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Allstate\2026\2026-05-04\"/>
    </mc:Choice>
  </mc:AlternateContent>
  <xr:revisionPtr revIDLastSave="0" documentId="13_ncr:1_{7EE799F6-29A1-40E2-B9CD-03A182AB6654}" xr6:coauthVersionLast="47" xr6:coauthVersionMax="47" xr10:uidLastSave="{00000000-0000-0000-0000-000000000000}"/>
  <bookViews>
    <workbookView xWindow="-120" yWindow="-120" windowWidth="29040" windowHeight="15720" activeTab="3" xr2:uid="{855C241B-B60F-444E-983D-532417B134D9}"/>
  </bookViews>
  <sheets>
    <sheet name="20411454 - Main Line Benefits L" sheetId="1" r:id="rId1"/>
    <sheet name="RN" sheetId="2" r:id="rId2"/>
    <sheet name="CB" sheetId="4" r:id="rId3"/>
    <sheet name="N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2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2" i="2"/>
  <c r="N6" i="3"/>
  <c r="N251" i="3"/>
  <c r="N252" i="3"/>
  <c r="N253" i="3"/>
  <c r="N254" i="3"/>
  <c r="N73" i="3"/>
  <c r="N7" i="3"/>
  <c r="N247" i="3"/>
  <c r="N167" i="3"/>
  <c r="N35" i="3"/>
  <c r="N15" i="3"/>
  <c r="N155" i="3"/>
  <c r="N237" i="3"/>
  <c r="N36" i="3"/>
  <c r="N286" i="3"/>
  <c r="N270" i="3"/>
  <c r="N205" i="3"/>
  <c r="N304" i="3"/>
  <c r="N206" i="3"/>
  <c r="N296" i="3"/>
  <c r="N248" i="3"/>
  <c r="N37" i="3"/>
  <c r="N16" i="3"/>
  <c r="N156" i="3"/>
  <c r="N238" i="3"/>
  <c r="N38" i="3"/>
  <c r="N271" i="3"/>
  <c r="N170" i="3"/>
  <c r="N171" i="3"/>
  <c r="N172" i="3"/>
  <c r="N287" i="3"/>
  <c r="N173" i="3"/>
  <c r="N59" i="3"/>
  <c r="N298" i="3"/>
  <c r="N242" i="3"/>
  <c r="N232" i="3"/>
  <c r="N45" i="3"/>
  <c r="N233" i="3"/>
  <c r="N272" i="3"/>
  <c r="N288" i="3"/>
  <c r="N174" i="3"/>
  <c r="N175" i="3"/>
  <c r="N273" i="3"/>
  <c r="N46" i="3"/>
  <c r="N274" i="3"/>
  <c r="N39" i="3"/>
  <c r="N176" i="3"/>
  <c r="N243" i="3"/>
  <c r="N275" i="3"/>
  <c r="N276" i="3"/>
  <c r="N177" i="3"/>
  <c r="N244" i="3"/>
  <c r="N26" i="3"/>
  <c r="N299" i="3"/>
  <c r="N101" i="3"/>
  <c r="N149" i="3"/>
  <c r="N150" i="3"/>
  <c r="N111" i="3"/>
  <c r="N245" i="3"/>
  <c r="N47" i="3"/>
  <c r="N48" i="3"/>
  <c r="N102" i="3"/>
  <c r="N178" i="3"/>
  <c r="N258" i="3"/>
  <c r="N179" i="3"/>
  <c r="N259" i="3"/>
  <c r="N180" i="3"/>
  <c r="N117" i="3"/>
  <c r="N181" i="3"/>
  <c r="N182" i="3"/>
  <c r="N183" i="3"/>
  <c r="N19" i="3"/>
  <c r="N137" i="3"/>
  <c r="N118" i="3"/>
  <c r="N126" i="3"/>
  <c r="N27" i="3"/>
  <c r="N250" i="3"/>
  <c r="N184" i="3"/>
  <c r="N43" i="3"/>
  <c r="N246" i="3"/>
  <c r="N166" i="3"/>
  <c r="N33" i="3"/>
  <c r="N14" i="3"/>
  <c r="N153" i="3"/>
  <c r="N234" i="3"/>
  <c r="N34" i="3"/>
  <c r="N40" i="3"/>
  <c r="N41" i="3"/>
  <c r="N42" i="3"/>
  <c r="N300" i="3"/>
  <c r="N260" i="3"/>
  <c r="N289" i="3"/>
  <c r="N146" i="3"/>
  <c r="N22" i="3"/>
  <c r="N23" i="3"/>
  <c r="N100" i="3"/>
  <c r="N50" i="3"/>
  <c r="N261" i="3"/>
  <c r="N262" i="3"/>
  <c r="N290" i="3"/>
  <c r="N263" i="3"/>
  <c r="N147" i="3"/>
  <c r="N51" i="3"/>
  <c r="N139" i="3"/>
  <c r="N17" i="3"/>
  <c r="N161" i="3"/>
  <c r="N162" i="3"/>
  <c r="N163" i="3"/>
  <c r="N302" i="3"/>
  <c r="N140" i="3"/>
  <c r="N207" i="3"/>
  <c r="N208" i="3"/>
  <c r="N297" i="3"/>
  <c r="N285" i="3"/>
  <c r="N141" i="3"/>
  <c r="N209" i="3"/>
  <c r="N210" i="3"/>
  <c r="N211" i="3"/>
  <c r="N212" i="3"/>
  <c r="N213" i="3"/>
  <c r="N214" i="3"/>
  <c r="N215" i="3"/>
  <c r="N216" i="3"/>
  <c r="N217" i="3"/>
  <c r="N218" i="3"/>
  <c r="N219" i="3"/>
  <c r="N187" i="3"/>
  <c r="N157" i="3"/>
  <c r="N277" i="3"/>
  <c r="N188" i="3"/>
  <c r="N189" i="3"/>
  <c r="N74" i="3"/>
  <c r="N75" i="3"/>
  <c r="N190" i="3"/>
  <c r="N158" i="3"/>
  <c r="N292" i="3"/>
  <c r="N191" i="3"/>
  <c r="N120" i="3"/>
  <c r="N159" i="3"/>
  <c r="N293" i="3"/>
  <c r="N192" i="3"/>
  <c r="N160" i="3"/>
  <c r="N76" i="3"/>
  <c r="N193" i="3"/>
  <c r="N278" i="3"/>
  <c r="N279" i="3"/>
  <c r="N194" i="3"/>
  <c r="N77" i="3"/>
  <c r="N113" i="3"/>
  <c r="N78" i="3"/>
  <c r="N123" i="3"/>
  <c r="N79" i="3"/>
  <c r="N80" i="3"/>
  <c r="N125" i="3"/>
  <c r="N8" i="3"/>
  <c r="N81" i="3"/>
  <c r="N28" i="3"/>
  <c r="N195" i="3"/>
  <c r="N9" i="3"/>
  <c r="N196" i="3"/>
  <c r="N21" i="3"/>
  <c r="N52" i="3"/>
  <c r="N249" i="3"/>
  <c r="N280" i="3"/>
  <c r="N29" i="3"/>
  <c r="N121" i="3"/>
  <c r="N30" i="3"/>
  <c r="N114" i="3"/>
  <c r="N10" i="3"/>
  <c r="N18" i="3"/>
  <c r="N53" i="3"/>
  <c r="N168" i="3"/>
  <c r="N11" i="3"/>
  <c r="N122" i="3"/>
  <c r="N301" i="3"/>
  <c r="N131" i="3"/>
  <c r="N132" i="3"/>
  <c r="N103" i="3"/>
  <c r="N31" i="3"/>
  <c r="N281" i="3"/>
  <c r="N82" i="3"/>
  <c r="N151" i="3"/>
  <c r="N239" i="3"/>
  <c r="N152" i="3"/>
  <c r="N107" i="3"/>
  <c r="N112" i="3"/>
  <c r="N169" i="3"/>
  <c r="N54" i="3"/>
  <c r="N108" i="3"/>
  <c r="N55" i="3"/>
  <c r="N24" i="3"/>
  <c r="N104" i="3"/>
  <c r="N116" i="3"/>
  <c r="N12" i="3"/>
  <c r="N197" i="3"/>
  <c r="N198" i="3"/>
  <c r="N240" i="3"/>
  <c r="N199" i="3"/>
  <c r="N294" i="3"/>
  <c r="N264" i="3"/>
  <c r="N241" i="3"/>
  <c r="N282" i="3"/>
  <c r="N283" i="3"/>
  <c r="N295" i="3"/>
  <c r="N44" i="3"/>
  <c r="N83" i="3"/>
  <c r="N200" i="3"/>
  <c r="N201" i="3"/>
  <c r="N202" i="3"/>
  <c r="N25" i="3"/>
  <c r="N84" i="3"/>
  <c r="N85" i="3"/>
  <c r="N86" i="3"/>
  <c r="N87" i="3"/>
  <c r="N88" i="3"/>
  <c r="N56" i="3"/>
  <c r="N220" i="3"/>
  <c r="N164" i="3"/>
  <c r="N165" i="3"/>
  <c r="N303" i="3"/>
  <c r="N142" i="3"/>
  <c r="N143" i="3"/>
  <c r="N144" i="3"/>
  <c r="N145" i="3"/>
  <c r="N221" i="3"/>
  <c r="N222" i="3"/>
  <c r="N223" i="3"/>
  <c r="N224" i="3"/>
  <c r="N225" i="3"/>
  <c r="N226" i="3"/>
  <c r="N227" i="3"/>
  <c r="N228" i="3"/>
  <c r="N229" i="3"/>
  <c r="N230" i="3"/>
  <c r="N231" i="3"/>
  <c r="N127" i="3"/>
  <c r="N60" i="3"/>
  <c r="N185" i="3"/>
  <c r="N61" i="3"/>
  <c r="N62" i="3"/>
  <c r="N63" i="3"/>
  <c r="N64" i="3"/>
  <c r="N65" i="3"/>
  <c r="N186" i="3"/>
  <c r="N66" i="3"/>
  <c r="N67" i="3"/>
  <c r="N154" i="3"/>
  <c r="N68" i="3"/>
  <c r="N69" i="3"/>
  <c r="N70" i="3"/>
  <c r="N124" i="3"/>
  <c r="N2" i="3"/>
  <c r="N20" i="3"/>
  <c r="N49" i="3"/>
  <c r="N128" i="3"/>
  <c r="N3" i="3"/>
  <c r="N129" i="3"/>
  <c r="N4" i="3"/>
  <c r="N119" i="3"/>
  <c r="N130" i="3"/>
  <c r="N71" i="3"/>
  <c r="N235" i="3"/>
  <c r="N106" i="3"/>
  <c r="N72" i="3"/>
  <c r="N5" i="3"/>
  <c r="N236" i="3"/>
  <c r="N133" i="3"/>
  <c r="N57" i="3"/>
  <c r="N89" i="3"/>
  <c r="N90" i="3"/>
  <c r="N91" i="3"/>
  <c r="N92" i="3"/>
  <c r="N134" i="3"/>
  <c r="N32" i="3"/>
  <c r="N135" i="3"/>
  <c r="N13" i="3"/>
  <c r="N136" i="3"/>
  <c r="N58" i="3"/>
  <c r="N105" i="3"/>
  <c r="N93" i="3"/>
  <c r="N94" i="3"/>
  <c r="N203" i="3"/>
  <c r="N110" i="3"/>
  <c r="N284" i="3"/>
  <c r="N204" i="3"/>
  <c r="N115" i="3"/>
  <c r="N95" i="3"/>
  <c r="N96" i="3"/>
  <c r="N97" i="3"/>
  <c r="N98" i="3"/>
  <c r="N99" i="3"/>
  <c r="N255" i="3"/>
  <c r="N138" i="3"/>
  <c r="N256" i="3"/>
  <c r="N269" i="3"/>
  <c r="N257" i="3"/>
  <c r="N109" i="3"/>
  <c r="N148" i="3"/>
  <c r="N291" i="3"/>
  <c r="P2300" i="2"/>
  <c r="P2049" i="2"/>
  <c r="P1960" i="2"/>
  <c r="P1961" i="2"/>
  <c r="P2423" i="2"/>
  <c r="P593" i="2"/>
  <c r="P1398" i="2"/>
  <c r="P1751" i="2"/>
  <c r="P2050" i="2"/>
  <c r="P2051" i="2"/>
  <c r="P2317" i="2"/>
  <c r="P1408" i="2"/>
  <c r="P1838" i="2"/>
  <c r="P2347" i="2"/>
  <c r="P1962" i="2"/>
  <c r="P2243" i="2"/>
  <c r="P2301" i="2"/>
  <c r="P1431" i="2"/>
  <c r="P2507" i="2"/>
  <c r="P2244" i="2"/>
  <c r="P2755" i="2"/>
  <c r="P2318" i="2"/>
  <c r="P2052" i="2"/>
  <c r="P1963" i="2"/>
  <c r="P1539" i="2"/>
  <c r="P2490" i="2"/>
  <c r="P2294" i="2"/>
  <c r="P1964" i="2"/>
  <c r="P870" i="2"/>
  <c r="P1415" i="2"/>
  <c r="P2342" i="2"/>
  <c r="P526" i="2"/>
  <c r="P125" i="2"/>
  <c r="P2343" i="2"/>
  <c r="P2053" i="2"/>
  <c r="P1399" i="2"/>
  <c r="P2888" i="2"/>
  <c r="P282" i="2"/>
  <c r="P1965" i="2"/>
  <c r="P2302" i="2"/>
  <c r="P283" i="2"/>
  <c r="P1763" i="2"/>
  <c r="P698" i="2"/>
  <c r="P2054" i="2"/>
  <c r="P2055" i="2"/>
  <c r="P1764" i="2"/>
  <c r="P2516" i="2"/>
  <c r="P320" i="2"/>
  <c r="P2368" i="2"/>
  <c r="P2517" i="2"/>
  <c r="P2424" i="2"/>
  <c r="P1389" i="2"/>
  <c r="P2883" i="2"/>
  <c r="P2086" i="2"/>
  <c r="P2358" i="2"/>
  <c r="P2425" i="2"/>
  <c r="P2908" i="2"/>
  <c r="P2352" i="2"/>
  <c r="P2056" i="2"/>
  <c r="P1581" i="2"/>
  <c r="P2057" i="2"/>
  <c r="P2308" i="2"/>
  <c r="P4" i="2"/>
  <c r="P173" i="2"/>
  <c r="P1409" i="2"/>
  <c r="P857" i="2"/>
  <c r="P183" i="2"/>
  <c r="P2303" i="2"/>
  <c r="P1495" i="2"/>
  <c r="P2258" i="2"/>
  <c r="P2307" i="2"/>
  <c r="P669" i="2"/>
  <c r="P2585" i="2"/>
  <c r="P1610" i="2"/>
  <c r="P1781" i="2"/>
  <c r="P2859" i="2"/>
  <c r="P1773" i="2"/>
  <c r="P2348" i="2"/>
  <c r="P2309" i="2"/>
  <c r="P1839" i="2"/>
  <c r="P1732" i="2"/>
  <c r="P284" i="2"/>
  <c r="P652" i="2"/>
  <c r="P512" i="2"/>
  <c r="P629" i="2"/>
  <c r="P2058" i="2"/>
  <c r="P1765" i="2"/>
  <c r="P1617" i="2"/>
  <c r="P2059" i="2"/>
  <c r="P2337" i="2"/>
  <c r="P2238" i="2"/>
  <c r="P2259" i="2"/>
  <c r="P1711" i="2"/>
  <c r="P208" i="2"/>
  <c r="P111" i="2"/>
  <c r="P1894" i="2"/>
  <c r="P2344" i="2"/>
  <c r="P1582" i="2"/>
  <c r="P175" i="2"/>
  <c r="P146" i="2"/>
  <c r="P99" i="2"/>
  <c r="P1966" i="2"/>
  <c r="P285" i="2"/>
  <c r="P2950" i="2"/>
  <c r="P1552" i="2"/>
  <c r="P1583" i="2"/>
  <c r="P2319" i="2"/>
  <c r="P126" i="2"/>
  <c r="P127" i="2"/>
  <c r="P2060" i="2"/>
  <c r="P286" i="2"/>
  <c r="P1400" i="2"/>
  <c r="P2260" i="2"/>
  <c r="P287" i="2"/>
  <c r="P670" i="2"/>
  <c r="P1967" i="2"/>
  <c r="P2061" i="2"/>
  <c r="P2586" i="2"/>
  <c r="P671" i="2"/>
  <c r="P672" i="2"/>
  <c r="P41" i="2"/>
  <c r="P630" i="2"/>
  <c r="P513" i="2"/>
  <c r="P699" i="2"/>
  <c r="P673" i="2"/>
  <c r="P2426" i="2"/>
  <c r="P2518" i="2"/>
  <c r="P2653" i="2"/>
  <c r="P184" i="2"/>
  <c r="P2320" i="2"/>
  <c r="P85" i="2"/>
  <c r="P695" i="2"/>
  <c r="P2062" i="2"/>
  <c r="P2089" i="2"/>
  <c r="P1925" i="2"/>
  <c r="P1999" i="2"/>
  <c r="P1968" i="2"/>
  <c r="P2245" i="2"/>
  <c r="P1969" i="2"/>
  <c r="P2321" i="2"/>
  <c r="P2322" i="2"/>
  <c r="P1529" i="2"/>
  <c r="P718" i="2"/>
  <c r="P2427" i="2"/>
  <c r="P719" i="2"/>
  <c r="P985" i="2"/>
  <c r="P2483" i="2"/>
  <c r="P980" i="2"/>
  <c r="P2369" i="2"/>
  <c r="P2370" i="2"/>
  <c r="P564" i="2"/>
  <c r="P216" i="2"/>
  <c r="P267" i="2"/>
  <c r="P2891" i="2"/>
  <c r="P1926" i="2"/>
  <c r="P1837" i="2"/>
  <c r="P2587" i="2"/>
  <c r="P1895" i="2"/>
  <c r="P288" i="2"/>
  <c r="P2411" i="2"/>
  <c r="P2371" i="2"/>
  <c r="P528" i="2"/>
  <c r="P84" i="2"/>
  <c r="P2041" i="2"/>
  <c r="P1970" i="2"/>
  <c r="P2353" i="2"/>
  <c r="P139" i="2"/>
  <c r="P2838" i="2"/>
  <c r="P2756" i="2"/>
  <c r="P2951" i="2"/>
  <c r="P1591" i="2"/>
  <c r="P1401" i="2"/>
  <c r="P720" i="2"/>
  <c r="P107" i="2"/>
  <c r="P2860" i="2"/>
  <c r="P2310" i="2"/>
  <c r="P2311" i="2"/>
  <c r="P241" i="2"/>
  <c r="P2519" i="2"/>
  <c r="P1371" i="2"/>
  <c r="P185" i="2"/>
  <c r="P167" i="2"/>
  <c r="P1841" i="2"/>
  <c r="P158" i="2"/>
  <c r="P159" i="2"/>
  <c r="P2246" i="2"/>
  <c r="P2489" i="2"/>
  <c r="P2588" i="2"/>
  <c r="P2046" i="2"/>
  <c r="P2520" i="2"/>
  <c r="P2345" i="2"/>
  <c r="P674" i="2"/>
  <c r="P2521" i="2"/>
  <c r="P966" i="2"/>
  <c r="P2428" i="2"/>
  <c r="P443" i="2"/>
  <c r="P2063" i="2"/>
  <c r="P2064" i="2"/>
  <c r="P675" i="2"/>
  <c r="P1896" i="2"/>
  <c r="P1524" i="2"/>
  <c r="P1971" i="2"/>
  <c r="P2522" i="2"/>
  <c r="P2372" i="2"/>
  <c r="P289" i="2"/>
  <c r="P1927" i="2"/>
  <c r="P2297" i="2"/>
  <c r="P704" i="2"/>
  <c r="P705" i="2"/>
  <c r="P1760" i="2"/>
  <c r="P917" i="2"/>
  <c r="P2000" i="2"/>
  <c r="P2861" i="2"/>
  <c r="P2065" i="2"/>
  <c r="P154" i="2"/>
  <c r="P1716" i="2"/>
  <c r="P72" i="2"/>
  <c r="P2523" i="2"/>
  <c r="P706" i="2"/>
  <c r="P1558" i="2"/>
  <c r="P1584" i="2"/>
  <c r="P1897" i="2"/>
  <c r="P176" i="2"/>
  <c r="P2001" i="2"/>
  <c r="P981" i="2"/>
  <c r="P653" i="2"/>
  <c r="P1879" i="2"/>
  <c r="P918" i="2"/>
  <c r="P973" i="2"/>
  <c r="P1898" i="2"/>
  <c r="P1717" i="2"/>
  <c r="P58" i="2"/>
  <c r="P2928" i="2"/>
  <c r="P1433" i="2"/>
  <c r="P1016" i="2"/>
  <c r="P858" i="2"/>
  <c r="P859" i="2"/>
  <c r="P2066" i="2"/>
  <c r="P2067" i="2"/>
  <c r="P166" i="2"/>
  <c r="P1372" i="2"/>
  <c r="P1928" i="2"/>
  <c r="P1611" i="2"/>
  <c r="P321" i="2"/>
  <c r="P2261" i="2"/>
  <c r="P2247" i="2"/>
  <c r="P2323" i="2"/>
  <c r="P1530" i="2"/>
  <c r="P1485" i="2"/>
  <c r="P1972" i="2"/>
  <c r="P926" i="2"/>
  <c r="P1410" i="2"/>
  <c r="P217" i="2"/>
  <c r="P2395" i="2"/>
  <c r="P2248" i="2"/>
  <c r="P330" i="2"/>
  <c r="P2312" i="2"/>
  <c r="P1846" i="2"/>
  <c r="P1766" i="2"/>
  <c r="P2252" i="2"/>
  <c r="P2249" i="2"/>
  <c r="P2304" i="2"/>
  <c r="P1385" i="2"/>
  <c r="P2917" i="2"/>
  <c r="P2412" i="2"/>
  <c r="P2324" i="2"/>
  <c r="P2524" i="2"/>
  <c r="P290" i="2"/>
  <c r="P1416" i="2"/>
  <c r="P707" i="2"/>
  <c r="P189" i="2"/>
  <c r="P2068" i="2"/>
  <c r="P1507" i="2"/>
  <c r="P2262" i="2"/>
  <c r="P2739" i="2"/>
  <c r="P2250" i="2"/>
  <c r="P2508" i="2"/>
  <c r="P2493" i="2"/>
  <c r="P2494" i="2"/>
  <c r="P2429" i="2"/>
  <c r="P2313" i="2"/>
  <c r="P2589" i="2"/>
  <c r="P2590" i="2"/>
  <c r="P860" i="2"/>
  <c r="P1631" i="2"/>
  <c r="P2955" i="2"/>
  <c r="P1652" i="2"/>
  <c r="P2263" i="2"/>
  <c r="P160" i="2"/>
  <c r="P676" i="2"/>
  <c r="P1445" i="2"/>
  <c r="P2470" i="2"/>
  <c r="P514" i="2"/>
  <c r="P1899" i="2"/>
  <c r="P1531" i="2"/>
  <c r="P249" i="2"/>
  <c r="P2069" i="2"/>
  <c r="P594" i="2"/>
  <c r="P986" i="2"/>
  <c r="P1669" i="2"/>
  <c r="P1446" i="2"/>
  <c r="P2525" i="2"/>
  <c r="P2430" i="2"/>
  <c r="P529" i="2"/>
  <c r="P2431" i="2"/>
  <c r="P2905" i="2"/>
  <c r="P2940" i="2"/>
  <c r="P73" i="2"/>
  <c r="P1973" i="2"/>
  <c r="P1974" i="2"/>
  <c r="P1373" i="2"/>
  <c r="P2002" i="2"/>
  <c r="P2526" i="2"/>
  <c r="P1975" i="2"/>
  <c r="P2527" i="2"/>
  <c r="P745" i="2"/>
  <c r="P746" i="2"/>
  <c r="P2285" i="2"/>
  <c r="P2003" i="2"/>
  <c r="P144" i="2"/>
  <c r="P1632" i="2"/>
  <c r="P1559" i="2"/>
  <c r="P250" i="2"/>
  <c r="P1003" i="2"/>
  <c r="P1402" i="2"/>
  <c r="P1414" i="2"/>
  <c r="P1803" i="2"/>
  <c r="P2591" i="2"/>
  <c r="P2404" i="2"/>
  <c r="P145" i="2"/>
  <c r="P2070" i="2"/>
  <c r="P2592" i="2"/>
  <c r="P444" i="2"/>
  <c r="P24" i="2"/>
  <c r="P2264" i="2"/>
  <c r="P2265" i="2"/>
  <c r="P565" i="2"/>
  <c r="P962" i="2"/>
  <c r="P1900" i="2"/>
  <c r="P2512" i="2"/>
  <c r="P677" i="2"/>
  <c r="P148" i="2"/>
  <c r="P34" i="2"/>
  <c r="P25" i="2"/>
  <c r="P678" i="2"/>
  <c r="P2004" i="2"/>
  <c r="P2495" i="2"/>
  <c r="P2496" i="2"/>
  <c r="P2071" i="2"/>
  <c r="P2432" i="2"/>
  <c r="P1532" i="2"/>
  <c r="P2005" i="2"/>
  <c r="P291" i="2"/>
  <c r="P2290" i="2"/>
  <c r="P1585" i="2"/>
  <c r="P2325" i="2"/>
  <c r="P987" i="2"/>
  <c r="P2593" i="2"/>
  <c r="P2528" i="2"/>
  <c r="P28" i="2"/>
  <c r="P517" i="2"/>
  <c r="P946" i="2"/>
  <c r="P445" i="2"/>
  <c r="P1660" i="2"/>
  <c r="P1374" i="2"/>
  <c r="P2072" i="2"/>
  <c r="P2254" i="2"/>
  <c r="P2006" i="2"/>
  <c r="P1578" i="2"/>
  <c r="P2952" i="2"/>
  <c r="P871" i="2"/>
  <c r="P1396" i="2"/>
  <c r="P747" i="2"/>
  <c r="P1411" i="2"/>
  <c r="P721" i="2"/>
  <c r="P1533" i="2"/>
  <c r="P2900" i="2"/>
  <c r="P2359" i="2"/>
  <c r="P722" i="2"/>
  <c r="P2373" i="2"/>
  <c r="P723" i="2"/>
  <c r="P2396" i="2"/>
  <c r="P679" i="2"/>
  <c r="P700" i="2"/>
  <c r="P2471" i="2"/>
  <c r="P982" i="2"/>
  <c r="P950" i="2"/>
  <c r="P992" i="2"/>
  <c r="P701" i="2"/>
  <c r="P2839" i="2"/>
  <c r="P446" i="2"/>
  <c r="P530" i="2"/>
  <c r="P2251" i="2"/>
  <c r="P2314" i="2"/>
  <c r="P515" i="2"/>
  <c r="P516" i="2"/>
  <c r="P2007" i="2"/>
  <c r="P2594" i="2"/>
  <c r="P1901" i="2"/>
  <c r="P2405" i="2"/>
  <c r="P1892" i="2"/>
  <c r="P1929" i="2"/>
  <c r="P1375" i="2"/>
  <c r="P2255" i="2"/>
  <c r="P2433" i="2"/>
  <c r="P1633" i="2"/>
  <c r="P1447" i="2"/>
  <c r="P2434" i="2"/>
  <c r="P1543" i="2"/>
  <c r="P2374" i="2"/>
  <c r="P1801" i="2"/>
  <c r="P1930" i="2"/>
  <c r="P2073" i="2"/>
  <c r="P1767" i="2"/>
  <c r="P983" i="2"/>
  <c r="P1902" i="2"/>
  <c r="P1553" i="2"/>
  <c r="P120" i="2"/>
  <c r="P2036" i="2"/>
  <c r="P538" i="2"/>
  <c r="P2074" i="2"/>
  <c r="P1412" i="2"/>
  <c r="P2090" i="2"/>
  <c r="P2283" i="2"/>
  <c r="P2087" i="2"/>
  <c r="P1768" i="2"/>
  <c r="P2886" i="2"/>
  <c r="P2595" i="2"/>
  <c r="P2711" i="2"/>
  <c r="P1448" i="2"/>
  <c r="P7" i="2"/>
  <c r="P1586" i="2"/>
  <c r="P2492" i="2"/>
  <c r="P2075" i="2"/>
  <c r="P2266" i="2"/>
  <c r="P2929" i="2"/>
  <c r="P2596" i="2"/>
  <c r="P292" i="2"/>
  <c r="P1403" i="2"/>
  <c r="P1544" i="2"/>
  <c r="P680" i="2"/>
  <c r="P190" i="2"/>
  <c r="P191" i="2"/>
  <c r="P748" i="2"/>
  <c r="P1752" i="2"/>
  <c r="P2326" i="2"/>
  <c r="P1772" i="2"/>
  <c r="P2267" i="2"/>
  <c r="P518" i="2"/>
  <c r="P1903" i="2"/>
  <c r="P8" i="2"/>
  <c r="P2239" i="2"/>
  <c r="P681" i="2"/>
  <c r="P1686" i="2"/>
  <c r="P2497" i="2"/>
  <c r="P328" i="2"/>
  <c r="P2076" i="2"/>
  <c r="P1634" i="2"/>
  <c r="P2472" i="2"/>
  <c r="P977" i="2"/>
  <c r="P682" i="2"/>
  <c r="P683" i="2"/>
  <c r="P2008" i="2"/>
  <c r="P631" i="2"/>
  <c r="P632" i="2"/>
  <c r="P633" i="2"/>
  <c r="P2435" i="2"/>
  <c r="P2529" i="2"/>
  <c r="P2473" i="2"/>
  <c r="P108" i="2"/>
  <c r="P2930" i="2"/>
  <c r="P1534" i="2"/>
  <c r="P2397" i="2"/>
  <c r="P293" i="2"/>
  <c r="P1397" i="2"/>
  <c r="P2042" i="2"/>
  <c r="P1880" i="2"/>
  <c r="P1392" i="2"/>
  <c r="P294" i="2"/>
  <c r="P2436" i="2"/>
  <c r="P2862" i="2"/>
  <c r="P2088" i="2"/>
  <c r="P2077" i="2"/>
  <c r="P2078" i="2"/>
  <c r="P322" i="2"/>
  <c r="P1904" i="2"/>
  <c r="P295" i="2"/>
  <c r="P927" i="2"/>
  <c r="P2854" i="2"/>
  <c r="P659" i="2"/>
  <c r="P323" i="2"/>
  <c r="P2780" i="2"/>
  <c r="P2009" i="2"/>
  <c r="P2597" i="2"/>
  <c r="P2953" i="2"/>
  <c r="P128" i="2"/>
  <c r="P1718" i="2"/>
  <c r="P1017" i="2"/>
  <c r="P861" i="2"/>
  <c r="P862" i="2"/>
  <c r="P2437" i="2"/>
  <c r="P2035" i="2"/>
  <c r="P1905" i="2"/>
  <c r="P2438" i="2"/>
  <c r="P2847" i="2"/>
  <c r="P177" i="2"/>
  <c r="P178" i="2"/>
  <c r="P1906" i="2"/>
  <c r="P1786" i="2"/>
  <c r="P2598" i="2"/>
  <c r="P276" i="2"/>
  <c r="P2284" i="2"/>
  <c r="P660" i="2"/>
  <c r="P1624" i="2"/>
  <c r="P87" i="2"/>
  <c r="P951" i="2"/>
  <c r="P1635" i="2"/>
  <c r="P1587" i="2"/>
  <c r="P61" i="2"/>
  <c r="P2740" i="2"/>
  <c r="P1369" i="2"/>
  <c r="P684" i="2"/>
  <c r="P2931" i="2"/>
  <c r="P1390" i="2"/>
  <c r="P6" i="2"/>
  <c r="P2683" i="2"/>
  <c r="P984" i="2"/>
  <c r="P1470" i="2"/>
  <c r="P1976" i="2"/>
  <c r="P919" i="2"/>
  <c r="P708" i="2"/>
  <c r="P296" i="2"/>
  <c r="P967" i="2"/>
  <c r="P634" i="2"/>
  <c r="P2375" i="2"/>
  <c r="P872" i="2"/>
  <c r="P36" i="2"/>
  <c r="P2530" i="2"/>
  <c r="P1777" i="2"/>
  <c r="P297" i="2"/>
  <c r="P1753" i="2"/>
  <c r="P1658" i="2"/>
  <c r="P792" i="2"/>
  <c r="P1977" i="2"/>
  <c r="P1754" i="2"/>
  <c r="P2043" i="2"/>
  <c r="P2376" i="2"/>
  <c r="P519" i="2"/>
  <c r="P1907" i="2"/>
  <c r="P2091" i="2"/>
  <c r="P685" i="2"/>
  <c r="P686" i="2"/>
  <c r="P93" i="2"/>
  <c r="P251" i="2"/>
  <c r="P2599" i="2"/>
  <c r="P459" i="2"/>
  <c r="P192" i="2"/>
  <c r="P2079" i="2"/>
  <c r="P298" i="2"/>
  <c r="P138" i="2"/>
  <c r="P1941" i="2"/>
  <c r="P2509" i="2"/>
  <c r="P224" i="2"/>
  <c r="P2439" i="2"/>
  <c r="P1755" i="2"/>
  <c r="P1471" i="2"/>
  <c r="P539" i="2"/>
  <c r="P149" i="2"/>
  <c r="P1670" i="2"/>
  <c r="P531" i="2"/>
  <c r="P1978" i="2"/>
  <c r="P2080" i="2"/>
  <c r="P2498" i="2"/>
  <c r="P2499" i="2"/>
  <c r="P2010" i="2"/>
  <c r="P193" i="2"/>
  <c r="P2600" i="2"/>
  <c r="P1719" i="2"/>
  <c r="P2932" i="2"/>
  <c r="P2601" i="2"/>
  <c r="P1404" i="2"/>
  <c r="P1509" i="2"/>
  <c r="P882" i="2"/>
  <c r="P2797" i="2"/>
  <c r="P2011" i="2"/>
  <c r="P1979" i="2"/>
  <c r="P1580" i="2"/>
  <c r="P2654" i="2"/>
  <c r="P147" i="2"/>
  <c r="P2901" i="2"/>
  <c r="P2474" i="2"/>
  <c r="P724" i="2"/>
  <c r="P460" i="2"/>
  <c r="P2440" i="2"/>
  <c r="P520" i="2"/>
  <c r="P725" i="2"/>
  <c r="P661" i="2"/>
  <c r="P2398" i="2"/>
  <c r="P988" i="2"/>
  <c r="P602" i="2"/>
  <c r="P2475" i="2"/>
  <c r="P109" i="2"/>
  <c r="P2922" i="2"/>
  <c r="P1980" i="2"/>
  <c r="P1545" i="2"/>
  <c r="P532" i="2"/>
  <c r="P952" i="2"/>
  <c r="P566" i="2"/>
  <c r="P1908" i="2"/>
  <c r="P1386" i="2"/>
  <c r="P1687" i="2"/>
  <c r="P1671" i="2"/>
  <c r="P1546" i="2"/>
  <c r="P2268" i="2"/>
  <c r="P2602" i="2"/>
  <c r="P1787" i="2"/>
  <c r="P1788" i="2"/>
  <c r="P1789" i="2"/>
  <c r="P2377" i="2"/>
  <c r="P1449" i="2"/>
  <c r="P1450" i="2"/>
  <c r="P1405" i="2"/>
  <c r="P2500" i="2"/>
  <c r="P2603" i="2"/>
  <c r="P2501" i="2"/>
  <c r="P904" i="2"/>
  <c r="P179" i="2"/>
  <c r="P180" i="2"/>
  <c r="P1981" i="2"/>
  <c r="P1498" i="2"/>
  <c r="P1661" i="2"/>
  <c r="P2012" i="2"/>
  <c r="P947" i="2"/>
  <c r="P299" i="2"/>
  <c r="P2441" i="2"/>
  <c r="P2816" i="2"/>
  <c r="P1736" i="2"/>
  <c r="P2961" i="2"/>
  <c r="P883" i="2"/>
  <c r="P2806" i="2"/>
  <c r="P1762" i="2"/>
  <c r="P1672" i="2"/>
  <c r="P2835" i="2"/>
  <c r="P1950" i="2"/>
  <c r="P2531" i="2"/>
  <c r="P963" i="2"/>
  <c r="P2604" i="2"/>
  <c r="P11" i="2"/>
  <c r="P59" i="2"/>
  <c r="P2013" i="2"/>
  <c r="P1659" i="2"/>
  <c r="P1931" i="2"/>
  <c r="P1909" i="2"/>
  <c r="P1535" i="2"/>
  <c r="P1932" i="2"/>
  <c r="P1910" i="2"/>
  <c r="P75" i="2"/>
  <c r="P2081" i="2"/>
  <c r="P1982" i="2"/>
  <c r="P2605" i="2"/>
  <c r="P1983" i="2"/>
  <c r="P1881" i="2"/>
  <c r="P1406" i="2"/>
  <c r="P211" i="2"/>
  <c r="P1911" i="2"/>
  <c r="P88" i="2"/>
  <c r="P2044" i="2"/>
  <c r="P1376" i="2"/>
  <c r="P2933" i="2"/>
  <c r="P2606" i="2"/>
  <c r="P2513" i="2"/>
  <c r="P2532" i="2"/>
  <c r="P2442" i="2"/>
  <c r="P1790" i="2"/>
  <c r="P709" i="2"/>
  <c r="P2533" i="2"/>
  <c r="P2443" i="2"/>
  <c r="P1628" i="2"/>
  <c r="P94" i="2"/>
  <c r="P2444" i="2"/>
  <c r="P2484" i="2"/>
  <c r="P1576" i="2"/>
  <c r="P935" i="2"/>
  <c r="P1864" i="2"/>
  <c r="P1933" i="2"/>
  <c r="P2037" i="2"/>
  <c r="P1749" i="2"/>
  <c r="P2445" i="2"/>
  <c r="P905" i="2"/>
  <c r="P169" i="2"/>
  <c r="P1951" i="2"/>
  <c r="P2269" i="2"/>
  <c r="P1499" i="2"/>
  <c r="P2082" i="2"/>
  <c r="P573" i="2"/>
  <c r="P1451" i="2"/>
  <c r="P1688" i="2"/>
  <c r="P1497" i="2"/>
  <c r="P2083" i="2"/>
  <c r="P1769" i="2"/>
  <c r="P2084" i="2"/>
  <c r="P806" i="2"/>
  <c r="P116" i="2"/>
  <c r="P2092" i="2"/>
  <c r="P325" i="2"/>
  <c r="P2689" i="2"/>
  <c r="P218" i="2"/>
  <c r="P2014" i="2"/>
  <c r="P1560" i="2"/>
  <c r="P2848" i="2"/>
  <c r="P1712" i="2"/>
  <c r="P540" i="2"/>
  <c r="P1536" i="2"/>
  <c r="P1756" i="2"/>
  <c r="P1673" i="2"/>
  <c r="P1698" i="2"/>
  <c r="P749" i="2"/>
  <c r="P750" i="2"/>
  <c r="P1588" i="2"/>
  <c r="P1417" i="2"/>
  <c r="P2270" i="2"/>
  <c r="P1589" i="2"/>
  <c r="P42" i="2"/>
  <c r="P2840" i="2"/>
  <c r="P1674" i="2"/>
  <c r="P2607" i="2"/>
  <c r="P2534" i="2"/>
  <c r="P2535" i="2"/>
  <c r="P2476" i="2"/>
  <c r="P277" i="2"/>
  <c r="P2671" i="2"/>
  <c r="P1700" i="2"/>
  <c r="P2536" i="2"/>
  <c r="P2015" i="2"/>
  <c r="P1438" i="2"/>
  <c r="P1942" i="2"/>
  <c r="P2537" i="2"/>
  <c r="P1662" i="2"/>
  <c r="P1636" i="2"/>
  <c r="P635" i="2"/>
  <c r="P300" i="2"/>
  <c r="P920" i="2"/>
  <c r="P301" i="2"/>
  <c r="P2857" i="2"/>
  <c r="P1452" i="2"/>
  <c r="P2093" i="2"/>
  <c r="P1675" i="2"/>
  <c r="P2378" i="2"/>
  <c r="P662" i="2"/>
  <c r="P2897" i="2"/>
  <c r="P194" i="2"/>
  <c r="P1890" i="2"/>
  <c r="P2680" i="2"/>
  <c r="P1865" i="2"/>
  <c r="P2768" i="2"/>
  <c r="P1573" i="2"/>
  <c r="P2446" i="2"/>
  <c r="P1727" i="2"/>
  <c r="P447" i="2"/>
  <c r="P2538" i="2"/>
  <c r="P1477" i="2"/>
  <c r="P1984" i="2"/>
  <c r="P2016" i="2"/>
  <c r="P2807" i="2"/>
  <c r="P1513" i="2"/>
  <c r="P2781" i="2"/>
  <c r="P2782" i="2"/>
  <c r="P884" i="2"/>
  <c r="P2831" i="2"/>
  <c r="P54" i="2"/>
  <c r="P1728" i="2"/>
  <c r="P885" i="2"/>
  <c r="P1757" i="2"/>
  <c r="P1616" i="2"/>
  <c r="P2327" i="2"/>
  <c r="P1527" i="2"/>
  <c r="P324" i="2"/>
  <c r="P1486" i="2"/>
  <c r="P751" i="2"/>
  <c r="P752" i="2"/>
  <c r="P753" i="2"/>
  <c r="P754" i="2"/>
  <c r="P819" i="2"/>
  <c r="P829" i="2"/>
  <c r="P755" i="2"/>
  <c r="P114" i="2"/>
  <c r="P1693" i="2"/>
  <c r="P822" i="2"/>
  <c r="P756" i="2"/>
  <c r="P2657" i="2"/>
  <c r="P2608" i="2"/>
  <c r="P2909" i="2"/>
  <c r="P2609" i="2"/>
  <c r="P1441" i="2"/>
  <c r="P1478" i="2"/>
  <c r="P2610" i="2"/>
  <c r="P1866" i="2"/>
  <c r="P2291" i="2"/>
  <c r="P2611" i="2"/>
  <c r="P1791" i="2"/>
  <c r="P994" i="2"/>
  <c r="P461" i="2"/>
  <c r="P2801" i="2"/>
  <c r="P221" i="2"/>
  <c r="P613" i="2"/>
  <c r="P252" i="2"/>
  <c r="P2094" i="2"/>
  <c r="P2920" i="2"/>
  <c r="P1689" i="2"/>
  <c r="P302" i="2"/>
  <c r="P1985" i="2"/>
  <c r="P881" i="2"/>
  <c r="P1986" i="2"/>
  <c r="P1748" i="2"/>
  <c r="P2821" i="2"/>
  <c r="P2539" i="2"/>
  <c r="P1792" i="2"/>
  <c r="P1453" i="2"/>
  <c r="P2583" i="2"/>
  <c r="P521" i="2"/>
  <c r="P2880" i="2"/>
  <c r="P2477" i="2"/>
  <c r="P1472" i="2"/>
  <c r="P2612" i="2"/>
  <c r="P1574" i="2"/>
  <c r="P2447" i="2"/>
  <c r="P968" i="2"/>
  <c r="P1612" i="2"/>
  <c r="P1778" i="2"/>
  <c r="P541" i="2"/>
  <c r="P462" i="2"/>
  <c r="P1454" i="2"/>
  <c r="P567" i="2"/>
  <c r="P873" i="2"/>
  <c r="P2502" i="2"/>
  <c r="P2613" i="2"/>
  <c r="P2540" i="2"/>
  <c r="P1455" i="2"/>
  <c r="P270" i="2"/>
  <c r="P1912" i="2"/>
  <c r="P1934" i="2"/>
  <c r="P1913" i="2"/>
  <c r="P886" i="2"/>
  <c r="P2514" i="2"/>
  <c r="P2849" i="2"/>
  <c r="P14" i="2"/>
  <c r="P2328" i="2"/>
  <c r="P2892" i="2"/>
  <c r="P2841" i="2"/>
  <c r="P817" i="2"/>
  <c r="P1676" i="2"/>
  <c r="P2253" i="2"/>
  <c r="P2902" i="2"/>
  <c r="P663" i="2"/>
  <c r="P726" i="2"/>
  <c r="P727" i="2"/>
  <c r="P728" i="2"/>
  <c r="P729" i="2"/>
  <c r="P1987" i="2"/>
  <c r="P2614" i="2"/>
  <c r="P1537" i="2"/>
  <c r="P253" i="2"/>
  <c r="P2315" i="2"/>
  <c r="P796" i="2"/>
  <c r="P2478" i="2"/>
  <c r="P696" i="2"/>
  <c r="P687" i="2"/>
  <c r="P2305" i="2"/>
  <c r="P954" i="2"/>
  <c r="P463" i="2"/>
  <c r="P464" i="2"/>
  <c r="P2448" i="2"/>
  <c r="P1793" i="2"/>
  <c r="P1456" i="2"/>
  <c r="P1457" i="2"/>
  <c r="P2449" i="2"/>
  <c r="P2095" i="2"/>
  <c r="P2287" i="2"/>
  <c r="P2450" i="2"/>
  <c r="P2910" i="2"/>
  <c r="P1988" i="2"/>
  <c r="P254" i="2"/>
  <c r="P465" i="2"/>
  <c r="P1590" i="2"/>
  <c r="P1677" i="2"/>
  <c r="P240" i="2"/>
  <c r="P610" i="2"/>
  <c r="P1618" i="2"/>
  <c r="P2451" i="2"/>
  <c r="P1554" i="2"/>
  <c r="P2017" i="2"/>
  <c r="P2018" i="2"/>
  <c r="P1368" i="2"/>
  <c r="P1816" i="2"/>
  <c r="P2674" i="2"/>
  <c r="P12" i="2"/>
  <c r="P1377" i="2"/>
  <c r="P195" i="2"/>
  <c r="P219" i="2"/>
  <c r="P598" i="2"/>
  <c r="P688" i="2"/>
  <c r="P2615" i="2"/>
  <c r="P2616" i="2"/>
  <c r="P303" i="2"/>
  <c r="P52" i="2"/>
  <c r="P826" i="2"/>
  <c r="P100" i="2"/>
  <c r="P2541" i="2"/>
  <c r="P1407" i="2"/>
  <c r="P1770" i="2"/>
  <c r="P1914" i="2"/>
  <c r="P71" i="2"/>
  <c r="P1479" i="2"/>
  <c r="P842" i="2"/>
  <c r="P1678" i="2"/>
  <c r="P2617" i="2"/>
  <c r="P2925" i="2"/>
  <c r="P2542" i="2"/>
  <c r="P542" i="2"/>
  <c r="P2764" i="2"/>
  <c r="P1679" i="2"/>
  <c r="P1690" i="2"/>
  <c r="P1561" i="2"/>
  <c r="P2019" i="2"/>
  <c r="P1500" i="2"/>
  <c r="P1882" i="2"/>
  <c r="P2618" i="2"/>
  <c r="P2619" i="2"/>
  <c r="P1510" i="2"/>
  <c r="P887" i="2"/>
  <c r="P2779" i="2"/>
  <c r="P2770" i="2"/>
  <c r="P2808" i="2"/>
  <c r="P1738" i="2"/>
  <c r="P1739" i="2"/>
  <c r="P132" i="2"/>
  <c r="P133" i="2"/>
  <c r="P134" i="2"/>
  <c r="P888" i="2"/>
  <c r="P1935" i="2"/>
  <c r="P1393" i="2"/>
  <c r="P996" i="2"/>
  <c r="P909" i="2"/>
  <c r="P1883" i="2"/>
  <c r="P255" i="2"/>
  <c r="P1571" i="2"/>
  <c r="P1989" i="2"/>
  <c r="P1547" i="2"/>
  <c r="P2096" i="2"/>
  <c r="P1663" i="2"/>
  <c r="P595" i="2"/>
  <c r="P1811" i="2"/>
  <c r="P2712" i="2"/>
  <c r="P757" i="2"/>
  <c r="P1629" i="2"/>
  <c r="P1501" i="2"/>
  <c r="P636" i="2"/>
  <c r="P1626" i="2"/>
  <c r="P533" i="2"/>
  <c r="P2413" i="2"/>
  <c r="P1480" i="2"/>
  <c r="P1555" i="2"/>
  <c r="P104" i="2"/>
  <c r="P2543" i="2"/>
  <c r="P2452" i="2"/>
  <c r="P1018" i="2"/>
  <c r="P1014" i="2"/>
  <c r="P793" i="2"/>
  <c r="P2406" i="2"/>
  <c r="P110" i="2"/>
  <c r="P1990" i="2"/>
  <c r="P1991" i="2"/>
  <c r="P2503" i="2"/>
  <c r="P2504" i="2"/>
  <c r="P2379" i="2"/>
  <c r="P1458" i="2"/>
  <c r="P2453" i="2"/>
  <c r="P664" i="2"/>
  <c r="P2544" i="2"/>
  <c r="P889" i="2"/>
  <c r="P890" i="2"/>
  <c r="P891" i="2"/>
  <c r="P2959" i="2"/>
  <c r="P2769" i="2"/>
  <c r="P2775" i="2"/>
  <c r="P2776" i="2"/>
  <c r="P2783" i="2"/>
  <c r="P2784" i="2"/>
  <c r="P1742" i="2"/>
  <c r="P1737" i="2"/>
  <c r="P2962" i="2"/>
  <c r="P892" i="2"/>
  <c r="P2802" i="2"/>
  <c r="P2798" i="2"/>
  <c r="P1952" i="2"/>
  <c r="P1473" i="2"/>
  <c r="P1378" i="2"/>
  <c r="P2690" i="2"/>
  <c r="P1992" i="2"/>
  <c r="P2237" i="2"/>
  <c r="P170" i="2"/>
  <c r="P1842" i="2"/>
  <c r="P921" i="2"/>
  <c r="P1782" i="2"/>
  <c r="P2620" i="2"/>
  <c r="P1548" i="2"/>
  <c r="P911" i="2"/>
  <c r="P2189" i="2"/>
  <c r="P10" i="2"/>
  <c r="P1538" i="2"/>
  <c r="P2855" i="2"/>
  <c r="P2621" i="2"/>
  <c r="P2809" i="2"/>
  <c r="P1740" i="2"/>
  <c r="P1743" i="2"/>
  <c r="P1744" i="2"/>
  <c r="P1511" i="2"/>
  <c r="P2785" i="2"/>
  <c r="P1943" i="2"/>
  <c r="P1758" i="2"/>
  <c r="P304" i="2"/>
  <c r="P1810" i="2"/>
  <c r="P1680" i="2"/>
  <c r="P2622" i="2"/>
  <c r="P48" i="2"/>
  <c r="P850" i="2"/>
  <c r="P268" i="2"/>
  <c r="P1884" i="2"/>
  <c r="P256" i="2"/>
  <c r="P702" i="2"/>
  <c r="P1915" i="2"/>
  <c r="P235" i="2"/>
  <c r="P2454" i="2"/>
  <c r="P1848" i="2"/>
  <c r="P2455" i="2"/>
  <c r="P1720" i="2"/>
  <c r="P823" i="2"/>
  <c r="P1019" i="2"/>
  <c r="P305" i="2"/>
  <c r="P1944" i="2"/>
  <c r="P2020" i="2"/>
  <c r="P897" i="2"/>
  <c r="P448" i="2"/>
  <c r="P37" i="2"/>
  <c r="P2911" i="2"/>
  <c r="P2623" i="2"/>
  <c r="P1945" i="2"/>
  <c r="P2380" i="2"/>
  <c r="P2381" i="2"/>
  <c r="P2505" i="2"/>
  <c r="P2545" i="2"/>
  <c r="P2546" i="2"/>
  <c r="P2360" i="2"/>
  <c r="P1953" i="2"/>
  <c r="P326" i="2"/>
  <c r="P1783" i="2"/>
  <c r="P1954" i="2"/>
  <c r="P2456" i="2"/>
  <c r="P67" i="2"/>
  <c r="P1459" i="2"/>
  <c r="P63" i="2"/>
  <c r="P1824" i="2"/>
  <c r="P89" i="2"/>
  <c r="P2836" i="2"/>
  <c r="P222" i="2"/>
  <c r="P2771" i="2"/>
  <c r="P898" i="2"/>
  <c r="P899" i="2"/>
  <c r="P449" i="2"/>
  <c r="P1562" i="2"/>
  <c r="P830" i="2"/>
  <c r="P827" i="2"/>
  <c r="P1946" i="2"/>
  <c r="P2488" i="2"/>
  <c r="P2183" i="2"/>
  <c r="P1394" i="2"/>
  <c r="P1916" i="2"/>
  <c r="P2904" i="2"/>
  <c r="P2403" i="2"/>
  <c r="P1540" i="2"/>
  <c r="P1955" i="2"/>
  <c r="P2845" i="2"/>
  <c r="P2850" i="2"/>
  <c r="P209" i="2"/>
  <c r="P306" i="2"/>
  <c r="P2856" i="2"/>
  <c r="P710" i="2"/>
  <c r="P2382" i="2"/>
  <c r="P2361" i="2"/>
  <c r="P2457" i="2"/>
  <c r="P1681" i="2"/>
  <c r="P2479" i="2"/>
  <c r="P522" i="2"/>
  <c r="P450" i="2"/>
  <c r="P86" i="2"/>
  <c r="P105" i="2"/>
  <c r="P1653" i="2"/>
  <c r="P1483" i="2"/>
  <c r="P2921" i="2"/>
  <c r="P244" i="2"/>
  <c r="P969" i="2"/>
  <c r="P568" i="2"/>
  <c r="P196" i="2"/>
  <c r="P1549" i="2"/>
  <c r="P2271" i="2"/>
  <c r="P1637" i="2"/>
  <c r="P1460" i="2"/>
  <c r="P2177" i="2"/>
  <c r="P2272" i="2"/>
  <c r="P398" i="2"/>
  <c r="P242" i="2"/>
  <c r="P197" i="2"/>
  <c r="P1721" i="2"/>
  <c r="P1563" i="2"/>
  <c r="P608" i="2"/>
  <c r="P2407" i="2"/>
  <c r="P1638" i="2"/>
  <c r="P2624" i="2"/>
  <c r="P2625" i="2"/>
  <c r="P2906" i="2"/>
  <c r="P807" i="2"/>
  <c r="P2713" i="2"/>
  <c r="P1993" i="2"/>
  <c r="P2021" i="2"/>
  <c r="P2223" i="2"/>
  <c r="P1623" i="2"/>
  <c r="P1502" i="2"/>
  <c r="P152" i="2"/>
  <c r="P637" i="2"/>
  <c r="P1556" i="2"/>
  <c r="P689" i="2"/>
  <c r="P1496" i="2"/>
  <c r="P1020" i="2"/>
  <c r="P1722" i="2"/>
  <c r="P797" i="2"/>
  <c r="P236" i="2"/>
  <c r="P257" i="2"/>
  <c r="P1998" i="2"/>
  <c r="P2286" i="2"/>
  <c r="P451" i="2"/>
  <c r="P1639" i="2"/>
  <c r="P466" i="2"/>
  <c r="P1761" i="2"/>
  <c r="P2273" i="2"/>
  <c r="P153" i="2"/>
  <c r="P467" i="2"/>
  <c r="P1427" i="2"/>
  <c r="P2178" i="2"/>
  <c r="P2224" i="2"/>
  <c r="P1422" i="2"/>
  <c r="P33" i="2"/>
  <c r="P2626" i="2"/>
  <c r="P2022" i="2"/>
  <c r="P1640" i="2"/>
  <c r="P1577" i="2"/>
  <c r="P1917" i="2"/>
  <c r="P1849" i="2"/>
  <c r="P1936" i="2"/>
  <c r="P15" i="2"/>
  <c r="P936" i="2"/>
  <c r="P1805" i="2"/>
  <c r="P1729" i="2"/>
  <c r="P874" i="2"/>
  <c r="P307" i="2"/>
  <c r="P2757" i="2"/>
  <c r="P875" i="2"/>
  <c r="P2767" i="2"/>
  <c r="P876" i="2"/>
  <c r="P614" i="2"/>
  <c r="P2810" i="2"/>
  <c r="P1615" i="2"/>
  <c r="P1541" i="2"/>
  <c r="P2097" i="2"/>
  <c r="P2510" i="2"/>
  <c r="P2175" i="2"/>
  <c r="P2274" i="2"/>
  <c r="P1379" i="2"/>
  <c r="P2627" i="2"/>
  <c r="P2628" i="2"/>
  <c r="P2038" i="2"/>
  <c r="P2881" i="2"/>
  <c r="P2842" i="2"/>
  <c r="P575" i="2"/>
  <c r="P38" i="2"/>
  <c r="P2863" i="2"/>
  <c r="P2547" i="2"/>
  <c r="P258" i="2"/>
  <c r="P690" i="2"/>
  <c r="P452" i="2"/>
  <c r="P453" i="2"/>
  <c r="P454" i="2"/>
  <c r="P2275" i="2"/>
  <c r="P271" i="2"/>
  <c r="P243" i="2"/>
  <c r="P468" i="2"/>
  <c r="P137" i="2"/>
  <c r="P2383" i="2"/>
  <c r="P596" i="2"/>
  <c r="P691" i="2"/>
  <c r="P1825" i="2"/>
  <c r="P1814" i="2"/>
  <c r="P1550" i="2"/>
  <c r="P1713" i="2"/>
  <c r="P2458" i="2"/>
  <c r="P2934" i="2"/>
  <c r="P2629" i="2"/>
  <c r="P2190" i="2"/>
  <c r="P2191" i="2"/>
  <c r="P2192" i="2"/>
  <c r="P1504" i="2"/>
  <c r="P2811" i="2"/>
  <c r="P2912" i="2"/>
  <c r="P1641" i="2"/>
  <c r="P1642" i="2"/>
  <c r="P1794" i="2"/>
  <c r="P711" i="2"/>
  <c r="P2023" i="2"/>
  <c r="P329" i="2"/>
  <c r="P2384" i="2"/>
  <c r="P272" i="2"/>
  <c r="P569" i="2"/>
  <c r="P559" i="2"/>
  <c r="P1444" i="2"/>
  <c r="P1440" i="2"/>
  <c r="P543" i="2"/>
  <c r="P615" i="2"/>
  <c r="P560" i="2"/>
  <c r="P616" i="2"/>
  <c r="P606" i="2"/>
  <c r="P692" i="2"/>
  <c r="P561" i="2"/>
  <c r="P617" i="2"/>
  <c r="P562" i="2"/>
  <c r="P43" i="2"/>
  <c r="P308" i="2"/>
  <c r="P309" i="2"/>
  <c r="P1956" i="2"/>
  <c r="P544" i="2"/>
  <c r="P2240" i="2"/>
  <c r="P2675" i="2"/>
  <c r="P2354" i="2"/>
  <c r="P2362" i="2"/>
  <c r="P2584" i="2"/>
  <c r="P2385" i="2"/>
  <c r="P693" i="2"/>
  <c r="P2363" i="2"/>
  <c r="P703" i="2"/>
  <c r="P2459" i="2"/>
  <c r="P2460" i="2"/>
  <c r="P1654" i="2"/>
  <c r="P1630" i="2"/>
  <c r="P455" i="2"/>
  <c r="P523" i="2"/>
  <c r="P2393" i="2"/>
  <c r="P456" i="2"/>
  <c r="P2364" i="2"/>
  <c r="P2386" i="2"/>
  <c r="P1723" i="2"/>
  <c r="P1918" i="2"/>
  <c r="P1520" i="2"/>
  <c r="P1521" i="2"/>
  <c r="P953" i="2"/>
  <c r="P1795" i="2"/>
  <c r="P697" i="2"/>
  <c r="P574" i="2"/>
  <c r="P665" i="2"/>
  <c r="P545" i="2"/>
  <c r="P2548" i="2"/>
  <c r="P310" i="2"/>
  <c r="P331" i="2"/>
  <c r="P1461" i="2"/>
  <c r="P656" i="2"/>
  <c r="P2923" i="2"/>
  <c r="P1423" i="2"/>
  <c r="P2786" i="2"/>
  <c r="P2787" i="2"/>
  <c r="P2788" i="2"/>
  <c r="P2789" i="2"/>
  <c r="P2812" i="2"/>
  <c r="P1812" i="2"/>
  <c r="P1745" i="2"/>
  <c r="P1741" i="2"/>
  <c r="P1746" i="2"/>
  <c r="P893" i="2"/>
  <c r="P2799" i="2"/>
  <c r="P2790" i="2"/>
  <c r="P2813" i="2"/>
  <c r="P2814" i="2"/>
  <c r="P2815" i="2"/>
  <c r="P1796" i="2"/>
  <c r="P49" i="2"/>
  <c r="P50" i="2"/>
  <c r="P57" i="2"/>
  <c r="P2822" i="2"/>
  <c r="P1820" i="2"/>
  <c r="P1517" i="2"/>
  <c r="P1821" i="2"/>
  <c r="P2823" i="2"/>
  <c r="P469" i="2"/>
  <c r="P131" i="2"/>
  <c r="P2803" i="2"/>
  <c r="P2800" i="2"/>
  <c r="P2276" i="2"/>
  <c r="P798" i="2"/>
  <c r="P400" i="2"/>
  <c r="P2188" i="2"/>
  <c r="P2179" i="2"/>
  <c r="P124" i="2"/>
  <c r="P599" i="2"/>
  <c r="P225" i="2"/>
  <c r="P998" i="2"/>
  <c r="P239" i="2"/>
  <c r="P1893" i="2"/>
  <c r="P2777" i="2"/>
  <c r="P1429" i="2"/>
  <c r="P234" i="2"/>
  <c r="P597" i="2"/>
  <c r="P546" i="2"/>
  <c r="P2549" i="2"/>
  <c r="P2550" i="2"/>
  <c r="P2758" i="2"/>
  <c r="P259" i="2"/>
  <c r="P1380" i="2"/>
  <c r="P2858" i="2"/>
  <c r="P654" i="2"/>
  <c r="P863" i="2"/>
  <c r="P1503" i="2"/>
  <c r="P638" i="2"/>
  <c r="P864" i="2"/>
  <c r="P470" i="2"/>
  <c r="P471" i="2"/>
  <c r="P2024" i="2"/>
  <c r="P212" i="2"/>
  <c r="P220" i="2"/>
  <c r="P1487" i="2"/>
  <c r="P2551" i="2"/>
  <c r="P2913" i="2"/>
  <c r="P55" i="2"/>
  <c r="P603" i="2"/>
  <c r="P2414" i="2"/>
  <c r="P2415" i="2"/>
  <c r="P2506" i="2"/>
  <c r="P2552" i="2"/>
  <c r="P311" i="2"/>
  <c r="P1488" i="2"/>
  <c r="P1806" i="2"/>
  <c r="P910" i="2"/>
  <c r="P2772" i="2"/>
  <c r="P900" i="2"/>
  <c r="P135" i="2"/>
  <c r="P136" i="2"/>
  <c r="P1508" i="2"/>
  <c r="P894" i="2"/>
  <c r="P895" i="2"/>
  <c r="P2773" i="2"/>
  <c r="P2791" i="2"/>
  <c r="P1021" i="2"/>
  <c r="P1022" i="2"/>
  <c r="P896" i="2"/>
  <c r="P901" i="2"/>
  <c r="P2957" i="2"/>
  <c r="P2792" i="2"/>
  <c r="P2793" i="2"/>
  <c r="P2774" i="2"/>
  <c r="P912" i="2"/>
  <c r="P226" i="2"/>
  <c r="P1779" i="2"/>
  <c r="P2630" i="2"/>
  <c r="P2025" i="2"/>
  <c r="P1462" i="2"/>
  <c r="P1704" i="2"/>
  <c r="P2277" i="2"/>
  <c r="P1994" i="2"/>
  <c r="P1564" i="2"/>
  <c r="P46" i="2"/>
  <c r="P1619" i="2"/>
  <c r="P618" i="2"/>
  <c r="P1565" i="2"/>
  <c r="P1937" i="2"/>
  <c r="P978" i="2"/>
  <c r="P2485" i="2"/>
  <c r="P2553" i="2"/>
  <c r="P312" i="2"/>
  <c r="P281" i="2"/>
  <c r="P223" i="2"/>
  <c r="P730" i="2"/>
  <c r="P877" i="2"/>
  <c r="P2956" i="2"/>
  <c r="P2193" i="2"/>
  <c r="P2026" i="2"/>
  <c r="P2738" i="2"/>
  <c r="P831" i="2"/>
  <c r="P1867" i="2"/>
  <c r="P1592" i="2"/>
  <c r="P472" i="2"/>
  <c r="P273" i="2"/>
  <c r="P758" i="2"/>
  <c r="P164" i="2"/>
  <c r="P646" i="2"/>
  <c r="P2631" i="2"/>
  <c r="P600" i="2"/>
  <c r="P2480" i="2"/>
  <c r="P106" i="2"/>
  <c r="P2632" i="2"/>
  <c r="P619" i="2"/>
  <c r="P278" i="2"/>
  <c r="P2851" i="2"/>
  <c r="P1706" i="2"/>
  <c r="P1490" i="2"/>
  <c r="P44" i="2"/>
  <c r="P759" i="2"/>
  <c r="P760" i="2"/>
  <c r="P761" i="2"/>
  <c r="P762" i="2"/>
  <c r="P2734" i="2"/>
  <c r="P763" i="2"/>
  <c r="P764" i="2"/>
  <c r="P765" i="2"/>
  <c r="P766" i="2"/>
  <c r="P791" i="2"/>
  <c r="P2732" i="2"/>
  <c r="P2701" i="2"/>
  <c r="P767" i="2"/>
  <c r="P2658" i="2"/>
  <c r="P832" i="2"/>
  <c r="P768" i="2"/>
  <c r="P769" i="2"/>
  <c r="P833" i="2"/>
  <c r="P770" i="2"/>
  <c r="P771" i="2"/>
  <c r="P2672" i="2"/>
  <c r="P772" i="2"/>
  <c r="P2733" i="2"/>
  <c r="P828" i="2"/>
  <c r="P773" i="2"/>
  <c r="P774" i="2"/>
  <c r="P2735" i="2"/>
  <c r="P794" i="2"/>
  <c r="P113" i="2"/>
  <c r="P1707" i="2"/>
  <c r="P775" i="2"/>
  <c r="P776" i="2"/>
  <c r="P777" i="2"/>
  <c r="P778" i="2"/>
  <c r="P2736" i="2"/>
  <c r="P779" i="2"/>
  <c r="P780" i="2"/>
  <c r="P781" i="2"/>
  <c r="P782" i="2"/>
  <c r="P834" i="2"/>
  <c r="P835" i="2"/>
  <c r="P741" i="2"/>
  <c r="P783" i="2"/>
  <c r="P2737" i="2"/>
  <c r="P2027" i="2"/>
  <c r="P2759" i="2"/>
  <c r="P2416" i="2"/>
  <c r="P620" i="2"/>
  <c r="P2762" i="2"/>
  <c r="P547" i="2"/>
  <c r="P1622" i="2"/>
  <c r="P2633" i="2"/>
  <c r="P1643" i="2"/>
  <c r="P1733" i="2"/>
  <c r="P1655" i="2"/>
  <c r="P601" i="2"/>
  <c r="P2914" i="2"/>
  <c r="P457" i="2"/>
  <c r="P2907" i="2"/>
  <c r="P995" i="2"/>
  <c r="P2948" i="2"/>
  <c r="P1010" i="2"/>
  <c r="P1011" i="2"/>
  <c r="P1009" i="2"/>
  <c r="P1008" i="2"/>
  <c r="P2941" i="2"/>
  <c r="P1005" i="2"/>
  <c r="P639" i="2"/>
  <c r="P1708" i="2"/>
  <c r="P1776" i="2"/>
  <c r="P2241" i="2"/>
  <c r="P418" i="2"/>
  <c r="P2700" i="2"/>
  <c r="P1938" i="2"/>
  <c r="P2935" i="2"/>
  <c r="P2399" i="2"/>
  <c r="P2400" i="2"/>
  <c r="P2725" i="2"/>
  <c r="P836" i="2"/>
  <c r="P1424" i="2"/>
  <c r="P1381" i="2"/>
  <c r="P2461" i="2"/>
  <c r="P1463" i="2"/>
  <c r="P1464" i="2"/>
  <c r="P122" i="2"/>
  <c r="P198" i="2"/>
  <c r="P1421" i="2"/>
  <c r="P1514" i="2"/>
  <c r="P2960" i="2"/>
  <c r="P2794" i="2"/>
  <c r="P318" i="2"/>
  <c r="P419" i="2"/>
  <c r="P2511" i="2"/>
  <c r="P60" i="2"/>
  <c r="P56" i="2"/>
  <c r="P112" i="2"/>
  <c r="P824" i="2"/>
  <c r="P2417" i="2"/>
  <c r="P2918" i="2"/>
  <c r="P2278" i="2"/>
  <c r="P2554" i="2"/>
  <c r="P2555" i="2"/>
  <c r="P260" i="2"/>
  <c r="P784" i="2"/>
  <c r="P2714" i="2"/>
  <c r="P1566" i="2"/>
  <c r="P2715" i="2"/>
  <c r="P880" i="2"/>
  <c r="P2481" i="2"/>
  <c r="P2174" i="2"/>
  <c r="P1995" i="2"/>
  <c r="P313" i="2"/>
  <c r="P2664" i="2"/>
  <c r="P785" i="2"/>
  <c r="P1382" i="2"/>
  <c r="P2047" i="2"/>
  <c r="P2915" i="2"/>
  <c r="P327" i="2"/>
  <c r="P2045" i="2"/>
  <c r="P2556" i="2"/>
  <c r="P2557" i="2"/>
  <c r="P2558" i="2"/>
  <c r="P2958" i="2"/>
  <c r="P2028" i="2"/>
  <c r="P712" i="2"/>
  <c r="P1891" i="2"/>
  <c r="P2804" i="2"/>
  <c r="P1664" i="2"/>
  <c r="P2963" i="2"/>
  <c r="P993" i="2"/>
  <c r="P2765" i="2"/>
  <c r="P825" i="2"/>
  <c r="P2217" i="2"/>
  <c r="P2760" i="2"/>
  <c r="P2684" i="2"/>
  <c r="P2673" i="2"/>
  <c r="P2716" i="2"/>
  <c r="P640" i="2"/>
  <c r="P570" i="2"/>
  <c r="P948" i="2"/>
  <c r="P473" i="2"/>
  <c r="P1656" i="2"/>
  <c r="P2691" i="2"/>
  <c r="P420" i="2"/>
  <c r="P1601" i="2"/>
  <c r="P279" i="2"/>
  <c r="P142" i="2"/>
  <c r="P2387" i="2"/>
  <c r="P1465" i="2"/>
  <c r="P974" i="2"/>
  <c r="P2559" i="2"/>
  <c r="P2462" i="2"/>
  <c r="P261" i="2"/>
  <c r="P913" i="2"/>
  <c r="P2560" i="2"/>
  <c r="P2561" i="2"/>
  <c r="P2562" i="2"/>
  <c r="P2388" i="2"/>
  <c r="P837" i="2"/>
  <c r="P820" i="2"/>
  <c r="P121" i="2"/>
  <c r="P1868" i="2"/>
  <c r="P2649" i="2"/>
  <c r="P1797" i="2"/>
  <c r="P1798" i="2"/>
  <c r="P2389" i="2"/>
  <c r="P29" i="2"/>
  <c r="P2763" i="2"/>
  <c r="P1869" i="2"/>
  <c r="P262" i="2"/>
  <c r="P944" i="2"/>
  <c r="P199" i="2"/>
  <c r="P280" i="2"/>
  <c r="P2634" i="2"/>
  <c r="P2194" i="2"/>
  <c r="P269" i="2"/>
  <c r="P1627" i="2"/>
  <c r="P2195" i="2"/>
  <c r="P2196" i="2"/>
  <c r="P2635" i="2"/>
  <c r="P1015" i="2"/>
  <c r="P713" i="2"/>
  <c r="P1481" i="2"/>
  <c r="P2563" i="2"/>
  <c r="P117" i="2"/>
  <c r="P808" i="2"/>
  <c r="P809" i="2"/>
  <c r="P851" i="2"/>
  <c r="P852" i="2"/>
  <c r="P810" i="2"/>
  <c r="P227" i="2"/>
  <c r="P200" i="2"/>
  <c r="P2717" i="2"/>
  <c r="P786" i="2"/>
  <c r="P2180" i="2"/>
  <c r="P1696" i="2"/>
  <c r="P53" i="2"/>
  <c r="P795" i="2"/>
  <c r="P838" i="2"/>
  <c r="P2667" i="2"/>
  <c r="P2678" i="2"/>
  <c r="P2795" i="2"/>
  <c r="P1512" i="2"/>
  <c r="P2796" i="2"/>
  <c r="P1957" i="2"/>
  <c r="P2048" i="2"/>
  <c r="P2365" i="2"/>
  <c r="P2486" i="2"/>
  <c r="P1657" i="2"/>
  <c r="P83" i="2"/>
  <c r="P949" i="2"/>
  <c r="P970" i="2"/>
  <c r="P2650" i="2"/>
  <c r="P548" i="2"/>
  <c r="P563" i="2"/>
  <c r="P549" i="2"/>
  <c r="P91" i="2"/>
  <c r="P1466" i="2"/>
  <c r="P621" i="2"/>
  <c r="P622" i="2"/>
  <c r="P2898" i="2"/>
  <c r="P714" i="2"/>
  <c r="P623" i="2"/>
  <c r="P2927" i="2"/>
  <c r="P2366" i="2"/>
  <c r="P2651" i="2"/>
  <c r="P624" i="2"/>
  <c r="P2463" i="2"/>
  <c r="P474" i="2"/>
  <c r="P2564" i="2"/>
  <c r="P1644" i="2"/>
  <c r="P2464" i="2"/>
  <c r="P397" i="2"/>
  <c r="P9" i="2"/>
  <c r="P1855" i="2"/>
  <c r="P51" i="2"/>
  <c r="P2676" i="2"/>
  <c r="P742" i="2"/>
  <c r="P743" i="2"/>
  <c r="P799" i="2"/>
  <c r="P2565" i="2"/>
  <c r="P1665" i="2"/>
  <c r="P407" i="2"/>
  <c r="P408" i="2"/>
  <c r="P1919" i="2"/>
  <c r="P421" i="2"/>
  <c r="P2197" i="2"/>
  <c r="P1425" i="2"/>
  <c r="P2198" i="2"/>
  <c r="P2184" i="2"/>
  <c r="P2681" i="2"/>
  <c r="P787" i="2"/>
  <c r="P1506" i="2"/>
  <c r="P2753" i="2"/>
  <c r="P647" i="2"/>
  <c r="P641" i="2"/>
  <c r="P999" i="2"/>
  <c r="P2694" i="2"/>
  <c r="P989" i="2"/>
  <c r="P1645" i="2"/>
  <c r="P2718" i="2"/>
  <c r="P1505" i="2"/>
  <c r="P314" i="2"/>
  <c r="P1004" i="2"/>
  <c r="P878" i="2"/>
  <c r="P788" i="2"/>
  <c r="P1920" i="2"/>
  <c r="P611" i="2"/>
  <c r="P237" i="2"/>
  <c r="P1391" i="2"/>
  <c r="P35" i="2"/>
  <c r="P334" i="2"/>
  <c r="P2646" i="2"/>
  <c r="P1542" i="2"/>
  <c r="P1383" i="2"/>
  <c r="P228" i="2"/>
  <c r="P1646" i="2"/>
  <c r="P1467" i="2"/>
  <c r="P1947" i="2"/>
  <c r="P1474" i="2"/>
  <c r="P1468" i="2"/>
  <c r="P1725" i="2"/>
  <c r="P818" i="2"/>
  <c r="P2636" i="2"/>
  <c r="P2637" i="2"/>
  <c r="P2916" i="2"/>
  <c r="P2566" i="2"/>
  <c r="P2465" i="2"/>
  <c r="P2466" i="2"/>
  <c r="P2467" i="2"/>
  <c r="P2468" i="2"/>
  <c r="P1443" i="2"/>
  <c r="P2567" i="2"/>
  <c r="P527" i="2"/>
  <c r="P2903" i="2"/>
  <c r="P2568" i="2"/>
  <c r="P534" i="2"/>
  <c r="P1606" i="2"/>
  <c r="P789" i="2"/>
  <c r="P666" i="2"/>
  <c r="P2487" i="2"/>
  <c r="P1647" i="2"/>
  <c r="P1648" i="2"/>
  <c r="P1730" i="2"/>
  <c r="P2390" i="2"/>
  <c r="P68" i="2"/>
  <c r="P95" i="2"/>
  <c r="P1691" i="2"/>
  <c r="P1484" i="2"/>
  <c r="P102" i="2"/>
  <c r="P2242" i="2"/>
  <c r="P2805" i="2"/>
  <c r="P1666" i="2"/>
  <c r="P1870" i="2"/>
  <c r="P655" i="2"/>
  <c r="P422" i="2"/>
  <c r="P2408" i="2"/>
  <c r="P642" i="2"/>
  <c r="P2225" i="2"/>
  <c r="P1607" i="2"/>
  <c r="P1426" i="2"/>
  <c r="P2877" i="2"/>
  <c r="P2878" i="2"/>
  <c r="P2226" i="2"/>
  <c r="P2211" i="2"/>
  <c r="P423" i="2"/>
  <c r="P118" i="2"/>
  <c r="P47" i="2"/>
  <c r="P811" i="2"/>
  <c r="P45" i="2"/>
  <c r="P1013" i="2"/>
  <c r="P1702" i="2"/>
  <c r="P1436" i="2"/>
  <c r="P976" i="2"/>
  <c r="P922" i="2"/>
  <c r="P403" i="2"/>
  <c r="P1724" i="2"/>
  <c r="P1726" i="2"/>
  <c r="P866" i="2"/>
  <c r="P865" i="2"/>
  <c r="P2638" i="2"/>
  <c r="P867" i="2"/>
  <c r="P475" i="2"/>
  <c r="P476" i="2"/>
  <c r="P201" i="2"/>
  <c r="P477" i="2"/>
  <c r="P1807" i="2"/>
  <c r="P1697" i="2"/>
  <c r="P1491" i="2"/>
  <c r="P802" i="2"/>
  <c r="P803" i="2"/>
  <c r="P2659" i="2"/>
  <c r="P2719" i="2"/>
  <c r="P2668" i="2"/>
  <c r="P2682" i="2"/>
  <c r="P744" i="2"/>
  <c r="P848" i="2"/>
  <c r="P849" i="2"/>
  <c r="P843" i="2"/>
  <c r="P1694" i="2"/>
  <c r="P2660" i="2"/>
  <c r="P790" i="2"/>
  <c r="P2661" i="2"/>
  <c r="P2679" i="2"/>
  <c r="P955" i="2"/>
  <c r="P13" i="2"/>
  <c r="P1000" i="2"/>
  <c r="P238" i="2"/>
  <c r="P1851" i="2"/>
  <c r="P2098" i="2"/>
  <c r="P643" i="2"/>
  <c r="P90" i="2"/>
  <c r="P644" i="2"/>
  <c r="P645" i="2"/>
  <c r="P1667" i="2"/>
  <c r="P964" i="2"/>
  <c r="P550" i="2"/>
  <c r="P2185" i="2"/>
  <c r="P2199" i="2"/>
  <c r="P2200" i="2"/>
  <c r="P2176" i="2"/>
  <c r="P800" i="2"/>
  <c r="P1649" i="2"/>
  <c r="P26" i="2"/>
  <c r="P551" i="2"/>
  <c r="P2391" i="2"/>
  <c r="P844" i="2"/>
  <c r="P21" i="2"/>
  <c r="P1921" i="2"/>
  <c r="P2029" i="2"/>
  <c r="P315" i="2"/>
  <c r="P317" i="2"/>
  <c r="P2741" i="2"/>
  <c r="P65" i="2"/>
  <c r="P651" i="2"/>
  <c r="P1650" i="2"/>
  <c r="P2569" i="2"/>
  <c r="P478" i="2"/>
  <c r="P202" i="2"/>
  <c r="P1567" i="2"/>
  <c r="P924" i="2"/>
  <c r="P2720" i="2"/>
  <c r="P839" i="2"/>
  <c r="P552" i="2"/>
  <c r="P2939" i="2"/>
  <c r="P971" i="2"/>
  <c r="P625" i="2"/>
  <c r="P553" i="2"/>
  <c r="P571" i="2"/>
  <c r="P1759" i="2"/>
  <c r="P524" i="2"/>
  <c r="P2482" i="2"/>
  <c r="P2936" i="2"/>
  <c r="P203" i="2"/>
  <c r="P1799" i="2"/>
  <c r="P1482" i="2"/>
  <c r="P525" i="2"/>
  <c r="P1469" i="2"/>
  <c r="P626" i="2"/>
  <c r="P479" i="2"/>
  <c r="P480" i="2"/>
  <c r="P481" i="2"/>
  <c r="P482" i="2"/>
  <c r="P483" i="2"/>
  <c r="P484" i="2"/>
  <c r="P627" i="2"/>
  <c r="P1387" i="2"/>
  <c r="P2721" i="2"/>
  <c r="P576" i="2"/>
  <c r="P96" i="2"/>
  <c r="P1442" i="2"/>
  <c r="P577" i="2"/>
  <c r="P578" i="2"/>
  <c r="P554" i="2"/>
  <c r="P2639" i="2"/>
  <c r="P2853" i="2"/>
  <c r="P1384" i="2"/>
  <c r="P1709" i="2"/>
  <c r="P1710" i="2"/>
  <c r="P1856" i="2"/>
  <c r="P424" i="2"/>
  <c r="P119" i="2"/>
  <c r="P263" i="2"/>
  <c r="P2394" i="2"/>
  <c r="P1475" i="2"/>
  <c r="P2640" i="2"/>
  <c r="P2220" i="2"/>
  <c r="P2418" i="2"/>
  <c r="P404" i="2"/>
  <c r="P604" i="2"/>
  <c r="P2491" i="2"/>
  <c r="P2221" i="2"/>
  <c r="P2419" i="2"/>
  <c r="P628" i="2"/>
  <c r="P938" i="2"/>
  <c r="P409" i="2"/>
  <c r="P2852" i="2"/>
  <c r="P2937" i="2"/>
  <c r="P2641" i="2"/>
  <c r="P605" i="2"/>
  <c r="P2866" i="2"/>
  <c r="P1996" i="2"/>
  <c r="P1682" i="2"/>
  <c r="P151" i="2"/>
  <c r="P2034" i="2"/>
  <c r="P812" i="2"/>
  <c r="P813" i="2"/>
  <c r="P1492" i="2"/>
  <c r="P555" i="2"/>
  <c r="P1826" i="2"/>
  <c r="P1827" i="2"/>
  <c r="P1828" i="2"/>
  <c r="P2818" i="2"/>
  <c r="P1518" i="2"/>
  <c r="P156" i="2"/>
  <c r="P1815" i="2"/>
  <c r="P1829" i="2"/>
  <c r="P1830" i="2"/>
  <c r="P1813" i="2"/>
  <c r="P1366" i="2"/>
  <c r="P1367" i="2"/>
  <c r="P1831" i="2"/>
  <c r="P1832" i="2"/>
  <c r="P1818" i="2"/>
  <c r="P1519" i="2"/>
  <c r="P1833" i="2"/>
  <c r="P1834" i="2"/>
  <c r="P2201" i="2"/>
  <c r="P2202" i="2"/>
  <c r="P853" i="2"/>
  <c r="P1579" i="2"/>
  <c r="P814" i="2"/>
  <c r="P1853" i="2"/>
  <c r="P535" i="2"/>
  <c r="P609" i="2"/>
  <c r="P274" i="2"/>
  <c r="P1600" i="2"/>
  <c r="P425" i="2"/>
  <c r="P426" i="2"/>
  <c r="P536" i="2"/>
  <c r="P1001" i="2"/>
  <c r="P915" i="2"/>
  <c r="P1958" i="2"/>
  <c r="P1608" i="2"/>
  <c r="P2227" i="2"/>
  <c r="P2181" i="2"/>
  <c r="P916" i="2"/>
  <c r="P2945" i="2"/>
  <c r="P229" i="2"/>
  <c r="P2420" i="2"/>
  <c r="P485" i="2"/>
  <c r="P1822" i="2"/>
  <c r="P2817" i="2"/>
  <c r="P2824" i="2"/>
  <c r="P1819" i="2"/>
  <c r="P1747" i="2"/>
  <c r="P2" i="2"/>
  <c r="P1515" i="2"/>
  <c r="P1516" i="2"/>
  <c r="P62" i="2"/>
  <c r="P1363" i="2"/>
  <c r="P1364" i="2"/>
  <c r="P3" i="2"/>
  <c r="P1365" i="2"/>
  <c r="P2825" i="2"/>
  <c r="P903" i="2"/>
  <c r="P2826" i="2"/>
  <c r="P2827" i="2"/>
  <c r="P2828" i="2"/>
  <c r="P1823" i="2"/>
  <c r="P2820" i="2"/>
  <c r="P74" i="2"/>
  <c r="P1006" i="2"/>
  <c r="P1007" i="2"/>
  <c r="P2570" i="2"/>
  <c r="P1651" i="2"/>
  <c r="P275" i="2"/>
  <c r="P2642" i="2"/>
  <c r="P925" i="2"/>
  <c r="P1568" i="2"/>
  <c r="P2722" i="2"/>
  <c r="P840" i="2"/>
  <c r="P2030" i="2"/>
  <c r="P2031" i="2"/>
  <c r="P2228" i="2"/>
  <c r="P1609" i="2"/>
  <c r="P2669" i="2"/>
  <c r="P1948" i="2"/>
  <c r="P2867" i="2"/>
  <c r="P815" i="2"/>
  <c r="P2643" i="2"/>
  <c r="P2685" i="2"/>
  <c r="P2686" i="2"/>
  <c r="P1731" i="2"/>
  <c r="P427" i="2"/>
  <c r="P2571" i="2"/>
  <c r="P2572" i="2"/>
  <c r="P2687" i="2"/>
  <c r="P66" i="2"/>
  <c r="P1922" i="2"/>
  <c r="P943" i="2"/>
  <c r="P428" i="2"/>
  <c r="P2876" i="2"/>
  <c r="P429" i="2"/>
  <c r="P430" i="2"/>
  <c r="P431" i="2"/>
  <c r="P405" i="2"/>
  <c r="P2644" i="2"/>
  <c r="P2645" i="2"/>
  <c r="P2926" i="2"/>
  <c r="P210" i="2"/>
  <c r="P319" i="2"/>
  <c r="P1692" i="2"/>
  <c r="P2655" i="2"/>
  <c r="P417" i="2"/>
  <c r="P1923" i="2"/>
  <c r="P2573" i="2"/>
  <c r="P2924" i="2"/>
  <c r="P908" i="2"/>
  <c r="P997" i="2"/>
  <c r="P204" i="2"/>
  <c r="P1668" i="2"/>
  <c r="P486" i="2"/>
  <c r="P487" i="2"/>
  <c r="P1800" i="2"/>
  <c r="P488" i="2"/>
  <c r="P2469" i="2"/>
  <c r="P489" i="2"/>
  <c r="P490" i="2"/>
  <c r="P491" i="2"/>
  <c r="P492" i="2"/>
  <c r="P493" i="2"/>
  <c r="P494" i="2"/>
  <c r="P495" i="2"/>
  <c r="P496" i="2"/>
  <c r="P497" i="2"/>
  <c r="P939" i="2"/>
  <c r="P2212" i="2"/>
  <c r="P1699" i="2"/>
  <c r="P715" i="2"/>
  <c r="P716" i="2"/>
  <c r="P432" i="2"/>
  <c r="P816" i="2"/>
  <c r="P399" i="2"/>
  <c r="P2692" i="2"/>
  <c r="P498" i="2"/>
  <c r="P499" i="2"/>
  <c r="P1817" i="2"/>
  <c r="P1835" i="2"/>
  <c r="P2819" i="2"/>
  <c r="P2752" i="2"/>
  <c r="P433" i="2"/>
  <c r="P1714" i="2"/>
  <c r="P2231" i="2"/>
  <c r="P1002" i="2"/>
  <c r="P1885" i="2"/>
  <c r="P940" i="2"/>
  <c r="P556" i="2"/>
  <c r="P410" i="2"/>
  <c r="P411" i="2"/>
  <c r="P902" i="2"/>
  <c r="P801" i="2"/>
  <c r="P557" i="2"/>
  <c r="P2943" i="2"/>
  <c r="P2182" i="2"/>
  <c r="P1602" i="2"/>
  <c r="P2875" i="2"/>
  <c r="P2203" i="2"/>
  <c r="P2204" i="2"/>
  <c r="P2205" i="2"/>
  <c r="P2206" i="2"/>
  <c r="P648" i="2"/>
  <c r="P2213" i="2"/>
  <c r="P854" i="2"/>
  <c r="P500" i="2"/>
  <c r="P501" i="2"/>
  <c r="P855" i="2"/>
  <c r="P80" i="2"/>
  <c r="P1949" i="2"/>
  <c r="P2401" i="2"/>
  <c r="P2402" i="2"/>
  <c r="P717" i="2"/>
  <c r="P2656" i="2"/>
  <c r="P868" i="2"/>
  <c r="P1857" i="2"/>
  <c r="P2726" i="2"/>
  <c r="P2727" i="2"/>
  <c r="P2728" i="2"/>
  <c r="P2729" i="2"/>
  <c r="P2730" i="2"/>
  <c r="P2731" i="2"/>
  <c r="P1705" i="2"/>
  <c r="P316" i="2"/>
  <c r="P841" i="2"/>
  <c r="P2187" i="2"/>
  <c r="P2944" i="2"/>
  <c r="P2947" i="2"/>
  <c r="P572" i="2"/>
  <c r="P2392" i="2"/>
  <c r="P434" i="2"/>
  <c r="P2186" i="2"/>
  <c r="P129" i="2"/>
  <c r="P16" i="2"/>
  <c r="P2864" i="2"/>
  <c r="P956" i="2"/>
  <c r="P731" i="2"/>
  <c r="P245" i="2"/>
  <c r="P2662" i="2"/>
  <c r="P804" i="2"/>
  <c r="P1703" i="2"/>
  <c r="P2946" i="2"/>
  <c r="P2574" i="2"/>
  <c r="P1684" i="2"/>
  <c r="P2899" i="2"/>
  <c r="P972" i="2"/>
  <c r="P17" i="2"/>
  <c r="P2233" i="2"/>
  <c r="P2421" i="2"/>
  <c r="P502" i="2"/>
  <c r="P1494" i="2"/>
  <c r="P2688" i="2"/>
  <c r="P2575" i="2"/>
  <c r="P732" i="2"/>
  <c r="P503" i="2"/>
  <c r="P733" i="2"/>
  <c r="P31" i="2"/>
  <c r="P579" i="2"/>
  <c r="P1428" i="2"/>
  <c r="P504" i="2"/>
  <c r="P2865" i="2"/>
  <c r="P1939" i="2"/>
  <c r="P2954" i="2"/>
  <c r="P205" i="2"/>
  <c r="P1395" i="2"/>
  <c r="P64" i="2"/>
  <c r="P335" i="2"/>
  <c r="P336" i="2"/>
  <c r="P337" i="2"/>
  <c r="P338" i="2"/>
  <c r="P339" i="2"/>
  <c r="P340" i="2"/>
  <c r="P341" i="2"/>
  <c r="P342" i="2"/>
  <c r="P412" i="2"/>
  <c r="P22" i="2"/>
  <c r="P81" i="2"/>
  <c r="P82" i="2"/>
  <c r="P2032" i="2"/>
  <c r="P2576" i="2"/>
  <c r="P2577" i="2"/>
  <c r="P845" i="2"/>
  <c r="P2578" i="2"/>
  <c r="P1012" i="2"/>
  <c r="P435" i="2"/>
  <c r="P1858" i="2"/>
  <c r="P505" i="2"/>
  <c r="P1886" i="2"/>
  <c r="P1859" i="2"/>
  <c r="P1836" i="2"/>
  <c r="P2868" i="2"/>
  <c r="P1924" i="2"/>
  <c r="P1603" i="2"/>
  <c r="P2207" i="2"/>
  <c r="P2208" i="2"/>
  <c r="P1701" i="2"/>
  <c r="P2702" i="2"/>
  <c r="P2703" i="2"/>
  <c r="P2704" i="2"/>
  <c r="P1605" i="2"/>
  <c r="P846" i="2"/>
  <c r="P506" i="2"/>
  <c r="P945" i="2"/>
  <c r="P2579" i="2"/>
  <c r="P1715" i="2"/>
  <c r="P649" i="2"/>
  <c r="P130" i="2"/>
  <c r="P442" i="2"/>
  <c r="P2723" i="2"/>
  <c r="P264" i="2"/>
  <c r="P1569" i="2"/>
  <c r="P413" i="2"/>
  <c r="P1575" i="2"/>
  <c r="P914" i="2"/>
  <c r="P30" i="2"/>
  <c r="P2214" i="2"/>
  <c r="P821" i="2"/>
  <c r="P92" i="2"/>
  <c r="P143" i="2"/>
  <c r="P27" i="2"/>
  <c r="P1493" i="2"/>
  <c r="P2942" i="2"/>
  <c r="P2234" i="2"/>
  <c r="P2938" i="2"/>
  <c r="P343" i="2"/>
  <c r="P344" i="2"/>
  <c r="P333" i="2"/>
  <c r="P869" i="2"/>
  <c r="P265" i="2"/>
  <c r="P458" i="2"/>
  <c r="P2665" i="2"/>
  <c r="P332" i="2"/>
  <c r="P1735" i="2"/>
  <c r="P123" i="2"/>
  <c r="P1557" i="2"/>
  <c r="P1683" i="2"/>
  <c r="P667" i="2"/>
  <c r="P1860" i="2"/>
  <c r="P847" i="2"/>
  <c r="P2695" i="2"/>
  <c r="P1570" i="2"/>
  <c r="P1887" i="2"/>
  <c r="P436" i="2"/>
  <c r="P70" i="2"/>
  <c r="P206" i="2"/>
  <c r="P1888" i="2"/>
  <c r="P266" i="2"/>
  <c r="P1959" i="2"/>
  <c r="P246" i="2"/>
  <c r="P115" i="2"/>
  <c r="P2837" i="2"/>
  <c r="P1489" i="2"/>
  <c r="P2663" i="2"/>
  <c r="P937" i="2"/>
  <c r="P2879" i="2"/>
  <c r="P2724" i="2"/>
  <c r="P247" i="2"/>
  <c r="P437" i="2"/>
  <c r="P1861" i="2"/>
  <c r="P2367" i="2"/>
  <c r="P979" i="2"/>
  <c r="P1734" i="2"/>
  <c r="P2843" i="2"/>
  <c r="P2670" i="2"/>
  <c r="P2846" i="2"/>
  <c r="P69" i="2"/>
  <c r="P248" i="2"/>
  <c r="P1572" i="2"/>
  <c r="P213" i="2"/>
  <c r="P941" i="2"/>
  <c r="P414" i="2"/>
  <c r="P214" i="2"/>
  <c r="P215" i="2"/>
  <c r="P438" i="2"/>
  <c r="P2705" i="2"/>
  <c r="P1940" i="2"/>
  <c r="P230" i="2"/>
  <c r="P2039" i="2"/>
  <c r="P2209" i="2"/>
  <c r="P2409" i="2"/>
  <c r="P401" i="2"/>
  <c r="P207" i="2"/>
  <c r="P2040" i="2"/>
  <c r="P1780" i="2"/>
  <c r="P1604" i="2"/>
  <c r="P2210" i="2"/>
  <c r="P1551" i="2"/>
  <c r="P2357" i="2"/>
  <c r="P2706" i="2"/>
  <c r="P879" i="2"/>
  <c r="P507" i="2"/>
  <c r="P694" i="2"/>
  <c r="P558" i="2"/>
  <c r="P537" i="2"/>
  <c r="P508" i="2"/>
  <c r="P2647" i="2"/>
  <c r="P1625" i="2"/>
  <c r="P1685" i="2"/>
  <c r="P657" i="2"/>
  <c r="P658" i="2"/>
  <c r="P2652" i="2"/>
  <c r="P990" i="2"/>
  <c r="P2648" i="2"/>
  <c r="P2515" i="2"/>
  <c r="P509" i="2"/>
  <c r="P439" i="2"/>
  <c r="P2218" i="2"/>
  <c r="P2219" i="2"/>
  <c r="P965" i="2"/>
  <c r="P2696" i="2"/>
  <c r="P2766" i="2"/>
  <c r="P2422" i="2"/>
  <c r="P39" i="2"/>
  <c r="P40" i="2"/>
  <c r="P510" i="2"/>
  <c r="P612" i="2"/>
  <c r="P2033" i="2"/>
  <c r="P1862" i="2"/>
  <c r="P2677" i="2"/>
  <c r="P2829" i="2"/>
  <c r="P1804" i="2"/>
  <c r="P2229" i="2"/>
  <c r="P2215" i="2"/>
  <c r="P2230" i="2"/>
  <c r="P942" i="2"/>
  <c r="P511" i="2"/>
  <c r="P975" i="2"/>
  <c r="P607" i="2"/>
  <c r="P1785" i="2"/>
  <c r="P103" i="2"/>
  <c r="P2697" i="2"/>
  <c r="P101" i="2"/>
  <c r="P580" i="2"/>
  <c r="P734" i="2"/>
  <c r="P581" i="2"/>
  <c r="P957" i="2"/>
  <c r="P582" i="2"/>
  <c r="P1889" i="2"/>
  <c r="P1871" i="2"/>
  <c r="P2833" i="2"/>
  <c r="P735" i="2"/>
  <c r="P583" i="2"/>
  <c r="P584" i="2"/>
  <c r="P585" i="2"/>
  <c r="P736" i="2"/>
  <c r="P586" i="2"/>
  <c r="P587" i="2"/>
  <c r="P588" i="2"/>
  <c r="P737" i="2"/>
  <c r="P738" i="2"/>
  <c r="P589" i="2"/>
  <c r="P97" i="2"/>
  <c r="P32" i="2"/>
  <c r="P958" i="2"/>
  <c r="P739" i="2"/>
  <c r="P590" i="2"/>
  <c r="P591" i="2"/>
  <c r="P592" i="2"/>
  <c r="P959" i="2"/>
  <c r="P960" i="2"/>
  <c r="P961" i="2"/>
  <c r="P805" i="2"/>
  <c r="P1695" i="2"/>
  <c r="P2698" i="2"/>
  <c r="P2693" i="2"/>
  <c r="P2844" i="2"/>
  <c r="P2699" i="2"/>
  <c r="P740" i="2"/>
  <c r="P2580" i="2"/>
  <c r="P98" i="2"/>
  <c r="P2830" i="2"/>
  <c r="P1157" i="2"/>
  <c r="P2707" i="2"/>
  <c r="P231" i="2"/>
  <c r="P440" i="2"/>
  <c r="P353" i="2"/>
  <c r="P378" i="2"/>
  <c r="P2872" i="2"/>
  <c r="P379" i="2"/>
  <c r="P350" i="2"/>
  <c r="P933" i="2"/>
  <c r="P934" i="2"/>
  <c r="P380" i="2"/>
  <c r="P381" i="2"/>
  <c r="P2874" i="2"/>
  <c r="P345" i="2"/>
  <c r="P382" i="2"/>
  <c r="P383" i="2"/>
  <c r="P384" i="2"/>
  <c r="P374" i="2"/>
  <c r="P2873" i="2"/>
  <c r="P385" i="2"/>
  <c r="P928" i="2"/>
  <c r="P2102" i="2"/>
  <c r="P386" i="2"/>
  <c r="P387" i="2"/>
  <c r="P388" i="2"/>
  <c r="P389" i="2"/>
  <c r="P390" i="2"/>
  <c r="P2103" i="2"/>
  <c r="P360" i="2"/>
  <c r="P362" i="2"/>
  <c r="P929" i="2"/>
  <c r="P2171" i="2"/>
  <c r="P2168" i="2"/>
  <c r="P391" i="2"/>
  <c r="P346" i="2"/>
  <c r="P392" i="2"/>
  <c r="P351" i="2"/>
  <c r="P354" i="2"/>
  <c r="P355" i="2"/>
  <c r="P2100" i="2"/>
  <c r="P356" i="2"/>
  <c r="P357" i="2"/>
  <c r="P2869" i="2"/>
  <c r="P373" i="2"/>
  <c r="P2169" i="2"/>
  <c r="P2172" i="2"/>
  <c r="P2170" i="2"/>
  <c r="P395" i="2"/>
  <c r="P375" i="2"/>
  <c r="P358" i="2"/>
  <c r="P376" i="2"/>
  <c r="P347" i="2"/>
  <c r="P393" i="2"/>
  <c r="P359" i="2"/>
  <c r="P394" i="2"/>
  <c r="P2099" i="2"/>
  <c r="P363" i="2"/>
  <c r="P377" i="2"/>
  <c r="P2101" i="2"/>
  <c r="P349" i="2"/>
  <c r="P361" i="2"/>
  <c r="P352" i="2"/>
  <c r="P396" i="2"/>
  <c r="P348" i="2"/>
  <c r="P1774" i="2"/>
  <c r="P1599" i="2"/>
  <c r="P1598" i="2"/>
  <c r="P1593" i="2"/>
  <c r="P1525" i="2"/>
  <c r="P1419" i="2"/>
  <c r="P19" i="2"/>
  <c r="P1418" i="2"/>
  <c r="P18" i="2"/>
  <c r="P650" i="2"/>
  <c r="P232" i="2"/>
  <c r="P233" i="2"/>
  <c r="P415" i="2"/>
  <c r="P416" i="2"/>
  <c r="P2919" i="2"/>
  <c r="P402" i="2"/>
  <c r="P2216" i="2"/>
  <c r="P2410" i="2"/>
  <c r="P2222" i="2"/>
  <c r="P406" i="2"/>
  <c r="P1528" i="2"/>
  <c r="P157" i="2"/>
  <c r="P2122" i="2"/>
  <c r="P2112" i="2"/>
  <c r="P2123" i="2"/>
  <c r="P2124" i="2"/>
  <c r="P930" i="2"/>
  <c r="P2870" i="2"/>
  <c r="P2125" i="2"/>
  <c r="P2126" i="2"/>
  <c r="P2108" i="2"/>
  <c r="P2113" i="2"/>
  <c r="P2114" i="2"/>
  <c r="P2115" i="2"/>
  <c r="P2127" i="2"/>
  <c r="P2105" i="2"/>
  <c r="P2116" i="2"/>
  <c r="P2128" i="2"/>
  <c r="P2129" i="2"/>
  <c r="P2130" i="2"/>
  <c r="P2107" i="2"/>
  <c r="P2109" i="2"/>
  <c r="P2131" i="2"/>
  <c r="P2111" i="2"/>
  <c r="P2132" i="2"/>
  <c r="P2117" i="2"/>
  <c r="P2104" i="2"/>
  <c r="P2118" i="2"/>
  <c r="P2119" i="2"/>
  <c r="P2106" i="2"/>
  <c r="P1594" i="2"/>
  <c r="P20" i="2"/>
  <c r="P23" i="2"/>
  <c r="P1843" i="2"/>
  <c r="P2235" i="2"/>
  <c r="P2236" i="2"/>
  <c r="P2232" i="2"/>
  <c r="P2329" i="2"/>
  <c r="P2288" i="2"/>
  <c r="P1434" i="2"/>
  <c r="P1432" i="2"/>
  <c r="P2884" i="2"/>
  <c r="P2330" i="2"/>
  <c r="P2306" i="2"/>
  <c r="P2331" i="2"/>
  <c r="P2292" i="2"/>
  <c r="P2332" i="2"/>
  <c r="P2333" i="2"/>
  <c r="P2334" i="2"/>
  <c r="P2295" i="2"/>
  <c r="P2338" i="2"/>
  <c r="P2298" i="2"/>
  <c r="P931" i="2"/>
  <c r="P2143" i="2"/>
  <c r="P2144" i="2"/>
  <c r="P2141" i="2"/>
  <c r="P2145" i="2"/>
  <c r="P364" i="2"/>
  <c r="P365" i="2"/>
  <c r="P2146" i="2"/>
  <c r="P2147" i="2"/>
  <c r="P2148" i="2"/>
  <c r="P2149" i="2"/>
  <c r="P366" i="2"/>
  <c r="P2150" i="2"/>
  <c r="P2151" i="2"/>
  <c r="P367" i="2"/>
  <c r="P2136" i="2"/>
  <c r="P368" i="2"/>
  <c r="P2137" i="2"/>
  <c r="P2152" i="2"/>
  <c r="P2153" i="2"/>
  <c r="P2138" i="2"/>
  <c r="P932" i="2"/>
  <c r="P2142" i="2"/>
  <c r="P2154" i="2"/>
  <c r="P2155" i="2"/>
  <c r="P2134" i="2"/>
  <c r="P369" i="2"/>
  <c r="P2156" i="2"/>
  <c r="P2166" i="2"/>
  <c r="P2157" i="2"/>
  <c r="P2158" i="2"/>
  <c r="P2167" i="2"/>
  <c r="P2159" i="2"/>
  <c r="P2139" i="2"/>
  <c r="P2160" i="2"/>
  <c r="P370" i="2"/>
  <c r="P371" i="2"/>
  <c r="P2161" i="2"/>
  <c r="P2162" i="2"/>
  <c r="P2163" i="2"/>
  <c r="P2140" i="2"/>
  <c r="P372" i="2"/>
  <c r="P1775" i="2"/>
  <c r="P141" i="2"/>
  <c r="P1595" i="2"/>
  <c r="P76" i="2"/>
  <c r="P1596" i="2"/>
  <c r="P77" i="2"/>
  <c r="P140" i="2"/>
  <c r="P78" i="2"/>
  <c r="P1597" i="2"/>
  <c r="P79" i="2"/>
  <c r="P1420" i="2"/>
  <c r="P2349" i="2"/>
  <c r="P2350" i="2"/>
  <c r="P1439" i="2"/>
  <c r="P1437" i="2"/>
  <c r="P186" i="2"/>
  <c r="P1840" i="2"/>
  <c r="P171" i="2"/>
  <c r="P165" i="2"/>
  <c r="P1750" i="2"/>
  <c r="P1522" i="2"/>
  <c r="P1523" i="2"/>
  <c r="P1526" i="2"/>
  <c r="P1370" i="2"/>
  <c r="P5" i="2"/>
  <c r="P2893" i="2"/>
  <c r="P161" i="2"/>
  <c r="P174" i="2"/>
  <c r="P168" i="2"/>
  <c r="P906" i="2"/>
  <c r="P1844" i="2"/>
  <c r="P187" i="2"/>
  <c r="P907" i="2"/>
  <c r="P162" i="2"/>
  <c r="P172" i="2"/>
  <c r="P1847" i="2"/>
  <c r="P163" i="2"/>
  <c r="P188" i="2"/>
  <c r="P2355" i="2"/>
  <c r="P2356" i="2"/>
  <c r="P181" i="2"/>
  <c r="P182" i="2"/>
  <c r="P2832" i="2"/>
  <c r="P2742" i="2"/>
  <c r="P2743" i="2"/>
  <c r="P2744" i="2"/>
  <c r="P1613" i="2"/>
  <c r="P1620" i="2"/>
  <c r="P1614" i="2"/>
  <c r="P1621" i="2"/>
  <c r="P1430" i="2"/>
  <c r="P2256" i="2"/>
  <c r="P2279" i="2"/>
  <c r="P2280" i="2"/>
  <c r="P2281" i="2"/>
  <c r="P2882" i="2"/>
  <c r="P2257" i="2"/>
  <c r="P2282" i="2"/>
  <c r="P1863" i="2"/>
  <c r="P2289" i="2"/>
  <c r="P2885" i="2"/>
  <c r="P2335" i="2"/>
  <c r="P2296" i="2"/>
  <c r="P2339" i="2"/>
  <c r="P2299" i="2"/>
  <c r="P441" i="2"/>
  <c r="P2351" i="2"/>
  <c r="P2894" i="2"/>
  <c r="P2745" i="2"/>
  <c r="P2746" i="2"/>
  <c r="P2747" i="2"/>
  <c r="P1854" i="2"/>
  <c r="P1872" i="2"/>
  <c r="P1852" i="2"/>
  <c r="P1850" i="2"/>
  <c r="P1873" i="2"/>
  <c r="P1874" i="2"/>
  <c r="P1875" i="2"/>
  <c r="P1876" i="2"/>
  <c r="P1877" i="2"/>
  <c r="P1878" i="2"/>
  <c r="P4611" i="2"/>
  <c r="P4587" i="2"/>
  <c r="P4571" i="2"/>
  <c r="P4526" i="2"/>
  <c r="P4517" i="2"/>
  <c r="P3248" i="2"/>
  <c r="P3240" i="2"/>
  <c r="P3238" i="2"/>
  <c r="P1147" i="2"/>
  <c r="P3256" i="2"/>
  <c r="P3252" i="2"/>
  <c r="P3257" i="2"/>
  <c r="P3241" i="2"/>
  <c r="P3250" i="2"/>
  <c r="P3231" i="2"/>
  <c r="P3258" i="2"/>
  <c r="P3259" i="2"/>
  <c r="P1144" i="2"/>
  <c r="P3254" i="2"/>
  <c r="P3255" i="2"/>
  <c r="P3237" i="2"/>
  <c r="P3239" i="2"/>
  <c r="P3242" i="2"/>
  <c r="P3230" i="2"/>
  <c r="P1148" i="2"/>
  <c r="P3260" i="2"/>
  <c r="P3261" i="2"/>
  <c r="P3262" i="2"/>
  <c r="P3253" i="2"/>
  <c r="P3152" i="2"/>
  <c r="P3263" i="2"/>
  <c r="P3167" i="2"/>
  <c r="P3162" i="2"/>
  <c r="P3163" i="2"/>
  <c r="P3164" i="2"/>
  <c r="P3056" i="2"/>
  <c r="P1128" i="2"/>
  <c r="P3168" i="2"/>
  <c r="P3153" i="2"/>
  <c r="P3154" i="2"/>
  <c r="P1082" i="2"/>
  <c r="P3042" i="2"/>
  <c r="P3151" i="2"/>
  <c r="P3158" i="2"/>
  <c r="P3165" i="2"/>
  <c r="P3156" i="2"/>
  <c r="P1129" i="2"/>
  <c r="P3166" i="2"/>
  <c r="P3050" i="2"/>
  <c r="P3161" i="2"/>
  <c r="P3169" i="2"/>
  <c r="P3160" i="2"/>
  <c r="P3155" i="2"/>
  <c r="P3157" i="2"/>
  <c r="P3066" i="2"/>
  <c r="P3038" i="2"/>
  <c r="P3039" i="2"/>
  <c r="P3067" i="2"/>
  <c r="P1130" i="2"/>
  <c r="P3046" i="2"/>
  <c r="P3068" i="2"/>
  <c r="P3061" i="2"/>
  <c r="P3043" i="2"/>
  <c r="P1087" i="2"/>
  <c r="P3069" i="2"/>
  <c r="P3047" i="2"/>
  <c r="P3070" i="2"/>
  <c r="P3040" i="2"/>
  <c r="P3051" i="2"/>
  <c r="P1083" i="2"/>
  <c r="P3044" i="2"/>
  <c r="P3037" i="2"/>
  <c r="P3159" i="2"/>
  <c r="P3062" i="2"/>
  <c r="P3041" i="2"/>
  <c r="P3063" i="2"/>
  <c r="P3064" i="2"/>
  <c r="P3048" i="2"/>
  <c r="P3058" i="2"/>
  <c r="P3065" i="2"/>
  <c r="P3045" i="2"/>
  <c r="P3059" i="2"/>
  <c r="P3052" i="2"/>
  <c r="P1084" i="2"/>
  <c r="P3053" i="2"/>
  <c r="P3054" i="2"/>
  <c r="P3049" i="2"/>
  <c r="P3071" i="2"/>
  <c r="P1028" i="2"/>
  <c r="P3060" i="2"/>
  <c r="P3055" i="2"/>
  <c r="P1086" i="2"/>
  <c r="P3057" i="2"/>
  <c r="P1085" i="2"/>
  <c r="P2972" i="2"/>
  <c r="P1030" i="2"/>
  <c r="P2985" i="2"/>
  <c r="P2973" i="2"/>
  <c r="P2986" i="2"/>
  <c r="P1034" i="2"/>
  <c r="P2982" i="2"/>
  <c r="P1029" i="2"/>
  <c r="P2974" i="2"/>
  <c r="P2980" i="2"/>
  <c r="P2975" i="2"/>
  <c r="P2976" i="2"/>
  <c r="P1031" i="2"/>
  <c r="P2983" i="2"/>
  <c r="P1027" i="2"/>
  <c r="P1033" i="2"/>
  <c r="P2977" i="2"/>
  <c r="P2978" i="2"/>
  <c r="P2979" i="2"/>
  <c r="P2971" i="2"/>
  <c r="P2981" i="2"/>
  <c r="P1032" i="2"/>
  <c r="P2984" i="2"/>
  <c r="P1413" i="2"/>
  <c r="P1997" i="2"/>
  <c r="P923" i="2"/>
  <c r="P2085" i="2"/>
  <c r="P3009" i="2"/>
  <c r="P3001" i="2"/>
  <c r="P1047" i="2"/>
  <c r="P1054" i="2"/>
  <c r="P3021" i="2"/>
  <c r="P2965" i="2"/>
  <c r="P1045" i="2"/>
  <c r="P1059" i="2"/>
  <c r="P1048" i="2"/>
  <c r="P1060" i="2"/>
  <c r="P3025" i="2"/>
  <c r="P3008" i="2"/>
  <c r="P1065" i="2"/>
  <c r="P1036" i="2"/>
  <c r="P1053" i="2"/>
  <c r="P1049" i="2"/>
  <c r="P1061" i="2"/>
  <c r="P1057" i="2"/>
  <c r="P3000" i="2"/>
  <c r="P3020" i="2"/>
  <c r="P3011" i="2"/>
  <c r="P1055" i="2"/>
  <c r="P2964" i="2"/>
  <c r="P1076" i="2"/>
  <c r="P1077" i="2"/>
  <c r="P3002" i="2"/>
  <c r="P1075" i="2"/>
  <c r="P1062" i="2"/>
  <c r="P4700" i="2"/>
  <c r="P4702" i="2"/>
  <c r="P4656" i="2"/>
  <c r="P4661" i="2"/>
  <c r="P4703" i="2"/>
  <c r="P4662" i="2"/>
  <c r="P4701" i="2"/>
  <c r="P4659" i="2"/>
  <c r="P4663" i="2"/>
  <c r="P4666" i="2"/>
  <c r="P4664" i="2"/>
  <c r="P4665" i="2"/>
  <c r="P4660" i="2"/>
  <c r="P4657" i="2"/>
  <c r="P4417" i="2"/>
  <c r="P4500" i="2"/>
  <c r="P4501" i="2"/>
  <c r="P4489" i="2"/>
  <c r="P4418" i="2"/>
  <c r="P4393" i="2"/>
  <c r="P4375" i="2"/>
  <c r="P4419" i="2"/>
  <c r="P4380" i="2"/>
  <c r="P4420" i="2"/>
  <c r="P4376" i="2"/>
  <c r="P4421" i="2"/>
  <c r="P4422" i="2"/>
  <c r="P4423" i="2"/>
  <c r="P4416" i="2"/>
  <c r="P4424" i="2"/>
  <c r="P4377" i="2"/>
  <c r="P4454" i="2"/>
  <c r="P4378" i="2"/>
  <c r="P4425" i="2"/>
  <c r="P4455" i="2"/>
  <c r="P4373" i="2"/>
  <c r="P4456" i="2"/>
  <c r="P4374" i="2"/>
  <c r="P4457" i="2"/>
  <c r="P4356" i="2"/>
  <c r="P4358" i="2"/>
  <c r="P4361" i="2"/>
  <c r="P4362" i="2"/>
  <c r="P4352" i="2"/>
  <c r="P4357" i="2"/>
  <c r="P4349" i="2"/>
  <c r="P4325" i="2"/>
  <c r="P4304" i="2"/>
  <c r="P4301" i="2"/>
  <c r="P4326" i="2"/>
  <c r="P4302" i="2"/>
  <c r="P4309" i="2"/>
  <c r="P4303" i="2"/>
  <c r="P4291" i="2"/>
  <c r="P4297" i="2"/>
  <c r="P4290" i="2"/>
  <c r="P4259" i="2"/>
  <c r="P4292" i="2"/>
  <c r="P4260" i="2"/>
  <c r="P4232" i="2"/>
  <c r="P4257" i="2"/>
  <c r="P4261" i="2"/>
  <c r="P4214" i="2"/>
  <c r="P4197" i="2"/>
  <c r="P4262" i="2"/>
  <c r="P4233" i="2"/>
  <c r="P4256" i="2"/>
  <c r="P4258" i="2"/>
  <c r="P4212" i="2"/>
  <c r="P4215" i="2"/>
  <c r="P4209" i="2"/>
  <c r="P4210" i="2"/>
  <c r="P4216" i="2"/>
  <c r="P4217" i="2"/>
  <c r="P4196" i="2"/>
  <c r="P4211" i="2"/>
  <c r="P4176" i="2"/>
  <c r="P4177" i="2"/>
  <c r="P4168" i="2"/>
  <c r="P4213" i="2"/>
  <c r="P4178" i="2"/>
  <c r="P4191" i="2"/>
  <c r="P4175" i="2"/>
  <c r="P4179" i="2"/>
  <c r="P4141" i="2"/>
  <c r="P4192" i="2"/>
  <c r="P4113" i="2"/>
  <c r="P4136" i="2"/>
  <c r="P4157" i="2"/>
  <c r="P4142" i="2"/>
  <c r="P4138" i="2"/>
  <c r="P4139" i="2"/>
  <c r="P4145" i="2"/>
  <c r="P4114" i="2"/>
  <c r="P4143" i="2"/>
  <c r="P4140" i="2"/>
  <c r="P4135" i="2"/>
  <c r="P4137" i="2"/>
  <c r="P4104" i="2"/>
  <c r="P4091" i="2"/>
  <c r="P4158" i="2"/>
  <c r="P4159" i="2"/>
  <c r="P4160" i="2"/>
  <c r="P4144" i="2"/>
  <c r="P4161" i="2"/>
  <c r="P4102" i="2"/>
  <c r="P4066" i="2"/>
  <c r="P4105" i="2"/>
  <c r="P3940" i="2"/>
  <c r="P3941" i="2"/>
  <c r="P3884" i="2"/>
  <c r="P4103" i="2"/>
  <c r="P3885" i="2"/>
  <c r="P3942" i="2"/>
  <c r="P4110" i="2"/>
  <c r="P3740" i="2"/>
  <c r="P3920" i="2"/>
  <c r="P4061" i="2"/>
  <c r="P4111" i="2"/>
  <c r="P3924" i="2"/>
  <c r="P4067" i="2"/>
  <c r="P4106" i="2"/>
  <c r="P4068" i="2"/>
  <c r="P3856" i="2"/>
  <c r="P3947" i="2"/>
  <c r="P4052" i="2"/>
  <c r="P3948" i="2"/>
  <c r="P3745" i="2"/>
  <c r="P3886" i="2"/>
  <c r="P3857" i="2"/>
  <c r="P3925" i="2"/>
  <c r="P3741" i="2"/>
  <c r="P4060" i="2"/>
  <c r="P4062" i="2"/>
  <c r="P3887" i="2"/>
  <c r="P4063" i="2"/>
  <c r="P3921" i="2"/>
  <c r="P3888" i="2"/>
  <c r="P3889" i="2"/>
  <c r="P4053" i="2"/>
  <c r="P4038" i="2"/>
  <c r="P4069" i="2"/>
  <c r="P4070" i="2"/>
  <c r="P3742" i="2"/>
  <c r="P3926" i="2"/>
  <c r="P4064" i="2"/>
  <c r="P4054" i="2"/>
  <c r="P3890" i="2"/>
  <c r="P4086" i="2"/>
  <c r="P4055" i="2"/>
  <c r="P3949" i="2"/>
  <c r="P3927" i="2"/>
  <c r="P3891" i="2"/>
  <c r="P3892" i="2"/>
  <c r="P3928" i="2"/>
  <c r="P3929" i="2"/>
  <c r="P4087" i="2"/>
  <c r="P3739" i="2"/>
  <c r="P4071" i="2"/>
  <c r="P4056" i="2"/>
  <c r="P4088" i="2"/>
  <c r="P4057" i="2"/>
  <c r="P4058" i="2"/>
  <c r="P4059" i="2"/>
  <c r="P4072" i="2"/>
  <c r="P3943" i="2"/>
  <c r="P3893" i="2"/>
  <c r="P3894" i="2"/>
  <c r="P3895" i="2"/>
  <c r="P4065" i="2"/>
  <c r="P3743" i="2"/>
  <c r="P3930" i="2"/>
  <c r="P4073" i="2"/>
  <c r="P3931" i="2"/>
  <c r="P3950" i="2"/>
  <c r="P4004" i="2"/>
  <c r="P3896" i="2"/>
  <c r="P4005" i="2"/>
  <c r="P3844" i="2"/>
  <c r="P3897" i="2"/>
  <c r="P2336" i="2"/>
  <c r="P2340" i="2"/>
  <c r="P2341" i="2"/>
  <c r="P1808" i="2"/>
  <c r="P1809" i="2"/>
  <c r="P1784" i="2"/>
  <c r="P4711" i="2"/>
  <c r="P4667" i="2"/>
  <c r="P4670" i="2"/>
  <c r="P4704" i="2"/>
  <c r="P4668" i="2"/>
  <c r="P4669" i="2"/>
  <c r="P4632" i="2"/>
  <c r="P4626" i="2"/>
  <c r="P4608" i="2"/>
  <c r="P4609" i="2"/>
  <c r="P4606" i="2"/>
  <c r="P4607" i="2"/>
  <c r="P4577" i="2"/>
  <c r="P4578" i="2"/>
  <c r="P4579" i="2"/>
  <c r="P4559" i="2"/>
  <c r="P4560" i="2"/>
  <c r="P4561" i="2"/>
  <c r="P4562" i="2"/>
  <c r="P4540" i="2"/>
  <c r="P4536" i="2"/>
  <c r="P4541" i="2"/>
  <c r="P4528" i="2"/>
  <c r="P4529" i="2"/>
  <c r="P4521" i="2"/>
  <c r="P4511" i="2"/>
  <c r="P4485" i="2"/>
  <c r="P4514" i="2"/>
  <c r="P4512" i="2"/>
  <c r="P4401" i="2"/>
  <c r="P4405" i="2"/>
  <c r="P4513" i="2"/>
  <c r="P4486" i="2"/>
  <c r="P4481" i="2"/>
  <c r="P4482" i="2"/>
  <c r="P4406" i="2"/>
  <c r="P4483" i="2"/>
  <c r="P4484" i="2"/>
  <c r="P4400" i="2"/>
  <c r="P4402" i="2"/>
  <c r="P4480" i="2"/>
  <c r="P4403" i="2"/>
  <c r="P4398" i="2"/>
  <c r="P4407" i="2"/>
  <c r="P4399" i="2"/>
  <c r="P4370" i="2"/>
  <c r="P4404" i="2"/>
  <c r="P4408" i="2"/>
  <c r="P4369" i="2"/>
  <c r="P4371" i="2"/>
  <c r="P4343" i="2"/>
  <c r="P4344" i="2"/>
  <c r="P4347" i="2"/>
  <c r="P4345" i="2"/>
  <c r="P4346" i="2"/>
  <c r="P4311" i="2"/>
  <c r="P4323" i="2"/>
  <c r="P4324" i="2"/>
  <c r="P4312" i="2"/>
  <c r="P4285" i="2"/>
  <c r="P4243" i="2"/>
  <c r="P4286" i="2"/>
  <c r="P4245" i="2"/>
  <c r="P4246" i="2"/>
  <c r="P4247" i="2"/>
  <c r="P4244" i="2"/>
  <c r="P4171" i="2"/>
  <c r="P4121" i="2"/>
  <c r="P4710" i="2"/>
  <c r="P4709" i="2"/>
  <c r="P4694" i="2"/>
  <c r="P4695" i="2"/>
  <c r="P4696" i="2"/>
  <c r="P4693" i="2"/>
  <c r="P4692" i="2"/>
  <c r="P4697" i="2"/>
  <c r="P4698" i="2"/>
  <c r="P4630" i="2"/>
  <c r="P4631" i="2"/>
  <c r="P4507" i="2"/>
  <c r="P4508" i="2"/>
  <c r="P4506" i="2"/>
  <c r="P4470" i="2"/>
  <c r="P4463" i="2"/>
  <c r="P4509" i="2"/>
  <c r="P4505" i="2"/>
  <c r="P4464" i="2"/>
  <c r="P4504" i="2"/>
  <c r="P4510" i="2"/>
  <c r="P4465" i="2"/>
  <c r="P4461" i="2"/>
  <c r="P4466" i="2"/>
  <c r="P4467" i="2"/>
  <c r="P4462" i="2"/>
  <c r="P4459" i="2"/>
  <c r="P4460" i="2"/>
  <c r="P4468" i="2"/>
  <c r="P4469" i="2"/>
  <c r="P4364" i="2"/>
  <c r="P4363" i="2"/>
  <c r="P4351" i="2"/>
  <c r="P4333" i="2"/>
  <c r="P4334" i="2"/>
  <c r="P4336" i="2"/>
  <c r="P4337" i="2"/>
  <c r="P4332" i="2"/>
  <c r="P4338" i="2"/>
  <c r="P4335" i="2"/>
  <c r="P4339" i="2"/>
  <c r="P4298" i="2"/>
  <c r="P4299" i="2"/>
  <c r="P4300" i="2"/>
  <c r="P4278" i="2"/>
  <c r="P4280" i="2"/>
  <c r="P4279" i="2"/>
  <c r="P4281" i="2"/>
  <c r="P4228" i="2"/>
  <c r="P4229" i="2"/>
  <c r="P4230" i="2"/>
  <c r="P4227" i="2"/>
  <c r="P4231" i="2"/>
  <c r="P4193" i="2"/>
  <c r="P4194" i="2"/>
  <c r="P4195" i="2"/>
  <c r="P4163" i="2"/>
  <c r="P4164" i="2"/>
  <c r="P4167" i="2"/>
  <c r="P4165" i="2"/>
  <c r="P4162" i="2"/>
  <c r="P4166" i="2"/>
  <c r="P4112" i="2"/>
  <c r="P4090" i="2"/>
  <c r="P4089" i="2"/>
  <c r="P4013" i="2"/>
  <c r="P4011" i="2"/>
  <c r="P4022" i="2"/>
  <c r="P4015" i="2"/>
  <c r="P4010" i="2"/>
  <c r="P4016" i="2"/>
  <c r="P4021" i="2"/>
  <c r="P4017" i="2"/>
  <c r="P4018" i="2"/>
  <c r="P4019" i="2"/>
  <c r="P4020" i="2"/>
  <c r="P4014" i="2"/>
  <c r="P4012" i="2"/>
  <c r="P3734" i="2"/>
  <c r="P3676" i="2"/>
  <c r="P3591" i="2"/>
  <c r="P3592" i="2"/>
  <c r="P3551" i="2"/>
  <c r="P3552" i="2"/>
  <c r="P3553" i="2"/>
  <c r="P3550" i="2"/>
  <c r="P3458" i="2"/>
  <c r="P3420" i="2"/>
  <c r="P3419" i="2"/>
  <c r="P1276" i="2"/>
  <c r="P3418" i="2"/>
  <c r="P3339" i="2"/>
  <c r="P3337" i="2"/>
  <c r="P3335" i="2"/>
  <c r="P3336" i="2"/>
  <c r="P3338" i="2"/>
  <c r="P3212" i="2"/>
  <c r="P3213" i="2"/>
  <c r="P1142" i="2"/>
  <c r="P1124" i="2"/>
  <c r="P1125" i="2"/>
  <c r="P1126" i="2"/>
  <c r="P3141" i="2"/>
  <c r="P1127" i="2"/>
  <c r="P3144" i="2"/>
  <c r="P3143" i="2"/>
  <c r="P3142" i="2"/>
  <c r="P1078" i="2"/>
  <c r="P1079" i="2"/>
  <c r="P2970" i="2"/>
  <c r="P2778" i="2"/>
  <c r="P4488" i="2"/>
  <c r="P4515" i="2"/>
  <c r="P4410" i="2"/>
  <c r="P4348" i="2"/>
  <c r="P4305" i="2"/>
  <c r="P4340" i="2"/>
  <c r="P4353" i="2"/>
  <c r="P4234" i="2"/>
  <c r="P4306" i="2"/>
  <c r="P4307" i="2"/>
  <c r="P4208" i="2"/>
  <c r="P4101" i="2"/>
  <c r="P3747" i="2"/>
  <c r="P3838" i="2"/>
  <c r="P3840" i="2"/>
  <c r="P3839" i="2"/>
  <c r="P3618" i="2"/>
  <c r="P3557" i="2"/>
  <c r="P3617" i="2"/>
  <c r="P1353" i="2"/>
  <c r="P1312" i="2"/>
  <c r="P3426" i="2"/>
  <c r="P4714" i="2"/>
  <c r="P4720" i="2"/>
  <c r="P4713" i="2"/>
  <c r="P4671" i="2"/>
  <c r="P4646" i="2"/>
  <c r="P4647" i="2"/>
  <c r="P4639" i="2"/>
  <c r="P4640" i="2"/>
  <c r="P4689" i="2"/>
  <c r="P4648" i="2"/>
  <c r="P4649" i="2"/>
  <c r="P4705" i="2"/>
  <c r="P4641" i="2"/>
  <c r="P4650" i="2"/>
  <c r="P4651" i="2"/>
  <c r="P4672" i="2"/>
  <c r="P4673" i="2"/>
  <c r="P4652" i="2"/>
  <c r="P4699" i="2"/>
  <c r="P4708" i="2"/>
  <c r="P4674" i="2"/>
  <c r="P4653" i="2"/>
  <c r="P4645" i="2"/>
  <c r="P4642" i="2"/>
  <c r="P4690" i="2"/>
  <c r="P4654" i="2"/>
  <c r="P4643" i="2"/>
  <c r="P1097" i="2"/>
  <c r="P3105" i="2"/>
  <c r="P1050" i="2"/>
  <c r="P3024" i="2"/>
  <c r="P1102" i="2"/>
  <c r="P3109" i="2"/>
  <c r="P3026" i="2"/>
  <c r="P1056" i="2"/>
  <c r="P1110" i="2"/>
  <c r="P3110" i="2"/>
  <c r="P3032" i="2"/>
  <c r="P1103" i="2"/>
  <c r="P1046" i="2"/>
  <c r="P1106" i="2"/>
  <c r="P1092" i="2"/>
  <c r="P3003" i="2"/>
  <c r="P3022" i="2"/>
  <c r="P1051" i="2"/>
  <c r="P1064" i="2"/>
  <c r="P2967" i="2"/>
  <c r="P3012" i="2"/>
  <c r="P3004" i="2"/>
  <c r="P1035" i="2"/>
  <c r="P1052" i="2"/>
  <c r="P2966" i="2"/>
  <c r="P2968" i="2"/>
  <c r="P1058" i="2"/>
  <c r="P3013" i="2"/>
  <c r="P3005" i="2"/>
  <c r="P3010" i="2"/>
  <c r="P3023" i="2"/>
  <c r="P3006" i="2"/>
  <c r="P3007" i="2"/>
  <c r="P1074" i="2"/>
  <c r="P2987" i="2"/>
  <c r="P1063" i="2"/>
  <c r="P4264" i="2"/>
  <c r="P4270" i="2"/>
  <c r="P4272" i="2"/>
  <c r="P4265" i="2"/>
  <c r="P4269" i="2"/>
  <c r="P4263" i="2"/>
  <c r="P4273" i="2"/>
  <c r="P4266" i="2"/>
  <c r="P4274" i="2"/>
  <c r="P4276" i="2"/>
  <c r="P4219" i="2"/>
  <c r="P4277" i="2"/>
  <c r="P4222" i="2"/>
  <c r="P4218" i="2"/>
  <c r="P4220" i="2"/>
  <c r="P4221" i="2"/>
  <c r="P3730" i="2"/>
  <c r="P4224" i="2"/>
  <c r="P4225" i="2"/>
  <c r="P4223" i="2"/>
  <c r="P4184" i="2"/>
  <c r="P4226" i="2"/>
  <c r="P4186" i="2"/>
  <c r="P4187" i="2"/>
  <c r="P4188" i="2"/>
  <c r="P4189" i="2"/>
  <c r="P4190" i="2"/>
  <c r="P4185" i="2"/>
  <c r="P4180" i="2"/>
  <c r="P4181" i="2"/>
  <c r="P4182" i="2"/>
  <c r="P4154" i="2"/>
  <c r="P4147" i="2"/>
  <c r="P4183" i="2"/>
  <c r="P4148" i="2"/>
  <c r="P4151" i="2"/>
  <c r="P4149" i="2"/>
  <c r="P4155" i="2"/>
  <c r="P4152" i="2"/>
  <c r="P4146" i="2"/>
  <c r="P4150" i="2"/>
  <c r="P4153" i="2"/>
  <c r="P4156" i="2"/>
  <c r="P4107" i="2"/>
  <c r="P4109" i="2"/>
  <c r="P4076" i="2"/>
  <c r="P3962" i="2"/>
  <c r="P4108" i="2"/>
  <c r="P3972" i="2"/>
  <c r="P3979" i="2"/>
  <c r="P4077" i="2"/>
  <c r="P4078" i="2"/>
  <c r="P3993" i="2"/>
  <c r="P3984" i="2"/>
  <c r="P3985" i="2"/>
  <c r="P4085" i="2"/>
  <c r="P4079" i="2"/>
  <c r="P4082" i="2"/>
  <c r="P4080" i="2"/>
  <c r="P3991" i="2"/>
  <c r="P3986" i="2"/>
  <c r="P3953" i="2"/>
  <c r="P4084" i="2"/>
  <c r="P3996" i="2"/>
  <c r="P4081" i="2"/>
  <c r="P3973" i="2"/>
  <c r="P3987" i="2"/>
  <c r="P4083" i="2"/>
  <c r="P3954" i="2"/>
  <c r="P3994" i="2"/>
  <c r="P3988" i="2"/>
  <c r="P3992" i="2"/>
  <c r="P3980" i="2"/>
  <c r="P3955" i="2"/>
  <c r="P3974" i="2"/>
  <c r="P3958" i="2"/>
  <c r="P3968" i="2"/>
  <c r="P3997" i="2"/>
  <c r="P3965" i="2"/>
  <c r="P3977" i="2"/>
  <c r="P3995" i="2"/>
  <c r="P3981" i="2"/>
  <c r="P3982" i="2"/>
  <c r="P3978" i="2"/>
  <c r="P3989" i="2"/>
  <c r="P4634" i="2"/>
  <c r="P4675" i="2"/>
  <c r="P4655" i="2"/>
  <c r="P4644" i="2"/>
  <c r="P4691" i="2"/>
  <c r="P4635" i="2"/>
  <c r="P4636" i="2"/>
  <c r="P4637" i="2"/>
  <c r="P4638" i="2"/>
  <c r="P4688" i="2"/>
  <c r="P4623" i="2"/>
  <c r="P4633" i="2"/>
  <c r="P4624" i="2"/>
  <c r="P4621" i="2"/>
  <c r="P4622" i="2"/>
  <c r="P4612" i="2"/>
  <c r="P4619" i="2"/>
  <c r="P4620" i="2"/>
  <c r="P4588" i="2"/>
  <c r="P4613" i="2"/>
  <c r="P4589" i="2"/>
  <c r="P4597" i="2"/>
  <c r="P4590" i="2"/>
  <c r="P4594" i="2"/>
  <c r="P4591" i="2"/>
  <c r="P4595" i="2"/>
  <c r="P4592" i="2"/>
  <c r="P4598" i="2"/>
  <c r="P4596" i="2"/>
  <c r="P4593" i="2"/>
  <c r="P4580" i="2"/>
  <c r="P4584" i="2"/>
  <c r="P4573" i="2"/>
  <c r="P4585" i="2"/>
  <c r="P4586" i="2"/>
  <c r="P4581" i="2"/>
  <c r="P4582" i="2"/>
  <c r="P4572" i="2"/>
  <c r="P4546" i="2"/>
  <c r="P4550" i="2"/>
  <c r="P4570" i="2"/>
  <c r="P4548" i="2"/>
  <c r="P4549" i="2"/>
  <c r="P4563" i="2"/>
  <c r="P4564" i="2"/>
  <c r="P4551" i="2"/>
  <c r="P4547" i="2"/>
  <c r="P4543" i="2"/>
  <c r="P4534" i="2"/>
  <c r="P4531" i="2"/>
  <c r="P4542" i="2"/>
  <c r="P4544" i="2"/>
  <c r="P4535" i="2"/>
  <c r="P4532" i="2"/>
  <c r="P4533" i="2"/>
  <c r="P4527" i="2"/>
  <c r="P4522" i="2"/>
  <c r="P4519" i="2"/>
  <c r="P4518" i="2"/>
  <c r="P4426" i="2"/>
  <c r="P4502" i="2"/>
  <c r="P4492" i="2"/>
  <c r="P4473" i="2"/>
  <c r="P4471" i="2"/>
  <c r="P4503" i="2"/>
  <c r="P4427" i="2"/>
  <c r="P4491" i="2"/>
  <c r="P4428" i="2"/>
  <c r="P4429" i="2"/>
  <c r="P4472" i="2"/>
  <c r="P4381" i="2"/>
  <c r="P4430" i="2"/>
  <c r="P4493" i="2"/>
  <c r="P4431" i="2"/>
  <c r="P4379" i="2"/>
  <c r="P4432" i="2"/>
  <c r="P4458" i="2"/>
  <c r="P4474" i="2"/>
  <c r="P4494" i="2"/>
  <c r="P4433" i="2"/>
  <c r="P4490" i="2"/>
  <c r="P4382" i="2"/>
  <c r="P4434" i="2"/>
  <c r="P2581" i="2"/>
  <c r="P2761" i="2"/>
  <c r="P668" i="2"/>
  <c r="P150" i="2"/>
  <c r="P155" i="2"/>
  <c r="P1802" i="2"/>
  <c r="P3748" i="2"/>
  <c r="P3781" i="2"/>
  <c r="P3760" i="2"/>
  <c r="P3807" i="2"/>
  <c r="P3794" i="2"/>
  <c r="P3795" i="2"/>
  <c r="P3787" i="2"/>
  <c r="P3749" i="2"/>
  <c r="P3796" i="2"/>
  <c r="P3750" i="2"/>
  <c r="P3773" i="2"/>
  <c r="P3788" i="2"/>
  <c r="P3789" i="2"/>
  <c r="P3783" i="2"/>
  <c r="P3751" i="2"/>
  <c r="P3752" i="2"/>
  <c r="P3797" i="2"/>
  <c r="P3774" i="2"/>
  <c r="P3753" i="2"/>
  <c r="P3798" i="2"/>
  <c r="P3754" i="2"/>
  <c r="P3777" i="2"/>
  <c r="P3790" i="2"/>
  <c r="P3761" i="2"/>
  <c r="P3775" i="2"/>
  <c r="P3762" i="2"/>
  <c r="P3755" i="2"/>
  <c r="P3763" i="2"/>
  <c r="P3661" i="2"/>
  <c r="P3586" i="2"/>
  <c r="P3529" i="2"/>
  <c r="P3583" i="2"/>
  <c r="P3585" i="2"/>
  <c r="P3584" i="2"/>
  <c r="P3530" i="2"/>
  <c r="P1341" i="2"/>
  <c r="P1360" i="2"/>
  <c r="P3544" i="2"/>
  <c r="P1334" i="2"/>
  <c r="P3582" i="2"/>
  <c r="P1361" i="2"/>
  <c r="P1342" i="2"/>
  <c r="P3526" i="2"/>
  <c r="P3536" i="2"/>
  <c r="P1347" i="2"/>
  <c r="P3537" i="2"/>
  <c r="P3538" i="2"/>
  <c r="P1336" i="2"/>
  <c r="P1339" i="2"/>
  <c r="P1335" i="2"/>
  <c r="P3545" i="2"/>
  <c r="P1340" i="2"/>
  <c r="P3543" i="2"/>
  <c r="P3539" i="2"/>
  <c r="P3528" i="2"/>
  <c r="P3534" i="2"/>
  <c r="P3524" i="2"/>
  <c r="P1337" i="2"/>
  <c r="P1338" i="2"/>
  <c r="P3540" i="2"/>
  <c r="P1346" i="2"/>
  <c r="P1348" i="2"/>
  <c r="P3535" i="2"/>
  <c r="P3541" i="2"/>
  <c r="P1343" i="2"/>
  <c r="P3467" i="2"/>
  <c r="P1344" i="2"/>
  <c r="P3527" i="2"/>
  <c r="P3450" i="2"/>
  <c r="P3531" i="2"/>
  <c r="P1345" i="2"/>
  <c r="P3532" i="2"/>
  <c r="P3533" i="2"/>
  <c r="P1259" i="2"/>
  <c r="P3542" i="2"/>
  <c r="P3525" i="2"/>
  <c r="P3453" i="2"/>
  <c r="P1293" i="2"/>
  <c r="P3451" i="2"/>
  <c r="P3454" i="2"/>
  <c r="P3452" i="2"/>
  <c r="P3397" i="2"/>
  <c r="P1264" i="2"/>
  <c r="P1292" i="2"/>
  <c r="P1294" i="2"/>
  <c r="P3400" i="2"/>
  <c r="P3403" i="2"/>
  <c r="P1260" i="2"/>
  <c r="P1261" i="2"/>
  <c r="P3396" i="2"/>
  <c r="P3398" i="2"/>
  <c r="P1273" i="2"/>
  <c r="P3405" i="2"/>
  <c r="P1262" i="2"/>
  <c r="P1265" i="2"/>
  <c r="P3401" i="2"/>
  <c r="P1266" i="2"/>
  <c r="P1267" i="2"/>
  <c r="P3406" i="2"/>
  <c r="P1268" i="2"/>
  <c r="P1200" i="2"/>
  <c r="P1269" i="2"/>
  <c r="P3399" i="2"/>
  <c r="P3404" i="2"/>
  <c r="P1274" i="2"/>
  <c r="P1195" i="2"/>
  <c r="P3407" i="2"/>
  <c r="P1258" i="2"/>
  <c r="P3408" i="2"/>
  <c r="P1257" i="2"/>
  <c r="P3402" i="2"/>
  <c r="P1271" i="2"/>
  <c r="P1270" i="2"/>
  <c r="P1263" i="2"/>
  <c r="P1272" i="2"/>
  <c r="P1199" i="2"/>
  <c r="P1191" i="2"/>
  <c r="P1197" i="2"/>
  <c r="P3202" i="2"/>
  <c r="P3328" i="2"/>
  <c r="P1203" i="2"/>
  <c r="P3329" i="2"/>
  <c r="P3324" i="2"/>
  <c r="P3317" i="2"/>
  <c r="P1196" i="2"/>
  <c r="P1204" i="2"/>
  <c r="P3316" i="2"/>
  <c r="P1193" i="2"/>
  <c r="P1201" i="2"/>
  <c r="P3321" i="2"/>
  <c r="P3325" i="2"/>
  <c r="P1206" i="2"/>
  <c r="P4715" i="2"/>
  <c r="P4716" i="2"/>
  <c r="P4479" i="2"/>
  <c r="P4383" i="2"/>
  <c r="P4487" i="2"/>
  <c r="P4409" i="2"/>
  <c r="P4313" i="2"/>
  <c r="P4314" i="2"/>
  <c r="P4315" i="2"/>
  <c r="P4316" i="2"/>
  <c r="P4317" i="2"/>
  <c r="P4318" i="2"/>
  <c r="P4319" i="2"/>
  <c r="P4320" i="2"/>
  <c r="P4321" i="2"/>
  <c r="P4322" i="2"/>
  <c r="P4287" i="2"/>
  <c r="P4288" i="2"/>
  <c r="P4289" i="2"/>
  <c r="P4253" i="2"/>
  <c r="P3642" i="2"/>
  <c r="P3634" i="2"/>
  <c r="P3639" i="2"/>
  <c r="P3635" i="2"/>
  <c r="P3673" i="2"/>
  <c r="P3625" i="2"/>
  <c r="P3632" i="2"/>
  <c r="P3650" i="2"/>
  <c r="P3627" i="2"/>
  <c r="P3651" i="2"/>
  <c r="P3623" i="2"/>
  <c r="P3628" i="2"/>
  <c r="P3641" i="2"/>
  <c r="P3629" i="2"/>
  <c r="P3626" i="2"/>
  <c r="P3636" i="2"/>
  <c r="P3619" i="2"/>
  <c r="P3643" i="2"/>
  <c r="P3674" i="2"/>
  <c r="P3580" i="2"/>
  <c r="P3630" i="2"/>
  <c r="P3554" i="2"/>
  <c r="P3581" i="2"/>
  <c r="P3556" i="2"/>
  <c r="P3575" i="2"/>
  <c r="P3589" i="2"/>
  <c r="P3576" i="2"/>
  <c r="P3587" i="2"/>
  <c r="P3590" i="2"/>
  <c r="P3577" i="2"/>
  <c r="P3563" i="2"/>
  <c r="P3579" i="2"/>
  <c r="P3573" i="2"/>
  <c r="P3574" i="2"/>
  <c r="P3555" i="2"/>
  <c r="P3588" i="2"/>
  <c r="P3506" i="2"/>
  <c r="P3462" i="2"/>
  <c r="P3507" i="2"/>
  <c r="P3571" i="2"/>
  <c r="P3578" i="2"/>
  <c r="P3572" i="2"/>
  <c r="P1357" i="2"/>
  <c r="P3499" i="2"/>
  <c r="P1315" i="2"/>
  <c r="P1356" i="2"/>
  <c r="P3496" i="2"/>
  <c r="P1354" i="2"/>
  <c r="P1355" i="2"/>
  <c r="P3494" i="2"/>
  <c r="P3522" i="2"/>
  <c r="P1362" i="2"/>
  <c r="P3491" i="2"/>
  <c r="P3495" i="2"/>
  <c r="P3570" i="2"/>
  <c r="P1358" i="2"/>
  <c r="P1359" i="2"/>
  <c r="P3508" i="2"/>
  <c r="P1323" i="2"/>
  <c r="P3509" i="2"/>
  <c r="P1331" i="2"/>
  <c r="P1319" i="2"/>
  <c r="P3510" i="2"/>
  <c r="P3463" i="2"/>
  <c r="P3490" i="2"/>
  <c r="P1332" i="2"/>
  <c r="P3511" i="2"/>
  <c r="P3512" i="2"/>
  <c r="P3500" i="2"/>
  <c r="P3492" i="2"/>
  <c r="P3493" i="2"/>
  <c r="P3497" i="2"/>
  <c r="P1320" i="2"/>
  <c r="P1316" i="2"/>
  <c r="P1313" i="2"/>
  <c r="P3523" i="2"/>
  <c r="P3521" i="2"/>
  <c r="P1322" i="2"/>
  <c r="P3513" i="2"/>
  <c r="P3464" i="2"/>
  <c r="P1314" i="2"/>
  <c r="P3546" i="2"/>
  <c r="P3460" i="2"/>
  <c r="P3514" i="2"/>
  <c r="P3501" i="2"/>
  <c r="P3502" i="2"/>
  <c r="P3515" i="2"/>
  <c r="P1317" i="2"/>
  <c r="P1318" i="2"/>
  <c r="P3498" i="2"/>
  <c r="P3503" i="2"/>
  <c r="P3548" i="2"/>
  <c r="P3519" i="2"/>
  <c r="P3549" i="2"/>
  <c r="P3516" i="2"/>
  <c r="P3465" i="2"/>
  <c r="P3517" i="2"/>
  <c r="P3461" i="2"/>
  <c r="P1308" i="2"/>
  <c r="P1321" i="2"/>
  <c r="P3504" i="2"/>
  <c r="P1330" i="2"/>
  <c r="P3518" i="2"/>
  <c r="P3505" i="2"/>
  <c r="P1333" i="2"/>
  <c r="P3520" i="2"/>
  <c r="P1298" i="2"/>
  <c r="P1324" i="2"/>
  <c r="P1326" i="2"/>
  <c r="P1327" i="2"/>
  <c r="P3437" i="2"/>
  <c r="P1328" i="2"/>
  <c r="P3547" i="2"/>
  <c r="P3455" i="2"/>
  <c r="P3445" i="2"/>
  <c r="P1325" i="2"/>
  <c r="P1291" i="2"/>
  <c r="P1349" i="2"/>
  <c r="P1233" i="2"/>
  <c r="P1329" i="2"/>
  <c r="P3459" i="2"/>
  <c r="P3457" i="2"/>
  <c r="P3421" i="2"/>
  <c r="P3443" i="2"/>
  <c r="P3446" i="2"/>
  <c r="P3423" i="2"/>
  <c r="P1287" i="2"/>
  <c r="P1295" i="2"/>
  <c r="P3384" i="2"/>
  <c r="P3342" i="2"/>
  <c r="P3433" i="2"/>
  <c r="P3422" i="2"/>
  <c r="P3447" i="2"/>
  <c r="P3448" i="2"/>
  <c r="P3442" i="2"/>
  <c r="P3456" i="2"/>
  <c r="P1296" i="2"/>
  <c r="P3438" i="2"/>
  <c r="P1289" i="2"/>
  <c r="P3439" i="2"/>
  <c r="P3440" i="2"/>
  <c r="P3376" i="2"/>
  <c r="P3444" i="2"/>
  <c r="P1238" i="2"/>
  <c r="P3449" i="2"/>
  <c r="P1286" i="2"/>
  <c r="P1297" i="2"/>
  <c r="P1288" i="2"/>
  <c r="P1244" i="2"/>
  <c r="P3411" i="2"/>
  <c r="P1234" i="2"/>
  <c r="P3378" i="2"/>
  <c r="P1255" i="2"/>
  <c r="P3385" i="2"/>
  <c r="P1251" i="2"/>
  <c r="P1290" i="2"/>
  <c r="P3386" i="2"/>
  <c r="P3441" i="2"/>
  <c r="P1235" i="2"/>
  <c r="P1236" i="2"/>
  <c r="P3377" i="2"/>
  <c r="P3409" i="2"/>
  <c r="P3380" i="2"/>
  <c r="P1237" i="2"/>
  <c r="P1231" i="2"/>
  <c r="P2754" i="2"/>
  <c r="P4411" i="2"/>
  <c r="P4412" i="2"/>
  <c r="P4413" i="2"/>
  <c r="P3697" i="2"/>
  <c r="P4134" i="2"/>
  <c r="P2999" i="2"/>
  <c r="P2889" i="2"/>
  <c r="P2890" i="2"/>
  <c r="P2708" i="2"/>
  <c r="P1211" i="2"/>
  <c r="P3369" i="2"/>
  <c r="P3276" i="2"/>
  <c r="P3273" i="2"/>
  <c r="P3228" i="2"/>
  <c r="P3229" i="2"/>
  <c r="P3278" i="2"/>
  <c r="P3176" i="2"/>
  <c r="P3274" i="2"/>
  <c r="P3277" i="2"/>
  <c r="P1143" i="2"/>
  <c r="P3275" i="2"/>
  <c r="P3177" i="2"/>
  <c r="P3149" i="2"/>
  <c r="P3150" i="2"/>
  <c r="P3080" i="2"/>
  <c r="P3081" i="2"/>
  <c r="P1091" i="2"/>
  <c r="P3083" i="2"/>
  <c r="P3082" i="2"/>
  <c r="P3034" i="2"/>
  <c r="P3035" i="2"/>
  <c r="P3085" i="2"/>
  <c r="P3084" i="2"/>
  <c r="P3086" i="2"/>
  <c r="P1081" i="2"/>
  <c r="P1080" i="2"/>
  <c r="P2995" i="2"/>
  <c r="P1023" i="2"/>
  <c r="P1024" i="2"/>
  <c r="P2996" i="2"/>
  <c r="P2998" i="2"/>
  <c r="P2969" i="2"/>
  <c r="P2997" i="2"/>
  <c r="P1040" i="2"/>
  <c r="P1025" i="2"/>
  <c r="P1026" i="2"/>
  <c r="P3799" i="2"/>
  <c r="P3780" i="2"/>
  <c r="P3800" i="2"/>
  <c r="P3801" i="2"/>
  <c r="P3764" i="2"/>
  <c r="P3756" i="2"/>
  <c r="P3778" i="2"/>
  <c r="P3792" i="2"/>
  <c r="P3793" i="2"/>
  <c r="P3757" i="2"/>
  <c r="P3776" i="2"/>
  <c r="P3678" i="2"/>
  <c r="P3604" i="2"/>
  <c r="P3598" i="2"/>
  <c r="P3679" i="2"/>
  <c r="P3680" i="2"/>
  <c r="P3681" i="2"/>
  <c r="P3682" i="2"/>
  <c r="P3683" i="2"/>
  <c r="P3688" i="2"/>
  <c r="P3684" i="2"/>
  <c r="P3686" i="2"/>
  <c r="P3687" i="2"/>
  <c r="P3685" i="2"/>
  <c r="P3689" i="2"/>
  <c r="P3595" i="2"/>
  <c r="P3605" i="2"/>
  <c r="P3599" i="2"/>
  <c r="P3601" i="2"/>
  <c r="P3602" i="2"/>
  <c r="P3596" i="2"/>
  <c r="P3597" i="2"/>
  <c r="P3600" i="2"/>
  <c r="P3603" i="2"/>
  <c r="P3562" i="2"/>
  <c r="P3558" i="2"/>
  <c r="P3559" i="2"/>
  <c r="P3561" i="2"/>
  <c r="P3472" i="2"/>
  <c r="P3560" i="2"/>
  <c r="P1350" i="2"/>
  <c r="P3473" i="2"/>
  <c r="P3474" i="2"/>
  <c r="P1303" i="2"/>
  <c r="P3468" i="2"/>
  <c r="P3479" i="2"/>
  <c r="P1300" i="2"/>
  <c r="P3478" i="2"/>
  <c r="P1306" i="2"/>
  <c r="P1305" i="2"/>
  <c r="P3469" i="2"/>
  <c r="P3483" i="2"/>
  <c r="P3480" i="2"/>
  <c r="P3471" i="2"/>
  <c r="P3475" i="2"/>
  <c r="P3481" i="2"/>
  <c r="P3476" i="2"/>
  <c r="P3484" i="2"/>
  <c r="P3477" i="2"/>
  <c r="P3482" i="2"/>
  <c r="P3470" i="2"/>
  <c r="P1307" i="2"/>
  <c r="P1301" i="2"/>
  <c r="P3427" i="2"/>
  <c r="P3429" i="2"/>
  <c r="P1304" i="2"/>
  <c r="P1282" i="2"/>
  <c r="P1302" i="2"/>
  <c r="P3428" i="2"/>
  <c r="P3352" i="2"/>
  <c r="P3432" i="2"/>
  <c r="P3431" i="2"/>
  <c r="P1279" i="2"/>
  <c r="P1281" i="2"/>
  <c r="P3347" i="2"/>
  <c r="P1214" i="2"/>
  <c r="P3430" i="2"/>
  <c r="P1280" i="2"/>
  <c r="P3353" i="2"/>
  <c r="P3354" i="2"/>
  <c r="P1219" i="2"/>
  <c r="P1222" i="2"/>
  <c r="P3348" i="2"/>
  <c r="P1220" i="2"/>
  <c r="P3349" i="2"/>
  <c r="P1218" i="2"/>
  <c r="P3351" i="2"/>
  <c r="P3359" i="2"/>
  <c r="P3355" i="2"/>
  <c r="P3356" i="2"/>
  <c r="P3357" i="2"/>
  <c r="P1213" i="2"/>
  <c r="P3358" i="2"/>
  <c r="P3346" i="2"/>
  <c r="P1215" i="2"/>
  <c r="P1216" i="2"/>
  <c r="P3350" i="2"/>
  <c r="P1149" i="2"/>
  <c r="P1217" i="2"/>
  <c r="P3243" i="2"/>
  <c r="P3264" i="2"/>
  <c r="P3251" i="2"/>
  <c r="P3360" i="2"/>
  <c r="P3363" i="2"/>
  <c r="P1221" i="2"/>
  <c r="P3362" i="2"/>
  <c r="P1223" i="2"/>
  <c r="P3361" i="2"/>
  <c r="P3244" i="2"/>
  <c r="P3232" i="2"/>
  <c r="P1151" i="2"/>
  <c r="P3233" i="2"/>
  <c r="P3245" i="2"/>
  <c r="P1145" i="2"/>
  <c r="P1150" i="2"/>
  <c r="P3246" i="2"/>
  <c r="P3249" i="2"/>
  <c r="P3234" i="2"/>
  <c r="P1146" i="2"/>
  <c r="P3235" i="2"/>
  <c r="P1152" i="2"/>
  <c r="P3247" i="2"/>
  <c r="P3236" i="2"/>
  <c r="P4248" i="2"/>
  <c r="P4249" i="2"/>
  <c r="P4250" i="2"/>
  <c r="P4254" i="2"/>
  <c r="P4251" i="2"/>
  <c r="P4252" i="2"/>
  <c r="P4255" i="2"/>
  <c r="P4202" i="2"/>
  <c r="P4207" i="2"/>
  <c r="P4203" i="2"/>
  <c r="P4204" i="2"/>
  <c r="P4205" i="2"/>
  <c r="P4206" i="2"/>
  <c r="P4172" i="2"/>
  <c r="P4173" i="2"/>
  <c r="P4125" i="2"/>
  <c r="P4174" i="2"/>
  <c r="P4126" i="2"/>
  <c r="P4127" i="2"/>
  <c r="P4128" i="2"/>
  <c r="P4132" i="2"/>
  <c r="P4133" i="2"/>
  <c r="P4122" i="2"/>
  <c r="P4129" i="2"/>
  <c r="P4123" i="2"/>
  <c r="P4130" i="2"/>
  <c r="P4124" i="2"/>
  <c r="P4131" i="2"/>
  <c r="P4097" i="2"/>
  <c r="P4098" i="2"/>
  <c r="P4042" i="2"/>
  <c r="P4099" i="2"/>
  <c r="P4100" i="2"/>
  <c r="P4046" i="2"/>
  <c r="P4047" i="2"/>
  <c r="P3835" i="2"/>
  <c r="P3818" i="2"/>
  <c r="P3836" i="2"/>
  <c r="P4048" i="2"/>
  <c r="P4043" i="2"/>
  <c r="P4044" i="2"/>
  <c r="P4049" i="2"/>
  <c r="P3817" i="2"/>
  <c r="P3819" i="2"/>
  <c r="P4050" i="2"/>
  <c r="P4045" i="2"/>
  <c r="P3746" i="2"/>
  <c r="P3828" i="2"/>
  <c r="P3829" i="2"/>
  <c r="P3820" i="2"/>
  <c r="P3823" i="2"/>
  <c r="P3830" i="2"/>
  <c r="P3837" i="2"/>
  <c r="P3824" i="2"/>
  <c r="P3831" i="2"/>
  <c r="P3832" i="2"/>
  <c r="P3833" i="2"/>
  <c r="P3821" i="2"/>
  <c r="P3834" i="2"/>
  <c r="P3825" i="2"/>
  <c r="P3826" i="2"/>
  <c r="P3827" i="2"/>
  <c r="P3822" i="2"/>
  <c r="P3694" i="2"/>
  <c r="P3677" i="2"/>
  <c r="P3613" i="2"/>
  <c r="P3610" i="2"/>
  <c r="P3614" i="2"/>
  <c r="P3611" i="2"/>
  <c r="P3612" i="2"/>
  <c r="P3567" i="2"/>
  <c r="P1352" i="2"/>
  <c r="P1351" i="2"/>
  <c r="P3489" i="2"/>
  <c r="P1299" i="2"/>
  <c r="P3486" i="2"/>
  <c r="P3466" i="2"/>
  <c r="P1311" i="2"/>
  <c r="P3488" i="2"/>
  <c r="P1277" i="2"/>
  <c r="P1278" i="2"/>
  <c r="P3436" i="2"/>
  <c r="P1285" i="2"/>
  <c r="P3424" i="2"/>
  <c r="P3425" i="2"/>
  <c r="P1227" i="2"/>
  <c r="P3370" i="2"/>
  <c r="P3343" i="2"/>
  <c r="P3344" i="2"/>
  <c r="P1159" i="2"/>
  <c r="P3345" i="2"/>
  <c r="P1210" i="2"/>
  <c r="P3368" i="2"/>
  <c r="P1212" i="2"/>
  <c r="P3736" i="2"/>
  <c r="P3877" i="2"/>
  <c r="P3898" i="2"/>
  <c r="P3899" i="2"/>
  <c r="P4001" i="2"/>
  <c r="P3849" i="2"/>
  <c r="P3852" i="2"/>
  <c r="P3850" i="2"/>
  <c r="P4006" i="2"/>
  <c r="P3900" i="2"/>
  <c r="P3923" i="2"/>
  <c r="P3853" i="2"/>
  <c r="P3901" i="2"/>
  <c r="P3902" i="2"/>
  <c r="P3858" i="2"/>
  <c r="P3903" i="2"/>
  <c r="P4007" i="2"/>
  <c r="P3878" i="2"/>
  <c r="P3854" i="2"/>
  <c r="P3879" i="2"/>
  <c r="P3737" i="2"/>
  <c r="P4002" i="2"/>
  <c r="P3880" i="2"/>
  <c r="P3738" i="2"/>
  <c r="P3644" i="2"/>
  <c r="P3593" i="2"/>
  <c r="P3732" i="2"/>
  <c r="P3705" i="2"/>
  <c r="P3706" i="2"/>
  <c r="P3707" i="2"/>
  <c r="P3708" i="2"/>
  <c r="P3709" i="2"/>
  <c r="P3710" i="2"/>
  <c r="P3711" i="2"/>
  <c r="P3712" i="2"/>
  <c r="P3700" i="2"/>
  <c r="P3713" i="2"/>
  <c r="P3714" i="2"/>
  <c r="P3718" i="2"/>
  <c r="P3698" i="2"/>
  <c r="P3719" i="2"/>
  <c r="P3715" i="2"/>
  <c r="P3733" i="2"/>
  <c r="P3645" i="2"/>
  <c r="P3716" i="2"/>
  <c r="P3646" i="2"/>
  <c r="P3717" i="2"/>
  <c r="P3703" i="2"/>
  <c r="P3620" i="2"/>
  <c r="P3621" i="2"/>
  <c r="P3702" i="2"/>
  <c r="P3704" i="2"/>
  <c r="P3701" i="2"/>
  <c r="P3647" i="2"/>
  <c r="P3622" i="2"/>
  <c r="P3675" i="2"/>
  <c r="P3699" i="2"/>
  <c r="P3720" i="2"/>
  <c r="P3631" i="2"/>
  <c r="P3648" i="2"/>
  <c r="P3637" i="2"/>
  <c r="P3640" i="2"/>
  <c r="P3624" i="2"/>
  <c r="P3633" i="2"/>
  <c r="P3638" i="2"/>
  <c r="P3594" i="2"/>
  <c r="P3649" i="2"/>
  <c r="P1100" i="2"/>
  <c r="P3111" i="2"/>
  <c r="P1105" i="2"/>
  <c r="P3133" i="2"/>
  <c r="P3089" i="2"/>
  <c r="P3194" i="2"/>
  <c r="P3095" i="2"/>
  <c r="P3102" i="2"/>
  <c r="P1094" i="2"/>
  <c r="P3091" i="2"/>
  <c r="P1104" i="2"/>
  <c r="P1098" i="2"/>
  <c r="P3106" i="2"/>
  <c r="P3036" i="2"/>
  <c r="P3112" i="2"/>
  <c r="P3096" i="2"/>
  <c r="P3138" i="2"/>
  <c r="P3134" i="2"/>
  <c r="P3103" i="2"/>
  <c r="P3088" i="2"/>
  <c r="P3113" i="2"/>
  <c r="P1096" i="2"/>
  <c r="P1107" i="2"/>
  <c r="P3090" i="2"/>
  <c r="P1122" i="2"/>
  <c r="P3033" i="2"/>
  <c r="P3114" i="2"/>
  <c r="P1099" i="2"/>
  <c r="P3115" i="2"/>
  <c r="P1476" i="2"/>
  <c r="P3568" i="2"/>
  <c r="P3569" i="2"/>
  <c r="P3564" i="2"/>
  <c r="P3565" i="2"/>
  <c r="P1310" i="2"/>
  <c r="P3367" i="2"/>
  <c r="P1284" i="2"/>
  <c r="P1158" i="2"/>
  <c r="P3272" i="2"/>
  <c r="P3271" i="2"/>
  <c r="P3175" i="2"/>
  <c r="P1132" i="2"/>
  <c r="P3079" i="2"/>
  <c r="P1041" i="2"/>
  <c r="P1042" i="2"/>
  <c r="P1090" i="2"/>
  <c r="P1043" i="2"/>
  <c r="P1044" i="2"/>
  <c r="P2993" i="2"/>
  <c r="P2994" i="2"/>
  <c r="P2992" i="2"/>
  <c r="P2666" i="2"/>
  <c r="P2834" i="2"/>
  <c r="P1845" i="2"/>
  <c r="P4721" i="2"/>
  <c r="P4717" i="2"/>
  <c r="P4712" i="2"/>
  <c r="P4683" i="2"/>
  <c r="P4679" i="2"/>
  <c r="P4684" i="2"/>
  <c r="P4706" i="2"/>
  <c r="P4685" i="2"/>
  <c r="P4686" i="2"/>
  <c r="P4676" i="2"/>
  <c r="P4707" i="2"/>
  <c r="P4681" i="2"/>
  <c r="P4687" i="2"/>
  <c r="P4682" i="2"/>
  <c r="P4680" i="2"/>
  <c r="P4677" i="2"/>
  <c r="P4678" i="2"/>
  <c r="P4627" i="2"/>
  <c r="P4628" i="2"/>
  <c r="P4629" i="2"/>
  <c r="P4610" i="2"/>
  <c r="P4583" i="2"/>
  <c r="P4568" i="2"/>
  <c r="P4552" i="2"/>
  <c r="P4566" i="2"/>
  <c r="P4567" i="2"/>
  <c r="P4569" i="2"/>
  <c r="P4565" i="2"/>
  <c r="P4545" i="2"/>
  <c r="P4525" i="2"/>
  <c r="P4530" i="2"/>
  <c r="P4524" i="2"/>
  <c r="P4523" i="2"/>
  <c r="P4445" i="2"/>
  <c r="P4516" i="2"/>
  <c r="P4497" i="2"/>
  <c r="P4446" i="2"/>
  <c r="P4495" i="2"/>
  <c r="P4447" i="2"/>
  <c r="P4436" i="2"/>
  <c r="P4442" i="2"/>
  <c r="P4448" i="2"/>
  <c r="P4449" i="2"/>
  <c r="P4498" i="2"/>
  <c r="P4437" i="2"/>
  <c r="P4441" i="2"/>
  <c r="P4450" i="2"/>
  <c r="P4496" i="2"/>
  <c r="P4499" i="2"/>
  <c r="P4438" i="2"/>
  <c r="P4451" i="2"/>
  <c r="P4452" i="2"/>
  <c r="P4439" i="2"/>
  <c r="P4435" i="2"/>
  <c r="P4443" i="2"/>
  <c r="P4444" i="2"/>
  <c r="P4453" i="2"/>
  <c r="P4440" i="2"/>
  <c r="P4372" i="2"/>
  <c r="P4359" i="2"/>
  <c r="P4360" i="2"/>
  <c r="P4350" i="2"/>
  <c r="P4331" i="2"/>
  <c r="P4327" i="2"/>
  <c r="P4328" i="2"/>
  <c r="P4329" i="2"/>
  <c r="P4330" i="2"/>
  <c r="P4293" i="2"/>
  <c r="P4294" i="2"/>
  <c r="P4275" i="2"/>
  <c r="P4296" i="2"/>
  <c r="P4267" i="2"/>
  <c r="P4295" i="2"/>
  <c r="P4271" i="2"/>
  <c r="P4268" i="2"/>
  <c r="P991" i="2"/>
  <c r="P1771" i="2"/>
  <c r="P3998" i="2"/>
  <c r="P3990" i="2"/>
  <c r="P3983" i="2"/>
  <c r="P3963" i="2"/>
  <c r="P3999" i="2"/>
  <c r="P4000" i="2"/>
  <c r="P3964" i="2"/>
  <c r="P3956" i="2"/>
  <c r="P3959" i="2"/>
  <c r="P3957" i="2"/>
  <c r="P3967" i="2"/>
  <c r="P3966" i="2"/>
  <c r="P3960" i="2"/>
  <c r="P3969" i="2"/>
  <c r="P3970" i="2"/>
  <c r="P3971" i="2"/>
  <c r="P3975" i="2"/>
  <c r="P3976" i="2"/>
  <c r="P3961" i="2"/>
  <c r="P3666" i="2"/>
  <c r="P3722" i="2"/>
  <c r="P3725" i="2"/>
  <c r="P3726" i="2"/>
  <c r="P3727" i="2"/>
  <c r="P3729" i="2"/>
  <c r="P3667" i="2"/>
  <c r="P3728" i="2"/>
  <c r="P3724" i="2"/>
  <c r="P3665" i="2"/>
  <c r="P3652" i="2"/>
  <c r="P3653" i="2"/>
  <c r="P3723" i="2"/>
  <c r="P3668" i="2"/>
  <c r="P3654" i="2"/>
  <c r="P3721" i="2"/>
  <c r="P3669" i="2"/>
  <c r="P3731" i="2"/>
  <c r="P3659" i="2"/>
  <c r="P3655" i="2"/>
  <c r="P3656" i="2"/>
  <c r="P3662" i="2"/>
  <c r="P3670" i="2"/>
  <c r="P3664" i="2"/>
  <c r="P3658" i="2"/>
  <c r="P3657" i="2"/>
  <c r="P3660" i="2"/>
  <c r="P3663" i="2"/>
  <c r="P3672" i="2"/>
  <c r="P3671" i="2"/>
  <c r="P1247" i="2"/>
  <c r="P3381" i="2"/>
  <c r="P1253" i="2"/>
  <c r="P3392" i="2"/>
  <c r="P1229" i="2"/>
  <c r="P1239" i="2"/>
  <c r="P1254" i="2"/>
  <c r="P3382" i="2"/>
  <c r="P1230" i="2"/>
  <c r="P3387" i="2"/>
  <c r="P3388" i="2"/>
  <c r="P3372" i="2"/>
  <c r="P3389" i="2"/>
  <c r="P1232" i="2"/>
  <c r="P3390" i="2"/>
  <c r="P3371" i="2"/>
  <c r="P1240" i="2"/>
  <c r="P1164" i="2"/>
  <c r="P3393" i="2"/>
  <c r="P3410" i="2"/>
  <c r="P1242" i="2"/>
  <c r="P1177" i="2"/>
  <c r="P3373" i="2"/>
  <c r="P1169" i="2"/>
  <c r="P1245" i="2"/>
  <c r="P3417" i="2"/>
  <c r="P1167" i="2"/>
  <c r="P1248" i="2"/>
  <c r="P3340" i="2"/>
  <c r="P3416" i="2"/>
  <c r="P1243" i="2"/>
  <c r="P3379" i="2"/>
  <c r="P3303" i="2"/>
  <c r="P3412" i="2"/>
  <c r="P3413" i="2"/>
  <c r="P3414" i="2"/>
  <c r="P3304" i="2"/>
  <c r="P3394" i="2"/>
  <c r="P3374" i="2"/>
  <c r="P3395" i="2"/>
  <c r="P3383" i="2"/>
  <c r="P1228" i="2"/>
  <c r="P1275" i="2"/>
  <c r="P1256" i="2"/>
  <c r="P3415" i="2"/>
  <c r="P3391" i="2"/>
  <c r="P1249" i="2"/>
  <c r="P1252" i="2"/>
  <c r="P1241" i="2"/>
  <c r="P1246" i="2"/>
  <c r="P3305" i="2"/>
  <c r="P3341" i="2"/>
  <c r="P3226" i="2"/>
  <c r="P3306" i="2"/>
  <c r="P3375" i="2"/>
  <c r="P1153" i="2"/>
  <c r="P1160" i="2"/>
  <c r="P1250" i="2"/>
  <c r="P3296" i="2"/>
  <c r="P3284" i="2"/>
  <c r="P1174" i="2"/>
  <c r="P3297" i="2"/>
  <c r="P1207" i="2"/>
  <c r="P1161" i="2"/>
  <c r="P3214" i="2"/>
  <c r="P3285" i="2"/>
  <c r="P3298" i="2"/>
  <c r="P3294" i="2"/>
  <c r="P1173" i="2"/>
  <c r="P3307" i="2"/>
  <c r="P1181" i="2"/>
  <c r="P3290" i="2"/>
  <c r="P3191" i="2"/>
  <c r="P1170" i="2"/>
  <c r="P3308" i="2"/>
  <c r="P1175" i="2"/>
  <c r="P3314" i="2"/>
  <c r="P3286" i="2"/>
  <c r="P3330" i="2"/>
  <c r="P1163" i="2"/>
  <c r="P1171" i="2"/>
  <c r="P3287" i="2"/>
  <c r="P3282" i="2"/>
  <c r="P2895" i="2"/>
  <c r="P2896" i="2"/>
  <c r="P2316" i="2"/>
  <c r="P2750" i="2"/>
  <c r="P2751" i="2"/>
  <c r="P2293" i="2"/>
  <c r="P3326" i="2"/>
  <c r="P3327" i="2"/>
  <c r="P1198" i="2"/>
  <c r="P3322" i="2"/>
  <c r="P1202" i="2"/>
  <c r="P1192" i="2"/>
  <c r="P3320" i="2"/>
  <c r="P3323" i="2"/>
  <c r="P1205" i="2"/>
  <c r="P1194" i="2"/>
  <c r="P3318" i="2"/>
  <c r="P3319" i="2"/>
  <c r="P3199" i="2"/>
  <c r="P3124" i="2"/>
  <c r="P3204" i="2"/>
  <c r="P3206" i="2"/>
  <c r="P3208" i="2"/>
  <c r="P3198" i="2"/>
  <c r="P1138" i="2"/>
  <c r="P3201" i="2"/>
  <c r="P3128" i="2"/>
  <c r="P3200" i="2"/>
  <c r="P3197" i="2"/>
  <c r="P3205" i="2"/>
  <c r="P1140" i="2"/>
  <c r="P1139" i="2"/>
  <c r="P3203" i="2"/>
  <c r="P1111" i="2"/>
  <c r="P3129" i="2"/>
  <c r="P3121" i="2"/>
  <c r="P1117" i="2"/>
  <c r="P1119" i="2"/>
  <c r="P1115" i="2"/>
  <c r="P3127" i="2"/>
  <c r="P3130" i="2"/>
  <c r="P3207" i="2"/>
  <c r="P3119" i="2"/>
  <c r="P1113" i="2"/>
  <c r="P3122" i="2"/>
  <c r="P3123" i="2"/>
  <c r="P3125" i="2"/>
  <c r="P3126" i="2"/>
  <c r="P3131" i="2"/>
  <c r="P1114" i="2"/>
  <c r="P3120" i="2"/>
  <c r="P1112" i="2"/>
  <c r="P3118" i="2"/>
  <c r="P1116" i="2"/>
  <c r="P1120" i="2"/>
  <c r="P3132" i="2"/>
  <c r="P1121" i="2"/>
  <c r="P1118" i="2"/>
  <c r="P1073" i="2"/>
  <c r="P3014" i="2"/>
  <c r="P1072" i="2"/>
  <c r="P3019" i="2"/>
  <c r="P3015" i="2"/>
  <c r="P3018" i="2"/>
  <c r="P1070" i="2"/>
  <c r="P1066" i="2"/>
  <c r="P3016" i="2"/>
  <c r="P1067" i="2"/>
  <c r="P2710" i="2"/>
  <c r="P1069" i="2"/>
  <c r="P1068" i="2"/>
  <c r="P1071" i="2"/>
  <c r="P3017" i="2"/>
  <c r="P1162" i="2"/>
  <c r="P3227" i="2"/>
  <c r="P3309" i="2"/>
  <c r="P3288" i="2"/>
  <c r="P1189" i="2"/>
  <c r="P1180" i="2"/>
  <c r="P3315" i="2"/>
  <c r="P3310" i="2"/>
  <c r="P1168" i="2"/>
  <c r="P3295" i="2"/>
  <c r="P1186" i="2"/>
  <c r="P3311" i="2"/>
  <c r="P3332" i="2"/>
  <c r="P3265" i="2"/>
  <c r="P3334" i="2"/>
  <c r="P3216" i="2"/>
  <c r="P3291" i="2"/>
  <c r="P1176" i="2"/>
  <c r="P3292" i="2"/>
  <c r="P3217" i="2"/>
  <c r="P3266" i="2"/>
  <c r="P3218" i="2"/>
  <c r="P3300" i="2"/>
  <c r="P3267" i="2"/>
  <c r="P3219" i="2"/>
  <c r="P3312" i="2"/>
  <c r="P1165" i="2"/>
  <c r="P1182" i="2"/>
  <c r="P1178" i="2"/>
  <c r="P3215" i="2"/>
  <c r="P3289" i="2"/>
  <c r="P3279" i="2"/>
  <c r="P3299" i="2"/>
  <c r="P3220" i="2"/>
  <c r="P1166" i="2"/>
  <c r="P1190" i="2"/>
  <c r="P1187" i="2"/>
  <c r="P3221" i="2"/>
  <c r="P3268" i="2"/>
  <c r="P1172" i="2"/>
  <c r="P3180" i="2"/>
  <c r="P3293" i="2"/>
  <c r="P3301" i="2"/>
  <c r="P3333" i="2"/>
  <c r="P3313" i="2"/>
  <c r="P1209" i="2"/>
  <c r="P1179" i="2"/>
  <c r="P3281" i="2"/>
  <c r="P3302" i="2"/>
  <c r="P1188" i="2"/>
  <c r="P3222" i="2"/>
  <c r="P3269" i="2"/>
  <c r="P3223" i="2"/>
  <c r="P1183" i="2"/>
  <c r="P3331" i="2"/>
  <c r="P3224" i="2"/>
  <c r="P3283" i="2"/>
  <c r="P3185" i="2"/>
  <c r="P1184" i="2"/>
  <c r="P3225" i="2"/>
  <c r="P1185" i="2"/>
  <c r="P3280" i="2"/>
  <c r="P1208" i="2"/>
  <c r="P3146" i="2"/>
  <c r="P3192" i="2"/>
  <c r="P3145" i="2"/>
  <c r="P3184" i="2"/>
  <c r="P3186" i="2"/>
  <c r="P3097" i="2"/>
  <c r="P3193" i="2"/>
  <c r="P1133" i="2"/>
  <c r="P3187" i="2"/>
  <c r="P3188" i="2"/>
  <c r="P3189" i="2"/>
  <c r="P3209" i="2"/>
  <c r="P1093" i="2"/>
  <c r="P1131" i="2"/>
  <c r="P3182" i="2"/>
  <c r="P3183" i="2"/>
  <c r="P3195" i="2"/>
  <c r="P3181" i="2"/>
  <c r="P3211" i="2"/>
  <c r="P3170" i="2"/>
  <c r="P1136" i="2"/>
  <c r="P1141" i="2"/>
  <c r="P3190" i="2"/>
  <c r="P3210" i="2"/>
  <c r="P3147" i="2"/>
  <c r="P3148" i="2"/>
  <c r="P3196" i="2"/>
  <c r="P3178" i="2"/>
  <c r="P1134" i="2"/>
  <c r="P3179" i="2"/>
  <c r="P3027" i="2"/>
  <c r="P3092" i="2"/>
  <c r="P3093" i="2"/>
  <c r="P3135" i="2"/>
  <c r="P3100" i="2"/>
  <c r="P3072" i="2"/>
  <c r="P3028" i="2"/>
  <c r="P3136" i="2"/>
  <c r="P3098" i="2"/>
  <c r="P1135" i="2"/>
  <c r="P1137" i="2"/>
  <c r="P1095" i="2"/>
  <c r="P3073" i="2"/>
  <c r="P3029" i="2"/>
  <c r="P1123" i="2"/>
  <c r="P3137" i="2"/>
  <c r="P3099" i="2"/>
  <c r="P3116" i="2"/>
  <c r="P3074" i="2"/>
  <c r="P3108" i="2"/>
  <c r="P3107" i="2"/>
  <c r="P3030" i="2"/>
  <c r="P3031" i="2"/>
  <c r="P3139" i="2"/>
  <c r="P3094" i="2"/>
  <c r="P1108" i="2"/>
  <c r="P3104" i="2"/>
  <c r="P3101" i="2"/>
  <c r="P3140" i="2"/>
  <c r="P3117" i="2"/>
  <c r="P1101" i="2"/>
  <c r="P1109" i="2"/>
  <c r="P1388" i="2"/>
  <c r="P4718" i="2"/>
  <c r="P4719" i="2"/>
  <c r="P4618" i="2"/>
  <c r="P4558" i="2"/>
  <c r="P4394" i="2"/>
  <c r="P4395" i="2"/>
  <c r="P4396" i="2"/>
  <c r="P4397" i="2"/>
  <c r="P4478" i="2"/>
  <c r="P4415" i="2"/>
  <c r="P4414" i="2"/>
  <c r="P4368" i="2"/>
  <c r="P4310" i="2"/>
  <c r="P4240" i="2"/>
  <c r="P4242" i="2"/>
  <c r="P4241" i="2"/>
  <c r="P4201" i="2"/>
  <c r="P3810" i="2"/>
  <c r="P3690" i="2"/>
  <c r="P3691" i="2"/>
  <c r="P4170" i="2"/>
  <c r="P4118" i="2"/>
  <c r="P4120" i="2"/>
  <c r="P4119" i="2"/>
  <c r="P4094" i="2"/>
  <c r="P4039" i="2"/>
  <c r="P3808" i="2"/>
  <c r="P3812" i="2"/>
  <c r="P3809" i="2"/>
  <c r="P3811" i="2"/>
  <c r="P3606" i="2"/>
  <c r="P3607" i="2"/>
  <c r="P1309" i="2"/>
  <c r="P3485" i="2"/>
  <c r="P1283" i="2"/>
  <c r="P3435" i="2"/>
  <c r="P3434" i="2"/>
  <c r="P1226" i="2"/>
  <c r="P3364" i="2"/>
  <c r="P3270" i="2"/>
  <c r="P1224" i="2"/>
  <c r="P3365" i="2"/>
  <c r="P1225" i="2"/>
  <c r="P3366" i="2"/>
  <c r="P3174" i="2"/>
  <c r="P1154" i="2"/>
  <c r="P1156" i="2"/>
  <c r="P1155" i="2"/>
  <c r="P3171" i="2"/>
  <c r="P3172" i="2"/>
  <c r="P3173" i="2"/>
  <c r="P3077" i="2"/>
  <c r="P1089" i="2"/>
  <c r="P3087" i="2"/>
  <c r="P3078" i="2"/>
  <c r="P3076" i="2"/>
  <c r="P3075" i="2"/>
  <c r="P1088" i="2"/>
  <c r="P2990" i="2"/>
  <c r="P1037" i="2"/>
  <c r="P2991" i="2"/>
  <c r="P1039" i="2"/>
  <c r="P2988" i="2"/>
  <c r="P2989" i="2"/>
  <c r="P1038" i="2"/>
  <c r="P2164" i="2"/>
  <c r="P2748" i="2"/>
  <c r="P2949" i="2"/>
  <c r="P2871" i="2"/>
  <c r="P2120" i="2"/>
  <c r="P856" i="2"/>
  <c r="P2110" i="2"/>
  <c r="P2165" i="2"/>
  <c r="P2346" i="2"/>
  <c r="P2749" i="2"/>
  <c r="P2173" i="2"/>
  <c r="P2133" i="2"/>
  <c r="P2135" i="2"/>
  <c r="P2121" i="2"/>
  <c r="P1435" i="2"/>
  <c r="P2709" i="2"/>
  <c r="P4658" i="2"/>
  <c r="P4625" i="2"/>
  <c r="P4614" i="2"/>
  <c r="P4615" i="2"/>
  <c r="P4617" i="2"/>
  <c r="P4616" i="2"/>
  <c r="P4599" i="2"/>
  <c r="P4602" i="2"/>
  <c r="P4603" i="2"/>
  <c r="P4601" i="2"/>
  <c r="P4604" i="2"/>
  <c r="P4605" i="2"/>
  <c r="P4600" i="2"/>
  <c r="P4575" i="2"/>
  <c r="P4574" i="2"/>
  <c r="P4576" i="2"/>
  <c r="P4556" i="2"/>
  <c r="P4553" i="2"/>
  <c r="P4554" i="2"/>
  <c r="P4557" i="2"/>
  <c r="P4555" i="2"/>
  <c r="P4537" i="2"/>
  <c r="P4538" i="2"/>
  <c r="P4539" i="2"/>
  <c r="P4520" i="2"/>
  <c r="P4475" i="2"/>
  <c r="P4476" i="2"/>
  <c r="P4389" i="2"/>
  <c r="P4390" i="2"/>
  <c r="P4386" i="2"/>
  <c r="P4477" i="2"/>
  <c r="P4384" i="2"/>
  <c r="P4387" i="2"/>
  <c r="P4388" i="2"/>
  <c r="P4391" i="2"/>
  <c r="P4392" i="2"/>
  <c r="P4385" i="2"/>
  <c r="P4365" i="2"/>
  <c r="P4366" i="2"/>
  <c r="P4367" i="2"/>
  <c r="P4354" i="2"/>
  <c r="P4355" i="2"/>
  <c r="P4341" i="2"/>
  <c r="P4342" i="2"/>
  <c r="P4308" i="2"/>
  <c r="P4282" i="2"/>
  <c r="P4284" i="2"/>
  <c r="P4283" i="2"/>
  <c r="P4237" i="2"/>
  <c r="P4238" i="2"/>
  <c r="P4236" i="2"/>
  <c r="P4198" i="2"/>
  <c r="P4235" i="2"/>
  <c r="P4239" i="2"/>
  <c r="P4199" i="2"/>
  <c r="P4200" i="2"/>
  <c r="P4169" i="2"/>
  <c r="P4116" i="2"/>
  <c r="P4117" i="2"/>
  <c r="P4115" i="2"/>
  <c r="P4092" i="2"/>
  <c r="P3771" i="2"/>
  <c r="P3802" i="2"/>
  <c r="P3803" i="2"/>
  <c r="P4093" i="2"/>
  <c r="P4029" i="2"/>
  <c r="P4030" i="2"/>
  <c r="P3758" i="2"/>
  <c r="P3784" i="2"/>
  <c r="P3785" i="2"/>
  <c r="P3765" i="2"/>
  <c r="P3759" i="2"/>
  <c r="P3806" i="2"/>
  <c r="P3766" i="2"/>
  <c r="P3767" i="2"/>
  <c r="P3804" i="2"/>
  <c r="P4023" i="2"/>
  <c r="P4031" i="2"/>
  <c r="P4032" i="2"/>
  <c r="P3782" i="2"/>
  <c r="P3768" i="2"/>
  <c r="P4024" i="2"/>
  <c r="P3786" i="2"/>
  <c r="P3769" i="2"/>
  <c r="P3770" i="2"/>
  <c r="P4025" i="2"/>
  <c r="P4036" i="2"/>
  <c r="P4033" i="2"/>
  <c r="P4026" i="2"/>
  <c r="P4028" i="2"/>
  <c r="P4027" i="2"/>
  <c r="P3772" i="2"/>
  <c r="P3779" i="2"/>
  <c r="P4034" i="2"/>
  <c r="P3805" i="2"/>
  <c r="P4035" i="2"/>
  <c r="P3791" i="2"/>
  <c r="P4037" i="2"/>
  <c r="P3904" i="2"/>
  <c r="P3905" i="2"/>
  <c r="P3932" i="2"/>
  <c r="P4074" i="2"/>
  <c r="P3859" i="2"/>
  <c r="P3860" i="2"/>
  <c r="P3851" i="2"/>
  <c r="P3861" i="2"/>
  <c r="P3933" i="2"/>
  <c r="P3906" i="2"/>
  <c r="P4075" i="2"/>
  <c r="P3862" i="2"/>
  <c r="P3934" i="2"/>
  <c r="P3744" i="2"/>
  <c r="P4008" i="2"/>
  <c r="P3863" i="2"/>
  <c r="P3935" i="2"/>
  <c r="P3944" i="2"/>
  <c r="P3842" i="2"/>
  <c r="P3907" i="2"/>
  <c r="P3864" i="2"/>
  <c r="P3865" i="2"/>
  <c r="P3951" i="2"/>
  <c r="P3908" i="2"/>
  <c r="P3909" i="2"/>
  <c r="P3866" i="2"/>
  <c r="P3922" i="2"/>
  <c r="P3945" i="2"/>
  <c r="P3845" i="2"/>
  <c r="P3867" i="2"/>
  <c r="P3910" i="2"/>
  <c r="P3868" i="2"/>
  <c r="P3911" i="2"/>
  <c r="P3869" i="2"/>
  <c r="P3843" i="2"/>
  <c r="P3870" i="2"/>
  <c r="P3881" i="2"/>
  <c r="P3946" i="2"/>
  <c r="P3855" i="2"/>
  <c r="P3936" i="2"/>
  <c r="P3871" i="2"/>
  <c r="P3872" i="2"/>
  <c r="P3873" i="2"/>
  <c r="P3952" i="2"/>
  <c r="P3874" i="2"/>
  <c r="P3875" i="2"/>
  <c r="P3912" i="2"/>
  <c r="P3937" i="2"/>
  <c r="P3882" i="2"/>
  <c r="P3913" i="2"/>
  <c r="P3876" i="2"/>
  <c r="P3938" i="2"/>
  <c r="P3914" i="2"/>
  <c r="P4003" i="2"/>
  <c r="P4009" i="2"/>
  <c r="P3939" i="2"/>
  <c r="P3848" i="2"/>
  <c r="P3915" i="2"/>
  <c r="P3841" i="2"/>
  <c r="P3916" i="2"/>
  <c r="P3917" i="2"/>
  <c r="P3883" i="2"/>
  <c r="P3846" i="2"/>
  <c r="P3918" i="2"/>
  <c r="P3919" i="2"/>
  <c r="P3735" i="2"/>
  <c r="P3847" i="2"/>
  <c r="P2582" i="2"/>
  <c r="P4096" i="2"/>
  <c r="P4041" i="2"/>
  <c r="P4095" i="2"/>
  <c r="P3813" i="2"/>
  <c r="P3815" i="2"/>
  <c r="P3814" i="2"/>
  <c r="P4051" i="2"/>
  <c r="P4040" i="2"/>
  <c r="P3816" i="2"/>
  <c r="P3692" i="2"/>
  <c r="P3693" i="2"/>
  <c r="P3695" i="2"/>
  <c r="P3696" i="2"/>
  <c r="P3566" i="2"/>
  <c r="P3608" i="2"/>
  <c r="P3609" i="2"/>
  <c r="P3487" i="2"/>
  <c r="P3615" i="2"/>
  <c r="P3616" i="2"/>
  <c r="P2887" i="2"/>
  <c r="L2300" i="2"/>
  <c r="L2049" i="2"/>
  <c r="L1960" i="2"/>
  <c r="L1961" i="2"/>
  <c r="L2423" i="2"/>
  <c r="L593" i="2"/>
  <c r="L1398" i="2"/>
  <c r="L1751" i="2"/>
  <c r="L2050" i="2"/>
  <c r="L2051" i="2"/>
  <c r="L2317" i="2"/>
  <c r="L1408" i="2"/>
  <c r="L1838" i="2"/>
  <c r="L2347" i="2"/>
  <c r="L1962" i="2"/>
  <c r="L2243" i="2"/>
  <c r="L2301" i="2"/>
  <c r="L1431" i="2"/>
  <c r="L2507" i="2"/>
  <c r="L2244" i="2"/>
  <c r="L2755" i="2"/>
  <c r="L2318" i="2"/>
  <c r="L2052" i="2"/>
  <c r="L1963" i="2"/>
  <c r="L1539" i="2"/>
  <c r="L2490" i="2"/>
  <c r="L2294" i="2"/>
  <c r="L1964" i="2"/>
  <c r="L870" i="2"/>
  <c r="L1415" i="2"/>
  <c r="L2342" i="2"/>
  <c r="L526" i="2"/>
  <c r="L125" i="2"/>
  <c r="L2343" i="2"/>
  <c r="L2053" i="2"/>
  <c r="L1399" i="2"/>
  <c r="L2888" i="2"/>
  <c r="L282" i="2"/>
  <c r="L1965" i="2"/>
  <c r="L2302" i="2"/>
  <c r="L283" i="2"/>
  <c r="L1763" i="2"/>
  <c r="L698" i="2"/>
  <c r="L2054" i="2"/>
  <c r="L2055" i="2"/>
  <c r="L1764" i="2"/>
  <c r="L2516" i="2"/>
  <c r="L320" i="2"/>
  <c r="L2368" i="2"/>
  <c r="L2517" i="2"/>
  <c r="L2424" i="2"/>
  <c r="L1389" i="2"/>
  <c r="L2883" i="2"/>
  <c r="L2086" i="2"/>
  <c r="L2358" i="2"/>
  <c r="L2425" i="2"/>
  <c r="L2908" i="2"/>
  <c r="L2352" i="2"/>
  <c r="L2056" i="2"/>
  <c r="L1581" i="2"/>
  <c r="L2057" i="2"/>
  <c r="L2308" i="2"/>
  <c r="L4" i="2"/>
  <c r="L173" i="2"/>
  <c r="L1409" i="2"/>
  <c r="L857" i="2"/>
  <c r="L183" i="2"/>
  <c r="L2303" i="2"/>
  <c r="L1495" i="2"/>
  <c r="L2258" i="2"/>
  <c r="L2307" i="2"/>
  <c r="L669" i="2"/>
  <c r="L2585" i="2"/>
  <c r="L1610" i="2"/>
  <c r="L1781" i="2"/>
  <c r="L2859" i="2"/>
  <c r="L1773" i="2"/>
  <c r="L2348" i="2"/>
  <c r="L2309" i="2"/>
  <c r="L1839" i="2"/>
  <c r="L1732" i="2"/>
  <c r="L284" i="2"/>
  <c r="L652" i="2"/>
  <c r="L512" i="2"/>
  <c r="L629" i="2"/>
  <c r="L2058" i="2"/>
  <c r="L1765" i="2"/>
  <c r="L1617" i="2"/>
  <c r="L2059" i="2"/>
  <c r="L2337" i="2"/>
  <c r="L2238" i="2"/>
  <c r="L2259" i="2"/>
  <c r="L1711" i="2"/>
  <c r="L208" i="2"/>
  <c r="L111" i="2"/>
  <c r="L1894" i="2"/>
  <c r="L2344" i="2"/>
  <c r="L1582" i="2"/>
  <c r="L175" i="2"/>
  <c r="L146" i="2"/>
  <c r="L99" i="2"/>
  <c r="L1966" i="2"/>
  <c r="L285" i="2"/>
  <c r="L2950" i="2"/>
  <c r="L1552" i="2"/>
  <c r="L1583" i="2"/>
  <c r="L2319" i="2"/>
  <c r="L126" i="2"/>
  <c r="L127" i="2"/>
  <c r="L2060" i="2"/>
  <c r="L286" i="2"/>
  <c r="L1400" i="2"/>
  <c r="L2260" i="2"/>
  <c r="L287" i="2"/>
  <c r="L670" i="2"/>
  <c r="L1967" i="2"/>
  <c r="L2061" i="2"/>
  <c r="L2586" i="2"/>
  <c r="L671" i="2"/>
  <c r="L672" i="2"/>
  <c r="L41" i="2"/>
  <c r="L630" i="2"/>
  <c r="L513" i="2"/>
  <c r="L699" i="2"/>
  <c r="L673" i="2"/>
  <c r="L2426" i="2"/>
  <c r="L2518" i="2"/>
  <c r="L2653" i="2"/>
  <c r="L184" i="2"/>
  <c r="L2320" i="2"/>
  <c r="L85" i="2"/>
  <c r="L695" i="2"/>
  <c r="L2062" i="2"/>
  <c r="L2089" i="2"/>
  <c r="L1925" i="2"/>
  <c r="L1999" i="2"/>
  <c r="L1968" i="2"/>
  <c r="L2245" i="2"/>
  <c r="L1969" i="2"/>
  <c r="L2321" i="2"/>
  <c r="L2322" i="2"/>
  <c r="L1529" i="2"/>
  <c r="L718" i="2"/>
  <c r="L2427" i="2"/>
  <c r="L719" i="2"/>
  <c r="L985" i="2"/>
  <c r="L2483" i="2"/>
  <c r="L980" i="2"/>
  <c r="L2369" i="2"/>
  <c r="L2370" i="2"/>
  <c r="L564" i="2"/>
  <c r="L216" i="2"/>
  <c r="L267" i="2"/>
  <c r="L2891" i="2"/>
  <c r="L1926" i="2"/>
  <c r="L1837" i="2"/>
  <c r="L2587" i="2"/>
  <c r="L1895" i="2"/>
  <c r="L288" i="2"/>
  <c r="L2411" i="2"/>
  <c r="L2371" i="2"/>
  <c r="L528" i="2"/>
  <c r="L84" i="2"/>
  <c r="L2041" i="2"/>
  <c r="L1970" i="2"/>
  <c r="L2353" i="2"/>
  <c r="L139" i="2"/>
  <c r="L2838" i="2"/>
  <c r="L2756" i="2"/>
  <c r="L2951" i="2"/>
  <c r="L1591" i="2"/>
  <c r="L1401" i="2"/>
  <c r="L720" i="2"/>
  <c r="L107" i="2"/>
  <c r="L2860" i="2"/>
  <c r="L2310" i="2"/>
  <c r="L2311" i="2"/>
  <c r="L241" i="2"/>
  <c r="L2519" i="2"/>
  <c r="L1371" i="2"/>
  <c r="L185" i="2"/>
  <c r="L167" i="2"/>
  <c r="L1841" i="2"/>
  <c r="L158" i="2"/>
  <c r="L159" i="2"/>
  <c r="L2246" i="2"/>
  <c r="L2489" i="2"/>
  <c r="L2588" i="2"/>
  <c r="L2046" i="2"/>
  <c r="L2520" i="2"/>
  <c r="L2345" i="2"/>
  <c r="L674" i="2"/>
  <c r="L2521" i="2"/>
  <c r="L966" i="2"/>
  <c r="L2428" i="2"/>
  <c r="L443" i="2"/>
  <c r="L2063" i="2"/>
  <c r="L2064" i="2"/>
  <c r="L675" i="2"/>
  <c r="L1896" i="2"/>
  <c r="L1524" i="2"/>
  <c r="L1971" i="2"/>
  <c r="L2522" i="2"/>
  <c r="L2372" i="2"/>
  <c r="L289" i="2"/>
  <c r="L1927" i="2"/>
  <c r="L2297" i="2"/>
  <c r="L704" i="2"/>
  <c r="L705" i="2"/>
  <c r="L1760" i="2"/>
  <c r="L917" i="2"/>
  <c r="L2000" i="2"/>
  <c r="L2861" i="2"/>
  <c r="L2065" i="2"/>
  <c r="L154" i="2"/>
  <c r="L1716" i="2"/>
  <c r="L72" i="2"/>
  <c r="L2523" i="2"/>
  <c r="L706" i="2"/>
  <c r="L1558" i="2"/>
  <c r="L1584" i="2"/>
  <c r="L1897" i="2"/>
  <c r="L176" i="2"/>
  <c r="L2001" i="2"/>
  <c r="L981" i="2"/>
  <c r="L653" i="2"/>
  <c r="L1879" i="2"/>
  <c r="L918" i="2"/>
  <c r="L973" i="2"/>
  <c r="L1898" i="2"/>
  <c r="L1717" i="2"/>
  <c r="L58" i="2"/>
  <c r="L2928" i="2"/>
  <c r="L1433" i="2"/>
  <c r="L1016" i="2"/>
  <c r="L858" i="2"/>
  <c r="L859" i="2"/>
  <c r="L2066" i="2"/>
  <c r="L2067" i="2"/>
  <c r="L166" i="2"/>
  <c r="L1372" i="2"/>
  <c r="L1928" i="2"/>
  <c r="L1611" i="2"/>
  <c r="L321" i="2"/>
  <c r="L2261" i="2"/>
  <c r="L2247" i="2"/>
  <c r="L2323" i="2"/>
  <c r="L1530" i="2"/>
  <c r="L1485" i="2"/>
  <c r="L1972" i="2"/>
  <c r="L926" i="2"/>
  <c r="L1410" i="2"/>
  <c r="L217" i="2"/>
  <c r="L2395" i="2"/>
  <c r="L2248" i="2"/>
  <c r="L330" i="2"/>
  <c r="L2312" i="2"/>
  <c r="L1846" i="2"/>
  <c r="L1766" i="2"/>
  <c r="L2252" i="2"/>
  <c r="L2249" i="2"/>
  <c r="L2304" i="2"/>
  <c r="L1385" i="2"/>
  <c r="L2917" i="2"/>
  <c r="L2412" i="2"/>
  <c r="L2324" i="2"/>
  <c r="L2524" i="2"/>
  <c r="L290" i="2"/>
  <c r="L1416" i="2"/>
  <c r="L707" i="2"/>
  <c r="L189" i="2"/>
  <c r="L2068" i="2"/>
  <c r="L1507" i="2"/>
  <c r="L2262" i="2"/>
  <c r="L2739" i="2"/>
  <c r="L2250" i="2"/>
  <c r="L2508" i="2"/>
  <c r="L2493" i="2"/>
  <c r="L2494" i="2"/>
  <c r="L2429" i="2"/>
  <c r="L2313" i="2"/>
  <c r="L2589" i="2"/>
  <c r="L2590" i="2"/>
  <c r="L860" i="2"/>
  <c r="L1631" i="2"/>
  <c r="L2955" i="2"/>
  <c r="L1652" i="2"/>
  <c r="L2263" i="2"/>
  <c r="L160" i="2"/>
  <c r="L676" i="2"/>
  <c r="L1445" i="2"/>
  <c r="L2470" i="2"/>
  <c r="L514" i="2"/>
  <c r="L1899" i="2"/>
  <c r="L1531" i="2"/>
  <c r="L249" i="2"/>
  <c r="L2069" i="2"/>
  <c r="L594" i="2"/>
  <c r="L986" i="2"/>
  <c r="L1669" i="2"/>
  <c r="L1446" i="2"/>
  <c r="L2525" i="2"/>
  <c r="L2430" i="2"/>
  <c r="L529" i="2"/>
  <c r="L2431" i="2"/>
  <c r="L2905" i="2"/>
  <c r="L2940" i="2"/>
  <c r="L73" i="2"/>
  <c r="L1973" i="2"/>
  <c r="L1974" i="2"/>
  <c r="L1373" i="2"/>
  <c r="L2002" i="2"/>
  <c r="L2526" i="2"/>
  <c r="L1975" i="2"/>
  <c r="L2527" i="2"/>
  <c r="L745" i="2"/>
  <c r="L746" i="2"/>
  <c r="L2285" i="2"/>
  <c r="L2003" i="2"/>
  <c r="L144" i="2"/>
  <c r="L1632" i="2"/>
  <c r="L1559" i="2"/>
  <c r="L250" i="2"/>
  <c r="L1003" i="2"/>
  <c r="L1402" i="2"/>
  <c r="L1414" i="2"/>
  <c r="L1803" i="2"/>
  <c r="L2591" i="2"/>
  <c r="L2404" i="2"/>
  <c r="L145" i="2"/>
  <c r="L2070" i="2"/>
  <c r="L2592" i="2"/>
  <c r="L444" i="2"/>
  <c r="L24" i="2"/>
  <c r="L2264" i="2"/>
  <c r="L2265" i="2"/>
  <c r="L565" i="2"/>
  <c r="L962" i="2"/>
  <c r="L1900" i="2"/>
  <c r="L2512" i="2"/>
  <c r="L677" i="2"/>
  <c r="L148" i="2"/>
  <c r="L34" i="2"/>
  <c r="L25" i="2"/>
  <c r="L678" i="2"/>
  <c r="L2004" i="2"/>
  <c r="L2495" i="2"/>
  <c r="L2496" i="2"/>
  <c r="L2071" i="2"/>
  <c r="L2432" i="2"/>
  <c r="L1532" i="2"/>
  <c r="L2005" i="2"/>
  <c r="L291" i="2"/>
  <c r="L2290" i="2"/>
  <c r="L1585" i="2"/>
  <c r="L2325" i="2"/>
  <c r="L987" i="2"/>
  <c r="L2593" i="2"/>
  <c r="L2528" i="2"/>
  <c r="L28" i="2"/>
  <c r="L517" i="2"/>
  <c r="L946" i="2"/>
  <c r="L445" i="2"/>
  <c r="L1660" i="2"/>
  <c r="L1374" i="2"/>
  <c r="L2072" i="2"/>
  <c r="L2254" i="2"/>
  <c r="L2006" i="2"/>
  <c r="L1578" i="2"/>
  <c r="L2952" i="2"/>
  <c r="L871" i="2"/>
  <c r="L1396" i="2"/>
  <c r="L747" i="2"/>
  <c r="L1411" i="2"/>
  <c r="L721" i="2"/>
  <c r="L1533" i="2"/>
  <c r="L2900" i="2"/>
  <c r="L2359" i="2"/>
  <c r="L722" i="2"/>
  <c r="L2373" i="2"/>
  <c r="L723" i="2"/>
  <c r="L2396" i="2"/>
  <c r="L679" i="2"/>
  <c r="L700" i="2"/>
  <c r="L2471" i="2"/>
  <c r="L982" i="2"/>
  <c r="L950" i="2"/>
  <c r="L992" i="2"/>
  <c r="L701" i="2"/>
  <c r="L2839" i="2"/>
  <c r="L446" i="2"/>
  <c r="L530" i="2"/>
  <c r="L2251" i="2"/>
  <c r="L2314" i="2"/>
  <c r="L515" i="2"/>
  <c r="L516" i="2"/>
  <c r="L2007" i="2"/>
  <c r="L2594" i="2"/>
  <c r="L1901" i="2"/>
  <c r="L2405" i="2"/>
  <c r="L1892" i="2"/>
  <c r="L1929" i="2"/>
  <c r="L1375" i="2"/>
  <c r="L2255" i="2"/>
  <c r="L2433" i="2"/>
  <c r="L1633" i="2"/>
  <c r="L1447" i="2"/>
  <c r="L2434" i="2"/>
  <c r="L1543" i="2"/>
  <c r="L2374" i="2"/>
  <c r="L1801" i="2"/>
  <c r="L1930" i="2"/>
  <c r="L2073" i="2"/>
  <c r="L1767" i="2"/>
  <c r="L983" i="2"/>
  <c r="L1902" i="2"/>
  <c r="L1553" i="2"/>
  <c r="L120" i="2"/>
  <c r="L2036" i="2"/>
  <c r="L538" i="2"/>
  <c r="L2074" i="2"/>
  <c r="L1412" i="2"/>
  <c r="L2090" i="2"/>
  <c r="L2283" i="2"/>
  <c r="L2087" i="2"/>
  <c r="L1768" i="2"/>
  <c r="L2886" i="2"/>
  <c r="L2595" i="2"/>
  <c r="L2711" i="2"/>
  <c r="L1448" i="2"/>
  <c r="L7" i="2"/>
  <c r="L1586" i="2"/>
  <c r="L2492" i="2"/>
  <c r="L2075" i="2"/>
  <c r="L2266" i="2"/>
  <c r="L2929" i="2"/>
  <c r="L2596" i="2"/>
  <c r="L292" i="2"/>
  <c r="L1403" i="2"/>
  <c r="L1544" i="2"/>
  <c r="L680" i="2"/>
  <c r="L190" i="2"/>
  <c r="L191" i="2"/>
  <c r="L748" i="2"/>
  <c r="L1752" i="2"/>
  <c r="L2326" i="2"/>
  <c r="L1772" i="2"/>
  <c r="L2267" i="2"/>
  <c r="L518" i="2"/>
  <c r="L1903" i="2"/>
  <c r="L8" i="2"/>
  <c r="L2239" i="2"/>
  <c r="L681" i="2"/>
  <c r="L1686" i="2"/>
  <c r="L2497" i="2"/>
  <c r="L328" i="2"/>
  <c r="L2076" i="2"/>
  <c r="L1634" i="2"/>
  <c r="L2472" i="2"/>
  <c r="L977" i="2"/>
  <c r="L682" i="2"/>
  <c r="L683" i="2"/>
  <c r="L2008" i="2"/>
  <c r="L631" i="2"/>
  <c r="L632" i="2"/>
  <c r="L633" i="2"/>
  <c r="L2435" i="2"/>
  <c r="L2529" i="2"/>
  <c r="L2473" i="2"/>
  <c r="L108" i="2"/>
  <c r="L2930" i="2"/>
  <c r="L1534" i="2"/>
  <c r="L2397" i="2"/>
  <c r="L293" i="2"/>
  <c r="L1397" i="2"/>
  <c r="L2042" i="2"/>
  <c r="L1880" i="2"/>
  <c r="L1392" i="2"/>
  <c r="L294" i="2"/>
  <c r="L2436" i="2"/>
  <c r="L2862" i="2"/>
  <c r="L2088" i="2"/>
  <c r="L2077" i="2"/>
  <c r="L2078" i="2"/>
  <c r="L322" i="2"/>
  <c r="L1904" i="2"/>
  <c r="L295" i="2"/>
  <c r="L927" i="2"/>
  <c r="L2854" i="2"/>
  <c r="L659" i="2"/>
  <c r="L323" i="2"/>
  <c r="L2780" i="2"/>
  <c r="L2009" i="2"/>
  <c r="L2597" i="2"/>
  <c r="L2953" i="2"/>
  <c r="L128" i="2"/>
  <c r="L1718" i="2"/>
  <c r="L1017" i="2"/>
  <c r="L861" i="2"/>
  <c r="L862" i="2"/>
  <c r="L2437" i="2"/>
  <c r="L2035" i="2"/>
  <c r="L1905" i="2"/>
  <c r="L2438" i="2"/>
  <c r="L2847" i="2"/>
  <c r="L177" i="2"/>
  <c r="L178" i="2"/>
  <c r="L1906" i="2"/>
  <c r="L1786" i="2"/>
  <c r="L2598" i="2"/>
  <c r="L276" i="2"/>
  <c r="L2284" i="2"/>
  <c r="L660" i="2"/>
  <c r="L1624" i="2"/>
  <c r="L87" i="2"/>
  <c r="L951" i="2"/>
  <c r="L1635" i="2"/>
  <c r="L1587" i="2"/>
  <c r="L61" i="2"/>
  <c r="L2740" i="2"/>
  <c r="L1369" i="2"/>
  <c r="L684" i="2"/>
  <c r="L2931" i="2"/>
  <c r="L1390" i="2"/>
  <c r="L6" i="2"/>
  <c r="L2683" i="2"/>
  <c r="L984" i="2"/>
  <c r="L1470" i="2"/>
  <c r="L1976" i="2"/>
  <c r="L919" i="2"/>
  <c r="L708" i="2"/>
  <c r="L296" i="2"/>
  <c r="L967" i="2"/>
  <c r="L634" i="2"/>
  <c r="L2375" i="2"/>
  <c r="L872" i="2"/>
  <c r="L36" i="2"/>
  <c r="L2530" i="2"/>
  <c r="L1777" i="2"/>
  <c r="L297" i="2"/>
  <c r="L1753" i="2"/>
  <c r="L1658" i="2"/>
  <c r="L792" i="2"/>
  <c r="L1977" i="2"/>
  <c r="L1754" i="2"/>
  <c r="L2043" i="2"/>
  <c r="L2376" i="2"/>
  <c r="L519" i="2"/>
  <c r="L1907" i="2"/>
  <c r="L2091" i="2"/>
  <c r="L685" i="2"/>
  <c r="L686" i="2"/>
  <c r="L93" i="2"/>
  <c r="L251" i="2"/>
  <c r="L2599" i="2"/>
  <c r="L459" i="2"/>
  <c r="L192" i="2"/>
  <c r="L2079" i="2"/>
  <c r="L298" i="2"/>
  <c r="L138" i="2"/>
  <c r="L1941" i="2"/>
  <c r="L2509" i="2"/>
  <c r="L224" i="2"/>
  <c r="L2439" i="2"/>
  <c r="L1755" i="2"/>
  <c r="L1471" i="2"/>
  <c r="L539" i="2"/>
  <c r="L149" i="2"/>
  <c r="L1670" i="2"/>
  <c r="L531" i="2"/>
  <c r="L1978" i="2"/>
  <c r="L2080" i="2"/>
  <c r="L2498" i="2"/>
  <c r="L2499" i="2"/>
  <c r="L2010" i="2"/>
  <c r="L193" i="2"/>
  <c r="L2600" i="2"/>
  <c r="L1719" i="2"/>
  <c r="L2932" i="2"/>
  <c r="L2601" i="2"/>
  <c r="L1404" i="2"/>
  <c r="L1509" i="2"/>
  <c r="L882" i="2"/>
  <c r="L2797" i="2"/>
  <c r="L2011" i="2"/>
  <c r="L1979" i="2"/>
  <c r="L1580" i="2"/>
  <c r="L2654" i="2"/>
  <c r="L147" i="2"/>
  <c r="L2901" i="2"/>
  <c r="L2474" i="2"/>
  <c r="L724" i="2"/>
  <c r="L460" i="2"/>
  <c r="L2440" i="2"/>
  <c r="L520" i="2"/>
  <c r="L725" i="2"/>
  <c r="L661" i="2"/>
  <c r="L2398" i="2"/>
  <c r="L988" i="2"/>
  <c r="L602" i="2"/>
  <c r="L2475" i="2"/>
  <c r="L109" i="2"/>
  <c r="L2922" i="2"/>
  <c r="L1980" i="2"/>
  <c r="L1545" i="2"/>
  <c r="L532" i="2"/>
  <c r="L952" i="2"/>
  <c r="L566" i="2"/>
  <c r="L1908" i="2"/>
  <c r="L1386" i="2"/>
  <c r="L1687" i="2"/>
  <c r="L1671" i="2"/>
  <c r="L1546" i="2"/>
  <c r="L2268" i="2"/>
  <c r="L2602" i="2"/>
  <c r="L1787" i="2"/>
  <c r="L1788" i="2"/>
  <c r="L1789" i="2"/>
  <c r="L2377" i="2"/>
  <c r="L1449" i="2"/>
  <c r="L1450" i="2"/>
  <c r="L1405" i="2"/>
  <c r="L2500" i="2"/>
  <c r="L2603" i="2"/>
  <c r="L2501" i="2"/>
  <c r="L904" i="2"/>
  <c r="L179" i="2"/>
  <c r="L180" i="2"/>
  <c r="L1981" i="2"/>
  <c r="L1498" i="2"/>
  <c r="L1661" i="2"/>
  <c r="L2012" i="2"/>
  <c r="L947" i="2"/>
  <c r="L299" i="2"/>
  <c r="L2441" i="2"/>
  <c r="L2816" i="2"/>
  <c r="L1736" i="2"/>
  <c r="L2961" i="2"/>
  <c r="L883" i="2"/>
  <c r="L2806" i="2"/>
  <c r="L1762" i="2"/>
  <c r="L1672" i="2"/>
  <c r="L2835" i="2"/>
  <c r="L1950" i="2"/>
  <c r="L2531" i="2"/>
  <c r="L963" i="2"/>
  <c r="L2604" i="2"/>
  <c r="L11" i="2"/>
  <c r="L59" i="2"/>
  <c r="L2013" i="2"/>
  <c r="L1659" i="2"/>
  <c r="L1931" i="2"/>
  <c r="L1909" i="2"/>
  <c r="L1535" i="2"/>
  <c r="L1932" i="2"/>
  <c r="L1910" i="2"/>
  <c r="L75" i="2"/>
  <c r="L2081" i="2"/>
  <c r="L1982" i="2"/>
  <c r="L2605" i="2"/>
  <c r="L1983" i="2"/>
  <c r="L1881" i="2"/>
  <c r="L1406" i="2"/>
  <c r="L211" i="2"/>
  <c r="L1911" i="2"/>
  <c r="L88" i="2"/>
  <c r="L2044" i="2"/>
  <c r="L1376" i="2"/>
  <c r="L2933" i="2"/>
  <c r="L2606" i="2"/>
  <c r="L2513" i="2"/>
  <c r="L2532" i="2"/>
  <c r="L2442" i="2"/>
  <c r="L1790" i="2"/>
  <c r="L709" i="2"/>
  <c r="L2533" i="2"/>
  <c r="L2443" i="2"/>
  <c r="L1628" i="2"/>
  <c r="L94" i="2"/>
  <c r="L2444" i="2"/>
  <c r="L2484" i="2"/>
  <c r="L1576" i="2"/>
  <c r="L935" i="2"/>
  <c r="L1933" i="2"/>
  <c r="L2037" i="2"/>
  <c r="L1749" i="2"/>
  <c r="L2445" i="2"/>
  <c r="L905" i="2"/>
  <c r="L169" i="2"/>
  <c r="L1951" i="2"/>
  <c r="L2269" i="2"/>
  <c r="L1499" i="2"/>
  <c r="L2082" i="2"/>
  <c r="L573" i="2"/>
  <c r="L1451" i="2"/>
  <c r="L1688" i="2"/>
  <c r="L1497" i="2"/>
  <c r="L2083" i="2"/>
  <c r="L1769" i="2"/>
  <c r="L2084" i="2"/>
  <c r="L806" i="2"/>
  <c r="L116" i="2"/>
  <c r="L2092" i="2"/>
  <c r="L325" i="2"/>
  <c r="L2689" i="2"/>
  <c r="L218" i="2"/>
  <c r="L2014" i="2"/>
  <c r="L1560" i="2"/>
  <c r="L2848" i="2"/>
  <c r="L1712" i="2"/>
  <c r="L540" i="2"/>
  <c r="L1536" i="2"/>
  <c r="L1756" i="2"/>
  <c r="L1673" i="2"/>
  <c r="L1698" i="2"/>
  <c r="L749" i="2"/>
  <c r="L750" i="2"/>
  <c r="L1588" i="2"/>
  <c r="L1417" i="2"/>
  <c r="L2270" i="2"/>
  <c r="L1589" i="2"/>
  <c r="L42" i="2"/>
  <c r="L2840" i="2"/>
  <c r="L1674" i="2"/>
  <c r="L2607" i="2"/>
  <c r="L2534" i="2"/>
  <c r="L2535" i="2"/>
  <c r="L2476" i="2"/>
  <c r="L277" i="2"/>
  <c r="L2671" i="2"/>
  <c r="L1700" i="2"/>
  <c r="L2536" i="2"/>
  <c r="L2015" i="2"/>
  <c r="L1438" i="2"/>
  <c r="L1942" i="2"/>
  <c r="L2537" i="2"/>
  <c r="L1662" i="2"/>
  <c r="L1636" i="2"/>
  <c r="L635" i="2"/>
  <c r="L300" i="2"/>
  <c r="L920" i="2"/>
  <c r="L301" i="2"/>
  <c r="L2857" i="2"/>
  <c r="L1452" i="2"/>
  <c r="L2093" i="2"/>
  <c r="L1675" i="2"/>
  <c r="L2378" i="2"/>
  <c r="L662" i="2"/>
  <c r="L2897" i="2"/>
  <c r="L194" i="2"/>
  <c r="L1890" i="2"/>
  <c r="L2680" i="2"/>
  <c r="L2768" i="2"/>
  <c r="L1573" i="2"/>
  <c r="L2446" i="2"/>
  <c r="L1727" i="2"/>
  <c r="L447" i="2"/>
  <c r="L2538" i="2"/>
  <c r="L1477" i="2"/>
  <c r="L1984" i="2"/>
  <c r="L2016" i="2"/>
  <c r="L2807" i="2"/>
  <c r="L1513" i="2"/>
  <c r="L2781" i="2"/>
  <c r="L2782" i="2"/>
  <c r="L884" i="2"/>
  <c r="L2831" i="2"/>
  <c r="L54" i="2"/>
  <c r="L1728" i="2"/>
  <c r="L885" i="2"/>
  <c r="L1757" i="2"/>
  <c r="L1616" i="2"/>
  <c r="L2327" i="2"/>
  <c r="L1527" i="2"/>
  <c r="L324" i="2"/>
  <c r="L1486" i="2"/>
  <c r="L751" i="2"/>
  <c r="L752" i="2"/>
  <c r="L753" i="2"/>
  <c r="L754" i="2"/>
  <c r="L819" i="2"/>
  <c r="L829" i="2"/>
  <c r="L755" i="2"/>
  <c r="L114" i="2"/>
  <c r="L1693" i="2"/>
  <c r="L822" i="2"/>
  <c r="L756" i="2"/>
  <c r="L2657" i="2"/>
  <c r="L2608" i="2"/>
  <c r="L2909" i="2"/>
  <c r="L2609" i="2"/>
  <c r="L1441" i="2"/>
  <c r="L1478" i="2"/>
  <c r="L2610" i="2"/>
  <c r="L2291" i="2"/>
  <c r="L2611" i="2"/>
  <c r="L1791" i="2"/>
  <c r="L994" i="2"/>
  <c r="L461" i="2"/>
  <c r="L2801" i="2"/>
  <c r="L221" i="2"/>
  <c r="L613" i="2"/>
  <c r="L252" i="2"/>
  <c r="L2094" i="2"/>
  <c r="L2920" i="2"/>
  <c r="L1689" i="2"/>
  <c r="L302" i="2"/>
  <c r="L1985" i="2"/>
  <c r="L881" i="2"/>
  <c r="L1986" i="2"/>
  <c r="L1748" i="2"/>
  <c r="L2821" i="2"/>
  <c r="L2539" i="2"/>
  <c r="L1792" i="2"/>
  <c r="L1453" i="2"/>
  <c r="L2583" i="2"/>
  <c r="L521" i="2"/>
  <c r="L2880" i="2"/>
  <c r="L2477" i="2"/>
  <c r="L1472" i="2"/>
  <c r="L2612" i="2"/>
  <c r="L1574" i="2"/>
  <c r="L2447" i="2"/>
  <c r="L968" i="2"/>
  <c r="L1612" i="2"/>
  <c r="L1778" i="2"/>
  <c r="L541" i="2"/>
  <c r="L462" i="2"/>
  <c r="L1454" i="2"/>
  <c r="L567" i="2"/>
  <c r="L873" i="2"/>
  <c r="L2502" i="2"/>
  <c r="L2613" i="2"/>
  <c r="L2540" i="2"/>
  <c r="L1455" i="2"/>
  <c r="L270" i="2"/>
  <c r="L1912" i="2"/>
  <c r="L1934" i="2"/>
  <c r="L1913" i="2"/>
  <c r="L886" i="2"/>
  <c r="L2514" i="2"/>
  <c r="L2849" i="2"/>
  <c r="L14" i="2"/>
  <c r="L2328" i="2"/>
  <c r="L2892" i="2"/>
  <c r="L2841" i="2"/>
  <c r="L817" i="2"/>
  <c r="L1676" i="2"/>
  <c r="L2253" i="2"/>
  <c r="L2902" i="2"/>
  <c r="L663" i="2"/>
  <c r="L726" i="2"/>
  <c r="L727" i="2"/>
  <c r="L728" i="2"/>
  <c r="L729" i="2"/>
  <c r="L1987" i="2"/>
  <c r="L2614" i="2"/>
  <c r="L1537" i="2"/>
  <c r="L253" i="2"/>
  <c r="L2315" i="2"/>
  <c r="L796" i="2"/>
  <c r="L2478" i="2"/>
  <c r="L696" i="2"/>
  <c r="L687" i="2"/>
  <c r="L2305" i="2"/>
  <c r="L954" i="2"/>
  <c r="L463" i="2"/>
  <c r="L464" i="2"/>
  <c r="L2448" i="2"/>
  <c r="L1793" i="2"/>
  <c r="L1456" i="2"/>
  <c r="L1457" i="2"/>
  <c r="L2449" i="2"/>
  <c r="L2095" i="2"/>
  <c r="L2287" i="2"/>
  <c r="L2450" i="2"/>
  <c r="L2910" i="2"/>
  <c r="L1988" i="2"/>
  <c r="L254" i="2"/>
  <c r="L465" i="2"/>
  <c r="L1590" i="2"/>
  <c r="L1677" i="2"/>
  <c r="L240" i="2"/>
  <c r="L610" i="2"/>
  <c r="L1618" i="2"/>
  <c r="L2451" i="2"/>
  <c r="L1554" i="2"/>
  <c r="L2017" i="2"/>
  <c r="L2018" i="2"/>
  <c r="L1368" i="2"/>
  <c r="L1816" i="2"/>
  <c r="L2674" i="2"/>
  <c r="L12" i="2"/>
  <c r="L1377" i="2"/>
  <c r="L195" i="2"/>
  <c r="L219" i="2"/>
  <c r="L598" i="2"/>
  <c r="L688" i="2"/>
  <c r="L2615" i="2"/>
  <c r="L2616" i="2"/>
  <c r="L303" i="2"/>
  <c r="L52" i="2"/>
  <c r="L826" i="2"/>
  <c r="L100" i="2"/>
  <c r="L2541" i="2"/>
  <c r="L1407" i="2"/>
  <c r="L1770" i="2"/>
  <c r="L1914" i="2"/>
  <c r="L71" i="2"/>
  <c r="L1479" i="2"/>
  <c r="L842" i="2"/>
  <c r="L1678" i="2"/>
  <c r="L2617" i="2"/>
  <c r="L2925" i="2"/>
  <c r="L2542" i="2"/>
  <c r="L542" i="2"/>
  <c r="L2764" i="2"/>
  <c r="L1679" i="2"/>
  <c r="L1690" i="2"/>
  <c r="L1561" i="2"/>
  <c r="L2019" i="2"/>
  <c r="L1500" i="2"/>
  <c r="L1882" i="2"/>
  <c r="L2618" i="2"/>
  <c r="L2619" i="2"/>
  <c r="L1510" i="2"/>
  <c r="L887" i="2"/>
  <c r="L2779" i="2"/>
  <c r="L2770" i="2"/>
  <c r="L2808" i="2"/>
  <c r="L1738" i="2"/>
  <c r="L1739" i="2"/>
  <c r="L132" i="2"/>
  <c r="L133" i="2"/>
  <c r="L134" i="2"/>
  <c r="L888" i="2"/>
  <c r="L1935" i="2"/>
  <c r="L1393" i="2"/>
  <c r="L996" i="2"/>
  <c r="L909" i="2"/>
  <c r="L1883" i="2"/>
  <c r="L255" i="2"/>
  <c r="L1571" i="2"/>
  <c r="L1989" i="2"/>
  <c r="L1547" i="2"/>
  <c r="L2096" i="2"/>
  <c r="L1663" i="2"/>
  <c r="L595" i="2"/>
  <c r="L1811" i="2"/>
  <c r="L2712" i="2"/>
  <c r="L757" i="2"/>
  <c r="L1629" i="2"/>
  <c r="L1501" i="2"/>
  <c r="L636" i="2"/>
  <c r="L1626" i="2"/>
  <c r="L533" i="2"/>
  <c r="L2413" i="2"/>
  <c r="L1480" i="2"/>
  <c r="L1555" i="2"/>
  <c r="L104" i="2"/>
  <c r="L2543" i="2"/>
  <c r="L2452" i="2"/>
  <c r="L1018" i="2"/>
  <c r="L1014" i="2"/>
  <c r="L793" i="2"/>
  <c r="L2406" i="2"/>
  <c r="L110" i="2"/>
  <c r="L1990" i="2"/>
  <c r="L1991" i="2"/>
  <c r="L2503" i="2"/>
  <c r="L2504" i="2"/>
  <c r="L2379" i="2"/>
  <c r="L1458" i="2"/>
  <c r="L2453" i="2"/>
  <c r="L664" i="2"/>
  <c r="L2544" i="2"/>
  <c r="L889" i="2"/>
  <c r="L890" i="2"/>
  <c r="L891" i="2"/>
  <c r="L2959" i="2"/>
  <c r="L2769" i="2"/>
  <c r="L2775" i="2"/>
  <c r="L2776" i="2"/>
  <c r="L2783" i="2"/>
  <c r="L2784" i="2"/>
  <c r="L1742" i="2"/>
  <c r="L1737" i="2"/>
  <c r="L2962" i="2"/>
  <c r="L892" i="2"/>
  <c r="L2802" i="2"/>
  <c r="L2798" i="2"/>
  <c r="L1952" i="2"/>
  <c r="L1473" i="2"/>
  <c r="L1378" i="2"/>
  <c r="L2690" i="2"/>
  <c r="L1992" i="2"/>
  <c r="L2237" i="2"/>
  <c r="L170" i="2"/>
  <c r="L1842" i="2"/>
  <c r="L921" i="2"/>
  <c r="L1782" i="2"/>
  <c r="L2620" i="2"/>
  <c r="L1548" i="2"/>
  <c r="L911" i="2"/>
  <c r="L2189" i="2"/>
  <c r="L10" i="2"/>
  <c r="L1538" i="2"/>
  <c r="L2855" i="2"/>
  <c r="L2621" i="2"/>
  <c r="L2809" i="2"/>
  <c r="L1740" i="2"/>
  <c r="L1743" i="2"/>
  <c r="L1744" i="2"/>
  <c r="L1511" i="2"/>
  <c r="L2785" i="2"/>
  <c r="L1943" i="2"/>
  <c r="L1758" i="2"/>
  <c r="L304" i="2"/>
  <c r="L1810" i="2"/>
  <c r="L1680" i="2"/>
  <c r="L2622" i="2"/>
  <c r="L48" i="2"/>
  <c r="L850" i="2"/>
  <c r="L268" i="2"/>
  <c r="L1884" i="2"/>
  <c r="L256" i="2"/>
  <c r="L702" i="2"/>
  <c r="L1915" i="2"/>
  <c r="L235" i="2"/>
  <c r="L2454" i="2"/>
  <c r="L2455" i="2"/>
  <c r="L1720" i="2"/>
  <c r="L823" i="2"/>
  <c r="L1019" i="2"/>
  <c r="L305" i="2"/>
  <c r="L1944" i="2"/>
  <c r="L2020" i="2"/>
  <c r="L897" i="2"/>
  <c r="L448" i="2"/>
  <c r="L37" i="2"/>
  <c r="L2911" i="2"/>
  <c r="L2623" i="2"/>
  <c r="L1945" i="2"/>
  <c r="L2380" i="2"/>
  <c r="L2381" i="2"/>
  <c r="L2505" i="2"/>
  <c r="L2545" i="2"/>
  <c r="L2546" i="2"/>
  <c r="L2360" i="2"/>
  <c r="L1953" i="2"/>
  <c r="L326" i="2"/>
  <c r="L1783" i="2"/>
  <c r="L1954" i="2"/>
  <c r="L2456" i="2"/>
  <c r="L67" i="2"/>
  <c r="L1459" i="2"/>
  <c r="L63" i="2"/>
  <c r="L1824" i="2"/>
  <c r="L89" i="2"/>
  <c r="L2836" i="2"/>
  <c r="L222" i="2"/>
  <c r="L2771" i="2"/>
  <c r="L898" i="2"/>
  <c r="L899" i="2"/>
  <c r="L449" i="2"/>
  <c r="L1562" i="2"/>
  <c r="L830" i="2"/>
  <c r="L827" i="2"/>
  <c r="L1946" i="2"/>
  <c r="L2488" i="2"/>
  <c r="L2183" i="2"/>
  <c r="L1394" i="2"/>
  <c r="L1916" i="2"/>
  <c r="L2904" i="2"/>
  <c r="L2403" i="2"/>
  <c r="L1540" i="2"/>
  <c r="L1955" i="2"/>
  <c r="L2845" i="2"/>
  <c r="L2850" i="2"/>
  <c r="L209" i="2"/>
  <c r="L306" i="2"/>
  <c r="L2856" i="2"/>
  <c r="L710" i="2"/>
  <c r="L2382" i="2"/>
  <c r="L2361" i="2"/>
  <c r="L2457" i="2"/>
  <c r="L1681" i="2"/>
  <c r="L2479" i="2"/>
  <c r="L522" i="2"/>
  <c r="L450" i="2"/>
  <c r="L86" i="2"/>
  <c r="L105" i="2"/>
  <c r="L1653" i="2"/>
  <c r="L1483" i="2"/>
  <c r="L2921" i="2"/>
  <c r="L244" i="2"/>
  <c r="L969" i="2"/>
  <c r="L568" i="2"/>
  <c r="L196" i="2"/>
  <c r="L1549" i="2"/>
  <c r="L2271" i="2"/>
  <c r="L1637" i="2"/>
  <c r="L1460" i="2"/>
  <c r="L2177" i="2"/>
  <c r="L2272" i="2"/>
  <c r="L398" i="2"/>
  <c r="L242" i="2"/>
  <c r="L197" i="2"/>
  <c r="L1721" i="2"/>
  <c r="L1563" i="2"/>
  <c r="L608" i="2"/>
  <c r="L2407" i="2"/>
  <c r="L1638" i="2"/>
  <c r="L2624" i="2"/>
  <c r="L2625" i="2"/>
  <c r="L2906" i="2"/>
  <c r="L807" i="2"/>
  <c r="L2713" i="2"/>
  <c r="L1993" i="2"/>
  <c r="L2021" i="2"/>
  <c r="L2223" i="2"/>
  <c r="L1623" i="2"/>
  <c r="L1502" i="2"/>
  <c r="L152" i="2"/>
  <c r="L637" i="2"/>
  <c r="L1556" i="2"/>
  <c r="L689" i="2"/>
  <c r="L1496" i="2"/>
  <c r="L1020" i="2"/>
  <c r="L1722" i="2"/>
  <c r="L797" i="2"/>
  <c r="L236" i="2"/>
  <c r="L257" i="2"/>
  <c r="L1998" i="2"/>
  <c r="L2286" i="2"/>
  <c r="L451" i="2"/>
  <c r="L1639" i="2"/>
  <c r="L466" i="2"/>
  <c r="L1761" i="2"/>
  <c r="L2273" i="2"/>
  <c r="L153" i="2"/>
  <c r="L467" i="2"/>
  <c r="L1427" i="2"/>
  <c r="L2178" i="2"/>
  <c r="L2224" i="2"/>
  <c r="L1422" i="2"/>
  <c r="L33" i="2"/>
  <c r="L2626" i="2"/>
  <c r="L2022" i="2"/>
  <c r="L1640" i="2"/>
  <c r="L1577" i="2"/>
  <c r="L1917" i="2"/>
  <c r="L1936" i="2"/>
  <c r="L15" i="2"/>
  <c r="L936" i="2"/>
  <c r="L1805" i="2"/>
  <c r="L1729" i="2"/>
  <c r="L874" i="2"/>
  <c r="L307" i="2"/>
  <c r="L2757" i="2"/>
  <c r="L875" i="2"/>
  <c r="L2767" i="2"/>
  <c r="L876" i="2"/>
  <c r="L614" i="2"/>
  <c r="L2810" i="2"/>
  <c r="L1615" i="2"/>
  <c r="L1541" i="2"/>
  <c r="L2097" i="2"/>
  <c r="L2510" i="2"/>
  <c r="L2175" i="2"/>
  <c r="L2274" i="2"/>
  <c r="L1379" i="2"/>
  <c r="L2627" i="2"/>
  <c r="L2628" i="2"/>
  <c r="L2038" i="2"/>
  <c r="L2881" i="2"/>
  <c r="L2842" i="2"/>
  <c r="L575" i="2"/>
  <c r="L38" i="2"/>
  <c r="L2863" i="2"/>
  <c r="L2547" i="2"/>
  <c r="L258" i="2"/>
  <c r="L690" i="2"/>
  <c r="L452" i="2"/>
  <c r="L453" i="2"/>
  <c r="L454" i="2"/>
  <c r="L2275" i="2"/>
  <c r="L271" i="2"/>
  <c r="L243" i="2"/>
  <c r="L468" i="2"/>
  <c r="L137" i="2"/>
  <c r="L2383" i="2"/>
  <c r="L596" i="2"/>
  <c r="L691" i="2"/>
  <c r="L1825" i="2"/>
  <c r="L1814" i="2"/>
  <c r="L1550" i="2"/>
  <c r="L1713" i="2"/>
  <c r="L2458" i="2"/>
  <c r="L2934" i="2"/>
  <c r="L2629" i="2"/>
  <c r="L2190" i="2"/>
  <c r="L2191" i="2"/>
  <c r="L2192" i="2"/>
  <c r="L1504" i="2"/>
  <c r="L2811" i="2"/>
  <c r="L2912" i="2"/>
  <c r="L1641" i="2"/>
  <c r="L1642" i="2"/>
  <c r="L1794" i="2"/>
  <c r="L711" i="2"/>
  <c r="L2023" i="2"/>
  <c r="L329" i="2"/>
  <c r="L2384" i="2"/>
  <c r="L272" i="2"/>
  <c r="L569" i="2"/>
  <c r="L559" i="2"/>
  <c r="L1444" i="2"/>
  <c r="L1440" i="2"/>
  <c r="L543" i="2"/>
  <c r="L615" i="2"/>
  <c r="L560" i="2"/>
  <c r="L616" i="2"/>
  <c r="L606" i="2"/>
  <c r="L692" i="2"/>
  <c r="L561" i="2"/>
  <c r="L617" i="2"/>
  <c r="L562" i="2"/>
  <c r="L43" i="2"/>
  <c r="L308" i="2"/>
  <c r="L309" i="2"/>
  <c r="L1956" i="2"/>
  <c r="L544" i="2"/>
  <c r="L2240" i="2"/>
  <c r="L2675" i="2"/>
  <c r="L2354" i="2"/>
  <c r="L2362" i="2"/>
  <c r="L2584" i="2"/>
  <c r="L2385" i="2"/>
  <c r="L693" i="2"/>
  <c r="L2363" i="2"/>
  <c r="L703" i="2"/>
  <c r="L2459" i="2"/>
  <c r="L2460" i="2"/>
  <c r="L1654" i="2"/>
  <c r="L1630" i="2"/>
  <c r="L455" i="2"/>
  <c r="L523" i="2"/>
  <c r="L2393" i="2"/>
  <c r="L456" i="2"/>
  <c r="L2364" i="2"/>
  <c r="L2386" i="2"/>
  <c r="L1723" i="2"/>
  <c r="L1918" i="2"/>
  <c r="L1520" i="2"/>
  <c r="L1521" i="2"/>
  <c r="L953" i="2"/>
  <c r="L1795" i="2"/>
  <c r="L697" i="2"/>
  <c r="L574" i="2"/>
  <c r="L665" i="2"/>
  <c r="L545" i="2"/>
  <c r="L2548" i="2"/>
  <c r="L310" i="2"/>
  <c r="L331" i="2"/>
  <c r="L1461" i="2"/>
  <c r="L656" i="2"/>
  <c r="L2923" i="2"/>
  <c r="L1423" i="2"/>
  <c r="L2786" i="2"/>
  <c r="L2787" i="2"/>
  <c r="L2788" i="2"/>
  <c r="L2789" i="2"/>
  <c r="L2812" i="2"/>
  <c r="L1812" i="2"/>
  <c r="L1745" i="2"/>
  <c r="L1741" i="2"/>
  <c r="L1746" i="2"/>
  <c r="L893" i="2"/>
  <c r="L2799" i="2"/>
  <c r="L2790" i="2"/>
  <c r="L2813" i="2"/>
  <c r="L2814" i="2"/>
  <c r="L2815" i="2"/>
  <c r="L1796" i="2"/>
  <c r="L49" i="2"/>
  <c r="L50" i="2"/>
  <c r="L57" i="2"/>
  <c r="L2822" i="2"/>
  <c r="L1820" i="2"/>
  <c r="L1517" i="2"/>
  <c r="L1821" i="2"/>
  <c r="L2823" i="2"/>
  <c r="L469" i="2"/>
  <c r="L131" i="2"/>
  <c r="L2803" i="2"/>
  <c r="L2800" i="2"/>
  <c r="L2276" i="2"/>
  <c r="L798" i="2"/>
  <c r="L400" i="2"/>
  <c r="L2188" i="2"/>
  <c r="L2179" i="2"/>
  <c r="L124" i="2"/>
  <c r="L599" i="2"/>
  <c r="L225" i="2"/>
  <c r="L998" i="2"/>
  <c r="L239" i="2"/>
  <c r="L1893" i="2"/>
  <c r="L2777" i="2"/>
  <c r="L1429" i="2"/>
  <c r="L234" i="2"/>
  <c r="L597" i="2"/>
  <c r="L546" i="2"/>
  <c r="L2549" i="2"/>
  <c r="L2550" i="2"/>
  <c r="L2758" i="2"/>
  <c r="L259" i="2"/>
  <c r="L1380" i="2"/>
  <c r="L2858" i="2"/>
  <c r="L654" i="2"/>
  <c r="L863" i="2"/>
  <c r="L1503" i="2"/>
  <c r="L638" i="2"/>
  <c r="L864" i="2"/>
  <c r="L470" i="2"/>
  <c r="L471" i="2"/>
  <c r="L2024" i="2"/>
  <c r="L212" i="2"/>
  <c r="L220" i="2"/>
  <c r="L1487" i="2"/>
  <c r="L2551" i="2"/>
  <c r="L2913" i="2"/>
  <c r="L55" i="2"/>
  <c r="L603" i="2"/>
  <c r="L2414" i="2"/>
  <c r="L2415" i="2"/>
  <c r="L2506" i="2"/>
  <c r="L2552" i="2"/>
  <c r="L311" i="2"/>
  <c r="L1488" i="2"/>
  <c r="L1806" i="2"/>
  <c r="L910" i="2"/>
  <c r="L2772" i="2"/>
  <c r="L900" i="2"/>
  <c r="L135" i="2"/>
  <c r="L136" i="2"/>
  <c r="L1508" i="2"/>
  <c r="L894" i="2"/>
  <c r="L895" i="2"/>
  <c r="L2773" i="2"/>
  <c r="L2791" i="2"/>
  <c r="L1021" i="2"/>
  <c r="L1022" i="2"/>
  <c r="L896" i="2"/>
  <c r="L901" i="2"/>
  <c r="L2957" i="2"/>
  <c r="L2792" i="2"/>
  <c r="L2793" i="2"/>
  <c r="L2774" i="2"/>
  <c r="L912" i="2"/>
  <c r="L226" i="2"/>
  <c r="L1779" i="2"/>
  <c r="L2630" i="2"/>
  <c r="L2025" i="2"/>
  <c r="L1462" i="2"/>
  <c r="L1704" i="2"/>
  <c r="L2277" i="2"/>
  <c r="L1994" i="2"/>
  <c r="L1564" i="2"/>
  <c r="L46" i="2"/>
  <c r="L1619" i="2"/>
  <c r="L618" i="2"/>
  <c r="L1565" i="2"/>
  <c r="L1937" i="2"/>
  <c r="L978" i="2"/>
  <c r="L2485" i="2"/>
  <c r="L2553" i="2"/>
  <c r="L312" i="2"/>
  <c r="L281" i="2"/>
  <c r="L223" i="2"/>
  <c r="L730" i="2"/>
  <c r="L877" i="2"/>
  <c r="L2956" i="2"/>
  <c r="L2193" i="2"/>
  <c r="L2026" i="2"/>
  <c r="L2738" i="2"/>
  <c r="L831" i="2"/>
  <c r="L1592" i="2"/>
  <c r="L472" i="2"/>
  <c r="L273" i="2"/>
  <c r="L758" i="2"/>
  <c r="L164" i="2"/>
  <c r="L646" i="2"/>
  <c r="L2631" i="2"/>
  <c r="L600" i="2"/>
  <c r="L2480" i="2"/>
  <c r="L106" i="2"/>
  <c r="L2632" i="2"/>
  <c r="L619" i="2"/>
  <c r="L278" i="2"/>
  <c r="L2851" i="2"/>
  <c r="L1706" i="2"/>
  <c r="L1490" i="2"/>
  <c r="L44" i="2"/>
  <c r="L759" i="2"/>
  <c r="L760" i="2"/>
  <c r="L761" i="2"/>
  <c r="L762" i="2"/>
  <c r="L2734" i="2"/>
  <c r="L763" i="2"/>
  <c r="L764" i="2"/>
  <c r="L765" i="2"/>
  <c r="L766" i="2"/>
  <c r="L791" i="2"/>
  <c r="L2732" i="2"/>
  <c r="L2701" i="2"/>
  <c r="L767" i="2"/>
  <c r="L2658" i="2"/>
  <c r="L832" i="2"/>
  <c r="L768" i="2"/>
  <c r="L769" i="2"/>
  <c r="L833" i="2"/>
  <c r="L770" i="2"/>
  <c r="L771" i="2"/>
  <c r="L2672" i="2"/>
  <c r="L772" i="2"/>
  <c r="L2733" i="2"/>
  <c r="L828" i="2"/>
  <c r="L773" i="2"/>
  <c r="L774" i="2"/>
  <c r="L2735" i="2"/>
  <c r="L794" i="2"/>
  <c r="L113" i="2"/>
  <c r="L1707" i="2"/>
  <c r="L775" i="2"/>
  <c r="L776" i="2"/>
  <c r="L777" i="2"/>
  <c r="L778" i="2"/>
  <c r="L2736" i="2"/>
  <c r="L779" i="2"/>
  <c r="L780" i="2"/>
  <c r="L781" i="2"/>
  <c r="L782" i="2"/>
  <c r="L834" i="2"/>
  <c r="L835" i="2"/>
  <c r="L741" i="2"/>
  <c r="L783" i="2"/>
  <c r="L2737" i="2"/>
  <c r="L2027" i="2"/>
  <c r="L2759" i="2"/>
  <c r="L2416" i="2"/>
  <c r="L620" i="2"/>
  <c r="L2762" i="2"/>
  <c r="L547" i="2"/>
  <c r="L1622" i="2"/>
  <c r="L2633" i="2"/>
  <c r="L1643" i="2"/>
  <c r="L1733" i="2"/>
  <c r="L1655" i="2"/>
  <c r="L601" i="2"/>
  <c r="L2914" i="2"/>
  <c r="L457" i="2"/>
  <c r="L2907" i="2"/>
  <c r="L995" i="2"/>
  <c r="L2948" i="2"/>
  <c r="L1010" i="2"/>
  <c r="L1011" i="2"/>
  <c r="L1009" i="2"/>
  <c r="L1008" i="2"/>
  <c r="L2941" i="2"/>
  <c r="L1005" i="2"/>
  <c r="L639" i="2"/>
  <c r="L1708" i="2"/>
  <c r="L1776" i="2"/>
  <c r="L2241" i="2"/>
  <c r="L418" i="2"/>
  <c r="L2700" i="2"/>
  <c r="L1938" i="2"/>
  <c r="L2935" i="2"/>
  <c r="L2399" i="2"/>
  <c r="L2400" i="2"/>
  <c r="L2725" i="2"/>
  <c r="L836" i="2"/>
  <c r="L1424" i="2"/>
  <c r="L1381" i="2"/>
  <c r="L2461" i="2"/>
  <c r="L1463" i="2"/>
  <c r="L1464" i="2"/>
  <c r="L122" i="2"/>
  <c r="L198" i="2"/>
  <c r="L1421" i="2"/>
  <c r="L1514" i="2"/>
  <c r="L2960" i="2"/>
  <c r="L2794" i="2"/>
  <c r="L318" i="2"/>
  <c r="L419" i="2"/>
  <c r="L2511" i="2"/>
  <c r="L60" i="2"/>
  <c r="L56" i="2"/>
  <c r="L112" i="2"/>
  <c r="L824" i="2"/>
  <c r="L2417" i="2"/>
  <c r="L2918" i="2"/>
  <c r="L2278" i="2"/>
  <c r="L2554" i="2"/>
  <c r="L2555" i="2"/>
  <c r="L260" i="2"/>
  <c r="L784" i="2"/>
  <c r="L2714" i="2"/>
  <c r="L1566" i="2"/>
  <c r="L2715" i="2"/>
  <c r="L880" i="2"/>
  <c r="L2481" i="2"/>
  <c r="L2174" i="2"/>
  <c r="L1995" i="2"/>
  <c r="L313" i="2"/>
  <c r="L2664" i="2"/>
  <c r="L785" i="2"/>
  <c r="L1382" i="2"/>
  <c r="L2047" i="2"/>
  <c r="L2915" i="2"/>
  <c r="L327" i="2"/>
  <c r="L2045" i="2"/>
  <c r="L2556" i="2"/>
  <c r="L2557" i="2"/>
  <c r="L2558" i="2"/>
  <c r="L2958" i="2"/>
  <c r="L2028" i="2"/>
  <c r="L712" i="2"/>
  <c r="L1891" i="2"/>
  <c r="L2804" i="2"/>
  <c r="L1664" i="2"/>
  <c r="L2963" i="2"/>
  <c r="L993" i="2"/>
  <c r="L2765" i="2"/>
  <c r="L825" i="2"/>
  <c r="L2217" i="2"/>
  <c r="L2760" i="2"/>
  <c r="L2684" i="2"/>
  <c r="L2673" i="2"/>
  <c r="L2716" i="2"/>
  <c r="L640" i="2"/>
  <c r="L570" i="2"/>
  <c r="L948" i="2"/>
  <c r="L473" i="2"/>
  <c r="L1656" i="2"/>
  <c r="L2691" i="2"/>
  <c r="L420" i="2"/>
  <c r="L1601" i="2"/>
  <c r="L279" i="2"/>
  <c r="L142" i="2"/>
  <c r="L2387" i="2"/>
  <c r="L1465" i="2"/>
  <c r="L974" i="2"/>
  <c r="L2559" i="2"/>
  <c r="L2462" i="2"/>
  <c r="L261" i="2"/>
  <c r="L913" i="2"/>
  <c r="L2560" i="2"/>
  <c r="L2561" i="2"/>
  <c r="L2562" i="2"/>
  <c r="L2388" i="2"/>
  <c r="L837" i="2"/>
  <c r="L820" i="2"/>
  <c r="L121" i="2"/>
  <c r="L2649" i="2"/>
  <c r="L1797" i="2"/>
  <c r="L1798" i="2"/>
  <c r="L2389" i="2"/>
  <c r="L29" i="2"/>
  <c r="L2763" i="2"/>
  <c r="L262" i="2"/>
  <c r="L944" i="2"/>
  <c r="L199" i="2"/>
  <c r="L280" i="2"/>
  <c r="L2634" i="2"/>
  <c r="L2194" i="2"/>
  <c r="L269" i="2"/>
  <c r="L1627" i="2"/>
  <c r="L2195" i="2"/>
  <c r="L2196" i="2"/>
  <c r="L2635" i="2"/>
  <c r="L1015" i="2"/>
  <c r="L713" i="2"/>
  <c r="L1481" i="2"/>
  <c r="L2563" i="2"/>
  <c r="L117" i="2"/>
  <c r="L808" i="2"/>
  <c r="L809" i="2"/>
  <c r="L851" i="2"/>
  <c r="L852" i="2"/>
  <c r="L810" i="2"/>
  <c r="L227" i="2"/>
  <c r="L200" i="2"/>
  <c r="L2717" i="2"/>
  <c r="L786" i="2"/>
  <c r="L2180" i="2"/>
  <c r="L1696" i="2"/>
  <c r="L53" i="2"/>
  <c r="L795" i="2"/>
  <c r="L838" i="2"/>
  <c r="L2667" i="2"/>
  <c r="L2678" i="2"/>
  <c r="L2795" i="2"/>
  <c r="L1512" i="2"/>
  <c r="L2796" i="2"/>
  <c r="L1957" i="2"/>
  <c r="L2048" i="2"/>
  <c r="L2365" i="2"/>
  <c r="L2486" i="2"/>
  <c r="L1657" i="2"/>
  <c r="L83" i="2"/>
  <c r="L949" i="2"/>
  <c r="L970" i="2"/>
  <c r="L2650" i="2"/>
  <c r="L548" i="2"/>
  <c r="L563" i="2"/>
  <c r="L549" i="2"/>
  <c r="L91" i="2"/>
  <c r="L1466" i="2"/>
  <c r="L621" i="2"/>
  <c r="L622" i="2"/>
  <c r="L2898" i="2"/>
  <c r="L714" i="2"/>
  <c r="L623" i="2"/>
  <c r="L2927" i="2"/>
  <c r="L2366" i="2"/>
  <c r="L2651" i="2"/>
  <c r="L624" i="2"/>
  <c r="L2463" i="2"/>
  <c r="L474" i="2"/>
  <c r="L2564" i="2"/>
  <c r="L1644" i="2"/>
  <c r="L2464" i="2"/>
  <c r="L397" i="2"/>
  <c r="L9" i="2"/>
  <c r="L51" i="2"/>
  <c r="L2676" i="2"/>
  <c r="L742" i="2"/>
  <c r="L743" i="2"/>
  <c r="L799" i="2"/>
  <c r="L2565" i="2"/>
  <c r="L1665" i="2"/>
  <c r="L407" i="2"/>
  <c r="L408" i="2"/>
  <c r="L1919" i="2"/>
  <c r="L421" i="2"/>
  <c r="L2197" i="2"/>
  <c r="L1425" i="2"/>
  <c r="L2198" i="2"/>
  <c r="L2184" i="2"/>
  <c r="L2681" i="2"/>
  <c r="L787" i="2"/>
  <c r="L1506" i="2"/>
  <c r="L2753" i="2"/>
  <c r="L647" i="2"/>
  <c r="L641" i="2"/>
  <c r="L999" i="2"/>
  <c r="L2694" i="2"/>
  <c r="L989" i="2"/>
  <c r="L1645" i="2"/>
  <c r="L2718" i="2"/>
  <c r="L1505" i="2"/>
  <c r="L314" i="2"/>
  <c r="L1004" i="2"/>
  <c r="L878" i="2"/>
  <c r="L788" i="2"/>
  <c r="L1920" i="2"/>
  <c r="L611" i="2"/>
  <c r="L237" i="2"/>
  <c r="L1391" i="2"/>
  <c r="L35" i="2"/>
  <c r="L334" i="2"/>
  <c r="L2646" i="2"/>
  <c r="L1542" i="2"/>
  <c r="L1383" i="2"/>
  <c r="L228" i="2"/>
  <c r="L1646" i="2"/>
  <c r="L1467" i="2"/>
  <c r="L1947" i="2"/>
  <c r="L1474" i="2"/>
  <c r="L1468" i="2"/>
  <c r="L1725" i="2"/>
  <c r="L818" i="2"/>
  <c r="L2636" i="2"/>
  <c r="L2637" i="2"/>
  <c r="L2916" i="2"/>
  <c r="L2566" i="2"/>
  <c r="L2465" i="2"/>
  <c r="L2466" i="2"/>
  <c r="L2467" i="2"/>
  <c r="L2468" i="2"/>
  <c r="L1443" i="2"/>
  <c r="L2567" i="2"/>
  <c r="L527" i="2"/>
  <c r="L2903" i="2"/>
  <c r="L2568" i="2"/>
  <c r="L534" i="2"/>
  <c r="L1606" i="2"/>
  <c r="L789" i="2"/>
  <c r="L666" i="2"/>
  <c r="L2487" i="2"/>
  <c r="L1647" i="2"/>
  <c r="L1648" i="2"/>
  <c r="L1730" i="2"/>
  <c r="L2390" i="2"/>
  <c r="L68" i="2"/>
  <c r="L95" i="2"/>
  <c r="L1691" i="2"/>
  <c r="L1484" i="2"/>
  <c r="L102" i="2"/>
  <c r="L2242" i="2"/>
  <c r="L2805" i="2"/>
  <c r="L1666" i="2"/>
  <c r="L655" i="2"/>
  <c r="L422" i="2"/>
  <c r="L2408" i="2"/>
  <c r="L642" i="2"/>
  <c r="L2225" i="2"/>
  <c r="L1607" i="2"/>
  <c r="L1426" i="2"/>
  <c r="L2877" i="2"/>
  <c r="L2878" i="2"/>
  <c r="L2226" i="2"/>
  <c r="L2211" i="2"/>
  <c r="L423" i="2"/>
  <c r="L118" i="2"/>
  <c r="L47" i="2"/>
  <c r="L811" i="2"/>
  <c r="L45" i="2"/>
  <c r="L1013" i="2"/>
  <c r="L1702" i="2"/>
  <c r="L1436" i="2"/>
  <c r="L976" i="2"/>
  <c r="L922" i="2"/>
  <c r="L403" i="2"/>
  <c r="L1724" i="2"/>
  <c r="L1726" i="2"/>
  <c r="L866" i="2"/>
  <c r="L865" i="2"/>
  <c r="L2638" i="2"/>
  <c r="L867" i="2"/>
  <c r="L475" i="2"/>
  <c r="L476" i="2"/>
  <c r="L201" i="2"/>
  <c r="L477" i="2"/>
  <c r="L1807" i="2"/>
  <c r="L1697" i="2"/>
  <c r="L1491" i="2"/>
  <c r="L802" i="2"/>
  <c r="L803" i="2"/>
  <c r="L2659" i="2"/>
  <c r="L2719" i="2"/>
  <c r="L2668" i="2"/>
  <c r="L2682" i="2"/>
  <c r="L744" i="2"/>
  <c r="L848" i="2"/>
  <c r="L849" i="2"/>
  <c r="L843" i="2"/>
  <c r="L1694" i="2"/>
  <c r="L2660" i="2"/>
  <c r="L790" i="2"/>
  <c r="L2661" i="2"/>
  <c r="L2679" i="2"/>
  <c r="L955" i="2"/>
  <c r="L13" i="2"/>
  <c r="L1000" i="2"/>
  <c r="L238" i="2"/>
  <c r="L2098" i="2"/>
  <c r="L643" i="2"/>
  <c r="L90" i="2"/>
  <c r="L644" i="2"/>
  <c r="L645" i="2"/>
  <c r="L1667" i="2"/>
  <c r="L964" i="2"/>
  <c r="L550" i="2"/>
  <c r="L2185" i="2"/>
  <c r="L2199" i="2"/>
  <c r="L2200" i="2"/>
  <c r="L2176" i="2"/>
  <c r="L800" i="2"/>
  <c r="L1649" i="2"/>
  <c r="L26" i="2"/>
  <c r="L551" i="2"/>
  <c r="L2391" i="2"/>
  <c r="L844" i="2"/>
  <c r="L21" i="2"/>
  <c r="L1921" i="2"/>
  <c r="L2029" i="2"/>
  <c r="L315" i="2"/>
  <c r="L317" i="2"/>
  <c r="L2741" i="2"/>
  <c r="L65" i="2"/>
  <c r="L651" i="2"/>
  <c r="L1650" i="2"/>
  <c r="L2569" i="2"/>
  <c r="L478" i="2"/>
  <c r="L202" i="2"/>
  <c r="L1567" i="2"/>
  <c r="L924" i="2"/>
  <c r="L2720" i="2"/>
  <c r="L839" i="2"/>
  <c r="L552" i="2"/>
  <c r="L2939" i="2"/>
  <c r="L971" i="2"/>
  <c r="L625" i="2"/>
  <c r="L553" i="2"/>
  <c r="L571" i="2"/>
  <c r="L1759" i="2"/>
  <c r="L524" i="2"/>
  <c r="L2482" i="2"/>
  <c r="L2936" i="2"/>
  <c r="L203" i="2"/>
  <c r="L1799" i="2"/>
  <c r="L1482" i="2"/>
  <c r="L525" i="2"/>
  <c r="L1469" i="2"/>
  <c r="L626" i="2"/>
  <c r="L479" i="2"/>
  <c r="L480" i="2"/>
  <c r="L481" i="2"/>
  <c r="L482" i="2"/>
  <c r="L483" i="2"/>
  <c r="L484" i="2"/>
  <c r="L627" i="2"/>
  <c r="L1387" i="2"/>
  <c r="L2721" i="2"/>
  <c r="L576" i="2"/>
  <c r="L96" i="2"/>
  <c r="L1442" i="2"/>
  <c r="L577" i="2"/>
  <c r="L578" i="2"/>
  <c r="L554" i="2"/>
  <c r="L2639" i="2"/>
  <c r="L2853" i="2"/>
  <c r="L1384" i="2"/>
  <c r="L1709" i="2"/>
  <c r="L1710" i="2"/>
  <c r="L424" i="2"/>
  <c r="L119" i="2"/>
  <c r="L263" i="2"/>
  <c r="L2394" i="2"/>
  <c r="L1475" i="2"/>
  <c r="L2640" i="2"/>
  <c r="L2220" i="2"/>
  <c r="L2418" i="2"/>
  <c r="L404" i="2"/>
  <c r="L604" i="2"/>
  <c r="L2491" i="2"/>
  <c r="L2221" i="2"/>
  <c r="L2419" i="2"/>
  <c r="L628" i="2"/>
  <c r="L938" i="2"/>
  <c r="L409" i="2"/>
  <c r="L2852" i="2"/>
  <c r="L2937" i="2"/>
  <c r="L2641" i="2"/>
  <c r="L605" i="2"/>
  <c r="L2866" i="2"/>
  <c r="L1996" i="2"/>
  <c r="L1682" i="2"/>
  <c r="L151" i="2"/>
  <c r="L2034" i="2"/>
  <c r="L812" i="2"/>
  <c r="L813" i="2"/>
  <c r="L1492" i="2"/>
  <c r="L555" i="2"/>
  <c r="L1826" i="2"/>
  <c r="L1827" i="2"/>
  <c r="L1828" i="2"/>
  <c r="L2818" i="2"/>
  <c r="L1518" i="2"/>
  <c r="L156" i="2"/>
  <c r="L1815" i="2"/>
  <c r="L1829" i="2"/>
  <c r="L1830" i="2"/>
  <c r="L1813" i="2"/>
  <c r="L1366" i="2"/>
  <c r="L1367" i="2"/>
  <c r="L1831" i="2"/>
  <c r="L1832" i="2"/>
  <c r="L1818" i="2"/>
  <c r="L1519" i="2"/>
  <c r="L1833" i="2"/>
  <c r="L1834" i="2"/>
  <c r="L2201" i="2"/>
  <c r="L2202" i="2"/>
  <c r="L853" i="2"/>
  <c r="L1579" i="2"/>
  <c r="L814" i="2"/>
  <c r="L535" i="2"/>
  <c r="L609" i="2"/>
  <c r="L274" i="2"/>
  <c r="L1600" i="2"/>
  <c r="L425" i="2"/>
  <c r="L426" i="2"/>
  <c r="L536" i="2"/>
  <c r="L1001" i="2"/>
  <c r="L915" i="2"/>
  <c r="L1958" i="2"/>
  <c r="L1608" i="2"/>
  <c r="L2227" i="2"/>
  <c r="L2181" i="2"/>
  <c r="L916" i="2"/>
  <c r="L2945" i="2"/>
  <c r="L229" i="2"/>
  <c r="L2420" i="2"/>
  <c r="L485" i="2"/>
  <c r="L1822" i="2"/>
  <c r="L2817" i="2"/>
  <c r="L2824" i="2"/>
  <c r="L1819" i="2"/>
  <c r="L1747" i="2"/>
  <c r="L2" i="2"/>
  <c r="L1515" i="2"/>
  <c r="L1516" i="2"/>
  <c r="L62" i="2"/>
  <c r="L1363" i="2"/>
  <c r="L1364" i="2"/>
  <c r="L3" i="2"/>
  <c r="L1365" i="2"/>
  <c r="L2825" i="2"/>
  <c r="L903" i="2"/>
  <c r="L2826" i="2"/>
  <c r="L2827" i="2"/>
  <c r="L2828" i="2"/>
  <c r="L1823" i="2"/>
  <c r="L2820" i="2"/>
  <c r="L74" i="2"/>
  <c r="L1006" i="2"/>
  <c r="L1007" i="2"/>
  <c r="L2570" i="2"/>
  <c r="L1651" i="2"/>
  <c r="L275" i="2"/>
  <c r="L2642" i="2"/>
  <c r="L925" i="2"/>
  <c r="L1568" i="2"/>
  <c r="L2722" i="2"/>
  <c r="L840" i="2"/>
  <c r="L2030" i="2"/>
  <c r="L2031" i="2"/>
  <c r="L2228" i="2"/>
  <c r="L1609" i="2"/>
  <c r="L2669" i="2"/>
  <c r="L1948" i="2"/>
  <c r="L2867" i="2"/>
  <c r="L815" i="2"/>
  <c r="L2643" i="2"/>
  <c r="L2685" i="2"/>
  <c r="L2686" i="2"/>
  <c r="L1731" i="2"/>
  <c r="L427" i="2"/>
  <c r="L2571" i="2"/>
  <c r="L2572" i="2"/>
  <c r="L2687" i="2"/>
  <c r="L66" i="2"/>
  <c r="L1922" i="2"/>
  <c r="L943" i="2"/>
  <c r="L428" i="2"/>
  <c r="L2876" i="2"/>
  <c r="L429" i="2"/>
  <c r="L430" i="2"/>
  <c r="L431" i="2"/>
  <c r="L405" i="2"/>
  <c r="L2644" i="2"/>
  <c r="L2645" i="2"/>
  <c r="L2926" i="2"/>
  <c r="L210" i="2"/>
  <c r="L319" i="2"/>
  <c r="L1692" i="2"/>
  <c r="L2655" i="2"/>
  <c r="L417" i="2"/>
  <c r="L1923" i="2"/>
  <c r="L2573" i="2"/>
  <c r="L2924" i="2"/>
  <c r="L908" i="2"/>
  <c r="L997" i="2"/>
  <c r="L204" i="2"/>
  <c r="L1668" i="2"/>
  <c r="L486" i="2"/>
  <c r="L487" i="2"/>
  <c r="L1800" i="2"/>
  <c r="L488" i="2"/>
  <c r="L2469" i="2"/>
  <c r="L489" i="2"/>
  <c r="L490" i="2"/>
  <c r="L491" i="2"/>
  <c r="L492" i="2"/>
  <c r="L493" i="2"/>
  <c r="L494" i="2"/>
  <c r="L495" i="2"/>
  <c r="L496" i="2"/>
  <c r="L497" i="2"/>
  <c r="L939" i="2"/>
  <c r="L2212" i="2"/>
  <c r="L1699" i="2"/>
  <c r="L715" i="2"/>
  <c r="L716" i="2"/>
  <c r="L432" i="2"/>
  <c r="L816" i="2"/>
  <c r="L399" i="2"/>
  <c r="L2692" i="2"/>
  <c r="L498" i="2"/>
  <c r="L499" i="2"/>
  <c r="L1817" i="2"/>
  <c r="L1835" i="2"/>
  <c r="L2819" i="2"/>
  <c r="L2752" i="2"/>
  <c r="L433" i="2"/>
  <c r="L1714" i="2"/>
  <c r="L2231" i="2"/>
  <c r="L1002" i="2"/>
  <c r="L1885" i="2"/>
  <c r="L940" i="2"/>
  <c r="L556" i="2"/>
  <c r="L410" i="2"/>
  <c r="L411" i="2"/>
  <c r="L902" i="2"/>
  <c r="L801" i="2"/>
  <c r="L557" i="2"/>
  <c r="L2943" i="2"/>
  <c r="L2182" i="2"/>
  <c r="L1602" i="2"/>
  <c r="L2875" i="2"/>
  <c r="L2203" i="2"/>
  <c r="L2204" i="2"/>
  <c r="L2205" i="2"/>
  <c r="L2206" i="2"/>
  <c r="L648" i="2"/>
  <c r="L2213" i="2"/>
  <c r="L854" i="2"/>
  <c r="L500" i="2"/>
  <c r="L501" i="2"/>
  <c r="L855" i="2"/>
  <c r="L80" i="2"/>
  <c r="L1949" i="2"/>
  <c r="L2401" i="2"/>
  <c r="L2402" i="2"/>
  <c r="L717" i="2"/>
  <c r="L2656" i="2"/>
  <c r="L868" i="2"/>
  <c r="L2726" i="2"/>
  <c r="L2727" i="2"/>
  <c r="L2728" i="2"/>
  <c r="L2729" i="2"/>
  <c r="L2730" i="2"/>
  <c r="L2731" i="2"/>
  <c r="L1705" i="2"/>
  <c r="L316" i="2"/>
  <c r="L841" i="2"/>
  <c r="L2187" i="2"/>
  <c r="L2944" i="2"/>
  <c r="L2947" i="2"/>
  <c r="L572" i="2"/>
  <c r="L2392" i="2"/>
  <c r="L434" i="2"/>
  <c r="L2186" i="2"/>
  <c r="L129" i="2"/>
  <c r="L16" i="2"/>
  <c r="L2864" i="2"/>
  <c r="L956" i="2"/>
  <c r="L731" i="2"/>
  <c r="L245" i="2"/>
  <c r="L2662" i="2"/>
  <c r="L804" i="2"/>
  <c r="L1703" i="2"/>
  <c r="L2946" i="2"/>
  <c r="L2574" i="2"/>
  <c r="L1684" i="2"/>
  <c r="L2899" i="2"/>
  <c r="L972" i="2"/>
  <c r="L17" i="2"/>
  <c r="L2233" i="2"/>
  <c r="L2421" i="2"/>
  <c r="L502" i="2"/>
  <c r="L1494" i="2"/>
  <c r="L2688" i="2"/>
  <c r="L2575" i="2"/>
  <c r="L732" i="2"/>
  <c r="L503" i="2"/>
  <c r="L733" i="2"/>
  <c r="L31" i="2"/>
  <c r="L579" i="2"/>
  <c r="L1428" i="2"/>
  <c r="L504" i="2"/>
  <c r="L2865" i="2"/>
  <c r="L1939" i="2"/>
  <c r="L2954" i="2"/>
  <c r="L205" i="2"/>
  <c r="L1395" i="2"/>
  <c r="L64" i="2"/>
  <c r="L335" i="2"/>
  <c r="L336" i="2"/>
  <c r="L337" i="2"/>
  <c r="L338" i="2"/>
  <c r="L339" i="2"/>
  <c r="L340" i="2"/>
  <c r="L341" i="2"/>
  <c r="L342" i="2"/>
  <c r="L412" i="2"/>
  <c r="L22" i="2"/>
  <c r="L81" i="2"/>
  <c r="L82" i="2"/>
  <c r="L2032" i="2"/>
  <c r="L2576" i="2"/>
  <c r="L2577" i="2"/>
  <c r="L845" i="2"/>
  <c r="L2578" i="2"/>
  <c r="L1012" i="2"/>
  <c r="L435" i="2"/>
  <c r="L505" i="2"/>
  <c r="L1886" i="2"/>
  <c r="L1836" i="2"/>
  <c r="L2868" i="2"/>
  <c r="L1924" i="2"/>
  <c r="L1603" i="2"/>
  <c r="L2207" i="2"/>
  <c r="L2208" i="2"/>
  <c r="L1701" i="2"/>
  <c r="L2702" i="2"/>
  <c r="L2703" i="2"/>
  <c r="L2704" i="2"/>
  <c r="L1605" i="2"/>
  <c r="L846" i="2"/>
  <c r="L506" i="2"/>
  <c r="L945" i="2"/>
  <c r="L2579" i="2"/>
  <c r="L1715" i="2"/>
  <c r="L649" i="2"/>
  <c r="L130" i="2"/>
  <c r="L442" i="2"/>
  <c r="L2723" i="2"/>
  <c r="L264" i="2"/>
  <c r="L1569" i="2"/>
  <c r="L413" i="2"/>
  <c r="L1575" i="2"/>
  <c r="L914" i="2"/>
  <c r="L30" i="2"/>
  <c r="L2214" i="2"/>
  <c r="L821" i="2"/>
  <c r="L92" i="2"/>
  <c r="L143" i="2"/>
  <c r="L27" i="2"/>
  <c r="L1493" i="2"/>
  <c r="L2942" i="2"/>
  <c r="L2234" i="2"/>
  <c r="L2938" i="2"/>
  <c r="L343" i="2"/>
  <c r="L344" i="2"/>
  <c r="L333" i="2"/>
  <c r="L869" i="2"/>
  <c r="L265" i="2"/>
  <c r="L458" i="2"/>
  <c r="L2665" i="2"/>
  <c r="L332" i="2"/>
  <c r="L1735" i="2"/>
  <c r="L123" i="2"/>
  <c r="L1557" i="2"/>
  <c r="L1683" i="2"/>
  <c r="L667" i="2"/>
  <c r="L847" i="2"/>
  <c r="L2695" i="2"/>
  <c r="L1570" i="2"/>
  <c r="L1887" i="2"/>
  <c r="L436" i="2"/>
  <c r="L70" i="2"/>
  <c r="L206" i="2"/>
  <c r="L1888" i="2"/>
  <c r="L266" i="2"/>
  <c r="L1959" i="2"/>
  <c r="L246" i="2"/>
  <c r="L115" i="2"/>
  <c r="L2837" i="2"/>
  <c r="L1489" i="2"/>
  <c r="L2663" i="2"/>
  <c r="L937" i="2"/>
  <c r="L2879" i="2"/>
  <c r="L2724" i="2"/>
  <c r="L247" i="2"/>
  <c r="L437" i="2"/>
  <c r="L2367" i="2"/>
  <c r="L979" i="2"/>
  <c r="L1734" i="2"/>
  <c r="L2843" i="2"/>
  <c r="L2670" i="2"/>
  <c r="L2846" i="2"/>
  <c r="L69" i="2"/>
  <c r="L248" i="2"/>
  <c r="L1572" i="2"/>
  <c r="L213" i="2"/>
  <c r="L941" i="2"/>
  <c r="L414" i="2"/>
  <c r="L214" i="2"/>
  <c r="L215" i="2"/>
  <c r="L438" i="2"/>
  <c r="L2705" i="2"/>
  <c r="L1940" i="2"/>
  <c r="L230" i="2"/>
  <c r="L2039" i="2"/>
  <c r="L2209" i="2"/>
  <c r="L2409" i="2"/>
  <c r="L401" i="2"/>
  <c r="L207" i="2"/>
  <c r="L2040" i="2"/>
  <c r="L1780" i="2"/>
  <c r="L1604" i="2"/>
  <c r="L2210" i="2"/>
  <c r="L1551" i="2"/>
  <c r="L2357" i="2"/>
  <c r="L2706" i="2"/>
  <c r="L879" i="2"/>
  <c r="L507" i="2"/>
  <c r="L694" i="2"/>
  <c r="L558" i="2"/>
  <c r="L537" i="2"/>
  <c r="L508" i="2"/>
  <c r="L2647" i="2"/>
  <c r="L1625" i="2"/>
  <c r="L1685" i="2"/>
  <c r="L657" i="2"/>
  <c r="L658" i="2"/>
  <c r="L2652" i="2"/>
  <c r="L990" i="2"/>
  <c r="L2648" i="2"/>
  <c r="L2515" i="2"/>
  <c r="L509" i="2"/>
  <c r="L439" i="2"/>
  <c r="L2218" i="2"/>
  <c r="L2219" i="2"/>
  <c r="L965" i="2"/>
  <c r="L2696" i="2"/>
  <c r="L2766" i="2"/>
  <c r="L2422" i="2"/>
  <c r="L39" i="2"/>
  <c r="L40" i="2"/>
  <c r="L510" i="2"/>
  <c r="L612" i="2"/>
  <c r="L2033" i="2"/>
  <c r="L2677" i="2"/>
  <c r="L2829" i="2"/>
  <c r="L1804" i="2"/>
  <c r="L2229" i="2"/>
  <c r="L2215" i="2"/>
  <c r="L2230" i="2"/>
  <c r="L942" i="2"/>
  <c r="L511" i="2"/>
  <c r="L975" i="2"/>
  <c r="L607" i="2"/>
  <c r="L1785" i="2"/>
  <c r="L103" i="2"/>
  <c r="L2697" i="2"/>
  <c r="L101" i="2"/>
  <c r="L580" i="2"/>
  <c r="L734" i="2"/>
  <c r="L581" i="2"/>
  <c r="L957" i="2"/>
  <c r="L582" i="2"/>
  <c r="L1889" i="2"/>
  <c r="L735" i="2"/>
  <c r="L583" i="2"/>
  <c r="L584" i="2"/>
  <c r="L585" i="2"/>
  <c r="L736" i="2"/>
  <c r="L586" i="2"/>
  <c r="L587" i="2"/>
  <c r="L588" i="2"/>
  <c r="L737" i="2"/>
  <c r="L738" i="2"/>
  <c r="L589" i="2"/>
  <c r="L97" i="2"/>
  <c r="L32" i="2"/>
  <c r="L958" i="2"/>
  <c r="L739" i="2"/>
  <c r="L590" i="2"/>
  <c r="L591" i="2"/>
  <c r="L592" i="2"/>
  <c r="L959" i="2"/>
  <c r="L960" i="2"/>
  <c r="L961" i="2"/>
  <c r="L805" i="2"/>
  <c r="L1695" i="2"/>
  <c r="L2698" i="2"/>
  <c r="L2693" i="2"/>
  <c r="L2844" i="2"/>
  <c r="L2699" i="2"/>
  <c r="L740" i="2"/>
  <c r="L2580" i="2"/>
  <c r="L98" i="2"/>
  <c r="L2830" i="2"/>
  <c r="L1157" i="2"/>
  <c r="L2707" i="2"/>
  <c r="L231" i="2"/>
  <c r="L440" i="2"/>
  <c r="L353" i="2"/>
  <c r="L378" i="2"/>
  <c r="L2872" i="2"/>
  <c r="L379" i="2"/>
  <c r="L350" i="2"/>
  <c r="L933" i="2"/>
  <c r="L934" i="2"/>
  <c r="L380" i="2"/>
  <c r="L381" i="2"/>
  <c r="L2874" i="2"/>
  <c r="L345" i="2"/>
  <c r="L382" i="2"/>
  <c r="L383" i="2"/>
  <c r="L384" i="2"/>
  <c r="L374" i="2"/>
  <c r="L2873" i="2"/>
  <c r="L385" i="2"/>
  <c r="L928" i="2"/>
  <c r="L2102" i="2"/>
  <c r="L386" i="2"/>
  <c r="L387" i="2"/>
  <c r="L388" i="2"/>
  <c r="L389" i="2"/>
  <c r="L390" i="2"/>
  <c r="L2103" i="2"/>
  <c r="L360" i="2"/>
  <c r="L362" i="2"/>
  <c r="L929" i="2"/>
  <c r="L2171" i="2"/>
  <c r="L2168" i="2"/>
  <c r="L391" i="2"/>
  <c r="L346" i="2"/>
  <c r="L392" i="2"/>
  <c r="L351" i="2"/>
  <c r="L354" i="2"/>
  <c r="L355" i="2"/>
  <c r="L2100" i="2"/>
  <c r="L356" i="2"/>
  <c r="L357" i="2"/>
  <c r="L2869" i="2"/>
  <c r="L373" i="2"/>
  <c r="L2169" i="2"/>
  <c r="L2172" i="2"/>
  <c r="L2170" i="2"/>
  <c r="L395" i="2"/>
  <c r="L375" i="2"/>
  <c r="L358" i="2"/>
  <c r="L376" i="2"/>
  <c r="L347" i="2"/>
  <c r="L393" i="2"/>
  <c r="L359" i="2"/>
  <c r="L394" i="2"/>
  <c r="L2099" i="2"/>
  <c r="L363" i="2"/>
  <c r="L377" i="2"/>
  <c r="L2101" i="2"/>
  <c r="L349" i="2"/>
  <c r="L361" i="2"/>
  <c r="L352" i="2"/>
  <c r="L396" i="2"/>
  <c r="L348" i="2"/>
  <c r="L1774" i="2"/>
  <c r="L1599" i="2"/>
  <c r="L1598" i="2"/>
  <c r="L1593" i="2"/>
  <c r="L1525" i="2"/>
  <c r="L1419" i="2"/>
  <c r="L19" i="2"/>
  <c r="L1418" i="2"/>
  <c r="L18" i="2"/>
  <c r="L650" i="2"/>
  <c r="L232" i="2"/>
  <c r="L233" i="2"/>
  <c r="L415" i="2"/>
  <c r="L416" i="2"/>
  <c r="L2919" i="2"/>
  <c r="L402" i="2"/>
  <c r="L2216" i="2"/>
  <c r="L2410" i="2"/>
  <c r="L2222" i="2"/>
  <c r="L406" i="2"/>
  <c r="L1528" i="2"/>
  <c r="L157" i="2"/>
  <c r="L2122" i="2"/>
  <c r="L2112" i="2"/>
  <c r="L2123" i="2"/>
  <c r="L2124" i="2"/>
  <c r="L930" i="2"/>
  <c r="L2870" i="2"/>
  <c r="L2125" i="2"/>
  <c r="L2126" i="2"/>
  <c r="L2108" i="2"/>
  <c r="L2113" i="2"/>
  <c r="L2114" i="2"/>
  <c r="L2115" i="2"/>
  <c r="L2127" i="2"/>
  <c r="L2105" i="2"/>
  <c r="L2116" i="2"/>
  <c r="L2128" i="2"/>
  <c r="L2129" i="2"/>
  <c r="L2130" i="2"/>
  <c r="L2107" i="2"/>
  <c r="L2109" i="2"/>
  <c r="L2131" i="2"/>
  <c r="L2111" i="2"/>
  <c r="L2132" i="2"/>
  <c r="L2117" i="2"/>
  <c r="L2104" i="2"/>
  <c r="L2118" i="2"/>
  <c r="L2119" i="2"/>
  <c r="L2106" i="2"/>
  <c r="L1594" i="2"/>
  <c r="L20" i="2"/>
  <c r="L23" i="2"/>
  <c r="L1843" i="2"/>
  <c r="L2235" i="2"/>
  <c r="L2236" i="2"/>
  <c r="L2232" i="2"/>
  <c r="L2329" i="2"/>
  <c r="L2288" i="2"/>
  <c r="L1434" i="2"/>
  <c r="L1432" i="2"/>
  <c r="L2884" i="2"/>
  <c r="L2330" i="2"/>
  <c r="L2306" i="2"/>
  <c r="L2331" i="2"/>
  <c r="L2292" i="2"/>
  <c r="L2332" i="2"/>
  <c r="L2333" i="2"/>
  <c r="L2334" i="2"/>
  <c r="L2295" i="2"/>
  <c r="L2338" i="2"/>
  <c r="L2298" i="2"/>
  <c r="L931" i="2"/>
  <c r="L2143" i="2"/>
  <c r="L2144" i="2"/>
  <c r="L2141" i="2"/>
  <c r="L2145" i="2"/>
  <c r="L364" i="2"/>
  <c r="L365" i="2"/>
  <c r="L2146" i="2"/>
  <c r="L2147" i="2"/>
  <c r="L2148" i="2"/>
  <c r="L2149" i="2"/>
  <c r="L366" i="2"/>
  <c r="L2150" i="2"/>
  <c r="L2151" i="2"/>
  <c r="L367" i="2"/>
  <c r="L2136" i="2"/>
  <c r="L368" i="2"/>
  <c r="L2137" i="2"/>
  <c r="L2152" i="2"/>
  <c r="L2153" i="2"/>
  <c r="L2138" i="2"/>
  <c r="L932" i="2"/>
  <c r="L2142" i="2"/>
  <c r="L2154" i="2"/>
  <c r="L2155" i="2"/>
  <c r="L2134" i="2"/>
  <c r="L369" i="2"/>
  <c r="L2156" i="2"/>
  <c r="L2166" i="2"/>
  <c r="L2157" i="2"/>
  <c r="L2158" i="2"/>
  <c r="L2167" i="2"/>
  <c r="L2159" i="2"/>
  <c r="L2139" i="2"/>
  <c r="L2160" i="2"/>
  <c r="L370" i="2"/>
  <c r="L371" i="2"/>
  <c r="L2161" i="2"/>
  <c r="L2162" i="2"/>
  <c r="L2163" i="2"/>
  <c r="L2140" i="2"/>
  <c r="L372" i="2"/>
  <c r="L1775" i="2"/>
  <c r="L141" i="2"/>
  <c r="L1595" i="2"/>
  <c r="L76" i="2"/>
  <c r="L1596" i="2"/>
  <c r="L77" i="2"/>
  <c r="L140" i="2"/>
  <c r="L78" i="2"/>
  <c r="L1597" i="2"/>
  <c r="L79" i="2"/>
  <c r="L1420" i="2"/>
  <c r="L2349" i="2"/>
  <c r="L2350" i="2"/>
  <c r="L1439" i="2"/>
  <c r="L1437" i="2"/>
  <c r="L186" i="2"/>
  <c r="L1840" i="2"/>
  <c r="L171" i="2"/>
  <c r="L165" i="2"/>
  <c r="L1750" i="2"/>
  <c r="L1522" i="2"/>
  <c r="L1523" i="2"/>
  <c r="L1526" i="2"/>
  <c r="L1370" i="2"/>
  <c r="L5" i="2"/>
  <c r="L2893" i="2"/>
  <c r="L161" i="2"/>
  <c r="L174" i="2"/>
  <c r="L168" i="2"/>
  <c r="L906" i="2"/>
  <c r="L1844" i="2"/>
  <c r="L187" i="2"/>
  <c r="L907" i="2"/>
  <c r="L162" i="2"/>
  <c r="L172" i="2"/>
  <c r="L1847" i="2"/>
  <c r="L163" i="2"/>
  <c r="L188" i="2"/>
  <c r="L2355" i="2"/>
  <c r="L2356" i="2"/>
  <c r="L181" i="2"/>
  <c r="L182" i="2"/>
  <c r="L2832" i="2"/>
  <c r="L2742" i="2"/>
  <c r="L2743" i="2"/>
  <c r="L2744" i="2"/>
  <c r="L1613" i="2"/>
  <c r="L1620" i="2"/>
  <c r="L1614" i="2"/>
  <c r="L1621" i="2"/>
  <c r="L1430" i="2"/>
  <c r="L2256" i="2"/>
  <c r="L2279" i="2"/>
  <c r="L2280" i="2"/>
  <c r="L2281" i="2"/>
  <c r="L2882" i="2"/>
  <c r="L2257" i="2"/>
  <c r="L2282" i="2"/>
  <c r="L2289" i="2"/>
  <c r="L2885" i="2"/>
  <c r="L2335" i="2"/>
  <c r="L2296" i="2"/>
  <c r="L2339" i="2"/>
  <c r="L2299" i="2"/>
  <c r="L441" i="2"/>
  <c r="L2351" i="2"/>
  <c r="L2894" i="2"/>
  <c r="L2745" i="2"/>
  <c r="L2746" i="2"/>
  <c r="L2747" i="2"/>
  <c r="L4611" i="2"/>
  <c r="L4587" i="2"/>
  <c r="L4571" i="2"/>
  <c r="L4526" i="2"/>
  <c r="L4517" i="2"/>
  <c r="L3248" i="2"/>
  <c r="L3240" i="2"/>
  <c r="L3238" i="2"/>
  <c r="L1147" i="2"/>
  <c r="L3256" i="2"/>
  <c r="L3252" i="2"/>
  <c r="L3257" i="2"/>
  <c r="L3241" i="2"/>
  <c r="L3250" i="2"/>
  <c r="L3231" i="2"/>
  <c r="L3258" i="2"/>
  <c r="L3259" i="2"/>
  <c r="L1144" i="2"/>
  <c r="L3254" i="2"/>
  <c r="L3255" i="2"/>
  <c r="L3237" i="2"/>
  <c r="L3239" i="2"/>
  <c r="L3242" i="2"/>
  <c r="L3230" i="2"/>
  <c r="L1148" i="2"/>
  <c r="L3260" i="2"/>
  <c r="L3261" i="2"/>
  <c r="L3262" i="2"/>
  <c r="L3253" i="2"/>
  <c r="L3152" i="2"/>
  <c r="L3263" i="2"/>
  <c r="L3167" i="2"/>
  <c r="L3162" i="2"/>
  <c r="L3163" i="2"/>
  <c r="L3164" i="2"/>
  <c r="L3056" i="2"/>
  <c r="L1128" i="2"/>
  <c r="L3168" i="2"/>
  <c r="L3153" i="2"/>
  <c r="L3154" i="2"/>
  <c r="L1082" i="2"/>
  <c r="L3042" i="2"/>
  <c r="L3151" i="2"/>
  <c r="L3158" i="2"/>
  <c r="L3165" i="2"/>
  <c r="L3156" i="2"/>
  <c r="L1129" i="2"/>
  <c r="L3166" i="2"/>
  <c r="L3050" i="2"/>
  <c r="L3161" i="2"/>
  <c r="L3169" i="2"/>
  <c r="L3160" i="2"/>
  <c r="L3155" i="2"/>
  <c r="L3157" i="2"/>
  <c r="L3066" i="2"/>
  <c r="L3038" i="2"/>
  <c r="L3039" i="2"/>
  <c r="L3067" i="2"/>
  <c r="L1130" i="2"/>
  <c r="L3046" i="2"/>
  <c r="L3068" i="2"/>
  <c r="L3061" i="2"/>
  <c r="L3043" i="2"/>
  <c r="L1087" i="2"/>
  <c r="L3069" i="2"/>
  <c r="L3047" i="2"/>
  <c r="L3070" i="2"/>
  <c r="L3040" i="2"/>
  <c r="L3051" i="2"/>
  <c r="L1083" i="2"/>
  <c r="L3044" i="2"/>
  <c r="L3037" i="2"/>
  <c r="L3159" i="2"/>
  <c r="L3062" i="2"/>
  <c r="L3041" i="2"/>
  <c r="L3063" i="2"/>
  <c r="L3064" i="2"/>
  <c r="L3048" i="2"/>
  <c r="L3058" i="2"/>
  <c r="L3065" i="2"/>
  <c r="L3045" i="2"/>
  <c r="L3059" i="2"/>
  <c r="L3052" i="2"/>
  <c r="L1084" i="2"/>
  <c r="L3053" i="2"/>
  <c r="L3054" i="2"/>
  <c r="L3049" i="2"/>
  <c r="L3071" i="2"/>
  <c r="L1028" i="2"/>
  <c r="L3060" i="2"/>
  <c r="L3055" i="2"/>
  <c r="L1086" i="2"/>
  <c r="L3057" i="2"/>
  <c r="L1085" i="2"/>
  <c r="L2972" i="2"/>
  <c r="L1030" i="2"/>
  <c r="L2985" i="2"/>
  <c r="L2973" i="2"/>
  <c r="L2986" i="2"/>
  <c r="L1034" i="2"/>
  <c r="L2982" i="2"/>
  <c r="L1029" i="2"/>
  <c r="L2974" i="2"/>
  <c r="L2980" i="2"/>
  <c r="L2975" i="2"/>
  <c r="L2976" i="2"/>
  <c r="L1031" i="2"/>
  <c r="L2983" i="2"/>
  <c r="L1027" i="2"/>
  <c r="L1033" i="2"/>
  <c r="L2977" i="2"/>
  <c r="L2978" i="2"/>
  <c r="L2979" i="2"/>
  <c r="L2971" i="2"/>
  <c r="L2981" i="2"/>
  <c r="L1032" i="2"/>
  <c r="L2984" i="2"/>
  <c r="L1413" i="2"/>
  <c r="L1997" i="2"/>
  <c r="L923" i="2"/>
  <c r="L2085" i="2"/>
  <c r="L3009" i="2"/>
  <c r="L3001" i="2"/>
  <c r="L1047" i="2"/>
  <c r="L1054" i="2"/>
  <c r="L3021" i="2"/>
  <c r="L2965" i="2"/>
  <c r="L1045" i="2"/>
  <c r="L1059" i="2"/>
  <c r="L1048" i="2"/>
  <c r="L1060" i="2"/>
  <c r="L3025" i="2"/>
  <c r="L3008" i="2"/>
  <c r="L1065" i="2"/>
  <c r="L1036" i="2"/>
  <c r="L1053" i="2"/>
  <c r="L1049" i="2"/>
  <c r="L1061" i="2"/>
  <c r="L1057" i="2"/>
  <c r="L3000" i="2"/>
  <c r="L3020" i="2"/>
  <c r="L3011" i="2"/>
  <c r="L1055" i="2"/>
  <c r="L2964" i="2"/>
  <c r="L1076" i="2"/>
  <c r="L1077" i="2"/>
  <c r="L3002" i="2"/>
  <c r="L1075" i="2"/>
  <c r="L1062" i="2"/>
  <c r="L4700" i="2"/>
  <c r="L4702" i="2"/>
  <c r="L4656" i="2"/>
  <c r="L4661" i="2"/>
  <c r="L4703" i="2"/>
  <c r="L4662" i="2"/>
  <c r="L4701" i="2"/>
  <c r="L4659" i="2"/>
  <c r="L4663" i="2"/>
  <c r="L4666" i="2"/>
  <c r="L4664" i="2"/>
  <c r="L4665" i="2"/>
  <c r="L4660" i="2"/>
  <c r="L4657" i="2"/>
  <c r="L4417" i="2"/>
  <c r="L4500" i="2"/>
  <c r="L4501" i="2"/>
  <c r="L4489" i="2"/>
  <c r="L4418" i="2"/>
  <c r="L4393" i="2"/>
  <c r="L4375" i="2"/>
  <c r="L4419" i="2"/>
  <c r="L4380" i="2"/>
  <c r="L4420" i="2"/>
  <c r="L4376" i="2"/>
  <c r="L4421" i="2"/>
  <c r="L4422" i="2"/>
  <c r="L4423" i="2"/>
  <c r="L4416" i="2"/>
  <c r="L4424" i="2"/>
  <c r="L4377" i="2"/>
  <c r="L4454" i="2"/>
  <c r="L4378" i="2"/>
  <c r="L4425" i="2"/>
  <c r="L4455" i="2"/>
  <c r="L4373" i="2"/>
  <c r="L4456" i="2"/>
  <c r="L4374" i="2"/>
  <c r="L4457" i="2"/>
  <c r="L4356" i="2"/>
  <c r="L4358" i="2"/>
  <c r="L4361" i="2"/>
  <c r="L4362" i="2"/>
  <c r="L4352" i="2"/>
  <c r="L4357" i="2"/>
  <c r="L4349" i="2"/>
  <c r="L4325" i="2"/>
  <c r="L4304" i="2"/>
  <c r="L4301" i="2"/>
  <c r="L4326" i="2"/>
  <c r="L4302" i="2"/>
  <c r="L4309" i="2"/>
  <c r="L4303" i="2"/>
  <c r="L4291" i="2"/>
  <c r="L4297" i="2"/>
  <c r="L4290" i="2"/>
  <c r="L4259" i="2"/>
  <c r="L4292" i="2"/>
  <c r="L4260" i="2"/>
  <c r="L4232" i="2"/>
  <c r="L4257" i="2"/>
  <c r="L4261" i="2"/>
  <c r="L4214" i="2"/>
  <c r="L4197" i="2"/>
  <c r="L4262" i="2"/>
  <c r="L4233" i="2"/>
  <c r="L4256" i="2"/>
  <c r="L4258" i="2"/>
  <c r="L4212" i="2"/>
  <c r="L4215" i="2"/>
  <c r="L4209" i="2"/>
  <c r="L4210" i="2"/>
  <c r="L4216" i="2"/>
  <c r="L4217" i="2"/>
  <c r="L4196" i="2"/>
  <c r="L4211" i="2"/>
  <c r="L4176" i="2"/>
  <c r="L4177" i="2"/>
  <c r="L4168" i="2"/>
  <c r="L4213" i="2"/>
  <c r="L4178" i="2"/>
  <c r="L4191" i="2"/>
  <c r="L4175" i="2"/>
  <c r="L4179" i="2"/>
  <c r="L4141" i="2"/>
  <c r="L4192" i="2"/>
  <c r="L4113" i="2"/>
  <c r="L4136" i="2"/>
  <c r="L4157" i="2"/>
  <c r="L4142" i="2"/>
  <c r="L4138" i="2"/>
  <c r="L4139" i="2"/>
  <c r="L4145" i="2"/>
  <c r="L4114" i="2"/>
  <c r="L4143" i="2"/>
  <c r="L4140" i="2"/>
  <c r="L4135" i="2"/>
  <c r="L4137" i="2"/>
  <c r="L4104" i="2"/>
  <c r="L4091" i="2"/>
  <c r="L4158" i="2"/>
  <c r="L4159" i="2"/>
  <c r="L4160" i="2"/>
  <c r="L4144" i="2"/>
  <c r="L4161" i="2"/>
  <c r="L4102" i="2"/>
  <c r="L4066" i="2"/>
  <c r="L4105" i="2"/>
  <c r="L3940" i="2"/>
  <c r="L3941" i="2"/>
  <c r="L3884" i="2"/>
  <c r="L4103" i="2"/>
  <c r="L3885" i="2"/>
  <c r="L3942" i="2"/>
  <c r="L4110" i="2"/>
  <c r="L3740" i="2"/>
  <c r="L3920" i="2"/>
  <c r="L4061" i="2"/>
  <c r="L4111" i="2"/>
  <c r="L3924" i="2"/>
  <c r="L4067" i="2"/>
  <c r="L4106" i="2"/>
  <c r="L4068" i="2"/>
  <c r="L3856" i="2"/>
  <c r="L3947" i="2"/>
  <c r="L4052" i="2"/>
  <c r="L3948" i="2"/>
  <c r="L3745" i="2"/>
  <c r="L3886" i="2"/>
  <c r="L3857" i="2"/>
  <c r="L3925" i="2"/>
  <c r="L3741" i="2"/>
  <c r="L4060" i="2"/>
  <c r="L4062" i="2"/>
  <c r="L3887" i="2"/>
  <c r="L4063" i="2"/>
  <c r="L3921" i="2"/>
  <c r="L3888" i="2"/>
  <c r="L3889" i="2"/>
  <c r="L4053" i="2"/>
  <c r="L4038" i="2"/>
  <c r="L4069" i="2"/>
  <c r="L4070" i="2"/>
  <c r="L3742" i="2"/>
  <c r="L3926" i="2"/>
  <c r="L4064" i="2"/>
  <c r="L4054" i="2"/>
  <c r="L3890" i="2"/>
  <c r="L4086" i="2"/>
  <c r="L4055" i="2"/>
  <c r="L3949" i="2"/>
  <c r="L3927" i="2"/>
  <c r="L3891" i="2"/>
  <c r="L3892" i="2"/>
  <c r="L3928" i="2"/>
  <c r="L3929" i="2"/>
  <c r="L4087" i="2"/>
  <c r="L3739" i="2"/>
  <c r="L4071" i="2"/>
  <c r="L4056" i="2"/>
  <c r="L4088" i="2"/>
  <c r="L4057" i="2"/>
  <c r="L4058" i="2"/>
  <c r="L4059" i="2"/>
  <c r="L4072" i="2"/>
  <c r="L3943" i="2"/>
  <c r="L3893" i="2"/>
  <c r="L3894" i="2"/>
  <c r="L3895" i="2"/>
  <c r="L4065" i="2"/>
  <c r="L3743" i="2"/>
  <c r="L3930" i="2"/>
  <c r="L4073" i="2"/>
  <c r="L3931" i="2"/>
  <c r="L3950" i="2"/>
  <c r="L4004" i="2"/>
  <c r="L3896" i="2"/>
  <c r="L4005" i="2"/>
  <c r="L3844" i="2"/>
  <c r="L3897" i="2"/>
  <c r="L2336" i="2"/>
  <c r="L2340" i="2"/>
  <c r="L2341" i="2"/>
  <c r="L1808" i="2"/>
  <c r="L1809" i="2"/>
  <c r="L1784" i="2"/>
  <c r="L4711" i="2"/>
  <c r="L4667" i="2"/>
  <c r="L4670" i="2"/>
  <c r="L4704" i="2"/>
  <c r="L4668" i="2"/>
  <c r="L4669" i="2"/>
  <c r="L4632" i="2"/>
  <c r="L4626" i="2"/>
  <c r="L4608" i="2"/>
  <c r="L4609" i="2"/>
  <c r="L4606" i="2"/>
  <c r="L4607" i="2"/>
  <c r="L4577" i="2"/>
  <c r="L4578" i="2"/>
  <c r="L4579" i="2"/>
  <c r="L4559" i="2"/>
  <c r="L4560" i="2"/>
  <c r="L4561" i="2"/>
  <c r="L4562" i="2"/>
  <c r="L4540" i="2"/>
  <c r="L4541" i="2"/>
  <c r="L4529" i="2"/>
  <c r="L4521" i="2"/>
  <c r="L4511" i="2"/>
  <c r="L4485" i="2"/>
  <c r="L4514" i="2"/>
  <c r="L4512" i="2"/>
  <c r="L4401" i="2"/>
  <c r="L4405" i="2"/>
  <c r="L4513" i="2"/>
  <c r="L4486" i="2"/>
  <c r="L4481" i="2"/>
  <c r="L4482" i="2"/>
  <c r="L4406" i="2"/>
  <c r="L4483" i="2"/>
  <c r="L4484" i="2"/>
  <c r="L4400" i="2"/>
  <c r="L4402" i="2"/>
  <c r="L4480" i="2"/>
  <c r="L4403" i="2"/>
  <c r="L4398" i="2"/>
  <c r="L4407" i="2"/>
  <c r="L4399" i="2"/>
  <c r="L4370" i="2"/>
  <c r="L4404" i="2"/>
  <c r="L4408" i="2"/>
  <c r="L4369" i="2"/>
  <c r="L4371" i="2"/>
  <c r="L4343" i="2"/>
  <c r="L4344" i="2"/>
  <c r="L4347" i="2"/>
  <c r="L4345" i="2"/>
  <c r="L4346" i="2"/>
  <c r="L4311" i="2"/>
  <c r="L4323" i="2"/>
  <c r="L4324" i="2"/>
  <c r="L4312" i="2"/>
  <c r="L4285" i="2"/>
  <c r="L4243" i="2"/>
  <c r="L4286" i="2"/>
  <c r="L4245" i="2"/>
  <c r="L4246" i="2"/>
  <c r="L4247" i="2"/>
  <c r="L4244" i="2"/>
  <c r="L4171" i="2"/>
  <c r="L4121" i="2"/>
  <c r="L4710" i="2"/>
  <c r="L4709" i="2"/>
  <c r="L4694" i="2"/>
  <c r="L4695" i="2"/>
  <c r="L4696" i="2"/>
  <c r="L4693" i="2"/>
  <c r="L4692" i="2"/>
  <c r="L4697" i="2"/>
  <c r="L4698" i="2"/>
  <c r="L4630" i="2"/>
  <c r="L4631" i="2"/>
  <c r="L4507" i="2"/>
  <c r="L4508" i="2"/>
  <c r="L4506" i="2"/>
  <c r="L4470" i="2"/>
  <c r="L4463" i="2"/>
  <c r="L4509" i="2"/>
  <c r="L4505" i="2"/>
  <c r="L4464" i="2"/>
  <c r="L4504" i="2"/>
  <c r="L4510" i="2"/>
  <c r="L4465" i="2"/>
  <c r="L4461" i="2"/>
  <c r="L4466" i="2"/>
  <c r="L4467" i="2"/>
  <c r="L4462" i="2"/>
  <c r="L4459" i="2"/>
  <c r="L4460" i="2"/>
  <c r="L4468" i="2"/>
  <c r="L4469" i="2"/>
  <c r="L4364" i="2"/>
  <c r="L4363" i="2"/>
  <c r="L4351" i="2"/>
  <c r="L4333" i="2"/>
  <c r="L4334" i="2"/>
  <c r="L4336" i="2"/>
  <c r="L4337" i="2"/>
  <c r="L4332" i="2"/>
  <c r="L4338" i="2"/>
  <c r="L4335" i="2"/>
  <c r="L4339" i="2"/>
  <c r="L4298" i="2"/>
  <c r="L4299" i="2"/>
  <c r="L4300" i="2"/>
  <c r="L4278" i="2"/>
  <c r="L4280" i="2"/>
  <c r="L4279" i="2"/>
  <c r="L4281" i="2"/>
  <c r="L4228" i="2"/>
  <c r="L4229" i="2"/>
  <c r="L4230" i="2"/>
  <c r="L4227" i="2"/>
  <c r="L4231" i="2"/>
  <c r="L4193" i="2"/>
  <c r="L4194" i="2"/>
  <c r="L4195" i="2"/>
  <c r="L4163" i="2"/>
  <c r="L4164" i="2"/>
  <c r="L4167" i="2"/>
  <c r="L4165" i="2"/>
  <c r="L4162" i="2"/>
  <c r="L4166" i="2"/>
  <c r="L4112" i="2"/>
  <c r="L4090" i="2"/>
  <c r="L4089" i="2"/>
  <c r="L4013" i="2"/>
  <c r="L4011" i="2"/>
  <c r="L4022" i="2"/>
  <c r="L4015" i="2"/>
  <c r="L4010" i="2"/>
  <c r="L4016" i="2"/>
  <c r="L4021" i="2"/>
  <c r="L4017" i="2"/>
  <c r="L4018" i="2"/>
  <c r="L4019" i="2"/>
  <c r="L4020" i="2"/>
  <c r="L4014" i="2"/>
  <c r="L4012" i="2"/>
  <c r="L3734" i="2"/>
  <c r="L3676" i="2"/>
  <c r="L3591" i="2"/>
  <c r="L3592" i="2"/>
  <c r="L3551" i="2"/>
  <c r="L3552" i="2"/>
  <c r="L3553" i="2"/>
  <c r="L3550" i="2"/>
  <c r="L3458" i="2"/>
  <c r="L3420" i="2"/>
  <c r="L3419" i="2"/>
  <c r="L1276" i="2"/>
  <c r="L3418" i="2"/>
  <c r="L3339" i="2"/>
  <c r="L3337" i="2"/>
  <c r="L3335" i="2"/>
  <c r="L3336" i="2"/>
  <c r="L3338" i="2"/>
  <c r="L3212" i="2"/>
  <c r="L3213" i="2"/>
  <c r="L1142" i="2"/>
  <c r="L1124" i="2"/>
  <c r="L1125" i="2"/>
  <c r="L1126" i="2"/>
  <c r="L3141" i="2"/>
  <c r="L1127" i="2"/>
  <c r="L3144" i="2"/>
  <c r="L3143" i="2"/>
  <c r="L3142" i="2"/>
  <c r="L1078" i="2"/>
  <c r="L1079" i="2"/>
  <c r="L2778" i="2"/>
  <c r="L4488" i="2"/>
  <c r="L4515" i="2"/>
  <c r="L4410" i="2"/>
  <c r="L4348" i="2"/>
  <c r="L4208" i="2"/>
  <c r="L4101" i="2"/>
  <c r="L3838" i="2"/>
  <c r="L3840" i="2"/>
  <c r="L3839" i="2"/>
  <c r="L3618" i="2"/>
  <c r="L3617" i="2"/>
  <c r="L1353" i="2"/>
  <c r="L1312" i="2"/>
  <c r="L4720" i="2"/>
  <c r="L4713" i="2"/>
  <c r="L4671" i="2"/>
  <c r="L4646" i="2"/>
  <c r="L4647" i="2"/>
  <c r="L4639" i="2"/>
  <c r="L4640" i="2"/>
  <c r="L4689" i="2"/>
  <c r="L4648" i="2"/>
  <c r="L4649" i="2"/>
  <c r="L4705" i="2"/>
  <c r="L4641" i="2"/>
  <c r="L4650" i="2"/>
  <c r="L4651" i="2"/>
  <c r="L4672" i="2"/>
  <c r="L4673" i="2"/>
  <c r="L4652" i="2"/>
  <c r="L4699" i="2"/>
  <c r="L4708" i="2"/>
  <c r="L4674" i="2"/>
  <c r="L4653" i="2"/>
  <c r="L4645" i="2"/>
  <c r="L4642" i="2"/>
  <c r="L4690" i="2"/>
  <c r="L4654" i="2"/>
  <c r="L4643" i="2"/>
  <c r="L1097" i="2"/>
  <c r="L3105" i="2"/>
  <c r="L1050" i="2"/>
  <c r="L3024" i="2"/>
  <c r="L1102" i="2"/>
  <c r="L3109" i="2"/>
  <c r="L3026" i="2"/>
  <c r="L1056" i="2"/>
  <c r="L1110" i="2"/>
  <c r="L3110" i="2"/>
  <c r="L3032" i="2"/>
  <c r="L1103" i="2"/>
  <c r="L1046" i="2"/>
  <c r="L1106" i="2"/>
  <c r="L1092" i="2"/>
  <c r="L3003" i="2"/>
  <c r="L3022" i="2"/>
  <c r="L1051" i="2"/>
  <c r="L1064" i="2"/>
  <c r="L2967" i="2"/>
  <c r="L3012" i="2"/>
  <c r="L3004" i="2"/>
  <c r="L1035" i="2"/>
  <c r="L1052" i="2"/>
  <c r="L2966" i="2"/>
  <c r="L2968" i="2"/>
  <c r="L1058" i="2"/>
  <c r="L3013" i="2"/>
  <c r="L3005" i="2"/>
  <c r="L3010" i="2"/>
  <c r="L3023" i="2"/>
  <c r="L3006" i="2"/>
  <c r="L3007" i="2"/>
  <c r="L1074" i="2"/>
  <c r="L2987" i="2"/>
  <c r="L1063" i="2"/>
  <c r="L4264" i="2"/>
  <c r="L4270" i="2"/>
  <c r="L4272" i="2"/>
  <c r="L4265" i="2"/>
  <c r="L4269" i="2"/>
  <c r="L4263" i="2"/>
  <c r="L4273" i="2"/>
  <c r="L4266" i="2"/>
  <c r="L4274" i="2"/>
  <c r="L4276" i="2"/>
  <c r="L4219" i="2"/>
  <c r="L4277" i="2"/>
  <c r="L4222" i="2"/>
  <c r="L4218" i="2"/>
  <c r="L4220" i="2"/>
  <c r="L4221" i="2"/>
  <c r="L3730" i="2"/>
  <c r="L4224" i="2"/>
  <c r="L4225" i="2"/>
  <c r="L4223" i="2"/>
  <c r="L4184" i="2"/>
  <c r="L4226" i="2"/>
  <c r="L4186" i="2"/>
  <c r="L4187" i="2"/>
  <c r="L4188" i="2"/>
  <c r="L4189" i="2"/>
  <c r="L4190" i="2"/>
  <c r="L4185" i="2"/>
  <c r="L4180" i="2"/>
  <c r="L4181" i="2"/>
  <c r="L4182" i="2"/>
  <c r="L4154" i="2"/>
  <c r="L4147" i="2"/>
  <c r="L4183" i="2"/>
  <c r="L4148" i="2"/>
  <c r="L4151" i="2"/>
  <c r="L4149" i="2"/>
  <c r="L4155" i="2"/>
  <c r="L4152" i="2"/>
  <c r="L4146" i="2"/>
  <c r="L4150" i="2"/>
  <c r="L4153" i="2"/>
  <c r="L4156" i="2"/>
  <c r="L4107" i="2"/>
  <c r="L4109" i="2"/>
  <c r="L4076" i="2"/>
  <c r="L3962" i="2"/>
  <c r="L4108" i="2"/>
  <c r="L3972" i="2"/>
  <c r="L3979" i="2"/>
  <c r="L4077" i="2"/>
  <c r="L4078" i="2"/>
  <c r="L3993" i="2"/>
  <c r="L3984" i="2"/>
  <c r="L3985" i="2"/>
  <c r="L4085" i="2"/>
  <c r="L4079" i="2"/>
  <c r="L4082" i="2"/>
  <c r="L4080" i="2"/>
  <c r="L3991" i="2"/>
  <c r="L3986" i="2"/>
  <c r="L3953" i="2"/>
  <c r="L4084" i="2"/>
  <c r="L3996" i="2"/>
  <c r="L4081" i="2"/>
  <c r="L3973" i="2"/>
  <c r="L3987" i="2"/>
  <c r="L4083" i="2"/>
  <c r="L3954" i="2"/>
  <c r="L3994" i="2"/>
  <c r="L3988" i="2"/>
  <c r="L3992" i="2"/>
  <c r="L3980" i="2"/>
  <c r="L3955" i="2"/>
  <c r="L3974" i="2"/>
  <c r="L3958" i="2"/>
  <c r="L3968" i="2"/>
  <c r="L3997" i="2"/>
  <c r="L3965" i="2"/>
  <c r="L3977" i="2"/>
  <c r="L3995" i="2"/>
  <c r="L3981" i="2"/>
  <c r="L3982" i="2"/>
  <c r="L3978" i="2"/>
  <c r="L3989" i="2"/>
  <c r="L4634" i="2"/>
  <c r="L4675" i="2"/>
  <c r="L4655" i="2"/>
  <c r="L4644" i="2"/>
  <c r="L4691" i="2"/>
  <c r="L4635" i="2"/>
  <c r="L4636" i="2"/>
  <c r="L4637" i="2"/>
  <c r="L4638" i="2"/>
  <c r="L4688" i="2"/>
  <c r="L4623" i="2"/>
  <c r="L4633" i="2"/>
  <c r="L4624" i="2"/>
  <c r="L4621" i="2"/>
  <c r="L4622" i="2"/>
  <c r="L4612" i="2"/>
  <c r="L4619" i="2"/>
  <c r="L4620" i="2"/>
  <c r="L4588" i="2"/>
  <c r="L4613" i="2"/>
  <c r="L4589" i="2"/>
  <c r="L4597" i="2"/>
  <c r="L4590" i="2"/>
  <c r="L4594" i="2"/>
  <c r="L4591" i="2"/>
  <c r="L4595" i="2"/>
  <c r="L4592" i="2"/>
  <c r="L4598" i="2"/>
  <c r="L4596" i="2"/>
  <c r="L4593" i="2"/>
  <c r="L4580" i="2"/>
  <c r="L4584" i="2"/>
  <c r="L4573" i="2"/>
  <c r="L4585" i="2"/>
  <c r="L4586" i="2"/>
  <c r="L4581" i="2"/>
  <c r="L4582" i="2"/>
  <c r="L4572" i="2"/>
  <c r="L4546" i="2"/>
  <c r="L4550" i="2"/>
  <c r="L4570" i="2"/>
  <c r="L4548" i="2"/>
  <c r="L4549" i="2"/>
  <c r="L4563" i="2"/>
  <c r="L4564" i="2"/>
  <c r="L4551" i="2"/>
  <c r="L4547" i="2"/>
  <c r="L4543" i="2"/>
  <c r="L4534" i="2"/>
  <c r="L4531" i="2"/>
  <c r="L4542" i="2"/>
  <c r="L4544" i="2"/>
  <c r="L4535" i="2"/>
  <c r="L4532" i="2"/>
  <c r="L4533" i="2"/>
  <c r="L4527" i="2"/>
  <c r="L4522" i="2"/>
  <c r="L4519" i="2"/>
  <c r="L4518" i="2"/>
  <c r="L4426" i="2"/>
  <c r="L4502" i="2"/>
  <c r="L4492" i="2"/>
  <c r="L4473" i="2"/>
  <c r="L4471" i="2"/>
  <c r="L4503" i="2"/>
  <c r="L4427" i="2"/>
  <c r="L4491" i="2"/>
  <c r="L4428" i="2"/>
  <c r="L4429" i="2"/>
  <c r="L4472" i="2"/>
  <c r="L4381" i="2"/>
  <c r="L4430" i="2"/>
  <c r="L4493" i="2"/>
  <c r="L4431" i="2"/>
  <c r="L4379" i="2"/>
  <c r="L4432" i="2"/>
  <c r="L4458" i="2"/>
  <c r="L4474" i="2"/>
  <c r="L4494" i="2"/>
  <c r="L4433" i="2"/>
  <c r="L4490" i="2"/>
  <c r="L4382" i="2"/>
  <c r="L4434" i="2"/>
  <c r="L2581" i="2"/>
  <c r="L2761" i="2"/>
  <c r="L668" i="2"/>
  <c r="L150" i="2"/>
  <c r="L155" i="2"/>
  <c r="L1802" i="2"/>
  <c r="L3748" i="2"/>
  <c r="L3781" i="2"/>
  <c r="L3760" i="2"/>
  <c r="L3807" i="2"/>
  <c r="L3794" i="2"/>
  <c r="L3795" i="2"/>
  <c r="L3787" i="2"/>
  <c r="L3749" i="2"/>
  <c r="L3796" i="2"/>
  <c r="L3750" i="2"/>
  <c r="L3773" i="2"/>
  <c r="L3788" i="2"/>
  <c r="L3789" i="2"/>
  <c r="L3783" i="2"/>
  <c r="L3751" i="2"/>
  <c r="L3752" i="2"/>
  <c r="L3797" i="2"/>
  <c r="L3774" i="2"/>
  <c r="L3753" i="2"/>
  <c r="L3798" i="2"/>
  <c r="L3754" i="2"/>
  <c r="L3777" i="2"/>
  <c r="L3790" i="2"/>
  <c r="L3761" i="2"/>
  <c r="L3775" i="2"/>
  <c r="L3762" i="2"/>
  <c r="L3755" i="2"/>
  <c r="L3763" i="2"/>
  <c r="L3661" i="2"/>
  <c r="L3586" i="2"/>
  <c r="L3529" i="2"/>
  <c r="L3583" i="2"/>
  <c r="L3585" i="2"/>
  <c r="L3584" i="2"/>
  <c r="L3530" i="2"/>
  <c r="L1341" i="2"/>
  <c r="L1360" i="2"/>
  <c r="L3544" i="2"/>
  <c r="L1334" i="2"/>
  <c r="L3582" i="2"/>
  <c r="L1361" i="2"/>
  <c r="L1342" i="2"/>
  <c r="L3526" i="2"/>
  <c r="L3536" i="2"/>
  <c r="L1347" i="2"/>
  <c r="L3537" i="2"/>
  <c r="L3538" i="2"/>
  <c r="L1336" i="2"/>
  <c r="L1339" i="2"/>
  <c r="L1335" i="2"/>
  <c r="L3545" i="2"/>
  <c r="L1340" i="2"/>
  <c r="L3543" i="2"/>
  <c r="L3539" i="2"/>
  <c r="L3528" i="2"/>
  <c r="L3534" i="2"/>
  <c r="L3524" i="2"/>
  <c r="L1337" i="2"/>
  <c r="L1338" i="2"/>
  <c r="L3540" i="2"/>
  <c r="L1346" i="2"/>
  <c r="L1348" i="2"/>
  <c r="L3535" i="2"/>
  <c r="L3541" i="2"/>
  <c r="L1343" i="2"/>
  <c r="L1344" i="2"/>
  <c r="L3527" i="2"/>
  <c r="L3450" i="2"/>
  <c r="L3531" i="2"/>
  <c r="L1345" i="2"/>
  <c r="L3532" i="2"/>
  <c r="L3533" i="2"/>
  <c r="L1259" i="2"/>
  <c r="L3542" i="2"/>
  <c r="L3525" i="2"/>
  <c r="L3453" i="2"/>
  <c r="L1293" i="2"/>
  <c r="L3451" i="2"/>
  <c r="L3454" i="2"/>
  <c r="L3452" i="2"/>
  <c r="L3397" i="2"/>
  <c r="L1264" i="2"/>
  <c r="L1292" i="2"/>
  <c r="L1294" i="2"/>
  <c r="L3400" i="2"/>
  <c r="L3403" i="2"/>
  <c r="L1260" i="2"/>
  <c r="L1261" i="2"/>
  <c r="L3396" i="2"/>
  <c r="L3398" i="2"/>
  <c r="L1273" i="2"/>
  <c r="L3405" i="2"/>
  <c r="L1262" i="2"/>
  <c r="L1265" i="2"/>
  <c r="L3401" i="2"/>
  <c r="L1266" i="2"/>
  <c r="L1267" i="2"/>
  <c r="L3406" i="2"/>
  <c r="L1268" i="2"/>
  <c r="L1200" i="2"/>
  <c r="L1269" i="2"/>
  <c r="L3399" i="2"/>
  <c r="L3404" i="2"/>
  <c r="L1274" i="2"/>
  <c r="L1195" i="2"/>
  <c r="L3407" i="2"/>
  <c r="L1258" i="2"/>
  <c r="L3408" i="2"/>
  <c r="L1257" i="2"/>
  <c r="L3402" i="2"/>
  <c r="L1271" i="2"/>
  <c r="L1270" i="2"/>
  <c r="L1263" i="2"/>
  <c r="L1272" i="2"/>
  <c r="L1199" i="2"/>
  <c r="L1191" i="2"/>
  <c r="L1197" i="2"/>
  <c r="L3202" i="2"/>
  <c r="L3328" i="2"/>
  <c r="L1203" i="2"/>
  <c r="L3329" i="2"/>
  <c r="L3324" i="2"/>
  <c r="L3317" i="2"/>
  <c r="L1196" i="2"/>
  <c r="L1204" i="2"/>
  <c r="L3316" i="2"/>
  <c r="L1193" i="2"/>
  <c r="L1201" i="2"/>
  <c r="L3321" i="2"/>
  <c r="L3325" i="2"/>
  <c r="L1206" i="2"/>
  <c r="L4479" i="2"/>
  <c r="L4383" i="2"/>
  <c r="L4487" i="2"/>
  <c r="L4409" i="2"/>
  <c r="L4313" i="2"/>
  <c r="L4314" i="2"/>
  <c r="L4315" i="2"/>
  <c r="L4316" i="2"/>
  <c r="L4317" i="2"/>
  <c r="L4318" i="2"/>
  <c r="L4319" i="2"/>
  <c r="L4320" i="2"/>
  <c r="L4321" i="2"/>
  <c r="L4322" i="2"/>
  <c r="L4287" i="2"/>
  <c r="L4288" i="2"/>
  <c r="L4289" i="2"/>
  <c r="L4253" i="2"/>
  <c r="L3642" i="2"/>
  <c r="L3634" i="2"/>
  <c r="L3639" i="2"/>
  <c r="L3635" i="2"/>
  <c r="L3673" i="2"/>
  <c r="L3625" i="2"/>
  <c r="L3632" i="2"/>
  <c r="L3650" i="2"/>
  <c r="L3627" i="2"/>
  <c r="L3651" i="2"/>
  <c r="L3623" i="2"/>
  <c r="L3628" i="2"/>
  <c r="L3641" i="2"/>
  <c r="L3629" i="2"/>
  <c r="L3626" i="2"/>
  <c r="L3636" i="2"/>
  <c r="L3619" i="2"/>
  <c r="L3643" i="2"/>
  <c r="L3674" i="2"/>
  <c r="L3580" i="2"/>
  <c r="L3630" i="2"/>
  <c r="L3554" i="2"/>
  <c r="L3581" i="2"/>
  <c r="L3556" i="2"/>
  <c r="L3575" i="2"/>
  <c r="L3589" i="2"/>
  <c r="L3576" i="2"/>
  <c r="L3587" i="2"/>
  <c r="L3590" i="2"/>
  <c r="L3577" i="2"/>
  <c r="L3563" i="2"/>
  <c r="L3579" i="2"/>
  <c r="L3573" i="2"/>
  <c r="L3574" i="2"/>
  <c r="L3555" i="2"/>
  <c r="L3588" i="2"/>
  <c r="L3506" i="2"/>
  <c r="L3462" i="2"/>
  <c r="L3507" i="2"/>
  <c r="L3571" i="2"/>
  <c r="L3578" i="2"/>
  <c r="L3572" i="2"/>
  <c r="L1357" i="2"/>
  <c r="L3499" i="2"/>
  <c r="L1315" i="2"/>
  <c r="L1356" i="2"/>
  <c r="L3496" i="2"/>
  <c r="L1354" i="2"/>
  <c r="L1355" i="2"/>
  <c r="L3494" i="2"/>
  <c r="L3522" i="2"/>
  <c r="L1362" i="2"/>
  <c r="L3491" i="2"/>
  <c r="L3495" i="2"/>
  <c r="L3570" i="2"/>
  <c r="L1358" i="2"/>
  <c r="L1359" i="2"/>
  <c r="L3508" i="2"/>
  <c r="L1323" i="2"/>
  <c r="L3509" i="2"/>
  <c r="L1331" i="2"/>
  <c r="L1319" i="2"/>
  <c r="L3510" i="2"/>
  <c r="L3463" i="2"/>
  <c r="L3490" i="2"/>
  <c r="L1332" i="2"/>
  <c r="L3511" i="2"/>
  <c r="L3512" i="2"/>
  <c r="L3500" i="2"/>
  <c r="L3492" i="2"/>
  <c r="L3493" i="2"/>
  <c r="L3497" i="2"/>
  <c r="L1320" i="2"/>
  <c r="L1316" i="2"/>
  <c r="L1313" i="2"/>
  <c r="L3523" i="2"/>
  <c r="L3521" i="2"/>
  <c r="L1322" i="2"/>
  <c r="L3513" i="2"/>
  <c r="L3464" i="2"/>
  <c r="L1314" i="2"/>
  <c r="L3546" i="2"/>
  <c r="L3460" i="2"/>
  <c r="L3514" i="2"/>
  <c r="L3501" i="2"/>
  <c r="L3502" i="2"/>
  <c r="L3515" i="2"/>
  <c r="L1317" i="2"/>
  <c r="L1318" i="2"/>
  <c r="L3498" i="2"/>
  <c r="L3503" i="2"/>
  <c r="L3548" i="2"/>
  <c r="L3519" i="2"/>
  <c r="L3549" i="2"/>
  <c r="L3516" i="2"/>
  <c r="L3465" i="2"/>
  <c r="L3517" i="2"/>
  <c r="L3461" i="2"/>
  <c r="L1308" i="2"/>
  <c r="L1321" i="2"/>
  <c r="L3504" i="2"/>
  <c r="L1330" i="2"/>
  <c r="L3518" i="2"/>
  <c r="L3505" i="2"/>
  <c r="L1333" i="2"/>
  <c r="L3520" i="2"/>
  <c r="L1298" i="2"/>
  <c r="L1324" i="2"/>
  <c r="L1326" i="2"/>
  <c r="L1327" i="2"/>
  <c r="L3437" i="2"/>
  <c r="L1328" i="2"/>
  <c r="L3547" i="2"/>
  <c r="L3455" i="2"/>
  <c r="L3445" i="2"/>
  <c r="L1325" i="2"/>
  <c r="L1291" i="2"/>
  <c r="L1349" i="2"/>
  <c r="L1233" i="2"/>
  <c r="L1329" i="2"/>
  <c r="L3459" i="2"/>
  <c r="L3457" i="2"/>
  <c r="L3421" i="2"/>
  <c r="L3443" i="2"/>
  <c r="L3446" i="2"/>
  <c r="L3423" i="2"/>
  <c r="L1287" i="2"/>
  <c r="L1295" i="2"/>
  <c r="L3384" i="2"/>
  <c r="L3342" i="2"/>
  <c r="L3433" i="2"/>
  <c r="L3422" i="2"/>
  <c r="L3447" i="2"/>
  <c r="L3448" i="2"/>
  <c r="L3442" i="2"/>
  <c r="L3456" i="2"/>
  <c r="L1296" i="2"/>
  <c r="L3438" i="2"/>
  <c r="L1289" i="2"/>
  <c r="L3439" i="2"/>
  <c r="L3440" i="2"/>
  <c r="L3376" i="2"/>
  <c r="L3444" i="2"/>
  <c r="L1238" i="2"/>
  <c r="L3449" i="2"/>
  <c r="L1286" i="2"/>
  <c r="L1297" i="2"/>
  <c r="L1288" i="2"/>
  <c r="L1244" i="2"/>
  <c r="L3411" i="2"/>
  <c r="L1234" i="2"/>
  <c r="L3378" i="2"/>
  <c r="L1255" i="2"/>
  <c r="L3385" i="2"/>
  <c r="L1251" i="2"/>
  <c r="L1290" i="2"/>
  <c r="L3386" i="2"/>
  <c r="L3441" i="2"/>
  <c r="L1235" i="2"/>
  <c r="L1236" i="2"/>
  <c r="L3377" i="2"/>
  <c r="L3409" i="2"/>
  <c r="L3380" i="2"/>
  <c r="L1237" i="2"/>
  <c r="L1231" i="2"/>
  <c r="L2754" i="2"/>
  <c r="L4411" i="2"/>
  <c r="L4412" i="2"/>
  <c r="L4413" i="2"/>
  <c r="L3697" i="2"/>
  <c r="L4134" i="2"/>
  <c r="L2999" i="2"/>
  <c r="L2889" i="2"/>
  <c r="L2890" i="2"/>
  <c r="L2708" i="2"/>
  <c r="L1211" i="2"/>
  <c r="L3369" i="2"/>
  <c r="L3276" i="2"/>
  <c r="L3273" i="2"/>
  <c r="L3228" i="2"/>
  <c r="L3229" i="2"/>
  <c r="L3278" i="2"/>
  <c r="L3176" i="2"/>
  <c r="L3274" i="2"/>
  <c r="L3277" i="2"/>
  <c r="L1143" i="2"/>
  <c r="L3275" i="2"/>
  <c r="L3177" i="2"/>
  <c r="L3149" i="2"/>
  <c r="L3150" i="2"/>
  <c r="L3080" i="2"/>
  <c r="L3081" i="2"/>
  <c r="L1091" i="2"/>
  <c r="L3083" i="2"/>
  <c r="L3082" i="2"/>
  <c r="L3034" i="2"/>
  <c r="L3035" i="2"/>
  <c r="L3085" i="2"/>
  <c r="L3084" i="2"/>
  <c r="L3086" i="2"/>
  <c r="L1081" i="2"/>
  <c r="L1080" i="2"/>
  <c r="L2995" i="2"/>
  <c r="L1023" i="2"/>
  <c r="L1024" i="2"/>
  <c r="L2996" i="2"/>
  <c r="L2998" i="2"/>
  <c r="L2969" i="2"/>
  <c r="L2997" i="2"/>
  <c r="L1040" i="2"/>
  <c r="L1025" i="2"/>
  <c r="L1026" i="2"/>
  <c r="L3799" i="2"/>
  <c r="L3780" i="2"/>
  <c r="L3800" i="2"/>
  <c r="L3801" i="2"/>
  <c r="L3764" i="2"/>
  <c r="L3756" i="2"/>
  <c r="L3778" i="2"/>
  <c r="L3792" i="2"/>
  <c r="L3793" i="2"/>
  <c r="L3757" i="2"/>
  <c r="L3776" i="2"/>
  <c r="L3678" i="2"/>
  <c r="L3604" i="2"/>
  <c r="L3598" i="2"/>
  <c r="L3679" i="2"/>
  <c r="L3680" i="2"/>
  <c r="L3681" i="2"/>
  <c r="L3682" i="2"/>
  <c r="L3683" i="2"/>
  <c r="L3688" i="2"/>
  <c r="L3684" i="2"/>
  <c r="L3686" i="2"/>
  <c r="L3687" i="2"/>
  <c r="L3685" i="2"/>
  <c r="L3689" i="2"/>
  <c r="L3595" i="2"/>
  <c r="L3605" i="2"/>
  <c r="L3599" i="2"/>
  <c r="L3601" i="2"/>
  <c r="L3602" i="2"/>
  <c r="L3596" i="2"/>
  <c r="L3597" i="2"/>
  <c r="L3600" i="2"/>
  <c r="L3603" i="2"/>
  <c r="L3562" i="2"/>
  <c r="L3558" i="2"/>
  <c r="L3559" i="2"/>
  <c r="L3561" i="2"/>
  <c r="L3472" i="2"/>
  <c r="L3560" i="2"/>
  <c r="L1350" i="2"/>
  <c r="L3473" i="2"/>
  <c r="L3474" i="2"/>
  <c r="L1303" i="2"/>
  <c r="L3468" i="2"/>
  <c r="L3479" i="2"/>
  <c r="L1300" i="2"/>
  <c r="L3478" i="2"/>
  <c r="L1306" i="2"/>
  <c r="L1305" i="2"/>
  <c r="L3469" i="2"/>
  <c r="L3483" i="2"/>
  <c r="L3480" i="2"/>
  <c r="L3471" i="2"/>
  <c r="L3475" i="2"/>
  <c r="L3481" i="2"/>
  <c r="L3476" i="2"/>
  <c r="L3484" i="2"/>
  <c r="L3477" i="2"/>
  <c r="L3482" i="2"/>
  <c r="L3470" i="2"/>
  <c r="L1307" i="2"/>
  <c r="L1301" i="2"/>
  <c r="L3427" i="2"/>
  <c r="L3429" i="2"/>
  <c r="L1304" i="2"/>
  <c r="L1282" i="2"/>
  <c r="L1302" i="2"/>
  <c r="L3428" i="2"/>
  <c r="L3352" i="2"/>
  <c r="L3432" i="2"/>
  <c r="L3431" i="2"/>
  <c r="L1279" i="2"/>
  <c r="L1281" i="2"/>
  <c r="L3347" i="2"/>
  <c r="L1214" i="2"/>
  <c r="L3430" i="2"/>
  <c r="L1280" i="2"/>
  <c r="L3353" i="2"/>
  <c r="L3354" i="2"/>
  <c r="L1219" i="2"/>
  <c r="L1222" i="2"/>
  <c r="L3348" i="2"/>
  <c r="L1220" i="2"/>
  <c r="L3349" i="2"/>
  <c r="L1218" i="2"/>
  <c r="L3351" i="2"/>
  <c r="L3359" i="2"/>
  <c r="L3355" i="2"/>
  <c r="L3356" i="2"/>
  <c r="L3357" i="2"/>
  <c r="L1213" i="2"/>
  <c r="L3358" i="2"/>
  <c r="L3346" i="2"/>
  <c r="L1215" i="2"/>
  <c r="L1216" i="2"/>
  <c r="L3350" i="2"/>
  <c r="L1149" i="2"/>
  <c r="L1217" i="2"/>
  <c r="L3243" i="2"/>
  <c r="L3264" i="2"/>
  <c r="L3251" i="2"/>
  <c r="L3360" i="2"/>
  <c r="L3363" i="2"/>
  <c r="L1221" i="2"/>
  <c r="L3362" i="2"/>
  <c r="L1223" i="2"/>
  <c r="L3361" i="2"/>
  <c r="L3244" i="2"/>
  <c r="L3232" i="2"/>
  <c r="L1151" i="2"/>
  <c r="L3233" i="2"/>
  <c r="L3245" i="2"/>
  <c r="L1145" i="2"/>
  <c r="L1150" i="2"/>
  <c r="L3246" i="2"/>
  <c r="L3249" i="2"/>
  <c r="L3234" i="2"/>
  <c r="L1146" i="2"/>
  <c r="L3235" i="2"/>
  <c r="L1152" i="2"/>
  <c r="L3247" i="2"/>
  <c r="L3236" i="2"/>
  <c r="L4248" i="2"/>
  <c r="L4249" i="2"/>
  <c r="L4250" i="2"/>
  <c r="L4254" i="2"/>
  <c r="L4251" i="2"/>
  <c r="L4252" i="2"/>
  <c r="L4255" i="2"/>
  <c r="L4202" i="2"/>
  <c r="L4207" i="2"/>
  <c r="L4203" i="2"/>
  <c r="L4204" i="2"/>
  <c r="L4205" i="2"/>
  <c r="L4206" i="2"/>
  <c r="L4172" i="2"/>
  <c r="L4173" i="2"/>
  <c r="L4125" i="2"/>
  <c r="L4174" i="2"/>
  <c r="L4126" i="2"/>
  <c r="L4127" i="2"/>
  <c r="L4128" i="2"/>
  <c r="L4132" i="2"/>
  <c r="L4133" i="2"/>
  <c r="L4122" i="2"/>
  <c r="L4129" i="2"/>
  <c r="L4123" i="2"/>
  <c r="L4130" i="2"/>
  <c r="L4124" i="2"/>
  <c r="L4131" i="2"/>
  <c r="L4097" i="2"/>
  <c r="L4098" i="2"/>
  <c r="L4042" i="2"/>
  <c r="L4099" i="2"/>
  <c r="L4100" i="2"/>
  <c r="L4046" i="2"/>
  <c r="L4047" i="2"/>
  <c r="L3835" i="2"/>
  <c r="L3818" i="2"/>
  <c r="L3836" i="2"/>
  <c r="L4048" i="2"/>
  <c r="L4043" i="2"/>
  <c r="L4044" i="2"/>
  <c r="L4049" i="2"/>
  <c r="L3817" i="2"/>
  <c r="L3819" i="2"/>
  <c r="L4050" i="2"/>
  <c r="L4045" i="2"/>
  <c r="L3746" i="2"/>
  <c r="L3828" i="2"/>
  <c r="L3829" i="2"/>
  <c r="L3820" i="2"/>
  <c r="L3823" i="2"/>
  <c r="L3830" i="2"/>
  <c r="L3837" i="2"/>
  <c r="L3824" i="2"/>
  <c r="L3831" i="2"/>
  <c r="L3832" i="2"/>
  <c r="L3833" i="2"/>
  <c r="L3821" i="2"/>
  <c r="L3834" i="2"/>
  <c r="L3825" i="2"/>
  <c r="L3826" i="2"/>
  <c r="L3827" i="2"/>
  <c r="L3822" i="2"/>
  <c r="L3694" i="2"/>
  <c r="L3677" i="2"/>
  <c r="L3613" i="2"/>
  <c r="L3610" i="2"/>
  <c r="L3614" i="2"/>
  <c r="L3611" i="2"/>
  <c r="L3612" i="2"/>
  <c r="L3567" i="2"/>
  <c r="L1352" i="2"/>
  <c r="L1351" i="2"/>
  <c r="L3489" i="2"/>
  <c r="L1299" i="2"/>
  <c r="L3486" i="2"/>
  <c r="L3466" i="2"/>
  <c r="L1311" i="2"/>
  <c r="L3488" i="2"/>
  <c r="L1277" i="2"/>
  <c r="L1278" i="2"/>
  <c r="L3436" i="2"/>
  <c r="L1285" i="2"/>
  <c r="L3424" i="2"/>
  <c r="L3425" i="2"/>
  <c r="L1227" i="2"/>
  <c r="L3370" i="2"/>
  <c r="L3343" i="2"/>
  <c r="L3344" i="2"/>
  <c r="L1159" i="2"/>
  <c r="L3345" i="2"/>
  <c r="L1210" i="2"/>
  <c r="L3368" i="2"/>
  <c r="L1212" i="2"/>
  <c r="L3736" i="2"/>
  <c r="L3877" i="2"/>
  <c r="L3898" i="2"/>
  <c r="L3899" i="2"/>
  <c r="L4001" i="2"/>
  <c r="L3849" i="2"/>
  <c r="L3852" i="2"/>
  <c r="L3850" i="2"/>
  <c r="L4006" i="2"/>
  <c r="L3900" i="2"/>
  <c r="L3923" i="2"/>
  <c r="L3853" i="2"/>
  <c r="L3901" i="2"/>
  <c r="L3902" i="2"/>
  <c r="L3858" i="2"/>
  <c r="L3903" i="2"/>
  <c r="L4007" i="2"/>
  <c r="L3878" i="2"/>
  <c r="L3854" i="2"/>
  <c r="L3879" i="2"/>
  <c r="L3737" i="2"/>
  <c r="L4002" i="2"/>
  <c r="L3880" i="2"/>
  <c r="L3738" i="2"/>
  <c r="L3644" i="2"/>
  <c r="L3593" i="2"/>
  <c r="L3732" i="2"/>
  <c r="L3705" i="2"/>
  <c r="L3706" i="2"/>
  <c r="L3707" i="2"/>
  <c r="L3708" i="2"/>
  <c r="L3709" i="2"/>
  <c r="L3710" i="2"/>
  <c r="L3711" i="2"/>
  <c r="L3712" i="2"/>
  <c r="L3700" i="2"/>
  <c r="L3713" i="2"/>
  <c r="L3714" i="2"/>
  <c r="L3718" i="2"/>
  <c r="L3698" i="2"/>
  <c r="L3719" i="2"/>
  <c r="L3715" i="2"/>
  <c r="L3733" i="2"/>
  <c r="L3645" i="2"/>
  <c r="L3716" i="2"/>
  <c r="L3646" i="2"/>
  <c r="L3717" i="2"/>
  <c r="L3703" i="2"/>
  <c r="L3620" i="2"/>
  <c r="L3621" i="2"/>
  <c r="L3702" i="2"/>
  <c r="L3704" i="2"/>
  <c r="L3701" i="2"/>
  <c r="L3647" i="2"/>
  <c r="L3622" i="2"/>
  <c r="L3675" i="2"/>
  <c r="L3699" i="2"/>
  <c r="L3720" i="2"/>
  <c r="L3631" i="2"/>
  <c r="L3648" i="2"/>
  <c r="L3637" i="2"/>
  <c r="L3640" i="2"/>
  <c r="L3624" i="2"/>
  <c r="L3633" i="2"/>
  <c r="L3638" i="2"/>
  <c r="L3594" i="2"/>
  <c r="L3649" i="2"/>
  <c r="L1100" i="2"/>
  <c r="L3111" i="2"/>
  <c r="L1105" i="2"/>
  <c r="L3133" i="2"/>
  <c r="L3089" i="2"/>
  <c r="L3194" i="2"/>
  <c r="L3095" i="2"/>
  <c r="L3102" i="2"/>
  <c r="L1094" i="2"/>
  <c r="L3091" i="2"/>
  <c r="L1104" i="2"/>
  <c r="L1098" i="2"/>
  <c r="L3106" i="2"/>
  <c r="L3112" i="2"/>
  <c r="L3096" i="2"/>
  <c r="L3138" i="2"/>
  <c r="L3134" i="2"/>
  <c r="L3103" i="2"/>
  <c r="L3088" i="2"/>
  <c r="L3113" i="2"/>
  <c r="L1096" i="2"/>
  <c r="L1107" i="2"/>
  <c r="L3090" i="2"/>
  <c r="L1122" i="2"/>
  <c r="L3033" i="2"/>
  <c r="L3114" i="2"/>
  <c r="L1099" i="2"/>
  <c r="L3115" i="2"/>
  <c r="L1476" i="2"/>
  <c r="L3568" i="2"/>
  <c r="L3569" i="2"/>
  <c r="L3564" i="2"/>
  <c r="L3565" i="2"/>
  <c r="L1310" i="2"/>
  <c r="L3367" i="2"/>
  <c r="L1284" i="2"/>
  <c r="L1158" i="2"/>
  <c r="L3272" i="2"/>
  <c r="L3271" i="2"/>
  <c r="L3175" i="2"/>
  <c r="L1132" i="2"/>
  <c r="L3079" i="2"/>
  <c r="L1041" i="2"/>
  <c r="L1042" i="2"/>
  <c r="L1090" i="2"/>
  <c r="L1043" i="2"/>
  <c r="L1044" i="2"/>
  <c r="L2993" i="2"/>
  <c r="L2994" i="2"/>
  <c r="L2992" i="2"/>
  <c r="L2666" i="2"/>
  <c r="L1845" i="2"/>
  <c r="L4721" i="2"/>
  <c r="L4712" i="2"/>
  <c r="L4683" i="2"/>
  <c r="L4679" i="2"/>
  <c r="L4684" i="2"/>
  <c r="L4706" i="2"/>
  <c r="L4685" i="2"/>
  <c r="L4686" i="2"/>
  <c r="L4676" i="2"/>
  <c r="L4707" i="2"/>
  <c r="L4681" i="2"/>
  <c r="L4687" i="2"/>
  <c r="L4682" i="2"/>
  <c r="L4680" i="2"/>
  <c r="L4677" i="2"/>
  <c r="L4678" i="2"/>
  <c r="L4627" i="2"/>
  <c r="L4628" i="2"/>
  <c r="L4629" i="2"/>
  <c r="L4610" i="2"/>
  <c r="L4583" i="2"/>
  <c r="L4568" i="2"/>
  <c r="L4566" i="2"/>
  <c r="L4567" i="2"/>
  <c r="L4569" i="2"/>
  <c r="L4565" i="2"/>
  <c r="L4545" i="2"/>
  <c r="L4525" i="2"/>
  <c r="L4530" i="2"/>
  <c r="L4524" i="2"/>
  <c r="L4523" i="2"/>
  <c r="L4445" i="2"/>
  <c r="L4516" i="2"/>
  <c r="L4497" i="2"/>
  <c r="L4446" i="2"/>
  <c r="L4495" i="2"/>
  <c r="L4447" i="2"/>
  <c r="L4436" i="2"/>
  <c r="L4442" i="2"/>
  <c r="L4448" i="2"/>
  <c r="L4449" i="2"/>
  <c r="L4498" i="2"/>
  <c r="L4437" i="2"/>
  <c r="L4441" i="2"/>
  <c r="L4450" i="2"/>
  <c r="L4496" i="2"/>
  <c r="L4499" i="2"/>
  <c r="L4438" i="2"/>
  <c r="L4451" i="2"/>
  <c r="L4452" i="2"/>
  <c r="L4439" i="2"/>
  <c r="L4435" i="2"/>
  <c r="L4443" i="2"/>
  <c r="L4444" i="2"/>
  <c r="L4453" i="2"/>
  <c r="L4440" i="2"/>
  <c r="L4372" i="2"/>
  <c r="L4359" i="2"/>
  <c r="L4360" i="2"/>
  <c r="L4350" i="2"/>
  <c r="L4331" i="2"/>
  <c r="L4327" i="2"/>
  <c r="L4328" i="2"/>
  <c r="L4329" i="2"/>
  <c r="L4330" i="2"/>
  <c r="L4293" i="2"/>
  <c r="L4294" i="2"/>
  <c r="L4275" i="2"/>
  <c r="L4296" i="2"/>
  <c r="L4267" i="2"/>
  <c r="L4295" i="2"/>
  <c r="L4271" i="2"/>
  <c r="L4268" i="2"/>
  <c r="L991" i="2"/>
  <c r="L1771" i="2"/>
  <c r="L3998" i="2"/>
  <c r="L3990" i="2"/>
  <c r="L3983" i="2"/>
  <c r="L3963" i="2"/>
  <c r="L3999" i="2"/>
  <c r="L4000" i="2"/>
  <c r="L3964" i="2"/>
  <c r="L3956" i="2"/>
  <c r="L3959" i="2"/>
  <c r="L3957" i="2"/>
  <c r="L3967" i="2"/>
  <c r="L3966" i="2"/>
  <c r="L3960" i="2"/>
  <c r="L3969" i="2"/>
  <c r="L3970" i="2"/>
  <c r="L3971" i="2"/>
  <c r="L3975" i="2"/>
  <c r="L3976" i="2"/>
  <c r="L3961" i="2"/>
  <c r="L3666" i="2"/>
  <c r="L3722" i="2"/>
  <c r="L3725" i="2"/>
  <c r="L3726" i="2"/>
  <c r="L3727" i="2"/>
  <c r="L3729" i="2"/>
  <c r="L3667" i="2"/>
  <c r="L3728" i="2"/>
  <c r="L3724" i="2"/>
  <c r="L3665" i="2"/>
  <c r="L3652" i="2"/>
  <c r="L3653" i="2"/>
  <c r="L3723" i="2"/>
  <c r="L3668" i="2"/>
  <c r="L3654" i="2"/>
  <c r="L3721" i="2"/>
  <c r="L3669" i="2"/>
  <c r="L3731" i="2"/>
  <c r="L3659" i="2"/>
  <c r="L3655" i="2"/>
  <c r="L3656" i="2"/>
  <c r="L3662" i="2"/>
  <c r="L3670" i="2"/>
  <c r="L3664" i="2"/>
  <c r="L3658" i="2"/>
  <c r="L3657" i="2"/>
  <c r="L3660" i="2"/>
  <c r="L3663" i="2"/>
  <c r="L3672" i="2"/>
  <c r="L3671" i="2"/>
  <c r="L1247" i="2"/>
  <c r="L3381" i="2"/>
  <c r="L1253" i="2"/>
  <c r="L3392" i="2"/>
  <c r="L1229" i="2"/>
  <c r="L1239" i="2"/>
  <c r="L1254" i="2"/>
  <c r="L3382" i="2"/>
  <c r="L1230" i="2"/>
  <c r="L3387" i="2"/>
  <c r="L3388" i="2"/>
  <c r="L3372" i="2"/>
  <c r="L3389" i="2"/>
  <c r="L1232" i="2"/>
  <c r="L3390" i="2"/>
  <c r="L3371" i="2"/>
  <c r="L1240" i="2"/>
  <c r="L1164" i="2"/>
  <c r="L3393" i="2"/>
  <c r="L3410" i="2"/>
  <c r="L1242" i="2"/>
  <c r="L1177" i="2"/>
  <c r="L3373" i="2"/>
  <c r="L1169" i="2"/>
  <c r="L1245" i="2"/>
  <c r="L3417" i="2"/>
  <c r="L1167" i="2"/>
  <c r="L1248" i="2"/>
  <c r="L3340" i="2"/>
  <c r="L3416" i="2"/>
  <c r="L1243" i="2"/>
  <c r="L3379" i="2"/>
  <c r="L3303" i="2"/>
  <c r="L3412" i="2"/>
  <c r="L3413" i="2"/>
  <c r="L3414" i="2"/>
  <c r="L3304" i="2"/>
  <c r="L3394" i="2"/>
  <c r="L3374" i="2"/>
  <c r="L3395" i="2"/>
  <c r="L3383" i="2"/>
  <c r="L1228" i="2"/>
  <c r="L1275" i="2"/>
  <c r="L1256" i="2"/>
  <c r="L3415" i="2"/>
  <c r="L3391" i="2"/>
  <c r="L1249" i="2"/>
  <c r="L1252" i="2"/>
  <c r="L1241" i="2"/>
  <c r="L1246" i="2"/>
  <c r="L3305" i="2"/>
  <c r="L3341" i="2"/>
  <c r="L3226" i="2"/>
  <c r="L3306" i="2"/>
  <c r="L3375" i="2"/>
  <c r="L1153" i="2"/>
  <c r="L1160" i="2"/>
  <c r="L1250" i="2"/>
  <c r="L3296" i="2"/>
  <c r="L3284" i="2"/>
  <c r="L1174" i="2"/>
  <c r="L3297" i="2"/>
  <c r="L1207" i="2"/>
  <c r="L1161" i="2"/>
  <c r="L3214" i="2"/>
  <c r="L3285" i="2"/>
  <c r="L3298" i="2"/>
  <c r="L3294" i="2"/>
  <c r="L1173" i="2"/>
  <c r="L3307" i="2"/>
  <c r="L1181" i="2"/>
  <c r="L3290" i="2"/>
  <c r="L3191" i="2"/>
  <c r="L1170" i="2"/>
  <c r="L3308" i="2"/>
  <c r="L1175" i="2"/>
  <c r="L3314" i="2"/>
  <c r="L3286" i="2"/>
  <c r="L3330" i="2"/>
  <c r="L1163" i="2"/>
  <c r="L1171" i="2"/>
  <c r="L3287" i="2"/>
  <c r="L3282" i="2"/>
  <c r="L2895" i="2"/>
  <c r="L2896" i="2"/>
  <c r="L2316" i="2"/>
  <c r="L2750" i="2"/>
  <c r="L2751" i="2"/>
  <c r="L2293" i="2"/>
  <c r="L3326" i="2"/>
  <c r="L3327" i="2"/>
  <c r="L1198" i="2"/>
  <c r="L3322" i="2"/>
  <c r="L1202" i="2"/>
  <c r="L1192" i="2"/>
  <c r="L3320" i="2"/>
  <c r="L3323" i="2"/>
  <c r="L1205" i="2"/>
  <c r="L1194" i="2"/>
  <c r="L3318" i="2"/>
  <c r="L3319" i="2"/>
  <c r="L3199" i="2"/>
  <c r="L3124" i="2"/>
  <c r="L3204" i="2"/>
  <c r="L3206" i="2"/>
  <c r="L3208" i="2"/>
  <c r="L3198" i="2"/>
  <c r="L1138" i="2"/>
  <c r="L3201" i="2"/>
  <c r="L3128" i="2"/>
  <c r="L3200" i="2"/>
  <c r="L3197" i="2"/>
  <c r="L3205" i="2"/>
  <c r="L1140" i="2"/>
  <c r="L1139" i="2"/>
  <c r="L3203" i="2"/>
  <c r="L1111" i="2"/>
  <c r="L3129" i="2"/>
  <c r="L3121" i="2"/>
  <c r="L1117" i="2"/>
  <c r="L1119" i="2"/>
  <c r="L1115" i="2"/>
  <c r="L3127" i="2"/>
  <c r="L3130" i="2"/>
  <c r="L3207" i="2"/>
  <c r="L3119" i="2"/>
  <c r="L1113" i="2"/>
  <c r="L3122" i="2"/>
  <c r="L3123" i="2"/>
  <c r="L3125" i="2"/>
  <c r="L3126" i="2"/>
  <c r="L3131" i="2"/>
  <c r="L1114" i="2"/>
  <c r="L3120" i="2"/>
  <c r="L1112" i="2"/>
  <c r="L3118" i="2"/>
  <c r="L1116" i="2"/>
  <c r="L1120" i="2"/>
  <c r="L3132" i="2"/>
  <c r="L1121" i="2"/>
  <c r="L1118" i="2"/>
  <c r="L1073" i="2"/>
  <c r="L3014" i="2"/>
  <c r="L1072" i="2"/>
  <c r="L3019" i="2"/>
  <c r="L3015" i="2"/>
  <c r="L3018" i="2"/>
  <c r="L1070" i="2"/>
  <c r="L1066" i="2"/>
  <c r="L3016" i="2"/>
  <c r="L1067" i="2"/>
  <c r="L2710" i="2"/>
  <c r="L1069" i="2"/>
  <c r="L1068" i="2"/>
  <c r="L1071" i="2"/>
  <c r="L3017" i="2"/>
  <c r="L1162" i="2"/>
  <c r="L3227" i="2"/>
  <c r="L3309" i="2"/>
  <c r="L3288" i="2"/>
  <c r="L1189" i="2"/>
  <c r="L1180" i="2"/>
  <c r="L3315" i="2"/>
  <c r="L3310" i="2"/>
  <c r="L1168" i="2"/>
  <c r="L3295" i="2"/>
  <c r="L1186" i="2"/>
  <c r="L3311" i="2"/>
  <c r="L3332" i="2"/>
  <c r="L3265" i="2"/>
  <c r="L3334" i="2"/>
  <c r="L3216" i="2"/>
  <c r="L3291" i="2"/>
  <c r="L1176" i="2"/>
  <c r="L3292" i="2"/>
  <c r="L3217" i="2"/>
  <c r="L3266" i="2"/>
  <c r="L3218" i="2"/>
  <c r="L3300" i="2"/>
  <c r="L3267" i="2"/>
  <c r="L3219" i="2"/>
  <c r="L3312" i="2"/>
  <c r="L1165" i="2"/>
  <c r="L1182" i="2"/>
  <c r="L1178" i="2"/>
  <c r="L3215" i="2"/>
  <c r="L3289" i="2"/>
  <c r="L3279" i="2"/>
  <c r="L3299" i="2"/>
  <c r="L3220" i="2"/>
  <c r="L1166" i="2"/>
  <c r="L1190" i="2"/>
  <c r="L1187" i="2"/>
  <c r="L3221" i="2"/>
  <c r="L3268" i="2"/>
  <c r="L1172" i="2"/>
  <c r="L3180" i="2"/>
  <c r="L3293" i="2"/>
  <c r="L3301" i="2"/>
  <c r="L3333" i="2"/>
  <c r="L3313" i="2"/>
  <c r="L1209" i="2"/>
  <c r="L1179" i="2"/>
  <c r="L3281" i="2"/>
  <c r="L3302" i="2"/>
  <c r="L1188" i="2"/>
  <c r="L3222" i="2"/>
  <c r="L3269" i="2"/>
  <c r="L3223" i="2"/>
  <c r="L1183" i="2"/>
  <c r="L3331" i="2"/>
  <c r="L3224" i="2"/>
  <c r="L3283" i="2"/>
  <c r="L3185" i="2"/>
  <c r="L1184" i="2"/>
  <c r="L3225" i="2"/>
  <c r="L1185" i="2"/>
  <c r="L3280" i="2"/>
  <c r="L1208" i="2"/>
  <c r="L3146" i="2"/>
  <c r="L3192" i="2"/>
  <c r="L3145" i="2"/>
  <c r="L3184" i="2"/>
  <c r="L3186" i="2"/>
  <c r="L3097" i="2"/>
  <c r="L3193" i="2"/>
  <c r="L1133" i="2"/>
  <c r="L3187" i="2"/>
  <c r="L3188" i="2"/>
  <c r="L3189" i="2"/>
  <c r="L3209" i="2"/>
  <c r="L1093" i="2"/>
  <c r="L1131" i="2"/>
  <c r="L3182" i="2"/>
  <c r="L3183" i="2"/>
  <c r="L3195" i="2"/>
  <c r="L3181" i="2"/>
  <c r="L3211" i="2"/>
  <c r="L3170" i="2"/>
  <c r="L1136" i="2"/>
  <c r="L1141" i="2"/>
  <c r="L3190" i="2"/>
  <c r="L3210" i="2"/>
  <c r="L3147" i="2"/>
  <c r="L3148" i="2"/>
  <c r="L3196" i="2"/>
  <c r="L3178" i="2"/>
  <c r="L1134" i="2"/>
  <c r="L3179" i="2"/>
  <c r="L3027" i="2"/>
  <c r="L3092" i="2"/>
  <c r="L3093" i="2"/>
  <c r="L3135" i="2"/>
  <c r="L3100" i="2"/>
  <c r="L3072" i="2"/>
  <c r="L3028" i="2"/>
  <c r="L3136" i="2"/>
  <c r="L3098" i="2"/>
  <c r="L1135" i="2"/>
  <c r="L1137" i="2"/>
  <c r="L1095" i="2"/>
  <c r="L3073" i="2"/>
  <c r="L3029" i="2"/>
  <c r="L1123" i="2"/>
  <c r="L3137" i="2"/>
  <c r="L3099" i="2"/>
  <c r="L3116" i="2"/>
  <c r="L3074" i="2"/>
  <c r="L3108" i="2"/>
  <c r="L3107" i="2"/>
  <c r="L3030" i="2"/>
  <c r="L3031" i="2"/>
  <c r="L3139" i="2"/>
  <c r="L3094" i="2"/>
  <c r="L1108" i="2"/>
  <c r="L3104" i="2"/>
  <c r="L3101" i="2"/>
  <c r="L3140" i="2"/>
  <c r="L3117" i="2"/>
  <c r="L1101" i="2"/>
  <c r="L1109" i="2"/>
  <c r="L1388" i="2"/>
  <c r="L4618" i="2"/>
  <c r="L4558" i="2"/>
  <c r="L4394" i="2"/>
  <c r="L4395" i="2"/>
  <c r="L4396" i="2"/>
  <c r="L4397" i="2"/>
  <c r="L4478" i="2"/>
  <c r="L4415" i="2"/>
  <c r="L4414" i="2"/>
  <c r="L4368" i="2"/>
  <c r="L4310" i="2"/>
  <c r="L4240" i="2"/>
  <c r="L4242" i="2"/>
  <c r="L4241" i="2"/>
  <c r="L4201" i="2"/>
  <c r="L3810" i="2"/>
  <c r="L3690" i="2"/>
  <c r="L3691" i="2"/>
  <c r="L4170" i="2"/>
  <c r="L4118" i="2"/>
  <c r="L4120" i="2"/>
  <c r="L4119" i="2"/>
  <c r="L4094" i="2"/>
  <c r="L4039" i="2"/>
  <c r="L3808" i="2"/>
  <c r="L3812" i="2"/>
  <c r="L3809" i="2"/>
  <c r="L3811" i="2"/>
  <c r="L3606" i="2"/>
  <c r="L3607" i="2"/>
  <c r="L1309" i="2"/>
  <c r="L3485" i="2"/>
  <c r="L1283" i="2"/>
  <c r="L3435" i="2"/>
  <c r="L3434" i="2"/>
  <c r="L1226" i="2"/>
  <c r="L3364" i="2"/>
  <c r="L3270" i="2"/>
  <c r="L1224" i="2"/>
  <c r="L3365" i="2"/>
  <c r="L1225" i="2"/>
  <c r="L3366" i="2"/>
  <c r="L3174" i="2"/>
  <c r="L1154" i="2"/>
  <c r="L1156" i="2"/>
  <c r="L1155" i="2"/>
  <c r="L3171" i="2"/>
  <c r="L3172" i="2"/>
  <c r="L3173" i="2"/>
  <c r="L3077" i="2"/>
  <c r="L1089" i="2"/>
  <c r="L3087" i="2"/>
  <c r="L3078" i="2"/>
  <c r="L3076" i="2"/>
  <c r="L3075" i="2"/>
  <c r="L1088" i="2"/>
  <c r="L2990" i="2"/>
  <c r="L1037" i="2"/>
  <c r="L2991" i="2"/>
  <c r="L1039" i="2"/>
  <c r="L2988" i="2"/>
  <c r="L2989" i="2"/>
  <c r="L1038" i="2"/>
  <c r="L2164" i="2"/>
  <c r="L2748" i="2"/>
  <c r="L2949" i="2"/>
  <c r="L2871" i="2"/>
  <c r="L2120" i="2"/>
  <c r="L856" i="2"/>
  <c r="L2110" i="2"/>
  <c r="L2165" i="2"/>
  <c r="L2346" i="2"/>
  <c r="L2749" i="2"/>
  <c r="L2173" i="2"/>
  <c r="L2133" i="2"/>
  <c r="L2135" i="2"/>
  <c r="L2121" i="2"/>
  <c r="L1435" i="2"/>
  <c r="L2709" i="2"/>
  <c r="L4658" i="2"/>
  <c r="L4625" i="2"/>
  <c r="L4614" i="2"/>
  <c r="L4615" i="2"/>
  <c r="L4617" i="2"/>
  <c r="L4616" i="2"/>
  <c r="L4599" i="2"/>
  <c r="L4602" i="2"/>
  <c r="L4603" i="2"/>
  <c r="L4601" i="2"/>
  <c r="L4604" i="2"/>
  <c r="L4605" i="2"/>
  <c r="L4600" i="2"/>
  <c r="L4575" i="2"/>
  <c r="L4574" i="2"/>
  <c r="L4576" i="2"/>
  <c r="L4556" i="2"/>
  <c r="L4553" i="2"/>
  <c r="L4554" i="2"/>
  <c r="L4557" i="2"/>
  <c r="L4555" i="2"/>
  <c r="L4537" i="2"/>
  <c r="L4538" i="2"/>
  <c r="L4539" i="2"/>
  <c r="L4520" i="2"/>
  <c r="L4475" i="2"/>
  <c r="L4476" i="2"/>
  <c r="L4389" i="2"/>
  <c r="L4390" i="2"/>
  <c r="L4386" i="2"/>
  <c r="L4477" i="2"/>
  <c r="L4384" i="2"/>
  <c r="L4387" i="2"/>
  <c r="L4388" i="2"/>
  <c r="L4391" i="2"/>
  <c r="L4392" i="2"/>
  <c r="L4385" i="2"/>
  <c r="L4365" i="2"/>
  <c r="L4366" i="2"/>
  <c r="L4367" i="2"/>
  <c r="L4354" i="2"/>
  <c r="L4355" i="2"/>
  <c r="L4341" i="2"/>
  <c r="L4342" i="2"/>
  <c r="L4308" i="2"/>
  <c r="L4282" i="2"/>
  <c r="L4284" i="2"/>
  <c r="L4283" i="2"/>
  <c r="L4237" i="2"/>
  <c r="L4238" i="2"/>
  <c r="L4236" i="2"/>
  <c r="L4198" i="2"/>
  <c r="L4235" i="2"/>
  <c r="L4239" i="2"/>
  <c r="L4199" i="2"/>
  <c r="L4200" i="2"/>
  <c r="L4169" i="2"/>
  <c r="L4116" i="2"/>
  <c r="L4117" i="2"/>
  <c r="L4115" i="2"/>
  <c r="L4092" i="2"/>
  <c r="L3771" i="2"/>
  <c r="L3802" i="2"/>
  <c r="L3803" i="2"/>
  <c r="L4093" i="2"/>
  <c r="L4029" i="2"/>
  <c r="L4030" i="2"/>
  <c r="L3758" i="2"/>
  <c r="L3784" i="2"/>
  <c r="L3785" i="2"/>
  <c r="L3765" i="2"/>
  <c r="L3759" i="2"/>
  <c r="L3806" i="2"/>
  <c r="L3766" i="2"/>
  <c r="L3767" i="2"/>
  <c r="L3804" i="2"/>
  <c r="L4023" i="2"/>
  <c r="L4031" i="2"/>
  <c r="L4032" i="2"/>
  <c r="L3782" i="2"/>
  <c r="L3768" i="2"/>
  <c r="L4024" i="2"/>
  <c r="L3786" i="2"/>
  <c r="L3769" i="2"/>
  <c r="L3770" i="2"/>
  <c r="L4025" i="2"/>
  <c r="L4036" i="2"/>
  <c r="L4033" i="2"/>
  <c r="L4026" i="2"/>
  <c r="L4028" i="2"/>
  <c r="L4027" i="2"/>
  <c r="L3772" i="2"/>
  <c r="L3779" i="2"/>
  <c r="L4034" i="2"/>
  <c r="L3805" i="2"/>
  <c r="L4035" i="2"/>
  <c r="L3791" i="2"/>
  <c r="L4037" i="2"/>
  <c r="L3904" i="2"/>
  <c r="L3905" i="2"/>
  <c r="L3932" i="2"/>
  <c r="L4074" i="2"/>
  <c r="L3859" i="2"/>
  <c r="L3860" i="2"/>
  <c r="L3851" i="2"/>
  <c r="L3861" i="2"/>
  <c r="L3933" i="2"/>
  <c r="L3906" i="2"/>
  <c r="L4075" i="2"/>
  <c r="L3862" i="2"/>
  <c r="L3934" i="2"/>
  <c r="L3744" i="2"/>
  <c r="L4008" i="2"/>
  <c r="L3863" i="2"/>
  <c r="L3935" i="2"/>
  <c r="L3944" i="2"/>
  <c r="L3842" i="2"/>
  <c r="L3907" i="2"/>
  <c r="L3864" i="2"/>
  <c r="L3865" i="2"/>
  <c r="L3951" i="2"/>
  <c r="L3908" i="2"/>
  <c r="L3909" i="2"/>
  <c r="L3866" i="2"/>
  <c r="L3922" i="2"/>
  <c r="L3945" i="2"/>
  <c r="L3845" i="2"/>
  <c r="L3867" i="2"/>
  <c r="L3910" i="2"/>
  <c r="L3868" i="2"/>
  <c r="L3911" i="2"/>
  <c r="L3869" i="2"/>
  <c r="L3843" i="2"/>
  <c r="L3870" i="2"/>
  <c r="L3881" i="2"/>
  <c r="L3946" i="2"/>
  <c r="L3855" i="2"/>
  <c r="L3936" i="2"/>
  <c r="L3871" i="2"/>
  <c r="L3872" i="2"/>
  <c r="L3873" i="2"/>
  <c r="L3952" i="2"/>
  <c r="L3874" i="2"/>
  <c r="L3875" i="2"/>
  <c r="L3912" i="2"/>
  <c r="L3937" i="2"/>
  <c r="L3882" i="2"/>
  <c r="L3913" i="2"/>
  <c r="L3876" i="2"/>
  <c r="L3938" i="2"/>
  <c r="L3914" i="2"/>
  <c r="L4003" i="2"/>
  <c r="L4009" i="2"/>
  <c r="L3939" i="2"/>
  <c r="L3848" i="2"/>
  <c r="L3915" i="2"/>
  <c r="L3841" i="2"/>
  <c r="L3916" i="2"/>
  <c r="L3917" i="2"/>
  <c r="L3883" i="2"/>
  <c r="L3846" i="2"/>
  <c r="L3918" i="2"/>
  <c r="L3919" i="2"/>
  <c r="L3735" i="2"/>
  <c r="L3847" i="2"/>
  <c r="L2582" i="2"/>
  <c r="L4096" i="2"/>
  <c r="L4041" i="2"/>
  <c r="L4095" i="2"/>
  <c r="L3813" i="2"/>
  <c r="L3815" i="2"/>
  <c r="L3814" i="2"/>
  <c r="L4051" i="2"/>
  <c r="L4040" i="2"/>
  <c r="L3816" i="2"/>
  <c r="L3692" i="2"/>
  <c r="L3693" i="2"/>
  <c r="L3695" i="2"/>
  <c r="L3696" i="2"/>
  <c r="L3566" i="2"/>
  <c r="L3608" i="2"/>
  <c r="L3609" i="2"/>
  <c r="L3487" i="2"/>
  <c r="L3615" i="2"/>
  <c r="L3616" i="2"/>
  <c r="L2887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2" i="4"/>
  <c r="V117" i="4"/>
  <c r="V116" i="4"/>
  <c r="V115" i="4"/>
  <c r="V114" i="4"/>
  <c r="V113" i="4"/>
  <c r="V112" i="4"/>
  <c r="V109" i="4"/>
  <c r="V104" i="4"/>
  <c r="V102" i="4"/>
  <c r="V101" i="4"/>
  <c r="V100" i="4"/>
  <c r="V99" i="4"/>
  <c r="V98" i="4"/>
  <c r="V97" i="4"/>
  <c r="V95" i="4"/>
  <c r="V94" i="4"/>
  <c r="V92" i="4"/>
  <c r="V91" i="4"/>
  <c r="V90" i="4"/>
  <c r="V89" i="4"/>
  <c r="V88" i="4"/>
  <c r="V87" i="4"/>
  <c r="V86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2" i="4"/>
  <c r="L134" i="4"/>
  <c r="L108" i="4"/>
  <c r="L124" i="4"/>
  <c r="L125" i="4"/>
  <c r="L111" i="4"/>
  <c r="L135" i="4"/>
  <c r="L109" i="4"/>
  <c r="L126" i="4"/>
  <c r="L110" i="4"/>
  <c r="L92" i="4"/>
  <c r="L155" i="4"/>
  <c r="L123" i="4"/>
  <c r="L78" i="4"/>
  <c r="L106" i="4"/>
  <c r="L139" i="4"/>
  <c r="L127" i="4"/>
  <c r="L102" i="4"/>
  <c r="L141" i="4"/>
  <c r="L97" i="4"/>
  <c r="L115" i="4"/>
  <c r="L140" i="4"/>
  <c r="L156" i="4"/>
  <c r="L93" i="4"/>
  <c r="L112" i="4"/>
  <c r="L107" i="4"/>
  <c r="L94" i="4"/>
  <c r="L79" i="4"/>
  <c r="L136" i="4"/>
  <c r="L146" i="4"/>
  <c r="L116" i="4"/>
  <c r="L80" i="4"/>
  <c r="L128" i="4"/>
  <c r="L117" i="4"/>
  <c r="L129" i="4"/>
  <c r="L137" i="4"/>
  <c r="L148" i="4"/>
  <c r="L121" i="4"/>
  <c r="L98" i="4"/>
  <c r="L147" i="4"/>
  <c r="L81" i="4"/>
  <c r="L100" i="4"/>
  <c r="L138" i="4"/>
  <c r="L157" i="4"/>
  <c r="L86" i="4"/>
  <c r="L149" i="4"/>
  <c r="L122" i="4"/>
  <c r="L82" i="4"/>
  <c r="L150" i="4"/>
  <c r="L87" i="4"/>
  <c r="L103" i="4"/>
  <c r="L95" i="4"/>
  <c r="L142" i="4"/>
  <c r="L101" i="4"/>
  <c r="L88" i="4"/>
  <c r="L151" i="4"/>
  <c r="L85" i="4"/>
  <c r="L152" i="4"/>
  <c r="L113" i="4"/>
  <c r="L158" i="4"/>
  <c r="L143" i="4"/>
  <c r="L118" i="4"/>
  <c r="L130" i="4"/>
  <c r="L159" i="4"/>
  <c r="L153" i="4"/>
  <c r="L144" i="4"/>
  <c r="L154" i="4"/>
  <c r="L89" i="4"/>
  <c r="L119" i="4"/>
  <c r="L131" i="4"/>
  <c r="L132" i="4"/>
  <c r="L114" i="4"/>
  <c r="L145" i="4"/>
  <c r="L120" i="4"/>
  <c r="L160" i="4"/>
  <c r="L83" i="4"/>
  <c r="L96" i="4"/>
  <c r="L99" i="4"/>
  <c r="L90" i="4"/>
  <c r="L104" i="4"/>
  <c r="L105" i="4"/>
  <c r="L84" i="4"/>
  <c r="L91" i="4"/>
  <c r="L133" i="4"/>
</calcChain>
</file>

<file path=xl/sharedStrings.xml><?xml version="1.0" encoding="utf-8"?>
<sst xmlns="http://schemas.openxmlformats.org/spreadsheetml/2006/main" count="147200" uniqueCount="3573">
  <si>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</si>
  <si>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</si>
  <si>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</si>
  <si>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</si>
  <si>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</si>
  <si>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</si>
  <si>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</si>
  <si>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</si>
  <si>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</si>
  <si>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</si>
  <si>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</si>
  <si>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</si>
  <si>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</si>
  <si>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</si>
  <si>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</si>
  <si>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</si>
  <si>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</si>
  <si>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</si>
  <si>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</si>
  <si>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</si>
  <si>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</si>
  <si>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</si>
  <si>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</si>
  <si>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</si>
  <si>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</si>
  <si>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</si>
  <si>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</si>
  <si>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</si>
  <si>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</si>
  <si>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</si>
  <si>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</si>
  <si>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</si>
  <si>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</si>
  <si>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</si>
  <si>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</si>
  <si>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</si>
  <si>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</si>
  <si>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</si>
  <si>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</si>
  <si>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</si>
  <si>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</si>
  <si>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</si>
  <si>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</si>
  <si>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</si>
  <si>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</si>
  <si>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</si>
  <si>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</si>
  <si>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</si>
  <si>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</si>
  <si>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STANLEY</t>
  </si>
  <si>
    <t>CRYSTAL</t>
  </si>
  <si>
    <t>Allstate Health Solutions</t>
  </si>
  <si>
    <t>PA</t>
  </si>
  <si>
    <t>Accident</t>
  </si>
  <si>
    <t>TrioMED Accident and CI 14939</t>
  </si>
  <si>
    <t>Rader</t>
  </si>
  <si>
    <t>John</t>
  </si>
  <si>
    <t>Active</t>
  </si>
  <si>
    <t xml:space="preserve">Monthly </t>
  </si>
  <si>
    <t>Default</t>
  </si>
  <si>
    <t>FY</t>
  </si>
  <si>
    <t>Y</t>
  </si>
  <si>
    <t>DIMARCO</t>
  </si>
  <si>
    <t>DOUGLAS</t>
  </si>
  <si>
    <t>GA</t>
  </si>
  <si>
    <t>KOZACHECK</t>
  </si>
  <si>
    <t>ANNE MARIE</t>
  </si>
  <si>
    <t>DENNIS</t>
  </si>
  <si>
    <t>MAURICE</t>
  </si>
  <si>
    <t>HAYNES</t>
  </si>
  <si>
    <t>TYLER</t>
  </si>
  <si>
    <t>LA</t>
  </si>
  <si>
    <t>DAUGHERTY</t>
  </si>
  <si>
    <t>MATTHEW</t>
  </si>
  <si>
    <t>TETI</t>
  </si>
  <si>
    <t>MICHAEL</t>
  </si>
  <si>
    <t>POLANCO</t>
  </si>
  <si>
    <t>FRANCISCA</t>
  </si>
  <si>
    <t>BENDER</t>
  </si>
  <si>
    <t>CHAD</t>
  </si>
  <si>
    <t>ARANDA</t>
  </si>
  <si>
    <t>CRISTIAN</t>
  </si>
  <si>
    <t>IL</t>
  </si>
  <si>
    <t>Sherman</t>
  </si>
  <si>
    <t>Matthew</t>
  </si>
  <si>
    <t>SYLVESTER</t>
  </si>
  <si>
    <t>VINCENT</t>
  </si>
  <si>
    <t>AZ</t>
  </si>
  <si>
    <t>Ancillary</t>
  </si>
  <si>
    <t>Allstate Health Cancer Only 5035</t>
  </si>
  <si>
    <t>CALTAGIRONE</t>
  </si>
  <si>
    <t>RYAN</t>
  </si>
  <si>
    <t>BIBBS</t>
  </si>
  <si>
    <t>STANZETTA</t>
  </si>
  <si>
    <t>DE</t>
  </si>
  <si>
    <t>Critical Illness w/ Term Life 21677</t>
  </si>
  <si>
    <t>HOCHSPRUNG</t>
  </si>
  <si>
    <t>JOHN</t>
  </si>
  <si>
    <t>Cancer and Heart/Stroke GI 20231</t>
  </si>
  <si>
    <t>YALE</t>
  </si>
  <si>
    <t>JACOB</t>
  </si>
  <si>
    <t>ALLEN</t>
  </si>
  <si>
    <t>RANAE</t>
  </si>
  <si>
    <t>UT</t>
  </si>
  <si>
    <t>KENSILL</t>
  </si>
  <si>
    <t>KELLI</t>
  </si>
  <si>
    <t>IN</t>
  </si>
  <si>
    <t>Cancer and Heart/Stroke 20231</t>
  </si>
  <si>
    <t>PARKS</t>
  </si>
  <si>
    <t>BARBARA</t>
  </si>
  <si>
    <t>TX</t>
  </si>
  <si>
    <t>BAINES</t>
  </si>
  <si>
    <t>WILLIAM</t>
  </si>
  <si>
    <t>MO</t>
  </si>
  <si>
    <t>TEIPEL</t>
  </si>
  <si>
    <t>GREGORY</t>
  </si>
  <si>
    <t>CATALANOTTO</t>
  </si>
  <si>
    <t>JENNIFER</t>
  </si>
  <si>
    <t>WILKINSON</t>
  </si>
  <si>
    <t>DAWN</t>
  </si>
  <si>
    <t>ROSENFIELD</t>
  </si>
  <si>
    <t>KRISTIE</t>
  </si>
  <si>
    <t>CO</t>
  </si>
  <si>
    <t>Cancer and Heart/Stroke 20231 CO-FL-MN-MI</t>
  </si>
  <si>
    <t>Geske</t>
  </si>
  <si>
    <t>Heather</t>
  </si>
  <si>
    <t>MILLER</t>
  </si>
  <si>
    <t>MARIA</t>
  </si>
  <si>
    <t>WY</t>
  </si>
  <si>
    <t>STEWART</t>
  </si>
  <si>
    <t>JAMES</t>
  </si>
  <si>
    <t>NE</t>
  </si>
  <si>
    <t>HARKINS</t>
  </si>
  <si>
    <t>ANNETTE</t>
  </si>
  <si>
    <t>SULLIVAN</t>
  </si>
  <si>
    <t>KIMBERLY</t>
  </si>
  <si>
    <t>POPA</t>
  </si>
  <si>
    <t>KATHY</t>
  </si>
  <si>
    <t>TrioMED 15k 15285</t>
  </si>
  <si>
    <t>CARRYER</t>
  </si>
  <si>
    <t>KELLY</t>
  </si>
  <si>
    <t>Converted</t>
  </si>
  <si>
    <t>RN</t>
  </si>
  <si>
    <t>N</t>
  </si>
  <si>
    <t>DALTON</t>
  </si>
  <si>
    <t>MARY</t>
  </si>
  <si>
    <t>HOFFMANN</t>
  </si>
  <si>
    <t>JASON</t>
  </si>
  <si>
    <t>CULBERT</t>
  </si>
  <si>
    <t>SARAH</t>
  </si>
  <si>
    <t>OKORO</t>
  </si>
  <si>
    <t>MERCY</t>
  </si>
  <si>
    <t>RICHTER</t>
  </si>
  <si>
    <t>ADAM</t>
  </si>
  <si>
    <t>SWOGER</t>
  </si>
  <si>
    <t>RICHARD</t>
  </si>
  <si>
    <t>DEVANJALI</t>
  </si>
  <si>
    <t>LUTHRA</t>
  </si>
  <si>
    <t>Abdul</t>
  </si>
  <si>
    <t>Saadia</t>
  </si>
  <si>
    <t>KENNETH</t>
  </si>
  <si>
    <t>SC</t>
  </si>
  <si>
    <t>AMBER</t>
  </si>
  <si>
    <t>RASMUSSEN</t>
  </si>
  <si>
    <t>Shulman</t>
  </si>
  <si>
    <t>Jake</t>
  </si>
  <si>
    <t>LAUREN</t>
  </si>
  <si>
    <t>CARR</t>
  </si>
  <si>
    <t>GESKE</t>
  </si>
  <si>
    <t>Chargeback</t>
  </si>
  <si>
    <t>GARY</t>
  </si>
  <si>
    <t>HUMMEL</t>
  </si>
  <si>
    <t>OH</t>
  </si>
  <si>
    <t>Halsaver</t>
  </si>
  <si>
    <t>Jennifer</t>
  </si>
  <si>
    <t>JADEN</t>
  </si>
  <si>
    <t>BANKERT</t>
  </si>
  <si>
    <t>MD</t>
  </si>
  <si>
    <t>Max</t>
  </si>
  <si>
    <t>Ronald</t>
  </si>
  <si>
    <t>CHERIE</t>
  </si>
  <si>
    <t>GREEN</t>
  </si>
  <si>
    <t>MEGAN</t>
  </si>
  <si>
    <t>HAYES</t>
  </si>
  <si>
    <t>JOY</t>
  </si>
  <si>
    <t>RITCHIE</t>
  </si>
  <si>
    <t>JAYSON</t>
  </si>
  <si>
    <t>BEAKE</t>
  </si>
  <si>
    <t>MI</t>
  </si>
  <si>
    <t>BECKY</t>
  </si>
  <si>
    <t>FLEMING-SIEBENALER</t>
  </si>
  <si>
    <t>MT</t>
  </si>
  <si>
    <t>OTNIEL</t>
  </si>
  <si>
    <t>MORILLA</t>
  </si>
  <si>
    <t>STEVEN</t>
  </si>
  <si>
    <t>KLANK</t>
  </si>
  <si>
    <t>CARSON</t>
  </si>
  <si>
    <t>SILER</t>
  </si>
  <si>
    <t>NANCY</t>
  </si>
  <si>
    <t>FREEMAN</t>
  </si>
  <si>
    <t>MILTON</t>
  </si>
  <si>
    <t>SEABOLT</t>
  </si>
  <si>
    <t>TN</t>
  </si>
  <si>
    <t>BOGUS</t>
  </si>
  <si>
    <t>APP</t>
  </si>
  <si>
    <t>OK</t>
  </si>
  <si>
    <t>REBECCA</t>
  </si>
  <si>
    <t>PENNINGROTH</t>
  </si>
  <si>
    <t>SHERRI</t>
  </si>
  <si>
    <t>EDELMAN</t>
  </si>
  <si>
    <t>KS</t>
  </si>
  <si>
    <t>DANIEL</t>
  </si>
  <si>
    <t>HUEPPCHEN</t>
  </si>
  <si>
    <t>FL</t>
  </si>
  <si>
    <t>GINGER</t>
  </si>
  <si>
    <t>CRAVEN</t>
  </si>
  <si>
    <t>Yale</t>
  </si>
  <si>
    <t>Chad</t>
  </si>
  <si>
    <t>JEREMY</t>
  </si>
  <si>
    <t>MILBURN</t>
  </si>
  <si>
    <t>OR</t>
  </si>
  <si>
    <t>Richard</t>
  </si>
  <si>
    <t>BRENT</t>
  </si>
  <si>
    <t>MERRYMAN</t>
  </si>
  <si>
    <t>ROBIN</t>
  </si>
  <si>
    <t>HAZELL</t>
  </si>
  <si>
    <t>THERESA</t>
  </si>
  <si>
    <t>CURRERI</t>
  </si>
  <si>
    <t>KATHERINE</t>
  </si>
  <si>
    <t>BROOKS</t>
  </si>
  <si>
    <t>DC</t>
  </si>
  <si>
    <t>DOWDLE</t>
  </si>
  <si>
    <t>ANGELA</t>
  </si>
  <si>
    <t>ERIC</t>
  </si>
  <si>
    <t>DOMAROTSKY</t>
  </si>
  <si>
    <t>NATHAN</t>
  </si>
  <si>
    <t>DYLAN</t>
  </si>
  <si>
    <t>BROWN</t>
  </si>
  <si>
    <t>DAKOTA</t>
  </si>
  <si>
    <t>SD</t>
  </si>
  <si>
    <t>JIMENEZ</t>
  </si>
  <si>
    <t>LISA</t>
  </si>
  <si>
    <t>MUKHIN</t>
  </si>
  <si>
    <t>TATYANA</t>
  </si>
  <si>
    <t>AK</t>
  </si>
  <si>
    <t>CEFOLA</t>
  </si>
  <si>
    <t>BELLA</t>
  </si>
  <si>
    <t>ANDRZEJEWSKI</t>
  </si>
  <si>
    <t>CYNTHIA</t>
  </si>
  <si>
    <t>Walenga</t>
  </si>
  <si>
    <t>Dale</t>
  </si>
  <si>
    <t>MARIE</t>
  </si>
  <si>
    <t>ROGERS</t>
  </si>
  <si>
    <t>RICHARDS</t>
  </si>
  <si>
    <t>JASMINE</t>
  </si>
  <si>
    <t>BLACKWELL</t>
  </si>
  <si>
    <t>CORTNEY</t>
  </si>
  <si>
    <t>AL</t>
  </si>
  <si>
    <t>LYKHOLAP</t>
  </si>
  <si>
    <t>ANNA</t>
  </si>
  <si>
    <t>KRISTINE</t>
  </si>
  <si>
    <t>BELL</t>
  </si>
  <si>
    <t>WA</t>
  </si>
  <si>
    <t>CHARLES</t>
  </si>
  <si>
    <t>BENISH</t>
  </si>
  <si>
    <t>FINNIGAN</t>
  </si>
  <si>
    <t>COLLEEN</t>
  </si>
  <si>
    <t>MELANIE</t>
  </si>
  <si>
    <t>KRAUTER</t>
  </si>
  <si>
    <t>NOVAKOVSKA</t>
  </si>
  <si>
    <t>OLHA</t>
  </si>
  <si>
    <t>NICHOLAS</t>
  </si>
  <si>
    <t>CURRIER</t>
  </si>
  <si>
    <t>MONTAQUE-GRANT</t>
  </si>
  <si>
    <t>OPAL</t>
  </si>
  <si>
    <t>Tigue</t>
  </si>
  <si>
    <t>Kirk</t>
  </si>
  <si>
    <t>SPICER</t>
  </si>
  <si>
    <t>SHELLEY</t>
  </si>
  <si>
    <t>COPPLE</t>
  </si>
  <si>
    <t>AMANDA</t>
  </si>
  <si>
    <t>LAURA</t>
  </si>
  <si>
    <t>RIEDEL</t>
  </si>
  <si>
    <t>BEATRIX</t>
  </si>
  <si>
    <t>EDELENBOS</t>
  </si>
  <si>
    <t>WENDY</t>
  </si>
  <si>
    <t>FUENTES</t>
  </si>
  <si>
    <t>VICTOR</t>
  </si>
  <si>
    <t>WALLI</t>
  </si>
  <si>
    <t>ERO</t>
  </si>
  <si>
    <t>THURSTON</t>
  </si>
  <si>
    <t>HARRISON</t>
  </si>
  <si>
    <t>HARRIS</t>
  </si>
  <si>
    <t>MARTIN</t>
  </si>
  <si>
    <t>HEATHER</t>
  </si>
  <si>
    <t>NISWANGER</t>
  </si>
  <si>
    <t>GRACE</t>
  </si>
  <si>
    <t>SCHOFF</t>
  </si>
  <si>
    <t>JUSTIN</t>
  </si>
  <si>
    <t>ANDERSON</t>
  </si>
  <si>
    <t>JORDAN</t>
  </si>
  <si>
    <t>Sanderock</t>
  </si>
  <si>
    <t>Marsha</t>
  </si>
  <si>
    <t>ELLIOTT</t>
  </si>
  <si>
    <t>ZACHARY</t>
  </si>
  <si>
    <t>RANDALL</t>
  </si>
  <si>
    <t>AUSTIN</t>
  </si>
  <si>
    <t>BURKS</t>
  </si>
  <si>
    <t>TINA</t>
  </si>
  <si>
    <t>FALING</t>
  </si>
  <si>
    <t>CHRISTOPHER</t>
  </si>
  <si>
    <t>ALANA</t>
  </si>
  <si>
    <t>NAILL</t>
  </si>
  <si>
    <t>NC</t>
  </si>
  <si>
    <t>REDMON</t>
  </si>
  <si>
    <t>SCHNEIDER</t>
  </si>
  <si>
    <t>BOYLE</t>
  </si>
  <si>
    <t>ANNE</t>
  </si>
  <si>
    <t>GALLIMORE</t>
  </si>
  <si>
    <t>MARK</t>
  </si>
  <si>
    <t>SMITH</t>
  </si>
  <si>
    <t>BEVERLY</t>
  </si>
  <si>
    <t>DEMPSEY</t>
  </si>
  <si>
    <t>JOAS</t>
  </si>
  <si>
    <t>WI</t>
  </si>
  <si>
    <t>SEMPRINI</t>
  </si>
  <si>
    <t>JANICE</t>
  </si>
  <si>
    <t>WOODFIN</t>
  </si>
  <si>
    <t>TAMMY</t>
  </si>
  <si>
    <t>CELL</t>
  </si>
  <si>
    <t>RACHAEL</t>
  </si>
  <si>
    <t>HACKLEMAN</t>
  </si>
  <si>
    <t>SUZANNE</t>
  </si>
  <si>
    <t>CARIOTI</t>
  </si>
  <si>
    <t>FRANK</t>
  </si>
  <si>
    <t>BUCKNER</t>
  </si>
  <si>
    <t>ALISON</t>
  </si>
  <si>
    <t>GOLDMAN</t>
  </si>
  <si>
    <t>JUDITH</t>
  </si>
  <si>
    <t>MORRIS</t>
  </si>
  <si>
    <t>RODGER</t>
  </si>
  <si>
    <t>WALKER</t>
  </si>
  <si>
    <t>ELIZABETH</t>
  </si>
  <si>
    <t>BISHOP</t>
  </si>
  <si>
    <t>DANIELLE</t>
  </si>
  <si>
    <t>KELLER</t>
  </si>
  <si>
    <t>MELISSA</t>
  </si>
  <si>
    <t>IA</t>
  </si>
  <si>
    <t>MEYERS</t>
  </si>
  <si>
    <t>HIGGINS</t>
  </si>
  <si>
    <t>HANNAH</t>
  </si>
  <si>
    <t>PIRTZ</t>
  </si>
  <si>
    <t>BONNIE</t>
  </si>
  <si>
    <t>MAUCHER</t>
  </si>
  <si>
    <t>ROGER</t>
  </si>
  <si>
    <t>BEAUDET</t>
  </si>
  <si>
    <t>KEITH</t>
  </si>
  <si>
    <t>ZULKOSKY</t>
  </si>
  <si>
    <t>JULIE</t>
  </si>
  <si>
    <t>Berthelsen</t>
  </si>
  <si>
    <t>Heidi</t>
  </si>
  <si>
    <t>FERRONE</t>
  </si>
  <si>
    <t>MEG</t>
  </si>
  <si>
    <t>BERKEY</t>
  </si>
  <si>
    <t>RONDA</t>
  </si>
  <si>
    <t>THAKKAR</t>
  </si>
  <si>
    <t>HINTON</t>
  </si>
  <si>
    <t>MULLOY</t>
  </si>
  <si>
    <t>SHARON</t>
  </si>
  <si>
    <t>COWAN</t>
  </si>
  <si>
    <t>AYERS</t>
  </si>
  <si>
    <t>KUTZLER</t>
  </si>
  <si>
    <t>MARGARET</t>
  </si>
  <si>
    <t>FRIEDLANDER</t>
  </si>
  <si>
    <t>JOSHUA</t>
  </si>
  <si>
    <t>ZOE</t>
  </si>
  <si>
    <t>BLADES</t>
  </si>
  <si>
    <t>ALAN</t>
  </si>
  <si>
    <t>ANDY</t>
  </si>
  <si>
    <t>HAMMER</t>
  </si>
  <si>
    <t>STACEY</t>
  </si>
  <si>
    <t>ALICE</t>
  </si>
  <si>
    <t>HOMOLKA</t>
  </si>
  <si>
    <t>DONALD</t>
  </si>
  <si>
    <t>WINKLER</t>
  </si>
  <si>
    <t>DEBORA</t>
  </si>
  <si>
    <t>WOLFZORN</t>
  </si>
  <si>
    <t>TIMOTHY</t>
  </si>
  <si>
    <t>NORRIS</t>
  </si>
  <si>
    <t>CHRISTY</t>
  </si>
  <si>
    <t>HANNIBAL</t>
  </si>
  <si>
    <t>QUILLAN</t>
  </si>
  <si>
    <t>KAREN</t>
  </si>
  <si>
    <t>DIRKSEN</t>
  </si>
  <si>
    <t>CULLEN</t>
  </si>
  <si>
    <t>RANDI</t>
  </si>
  <si>
    <t>GENGER</t>
  </si>
  <si>
    <t>NELSON</t>
  </si>
  <si>
    <t>JAMIE</t>
  </si>
  <si>
    <t>ROBERT</t>
  </si>
  <si>
    <t>Choi</t>
  </si>
  <si>
    <t>Andrew</t>
  </si>
  <si>
    <t>YDE</t>
  </si>
  <si>
    <t>SOLLITT</t>
  </si>
  <si>
    <t>DEBORAH</t>
  </si>
  <si>
    <t>CULLIMORE</t>
  </si>
  <si>
    <t>SHAYLEE</t>
  </si>
  <si>
    <t>BAUM</t>
  </si>
  <si>
    <t>VICKI</t>
  </si>
  <si>
    <t>SWIDLER</t>
  </si>
  <si>
    <t>BECKER</t>
  </si>
  <si>
    <t>BRUCE</t>
  </si>
  <si>
    <t>PARKER</t>
  </si>
  <si>
    <t>JOYCE</t>
  </si>
  <si>
    <t>LEE</t>
  </si>
  <si>
    <t>JEFFREY</t>
  </si>
  <si>
    <t>LINDNER</t>
  </si>
  <si>
    <t>DUFFEY</t>
  </si>
  <si>
    <t>ALICIA</t>
  </si>
  <si>
    <t>LARA</t>
  </si>
  <si>
    <t>AMEE</t>
  </si>
  <si>
    <t>Weitzman</t>
  </si>
  <si>
    <t>Kenneth</t>
  </si>
  <si>
    <t>COBEN</t>
  </si>
  <si>
    <t>PATRICIA</t>
  </si>
  <si>
    <t>CHAKO</t>
  </si>
  <si>
    <t>DIANA</t>
  </si>
  <si>
    <t>JOHNSON</t>
  </si>
  <si>
    <t>SETH</t>
  </si>
  <si>
    <t>Jerger</t>
  </si>
  <si>
    <t>Colleen</t>
  </si>
  <si>
    <t>OLSZEWSKI</t>
  </si>
  <si>
    <t>KURT</t>
  </si>
  <si>
    <t>CHAVEZ</t>
  </si>
  <si>
    <t>SAMUEL</t>
  </si>
  <si>
    <t>YEATON</t>
  </si>
  <si>
    <t>KATHERINA</t>
  </si>
  <si>
    <t>BARTLETT</t>
  </si>
  <si>
    <t>COLTON</t>
  </si>
  <si>
    <t>BALLA</t>
  </si>
  <si>
    <t>CAROL</t>
  </si>
  <si>
    <t>WEYLAND</t>
  </si>
  <si>
    <t>Facchini</t>
  </si>
  <si>
    <t>Kristen</t>
  </si>
  <si>
    <t>LAVY</t>
  </si>
  <si>
    <t>MOBLEY</t>
  </si>
  <si>
    <t>DERON</t>
  </si>
  <si>
    <t>Garnett</t>
  </si>
  <si>
    <t>Michael</t>
  </si>
  <si>
    <t>CONNOLLY</t>
  </si>
  <si>
    <t>LECATES-HEARN</t>
  </si>
  <si>
    <t>TULETT</t>
  </si>
  <si>
    <t>DAHLIA</t>
  </si>
  <si>
    <t>PROSNIEWSKI</t>
  </si>
  <si>
    <t>KLYNTON</t>
  </si>
  <si>
    <t>MAZYAR</t>
  </si>
  <si>
    <t>OYEBIYI</t>
  </si>
  <si>
    <t>OLIVIA</t>
  </si>
  <si>
    <t>FERGUSON</t>
  </si>
  <si>
    <t>BRIAN</t>
  </si>
  <si>
    <t>KATHRYN</t>
  </si>
  <si>
    <t>CHADWICK</t>
  </si>
  <si>
    <t>JESSIE</t>
  </si>
  <si>
    <t>BLANKENSHIP</t>
  </si>
  <si>
    <t>BRENDA</t>
  </si>
  <si>
    <t>MEPHAM</t>
  </si>
  <si>
    <t>THOMAS</t>
  </si>
  <si>
    <t>BEERS</t>
  </si>
  <si>
    <t>DINA</t>
  </si>
  <si>
    <t>CANNON</t>
  </si>
  <si>
    <t>ARAHN</t>
  </si>
  <si>
    <t>HALL</t>
  </si>
  <si>
    <t>GAULRAPP</t>
  </si>
  <si>
    <t>RUSSELL</t>
  </si>
  <si>
    <t>PAIGE</t>
  </si>
  <si>
    <t>AR</t>
  </si>
  <si>
    <t>KLUGA</t>
  </si>
  <si>
    <t>KATIE</t>
  </si>
  <si>
    <t>HUNT</t>
  </si>
  <si>
    <t>HOWELL</t>
  </si>
  <si>
    <t>SPENCER</t>
  </si>
  <si>
    <t>BUNCH</t>
  </si>
  <si>
    <t>SHAY</t>
  </si>
  <si>
    <t>DAVIS</t>
  </si>
  <si>
    <t>BRANDON</t>
  </si>
  <si>
    <t>DUNAVANT</t>
  </si>
  <si>
    <t>RHETT</t>
  </si>
  <si>
    <t>ROCHA</t>
  </si>
  <si>
    <t>SONIA</t>
  </si>
  <si>
    <t>STELCHECK</t>
  </si>
  <si>
    <t>DAVID</t>
  </si>
  <si>
    <t>DRAEVING</t>
  </si>
  <si>
    <t>BREGENZER</t>
  </si>
  <si>
    <t>TAYLOR</t>
  </si>
  <si>
    <t>OBERGFELL</t>
  </si>
  <si>
    <t>AMY</t>
  </si>
  <si>
    <t>PARK</t>
  </si>
  <si>
    <t>LEANNE</t>
  </si>
  <si>
    <t>PANICKER</t>
  </si>
  <si>
    <t>ISAAC</t>
  </si>
  <si>
    <t>CHYA</t>
  </si>
  <si>
    <t>JOSIAH</t>
  </si>
  <si>
    <t>DUNKLE</t>
  </si>
  <si>
    <t>CORENA</t>
  </si>
  <si>
    <t>PEDOTA</t>
  </si>
  <si>
    <t>CORALYN</t>
  </si>
  <si>
    <t>SWANSON</t>
  </si>
  <si>
    <t>RENAE</t>
  </si>
  <si>
    <t>ROBERTS</t>
  </si>
  <si>
    <t>ERIN</t>
  </si>
  <si>
    <t>KIM</t>
  </si>
  <si>
    <t>GREGORIO</t>
  </si>
  <si>
    <t>GOLDA</t>
  </si>
  <si>
    <t>SUSAN</t>
  </si>
  <si>
    <t>LYPINCHAN</t>
  </si>
  <si>
    <t>KHAMLA</t>
  </si>
  <si>
    <t>GRIFFIN</t>
  </si>
  <si>
    <t>SCHURINGA</t>
  </si>
  <si>
    <t>COLE</t>
  </si>
  <si>
    <t>PETERS</t>
  </si>
  <si>
    <t>DEVIN</t>
  </si>
  <si>
    <t>BOROWIEC</t>
  </si>
  <si>
    <t>GILLIS</t>
  </si>
  <si>
    <t>CHRISTINA</t>
  </si>
  <si>
    <t>SHEIN</t>
  </si>
  <si>
    <t>LESLIE</t>
  </si>
  <si>
    <t>MINTZ</t>
  </si>
  <si>
    <t>NEAL</t>
  </si>
  <si>
    <t>SAUERMAN</t>
  </si>
  <si>
    <t>CLARA</t>
  </si>
  <si>
    <t>WAGNER</t>
  </si>
  <si>
    <t>BRUCATO</t>
  </si>
  <si>
    <t>BIANCA</t>
  </si>
  <si>
    <t>WILLIAMS</t>
  </si>
  <si>
    <t>CARTHELL</t>
  </si>
  <si>
    <t>THOMPSON</t>
  </si>
  <si>
    <t>JEFFERY</t>
  </si>
  <si>
    <t>WHALEN</t>
  </si>
  <si>
    <t>SCHMITZ</t>
  </si>
  <si>
    <t>BORROWMAN</t>
  </si>
  <si>
    <t>DIANE</t>
  </si>
  <si>
    <t>SUN</t>
  </si>
  <si>
    <t>YI</t>
  </si>
  <si>
    <t>ZARTMAN</t>
  </si>
  <si>
    <t>LAMONTAGNE</t>
  </si>
  <si>
    <t>CURTIS</t>
  </si>
  <si>
    <t>SENZIG</t>
  </si>
  <si>
    <t>RUDOLPH</t>
  </si>
  <si>
    <t>CRUZ</t>
  </si>
  <si>
    <t>PRINDLE</t>
  </si>
  <si>
    <t>LAURIE</t>
  </si>
  <si>
    <t>JONES</t>
  </si>
  <si>
    <t>JERRY</t>
  </si>
  <si>
    <t>BUCHANAN</t>
  </si>
  <si>
    <t>CULBERTSON</t>
  </si>
  <si>
    <t>HOLLIS</t>
  </si>
  <si>
    <t>BERLIN</t>
  </si>
  <si>
    <t>BRAYDEN</t>
  </si>
  <si>
    <t>BEZANSON</t>
  </si>
  <si>
    <t>MEYER</t>
  </si>
  <si>
    <t>CONNOUR</t>
  </si>
  <si>
    <t>BROMUND</t>
  </si>
  <si>
    <t>AMATA</t>
  </si>
  <si>
    <t>LYNCH</t>
  </si>
  <si>
    <t>DREILING</t>
  </si>
  <si>
    <t>TESSA</t>
  </si>
  <si>
    <t>KENLI</t>
  </si>
  <si>
    <t>CADE</t>
  </si>
  <si>
    <t>CHRIST</t>
  </si>
  <si>
    <t>KROMREY</t>
  </si>
  <si>
    <t>CAVALERI</t>
  </si>
  <si>
    <t>MANTES</t>
  </si>
  <si>
    <t>ERNEST</t>
  </si>
  <si>
    <t>SEFTON</t>
  </si>
  <si>
    <t>WAYNE</t>
  </si>
  <si>
    <t>BERNHARD</t>
  </si>
  <si>
    <t>BALENTINE</t>
  </si>
  <si>
    <t>IRENE</t>
  </si>
  <si>
    <t>TURNER</t>
  </si>
  <si>
    <t>SHEILA</t>
  </si>
  <si>
    <t>SIEBENALER</t>
  </si>
  <si>
    <t>MOLLEIGH</t>
  </si>
  <si>
    <t>ALDEA</t>
  </si>
  <si>
    <t>ANNIE</t>
  </si>
  <si>
    <t>LOVATO</t>
  </si>
  <si>
    <t>RAMOS</t>
  </si>
  <si>
    <t>ROY</t>
  </si>
  <si>
    <t>KRAHAM</t>
  </si>
  <si>
    <t>CASSANDRA</t>
  </si>
  <si>
    <t>KUCAN</t>
  </si>
  <si>
    <t>EDWARDS</t>
  </si>
  <si>
    <t>CENTRAL</t>
  </si>
  <si>
    <t>YOUNG</t>
  </si>
  <si>
    <t>VOLLAND</t>
  </si>
  <si>
    <t>MICHELLE</t>
  </si>
  <si>
    <t>GUIGNARD</t>
  </si>
  <si>
    <t>GONZALEZ</t>
  </si>
  <si>
    <t>JESSICA</t>
  </si>
  <si>
    <t>FOURTOUNIS</t>
  </si>
  <si>
    <t>PETER</t>
  </si>
  <si>
    <t>ENDRIZZI</t>
  </si>
  <si>
    <t>KIRSTEN</t>
  </si>
  <si>
    <t>DODGE</t>
  </si>
  <si>
    <t>HAMLIN</t>
  </si>
  <si>
    <t>TREVOR</t>
  </si>
  <si>
    <t>TSOGBUYAN</t>
  </si>
  <si>
    <t>HUBBARD</t>
  </si>
  <si>
    <t>JONATHAN</t>
  </si>
  <si>
    <t>MS</t>
  </si>
  <si>
    <t>PARDUE</t>
  </si>
  <si>
    <t>KOSMAS</t>
  </si>
  <si>
    <t>SOTIRIS</t>
  </si>
  <si>
    <t>CARROTHERS</t>
  </si>
  <si>
    <t>ANN</t>
  </si>
  <si>
    <t>SHARMA</t>
  </si>
  <si>
    <t>JAIDEV</t>
  </si>
  <si>
    <t>Allen</t>
  </si>
  <si>
    <t>James</t>
  </si>
  <si>
    <t>TIERNEY</t>
  </si>
  <si>
    <t>WARREN</t>
  </si>
  <si>
    <t>LINDA</t>
  </si>
  <si>
    <t>KISS</t>
  </si>
  <si>
    <t>DONNA</t>
  </si>
  <si>
    <t>MANSUR</t>
  </si>
  <si>
    <t>HUN</t>
  </si>
  <si>
    <t>CELLAK</t>
  </si>
  <si>
    <t>LISKOVEC</t>
  </si>
  <si>
    <t>KNUTH</t>
  </si>
  <si>
    <t>KATTLAUS</t>
  </si>
  <si>
    <t>ERIK</t>
  </si>
  <si>
    <t>CALDERON</t>
  </si>
  <si>
    <t>TRACY</t>
  </si>
  <si>
    <t>STOUT</t>
  </si>
  <si>
    <t>PHILLIP</t>
  </si>
  <si>
    <t>LISBETH</t>
  </si>
  <si>
    <t>WOLFSON</t>
  </si>
  <si>
    <t>EDVALSON</t>
  </si>
  <si>
    <t>GENA</t>
  </si>
  <si>
    <t>GESY</t>
  </si>
  <si>
    <t>STROMY</t>
  </si>
  <si>
    <t>APPLEGETT</t>
  </si>
  <si>
    <t>ALLISON</t>
  </si>
  <si>
    <t>HUDSON</t>
  </si>
  <si>
    <t>DIETZ</t>
  </si>
  <si>
    <t>KEUREN</t>
  </si>
  <si>
    <t>Berg</t>
  </si>
  <si>
    <t>Ines</t>
  </si>
  <si>
    <t>WOLFE</t>
  </si>
  <si>
    <t>LUDMILA</t>
  </si>
  <si>
    <t>MISHLER</t>
  </si>
  <si>
    <t>TOMI</t>
  </si>
  <si>
    <t>MASSIE</t>
  </si>
  <si>
    <t>SHERRY</t>
  </si>
  <si>
    <t>CRAWFORD</t>
  </si>
  <si>
    <t>ALLYSON</t>
  </si>
  <si>
    <t>ZOBRIST</t>
  </si>
  <si>
    <t>KRISTINA</t>
  </si>
  <si>
    <t>KOEDYKER</t>
  </si>
  <si>
    <t>VERONICA</t>
  </si>
  <si>
    <t>EAKINS</t>
  </si>
  <si>
    <t>WOUDE</t>
  </si>
  <si>
    <t>MCSHANE</t>
  </si>
  <si>
    <t>KEVIN</t>
  </si>
  <si>
    <t>RODRIGUEZ</t>
  </si>
  <si>
    <t>LESLEE</t>
  </si>
  <si>
    <t>MYERS</t>
  </si>
  <si>
    <t>JACKSON</t>
  </si>
  <si>
    <t>NANOO</t>
  </si>
  <si>
    <t>SHAJI</t>
  </si>
  <si>
    <t>FERRIERA</t>
  </si>
  <si>
    <t>GOLDEN</t>
  </si>
  <si>
    <t>MANDALIOS</t>
  </si>
  <si>
    <t>EMILIOS</t>
  </si>
  <si>
    <t>DINGES</t>
  </si>
  <si>
    <t>VIRGINIA</t>
  </si>
  <si>
    <t>STANFORD</t>
  </si>
  <si>
    <t>SHAWN</t>
  </si>
  <si>
    <t>PROIETTI</t>
  </si>
  <si>
    <t>NAOMI</t>
  </si>
  <si>
    <t>DOWNS</t>
  </si>
  <si>
    <t>DYE</t>
  </si>
  <si>
    <t>BRETT</t>
  </si>
  <si>
    <t>CAMARILLO</t>
  </si>
  <si>
    <t>GAINER</t>
  </si>
  <si>
    <t>PLACE</t>
  </si>
  <si>
    <t>PEREZ</t>
  </si>
  <si>
    <t>NOAH</t>
  </si>
  <si>
    <t>KNEPPER</t>
  </si>
  <si>
    <t>COSMA</t>
  </si>
  <si>
    <t>MOROPOULOS</t>
  </si>
  <si>
    <t>GEORGE</t>
  </si>
  <si>
    <t>KIRKVOLD</t>
  </si>
  <si>
    <t>TRINA</t>
  </si>
  <si>
    <t>BORAGAY</t>
  </si>
  <si>
    <t>RAMIL</t>
  </si>
  <si>
    <t>NATHANIEL</t>
  </si>
  <si>
    <t>SANDERS</t>
  </si>
  <si>
    <t>ASHLEY</t>
  </si>
  <si>
    <t>BOOHER</t>
  </si>
  <si>
    <t>ALISSA</t>
  </si>
  <si>
    <t>PITTENGER</t>
  </si>
  <si>
    <t>DEBRA</t>
  </si>
  <si>
    <t>OWEN</t>
  </si>
  <si>
    <t>DORIS</t>
  </si>
  <si>
    <t>GIST</t>
  </si>
  <si>
    <t>ANGIE</t>
  </si>
  <si>
    <t>RANDLE</t>
  </si>
  <si>
    <t>MARLON</t>
  </si>
  <si>
    <t>Association</t>
  </si>
  <si>
    <t>Life Association Access</t>
  </si>
  <si>
    <t>HANSFORD</t>
  </si>
  <si>
    <t>A6</t>
  </si>
  <si>
    <t>REYNOLDS</t>
  </si>
  <si>
    <t>LATRISHA</t>
  </si>
  <si>
    <t>LIFE Association Membership - C 14956 LM</t>
  </si>
  <si>
    <t>ARNEY</t>
  </si>
  <si>
    <t>SADIE</t>
  </si>
  <si>
    <t>Life Association C IN</t>
  </si>
  <si>
    <t>A10</t>
  </si>
  <si>
    <t>KROKEL</t>
  </si>
  <si>
    <t>REGINA</t>
  </si>
  <si>
    <t>LIFE Association Membership - C 14956 PPO</t>
  </si>
  <si>
    <t>GELINAS</t>
  </si>
  <si>
    <t>Solivan</t>
  </si>
  <si>
    <t>Erica</t>
  </si>
  <si>
    <t>ESPOSITO</t>
  </si>
  <si>
    <t>GABRIELLE</t>
  </si>
  <si>
    <t>Life Association C OH</t>
  </si>
  <si>
    <t>KING</t>
  </si>
  <si>
    <t>BURTON</t>
  </si>
  <si>
    <t>CHRISTINE</t>
  </si>
  <si>
    <t>KOVACH</t>
  </si>
  <si>
    <t>STEPHEN</t>
  </si>
  <si>
    <t>YASAK</t>
  </si>
  <si>
    <t>Other</t>
  </si>
  <si>
    <t>Plan Enhancer 20214</t>
  </si>
  <si>
    <t>CHAPMAN</t>
  </si>
  <si>
    <t>RASHELLE</t>
  </si>
  <si>
    <t>SMOYER</t>
  </si>
  <si>
    <t>ZETA</t>
  </si>
  <si>
    <t>Accident Fixed-Benefit 21044</t>
  </si>
  <si>
    <t>Henry</t>
  </si>
  <si>
    <t>HOPKINS</t>
  </si>
  <si>
    <t>CAITLYN</t>
  </si>
  <si>
    <t>TAUGNER</t>
  </si>
  <si>
    <t>CHRISTIAN</t>
  </si>
  <si>
    <t>Term Life 21673</t>
  </si>
  <si>
    <t>STROWN</t>
  </si>
  <si>
    <t>KOEHLER</t>
  </si>
  <si>
    <t>DOOLEY</t>
  </si>
  <si>
    <t>BENJAMIN</t>
  </si>
  <si>
    <t>MYAGMARTSETSEG</t>
  </si>
  <si>
    <t>SARANTUNGALAG</t>
  </si>
  <si>
    <t>ZANA</t>
  </si>
  <si>
    <t>NASANDELGER</t>
  </si>
  <si>
    <t>CABALLERO</t>
  </si>
  <si>
    <t>GRETHEY</t>
  </si>
  <si>
    <t>CINDY</t>
  </si>
  <si>
    <t>CULVERHOUSE</t>
  </si>
  <si>
    <t>NYLUND</t>
  </si>
  <si>
    <t>PORTUGAL</t>
  </si>
  <si>
    <t>COX</t>
  </si>
  <si>
    <t>PETRUNGARO</t>
  </si>
  <si>
    <t>ANDREA</t>
  </si>
  <si>
    <t>GANTUMUR</t>
  </si>
  <si>
    <t>MUNKHDORJ</t>
  </si>
  <si>
    <t>AGUGLIA</t>
  </si>
  <si>
    <t>SCOTT</t>
  </si>
  <si>
    <t>RUBARTS</t>
  </si>
  <si>
    <t>ETHAN</t>
  </si>
  <si>
    <t>BRENNER</t>
  </si>
  <si>
    <t>BARRY</t>
  </si>
  <si>
    <t>SORENSON</t>
  </si>
  <si>
    <t>Shepard</t>
  </si>
  <si>
    <t>Jill</t>
  </si>
  <si>
    <t>MORRISON</t>
  </si>
  <si>
    <t>ERICKSON</t>
  </si>
  <si>
    <t>ELAINA</t>
  </si>
  <si>
    <t>Dental Indemnity 21618</t>
  </si>
  <si>
    <t>Horn</t>
  </si>
  <si>
    <t>Jeffrey</t>
  </si>
  <si>
    <t>GARBER</t>
  </si>
  <si>
    <t>SHOEMAKER</t>
  </si>
  <si>
    <t>DOMINIQUE</t>
  </si>
  <si>
    <t>VIERO</t>
  </si>
  <si>
    <t>GHORFI</t>
  </si>
  <si>
    <t>ISABEL</t>
  </si>
  <si>
    <t>DANTONIO</t>
  </si>
  <si>
    <t>EMILY</t>
  </si>
  <si>
    <t>BOLDOOL</t>
  </si>
  <si>
    <t>SARANTUYA</t>
  </si>
  <si>
    <t>TRASK</t>
  </si>
  <si>
    <t>METZLER</t>
  </si>
  <si>
    <t>SOUDERS</t>
  </si>
  <si>
    <t>TERRY</t>
  </si>
  <si>
    <t>FEWELL</t>
  </si>
  <si>
    <t>GALEAZ</t>
  </si>
  <si>
    <t>PATTI</t>
  </si>
  <si>
    <t>JONES-SMITH</t>
  </si>
  <si>
    <t>DESTINY</t>
  </si>
  <si>
    <t>RATLEY</t>
  </si>
  <si>
    <t>CARLISS</t>
  </si>
  <si>
    <t>KNUTSON</t>
  </si>
  <si>
    <t>PAMELA</t>
  </si>
  <si>
    <t>WALTERS</t>
  </si>
  <si>
    <t>NIKKI</t>
  </si>
  <si>
    <t>MONTALVO</t>
  </si>
  <si>
    <t>NILDA</t>
  </si>
  <si>
    <t>MININGER</t>
  </si>
  <si>
    <t>SLOTT</t>
  </si>
  <si>
    <t>COLLETTA</t>
  </si>
  <si>
    <t>FRYMAN</t>
  </si>
  <si>
    <t>RONALD</t>
  </si>
  <si>
    <t>SIMMONS</t>
  </si>
  <si>
    <t>MONICA</t>
  </si>
  <si>
    <t>GATES</t>
  </si>
  <si>
    <t>Serio</t>
  </si>
  <si>
    <t>Tom</t>
  </si>
  <si>
    <t>PROZ-OZINGA</t>
  </si>
  <si>
    <t>URBANSKI</t>
  </si>
  <si>
    <t>WHITE</t>
  </si>
  <si>
    <t>COUSINEAU-VESELICA</t>
  </si>
  <si>
    <t>TERESA</t>
  </si>
  <si>
    <t>FINLAY</t>
  </si>
  <si>
    <t>REGAN</t>
  </si>
  <si>
    <t>RAGEN</t>
  </si>
  <si>
    <t>HOWARD</t>
  </si>
  <si>
    <t>ROBERTSON</t>
  </si>
  <si>
    <t>DIXON</t>
  </si>
  <si>
    <t>NINA</t>
  </si>
  <si>
    <t>ERDENE</t>
  </si>
  <si>
    <t>SHUWAL</t>
  </si>
  <si>
    <t>OSBORN</t>
  </si>
  <si>
    <t>TODD</t>
  </si>
  <si>
    <t>LEWIS</t>
  </si>
  <si>
    <t>FELISA</t>
  </si>
  <si>
    <t>Dionesotes</t>
  </si>
  <si>
    <t>Noah</t>
  </si>
  <si>
    <t>KERFOOT</t>
  </si>
  <si>
    <t>MACKENZIE</t>
  </si>
  <si>
    <t>VANDERPOOL</t>
  </si>
  <si>
    <t>VONGPHACHANH</t>
  </si>
  <si>
    <t>PHOUMY</t>
  </si>
  <si>
    <t>THANADABOUTH</t>
  </si>
  <si>
    <t>PATSAMON</t>
  </si>
  <si>
    <t>DOUANGBOUBPHA</t>
  </si>
  <si>
    <t>SISAVATH</t>
  </si>
  <si>
    <t>BENDICK</t>
  </si>
  <si>
    <t>PATSY</t>
  </si>
  <si>
    <t>CLENNEY</t>
  </si>
  <si>
    <t>PULVINO</t>
  </si>
  <si>
    <t>GIUSEPPE</t>
  </si>
  <si>
    <t>SHAW</t>
  </si>
  <si>
    <t>HOVEN</t>
  </si>
  <si>
    <t>Stocker</t>
  </si>
  <si>
    <t>Ryan</t>
  </si>
  <si>
    <t>MCLAUGHLIN</t>
  </si>
  <si>
    <t>JOSEPH</t>
  </si>
  <si>
    <t>PARSONS</t>
  </si>
  <si>
    <t>BROGAN</t>
  </si>
  <si>
    <t>MATSOS</t>
  </si>
  <si>
    <t>KYRIAKI</t>
  </si>
  <si>
    <t>RODIEK</t>
  </si>
  <si>
    <t>WESTON</t>
  </si>
  <si>
    <t>Lee</t>
  </si>
  <si>
    <t>Joel</t>
  </si>
  <si>
    <t>EVAN</t>
  </si>
  <si>
    <t>VALENZUELA</t>
  </si>
  <si>
    <t>ALEXANDRA</t>
  </si>
  <si>
    <t>CHOMDEE</t>
  </si>
  <si>
    <t>SUCHADA</t>
  </si>
  <si>
    <t>VA</t>
  </si>
  <si>
    <t>Yavuzkan Rasin</t>
  </si>
  <si>
    <t>Zulfunar</t>
  </si>
  <si>
    <t>TRUSZ</t>
  </si>
  <si>
    <t>DITTMAR</t>
  </si>
  <si>
    <t>GOULIONE</t>
  </si>
  <si>
    <t>ROKEN</t>
  </si>
  <si>
    <t>WEILER</t>
  </si>
  <si>
    <t>KARR</t>
  </si>
  <si>
    <t>MEASE</t>
  </si>
  <si>
    <t>FILLERS</t>
  </si>
  <si>
    <t>LUKE</t>
  </si>
  <si>
    <t>NUEL</t>
  </si>
  <si>
    <t>OWENS</t>
  </si>
  <si>
    <t>TARA</t>
  </si>
  <si>
    <t>KIEFNER</t>
  </si>
  <si>
    <t>LIPPONEN</t>
  </si>
  <si>
    <t>DWANE</t>
  </si>
  <si>
    <t>MCMICHAEL</t>
  </si>
  <si>
    <t>CARY</t>
  </si>
  <si>
    <t>COLEMAN</t>
  </si>
  <si>
    <t>SHANE</t>
  </si>
  <si>
    <t>DWYER</t>
  </si>
  <si>
    <t>EUGENE</t>
  </si>
  <si>
    <t>SANTOS</t>
  </si>
  <si>
    <t>RICARDO</t>
  </si>
  <si>
    <t>GUERIN</t>
  </si>
  <si>
    <t>WELLS</t>
  </si>
  <si>
    <t>MARC</t>
  </si>
  <si>
    <t>CARVALHO</t>
  </si>
  <si>
    <t>ESSIG</t>
  </si>
  <si>
    <t>DUSTIN</t>
  </si>
  <si>
    <t>HEENAN</t>
  </si>
  <si>
    <t>WHOBREY</t>
  </si>
  <si>
    <t>SEAN</t>
  </si>
  <si>
    <t>DORLEY</t>
  </si>
  <si>
    <t>AMAH</t>
  </si>
  <si>
    <t>MAZUR</t>
  </si>
  <si>
    <t>HOLUP</t>
  </si>
  <si>
    <t>RHONDA</t>
  </si>
  <si>
    <t>Brousseau</t>
  </si>
  <si>
    <t>Christopher</t>
  </si>
  <si>
    <t>AGUILAR</t>
  </si>
  <si>
    <t>SANDRA</t>
  </si>
  <si>
    <t>CARLBON</t>
  </si>
  <si>
    <t>JILL</t>
  </si>
  <si>
    <t>HEATH</t>
  </si>
  <si>
    <t>ZACHARIAH</t>
  </si>
  <si>
    <t>SOLIVAN</t>
  </si>
  <si>
    <t>CANAVATI</t>
  </si>
  <si>
    <t>VICTORIA</t>
  </si>
  <si>
    <t>WUENCH</t>
  </si>
  <si>
    <t>DIXSON</t>
  </si>
  <si>
    <t>FELECIA</t>
  </si>
  <si>
    <t>BROCK</t>
  </si>
  <si>
    <t>STANTON</t>
  </si>
  <si>
    <t>CHASE</t>
  </si>
  <si>
    <t>SKILLEN</t>
  </si>
  <si>
    <t>KATELENN</t>
  </si>
  <si>
    <t>SHELLEE</t>
  </si>
  <si>
    <t>APRIL</t>
  </si>
  <si>
    <t>CHARAMELLA</t>
  </si>
  <si>
    <t>FRANCO</t>
  </si>
  <si>
    <t>LLOYD</t>
  </si>
  <si>
    <t>HARRELL</t>
  </si>
  <si>
    <t>ROBINSON</t>
  </si>
  <si>
    <t>CAMERON</t>
  </si>
  <si>
    <t>CURRY</t>
  </si>
  <si>
    <t>STEPHENSON</t>
  </si>
  <si>
    <t>GOLD</t>
  </si>
  <si>
    <t>WELCH</t>
  </si>
  <si>
    <t>SAVANNAH</t>
  </si>
  <si>
    <t>DIMMITT</t>
  </si>
  <si>
    <t>MCNEILL</t>
  </si>
  <si>
    <t>HENRY</t>
  </si>
  <si>
    <t>BURT</t>
  </si>
  <si>
    <t>BETHANY</t>
  </si>
  <si>
    <t>GLASSCOCK</t>
  </si>
  <si>
    <t>ROSA</t>
  </si>
  <si>
    <t>RALPH</t>
  </si>
  <si>
    <t>Accident Fixed Benefit</t>
  </si>
  <si>
    <t>WOFFORD</t>
  </si>
  <si>
    <t>JANE</t>
  </si>
  <si>
    <t>BOWERS</t>
  </si>
  <si>
    <t>JOANNE</t>
  </si>
  <si>
    <t>BEYDOUN</t>
  </si>
  <si>
    <t>DANNY</t>
  </si>
  <si>
    <t>ABBOTT</t>
  </si>
  <si>
    <t>CARTER</t>
  </si>
  <si>
    <t>RODDEN</t>
  </si>
  <si>
    <t>VELINO</t>
  </si>
  <si>
    <t>ALARCON</t>
  </si>
  <si>
    <t>MANUEL</t>
  </si>
  <si>
    <t>MIXSON</t>
  </si>
  <si>
    <t>MILES</t>
  </si>
  <si>
    <t>CHOI</t>
  </si>
  <si>
    <t>SYUNGYONG</t>
  </si>
  <si>
    <t>RISELLI</t>
  </si>
  <si>
    <t>DOREEN</t>
  </si>
  <si>
    <t>WATTS</t>
  </si>
  <si>
    <t>WISNIEWSKI</t>
  </si>
  <si>
    <t>ERICA</t>
  </si>
  <si>
    <t>BOWLING</t>
  </si>
  <si>
    <t>SHANNON</t>
  </si>
  <si>
    <t>DANOW</t>
  </si>
  <si>
    <t>LEVI</t>
  </si>
  <si>
    <t>CAVE</t>
  </si>
  <si>
    <t>PALMER</t>
  </si>
  <si>
    <t>CLIFTON</t>
  </si>
  <si>
    <t>WILSON</t>
  </si>
  <si>
    <t>AUDINO</t>
  </si>
  <si>
    <t>ANTHONY</t>
  </si>
  <si>
    <t>FITZPATRICK</t>
  </si>
  <si>
    <t>SMOODY</t>
  </si>
  <si>
    <t>BOGACZYK</t>
  </si>
  <si>
    <t>ZURAITIS</t>
  </si>
  <si>
    <t>WAGENHOFFER</t>
  </si>
  <si>
    <t>ROZAIESKI</t>
  </si>
  <si>
    <t>PAUL</t>
  </si>
  <si>
    <t>RIGGAN</t>
  </si>
  <si>
    <t>BAXTER</t>
  </si>
  <si>
    <t>STEPHANIE</t>
  </si>
  <si>
    <t>BLACKLEDGE</t>
  </si>
  <si>
    <t>HORAN</t>
  </si>
  <si>
    <t>KADE</t>
  </si>
  <si>
    <t>RODECK</t>
  </si>
  <si>
    <t>BUCHLER</t>
  </si>
  <si>
    <t>RACHEL</t>
  </si>
  <si>
    <t>FOLEY</t>
  </si>
  <si>
    <t>ZOELLICK</t>
  </si>
  <si>
    <t>JUDY</t>
  </si>
  <si>
    <t>SCHASSLER</t>
  </si>
  <si>
    <t>CABAN</t>
  </si>
  <si>
    <t>RITA</t>
  </si>
  <si>
    <t>KAYEDEN</t>
  </si>
  <si>
    <t>HARVEY</t>
  </si>
  <si>
    <t>KLINE</t>
  </si>
  <si>
    <t>PEGGY</t>
  </si>
  <si>
    <t>MAK</t>
  </si>
  <si>
    <t>SLAIS</t>
  </si>
  <si>
    <t>COLIN</t>
  </si>
  <si>
    <t>MANDOSKE</t>
  </si>
  <si>
    <t>SCHILL</t>
  </si>
  <si>
    <t>BREE</t>
  </si>
  <si>
    <t>HAMM</t>
  </si>
  <si>
    <t>SEMPREVIVO</t>
  </si>
  <si>
    <t>WOOD</t>
  </si>
  <si>
    <t>KYLE</t>
  </si>
  <si>
    <t>MOTYKA</t>
  </si>
  <si>
    <t>KIMBERLEIGH</t>
  </si>
  <si>
    <t>GOTH</t>
  </si>
  <si>
    <t>ROUSSARIE</t>
  </si>
  <si>
    <t>RODNEY</t>
  </si>
  <si>
    <t>HOHNER</t>
  </si>
  <si>
    <t>DEREK</t>
  </si>
  <si>
    <t>TUNG</t>
  </si>
  <si>
    <t>KUN</t>
  </si>
  <si>
    <t>DOBLE</t>
  </si>
  <si>
    <t>MARIANO</t>
  </si>
  <si>
    <t>MORTON</t>
  </si>
  <si>
    <t>MARIEL</t>
  </si>
  <si>
    <t>SPIEKER</t>
  </si>
  <si>
    <t>LANCE</t>
  </si>
  <si>
    <t>RUNGE</t>
  </si>
  <si>
    <t>POTENCIANA</t>
  </si>
  <si>
    <t>BRUE</t>
  </si>
  <si>
    <t>ESTRADA</t>
  </si>
  <si>
    <t>MIGUEL</t>
  </si>
  <si>
    <t>KHOLODOVICH</t>
  </si>
  <si>
    <t>ANDRII</t>
  </si>
  <si>
    <t>CALLOWAY</t>
  </si>
  <si>
    <t>HANASH</t>
  </si>
  <si>
    <t>DAWOOD</t>
  </si>
  <si>
    <t>BUENTELLO</t>
  </si>
  <si>
    <t>JESUS</t>
  </si>
  <si>
    <t>ASTRID</t>
  </si>
  <si>
    <t>GAYDOS</t>
  </si>
  <si>
    <t>COLLNS</t>
  </si>
  <si>
    <t>MARCUS</t>
  </si>
  <si>
    <t>MURRAY</t>
  </si>
  <si>
    <t>ANABEL</t>
  </si>
  <si>
    <t>KAMENSKY</t>
  </si>
  <si>
    <t>ALEXIS</t>
  </si>
  <si>
    <t>IBARRA</t>
  </si>
  <si>
    <t>ROCIO</t>
  </si>
  <si>
    <t>GREGOR</t>
  </si>
  <si>
    <t>STUART</t>
  </si>
  <si>
    <t>DAVAATSEREN</t>
  </si>
  <si>
    <t>MUNKHOD</t>
  </si>
  <si>
    <t>HERHUSKY</t>
  </si>
  <si>
    <t>JON</t>
  </si>
  <si>
    <t>LAROUX</t>
  </si>
  <si>
    <t>NUCK</t>
  </si>
  <si>
    <t>LYNETTE</t>
  </si>
  <si>
    <t>DEWI</t>
  </si>
  <si>
    <t>DELLO</t>
  </si>
  <si>
    <t>JACKIE</t>
  </si>
  <si>
    <t>ROE</t>
  </si>
  <si>
    <t>MARTA</t>
  </si>
  <si>
    <t>LEISCH</t>
  </si>
  <si>
    <t>MARCO</t>
  </si>
  <si>
    <t>REITER</t>
  </si>
  <si>
    <t>BRIDGE</t>
  </si>
  <si>
    <t>BLUHM</t>
  </si>
  <si>
    <t>NOVOTNY</t>
  </si>
  <si>
    <t>DUNCAN</t>
  </si>
  <si>
    <t>HANNA</t>
  </si>
  <si>
    <t>ARIAS</t>
  </si>
  <si>
    <t>ISAACS</t>
  </si>
  <si>
    <t>BURKE</t>
  </si>
  <si>
    <t>HULSE</t>
  </si>
  <si>
    <t>TRIPP</t>
  </si>
  <si>
    <t>RINKENBERGER</t>
  </si>
  <si>
    <t>PURDON</t>
  </si>
  <si>
    <t>BRALLEY</t>
  </si>
  <si>
    <t>DARLA</t>
  </si>
  <si>
    <t>BRYAN</t>
  </si>
  <si>
    <t>DANNIELLE</t>
  </si>
  <si>
    <t>MATKINS</t>
  </si>
  <si>
    <t>MALSCH</t>
  </si>
  <si>
    <t>SMITHSON</t>
  </si>
  <si>
    <t>PYLE</t>
  </si>
  <si>
    <t>DARREN</t>
  </si>
  <si>
    <t>MOSS</t>
  </si>
  <si>
    <t>HECKELMAN</t>
  </si>
  <si>
    <t>MARICELA</t>
  </si>
  <si>
    <t>WEST</t>
  </si>
  <si>
    <t>CARLEE</t>
  </si>
  <si>
    <t>MENDEL</t>
  </si>
  <si>
    <t>GREER</t>
  </si>
  <si>
    <t>JARVIS</t>
  </si>
  <si>
    <t>KLOOS</t>
  </si>
  <si>
    <t>SHARI</t>
  </si>
  <si>
    <t>CORNELL</t>
  </si>
  <si>
    <t>CORBIN</t>
  </si>
  <si>
    <t>LINNEA</t>
  </si>
  <si>
    <t>FLANAGAN</t>
  </si>
  <si>
    <t>OLSSON</t>
  </si>
  <si>
    <t>MENDER</t>
  </si>
  <si>
    <t>RICE</t>
  </si>
  <si>
    <t>JACKY</t>
  </si>
  <si>
    <t>VANDEVORD</t>
  </si>
  <si>
    <t>SHELLY</t>
  </si>
  <si>
    <t>LUGO</t>
  </si>
  <si>
    <t>JAVIER</t>
  </si>
  <si>
    <t>O'DONNELL</t>
  </si>
  <si>
    <t>BRITTANY</t>
  </si>
  <si>
    <t>RIVAS</t>
  </si>
  <si>
    <t>NICHOLSON</t>
  </si>
  <si>
    <t>CALEB</t>
  </si>
  <si>
    <t>BOYD</t>
  </si>
  <si>
    <t>SORKNESS</t>
  </si>
  <si>
    <t>SCHOOP</t>
  </si>
  <si>
    <t>MIKELA</t>
  </si>
  <si>
    <t>BECKETT</t>
  </si>
  <si>
    <t>JENKINS</t>
  </si>
  <si>
    <t>KURNIAWAN-MOY</t>
  </si>
  <si>
    <t>LYDIA</t>
  </si>
  <si>
    <t>SEWELL</t>
  </si>
  <si>
    <t>EAVES</t>
  </si>
  <si>
    <t>JIMMY</t>
  </si>
  <si>
    <t>POTTER</t>
  </si>
  <si>
    <t>MATHEWS</t>
  </si>
  <si>
    <t>MARCIE</t>
  </si>
  <si>
    <t>NICKEL</t>
  </si>
  <si>
    <t>ANTON</t>
  </si>
  <si>
    <t>D'AMICO</t>
  </si>
  <si>
    <t>PATEL</t>
  </si>
  <si>
    <t>KEVAL</t>
  </si>
  <si>
    <t>ND</t>
  </si>
  <si>
    <t>SKINNER</t>
  </si>
  <si>
    <t>CHARLOTTE</t>
  </si>
  <si>
    <t>NICOLE</t>
  </si>
  <si>
    <t>PHILLIPS</t>
  </si>
  <si>
    <t>DEANTHONY</t>
  </si>
  <si>
    <t>ROSS</t>
  </si>
  <si>
    <t>TARURUS</t>
  </si>
  <si>
    <t>KIPPY</t>
  </si>
  <si>
    <t>NEILSON</t>
  </si>
  <si>
    <t>MORANVILLE</t>
  </si>
  <si>
    <t>KACHENMEISTER</t>
  </si>
  <si>
    <t>Brandt</t>
  </si>
  <si>
    <t>Steven</t>
  </si>
  <si>
    <t>DORMAN</t>
  </si>
  <si>
    <t>STACY</t>
  </si>
  <si>
    <t>REEDER-MUNGER</t>
  </si>
  <si>
    <t>JODY</t>
  </si>
  <si>
    <t>RINGGENBERG</t>
  </si>
  <si>
    <t>BOGART</t>
  </si>
  <si>
    <t>EVA</t>
  </si>
  <si>
    <t>O'DOHERTY</t>
  </si>
  <si>
    <t>HAMILTON</t>
  </si>
  <si>
    <t>GOK</t>
  </si>
  <si>
    <t>UFUK</t>
  </si>
  <si>
    <t>YOKO</t>
  </si>
  <si>
    <t>MIKAILA</t>
  </si>
  <si>
    <t>PRESTON</t>
  </si>
  <si>
    <t>PUTNAM</t>
  </si>
  <si>
    <t>MELAINE</t>
  </si>
  <si>
    <t>ORTIZ</t>
  </si>
  <si>
    <t>KAPULE</t>
  </si>
  <si>
    <t>BRETZLER</t>
  </si>
  <si>
    <t>Short Term Medical</t>
  </si>
  <si>
    <t>NHIC STM PPO All Other States Renewable</t>
  </si>
  <si>
    <t>MONTFORT</t>
  </si>
  <si>
    <t>NHIC STM 2022 IN, UT Renewable</t>
  </si>
  <si>
    <t>Lytle</t>
  </si>
  <si>
    <t>Dominic</t>
  </si>
  <si>
    <t>MOSSHAMMER</t>
  </si>
  <si>
    <t>JACKILIN</t>
  </si>
  <si>
    <t>NHIC STM PPO All Other States</t>
  </si>
  <si>
    <t>Powers</t>
  </si>
  <si>
    <t>A3</t>
  </si>
  <si>
    <t>MIENE</t>
  </si>
  <si>
    <t>Recuro PPO All Other States Renewable</t>
  </si>
  <si>
    <t>CONNIE</t>
  </si>
  <si>
    <t>IFTIU</t>
  </si>
  <si>
    <t>ANDI</t>
  </si>
  <si>
    <t>NHIC STM 2022 OH Single Term</t>
  </si>
  <si>
    <t>DUHERIC</t>
  </si>
  <si>
    <t>AZRA</t>
  </si>
  <si>
    <t>SELLERS</t>
  </si>
  <si>
    <t>PARRIS</t>
  </si>
  <si>
    <t>YVONNE</t>
  </si>
  <si>
    <t>NHIC STM PPO MO-NC-OR-IN-TN</t>
  </si>
  <si>
    <t>MORRISSEY</t>
  </si>
  <si>
    <t>Recuro PPO All Other States</t>
  </si>
  <si>
    <t>SHAH</t>
  </si>
  <si>
    <t>NEETI</t>
  </si>
  <si>
    <t>LORSON</t>
  </si>
  <si>
    <t>NHIC STM PPO IA Renewable</t>
  </si>
  <si>
    <t>Recuro PPO IA Renewable</t>
  </si>
  <si>
    <t>STRYFFELER</t>
  </si>
  <si>
    <t>JIM</t>
  </si>
  <si>
    <t>LINQUIST</t>
  </si>
  <si>
    <t>BOWES</t>
  </si>
  <si>
    <t>NHIC STM PPO NE Renewable</t>
  </si>
  <si>
    <t>Recuro PPO NE Renewable</t>
  </si>
  <si>
    <t>KIZER</t>
  </si>
  <si>
    <t>ROBBYN</t>
  </si>
  <si>
    <t>LARGEN</t>
  </si>
  <si>
    <t>DAN</t>
  </si>
  <si>
    <t>MCCRACKEN</t>
  </si>
  <si>
    <t>STRICKLAND</t>
  </si>
  <si>
    <t>Recuro CO-CT-IA-KS-MD-MO-ND-OR-SD</t>
  </si>
  <si>
    <t>Oliver</t>
  </si>
  <si>
    <t>Brittany</t>
  </si>
  <si>
    <t>AESCHLIMAN</t>
  </si>
  <si>
    <t>NHIC STM 2022 KS Single Term</t>
  </si>
  <si>
    <t>Recuro 2022 KS Single Term</t>
  </si>
  <si>
    <t>GARRETT</t>
  </si>
  <si>
    <t>SHIPP</t>
  </si>
  <si>
    <t>SIMMS</t>
  </si>
  <si>
    <t>SABRYNA</t>
  </si>
  <si>
    <t>A1</t>
  </si>
  <si>
    <t>GILLET</t>
  </si>
  <si>
    <t>NHIC STM 2022 KS Renewable</t>
  </si>
  <si>
    <t>CLARK</t>
  </si>
  <si>
    <t>Green</t>
  </si>
  <si>
    <t>Danna</t>
  </si>
  <si>
    <t>Recuro 2022 IN Renewable</t>
  </si>
  <si>
    <t>DAWNIE</t>
  </si>
  <si>
    <t>III</t>
  </si>
  <si>
    <t>Recuro 2022 OH Single Term</t>
  </si>
  <si>
    <t>SCHILTZ</t>
  </si>
  <si>
    <t>National General STM CO-CT-IA-KS-MD-MO-ND-OR-SD</t>
  </si>
  <si>
    <t>GRANT</t>
  </si>
  <si>
    <t>VOGEL</t>
  </si>
  <si>
    <t>NHIC STM 2022 IN, UT Single Term</t>
  </si>
  <si>
    <t>SIZEMORE</t>
  </si>
  <si>
    <t>LISANN</t>
  </si>
  <si>
    <t>HANNAHOE</t>
  </si>
  <si>
    <t>KARSYN</t>
  </si>
  <si>
    <t>WARD</t>
  </si>
  <si>
    <t>VILLANO</t>
  </si>
  <si>
    <t>MAGUANA</t>
  </si>
  <si>
    <t>LAYLAND</t>
  </si>
  <si>
    <t>Hunsberger</t>
  </si>
  <si>
    <t>Anthony</t>
  </si>
  <si>
    <t>ARONSKY</t>
  </si>
  <si>
    <t>ALEXANDER</t>
  </si>
  <si>
    <t>GAGNER</t>
  </si>
  <si>
    <t>PRICE</t>
  </si>
  <si>
    <t>MADILYN</t>
  </si>
  <si>
    <t>CAGE</t>
  </si>
  <si>
    <t>PETERSEN</t>
  </si>
  <si>
    <t>TRISTEN</t>
  </si>
  <si>
    <t>EASTER</t>
  </si>
  <si>
    <t>NEIL</t>
  </si>
  <si>
    <t>Ward</t>
  </si>
  <si>
    <t>Adrienne</t>
  </si>
  <si>
    <t>BELGER</t>
  </si>
  <si>
    <t>BERNICE</t>
  </si>
  <si>
    <t>Supplement</t>
  </si>
  <si>
    <t>NHIC Dental 2020 DVH 65+</t>
  </si>
  <si>
    <t>LIEB</t>
  </si>
  <si>
    <t>ACKLEY</t>
  </si>
  <si>
    <t>SUZIE</t>
  </si>
  <si>
    <t>LINAHAN</t>
  </si>
  <si>
    <t>JANET</t>
  </si>
  <si>
    <t>LINUS</t>
  </si>
  <si>
    <t>MOSAKOSKI</t>
  </si>
  <si>
    <t>HUFF</t>
  </si>
  <si>
    <t>KY</t>
  </si>
  <si>
    <t>DWIGHT</t>
  </si>
  <si>
    <t>LAWRENCE</t>
  </si>
  <si>
    <t>GEHRON</t>
  </si>
  <si>
    <t>EARLY</t>
  </si>
  <si>
    <t>LYNDA</t>
  </si>
  <si>
    <t>PATRICK</t>
  </si>
  <si>
    <t>RUEFENACHT</t>
  </si>
  <si>
    <t>HEIDI</t>
  </si>
  <si>
    <t>LAICHALK</t>
  </si>
  <si>
    <t>BOTTOMS</t>
  </si>
  <si>
    <t>WOODALL</t>
  </si>
  <si>
    <t>FONDA</t>
  </si>
  <si>
    <t>TUNSTALL</t>
  </si>
  <si>
    <t>LORI</t>
  </si>
  <si>
    <t>CHRISTIANSEN</t>
  </si>
  <si>
    <t>LORRIE</t>
  </si>
  <si>
    <t>POWERS</t>
  </si>
  <si>
    <t>HOFFMAN</t>
  </si>
  <si>
    <t>GREENHOW</t>
  </si>
  <si>
    <t>EDWARD</t>
  </si>
  <si>
    <t>RAUBAUGH</t>
  </si>
  <si>
    <t>JANINE</t>
  </si>
  <si>
    <t>BRIGHTBILL</t>
  </si>
  <si>
    <t>WOLF</t>
  </si>
  <si>
    <t>GARDNER</t>
  </si>
  <si>
    <t>ROKES</t>
  </si>
  <si>
    <t>KATHLEEN</t>
  </si>
  <si>
    <t>SCAVICCHIO</t>
  </si>
  <si>
    <t>JACK</t>
  </si>
  <si>
    <t>BATTAGLIA</t>
  </si>
  <si>
    <t>CLOGSTON</t>
  </si>
  <si>
    <t>HADDAD</t>
  </si>
  <si>
    <t>YOCHUM</t>
  </si>
  <si>
    <t>INSKIPT</t>
  </si>
  <si>
    <t>FOSTER</t>
  </si>
  <si>
    <t>TRAINOR</t>
  </si>
  <si>
    <t>JACQUELINE</t>
  </si>
  <si>
    <t>MANSELL</t>
  </si>
  <si>
    <t>MERLE</t>
  </si>
  <si>
    <t>DIMIDIO</t>
  </si>
  <si>
    <t>LEONARD</t>
  </si>
  <si>
    <t>SUMMERS</t>
  </si>
  <si>
    <t>PAONESSA</t>
  </si>
  <si>
    <t>LOUIS</t>
  </si>
  <si>
    <t>CARISE</t>
  </si>
  <si>
    <t>DENI</t>
  </si>
  <si>
    <t>KAUPINIS</t>
  </si>
  <si>
    <t>JOAN</t>
  </si>
  <si>
    <t>TAGUE</t>
  </si>
  <si>
    <t>KENST</t>
  </si>
  <si>
    <t>CHERYL</t>
  </si>
  <si>
    <t>BETINOL</t>
  </si>
  <si>
    <t>TRINIDAD</t>
  </si>
  <si>
    <t>CHISMAR</t>
  </si>
  <si>
    <t>MICHELE</t>
  </si>
  <si>
    <t>BRYANT</t>
  </si>
  <si>
    <t>RUBINFELD</t>
  </si>
  <si>
    <t>ANA</t>
  </si>
  <si>
    <t>NHIC LM 2021 SENIOR INDEMNITY 65+</t>
  </si>
  <si>
    <t>Life Association Standalone Bundled wLM</t>
  </si>
  <si>
    <t>BERLACHER</t>
  </si>
  <si>
    <t>GREG</t>
  </si>
  <si>
    <t>KOHNE</t>
  </si>
  <si>
    <t>MAUREEN</t>
  </si>
  <si>
    <t>AWAN</t>
  </si>
  <si>
    <t>RASHID</t>
  </si>
  <si>
    <t>ALFORD</t>
  </si>
  <si>
    <t>RICCIARDI</t>
  </si>
  <si>
    <t>HOLETS</t>
  </si>
  <si>
    <t>MCKEE</t>
  </si>
  <si>
    <t>SCHATZ</t>
  </si>
  <si>
    <t>MEROW</t>
  </si>
  <si>
    <t>JODIE</t>
  </si>
  <si>
    <t>FORBES-SNIVELY</t>
  </si>
  <si>
    <t>JEANNE</t>
  </si>
  <si>
    <t>MULLINIX</t>
  </si>
  <si>
    <t>DURBIN</t>
  </si>
  <si>
    <t>MARLIN</t>
  </si>
  <si>
    <t>ROMAIN</t>
  </si>
  <si>
    <t>JARED</t>
  </si>
  <si>
    <t>TIHAUAN</t>
  </si>
  <si>
    <t>MIHAELA</t>
  </si>
  <si>
    <t>Cheregi</t>
  </si>
  <si>
    <t>Raluca</t>
  </si>
  <si>
    <t>HARMS</t>
  </si>
  <si>
    <t>CAMDEN</t>
  </si>
  <si>
    <t>DEATON</t>
  </si>
  <si>
    <t>PERKINS</t>
  </si>
  <si>
    <t>MICHEAL</t>
  </si>
  <si>
    <t>LAKE</t>
  </si>
  <si>
    <t>BINDERIYA</t>
  </si>
  <si>
    <t>KHISHIGTOGTOKH</t>
  </si>
  <si>
    <t>PICHETTE</t>
  </si>
  <si>
    <t>SRSTKA</t>
  </si>
  <si>
    <t>CHRIS</t>
  </si>
  <si>
    <t>BOCK</t>
  </si>
  <si>
    <t>HENDRICKS</t>
  </si>
  <si>
    <t>TRINI</t>
  </si>
  <si>
    <t>WINTER</t>
  </si>
  <si>
    <t>HERMAN</t>
  </si>
  <si>
    <t>CISNEROS</t>
  </si>
  <si>
    <t>EDNEY</t>
  </si>
  <si>
    <t>BREAWN</t>
  </si>
  <si>
    <t>ADLESPERGER</t>
  </si>
  <si>
    <t>SHARP</t>
  </si>
  <si>
    <t>RIFE</t>
  </si>
  <si>
    <t>FAIR</t>
  </si>
  <si>
    <t>SIKORA</t>
  </si>
  <si>
    <t>FULLER</t>
  </si>
  <si>
    <t>BROOKLYN</t>
  </si>
  <si>
    <t>KOCH</t>
  </si>
  <si>
    <t>KUEHL</t>
  </si>
  <si>
    <t>MINTER</t>
  </si>
  <si>
    <t>JODI</t>
  </si>
  <si>
    <t>PERRYMAN</t>
  </si>
  <si>
    <t>LAPERRIERE</t>
  </si>
  <si>
    <t>VIRGINA</t>
  </si>
  <si>
    <t>RAPPAPORT</t>
  </si>
  <si>
    <t>CONSTANCE</t>
  </si>
  <si>
    <t>HEARD</t>
  </si>
  <si>
    <t>BATDELGER</t>
  </si>
  <si>
    <t>TSERENBAT</t>
  </si>
  <si>
    <t>ARNDT</t>
  </si>
  <si>
    <t>JASCHKE</t>
  </si>
  <si>
    <t>THAUT</t>
  </si>
  <si>
    <t>LEKCI</t>
  </si>
  <si>
    <t>SCHAEFER</t>
  </si>
  <si>
    <t>TROHA</t>
  </si>
  <si>
    <t>Ubiera</t>
  </si>
  <si>
    <t>ESCOBAR</t>
  </si>
  <si>
    <t>ROBERTO</t>
  </si>
  <si>
    <t>CA</t>
  </si>
  <si>
    <t>Kim</t>
  </si>
  <si>
    <t>Alexander</t>
  </si>
  <si>
    <t>GERRITT</t>
  </si>
  <si>
    <t>GARVIN</t>
  </si>
  <si>
    <t>HUGH</t>
  </si>
  <si>
    <t>POPPE</t>
  </si>
  <si>
    <t>KULANG</t>
  </si>
  <si>
    <t>GOANAR</t>
  </si>
  <si>
    <t>CHO</t>
  </si>
  <si>
    <t>KENDALL</t>
  </si>
  <si>
    <t>DENISE</t>
  </si>
  <si>
    <t>Roller</t>
  </si>
  <si>
    <t>Jason</t>
  </si>
  <si>
    <t>KALEIGH</t>
  </si>
  <si>
    <t>CASACCIO</t>
  </si>
  <si>
    <t>KRIS</t>
  </si>
  <si>
    <t>HERNANDEZ</t>
  </si>
  <si>
    <t>MARTHA</t>
  </si>
  <si>
    <t>GORMAN</t>
  </si>
  <si>
    <t>WINIFRED</t>
  </si>
  <si>
    <t>As Earned</t>
  </si>
  <si>
    <t>COTTER</t>
  </si>
  <si>
    <t>FRANKLIN</t>
  </si>
  <si>
    <t>JURMED</t>
  </si>
  <si>
    <t>BATTULGA</t>
  </si>
  <si>
    <t>WOODRICH</t>
  </si>
  <si>
    <t>ALLICYN</t>
  </si>
  <si>
    <t>ESCALANTE</t>
  </si>
  <si>
    <t>JESSE</t>
  </si>
  <si>
    <t>KAUS</t>
  </si>
  <si>
    <t>THAMPAN</t>
  </si>
  <si>
    <t>WHELLER</t>
  </si>
  <si>
    <t>TIGER</t>
  </si>
  <si>
    <t>BRIDGET</t>
  </si>
  <si>
    <t>PETERSON</t>
  </si>
  <si>
    <t>MAVERICK</t>
  </si>
  <si>
    <t>BOSLEY</t>
  </si>
  <si>
    <t>Karns</t>
  </si>
  <si>
    <t>TROTTER</t>
  </si>
  <si>
    <t>MORGAN</t>
  </si>
  <si>
    <t>MCKENNA</t>
  </si>
  <si>
    <t>JADA</t>
  </si>
  <si>
    <t>ALIU</t>
  </si>
  <si>
    <t>SELMAN</t>
  </si>
  <si>
    <t>EBERHART</t>
  </si>
  <si>
    <t>Booker</t>
  </si>
  <si>
    <t>Makena</t>
  </si>
  <si>
    <t>POWELL</t>
  </si>
  <si>
    <t>ADRIANE</t>
  </si>
  <si>
    <t>CASTILLO</t>
  </si>
  <si>
    <t>COOPER</t>
  </si>
  <si>
    <t>ROZINSKI</t>
  </si>
  <si>
    <t>MARIAH</t>
  </si>
  <si>
    <t>HOLLEY</t>
  </si>
  <si>
    <t>KEMP</t>
  </si>
  <si>
    <t>HARTMAN</t>
  </si>
  <si>
    <t>HOLT</t>
  </si>
  <si>
    <t>DALLY</t>
  </si>
  <si>
    <t>FLORES</t>
  </si>
  <si>
    <t>HOPE</t>
  </si>
  <si>
    <t>RIVERA</t>
  </si>
  <si>
    <t>JOSE</t>
  </si>
  <si>
    <t>WHITNEY</t>
  </si>
  <si>
    <t>SPYT</t>
  </si>
  <si>
    <t>GRZEGORZ</t>
  </si>
  <si>
    <t>TREADWELL</t>
  </si>
  <si>
    <t>Allstate Health Solutions STM 4x3 AL, AZ, FL, GA, KY, LA, MS, SC, TX</t>
  </si>
  <si>
    <t>RICHARDSON</t>
  </si>
  <si>
    <t>SUNU</t>
  </si>
  <si>
    <t>ANDREW</t>
  </si>
  <si>
    <t>DAYHUFF</t>
  </si>
  <si>
    <t>DWAYNE</t>
  </si>
  <si>
    <t>KLEIN</t>
  </si>
  <si>
    <t>DABNEY</t>
  </si>
  <si>
    <t>BETZNER</t>
  </si>
  <si>
    <t>KRISTEN</t>
  </si>
  <si>
    <t>BARNES</t>
  </si>
  <si>
    <t>Recuro  PPO MO-NC-OR-IN-TN</t>
  </si>
  <si>
    <t>LARRY</t>
  </si>
  <si>
    <t>VILLONE</t>
  </si>
  <si>
    <t>MURPHY</t>
  </si>
  <si>
    <t>RICKY</t>
  </si>
  <si>
    <t>TrioMED 30k 15307</t>
  </si>
  <si>
    <t>HUNTER</t>
  </si>
  <si>
    <t>JOHNSTON</t>
  </si>
  <si>
    <t>ARATI</t>
  </si>
  <si>
    <t>HORTON</t>
  </si>
  <si>
    <t>IACONO</t>
  </si>
  <si>
    <t>FRANCESCO</t>
  </si>
  <si>
    <t>DOUGLASS</t>
  </si>
  <si>
    <t>FRAATZ</t>
  </si>
  <si>
    <t>POUNDS</t>
  </si>
  <si>
    <t>KORNOWSKI</t>
  </si>
  <si>
    <t>CUENZA</t>
  </si>
  <si>
    <t>LEILA</t>
  </si>
  <si>
    <t>NHIC LM 2025 Plan A Senior Indemnity Association GI</t>
  </si>
  <si>
    <t>DAVEY</t>
  </si>
  <si>
    <t>SANDRIDGE</t>
  </si>
  <si>
    <t>LIBBEE</t>
  </si>
  <si>
    <t>ELDRIDGE</t>
  </si>
  <si>
    <t>SALLY</t>
  </si>
  <si>
    <t>SCOTA</t>
  </si>
  <si>
    <t>MOJICA</t>
  </si>
  <si>
    <t>RAWDING</t>
  </si>
  <si>
    <t>MCKINLEY</t>
  </si>
  <si>
    <t>MCCLAIN</t>
  </si>
  <si>
    <t>SCHWARTZ</t>
  </si>
  <si>
    <t>ZESSIL</t>
  </si>
  <si>
    <t>WHEELER</t>
  </si>
  <si>
    <t>ERIKA</t>
  </si>
  <si>
    <t>SLOAT</t>
  </si>
  <si>
    <t>JAN</t>
  </si>
  <si>
    <t>BAKER</t>
  </si>
  <si>
    <t>MARIANNE</t>
  </si>
  <si>
    <t>KIESS</t>
  </si>
  <si>
    <t>KARILYN</t>
  </si>
  <si>
    <t>BREEDY</t>
  </si>
  <si>
    <t>STROUPHAR</t>
  </si>
  <si>
    <t>GERALDINE</t>
  </si>
  <si>
    <t>MOUGHALIAN</t>
  </si>
  <si>
    <t>INGLETT</t>
  </si>
  <si>
    <t>SCZEPKOWSKI</t>
  </si>
  <si>
    <t>STARCZEWSKI</t>
  </si>
  <si>
    <t>LARKIN</t>
  </si>
  <si>
    <t>O'SULLIVAN</t>
  </si>
  <si>
    <t>MOUNT</t>
  </si>
  <si>
    <t>MCGINLEY</t>
  </si>
  <si>
    <t>MCDERMOTT</t>
  </si>
  <si>
    <t>GRICK</t>
  </si>
  <si>
    <t>GAIDA</t>
  </si>
  <si>
    <t>MAX</t>
  </si>
  <si>
    <t>BENNY</t>
  </si>
  <si>
    <t>SCHONFELD</t>
  </si>
  <si>
    <t>YISROEL</t>
  </si>
  <si>
    <t>LATOSHIA</t>
  </si>
  <si>
    <t>CLANCY</t>
  </si>
  <si>
    <t>IMOGEN</t>
  </si>
  <si>
    <t>WASHINGTON</t>
  </si>
  <si>
    <t>DARRELL</t>
  </si>
  <si>
    <t>TAIT</t>
  </si>
  <si>
    <t>ARGIRIS</t>
  </si>
  <si>
    <t>KONSTANTINOS</t>
  </si>
  <si>
    <t>SHACKELFORD</t>
  </si>
  <si>
    <t>JACLYN</t>
  </si>
  <si>
    <t>MATHIS</t>
  </si>
  <si>
    <t>XIE</t>
  </si>
  <si>
    <t>YUCHEN</t>
  </si>
  <si>
    <t>HOOPER</t>
  </si>
  <si>
    <t>BURGESS</t>
  </si>
  <si>
    <t>LEON</t>
  </si>
  <si>
    <t>TRAVERSO-RODRIQUEZ</t>
  </si>
  <si>
    <t>JOAQUIN</t>
  </si>
  <si>
    <t>MILEO</t>
  </si>
  <si>
    <t>IEZZI</t>
  </si>
  <si>
    <t>GRAY</t>
  </si>
  <si>
    <t>SWISTOCK</t>
  </si>
  <si>
    <t>DREW</t>
  </si>
  <si>
    <t>ROSE</t>
  </si>
  <si>
    <t>FLORA</t>
  </si>
  <si>
    <t>GUNTER</t>
  </si>
  <si>
    <t>KUFEL</t>
  </si>
  <si>
    <t>COREY</t>
  </si>
  <si>
    <t>BAILEY</t>
  </si>
  <si>
    <t>TUYL</t>
  </si>
  <si>
    <t>CODY</t>
  </si>
  <si>
    <t>GUZMAN</t>
  </si>
  <si>
    <t>CENATIEMPO</t>
  </si>
  <si>
    <t>DALLAS</t>
  </si>
  <si>
    <t>WU</t>
  </si>
  <si>
    <t>RAYMOND</t>
  </si>
  <si>
    <t>MOORE</t>
  </si>
  <si>
    <t>ENGLE</t>
  </si>
  <si>
    <t>FORRY</t>
  </si>
  <si>
    <t>GAMBAL</t>
  </si>
  <si>
    <t>DION</t>
  </si>
  <si>
    <t>KISSEL</t>
  </si>
  <si>
    <t>GAVIN</t>
  </si>
  <si>
    <t>JAROS</t>
  </si>
  <si>
    <t>CASH</t>
  </si>
  <si>
    <t>REAHNELL</t>
  </si>
  <si>
    <t>KHALIL</t>
  </si>
  <si>
    <t>BOSWORTH</t>
  </si>
  <si>
    <t>RUTHERFORD</t>
  </si>
  <si>
    <t>GARGAR</t>
  </si>
  <si>
    <t>ABDELFATTAH</t>
  </si>
  <si>
    <t>WRIGHT</t>
  </si>
  <si>
    <t>ELLINGER</t>
  </si>
  <si>
    <t>DILLON</t>
  </si>
  <si>
    <t>CHRISTIE</t>
  </si>
  <si>
    <t>SCIBLO</t>
  </si>
  <si>
    <t>ELLEN</t>
  </si>
  <si>
    <t>BLODGETT</t>
  </si>
  <si>
    <t>FURRY</t>
  </si>
  <si>
    <t>KAWAND</t>
  </si>
  <si>
    <t>BRANNAN</t>
  </si>
  <si>
    <t>ABBEY</t>
  </si>
  <si>
    <t>BORROUGHS</t>
  </si>
  <si>
    <t>BARRAGAN</t>
  </si>
  <si>
    <t>GABRIELA</t>
  </si>
  <si>
    <t>RILEY</t>
  </si>
  <si>
    <t>BYRD</t>
  </si>
  <si>
    <t>BEAUPRE</t>
  </si>
  <si>
    <t>DEBBIE</t>
  </si>
  <si>
    <t>MOREN</t>
  </si>
  <si>
    <t>HOLLY</t>
  </si>
  <si>
    <t>ASKEW</t>
  </si>
  <si>
    <t>BETH</t>
  </si>
  <si>
    <t>BALL</t>
  </si>
  <si>
    <t>GERARD</t>
  </si>
  <si>
    <t>FRITZINGER</t>
  </si>
  <si>
    <t>ACKERMAN</t>
  </si>
  <si>
    <t>JANYNE</t>
  </si>
  <si>
    <t>KINDER</t>
  </si>
  <si>
    <t>LORA</t>
  </si>
  <si>
    <t>BOSWELL</t>
  </si>
  <si>
    <t>DIANNA</t>
  </si>
  <si>
    <t>ROBLES</t>
  </si>
  <si>
    <t>CAROLINE</t>
  </si>
  <si>
    <t>BERZONSKI</t>
  </si>
  <si>
    <t>MELINDA</t>
  </si>
  <si>
    <t>HODGSON</t>
  </si>
  <si>
    <t>VLK</t>
  </si>
  <si>
    <t>CUNNINGHAM</t>
  </si>
  <si>
    <t>FURMAN</t>
  </si>
  <si>
    <t>RANDY</t>
  </si>
  <si>
    <t>CROW</t>
  </si>
  <si>
    <t>JAIME</t>
  </si>
  <si>
    <t>SNYDER</t>
  </si>
  <si>
    <t>EVONNE</t>
  </si>
  <si>
    <t>PARAMORE</t>
  </si>
  <si>
    <t>BRINDA</t>
  </si>
  <si>
    <t>SHUST</t>
  </si>
  <si>
    <t>MARKOWITZ</t>
  </si>
  <si>
    <t>BRADFORD</t>
  </si>
  <si>
    <t>KOCHER</t>
  </si>
  <si>
    <t>WEIKLE</t>
  </si>
  <si>
    <t>HUDECHECK</t>
  </si>
  <si>
    <t>BRADLEY</t>
  </si>
  <si>
    <t>LIU</t>
  </si>
  <si>
    <t>MAE</t>
  </si>
  <si>
    <t>HANNIG</t>
  </si>
  <si>
    <t>CRAIG</t>
  </si>
  <si>
    <t>PASCAL</t>
  </si>
  <si>
    <t>HILDENBRAND</t>
  </si>
  <si>
    <t>GALLAGHER</t>
  </si>
  <si>
    <t>BHARDWAJ</t>
  </si>
  <si>
    <t>NIRANJANA</t>
  </si>
  <si>
    <t>LIPSEY</t>
  </si>
  <si>
    <t>FASSE</t>
  </si>
  <si>
    <t>JUERGENS</t>
  </si>
  <si>
    <t>ARNOSKY</t>
  </si>
  <si>
    <t>MISCHA</t>
  </si>
  <si>
    <t>BROUGHTON</t>
  </si>
  <si>
    <t>TYRONE</t>
  </si>
  <si>
    <t>WATKINS</t>
  </si>
  <si>
    <t>HUGHES</t>
  </si>
  <si>
    <t>KINCAID</t>
  </si>
  <si>
    <t>AARON</t>
  </si>
  <si>
    <t>SMELTZER</t>
  </si>
  <si>
    <t>MCCLATCHY</t>
  </si>
  <si>
    <t>HUNTINGTON</t>
  </si>
  <si>
    <t>GIORGIO</t>
  </si>
  <si>
    <t>FANIA</t>
  </si>
  <si>
    <t>EBIN</t>
  </si>
  <si>
    <t>MCMILLEN</t>
  </si>
  <si>
    <t>MCCLELLAND</t>
  </si>
  <si>
    <t>SHERYL</t>
  </si>
  <si>
    <t>LEES</t>
  </si>
  <si>
    <t>CHEEVES</t>
  </si>
  <si>
    <t>FORREST</t>
  </si>
  <si>
    <t>O'NEILL</t>
  </si>
  <si>
    <t>FILBY</t>
  </si>
  <si>
    <t>LAMASTRA</t>
  </si>
  <si>
    <t>DOWD</t>
  </si>
  <si>
    <t>HILBRAND</t>
  </si>
  <si>
    <t>JEFF</t>
  </si>
  <si>
    <t>GINA</t>
  </si>
  <si>
    <t>FERRY</t>
  </si>
  <si>
    <t>STERNER</t>
  </si>
  <si>
    <t>DRAKE</t>
  </si>
  <si>
    <t>CLAIRE</t>
  </si>
  <si>
    <t>ANDRESEN</t>
  </si>
  <si>
    <t>DIANNE</t>
  </si>
  <si>
    <t>HELGESON</t>
  </si>
  <si>
    <t>Fixed Indemnity</t>
  </si>
  <si>
    <t>NHIC LM 2021 Hospital Expense Protection U65</t>
  </si>
  <si>
    <t>Allstate Health Access (GI)</t>
  </si>
  <si>
    <t>Allstate Health Access</t>
  </si>
  <si>
    <t>Allstate Recuro RX Discount Card</t>
  </si>
  <si>
    <t>LEBOEUF</t>
  </si>
  <si>
    <t>MCILHENNY</t>
  </si>
  <si>
    <t>FRITZSHALL</t>
  </si>
  <si>
    <t>WILKINS</t>
  </si>
  <si>
    <t>ONORATO</t>
  </si>
  <si>
    <t>Caleb</t>
  </si>
  <si>
    <t>STOETZEL</t>
  </si>
  <si>
    <t>ROBYN</t>
  </si>
  <si>
    <t>ROMANO</t>
  </si>
  <si>
    <t>FETINGIS</t>
  </si>
  <si>
    <t>EDMUND</t>
  </si>
  <si>
    <t>LENCZYCKI</t>
  </si>
  <si>
    <t>AVILA</t>
  </si>
  <si>
    <t>ORLANDO</t>
  </si>
  <si>
    <t>TOWE</t>
  </si>
  <si>
    <t>SHARLEENE</t>
  </si>
  <si>
    <t>FRANKIE</t>
  </si>
  <si>
    <t>WV</t>
  </si>
  <si>
    <t>KROBATH</t>
  </si>
  <si>
    <t>CONTRERAS</t>
  </si>
  <si>
    <t>JANELLE</t>
  </si>
  <si>
    <t>JACQUELYN</t>
  </si>
  <si>
    <t>DISTLER</t>
  </si>
  <si>
    <t>ROBILLARD</t>
  </si>
  <si>
    <t>ROUSSELINE</t>
  </si>
  <si>
    <t>YOM</t>
  </si>
  <si>
    <t>SAMMY</t>
  </si>
  <si>
    <t>Hospital Expense Protection 16803</t>
  </si>
  <si>
    <t>BEEHLER</t>
  </si>
  <si>
    <t>JR</t>
  </si>
  <si>
    <t>CLAUDE</t>
  </si>
  <si>
    <t>WEINSTEIN</t>
  </si>
  <si>
    <t>WERNER</t>
  </si>
  <si>
    <t>MCKAY</t>
  </si>
  <si>
    <t>CROWE</t>
  </si>
  <si>
    <t>Medicare Supplement</t>
  </si>
  <si>
    <t>NHIC MedSupp 2022 Plan F, G Age 65-80</t>
  </si>
  <si>
    <t>AMRAVANESWAREN</t>
  </si>
  <si>
    <t>R</t>
  </si>
  <si>
    <t>LISIVICK</t>
  </si>
  <si>
    <t>SPROAT</t>
  </si>
  <si>
    <t>LILICK</t>
  </si>
  <si>
    <t>POPE</t>
  </si>
  <si>
    <t>NHIC MedSupp 2022 Plan F, G U65</t>
  </si>
  <si>
    <t>AMBROSE</t>
  </si>
  <si>
    <t>LU</t>
  </si>
  <si>
    <t>NHIC MedSupp 2022 IL Plan F, G Age 65-80</t>
  </si>
  <si>
    <t>KAMINSKI</t>
  </si>
  <si>
    <t>REEDER</t>
  </si>
  <si>
    <t>NHIC MedSupp 2022 Plan N Age 65-80</t>
  </si>
  <si>
    <t>OBRIEN</t>
  </si>
  <si>
    <t>MARINA</t>
  </si>
  <si>
    <t>RONNIE</t>
  </si>
  <si>
    <t>NHIC MedSupp 2022 Plan F, G 81+</t>
  </si>
  <si>
    <t>VERANO</t>
  </si>
  <si>
    <t>KAHLER</t>
  </si>
  <si>
    <t>NHIC MedSupp 2022 IN Plan F, G, N Age 65-80</t>
  </si>
  <si>
    <t>COMBS</t>
  </si>
  <si>
    <t>NHIC MedSupp 2022 CO Plan F, G, N Age 65-80</t>
  </si>
  <si>
    <t>LANZIDELLE</t>
  </si>
  <si>
    <t>NHIC MedSupp 2022 FL Plan F, G Age 65-80</t>
  </si>
  <si>
    <t>BOVA</t>
  </si>
  <si>
    <t>NHIC MedSupp 2022 IL Plan N Age 65-80</t>
  </si>
  <si>
    <t>BAIN</t>
  </si>
  <si>
    <t>SCHULZE</t>
  </si>
  <si>
    <t>COLLINS</t>
  </si>
  <si>
    <t>SIEROCKI</t>
  </si>
  <si>
    <t>GULICK</t>
  </si>
  <si>
    <t>CAROLYN</t>
  </si>
  <si>
    <t>HEWING</t>
  </si>
  <si>
    <t>GIARRUSSO</t>
  </si>
  <si>
    <t>GASKILL</t>
  </si>
  <si>
    <t>TATE</t>
  </si>
  <si>
    <t>NJ</t>
  </si>
  <si>
    <t>MIKULA</t>
  </si>
  <si>
    <t>BECK</t>
  </si>
  <si>
    <t>PAULA</t>
  </si>
  <si>
    <t>D'AURIA</t>
  </si>
  <si>
    <t>SHIRLEY</t>
  </si>
  <si>
    <t>BATJARGAL</t>
  </si>
  <si>
    <t>BAYARTSETSEG</t>
  </si>
  <si>
    <t>WILKE</t>
  </si>
  <si>
    <t>ADRIENNE</t>
  </si>
  <si>
    <t>ENKHSAIKHAN</t>
  </si>
  <si>
    <t>DULGUUN</t>
  </si>
  <si>
    <t>LIAO</t>
  </si>
  <si>
    <t>ANGEL</t>
  </si>
  <si>
    <t>DENOFRIO</t>
  </si>
  <si>
    <t>MAURER</t>
  </si>
  <si>
    <t>SAGE</t>
  </si>
  <si>
    <t>ZAW</t>
  </si>
  <si>
    <t>MYO</t>
  </si>
  <si>
    <t>HIRT</t>
  </si>
  <si>
    <t>ARRAZCAETA</t>
  </si>
  <si>
    <t>REZAC</t>
  </si>
  <si>
    <t>KAYLA</t>
  </si>
  <si>
    <t>BANKOLE</t>
  </si>
  <si>
    <t>SODNOMPIL</t>
  </si>
  <si>
    <t>ALTANTUYA</t>
  </si>
  <si>
    <t>MENDOZA</t>
  </si>
  <si>
    <t>Dental</t>
  </si>
  <si>
    <t>SELECT DENTAL 29304</t>
  </si>
  <si>
    <t>ZAVERI</t>
  </si>
  <si>
    <t>ZEEL</t>
  </si>
  <si>
    <t>HAWKINSON</t>
  </si>
  <si>
    <t>NAIDOO</t>
  </si>
  <si>
    <t>JIOVANI</t>
  </si>
  <si>
    <t>EVANS</t>
  </si>
  <si>
    <t>CARRADINE</t>
  </si>
  <si>
    <t>BUSCH</t>
  </si>
  <si>
    <t>WOLDEN</t>
  </si>
  <si>
    <t>SAMANTHA</t>
  </si>
  <si>
    <t>STEVENSON</t>
  </si>
  <si>
    <t>SCHAEFFER</t>
  </si>
  <si>
    <t>WILLBUR</t>
  </si>
  <si>
    <t>BLACK</t>
  </si>
  <si>
    <t>WEAVER</t>
  </si>
  <si>
    <t>VICKERS</t>
  </si>
  <si>
    <t>KOURTNEY</t>
  </si>
  <si>
    <t>SOPHIE</t>
  </si>
  <si>
    <t>TORRES</t>
  </si>
  <si>
    <t>JILLIAN</t>
  </si>
  <si>
    <t>LUCE</t>
  </si>
  <si>
    <t>ANNVY</t>
  </si>
  <si>
    <t>TANIA</t>
  </si>
  <si>
    <t>MEERKATZ</t>
  </si>
  <si>
    <t>DAWNETTE</t>
  </si>
  <si>
    <t>MAXWELL</t>
  </si>
  <si>
    <t>AYALA</t>
  </si>
  <si>
    <t>LOURDES</t>
  </si>
  <si>
    <t>MADSEN</t>
  </si>
  <si>
    <t>DEANE</t>
  </si>
  <si>
    <t>SANSOME</t>
  </si>
  <si>
    <t>TALLARIDO</t>
  </si>
  <si>
    <t>SHIPWASH</t>
  </si>
  <si>
    <t>BLAKE</t>
  </si>
  <si>
    <t>DIAZ</t>
  </si>
  <si>
    <t>SPARKS</t>
  </si>
  <si>
    <t>DOTT</t>
  </si>
  <si>
    <t>LEACH</t>
  </si>
  <si>
    <t>LANE</t>
  </si>
  <si>
    <t>HARA</t>
  </si>
  <si>
    <t>VORIS</t>
  </si>
  <si>
    <t>PETE</t>
  </si>
  <si>
    <t>DORI</t>
  </si>
  <si>
    <t>MCDANIEL</t>
  </si>
  <si>
    <t>POCHOP</t>
  </si>
  <si>
    <t>KENNEDY</t>
  </si>
  <si>
    <t>NESBY</t>
  </si>
  <si>
    <t>SPRAGUE</t>
  </si>
  <si>
    <t>YANA</t>
  </si>
  <si>
    <t>APPEL</t>
  </si>
  <si>
    <t>AUDRAIN</t>
  </si>
  <si>
    <t>SUSANA</t>
  </si>
  <si>
    <t>MANESH</t>
  </si>
  <si>
    <t>HARBER</t>
  </si>
  <si>
    <t>TOMMY</t>
  </si>
  <si>
    <t>PHELPS</t>
  </si>
  <si>
    <t>MARSHALL</t>
  </si>
  <si>
    <t>KITCHEN</t>
  </si>
  <si>
    <t>PILKINGTON</t>
  </si>
  <si>
    <t>BROTTEN</t>
  </si>
  <si>
    <t>RUNICE</t>
  </si>
  <si>
    <t>BURZO</t>
  </si>
  <si>
    <t>CONCETTA</t>
  </si>
  <si>
    <t>RABB</t>
  </si>
  <si>
    <t>CHAUNCEY</t>
  </si>
  <si>
    <t>MANCHESTER</t>
  </si>
  <si>
    <t>HENDERSON</t>
  </si>
  <si>
    <t>HOLLAND</t>
  </si>
  <si>
    <t>LINSLEY</t>
  </si>
  <si>
    <t>TANYA</t>
  </si>
  <si>
    <t>LINDROSS</t>
  </si>
  <si>
    <t>RAUNI</t>
  </si>
  <si>
    <t>LYNN</t>
  </si>
  <si>
    <t>WICKS</t>
  </si>
  <si>
    <t>FRITZ</t>
  </si>
  <si>
    <t>DEBORD</t>
  </si>
  <si>
    <t>HICKMAN</t>
  </si>
  <si>
    <t>MARSELLA</t>
  </si>
  <si>
    <t>TOPF</t>
  </si>
  <si>
    <t>CHLOE</t>
  </si>
  <si>
    <t>NEMETHY</t>
  </si>
  <si>
    <t>IAN</t>
  </si>
  <si>
    <t>BUERER</t>
  </si>
  <si>
    <t>BOBBIE</t>
  </si>
  <si>
    <t>PANTALEO</t>
  </si>
  <si>
    <t>VALERIE</t>
  </si>
  <si>
    <t>CEDRIC</t>
  </si>
  <si>
    <t>BRUMFIELD</t>
  </si>
  <si>
    <t>WALLS</t>
  </si>
  <si>
    <t>WEBER</t>
  </si>
  <si>
    <t>KELLEY</t>
  </si>
  <si>
    <t>SUSANNE</t>
  </si>
  <si>
    <t>HABICH</t>
  </si>
  <si>
    <t>CLIFFORD</t>
  </si>
  <si>
    <t>SIMPSON</t>
  </si>
  <si>
    <t>KHOURY</t>
  </si>
  <si>
    <t>MONIQUE</t>
  </si>
  <si>
    <t>GARFIAS</t>
  </si>
  <si>
    <t>BLANKE</t>
  </si>
  <si>
    <t>MOLLY</t>
  </si>
  <si>
    <t>SOICH</t>
  </si>
  <si>
    <t>LIGHTBOURNE</t>
  </si>
  <si>
    <t>SHARLENE</t>
  </si>
  <si>
    <t>MAASER</t>
  </si>
  <si>
    <t>LOUISE</t>
  </si>
  <si>
    <t>MAYER</t>
  </si>
  <si>
    <t>BINEKEY</t>
  </si>
  <si>
    <t>LOBELLE</t>
  </si>
  <si>
    <t>FRANCISCO</t>
  </si>
  <si>
    <t>IRLBECK</t>
  </si>
  <si>
    <t>WOODWARD</t>
  </si>
  <si>
    <t>ORCHARD</t>
  </si>
  <si>
    <t>TUSING</t>
  </si>
  <si>
    <t>GHASSEMI</t>
  </si>
  <si>
    <t>CLINKSCALE</t>
  </si>
  <si>
    <t>BERUBE</t>
  </si>
  <si>
    <t>RHEE</t>
  </si>
  <si>
    <t>KYU</t>
  </si>
  <si>
    <t>HANAFI</t>
  </si>
  <si>
    <t>COLEEN</t>
  </si>
  <si>
    <t>BRUERE</t>
  </si>
  <si>
    <t>LILLIANNE</t>
  </si>
  <si>
    <t>DUNN</t>
  </si>
  <si>
    <t>BALLEZA</t>
  </si>
  <si>
    <t>CLAYTON</t>
  </si>
  <si>
    <t>Weller</t>
  </si>
  <si>
    <t>Nathan</t>
  </si>
  <si>
    <t>BOCHENEK</t>
  </si>
  <si>
    <t>ARNOLD</t>
  </si>
  <si>
    <t>JABLONSKI</t>
  </si>
  <si>
    <t>EARL</t>
  </si>
  <si>
    <t>BRINSON</t>
  </si>
  <si>
    <t>RENITA</t>
  </si>
  <si>
    <t>TOOGOOD</t>
  </si>
  <si>
    <t>RAWLINS</t>
  </si>
  <si>
    <t>TAMI</t>
  </si>
  <si>
    <t>KINYUA</t>
  </si>
  <si>
    <t>SCHLICKER</t>
  </si>
  <si>
    <t>RYLEE</t>
  </si>
  <si>
    <t>JASEN</t>
  </si>
  <si>
    <t>SHERMAN</t>
  </si>
  <si>
    <t>BOSNJAK</t>
  </si>
  <si>
    <t>ZLATA</t>
  </si>
  <si>
    <t>NEMEROFF</t>
  </si>
  <si>
    <t>EILEEN</t>
  </si>
  <si>
    <t>LUTES</t>
  </si>
  <si>
    <t>BADAWIYA</t>
  </si>
  <si>
    <t>DEENA</t>
  </si>
  <si>
    <t>IRLBACKER</t>
  </si>
  <si>
    <t>KAITLIN</t>
  </si>
  <si>
    <t>KAMARA</t>
  </si>
  <si>
    <t>FLORETTA</t>
  </si>
  <si>
    <t>COKER</t>
  </si>
  <si>
    <t>REES</t>
  </si>
  <si>
    <t>SAXON</t>
  </si>
  <si>
    <t>LLILIN</t>
  </si>
  <si>
    <t>GAVRILUTI</t>
  </si>
  <si>
    <t>RAZAN</t>
  </si>
  <si>
    <t>HOOD</t>
  </si>
  <si>
    <t>MIRANDA</t>
  </si>
  <si>
    <t>DEBARTOLO</t>
  </si>
  <si>
    <t>DANIELA</t>
  </si>
  <si>
    <t>SUTAK</t>
  </si>
  <si>
    <t>DEANNA</t>
  </si>
  <si>
    <t>CORBETT</t>
  </si>
  <si>
    <t>GBAZOU</t>
  </si>
  <si>
    <t>JOCELYNE</t>
  </si>
  <si>
    <t>JACOBSON</t>
  </si>
  <si>
    <t>TOMPKINS</t>
  </si>
  <si>
    <t>MAYA</t>
  </si>
  <si>
    <t>Sentman</t>
  </si>
  <si>
    <t>Sandra</t>
  </si>
  <si>
    <t>HILLIER</t>
  </si>
  <si>
    <t>FAN</t>
  </si>
  <si>
    <t>TOM</t>
  </si>
  <si>
    <t>YEARWOOD</t>
  </si>
  <si>
    <t>RORY</t>
  </si>
  <si>
    <t>GRAVES</t>
  </si>
  <si>
    <t>BALLY</t>
  </si>
  <si>
    <t>ZIEMEK</t>
  </si>
  <si>
    <t>POUYOUKAS</t>
  </si>
  <si>
    <t>NIKO</t>
  </si>
  <si>
    <t>WIMBER</t>
  </si>
  <si>
    <t>SANFORD</t>
  </si>
  <si>
    <t>TAMELA</t>
  </si>
  <si>
    <t>FLEMING</t>
  </si>
  <si>
    <t>COLETTE</t>
  </si>
  <si>
    <t>MATOS</t>
  </si>
  <si>
    <t>ARLEDIS</t>
  </si>
  <si>
    <t>SEBASTIAN</t>
  </si>
  <si>
    <t>BURGENER</t>
  </si>
  <si>
    <t>HEDGES</t>
  </si>
  <si>
    <t>WITT</t>
  </si>
  <si>
    <t>KISER</t>
  </si>
  <si>
    <t>KATT</t>
  </si>
  <si>
    <t>FAYE</t>
  </si>
  <si>
    <t>CROTEAU</t>
  </si>
  <si>
    <t>LIONEL</t>
  </si>
  <si>
    <t>Drapac</t>
  </si>
  <si>
    <t>Stephanie</t>
  </si>
  <si>
    <t>YORK</t>
  </si>
  <si>
    <t>MARIANNA</t>
  </si>
  <si>
    <t>GUY</t>
  </si>
  <si>
    <t>MCLEOD</t>
  </si>
  <si>
    <t>TARISA</t>
  </si>
  <si>
    <t>IRWIN</t>
  </si>
  <si>
    <t>TRAVIS</t>
  </si>
  <si>
    <t>PENA</t>
  </si>
  <si>
    <t>Wuensch</t>
  </si>
  <si>
    <t>MARTINEZ</t>
  </si>
  <si>
    <t>BELDEN</t>
  </si>
  <si>
    <t>SEBANTAY</t>
  </si>
  <si>
    <t>EDITHA</t>
  </si>
  <si>
    <t>LOURDEZ</t>
  </si>
  <si>
    <t>BENITEZ</t>
  </si>
  <si>
    <t>TERLECKA</t>
  </si>
  <si>
    <t>AGNIESZKA</t>
  </si>
  <si>
    <t>ZORIGT</t>
  </si>
  <si>
    <t>MANDKHAI</t>
  </si>
  <si>
    <t>HICKS</t>
  </si>
  <si>
    <t>CHARBONNEAU</t>
  </si>
  <si>
    <t>INTHABANDITH</t>
  </si>
  <si>
    <t>FELTZ</t>
  </si>
  <si>
    <t>JAZMYN</t>
  </si>
  <si>
    <t>CAMPANELLA</t>
  </si>
  <si>
    <t>HEUBECK</t>
  </si>
  <si>
    <t>SARA</t>
  </si>
  <si>
    <t>Adcock</t>
  </si>
  <si>
    <t>Robert</t>
  </si>
  <si>
    <t>GASCHLER</t>
  </si>
  <si>
    <t>KLEIFGES</t>
  </si>
  <si>
    <t>Hodgman</t>
  </si>
  <si>
    <t>Timothy</t>
  </si>
  <si>
    <t>ROESCH</t>
  </si>
  <si>
    <t>STAVIG</t>
  </si>
  <si>
    <t>BILLER</t>
  </si>
  <si>
    <t>CHANSOUK</t>
  </si>
  <si>
    <t>HILL</t>
  </si>
  <si>
    <t>EVERMAN</t>
  </si>
  <si>
    <t>HIRAN</t>
  </si>
  <si>
    <t>MCCUTCHEN</t>
  </si>
  <si>
    <t>DESIRAE</t>
  </si>
  <si>
    <t>PAPPAS</t>
  </si>
  <si>
    <t>PERSEFONE</t>
  </si>
  <si>
    <t>ZAMBOLE</t>
  </si>
  <si>
    <t>FRISBEE</t>
  </si>
  <si>
    <t>SKOKAN</t>
  </si>
  <si>
    <t>ALMA</t>
  </si>
  <si>
    <t>SWINSON</t>
  </si>
  <si>
    <t>LILLER</t>
  </si>
  <si>
    <t>CAMP</t>
  </si>
  <si>
    <t>ORR</t>
  </si>
  <si>
    <t>CASEY</t>
  </si>
  <si>
    <t>MCSHARRY</t>
  </si>
  <si>
    <t>BEAVER</t>
  </si>
  <si>
    <t>BUFFY</t>
  </si>
  <si>
    <t>FINLAYSON</t>
  </si>
  <si>
    <t>MCBRIDE</t>
  </si>
  <si>
    <t>TIFFANY</t>
  </si>
  <si>
    <t>WAWAK</t>
  </si>
  <si>
    <t>SONNY</t>
  </si>
  <si>
    <t>STAHL</t>
  </si>
  <si>
    <t>RODDAM</t>
  </si>
  <si>
    <t>FINLEY</t>
  </si>
  <si>
    <t>Flamminio</t>
  </si>
  <si>
    <t>Giovanni</t>
  </si>
  <si>
    <t>BATTANY</t>
  </si>
  <si>
    <t>GARETT</t>
  </si>
  <si>
    <t>WOJCIECHOWSKI</t>
  </si>
  <si>
    <t>FLUHARTY</t>
  </si>
  <si>
    <t>RASAVONG</t>
  </si>
  <si>
    <t>RAMSEY</t>
  </si>
  <si>
    <t>ARAMBULA</t>
  </si>
  <si>
    <t>BRINK</t>
  </si>
  <si>
    <t>HAYLEY</t>
  </si>
  <si>
    <t>LAZAREVSKI</t>
  </si>
  <si>
    <t>ACO</t>
  </si>
  <si>
    <t>CONWAY</t>
  </si>
  <si>
    <t>SHUTE</t>
  </si>
  <si>
    <t>STAPLETON</t>
  </si>
  <si>
    <t>BRASTRUP</t>
  </si>
  <si>
    <t>GINTER</t>
  </si>
  <si>
    <t>BREEN</t>
  </si>
  <si>
    <t>REEVES</t>
  </si>
  <si>
    <t>REED</t>
  </si>
  <si>
    <t>PRUSHA</t>
  </si>
  <si>
    <t>DELBOSQUE</t>
  </si>
  <si>
    <t>SCARLETT</t>
  </si>
  <si>
    <t>TONYA</t>
  </si>
  <si>
    <t>NGUYEN</t>
  </si>
  <si>
    <t>SINH</t>
  </si>
  <si>
    <t>DEJARNETTE</t>
  </si>
  <si>
    <t>PORR</t>
  </si>
  <si>
    <t>NYDAM</t>
  </si>
  <si>
    <t>BERBINO</t>
  </si>
  <si>
    <t>MOY</t>
  </si>
  <si>
    <t>STEVE</t>
  </si>
  <si>
    <t>LAKISHA</t>
  </si>
  <si>
    <t>EBERLY</t>
  </si>
  <si>
    <t>EVERTS</t>
  </si>
  <si>
    <t>STEELE</t>
  </si>
  <si>
    <t>BROOKE</t>
  </si>
  <si>
    <t>CARLSON</t>
  </si>
  <si>
    <t>TROY</t>
  </si>
  <si>
    <t>JAMEL</t>
  </si>
  <si>
    <t>CARLETON</t>
  </si>
  <si>
    <t>GRAHAM</t>
  </si>
  <si>
    <t>KICKLITER</t>
  </si>
  <si>
    <t>CROMARTE</t>
  </si>
  <si>
    <t>AIESHA</t>
  </si>
  <si>
    <t>HOLUB</t>
  </si>
  <si>
    <t>EMMALINE</t>
  </si>
  <si>
    <t>TELISSIA</t>
  </si>
  <si>
    <t>FLETER</t>
  </si>
  <si>
    <t>KACIE</t>
  </si>
  <si>
    <t>WACK</t>
  </si>
  <si>
    <t>SCOT</t>
  </si>
  <si>
    <t>HAKES</t>
  </si>
  <si>
    <t>CUPP</t>
  </si>
  <si>
    <t>AUKER</t>
  </si>
  <si>
    <t>HILLIARD</t>
  </si>
  <si>
    <t>EBERTH</t>
  </si>
  <si>
    <t>CREASBAUM</t>
  </si>
  <si>
    <t>PYEATT</t>
  </si>
  <si>
    <t>EYRE</t>
  </si>
  <si>
    <t>LEVY</t>
  </si>
  <si>
    <t>FUHRHOP</t>
  </si>
  <si>
    <t>HODGE</t>
  </si>
  <si>
    <t>HOCHERL</t>
  </si>
  <si>
    <t>BEILFUSS</t>
  </si>
  <si>
    <t>VIRGIL</t>
  </si>
  <si>
    <t>CASE</t>
  </si>
  <si>
    <t>MITCHELL</t>
  </si>
  <si>
    <t>MECHALKE</t>
  </si>
  <si>
    <t>FREY</t>
  </si>
  <si>
    <t>VANESSA</t>
  </si>
  <si>
    <t>SZAPIELAK</t>
  </si>
  <si>
    <t>NUNLEY</t>
  </si>
  <si>
    <t>NILAY</t>
  </si>
  <si>
    <t>DANILUK</t>
  </si>
  <si>
    <t>RUSS</t>
  </si>
  <si>
    <t>GATZ</t>
  </si>
  <si>
    <t>FRANCHESCA</t>
  </si>
  <si>
    <t>HOWE</t>
  </si>
  <si>
    <t>OAKMAN</t>
  </si>
  <si>
    <t>KRAMER</t>
  </si>
  <si>
    <t>WINGARD</t>
  </si>
  <si>
    <t>KACZMAREK</t>
  </si>
  <si>
    <t>WELSH</t>
  </si>
  <si>
    <t>KASDI</t>
  </si>
  <si>
    <t>MAHMOUD</t>
  </si>
  <si>
    <t>BOERSMA</t>
  </si>
  <si>
    <t>BOWLES</t>
  </si>
  <si>
    <t>PAYNE</t>
  </si>
  <si>
    <t>FRAZIER</t>
  </si>
  <si>
    <t>ANDRIENNE</t>
  </si>
  <si>
    <t>BITTERMAN</t>
  </si>
  <si>
    <t>VENKATARAMANAPPA</t>
  </si>
  <si>
    <t>PRIYADARSHINI</t>
  </si>
  <si>
    <t>STOKES</t>
  </si>
  <si>
    <t>GRIESEMER</t>
  </si>
  <si>
    <t>RUIZ-MONTERO</t>
  </si>
  <si>
    <t>SCARLET</t>
  </si>
  <si>
    <t>Schumann</t>
  </si>
  <si>
    <t>Barry</t>
  </si>
  <si>
    <t>MAES</t>
  </si>
  <si>
    <t>BRENDLE</t>
  </si>
  <si>
    <t>MCGOWAN</t>
  </si>
  <si>
    <t>HODGMAN</t>
  </si>
  <si>
    <t>HAPNER</t>
  </si>
  <si>
    <t>SCHAUDERNA</t>
  </si>
  <si>
    <t>WEATHERFORD</t>
  </si>
  <si>
    <t>LOSASSO</t>
  </si>
  <si>
    <t>PANDO</t>
  </si>
  <si>
    <t>TRASIE</t>
  </si>
  <si>
    <t>MANSOUR</t>
  </si>
  <si>
    <t>INGRAM</t>
  </si>
  <si>
    <t>PHYLLIS</t>
  </si>
  <si>
    <t>GABRIELLA</t>
  </si>
  <si>
    <t>FOHL</t>
  </si>
  <si>
    <t>CARALIN</t>
  </si>
  <si>
    <t>DICKSON</t>
  </si>
  <si>
    <t>JOANN</t>
  </si>
  <si>
    <t>SEAMAN</t>
  </si>
  <si>
    <t>MCCORMICK</t>
  </si>
  <si>
    <t>LESA</t>
  </si>
  <si>
    <t>KIRILOVA</t>
  </si>
  <si>
    <t>KALINA</t>
  </si>
  <si>
    <t>GORDON</t>
  </si>
  <si>
    <t>ESTES</t>
  </si>
  <si>
    <t>WHEATON</t>
  </si>
  <si>
    <t>ADRIAN</t>
  </si>
  <si>
    <t>GROSS</t>
  </si>
  <si>
    <t>SANSONE</t>
  </si>
  <si>
    <t>CLARICE</t>
  </si>
  <si>
    <t>PAULSEN</t>
  </si>
  <si>
    <t>RIGGINS</t>
  </si>
  <si>
    <t>FONTAINE</t>
  </si>
  <si>
    <t>LOREDO</t>
  </si>
  <si>
    <t>JOEL</t>
  </si>
  <si>
    <t>QUESINBERRY</t>
  </si>
  <si>
    <t>OKUNEVICH</t>
  </si>
  <si>
    <t>SAKANIS</t>
  </si>
  <si>
    <t>HAYDEN</t>
  </si>
  <si>
    <t>BUSSE</t>
  </si>
  <si>
    <t>PHENU</t>
  </si>
  <si>
    <t>II</t>
  </si>
  <si>
    <t>ACHIMAS</t>
  </si>
  <si>
    <t>GARCIA</t>
  </si>
  <si>
    <t>FOLSOM</t>
  </si>
  <si>
    <t>APFEL</t>
  </si>
  <si>
    <t>HINES</t>
  </si>
  <si>
    <t>ANDREWS</t>
  </si>
  <si>
    <t>DEITER</t>
  </si>
  <si>
    <t>STANGE</t>
  </si>
  <si>
    <t>KUBAL</t>
  </si>
  <si>
    <t>HELENE</t>
  </si>
  <si>
    <t>WILT</t>
  </si>
  <si>
    <t>ROCHELLE</t>
  </si>
  <si>
    <t>KOTARBA</t>
  </si>
  <si>
    <t>SHANKS</t>
  </si>
  <si>
    <t>TIMMONS</t>
  </si>
  <si>
    <t>OSTRANDER</t>
  </si>
  <si>
    <t>EDDIE</t>
  </si>
  <si>
    <t>WOODS</t>
  </si>
  <si>
    <t>BUCKLIN</t>
  </si>
  <si>
    <t>ROBBINS</t>
  </si>
  <si>
    <t>CONNOR</t>
  </si>
  <si>
    <t>ALEXA</t>
  </si>
  <si>
    <t>MARIUS</t>
  </si>
  <si>
    <t>HOOGENDOORN</t>
  </si>
  <si>
    <t>CHAMBERS</t>
  </si>
  <si>
    <t>JEROME</t>
  </si>
  <si>
    <t>KRYSTAL</t>
  </si>
  <si>
    <t>THRONE</t>
  </si>
  <si>
    <t>NOOTEBOOM</t>
  </si>
  <si>
    <t>LEAHY</t>
  </si>
  <si>
    <t>CONNON</t>
  </si>
  <si>
    <t>EARNEST</t>
  </si>
  <si>
    <t>MULL</t>
  </si>
  <si>
    <t>ISAIAH</t>
  </si>
  <si>
    <t>LAFEVER</t>
  </si>
  <si>
    <t>DAWSON</t>
  </si>
  <si>
    <t>HECKMAN</t>
  </si>
  <si>
    <t>FILIPPO</t>
  </si>
  <si>
    <t>NATALIE</t>
  </si>
  <si>
    <t>MACKINNON</t>
  </si>
  <si>
    <t>EWAN</t>
  </si>
  <si>
    <t>Nguyen</t>
  </si>
  <si>
    <t>Danny</t>
  </si>
  <si>
    <t>ZIMMER</t>
  </si>
  <si>
    <t>DARAKA</t>
  </si>
  <si>
    <t>GLADKOWSKI</t>
  </si>
  <si>
    <t>MARKETA</t>
  </si>
  <si>
    <t>COURTNEY</t>
  </si>
  <si>
    <t>SAUNDERS</t>
  </si>
  <si>
    <t>JONI</t>
  </si>
  <si>
    <t>REID</t>
  </si>
  <si>
    <t>SHERLOCK</t>
  </si>
  <si>
    <t>SEGURA</t>
  </si>
  <si>
    <t>JORGE</t>
  </si>
  <si>
    <t>MUNOZ</t>
  </si>
  <si>
    <t>SLINEY</t>
  </si>
  <si>
    <t>GANDEE</t>
  </si>
  <si>
    <t>SPIELHAGEN</t>
  </si>
  <si>
    <t>GENEVIEVE</t>
  </si>
  <si>
    <t>CLINE</t>
  </si>
  <si>
    <t>WILLIS</t>
  </si>
  <si>
    <t>GALLEGOS</t>
  </si>
  <si>
    <t>PEDRO</t>
  </si>
  <si>
    <t>MINNETTE</t>
  </si>
  <si>
    <t>TORRELL</t>
  </si>
  <si>
    <t>CHHOUN</t>
  </si>
  <si>
    <t>LAY</t>
  </si>
  <si>
    <t>CUPPLES</t>
  </si>
  <si>
    <t>HEAVRIN</t>
  </si>
  <si>
    <t>TYSON</t>
  </si>
  <si>
    <t>SENATORE</t>
  </si>
  <si>
    <t>ALEX</t>
  </si>
  <si>
    <t>NEWSOME</t>
  </si>
  <si>
    <t>ALFRED</t>
  </si>
  <si>
    <t>ALDWIN</t>
  </si>
  <si>
    <t>LUNDEEN</t>
  </si>
  <si>
    <t>AYURZANA</t>
  </si>
  <si>
    <t>GONCHIG</t>
  </si>
  <si>
    <t>ENKHTUR</t>
  </si>
  <si>
    <t>ODMAA</t>
  </si>
  <si>
    <t>PIEMONTE</t>
  </si>
  <si>
    <t>FINN</t>
  </si>
  <si>
    <t>FINCH</t>
  </si>
  <si>
    <t>PAPADOPOULOS</t>
  </si>
  <si>
    <t>DIMITRIOS</t>
  </si>
  <si>
    <t>FOLADARE</t>
  </si>
  <si>
    <t>PERSON</t>
  </si>
  <si>
    <t>ADOUT</t>
  </si>
  <si>
    <t>YUVAL</t>
  </si>
  <si>
    <t>BARTRAM</t>
  </si>
  <si>
    <t>BRIDGER</t>
  </si>
  <si>
    <t>LAKIN</t>
  </si>
  <si>
    <t>VALARIE</t>
  </si>
  <si>
    <t>OBERG</t>
  </si>
  <si>
    <t>SKIPWORTH</t>
  </si>
  <si>
    <t>ZANE</t>
  </si>
  <si>
    <t>RAFAEL</t>
  </si>
  <si>
    <t>TRACEY</t>
  </si>
  <si>
    <t>LUTHER</t>
  </si>
  <si>
    <t>VIOLETA</t>
  </si>
  <si>
    <t>CASILHAS</t>
  </si>
  <si>
    <t>BLAIR</t>
  </si>
  <si>
    <t>CORY</t>
  </si>
  <si>
    <t>METUIWE</t>
  </si>
  <si>
    <t>IFEANYICHUKWU</t>
  </si>
  <si>
    <t>LABORDE</t>
  </si>
  <si>
    <t>AURELIO</t>
  </si>
  <si>
    <t>WOZNEY</t>
  </si>
  <si>
    <t>FASANO</t>
  </si>
  <si>
    <t>KUNZ</t>
  </si>
  <si>
    <t>SECHSER</t>
  </si>
  <si>
    <t>SUDTELGTE</t>
  </si>
  <si>
    <t>BURRIS</t>
  </si>
  <si>
    <t>BUYANTOGTOKH</t>
  </si>
  <si>
    <t>NARANZUL</t>
  </si>
  <si>
    <t>STURGEON</t>
  </si>
  <si>
    <t>SERGIO</t>
  </si>
  <si>
    <t>CHESNUT</t>
  </si>
  <si>
    <t>JUNGE</t>
  </si>
  <si>
    <t>PURDY</t>
  </si>
  <si>
    <t>SWIATEK</t>
  </si>
  <si>
    <t>BEATA</t>
  </si>
  <si>
    <t>STROHMAN</t>
  </si>
  <si>
    <t>LOWE</t>
  </si>
  <si>
    <t>DAY</t>
  </si>
  <si>
    <t>EMMY</t>
  </si>
  <si>
    <t>PANTANO</t>
  </si>
  <si>
    <t>MCADAMS</t>
  </si>
  <si>
    <t>PENNY</t>
  </si>
  <si>
    <t>KATCHMAR</t>
  </si>
  <si>
    <t>E</t>
  </si>
  <si>
    <t>ALMAZO</t>
  </si>
  <si>
    <t>LUIS</t>
  </si>
  <si>
    <t>POSITANO</t>
  </si>
  <si>
    <t>GAYNOR</t>
  </si>
  <si>
    <t>PISANO</t>
  </si>
  <si>
    <t>BAYASGALAN</t>
  </si>
  <si>
    <t>BATBOLD</t>
  </si>
  <si>
    <t>COVERDELL</t>
  </si>
  <si>
    <t>STRICKER</t>
  </si>
  <si>
    <t>Aloff</t>
  </si>
  <si>
    <t>Jonathan</t>
  </si>
  <si>
    <t>CARNAHAN</t>
  </si>
  <si>
    <t>CASIE</t>
  </si>
  <si>
    <t>BEST</t>
  </si>
  <si>
    <t>TAYLER</t>
  </si>
  <si>
    <t>DURYEA</t>
  </si>
  <si>
    <t>SODEMAN</t>
  </si>
  <si>
    <t>NATHANIAL</t>
  </si>
  <si>
    <t>VILLARREAL</t>
  </si>
  <si>
    <t>ELIUD</t>
  </si>
  <si>
    <t>PANATTONI</t>
  </si>
  <si>
    <t>RENEE</t>
  </si>
  <si>
    <t>ROMERO</t>
  </si>
  <si>
    <t>RUBY</t>
  </si>
  <si>
    <t>ENGLISH</t>
  </si>
  <si>
    <t>KASINGER</t>
  </si>
  <si>
    <t>BOONRUANG</t>
  </si>
  <si>
    <t>BUDSABA</t>
  </si>
  <si>
    <t>WEATHERSTONE</t>
  </si>
  <si>
    <t>HOLBACH</t>
  </si>
  <si>
    <t>BRANCH</t>
  </si>
  <si>
    <t>BALDAN</t>
  </si>
  <si>
    <t>OYUNCHIMEG</t>
  </si>
  <si>
    <t>VOLLMER</t>
  </si>
  <si>
    <t>GENE</t>
  </si>
  <si>
    <t>PITTS</t>
  </si>
  <si>
    <t>LENA</t>
  </si>
  <si>
    <t>TAMA</t>
  </si>
  <si>
    <t>THUERNAU</t>
  </si>
  <si>
    <t>AUBREE</t>
  </si>
  <si>
    <t>DEPNER</t>
  </si>
  <si>
    <t>MAGTOTO</t>
  </si>
  <si>
    <t>EDUARDO</t>
  </si>
  <si>
    <t>LUEDTKE</t>
  </si>
  <si>
    <t>JERAMIAH</t>
  </si>
  <si>
    <t>DELANEY</t>
  </si>
  <si>
    <t>CARDELLI</t>
  </si>
  <si>
    <t>WEISS</t>
  </si>
  <si>
    <t>HIRSHORN</t>
  </si>
  <si>
    <t>SHALLCROSS</t>
  </si>
  <si>
    <t>SCAFA</t>
  </si>
  <si>
    <t>GERALD</t>
  </si>
  <si>
    <t>ASMA</t>
  </si>
  <si>
    <t>DANA</t>
  </si>
  <si>
    <t>HAINES</t>
  </si>
  <si>
    <t>KOEHN</t>
  </si>
  <si>
    <t>GALATIOTO</t>
  </si>
  <si>
    <t>DOMSITZ</t>
  </si>
  <si>
    <t>LAUBACH</t>
  </si>
  <si>
    <t>KARIUKI</t>
  </si>
  <si>
    <t>MANNA</t>
  </si>
  <si>
    <t>NALVEN</t>
  </si>
  <si>
    <t>BARNEY</t>
  </si>
  <si>
    <t>LINDEN</t>
  </si>
  <si>
    <t>YUN</t>
  </si>
  <si>
    <t>BOPREK</t>
  </si>
  <si>
    <t>KASTNER</t>
  </si>
  <si>
    <t>LEISHA</t>
  </si>
  <si>
    <t>SOMERS</t>
  </si>
  <si>
    <t>PHOUSONGPHOUANG</t>
  </si>
  <si>
    <t>KHAMSENE</t>
  </si>
  <si>
    <t>DECKER</t>
  </si>
  <si>
    <t>CADEN</t>
  </si>
  <si>
    <t>CORREIA</t>
  </si>
  <si>
    <t>VYRASITH</t>
  </si>
  <si>
    <t>BOUNTHAVY</t>
  </si>
  <si>
    <t>ROMICK</t>
  </si>
  <si>
    <t>SCHILDER</t>
  </si>
  <si>
    <t>DURBAN</t>
  </si>
  <si>
    <t>MAHORNEY</t>
  </si>
  <si>
    <t>SCHLOER</t>
  </si>
  <si>
    <t>TABARES</t>
  </si>
  <si>
    <t>CATHERINE</t>
  </si>
  <si>
    <t>GASPER</t>
  </si>
  <si>
    <t>Carney</t>
  </si>
  <si>
    <t>Daniel</t>
  </si>
  <si>
    <t>MASSENGILL</t>
  </si>
  <si>
    <t>ORZECHOWSKI</t>
  </si>
  <si>
    <t>ELIJAH</t>
  </si>
  <si>
    <t>SCHOENDIENST</t>
  </si>
  <si>
    <t>LINDSEY</t>
  </si>
  <si>
    <t>OLSON</t>
  </si>
  <si>
    <t>GAIL</t>
  </si>
  <si>
    <t>NUNEZ</t>
  </si>
  <si>
    <t>MARGARITA</t>
  </si>
  <si>
    <t>DEMIS</t>
  </si>
  <si>
    <t>WANELIK</t>
  </si>
  <si>
    <t>EMS</t>
  </si>
  <si>
    <t>OSBORNE</t>
  </si>
  <si>
    <t>ROSENBERG</t>
  </si>
  <si>
    <t>GORSKI</t>
  </si>
  <si>
    <t>KROMANAKER</t>
  </si>
  <si>
    <t>HANS</t>
  </si>
  <si>
    <t>NILAM</t>
  </si>
  <si>
    <t>DEWAR</t>
  </si>
  <si>
    <t>PAULIK</t>
  </si>
  <si>
    <t>KELSEY</t>
  </si>
  <si>
    <t>MCNAMARA</t>
  </si>
  <si>
    <t>LANNY</t>
  </si>
  <si>
    <t>KUNNY</t>
  </si>
  <si>
    <t>AGUSTIN</t>
  </si>
  <si>
    <t>ARJAY</t>
  </si>
  <si>
    <t>CHASVEZ</t>
  </si>
  <si>
    <t>LUZ</t>
  </si>
  <si>
    <t>GUTIERREZ</t>
  </si>
  <si>
    <t>WILKERSON</t>
  </si>
  <si>
    <t>Allan</t>
  </si>
  <si>
    <t>H</t>
  </si>
  <si>
    <t>ALLAN</t>
  </si>
  <si>
    <t>SALINAS</t>
  </si>
  <si>
    <t>HEINSOHN</t>
  </si>
  <si>
    <t>NOORDZIJ</t>
  </si>
  <si>
    <t>JACCO</t>
  </si>
  <si>
    <t>KEIVAN</t>
  </si>
  <si>
    <t>JOSEF</t>
  </si>
  <si>
    <t>GEZING</t>
  </si>
  <si>
    <t>ABDUL</t>
  </si>
  <si>
    <t>HAMEED</t>
  </si>
  <si>
    <t>MATNI</t>
  </si>
  <si>
    <t>MAERTENS</t>
  </si>
  <si>
    <t>GARZA</t>
  </si>
  <si>
    <t>YOLANDA</t>
  </si>
  <si>
    <t>LYNNE</t>
  </si>
  <si>
    <t>STARKEY</t>
  </si>
  <si>
    <t>POLISHUK</t>
  </si>
  <si>
    <t>BROCKSMITH</t>
  </si>
  <si>
    <t>KENT</t>
  </si>
  <si>
    <t>WASSELL</t>
  </si>
  <si>
    <t>NHIC STM 2022 IN Renewable</t>
  </si>
  <si>
    <t>TOWNSEND</t>
  </si>
  <si>
    <t>SELF</t>
  </si>
  <si>
    <t>CAITO</t>
  </si>
  <si>
    <t>KAYLEIGH</t>
  </si>
  <si>
    <t>BARRETT</t>
  </si>
  <si>
    <t>WOODRUFF</t>
  </si>
  <si>
    <t>SANTANA</t>
  </si>
  <si>
    <t>KIMCHI</t>
  </si>
  <si>
    <t>SHIPPEE</t>
  </si>
  <si>
    <t>SONI</t>
  </si>
  <si>
    <t>KINJAL</t>
  </si>
  <si>
    <t>MUSEITIF</t>
  </si>
  <si>
    <t>OTHMAN</t>
  </si>
  <si>
    <t>HIBBITT</t>
  </si>
  <si>
    <t>ALYSSA</t>
  </si>
  <si>
    <t>HARDIN</t>
  </si>
  <si>
    <t>DANNEMILLER</t>
  </si>
  <si>
    <t>FLOWERS</t>
  </si>
  <si>
    <t>MCGAHEE</t>
  </si>
  <si>
    <t>SHARRON</t>
  </si>
  <si>
    <t>FULLERTON</t>
  </si>
  <si>
    <t>JEFREY</t>
  </si>
  <si>
    <t>COOK</t>
  </si>
  <si>
    <t>JAYLA</t>
  </si>
  <si>
    <t>HALVEY</t>
  </si>
  <si>
    <t>QUYNH</t>
  </si>
  <si>
    <t>VATCH</t>
  </si>
  <si>
    <t>DAVENPORT</t>
  </si>
  <si>
    <t>ROTARU</t>
  </si>
  <si>
    <t>LENUTA</t>
  </si>
  <si>
    <t>TUDOR</t>
  </si>
  <si>
    <t>SHAVER</t>
  </si>
  <si>
    <t>CABANBAN</t>
  </si>
  <si>
    <t>ISIROV</t>
  </si>
  <si>
    <t>IMPEY</t>
  </si>
  <si>
    <t>KRESS</t>
  </si>
  <si>
    <t>FARDEN</t>
  </si>
  <si>
    <t>DAWLEY</t>
  </si>
  <si>
    <t>STENGEL</t>
  </si>
  <si>
    <t>ROUS</t>
  </si>
  <si>
    <t>TIANNA</t>
  </si>
  <si>
    <t>KAMAREDDINE</t>
  </si>
  <si>
    <t>VIVIAN</t>
  </si>
  <si>
    <t>GRUBB</t>
  </si>
  <si>
    <t>CORA</t>
  </si>
  <si>
    <t>SCHAMROWSKI</t>
  </si>
  <si>
    <t>BRAXTON</t>
  </si>
  <si>
    <t>HART</t>
  </si>
  <si>
    <t>PIESENS</t>
  </si>
  <si>
    <t>VILLEGAS</t>
  </si>
  <si>
    <t>SHAINA</t>
  </si>
  <si>
    <t>PAZ</t>
  </si>
  <si>
    <t>ARMINDA</t>
  </si>
  <si>
    <t>KOESTER</t>
  </si>
  <si>
    <t>FRANCIS</t>
  </si>
  <si>
    <t>RAMSAY</t>
  </si>
  <si>
    <t>JORDYN</t>
  </si>
  <si>
    <t>CUGINI</t>
  </si>
  <si>
    <t>CRISTA</t>
  </si>
  <si>
    <t>BICKERMAN</t>
  </si>
  <si>
    <t>TERI</t>
  </si>
  <si>
    <t>SNEARLEY</t>
  </si>
  <si>
    <t>SCHIELEIN</t>
  </si>
  <si>
    <t>ELLIS</t>
  </si>
  <si>
    <t>CATHY</t>
  </si>
  <si>
    <t>THEODORE</t>
  </si>
  <si>
    <t>HELMER</t>
  </si>
  <si>
    <t>DURAN</t>
  </si>
  <si>
    <t>FEMIA</t>
  </si>
  <si>
    <t>PATKUNAS</t>
  </si>
  <si>
    <t>GREGG</t>
  </si>
  <si>
    <t>DIRITA</t>
  </si>
  <si>
    <t>BOGNER</t>
  </si>
  <si>
    <t>BRUNNER</t>
  </si>
  <si>
    <t>BYERS</t>
  </si>
  <si>
    <t>INDIRA</t>
  </si>
  <si>
    <t>KAITLYN</t>
  </si>
  <si>
    <t>NOWAK</t>
  </si>
  <si>
    <t>GOSSER</t>
  </si>
  <si>
    <t>ROBLEY</t>
  </si>
  <si>
    <t>HEGSTROM</t>
  </si>
  <si>
    <t>PROCE</t>
  </si>
  <si>
    <t>SHAWVER</t>
  </si>
  <si>
    <t>CRUST</t>
  </si>
  <si>
    <t>TIRADES</t>
  </si>
  <si>
    <t>SMOOT</t>
  </si>
  <si>
    <t>BERK</t>
  </si>
  <si>
    <t>SWANER</t>
  </si>
  <si>
    <t>ANDRASEK</t>
  </si>
  <si>
    <t>ZAVREL</t>
  </si>
  <si>
    <t>TRICHE</t>
  </si>
  <si>
    <t>CHESNOKOV</t>
  </si>
  <si>
    <t>WASSER</t>
  </si>
  <si>
    <t>LILLIE</t>
  </si>
  <si>
    <t>BECERRA</t>
  </si>
  <si>
    <t>YVETTE</t>
  </si>
  <si>
    <t>SYCHOWSKI</t>
  </si>
  <si>
    <t>CARLOS</t>
  </si>
  <si>
    <t>HARRIS-HERNANDEZ</t>
  </si>
  <si>
    <t>HERRICK</t>
  </si>
  <si>
    <t>JERRI</t>
  </si>
  <si>
    <t>MARKSBERRY</t>
  </si>
  <si>
    <t>OTT</t>
  </si>
  <si>
    <t>LINDSAY</t>
  </si>
  <si>
    <t>SCHROEDER</t>
  </si>
  <si>
    <t>HAAS</t>
  </si>
  <si>
    <t>BRANNSTROM</t>
  </si>
  <si>
    <t>ANJA</t>
  </si>
  <si>
    <t>ANDRUSZKA</t>
  </si>
  <si>
    <t>PFISTER</t>
  </si>
  <si>
    <t>HARRY</t>
  </si>
  <si>
    <t>PIAZZA</t>
  </si>
  <si>
    <t>CALLOZZO</t>
  </si>
  <si>
    <t>JANIS</t>
  </si>
  <si>
    <t>KIRSCH</t>
  </si>
  <si>
    <t>VANN</t>
  </si>
  <si>
    <t>TECSON</t>
  </si>
  <si>
    <t>FNU</t>
  </si>
  <si>
    <t>MODOFF</t>
  </si>
  <si>
    <t>JOHANNI</t>
  </si>
  <si>
    <t>RACELA</t>
  </si>
  <si>
    <t>HEBERLING</t>
  </si>
  <si>
    <t>NEWTON</t>
  </si>
  <si>
    <t>HARPER</t>
  </si>
  <si>
    <t>WHITAKER</t>
  </si>
  <si>
    <t>FERTIG</t>
  </si>
  <si>
    <t>LUCAS</t>
  </si>
  <si>
    <t>BERGMAN</t>
  </si>
  <si>
    <t>DICKERSON</t>
  </si>
  <si>
    <t>DENA</t>
  </si>
  <si>
    <t>FRERE</t>
  </si>
  <si>
    <t>TAMECIA</t>
  </si>
  <si>
    <t>QURESHI</t>
  </si>
  <si>
    <t>SEMAB</t>
  </si>
  <si>
    <t>HATELY</t>
  </si>
  <si>
    <t>REGALADO</t>
  </si>
  <si>
    <t>LEVIN</t>
  </si>
  <si>
    <t>YAWORSKI</t>
  </si>
  <si>
    <t>HAUSCHILD</t>
  </si>
  <si>
    <t>O'BRIEN</t>
  </si>
  <si>
    <t>GRIFFITH</t>
  </si>
  <si>
    <t>MARKS</t>
  </si>
  <si>
    <t>ARIEL</t>
  </si>
  <si>
    <t>MORALES-LOPEZ</t>
  </si>
  <si>
    <t>GOODING</t>
  </si>
  <si>
    <t>CASWELL</t>
  </si>
  <si>
    <t>SUBER</t>
  </si>
  <si>
    <t>MOGANNAM</t>
  </si>
  <si>
    <t>PRICHARD</t>
  </si>
  <si>
    <t>CIDNEY</t>
  </si>
  <si>
    <t>AISHA</t>
  </si>
  <si>
    <t>DESISSO</t>
  </si>
  <si>
    <t>HAWI</t>
  </si>
  <si>
    <t>AMADA</t>
  </si>
  <si>
    <t>PURCELL</t>
  </si>
  <si>
    <t>BERNARD</t>
  </si>
  <si>
    <t>THAMES</t>
  </si>
  <si>
    <t>ATHILL</t>
  </si>
  <si>
    <t>CECELIA</t>
  </si>
  <si>
    <t>BRENNAN</t>
  </si>
  <si>
    <t>SHOST</t>
  </si>
  <si>
    <t>CONSTANTINO</t>
  </si>
  <si>
    <t>ROSEANN</t>
  </si>
  <si>
    <t>FISCHER</t>
  </si>
  <si>
    <t>HINKLE</t>
  </si>
  <si>
    <t>PAIDER</t>
  </si>
  <si>
    <t>PEGRAM</t>
  </si>
  <si>
    <t>MARCELLUS</t>
  </si>
  <si>
    <t>REILLY</t>
  </si>
  <si>
    <t>KERRY</t>
  </si>
  <si>
    <t>PIUIAN</t>
  </si>
  <si>
    <t>DRY</t>
  </si>
  <si>
    <t>LINDZIE</t>
  </si>
  <si>
    <t>RUBEN</t>
  </si>
  <si>
    <t>FACCHINI</t>
  </si>
  <si>
    <t>EDMOND</t>
  </si>
  <si>
    <t>SHONTA</t>
  </si>
  <si>
    <t>KULIK</t>
  </si>
  <si>
    <t>BANWART</t>
  </si>
  <si>
    <t>MARIS</t>
  </si>
  <si>
    <t>ABNEY</t>
  </si>
  <si>
    <t>MATT</t>
  </si>
  <si>
    <t>STAATS</t>
  </si>
  <si>
    <t>HERRERA-LARSEN</t>
  </si>
  <si>
    <t>ESTHER</t>
  </si>
  <si>
    <t>STERGIOU</t>
  </si>
  <si>
    <t>TIJERINA</t>
  </si>
  <si>
    <t>HENSON</t>
  </si>
  <si>
    <t>PLUTA</t>
  </si>
  <si>
    <t>SCIUPIDER</t>
  </si>
  <si>
    <t>MAGDALENA</t>
  </si>
  <si>
    <t>CRISSINGER</t>
  </si>
  <si>
    <t>KOWALCZYK</t>
  </si>
  <si>
    <t>LUKASZ</t>
  </si>
  <si>
    <t>ANGLIN</t>
  </si>
  <si>
    <t>LANGEN</t>
  </si>
  <si>
    <t>SHEN</t>
  </si>
  <si>
    <t>SANTULLO</t>
  </si>
  <si>
    <t>VILHAUER</t>
  </si>
  <si>
    <t>TONY</t>
  </si>
  <si>
    <t>LEAH</t>
  </si>
  <si>
    <t>FIDUCCIA</t>
  </si>
  <si>
    <t>ISABELLA</t>
  </si>
  <si>
    <t>ENGELHORN</t>
  </si>
  <si>
    <t>LOPEZ</t>
  </si>
  <si>
    <t>WILBER</t>
  </si>
  <si>
    <t>ANGELICA</t>
  </si>
  <si>
    <t>GIRAL</t>
  </si>
  <si>
    <t>CAROLINA</t>
  </si>
  <si>
    <t>LUNDVALL</t>
  </si>
  <si>
    <t>DESIREE</t>
  </si>
  <si>
    <t>YIM</t>
  </si>
  <si>
    <t>MOON</t>
  </si>
  <si>
    <t>ROBY</t>
  </si>
  <si>
    <t>CASSIE</t>
  </si>
  <si>
    <t>LEMIEUX</t>
  </si>
  <si>
    <t>SHANDALA</t>
  </si>
  <si>
    <t>SHORT</t>
  </si>
  <si>
    <t>MOORMAN</t>
  </si>
  <si>
    <t>MCVEY</t>
  </si>
  <si>
    <t>GRANDE</t>
  </si>
  <si>
    <t>BUOSCIO</t>
  </si>
  <si>
    <t>KROUPA</t>
  </si>
  <si>
    <t>KERRI</t>
  </si>
  <si>
    <t>KUHN</t>
  </si>
  <si>
    <t>ADAMIC</t>
  </si>
  <si>
    <t>MACAULAY</t>
  </si>
  <si>
    <t>GASS</t>
  </si>
  <si>
    <t>NALLELY</t>
  </si>
  <si>
    <t>ATTIAH</t>
  </si>
  <si>
    <t>WOODWORTH</t>
  </si>
  <si>
    <t>RUTH</t>
  </si>
  <si>
    <t>ZARAZA</t>
  </si>
  <si>
    <t>SAYEH</t>
  </si>
  <si>
    <t>QUICK</t>
  </si>
  <si>
    <t>TRAN</t>
  </si>
  <si>
    <t>RADOVANOVIC</t>
  </si>
  <si>
    <t>NEDA</t>
  </si>
  <si>
    <t>PROPER</t>
  </si>
  <si>
    <t>RICKI</t>
  </si>
  <si>
    <t>NARANJO</t>
  </si>
  <si>
    <t>RAMON</t>
  </si>
  <si>
    <t>YESEL</t>
  </si>
  <si>
    <t>TAMMIE</t>
  </si>
  <si>
    <t>VALLE</t>
  </si>
  <si>
    <t>LYON</t>
  </si>
  <si>
    <t>LUCZAK</t>
  </si>
  <si>
    <t>DABBAH</t>
  </si>
  <si>
    <t>SAUD</t>
  </si>
  <si>
    <t>PALKA</t>
  </si>
  <si>
    <t>KAROLINA</t>
  </si>
  <si>
    <t>VRBKA</t>
  </si>
  <si>
    <t>SMELSER</t>
  </si>
  <si>
    <t>MIKAELA</t>
  </si>
  <si>
    <t>CORBIERE</t>
  </si>
  <si>
    <t>OTERO</t>
  </si>
  <si>
    <t>LILIANA</t>
  </si>
  <si>
    <t>HALLER</t>
  </si>
  <si>
    <t>CONGER</t>
  </si>
  <si>
    <t>BARKER</t>
  </si>
  <si>
    <t>SOUKSOMVANG</t>
  </si>
  <si>
    <t>PHAEU</t>
  </si>
  <si>
    <t>SOULE</t>
  </si>
  <si>
    <t>RACI</t>
  </si>
  <si>
    <t>JARROD</t>
  </si>
  <si>
    <t>GETLIN</t>
  </si>
  <si>
    <t>Gianatasio</t>
  </si>
  <si>
    <t>ROTHSTEIN</t>
  </si>
  <si>
    <t>CARTWRIGHT</t>
  </si>
  <si>
    <t>JOE</t>
  </si>
  <si>
    <t>NELIS</t>
  </si>
  <si>
    <t>BOX</t>
  </si>
  <si>
    <t>GUNDERSON</t>
  </si>
  <si>
    <t>CLAYCAMP</t>
  </si>
  <si>
    <t>MANTAKUL</t>
  </si>
  <si>
    <t>ZACK</t>
  </si>
  <si>
    <t>DALE</t>
  </si>
  <si>
    <t>SCHAFFER</t>
  </si>
  <si>
    <t>SHERWIN</t>
  </si>
  <si>
    <t>REBEKKA</t>
  </si>
  <si>
    <t>ROBAYO</t>
  </si>
  <si>
    <t>MASON</t>
  </si>
  <si>
    <t>ANGELIA</t>
  </si>
  <si>
    <t>HORVATH</t>
  </si>
  <si>
    <t>PAGAN</t>
  </si>
  <si>
    <t>LEVINE</t>
  </si>
  <si>
    <t>KOUBA</t>
  </si>
  <si>
    <t>FYE</t>
  </si>
  <si>
    <t>BAILEE</t>
  </si>
  <si>
    <t>GOTTSCHALK</t>
  </si>
  <si>
    <t>BOBBY</t>
  </si>
  <si>
    <t>HAGENY</t>
  </si>
  <si>
    <t>MELODY</t>
  </si>
  <si>
    <t>HAMMOCK</t>
  </si>
  <si>
    <t>PAVELETZKE</t>
  </si>
  <si>
    <t>SAMEEN</t>
  </si>
  <si>
    <t>MURAWSKI</t>
  </si>
  <si>
    <t>FAVIA</t>
  </si>
  <si>
    <t>GIBSON</t>
  </si>
  <si>
    <t>CABRERA</t>
  </si>
  <si>
    <t>CLEMENTS</t>
  </si>
  <si>
    <t>BILL</t>
  </si>
  <si>
    <t>BJARNARSON</t>
  </si>
  <si>
    <t>ELIAS</t>
  </si>
  <si>
    <t>LIBERG</t>
  </si>
  <si>
    <t>LOFTHOUSE</t>
  </si>
  <si>
    <t>FRANCES</t>
  </si>
  <si>
    <t>METHENY</t>
  </si>
  <si>
    <t>EILERS</t>
  </si>
  <si>
    <t>DARRIS</t>
  </si>
  <si>
    <t>DISKIN</t>
  </si>
  <si>
    <t>MAWHORR</t>
  </si>
  <si>
    <t>MORALES</t>
  </si>
  <si>
    <t>MARILYN</t>
  </si>
  <si>
    <t>VOGELER</t>
  </si>
  <si>
    <t>MCDOUGALL</t>
  </si>
  <si>
    <t>MAYLE</t>
  </si>
  <si>
    <t>LEKKAS</t>
  </si>
  <si>
    <t>EVANGELOS</t>
  </si>
  <si>
    <t>JARGALSAIKHAN</t>
  </si>
  <si>
    <t>OYUNERDENE</t>
  </si>
  <si>
    <t>MEEHAN</t>
  </si>
  <si>
    <t>DODD</t>
  </si>
  <si>
    <t>NISPEROS</t>
  </si>
  <si>
    <t>ROLAND</t>
  </si>
  <si>
    <t>MCCASLIN</t>
  </si>
  <si>
    <t>GREENE</t>
  </si>
  <si>
    <t>VASSILEV</t>
  </si>
  <si>
    <t>NICK</t>
  </si>
  <si>
    <t>MORES</t>
  </si>
  <si>
    <t>BEBORAH</t>
  </si>
  <si>
    <t>BASTOLA</t>
  </si>
  <si>
    <t>INU</t>
  </si>
  <si>
    <t>WYNSTIN</t>
  </si>
  <si>
    <t>MOCKO-HESS</t>
  </si>
  <si>
    <t>ELISSA</t>
  </si>
  <si>
    <t>KORAIJA</t>
  </si>
  <si>
    <t>IVANA</t>
  </si>
  <si>
    <t>BOOKER</t>
  </si>
  <si>
    <t>MAKENA</t>
  </si>
  <si>
    <t>MARCHESSAULT</t>
  </si>
  <si>
    <t>CHRISTENSEN</t>
  </si>
  <si>
    <t>BRENDAN</t>
  </si>
  <si>
    <t>BLAHA</t>
  </si>
  <si>
    <t>SEPSIS</t>
  </si>
  <si>
    <t>BESSIE</t>
  </si>
  <si>
    <t>MADRIGAL</t>
  </si>
  <si>
    <t>ESMERALDA</t>
  </si>
  <si>
    <t>CHAIM</t>
  </si>
  <si>
    <t>BRUNGARDT</t>
  </si>
  <si>
    <t>LUANE</t>
  </si>
  <si>
    <t>OATMAN</t>
  </si>
  <si>
    <t>ZAPPA</t>
  </si>
  <si>
    <t>BOSTICK</t>
  </si>
  <si>
    <t>CELIA</t>
  </si>
  <si>
    <t>NEHRER</t>
  </si>
  <si>
    <t>ADKINS</t>
  </si>
  <si>
    <t>AMOURA</t>
  </si>
  <si>
    <t>MAHER</t>
  </si>
  <si>
    <t>IMMING</t>
  </si>
  <si>
    <t>BARBACHANO</t>
  </si>
  <si>
    <t>JUAN</t>
  </si>
  <si>
    <t>COMER</t>
  </si>
  <si>
    <t>MANGIALOMINI</t>
  </si>
  <si>
    <t>BAATARTSOGT</t>
  </si>
  <si>
    <t>ZOLJARGAL</t>
  </si>
  <si>
    <t>TSOGT</t>
  </si>
  <si>
    <t>ENKHZUL</t>
  </si>
  <si>
    <t>COPE</t>
  </si>
  <si>
    <t>STIRLING</t>
  </si>
  <si>
    <t>NASANBAT</t>
  </si>
  <si>
    <t>TUVSHINJARGAL</t>
  </si>
  <si>
    <t>BARCLAY</t>
  </si>
  <si>
    <t>LESIA</t>
  </si>
  <si>
    <t>SELENGE</t>
  </si>
  <si>
    <t>ENKHZAYA</t>
  </si>
  <si>
    <t>WATSON</t>
  </si>
  <si>
    <t>MCHENRY</t>
  </si>
  <si>
    <t>PARZYCK</t>
  </si>
  <si>
    <t>MABUS</t>
  </si>
  <si>
    <t>TERPSTRA</t>
  </si>
  <si>
    <t>SYPHRIT</t>
  </si>
  <si>
    <t>SHERYLL</t>
  </si>
  <si>
    <t>CANARA</t>
  </si>
  <si>
    <t>HAWA</t>
  </si>
  <si>
    <t>LOGGAINS</t>
  </si>
  <si>
    <t>SHAKUR</t>
  </si>
  <si>
    <t>SOCLA</t>
  </si>
  <si>
    <t>FEMINA</t>
  </si>
  <si>
    <t>BENDEZU</t>
  </si>
  <si>
    <t>JULIO</t>
  </si>
  <si>
    <t>MCCARY</t>
  </si>
  <si>
    <t>SCHOR</t>
  </si>
  <si>
    <t>HEIMBUCH</t>
  </si>
  <si>
    <t>YERION</t>
  </si>
  <si>
    <t>SHELDON</t>
  </si>
  <si>
    <t>STOFFEL</t>
  </si>
  <si>
    <t>HAROLD</t>
  </si>
  <si>
    <t>PIERCE</t>
  </si>
  <si>
    <t>REYES</t>
  </si>
  <si>
    <t>CYPHERS</t>
  </si>
  <si>
    <t>CEREMER</t>
  </si>
  <si>
    <t>LIAM</t>
  </si>
  <si>
    <t>ZABAT</t>
  </si>
  <si>
    <t>RAPHAEL</t>
  </si>
  <si>
    <t>CAMPBELL</t>
  </si>
  <si>
    <t>WILNARD</t>
  </si>
  <si>
    <t>ZIRHLI</t>
  </si>
  <si>
    <t>AYSE</t>
  </si>
  <si>
    <t>LIS</t>
  </si>
  <si>
    <t>HUMPHREY</t>
  </si>
  <si>
    <t>TENA</t>
  </si>
  <si>
    <t>MARQUITA</t>
  </si>
  <si>
    <t>TALLEE</t>
  </si>
  <si>
    <t>SNIVELY</t>
  </si>
  <si>
    <t>LISBERG</t>
  </si>
  <si>
    <t>CIPA</t>
  </si>
  <si>
    <t>GOTTUNG</t>
  </si>
  <si>
    <t>AKRAM</t>
  </si>
  <si>
    <t>NASHER</t>
  </si>
  <si>
    <t>My Life Wellness Senior 5018 5019 Standalone</t>
  </si>
  <si>
    <t>RAFAT</t>
  </si>
  <si>
    <t>SULTANA</t>
  </si>
  <si>
    <t>MATHENY</t>
  </si>
  <si>
    <t>GOOTEE</t>
  </si>
  <si>
    <t>CHARRLIN</t>
  </si>
  <si>
    <t>TRIVETT</t>
  </si>
  <si>
    <t>ARNIE</t>
  </si>
  <si>
    <t>ZOOK</t>
  </si>
  <si>
    <t>VONGCHAREUN</t>
  </si>
  <si>
    <t>JOHNNY</t>
  </si>
  <si>
    <t>XAYGNARAJ</t>
  </si>
  <si>
    <t>BOONCHANH</t>
  </si>
  <si>
    <t>WYNTER-SMITH</t>
  </si>
  <si>
    <t>JAMEY</t>
  </si>
  <si>
    <t>BROPHY</t>
  </si>
  <si>
    <t>DIONESOTES</t>
  </si>
  <si>
    <t>MOOTREY</t>
  </si>
  <si>
    <t>TANNEHILL</t>
  </si>
  <si>
    <t>NOELLE</t>
  </si>
  <si>
    <t>SCHNUPP</t>
  </si>
  <si>
    <t>ROSEMARIE</t>
  </si>
  <si>
    <t>MCHALE</t>
  </si>
  <si>
    <t>MODI</t>
  </si>
  <si>
    <t>DEEPEN</t>
  </si>
  <si>
    <t>BINION</t>
  </si>
  <si>
    <t>Rose</t>
  </si>
  <si>
    <t>Latesha</t>
  </si>
  <si>
    <t>DORNAN-FISH</t>
  </si>
  <si>
    <t>STUDAWAY</t>
  </si>
  <si>
    <t>ZELENSKY</t>
  </si>
  <si>
    <t>OHNISHI</t>
  </si>
  <si>
    <t>ERIKO</t>
  </si>
  <si>
    <t>GALLOWAY</t>
  </si>
  <si>
    <t>PANVINO</t>
  </si>
  <si>
    <t>CARMELA</t>
  </si>
  <si>
    <t>OCONNELL</t>
  </si>
  <si>
    <t>MCKEEHAN</t>
  </si>
  <si>
    <t>CROUCH</t>
  </si>
  <si>
    <t>BRITTNEY</t>
  </si>
  <si>
    <t>KUDREY</t>
  </si>
  <si>
    <t>PINHO</t>
  </si>
  <si>
    <t>YATES</t>
  </si>
  <si>
    <t>MAHAN</t>
  </si>
  <si>
    <t>WILLER</t>
  </si>
  <si>
    <t>ESPINOZA</t>
  </si>
  <si>
    <t>JAZZMINE</t>
  </si>
  <si>
    <t>SCHUSTER</t>
  </si>
  <si>
    <t>EMMA</t>
  </si>
  <si>
    <t>PEACHY</t>
  </si>
  <si>
    <t>CHEYENNE</t>
  </si>
  <si>
    <t>BRAASCH</t>
  </si>
  <si>
    <t>PABICO</t>
  </si>
  <si>
    <t>TESSIE</t>
  </si>
  <si>
    <t>KIMBLEY</t>
  </si>
  <si>
    <t>TORI</t>
  </si>
  <si>
    <t>BUDDAWONG</t>
  </si>
  <si>
    <t>KHOMPITAK</t>
  </si>
  <si>
    <t>PEDEN</t>
  </si>
  <si>
    <t>ELIANNA</t>
  </si>
  <si>
    <t>DALHART</t>
  </si>
  <si>
    <t>RINDA</t>
  </si>
  <si>
    <t>STEFFAN</t>
  </si>
  <si>
    <t>MINTON</t>
  </si>
  <si>
    <t>CHELSEY</t>
  </si>
  <si>
    <t>CHIKEZIE</t>
  </si>
  <si>
    <t>CHIEMEKA</t>
  </si>
  <si>
    <t>CLONTZ</t>
  </si>
  <si>
    <t>POLLY</t>
  </si>
  <si>
    <t>GRUEN</t>
  </si>
  <si>
    <t>ZBORAL</t>
  </si>
  <si>
    <t>ISMAEL</t>
  </si>
  <si>
    <t>REESE</t>
  </si>
  <si>
    <t>BRECKENRIDGE</t>
  </si>
  <si>
    <t>CALKINS</t>
  </si>
  <si>
    <t>BURT-HOLSENDOLPH</t>
  </si>
  <si>
    <t>WILLANDA</t>
  </si>
  <si>
    <t>RUSHTON</t>
  </si>
  <si>
    <t>CAROLE</t>
  </si>
  <si>
    <t>RUBENTHALER</t>
  </si>
  <si>
    <t>PROETT</t>
  </si>
  <si>
    <t>BEGIN</t>
  </si>
  <si>
    <t>VAETH</t>
  </si>
  <si>
    <t>CHIMENE</t>
  </si>
  <si>
    <t>ANDRE</t>
  </si>
  <si>
    <t>PACK</t>
  </si>
  <si>
    <t>GABRIEL</t>
  </si>
  <si>
    <t>STUBBS</t>
  </si>
  <si>
    <t>COPELAND</t>
  </si>
  <si>
    <t>ROGALSKY</t>
  </si>
  <si>
    <t>POST</t>
  </si>
  <si>
    <t>TANNER</t>
  </si>
  <si>
    <t>SKRZYPCZYNSKI</t>
  </si>
  <si>
    <t>KOHLER</t>
  </si>
  <si>
    <t>GIARDINA</t>
  </si>
  <si>
    <t>KISLIA</t>
  </si>
  <si>
    <t>MACDONALD</t>
  </si>
  <si>
    <t>YACAVACE</t>
  </si>
  <si>
    <t>SPALARIS</t>
  </si>
  <si>
    <t>KROTZ</t>
  </si>
  <si>
    <t>SOMOGIE</t>
  </si>
  <si>
    <t>SHILOH</t>
  </si>
  <si>
    <t>RACHKO</t>
  </si>
  <si>
    <t>ERVIN</t>
  </si>
  <si>
    <t>D'ORSANEO</t>
  </si>
  <si>
    <t>SKERBETZ</t>
  </si>
  <si>
    <t>FRECH</t>
  </si>
  <si>
    <t>SCALLY</t>
  </si>
  <si>
    <t>SCHNEIDERMAN</t>
  </si>
  <si>
    <t>CAITLIN</t>
  </si>
  <si>
    <t>BLYE</t>
  </si>
  <si>
    <t>SWOPE</t>
  </si>
  <si>
    <t>COFFMAN</t>
  </si>
  <si>
    <t>BIEGANSKI</t>
  </si>
  <si>
    <t>CANDICE</t>
  </si>
  <si>
    <t>LARSON</t>
  </si>
  <si>
    <t>ANTOINETTE</t>
  </si>
  <si>
    <t>COAD-THOMAS</t>
  </si>
  <si>
    <t>ARP</t>
  </si>
  <si>
    <t>KERR</t>
  </si>
  <si>
    <t>CHIRAFISI</t>
  </si>
  <si>
    <t>JOANNIE</t>
  </si>
  <si>
    <t>GOMEZ</t>
  </si>
  <si>
    <t>HOLDERMAN</t>
  </si>
  <si>
    <t>RIDGE</t>
  </si>
  <si>
    <t>PAGE</t>
  </si>
  <si>
    <t>CLEAVE</t>
  </si>
  <si>
    <t>MADELYN</t>
  </si>
  <si>
    <t>MEADOWS</t>
  </si>
  <si>
    <t>MEHUL</t>
  </si>
  <si>
    <t>REBEKAH</t>
  </si>
  <si>
    <t>SCHARNAGLE</t>
  </si>
  <si>
    <t>GROVER</t>
  </si>
  <si>
    <t>KOHEN</t>
  </si>
  <si>
    <t>BRURIA</t>
  </si>
  <si>
    <t>GROOMS</t>
  </si>
  <si>
    <t>MANIU</t>
  </si>
  <si>
    <t>VASILE</t>
  </si>
  <si>
    <t>TUTLLE</t>
  </si>
  <si>
    <t>GEISSINGER</t>
  </si>
  <si>
    <t>BARNETT</t>
  </si>
  <si>
    <t>ALBERT</t>
  </si>
  <si>
    <t>STEWARD</t>
  </si>
  <si>
    <t>THAMMONTRI</t>
  </si>
  <si>
    <t>KEOKHONGKHA</t>
  </si>
  <si>
    <t>FOLTOS</t>
  </si>
  <si>
    <t>PENNIE</t>
  </si>
  <si>
    <t>DOMINGUEZ</t>
  </si>
  <si>
    <t>LOEWEN-DANELSKI</t>
  </si>
  <si>
    <t>JIA</t>
  </si>
  <si>
    <t>NING</t>
  </si>
  <si>
    <t>NOGALES</t>
  </si>
  <si>
    <t>LEWTER</t>
  </si>
  <si>
    <t>SWETLIK</t>
  </si>
  <si>
    <t>WARNER</t>
  </si>
  <si>
    <t>JENNA</t>
  </si>
  <si>
    <t>GILMORE</t>
  </si>
  <si>
    <t>REGINALD</t>
  </si>
  <si>
    <t>UJCICH</t>
  </si>
  <si>
    <t>KRISTA</t>
  </si>
  <si>
    <t>MCGEE</t>
  </si>
  <si>
    <t>TREVIS</t>
  </si>
  <si>
    <t>DAMBADARJAA</t>
  </si>
  <si>
    <t>ANAND</t>
  </si>
  <si>
    <t>MUCCI</t>
  </si>
  <si>
    <t>DUMPER</t>
  </si>
  <si>
    <t>CIVIC</t>
  </si>
  <si>
    <t>NECKO</t>
  </si>
  <si>
    <t>SAYAKHOT</t>
  </si>
  <si>
    <t>CHANTHAPHONE</t>
  </si>
  <si>
    <t>SCHUMANN</t>
  </si>
  <si>
    <t>CBK</t>
  </si>
  <si>
    <t>ADJ</t>
  </si>
  <si>
    <t>2025 Production bonus</t>
  </si>
  <si>
    <t>Bonus</t>
  </si>
  <si>
    <t>VASILIOU</t>
  </si>
  <si>
    <t>BATES</t>
  </si>
  <si>
    <t>HELEN</t>
  </si>
  <si>
    <t>KADERKA</t>
  </si>
  <si>
    <t>TOBIN</t>
  </si>
  <si>
    <t>MICHARD</t>
  </si>
  <si>
    <t>CONAT</t>
  </si>
  <si>
    <t>THEA</t>
  </si>
  <si>
    <t>PINEDA</t>
  </si>
  <si>
    <t>ACE</t>
  </si>
  <si>
    <t>LEVENTHAL</t>
  </si>
  <si>
    <t>LOWERY</t>
  </si>
  <si>
    <t>LIMING</t>
  </si>
  <si>
    <t>ISRAELSON</t>
  </si>
  <si>
    <t>NOLTE</t>
  </si>
  <si>
    <t>FEHRENBACHER</t>
  </si>
  <si>
    <t>BEYIN</t>
  </si>
  <si>
    <t>ERMIAS</t>
  </si>
  <si>
    <t>KRIEWALD</t>
  </si>
  <si>
    <t>URBAN</t>
  </si>
  <si>
    <t>QUILES</t>
  </si>
  <si>
    <t>ALESSANDRO</t>
  </si>
  <si>
    <t>RHODES</t>
  </si>
  <si>
    <t>GANDHI</t>
  </si>
  <si>
    <t>VISHAL</t>
  </si>
  <si>
    <t>CATHLEEN</t>
  </si>
  <si>
    <t>COLCHADO</t>
  </si>
  <si>
    <t>ADAN</t>
  </si>
  <si>
    <t>BURNS</t>
  </si>
  <si>
    <t>BURRI</t>
  </si>
  <si>
    <t>PARSLEY</t>
  </si>
  <si>
    <t>SUMMER</t>
  </si>
  <si>
    <t>CHARTER</t>
  </si>
  <si>
    <t>TONI</t>
  </si>
  <si>
    <t>PHORASAVONG</t>
  </si>
  <si>
    <t>MCGUIRK</t>
  </si>
  <si>
    <t>BOLIN</t>
  </si>
  <si>
    <t>HALEY</t>
  </si>
  <si>
    <t>FUSHI</t>
  </si>
  <si>
    <t>GAUTHIER</t>
  </si>
  <si>
    <t>ALYXANDRA</t>
  </si>
  <si>
    <t>BRAZELTON</t>
  </si>
  <si>
    <t>KYLEE</t>
  </si>
  <si>
    <t>TONDELLI</t>
  </si>
  <si>
    <t>MCKINZIE</t>
  </si>
  <si>
    <t>GILLILAND</t>
  </si>
  <si>
    <t>STANCLIFF</t>
  </si>
  <si>
    <t>GIACALONE</t>
  </si>
  <si>
    <t>PILLADO</t>
  </si>
  <si>
    <t>LESLY</t>
  </si>
  <si>
    <t>MBARIKA</t>
  </si>
  <si>
    <t>SANCHEZ</t>
  </si>
  <si>
    <t>BONGIORNO</t>
  </si>
  <si>
    <t>PONTARELLI</t>
  </si>
  <si>
    <t>DELEONARDIS</t>
  </si>
  <si>
    <t>ELISABETH</t>
  </si>
  <si>
    <t>RICK</t>
  </si>
  <si>
    <t>ARREDONDO</t>
  </si>
  <si>
    <t>KREISS</t>
  </si>
  <si>
    <t>ADHANET</t>
  </si>
  <si>
    <t>WELDEGEBRIEL</t>
  </si>
  <si>
    <t>JANIYA</t>
  </si>
  <si>
    <t>MARIBEL</t>
  </si>
  <si>
    <t>COULTER</t>
  </si>
  <si>
    <t>CHRISTI</t>
  </si>
  <si>
    <t>BRUNS</t>
  </si>
  <si>
    <t>DOMENIC</t>
  </si>
  <si>
    <t>DIVITO</t>
  </si>
  <si>
    <t>ERDENEBAATAR</t>
  </si>
  <si>
    <t>MIKESTAEL</t>
  </si>
  <si>
    <t>ROUSSEAU</t>
  </si>
  <si>
    <t>MOAG</t>
  </si>
  <si>
    <t>HUEY</t>
  </si>
  <si>
    <t>CINDI</t>
  </si>
  <si>
    <t>THONE</t>
  </si>
  <si>
    <t>RULA</t>
  </si>
  <si>
    <t>REINMANN</t>
  </si>
  <si>
    <t>MARISSA</t>
  </si>
  <si>
    <t>HOUY</t>
  </si>
  <si>
    <t>PETSINGER</t>
  </si>
  <si>
    <t>MCFARLAND</t>
  </si>
  <si>
    <t>PLASKEY</t>
  </si>
  <si>
    <t>BARGAS</t>
  </si>
  <si>
    <t>DARCEY</t>
  </si>
  <si>
    <t>WALDEN</t>
  </si>
  <si>
    <t>HERRING</t>
  </si>
  <si>
    <t>CAREY</t>
  </si>
  <si>
    <t>PAXTON</t>
  </si>
  <si>
    <t>CASTRO</t>
  </si>
  <si>
    <t>TERRI</t>
  </si>
  <si>
    <t>NAGL</t>
  </si>
  <si>
    <t>NABOR</t>
  </si>
  <si>
    <t>RHEA</t>
  </si>
  <si>
    <t>MERCEDES</t>
  </si>
  <si>
    <t>SHADA</t>
  </si>
  <si>
    <t>SU</t>
  </si>
  <si>
    <t>KUAN</t>
  </si>
  <si>
    <t>HESS</t>
  </si>
  <si>
    <t>TAMERA</t>
  </si>
  <si>
    <t>MAIER</t>
  </si>
  <si>
    <t>CALSONCIN</t>
  </si>
  <si>
    <t>RUDY</t>
  </si>
  <si>
    <t>BATBAYAR</t>
  </si>
  <si>
    <t>UGUUMUR</t>
  </si>
  <si>
    <t>ECKERMAN</t>
  </si>
  <si>
    <t>PALASCHAK</t>
  </si>
  <si>
    <t>FELKINS</t>
  </si>
  <si>
    <t>HANKO</t>
  </si>
  <si>
    <t>MESSEL</t>
  </si>
  <si>
    <t>SIPL</t>
  </si>
  <si>
    <t>JUNE</t>
  </si>
  <si>
    <t>LABUDDA</t>
  </si>
  <si>
    <t>DOEREN</t>
  </si>
  <si>
    <t>NATANIEL</t>
  </si>
  <si>
    <t>RAY</t>
  </si>
  <si>
    <t>CHINN</t>
  </si>
  <si>
    <t>MUIR</t>
  </si>
  <si>
    <t>ALANNA</t>
  </si>
  <si>
    <t>KUCERA</t>
  </si>
  <si>
    <t>FRISCH</t>
  </si>
  <si>
    <t>REGGI</t>
  </si>
  <si>
    <t>Patrick</t>
  </si>
  <si>
    <t>MANIS</t>
  </si>
  <si>
    <t>GANNASCOLI</t>
  </si>
  <si>
    <t>Hess</t>
  </si>
  <si>
    <t>FERRARI</t>
  </si>
  <si>
    <t>STANTLEY</t>
  </si>
  <si>
    <t>REGNELL</t>
  </si>
  <si>
    <t>PERRY</t>
  </si>
  <si>
    <t>JUSTUS</t>
  </si>
  <si>
    <t>STOLZEL</t>
  </si>
  <si>
    <t>EDMONDS</t>
  </si>
  <si>
    <t>HURZELER</t>
  </si>
  <si>
    <t>SHETH</t>
  </si>
  <si>
    <t>KETANKUMAR</t>
  </si>
  <si>
    <t>ROEBERT</t>
  </si>
  <si>
    <t>PEARCE</t>
  </si>
  <si>
    <t>BUCK</t>
  </si>
  <si>
    <t>KNUDSEN</t>
  </si>
  <si>
    <t>MAHLER</t>
  </si>
  <si>
    <t>PHILIP</t>
  </si>
  <si>
    <t>ROXANNE</t>
  </si>
  <si>
    <t>JARES</t>
  </si>
  <si>
    <t>VOLBRECHT</t>
  </si>
  <si>
    <t>MANALANG</t>
  </si>
  <si>
    <t>CECILIA</t>
  </si>
  <si>
    <t>STOTTER</t>
  </si>
  <si>
    <t>QUINN</t>
  </si>
  <si>
    <t>BOUWKAMP</t>
  </si>
  <si>
    <t>DITTLINGER</t>
  </si>
  <si>
    <t>CORRINE</t>
  </si>
  <si>
    <t>Recuro 2022 IN Single Term</t>
  </si>
  <si>
    <t>CHELSEA</t>
  </si>
  <si>
    <t>BOKAL</t>
  </si>
  <si>
    <t>NHIC STM PPO IA</t>
  </si>
  <si>
    <t>Recuro PPO IA</t>
  </si>
  <si>
    <t>DILDINE</t>
  </si>
  <si>
    <t>WEBBER</t>
  </si>
  <si>
    <t>SHEERAN</t>
  </si>
  <si>
    <t>Recuro 4x3</t>
  </si>
  <si>
    <t>ABRAHAM</t>
  </si>
  <si>
    <t>STERLING</t>
  </si>
  <si>
    <t>SHIRLY</t>
  </si>
  <si>
    <t>TALABAN</t>
  </si>
  <si>
    <t>RIEHL</t>
  </si>
  <si>
    <t>MN</t>
  </si>
  <si>
    <t>BARTOLOME</t>
  </si>
  <si>
    <t>MIRTA</t>
  </si>
  <si>
    <t>PRENDIVILLE-WELTER</t>
  </si>
  <si>
    <t>PRESSLEY</t>
  </si>
  <si>
    <t>BINNS</t>
  </si>
  <si>
    <t>NICASIO</t>
  </si>
  <si>
    <t>SANTIAGO</t>
  </si>
  <si>
    <t>GRAVLEY</t>
  </si>
  <si>
    <t>JAIMI</t>
  </si>
  <si>
    <t>DAGNEY</t>
  </si>
  <si>
    <t>KWITSCHAU</t>
  </si>
  <si>
    <t>DENISA</t>
  </si>
  <si>
    <t>BRITT</t>
  </si>
  <si>
    <t>RIBER</t>
  </si>
  <si>
    <t>CANTORE</t>
  </si>
  <si>
    <t>VICKIE</t>
  </si>
  <si>
    <t>ARCHIE</t>
  </si>
  <si>
    <t>BIRCH</t>
  </si>
  <si>
    <t>LANG</t>
  </si>
  <si>
    <t>CORI</t>
  </si>
  <si>
    <t>BLANCETT</t>
  </si>
  <si>
    <t>MYKAEL</t>
  </si>
  <si>
    <t>RENS</t>
  </si>
  <si>
    <t>WATTHANASING</t>
  </si>
  <si>
    <t>URAIWAN</t>
  </si>
  <si>
    <t>BLANCHARD</t>
  </si>
  <si>
    <t>WESLEY</t>
  </si>
  <si>
    <t>MORELAND</t>
  </si>
  <si>
    <t>TORNQUIST</t>
  </si>
  <si>
    <t>LEONETTI</t>
  </si>
  <si>
    <t>LAROCCO-MCVAY</t>
  </si>
  <si>
    <t>WARRINER</t>
  </si>
  <si>
    <t>SCHMIDT</t>
  </si>
  <si>
    <t>POTTS</t>
  </si>
  <si>
    <t>ROWLANDS</t>
  </si>
  <si>
    <t>MCSPADDEN</t>
  </si>
  <si>
    <t>VAUGHN</t>
  </si>
  <si>
    <t>TAURUS</t>
  </si>
  <si>
    <t>FREDERICK</t>
  </si>
  <si>
    <t>RIEFNER</t>
  </si>
  <si>
    <t>CASTLEMAN</t>
  </si>
  <si>
    <t>JON-CARLOS</t>
  </si>
  <si>
    <t>LLERANDI</t>
  </si>
  <si>
    <t>ALENE</t>
  </si>
  <si>
    <t>SABRELLE</t>
  </si>
  <si>
    <t>GISELLE</t>
  </si>
  <si>
    <t>YANEZ</t>
  </si>
  <si>
    <t>CUCUNATO</t>
  </si>
  <si>
    <t>PLOETZ</t>
  </si>
  <si>
    <t>GHESSICA</t>
  </si>
  <si>
    <t>OCHIRKHUU</t>
  </si>
  <si>
    <t>ONKHOOLJIN</t>
  </si>
  <si>
    <t>STONE</t>
  </si>
  <si>
    <t>HIMANSHA</t>
  </si>
  <si>
    <t>ALTANSOR</t>
  </si>
  <si>
    <t>NYAMBAATAR</t>
  </si>
  <si>
    <t>CHOINDONJAMTS</t>
  </si>
  <si>
    <t>GERELTOGTOKH</t>
  </si>
  <si>
    <t>DONOVAN</t>
  </si>
  <si>
    <t>MANGELS</t>
  </si>
  <si>
    <t>DIEGO</t>
  </si>
  <si>
    <t>BEAULIEU</t>
  </si>
  <si>
    <t>ANNON</t>
  </si>
  <si>
    <t>PIVEC</t>
  </si>
  <si>
    <t>MIKAYLA</t>
  </si>
  <si>
    <t>REISBERG</t>
  </si>
  <si>
    <t>LESNIAK</t>
  </si>
  <si>
    <t>HOUSMAN</t>
  </si>
  <si>
    <t>KEMPKER</t>
  </si>
  <si>
    <t>GERHARDT</t>
  </si>
  <si>
    <t>SLUDER</t>
  </si>
  <si>
    <t>CARL</t>
  </si>
  <si>
    <t>RONAN</t>
  </si>
  <si>
    <t>LUDWIG</t>
  </si>
  <si>
    <t>SADLER</t>
  </si>
  <si>
    <t>LANGENBECK</t>
  </si>
  <si>
    <t>GEISEN</t>
  </si>
  <si>
    <t>HOSKINS</t>
  </si>
  <si>
    <t>GRANQUIST</t>
  </si>
  <si>
    <t>CAWBY</t>
  </si>
  <si>
    <t>PITTIS</t>
  </si>
  <si>
    <t>DELANO</t>
  </si>
  <si>
    <t>BRIGHT</t>
  </si>
  <si>
    <t>DOTY</t>
  </si>
  <si>
    <t>MCGANEY</t>
  </si>
  <si>
    <t>MORADEL</t>
  </si>
  <si>
    <t>DODSON</t>
  </si>
  <si>
    <t>FRENCH</t>
  </si>
  <si>
    <t>CAUSIE</t>
  </si>
  <si>
    <t>Life Association C All Other States</t>
  </si>
  <si>
    <t>FABRITZ</t>
  </si>
  <si>
    <t>TREY</t>
  </si>
  <si>
    <t>CHEROWITZO</t>
  </si>
  <si>
    <t>LIFE C TN-IN-NE-IA-ND-KS-MD-VA-ME-SD-MO-NC-OR</t>
  </si>
  <si>
    <t>HOPPER</t>
  </si>
  <si>
    <t>NEEL</t>
  </si>
  <si>
    <t>TARPLEY</t>
  </si>
  <si>
    <t>SHAUN</t>
  </si>
  <si>
    <t>HANSON</t>
  </si>
  <si>
    <t>MOENKHAUS</t>
  </si>
  <si>
    <t>ROZNER</t>
  </si>
  <si>
    <t>JASO</t>
  </si>
  <si>
    <t>FOLTZ</t>
  </si>
  <si>
    <t>SCHEID</t>
  </si>
  <si>
    <t>PATTON</t>
  </si>
  <si>
    <t>Shapiro</t>
  </si>
  <si>
    <t>HENDLEY</t>
  </si>
  <si>
    <t>Life Association Membership C_14956_TX</t>
  </si>
  <si>
    <t>Life Association C Senior Indemnity</t>
  </si>
  <si>
    <t>WEISENFELDER</t>
  </si>
  <si>
    <t>KUYVENHOVEN</t>
  </si>
  <si>
    <t>FERRELL</t>
  </si>
  <si>
    <t>ZISKA</t>
  </si>
  <si>
    <t>BOGENER</t>
  </si>
  <si>
    <t>ROSIE</t>
  </si>
  <si>
    <t>WHITTAKER</t>
  </si>
  <si>
    <t>MCNARY</t>
  </si>
  <si>
    <t>GRUENEICH</t>
  </si>
  <si>
    <t>NADEAU</t>
  </si>
  <si>
    <t>RANDINE</t>
  </si>
  <si>
    <t>PARMER</t>
  </si>
  <si>
    <t>TREHERN</t>
  </si>
  <si>
    <t>POORE</t>
  </si>
  <si>
    <t>GALBRAITH</t>
  </si>
  <si>
    <t>FREDRICKS</t>
  </si>
  <si>
    <t>GLORIA</t>
  </si>
  <si>
    <t>ROYSTER</t>
  </si>
  <si>
    <t>HILLMAN</t>
  </si>
  <si>
    <t>CAFFEY</t>
  </si>
  <si>
    <t>KINKAID</t>
  </si>
  <si>
    <t>BANKS</t>
  </si>
  <si>
    <t>MANSFIELD</t>
  </si>
  <si>
    <t>GAMET</t>
  </si>
  <si>
    <t>GRIGSBY</t>
  </si>
  <si>
    <t>ZIEGLER</t>
  </si>
  <si>
    <t>POLANIN</t>
  </si>
  <si>
    <t>HEIDEMAN</t>
  </si>
  <si>
    <t>SHALANTA</t>
  </si>
  <si>
    <t>DEALEY</t>
  </si>
  <si>
    <t>CLOUD</t>
  </si>
  <si>
    <t>PERDUE</t>
  </si>
  <si>
    <t>LIEN</t>
  </si>
  <si>
    <t>DEAN</t>
  </si>
  <si>
    <t>ZHAO</t>
  </si>
  <si>
    <t>JINGJIE</t>
  </si>
  <si>
    <t>SKIBINSKI</t>
  </si>
  <si>
    <t>PATI</t>
  </si>
  <si>
    <t>BISWAJIT</t>
  </si>
  <si>
    <t>SCHIELD</t>
  </si>
  <si>
    <t>KAROLE</t>
  </si>
  <si>
    <t>NUGENT</t>
  </si>
  <si>
    <t>GOODMAN</t>
  </si>
  <si>
    <t>JONAH</t>
  </si>
  <si>
    <t>MANES</t>
  </si>
  <si>
    <t>SYLENA</t>
  </si>
  <si>
    <t>BOSMAN</t>
  </si>
  <si>
    <t>LEUZZI</t>
  </si>
  <si>
    <t>MARINER</t>
  </si>
  <si>
    <t>DON</t>
  </si>
  <si>
    <t>PANNA</t>
  </si>
  <si>
    <t>CONKLIN</t>
  </si>
  <si>
    <t>ROXANE</t>
  </si>
  <si>
    <t>HOLCOMB</t>
  </si>
  <si>
    <t>MCGINNIS</t>
  </si>
  <si>
    <t>BIRKY</t>
  </si>
  <si>
    <t>PEART</t>
  </si>
  <si>
    <t>NEUMEISTER</t>
  </si>
  <si>
    <t>BANKER</t>
  </si>
  <si>
    <t>MAQUET</t>
  </si>
  <si>
    <t>KORINNE</t>
  </si>
  <si>
    <t>SESTER</t>
  </si>
  <si>
    <t>PEREIRAS-LEIVE</t>
  </si>
  <si>
    <t>MAXIMILIAN</t>
  </si>
  <si>
    <t>MCGHEE</t>
  </si>
  <si>
    <t>MCCOMIS</t>
  </si>
  <si>
    <t>GINNEVER</t>
  </si>
  <si>
    <t>ANITA</t>
  </si>
  <si>
    <t>ERSTE</t>
  </si>
  <si>
    <t>LAW</t>
  </si>
  <si>
    <t>STARON</t>
  </si>
  <si>
    <t>JENNINGS</t>
  </si>
  <si>
    <t>O'NEIL</t>
  </si>
  <si>
    <t>WILLIFORD</t>
  </si>
  <si>
    <t>FLYNN</t>
  </si>
  <si>
    <t>DARWIN</t>
  </si>
  <si>
    <t>BURROUGHS</t>
  </si>
  <si>
    <t>CHAILY</t>
  </si>
  <si>
    <t>KHOUSAKOUN</t>
  </si>
  <si>
    <t>SAENGMANY</t>
  </si>
  <si>
    <t>MAZUROWSKI</t>
  </si>
  <si>
    <t>SANNER</t>
  </si>
  <si>
    <t>BETTYJO</t>
  </si>
  <si>
    <t>MASSUCCI</t>
  </si>
  <si>
    <t>JANEY</t>
  </si>
  <si>
    <t>CHURCHVILLE</t>
  </si>
  <si>
    <t>LOOMIS</t>
  </si>
  <si>
    <t>LUCIANA</t>
  </si>
  <si>
    <t>LYMAN</t>
  </si>
  <si>
    <t>FENTON</t>
  </si>
  <si>
    <t>EDITH</t>
  </si>
  <si>
    <t>BAGGIANI</t>
  </si>
  <si>
    <t>SKIDMORE</t>
  </si>
  <si>
    <t>BONITA</t>
  </si>
  <si>
    <t>HRONOPOULOS</t>
  </si>
  <si>
    <t>LAUFF</t>
  </si>
  <si>
    <t>WILLIE</t>
  </si>
  <si>
    <t>STEVANUS</t>
  </si>
  <si>
    <t>LUTZ</t>
  </si>
  <si>
    <t>PENNINGTON</t>
  </si>
  <si>
    <t>VENERO</t>
  </si>
  <si>
    <t>COTTRELL</t>
  </si>
  <si>
    <t>GARRETSON</t>
  </si>
  <si>
    <t>KRALLIS</t>
  </si>
  <si>
    <t>CHIRGOTT</t>
  </si>
  <si>
    <t>FOOT</t>
  </si>
  <si>
    <t>RIDING</t>
  </si>
  <si>
    <t>RAYMUND</t>
  </si>
  <si>
    <t>GOODSON</t>
  </si>
  <si>
    <t>DORA</t>
  </si>
  <si>
    <t>JUAREZ</t>
  </si>
  <si>
    <t>ANGELIQUE</t>
  </si>
  <si>
    <t>LIFE Association Membership - B 14995</t>
  </si>
  <si>
    <t>YARMUTH</t>
  </si>
  <si>
    <t>KELSH</t>
  </si>
  <si>
    <t>ANDERSEN</t>
  </si>
  <si>
    <t>LANDON</t>
  </si>
  <si>
    <t>KOENIG-PEREZ</t>
  </si>
  <si>
    <t>MARBACH</t>
  </si>
  <si>
    <t>MCCOLLUM</t>
  </si>
  <si>
    <t>WANDA</t>
  </si>
  <si>
    <t>RICKETTS</t>
  </si>
  <si>
    <t>HARALAMBIDIS</t>
  </si>
  <si>
    <t>MASSA</t>
  </si>
  <si>
    <t>TRICKEL</t>
  </si>
  <si>
    <t>GANKHUYAG</t>
  </si>
  <si>
    <t>MUNKHJARGAL</t>
  </si>
  <si>
    <t>JEAN</t>
  </si>
  <si>
    <t>VITALE</t>
  </si>
  <si>
    <t>GIANLUCA</t>
  </si>
  <si>
    <t>Life Association Access (GI)</t>
  </si>
  <si>
    <t>MONROE</t>
  </si>
  <si>
    <t>SHAYLA</t>
  </si>
  <si>
    <t>TIARA</t>
  </si>
  <si>
    <t>BUSTOS</t>
  </si>
  <si>
    <t>ARTEMIO</t>
  </si>
  <si>
    <t>Critical Illness with Term Life 21677</t>
  </si>
  <si>
    <t>Cancer and Heart-Stroke 20231</t>
  </si>
  <si>
    <t>21313588AV6</t>
  </si>
  <si>
    <t>7470776AV6</t>
  </si>
  <si>
    <t>18201929AV6old</t>
  </si>
  <si>
    <t>371819L4AV6</t>
  </si>
  <si>
    <t>7146581AV6</t>
  </si>
  <si>
    <t>22125076AV6</t>
  </si>
  <si>
    <t>16633294AV6</t>
  </si>
  <si>
    <t>371819AV6</t>
  </si>
  <si>
    <t>21648482AV6</t>
  </si>
  <si>
    <t>22160550AV6</t>
  </si>
  <si>
    <t>18828278AV6</t>
  </si>
  <si>
    <t>21283956AV6</t>
  </si>
  <si>
    <t>371819L4</t>
  </si>
  <si>
    <t>NHIC STM 2022 IN Single Term</t>
  </si>
  <si>
    <t>STM and Association (where applicable) UT, VA</t>
  </si>
  <si>
    <t>Cancer and Heart-Stroke 20231 CO-FL-MN-MI</t>
  </si>
  <si>
    <t>Allstate OVR</t>
  </si>
  <si>
    <t>National General GI Access Plan-All States</t>
  </si>
  <si>
    <t>NHIC LM 2025 SENIOR INDEMNITY GI</t>
  </si>
  <si>
    <t>My Life Wellness 21038</t>
  </si>
  <si>
    <t>Life Association C</t>
  </si>
  <si>
    <t>NHIC MedSupp 2022 Plan F G Age 65-80</t>
  </si>
  <si>
    <t>NHIC MedSupp 2022 IL Plan F G 81+</t>
  </si>
  <si>
    <t>NHIC MedSupp 2022 IN Plan F G N Age 65-80</t>
  </si>
  <si>
    <t>19617796AV6</t>
  </si>
  <si>
    <t>21104854AV6</t>
  </si>
  <si>
    <t>17126004AV6</t>
  </si>
  <si>
    <t>21348299old</t>
  </si>
  <si>
    <t>8325282AV6</t>
  </si>
  <si>
    <t>17094718AV6</t>
  </si>
  <si>
    <t>19200754AV6</t>
  </si>
  <si>
    <t>16849453L5</t>
  </si>
  <si>
    <t>8244481AV6</t>
  </si>
  <si>
    <t>21621622S</t>
  </si>
  <si>
    <t>19681796AV6</t>
  </si>
  <si>
    <t>8812322AV6L3</t>
  </si>
  <si>
    <t>19586992AV6</t>
  </si>
  <si>
    <t>19645587AV6</t>
  </si>
  <si>
    <t>18201929L2</t>
  </si>
  <si>
    <t>8814784AV6</t>
  </si>
  <si>
    <t>20724564AV6</t>
  </si>
  <si>
    <t>3333476AV6</t>
  </si>
  <si>
    <t>18201929AV6</t>
  </si>
  <si>
    <t>16912722AV6</t>
  </si>
  <si>
    <t>17143996AV6</t>
  </si>
  <si>
    <t>21436172AV6</t>
  </si>
  <si>
    <t>8046194AV6</t>
  </si>
  <si>
    <t>17554531AV6</t>
  </si>
  <si>
    <t>20872981SUB2</t>
  </si>
  <si>
    <t>18532417AV6</t>
  </si>
  <si>
    <t>21718544AV6</t>
  </si>
  <si>
    <t>21758382AV6</t>
  </si>
  <si>
    <t>6634327AV6</t>
  </si>
  <si>
    <t>16849453LAV6</t>
  </si>
  <si>
    <t>16202925AV6</t>
  </si>
  <si>
    <t>16865615AV6</t>
  </si>
  <si>
    <t>8812322AV6</t>
  </si>
  <si>
    <t>8812322L3</t>
  </si>
  <si>
    <t>18781057N</t>
  </si>
  <si>
    <t>2158366AV6</t>
  </si>
  <si>
    <t>17117649AV6</t>
  </si>
  <si>
    <t>21421111AV6</t>
  </si>
  <si>
    <t>8405446AV6</t>
  </si>
  <si>
    <t>19278370old</t>
  </si>
  <si>
    <t>20220688AV6</t>
  </si>
  <si>
    <t>7565575AV6</t>
  </si>
  <si>
    <t>17740520AV6</t>
  </si>
  <si>
    <t>16509456AV6</t>
  </si>
  <si>
    <t>19279958AV6</t>
  </si>
  <si>
    <t>19219478AV6</t>
  </si>
  <si>
    <t>20490188AV6</t>
  </si>
  <si>
    <t>21607778AV6</t>
  </si>
  <si>
    <t>21777079AV6</t>
  </si>
  <si>
    <t>18201929old</t>
  </si>
  <si>
    <t>21564088AV6</t>
  </si>
  <si>
    <t>20003537old</t>
  </si>
  <si>
    <t>21283956old</t>
  </si>
  <si>
    <t>20003537OLD</t>
  </si>
  <si>
    <t>8971826N</t>
  </si>
  <si>
    <t>17425766OLD</t>
  </si>
  <si>
    <t>17425766old</t>
  </si>
  <si>
    <t>17528908N</t>
  </si>
  <si>
    <t>16683808AV6</t>
  </si>
  <si>
    <t>20212926AV6</t>
  </si>
  <si>
    <t>19481808AV6</t>
  </si>
  <si>
    <t>Main Line Benefits</t>
  </si>
  <si>
    <t>AV1</t>
  </si>
  <si>
    <t>AE</t>
  </si>
  <si>
    <t>NB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</si>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</sst>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9" fontId="0" fillId="33" borderId="0" xfId="0" applyNumberFormat="1" applyFill="1"/>
    <xf numFmtId="10" fontId="0" fillId="33" borderId="0" xfId="0" applyNumberFormat="1" applyFill="1"/>
    <xf numFmtId="0" fontId="0" fillId="34" borderId="0" xfId="0" applyFill="1"/>
    <xf numFmtId="0" fontId="0" fillId="35" borderId="0" xfId="0" applyFill="1"/>
    <xf numFmtId="9" fontId="0" fillId="35" borderId="0" xfId="0" applyNumberFormat="1" applyFill="1"/>
    <xf numFmtId="14" fontId="0" fillId="35" borderId="0" xfId="0" applyNumberFormat="1" applyFill="1"/>
    <xf numFmtId="8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9AD4-E656-4C6B-88B5-F4E660E2EB51}">
  <dimension ref="A1:AV5270"/>
  <sheetViews>
    <sheetView topLeftCell="AI3724" workbookViewId="0">
      <selection activeCell="AP3749" sqref="AP3749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60.7109375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21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46146</v>
      </c>
      <c r="B2" t="s">
        <v>48</v>
      </c>
      <c r="C2">
        <v>649163</v>
      </c>
      <c r="D2">
        <v>2034719307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929503</v>
      </c>
      <c r="L2" t="s">
        <v>55</v>
      </c>
      <c r="M2" t="s">
        <v>56</v>
      </c>
      <c r="N2" t="s">
        <v>57</v>
      </c>
      <c r="O2" s="1">
        <v>46143</v>
      </c>
      <c r="Q2" s="1">
        <v>46174</v>
      </c>
      <c r="R2" s="2">
        <v>55.74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200.64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33.44</v>
      </c>
      <c r="AM2" s="2">
        <v>0</v>
      </c>
      <c r="AN2" s="2">
        <v>200.64</v>
      </c>
      <c r="AO2" s="2">
        <v>0</v>
      </c>
      <c r="AP2" s="2">
        <v>0</v>
      </c>
      <c r="AQ2" s="2">
        <v>0</v>
      </c>
    </row>
    <row r="3" spans="1:48" x14ac:dyDescent="0.25">
      <c r="A3" s="1">
        <v>46146</v>
      </c>
      <c r="B3" t="s">
        <v>48</v>
      </c>
      <c r="C3">
        <v>649163</v>
      </c>
      <c r="D3">
        <v>2034843032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54</v>
      </c>
      <c r="K3">
        <v>649247</v>
      </c>
      <c r="L3" t="s">
        <v>65</v>
      </c>
      <c r="M3" t="s">
        <v>66</v>
      </c>
      <c r="N3" t="s">
        <v>57</v>
      </c>
      <c r="O3" s="1">
        <v>46143</v>
      </c>
      <c r="Q3" s="1">
        <v>46174</v>
      </c>
      <c r="R3" s="2">
        <v>75.75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272.7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45.45</v>
      </c>
      <c r="AM3" s="2">
        <v>0</v>
      </c>
      <c r="AN3" s="2">
        <v>272.7</v>
      </c>
      <c r="AO3" s="2">
        <v>0</v>
      </c>
      <c r="AP3" s="2">
        <v>0</v>
      </c>
      <c r="AQ3" s="2">
        <v>0</v>
      </c>
    </row>
    <row r="4" spans="1:48" x14ac:dyDescent="0.25">
      <c r="A4" s="1">
        <v>46146</v>
      </c>
      <c r="B4" t="s">
        <v>48</v>
      </c>
      <c r="C4">
        <v>649163</v>
      </c>
      <c r="D4">
        <v>2034941582</v>
      </c>
      <c r="E4" t="s">
        <v>67</v>
      </c>
      <c r="F4" t="s">
        <v>68</v>
      </c>
      <c r="G4" t="s">
        <v>51</v>
      </c>
      <c r="H4" t="s">
        <v>52</v>
      </c>
      <c r="I4" t="s">
        <v>53</v>
      </c>
      <c r="J4" t="s">
        <v>54</v>
      </c>
      <c r="K4">
        <v>929503</v>
      </c>
      <c r="L4" t="s">
        <v>55</v>
      </c>
      <c r="M4" t="s">
        <v>56</v>
      </c>
      <c r="N4" t="s">
        <v>57</v>
      </c>
      <c r="O4" s="1">
        <v>46143</v>
      </c>
      <c r="Q4" s="1">
        <v>46174</v>
      </c>
      <c r="R4" s="2">
        <v>46.45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167.22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27.87</v>
      </c>
      <c r="AM4" s="2">
        <v>0</v>
      </c>
      <c r="AN4" s="2">
        <v>167.22</v>
      </c>
      <c r="AO4" s="2">
        <v>0</v>
      </c>
      <c r="AP4" s="2">
        <v>0</v>
      </c>
      <c r="AQ4" s="2">
        <v>0</v>
      </c>
    </row>
    <row r="5" spans="1:48" x14ac:dyDescent="0.25">
      <c r="A5" s="1">
        <v>46146</v>
      </c>
      <c r="B5" t="s">
        <v>48</v>
      </c>
      <c r="C5">
        <v>649163</v>
      </c>
      <c r="D5">
        <v>2034968796</v>
      </c>
      <c r="E5" t="s">
        <v>69</v>
      </c>
      <c r="F5" t="s">
        <v>70</v>
      </c>
      <c r="G5" t="s">
        <v>51</v>
      </c>
      <c r="H5" t="s">
        <v>71</v>
      </c>
      <c r="I5" t="s">
        <v>53</v>
      </c>
      <c r="J5" t="s">
        <v>54</v>
      </c>
      <c r="K5">
        <v>753748</v>
      </c>
      <c r="L5" t="s">
        <v>72</v>
      </c>
      <c r="M5" t="s">
        <v>73</v>
      </c>
      <c r="N5" t="s">
        <v>57</v>
      </c>
      <c r="O5" s="1">
        <v>46143</v>
      </c>
      <c r="Q5" s="1">
        <v>46174</v>
      </c>
      <c r="R5" s="2">
        <v>96.55</v>
      </c>
      <c r="S5">
        <v>1</v>
      </c>
      <c r="T5" t="s">
        <v>58</v>
      </c>
      <c r="U5" t="s">
        <v>59</v>
      </c>
      <c r="V5" s="3">
        <v>0.6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347.58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57.93</v>
      </c>
      <c r="AM5" s="2">
        <v>0</v>
      </c>
      <c r="AN5" s="2">
        <v>347.58</v>
      </c>
      <c r="AO5" s="2">
        <v>0</v>
      </c>
      <c r="AP5" s="2">
        <v>0</v>
      </c>
      <c r="AQ5" s="2">
        <v>0</v>
      </c>
    </row>
    <row r="6" spans="1:48" x14ac:dyDescent="0.25">
      <c r="A6" s="1">
        <v>46146</v>
      </c>
      <c r="B6" t="s">
        <v>48</v>
      </c>
      <c r="C6">
        <v>649163</v>
      </c>
      <c r="D6">
        <v>2035021073</v>
      </c>
      <c r="E6" t="s">
        <v>74</v>
      </c>
      <c r="F6" t="s">
        <v>75</v>
      </c>
      <c r="G6" t="s">
        <v>51</v>
      </c>
      <c r="H6" t="s">
        <v>52</v>
      </c>
      <c r="I6" t="s">
        <v>53</v>
      </c>
      <c r="J6" t="s">
        <v>54</v>
      </c>
      <c r="K6">
        <v>929503</v>
      </c>
      <c r="L6" t="s">
        <v>55</v>
      </c>
      <c r="M6" t="s">
        <v>56</v>
      </c>
      <c r="N6" t="s">
        <v>57</v>
      </c>
      <c r="O6" s="1">
        <v>46143</v>
      </c>
      <c r="Q6" s="1">
        <v>46174</v>
      </c>
      <c r="R6" s="2">
        <v>79.67</v>
      </c>
      <c r="S6">
        <v>1</v>
      </c>
      <c r="T6" t="s">
        <v>58</v>
      </c>
      <c r="U6" t="s">
        <v>59</v>
      </c>
      <c r="V6" s="3">
        <v>0.6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286.8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47.8</v>
      </c>
      <c r="AM6" s="2">
        <v>0</v>
      </c>
      <c r="AN6" s="2">
        <v>286.8</v>
      </c>
      <c r="AO6" s="2">
        <v>0</v>
      </c>
      <c r="AP6" s="2">
        <v>0</v>
      </c>
      <c r="AQ6" s="2">
        <v>0</v>
      </c>
    </row>
    <row r="7" spans="1:48" x14ac:dyDescent="0.25">
      <c r="A7" s="1">
        <v>46146</v>
      </c>
      <c r="B7" t="s">
        <v>48</v>
      </c>
      <c r="C7">
        <v>649163</v>
      </c>
      <c r="D7">
        <v>2035186172</v>
      </c>
      <c r="E7" t="s">
        <v>76</v>
      </c>
      <c r="F7" t="s">
        <v>77</v>
      </c>
      <c r="G7" t="s">
        <v>51</v>
      </c>
      <c r="H7" t="s">
        <v>52</v>
      </c>
      <c r="I7" t="s">
        <v>53</v>
      </c>
      <c r="J7" t="s">
        <v>54</v>
      </c>
      <c r="K7">
        <v>649270</v>
      </c>
      <c r="L7" t="s">
        <v>78</v>
      </c>
      <c r="M7" t="s">
        <v>79</v>
      </c>
      <c r="N7" t="s">
        <v>57</v>
      </c>
      <c r="O7" s="1">
        <v>46143</v>
      </c>
      <c r="Q7" s="1">
        <v>46174</v>
      </c>
      <c r="R7" s="2">
        <v>52.69</v>
      </c>
      <c r="S7">
        <v>1</v>
      </c>
      <c r="T7" t="s">
        <v>58</v>
      </c>
      <c r="U7" t="s">
        <v>59</v>
      </c>
      <c r="V7" s="3">
        <v>0.2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63.24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10.54</v>
      </c>
      <c r="AM7" s="2">
        <v>0</v>
      </c>
      <c r="AN7" s="2">
        <v>63.24</v>
      </c>
      <c r="AO7" s="2">
        <v>0</v>
      </c>
      <c r="AP7" s="2">
        <v>0</v>
      </c>
      <c r="AQ7" s="2">
        <v>0</v>
      </c>
    </row>
    <row r="8" spans="1:48" x14ac:dyDescent="0.25">
      <c r="A8" s="1">
        <v>46146</v>
      </c>
      <c r="B8" t="s">
        <v>48</v>
      </c>
      <c r="C8">
        <v>649163</v>
      </c>
      <c r="D8">
        <v>2035256006</v>
      </c>
      <c r="E8" t="s">
        <v>80</v>
      </c>
      <c r="F8" t="s">
        <v>81</v>
      </c>
      <c r="G8" t="s">
        <v>51</v>
      </c>
      <c r="H8" t="s">
        <v>82</v>
      </c>
      <c r="I8" t="s">
        <v>53</v>
      </c>
      <c r="J8" t="s">
        <v>54</v>
      </c>
      <c r="K8">
        <v>894525</v>
      </c>
      <c r="L8" t="s">
        <v>83</v>
      </c>
      <c r="M8" t="s">
        <v>84</v>
      </c>
      <c r="N8" t="s">
        <v>57</v>
      </c>
      <c r="O8" s="1">
        <v>46144</v>
      </c>
      <c r="Q8" s="1">
        <v>46175</v>
      </c>
      <c r="R8" s="2">
        <v>75.67</v>
      </c>
      <c r="S8">
        <v>1</v>
      </c>
      <c r="T8" t="s">
        <v>58</v>
      </c>
      <c r="U8" t="s">
        <v>59</v>
      </c>
      <c r="V8" s="3">
        <v>0.6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272.39999999999998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45.4</v>
      </c>
      <c r="AM8" s="2">
        <v>0</v>
      </c>
      <c r="AN8" s="2">
        <v>272.39999999999998</v>
      </c>
      <c r="AO8" s="2">
        <v>0</v>
      </c>
      <c r="AP8" s="2">
        <v>0</v>
      </c>
      <c r="AQ8" s="2">
        <v>0</v>
      </c>
    </row>
    <row r="9" spans="1:48" x14ac:dyDescent="0.25">
      <c r="A9" s="1">
        <v>46146</v>
      </c>
      <c r="B9" t="s">
        <v>48</v>
      </c>
      <c r="C9">
        <v>649163</v>
      </c>
      <c r="D9">
        <v>2034406915</v>
      </c>
      <c r="E9" t="s">
        <v>85</v>
      </c>
      <c r="F9" t="s">
        <v>86</v>
      </c>
      <c r="G9" t="s">
        <v>51</v>
      </c>
      <c r="H9" t="s">
        <v>87</v>
      </c>
      <c r="I9" t="s">
        <v>88</v>
      </c>
      <c r="J9" t="s">
        <v>89</v>
      </c>
      <c r="K9">
        <v>673059</v>
      </c>
      <c r="L9" t="s">
        <v>90</v>
      </c>
      <c r="M9" t="s">
        <v>91</v>
      </c>
      <c r="N9" t="s">
        <v>57</v>
      </c>
      <c r="O9" s="1">
        <v>46143</v>
      </c>
      <c r="Q9" s="1">
        <v>46174</v>
      </c>
      <c r="R9" s="2">
        <v>147.31</v>
      </c>
      <c r="S9">
        <v>1</v>
      </c>
      <c r="T9" t="s">
        <v>58</v>
      </c>
      <c r="U9" t="s">
        <v>59</v>
      </c>
      <c r="V9" s="3">
        <v>0.75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662.88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110.48</v>
      </c>
      <c r="AM9" s="2">
        <v>0</v>
      </c>
      <c r="AN9" s="2">
        <v>662.88</v>
      </c>
      <c r="AO9" s="2">
        <v>0</v>
      </c>
      <c r="AP9" s="2">
        <v>0</v>
      </c>
      <c r="AQ9" s="2">
        <v>0</v>
      </c>
    </row>
    <row r="10" spans="1:48" x14ac:dyDescent="0.25">
      <c r="A10" s="1">
        <v>46146</v>
      </c>
      <c r="B10" t="s">
        <v>48</v>
      </c>
      <c r="C10">
        <v>649163</v>
      </c>
      <c r="D10">
        <v>2034582700</v>
      </c>
      <c r="E10" t="s">
        <v>92</v>
      </c>
      <c r="F10" t="s">
        <v>93</v>
      </c>
      <c r="G10" t="s">
        <v>51</v>
      </c>
      <c r="H10" t="s">
        <v>94</v>
      </c>
      <c r="I10" t="s">
        <v>88</v>
      </c>
      <c r="J10" t="s">
        <v>95</v>
      </c>
      <c r="K10">
        <v>929503</v>
      </c>
      <c r="L10" t="s">
        <v>55</v>
      </c>
      <c r="M10" t="s">
        <v>56</v>
      </c>
      <c r="N10" t="s">
        <v>57</v>
      </c>
      <c r="O10" s="1">
        <v>46143</v>
      </c>
      <c r="Q10" s="1">
        <v>46174</v>
      </c>
      <c r="R10" s="2">
        <v>78.27</v>
      </c>
      <c r="S10">
        <v>1</v>
      </c>
      <c r="T10" t="s">
        <v>58</v>
      </c>
      <c r="U10" t="s">
        <v>59</v>
      </c>
      <c r="V10" s="3">
        <v>0.9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422.64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70.44</v>
      </c>
      <c r="AM10" s="2">
        <v>0</v>
      </c>
      <c r="AN10" s="2">
        <v>422.64</v>
      </c>
      <c r="AO10" s="2">
        <v>0</v>
      </c>
      <c r="AP10" s="2">
        <v>0</v>
      </c>
      <c r="AQ10" s="2">
        <v>0</v>
      </c>
    </row>
    <row r="11" spans="1:48" x14ac:dyDescent="0.25">
      <c r="A11" s="1">
        <v>46146</v>
      </c>
      <c r="B11" t="s">
        <v>48</v>
      </c>
      <c r="C11">
        <v>649163</v>
      </c>
      <c r="D11">
        <v>2034626756</v>
      </c>
      <c r="E11" t="s">
        <v>96</v>
      </c>
      <c r="F11" t="s">
        <v>97</v>
      </c>
      <c r="G11" t="s">
        <v>51</v>
      </c>
      <c r="H11" t="s">
        <v>87</v>
      </c>
      <c r="I11" t="s">
        <v>88</v>
      </c>
      <c r="J11" t="s">
        <v>98</v>
      </c>
      <c r="K11">
        <v>812782</v>
      </c>
      <c r="L11" t="s">
        <v>99</v>
      </c>
      <c r="M11" t="s">
        <v>100</v>
      </c>
      <c r="N11" t="s">
        <v>57</v>
      </c>
      <c r="O11" s="1">
        <v>46143</v>
      </c>
      <c r="Q11" s="1">
        <v>46174</v>
      </c>
      <c r="R11" s="2">
        <v>91.48</v>
      </c>
      <c r="S11">
        <v>1</v>
      </c>
      <c r="T11" t="s">
        <v>58</v>
      </c>
      <c r="U11" t="s">
        <v>59</v>
      </c>
      <c r="V11" s="3">
        <v>0.75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411.66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68.61</v>
      </c>
      <c r="AM11" s="2">
        <v>0</v>
      </c>
      <c r="AN11" s="2">
        <v>411.66</v>
      </c>
      <c r="AO11" s="2">
        <v>0</v>
      </c>
      <c r="AP11" s="2">
        <v>0</v>
      </c>
      <c r="AQ11" s="2">
        <v>0</v>
      </c>
    </row>
    <row r="12" spans="1:48" x14ac:dyDescent="0.25">
      <c r="A12" s="1">
        <v>46146</v>
      </c>
      <c r="B12" t="s">
        <v>48</v>
      </c>
      <c r="C12">
        <v>649163</v>
      </c>
      <c r="D12">
        <v>2034652168</v>
      </c>
      <c r="E12" t="s">
        <v>101</v>
      </c>
      <c r="F12" t="s">
        <v>102</v>
      </c>
      <c r="G12" t="s">
        <v>51</v>
      </c>
      <c r="H12" t="s">
        <v>103</v>
      </c>
      <c r="I12" t="s">
        <v>88</v>
      </c>
      <c r="J12" t="s">
        <v>98</v>
      </c>
      <c r="K12">
        <v>753748</v>
      </c>
      <c r="L12" t="s">
        <v>72</v>
      </c>
      <c r="M12" t="s">
        <v>73</v>
      </c>
      <c r="N12" t="s">
        <v>57</v>
      </c>
      <c r="O12" s="1">
        <v>46143</v>
      </c>
      <c r="Q12" s="1">
        <v>46174</v>
      </c>
      <c r="R12" s="2">
        <v>145.93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656.7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109.45</v>
      </c>
      <c r="AM12" s="2">
        <v>0</v>
      </c>
      <c r="AN12" s="2">
        <v>656.7</v>
      </c>
      <c r="AO12" s="2">
        <v>0</v>
      </c>
      <c r="AP12" s="2">
        <v>0</v>
      </c>
      <c r="AQ12" s="2">
        <v>0</v>
      </c>
    </row>
    <row r="13" spans="1:48" x14ac:dyDescent="0.25">
      <c r="A13" s="1">
        <v>46146</v>
      </c>
      <c r="B13" t="s">
        <v>48</v>
      </c>
      <c r="C13">
        <v>649163</v>
      </c>
      <c r="D13">
        <v>2034728940</v>
      </c>
      <c r="E13" t="s">
        <v>104</v>
      </c>
      <c r="F13" t="s">
        <v>105</v>
      </c>
      <c r="G13" t="s">
        <v>51</v>
      </c>
      <c r="H13" t="s">
        <v>106</v>
      </c>
      <c r="I13" t="s">
        <v>88</v>
      </c>
      <c r="J13" t="s">
        <v>107</v>
      </c>
      <c r="K13">
        <v>753748</v>
      </c>
      <c r="L13" t="s">
        <v>72</v>
      </c>
      <c r="M13" t="s">
        <v>73</v>
      </c>
      <c r="N13" t="s">
        <v>57</v>
      </c>
      <c r="O13" s="1">
        <v>46143</v>
      </c>
      <c r="Q13" s="1">
        <v>46174</v>
      </c>
      <c r="R13" s="2">
        <v>71.98</v>
      </c>
      <c r="S13">
        <v>1</v>
      </c>
      <c r="T13" t="s">
        <v>58</v>
      </c>
      <c r="U13" t="s">
        <v>59</v>
      </c>
      <c r="V13" s="3">
        <v>0.75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323.88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53.98</v>
      </c>
      <c r="AM13" s="2">
        <v>0</v>
      </c>
      <c r="AN13" s="2">
        <v>323.88</v>
      </c>
      <c r="AO13" s="2">
        <v>0</v>
      </c>
      <c r="AP13" s="2">
        <v>0</v>
      </c>
      <c r="AQ13" s="2">
        <v>0</v>
      </c>
    </row>
    <row r="14" spans="1:48" x14ac:dyDescent="0.25">
      <c r="A14" s="1">
        <v>46146</v>
      </c>
      <c r="B14" t="s">
        <v>48</v>
      </c>
      <c r="C14">
        <v>649163</v>
      </c>
      <c r="D14">
        <v>2034769095</v>
      </c>
      <c r="E14" t="s">
        <v>108</v>
      </c>
      <c r="F14" t="s">
        <v>109</v>
      </c>
      <c r="G14" t="s">
        <v>51</v>
      </c>
      <c r="H14" t="s">
        <v>110</v>
      </c>
      <c r="I14" t="s">
        <v>88</v>
      </c>
      <c r="J14" t="s">
        <v>98</v>
      </c>
      <c r="K14">
        <v>673059</v>
      </c>
      <c r="L14" t="s">
        <v>90</v>
      </c>
      <c r="M14" t="s">
        <v>91</v>
      </c>
      <c r="N14" t="s">
        <v>57</v>
      </c>
      <c r="O14" s="1">
        <v>46143</v>
      </c>
      <c r="Q14" s="1">
        <v>46174</v>
      </c>
      <c r="R14" s="2">
        <v>81.099999999999994</v>
      </c>
      <c r="S14">
        <v>1</v>
      </c>
      <c r="T14" t="s">
        <v>58</v>
      </c>
      <c r="U14" t="s">
        <v>59</v>
      </c>
      <c r="V14" s="3">
        <v>0.75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364.92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60.82</v>
      </c>
      <c r="AM14" s="2">
        <v>0</v>
      </c>
      <c r="AN14" s="2">
        <v>364.92</v>
      </c>
      <c r="AO14" s="2">
        <v>0</v>
      </c>
      <c r="AP14" s="2">
        <v>0</v>
      </c>
      <c r="AQ14" s="2">
        <v>0</v>
      </c>
    </row>
    <row r="15" spans="1:48" x14ac:dyDescent="0.25">
      <c r="A15" s="1">
        <v>46146</v>
      </c>
      <c r="B15" t="s">
        <v>48</v>
      </c>
      <c r="C15">
        <v>649163</v>
      </c>
      <c r="D15">
        <v>2034792261</v>
      </c>
      <c r="E15" t="s">
        <v>111</v>
      </c>
      <c r="F15" t="s">
        <v>112</v>
      </c>
      <c r="G15" t="s">
        <v>51</v>
      </c>
      <c r="H15" t="s">
        <v>113</v>
      </c>
      <c r="I15" t="s">
        <v>88</v>
      </c>
      <c r="J15" t="s">
        <v>98</v>
      </c>
      <c r="K15">
        <v>651818</v>
      </c>
      <c r="L15" t="s">
        <v>114</v>
      </c>
      <c r="M15" t="s">
        <v>115</v>
      </c>
      <c r="N15" t="s">
        <v>57</v>
      </c>
      <c r="O15" s="1">
        <v>46148</v>
      </c>
      <c r="Q15" s="1">
        <v>46179</v>
      </c>
      <c r="R15" s="2">
        <v>212.05</v>
      </c>
      <c r="S15">
        <v>1</v>
      </c>
      <c r="T15" t="s">
        <v>58</v>
      </c>
      <c r="U15" t="s">
        <v>59</v>
      </c>
      <c r="V15" s="3">
        <v>0.75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954.24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159.04</v>
      </c>
      <c r="AM15" s="2">
        <v>0</v>
      </c>
      <c r="AN15" s="2">
        <v>954.24</v>
      </c>
      <c r="AO15" s="2">
        <v>0</v>
      </c>
      <c r="AP15" s="2">
        <v>0</v>
      </c>
      <c r="AQ15" s="2">
        <v>0</v>
      </c>
    </row>
    <row r="16" spans="1:48" x14ac:dyDescent="0.25">
      <c r="A16" s="1">
        <v>46146</v>
      </c>
      <c r="B16" t="s">
        <v>48</v>
      </c>
      <c r="C16">
        <v>649163</v>
      </c>
      <c r="D16">
        <v>2034817009</v>
      </c>
      <c r="E16" t="s">
        <v>116</v>
      </c>
      <c r="F16" t="s">
        <v>117</v>
      </c>
      <c r="G16" t="s">
        <v>51</v>
      </c>
      <c r="H16" t="s">
        <v>82</v>
      </c>
      <c r="I16" t="s">
        <v>88</v>
      </c>
      <c r="J16" t="s">
        <v>107</v>
      </c>
      <c r="K16">
        <v>651818</v>
      </c>
      <c r="L16" t="s">
        <v>114</v>
      </c>
      <c r="M16" t="s">
        <v>115</v>
      </c>
      <c r="N16" t="s">
        <v>57</v>
      </c>
      <c r="O16" s="1">
        <v>46143</v>
      </c>
      <c r="Q16" s="1">
        <v>46174</v>
      </c>
      <c r="R16" s="2">
        <v>158.58000000000001</v>
      </c>
      <c r="S16">
        <v>1</v>
      </c>
      <c r="T16" t="s">
        <v>58</v>
      </c>
      <c r="U16" t="s">
        <v>59</v>
      </c>
      <c r="V16" s="3">
        <v>0.75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713.64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118.94</v>
      </c>
      <c r="AM16" s="2">
        <v>0</v>
      </c>
      <c r="AN16" s="2">
        <v>713.64</v>
      </c>
      <c r="AO16" s="2">
        <v>0</v>
      </c>
      <c r="AP16" s="2">
        <v>0</v>
      </c>
      <c r="AQ16" s="2">
        <v>0</v>
      </c>
    </row>
    <row r="17" spans="1:43" x14ac:dyDescent="0.25">
      <c r="A17" s="1">
        <v>46146</v>
      </c>
      <c r="B17" t="s">
        <v>48</v>
      </c>
      <c r="C17">
        <v>649163</v>
      </c>
      <c r="D17">
        <v>2034817788</v>
      </c>
      <c r="E17" t="s">
        <v>118</v>
      </c>
      <c r="F17" t="s">
        <v>119</v>
      </c>
      <c r="G17" t="s">
        <v>51</v>
      </c>
      <c r="H17" t="s">
        <v>113</v>
      </c>
      <c r="I17" t="s">
        <v>88</v>
      </c>
      <c r="J17" t="s">
        <v>107</v>
      </c>
      <c r="K17">
        <v>651818</v>
      </c>
      <c r="L17" t="s">
        <v>114</v>
      </c>
      <c r="M17" t="s">
        <v>115</v>
      </c>
      <c r="N17" t="s">
        <v>57</v>
      </c>
      <c r="O17" s="1">
        <v>46148</v>
      </c>
      <c r="Q17" s="1">
        <v>46179</v>
      </c>
      <c r="R17" s="2">
        <v>143.6</v>
      </c>
      <c r="S17">
        <v>1</v>
      </c>
      <c r="T17" t="s">
        <v>58</v>
      </c>
      <c r="U17" t="s">
        <v>59</v>
      </c>
      <c r="V17" s="3">
        <v>0.75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646.20000000000005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107.7</v>
      </c>
      <c r="AM17" s="2">
        <v>0</v>
      </c>
      <c r="AN17" s="2">
        <v>646.20000000000005</v>
      </c>
      <c r="AO17" s="2">
        <v>0</v>
      </c>
      <c r="AP17" s="2">
        <v>0</v>
      </c>
      <c r="AQ17" s="2">
        <v>0</v>
      </c>
    </row>
    <row r="18" spans="1:43" x14ac:dyDescent="0.25">
      <c r="A18" s="1">
        <v>46146</v>
      </c>
      <c r="B18" t="s">
        <v>48</v>
      </c>
      <c r="C18">
        <v>649163</v>
      </c>
      <c r="D18">
        <v>2034867988</v>
      </c>
      <c r="E18" t="s">
        <v>120</v>
      </c>
      <c r="F18" t="s">
        <v>121</v>
      </c>
      <c r="G18" t="s">
        <v>51</v>
      </c>
      <c r="H18" t="s">
        <v>122</v>
      </c>
      <c r="I18" t="s">
        <v>88</v>
      </c>
      <c r="J18" t="s">
        <v>123</v>
      </c>
      <c r="K18">
        <v>816021</v>
      </c>
      <c r="L18" t="s">
        <v>124</v>
      </c>
      <c r="M18" t="s">
        <v>125</v>
      </c>
      <c r="N18" t="s">
        <v>57</v>
      </c>
      <c r="O18" s="1">
        <v>46144</v>
      </c>
      <c r="Q18" s="1">
        <v>46175</v>
      </c>
      <c r="R18" s="2">
        <v>32.78</v>
      </c>
      <c r="S18">
        <v>1</v>
      </c>
      <c r="T18" t="s">
        <v>58</v>
      </c>
      <c r="U18" t="s">
        <v>59</v>
      </c>
      <c r="V18" s="3">
        <v>0.65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127.86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21.31</v>
      </c>
      <c r="AM18" s="2">
        <v>0</v>
      </c>
      <c r="AN18" s="2">
        <v>127.86</v>
      </c>
      <c r="AO18" s="2">
        <v>0</v>
      </c>
      <c r="AP18" s="2">
        <v>0</v>
      </c>
      <c r="AQ18" s="2">
        <v>0</v>
      </c>
    </row>
    <row r="19" spans="1:43" x14ac:dyDescent="0.25">
      <c r="A19" s="1">
        <v>46146</v>
      </c>
      <c r="B19" t="s">
        <v>48</v>
      </c>
      <c r="C19">
        <v>649163</v>
      </c>
      <c r="D19">
        <v>2034875162</v>
      </c>
      <c r="E19" t="s">
        <v>126</v>
      </c>
      <c r="F19" t="s">
        <v>127</v>
      </c>
      <c r="G19" t="s">
        <v>51</v>
      </c>
      <c r="H19" t="s">
        <v>128</v>
      </c>
      <c r="I19" t="s">
        <v>88</v>
      </c>
      <c r="J19" t="s">
        <v>98</v>
      </c>
      <c r="K19">
        <v>651818</v>
      </c>
      <c r="L19" t="s">
        <v>114</v>
      </c>
      <c r="M19" t="s">
        <v>115</v>
      </c>
      <c r="N19" t="s">
        <v>57</v>
      </c>
      <c r="O19" s="1">
        <v>46143</v>
      </c>
      <c r="Q19" s="1">
        <v>46174</v>
      </c>
      <c r="R19" s="2">
        <v>83.55</v>
      </c>
      <c r="S19">
        <v>1</v>
      </c>
      <c r="T19" t="s">
        <v>58</v>
      </c>
      <c r="U19" t="s">
        <v>59</v>
      </c>
      <c r="V19" s="3">
        <v>0.75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375.96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62.66</v>
      </c>
      <c r="AM19" s="2">
        <v>0</v>
      </c>
      <c r="AN19" s="2">
        <v>375.96</v>
      </c>
      <c r="AO19" s="2">
        <v>0</v>
      </c>
      <c r="AP19" s="2">
        <v>0</v>
      </c>
      <c r="AQ19" s="2">
        <v>0</v>
      </c>
    </row>
    <row r="20" spans="1:43" x14ac:dyDescent="0.25">
      <c r="A20" s="1">
        <v>46146</v>
      </c>
      <c r="B20" t="s">
        <v>48</v>
      </c>
      <c r="C20">
        <v>649163</v>
      </c>
      <c r="D20">
        <v>2034895463</v>
      </c>
      <c r="E20" t="s">
        <v>129</v>
      </c>
      <c r="F20" t="s">
        <v>130</v>
      </c>
      <c r="G20" t="s">
        <v>51</v>
      </c>
      <c r="H20" t="s">
        <v>131</v>
      </c>
      <c r="I20" t="s">
        <v>88</v>
      </c>
      <c r="J20" t="s">
        <v>98</v>
      </c>
      <c r="K20">
        <v>753748</v>
      </c>
      <c r="L20" t="s">
        <v>72</v>
      </c>
      <c r="M20" t="s">
        <v>73</v>
      </c>
      <c r="N20" t="s">
        <v>57</v>
      </c>
      <c r="O20" s="1">
        <v>46143</v>
      </c>
      <c r="Q20" s="1">
        <v>46174</v>
      </c>
      <c r="R20" s="2">
        <v>71.59</v>
      </c>
      <c r="S20">
        <v>1</v>
      </c>
      <c r="T20" t="s">
        <v>58</v>
      </c>
      <c r="U20" t="s">
        <v>59</v>
      </c>
      <c r="V20" s="3">
        <v>0.75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322.14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53.69</v>
      </c>
      <c r="AM20" s="2">
        <v>0</v>
      </c>
      <c r="AN20" s="2">
        <v>322.14</v>
      </c>
      <c r="AO20" s="2">
        <v>0</v>
      </c>
      <c r="AP20" s="2">
        <v>0</v>
      </c>
      <c r="AQ20" s="2">
        <v>0</v>
      </c>
    </row>
    <row r="21" spans="1:43" x14ac:dyDescent="0.25">
      <c r="A21" s="1">
        <v>46146</v>
      </c>
      <c r="B21" t="s">
        <v>48</v>
      </c>
      <c r="C21">
        <v>649163</v>
      </c>
      <c r="D21">
        <v>2035093569</v>
      </c>
      <c r="E21" t="s">
        <v>132</v>
      </c>
      <c r="F21" t="s">
        <v>133</v>
      </c>
      <c r="G21" t="s">
        <v>51</v>
      </c>
      <c r="H21" t="s">
        <v>122</v>
      </c>
      <c r="I21" t="s">
        <v>88</v>
      </c>
      <c r="J21" t="s">
        <v>98</v>
      </c>
      <c r="K21">
        <v>816021</v>
      </c>
      <c r="L21" t="s">
        <v>124</v>
      </c>
      <c r="M21" t="s">
        <v>125</v>
      </c>
      <c r="N21" t="s">
        <v>57</v>
      </c>
      <c r="O21" s="1">
        <v>46143</v>
      </c>
      <c r="Q21" s="1">
        <v>46174</v>
      </c>
      <c r="R21" s="2">
        <v>65.89</v>
      </c>
      <c r="S21">
        <v>1</v>
      </c>
      <c r="T21" t="s">
        <v>58</v>
      </c>
      <c r="U21" t="s">
        <v>59</v>
      </c>
      <c r="V21" s="3">
        <v>0.75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296.52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49.42</v>
      </c>
      <c r="AM21" s="2">
        <v>0</v>
      </c>
      <c r="AN21" s="2">
        <v>296.52</v>
      </c>
      <c r="AO21" s="2">
        <v>0</v>
      </c>
      <c r="AP21" s="2">
        <v>0</v>
      </c>
      <c r="AQ21" s="2">
        <v>0</v>
      </c>
    </row>
    <row r="22" spans="1:43" x14ac:dyDescent="0.25">
      <c r="A22" s="1">
        <v>46146</v>
      </c>
      <c r="B22" t="s">
        <v>48</v>
      </c>
      <c r="C22">
        <v>649163</v>
      </c>
      <c r="D22">
        <v>2034896843</v>
      </c>
      <c r="E22" t="s">
        <v>134</v>
      </c>
      <c r="F22" t="s">
        <v>135</v>
      </c>
      <c r="G22" t="s">
        <v>51</v>
      </c>
      <c r="H22" t="s">
        <v>113</v>
      </c>
      <c r="I22" t="s">
        <v>88</v>
      </c>
      <c r="J22" t="s">
        <v>98</v>
      </c>
      <c r="K22">
        <v>753748</v>
      </c>
      <c r="L22" t="s">
        <v>72</v>
      </c>
      <c r="M22" t="s">
        <v>73</v>
      </c>
      <c r="N22" t="s">
        <v>57</v>
      </c>
      <c r="O22" s="1">
        <v>46143</v>
      </c>
      <c r="Q22" s="1">
        <v>46174</v>
      </c>
      <c r="R22" s="2">
        <v>77.430000000000007</v>
      </c>
      <c r="S22">
        <v>1</v>
      </c>
      <c r="T22" t="s">
        <v>58</v>
      </c>
      <c r="U22" t="s">
        <v>59</v>
      </c>
      <c r="V22" s="3">
        <v>0.75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348.42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58.07</v>
      </c>
      <c r="AM22" s="2">
        <v>0</v>
      </c>
      <c r="AN22" s="2">
        <v>348.42</v>
      </c>
      <c r="AO22" s="2">
        <v>0</v>
      </c>
      <c r="AP22" s="2">
        <v>0</v>
      </c>
      <c r="AQ22" s="2">
        <v>0</v>
      </c>
    </row>
    <row r="23" spans="1:43" x14ac:dyDescent="0.25">
      <c r="A23" s="1">
        <v>46146</v>
      </c>
      <c r="B23" t="s">
        <v>48</v>
      </c>
      <c r="C23">
        <v>649163</v>
      </c>
      <c r="D23">
        <v>2018472292</v>
      </c>
      <c r="E23" t="s">
        <v>136</v>
      </c>
      <c r="F23" t="s">
        <v>137</v>
      </c>
      <c r="G23" t="s">
        <v>51</v>
      </c>
      <c r="H23" t="s">
        <v>52</v>
      </c>
      <c r="I23" t="s">
        <v>53</v>
      </c>
      <c r="J23" t="s">
        <v>138</v>
      </c>
      <c r="K23">
        <v>678320</v>
      </c>
      <c r="L23" t="s">
        <v>139</v>
      </c>
      <c r="M23" t="s">
        <v>140</v>
      </c>
      <c r="N23" t="s">
        <v>57</v>
      </c>
      <c r="O23" s="1">
        <v>45047</v>
      </c>
      <c r="Q23" s="1">
        <v>46174</v>
      </c>
      <c r="R23" s="2">
        <v>97.45</v>
      </c>
      <c r="S23">
        <v>1</v>
      </c>
      <c r="T23" t="s">
        <v>58</v>
      </c>
      <c r="U23" t="s">
        <v>141</v>
      </c>
      <c r="V23" s="4">
        <v>6.5000000000000002E-2</v>
      </c>
      <c r="W23" s="2">
        <v>0</v>
      </c>
      <c r="X23">
        <v>0</v>
      </c>
      <c r="Y23" t="s">
        <v>142</v>
      </c>
      <c r="Z23" t="s">
        <v>143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6.33</v>
      </c>
      <c r="AN23" s="2">
        <v>6.33</v>
      </c>
      <c r="AO23" s="2">
        <v>0</v>
      </c>
      <c r="AP23" s="2">
        <v>0</v>
      </c>
      <c r="AQ23" s="2">
        <v>0</v>
      </c>
    </row>
    <row r="24" spans="1:43" x14ac:dyDescent="0.25">
      <c r="A24" s="1">
        <v>46146</v>
      </c>
      <c r="B24" t="s">
        <v>48</v>
      </c>
      <c r="C24">
        <v>649163</v>
      </c>
      <c r="D24">
        <v>2018802741</v>
      </c>
      <c r="E24" t="s">
        <v>144</v>
      </c>
      <c r="F24" t="s">
        <v>145</v>
      </c>
      <c r="G24" t="s">
        <v>51</v>
      </c>
      <c r="H24" t="s">
        <v>52</v>
      </c>
      <c r="I24" t="s">
        <v>53</v>
      </c>
      <c r="J24" t="s">
        <v>54</v>
      </c>
      <c r="K24">
        <v>649164</v>
      </c>
      <c r="L24" t="s">
        <v>146</v>
      </c>
      <c r="M24" t="s">
        <v>147</v>
      </c>
      <c r="N24" t="s">
        <v>57</v>
      </c>
      <c r="O24" s="1">
        <v>45078</v>
      </c>
      <c r="Q24" s="1">
        <v>46174</v>
      </c>
      <c r="R24" s="2">
        <v>52.69</v>
      </c>
      <c r="S24">
        <v>1</v>
      </c>
      <c r="T24" t="s">
        <v>58</v>
      </c>
      <c r="U24" t="s">
        <v>141</v>
      </c>
      <c r="V24" s="4">
        <v>6.5000000000000002E-2</v>
      </c>
      <c r="W24" s="2">
        <v>0</v>
      </c>
      <c r="X24">
        <v>0</v>
      </c>
      <c r="Y24" t="s">
        <v>142</v>
      </c>
      <c r="Z24" t="s">
        <v>143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3.42</v>
      </c>
      <c r="AN24" s="2">
        <v>3.42</v>
      </c>
      <c r="AO24" s="2">
        <v>0</v>
      </c>
      <c r="AP24" s="2">
        <v>0</v>
      </c>
      <c r="AQ24" s="2">
        <v>0</v>
      </c>
    </row>
    <row r="25" spans="1:43" x14ac:dyDescent="0.25">
      <c r="A25" s="1">
        <v>46146</v>
      </c>
      <c r="B25" t="s">
        <v>48</v>
      </c>
      <c r="C25">
        <v>649163</v>
      </c>
      <c r="D25">
        <v>2019154309</v>
      </c>
      <c r="E25" t="s">
        <v>148</v>
      </c>
      <c r="F25" t="s">
        <v>149</v>
      </c>
      <c r="G25" t="s">
        <v>51</v>
      </c>
      <c r="H25" t="s">
        <v>52</v>
      </c>
      <c r="I25" t="s">
        <v>53</v>
      </c>
      <c r="J25" t="s">
        <v>54</v>
      </c>
      <c r="K25">
        <v>649247</v>
      </c>
      <c r="L25" t="s">
        <v>65</v>
      </c>
      <c r="M25" t="s">
        <v>66</v>
      </c>
      <c r="N25" t="s">
        <v>57</v>
      </c>
      <c r="O25" s="1">
        <v>45108</v>
      </c>
      <c r="Q25" s="1">
        <v>46174</v>
      </c>
      <c r="R25" s="2">
        <v>55.41</v>
      </c>
      <c r="S25">
        <v>1</v>
      </c>
      <c r="T25" t="s">
        <v>58</v>
      </c>
      <c r="U25" t="s">
        <v>141</v>
      </c>
      <c r="V25" s="4">
        <v>6.5000000000000002E-2</v>
      </c>
      <c r="W25" s="2">
        <v>0</v>
      </c>
      <c r="X25">
        <v>0</v>
      </c>
      <c r="Y25" t="s">
        <v>142</v>
      </c>
      <c r="Z25" t="s">
        <v>143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3.6</v>
      </c>
      <c r="AN25" s="2">
        <v>3.6</v>
      </c>
      <c r="AO25" s="2">
        <v>0</v>
      </c>
      <c r="AP25" s="2">
        <v>0</v>
      </c>
      <c r="AQ25" s="2">
        <v>0</v>
      </c>
    </row>
    <row r="26" spans="1:43" x14ac:dyDescent="0.25">
      <c r="A26" s="1">
        <v>46146</v>
      </c>
      <c r="B26" t="s">
        <v>48</v>
      </c>
      <c r="C26">
        <v>649163</v>
      </c>
      <c r="D26">
        <v>2020262360</v>
      </c>
      <c r="E26" t="s">
        <v>150</v>
      </c>
      <c r="F26" t="s">
        <v>151</v>
      </c>
      <c r="G26" t="s">
        <v>51</v>
      </c>
      <c r="H26" t="s">
        <v>52</v>
      </c>
      <c r="I26" t="s">
        <v>53</v>
      </c>
      <c r="J26" t="s">
        <v>54</v>
      </c>
      <c r="K26">
        <v>652037</v>
      </c>
      <c r="L26" t="s">
        <v>152</v>
      </c>
      <c r="M26" t="s">
        <v>153</v>
      </c>
      <c r="N26" t="s">
        <v>57</v>
      </c>
      <c r="O26" s="1">
        <v>45200</v>
      </c>
      <c r="Q26" s="1">
        <v>46174</v>
      </c>
      <c r="R26" s="2">
        <v>69.5</v>
      </c>
      <c r="S26">
        <v>1</v>
      </c>
      <c r="T26" t="s">
        <v>58</v>
      </c>
      <c r="U26" t="s">
        <v>141</v>
      </c>
      <c r="V26" s="4">
        <v>6.5000000000000002E-2</v>
      </c>
      <c r="W26" s="2">
        <v>0</v>
      </c>
      <c r="X26">
        <v>0</v>
      </c>
      <c r="Y26" t="s">
        <v>142</v>
      </c>
      <c r="Z26" t="s">
        <v>143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4.5199999999999996</v>
      </c>
      <c r="AN26" s="2">
        <v>4.5199999999999996</v>
      </c>
      <c r="AO26" s="2">
        <v>0</v>
      </c>
      <c r="AP26" s="2">
        <v>0</v>
      </c>
      <c r="AQ26" s="2">
        <v>0</v>
      </c>
    </row>
    <row r="27" spans="1:43" x14ac:dyDescent="0.25">
      <c r="A27" s="1">
        <v>46146</v>
      </c>
      <c r="B27" t="s">
        <v>48</v>
      </c>
      <c r="C27">
        <v>649163</v>
      </c>
      <c r="D27">
        <v>2020488529</v>
      </c>
      <c r="E27" t="s">
        <v>154</v>
      </c>
      <c r="F27" t="s">
        <v>155</v>
      </c>
      <c r="G27" t="s">
        <v>51</v>
      </c>
      <c r="H27" t="s">
        <v>52</v>
      </c>
      <c r="I27" t="s">
        <v>53</v>
      </c>
      <c r="J27" t="s">
        <v>54</v>
      </c>
      <c r="K27">
        <v>649164</v>
      </c>
      <c r="L27" t="s">
        <v>146</v>
      </c>
      <c r="M27" t="s">
        <v>147</v>
      </c>
      <c r="N27" t="s">
        <v>57</v>
      </c>
      <c r="O27" s="1">
        <v>45231</v>
      </c>
      <c r="Q27" s="1">
        <v>46174</v>
      </c>
      <c r="R27" s="2">
        <v>75.75</v>
      </c>
      <c r="S27">
        <v>1</v>
      </c>
      <c r="T27" t="s">
        <v>58</v>
      </c>
      <c r="U27" t="s">
        <v>141</v>
      </c>
      <c r="V27" s="4">
        <v>6.5000000000000002E-2</v>
      </c>
      <c r="W27" s="2">
        <v>0</v>
      </c>
      <c r="X27">
        <v>0</v>
      </c>
      <c r="Y27" t="s">
        <v>142</v>
      </c>
      <c r="Z27" t="s">
        <v>143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4.92</v>
      </c>
      <c r="AN27" s="2">
        <v>4.92</v>
      </c>
      <c r="AO27" s="2">
        <v>0</v>
      </c>
      <c r="AP27" s="2">
        <v>0</v>
      </c>
      <c r="AQ27" s="2">
        <v>0</v>
      </c>
    </row>
    <row r="28" spans="1:43" x14ac:dyDescent="0.25">
      <c r="A28" s="1">
        <v>46146</v>
      </c>
      <c r="B28" t="s">
        <v>48</v>
      </c>
      <c r="C28">
        <v>649163</v>
      </c>
      <c r="D28">
        <v>2030084951</v>
      </c>
      <c r="E28" t="s">
        <v>156</v>
      </c>
      <c r="F28" t="s">
        <v>157</v>
      </c>
      <c r="G28" t="s">
        <v>51</v>
      </c>
      <c r="H28" t="s">
        <v>82</v>
      </c>
      <c r="I28" t="s">
        <v>88</v>
      </c>
      <c r="J28" t="s">
        <v>98</v>
      </c>
      <c r="K28">
        <v>824076</v>
      </c>
      <c r="L28" t="s">
        <v>158</v>
      </c>
      <c r="M28" t="s">
        <v>159</v>
      </c>
      <c r="N28" t="s">
        <v>57</v>
      </c>
      <c r="O28" s="1">
        <v>45870</v>
      </c>
      <c r="Q28" s="1">
        <v>46174</v>
      </c>
      <c r="R28" s="2">
        <v>36.01</v>
      </c>
      <c r="S28">
        <v>1</v>
      </c>
      <c r="T28" t="s">
        <v>58</v>
      </c>
      <c r="U28" t="s">
        <v>141</v>
      </c>
      <c r="V28" s="3">
        <v>0.75</v>
      </c>
      <c r="W28" s="2">
        <v>0</v>
      </c>
      <c r="X28">
        <v>0</v>
      </c>
      <c r="Y28" t="s">
        <v>60</v>
      </c>
      <c r="Z28" t="s">
        <v>143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27.01</v>
      </c>
      <c r="AN28" s="2">
        <v>27.01</v>
      </c>
      <c r="AO28" s="2">
        <v>0</v>
      </c>
      <c r="AP28" s="2">
        <v>0</v>
      </c>
      <c r="AQ28" s="2">
        <v>0</v>
      </c>
    </row>
    <row r="29" spans="1:43" x14ac:dyDescent="0.25">
      <c r="A29" s="1">
        <v>46146</v>
      </c>
      <c r="B29" t="s">
        <v>48</v>
      </c>
      <c r="C29">
        <v>649163</v>
      </c>
      <c r="D29">
        <v>2030090548</v>
      </c>
      <c r="E29" t="s">
        <v>160</v>
      </c>
      <c r="F29" t="s">
        <v>72</v>
      </c>
      <c r="G29" t="s">
        <v>51</v>
      </c>
      <c r="H29" t="s">
        <v>161</v>
      </c>
      <c r="I29" t="s">
        <v>88</v>
      </c>
      <c r="J29" t="s">
        <v>98</v>
      </c>
      <c r="K29">
        <v>673059</v>
      </c>
      <c r="L29" t="s">
        <v>90</v>
      </c>
      <c r="M29" t="s">
        <v>91</v>
      </c>
      <c r="N29" t="s">
        <v>57</v>
      </c>
      <c r="O29" s="1">
        <v>45870</v>
      </c>
      <c r="Q29" s="1">
        <v>46174</v>
      </c>
      <c r="R29" s="2">
        <v>20.5</v>
      </c>
      <c r="S29">
        <v>1</v>
      </c>
      <c r="T29" t="s">
        <v>58</v>
      </c>
      <c r="U29" t="s">
        <v>141</v>
      </c>
      <c r="V29" s="3">
        <v>0.75</v>
      </c>
      <c r="W29" s="2">
        <v>0</v>
      </c>
      <c r="X29">
        <v>0</v>
      </c>
      <c r="Y29" t="s">
        <v>60</v>
      </c>
      <c r="Z29" t="s">
        <v>143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15.38</v>
      </c>
      <c r="AN29" s="2">
        <v>15.38</v>
      </c>
      <c r="AO29" s="2">
        <v>0</v>
      </c>
      <c r="AP29" s="2">
        <v>0</v>
      </c>
      <c r="AQ29" s="2">
        <v>0</v>
      </c>
    </row>
    <row r="30" spans="1:43" x14ac:dyDescent="0.25">
      <c r="A30" s="1">
        <v>46146</v>
      </c>
      <c r="B30" t="s">
        <v>48</v>
      </c>
      <c r="C30">
        <v>649163</v>
      </c>
      <c r="D30">
        <v>2030100065</v>
      </c>
      <c r="E30" t="s">
        <v>162</v>
      </c>
      <c r="F30" t="s">
        <v>163</v>
      </c>
      <c r="G30" t="s">
        <v>51</v>
      </c>
      <c r="H30" t="s">
        <v>82</v>
      </c>
      <c r="I30" t="s">
        <v>88</v>
      </c>
      <c r="J30" t="s">
        <v>98</v>
      </c>
      <c r="K30">
        <v>856824</v>
      </c>
      <c r="L30" t="s">
        <v>164</v>
      </c>
      <c r="M30" t="s">
        <v>165</v>
      </c>
      <c r="N30" t="s">
        <v>57</v>
      </c>
      <c r="O30" s="1">
        <v>45870</v>
      </c>
      <c r="Q30" s="1">
        <v>46174</v>
      </c>
      <c r="R30" s="2">
        <v>21.78</v>
      </c>
      <c r="S30">
        <v>1</v>
      </c>
      <c r="T30" t="s">
        <v>58</v>
      </c>
      <c r="U30" t="s">
        <v>141</v>
      </c>
      <c r="V30" s="3">
        <v>0.75</v>
      </c>
      <c r="W30" s="2">
        <v>0</v>
      </c>
      <c r="X30">
        <v>0</v>
      </c>
      <c r="Y30" t="s">
        <v>60</v>
      </c>
      <c r="Z30" t="s">
        <v>143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16.34</v>
      </c>
      <c r="AN30" s="2">
        <v>16.34</v>
      </c>
      <c r="AO30" s="2">
        <v>0</v>
      </c>
      <c r="AP30" s="2">
        <v>0</v>
      </c>
      <c r="AQ30" s="2">
        <v>0</v>
      </c>
    </row>
    <row r="31" spans="1:43" x14ac:dyDescent="0.25">
      <c r="A31" s="1">
        <v>46146</v>
      </c>
      <c r="B31" t="s">
        <v>48</v>
      </c>
      <c r="C31">
        <v>649163</v>
      </c>
      <c r="D31">
        <v>2030108810</v>
      </c>
      <c r="E31" t="s">
        <v>166</v>
      </c>
      <c r="F31" t="s">
        <v>167</v>
      </c>
      <c r="G31" t="s">
        <v>51</v>
      </c>
      <c r="H31" t="s">
        <v>122</v>
      </c>
      <c r="I31" t="s">
        <v>88</v>
      </c>
      <c r="J31" t="s">
        <v>95</v>
      </c>
      <c r="K31">
        <v>796984</v>
      </c>
      <c r="L31" t="s">
        <v>168</v>
      </c>
      <c r="M31" t="s">
        <v>112</v>
      </c>
      <c r="N31" t="s">
        <v>169</v>
      </c>
      <c r="O31" s="1">
        <v>45862</v>
      </c>
      <c r="P31" s="1">
        <v>46146</v>
      </c>
      <c r="Q31" s="1">
        <v>46166</v>
      </c>
      <c r="R31" s="2">
        <v>-27.7</v>
      </c>
      <c r="S31">
        <v>1</v>
      </c>
      <c r="T31" t="s">
        <v>58</v>
      </c>
      <c r="U31" t="s">
        <v>141</v>
      </c>
      <c r="V31" s="3">
        <v>0.9</v>
      </c>
      <c r="W31" s="2">
        <v>0</v>
      </c>
      <c r="X31">
        <v>-1</v>
      </c>
      <c r="Y31" t="s">
        <v>60</v>
      </c>
      <c r="Z31" t="s">
        <v>143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-24.93</v>
      </c>
      <c r="AN31" s="2">
        <v>-24.93</v>
      </c>
      <c r="AO31" s="2">
        <v>0</v>
      </c>
      <c r="AP31" s="2">
        <v>0</v>
      </c>
      <c r="AQ31" s="2">
        <v>0</v>
      </c>
    </row>
    <row r="32" spans="1:43" x14ac:dyDescent="0.25">
      <c r="A32" s="1">
        <v>46146</v>
      </c>
      <c r="B32" t="s">
        <v>48</v>
      </c>
      <c r="C32">
        <v>649163</v>
      </c>
      <c r="D32">
        <v>2030127212</v>
      </c>
      <c r="E32" t="s">
        <v>170</v>
      </c>
      <c r="F32" t="s">
        <v>171</v>
      </c>
      <c r="G32" t="s">
        <v>51</v>
      </c>
      <c r="H32" t="s">
        <v>172</v>
      </c>
      <c r="I32" t="s">
        <v>88</v>
      </c>
      <c r="J32" t="s">
        <v>98</v>
      </c>
      <c r="K32">
        <v>874230</v>
      </c>
      <c r="L32" t="s">
        <v>173</v>
      </c>
      <c r="M32" t="s">
        <v>174</v>
      </c>
      <c r="N32" t="s">
        <v>57</v>
      </c>
      <c r="O32" s="1">
        <v>45870</v>
      </c>
      <c r="Q32" s="1">
        <v>46174</v>
      </c>
      <c r="R32" s="2">
        <v>86.14</v>
      </c>
      <c r="S32">
        <v>1</v>
      </c>
      <c r="T32" t="s">
        <v>58</v>
      </c>
      <c r="U32" t="s">
        <v>141</v>
      </c>
      <c r="V32" s="3">
        <v>0.75</v>
      </c>
      <c r="W32" s="2">
        <v>0</v>
      </c>
      <c r="X32">
        <v>0</v>
      </c>
      <c r="Y32" t="s">
        <v>60</v>
      </c>
      <c r="Z32" t="s">
        <v>143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64.599999999999994</v>
      </c>
      <c r="AN32" s="2">
        <v>64.599999999999994</v>
      </c>
      <c r="AO32" s="2">
        <v>0</v>
      </c>
      <c r="AP32" s="2">
        <v>0</v>
      </c>
      <c r="AQ32" s="2">
        <v>0</v>
      </c>
    </row>
    <row r="33" spans="1:43" x14ac:dyDescent="0.25">
      <c r="A33" s="1">
        <v>46146</v>
      </c>
      <c r="B33" t="s">
        <v>48</v>
      </c>
      <c r="C33">
        <v>649163</v>
      </c>
      <c r="D33">
        <v>2030137894</v>
      </c>
      <c r="E33" t="s">
        <v>175</v>
      </c>
      <c r="F33" t="s">
        <v>176</v>
      </c>
      <c r="G33" t="s">
        <v>51</v>
      </c>
      <c r="H33" t="s">
        <v>177</v>
      </c>
      <c r="I33" t="s">
        <v>88</v>
      </c>
      <c r="J33" t="s">
        <v>95</v>
      </c>
      <c r="K33">
        <v>823068</v>
      </c>
      <c r="L33" t="s">
        <v>178</v>
      </c>
      <c r="M33" t="s">
        <v>179</v>
      </c>
      <c r="N33" t="s">
        <v>57</v>
      </c>
      <c r="O33" s="1">
        <v>45870</v>
      </c>
      <c r="Q33" s="1">
        <v>46174</v>
      </c>
      <c r="R33" s="2">
        <v>17.37</v>
      </c>
      <c r="S33">
        <v>1</v>
      </c>
      <c r="T33" t="s">
        <v>58</v>
      </c>
      <c r="U33" t="s">
        <v>141</v>
      </c>
      <c r="V33" s="3">
        <v>0.9</v>
      </c>
      <c r="W33" s="2">
        <v>0</v>
      </c>
      <c r="X33">
        <v>0</v>
      </c>
      <c r="Y33" t="s">
        <v>60</v>
      </c>
      <c r="Z33" t="s">
        <v>143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15.63</v>
      </c>
      <c r="AN33" s="2">
        <v>15.63</v>
      </c>
      <c r="AO33" s="2">
        <v>0</v>
      </c>
      <c r="AP33" s="2">
        <v>0</v>
      </c>
      <c r="AQ33" s="2">
        <v>0</v>
      </c>
    </row>
    <row r="34" spans="1:43" x14ac:dyDescent="0.25">
      <c r="A34" s="1">
        <v>46146</v>
      </c>
      <c r="B34" t="s">
        <v>48</v>
      </c>
      <c r="C34">
        <v>649163</v>
      </c>
      <c r="D34">
        <v>2030146373</v>
      </c>
      <c r="E34" t="s">
        <v>180</v>
      </c>
      <c r="F34" t="s">
        <v>181</v>
      </c>
      <c r="G34" t="s">
        <v>51</v>
      </c>
      <c r="H34" t="s">
        <v>177</v>
      </c>
      <c r="I34" t="s">
        <v>88</v>
      </c>
      <c r="J34" t="s">
        <v>95</v>
      </c>
      <c r="K34">
        <v>652037</v>
      </c>
      <c r="L34" t="s">
        <v>152</v>
      </c>
      <c r="M34" t="s">
        <v>153</v>
      </c>
      <c r="N34" t="s">
        <v>57</v>
      </c>
      <c r="O34" s="1">
        <v>45870</v>
      </c>
      <c r="Q34" s="1">
        <v>46174</v>
      </c>
      <c r="R34" s="2">
        <v>97.5</v>
      </c>
      <c r="S34">
        <v>1</v>
      </c>
      <c r="T34" t="s">
        <v>58</v>
      </c>
      <c r="U34" t="s">
        <v>141</v>
      </c>
      <c r="V34" s="3">
        <v>0.9</v>
      </c>
      <c r="W34" s="2">
        <v>0</v>
      </c>
      <c r="X34">
        <v>0</v>
      </c>
      <c r="Y34" t="s">
        <v>60</v>
      </c>
      <c r="Z34" t="s">
        <v>143</v>
      </c>
      <c r="AA34">
        <v>0</v>
      </c>
      <c r="AB34" s="2">
        <v>0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87.75</v>
      </c>
      <c r="AN34" s="2">
        <v>87.75</v>
      </c>
      <c r="AO34" s="2">
        <v>0</v>
      </c>
      <c r="AP34" s="2">
        <v>0</v>
      </c>
      <c r="AQ34" s="2">
        <v>0</v>
      </c>
    </row>
    <row r="35" spans="1:43" x14ac:dyDescent="0.25">
      <c r="A35" s="1">
        <v>46146</v>
      </c>
      <c r="B35" t="s">
        <v>48</v>
      </c>
      <c r="C35">
        <v>649163</v>
      </c>
      <c r="D35">
        <v>2030147203</v>
      </c>
      <c r="E35" t="s">
        <v>182</v>
      </c>
      <c r="F35" t="s">
        <v>183</v>
      </c>
      <c r="G35" t="s">
        <v>51</v>
      </c>
      <c r="H35" t="s">
        <v>177</v>
      </c>
      <c r="I35" t="s">
        <v>88</v>
      </c>
      <c r="J35" t="s">
        <v>95</v>
      </c>
      <c r="K35">
        <v>823068</v>
      </c>
      <c r="L35" t="s">
        <v>178</v>
      </c>
      <c r="M35" t="s">
        <v>179</v>
      </c>
      <c r="N35" t="s">
        <v>57</v>
      </c>
      <c r="O35" s="1">
        <v>45870</v>
      </c>
      <c r="Q35" s="1">
        <v>46174</v>
      </c>
      <c r="R35" s="2">
        <v>52.33</v>
      </c>
      <c r="S35">
        <v>1</v>
      </c>
      <c r="T35" t="s">
        <v>58</v>
      </c>
      <c r="U35" t="s">
        <v>141</v>
      </c>
      <c r="V35" s="3">
        <v>0.9</v>
      </c>
      <c r="W35" s="2">
        <v>0</v>
      </c>
      <c r="X35">
        <v>0</v>
      </c>
      <c r="Y35" t="s">
        <v>60</v>
      </c>
      <c r="Z35" t="s">
        <v>143</v>
      </c>
      <c r="AA35">
        <v>0</v>
      </c>
      <c r="AB35" s="2">
        <v>0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47.1</v>
      </c>
      <c r="AN35" s="2">
        <v>47.1</v>
      </c>
      <c r="AO35" s="2">
        <v>0</v>
      </c>
      <c r="AP35" s="2">
        <v>0</v>
      </c>
      <c r="AQ35" s="2">
        <v>0</v>
      </c>
    </row>
    <row r="36" spans="1:43" x14ac:dyDescent="0.25">
      <c r="A36" s="1">
        <v>46146</v>
      </c>
      <c r="B36" t="s">
        <v>48</v>
      </c>
      <c r="C36">
        <v>649163</v>
      </c>
      <c r="D36">
        <v>2030177911</v>
      </c>
      <c r="E36" t="s">
        <v>184</v>
      </c>
      <c r="F36" t="s">
        <v>185</v>
      </c>
      <c r="G36" t="s">
        <v>51</v>
      </c>
      <c r="H36" t="s">
        <v>87</v>
      </c>
      <c r="I36" t="s">
        <v>88</v>
      </c>
      <c r="J36" t="s">
        <v>89</v>
      </c>
      <c r="K36">
        <v>673059</v>
      </c>
      <c r="L36" t="s">
        <v>90</v>
      </c>
      <c r="M36" t="s">
        <v>91</v>
      </c>
      <c r="N36" t="s">
        <v>57</v>
      </c>
      <c r="O36" s="1">
        <v>45870</v>
      </c>
      <c r="Q36" s="1">
        <v>46174</v>
      </c>
      <c r="R36" s="2">
        <v>34.450000000000003</v>
      </c>
      <c r="S36">
        <v>1</v>
      </c>
      <c r="T36" t="s">
        <v>58</v>
      </c>
      <c r="U36" t="s">
        <v>141</v>
      </c>
      <c r="V36" s="3">
        <v>0.75</v>
      </c>
      <c r="W36" s="2">
        <v>0</v>
      </c>
      <c r="X36">
        <v>0</v>
      </c>
      <c r="Y36" t="s">
        <v>60</v>
      </c>
      <c r="Z36" t="s">
        <v>143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25.84</v>
      </c>
      <c r="AN36" s="2">
        <v>25.84</v>
      </c>
      <c r="AO36" s="2">
        <v>0</v>
      </c>
      <c r="AP36" s="2">
        <v>0</v>
      </c>
      <c r="AQ36" s="2">
        <v>0</v>
      </c>
    </row>
    <row r="37" spans="1:43" x14ac:dyDescent="0.25">
      <c r="A37" s="1">
        <v>46146</v>
      </c>
      <c r="B37" t="s">
        <v>48</v>
      </c>
      <c r="C37">
        <v>649163</v>
      </c>
      <c r="D37">
        <v>2030189268</v>
      </c>
      <c r="E37" t="s">
        <v>186</v>
      </c>
      <c r="F37" t="s">
        <v>187</v>
      </c>
      <c r="G37" t="s">
        <v>51</v>
      </c>
      <c r="H37" t="s">
        <v>188</v>
      </c>
      <c r="I37" t="s">
        <v>88</v>
      </c>
      <c r="J37" t="s">
        <v>123</v>
      </c>
      <c r="K37">
        <v>651818</v>
      </c>
      <c r="L37" t="s">
        <v>114</v>
      </c>
      <c r="M37" t="s">
        <v>115</v>
      </c>
      <c r="N37" t="s">
        <v>57</v>
      </c>
      <c r="O37" s="1">
        <v>45876</v>
      </c>
      <c r="Q37" s="1">
        <v>46180</v>
      </c>
      <c r="R37" s="2">
        <v>24.4</v>
      </c>
      <c r="S37">
        <v>1</v>
      </c>
      <c r="T37" t="s">
        <v>58</v>
      </c>
      <c r="U37" t="s">
        <v>141</v>
      </c>
      <c r="V37" s="3">
        <v>0.65</v>
      </c>
      <c r="W37" s="2">
        <v>0</v>
      </c>
      <c r="X37">
        <v>0</v>
      </c>
      <c r="Y37" t="s">
        <v>60</v>
      </c>
      <c r="Z37" t="s">
        <v>143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15.86</v>
      </c>
      <c r="AN37" s="2">
        <v>15.86</v>
      </c>
      <c r="AO37" s="2">
        <v>0</v>
      </c>
      <c r="AP37" s="2">
        <v>0</v>
      </c>
      <c r="AQ37" s="2">
        <v>0</v>
      </c>
    </row>
    <row r="38" spans="1:43" x14ac:dyDescent="0.25">
      <c r="A38" s="1">
        <v>46146</v>
      </c>
      <c r="B38" t="s">
        <v>48</v>
      </c>
      <c r="C38">
        <v>649163</v>
      </c>
      <c r="D38">
        <v>2030192141</v>
      </c>
      <c r="E38" t="s">
        <v>189</v>
      </c>
      <c r="F38" t="s">
        <v>190</v>
      </c>
      <c r="G38" t="s">
        <v>51</v>
      </c>
      <c r="H38" t="s">
        <v>191</v>
      </c>
      <c r="I38" t="s">
        <v>88</v>
      </c>
      <c r="J38" t="s">
        <v>98</v>
      </c>
      <c r="K38">
        <v>651818</v>
      </c>
      <c r="L38" t="s">
        <v>114</v>
      </c>
      <c r="M38" t="s">
        <v>115</v>
      </c>
      <c r="N38" t="s">
        <v>57</v>
      </c>
      <c r="O38" s="1">
        <v>45876</v>
      </c>
      <c r="Q38" s="1">
        <v>46180</v>
      </c>
      <c r="R38" s="2">
        <v>76.45</v>
      </c>
      <c r="S38">
        <v>1</v>
      </c>
      <c r="T38" t="s">
        <v>58</v>
      </c>
      <c r="U38" t="s">
        <v>141</v>
      </c>
      <c r="V38" s="3">
        <v>0.75</v>
      </c>
      <c r="W38" s="2">
        <v>0</v>
      </c>
      <c r="X38">
        <v>0</v>
      </c>
      <c r="Y38" t="s">
        <v>60</v>
      </c>
      <c r="Z38" t="s">
        <v>143</v>
      </c>
      <c r="AA38">
        <v>0</v>
      </c>
      <c r="AB38" s="2">
        <v>0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57.34</v>
      </c>
      <c r="AN38" s="2">
        <v>57.34</v>
      </c>
      <c r="AO38" s="2">
        <v>0</v>
      </c>
      <c r="AP38" s="2">
        <v>0</v>
      </c>
      <c r="AQ38" s="2">
        <v>0</v>
      </c>
    </row>
    <row r="39" spans="1:43" x14ac:dyDescent="0.25">
      <c r="A39" s="1">
        <v>46146</v>
      </c>
      <c r="B39" t="s">
        <v>48</v>
      </c>
      <c r="C39">
        <v>649163</v>
      </c>
      <c r="D39">
        <v>2030194092</v>
      </c>
      <c r="E39" t="s">
        <v>192</v>
      </c>
      <c r="F39" t="s">
        <v>193</v>
      </c>
      <c r="G39" t="s">
        <v>51</v>
      </c>
      <c r="H39" t="s">
        <v>177</v>
      </c>
      <c r="I39" t="s">
        <v>88</v>
      </c>
      <c r="J39" t="s">
        <v>95</v>
      </c>
      <c r="K39">
        <v>823068</v>
      </c>
      <c r="L39" t="s">
        <v>178</v>
      </c>
      <c r="M39" t="s">
        <v>179</v>
      </c>
      <c r="N39" t="s">
        <v>57</v>
      </c>
      <c r="O39" s="1">
        <v>45870</v>
      </c>
      <c r="Q39" s="1">
        <v>46174</v>
      </c>
      <c r="R39" s="2">
        <v>162.37</v>
      </c>
      <c r="S39">
        <v>1</v>
      </c>
      <c r="T39" t="s">
        <v>58</v>
      </c>
      <c r="U39" t="s">
        <v>141</v>
      </c>
      <c r="V39" s="3">
        <v>0.9</v>
      </c>
      <c r="W39" s="2">
        <v>0</v>
      </c>
      <c r="X39">
        <v>0</v>
      </c>
      <c r="Y39" t="s">
        <v>60</v>
      </c>
      <c r="Z39" t="s">
        <v>143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146.13</v>
      </c>
      <c r="AN39" s="2">
        <v>146.13</v>
      </c>
      <c r="AO39" s="2">
        <v>0</v>
      </c>
      <c r="AP39" s="2">
        <v>0</v>
      </c>
      <c r="AQ39" s="2">
        <v>0</v>
      </c>
    </row>
    <row r="40" spans="1:43" x14ac:dyDescent="0.25">
      <c r="A40" s="1">
        <v>46146</v>
      </c>
      <c r="B40" t="s">
        <v>48</v>
      </c>
      <c r="C40">
        <v>649163</v>
      </c>
      <c r="D40">
        <v>2030215068</v>
      </c>
      <c r="E40" t="s">
        <v>194</v>
      </c>
      <c r="F40" t="s">
        <v>195</v>
      </c>
      <c r="G40" t="s">
        <v>51</v>
      </c>
      <c r="H40" t="s">
        <v>177</v>
      </c>
      <c r="I40" t="s">
        <v>88</v>
      </c>
      <c r="J40" t="s">
        <v>95</v>
      </c>
      <c r="K40">
        <v>823068</v>
      </c>
      <c r="L40" t="s">
        <v>178</v>
      </c>
      <c r="M40" t="s">
        <v>179</v>
      </c>
      <c r="N40" t="s">
        <v>57</v>
      </c>
      <c r="O40" s="1">
        <v>45870</v>
      </c>
      <c r="Q40" s="1">
        <v>46174</v>
      </c>
      <c r="R40" s="2">
        <v>169.32</v>
      </c>
      <c r="S40">
        <v>1</v>
      </c>
      <c r="T40" t="s">
        <v>58</v>
      </c>
      <c r="U40" t="s">
        <v>141</v>
      </c>
      <c r="V40" s="3">
        <v>0.9</v>
      </c>
      <c r="W40" s="2">
        <v>0</v>
      </c>
      <c r="X40">
        <v>0</v>
      </c>
      <c r="Y40" t="s">
        <v>60</v>
      </c>
      <c r="Z40" t="s">
        <v>143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152.38999999999999</v>
      </c>
      <c r="AN40" s="2">
        <v>152.38999999999999</v>
      </c>
      <c r="AO40" s="2">
        <v>0</v>
      </c>
      <c r="AP40" s="2">
        <v>0</v>
      </c>
      <c r="AQ40" s="2">
        <v>0</v>
      </c>
    </row>
    <row r="41" spans="1:43" x14ac:dyDescent="0.25">
      <c r="A41" s="1">
        <v>46146</v>
      </c>
      <c r="B41" t="s">
        <v>48</v>
      </c>
      <c r="C41">
        <v>649163</v>
      </c>
      <c r="D41">
        <v>2030220182</v>
      </c>
      <c r="E41" t="s">
        <v>196</v>
      </c>
      <c r="F41" t="s">
        <v>197</v>
      </c>
      <c r="G41" t="s">
        <v>51</v>
      </c>
      <c r="H41" t="s">
        <v>103</v>
      </c>
      <c r="I41" t="s">
        <v>88</v>
      </c>
      <c r="J41" t="s">
        <v>98</v>
      </c>
      <c r="K41">
        <v>673059</v>
      </c>
      <c r="L41" t="s">
        <v>90</v>
      </c>
      <c r="M41" t="s">
        <v>91</v>
      </c>
      <c r="N41" t="s">
        <v>169</v>
      </c>
      <c r="O41" s="1">
        <v>45870</v>
      </c>
      <c r="P41" s="1">
        <v>46146</v>
      </c>
      <c r="Q41" s="1">
        <v>46174</v>
      </c>
      <c r="R41" s="2">
        <v>13.42</v>
      </c>
      <c r="S41">
        <v>1</v>
      </c>
      <c r="T41" t="s">
        <v>58</v>
      </c>
      <c r="U41" t="s">
        <v>141</v>
      </c>
      <c r="V41" s="3">
        <v>0.75</v>
      </c>
      <c r="W41" s="2">
        <v>0</v>
      </c>
      <c r="X41">
        <v>0</v>
      </c>
      <c r="Y41" t="s">
        <v>60</v>
      </c>
      <c r="Z41" t="s">
        <v>143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10.06</v>
      </c>
      <c r="AN41" s="2">
        <v>10.06</v>
      </c>
      <c r="AO41" s="2">
        <v>0</v>
      </c>
      <c r="AP41" s="2">
        <v>0</v>
      </c>
      <c r="AQ41" s="2">
        <v>0</v>
      </c>
    </row>
    <row r="42" spans="1:43" x14ac:dyDescent="0.25">
      <c r="A42" s="1">
        <v>46146</v>
      </c>
      <c r="B42" t="s">
        <v>48</v>
      </c>
      <c r="C42">
        <v>649163</v>
      </c>
      <c r="D42">
        <v>2030221959</v>
      </c>
      <c r="E42" t="s">
        <v>198</v>
      </c>
      <c r="F42" t="s">
        <v>199</v>
      </c>
      <c r="G42" t="s">
        <v>51</v>
      </c>
      <c r="H42" t="s">
        <v>122</v>
      </c>
      <c r="I42" t="s">
        <v>88</v>
      </c>
      <c r="J42" t="s">
        <v>98</v>
      </c>
      <c r="K42">
        <v>816021</v>
      </c>
      <c r="L42" t="s">
        <v>124</v>
      </c>
      <c r="M42" t="s">
        <v>125</v>
      </c>
      <c r="N42" t="s">
        <v>57</v>
      </c>
      <c r="O42" s="1">
        <v>45870</v>
      </c>
      <c r="Q42" s="1">
        <v>46174</v>
      </c>
      <c r="R42" s="2">
        <v>42.85</v>
      </c>
      <c r="S42">
        <v>1</v>
      </c>
      <c r="T42" t="s">
        <v>58</v>
      </c>
      <c r="U42" t="s">
        <v>141</v>
      </c>
      <c r="V42" s="3">
        <v>0.75</v>
      </c>
      <c r="W42" s="2">
        <v>0</v>
      </c>
      <c r="X42">
        <v>0</v>
      </c>
      <c r="Y42" t="s">
        <v>60</v>
      </c>
      <c r="Z42" t="s">
        <v>143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32.14</v>
      </c>
      <c r="AN42" s="2">
        <v>32.14</v>
      </c>
      <c r="AO42" s="2">
        <v>0</v>
      </c>
      <c r="AP42" s="2">
        <v>0</v>
      </c>
      <c r="AQ42" s="2">
        <v>0</v>
      </c>
    </row>
    <row r="43" spans="1:43" x14ac:dyDescent="0.25">
      <c r="A43" s="1">
        <v>46146</v>
      </c>
      <c r="B43" t="s">
        <v>48</v>
      </c>
      <c r="C43">
        <v>649163</v>
      </c>
      <c r="D43">
        <v>2030231315</v>
      </c>
      <c r="E43" t="s">
        <v>200</v>
      </c>
      <c r="F43" t="s">
        <v>201</v>
      </c>
      <c r="G43" t="s">
        <v>51</v>
      </c>
      <c r="H43" t="s">
        <v>202</v>
      </c>
      <c r="I43" t="s">
        <v>88</v>
      </c>
      <c r="J43" t="s">
        <v>95</v>
      </c>
      <c r="K43">
        <v>753748</v>
      </c>
      <c r="L43" t="s">
        <v>72</v>
      </c>
      <c r="M43" t="s">
        <v>73</v>
      </c>
      <c r="N43" t="s">
        <v>57</v>
      </c>
      <c r="O43" s="1">
        <v>45870</v>
      </c>
      <c r="Q43" s="1">
        <v>46174</v>
      </c>
      <c r="R43" s="2">
        <v>165.37</v>
      </c>
      <c r="S43">
        <v>1</v>
      </c>
      <c r="T43" t="s">
        <v>58</v>
      </c>
      <c r="U43" t="s">
        <v>141</v>
      </c>
      <c r="V43" s="3">
        <v>0.9</v>
      </c>
      <c r="W43" s="2">
        <v>0</v>
      </c>
      <c r="X43">
        <v>0</v>
      </c>
      <c r="Y43" t="s">
        <v>60</v>
      </c>
      <c r="Z43" t="s">
        <v>143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148.83000000000001</v>
      </c>
      <c r="AN43" s="2">
        <v>148.83000000000001</v>
      </c>
      <c r="AO43" s="2">
        <v>0</v>
      </c>
      <c r="AP43" s="2">
        <v>0</v>
      </c>
      <c r="AQ43" s="2">
        <v>0</v>
      </c>
    </row>
    <row r="44" spans="1:43" x14ac:dyDescent="0.25">
      <c r="A44" s="1">
        <v>46146</v>
      </c>
      <c r="B44" t="s">
        <v>48</v>
      </c>
      <c r="C44">
        <v>649163</v>
      </c>
      <c r="D44">
        <v>2030232070</v>
      </c>
      <c r="E44" t="s">
        <v>203</v>
      </c>
      <c r="F44" t="s">
        <v>204</v>
      </c>
      <c r="G44" t="s">
        <v>51</v>
      </c>
      <c r="H44" t="s">
        <v>205</v>
      </c>
      <c r="I44" t="s">
        <v>88</v>
      </c>
      <c r="J44" t="s">
        <v>95</v>
      </c>
      <c r="K44">
        <v>753748</v>
      </c>
      <c r="L44" t="s">
        <v>72</v>
      </c>
      <c r="M44" t="s">
        <v>73</v>
      </c>
      <c r="N44" t="s">
        <v>57</v>
      </c>
      <c r="O44" s="1">
        <v>45870</v>
      </c>
      <c r="Q44" s="1">
        <v>46174</v>
      </c>
      <c r="R44" s="2">
        <v>260.01</v>
      </c>
      <c r="S44">
        <v>1</v>
      </c>
      <c r="T44" t="s">
        <v>58</v>
      </c>
      <c r="U44" t="s">
        <v>141</v>
      </c>
      <c r="V44" s="3">
        <v>0.9</v>
      </c>
      <c r="W44" s="2">
        <v>0</v>
      </c>
      <c r="X44">
        <v>0</v>
      </c>
      <c r="Y44" t="s">
        <v>60</v>
      </c>
      <c r="Z44" t="s">
        <v>143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234.01</v>
      </c>
      <c r="AN44" s="2">
        <v>234.01</v>
      </c>
      <c r="AO44" s="2">
        <v>0</v>
      </c>
      <c r="AP44" s="2">
        <v>0</v>
      </c>
      <c r="AQ44" s="2">
        <v>0</v>
      </c>
    </row>
    <row r="45" spans="1:43" x14ac:dyDescent="0.25">
      <c r="A45" s="1">
        <v>46146</v>
      </c>
      <c r="B45" t="s">
        <v>48</v>
      </c>
      <c r="C45">
        <v>649163</v>
      </c>
      <c r="D45">
        <v>2030239836</v>
      </c>
      <c r="E45" t="s">
        <v>206</v>
      </c>
      <c r="F45" t="s">
        <v>207</v>
      </c>
      <c r="G45" t="s">
        <v>51</v>
      </c>
      <c r="H45" t="s">
        <v>87</v>
      </c>
      <c r="I45" t="s">
        <v>88</v>
      </c>
      <c r="J45" t="s">
        <v>98</v>
      </c>
      <c r="K45">
        <v>812782</v>
      </c>
      <c r="L45" t="s">
        <v>99</v>
      </c>
      <c r="M45" t="s">
        <v>100</v>
      </c>
      <c r="N45" t="s">
        <v>57</v>
      </c>
      <c r="O45" s="1">
        <v>45870</v>
      </c>
      <c r="Q45" s="1">
        <v>46174</v>
      </c>
      <c r="R45" s="2">
        <v>66.73</v>
      </c>
      <c r="S45">
        <v>1</v>
      </c>
      <c r="T45" t="s">
        <v>58</v>
      </c>
      <c r="U45" t="s">
        <v>141</v>
      </c>
      <c r="V45" s="3">
        <v>0.75</v>
      </c>
      <c r="W45" s="2">
        <v>0</v>
      </c>
      <c r="X45">
        <v>0</v>
      </c>
      <c r="Y45" t="s">
        <v>60</v>
      </c>
      <c r="Z45" t="s">
        <v>143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50.05</v>
      </c>
      <c r="AN45" s="2">
        <v>50.05</v>
      </c>
      <c r="AO45" s="2">
        <v>0</v>
      </c>
      <c r="AP45" s="2">
        <v>0</v>
      </c>
      <c r="AQ45" s="2">
        <v>0</v>
      </c>
    </row>
    <row r="46" spans="1:43" x14ac:dyDescent="0.25">
      <c r="A46" s="1">
        <v>46146</v>
      </c>
      <c r="B46" t="s">
        <v>48</v>
      </c>
      <c r="C46">
        <v>649163</v>
      </c>
      <c r="D46">
        <v>2030240511</v>
      </c>
      <c r="E46" t="s">
        <v>208</v>
      </c>
      <c r="F46" t="s">
        <v>209</v>
      </c>
      <c r="G46" t="s">
        <v>51</v>
      </c>
      <c r="H46" t="s">
        <v>210</v>
      </c>
      <c r="I46" t="s">
        <v>88</v>
      </c>
      <c r="J46" t="s">
        <v>107</v>
      </c>
      <c r="K46">
        <v>753748</v>
      </c>
      <c r="L46" t="s">
        <v>72</v>
      </c>
      <c r="M46" t="s">
        <v>73</v>
      </c>
      <c r="N46" t="s">
        <v>57</v>
      </c>
      <c r="O46" s="1">
        <v>45870</v>
      </c>
      <c r="Q46" s="1">
        <v>46174</v>
      </c>
      <c r="R46" s="2">
        <v>182.28</v>
      </c>
      <c r="S46">
        <v>1</v>
      </c>
      <c r="T46" t="s">
        <v>58</v>
      </c>
      <c r="U46" t="s">
        <v>141</v>
      </c>
      <c r="V46" s="3">
        <v>0.75</v>
      </c>
      <c r="W46" s="2">
        <v>0</v>
      </c>
      <c r="X46">
        <v>0</v>
      </c>
      <c r="Y46" t="s">
        <v>60</v>
      </c>
      <c r="Z46" t="s">
        <v>143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136.71</v>
      </c>
      <c r="AN46" s="2">
        <v>136.71</v>
      </c>
      <c r="AO46" s="2">
        <v>0</v>
      </c>
      <c r="AP46" s="2">
        <v>0</v>
      </c>
      <c r="AQ46" s="2">
        <v>0</v>
      </c>
    </row>
    <row r="47" spans="1:43" x14ac:dyDescent="0.25">
      <c r="A47" s="1">
        <v>46146</v>
      </c>
      <c r="B47" t="s">
        <v>48</v>
      </c>
      <c r="C47">
        <v>649163</v>
      </c>
      <c r="D47">
        <v>2030243691</v>
      </c>
      <c r="E47" t="s">
        <v>211</v>
      </c>
      <c r="F47" t="s">
        <v>212</v>
      </c>
      <c r="G47" t="s">
        <v>51</v>
      </c>
      <c r="H47" t="s">
        <v>213</v>
      </c>
      <c r="I47" t="s">
        <v>88</v>
      </c>
      <c r="J47" t="s">
        <v>98</v>
      </c>
      <c r="K47">
        <v>673059</v>
      </c>
      <c r="L47" t="s">
        <v>90</v>
      </c>
      <c r="M47" t="s">
        <v>91</v>
      </c>
      <c r="N47" t="s">
        <v>57</v>
      </c>
      <c r="O47" s="1">
        <v>45870</v>
      </c>
      <c r="Q47" s="1">
        <v>46174</v>
      </c>
      <c r="R47" s="2">
        <v>79.180000000000007</v>
      </c>
      <c r="S47">
        <v>1</v>
      </c>
      <c r="T47" t="s">
        <v>58</v>
      </c>
      <c r="U47" t="s">
        <v>141</v>
      </c>
      <c r="V47" s="3">
        <v>0.75</v>
      </c>
      <c r="W47" s="2">
        <v>0</v>
      </c>
      <c r="X47">
        <v>0</v>
      </c>
      <c r="Y47" t="s">
        <v>60</v>
      </c>
      <c r="Z47" t="s">
        <v>143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59.38</v>
      </c>
      <c r="AN47" s="2">
        <v>59.38</v>
      </c>
      <c r="AO47" s="2">
        <v>0</v>
      </c>
      <c r="AP47" s="2">
        <v>0</v>
      </c>
      <c r="AQ47" s="2">
        <v>0</v>
      </c>
    </row>
    <row r="48" spans="1:43" x14ac:dyDescent="0.25">
      <c r="A48" s="1">
        <v>46146</v>
      </c>
      <c r="B48" t="s">
        <v>48</v>
      </c>
      <c r="C48">
        <v>649163</v>
      </c>
      <c r="D48">
        <v>2030250109</v>
      </c>
      <c r="E48" t="s">
        <v>214</v>
      </c>
      <c r="F48" t="s">
        <v>215</v>
      </c>
      <c r="G48" t="s">
        <v>51</v>
      </c>
      <c r="H48" t="s">
        <v>110</v>
      </c>
      <c r="I48" t="s">
        <v>88</v>
      </c>
      <c r="J48" t="s">
        <v>98</v>
      </c>
      <c r="K48">
        <v>856163</v>
      </c>
      <c r="L48" t="s">
        <v>216</v>
      </c>
      <c r="M48" t="s">
        <v>217</v>
      </c>
      <c r="N48" t="s">
        <v>57</v>
      </c>
      <c r="O48" s="1">
        <v>45870</v>
      </c>
      <c r="Q48" s="1">
        <v>46174</v>
      </c>
      <c r="R48" s="2">
        <v>58.93</v>
      </c>
      <c r="S48">
        <v>1</v>
      </c>
      <c r="T48" t="s">
        <v>58</v>
      </c>
      <c r="U48" t="s">
        <v>141</v>
      </c>
      <c r="V48" s="3">
        <v>0.75</v>
      </c>
      <c r="W48" s="2">
        <v>0</v>
      </c>
      <c r="X48">
        <v>0</v>
      </c>
      <c r="Y48" t="s">
        <v>60</v>
      </c>
      <c r="Z48" t="s">
        <v>143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44.2</v>
      </c>
      <c r="AN48" s="2">
        <v>44.2</v>
      </c>
      <c r="AO48" s="2">
        <v>0</v>
      </c>
      <c r="AP48" s="2">
        <v>0</v>
      </c>
      <c r="AQ48" s="2">
        <v>0</v>
      </c>
    </row>
    <row r="49" spans="1:43" x14ac:dyDescent="0.25">
      <c r="A49" s="1">
        <v>46146</v>
      </c>
      <c r="B49" t="s">
        <v>48</v>
      </c>
      <c r="C49">
        <v>649163</v>
      </c>
      <c r="D49">
        <v>2030257378</v>
      </c>
      <c r="E49" t="s">
        <v>218</v>
      </c>
      <c r="F49" t="s">
        <v>219</v>
      </c>
      <c r="G49" t="s">
        <v>51</v>
      </c>
      <c r="H49" t="s">
        <v>220</v>
      </c>
      <c r="I49" t="s">
        <v>88</v>
      </c>
      <c r="J49" t="s">
        <v>98</v>
      </c>
      <c r="K49">
        <v>823350</v>
      </c>
      <c r="L49" t="s">
        <v>216</v>
      </c>
      <c r="M49" t="s">
        <v>221</v>
      </c>
      <c r="N49" t="s">
        <v>57</v>
      </c>
      <c r="O49" s="1">
        <v>45870</v>
      </c>
      <c r="Q49" s="1">
        <v>46174</v>
      </c>
      <c r="R49" s="2">
        <v>78.849999999999994</v>
      </c>
      <c r="S49">
        <v>1</v>
      </c>
      <c r="T49" t="s">
        <v>58</v>
      </c>
      <c r="U49" t="s">
        <v>141</v>
      </c>
      <c r="V49" s="3">
        <v>0.75</v>
      </c>
      <c r="W49" s="2">
        <v>0</v>
      </c>
      <c r="X49">
        <v>0</v>
      </c>
      <c r="Y49" t="s">
        <v>60</v>
      </c>
      <c r="Z49" t="s">
        <v>143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59.14</v>
      </c>
      <c r="AN49" s="2">
        <v>59.14</v>
      </c>
      <c r="AO49" s="2">
        <v>0</v>
      </c>
      <c r="AP49" s="2">
        <v>0</v>
      </c>
      <c r="AQ49" s="2">
        <v>0</v>
      </c>
    </row>
    <row r="50" spans="1:43" x14ac:dyDescent="0.25">
      <c r="A50" s="1">
        <v>46146</v>
      </c>
      <c r="B50" t="s">
        <v>48</v>
      </c>
      <c r="C50">
        <v>649163</v>
      </c>
      <c r="D50">
        <v>2030259634</v>
      </c>
      <c r="E50" t="s">
        <v>222</v>
      </c>
      <c r="F50" t="s">
        <v>223</v>
      </c>
      <c r="G50" t="s">
        <v>51</v>
      </c>
      <c r="H50" t="s">
        <v>177</v>
      </c>
      <c r="I50" t="s">
        <v>88</v>
      </c>
      <c r="J50" t="s">
        <v>95</v>
      </c>
      <c r="K50">
        <v>823068</v>
      </c>
      <c r="L50" t="s">
        <v>178</v>
      </c>
      <c r="M50" t="s">
        <v>179</v>
      </c>
      <c r="N50" t="s">
        <v>57</v>
      </c>
      <c r="O50" s="1">
        <v>45871</v>
      </c>
      <c r="Q50" s="1">
        <v>46175</v>
      </c>
      <c r="R50" s="2">
        <v>129.13999999999999</v>
      </c>
      <c r="S50">
        <v>1</v>
      </c>
      <c r="T50" t="s">
        <v>58</v>
      </c>
      <c r="U50" t="s">
        <v>141</v>
      </c>
      <c r="V50" s="3">
        <v>0.9</v>
      </c>
      <c r="W50" s="2">
        <v>0</v>
      </c>
      <c r="X50">
        <v>0</v>
      </c>
      <c r="Y50" t="s">
        <v>60</v>
      </c>
      <c r="Z50" t="s">
        <v>143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116.23</v>
      </c>
      <c r="AN50" s="2">
        <v>116.23</v>
      </c>
      <c r="AO50" s="2">
        <v>0</v>
      </c>
      <c r="AP50" s="2">
        <v>0</v>
      </c>
      <c r="AQ50" s="2">
        <v>0</v>
      </c>
    </row>
    <row r="51" spans="1:43" x14ac:dyDescent="0.25">
      <c r="A51" s="1">
        <v>46146</v>
      </c>
      <c r="B51" t="s">
        <v>48</v>
      </c>
      <c r="C51">
        <v>649163</v>
      </c>
      <c r="D51">
        <v>2030261121</v>
      </c>
      <c r="E51" t="s">
        <v>224</v>
      </c>
      <c r="F51" t="s">
        <v>225</v>
      </c>
      <c r="G51" t="s">
        <v>51</v>
      </c>
      <c r="H51" t="s">
        <v>177</v>
      </c>
      <c r="I51" t="s">
        <v>88</v>
      </c>
      <c r="J51" t="s">
        <v>95</v>
      </c>
      <c r="K51">
        <v>823068</v>
      </c>
      <c r="L51" t="s">
        <v>178</v>
      </c>
      <c r="M51" t="s">
        <v>179</v>
      </c>
      <c r="N51" t="s">
        <v>57</v>
      </c>
      <c r="O51" s="1">
        <v>45871</v>
      </c>
      <c r="Q51" s="1">
        <v>46175</v>
      </c>
      <c r="R51" s="2">
        <v>149.66999999999999</v>
      </c>
      <c r="S51">
        <v>1</v>
      </c>
      <c r="T51" t="s">
        <v>58</v>
      </c>
      <c r="U51" t="s">
        <v>141</v>
      </c>
      <c r="V51" s="3">
        <v>0.9</v>
      </c>
      <c r="W51" s="2">
        <v>0</v>
      </c>
      <c r="X51">
        <v>0</v>
      </c>
      <c r="Y51" t="s">
        <v>60</v>
      </c>
      <c r="Z51" t="s">
        <v>143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134.69999999999999</v>
      </c>
      <c r="AN51" s="2">
        <v>134.69999999999999</v>
      </c>
      <c r="AO51" s="2">
        <v>0</v>
      </c>
      <c r="AP51" s="2">
        <v>0</v>
      </c>
      <c r="AQ51" s="2">
        <v>0</v>
      </c>
    </row>
    <row r="52" spans="1:43" x14ac:dyDescent="0.25">
      <c r="A52" s="1">
        <v>46146</v>
      </c>
      <c r="B52" t="s">
        <v>48</v>
      </c>
      <c r="C52">
        <v>649163</v>
      </c>
      <c r="D52">
        <v>2030305373</v>
      </c>
      <c r="E52" t="s">
        <v>226</v>
      </c>
      <c r="F52" t="s">
        <v>227</v>
      </c>
      <c r="G52" t="s">
        <v>51</v>
      </c>
      <c r="H52" t="s">
        <v>177</v>
      </c>
      <c r="I52" t="s">
        <v>88</v>
      </c>
      <c r="J52" t="s">
        <v>95</v>
      </c>
      <c r="K52">
        <v>823068</v>
      </c>
      <c r="L52" t="s">
        <v>178</v>
      </c>
      <c r="M52" t="s">
        <v>179</v>
      </c>
      <c r="N52" t="s">
        <v>57</v>
      </c>
      <c r="O52" s="1">
        <v>45874</v>
      </c>
      <c r="Q52" s="1">
        <v>46178</v>
      </c>
      <c r="R52" s="2">
        <v>166.73</v>
      </c>
      <c r="S52">
        <v>1</v>
      </c>
      <c r="T52" t="s">
        <v>58</v>
      </c>
      <c r="U52" t="s">
        <v>141</v>
      </c>
      <c r="V52" s="3">
        <v>0.9</v>
      </c>
      <c r="W52" s="2">
        <v>0</v>
      </c>
      <c r="X52">
        <v>0</v>
      </c>
      <c r="Y52" t="s">
        <v>60</v>
      </c>
      <c r="Z52" t="s">
        <v>143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150.06</v>
      </c>
      <c r="AN52" s="2">
        <v>150.06</v>
      </c>
      <c r="AO52" s="2">
        <v>0</v>
      </c>
      <c r="AP52" s="2">
        <v>0</v>
      </c>
      <c r="AQ52" s="2">
        <v>0</v>
      </c>
    </row>
    <row r="53" spans="1:43" x14ac:dyDescent="0.25">
      <c r="A53" s="1">
        <v>46146</v>
      </c>
      <c r="B53" t="s">
        <v>48</v>
      </c>
      <c r="C53">
        <v>649163</v>
      </c>
      <c r="D53">
        <v>2030312928</v>
      </c>
      <c r="E53" t="s">
        <v>228</v>
      </c>
      <c r="F53" t="s">
        <v>229</v>
      </c>
      <c r="G53" t="s">
        <v>51</v>
      </c>
      <c r="H53" t="s">
        <v>230</v>
      </c>
      <c r="I53" t="s">
        <v>88</v>
      </c>
      <c r="J53" t="s">
        <v>95</v>
      </c>
      <c r="K53">
        <v>652037</v>
      </c>
      <c r="L53" t="s">
        <v>152</v>
      </c>
      <c r="M53" t="s">
        <v>153</v>
      </c>
      <c r="N53" t="s">
        <v>57</v>
      </c>
      <c r="O53" s="1">
        <v>45874</v>
      </c>
      <c r="Q53" s="1">
        <v>46178</v>
      </c>
      <c r="R53" s="2">
        <v>44.18</v>
      </c>
      <c r="S53">
        <v>1</v>
      </c>
      <c r="T53" t="s">
        <v>58</v>
      </c>
      <c r="U53" t="s">
        <v>141</v>
      </c>
      <c r="V53" s="3">
        <v>0.9</v>
      </c>
      <c r="W53" s="2">
        <v>0</v>
      </c>
      <c r="X53">
        <v>0</v>
      </c>
      <c r="Y53" t="s">
        <v>60</v>
      </c>
      <c r="Z53" t="s">
        <v>143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39.76</v>
      </c>
      <c r="AN53" s="2">
        <v>39.76</v>
      </c>
      <c r="AO53" s="2">
        <v>0</v>
      </c>
      <c r="AP53" s="2">
        <v>0</v>
      </c>
      <c r="AQ53" s="2">
        <v>0</v>
      </c>
    </row>
    <row r="54" spans="1:43" x14ac:dyDescent="0.25">
      <c r="A54" s="1">
        <v>46146</v>
      </c>
      <c r="B54" t="s">
        <v>48</v>
      </c>
      <c r="C54">
        <v>649163</v>
      </c>
      <c r="D54">
        <v>2030317596</v>
      </c>
      <c r="E54" t="s">
        <v>231</v>
      </c>
      <c r="F54" t="s">
        <v>232</v>
      </c>
      <c r="G54" t="s">
        <v>51</v>
      </c>
      <c r="H54" t="s">
        <v>82</v>
      </c>
      <c r="I54" t="s">
        <v>88</v>
      </c>
      <c r="J54" t="s">
        <v>98</v>
      </c>
      <c r="K54">
        <v>651818</v>
      </c>
      <c r="L54" t="s">
        <v>114</v>
      </c>
      <c r="M54" t="s">
        <v>115</v>
      </c>
      <c r="N54" t="s">
        <v>57</v>
      </c>
      <c r="O54" s="1">
        <v>45906</v>
      </c>
      <c r="Q54" s="1">
        <v>46179</v>
      </c>
      <c r="R54" s="2">
        <v>69.3</v>
      </c>
      <c r="S54">
        <v>1</v>
      </c>
      <c r="T54" t="s">
        <v>58</v>
      </c>
      <c r="U54" t="s">
        <v>141</v>
      </c>
      <c r="V54" s="3">
        <v>0.75</v>
      </c>
      <c r="W54" s="2">
        <v>0</v>
      </c>
      <c r="X54">
        <v>0</v>
      </c>
      <c r="Y54" t="s">
        <v>60</v>
      </c>
      <c r="Z54" t="s">
        <v>143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51.98</v>
      </c>
      <c r="AN54" s="2">
        <v>51.98</v>
      </c>
      <c r="AO54" s="2">
        <v>0</v>
      </c>
      <c r="AP54" s="2">
        <v>0</v>
      </c>
      <c r="AQ54" s="2">
        <v>0</v>
      </c>
    </row>
    <row r="55" spans="1:43" x14ac:dyDescent="0.25">
      <c r="A55" s="1">
        <v>46146</v>
      </c>
      <c r="B55" t="s">
        <v>48</v>
      </c>
      <c r="C55">
        <v>649163</v>
      </c>
      <c r="D55">
        <v>2030345987</v>
      </c>
      <c r="E55" t="s">
        <v>233</v>
      </c>
      <c r="F55" t="s">
        <v>234</v>
      </c>
      <c r="G55" t="s">
        <v>51</v>
      </c>
      <c r="H55" t="s">
        <v>177</v>
      </c>
      <c r="I55" t="s">
        <v>88</v>
      </c>
      <c r="J55" t="s">
        <v>95</v>
      </c>
      <c r="K55">
        <v>823068</v>
      </c>
      <c r="L55" t="s">
        <v>178</v>
      </c>
      <c r="M55" t="s">
        <v>179</v>
      </c>
      <c r="N55" t="s">
        <v>57</v>
      </c>
      <c r="O55" s="1">
        <v>45876</v>
      </c>
      <c r="Q55" s="1">
        <v>46180</v>
      </c>
      <c r="R55" s="2">
        <v>51.46</v>
      </c>
      <c r="S55">
        <v>1</v>
      </c>
      <c r="T55" t="s">
        <v>58</v>
      </c>
      <c r="U55" t="s">
        <v>141</v>
      </c>
      <c r="V55" s="3">
        <v>0.9</v>
      </c>
      <c r="W55" s="2">
        <v>0</v>
      </c>
      <c r="X55">
        <v>0</v>
      </c>
      <c r="Y55" t="s">
        <v>60</v>
      </c>
      <c r="Z55" t="s">
        <v>143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46.31</v>
      </c>
      <c r="AN55" s="2">
        <v>46.31</v>
      </c>
      <c r="AO55" s="2">
        <v>0</v>
      </c>
      <c r="AP55" s="2">
        <v>0</v>
      </c>
      <c r="AQ55" s="2">
        <v>0</v>
      </c>
    </row>
    <row r="56" spans="1:43" x14ac:dyDescent="0.25">
      <c r="A56" s="1">
        <v>46146</v>
      </c>
      <c r="B56" t="s">
        <v>48</v>
      </c>
      <c r="C56">
        <v>649163</v>
      </c>
      <c r="D56">
        <v>2030387513</v>
      </c>
      <c r="E56" t="s">
        <v>235</v>
      </c>
      <c r="F56" t="s">
        <v>236</v>
      </c>
      <c r="G56" t="s">
        <v>51</v>
      </c>
      <c r="H56" t="s">
        <v>177</v>
      </c>
      <c r="I56" t="s">
        <v>88</v>
      </c>
      <c r="J56" t="s">
        <v>95</v>
      </c>
      <c r="K56">
        <v>823068</v>
      </c>
      <c r="L56" t="s">
        <v>178</v>
      </c>
      <c r="M56" t="s">
        <v>179</v>
      </c>
      <c r="N56" t="s">
        <v>57</v>
      </c>
      <c r="O56" s="1">
        <v>45903</v>
      </c>
      <c r="Q56" s="1">
        <v>46176</v>
      </c>
      <c r="R56" s="2">
        <v>19.850000000000001</v>
      </c>
      <c r="S56">
        <v>1</v>
      </c>
      <c r="T56" t="s">
        <v>58</v>
      </c>
      <c r="U56" t="s">
        <v>141</v>
      </c>
      <c r="V56" s="3">
        <v>0.9</v>
      </c>
      <c r="W56" s="2">
        <v>0</v>
      </c>
      <c r="X56">
        <v>0</v>
      </c>
      <c r="Y56" t="s">
        <v>60</v>
      </c>
      <c r="Z56" t="s">
        <v>143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17.86</v>
      </c>
      <c r="AN56" s="2">
        <v>17.86</v>
      </c>
      <c r="AO56" s="2">
        <v>0</v>
      </c>
      <c r="AP56" s="2">
        <v>0</v>
      </c>
      <c r="AQ56" s="2">
        <v>0</v>
      </c>
    </row>
    <row r="57" spans="1:43" x14ac:dyDescent="0.25">
      <c r="A57" s="1">
        <v>46146</v>
      </c>
      <c r="B57" t="s">
        <v>48</v>
      </c>
      <c r="C57">
        <v>649163</v>
      </c>
      <c r="D57">
        <v>2030435037</v>
      </c>
      <c r="E57" t="s">
        <v>237</v>
      </c>
      <c r="F57" t="s">
        <v>238</v>
      </c>
      <c r="G57" t="s">
        <v>51</v>
      </c>
      <c r="H57" t="s">
        <v>239</v>
      </c>
      <c r="I57" t="s">
        <v>88</v>
      </c>
      <c r="J57" t="s">
        <v>95</v>
      </c>
      <c r="K57">
        <v>651818</v>
      </c>
      <c r="L57" t="s">
        <v>114</v>
      </c>
      <c r="M57" t="s">
        <v>115</v>
      </c>
      <c r="N57" t="s">
        <v>57</v>
      </c>
      <c r="O57" s="1">
        <v>45907</v>
      </c>
      <c r="Q57" s="1">
        <v>46180</v>
      </c>
      <c r="R57" s="2">
        <v>87.13</v>
      </c>
      <c r="S57">
        <v>1</v>
      </c>
      <c r="T57" t="s">
        <v>58</v>
      </c>
      <c r="U57" t="s">
        <v>141</v>
      </c>
      <c r="V57" s="3">
        <v>0.9</v>
      </c>
      <c r="W57" s="2">
        <v>0</v>
      </c>
      <c r="X57">
        <v>0</v>
      </c>
      <c r="Y57" t="s">
        <v>60</v>
      </c>
      <c r="Z57" t="s">
        <v>143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78.42</v>
      </c>
      <c r="AN57" s="2">
        <v>78.42</v>
      </c>
      <c r="AO57" s="2">
        <v>0</v>
      </c>
      <c r="AP57" s="2">
        <v>0</v>
      </c>
      <c r="AQ57" s="2">
        <v>0</v>
      </c>
    </row>
    <row r="58" spans="1:43" x14ac:dyDescent="0.25">
      <c r="A58" s="1">
        <v>46146</v>
      </c>
      <c r="B58" t="s">
        <v>48</v>
      </c>
      <c r="C58">
        <v>649163</v>
      </c>
      <c r="D58">
        <v>2030441006</v>
      </c>
      <c r="E58" t="s">
        <v>240</v>
      </c>
      <c r="F58" t="s">
        <v>241</v>
      </c>
      <c r="G58" t="s">
        <v>51</v>
      </c>
      <c r="H58" t="s">
        <v>239</v>
      </c>
      <c r="I58" t="s">
        <v>88</v>
      </c>
      <c r="J58" t="s">
        <v>95</v>
      </c>
      <c r="K58">
        <v>651818</v>
      </c>
      <c r="L58" t="s">
        <v>114</v>
      </c>
      <c r="M58" t="s">
        <v>115</v>
      </c>
      <c r="N58" t="s">
        <v>57</v>
      </c>
      <c r="O58" s="1">
        <v>45907</v>
      </c>
      <c r="Q58" s="1">
        <v>46180</v>
      </c>
      <c r="R58" s="2">
        <v>101.93</v>
      </c>
      <c r="S58">
        <v>1</v>
      </c>
      <c r="T58" t="s">
        <v>58</v>
      </c>
      <c r="U58" t="s">
        <v>141</v>
      </c>
      <c r="V58" s="3">
        <v>0.9</v>
      </c>
      <c r="W58" s="2">
        <v>0</v>
      </c>
      <c r="X58">
        <v>0</v>
      </c>
      <c r="Y58" t="s">
        <v>60</v>
      </c>
      <c r="Z58" t="s">
        <v>143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91.74</v>
      </c>
      <c r="AN58" s="2">
        <v>91.74</v>
      </c>
      <c r="AO58" s="2">
        <v>0</v>
      </c>
      <c r="AP58" s="2">
        <v>0</v>
      </c>
      <c r="AQ58" s="2">
        <v>0</v>
      </c>
    </row>
    <row r="59" spans="1:43" x14ac:dyDescent="0.25">
      <c r="A59" s="1">
        <v>46146</v>
      </c>
      <c r="B59" t="s">
        <v>48</v>
      </c>
      <c r="C59">
        <v>649163</v>
      </c>
      <c r="D59">
        <v>2030443828</v>
      </c>
      <c r="E59" t="s">
        <v>242</v>
      </c>
      <c r="F59" t="s">
        <v>243</v>
      </c>
      <c r="G59" t="s">
        <v>51</v>
      </c>
      <c r="H59" t="s">
        <v>244</v>
      </c>
      <c r="I59" t="s">
        <v>88</v>
      </c>
      <c r="J59" t="s">
        <v>95</v>
      </c>
      <c r="K59">
        <v>651818</v>
      </c>
      <c r="L59" t="s">
        <v>114</v>
      </c>
      <c r="M59" t="s">
        <v>115</v>
      </c>
      <c r="N59" t="s">
        <v>57</v>
      </c>
      <c r="O59" s="1">
        <v>45907</v>
      </c>
      <c r="Q59" s="1">
        <v>46180</v>
      </c>
      <c r="R59" s="2">
        <v>176.63</v>
      </c>
      <c r="S59">
        <v>1</v>
      </c>
      <c r="T59" t="s">
        <v>58</v>
      </c>
      <c r="U59" t="s">
        <v>141</v>
      </c>
      <c r="V59" s="3">
        <v>0.9</v>
      </c>
      <c r="W59" s="2">
        <v>0</v>
      </c>
      <c r="X59">
        <v>0</v>
      </c>
      <c r="Y59" t="s">
        <v>60</v>
      </c>
      <c r="Z59" t="s">
        <v>143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158.97</v>
      </c>
      <c r="AN59" s="2">
        <v>158.97</v>
      </c>
      <c r="AO59" s="2">
        <v>0</v>
      </c>
      <c r="AP59" s="2">
        <v>0</v>
      </c>
      <c r="AQ59" s="2">
        <v>0</v>
      </c>
    </row>
    <row r="60" spans="1:43" x14ac:dyDescent="0.25">
      <c r="A60" s="1">
        <v>46146</v>
      </c>
      <c r="B60" t="s">
        <v>48</v>
      </c>
      <c r="C60">
        <v>649163</v>
      </c>
      <c r="D60">
        <v>2030453213</v>
      </c>
      <c r="E60" t="s">
        <v>245</v>
      </c>
      <c r="F60" t="s">
        <v>246</v>
      </c>
      <c r="G60" t="s">
        <v>51</v>
      </c>
      <c r="H60" t="s">
        <v>213</v>
      </c>
      <c r="I60" t="s">
        <v>88</v>
      </c>
      <c r="J60" t="s">
        <v>123</v>
      </c>
      <c r="K60">
        <v>812782</v>
      </c>
      <c r="L60" t="s">
        <v>99</v>
      </c>
      <c r="M60" t="s">
        <v>100</v>
      </c>
      <c r="N60" t="s">
        <v>57</v>
      </c>
      <c r="O60" s="1">
        <v>45931</v>
      </c>
      <c r="Q60" s="1">
        <v>46174</v>
      </c>
      <c r="R60" s="2">
        <v>18.46</v>
      </c>
      <c r="S60">
        <v>1</v>
      </c>
      <c r="T60" t="s">
        <v>58</v>
      </c>
      <c r="U60" t="s">
        <v>59</v>
      </c>
      <c r="V60" s="3">
        <v>0.65</v>
      </c>
      <c r="W60" s="2">
        <v>0</v>
      </c>
      <c r="X60">
        <v>0</v>
      </c>
      <c r="Y60" t="s">
        <v>60</v>
      </c>
      <c r="Z60" t="s">
        <v>143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12</v>
      </c>
      <c r="AN60" s="2">
        <v>12</v>
      </c>
      <c r="AO60" s="2">
        <v>0</v>
      </c>
      <c r="AP60" s="2">
        <v>0</v>
      </c>
      <c r="AQ60" s="2">
        <v>0</v>
      </c>
    </row>
    <row r="61" spans="1:43" x14ac:dyDescent="0.25">
      <c r="A61" s="1">
        <v>46146</v>
      </c>
      <c r="B61" t="s">
        <v>48</v>
      </c>
      <c r="C61">
        <v>649163</v>
      </c>
      <c r="D61">
        <v>2030469036</v>
      </c>
      <c r="E61" t="s">
        <v>247</v>
      </c>
      <c r="F61" t="s">
        <v>248</v>
      </c>
      <c r="G61" t="s">
        <v>51</v>
      </c>
      <c r="H61" t="s">
        <v>82</v>
      </c>
      <c r="I61" t="s">
        <v>88</v>
      </c>
      <c r="J61" t="s">
        <v>98</v>
      </c>
      <c r="K61">
        <v>820873</v>
      </c>
      <c r="L61" t="s">
        <v>249</v>
      </c>
      <c r="M61" t="s">
        <v>250</v>
      </c>
      <c r="N61" t="s">
        <v>57</v>
      </c>
      <c r="O61" s="1">
        <v>45905</v>
      </c>
      <c r="Q61" s="1">
        <v>46178</v>
      </c>
      <c r="R61" s="2">
        <v>170.31</v>
      </c>
      <c r="S61">
        <v>1</v>
      </c>
      <c r="T61" t="s">
        <v>58</v>
      </c>
      <c r="U61" t="s">
        <v>141</v>
      </c>
      <c r="V61" s="3">
        <v>0.75</v>
      </c>
      <c r="W61" s="2">
        <v>0</v>
      </c>
      <c r="X61">
        <v>0</v>
      </c>
      <c r="Y61" t="s">
        <v>60</v>
      </c>
      <c r="Z61" t="s">
        <v>143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127.73</v>
      </c>
      <c r="AN61" s="2">
        <v>127.73</v>
      </c>
      <c r="AO61" s="2">
        <v>0</v>
      </c>
      <c r="AP61" s="2">
        <v>0</v>
      </c>
      <c r="AQ61" s="2">
        <v>0</v>
      </c>
    </row>
    <row r="62" spans="1:43" x14ac:dyDescent="0.25">
      <c r="A62" s="1">
        <v>46146</v>
      </c>
      <c r="B62" t="s">
        <v>48</v>
      </c>
      <c r="C62">
        <v>649163</v>
      </c>
      <c r="D62">
        <v>2030469387</v>
      </c>
      <c r="E62" t="s">
        <v>251</v>
      </c>
      <c r="F62" t="s">
        <v>252</v>
      </c>
      <c r="G62" t="s">
        <v>51</v>
      </c>
      <c r="H62" t="s">
        <v>177</v>
      </c>
      <c r="I62" t="s">
        <v>88</v>
      </c>
      <c r="J62" t="s">
        <v>95</v>
      </c>
      <c r="K62">
        <v>823068</v>
      </c>
      <c r="L62" t="s">
        <v>178</v>
      </c>
      <c r="M62" t="s">
        <v>179</v>
      </c>
      <c r="N62" t="s">
        <v>57</v>
      </c>
      <c r="O62" s="1">
        <v>45901</v>
      </c>
      <c r="Q62" s="1">
        <v>46174</v>
      </c>
      <c r="R62" s="2">
        <v>35.17</v>
      </c>
      <c r="S62">
        <v>1</v>
      </c>
      <c r="T62" t="s">
        <v>58</v>
      </c>
      <c r="U62" t="s">
        <v>141</v>
      </c>
      <c r="V62" s="3">
        <v>0.9</v>
      </c>
      <c r="W62" s="2">
        <v>0</v>
      </c>
      <c r="X62">
        <v>0</v>
      </c>
      <c r="Y62" t="s">
        <v>60</v>
      </c>
      <c r="Z62" t="s">
        <v>143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31.65</v>
      </c>
      <c r="AN62" s="2">
        <v>31.65</v>
      </c>
      <c r="AO62" s="2">
        <v>0</v>
      </c>
      <c r="AP62" s="2">
        <v>0</v>
      </c>
      <c r="AQ62" s="2">
        <v>0</v>
      </c>
    </row>
    <row r="63" spans="1:43" x14ac:dyDescent="0.25">
      <c r="A63" s="1">
        <v>46146</v>
      </c>
      <c r="B63" t="s">
        <v>48</v>
      </c>
      <c r="C63">
        <v>649163</v>
      </c>
      <c r="D63">
        <v>2030477513</v>
      </c>
      <c r="E63" t="s">
        <v>253</v>
      </c>
      <c r="F63" t="s">
        <v>254</v>
      </c>
      <c r="G63" t="s">
        <v>51</v>
      </c>
      <c r="H63" t="s">
        <v>191</v>
      </c>
      <c r="I63" t="s">
        <v>88</v>
      </c>
      <c r="J63" t="s">
        <v>107</v>
      </c>
      <c r="K63">
        <v>651818</v>
      </c>
      <c r="L63" t="s">
        <v>114</v>
      </c>
      <c r="M63" t="s">
        <v>115</v>
      </c>
      <c r="N63" t="s">
        <v>57</v>
      </c>
      <c r="O63" s="1">
        <v>45906</v>
      </c>
      <c r="Q63" s="1">
        <v>46179</v>
      </c>
      <c r="R63" s="2">
        <v>24.48</v>
      </c>
      <c r="S63">
        <v>1</v>
      </c>
      <c r="T63" t="s">
        <v>58</v>
      </c>
      <c r="U63" t="s">
        <v>141</v>
      </c>
      <c r="V63" s="3">
        <v>0.75</v>
      </c>
      <c r="W63" s="2">
        <v>0</v>
      </c>
      <c r="X63">
        <v>0</v>
      </c>
      <c r="Y63" t="s">
        <v>60</v>
      </c>
      <c r="Z63" t="s">
        <v>143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18.36</v>
      </c>
      <c r="AN63" s="2">
        <v>18.36</v>
      </c>
      <c r="AO63" s="2">
        <v>0</v>
      </c>
      <c r="AP63" s="2">
        <v>0</v>
      </c>
      <c r="AQ63" s="2">
        <v>0</v>
      </c>
    </row>
    <row r="64" spans="1:43" x14ac:dyDescent="0.25">
      <c r="A64" s="1">
        <v>46146</v>
      </c>
      <c r="B64" t="s">
        <v>48</v>
      </c>
      <c r="C64">
        <v>649163</v>
      </c>
      <c r="D64">
        <v>2030517071</v>
      </c>
      <c r="E64" t="s">
        <v>255</v>
      </c>
      <c r="F64" t="s">
        <v>256</v>
      </c>
      <c r="G64" t="s">
        <v>51</v>
      </c>
      <c r="H64" t="s">
        <v>257</v>
      </c>
      <c r="I64" t="s">
        <v>88</v>
      </c>
      <c r="J64" t="s">
        <v>107</v>
      </c>
      <c r="K64">
        <v>651818</v>
      </c>
      <c r="L64" t="s">
        <v>114</v>
      </c>
      <c r="M64" t="s">
        <v>115</v>
      </c>
      <c r="N64" t="s">
        <v>57</v>
      </c>
      <c r="O64" s="1">
        <v>45907</v>
      </c>
      <c r="Q64" s="1">
        <v>46180</v>
      </c>
      <c r="R64" s="2">
        <v>41.58</v>
      </c>
      <c r="S64">
        <v>1</v>
      </c>
      <c r="T64" t="s">
        <v>58</v>
      </c>
      <c r="U64" t="s">
        <v>141</v>
      </c>
      <c r="V64" s="3">
        <v>0.75</v>
      </c>
      <c r="W64" s="2">
        <v>0</v>
      </c>
      <c r="X64">
        <v>0</v>
      </c>
      <c r="Y64" t="s">
        <v>60</v>
      </c>
      <c r="Z64" t="s">
        <v>143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31.18</v>
      </c>
      <c r="AN64" s="2">
        <v>31.18</v>
      </c>
      <c r="AO64" s="2">
        <v>0</v>
      </c>
      <c r="AP64" s="2">
        <v>0</v>
      </c>
      <c r="AQ64" s="2">
        <v>0</v>
      </c>
    </row>
    <row r="65" spans="1:43" x14ac:dyDescent="0.25">
      <c r="A65" s="1">
        <v>46146</v>
      </c>
      <c r="B65" t="s">
        <v>48</v>
      </c>
      <c r="C65">
        <v>649163</v>
      </c>
      <c r="D65">
        <v>2030590682</v>
      </c>
      <c r="E65" t="s">
        <v>258</v>
      </c>
      <c r="F65" t="s">
        <v>259</v>
      </c>
      <c r="G65" t="s">
        <v>51</v>
      </c>
      <c r="H65" t="s">
        <v>82</v>
      </c>
      <c r="I65" t="s">
        <v>88</v>
      </c>
      <c r="J65" t="s">
        <v>107</v>
      </c>
      <c r="K65">
        <v>820873</v>
      </c>
      <c r="L65" t="s">
        <v>249</v>
      </c>
      <c r="M65" t="s">
        <v>250</v>
      </c>
      <c r="N65" t="s">
        <v>57</v>
      </c>
      <c r="O65" s="1">
        <v>45931</v>
      </c>
      <c r="Q65" s="1">
        <v>46174</v>
      </c>
      <c r="R65" s="2">
        <v>71.05</v>
      </c>
      <c r="S65">
        <v>1</v>
      </c>
      <c r="T65" t="s">
        <v>58</v>
      </c>
      <c r="U65" t="s">
        <v>59</v>
      </c>
      <c r="V65" s="3">
        <v>0.75</v>
      </c>
      <c r="W65" s="2">
        <v>0</v>
      </c>
      <c r="X65">
        <v>0</v>
      </c>
      <c r="Y65" t="s">
        <v>60</v>
      </c>
      <c r="Z65" t="s">
        <v>143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53.29</v>
      </c>
      <c r="AN65" s="2">
        <v>53.29</v>
      </c>
      <c r="AO65" s="2">
        <v>0</v>
      </c>
      <c r="AP65" s="2">
        <v>0</v>
      </c>
      <c r="AQ65" s="2">
        <v>0</v>
      </c>
    </row>
    <row r="66" spans="1:43" x14ac:dyDescent="0.25">
      <c r="A66" s="1">
        <v>46146</v>
      </c>
      <c r="B66" t="s">
        <v>48</v>
      </c>
      <c r="C66">
        <v>649163</v>
      </c>
      <c r="D66">
        <v>2030598136</v>
      </c>
      <c r="E66" t="s">
        <v>260</v>
      </c>
      <c r="F66" t="s">
        <v>261</v>
      </c>
      <c r="G66" t="s">
        <v>51</v>
      </c>
      <c r="H66" t="s">
        <v>262</v>
      </c>
      <c r="I66" t="s">
        <v>88</v>
      </c>
      <c r="J66" t="s">
        <v>98</v>
      </c>
      <c r="K66">
        <v>856824</v>
      </c>
      <c r="L66" t="s">
        <v>164</v>
      </c>
      <c r="M66" t="s">
        <v>165</v>
      </c>
      <c r="N66" t="s">
        <v>57</v>
      </c>
      <c r="O66" s="1">
        <v>45931</v>
      </c>
      <c r="Q66" s="1">
        <v>46174</v>
      </c>
      <c r="R66" s="2">
        <v>39.880000000000003</v>
      </c>
      <c r="S66">
        <v>1</v>
      </c>
      <c r="T66" t="s">
        <v>58</v>
      </c>
      <c r="U66" t="s">
        <v>141</v>
      </c>
      <c r="V66" s="3">
        <v>0.75</v>
      </c>
      <c r="W66" s="2">
        <v>0</v>
      </c>
      <c r="X66">
        <v>0</v>
      </c>
      <c r="Y66" t="s">
        <v>60</v>
      </c>
      <c r="Z66" t="s">
        <v>143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29.91</v>
      </c>
      <c r="AN66" s="2">
        <v>29.91</v>
      </c>
      <c r="AO66" s="2">
        <v>0</v>
      </c>
      <c r="AP66" s="2">
        <v>0</v>
      </c>
      <c r="AQ66" s="2">
        <v>0</v>
      </c>
    </row>
    <row r="67" spans="1:43" x14ac:dyDescent="0.25">
      <c r="A67" s="1">
        <v>46146</v>
      </c>
      <c r="B67" t="s">
        <v>48</v>
      </c>
      <c r="C67">
        <v>649163</v>
      </c>
      <c r="D67">
        <v>2030659852</v>
      </c>
      <c r="E67" t="s">
        <v>263</v>
      </c>
      <c r="F67" t="s">
        <v>264</v>
      </c>
      <c r="G67" t="s">
        <v>51</v>
      </c>
      <c r="H67" t="s">
        <v>82</v>
      </c>
      <c r="I67" t="s">
        <v>88</v>
      </c>
      <c r="J67" t="s">
        <v>98</v>
      </c>
      <c r="K67">
        <v>669316</v>
      </c>
      <c r="L67" t="s">
        <v>265</v>
      </c>
      <c r="M67" t="s">
        <v>266</v>
      </c>
      <c r="N67" t="s">
        <v>57</v>
      </c>
      <c r="O67" s="1">
        <v>45901</v>
      </c>
      <c r="Q67" s="1">
        <v>46174</v>
      </c>
      <c r="R67" s="2">
        <v>136.51</v>
      </c>
      <c r="S67">
        <v>1</v>
      </c>
      <c r="T67" t="s">
        <v>58</v>
      </c>
      <c r="U67" t="s">
        <v>141</v>
      </c>
      <c r="V67" s="3">
        <v>0.75</v>
      </c>
      <c r="W67" s="2">
        <v>0</v>
      </c>
      <c r="X67">
        <v>0</v>
      </c>
      <c r="Y67" t="s">
        <v>60</v>
      </c>
      <c r="Z67" t="s">
        <v>143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102.38</v>
      </c>
      <c r="AN67" s="2">
        <v>102.38</v>
      </c>
      <c r="AO67" s="2">
        <v>0</v>
      </c>
      <c r="AP67" s="2">
        <v>0</v>
      </c>
      <c r="AQ67" s="2">
        <v>0</v>
      </c>
    </row>
    <row r="68" spans="1:43" x14ac:dyDescent="0.25">
      <c r="A68" s="1">
        <v>46146</v>
      </c>
      <c r="B68" t="s">
        <v>48</v>
      </c>
      <c r="C68">
        <v>649163</v>
      </c>
      <c r="D68">
        <v>2030675167</v>
      </c>
      <c r="E68" t="s">
        <v>267</v>
      </c>
      <c r="F68" t="s">
        <v>268</v>
      </c>
      <c r="G68" t="s">
        <v>51</v>
      </c>
      <c r="H68" t="s">
        <v>188</v>
      </c>
      <c r="I68" t="s">
        <v>88</v>
      </c>
      <c r="J68" t="s">
        <v>89</v>
      </c>
      <c r="K68">
        <v>823350</v>
      </c>
      <c r="L68" t="s">
        <v>216</v>
      </c>
      <c r="M68" t="s">
        <v>221</v>
      </c>
      <c r="N68" t="s">
        <v>57</v>
      </c>
      <c r="O68" s="1">
        <v>45901</v>
      </c>
      <c r="Q68" s="1">
        <v>46174</v>
      </c>
      <c r="R68" s="2">
        <v>25.65</v>
      </c>
      <c r="S68">
        <v>1</v>
      </c>
      <c r="T68" t="s">
        <v>58</v>
      </c>
      <c r="U68" t="s">
        <v>141</v>
      </c>
      <c r="V68" s="3">
        <v>0.75</v>
      </c>
      <c r="W68" s="2">
        <v>0</v>
      </c>
      <c r="X68">
        <v>0</v>
      </c>
      <c r="Y68" t="s">
        <v>60</v>
      </c>
      <c r="Z68" t="s">
        <v>143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19.239999999999998</v>
      </c>
      <c r="AN68" s="2">
        <v>19.239999999999998</v>
      </c>
      <c r="AO68" s="2">
        <v>0</v>
      </c>
      <c r="AP68" s="2">
        <v>0</v>
      </c>
      <c r="AQ68" s="2">
        <v>0</v>
      </c>
    </row>
    <row r="69" spans="1:43" x14ac:dyDescent="0.25">
      <c r="A69" s="1">
        <v>46146</v>
      </c>
      <c r="B69" t="s">
        <v>48</v>
      </c>
      <c r="C69">
        <v>649163</v>
      </c>
      <c r="D69">
        <v>2030678711</v>
      </c>
      <c r="E69" t="s">
        <v>269</v>
      </c>
      <c r="F69" t="s">
        <v>270</v>
      </c>
      <c r="G69" t="s">
        <v>51</v>
      </c>
      <c r="H69" t="s">
        <v>82</v>
      </c>
      <c r="I69" t="s">
        <v>88</v>
      </c>
      <c r="J69" t="s">
        <v>95</v>
      </c>
      <c r="K69">
        <v>651818</v>
      </c>
      <c r="L69" t="s">
        <v>114</v>
      </c>
      <c r="M69" t="s">
        <v>115</v>
      </c>
      <c r="N69" t="s">
        <v>57</v>
      </c>
      <c r="O69" s="1">
        <v>45906</v>
      </c>
      <c r="Q69" s="1">
        <v>46179</v>
      </c>
      <c r="R69" s="2">
        <v>87.08</v>
      </c>
      <c r="S69">
        <v>1</v>
      </c>
      <c r="T69" t="s">
        <v>58</v>
      </c>
      <c r="U69" t="s">
        <v>141</v>
      </c>
      <c r="V69" s="3">
        <v>0.9</v>
      </c>
      <c r="W69" s="2">
        <v>0</v>
      </c>
      <c r="X69">
        <v>0</v>
      </c>
      <c r="Y69" t="s">
        <v>60</v>
      </c>
      <c r="Z69" t="s">
        <v>143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78.37</v>
      </c>
      <c r="AN69" s="2">
        <v>78.37</v>
      </c>
      <c r="AO69" s="2">
        <v>0</v>
      </c>
      <c r="AP69" s="2">
        <v>0</v>
      </c>
      <c r="AQ69" s="2">
        <v>0</v>
      </c>
    </row>
    <row r="70" spans="1:43" x14ac:dyDescent="0.25">
      <c r="A70" s="1">
        <v>46146</v>
      </c>
      <c r="B70" t="s">
        <v>48</v>
      </c>
      <c r="C70">
        <v>649163</v>
      </c>
      <c r="D70">
        <v>2030714656</v>
      </c>
      <c r="E70" t="s">
        <v>271</v>
      </c>
      <c r="F70" t="s">
        <v>272</v>
      </c>
      <c r="G70" t="s">
        <v>51</v>
      </c>
      <c r="H70" t="s">
        <v>262</v>
      </c>
      <c r="I70" t="s">
        <v>88</v>
      </c>
      <c r="J70" t="s">
        <v>98</v>
      </c>
      <c r="K70">
        <v>856824</v>
      </c>
      <c r="L70" t="s">
        <v>164</v>
      </c>
      <c r="M70" t="s">
        <v>165</v>
      </c>
      <c r="N70" t="s">
        <v>57</v>
      </c>
      <c r="O70" s="1">
        <v>45901</v>
      </c>
      <c r="Q70" s="1">
        <v>46174</v>
      </c>
      <c r="R70" s="2">
        <v>195.58</v>
      </c>
      <c r="S70">
        <v>1</v>
      </c>
      <c r="T70" t="s">
        <v>58</v>
      </c>
      <c r="U70" t="s">
        <v>141</v>
      </c>
      <c r="V70" s="3">
        <v>0.75</v>
      </c>
      <c r="W70" s="2">
        <v>0</v>
      </c>
      <c r="X70">
        <v>0</v>
      </c>
      <c r="Y70" t="s">
        <v>60</v>
      </c>
      <c r="Z70" t="s">
        <v>143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146.68</v>
      </c>
      <c r="AN70" s="2">
        <v>146.68</v>
      </c>
      <c r="AO70" s="2">
        <v>0</v>
      </c>
      <c r="AP70" s="2">
        <v>0</v>
      </c>
      <c r="AQ70" s="2">
        <v>0</v>
      </c>
    </row>
    <row r="71" spans="1:43" x14ac:dyDescent="0.25">
      <c r="A71" s="1">
        <v>46146</v>
      </c>
      <c r="B71" t="s">
        <v>48</v>
      </c>
      <c r="C71">
        <v>649163</v>
      </c>
      <c r="D71">
        <v>2030718679</v>
      </c>
      <c r="E71" t="s">
        <v>273</v>
      </c>
      <c r="F71" t="s">
        <v>274</v>
      </c>
      <c r="G71" t="s">
        <v>51</v>
      </c>
      <c r="H71" t="s">
        <v>213</v>
      </c>
      <c r="I71" t="s">
        <v>88</v>
      </c>
      <c r="J71" t="s">
        <v>98</v>
      </c>
      <c r="K71">
        <v>822865</v>
      </c>
      <c r="L71" t="s">
        <v>275</v>
      </c>
      <c r="M71" t="s">
        <v>276</v>
      </c>
      <c r="N71" t="s">
        <v>57</v>
      </c>
      <c r="O71" s="1">
        <v>45902</v>
      </c>
      <c r="Q71" s="1">
        <v>46175</v>
      </c>
      <c r="R71" s="2">
        <v>77.92</v>
      </c>
      <c r="S71">
        <v>1</v>
      </c>
      <c r="T71" t="s">
        <v>58</v>
      </c>
      <c r="U71" t="s">
        <v>141</v>
      </c>
      <c r="V71" s="3">
        <v>0.75</v>
      </c>
      <c r="W71" s="2">
        <v>0</v>
      </c>
      <c r="X71">
        <v>0</v>
      </c>
      <c r="Y71" t="s">
        <v>60</v>
      </c>
      <c r="Z71" t="s">
        <v>143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58.44</v>
      </c>
      <c r="AN71" s="2">
        <v>58.44</v>
      </c>
      <c r="AO71" s="2">
        <v>0</v>
      </c>
      <c r="AP71" s="2">
        <v>0</v>
      </c>
      <c r="AQ71" s="2">
        <v>0</v>
      </c>
    </row>
    <row r="72" spans="1:43" x14ac:dyDescent="0.25">
      <c r="A72" s="1">
        <v>46146</v>
      </c>
      <c r="B72" t="s">
        <v>48</v>
      </c>
      <c r="C72">
        <v>649163</v>
      </c>
      <c r="D72">
        <v>2030719341</v>
      </c>
      <c r="E72" t="s">
        <v>277</v>
      </c>
      <c r="F72" t="s">
        <v>278</v>
      </c>
      <c r="G72" t="s">
        <v>51</v>
      </c>
      <c r="H72" t="s">
        <v>239</v>
      </c>
      <c r="I72" t="s">
        <v>88</v>
      </c>
      <c r="J72" t="s">
        <v>95</v>
      </c>
      <c r="K72">
        <v>651818</v>
      </c>
      <c r="L72" t="s">
        <v>114</v>
      </c>
      <c r="M72" t="s">
        <v>115</v>
      </c>
      <c r="N72" t="s">
        <v>57</v>
      </c>
      <c r="O72" s="1">
        <v>45906</v>
      </c>
      <c r="Q72" s="1">
        <v>46179</v>
      </c>
      <c r="R72" s="2">
        <v>167.21</v>
      </c>
      <c r="S72">
        <v>1</v>
      </c>
      <c r="T72" t="s">
        <v>58</v>
      </c>
      <c r="U72" t="s">
        <v>141</v>
      </c>
      <c r="V72" s="3">
        <v>0.9</v>
      </c>
      <c r="W72" s="2">
        <v>0</v>
      </c>
      <c r="X72">
        <v>0</v>
      </c>
      <c r="Y72" t="s">
        <v>60</v>
      </c>
      <c r="Z72" t="s">
        <v>143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150.49</v>
      </c>
      <c r="AN72" s="2">
        <v>150.49</v>
      </c>
      <c r="AO72" s="2">
        <v>0</v>
      </c>
      <c r="AP72" s="2">
        <v>0</v>
      </c>
      <c r="AQ72" s="2">
        <v>0</v>
      </c>
    </row>
    <row r="73" spans="1:43" x14ac:dyDescent="0.25">
      <c r="A73" s="1">
        <v>46146</v>
      </c>
      <c r="B73" t="s">
        <v>48</v>
      </c>
      <c r="C73">
        <v>649163</v>
      </c>
      <c r="D73">
        <v>2030719605</v>
      </c>
      <c r="E73" t="s">
        <v>279</v>
      </c>
      <c r="F73" t="s">
        <v>280</v>
      </c>
      <c r="G73" t="s">
        <v>51</v>
      </c>
      <c r="H73" t="s">
        <v>82</v>
      </c>
      <c r="I73" t="s">
        <v>88</v>
      </c>
      <c r="J73" t="s">
        <v>98</v>
      </c>
      <c r="K73">
        <v>673059</v>
      </c>
      <c r="L73" t="s">
        <v>90</v>
      </c>
      <c r="M73" t="s">
        <v>91</v>
      </c>
      <c r="N73" t="s">
        <v>57</v>
      </c>
      <c r="O73" s="1">
        <v>45931</v>
      </c>
      <c r="Q73" s="1">
        <v>46174</v>
      </c>
      <c r="R73" s="2">
        <v>16.54</v>
      </c>
      <c r="S73">
        <v>1</v>
      </c>
      <c r="T73" t="s">
        <v>58</v>
      </c>
      <c r="U73" t="s">
        <v>59</v>
      </c>
      <c r="V73" s="3">
        <v>0.75</v>
      </c>
      <c r="W73" s="2">
        <v>0</v>
      </c>
      <c r="X73">
        <v>0</v>
      </c>
      <c r="Y73" t="s">
        <v>60</v>
      </c>
      <c r="Z73" t="s">
        <v>143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12.4</v>
      </c>
      <c r="AN73" s="2">
        <v>12.4</v>
      </c>
      <c r="AO73" s="2">
        <v>0</v>
      </c>
      <c r="AP73" s="2">
        <v>0</v>
      </c>
      <c r="AQ73" s="2">
        <v>0</v>
      </c>
    </row>
    <row r="74" spans="1:43" x14ac:dyDescent="0.25">
      <c r="A74" s="1">
        <v>46146</v>
      </c>
      <c r="B74" t="s">
        <v>48</v>
      </c>
      <c r="C74">
        <v>649163</v>
      </c>
      <c r="D74">
        <v>2030720376</v>
      </c>
      <c r="E74" t="s">
        <v>281</v>
      </c>
      <c r="F74" t="s">
        <v>282</v>
      </c>
      <c r="G74" t="s">
        <v>51</v>
      </c>
      <c r="H74" t="s">
        <v>122</v>
      </c>
      <c r="I74" t="s">
        <v>88</v>
      </c>
      <c r="J74" t="s">
        <v>123</v>
      </c>
      <c r="K74">
        <v>816021</v>
      </c>
      <c r="L74" t="s">
        <v>124</v>
      </c>
      <c r="M74" t="s">
        <v>125</v>
      </c>
      <c r="N74" t="s">
        <v>57</v>
      </c>
      <c r="O74" s="1">
        <v>45901</v>
      </c>
      <c r="Q74" s="1">
        <v>46174</v>
      </c>
      <c r="R74" s="2">
        <v>59.03</v>
      </c>
      <c r="S74">
        <v>1</v>
      </c>
      <c r="T74" t="s">
        <v>58</v>
      </c>
      <c r="U74" t="s">
        <v>141</v>
      </c>
      <c r="V74" s="3">
        <v>0.65</v>
      </c>
      <c r="W74" s="2">
        <v>0</v>
      </c>
      <c r="X74">
        <v>0</v>
      </c>
      <c r="Y74" t="s">
        <v>60</v>
      </c>
      <c r="Z74" t="s">
        <v>143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38.369999999999997</v>
      </c>
      <c r="AN74" s="2">
        <v>38.369999999999997</v>
      </c>
      <c r="AO74" s="2">
        <v>0</v>
      </c>
      <c r="AP74" s="2">
        <v>0</v>
      </c>
      <c r="AQ74" s="2">
        <v>0</v>
      </c>
    </row>
    <row r="75" spans="1:43" x14ac:dyDescent="0.25">
      <c r="A75" s="1">
        <v>46146</v>
      </c>
      <c r="B75" t="s">
        <v>48</v>
      </c>
      <c r="C75">
        <v>649163</v>
      </c>
      <c r="D75">
        <v>2030735252</v>
      </c>
      <c r="E75" t="s">
        <v>283</v>
      </c>
      <c r="F75" t="s">
        <v>284</v>
      </c>
      <c r="G75" t="s">
        <v>51</v>
      </c>
      <c r="H75" t="s">
        <v>177</v>
      </c>
      <c r="I75" t="s">
        <v>88</v>
      </c>
      <c r="J75" t="s">
        <v>95</v>
      </c>
      <c r="K75">
        <v>823068</v>
      </c>
      <c r="L75" t="s">
        <v>178</v>
      </c>
      <c r="M75" t="s">
        <v>179</v>
      </c>
      <c r="N75" t="s">
        <v>57</v>
      </c>
      <c r="O75" s="1">
        <v>45906</v>
      </c>
      <c r="Q75" s="1">
        <v>46179</v>
      </c>
      <c r="R75" s="2">
        <v>41.32</v>
      </c>
      <c r="S75">
        <v>1</v>
      </c>
      <c r="T75" t="s">
        <v>58</v>
      </c>
      <c r="U75" t="s">
        <v>141</v>
      </c>
      <c r="V75" s="3">
        <v>0.9</v>
      </c>
      <c r="W75" s="2">
        <v>0</v>
      </c>
      <c r="X75">
        <v>0</v>
      </c>
      <c r="Y75" t="s">
        <v>60</v>
      </c>
      <c r="Z75" t="s">
        <v>143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37.19</v>
      </c>
      <c r="AN75" s="2">
        <v>37.19</v>
      </c>
      <c r="AO75" s="2">
        <v>0</v>
      </c>
      <c r="AP75" s="2">
        <v>0</v>
      </c>
      <c r="AQ75" s="2">
        <v>0</v>
      </c>
    </row>
    <row r="76" spans="1:43" x14ac:dyDescent="0.25">
      <c r="A76" s="1">
        <v>46146</v>
      </c>
      <c r="B76" t="s">
        <v>48</v>
      </c>
      <c r="C76">
        <v>649163</v>
      </c>
      <c r="D76">
        <v>2030745204</v>
      </c>
      <c r="E76" t="s">
        <v>181</v>
      </c>
      <c r="F76" t="s">
        <v>285</v>
      </c>
      <c r="G76" t="s">
        <v>51</v>
      </c>
      <c r="H76" t="s">
        <v>110</v>
      </c>
      <c r="I76" t="s">
        <v>88</v>
      </c>
      <c r="J76" t="s">
        <v>98</v>
      </c>
      <c r="K76">
        <v>792847</v>
      </c>
      <c r="L76" t="s">
        <v>286</v>
      </c>
      <c r="M76" t="s">
        <v>287</v>
      </c>
      <c r="N76" t="s">
        <v>57</v>
      </c>
      <c r="O76" s="1">
        <v>45905</v>
      </c>
      <c r="Q76" s="1">
        <v>46178</v>
      </c>
      <c r="R76" s="2">
        <v>41.23</v>
      </c>
      <c r="S76">
        <v>1</v>
      </c>
      <c r="T76" t="s">
        <v>58</v>
      </c>
      <c r="U76" t="s">
        <v>141</v>
      </c>
      <c r="V76" s="3">
        <v>0.75</v>
      </c>
      <c r="W76" s="2">
        <v>0</v>
      </c>
      <c r="X76">
        <v>0</v>
      </c>
      <c r="Y76" t="s">
        <v>60</v>
      </c>
      <c r="Z76" t="s">
        <v>143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30.92</v>
      </c>
      <c r="AN76" s="2">
        <v>30.92</v>
      </c>
      <c r="AO76" s="2">
        <v>0</v>
      </c>
      <c r="AP76" s="2">
        <v>0</v>
      </c>
      <c r="AQ76" s="2">
        <v>0</v>
      </c>
    </row>
    <row r="77" spans="1:43" x14ac:dyDescent="0.25">
      <c r="A77" s="1">
        <v>46146</v>
      </c>
      <c r="B77" t="s">
        <v>48</v>
      </c>
      <c r="C77">
        <v>649163</v>
      </c>
      <c r="D77">
        <v>2030752805</v>
      </c>
      <c r="E77" t="s">
        <v>288</v>
      </c>
      <c r="F77" t="s">
        <v>289</v>
      </c>
      <c r="G77" t="s">
        <v>51</v>
      </c>
      <c r="H77" t="s">
        <v>244</v>
      </c>
      <c r="I77" t="s">
        <v>88</v>
      </c>
      <c r="J77" t="s">
        <v>98</v>
      </c>
      <c r="K77">
        <v>651818</v>
      </c>
      <c r="L77" t="s">
        <v>114</v>
      </c>
      <c r="M77" t="s">
        <v>115</v>
      </c>
      <c r="N77" t="s">
        <v>57</v>
      </c>
      <c r="O77" s="1">
        <v>45906</v>
      </c>
      <c r="Q77" s="1">
        <v>46179</v>
      </c>
      <c r="R77" s="2">
        <v>74.11</v>
      </c>
      <c r="S77">
        <v>1</v>
      </c>
      <c r="T77" t="s">
        <v>58</v>
      </c>
      <c r="U77" t="s">
        <v>141</v>
      </c>
      <c r="V77" s="3">
        <v>0.75</v>
      </c>
      <c r="W77" s="2">
        <v>0</v>
      </c>
      <c r="X77">
        <v>0</v>
      </c>
      <c r="Y77" t="s">
        <v>60</v>
      </c>
      <c r="Z77" t="s">
        <v>143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55.58</v>
      </c>
      <c r="AN77" s="2">
        <v>55.58</v>
      </c>
      <c r="AO77" s="2">
        <v>0</v>
      </c>
      <c r="AP77" s="2">
        <v>0</v>
      </c>
      <c r="AQ77" s="2">
        <v>0</v>
      </c>
    </row>
    <row r="78" spans="1:43" x14ac:dyDescent="0.25">
      <c r="A78" s="1">
        <v>46146</v>
      </c>
      <c r="B78" t="s">
        <v>48</v>
      </c>
      <c r="C78">
        <v>649163</v>
      </c>
      <c r="D78">
        <v>2030801742</v>
      </c>
      <c r="E78" t="s">
        <v>290</v>
      </c>
      <c r="F78" t="s">
        <v>291</v>
      </c>
      <c r="G78" t="s">
        <v>51</v>
      </c>
      <c r="H78" t="s">
        <v>172</v>
      </c>
      <c r="I78" t="s">
        <v>88</v>
      </c>
      <c r="J78" t="s">
        <v>98</v>
      </c>
      <c r="K78">
        <v>874230</v>
      </c>
      <c r="L78" t="s">
        <v>173</v>
      </c>
      <c r="M78" t="s">
        <v>174</v>
      </c>
      <c r="N78" t="s">
        <v>57</v>
      </c>
      <c r="O78" s="1">
        <v>45901</v>
      </c>
      <c r="Q78" s="1">
        <v>46174</v>
      </c>
      <c r="R78" s="2">
        <v>12.64</v>
      </c>
      <c r="S78">
        <v>1</v>
      </c>
      <c r="T78" t="s">
        <v>58</v>
      </c>
      <c r="U78" t="s">
        <v>141</v>
      </c>
      <c r="V78" s="3">
        <v>0.75</v>
      </c>
      <c r="W78" s="2">
        <v>0</v>
      </c>
      <c r="X78">
        <v>0</v>
      </c>
      <c r="Y78" t="s">
        <v>60</v>
      </c>
      <c r="Z78" t="s">
        <v>143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9.48</v>
      </c>
      <c r="AN78" s="2">
        <v>9.48</v>
      </c>
      <c r="AO78" s="2">
        <v>0</v>
      </c>
      <c r="AP78" s="2">
        <v>0</v>
      </c>
      <c r="AQ78" s="2">
        <v>0</v>
      </c>
    </row>
    <row r="79" spans="1:43" x14ac:dyDescent="0.25">
      <c r="A79" s="1">
        <v>46146</v>
      </c>
      <c r="B79" t="s">
        <v>48</v>
      </c>
      <c r="C79">
        <v>649163</v>
      </c>
      <c r="D79">
        <v>2030804311</v>
      </c>
      <c r="E79" t="s">
        <v>292</v>
      </c>
      <c r="F79" t="s">
        <v>115</v>
      </c>
      <c r="G79" t="s">
        <v>51</v>
      </c>
      <c r="H79" t="s">
        <v>177</v>
      </c>
      <c r="I79" t="s">
        <v>88</v>
      </c>
      <c r="J79" t="s">
        <v>95</v>
      </c>
      <c r="K79">
        <v>823068</v>
      </c>
      <c r="L79" t="s">
        <v>178</v>
      </c>
      <c r="M79" t="s">
        <v>179</v>
      </c>
      <c r="N79" t="s">
        <v>57</v>
      </c>
      <c r="O79" s="1">
        <v>45931</v>
      </c>
      <c r="Q79" s="1">
        <v>46174</v>
      </c>
      <c r="R79" s="2">
        <v>76.75</v>
      </c>
      <c r="S79">
        <v>1</v>
      </c>
      <c r="T79" t="s">
        <v>58</v>
      </c>
      <c r="U79" t="s">
        <v>59</v>
      </c>
      <c r="V79" s="3">
        <v>0.9</v>
      </c>
      <c r="W79" s="2">
        <v>0</v>
      </c>
      <c r="X79">
        <v>0</v>
      </c>
      <c r="Y79" t="s">
        <v>60</v>
      </c>
      <c r="Z79" t="s">
        <v>143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69.08</v>
      </c>
      <c r="AN79" s="2">
        <v>69.08</v>
      </c>
      <c r="AO79" s="2">
        <v>0</v>
      </c>
      <c r="AP79" s="2">
        <v>0</v>
      </c>
      <c r="AQ79" s="2">
        <v>0</v>
      </c>
    </row>
    <row r="80" spans="1:43" x14ac:dyDescent="0.25">
      <c r="A80" s="1">
        <v>46146</v>
      </c>
      <c r="B80" t="s">
        <v>48</v>
      </c>
      <c r="C80">
        <v>649163</v>
      </c>
      <c r="D80">
        <v>2030806602</v>
      </c>
      <c r="E80" t="s">
        <v>293</v>
      </c>
      <c r="F80" t="s">
        <v>294</v>
      </c>
      <c r="G80" t="s">
        <v>51</v>
      </c>
      <c r="H80" t="s">
        <v>244</v>
      </c>
      <c r="I80" t="s">
        <v>88</v>
      </c>
      <c r="J80" t="s">
        <v>107</v>
      </c>
      <c r="K80">
        <v>651818</v>
      </c>
      <c r="L80" t="s">
        <v>114</v>
      </c>
      <c r="M80" t="s">
        <v>115</v>
      </c>
      <c r="N80" t="s">
        <v>57</v>
      </c>
      <c r="O80" s="1">
        <v>45936</v>
      </c>
      <c r="Q80" s="1">
        <v>46179</v>
      </c>
      <c r="R80" s="2">
        <v>26.73</v>
      </c>
      <c r="S80">
        <v>1</v>
      </c>
      <c r="T80" t="s">
        <v>58</v>
      </c>
      <c r="U80" t="s">
        <v>59</v>
      </c>
      <c r="V80" s="3">
        <v>0.75</v>
      </c>
      <c r="W80" s="2">
        <v>0</v>
      </c>
      <c r="X80">
        <v>0</v>
      </c>
      <c r="Y80" t="s">
        <v>60</v>
      </c>
      <c r="Z80" t="s">
        <v>143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20.05</v>
      </c>
      <c r="AN80" s="2">
        <v>20.05</v>
      </c>
      <c r="AO80" s="2">
        <v>0</v>
      </c>
      <c r="AP80" s="2">
        <v>0</v>
      </c>
      <c r="AQ80" s="2">
        <v>0</v>
      </c>
    </row>
    <row r="81" spans="1:43" x14ac:dyDescent="0.25">
      <c r="A81" s="1">
        <v>46146</v>
      </c>
      <c r="B81" t="s">
        <v>48</v>
      </c>
      <c r="C81">
        <v>649163</v>
      </c>
      <c r="D81">
        <v>2030816919</v>
      </c>
      <c r="E81" t="s">
        <v>295</v>
      </c>
      <c r="F81" t="s">
        <v>296</v>
      </c>
      <c r="G81" t="s">
        <v>51</v>
      </c>
      <c r="H81" t="s">
        <v>191</v>
      </c>
      <c r="I81" t="s">
        <v>88</v>
      </c>
      <c r="J81" t="s">
        <v>107</v>
      </c>
      <c r="K81">
        <v>651818</v>
      </c>
      <c r="L81" t="s">
        <v>114</v>
      </c>
      <c r="M81" t="s">
        <v>115</v>
      </c>
      <c r="N81" t="s">
        <v>57</v>
      </c>
      <c r="O81" s="1">
        <v>45936</v>
      </c>
      <c r="Q81" s="1">
        <v>46179</v>
      </c>
      <c r="R81" s="2">
        <v>43.75</v>
      </c>
      <c r="S81">
        <v>1</v>
      </c>
      <c r="T81" t="s">
        <v>58</v>
      </c>
      <c r="U81" t="s">
        <v>59</v>
      </c>
      <c r="V81" s="3">
        <v>0.75</v>
      </c>
      <c r="W81" s="2">
        <v>0</v>
      </c>
      <c r="X81">
        <v>0</v>
      </c>
      <c r="Y81" t="s">
        <v>60</v>
      </c>
      <c r="Z81" t="s">
        <v>143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32.81</v>
      </c>
      <c r="AN81" s="2">
        <v>32.81</v>
      </c>
      <c r="AO81" s="2">
        <v>0</v>
      </c>
      <c r="AP81" s="2">
        <v>0</v>
      </c>
      <c r="AQ81" s="2">
        <v>0</v>
      </c>
    </row>
    <row r="82" spans="1:43" x14ac:dyDescent="0.25">
      <c r="A82" s="1">
        <v>46146</v>
      </c>
      <c r="B82" t="s">
        <v>48</v>
      </c>
      <c r="C82">
        <v>649163</v>
      </c>
      <c r="D82">
        <v>2030822047</v>
      </c>
      <c r="E82" t="s">
        <v>297</v>
      </c>
      <c r="F82" t="s">
        <v>298</v>
      </c>
      <c r="G82" t="s">
        <v>51</v>
      </c>
      <c r="H82" t="s">
        <v>177</v>
      </c>
      <c r="I82" t="s">
        <v>88</v>
      </c>
      <c r="J82" t="s">
        <v>95</v>
      </c>
      <c r="K82">
        <v>823068</v>
      </c>
      <c r="L82" t="s">
        <v>178</v>
      </c>
      <c r="M82" t="s">
        <v>179</v>
      </c>
      <c r="N82" t="s">
        <v>57</v>
      </c>
      <c r="O82" s="1">
        <v>45931</v>
      </c>
      <c r="Q82" s="1">
        <v>46174</v>
      </c>
      <c r="R82" s="2">
        <v>86.33</v>
      </c>
      <c r="S82">
        <v>1</v>
      </c>
      <c r="T82" t="s">
        <v>58</v>
      </c>
      <c r="U82" t="s">
        <v>141</v>
      </c>
      <c r="V82" s="3">
        <v>0.9</v>
      </c>
      <c r="W82" s="2">
        <v>0</v>
      </c>
      <c r="X82">
        <v>0</v>
      </c>
      <c r="Y82" t="s">
        <v>60</v>
      </c>
      <c r="Z82" t="s">
        <v>143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77.7</v>
      </c>
      <c r="AN82" s="2">
        <v>77.7</v>
      </c>
      <c r="AO82" s="2">
        <v>0</v>
      </c>
      <c r="AP82" s="2">
        <v>0</v>
      </c>
      <c r="AQ82" s="2">
        <v>0</v>
      </c>
    </row>
    <row r="83" spans="1:43" x14ac:dyDescent="0.25">
      <c r="A83" s="1">
        <v>46146</v>
      </c>
      <c r="B83" t="s">
        <v>48</v>
      </c>
      <c r="C83">
        <v>649163</v>
      </c>
      <c r="D83">
        <v>2030862126</v>
      </c>
      <c r="E83" t="s">
        <v>299</v>
      </c>
      <c r="F83" t="s">
        <v>300</v>
      </c>
      <c r="G83" t="s">
        <v>51</v>
      </c>
      <c r="H83" t="s">
        <v>106</v>
      </c>
      <c r="I83" t="s">
        <v>88</v>
      </c>
      <c r="J83" t="s">
        <v>95</v>
      </c>
      <c r="K83">
        <v>877790</v>
      </c>
      <c r="L83" t="s">
        <v>301</v>
      </c>
      <c r="M83" t="s">
        <v>302</v>
      </c>
      <c r="N83" t="s">
        <v>57</v>
      </c>
      <c r="O83" s="1">
        <v>45904</v>
      </c>
      <c r="Q83" s="1">
        <v>46177</v>
      </c>
      <c r="R83" s="2">
        <v>20.11</v>
      </c>
      <c r="S83">
        <v>1</v>
      </c>
      <c r="T83" t="s">
        <v>58</v>
      </c>
      <c r="U83" t="s">
        <v>141</v>
      </c>
      <c r="V83" s="3">
        <v>0.9</v>
      </c>
      <c r="W83" s="2">
        <v>0</v>
      </c>
      <c r="X83">
        <v>0</v>
      </c>
      <c r="Y83" t="s">
        <v>60</v>
      </c>
      <c r="Z83" t="s">
        <v>143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18.100000000000001</v>
      </c>
      <c r="AN83" s="2">
        <v>18.100000000000001</v>
      </c>
      <c r="AO83" s="2">
        <v>0</v>
      </c>
      <c r="AP83" s="2">
        <v>0</v>
      </c>
      <c r="AQ83" s="2">
        <v>0</v>
      </c>
    </row>
    <row r="84" spans="1:43" x14ac:dyDescent="0.25">
      <c r="A84" s="1">
        <v>46146</v>
      </c>
      <c r="B84" t="s">
        <v>48</v>
      </c>
      <c r="C84">
        <v>649163</v>
      </c>
      <c r="D84">
        <v>2030880778</v>
      </c>
      <c r="E84" t="s">
        <v>303</v>
      </c>
      <c r="F84" t="s">
        <v>304</v>
      </c>
      <c r="G84" t="s">
        <v>51</v>
      </c>
      <c r="H84" t="s">
        <v>113</v>
      </c>
      <c r="I84" t="s">
        <v>88</v>
      </c>
      <c r="J84" t="s">
        <v>107</v>
      </c>
      <c r="K84">
        <v>753748</v>
      </c>
      <c r="L84" t="s">
        <v>72</v>
      </c>
      <c r="M84" t="s">
        <v>73</v>
      </c>
      <c r="N84" t="s">
        <v>57</v>
      </c>
      <c r="O84" s="1">
        <v>45931</v>
      </c>
      <c r="Q84" s="1">
        <v>46174</v>
      </c>
      <c r="R84" s="2">
        <v>27.93</v>
      </c>
      <c r="S84">
        <v>1</v>
      </c>
      <c r="T84" t="s">
        <v>58</v>
      </c>
      <c r="U84" t="s">
        <v>59</v>
      </c>
      <c r="V84" s="3">
        <v>0.75</v>
      </c>
      <c r="W84" s="2">
        <v>0</v>
      </c>
      <c r="X84">
        <v>0</v>
      </c>
      <c r="Y84" t="s">
        <v>60</v>
      </c>
      <c r="Z84" t="s">
        <v>143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20.95</v>
      </c>
      <c r="AN84" s="2">
        <v>20.95</v>
      </c>
      <c r="AO84" s="2">
        <v>0</v>
      </c>
      <c r="AP84" s="2">
        <v>0</v>
      </c>
      <c r="AQ84" s="2">
        <v>0</v>
      </c>
    </row>
    <row r="85" spans="1:43" x14ac:dyDescent="0.25">
      <c r="A85" s="1">
        <v>46146</v>
      </c>
      <c r="B85" t="s">
        <v>48</v>
      </c>
      <c r="C85">
        <v>649163</v>
      </c>
      <c r="D85">
        <v>2030898265</v>
      </c>
      <c r="E85" t="s">
        <v>305</v>
      </c>
      <c r="F85" t="s">
        <v>306</v>
      </c>
      <c r="G85" t="s">
        <v>51</v>
      </c>
      <c r="H85" t="s">
        <v>177</v>
      </c>
      <c r="I85" t="s">
        <v>88</v>
      </c>
      <c r="J85" t="s">
        <v>95</v>
      </c>
      <c r="K85">
        <v>823068</v>
      </c>
      <c r="L85" t="s">
        <v>178</v>
      </c>
      <c r="M85" t="s">
        <v>179</v>
      </c>
      <c r="N85" t="s">
        <v>57</v>
      </c>
      <c r="O85" s="1">
        <v>45931</v>
      </c>
      <c r="Q85" s="1">
        <v>46174</v>
      </c>
      <c r="R85" s="2">
        <v>78.88</v>
      </c>
      <c r="S85">
        <v>1</v>
      </c>
      <c r="T85" t="s">
        <v>58</v>
      </c>
      <c r="U85" t="s">
        <v>59</v>
      </c>
      <c r="V85" s="3">
        <v>0.9</v>
      </c>
      <c r="W85" s="2">
        <v>0</v>
      </c>
      <c r="X85">
        <v>0</v>
      </c>
      <c r="Y85" t="s">
        <v>60</v>
      </c>
      <c r="Z85" t="s">
        <v>143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70.989999999999995</v>
      </c>
      <c r="AN85" s="2">
        <v>70.989999999999995</v>
      </c>
      <c r="AO85" s="2">
        <v>0</v>
      </c>
      <c r="AP85" s="2">
        <v>0</v>
      </c>
      <c r="AQ85" s="2">
        <v>0</v>
      </c>
    </row>
    <row r="86" spans="1:43" x14ac:dyDescent="0.25">
      <c r="A86" s="1">
        <v>46146</v>
      </c>
      <c r="B86" t="s">
        <v>48</v>
      </c>
      <c r="C86">
        <v>649163</v>
      </c>
      <c r="D86">
        <v>2030948466</v>
      </c>
      <c r="E86" t="s">
        <v>307</v>
      </c>
      <c r="F86" t="s">
        <v>308</v>
      </c>
      <c r="G86" t="s">
        <v>51</v>
      </c>
      <c r="H86" t="s">
        <v>110</v>
      </c>
      <c r="I86" t="s">
        <v>88</v>
      </c>
      <c r="J86" t="s">
        <v>95</v>
      </c>
      <c r="K86">
        <v>651818</v>
      </c>
      <c r="L86" t="s">
        <v>114</v>
      </c>
      <c r="M86" t="s">
        <v>115</v>
      </c>
      <c r="N86" t="s">
        <v>57</v>
      </c>
      <c r="O86" s="1">
        <v>45936</v>
      </c>
      <c r="Q86" s="1">
        <v>46179</v>
      </c>
      <c r="R86" s="2">
        <v>180.92</v>
      </c>
      <c r="S86">
        <v>1</v>
      </c>
      <c r="T86" t="s">
        <v>58</v>
      </c>
      <c r="U86" t="s">
        <v>59</v>
      </c>
      <c r="V86" s="3">
        <v>0.9</v>
      </c>
      <c r="W86" s="2">
        <v>0</v>
      </c>
      <c r="X86">
        <v>0</v>
      </c>
      <c r="Y86" t="s">
        <v>60</v>
      </c>
      <c r="Z86" t="s">
        <v>143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162.83000000000001</v>
      </c>
      <c r="AN86" s="2">
        <v>162.83000000000001</v>
      </c>
      <c r="AO86" s="2">
        <v>0</v>
      </c>
      <c r="AP86" s="2">
        <v>0</v>
      </c>
      <c r="AQ86" s="2">
        <v>0</v>
      </c>
    </row>
    <row r="87" spans="1:43" x14ac:dyDescent="0.25">
      <c r="A87" s="1">
        <v>46146</v>
      </c>
      <c r="B87" t="s">
        <v>48</v>
      </c>
      <c r="C87">
        <v>649163</v>
      </c>
      <c r="D87">
        <v>2030965243</v>
      </c>
      <c r="E87" t="s">
        <v>309</v>
      </c>
      <c r="F87" t="s">
        <v>206</v>
      </c>
      <c r="G87" t="s">
        <v>51</v>
      </c>
      <c r="H87" t="s">
        <v>262</v>
      </c>
      <c r="I87" t="s">
        <v>88</v>
      </c>
      <c r="J87" t="s">
        <v>98</v>
      </c>
      <c r="K87">
        <v>856824</v>
      </c>
      <c r="L87" t="s">
        <v>164</v>
      </c>
      <c r="M87" t="s">
        <v>165</v>
      </c>
      <c r="N87" t="s">
        <v>57</v>
      </c>
      <c r="O87" s="1">
        <v>45931</v>
      </c>
      <c r="Q87" s="1">
        <v>46174</v>
      </c>
      <c r="R87" s="2">
        <v>112.15</v>
      </c>
      <c r="S87">
        <v>1</v>
      </c>
      <c r="T87" t="s">
        <v>58</v>
      </c>
      <c r="U87" t="s">
        <v>59</v>
      </c>
      <c r="V87" s="3">
        <v>0.75</v>
      </c>
      <c r="W87" s="2">
        <v>0</v>
      </c>
      <c r="X87">
        <v>0</v>
      </c>
      <c r="Y87" t="s">
        <v>60</v>
      </c>
      <c r="Z87" t="s">
        <v>143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84.11</v>
      </c>
      <c r="AN87" s="2">
        <v>84.11</v>
      </c>
      <c r="AO87" s="2">
        <v>0</v>
      </c>
      <c r="AP87" s="2">
        <v>0</v>
      </c>
      <c r="AQ87" s="2">
        <v>0</v>
      </c>
    </row>
    <row r="88" spans="1:43" x14ac:dyDescent="0.25">
      <c r="A88" s="1">
        <v>46146</v>
      </c>
      <c r="B88" t="s">
        <v>48</v>
      </c>
      <c r="C88">
        <v>649163</v>
      </c>
      <c r="D88">
        <v>2030969460</v>
      </c>
      <c r="E88" t="s">
        <v>310</v>
      </c>
      <c r="F88" t="s">
        <v>311</v>
      </c>
      <c r="G88" t="s">
        <v>51</v>
      </c>
      <c r="H88" t="s">
        <v>82</v>
      </c>
      <c r="I88" t="s">
        <v>88</v>
      </c>
      <c r="J88" t="s">
        <v>95</v>
      </c>
      <c r="K88">
        <v>820873</v>
      </c>
      <c r="L88" t="s">
        <v>249</v>
      </c>
      <c r="M88" t="s">
        <v>250</v>
      </c>
      <c r="N88" t="s">
        <v>57</v>
      </c>
      <c r="O88" s="1">
        <v>45935</v>
      </c>
      <c r="Q88" s="1">
        <v>46178</v>
      </c>
      <c r="R88" s="2">
        <v>14.71</v>
      </c>
      <c r="S88">
        <v>1</v>
      </c>
      <c r="T88" t="s">
        <v>58</v>
      </c>
      <c r="U88" t="s">
        <v>59</v>
      </c>
      <c r="V88" s="3">
        <v>0.9</v>
      </c>
      <c r="W88" s="2">
        <v>0</v>
      </c>
      <c r="X88">
        <v>0</v>
      </c>
      <c r="Y88" t="s">
        <v>60</v>
      </c>
      <c r="Z88" t="s">
        <v>143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13.24</v>
      </c>
      <c r="AN88" s="2">
        <v>13.24</v>
      </c>
      <c r="AO88" s="2">
        <v>0</v>
      </c>
      <c r="AP88" s="2">
        <v>0</v>
      </c>
      <c r="AQ88" s="2">
        <v>0</v>
      </c>
    </row>
    <row r="89" spans="1:43" x14ac:dyDescent="0.25">
      <c r="A89" s="1">
        <v>46146</v>
      </c>
      <c r="B89" t="s">
        <v>48</v>
      </c>
      <c r="C89">
        <v>649163</v>
      </c>
      <c r="D89">
        <v>2030987633</v>
      </c>
      <c r="E89" t="s">
        <v>312</v>
      </c>
      <c r="F89" t="s">
        <v>100</v>
      </c>
      <c r="G89" t="s">
        <v>51</v>
      </c>
      <c r="H89" t="s">
        <v>313</v>
      </c>
      <c r="I89" t="s">
        <v>88</v>
      </c>
      <c r="J89" t="s">
        <v>95</v>
      </c>
      <c r="K89">
        <v>823068</v>
      </c>
      <c r="L89" t="s">
        <v>178</v>
      </c>
      <c r="M89" t="s">
        <v>179</v>
      </c>
      <c r="N89" t="s">
        <v>57</v>
      </c>
      <c r="O89" s="1">
        <v>45931</v>
      </c>
      <c r="Q89" s="1">
        <v>46174</v>
      </c>
      <c r="R89" s="2">
        <v>16.579999999999998</v>
      </c>
      <c r="S89">
        <v>1</v>
      </c>
      <c r="T89" t="s">
        <v>58</v>
      </c>
      <c r="U89" t="s">
        <v>59</v>
      </c>
      <c r="V89" s="3">
        <v>0.9</v>
      </c>
      <c r="W89" s="2">
        <v>0</v>
      </c>
      <c r="X89">
        <v>0</v>
      </c>
      <c r="Y89" t="s">
        <v>60</v>
      </c>
      <c r="Z89" t="s">
        <v>143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14.92</v>
      </c>
      <c r="AN89" s="2">
        <v>14.92</v>
      </c>
      <c r="AO89" s="2">
        <v>0</v>
      </c>
      <c r="AP89" s="2">
        <v>0</v>
      </c>
      <c r="AQ89" s="2">
        <v>0</v>
      </c>
    </row>
    <row r="90" spans="1:43" x14ac:dyDescent="0.25">
      <c r="A90" s="1">
        <v>46146</v>
      </c>
      <c r="B90" t="s">
        <v>48</v>
      </c>
      <c r="C90">
        <v>649163</v>
      </c>
      <c r="D90">
        <v>2030990681</v>
      </c>
      <c r="E90" t="s">
        <v>314</v>
      </c>
      <c r="F90" t="s">
        <v>298</v>
      </c>
      <c r="G90" t="s">
        <v>51</v>
      </c>
      <c r="H90" t="s">
        <v>110</v>
      </c>
      <c r="I90" t="s">
        <v>88</v>
      </c>
      <c r="J90" t="s">
        <v>107</v>
      </c>
      <c r="K90">
        <v>753748</v>
      </c>
      <c r="L90" t="s">
        <v>72</v>
      </c>
      <c r="M90" t="s">
        <v>73</v>
      </c>
      <c r="N90" t="s">
        <v>57</v>
      </c>
      <c r="O90" s="1">
        <v>45931</v>
      </c>
      <c r="Q90" s="1">
        <v>46174</v>
      </c>
      <c r="R90" s="2">
        <v>121.38</v>
      </c>
      <c r="S90">
        <v>1</v>
      </c>
      <c r="T90" t="s">
        <v>58</v>
      </c>
      <c r="U90" t="s">
        <v>59</v>
      </c>
      <c r="V90" s="3">
        <v>0.75</v>
      </c>
      <c r="W90" s="2">
        <v>0</v>
      </c>
      <c r="X90">
        <v>0</v>
      </c>
      <c r="Y90" t="s">
        <v>60</v>
      </c>
      <c r="Z90" t="s">
        <v>143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91.04</v>
      </c>
      <c r="AN90" s="2">
        <v>91.04</v>
      </c>
      <c r="AO90" s="2">
        <v>0</v>
      </c>
      <c r="AP90" s="2">
        <v>0</v>
      </c>
      <c r="AQ90" s="2">
        <v>0</v>
      </c>
    </row>
    <row r="91" spans="1:43" x14ac:dyDescent="0.25">
      <c r="A91" s="1">
        <v>46146</v>
      </c>
      <c r="B91" t="s">
        <v>48</v>
      </c>
      <c r="C91">
        <v>649163</v>
      </c>
      <c r="D91">
        <v>2030994136</v>
      </c>
      <c r="E91" t="s">
        <v>315</v>
      </c>
      <c r="F91" t="s">
        <v>310</v>
      </c>
      <c r="G91" t="s">
        <v>51</v>
      </c>
      <c r="H91" t="s">
        <v>177</v>
      </c>
      <c r="I91" t="s">
        <v>88</v>
      </c>
      <c r="J91" t="s">
        <v>95</v>
      </c>
      <c r="K91">
        <v>823068</v>
      </c>
      <c r="L91" t="s">
        <v>178</v>
      </c>
      <c r="M91" t="s">
        <v>179</v>
      </c>
      <c r="N91" t="s">
        <v>57</v>
      </c>
      <c r="O91" s="1">
        <v>45931</v>
      </c>
      <c r="Q91" s="1">
        <v>46174</v>
      </c>
      <c r="R91" s="2">
        <v>106.25</v>
      </c>
      <c r="S91">
        <v>1</v>
      </c>
      <c r="T91" t="s">
        <v>58</v>
      </c>
      <c r="U91" t="s">
        <v>59</v>
      </c>
      <c r="V91" s="3">
        <v>0.9</v>
      </c>
      <c r="W91" s="2">
        <v>0</v>
      </c>
      <c r="X91">
        <v>0</v>
      </c>
      <c r="Y91" t="s">
        <v>60</v>
      </c>
      <c r="Z91" t="s">
        <v>143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95.62</v>
      </c>
      <c r="AN91" s="2">
        <v>95.62</v>
      </c>
      <c r="AO91" s="2">
        <v>0</v>
      </c>
      <c r="AP91" s="2">
        <v>0</v>
      </c>
      <c r="AQ91" s="2">
        <v>0</v>
      </c>
    </row>
    <row r="92" spans="1:43" x14ac:dyDescent="0.25">
      <c r="A92" s="1">
        <v>46146</v>
      </c>
      <c r="B92" t="s">
        <v>48</v>
      </c>
      <c r="C92">
        <v>649163</v>
      </c>
      <c r="D92">
        <v>2031014066</v>
      </c>
      <c r="E92" t="s">
        <v>316</v>
      </c>
      <c r="F92" t="s">
        <v>317</v>
      </c>
      <c r="G92" t="s">
        <v>51</v>
      </c>
      <c r="H92" t="s">
        <v>244</v>
      </c>
      <c r="I92" t="s">
        <v>88</v>
      </c>
      <c r="J92" t="s">
        <v>107</v>
      </c>
      <c r="K92">
        <v>651818</v>
      </c>
      <c r="L92" t="s">
        <v>114</v>
      </c>
      <c r="M92" t="s">
        <v>115</v>
      </c>
      <c r="N92" t="s">
        <v>57</v>
      </c>
      <c r="O92" s="1">
        <v>45936</v>
      </c>
      <c r="Q92" s="1">
        <v>46179</v>
      </c>
      <c r="R92" s="2">
        <v>118.83</v>
      </c>
      <c r="S92">
        <v>1</v>
      </c>
      <c r="T92" t="s">
        <v>58</v>
      </c>
      <c r="U92" t="s">
        <v>59</v>
      </c>
      <c r="V92" s="3">
        <v>0.75</v>
      </c>
      <c r="W92" s="2">
        <v>0</v>
      </c>
      <c r="X92">
        <v>0</v>
      </c>
      <c r="Y92" t="s">
        <v>60</v>
      </c>
      <c r="Z92" t="s">
        <v>143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89.12</v>
      </c>
      <c r="AN92" s="2">
        <v>89.12</v>
      </c>
      <c r="AO92" s="2">
        <v>0</v>
      </c>
      <c r="AP92" s="2">
        <v>0</v>
      </c>
      <c r="AQ92" s="2">
        <v>0</v>
      </c>
    </row>
    <row r="93" spans="1:43" x14ac:dyDescent="0.25">
      <c r="A93" s="1">
        <v>46146</v>
      </c>
      <c r="B93" t="s">
        <v>48</v>
      </c>
      <c r="C93">
        <v>649163</v>
      </c>
      <c r="D93">
        <v>2031077856</v>
      </c>
      <c r="E93" t="s">
        <v>318</v>
      </c>
      <c r="F93" t="s">
        <v>319</v>
      </c>
      <c r="G93" t="s">
        <v>51</v>
      </c>
      <c r="H93" t="s">
        <v>213</v>
      </c>
      <c r="I93" t="s">
        <v>88</v>
      </c>
      <c r="J93" t="s">
        <v>98</v>
      </c>
      <c r="K93">
        <v>673059</v>
      </c>
      <c r="L93" t="s">
        <v>90</v>
      </c>
      <c r="M93" t="s">
        <v>91</v>
      </c>
      <c r="N93" t="s">
        <v>57</v>
      </c>
      <c r="O93" s="1">
        <v>45931</v>
      </c>
      <c r="Q93" s="1">
        <v>46174</v>
      </c>
      <c r="R93" s="2">
        <v>62.81</v>
      </c>
      <c r="S93">
        <v>1</v>
      </c>
      <c r="T93" t="s">
        <v>58</v>
      </c>
      <c r="U93" t="s">
        <v>59</v>
      </c>
      <c r="V93" s="3">
        <v>0.75</v>
      </c>
      <c r="W93" s="2">
        <v>0</v>
      </c>
      <c r="X93">
        <v>0</v>
      </c>
      <c r="Y93" t="s">
        <v>60</v>
      </c>
      <c r="Z93" t="s">
        <v>143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47.11</v>
      </c>
      <c r="AN93" s="2">
        <v>47.11</v>
      </c>
      <c r="AO93" s="2">
        <v>0</v>
      </c>
      <c r="AP93" s="2">
        <v>0</v>
      </c>
      <c r="AQ93" s="2">
        <v>0</v>
      </c>
    </row>
    <row r="94" spans="1:43" x14ac:dyDescent="0.25">
      <c r="A94" s="1">
        <v>46146</v>
      </c>
      <c r="B94" t="s">
        <v>48</v>
      </c>
      <c r="C94">
        <v>649163</v>
      </c>
      <c r="D94">
        <v>2031091279</v>
      </c>
      <c r="E94" t="s">
        <v>320</v>
      </c>
      <c r="F94" t="s">
        <v>321</v>
      </c>
      <c r="G94" t="s">
        <v>51</v>
      </c>
      <c r="H94" t="s">
        <v>106</v>
      </c>
      <c r="I94" t="s">
        <v>88</v>
      </c>
      <c r="J94" t="s">
        <v>107</v>
      </c>
      <c r="K94">
        <v>877790</v>
      </c>
      <c r="L94" t="s">
        <v>301</v>
      </c>
      <c r="M94" t="s">
        <v>302</v>
      </c>
      <c r="N94" t="s">
        <v>57</v>
      </c>
      <c r="O94" s="1">
        <v>45931</v>
      </c>
      <c r="Q94" s="1">
        <v>46174</v>
      </c>
      <c r="R94" s="2">
        <v>48.55</v>
      </c>
      <c r="S94">
        <v>1</v>
      </c>
      <c r="T94" t="s">
        <v>58</v>
      </c>
      <c r="U94" t="s">
        <v>59</v>
      </c>
      <c r="V94" s="3">
        <v>0.75</v>
      </c>
      <c r="W94" s="2">
        <v>0</v>
      </c>
      <c r="X94">
        <v>0</v>
      </c>
      <c r="Y94" t="s">
        <v>60</v>
      </c>
      <c r="Z94" t="s">
        <v>143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36.409999999999997</v>
      </c>
      <c r="AN94" s="2">
        <v>36.409999999999997</v>
      </c>
      <c r="AO94" s="2">
        <v>0</v>
      </c>
      <c r="AP94" s="2">
        <v>0</v>
      </c>
      <c r="AQ94" s="2">
        <v>0</v>
      </c>
    </row>
    <row r="95" spans="1:43" x14ac:dyDescent="0.25">
      <c r="A95" s="1">
        <v>46146</v>
      </c>
      <c r="B95" t="s">
        <v>48</v>
      </c>
      <c r="C95">
        <v>649163</v>
      </c>
      <c r="D95">
        <v>2031130545</v>
      </c>
      <c r="E95" t="s">
        <v>322</v>
      </c>
      <c r="F95" t="s">
        <v>130</v>
      </c>
      <c r="G95" t="s">
        <v>51</v>
      </c>
      <c r="H95" t="s">
        <v>262</v>
      </c>
      <c r="I95" t="s">
        <v>88</v>
      </c>
      <c r="J95" t="s">
        <v>98</v>
      </c>
      <c r="K95">
        <v>856824</v>
      </c>
      <c r="L95" t="s">
        <v>164</v>
      </c>
      <c r="M95" t="s">
        <v>165</v>
      </c>
      <c r="N95" t="s">
        <v>57</v>
      </c>
      <c r="O95" s="1">
        <v>45931</v>
      </c>
      <c r="Q95" s="1">
        <v>46174</v>
      </c>
      <c r="R95" s="2">
        <v>79.05</v>
      </c>
      <c r="S95">
        <v>1</v>
      </c>
      <c r="T95" t="s">
        <v>58</v>
      </c>
      <c r="U95" t="s">
        <v>59</v>
      </c>
      <c r="V95" s="3">
        <v>0.75</v>
      </c>
      <c r="W95" s="2">
        <v>0</v>
      </c>
      <c r="X95">
        <v>0</v>
      </c>
      <c r="Y95" t="s">
        <v>60</v>
      </c>
      <c r="Z95" t="s">
        <v>143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59.29</v>
      </c>
      <c r="AN95" s="2">
        <v>59.29</v>
      </c>
      <c r="AO95" s="2">
        <v>0</v>
      </c>
      <c r="AP95" s="2">
        <v>0</v>
      </c>
      <c r="AQ95" s="2">
        <v>0</v>
      </c>
    </row>
    <row r="96" spans="1:43" x14ac:dyDescent="0.25">
      <c r="A96" s="1">
        <v>46146</v>
      </c>
      <c r="B96" t="s">
        <v>48</v>
      </c>
      <c r="C96">
        <v>649163</v>
      </c>
      <c r="D96">
        <v>2031179747</v>
      </c>
      <c r="E96" t="s">
        <v>323</v>
      </c>
      <c r="F96" t="s">
        <v>101</v>
      </c>
      <c r="G96" t="s">
        <v>51</v>
      </c>
      <c r="H96" t="s">
        <v>324</v>
      </c>
      <c r="I96" t="s">
        <v>88</v>
      </c>
      <c r="J96" t="s">
        <v>98</v>
      </c>
      <c r="K96">
        <v>856163</v>
      </c>
      <c r="L96" t="s">
        <v>216</v>
      </c>
      <c r="M96" t="s">
        <v>217</v>
      </c>
      <c r="N96" t="s">
        <v>57</v>
      </c>
      <c r="O96" s="1">
        <v>45931</v>
      </c>
      <c r="Q96" s="1">
        <v>46174</v>
      </c>
      <c r="R96" s="2">
        <v>160.87</v>
      </c>
      <c r="S96">
        <v>1</v>
      </c>
      <c r="T96" t="s">
        <v>58</v>
      </c>
      <c r="U96" t="s">
        <v>59</v>
      </c>
      <c r="V96" s="3">
        <v>0.75</v>
      </c>
      <c r="W96" s="2">
        <v>0</v>
      </c>
      <c r="X96">
        <v>0</v>
      </c>
      <c r="Y96" t="s">
        <v>60</v>
      </c>
      <c r="Z96" t="s">
        <v>143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120.65</v>
      </c>
      <c r="AN96" s="2">
        <v>120.65</v>
      </c>
      <c r="AO96" s="2">
        <v>0</v>
      </c>
      <c r="AP96" s="2">
        <v>0</v>
      </c>
      <c r="AQ96" s="2">
        <v>0</v>
      </c>
    </row>
    <row r="97" spans="1:43" x14ac:dyDescent="0.25">
      <c r="A97" s="1">
        <v>46146</v>
      </c>
      <c r="B97" t="s">
        <v>48</v>
      </c>
      <c r="C97">
        <v>649163</v>
      </c>
      <c r="D97">
        <v>2031190209</v>
      </c>
      <c r="E97" t="s">
        <v>325</v>
      </c>
      <c r="F97" t="s">
        <v>326</v>
      </c>
      <c r="G97" t="s">
        <v>51</v>
      </c>
      <c r="H97" t="s">
        <v>161</v>
      </c>
      <c r="I97" t="s">
        <v>88</v>
      </c>
      <c r="J97" t="s">
        <v>98</v>
      </c>
      <c r="K97">
        <v>823350</v>
      </c>
      <c r="L97" t="s">
        <v>216</v>
      </c>
      <c r="M97" t="s">
        <v>221</v>
      </c>
      <c r="N97" t="s">
        <v>57</v>
      </c>
      <c r="O97" s="1">
        <v>45925</v>
      </c>
      <c r="Q97" s="1">
        <v>46198</v>
      </c>
      <c r="R97" s="2">
        <v>80.8</v>
      </c>
      <c r="S97">
        <v>1</v>
      </c>
      <c r="T97" t="s">
        <v>58</v>
      </c>
      <c r="U97" t="s">
        <v>59</v>
      </c>
      <c r="V97" s="3">
        <v>0.75</v>
      </c>
      <c r="W97" s="2">
        <v>0</v>
      </c>
      <c r="X97">
        <v>0</v>
      </c>
      <c r="Y97" t="s">
        <v>60</v>
      </c>
      <c r="Z97" t="s">
        <v>143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60.6</v>
      </c>
      <c r="AN97" s="2">
        <v>60.6</v>
      </c>
      <c r="AO97" s="2">
        <v>0</v>
      </c>
      <c r="AP97" s="2">
        <v>0</v>
      </c>
      <c r="AQ97" s="2">
        <v>0</v>
      </c>
    </row>
    <row r="98" spans="1:43" x14ac:dyDescent="0.25">
      <c r="A98" s="1">
        <v>46146</v>
      </c>
      <c r="B98" t="s">
        <v>48</v>
      </c>
      <c r="C98">
        <v>649163</v>
      </c>
      <c r="D98">
        <v>2031192062</v>
      </c>
      <c r="E98" t="s">
        <v>327</v>
      </c>
      <c r="F98" t="s">
        <v>328</v>
      </c>
      <c r="G98" t="s">
        <v>51</v>
      </c>
      <c r="H98" t="s">
        <v>239</v>
      </c>
      <c r="I98" t="s">
        <v>88</v>
      </c>
      <c r="J98" t="s">
        <v>95</v>
      </c>
      <c r="K98">
        <v>651818</v>
      </c>
      <c r="L98" t="s">
        <v>114</v>
      </c>
      <c r="M98" t="s">
        <v>115</v>
      </c>
      <c r="N98" t="s">
        <v>57</v>
      </c>
      <c r="O98" s="1">
        <v>45936</v>
      </c>
      <c r="Q98" s="1">
        <v>46179</v>
      </c>
      <c r="R98" s="2">
        <v>240.76</v>
      </c>
      <c r="S98">
        <v>1</v>
      </c>
      <c r="T98" t="s">
        <v>58</v>
      </c>
      <c r="U98" t="s">
        <v>59</v>
      </c>
      <c r="V98" s="3">
        <v>0.9</v>
      </c>
      <c r="W98" s="2">
        <v>0</v>
      </c>
      <c r="X98">
        <v>0</v>
      </c>
      <c r="Y98" t="s">
        <v>60</v>
      </c>
      <c r="Z98" t="s">
        <v>143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216.68</v>
      </c>
      <c r="AN98" s="2">
        <v>216.68</v>
      </c>
      <c r="AO98" s="2">
        <v>0</v>
      </c>
      <c r="AP98" s="2">
        <v>0</v>
      </c>
      <c r="AQ98" s="2">
        <v>0</v>
      </c>
    </row>
    <row r="99" spans="1:43" x14ac:dyDescent="0.25">
      <c r="A99" s="1">
        <v>46146</v>
      </c>
      <c r="B99" t="s">
        <v>48</v>
      </c>
      <c r="C99">
        <v>649163</v>
      </c>
      <c r="D99">
        <v>2031224286</v>
      </c>
      <c r="E99" t="s">
        <v>329</v>
      </c>
      <c r="F99" t="s">
        <v>330</v>
      </c>
      <c r="G99" t="s">
        <v>51</v>
      </c>
      <c r="H99" t="s">
        <v>82</v>
      </c>
      <c r="I99" t="s">
        <v>88</v>
      </c>
      <c r="J99" t="s">
        <v>107</v>
      </c>
      <c r="K99">
        <v>812782</v>
      </c>
      <c r="L99" t="s">
        <v>99</v>
      </c>
      <c r="M99" t="s">
        <v>100</v>
      </c>
      <c r="N99" t="s">
        <v>57</v>
      </c>
      <c r="O99" s="1">
        <v>45931</v>
      </c>
      <c r="Q99" s="1">
        <v>46174</v>
      </c>
      <c r="R99" s="2">
        <v>20.6</v>
      </c>
      <c r="S99">
        <v>1</v>
      </c>
      <c r="T99" t="s">
        <v>58</v>
      </c>
      <c r="U99" t="s">
        <v>59</v>
      </c>
      <c r="V99" s="3">
        <v>0.75</v>
      </c>
      <c r="W99" s="2">
        <v>0</v>
      </c>
      <c r="X99">
        <v>0</v>
      </c>
      <c r="Y99" t="s">
        <v>60</v>
      </c>
      <c r="Z99" t="s">
        <v>143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15.45</v>
      </c>
      <c r="AN99" s="2">
        <v>15.45</v>
      </c>
      <c r="AO99" s="2">
        <v>0</v>
      </c>
      <c r="AP99" s="2">
        <v>0</v>
      </c>
      <c r="AQ99" s="2">
        <v>0</v>
      </c>
    </row>
    <row r="100" spans="1:43" x14ac:dyDescent="0.25">
      <c r="A100" s="1">
        <v>46146</v>
      </c>
      <c r="B100" t="s">
        <v>48</v>
      </c>
      <c r="C100">
        <v>649163</v>
      </c>
      <c r="D100">
        <v>2031246838</v>
      </c>
      <c r="E100" t="s">
        <v>331</v>
      </c>
      <c r="F100" t="s">
        <v>332</v>
      </c>
      <c r="G100" t="s">
        <v>51</v>
      </c>
      <c r="H100" t="s">
        <v>239</v>
      </c>
      <c r="I100" t="s">
        <v>88</v>
      </c>
      <c r="J100" t="s">
        <v>95</v>
      </c>
      <c r="K100">
        <v>651818</v>
      </c>
      <c r="L100" t="s">
        <v>114</v>
      </c>
      <c r="M100" t="s">
        <v>115</v>
      </c>
      <c r="N100" t="s">
        <v>57</v>
      </c>
      <c r="O100" s="1">
        <v>45936</v>
      </c>
      <c r="Q100" s="1">
        <v>46179</v>
      </c>
      <c r="R100" s="2">
        <v>121.41</v>
      </c>
      <c r="S100">
        <v>1</v>
      </c>
      <c r="T100" t="s">
        <v>58</v>
      </c>
      <c r="U100" t="s">
        <v>59</v>
      </c>
      <c r="V100" s="3">
        <v>0.9</v>
      </c>
      <c r="W100" s="2">
        <v>0</v>
      </c>
      <c r="X100">
        <v>0</v>
      </c>
      <c r="Y100" t="s">
        <v>60</v>
      </c>
      <c r="Z100" t="s">
        <v>143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109.27</v>
      </c>
      <c r="AN100" s="2">
        <v>109.27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46146</v>
      </c>
      <c r="B101" t="s">
        <v>48</v>
      </c>
      <c r="C101">
        <v>649163</v>
      </c>
      <c r="D101">
        <v>2031247582</v>
      </c>
      <c r="E101" t="s">
        <v>333</v>
      </c>
      <c r="F101" t="s">
        <v>334</v>
      </c>
      <c r="G101" t="s">
        <v>51</v>
      </c>
      <c r="H101" t="s">
        <v>82</v>
      </c>
      <c r="I101" t="s">
        <v>88</v>
      </c>
      <c r="J101" t="s">
        <v>95</v>
      </c>
      <c r="K101">
        <v>651818</v>
      </c>
      <c r="L101" t="s">
        <v>114</v>
      </c>
      <c r="M101" t="s">
        <v>115</v>
      </c>
      <c r="N101" t="s">
        <v>57</v>
      </c>
      <c r="O101" s="1">
        <v>45936</v>
      </c>
      <c r="Q101" s="1">
        <v>46179</v>
      </c>
      <c r="R101" s="2">
        <v>135.33000000000001</v>
      </c>
      <c r="S101">
        <v>1</v>
      </c>
      <c r="T101" t="s">
        <v>58</v>
      </c>
      <c r="U101" t="s">
        <v>59</v>
      </c>
      <c r="V101" s="3">
        <v>0.9</v>
      </c>
      <c r="W101" s="2">
        <v>0</v>
      </c>
      <c r="X101">
        <v>0</v>
      </c>
      <c r="Y101" t="s">
        <v>60</v>
      </c>
      <c r="Z101" t="s">
        <v>143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121.8</v>
      </c>
      <c r="AN101" s="2">
        <v>121.8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46146</v>
      </c>
      <c r="B102" t="s">
        <v>48</v>
      </c>
      <c r="C102">
        <v>649163</v>
      </c>
      <c r="D102">
        <v>2031263014</v>
      </c>
      <c r="E102" t="s">
        <v>335</v>
      </c>
      <c r="F102" t="s">
        <v>336</v>
      </c>
      <c r="G102" t="s">
        <v>51</v>
      </c>
      <c r="H102" t="s">
        <v>257</v>
      </c>
      <c r="I102" t="s">
        <v>88</v>
      </c>
      <c r="J102" t="s">
        <v>98</v>
      </c>
      <c r="K102">
        <v>753748</v>
      </c>
      <c r="L102" t="s">
        <v>72</v>
      </c>
      <c r="M102" t="s">
        <v>73</v>
      </c>
      <c r="N102" t="s">
        <v>57</v>
      </c>
      <c r="O102" s="1">
        <v>45931</v>
      </c>
      <c r="Q102" s="1">
        <v>46174</v>
      </c>
      <c r="R102" s="2">
        <v>77.2</v>
      </c>
      <c r="S102">
        <v>1</v>
      </c>
      <c r="T102" t="s">
        <v>58</v>
      </c>
      <c r="U102" t="s">
        <v>59</v>
      </c>
      <c r="V102" s="3">
        <v>0.75</v>
      </c>
      <c r="W102" s="2">
        <v>0</v>
      </c>
      <c r="X102">
        <v>0</v>
      </c>
      <c r="Y102" t="s">
        <v>60</v>
      </c>
      <c r="Z102" t="s">
        <v>143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57.9</v>
      </c>
      <c r="AN102" s="2">
        <v>57.9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46146</v>
      </c>
      <c r="B103" t="s">
        <v>48</v>
      </c>
      <c r="C103">
        <v>649163</v>
      </c>
      <c r="D103">
        <v>2031288234</v>
      </c>
      <c r="E103" t="s">
        <v>337</v>
      </c>
      <c r="F103" t="s">
        <v>338</v>
      </c>
      <c r="G103" t="s">
        <v>51</v>
      </c>
      <c r="H103" t="s">
        <v>177</v>
      </c>
      <c r="I103" t="s">
        <v>88</v>
      </c>
      <c r="J103" t="s">
        <v>95</v>
      </c>
      <c r="K103">
        <v>652037</v>
      </c>
      <c r="L103" t="s">
        <v>152</v>
      </c>
      <c r="M103" t="s">
        <v>153</v>
      </c>
      <c r="N103" t="s">
        <v>57</v>
      </c>
      <c r="O103" s="1">
        <v>45931</v>
      </c>
      <c r="Q103" s="1">
        <v>46174</v>
      </c>
      <c r="R103" s="2">
        <v>77.540000000000006</v>
      </c>
      <c r="S103">
        <v>1</v>
      </c>
      <c r="T103" t="s">
        <v>58</v>
      </c>
      <c r="U103" t="s">
        <v>59</v>
      </c>
      <c r="V103" s="3">
        <v>0.9</v>
      </c>
      <c r="W103" s="2">
        <v>0</v>
      </c>
      <c r="X103">
        <v>0</v>
      </c>
      <c r="Y103" t="s">
        <v>60</v>
      </c>
      <c r="Z103" t="s">
        <v>143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69.790000000000006</v>
      </c>
      <c r="AN103" s="2">
        <v>69.790000000000006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46146</v>
      </c>
      <c r="B104" t="s">
        <v>48</v>
      </c>
      <c r="C104">
        <v>649163</v>
      </c>
      <c r="D104">
        <v>2031290289</v>
      </c>
      <c r="E104" t="s">
        <v>339</v>
      </c>
      <c r="F104" t="s">
        <v>340</v>
      </c>
      <c r="G104" t="s">
        <v>51</v>
      </c>
      <c r="H104" t="s">
        <v>82</v>
      </c>
      <c r="I104" t="s">
        <v>88</v>
      </c>
      <c r="J104" t="s">
        <v>95</v>
      </c>
      <c r="K104">
        <v>651818</v>
      </c>
      <c r="L104" t="s">
        <v>114</v>
      </c>
      <c r="M104" t="s">
        <v>115</v>
      </c>
      <c r="N104" t="s">
        <v>57</v>
      </c>
      <c r="O104" s="1">
        <v>45936</v>
      </c>
      <c r="Q104" s="1">
        <v>46179</v>
      </c>
      <c r="R104" s="2">
        <v>260.01</v>
      </c>
      <c r="S104">
        <v>1</v>
      </c>
      <c r="T104" t="s">
        <v>58</v>
      </c>
      <c r="U104" t="s">
        <v>59</v>
      </c>
      <c r="V104" s="3">
        <v>0.9</v>
      </c>
      <c r="W104" s="2">
        <v>0</v>
      </c>
      <c r="X104">
        <v>0</v>
      </c>
      <c r="Y104" t="s">
        <v>60</v>
      </c>
      <c r="Z104" t="s">
        <v>143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234.01</v>
      </c>
      <c r="AN104" s="2">
        <v>234.01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46146</v>
      </c>
      <c r="B105" t="s">
        <v>48</v>
      </c>
      <c r="C105">
        <v>649163</v>
      </c>
      <c r="D105">
        <v>2031295170</v>
      </c>
      <c r="E105" t="s">
        <v>341</v>
      </c>
      <c r="F105" t="s">
        <v>342</v>
      </c>
      <c r="G105" t="s">
        <v>51</v>
      </c>
      <c r="H105" t="s">
        <v>172</v>
      </c>
      <c r="I105" t="s">
        <v>88</v>
      </c>
      <c r="J105" t="s">
        <v>107</v>
      </c>
      <c r="K105">
        <v>874230</v>
      </c>
      <c r="L105" t="s">
        <v>173</v>
      </c>
      <c r="M105" t="s">
        <v>174</v>
      </c>
      <c r="N105" t="s">
        <v>57</v>
      </c>
      <c r="O105" s="1">
        <v>45931</v>
      </c>
      <c r="Q105" s="1">
        <v>46174</v>
      </c>
      <c r="R105" s="2">
        <v>18.149999999999999</v>
      </c>
      <c r="S105">
        <v>1</v>
      </c>
      <c r="T105" t="s">
        <v>58</v>
      </c>
      <c r="U105" t="s">
        <v>59</v>
      </c>
      <c r="V105" s="3">
        <v>0.75</v>
      </c>
      <c r="W105" s="2">
        <v>0</v>
      </c>
      <c r="X105">
        <v>0</v>
      </c>
      <c r="Y105" t="s">
        <v>60</v>
      </c>
      <c r="Z105" t="s">
        <v>143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13.61</v>
      </c>
      <c r="AN105" s="2">
        <v>13.61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46146</v>
      </c>
      <c r="B106" t="s">
        <v>48</v>
      </c>
      <c r="C106">
        <v>649163</v>
      </c>
      <c r="D106">
        <v>2031319398</v>
      </c>
      <c r="E106" t="s">
        <v>343</v>
      </c>
      <c r="F106" t="s">
        <v>344</v>
      </c>
      <c r="G106" t="s">
        <v>51</v>
      </c>
      <c r="H106" t="s">
        <v>177</v>
      </c>
      <c r="I106" t="s">
        <v>88</v>
      </c>
      <c r="J106" t="s">
        <v>95</v>
      </c>
      <c r="K106">
        <v>652037</v>
      </c>
      <c r="L106" t="s">
        <v>152</v>
      </c>
      <c r="M106" t="s">
        <v>153</v>
      </c>
      <c r="N106" t="s">
        <v>57</v>
      </c>
      <c r="O106" s="1">
        <v>45931</v>
      </c>
      <c r="Q106" s="1">
        <v>46174</v>
      </c>
      <c r="R106" s="2">
        <v>73</v>
      </c>
      <c r="S106">
        <v>1</v>
      </c>
      <c r="T106" t="s">
        <v>58</v>
      </c>
      <c r="U106" t="s">
        <v>59</v>
      </c>
      <c r="V106" s="3">
        <v>0.9</v>
      </c>
      <c r="W106" s="2">
        <v>0</v>
      </c>
      <c r="X106">
        <v>0</v>
      </c>
      <c r="Y106" t="s">
        <v>60</v>
      </c>
      <c r="Z106" t="s">
        <v>143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65.7</v>
      </c>
      <c r="AN106" s="2">
        <v>65.7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46146</v>
      </c>
      <c r="B107" t="s">
        <v>48</v>
      </c>
      <c r="C107">
        <v>649163</v>
      </c>
      <c r="D107">
        <v>2031328268</v>
      </c>
      <c r="E107" t="s">
        <v>345</v>
      </c>
      <c r="F107" t="s">
        <v>346</v>
      </c>
      <c r="G107" t="s">
        <v>51</v>
      </c>
      <c r="H107" t="s">
        <v>347</v>
      </c>
      <c r="I107" t="s">
        <v>88</v>
      </c>
      <c r="J107" t="s">
        <v>107</v>
      </c>
      <c r="K107">
        <v>673059</v>
      </c>
      <c r="L107" t="s">
        <v>90</v>
      </c>
      <c r="M107" t="s">
        <v>91</v>
      </c>
      <c r="N107" t="s">
        <v>57</v>
      </c>
      <c r="O107" s="1">
        <v>45931</v>
      </c>
      <c r="Q107" s="1">
        <v>46174</v>
      </c>
      <c r="R107" s="2">
        <v>98.73</v>
      </c>
      <c r="S107">
        <v>1</v>
      </c>
      <c r="T107" t="s">
        <v>58</v>
      </c>
      <c r="U107" t="s">
        <v>59</v>
      </c>
      <c r="V107" s="3">
        <v>0.75</v>
      </c>
      <c r="W107" s="2">
        <v>0</v>
      </c>
      <c r="X107">
        <v>0</v>
      </c>
      <c r="Y107" t="s">
        <v>60</v>
      </c>
      <c r="Z107" t="s">
        <v>143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74.05</v>
      </c>
      <c r="AN107" s="2">
        <v>74.05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46146</v>
      </c>
      <c r="B108" t="s">
        <v>48</v>
      </c>
      <c r="C108">
        <v>649163</v>
      </c>
      <c r="D108">
        <v>2031338961</v>
      </c>
      <c r="E108" t="s">
        <v>348</v>
      </c>
      <c r="F108" t="s">
        <v>332</v>
      </c>
      <c r="G108" t="s">
        <v>51</v>
      </c>
      <c r="H108" t="s">
        <v>82</v>
      </c>
      <c r="I108" t="s">
        <v>88</v>
      </c>
      <c r="J108" t="s">
        <v>98</v>
      </c>
      <c r="K108">
        <v>823350</v>
      </c>
      <c r="L108" t="s">
        <v>216</v>
      </c>
      <c r="M108" t="s">
        <v>221</v>
      </c>
      <c r="N108" t="s">
        <v>57</v>
      </c>
      <c r="O108" s="1">
        <v>45931</v>
      </c>
      <c r="Q108" s="1">
        <v>46174</v>
      </c>
      <c r="R108" s="2">
        <v>41.68</v>
      </c>
      <c r="S108">
        <v>1</v>
      </c>
      <c r="T108" t="s">
        <v>58</v>
      </c>
      <c r="U108" t="s">
        <v>59</v>
      </c>
      <c r="V108" s="3">
        <v>0.75</v>
      </c>
      <c r="W108" s="2">
        <v>0</v>
      </c>
      <c r="X108">
        <v>0</v>
      </c>
      <c r="Y108" t="s">
        <v>60</v>
      </c>
      <c r="Z108" t="s">
        <v>143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31.26</v>
      </c>
      <c r="AN108" s="2">
        <v>31.26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46146</v>
      </c>
      <c r="B109" t="s">
        <v>48</v>
      </c>
      <c r="C109">
        <v>649163</v>
      </c>
      <c r="D109">
        <v>2031358598</v>
      </c>
      <c r="E109" t="s">
        <v>349</v>
      </c>
      <c r="F109" t="s">
        <v>350</v>
      </c>
      <c r="G109" t="s">
        <v>51</v>
      </c>
      <c r="H109" t="s">
        <v>87</v>
      </c>
      <c r="I109" t="s">
        <v>88</v>
      </c>
      <c r="J109" t="s">
        <v>107</v>
      </c>
      <c r="K109">
        <v>673059</v>
      </c>
      <c r="L109" t="s">
        <v>90</v>
      </c>
      <c r="M109" t="s">
        <v>91</v>
      </c>
      <c r="N109" t="s">
        <v>57</v>
      </c>
      <c r="O109" s="1">
        <v>45931</v>
      </c>
      <c r="Q109" s="1">
        <v>46174</v>
      </c>
      <c r="R109" s="2">
        <v>27.1</v>
      </c>
      <c r="S109">
        <v>1</v>
      </c>
      <c r="T109" t="s">
        <v>58</v>
      </c>
      <c r="U109" t="s">
        <v>59</v>
      </c>
      <c r="V109" s="3">
        <v>0.75</v>
      </c>
      <c r="W109" s="2">
        <v>0</v>
      </c>
      <c r="X109">
        <v>0</v>
      </c>
      <c r="Y109" t="s">
        <v>60</v>
      </c>
      <c r="Z109" t="s">
        <v>143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20.32</v>
      </c>
      <c r="AN109" s="2">
        <v>20.32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46146</v>
      </c>
      <c r="B110" t="s">
        <v>48</v>
      </c>
      <c r="C110">
        <v>649163</v>
      </c>
      <c r="D110">
        <v>2031361915</v>
      </c>
      <c r="E110" t="s">
        <v>351</v>
      </c>
      <c r="F110" t="s">
        <v>352</v>
      </c>
      <c r="G110" t="s">
        <v>51</v>
      </c>
      <c r="H110" t="s">
        <v>87</v>
      </c>
      <c r="I110" t="s">
        <v>88</v>
      </c>
      <c r="J110" t="s">
        <v>98</v>
      </c>
      <c r="K110">
        <v>673059</v>
      </c>
      <c r="L110" t="s">
        <v>90</v>
      </c>
      <c r="M110" t="s">
        <v>91</v>
      </c>
      <c r="N110" t="s">
        <v>57</v>
      </c>
      <c r="O110" s="1">
        <v>45931</v>
      </c>
      <c r="Q110" s="1">
        <v>46174</v>
      </c>
      <c r="R110" s="2">
        <v>143.76</v>
      </c>
      <c r="S110">
        <v>1</v>
      </c>
      <c r="T110" t="s">
        <v>58</v>
      </c>
      <c r="U110" t="s">
        <v>59</v>
      </c>
      <c r="V110" s="3">
        <v>0.75</v>
      </c>
      <c r="W110" s="2">
        <v>0</v>
      </c>
      <c r="X110">
        <v>0</v>
      </c>
      <c r="Y110" t="s">
        <v>60</v>
      </c>
      <c r="Z110" t="s">
        <v>143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107.82</v>
      </c>
      <c r="AN110" s="2">
        <v>107.82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46146</v>
      </c>
      <c r="B111" t="s">
        <v>48</v>
      </c>
      <c r="C111">
        <v>649163</v>
      </c>
      <c r="D111">
        <v>2031366727</v>
      </c>
      <c r="E111" t="s">
        <v>353</v>
      </c>
      <c r="F111" t="s">
        <v>354</v>
      </c>
      <c r="G111" t="s">
        <v>51</v>
      </c>
      <c r="H111" t="s">
        <v>113</v>
      </c>
      <c r="I111" t="s">
        <v>88</v>
      </c>
      <c r="J111" t="s">
        <v>107</v>
      </c>
      <c r="K111">
        <v>753748</v>
      </c>
      <c r="L111" t="s">
        <v>72</v>
      </c>
      <c r="M111" t="s">
        <v>73</v>
      </c>
      <c r="N111" t="s">
        <v>57</v>
      </c>
      <c r="O111" s="1">
        <v>45931</v>
      </c>
      <c r="Q111" s="1">
        <v>46174</v>
      </c>
      <c r="R111" s="2">
        <v>303.85000000000002</v>
      </c>
      <c r="S111">
        <v>1</v>
      </c>
      <c r="T111" t="s">
        <v>58</v>
      </c>
      <c r="U111" t="s">
        <v>59</v>
      </c>
      <c r="V111" s="3">
        <v>0.75</v>
      </c>
      <c r="W111" s="2">
        <v>0</v>
      </c>
      <c r="X111">
        <v>0</v>
      </c>
      <c r="Y111" t="s">
        <v>60</v>
      </c>
      <c r="Z111" t="s">
        <v>143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227.89</v>
      </c>
      <c r="AN111" s="2">
        <v>227.89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46146</v>
      </c>
      <c r="B112" t="s">
        <v>48</v>
      </c>
      <c r="C112">
        <v>649163</v>
      </c>
      <c r="D112">
        <v>2031398946</v>
      </c>
      <c r="E112" t="s">
        <v>355</v>
      </c>
      <c r="F112" t="s">
        <v>356</v>
      </c>
      <c r="G112" t="s">
        <v>51</v>
      </c>
      <c r="H112" t="s">
        <v>177</v>
      </c>
      <c r="I112" t="s">
        <v>88</v>
      </c>
      <c r="J112" t="s">
        <v>95</v>
      </c>
      <c r="K112">
        <v>823068</v>
      </c>
      <c r="L112" t="s">
        <v>178</v>
      </c>
      <c r="M112" t="s">
        <v>179</v>
      </c>
      <c r="N112" t="s">
        <v>57</v>
      </c>
      <c r="O112" s="1">
        <v>45933</v>
      </c>
      <c r="Q112" s="1">
        <v>46176</v>
      </c>
      <c r="R112" s="2">
        <v>342.12</v>
      </c>
      <c r="S112">
        <v>1</v>
      </c>
      <c r="T112" t="s">
        <v>58</v>
      </c>
      <c r="U112" t="s">
        <v>59</v>
      </c>
      <c r="V112" s="3">
        <v>0.9</v>
      </c>
      <c r="W112" s="2">
        <v>0</v>
      </c>
      <c r="X112">
        <v>0</v>
      </c>
      <c r="Y112" t="s">
        <v>60</v>
      </c>
      <c r="Z112" t="s">
        <v>143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307.91000000000003</v>
      </c>
      <c r="AN112" s="2">
        <v>307.91000000000003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46146</v>
      </c>
      <c r="B113" t="s">
        <v>48</v>
      </c>
      <c r="C113">
        <v>649163</v>
      </c>
      <c r="D113">
        <v>2031401479</v>
      </c>
      <c r="E113" t="s">
        <v>357</v>
      </c>
      <c r="F113" t="s">
        <v>358</v>
      </c>
      <c r="G113" t="s">
        <v>51</v>
      </c>
      <c r="H113" t="s">
        <v>131</v>
      </c>
      <c r="I113" t="s">
        <v>88</v>
      </c>
      <c r="J113" t="s">
        <v>107</v>
      </c>
      <c r="K113">
        <v>862109</v>
      </c>
      <c r="L113" t="s">
        <v>359</v>
      </c>
      <c r="M113" t="s">
        <v>360</v>
      </c>
      <c r="N113" t="s">
        <v>57</v>
      </c>
      <c r="O113" s="1">
        <v>45962</v>
      </c>
      <c r="Q113" s="1">
        <v>46174</v>
      </c>
      <c r="R113" s="2">
        <v>80.55</v>
      </c>
      <c r="S113">
        <v>1</v>
      </c>
      <c r="T113" t="s">
        <v>58</v>
      </c>
      <c r="U113" t="s">
        <v>59</v>
      </c>
      <c r="V113" s="3">
        <v>0.75</v>
      </c>
      <c r="W113" s="2">
        <v>0</v>
      </c>
      <c r="X113">
        <v>0</v>
      </c>
      <c r="Y113" t="s">
        <v>60</v>
      </c>
      <c r="Z113" t="s">
        <v>143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60.41</v>
      </c>
      <c r="AN113" s="2">
        <v>60.41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46146</v>
      </c>
      <c r="B114" t="s">
        <v>48</v>
      </c>
      <c r="C114">
        <v>649163</v>
      </c>
      <c r="D114">
        <v>2031404260</v>
      </c>
      <c r="E114" t="s">
        <v>361</v>
      </c>
      <c r="F114" t="s">
        <v>362</v>
      </c>
      <c r="G114" t="s">
        <v>51</v>
      </c>
      <c r="H114" t="s">
        <v>177</v>
      </c>
      <c r="I114" t="s">
        <v>88</v>
      </c>
      <c r="J114" t="s">
        <v>95</v>
      </c>
      <c r="K114">
        <v>652037</v>
      </c>
      <c r="L114" t="s">
        <v>152</v>
      </c>
      <c r="M114" t="s">
        <v>153</v>
      </c>
      <c r="N114" t="s">
        <v>57</v>
      </c>
      <c r="O114" s="1">
        <v>45933</v>
      </c>
      <c r="Q114" s="1">
        <v>46176</v>
      </c>
      <c r="R114" s="2">
        <v>27.5</v>
      </c>
      <c r="S114">
        <v>1</v>
      </c>
      <c r="T114" t="s">
        <v>58</v>
      </c>
      <c r="U114" t="s">
        <v>59</v>
      </c>
      <c r="V114" s="3">
        <v>0.9</v>
      </c>
      <c r="W114" s="2">
        <v>0</v>
      </c>
      <c r="X114">
        <v>0</v>
      </c>
      <c r="Y114" t="s">
        <v>60</v>
      </c>
      <c r="Z114" t="s">
        <v>143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24.75</v>
      </c>
      <c r="AN114" s="2">
        <v>24.75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46146</v>
      </c>
      <c r="B115" t="s">
        <v>48</v>
      </c>
      <c r="C115">
        <v>649163</v>
      </c>
      <c r="D115">
        <v>2031409376</v>
      </c>
      <c r="E115" t="s">
        <v>363</v>
      </c>
      <c r="F115" t="s">
        <v>364</v>
      </c>
      <c r="G115" t="s">
        <v>51</v>
      </c>
      <c r="H115" t="s">
        <v>87</v>
      </c>
      <c r="I115" t="s">
        <v>88</v>
      </c>
      <c r="J115" t="s">
        <v>98</v>
      </c>
      <c r="K115">
        <v>673059</v>
      </c>
      <c r="L115" t="s">
        <v>90</v>
      </c>
      <c r="M115" t="s">
        <v>91</v>
      </c>
      <c r="N115" t="s">
        <v>57</v>
      </c>
      <c r="O115" s="1">
        <v>45933</v>
      </c>
      <c r="Q115" s="1">
        <v>46176</v>
      </c>
      <c r="R115" s="2">
        <v>62.03</v>
      </c>
      <c r="S115">
        <v>1</v>
      </c>
      <c r="T115" t="s">
        <v>58</v>
      </c>
      <c r="U115" t="s">
        <v>59</v>
      </c>
      <c r="V115" s="3">
        <v>0.75</v>
      </c>
      <c r="W115" s="2">
        <v>0</v>
      </c>
      <c r="X115">
        <v>0</v>
      </c>
      <c r="Y115" t="s">
        <v>60</v>
      </c>
      <c r="Z115" t="s">
        <v>143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46.52</v>
      </c>
      <c r="AN115" s="2">
        <v>46.52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46146</v>
      </c>
      <c r="B116" t="s">
        <v>48</v>
      </c>
      <c r="C116">
        <v>649163</v>
      </c>
      <c r="D116">
        <v>2031411447</v>
      </c>
      <c r="E116" t="s">
        <v>365</v>
      </c>
      <c r="F116" t="s">
        <v>117</v>
      </c>
      <c r="G116" t="s">
        <v>51</v>
      </c>
      <c r="H116" t="s">
        <v>122</v>
      </c>
      <c r="I116" t="s">
        <v>88</v>
      </c>
      <c r="J116" t="s">
        <v>123</v>
      </c>
      <c r="K116">
        <v>796984</v>
      </c>
      <c r="L116" t="s">
        <v>168</v>
      </c>
      <c r="M116" t="s">
        <v>112</v>
      </c>
      <c r="N116" t="s">
        <v>57</v>
      </c>
      <c r="O116" s="1">
        <v>45933</v>
      </c>
      <c r="Q116" s="1">
        <v>46176</v>
      </c>
      <c r="R116" s="2">
        <v>34.43</v>
      </c>
      <c r="S116">
        <v>1</v>
      </c>
      <c r="T116" t="s">
        <v>58</v>
      </c>
      <c r="U116" t="s">
        <v>59</v>
      </c>
      <c r="V116" s="3">
        <v>0.65</v>
      </c>
      <c r="W116" s="2">
        <v>0</v>
      </c>
      <c r="X116">
        <v>0</v>
      </c>
      <c r="Y116" t="s">
        <v>60</v>
      </c>
      <c r="Z116" t="s">
        <v>143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22.38</v>
      </c>
      <c r="AN116" s="2">
        <v>22.38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46146</v>
      </c>
      <c r="B117" t="s">
        <v>48</v>
      </c>
      <c r="C117">
        <v>649163</v>
      </c>
      <c r="D117">
        <v>2031412054</v>
      </c>
      <c r="E117" t="s">
        <v>366</v>
      </c>
      <c r="F117" t="s">
        <v>155</v>
      </c>
      <c r="G117" t="s">
        <v>51</v>
      </c>
      <c r="H117" t="s">
        <v>213</v>
      </c>
      <c r="I117" t="s">
        <v>88</v>
      </c>
      <c r="J117" t="s">
        <v>123</v>
      </c>
      <c r="K117">
        <v>673059</v>
      </c>
      <c r="L117" t="s">
        <v>90</v>
      </c>
      <c r="M117" t="s">
        <v>91</v>
      </c>
      <c r="N117" t="s">
        <v>57</v>
      </c>
      <c r="O117" s="1">
        <v>45935</v>
      </c>
      <c r="Q117" s="1">
        <v>46178</v>
      </c>
      <c r="R117" s="2">
        <v>204.99</v>
      </c>
      <c r="S117">
        <v>1</v>
      </c>
      <c r="T117" t="s">
        <v>58</v>
      </c>
      <c r="U117" t="s">
        <v>59</v>
      </c>
      <c r="V117" s="3">
        <v>0.65</v>
      </c>
      <c r="W117" s="2">
        <v>0</v>
      </c>
      <c r="X117">
        <v>0</v>
      </c>
      <c r="Y117" t="s">
        <v>60</v>
      </c>
      <c r="Z117" t="s">
        <v>143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133.24</v>
      </c>
      <c r="AN117" s="2">
        <v>133.24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46146</v>
      </c>
      <c r="B118" t="s">
        <v>48</v>
      </c>
      <c r="C118">
        <v>649163</v>
      </c>
      <c r="D118">
        <v>2031492464</v>
      </c>
      <c r="E118" t="s">
        <v>367</v>
      </c>
      <c r="F118" t="s">
        <v>368</v>
      </c>
      <c r="G118" t="s">
        <v>51</v>
      </c>
      <c r="H118" t="s">
        <v>220</v>
      </c>
      <c r="I118" t="s">
        <v>88</v>
      </c>
      <c r="J118" t="s">
        <v>98</v>
      </c>
      <c r="K118">
        <v>823350</v>
      </c>
      <c r="L118" t="s">
        <v>216</v>
      </c>
      <c r="M118" t="s">
        <v>221</v>
      </c>
      <c r="N118" t="s">
        <v>57</v>
      </c>
      <c r="O118" s="1">
        <v>45938</v>
      </c>
      <c r="Q118" s="1">
        <v>46181</v>
      </c>
      <c r="R118" s="2">
        <v>71.63</v>
      </c>
      <c r="S118">
        <v>1</v>
      </c>
      <c r="T118" t="s">
        <v>58</v>
      </c>
      <c r="U118" t="s">
        <v>59</v>
      </c>
      <c r="V118" s="3">
        <v>0.75</v>
      </c>
      <c r="W118" s="2">
        <v>0</v>
      </c>
      <c r="X118">
        <v>0</v>
      </c>
      <c r="Y118" t="s">
        <v>60</v>
      </c>
      <c r="Z118" t="s">
        <v>143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53.72</v>
      </c>
      <c r="AN118" s="2">
        <v>53.72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46146</v>
      </c>
      <c r="B119" t="s">
        <v>48</v>
      </c>
      <c r="C119">
        <v>649163</v>
      </c>
      <c r="D119">
        <v>2031523856</v>
      </c>
      <c r="E119" t="s">
        <v>369</v>
      </c>
      <c r="F119" t="s">
        <v>79</v>
      </c>
      <c r="G119" t="s">
        <v>51</v>
      </c>
      <c r="H119" t="s">
        <v>110</v>
      </c>
      <c r="I119" t="s">
        <v>88</v>
      </c>
      <c r="J119" t="s">
        <v>107</v>
      </c>
      <c r="K119">
        <v>651818</v>
      </c>
      <c r="L119" t="s">
        <v>114</v>
      </c>
      <c r="M119" t="s">
        <v>115</v>
      </c>
      <c r="N119" t="s">
        <v>57</v>
      </c>
      <c r="O119" s="1">
        <v>45967</v>
      </c>
      <c r="Q119" s="1">
        <v>46179</v>
      </c>
      <c r="R119" s="2">
        <v>78.78</v>
      </c>
      <c r="S119">
        <v>1</v>
      </c>
      <c r="T119" t="s">
        <v>58</v>
      </c>
      <c r="U119" t="s">
        <v>59</v>
      </c>
      <c r="V119" s="3">
        <v>0.75</v>
      </c>
      <c r="W119" s="2">
        <v>0</v>
      </c>
      <c r="X119">
        <v>0</v>
      </c>
      <c r="Y119" t="s">
        <v>60</v>
      </c>
      <c r="Z119" t="s">
        <v>143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59.08</v>
      </c>
      <c r="AN119" s="2">
        <v>59.08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46146</v>
      </c>
      <c r="B120" t="s">
        <v>48</v>
      </c>
      <c r="C120">
        <v>649163</v>
      </c>
      <c r="D120">
        <v>2031656111</v>
      </c>
      <c r="E120" t="s">
        <v>292</v>
      </c>
      <c r="F120" t="s">
        <v>334</v>
      </c>
      <c r="G120" t="s">
        <v>51</v>
      </c>
      <c r="H120" t="s">
        <v>82</v>
      </c>
      <c r="I120" t="s">
        <v>88</v>
      </c>
      <c r="J120" t="s">
        <v>98</v>
      </c>
      <c r="K120">
        <v>823350</v>
      </c>
      <c r="L120" t="s">
        <v>216</v>
      </c>
      <c r="M120" t="s">
        <v>221</v>
      </c>
      <c r="N120" t="s">
        <v>57</v>
      </c>
      <c r="O120" s="1">
        <v>45962</v>
      </c>
      <c r="Q120" s="1">
        <v>46174</v>
      </c>
      <c r="R120" s="2">
        <v>13.42</v>
      </c>
      <c r="S120">
        <v>1</v>
      </c>
      <c r="T120" t="s">
        <v>58</v>
      </c>
      <c r="U120" t="s">
        <v>59</v>
      </c>
      <c r="V120" s="3">
        <v>0.75</v>
      </c>
      <c r="W120" s="2">
        <v>0</v>
      </c>
      <c r="X120">
        <v>0</v>
      </c>
      <c r="Y120" t="s">
        <v>60</v>
      </c>
      <c r="Z120" t="s">
        <v>143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10.06</v>
      </c>
      <c r="AN120" s="2">
        <v>10.06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46146</v>
      </c>
      <c r="B121" t="s">
        <v>48</v>
      </c>
      <c r="C121">
        <v>649163</v>
      </c>
      <c r="D121">
        <v>2031667540</v>
      </c>
      <c r="E121" t="s">
        <v>370</v>
      </c>
      <c r="F121" t="s">
        <v>206</v>
      </c>
      <c r="G121" t="s">
        <v>51</v>
      </c>
      <c r="H121" t="s">
        <v>177</v>
      </c>
      <c r="I121" t="s">
        <v>88</v>
      </c>
      <c r="J121" t="s">
        <v>95</v>
      </c>
      <c r="K121">
        <v>823068</v>
      </c>
      <c r="L121" t="s">
        <v>178</v>
      </c>
      <c r="M121" t="s">
        <v>179</v>
      </c>
      <c r="N121" t="s">
        <v>57</v>
      </c>
      <c r="O121" s="1">
        <v>45962</v>
      </c>
      <c r="Q121" s="1">
        <v>46174</v>
      </c>
      <c r="R121" s="2">
        <v>69.33</v>
      </c>
      <c r="S121">
        <v>1</v>
      </c>
      <c r="T121" t="s">
        <v>58</v>
      </c>
      <c r="U121" t="s">
        <v>59</v>
      </c>
      <c r="V121" s="3">
        <v>0.9</v>
      </c>
      <c r="W121" s="2">
        <v>0</v>
      </c>
      <c r="X121">
        <v>0</v>
      </c>
      <c r="Y121" t="s">
        <v>60</v>
      </c>
      <c r="Z121" t="s">
        <v>143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62.4</v>
      </c>
      <c r="AN121" s="2">
        <v>62.4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46146</v>
      </c>
      <c r="B122" t="s">
        <v>48</v>
      </c>
      <c r="C122">
        <v>649163</v>
      </c>
      <c r="D122">
        <v>2031778697</v>
      </c>
      <c r="E122" t="s">
        <v>371</v>
      </c>
      <c r="F122" t="s">
        <v>372</v>
      </c>
      <c r="G122" t="s">
        <v>51</v>
      </c>
      <c r="H122" t="s">
        <v>82</v>
      </c>
      <c r="I122" t="s">
        <v>88</v>
      </c>
      <c r="J122" t="s">
        <v>98</v>
      </c>
      <c r="K122">
        <v>651818</v>
      </c>
      <c r="L122" t="s">
        <v>114</v>
      </c>
      <c r="M122" t="s">
        <v>115</v>
      </c>
      <c r="N122" t="s">
        <v>57</v>
      </c>
      <c r="O122" s="1">
        <v>45967</v>
      </c>
      <c r="Q122" s="1">
        <v>46179</v>
      </c>
      <c r="R122" s="2">
        <v>72.73</v>
      </c>
      <c r="S122">
        <v>1</v>
      </c>
      <c r="T122" t="s">
        <v>58</v>
      </c>
      <c r="U122" t="s">
        <v>59</v>
      </c>
      <c r="V122" s="3">
        <v>0.75</v>
      </c>
      <c r="W122" s="2">
        <v>0</v>
      </c>
      <c r="X122">
        <v>0</v>
      </c>
      <c r="Y122" t="s">
        <v>60</v>
      </c>
      <c r="Z122" t="s">
        <v>143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54.55</v>
      </c>
      <c r="AN122" s="2">
        <v>54.55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46146</v>
      </c>
      <c r="B123" t="s">
        <v>48</v>
      </c>
      <c r="C123">
        <v>649163</v>
      </c>
      <c r="D123">
        <v>2031795289</v>
      </c>
      <c r="E123" t="s">
        <v>373</v>
      </c>
      <c r="F123" t="s">
        <v>374</v>
      </c>
      <c r="G123" t="s">
        <v>51</v>
      </c>
      <c r="H123" t="s">
        <v>177</v>
      </c>
      <c r="I123" t="s">
        <v>88</v>
      </c>
      <c r="J123" t="s">
        <v>95</v>
      </c>
      <c r="K123">
        <v>823068</v>
      </c>
      <c r="L123" t="s">
        <v>178</v>
      </c>
      <c r="M123" t="s">
        <v>179</v>
      </c>
      <c r="N123" t="s">
        <v>57</v>
      </c>
      <c r="O123" s="1">
        <v>45962</v>
      </c>
      <c r="Q123" s="1">
        <v>46174</v>
      </c>
      <c r="R123" s="2">
        <v>31.21</v>
      </c>
      <c r="S123">
        <v>1</v>
      </c>
      <c r="T123" t="s">
        <v>58</v>
      </c>
      <c r="U123" t="s">
        <v>59</v>
      </c>
      <c r="V123" s="3">
        <v>0.9</v>
      </c>
      <c r="W123" s="2">
        <v>0</v>
      </c>
      <c r="X123">
        <v>0</v>
      </c>
      <c r="Y123" t="s">
        <v>60</v>
      </c>
      <c r="Z123" t="s">
        <v>143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28.09</v>
      </c>
      <c r="AN123" s="2">
        <v>28.09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46146</v>
      </c>
      <c r="B124" t="s">
        <v>48</v>
      </c>
      <c r="C124">
        <v>649163</v>
      </c>
      <c r="D124">
        <v>2031798613</v>
      </c>
      <c r="E124" t="s">
        <v>320</v>
      </c>
      <c r="F124" t="s">
        <v>375</v>
      </c>
      <c r="G124" t="s">
        <v>51</v>
      </c>
      <c r="H124" t="s">
        <v>87</v>
      </c>
      <c r="I124" t="s">
        <v>88</v>
      </c>
      <c r="J124" t="s">
        <v>95</v>
      </c>
      <c r="K124">
        <v>822865</v>
      </c>
      <c r="L124" t="s">
        <v>275</v>
      </c>
      <c r="M124" t="s">
        <v>276</v>
      </c>
      <c r="N124" t="s">
        <v>57</v>
      </c>
      <c r="O124" s="1">
        <v>45963</v>
      </c>
      <c r="Q124" s="1">
        <v>46175</v>
      </c>
      <c r="R124" s="2">
        <v>30.09</v>
      </c>
      <c r="S124">
        <v>1</v>
      </c>
      <c r="T124" t="s">
        <v>58</v>
      </c>
      <c r="U124" t="s">
        <v>59</v>
      </c>
      <c r="V124" s="3">
        <v>0.9</v>
      </c>
      <c r="W124" s="2">
        <v>0</v>
      </c>
      <c r="X124">
        <v>0</v>
      </c>
      <c r="Y124" t="s">
        <v>60</v>
      </c>
      <c r="Z124" t="s">
        <v>143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27.08</v>
      </c>
      <c r="AN124" s="2">
        <v>27.08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46146</v>
      </c>
      <c r="B125" t="s">
        <v>48</v>
      </c>
      <c r="C125">
        <v>649163</v>
      </c>
      <c r="D125">
        <v>2031806666</v>
      </c>
      <c r="E125" t="s">
        <v>376</v>
      </c>
      <c r="F125" t="s">
        <v>377</v>
      </c>
      <c r="G125" t="s">
        <v>51</v>
      </c>
      <c r="H125" t="s">
        <v>188</v>
      </c>
      <c r="I125" t="s">
        <v>88</v>
      </c>
      <c r="J125" t="s">
        <v>123</v>
      </c>
      <c r="K125">
        <v>673059</v>
      </c>
      <c r="L125" t="s">
        <v>90</v>
      </c>
      <c r="M125" t="s">
        <v>91</v>
      </c>
      <c r="N125" t="s">
        <v>57</v>
      </c>
      <c r="O125" s="1">
        <v>45962</v>
      </c>
      <c r="Q125" s="1">
        <v>46174</v>
      </c>
      <c r="R125" s="2">
        <v>178.95</v>
      </c>
      <c r="S125">
        <v>1</v>
      </c>
      <c r="T125" t="s">
        <v>58</v>
      </c>
      <c r="U125" t="s">
        <v>59</v>
      </c>
      <c r="V125" s="3">
        <v>0.65</v>
      </c>
      <c r="W125" s="2">
        <v>0</v>
      </c>
      <c r="X125">
        <v>0</v>
      </c>
      <c r="Y125" t="s">
        <v>60</v>
      </c>
      <c r="Z125" t="s">
        <v>143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116.32</v>
      </c>
      <c r="AN125" s="2">
        <v>116.32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46146</v>
      </c>
      <c r="B126" t="s">
        <v>48</v>
      </c>
      <c r="C126">
        <v>649163</v>
      </c>
      <c r="D126">
        <v>2031818852</v>
      </c>
      <c r="E126" t="s">
        <v>75</v>
      </c>
      <c r="F126" t="s">
        <v>378</v>
      </c>
      <c r="G126" t="s">
        <v>51</v>
      </c>
      <c r="H126" t="s">
        <v>106</v>
      </c>
      <c r="I126" t="s">
        <v>88</v>
      </c>
      <c r="J126" t="s">
        <v>98</v>
      </c>
      <c r="K126">
        <v>877790</v>
      </c>
      <c r="L126" t="s">
        <v>301</v>
      </c>
      <c r="M126" t="s">
        <v>302</v>
      </c>
      <c r="N126" t="s">
        <v>57</v>
      </c>
      <c r="O126" s="1">
        <v>45962</v>
      </c>
      <c r="Q126" s="1">
        <v>46174</v>
      </c>
      <c r="R126" s="2">
        <v>90.93</v>
      </c>
      <c r="S126">
        <v>1</v>
      </c>
      <c r="T126" t="s">
        <v>58</v>
      </c>
      <c r="U126" t="s">
        <v>59</v>
      </c>
      <c r="V126" s="3">
        <v>0.75</v>
      </c>
      <c r="W126" s="2">
        <v>0</v>
      </c>
      <c r="X126">
        <v>0</v>
      </c>
      <c r="Y126" t="s">
        <v>60</v>
      </c>
      <c r="Z126" t="s">
        <v>143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68.2</v>
      </c>
      <c r="AN126" s="2">
        <v>68.2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46146</v>
      </c>
      <c r="B127" t="s">
        <v>48</v>
      </c>
      <c r="C127">
        <v>649163</v>
      </c>
      <c r="D127">
        <v>2031825054</v>
      </c>
      <c r="E127" t="s">
        <v>292</v>
      </c>
      <c r="F127" t="s">
        <v>232</v>
      </c>
      <c r="G127" t="s">
        <v>51</v>
      </c>
      <c r="H127" t="s">
        <v>244</v>
      </c>
      <c r="I127" t="s">
        <v>88</v>
      </c>
      <c r="J127" t="s">
        <v>107</v>
      </c>
      <c r="K127">
        <v>651818</v>
      </c>
      <c r="L127" t="s">
        <v>114</v>
      </c>
      <c r="M127" t="s">
        <v>115</v>
      </c>
      <c r="N127" t="s">
        <v>57</v>
      </c>
      <c r="O127" s="1">
        <v>45967</v>
      </c>
      <c r="Q127" s="1">
        <v>46179</v>
      </c>
      <c r="R127" s="2">
        <v>108.2</v>
      </c>
      <c r="S127">
        <v>1</v>
      </c>
      <c r="T127" t="s">
        <v>58</v>
      </c>
      <c r="U127" t="s">
        <v>59</v>
      </c>
      <c r="V127" s="3">
        <v>0.75</v>
      </c>
      <c r="W127" s="2">
        <v>0</v>
      </c>
      <c r="X127">
        <v>0</v>
      </c>
      <c r="Y127" t="s">
        <v>60</v>
      </c>
      <c r="Z127" t="s">
        <v>143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81.150000000000006</v>
      </c>
      <c r="AN127" s="2">
        <v>81.150000000000006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46146</v>
      </c>
      <c r="B128" t="s">
        <v>48</v>
      </c>
      <c r="C128">
        <v>649163</v>
      </c>
      <c r="D128">
        <v>2031866741</v>
      </c>
      <c r="E128" t="s">
        <v>379</v>
      </c>
      <c r="F128" t="s">
        <v>306</v>
      </c>
      <c r="G128" t="s">
        <v>51</v>
      </c>
      <c r="H128" t="s">
        <v>220</v>
      </c>
      <c r="I128" t="s">
        <v>88</v>
      </c>
      <c r="J128" t="s">
        <v>107</v>
      </c>
      <c r="K128">
        <v>753748</v>
      </c>
      <c r="L128" t="s">
        <v>72</v>
      </c>
      <c r="M128" t="s">
        <v>73</v>
      </c>
      <c r="N128" t="s">
        <v>57</v>
      </c>
      <c r="O128" s="1">
        <v>45962</v>
      </c>
      <c r="Q128" s="1">
        <v>46174</v>
      </c>
      <c r="R128" s="2">
        <v>194.88</v>
      </c>
      <c r="S128">
        <v>1</v>
      </c>
      <c r="T128" t="s">
        <v>58</v>
      </c>
      <c r="U128" t="s">
        <v>59</v>
      </c>
      <c r="V128" s="3">
        <v>0.75</v>
      </c>
      <c r="W128" s="2">
        <v>0</v>
      </c>
      <c r="X128">
        <v>0</v>
      </c>
      <c r="Y128" t="s">
        <v>60</v>
      </c>
      <c r="Z128" t="s">
        <v>143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146.16</v>
      </c>
      <c r="AN128" s="2">
        <v>146.16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46146</v>
      </c>
      <c r="B129" t="s">
        <v>48</v>
      </c>
      <c r="C129">
        <v>649163</v>
      </c>
      <c r="D129">
        <v>2031916576</v>
      </c>
      <c r="E129" t="s">
        <v>380</v>
      </c>
      <c r="F129" t="s">
        <v>381</v>
      </c>
      <c r="G129" t="s">
        <v>51</v>
      </c>
      <c r="H129" t="s">
        <v>110</v>
      </c>
      <c r="I129" t="s">
        <v>88</v>
      </c>
      <c r="J129" t="s">
        <v>107</v>
      </c>
      <c r="K129">
        <v>651818</v>
      </c>
      <c r="L129" t="s">
        <v>114</v>
      </c>
      <c r="M129" t="s">
        <v>115</v>
      </c>
      <c r="N129" t="s">
        <v>57</v>
      </c>
      <c r="O129" s="1">
        <v>45962</v>
      </c>
      <c r="Q129" s="1">
        <v>46174</v>
      </c>
      <c r="R129" s="2">
        <v>132.5</v>
      </c>
      <c r="S129">
        <v>1</v>
      </c>
      <c r="T129" t="s">
        <v>58</v>
      </c>
      <c r="U129" t="s">
        <v>59</v>
      </c>
      <c r="V129" s="3">
        <v>0.75</v>
      </c>
      <c r="W129" s="2">
        <v>0</v>
      </c>
      <c r="X129">
        <v>0</v>
      </c>
      <c r="Y129" t="s">
        <v>60</v>
      </c>
      <c r="Z129" t="s">
        <v>143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99.38</v>
      </c>
      <c r="AN129" s="2">
        <v>99.38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46146</v>
      </c>
      <c r="B130" t="s">
        <v>48</v>
      </c>
      <c r="C130">
        <v>649163</v>
      </c>
      <c r="D130">
        <v>2031923193</v>
      </c>
      <c r="E130" t="s">
        <v>382</v>
      </c>
      <c r="F130" t="s">
        <v>383</v>
      </c>
      <c r="G130" t="s">
        <v>51</v>
      </c>
      <c r="H130" t="s">
        <v>213</v>
      </c>
      <c r="I130" t="s">
        <v>88</v>
      </c>
      <c r="J130" t="s">
        <v>98</v>
      </c>
      <c r="K130">
        <v>651818</v>
      </c>
      <c r="L130" t="s">
        <v>114</v>
      </c>
      <c r="M130" t="s">
        <v>115</v>
      </c>
      <c r="N130" t="s">
        <v>57</v>
      </c>
      <c r="O130" s="1">
        <v>45966</v>
      </c>
      <c r="Q130" s="1">
        <v>46178</v>
      </c>
      <c r="R130" s="2">
        <v>74.77</v>
      </c>
      <c r="S130">
        <v>1</v>
      </c>
      <c r="T130" t="s">
        <v>58</v>
      </c>
      <c r="U130" t="s">
        <v>59</v>
      </c>
      <c r="V130" s="3">
        <v>0.75</v>
      </c>
      <c r="W130" s="2">
        <v>0</v>
      </c>
      <c r="X130">
        <v>0</v>
      </c>
      <c r="Y130" t="s">
        <v>60</v>
      </c>
      <c r="Z130" t="s">
        <v>143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56.08</v>
      </c>
      <c r="AN130" s="2">
        <v>56.08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46146</v>
      </c>
      <c r="B131" t="s">
        <v>48</v>
      </c>
      <c r="C131">
        <v>649163</v>
      </c>
      <c r="D131">
        <v>2031941517</v>
      </c>
      <c r="E131" t="s">
        <v>384</v>
      </c>
      <c r="F131" t="s">
        <v>385</v>
      </c>
      <c r="G131" t="s">
        <v>51</v>
      </c>
      <c r="H131" t="s">
        <v>172</v>
      </c>
      <c r="I131" t="s">
        <v>88</v>
      </c>
      <c r="J131" t="s">
        <v>98</v>
      </c>
      <c r="K131">
        <v>874230</v>
      </c>
      <c r="L131" t="s">
        <v>173</v>
      </c>
      <c r="M131" t="s">
        <v>174</v>
      </c>
      <c r="N131" t="s">
        <v>57</v>
      </c>
      <c r="O131" s="1">
        <v>46023</v>
      </c>
      <c r="Q131" s="1">
        <v>46174</v>
      </c>
      <c r="R131" s="2">
        <v>56.28</v>
      </c>
      <c r="S131">
        <v>1</v>
      </c>
      <c r="T131" t="s">
        <v>58</v>
      </c>
      <c r="U131" t="s">
        <v>59</v>
      </c>
      <c r="V131" s="3">
        <v>0.75</v>
      </c>
      <c r="W131" s="2">
        <v>0</v>
      </c>
      <c r="X131">
        <v>0</v>
      </c>
      <c r="Y131" t="s">
        <v>60</v>
      </c>
      <c r="Z131" t="s">
        <v>143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42.21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46146</v>
      </c>
      <c r="B132" t="s">
        <v>48</v>
      </c>
      <c r="C132">
        <v>649163</v>
      </c>
      <c r="D132">
        <v>2031945806</v>
      </c>
      <c r="E132" t="s">
        <v>386</v>
      </c>
      <c r="F132" t="s">
        <v>387</v>
      </c>
      <c r="G132" t="s">
        <v>51</v>
      </c>
      <c r="H132" t="s">
        <v>213</v>
      </c>
      <c r="I132" t="s">
        <v>88</v>
      </c>
      <c r="J132" t="s">
        <v>98</v>
      </c>
      <c r="K132">
        <v>673059</v>
      </c>
      <c r="L132" t="s">
        <v>90</v>
      </c>
      <c r="M132" t="s">
        <v>91</v>
      </c>
      <c r="N132" t="s">
        <v>57</v>
      </c>
      <c r="O132" s="1">
        <v>45992</v>
      </c>
      <c r="Q132" s="1">
        <v>46174</v>
      </c>
      <c r="R132" s="2">
        <v>99.27</v>
      </c>
      <c r="S132">
        <v>1</v>
      </c>
      <c r="T132" t="s">
        <v>58</v>
      </c>
      <c r="U132" t="s">
        <v>59</v>
      </c>
      <c r="V132" s="3">
        <v>0.75</v>
      </c>
      <c r="W132" s="2">
        <v>0</v>
      </c>
      <c r="X132">
        <v>0</v>
      </c>
      <c r="Y132" t="s">
        <v>60</v>
      </c>
      <c r="Z132" t="s">
        <v>143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74.45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46146</v>
      </c>
      <c r="B133" t="s">
        <v>48</v>
      </c>
      <c r="C133">
        <v>649163</v>
      </c>
      <c r="D133">
        <v>2031947036</v>
      </c>
      <c r="E133" t="s">
        <v>388</v>
      </c>
      <c r="F133" t="s">
        <v>389</v>
      </c>
      <c r="G133" t="s">
        <v>51</v>
      </c>
      <c r="H133" t="s">
        <v>110</v>
      </c>
      <c r="I133" t="s">
        <v>88</v>
      </c>
      <c r="J133" t="s">
        <v>95</v>
      </c>
      <c r="K133">
        <v>673059</v>
      </c>
      <c r="L133" t="s">
        <v>90</v>
      </c>
      <c r="M133" t="s">
        <v>91</v>
      </c>
      <c r="N133" t="s">
        <v>57</v>
      </c>
      <c r="O133" s="1">
        <v>46023</v>
      </c>
      <c r="Q133" s="1">
        <v>46174</v>
      </c>
      <c r="R133" s="2">
        <v>78.790000000000006</v>
      </c>
      <c r="S133">
        <v>1</v>
      </c>
      <c r="T133" t="s">
        <v>58</v>
      </c>
      <c r="U133" t="s">
        <v>59</v>
      </c>
      <c r="V133" s="3">
        <v>0.9</v>
      </c>
      <c r="W133" s="2">
        <v>0</v>
      </c>
      <c r="X133">
        <v>0</v>
      </c>
      <c r="Y133" t="s">
        <v>60</v>
      </c>
      <c r="Z133" t="s">
        <v>143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70.91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46146</v>
      </c>
      <c r="B134" t="s">
        <v>48</v>
      </c>
      <c r="C134">
        <v>649163</v>
      </c>
      <c r="D134">
        <v>2031947561</v>
      </c>
      <c r="E134" t="s">
        <v>390</v>
      </c>
      <c r="F134" t="s">
        <v>391</v>
      </c>
      <c r="G134" t="s">
        <v>51</v>
      </c>
      <c r="H134" t="s">
        <v>110</v>
      </c>
      <c r="I134" t="s">
        <v>88</v>
      </c>
      <c r="J134" t="s">
        <v>98</v>
      </c>
      <c r="K134">
        <v>673059</v>
      </c>
      <c r="L134" t="s">
        <v>90</v>
      </c>
      <c r="M134" t="s">
        <v>91</v>
      </c>
      <c r="N134" t="s">
        <v>57</v>
      </c>
      <c r="O134" s="1">
        <v>46023</v>
      </c>
      <c r="Q134" s="1">
        <v>46174</v>
      </c>
      <c r="R134" s="2">
        <v>22.15</v>
      </c>
      <c r="S134">
        <v>1</v>
      </c>
      <c r="T134" t="s">
        <v>58</v>
      </c>
      <c r="U134" t="s">
        <v>59</v>
      </c>
      <c r="V134" s="3">
        <v>0.75</v>
      </c>
      <c r="W134" s="2">
        <v>0</v>
      </c>
      <c r="X134">
        <v>0</v>
      </c>
      <c r="Y134" t="s">
        <v>60</v>
      </c>
      <c r="Z134" t="s">
        <v>143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16.61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46146</v>
      </c>
      <c r="B135" t="s">
        <v>48</v>
      </c>
      <c r="C135">
        <v>649163</v>
      </c>
      <c r="D135">
        <v>2031949681</v>
      </c>
      <c r="E135" t="s">
        <v>126</v>
      </c>
      <c r="F135" t="s">
        <v>392</v>
      </c>
      <c r="G135" t="s">
        <v>51</v>
      </c>
      <c r="H135" t="s">
        <v>82</v>
      </c>
      <c r="I135" t="s">
        <v>88</v>
      </c>
      <c r="J135" t="s">
        <v>98</v>
      </c>
      <c r="K135">
        <v>820873</v>
      </c>
      <c r="L135" t="s">
        <v>249</v>
      </c>
      <c r="M135" t="s">
        <v>250</v>
      </c>
      <c r="N135" t="s">
        <v>57</v>
      </c>
      <c r="O135" s="1">
        <v>45992</v>
      </c>
      <c r="Q135" s="1">
        <v>46174</v>
      </c>
      <c r="R135" s="2">
        <v>62.85</v>
      </c>
      <c r="S135">
        <v>1</v>
      </c>
      <c r="T135" t="s">
        <v>58</v>
      </c>
      <c r="U135" t="s">
        <v>59</v>
      </c>
      <c r="V135" s="3">
        <v>0.75</v>
      </c>
      <c r="W135" s="2">
        <v>0</v>
      </c>
      <c r="X135">
        <v>0</v>
      </c>
      <c r="Y135" t="s">
        <v>60</v>
      </c>
      <c r="Z135" t="s">
        <v>143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47.14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46146</v>
      </c>
      <c r="B136" t="s">
        <v>48</v>
      </c>
      <c r="C136">
        <v>649163</v>
      </c>
      <c r="D136">
        <v>2031949852</v>
      </c>
      <c r="E136" t="s">
        <v>393</v>
      </c>
      <c r="F136" t="s">
        <v>248</v>
      </c>
      <c r="G136" t="s">
        <v>51</v>
      </c>
      <c r="H136" t="s">
        <v>82</v>
      </c>
      <c r="I136" t="s">
        <v>88</v>
      </c>
      <c r="J136" t="s">
        <v>98</v>
      </c>
      <c r="K136">
        <v>856163</v>
      </c>
      <c r="L136" t="s">
        <v>216</v>
      </c>
      <c r="M136" t="s">
        <v>217</v>
      </c>
      <c r="N136" t="s">
        <v>57</v>
      </c>
      <c r="O136" s="1">
        <v>45992</v>
      </c>
      <c r="Q136" s="1">
        <v>46174</v>
      </c>
      <c r="R136" s="2">
        <v>55.75</v>
      </c>
      <c r="S136">
        <v>1</v>
      </c>
      <c r="T136" t="s">
        <v>58</v>
      </c>
      <c r="U136" t="s">
        <v>59</v>
      </c>
      <c r="V136" s="3">
        <v>0.75</v>
      </c>
      <c r="W136" s="2">
        <v>0</v>
      </c>
      <c r="X136">
        <v>0</v>
      </c>
      <c r="Y136" t="s">
        <v>60</v>
      </c>
      <c r="Z136" t="s">
        <v>143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41.81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46146</v>
      </c>
      <c r="B137" t="s">
        <v>48</v>
      </c>
      <c r="C137">
        <v>649163</v>
      </c>
      <c r="D137">
        <v>2031958704</v>
      </c>
      <c r="E137" t="s">
        <v>394</v>
      </c>
      <c r="F137" t="s">
        <v>395</v>
      </c>
      <c r="G137" t="s">
        <v>51</v>
      </c>
      <c r="H137" t="s">
        <v>213</v>
      </c>
      <c r="I137" t="s">
        <v>88</v>
      </c>
      <c r="J137" t="s">
        <v>123</v>
      </c>
      <c r="K137">
        <v>753748</v>
      </c>
      <c r="L137" t="s">
        <v>72</v>
      </c>
      <c r="M137" t="s">
        <v>73</v>
      </c>
      <c r="N137" t="s">
        <v>57</v>
      </c>
      <c r="O137" s="1">
        <v>46023</v>
      </c>
      <c r="Q137" s="1">
        <v>46174</v>
      </c>
      <c r="R137" s="2">
        <v>129.38999999999999</v>
      </c>
      <c r="S137">
        <v>1</v>
      </c>
      <c r="T137" t="s">
        <v>58</v>
      </c>
      <c r="U137" t="s">
        <v>59</v>
      </c>
      <c r="V137" s="3">
        <v>0.65</v>
      </c>
      <c r="W137" s="2">
        <v>0</v>
      </c>
      <c r="X137">
        <v>0</v>
      </c>
      <c r="Y137" t="s">
        <v>60</v>
      </c>
      <c r="Z137" t="s">
        <v>143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84.1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46146</v>
      </c>
      <c r="B138" t="s">
        <v>48</v>
      </c>
      <c r="C138">
        <v>649163</v>
      </c>
      <c r="D138">
        <v>2031960871</v>
      </c>
      <c r="E138" t="s">
        <v>396</v>
      </c>
      <c r="F138" t="s">
        <v>241</v>
      </c>
      <c r="G138" t="s">
        <v>51</v>
      </c>
      <c r="H138" t="s">
        <v>82</v>
      </c>
      <c r="I138" t="s">
        <v>88</v>
      </c>
      <c r="J138" t="s">
        <v>98</v>
      </c>
      <c r="K138">
        <v>673059</v>
      </c>
      <c r="L138" t="s">
        <v>90</v>
      </c>
      <c r="M138" t="s">
        <v>91</v>
      </c>
      <c r="N138" t="s">
        <v>57</v>
      </c>
      <c r="O138" s="1">
        <v>46023</v>
      </c>
      <c r="Q138" s="1">
        <v>46174</v>
      </c>
      <c r="R138" s="2">
        <v>149.62</v>
      </c>
      <c r="S138">
        <v>1</v>
      </c>
      <c r="T138" t="s">
        <v>58</v>
      </c>
      <c r="U138" t="s">
        <v>59</v>
      </c>
      <c r="V138" s="3">
        <v>0.75</v>
      </c>
      <c r="W138" s="2">
        <v>0</v>
      </c>
      <c r="X138">
        <v>0</v>
      </c>
      <c r="Y138" t="s">
        <v>60</v>
      </c>
      <c r="Z138" t="s">
        <v>143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112.22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46146</v>
      </c>
      <c r="B139" t="s">
        <v>48</v>
      </c>
      <c r="C139">
        <v>649163</v>
      </c>
      <c r="D139">
        <v>2031961591</v>
      </c>
      <c r="E139" t="s">
        <v>397</v>
      </c>
      <c r="F139" t="s">
        <v>398</v>
      </c>
      <c r="G139" t="s">
        <v>51</v>
      </c>
      <c r="H139" t="s">
        <v>122</v>
      </c>
      <c r="I139" t="s">
        <v>88</v>
      </c>
      <c r="J139" t="s">
        <v>123</v>
      </c>
      <c r="K139">
        <v>816021</v>
      </c>
      <c r="L139" t="s">
        <v>124</v>
      </c>
      <c r="M139" t="s">
        <v>125</v>
      </c>
      <c r="N139" t="s">
        <v>57</v>
      </c>
      <c r="O139" s="1">
        <v>45965</v>
      </c>
      <c r="Q139" s="1">
        <v>46177</v>
      </c>
      <c r="R139" s="2">
        <v>18.28</v>
      </c>
      <c r="S139">
        <v>1</v>
      </c>
      <c r="T139" t="s">
        <v>58</v>
      </c>
      <c r="U139" t="s">
        <v>59</v>
      </c>
      <c r="V139" s="3">
        <v>0.65</v>
      </c>
      <c r="W139" s="2">
        <v>0</v>
      </c>
      <c r="X139">
        <v>0</v>
      </c>
      <c r="Y139" t="s">
        <v>60</v>
      </c>
      <c r="Z139" t="s">
        <v>143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11.88</v>
      </c>
      <c r="AN139" s="2">
        <v>11.88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46146</v>
      </c>
      <c r="B140" t="s">
        <v>48</v>
      </c>
      <c r="C140">
        <v>649163</v>
      </c>
      <c r="D140">
        <v>2031961860</v>
      </c>
      <c r="E140" t="s">
        <v>126</v>
      </c>
      <c r="F140" t="s">
        <v>155</v>
      </c>
      <c r="G140" t="s">
        <v>51</v>
      </c>
      <c r="H140" t="s">
        <v>239</v>
      </c>
      <c r="I140" t="s">
        <v>88</v>
      </c>
      <c r="J140" t="s">
        <v>95</v>
      </c>
      <c r="K140">
        <v>651818</v>
      </c>
      <c r="L140" t="s">
        <v>114</v>
      </c>
      <c r="M140" t="s">
        <v>115</v>
      </c>
      <c r="N140" t="s">
        <v>57</v>
      </c>
      <c r="O140" s="1">
        <v>45967</v>
      </c>
      <c r="Q140" s="1">
        <v>46179</v>
      </c>
      <c r="R140" s="2">
        <v>152.29</v>
      </c>
      <c r="S140">
        <v>1</v>
      </c>
      <c r="T140" t="s">
        <v>58</v>
      </c>
      <c r="U140" t="s">
        <v>59</v>
      </c>
      <c r="V140" s="3">
        <v>0.9</v>
      </c>
      <c r="W140" s="2">
        <v>0</v>
      </c>
      <c r="X140">
        <v>0</v>
      </c>
      <c r="Y140" t="s">
        <v>60</v>
      </c>
      <c r="Z140" t="s">
        <v>143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137.06</v>
      </c>
      <c r="AN140" s="2">
        <v>137.06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46146</v>
      </c>
      <c r="B141" t="s">
        <v>48</v>
      </c>
      <c r="C141">
        <v>649163</v>
      </c>
      <c r="D141">
        <v>2031962198</v>
      </c>
      <c r="E141" t="s">
        <v>181</v>
      </c>
      <c r="F141" t="s">
        <v>399</v>
      </c>
      <c r="G141" t="s">
        <v>51</v>
      </c>
      <c r="H141" t="s">
        <v>82</v>
      </c>
      <c r="I141" t="s">
        <v>88</v>
      </c>
      <c r="J141" t="s">
        <v>98</v>
      </c>
      <c r="K141">
        <v>824062</v>
      </c>
      <c r="L141" t="s">
        <v>400</v>
      </c>
      <c r="M141" t="s">
        <v>401</v>
      </c>
      <c r="N141" t="s">
        <v>57</v>
      </c>
      <c r="O141" s="1">
        <v>45965</v>
      </c>
      <c r="Q141" s="1">
        <v>46177</v>
      </c>
      <c r="R141" s="2">
        <v>76.08</v>
      </c>
      <c r="S141">
        <v>1</v>
      </c>
      <c r="T141" t="s">
        <v>58</v>
      </c>
      <c r="U141" t="s">
        <v>59</v>
      </c>
      <c r="V141" s="3">
        <v>0.75</v>
      </c>
      <c r="W141" s="2">
        <v>0</v>
      </c>
      <c r="X141">
        <v>0</v>
      </c>
      <c r="Y141" t="s">
        <v>60</v>
      </c>
      <c r="Z141" t="s">
        <v>143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57.06</v>
      </c>
      <c r="AN141" s="2">
        <v>57.06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46146</v>
      </c>
      <c r="B142" t="s">
        <v>48</v>
      </c>
      <c r="C142">
        <v>649163</v>
      </c>
      <c r="D142">
        <v>2031962199</v>
      </c>
      <c r="E142" t="s">
        <v>181</v>
      </c>
      <c r="F142" t="s">
        <v>399</v>
      </c>
      <c r="G142" t="s">
        <v>51</v>
      </c>
      <c r="H142" t="s">
        <v>82</v>
      </c>
      <c r="I142" t="s">
        <v>88</v>
      </c>
      <c r="J142" t="s">
        <v>95</v>
      </c>
      <c r="K142">
        <v>824062</v>
      </c>
      <c r="L142" t="s">
        <v>400</v>
      </c>
      <c r="M142" t="s">
        <v>401</v>
      </c>
      <c r="N142" t="s">
        <v>57</v>
      </c>
      <c r="O142" s="1">
        <v>45965</v>
      </c>
      <c r="Q142" s="1">
        <v>46177</v>
      </c>
      <c r="R142" s="2">
        <v>191.17</v>
      </c>
      <c r="S142">
        <v>1</v>
      </c>
      <c r="T142" t="s">
        <v>58</v>
      </c>
      <c r="U142" t="s">
        <v>59</v>
      </c>
      <c r="V142" s="3">
        <v>0.9</v>
      </c>
      <c r="W142" s="2">
        <v>0</v>
      </c>
      <c r="X142">
        <v>0</v>
      </c>
      <c r="Y142" t="s">
        <v>60</v>
      </c>
      <c r="Z142" t="s">
        <v>143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172.05</v>
      </c>
      <c r="AN142" s="2">
        <v>172.05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46146</v>
      </c>
      <c r="B143" t="s">
        <v>48</v>
      </c>
      <c r="C143">
        <v>649163</v>
      </c>
      <c r="D143">
        <v>2031967120</v>
      </c>
      <c r="E143" t="s">
        <v>402</v>
      </c>
      <c r="F143" t="s">
        <v>97</v>
      </c>
      <c r="G143" t="s">
        <v>51</v>
      </c>
      <c r="H143" t="s">
        <v>213</v>
      </c>
      <c r="I143" t="s">
        <v>88</v>
      </c>
      <c r="J143" t="s">
        <v>98</v>
      </c>
      <c r="K143">
        <v>673059</v>
      </c>
      <c r="L143" t="s">
        <v>90</v>
      </c>
      <c r="M143" t="s">
        <v>91</v>
      </c>
      <c r="N143" t="s">
        <v>57</v>
      </c>
      <c r="O143" s="1">
        <v>46023</v>
      </c>
      <c r="Q143" s="1">
        <v>46174</v>
      </c>
      <c r="R143" s="2">
        <v>122.74</v>
      </c>
      <c r="S143">
        <v>1</v>
      </c>
      <c r="T143" t="s">
        <v>58</v>
      </c>
      <c r="U143" t="s">
        <v>59</v>
      </c>
      <c r="V143" s="3">
        <v>0.75</v>
      </c>
      <c r="W143" s="2">
        <v>0</v>
      </c>
      <c r="X143">
        <v>0</v>
      </c>
      <c r="Y143" t="s">
        <v>60</v>
      </c>
      <c r="Z143" t="s">
        <v>143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92.06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46146</v>
      </c>
      <c r="B144" t="s">
        <v>48</v>
      </c>
      <c r="C144">
        <v>649163</v>
      </c>
      <c r="D144">
        <v>2031968051</v>
      </c>
      <c r="E144" t="s">
        <v>403</v>
      </c>
      <c r="F144" t="s">
        <v>404</v>
      </c>
      <c r="G144" t="s">
        <v>51</v>
      </c>
      <c r="H144" t="s">
        <v>82</v>
      </c>
      <c r="I144" t="s">
        <v>88</v>
      </c>
      <c r="J144" t="s">
        <v>98</v>
      </c>
      <c r="K144">
        <v>792847</v>
      </c>
      <c r="L144" t="s">
        <v>286</v>
      </c>
      <c r="M144" t="s">
        <v>287</v>
      </c>
      <c r="N144" t="s">
        <v>57</v>
      </c>
      <c r="O144" s="1">
        <v>46023</v>
      </c>
      <c r="Q144" s="1">
        <v>46174</v>
      </c>
      <c r="R144" s="2">
        <v>183.49</v>
      </c>
      <c r="S144">
        <v>1</v>
      </c>
      <c r="T144" t="s">
        <v>58</v>
      </c>
      <c r="U144" t="s">
        <v>59</v>
      </c>
      <c r="V144" s="3">
        <v>0.75</v>
      </c>
      <c r="W144" s="2">
        <v>0</v>
      </c>
      <c r="X144">
        <v>0</v>
      </c>
      <c r="Y144" t="s">
        <v>60</v>
      </c>
      <c r="Z144" t="s">
        <v>143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137.62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46146</v>
      </c>
      <c r="B145" t="s">
        <v>48</v>
      </c>
      <c r="C145">
        <v>649163</v>
      </c>
      <c r="D145">
        <v>2031976002</v>
      </c>
      <c r="E145" t="s">
        <v>405</v>
      </c>
      <c r="F145" t="s">
        <v>406</v>
      </c>
      <c r="G145" t="s">
        <v>51</v>
      </c>
      <c r="H145" t="s">
        <v>103</v>
      </c>
      <c r="I145" t="s">
        <v>88</v>
      </c>
      <c r="J145" t="s">
        <v>98</v>
      </c>
      <c r="K145">
        <v>673059</v>
      </c>
      <c r="L145" t="s">
        <v>90</v>
      </c>
      <c r="M145" t="s">
        <v>91</v>
      </c>
      <c r="N145" t="s">
        <v>57</v>
      </c>
      <c r="O145" s="1">
        <v>45992</v>
      </c>
      <c r="Q145" s="1">
        <v>46174</v>
      </c>
      <c r="R145" s="2">
        <v>24.58</v>
      </c>
      <c r="S145">
        <v>1</v>
      </c>
      <c r="T145" t="s">
        <v>58</v>
      </c>
      <c r="U145" t="s">
        <v>59</v>
      </c>
      <c r="V145" s="3">
        <v>0.75</v>
      </c>
      <c r="W145" s="2">
        <v>0</v>
      </c>
      <c r="X145">
        <v>0</v>
      </c>
      <c r="Y145" t="s">
        <v>60</v>
      </c>
      <c r="Z145" t="s">
        <v>143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18.440000000000001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46146</v>
      </c>
      <c r="B146" t="s">
        <v>48</v>
      </c>
      <c r="C146">
        <v>649163</v>
      </c>
      <c r="D146">
        <v>2031978324</v>
      </c>
      <c r="E146" t="s">
        <v>407</v>
      </c>
      <c r="F146" t="s">
        <v>408</v>
      </c>
      <c r="G146" t="s">
        <v>51</v>
      </c>
      <c r="H146" t="s">
        <v>128</v>
      </c>
      <c r="I146" t="s">
        <v>88</v>
      </c>
      <c r="J146" t="s">
        <v>98</v>
      </c>
      <c r="K146">
        <v>651818</v>
      </c>
      <c r="L146" t="s">
        <v>114</v>
      </c>
      <c r="M146" t="s">
        <v>115</v>
      </c>
      <c r="N146" t="s">
        <v>57</v>
      </c>
      <c r="O146" s="1">
        <v>46028</v>
      </c>
      <c r="Q146" s="1">
        <v>46179</v>
      </c>
      <c r="R146" s="2">
        <v>85.87</v>
      </c>
      <c r="S146">
        <v>1</v>
      </c>
      <c r="T146" t="s">
        <v>58</v>
      </c>
      <c r="U146" t="s">
        <v>59</v>
      </c>
      <c r="V146" s="3">
        <v>0.75</v>
      </c>
      <c r="W146" s="2">
        <v>0</v>
      </c>
      <c r="X146">
        <v>0</v>
      </c>
      <c r="Y146" t="s">
        <v>60</v>
      </c>
      <c r="Z146" t="s">
        <v>143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64.400000000000006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46146</v>
      </c>
      <c r="B147" t="s">
        <v>48</v>
      </c>
      <c r="C147">
        <v>649163</v>
      </c>
      <c r="D147">
        <v>2031979450</v>
      </c>
      <c r="E147" t="s">
        <v>409</v>
      </c>
      <c r="F147" t="s">
        <v>293</v>
      </c>
      <c r="G147" t="s">
        <v>51</v>
      </c>
      <c r="H147" t="s">
        <v>82</v>
      </c>
      <c r="I147" t="s">
        <v>88</v>
      </c>
      <c r="J147" t="s">
        <v>107</v>
      </c>
      <c r="K147">
        <v>812782</v>
      </c>
      <c r="L147" t="s">
        <v>99</v>
      </c>
      <c r="M147" t="s">
        <v>100</v>
      </c>
      <c r="N147" t="s">
        <v>57</v>
      </c>
      <c r="O147" s="1">
        <v>45966</v>
      </c>
      <c r="Q147" s="1">
        <v>46178</v>
      </c>
      <c r="R147" s="2">
        <v>253.35</v>
      </c>
      <c r="S147">
        <v>1</v>
      </c>
      <c r="T147" t="s">
        <v>58</v>
      </c>
      <c r="U147" t="s">
        <v>59</v>
      </c>
      <c r="V147" s="3">
        <v>0.75</v>
      </c>
      <c r="W147" s="2">
        <v>0</v>
      </c>
      <c r="X147">
        <v>0</v>
      </c>
      <c r="Y147" t="s">
        <v>60</v>
      </c>
      <c r="Z147" t="s">
        <v>143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190.01</v>
      </c>
      <c r="AN147" s="2">
        <v>190.01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46146</v>
      </c>
      <c r="B148" t="s">
        <v>48</v>
      </c>
      <c r="C148">
        <v>649163</v>
      </c>
      <c r="D148">
        <v>2031985034</v>
      </c>
      <c r="E148" t="s">
        <v>410</v>
      </c>
      <c r="F148" t="s">
        <v>411</v>
      </c>
      <c r="G148" t="s">
        <v>51</v>
      </c>
      <c r="H148" t="s">
        <v>213</v>
      </c>
      <c r="I148" t="s">
        <v>88</v>
      </c>
      <c r="J148" t="s">
        <v>98</v>
      </c>
      <c r="K148">
        <v>673059</v>
      </c>
      <c r="L148" t="s">
        <v>90</v>
      </c>
      <c r="M148" t="s">
        <v>91</v>
      </c>
      <c r="N148" t="s">
        <v>57</v>
      </c>
      <c r="O148" s="1">
        <v>46023</v>
      </c>
      <c r="Q148" s="1">
        <v>46174</v>
      </c>
      <c r="R148" s="2">
        <v>118.62</v>
      </c>
      <c r="S148">
        <v>1</v>
      </c>
      <c r="T148" t="s">
        <v>58</v>
      </c>
      <c r="U148" t="s">
        <v>59</v>
      </c>
      <c r="V148" s="3">
        <v>0.75</v>
      </c>
      <c r="W148" s="2">
        <v>0</v>
      </c>
      <c r="X148">
        <v>0</v>
      </c>
      <c r="Y148" t="s">
        <v>60</v>
      </c>
      <c r="Z148" t="s">
        <v>143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88.96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46146</v>
      </c>
      <c r="B149" t="s">
        <v>48</v>
      </c>
      <c r="C149">
        <v>649163</v>
      </c>
      <c r="D149">
        <v>2031985196</v>
      </c>
      <c r="E149" t="s">
        <v>412</v>
      </c>
      <c r="F149" t="s">
        <v>232</v>
      </c>
      <c r="G149" t="s">
        <v>51</v>
      </c>
      <c r="H149" t="s">
        <v>110</v>
      </c>
      <c r="I149" t="s">
        <v>88</v>
      </c>
      <c r="J149" t="s">
        <v>95</v>
      </c>
      <c r="K149">
        <v>753748</v>
      </c>
      <c r="L149" t="s">
        <v>72</v>
      </c>
      <c r="M149" t="s">
        <v>73</v>
      </c>
      <c r="N149" t="s">
        <v>57</v>
      </c>
      <c r="O149" s="1">
        <v>46023</v>
      </c>
      <c r="Q149" s="1">
        <v>46174</v>
      </c>
      <c r="R149" s="2">
        <v>219.08</v>
      </c>
      <c r="S149">
        <v>1</v>
      </c>
      <c r="T149" t="s">
        <v>58</v>
      </c>
      <c r="U149" t="s">
        <v>59</v>
      </c>
      <c r="V149" s="3">
        <v>0.9</v>
      </c>
      <c r="W149" s="2">
        <v>0</v>
      </c>
      <c r="X149">
        <v>0</v>
      </c>
      <c r="Y149" t="s">
        <v>60</v>
      </c>
      <c r="Z149" t="s">
        <v>143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197.17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46146</v>
      </c>
      <c r="B150" t="s">
        <v>48</v>
      </c>
      <c r="C150">
        <v>649163</v>
      </c>
      <c r="D150">
        <v>2031985400</v>
      </c>
      <c r="E150" t="s">
        <v>413</v>
      </c>
      <c r="F150" t="s">
        <v>399</v>
      </c>
      <c r="G150" t="s">
        <v>51</v>
      </c>
      <c r="H150" t="s">
        <v>110</v>
      </c>
      <c r="I150" t="s">
        <v>88</v>
      </c>
      <c r="J150" t="s">
        <v>95</v>
      </c>
      <c r="K150">
        <v>673059</v>
      </c>
      <c r="L150" t="s">
        <v>90</v>
      </c>
      <c r="M150" t="s">
        <v>91</v>
      </c>
      <c r="N150" t="s">
        <v>57</v>
      </c>
      <c r="O150" s="1">
        <v>46023</v>
      </c>
      <c r="Q150" s="1">
        <v>46174</v>
      </c>
      <c r="R150" s="2">
        <v>157.61000000000001</v>
      </c>
      <c r="S150">
        <v>1</v>
      </c>
      <c r="T150" t="s">
        <v>58</v>
      </c>
      <c r="U150" t="s">
        <v>59</v>
      </c>
      <c r="V150" s="3">
        <v>0.9</v>
      </c>
      <c r="W150" s="2">
        <v>0</v>
      </c>
      <c r="X150">
        <v>0</v>
      </c>
      <c r="Y150" t="s">
        <v>60</v>
      </c>
      <c r="Z150" t="s">
        <v>143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141.85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46146</v>
      </c>
      <c r="B151" t="s">
        <v>48</v>
      </c>
      <c r="C151">
        <v>649163</v>
      </c>
      <c r="D151">
        <v>2031988912</v>
      </c>
      <c r="E151" t="s">
        <v>339</v>
      </c>
      <c r="F151" t="s">
        <v>166</v>
      </c>
      <c r="G151" t="s">
        <v>51</v>
      </c>
      <c r="H151" t="s">
        <v>82</v>
      </c>
      <c r="I151" t="s">
        <v>88</v>
      </c>
      <c r="J151" t="s">
        <v>95</v>
      </c>
      <c r="K151">
        <v>651818</v>
      </c>
      <c r="L151" t="s">
        <v>114</v>
      </c>
      <c r="M151" t="s">
        <v>115</v>
      </c>
      <c r="N151" t="s">
        <v>57</v>
      </c>
      <c r="O151" s="1">
        <v>45996</v>
      </c>
      <c r="Q151" s="1">
        <v>46178</v>
      </c>
      <c r="R151" s="2">
        <v>36.130000000000003</v>
      </c>
      <c r="S151">
        <v>1</v>
      </c>
      <c r="T151" t="s">
        <v>58</v>
      </c>
      <c r="U151" t="s">
        <v>59</v>
      </c>
      <c r="V151" s="3">
        <v>0.9</v>
      </c>
      <c r="W151" s="2">
        <v>0</v>
      </c>
      <c r="X151">
        <v>0</v>
      </c>
      <c r="Y151" t="s">
        <v>60</v>
      </c>
      <c r="Z151" t="s">
        <v>143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32.520000000000003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46146</v>
      </c>
      <c r="B152" t="s">
        <v>48</v>
      </c>
      <c r="C152">
        <v>649163</v>
      </c>
      <c r="D152">
        <v>2031991054</v>
      </c>
      <c r="E152" t="s">
        <v>414</v>
      </c>
      <c r="F152" t="s">
        <v>415</v>
      </c>
      <c r="G152" t="s">
        <v>51</v>
      </c>
      <c r="H152" t="s">
        <v>262</v>
      </c>
      <c r="I152" t="s">
        <v>88</v>
      </c>
      <c r="J152" t="s">
        <v>98</v>
      </c>
      <c r="K152">
        <v>856824</v>
      </c>
      <c r="L152" t="s">
        <v>164</v>
      </c>
      <c r="M152" t="s">
        <v>165</v>
      </c>
      <c r="N152" t="s">
        <v>57</v>
      </c>
      <c r="O152" s="1">
        <v>45966</v>
      </c>
      <c r="Q152" s="1">
        <v>46178</v>
      </c>
      <c r="R152" s="2">
        <v>74.08</v>
      </c>
      <c r="S152">
        <v>1</v>
      </c>
      <c r="T152" t="s">
        <v>58</v>
      </c>
      <c r="U152" t="s">
        <v>59</v>
      </c>
      <c r="V152" s="3">
        <v>0.75</v>
      </c>
      <c r="W152" s="2">
        <v>0</v>
      </c>
      <c r="X152">
        <v>0</v>
      </c>
      <c r="Y152" t="s">
        <v>60</v>
      </c>
      <c r="Z152" t="s">
        <v>143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55.56</v>
      </c>
      <c r="AN152" s="2">
        <v>55.56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46146</v>
      </c>
      <c r="B153" t="s">
        <v>48</v>
      </c>
      <c r="C153">
        <v>649163</v>
      </c>
      <c r="D153">
        <v>2031992520</v>
      </c>
      <c r="E153" t="s">
        <v>416</v>
      </c>
      <c r="F153" t="s">
        <v>346</v>
      </c>
      <c r="G153" t="s">
        <v>51</v>
      </c>
      <c r="H153" t="s">
        <v>113</v>
      </c>
      <c r="I153" t="s">
        <v>88</v>
      </c>
      <c r="J153" t="s">
        <v>98</v>
      </c>
      <c r="K153">
        <v>651818</v>
      </c>
      <c r="L153" t="s">
        <v>114</v>
      </c>
      <c r="M153" t="s">
        <v>115</v>
      </c>
      <c r="N153" t="s">
        <v>57</v>
      </c>
      <c r="O153" s="1">
        <v>45992</v>
      </c>
      <c r="Q153" s="1">
        <v>46174</v>
      </c>
      <c r="R153" s="2">
        <v>70.33</v>
      </c>
      <c r="S153">
        <v>1</v>
      </c>
      <c r="T153" t="s">
        <v>58</v>
      </c>
      <c r="U153" t="s">
        <v>59</v>
      </c>
      <c r="V153" s="3">
        <v>0.75</v>
      </c>
      <c r="W153" s="2">
        <v>0</v>
      </c>
      <c r="X153">
        <v>0</v>
      </c>
      <c r="Y153" t="s">
        <v>60</v>
      </c>
      <c r="Z153" t="s">
        <v>143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52.75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46146</v>
      </c>
      <c r="B154" t="s">
        <v>48</v>
      </c>
      <c r="C154">
        <v>649163</v>
      </c>
      <c r="D154">
        <v>2031994441</v>
      </c>
      <c r="E154" t="s">
        <v>417</v>
      </c>
      <c r="F154" t="s">
        <v>418</v>
      </c>
      <c r="G154" t="s">
        <v>51</v>
      </c>
      <c r="H154" t="s">
        <v>188</v>
      </c>
      <c r="I154" t="s">
        <v>88</v>
      </c>
      <c r="J154" t="s">
        <v>98</v>
      </c>
      <c r="K154">
        <v>673059</v>
      </c>
      <c r="L154" t="s">
        <v>90</v>
      </c>
      <c r="M154" t="s">
        <v>91</v>
      </c>
      <c r="N154" t="s">
        <v>57</v>
      </c>
      <c r="O154" s="1">
        <v>46023</v>
      </c>
      <c r="Q154" s="1">
        <v>46174</v>
      </c>
      <c r="R154" s="2">
        <v>66.73</v>
      </c>
      <c r="S154">
        <v>1</v>
      </c>
      <c r="T154" t="s">
        <v>58</v>
      </c>
      <c r="U154" t="s">
        <v>59</v>
      </c>
      <c r="V154" s="3">
        <v>0.75</v>
      </c>
      <c r="W154" s="2">
        <v>0</v>
      </c>
      <c r="X154">
        <v>0</v>
      </c>
      <c r="Y154" t="s">
        <v>60</v>
      </c>
      <c r="Z154" t="s">
        <v>143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50.05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46146</v>
      </c>
      <c r="B155" t="s">
        <v>48</v>
      </c>
      <c r="C155">
        <v>649163</v>
      </c>
      <c r="D155">
        <v>2031994624</v>
      </c>
      <c r="E155" t="s">
        <v>419</v>
      </c>
      <c r="F155" t="s">
        <v>420</v>
      </c>
      <c r="G155" t="s">
        <v>51</v>
      </c>
      <c r="H155" t="s">
        <v>87</v>
      </c>
      <c r="I155" t="s">
        <v>88</v>
      </c>
      <c r="J155" t="s">
        <v>98</v>
      </c>
      <c r="K155">
        <v>867497</v>
      </c>
      <c r="L155" t="s">
        <v>421</v>
      </c>
      <c r="M155" t="s">
        <v>422</v>
      </c>
      <c r="N155" t="s">
        <v>57</v>
      </c>
      <c r="O155" s="1">
        <v>45966</v>
      </c>
      <c r="Q155" s="1">
        <v>46178</v>
      </c>
      <c r="R155" s="2">
        <v>36.85</v>
      </c>
      <c r="S155">
        <v>1</v>
      </c>
      <c r="T155" t="s">
        <v>58</v>
      </c>
      <c r="U155" t="s">
        <v>59</v>
      </c>
      <c r="V155" s="3">
        <v>0.75</v>
      </c>
      <c r="W155" s="2">
        <v>0</v>
      </c>
      <c r="X155">
        <v>0</v>
      </c>
      <c r="Y155" t="s">
        <v>60</v>
      </c>
      <c r="Z155" t="s">
        <v>143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27.64</v>
      </c>
      <c r="AN155" s="2">
        <v>27.64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46146</v>
      </c>
      <c r="B156" t="s">
        <v>48</v>
      </c>
      <c r="C156">
        <v>649163</v>
      </c>
      <c r="D156">
        <v>2032004060</v>
      </c>
      <c r="E156" t="s">
        <v>423</v>
      </c>
      <c r="F156" t="s">
        <v>424</v>
      </c>
      <c r="G156" t="s">
        <v>51</v>
      </c>
      <c r="H156" t="s">
        <v>82</v>
      </c>
      <c r="I156" t="s">
        <v>88</v>
      </c>
      <c r="J156" t="s">
        <v>98</v>
      </c>
      <c r="K156">
        <v>856163</v>
      </c>
      <c r="L156" t="s">
        <v>216</v>
      </c>
      <c r="M156" t="s">
        <v>217</v>
      </c>
      <c r="N156" t="s">
        <v>57</v>
      </c>
      <c r="O156" s="1">
        <v>45992</v>
      </c>
      <c r="Q156" s="1">
        <v>46174</v>
      </c>
      <c r="R156" s="2">
        <v>86.47</v>
      </c>
      <c r="S156">
        <v>1</v>
      </c>
      <c r="T156" t="s">
        <v>58</v>
      </c>
      <c r="U156" t="s">
        <v>59</v>
      </c>
      <c r="V156" s="3">
        <v>0.75</v>
      </c>
      <c r="W156" s="2">
        <v>0</v>
      </c>
      <c r="X156">
        <v>0</v>
      </c>
      <c r="Y156" t="s">
        <v>60</v>
      </c>
      <c r="Z156" t="s">
        <v>143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64.849999999999994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46146</v>
      </c>
      <c r="B157" t="s">
        <v>48</v>
      </c>
      <c r="C157">
        <v>649163</v>
      </c>
      <c r="D157">
        <v>2032005773</v>
      </c>
      <c r="E157" t="s">
        <v>425</v>
      </c>
      <c r="F157" t="s">
        <v>426</v>
      </c>
      <c r="G157" t="s">
        <v>51</v>
      </c>
      <c r="H157" t="s">
        <v>82</v>
      </c>
      <c r="I157" t="s">
        <v>88</v>
      </c>
      <c r="J157" t="s">
        <v>95</v>
      </c>
      <c r="K157">
        <v>824062</v>
      </c>
      <c r="L157" t="s">
        <v>400</v>
      </c>
      <c r="M157" t="s">
        <v>401</v>
      </c>
      <c r="N157" t="s">
        <v>57</v>
      </c>
      <c r="O157" s="1">
        <v>46023</v>
      </c>
      <c r="Q157" s="1">
        <v>46174</v>
      </c>
      <c r="R157" s="2">
        <v>116.73</v>
      </c>
      <c r="S157">
        <v>1</v>
      </c>
      <c r="T157" t="s">
        <v>58</v>
      </c>
      <c r="U157" t="s">
        <v>59</v>
      </c>
      <c r="V157" s="3">
        <v>0.9</v>
      </c>
      <c r="W157" s="2">
        <v>0</v>
      </c>
      <c r="X157">
        <v>0</v>
      </c>
      <c r="Y157" t="s">
        <v>60</v>
      </c>
      <c r="Z157" t="s">
        <v>143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105.06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46146</v>
      </c>
      <c r="B158" t="s">
        <v>48</v>
      </c>
      <c r="C158">
        <v>649163</v>
      </c>
      <c r="D158">
        <v>2032009822</v>
      </c>
      <c r="E158" t="s">
        <v>427</v>
      </c>
      <c r="F158" t="s">
        <v>428</v>
      </c>
      <c r="G158" t="s">
        <v>51</v>
      </c>
      <c r="H158" t="s">
        <v>210</v>
      </c>
      <c r="I158" t="s">
        <v>88</v>
      </c>
      <c r="J158" t="s">
        <v>98</v>
      </c>
      <c r="K158">
        <v>875334</v>
      </c>
      <c r="L158" t="s">
        <v>429</v>
      </c>
      <c r="M158" t="s">
        <v>430</v>
      </c>
      <c r="N158" t="s">
        <v>57</v>
      </c>
      <c r="O158" s="1">
        <v>45967</v>
      </c>
      <c r="Q158" s="1">
        <v>46179</v>
      </c>
      <c r="R158" s="2">
        <v>24.1</v>
      </c>
      <c r="S158">
        <v>1</v>
      </c>
      <c r="T158" t="s">
        <v>58</v>
      </c>
      <c r="U158" t="s">
        <v>59</v>
      </c>
      <c r="V158" s="3">
        <v>0.75</v>
      </c>
      <c r="W158" s="2">
        <v>0</v>
      </c>
      <c r="X158">
        <v>0</v>
      </c>
      <c r="Y158" t="s">
        <v>60</v>
      </c>
      <c r="Z158" t="s">
        <v>143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18.079999999999998</v>
      </c>
      <c r="AN158" s="2">
        <v>18.079999999999998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46146</v>
      </c>
      <c r="B159" t="s">
        <v>48</v>
      </c>
      <c r="C159">
        <v>649163</v>
      </c>
      <c r="D159">
        <v>2032010096</v>
      </c>
      <c r="E159" t="s">
        <v>431</v>
      </c>
      <c r="F159" t="s">
        <v>432</v>
      </c>
      <c r="G159" t="s">
        <v>51</v>
      </c>
      <c r="H159" t="s">
        <v>82</v>
      </c>
      <c r="I159" t="s">
        <v>88</v>
      </c>
      <c r="J159" t="s">
        <v>98</v>
      </c>
      <c r="K159">
        <v>673059</v>
      </c>
      <c r="L159" t="s">
        <v>90</v>
      </c>
      <c r="M159" t="s">
        <v>91</v>
      </c>
      <c r="N159" t="s">
        <v>57</v>
      </c>
      <c r="O159" s="1">
        <v>45967</v>
      </c>
      <c r="Q159" s="1">
        <v>46179</v>
      </c>
      <c r="R159" s="2">
        <v>108.28</v>
      </c>
      <c r="S159">
        <v>1</v>
      </c>
      <c r="T159" t="s">
        <v>58</v>
      </c>
      <c r="U159" t="s">
        <v>59</v>
      </c>
      <c r="V159" s="3">
        <v>0.75</v>
      </c>
      <c r="W159" s="2">
        <v>0</v>
      </c>
      <c r="X159">
        <v>0</v>
      </c>
      <c r="Y159" t="s">
        <v>60</v>
      </c>
      <c r="Z159" t="s">
        <v>143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81.209999999999994</v>
      </c>
      <c r="AN159" s="2">
        <v>81.209999999999994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46146</v>
      </c>
      <c r="B160" t="s">
        <v>48</v>
      </c>
      <c r="C160">
        <v>649163</v>
      </c>
      <c r="D160">
        <v>2032012809</v>
      </c>
      <c r="E160" t="s">
        <v>433</v>
      </c>
      <c r="F160" t="s">
        <v>434</v>
      </c>
      <c r="G160" t="s">
        <v>51</v>
      </c>
      <c r="H160" t="s">
        <v>122</v>
      </c>
      <c r="I160" t="s">
        <v>88</v>
      </c>
      <c r="J160" t="s">
        <v>123</v>
      </c>
      <c r="K160">
        <v>816021</v>
      </c>
      <c r="L160" t="s">
        <v>124</v>
      </c>
      <c r="M160" t="s">
        <v>125</v>
      </c>
      <c r="N160" t="s">
        <v>57</v>
      </c>
      <c r="O160" s="1">
        <v>45992</v>
      </c>
      <c r="Q160" s="1">
        <v>46174</v>
      </c>
      <c r="R160" s="2">
        <v>30.18</v>
      </c>
      <c r="S160">
        <v>1</v>
      </c>
      <c r="T160" t="s">
        <v>58</v>
      </c>
      <c r="U160" t="s">
        <v>59</v>
      </c>
      <c r="V160" s="3">
        <v>0.65</v>
      </c>
      <c r="W160" s="2">
        <v>0</v>
      </c>
      <c r="X160">
        <v>0</v>
      </c>
      <c r="Y160" t="s">
        <v>60</v>
      </c>
      <c r="Z160" t="s">
        <v>143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19.62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46146</v>
      </c>
      <c r="B161" t="s">
        <v>48</v>
      </c>
      <c r="C161">
        <v>649163</v>
      </c>
      <c r="D161">
        <v>2032014927</v>
      </c>
      <c r="E161" t="s">
        <v>435</v>
      </c>
      <c r="F161" t="s">
        <v>160</v>
      </c>
      <c r="G161" t="s">
        <v>51</v>
      </c>
      <c r="H161" t="s">
        <v>172</v>
      </c>
      <c r="I161" t="s">
        <v>88</v>
      </c>
      <c r="J161" t="s">
        <v>98</v>
      </c>
      <c r="K161">
        <v>874230</v>
      </c>
      <c r="L161" t="s">
        <v>173</v>
      </c>
      <c r="M161" t="s">
        <v>174</v>
      </c>
      <c r="N161" t="s">
        <v>57</v>
      </c>
      <c r="O161" s="1">
        <v>46023</v>
      </c>
      <c r="Q161" s="1">
        <v>46174</v>
      </c>
      <c r="R161" s="2">
        <v>86.43</v>
      </c>
      <c r="S161">
        <v>1</v>
      </c>
      <c r="T161" t="s">
        <v>58</v>
      </c>
      <c r="U161" t="s">
        <v>59</v>
      </c>
      <c r="V161" s="3">
        <v>0.75</v>
      </c>
      <c r="W161" s="2">
        <v>0</v>
      </c>
      <c r="X161">
        <v>0</v>
      </c>
      <c r="Y161" t="s">
        <v>60</v>
      </c>
      <c r="Z161" t="s">
        <v>143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64.819999999999993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46146</v>
      </c>
      <c r="B162" t="s">
        <v>48</v>
      </c>
      <c r="C162">
        <v>649163</v>
      </c>
      <c r="D162">
        <v>2032016199</v>
      </c>
      <c r="E162" t="s">
        <v>126</v>
      </c>
      <c r="F162" t="s">
        <v>436</v>
      </c>
      <c r="G162" t="s">
        <v>51</v>
      </c>
      <c r="H162" t="s">
        <v>244</v>
      </c>
      <c r="I162" t="s">
        <v>88</v>
      </c>
      <c r="J162" t="s">
        <v>107</v>
      </c>
      <c r="K162">
        <v>651818</v>
      </c>
      <c r="L162" t="s">
        <v>114</v>
      </c>
      <c r="M162" t="s">
        <v>115</v>
      </c>
      <c r="N162" t="s">
        <v>57</v>
      </c>
      <c r="O162" s="1">
        <v>46028</v>
      </c>
      <c r="Q162" s="1">
        <v>46179</v>
      </c>
      <c r="R162" s="2">
        <v>148.44999999999999</v>
      </c>
      <c r="S162">
        <v>1</v>
      </c>
      <c r="T162" t="s">
        <v>58</v>
      </c>
      <c r="U162" t="s">
        <v>59</v>
      </c>
      <c r="V162" s="3">
        <v>0.75</v>
      </c>
      <c r="W162" s="2">
        <v>0</v>
      </c>
      <c r="X162">
        <v>0</v>
      </c>
      <c r="Y162" t="s">
        <v>60</v>
      </c>
      <c r="Z162" t="s">
        <v>143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111.34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46146</v>
      </c>
      <c r="B163" t="s">
        <v>48</v>
      </c>
      <c r="C163">
        <v>649163</v>
      </c>
      <c r="D163">
        <v>2032021876</v>
      </c>
      <c r="E163" t="s">
        <v>437</v>
      </c>
      <c r="F163" t="s">
        <v>228</v>
      </c>
      <c r="G163" t="s">
        <v>51</v>
      </c>
      <c r="H163" t="s">
        <v>122</v>
      </c>
      <c r="I163" t="s">
        <v>88</v>
      </c>
      <c r="J163" t="s">
        <v>123</v>
      </c>
      <c r="K163">
        <v>816021</v>
      </c>
      <c r="L163" t="s">
        <v>124</v>
      </c>
      <c r="M163" t="s">
        <v>125</v>
      </c>
      <c r="N163" t="s">
        <v>57</v>
      </c>
      <c r="O163" s="1">
        <v>45968</v>
      </c>
      <c r="Q163" s="1">
        <v>46180</v>
      </c>
      <c r="R163" s="2">
        <v>72.03</v>
      </c>
      <c r="S163">
        <v>1</v>
      </c>
      <c r="T163" t="s">
        <v>58</v>
      </c>
      <c r="U163" t="s">
        <v>59</v>
      </c>
      <c r="V163" s="3">
        <v>0.65</v>
      </c>
      <c r="W163" s="2">
        <v>0</v>
      </c>
      <c r="X163">
        <v>0</v>
      </c>
      <c r="Y163" t="s">
        <v>60</v>
      </c>
      <c r="Z163" t="s">
        <v>143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46.82</v>
      </c>
      <c r="AN163" s="2">
        <v>46.82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46146</v>
      </c>
      <c r="B164" t="s">
        <v>48</v>
      </c>
      <c r="C164">
        <v>649163</v>
      </c>
      <c r="D164">
        <v>2032025082</v>
      </c>
      <c r="E164" t="s">
        <v>438</v>
      </c>
      <c r="F164" t="s">
        <v>206</v>
      </c>
      <c r="G164" t="s">
        <v>51</v>
      </c>
      <c r="H164" t="s">
        <v>244</v>
      </c>
      <c r="I164" t="s">
        <v>88</v>
      </c>
      <c r="J164" t="s">
        <v>98</v>
      </c>
      <c r="K164">
        <v>651818</v>
      </c>
      <c r="L164" t="s">
        <v>114</v>
      </c>
      <c r="M164" t="s">
        <v>115</v>
      </c>
      <c r="N164" t="s">
        <v>57</v>
      </c>
      <c r="O164" s="1">
        <v>46028</v>
      </c>
      <c r="Q164" s="1">
        <v>46179</v>
      </c>
      <c r="R164" s="2">
        <v>65</v>
      </c>
      <c r="S164">
        <v>1</v>
      </c>
      <c r="T164" t="s">
        <v>58</v>
      </c>
      <c r="U164" t="s">
        <v>59</v>
      </c>
      <c r="V164" s="3">
        <v>0.75</v>
      </c>
      <c r="W164" s="2">
        <v>0</v>
      </c>
      <c r="X164">
        <v>0</v>
      </c>
      <c r="Y164" t="s">
        <v>60</v>
      </c>
      <c r="Z164" t="s">
        <v>143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48.75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46146</v>
      </c>
      <c r="B165" t="s">
        <v>48</v>
      </c>
      <c r="C165">
        <v>649163</v>
      </c>
      <c r="D165">
        <v>2032031797</v>
      </c>
      <c r="E165" t="s">
        <v>439</v>
      </c>
      <c r="F165" t="s">
        <v>440</v>
      </c>
      <c r="G165" t="s">
        <v>51</v>
      </c>
      <c r="H165" t="s">
        <v>161</v>
      </c>
      <c r="I165" t="s">
        <v>88</v>
      </c>
      <c r="J165" t="s">
        <v>98</v>
      </c>
      <c r="K165">
        <v>673059</v>
      </c>
      <c r="L165" t="s">
        <v>90</v>
      </c>
      <c r="M165" t="s">
        <v>91</v>
      </c>
      <c r="N165" t="s">
        <v>57</v>
      </c>
      <c r="O165" s="1">
        <v>45992</v>
      </c>
      <c r="Q165" s="1">
        <v>46174</v>
      </c>
      <c r="R165" s="2">
        <v>80.8</v>
      </c>
      <c r="S165">
        <v>1</v>
      </c>
      <c r="T165" t="s">
        <v>58</v>
      </c>
      <c r="U165" t="s">
        <v>59</v>
      </c>
      <c r="V165" s="3">
        <v>0.75</v>
      </c>
      <c r="W165" s="2">
        <v>0</v>
      </c>
      <c r="X165">
        <v>0</v>
      </c>
      <c r="Y165" t="s">
        <v>60</v>
      </c>
      <c r="Z165" t="s">
        <v>143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60.6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46146</v>
      </c>
      <c r="B166" t="s">
        <v>48</v>
      </c>
      <c r="C166">
        <v>649163</v>
      </c>
      <c r="D166">
        <v>2032035043</v>
      </c>
      <c r="E166" t="s">
        <v>441</v>
      </c>
      <c r="F166" t="s">
        <v>135</v>
      </c>
      <c r="G166" t="s">
        <v>51</v>
      </c>
      <c r="H166" t="s">
        <v>82</v>
      </c>
      <c r="I166" t="s">
        <v>88</v>
      </c>
      <c r="J166" t="s">
        <v>98</v>
      </c>
      <c r="K166">
        <v>902495</v>
      </c>
      <c r="L166" t="s">
        <v>442</v>
      </c>
      <c r="M166" t="s">
        <v>443</v>
      </c>
      <c r="N166" t="s">
        <v>57</v>
      </c>
      <c r="O166" s="1">
        <v>46023</v>
      </c>
      <c r="Q166" s="1">
        <v>46174</v>
      </c>
      <c r="R166" s="2">
        <v>67.599999999999994</v>
      </c>
      <c r="S166">
        <v>1</v>
      </c>
      <c r="T166" t="s">
        <v>58</v>
      </c>
      <c r="U166" t="s">
        <v>59</v>
      </c>
      <c r="V166" s="3">
        <v>0.75</v>
      </c>
      <c r="W166" s="2">
        <v>0</v>
      </c>
      <c r="X166">
        <v>0</v>
      </c>
      <c r="Y166" t="s">
        <v>60</v>
      </c>
      <c r="Z166" t="s">
        <v>143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50.7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46146</v>
      </c>
      <c r="B167" t="s">
        <v>48</v>
      </c>
      <c r="C167">
        <v>649163</v>
      </c>
      <c r="D167">
        <v>2032038659</v>
      </c>
      <c r="E167" t="s">
        <v>444</v>
      </c>
      <c r="F167" t="s">
        <v>194</v>
      </c>
      <c r="G167" t="s">
        <v>51</v>
      </c>
      <c r="H167" t="s">
        <v>113</v>
      </c>
      <c r="I167" t="s">
        <v>88</v>
      </c>
      <c r="J167" t="s">
        <v>98</v>
      </c>
      <c r="K167">
        <v>651818</v>
      </c>
      <c r="L167" t="s">
        <v>114</v>
      </c>
      <c r="M167" t="s">
        <v>115</v>
      </c>
      <c r="N167" t="s">
        <v>57</v>
      </c>
      <c r="O167" s="1">
        <v>45997</v>
      </c>
      <c r="Q167" s="1">
        <v>46179</v>
      </c>
      <c r="R167" s="2">
        <v>116.23</v>
      </c>
      <c r="S167">
        <v>1</v>
      </c>
      <c r="T167" t="s">
        <v>58</v>
      </c>
      <c r="U167" t="s">
        <v>59</v>
      </c>
      <c r="V167" s="3">
        <v>0.75</v>
      </c>
      <c r="W167" s="2">
        <v>0</v>
      </c>
      <c r="X167">
        <v>0</v>
      </c>
      <c r="Y167" t="s">
        <v>60</v>
      </c>
      <c r="Z167" t="s">
        <v>143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87.17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46146</v>
      </c>
      <c r="B168" t="s">
        <v>48</v>
      </c>
      <c r="C168">
        <v>649163</v>
      </c>
      <c r="D168">
        <v>2032043243</v>
      </c>
      <c r="E168" t="s">
        <v>445</v>
      </c>
      <c r="F168" t="s">
        <v>446</v>
      </c>
      <c r="G168" t="s">
        <v>51</v>
      </c>
      <c r="H168" t="s">
        <v>177</v>
      </c>
      <c r="I168" t="s">
        <v>88</v>
      </c>
      <c r="J168" t="s">
        <v>95</v>
      </c>
      <c r="K168">
        <v>884595</v>
      </c>
      <c r="L168" t="s">
        <v>447</v>
      </c>
      <c r="M168" t="s">
        <v>448</v>
      </c>
      <c r="N168" t="s">
        <v>57</v>
      </c>
      <c r="O168" s="1">
        <v>45969</v>
      </c>
      <c r="Q168" s="1">
        <v>46181</v>
      </c>
      <c r="R168" s="2">
        <v>26.98</v>
      </c>
      <c r="S168">
        <v>1</v>
      </c>
      <c r="T168" t="s">
        <v>58</v>
      </c>
      <c r="U168" t="s">
        <v>59</v>
      </c>
      <c r="V168" s="3">
        <v>0.9</v>
      </c>
      <c r="W168" s="2">
        <v>0</v>
      </c>
      <c r="X168">
        <v>0</v>
      </c>
      <c r="Y168" t="s">
        <v>60</v>
      </c>
      <c r="Z168" t="s">
        <v>143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24.28</v>
      </c>
      <c r="AN168" s="2">
        <v>24.28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46146</v>
      </c>
      <c r="B169" t="s">
        <v>48</v>
      </c>
      <c r="C169">
        <v>649163</v>
      </c>
      <c r="D169">
        <v>2032045258</v>
      </c>
      <c r="E169" t="s">
        <v>449</v>
      </c>
      <c r="F169" t="s">
        <v>135</v>
      </c>
      <c r="G169" t="s">
        <v>51</v>
      </c>
      <c r="H169" t="s">
        <v>110</v>
      </c>
      <c r="I169" t="s">
        <v>88</v>
      </c>
      <c r="J169" t="s">
        <v>98</v>
      </c>
      <c r="K169">
        <v>753748</v>
      </c>
      <c r="L169" t="s">
        <v>72</v>
      </c>
      <c r="M169" t="s">
        <v>73</v>
      </c>
      <c r="N169" t="s">
        <v>57</v>
      </c>
      <c r="O169" s="1">
        <v>46023</v>
      </c>
      <c r="Q169" s="1">
        <v>46174</v>
      </c>
      <c r="R169" s="2">
        <v>68.25</v>
      </c>
      <c r="S169">
        <v>1</v>
      </c>
      <c r="T169" t="s">
        <v>58</v>
      </c>
      <c r="U169" t="s">
        <v>59</v>
      </c>
      <c r="V169" s="3">
        <v>0.75</v>
      </c>
      <c r="W169" s="2">
        <v>0</v>
      </c>
      <c r="X169">
        <v>0</v>
      </c>
      <c r="Y169" t="s">
        <v>60</v>
      </c>
      <c r="Z169" t="s">
        <v>143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51.19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46146</v>
      </c>
      <c r="B170" t="s">
        <v>48</v>
      </c>
      <c r="C170">
        <v>649163</v>
      </c>
      <c r="D170">
        <v>2032046213</v>
      </c>
      <c r="E170" t="s">
        <v>450</v>
      </c>
      <c r="F170" t="s">
        <v>145</v>
      </c>
      <c r="G170" t="s">
        <v>51</v>
      </c>
      <c r="H170" t="s">
        <v>177</v>
      </c>
      <c r="I170" t="s">
        <v>88</v>
      </c>
      <c r="J170" t="s">
        <v>95</v>
      </c>
      <c r="K170">
        <v>823068</v>
      </c>
      <c r="L170" t="s">
        <v>178</v>
      </c>
      <c r="M170" t="s">
        <v>179</v>
      </c>
      <c r="N170" t="s">
        <v>57</v>
      </c>
      <c r="O170" s="1">
        <v>45994</v>
      </c>
      <c r="Q170" s="1">
        <v>46176</v>
      </c>
      <c r="R170" s="2">
        <v>187.55</v>
      </c>
      <c r="S170">
        <v>1</v>
      </c>
      <c r="T170" t="s">
        <v>58</v>
      </c>
      <c r="U170" t="s">
        <v>59</v>
      </c>
      <c r="V170" s="3">
        <v>0.9</v>
      </c>
      <c r="W170" s="2">
        <v>0</v>
      </c>
      <c r="X170">
        <v>0</v>
      </c>
      <c r="Y170" t="s">
        <v>60</v>
      </c>
      <c r="Z170" t="s">
        <v>143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168.8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46146</v>
      </c>
      <c r="B171" t="s">
        <v>48</v>
      </c>
      <c r="C171">
        <v>649163</v>
      </c>
      <c r="D171">
        <v>2032051418</v>
      </c>
      <c r="E171" t="s">
        <v>451</v>
      </c>
      <c r="F171" t="s">
        <v>452</v>
      </c>
      <c r="G171" t="s">
        <v>51</v>
      </c>
      <c r="H171" t="s">
        <v>82</v>
      </c>
      <c r="I171" t="s">
        <v>88</v>
      </c>
      <c r="J171" t="s">
        <v>95</v>
      </c>
      <c r="K171">
        <v>824062</v>
      </c>
      <c r="L171" t="s">
        <v>400</v>
      </c>
      <c r="M171" t="s">
        <v>401</v>
      </c>
      <c r="N171" t="s">
        <v>57</v>
      </c>
      <c r="O171" s="1">
        <v>46023</v>
      </c>
      <c r="Q171" s="1">
        <v>46174</v>
      </c>
      <c r="R171" s="2">
        <v>48.88</v>
      </c>
      <c r="S171">
        <v>1</v>
      </c>
      <c r="T171" t="s">
        <v>58</v>
      </c>
      <c r="U171" t="s">
        <v>59</v>
      </c>
      <c r="V171" s="3">
        <v>0.9</v>
      </c>
      <c r="W171" s="2">
        <v>0</v>
      </c>
      <c r="X171">
        <v>0</v>
      </c>
      <c r="Y171" t="s">
        <v>60</v>
      </c>
      <c r="Z171" t="s">
        <v>143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43.99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46146</v>
      </c>
      <c r="B172" t="s">
        <v>48</v>
      </c>
      <c r="C172">
        <v>649163</v>
      </c>
      <c r="D172">
        <v>2032057615</v>
      </c>
      <c r="E172" t="s">
        <v>453</v>
      </c>
      <c r="F172" t="s">
        <v>112</v>
      </c>
      <c r="G172" t="s">
        <v>51</v>
      </c>
      <c r="H172" t="s">
        <v>82</v>
      </c>
      <c r="I172" t="s">
        <v>88</v>
      </c>
      <c r="J172" t="s">
        <v>98</v>
      </c>
      <c r="K172">
        <v>823350</v>
      </c>
      <c r="L172" t="s">
        <v>216</v>
      </c>
      <c r="M172" t="s">
        <v>221</v>
      </c>
      <c r="N172" t="s">
        <v>57</v>
      </c>
      <c r="O172" s="1">
        <v>45992</v>
      </c>
      <c r="Q172" s="1">
        <v>46174</v>
      </c>
      <c r="R172" s="2">
        <v>27.67</v>
      </c>
      <c r="S172">
        <v>1</v>
      </c>
      <c r="T172" t="s">
        <v>58</v>
      </c>
      <c r="U172" t="s">
        <v>59</v>
      </c>
      <c r="V172" s="3">
        <v>0.75</v>
      </c>
      <c r="W172" s="2">
        <v>0</v>
      </c>
      <c r="X172">
        <v>0</v>
      </c>
      <c r="Y172" t="s">
        <v>60</v>
      </c>
      <c r="Z172" t="s">
        <v>143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20.75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46146</v>
      </c>
      <c r="B173" t="s">
        <v>48</v>
      </c>
      <c r="C173">
        <v>649163</v>
      </c>
      <c r="D173">
        <v>2032066850</v>
      </c>
      <c r="E173" t="s">
        <v>427</v>
      </c>
      <c r="F173" t="s">
        <v>454</v>
      </c>
      <c r="G173" t="s">
        <v>51</v>
      </c>
      <c r="H173" t="s">
        <v>82</v>
      </c>
      <c r="I173" t="s">
        <v>88</v>
      </c>
      <c r="J173" t="s">
        <v>98</v>
      </c>
      <c r="K173">
        <v>856163</v>
      </c>
      <c r="L173" t="s">
        <v>216</v>
      </c>
      <c r="M173" t="s">
        <v>217</v>
      </c>
      <c r="N173" t="s">
        <v>57</v>
      </c>
      <c r="O173" s="1">
        <v>46023</v>
      </c>
      <c r="Q173" s="1">
        <v>46174</v>
      </c>
      <c r="R173" s="2">
        <v>102.43</v>
      </c>
      <c r="S173">
        <v>1</v>
      </c>
      <c r="T173" t="s">
        <v>58</v>
      </c>
      <c r="U173" t="s">
        <v>59</v>
      </c>
      <c r="V173" s="3">
        <v>0.75</v>
      </c>
      <c r="W173" s="2">
        <v>0</v>
      </c>
      <c r="X173">
        <v>0</v>
      </c>
      <c r="Y173" t="s">
        <v>60</v>
      </c>
      <c r="Z173" t="s">
        <v>143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76.819999999999993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46146</v>
      </c>
      <c r="B174" t="s">
        <v>48</v>
      </c>
      <c r="C174">
        <v>649163</v>
      </c>
      <c r="D174">
        <v>2032069037</v>
      </c>
      <c r="E174" t="s">
        <v>455</v>
      </c>
      <c r="F174" t="s">
        <v>75</v>
      </c>
      <c r="G174" t="s">
        <v>51</v>
      </c>
      <c r="H174" t="s">
        <v>313</v>
      </c>
      <c r="I174" t="s">
        <v>88</v>
      </c>
      <c r="J174" t="s">
        <v>95</v>
      </c>
      <c r="K174">
        <v>753748</v>
      </c>
      <c r="L174" t="s">
        <v>72</v>
      </c>
      <c r="M174" t="s">
        <v>73</v>
      </c>
      <c r="N174" t="s">
        <v>57</v>
      </c>
      <c r="O174" s="1">
        <v>46023</v>
      </c>
      <c r="Q174" s="1">
        <v>46174</v>
      </c>
      <c r="R174" s="2">
        <v>437.59</v>
      </c>
      <c r="S174">
        <v>1</v>
      </c>
      <c r="T174" t="s">
        <v>58</v>
      </c>
      <c r="U174" t="s">
        <v>59</v>
      </c>
      <c r="V174" s="3">
        <v>0.9</v>
      </c>
      <c r="W174" s="2">
        <v>0</v>
      </c>
      <c r="X174">
        <v>0</v>
      </c>
      <c r="Y174" t="s">
        <v>60</v>
      </c>
      <c r="Z174" t="s">
        <v>143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393.83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46146</v>
      </c>
      <c r="B175" t="s">
        <v>48</v>
      </c>
      <c r="C175">
        <v>649163</v>
      </c>
      <c r="D175">
        <v>2032069374</v>
      </c>
      <c r="E175" t="s">
        <v>456</v>
      </c>
      <c r="F175" t="s">
        <v>457</v>
      </c>
      <c r="G175" t="s">
        <v>51</v>
      </c>
      <c r="H175" t="s">
        <v>82</v>
      </c>
      <c r="I175" t="s">
        <v>88</v>
      </c>
      <c r="J175" t="s">
        <v>95</v>
      </c>
      <c r="K175">
        <v>824062</v>
      </c>
      <c r="L175" t="s">
        <v>400</v>
      </c>
      <c r="M175" t="s">
        <v>401</v>
      </c>
      <c r="N175" t="s">
        <v>57</v>
      </c>
      <c r="O175" s="1">
        <v>46023</v>
      </c>
      <c r="Q175" s="1">
        <v>46174</v>
      </c>
      <c r="R175" s="2">
        <v>25.42</v>
      </c>
      <c r="S175">
        <v>1</v>
      </c>
      <c r="T175" t="s">
        <v>58</v>
      </c>
      <c r="U175" t="s">
        <v>59</v>
      </c>
      <c r="V175" s="3">
        <v>0.9</v>
      </c>
      <c r="W175" s="2">
        <v>0</v>
      </c>
      <c r="X175">
        <v>0</v>
      </c>
      <c r="Y175" t="s">
        <v>60</v>
      </c>
      <c r="Z175" t="s">
        <v>143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22.88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46146</v>
      </c>
      <c r="B176" t="s">
        <v>48</v>
      </c>
      <c r="C176">
        <v>649163</v>
      </c>
      <c r="D176">
        <v>2032069431</v>
      </c>
      <c r="E176" t="s">
        <v>458</v>
      </c>
      <c r="F176" t="s">
        <v>459</v>
      </c>
      <c r="G176" t="s">
        <v>51</v>
      </c>
      <c r="H176" t="s">
        <v>213</v>
      </c>
      <c r="I176" t="s">
        <v>88</v>
      </c>
      <c r="J176" t="s">
        <v>98</v>
      </c>
      <c r="K176">
        <v>812782</v>
      </c>
      <c r="L176" t="s">
        <v>99</v>
      </c>
      <c r="M176" t="s">
        <v>100</v>
      </c>
      <c r="N176" t="s">
        <v>57</v>
      </c>
      <c r="O176" s="1">
        <v>45992</v>
      </c>
      <c r="Q176" s="1">
        <v>46174</v>
      </c>
      <c r="R176" s="2">
        <v>8.24</v>
      </c>
      <c r="S176">
        <v>1</v>
      </c>
      <c r="T176" t="s">
        <v>58</v>
      </c>
      <c r="U176" t="s">
        <v>59</v>
      </c>
      <c r="V176" s="3">
        <v>0.75</v>
      </c>
      <c r="W176" s="2">
        <v>0</v>
      </c>
      <c r="X176">
        <v>0</v>
      </c>
      <c r="Y176" t="s">
        <v>60</v>
      </c>
      <c r="Z176" t="s">
        <v>143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6.18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46146</v>
      </c>
      <c r="B177" t="s">
        <v>48</v>
      </c>
      <c r="C177">
        <v>649163</v>
      </c>
      <c r="D177">
        <v>2032071879</v>
      </c>
      <c r="E177" t="s">
        <v>279</v>
      </c>
      <c r="F177" t="s">
        <v>460</v>
      </c>
      <c r="G177" t="s">
        <v>51</v>
      </c>
      <c r="H177" t="s">
        <v>82</v>
      </c>
      <c r="I177" t="s">
        <v>88</v>
      </c>
      <c r="J177" t="s">
        <v>98</v>
      </c>
      <c r="K177">
        <v>673059</v>
      </c>
      <c r="L177" t="s">
        <v>90</v>
      </c>
      <c r="M177" t="s">
        <v>91</v>
      </c>
      <c r="N177" t="s">
        <v>57</v>
      </c>
      <c r="O177" s="1">
        <v>45992</v>
      </c>
      <c r="Q177" s="1">
        <v>46174</v>
      </c>
      <c r="R177" s="2">
        <v>71.02</v>
      </c>
      <c r="S177">
        <v>1</v>
      </c>
      <c r="T177" t="s">
        <v>58</v>
      </c>
      <c r="U177" t="s">
        <v>59</v>
      </c>
      <c r="V177" s="3">
        <v>0.75</v>
      </c>
      <c r="W177" s="2">
        <v>0</v>
      </c>
      <c r="X177">
        <v>0</v>
      </c>
      <c r="Y177" t="s">
        <v>60</v>
      </c>
      <c r="Z177" t="s">
        <v>143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53.26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46146</v>
      </c>
      <c r="B178" t="s">
        <v>48</v>
      </c>
      <c r="C178">
        <v>649163</v>
      </c>
      <c r="D178">
        <v>2032074353</v>
      </c>
      <c r="E178" t="s">
        <v>140</v>
      </c>
      <c r="F178" t="s">
        <v>461</v>
      </c>
      <c r="G178" t="s">
        <v>51</v>
      </c>
      <c r="H178" t="s">
        <v>110</v>
      </c>
      <c r="I178" t="s">
        <v>88</v>
      </c>
      <c r="J178" t="s">
        <v>95</v>
      </c>
      <c r="K178">
        <v>753748</v>
      </c>
      <c r="L178" t="s">
        <v>72</v>
      </c>
      <c r="M178" t="s">
        <v>73</v>
      </c>
      <c r="N178" t="s">
        <v>57</v>
      </c>
      <c r="O178" s="1">
        <v>46023</v>
      </c>
      <c r="Q178" s="1">
        <v>46174</v>
      </c>
      <c r="R178" s="2">
        <v>136.69</v>
      </c>
      <c r="S178">
        <v>1</v>
      </c>
      <c r="T178" t="s">
        <v>58</v>
      </c>
      <c r="U178" t="s">
        <v>59</v>
      </c>
      <c r="V178" s="3">
        <v>0.9</v>
      </c>
      <c r="W178" s="2">
        <v>0</v>
      </c>
      <c r="X178">
        <v>0</v>
      </c>
      <c r="Y178" t="s">
        <v>60</v>
      </c>
      <c r="Z178" t="s">
        <v>143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123.02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46146</v>
      </c>
      <c r="B179" t="s">
        <v>48</v>
      </c>
      <c r="C179">
        <v>649163</v>
      </c>
      <c r="D179">
        <v>2032076563</v>
      </c>
      <c r="E179" t="s">
        <v>126</v>
      </c>
      <c r="F179" t="s">
        <v>214</v>
      </c>
      <c r="G179" t="s">
        <v>51</v>
      </c>
      <c r="H179" t="s">
        <v>188</v>
      </c>
      <c r="I179" t="s">
        <v>88</v>
      </c>
      <c r="J179" t="s">
        <v>89</v>
      </c>
      <c r="K179">
        <v>673059</v>
      </c>
      <c r="L179" t="s">
        <v>90</v>
      </c>
      <c r="M179" t="s">
        <v>91</v>
      </c>
      <c r="N179" t="s">
        <v>57</v>
      </c>
      <c r="O179" s="1">
        <v>46023</v>
      </c>
      <c r="Q179" s="1">
        <v>46174</v>
      </c>
      <c r="R179" s="2">
        <v>26.59</v>
      </c>
      <c r="S179">
        <v>1</v>
      </c>
      <c r="T179" t="s">
        <v>58</v>
      </c>
      <c r="U179" t="s">
        <v>59</v>
      </c>
      <c r="V179" s="3">
        <v>0.75</v>
      </c>
      <c r="W179" s="2">
        <v>0</v>
      </c>
      <c r="X179">
        <v>0</v>
      </c>
      <c r="Y179" t="s">
        <v>60</v>
      </c>
      <c r="Z179" t="s">
        <v>143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19.940000000000001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46146</v>
      </c>
      <c r="B180" t="s">
        <v>48</v>
      </c>
      <c r="C180">
        <v>649163</v>
      </c>
      <c r="D180">
        <v>2032077086</v>
      </c>
      <c r="E180" t="s">
        <v>462</v>
      </c>
      <c r="F180" t="s">
        <v>399</v>
      </c>
      <c r="G180" t="s">
        <v>51</v>
      </c>
      <c r="H180" t="s">
        <v>110</v>
      </c>
      <c r="I180" t="s">
        <v>88</v>
      </c>
      <c r="J180" t="s">
        <v>98</v>
      </c>
      <c r="K180">
        <v>651818</v>
      </c>
      <c r="L180" t="s">
        <v>114</v>
      </c>
      <c r="M180" t="s">
        <v>115</v>
      </c>
      <c r="N180" t="s">
        <v>57</v>
      </c>
      <c r="O180" s="1">
        <v>45997</v>
      </c>
      <c r="Q180" s="1">
        <v>46179</v>
      </c>
      <c r="R180" s="2">
        <v>79.8</v>
      </c>
      <c r="S180">
        <v>1</v>
      </c>
      <c r="T180" t="s">
        <v>58</v>
      </c>
      <c r="U180" t="s">
        <v>59</v>
      </c>
      <c r="V180" s="3">
        <v>0.75</v>
      </c>
      <c r="W180" s="2">
        <v>0</v>
      </c>
      <c r="X180">
        <v>0</v>
      </c>
      <c r="Y180" t="s">
        <v>60</v>
      </c>
      <c r="Z180" t="s">
        <v>143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59.85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46146</v>
      </c>
      <c r="B181" t="s">
        <v>48</v>
      </c>
      <c r="C181">
        <v>649163</v>
      </c>
      <c r="D181">
        <v>2032077308</v>
      </c>
      <c r="E181" t="s">
        <v>463</v>
      </c>
      <c r="F181" t="s">
        <v>464</v>
      </c>
      <c r="G181" t="s">
        <v>51</v>
      </c>
      <c r="H181" t="s">
        <v>106</v>
      </c>
      <c r="I181" t="s">
        <v>88</v>
      </c>
      <c r="J181" t="s">
        <v>89</v>
      </c>
      <c r="K181">
        <v>673059</v>
      </c>
      <c r="L181" t="s">
        <v>90</v>
      </c>
      <c r="M181" t="s">
        <v>91</v>
      </c>
      <c r="N181" t="s">
        <v>57</v>
      </c>
      <c r="O181" s="1">
        <v>46023</v>
      </c>
      <c r="Q181" s="1">
        <v>46174</v>
      </c>
      <c r="R181" s="2">
        <v>47.75</v>
      </c>
      <c r="S181">
        <v>1</v>
      </c>
      <c r="T181" t="s">
        <v>58</v>
      </c>
      <c r="U181" t="s">
        <v>59</v>
      </c>
      <c r="V181" s="3">
        <v>0.75</v>
      </c>
      <c r="W181" s="2">
        <v>0</v>
      </c>
      <c r="X181">
        <v>0</v>
      </c>
      <c r="Y181" t="s">
        <v>60</v>
      </c>
      <c r="Z181" t="s">
        <v>143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35.81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46146</v>
      </c>
      <c r="B182" t="s">
        <v>48</v>
      </c>
      <c r="C182">
        <v>649163</v>
      </c>
      <c r="D182">
        <v>2032080463</v>
      </c>
      <c r="E182" t="s">
        <v>465</v>
      </c>
      <c r="F182" t="s">
        <v>466</v>
      </c>
      <c r="G182" t="s">
        <v>51</v>
      </c>
      <c r="H182" t="s">
        <v>87</v>
      </c>
      <c r="I182" t="s">
        <v>88</v>
      </c>
      <c r="J182" t="s">
        <v>89</v>
      </c>
      <c r="K182">
        <v>824062</v>
      </c>
      <c r="L182" t="s">
        <v>400</v>
      </c>
      <c r="M182" t="s">
        <v>401</v>
      </c>
      <c r="N182" t="s">
        <v>57</v>
      </c>
      <c r="O182" s="1">
        <v>45992</v>
      </c>
      <c r="Q182" s="1">
        <v>46174</v>
      </c>
      <c r="R182" s="2">
        <v>20.64</v>
      </c>
      <c r="S182">
        <v>1</v>
      </c>
      <c r="T182" t="s">
        <v>58</v>
      </c>
      <c r="U182" t="s">
        <v>59</v>
      </c>
      <c r="V182" s="3">
        <v>0.75</v>
      </c>
      <c r="W182" s="2">
        <v>0</v>
      </c>
      <c r="X182">
        <v>0</v>
      </c>
      <c r="Y182" t="s">
        <v>60</v>
      </c>
      <c r="Z182" t="s">
        <v>143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15.48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46146</v>
      </c>
      <c r="B183" t="s">
        <v>48</v>
      </c>
      <c r="C183">
        <v>649163</v>
      </c>
      <c r="D183">
        <v>2034052612</v>
      </c>
      <c r="E183" t="s">
        <v>467</v>
      </c>
      <c r="F183" t="s">
        <v>468</v>
      </c>
      <c r="G183" t="s">
        <v>51</v>
      </c>
      <c r="H183" t="s">
        <v>213</v>
      </c>
      <c r="I183" t="s">
        <v>88</v>
      </c>
      <c r="J183" t="s">
        <v>98</v>
      </c>
      <c r="K183">
        <v>753748</v>
      </c>
      <c r="L183" t="s">
        <v>72</v>
      </c>
      <c r="M183" t="s">
        <v>73</v>
      </c>
      <c r="N183" t="s">
        <v>57</v>
      </c>
      <c r="O183" s="1">
        <v>46113</v>
      </c>
      <c r="Q183" s="1">
        <v>46174</v>
      </c>
      <c r="R183" s="2">
        <v>97.24</v>
      </c>
      <c r="S183">
        <v>1</v>
      </c>
      <c r="T183" t="s">
        <v>58</v>
      </c>
      <c r="U183" t="s">
        <v>59</v>
      </c>
      <c r="V183" s="3">
        <v>0.75</v>
      </c>
      <c r="W183" s="2">
        <v>0</v>
      </c>
      <c r="X183">
        <v>0</v>
      </c>
      <c r="Y183" t="s">
        <v>60</v>
      </c>
      <c r="Z183" t="s">
        <v>143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72.930000000000007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46146</v>
      </c>
      <c r="B184" t="s">
        <v>48</v>
      </c>
      <c r="C184">
        <v>649163</v>
      </c>
      <c r="D184">
        <v>2034055203</v>
      </c>
      <c r="E184" t="s">
        <v>469</v>
      </c>
      <c r="F184" t="s">
        <v>470</v>
      </c>
      <c r="G184" t="s">
        <v>51</v>
      </c>
      <c r="H184" t="s">
        <v>82</v>
      </c>
      <c r="I184" t="s">
        <v>88</v>
      </c>
      <c r="J184" t="s">
        <v>98</v>
      </c>
      <c r="K184">
        <v>824076</v>
      </c>
      <c r="L184" t="s">
        <v>158</v>
      </c>
      <c r="M184" t="s">
        <v>159</v>
      </c>
      <c r="N184" t="s">
        <v>57</v>
      </c>
      <c r="O184" s="1">
        <v>46084</v>
      </c>
      <c r="Q184" s="1">
        <v>46176</v>
      </c>
      <c r="R184" s="2">
        <v>11.98</v>
      </c>
      <c r="S184">
        <v>1</v>
      </c>
      <c r="T184" t="s">
        <v>58</v>
      </c>
      <c r="U184" t="s">
        <v>59</v>
      </c>
      <c r="V184" s="3">
        <v>0.75</v>
      </c>
      <c r="W184" s="2">
        <v>0</v>
      </c>
      <c r="X184">
        <v>0</v>
      </c>
      <c r="Y184" t="s">
        <v>60</v>
      </c>
      <c r="Z184" t="s">
        <v>143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8.98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46146</v>
      </c>
      <c r="B185" t="s">
        <v>48</v>
      </c>
      <c r="C185">
        <v>649163</v>
      </c>
      <c r="D185">
        <v>2034066292</v>
      </c>
      <c r="E185" t="s">
        <v>471</v>
      </c>
      <c r="F185" t="s">
        <v>328</v>
      </c>
      <c r="G185" t="s">
        <v>51</v>
      </c>
      <c r="H185" t="s">
        <v>262</v>
      </c>
      <c r="I185" t="s">
        <v>88</v>
      </c>
      <c r="J185" t="s">
        <v>107</v>
      </c>
      <c r="K185">
        <v>856824</v>
      </c>
      <c r="L185" t="s">
        <v>164</v>
      </c>
      <c r="M185" t="s">
        <v>165</v>
      </c>
      <c r="N185" t="s">
        <v>57</v>
      </c>
      <c r="O185" s="1">
        <v>46084</v>
      </c>
      <c r="Q185" s="1">
        <v>46176</v>
      </c>
      <c r="R185" s="2">
        <v>108.55</v>
      </c>
      <c r="S185">
        <v>1</v>
      </c>
      <c r="T185" t="s">
        <v>58</v>
      </c>
      <c r="U185" t="s">
        <v>59</v>
      </c>
      <c r="V185" s="3">
        <v>0.75</v>
      </c>
      <c r="W185" s="2">
        <v>0</v>
      </c>
      <c r="X185">
        <v>0</v>
      </c>
      <c r="Y185" t="s">
        <v>60</v>
      </c>
      <c r="Z185" t="s">
        <v>143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81.41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46146</v>
      </c>
      <c r="B186" t="s">
        <v>48</v>
      </c>
      <c r="C186">
        <v>649163</v>
      </c>
      <c r="D186">
        <v>2034083915</v>
      </c>
      <c r="E186" t="s">
        <v>472</v>
      </c>
      <c r="F186" t="s">
        <v>399</v>
      </c>
      <c r="G186" t="s">
        <v>51</v>
      </c>
      <c r="H186" t="s">
        <v>82</v>
      </c>
      <c r="I186" t="s">
        <v>88</v>
      </c>
      <c r="J186" t="s">
        <v>98</v>
      </c>
      <c r="K186">
        <v>673059</v>
      </c>
      <c r="L186" t="s">
        <v>90</v>
      </c>
      <c r="M186" t="s">
        <v>91</v>
      </c>
      <c r="N186" t="s">
        <v>57</v>
      </c>
      <c r="O186" s="1">
        <v>46113</v>
      </c>
      <c r="Q186" s="1">
        <v>46174</v>
      </c>
      <c r="R186" s="2">
        <v>102.33</v>
      </c>
      <c r="S186">
        <v>1</v>
      </c>
      <c r="T186" t="s">
        <v>58</v>
      </c>
      <c r="U186" t="s">
        <v>59</v>
      </c>
      <c r="V186" s="3">
        <v>0.75</v>
      </c>
      <c r="W186" s="2">
        <v>0</v>
      </c>
      <c r="X186">
        <v>0</v>
      </c>
      <c r="Y186" t="s">
        <v>60</v>
      </c>
      <c r="Z186" t="s">
        <v>143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76.75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46146</v>
      </c>
      <c r="B187" t="s">
        <v>48</v>
      </c>
      <c r="C187">
        <v>649163</v>
      </c>
      <c r="D187">
        <v>2034100227</v>
      </c>
      <c r="E187" t="s">
        <v>473</v>
      </c>
      <c r="F187" t="s">
        <v>474</v>
      </c>
      <c r="G187" t="s">
        <v>51</v>
      </c>
      <c r="H187" t="s">
        <v>475</v>
      </c>
      <c r="I187" t="s">
        <v>88</v>
      </c>
      <c r="J187" t="s">
        <v>95</v>
      </c>
      <c r="K187">
        <v>753748</v>
      </c>
      <c r="L187" t="s">
        <v>72</v>
      </c>
      <c r="M187" t="s">
        <v>73</v>
      </c>
      <c r="N187" t="s">
        <v>57</v>
      </c>
      <c r="O187" s="1">
        <v>46113</v>
      </c>
      <c r="Q187" s="1">
        <v>46174</v>
      </c>
      <c r="R187" s="2">
        <v>-59</v>
      </c>
      <c r="S187">
        <v>1</v>
      </c>
      <c r="T187" t="s">
        <v>58</v>
      </c>
      <c r="U187" t="s">
        <v>59</v>
      </c>
      <c r="V187" s="3">
        <v>0.9</v>
      </c>
      <c r="W187" s="2">
        <v>0</v>
      </c>
      <c r="X187">
        <v>-1</v>
      </c>
      <c r="Y187" t="s">
        <v>60</v>
      </c>
      <c r="Z187" t="s">
        <v>143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-53.1</v>
      </c>
      <c r="AN187" s="2">
        <v>-53.1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46146</v>
      </c>
      <c r="B188" t="s">
        <v>48</v>
      </c>
      <c r="C188">
        <v>649163</v>
      </c>
      <c r="D188">
        <v>2032086910</v>
      </c>
      <c r="E188" t="s">
        <v>476</v>
      </c>
      <c r="F188" t="s">
        <v>477</v>
      </c>
      <c r="G188" t="s">
        <v>51</v>
      </c>
      <c r="H188" t="s">
        <v>82</v>
      </c>
      <c r="I188" t="s">
        <v>88</v>
      </c>
      <c r="J188" t="s">
        <v>95</v>
      </c>
      <c r="K188">
        <v>824062</v>
      </c>
      <c r="L188" t="s">
        <v>400</v>
      </c>
      <c r="M188" t="s">
        <v>401</v>
      </c>
      <c r="N188" t="s">
        <v>57</v>
      </c>
      <c r="O188" s="1">
        <v>46023</v>
      </c>
      <c r="Q188" s="1">
        <v>46174</v>
      </c>
      <c r="R188" s="2">
        <v>100.87</v>
      </c>
      <c r="S188">
        <v>1</v>
      </c>
      <c r="T188" t="s">
        <v>58</v>
      </c>
      <c r="U188" t="s">
        <v>59</v>
      </c>
      <c r="V188" s="3">
        <v>0.9</v>
      </c>
      <c r="W188" s="2">
        <v>0</v>
      </c>
      <c r="X188">
        <v>0</v>
      </c>
      <c r="Y188" t="s">
        <v>60</v>
      </c>
      <c r="Z188" t="s">
        <v>143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90.78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46146</v>
      </c>
      <c r="B189" t="s">
        <v>48</v>
      </c>
      <c r="C189">
        <v>649163</v>
      </c>
      <c r="D189">
        <v>2032089440</v>
      </c>
      <c r="E189" t="s">
        <v>478</v>
      </c>
      <c r="F189" t="s">
        <v>298</v>
      </c>
      <c r="G189" t="s">
        <v>51</v>
      </c>
      <c r="H189" t="s">
        <v>82</v>
      </c>
      <c r="I189" t="s">
        <v>88</v>
      </c>
      <c r="J189" t="s">
        <v>95</v>
      </c>
      <c r="K189">
        <v>824062</v>
      </c>
      <c r="L189" t="s">
        <v>400</v>
      </c>
      <c r="M189" t="s">
        <v>401</v>
      </c>
      <c r="N189" t="s">
        <v>57</v>
      </c>
      <c r="O189" s="1">
        <v>46023</v>
      </c>
      <c r="Q189" s="1">
        <v>46174</v>
      </c>
      <c r="R189" s="2">
        <v>78.17</v>
      </c>
      <c r="S189">
        <v>1</v>
      </c>
      <c r="T189" t="s">
        <v>58</v>
      </c>
      <c r="U189" t="s">
        <v>59</v>
      </c>
      <c r="V189" s="3">
        <v>0.9</v>
      </c>
      <c r="W189" s="2">
        <v>0</v>
      </c>
      <c r="X189">
        <v>0</v>
      </c>
      <c r="Y189" t="s">
        <v>60</v>
      </c>
      <c r="Z189" t="s">
        <v>143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70.349999999999994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46146</v>
      </c>
      <c r="B190" t="s">
        <v>48</v>
      </c>
      <c r="C190">
        <v>649163</v>
      </c>
      <c r="D190">
        <v>2032092566</v>
      </c>
      <c r="E190" t="s">
        <v>479</v>
      </c>
      <c r="F190" t="s">
        <v>480</v>
      </c>
      <c r="G190" t="s">
        <v>51</v>
      </c>
      <c r="H190" t="s">
        <v>324</v>
      </c>
      <c r="I190" t="s">
        <v>88</v>
      </c>
      <c r="J190" t="s">
        <v>98</v>
      </c>
      <c r="K190">
        <v>856163</v>
      </c>
      <c r="L190" t="s">
        <v>216</v>
      </c>
      <c r="M190" t="s">
        <v>217</v>
      </c>
      <c r="N190" t="s">
        <v>57</v>
      </c>
      <c r="O190" s="1">
        <v>46023</v>
      </c>
      <c r="Q190" s="1">
        <v>46174</v>
      </c>
      <c r="R190" s="2">
        <v>13.27</v>
      </c>
      <c r="S190">
        <v>1</v>
      </c>
      <c r="T190" t="s">
        <v>58</v>
      </c>
      <c r="U190" t="s">
        <v>59</v>
      </c>
      <c r="V190" s="3">
        <v>0.75</v>
      </c>
      <c r="W190" s="2">
        <v>0</v>
      </c>
      <c r="X190">
        <v>0</v>
      </c>
      <c r="Y190" t="s">
        <v>60</v>
      </c>
      <c r="Z190" t="s">
        <v>143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9.9499999999999993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46146</v>
      </c>
      <c r="B191" t="s">
        <v>48</v>
      </c>
      <c r="C191">
        <v>649163</v>
      </c>
      <c r="D191">
        <v>2032093461</v>
      </c>
      <c r="E191" t="s">
        <v>329</v>
      </c>
      <c r="F191" t="s">
        <v>75</v>
      </c>
      <c r="G191" t="s">
        <v>51</v>
      </c>
      <c r="H191" t="s">
        <v>82</v>
      </c>
      <c r="I191" t="s">
        <v>88</v>
      </c>
      <c r="J191" t="s">
        <v>98</v>
      </c>
      <c r="K191">
        <v>812782</v>
      </c>
      <c r="L191" t="s">
        <v>99</v>
      </c>
      <c r="M191" t="s">
        <v>100</v>
      </c>
      <c r="N191" t="s">
        <v>57</v>
      </c>
      <c r="O191" s="1">
        <v>46023</v>
      </c>
      <c r="Q191" s="1">
        <v>46174</v>
      </c>
      <c r="R191" s="2">
        <v>156.78</v>
      </c>
      <c r="S191">
        <v>1</v>
      </c>
      <c r="T191" t="s">
        <v>58</v>
      </c>
      <c r="U191" t="s">
        <v>59</v>
      </c>
      <c r="V191" s="3">
        <v>0.75</v>
      </c>
      <c r="W191" s="2">
        <v>0</v>
      </c>
      <c r="X191">
        <v>0</v>
      </c>
      <c r="Y191" t="s">
        <v>60</v>
      </c>
      <c r="Z191" t="s">
        <v>143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117.58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46146</v>
      </c>
      <c r="B192" t="s">
        <v>48</v>
      </c>
      <c r="C192">
        <v>649163</v>
      </c>
      <c r="D192">
        <v>2032100903</v>
      </c>
      <c r="E192" t="s">
        <v>481</v>
      </c>
      <c r="F192" t="s">
        <v>482</v>
      </c>
      <c r="G192" t="s">
        <v>51</v>
      </c>
      <c r="H192" t="s">
        <v>262</v>
      </c>
      <c r="I192" t="s">
        <v>88</v>
      </c>
      <c r="J192" t="s">
        <v>98</v>
      </c>
      <c r="K192">
        <v>856824</v>
      </c>
      <c r="L192" t="s">
        <v>164</v>
      </c>
      <c r="M192" t="s">
        <v>165</v>
      </c>
      <c r="N192" t="s">
        <v>57</v>
      </c>
      <c r="O192" s="1">
        <v>46023</v>
      </c>
      <c r="Q192" s="1">
        <v>46174</v>
      </c>
      <c r="R192" s="2">
        <v>58.75</v>
      </c>
      <c r="S192">
        <v>1</v>
      </c>
      <c r="T192" t="s">
        <v>58</v>
      </c>
      <c r="U192" t="s">
        <v>59</v>
      </c>
      <c r="V192" s="3">
        <v>0.75</v>
      </c>
      <c r="W192" s="2">
        <v>0</v>
      </c>
      <c r="X192">
        <v>0</v>
      </c>
      <c r="Y192" t="s">
        <v>60</v>
      </c>
      <c r="Z192" t="s">
        <v>143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44.06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46146</v>
      </c>
      <c r="B193" t="s">
        <v>48</v>
      </c>
      <c r="C193">
        <v>649163</v>
      </c>
      <c r="D193">
        <v>2032103277</v>
      </c>
      <c r="E193" t="s">
        <v>483</v>
      </c>
      <c r="F193" t="s">
        <v>484</v>
      </c>
      <c r="G193" t="s">
        <v>51</v>
      </c>
      <c r="H193" t="s">
        <v>82</v>
      </c>
      <c r="I193" t="s">
        <v>88</v>
      </c>
      <c r="J193" t="s">
        <v>98</v>
      </c>
      <c r="K193">
        <v>766747</v>
      </c>
      <c r="L193" t="s">
        <v>485</v>
      </c>
      <c r="M193" t="s">
        <v>75</v>
      </c>
      <c r="N193" t="s">
        <v>57</v>
      </c>
      <c r="O193" s="1">
        <v>46023</v>
      </c>
      <c r="Q193" s="1">
        <v>46174</v>
      </c>
      <c r="R193" s="2">
        <v>18.05</v>
      </c>
      <c r="S193">
        <v>1</v>
      </c>
      <c r="T193" t="s">
        <v>58</v>
      </c>
      <c r="U193" t="s">
        <v>59</v>
      </c>
      <c r="V193" s="3">
        <v>0.75</v>
      </c>
      <c r="W193" s="2">
        <v>0</v>
      </c>
      <c r="X193">
        <v>0</v>
      </c>
      <c r="Y193" t="s">
        <v>60</v>
      </c>
      <c r="Z193" t="s">
        <v>143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13.54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46146</v>
      </c>
      <c r="B194" t="s">
        <v>48</v>
      </c>
      <c r="C194">
        <v>649163</v>
      </c>
      <c r="D194">
        <v>2032110156</v>
      </c>
      <c r="E194" t="s">
        <v>427</v>
      </c>
      <c r="F194" t="s">
        <v>75</v>
      </c>
      <c r="G194" t="s">
        <v>51</v>
      </c>
      <c r="H194" t="s">
        <v>87</v>
      </c>
      <c r="I194" t="s">
        <v>88</v>
      </c>
      <c r="J194" t="s">
        <v>98</v>
      </c>
      <c r="K194">
        <v>812782</v>
      </c>
      <c r="L194" t="s">
        <v>99</v>
      </c>
      <c r="M194" t="s">
        <v>100</v>
      </c>
      <c r="N194" t="s">
        <v>57</v>
      </c>
      <c r="O194" s="1">
        <v>46023</v>
      </c>
      <c r="Q194" s="1">
        <v>46174</v>
      </c>
      <c r="R194" s="2">
        <v>71.59</v>
      </c>
      <c r="S194">
        <v>1</v>
      </c>
      <c r="T194" t="s">
        <v>58</v>
      </c>
      <c r="U194" t="s">
        <v>59</v>
      </c>
      <c r="V194" s="3">
        <v>0.75</v>
      </c>
      <c r="W194" s="2">
        <v>0</v>
      </c>
      <c r="X194">
        <v>0</v>
      </c>
      <c r="Y194" t="s">
        <v>60</v>
      </c>
      <c r="Z194" t="s">
        <v>143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53.69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46146</v>
      </c>
      <c r="B195" t="s">
        <v>48</v>
      </c>
      <c r="C195">
        <v>649163</v>
      </c>
      <c r="D195">
        <v>2032110411</v>
      </c>
      <c r="E195" t="s">
        <v>486</v>
      </c>
      <c r="F195" t="s">
        <v>97</v>
      </c>
      <c r="G195" t="s">
        <v>51</v>
      </c>
      <c r="H195" t="s">
        <v>82</v>
      </c>
      <c r="I195" t="s">
        <v>88</v>
      </c>
      <c r="J195" t="s">
        <v>98</v>
      </c>
      <c r="K195">
        <v>820873</v>
      </c>
      <c r="L195" t="s">
        <v>249</v>
      </c>
      <c r="M195" t="s">
        <v>250</v>
      </c>
      <c r="N195" t="s">
        <v>57</v>
      </c>
      <c r="O195" s="1">
        <v>46023</v>
      </c>
      <c r="Q195" s="1">
        <v>46174</v>
      </c>
      <c r="R195" s="2">
        <v>184.44</v>
      </c>
      <c r="S195">
        <v>1</v>
      </c>
      <c r="T195" t="s">
        <v>58</v>
      </c>
      <c r="U195" t="s">
        <v>59</v>
      </c>
      <c r="V195" s="3">
        <v>0.75</v>
      </c>
      <c r="W195" s="2">
        <v>0</v>
      </c>
      <c r="X195">
        <v>0</v>
      </c>
      <c r="Y195" t="s">
        <v>60</v>
      </c>
      <c r="Z195" t="s">
        <v>143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138.33000000000001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46146</v>
      </c>
      <c r="B196" t="s">
        <v>48</v>
      </c>
      <c r="C196">
        <v>649163</v>
      </c>
      <c r="D196">
        <v>2032110766</v>
      </c>
      <c r="E196" t="s">
        <v>487</v>
      </c>
      <c r="F196" t="s">
        <v>488</v>
      </c>
      <c r="G196" t="s">
        <v>51</v>
      </c>
      <c r="H196" t="s">
        <v>347</v>
      </c>
      <c r="I196" t="s">
        <v>88</v>
      </c>
      <c r="J196" t="s">
        <v>95</v>
      </c>
      <c r="K196">
        <v>824062</v>
      </c>
      <c r="L196" t="s">
        <v>400</v>
      </c>
      <c r="M196" t="s">
        <v>401</v>
      </c>
      <c r="N196" t="s">
        <v>57</v>
      </c>
      <c r="O196" s="1">
        <v>46023</v>
      </c>
      <c r="Q196" s="1">
        <v>46174</v>
      </c>
      <c r="R196" s="2">
        <v>39.369999999999997</v>
      </c>
      <c r="S196">
        <v>1</v>
      </c>
      <c r="T196" t="s">
        <v>58</v>
      </c>
      <c r="U196" t="s">
        <v>59</v>
      </c>
      <c r="V196" s="3">
        <v>0.9</v>
      </c>
      <c r="W196" s="2">
        <v>0</v>
      </c>
      <c r="X196">
        <v>0</v>
      </c>
      <c r="Y196" t="s">
        <v>60</v>
      </c>
      <c r="Z196" t="s">
        <v>143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35.43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46146</v>
      </c>
      <c r="B197" t="s">
        <v>48</v>
      </c>
      <c r="C197">
        <v>649163</v>
      </c>
      <c r="D197">
        <v>2032111830</v>
      </c>
      <c r="E197" t="s">
        <v>489</v>
      </c>
      <c r="F197" t="s">
        <v>490</v>
      </c>
      <c r="G197" t="s">
        <v>51</v>
      </c>
      <c r="H197" t="s">
        <v>110</v>
      </c>
      <c r="I197" t="s">
        <v>88</v>
      </c>
      <c r="J197" t="s">
        <v>98</v>
      </c>
      <c r="K197">
        <v>824062</v>
      </c>
      <c r="L197" t="s">
        <v>400</v>
      </c>
      <c r="M197" t="s">
        <v>401</v>
      </c>
      <c r="N197" t="s">
        <v>57</v>
      </c>
      <c r="O197" s="1">
        <v>46023</v>
      </c>
      <c r="Q197" s="1">
        <v>46174</v>
      </c>
      <c r="R197" s="2">
        <v>16.7</v>
      </c>
      <c r="S197">
        <v>1</v>
      </c>
      <c r="T197" t="s">
        <v>58</v>
      </c>
      <c r="U197" t="s">
        <v>59</v>
      </c>
      <c r="V197" s="3">
        <v>0.75</v>
      </c>
      <c r="W197" s="2">
        <v>0</v>
      </c>
      <c r="X197">
        <v>0</v>
      </c>
      <c r="Y197" t="s">
        <v>60</v>
      </c>
      <c r="Z197" t="s">
        <v>143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12.52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46146</v>
      </c>
      <c r="B198" t="s">
        <v>48</v>
      </c>
      <c r="C198">
        <v>649163</v>
      </c>
      <c r="D198">
        <v>2032111831</v>
      </c>
      <c r="E198" t="s">
        <v>489</v>
      </c>
      <c r="F198" t="s">
        <v>490</v>
      </c>
      <c r="G198" t="s">
        <v>51</v>
      </c>
      <c r="H198" t="s">
        <v>110</v>
      </c>
      <c r="I198" t="s">
        <v>88</v>
      </c>
      <c r="J198" t="s">
        <v>95</v>
      </c>
      <c r="K198">
        <v>824062</v>
      </c>
      <c r="L198" t="s">
        <v>400</v>
      </c>
      <c r="M198" t="s">
        <v>401</v>
      </c>
      <c r="N198" t="s">
        <v>57</v>
      </c>
      <c r="O198" s="1">
        <v>46023</v>
      </c>
      <c r="Q198" s="1">
        <v>46174</v>
      </c>
      <c r="R198" s="2">
        <v>39.46</v>
      </c>
      <c r="S198">
        <v>1</v>
      </c>
      <c r="T198" t="s">
        <v>58</v>
      </c>
      <c r="U198" t="s">
        <v>59</v>
      </c>
      <c r="V198" s="3">
        <v>0.9</v>
      </c>
      <c r="W198" s="2">
        <v>0</v>
      </c>
      <c r="X198">
        <v>0</v>
      </c>
      <c r="Y198" t="s">
        <v>60</v>
      </c>
      <c r="Z198" t="s">
        <v>143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35.51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46146</v>
      </c>
      <c r="B199" t="s">
        <v>48</v>
      </c>
      <c r="C199">
        <v>649163</v>
      </c>
      <c r="D199">
        <v>2032113162</v>
      </c>
      <c r="E199" t="s">
        <v>491</v>
      </c>
      <c r="F199" t="s">
        <v>211</v>
      </c>
      <c r="G199" t="s">
        <v>51</v>
      </c>
      <c r="H199" t="s">
        <v>324</v>
      </c>
      <c r="I199" t="s">
        <v>88</v>
      </c>
      <c r="J199" t="s">
        <v>95</v>
      </c>
      <c r="K199">
        <v>824062</v>
      </c>
      <c r="L199" t="s">
        <v>400</v>
      </c>
      <c r="M199" t="s">
        <v>401</v>
      </c>
      <c r="N199" t="s">
        <v>57</v>
      </c>
      <c r="O199" s="1">
        <v>46023</v>
      </c>
      <c r="Q199" s="1">
        <v>46174</v>
      </c>
      <c r="R199" s="2">
        <v>226.44</v>
      </c>
      <c r="S199">
        <v>1</v>
      </c>
      <c r="T199" t="s">
        <v>58</v>
      </c>
      <c r="U199" t="s">
        <v>59</v>
      </c>
      <c r="V199" s="3">
        <v>0.9</v>
      </c>
      <c r="W199" s="2">
        <v>0</v>
      </c>
      <c r="X199">
        <v>0</v>
      </c>
      <c r="Y199" t="s">
        <v>60</v>
      </c>
      <c r="Z199" t="s">
        <v>143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203.8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46146</v>
      </c>
      <c r="B200" t="s">
        <v>48</v>
      </c>
      <c r="C200">
        <v>649163</v>
      </c>
      <c r="D200">
        <v>2032114264</v>
      </c>
      <c r="E200" t="s">
        <v>492</v>
      </c>
      <c r="F200" t="s">
        <v>493</v>
      </c>
      <c r="G200" t="s">
        <v>51</v>
      </c>
      <c r="H200" t="s">
        <v>106</v>
      </c>
      <c r="I200" t="s">
        <v>88</v>
      </c>
      <c r="J200" t="s">
        <v>98</v>
      </c>
      <c r="K200">
        <v>673059</v>
      </c>
      <c r="L200" t="s">
        <v>90</v>
      </c>
      <c r="M200" t="s">
        <v>91</v>
      </c>
      <c r="N200" t="s">
        <v>57</v>
      </c>
      <c r="O200" s="1">
        <v>46023</v>
      </c>
      <c r="Q200" s="1">
        <v>46174</v>
      </c>
      <c r="R200" s="2">
        <v>9.92</v>
      </c>
      <c r="S200">
        <v>1</v>
      </c>
      <c r="T200" t="s">
        <v>58</v>
      </c>
      <c r="U200" t="s">
        <v>59</v>
      </c>
      <c r="V200" s="3">
        <v>0.75</v>
      </c>
      <c r="W200" s="2">
        <v>0</v>
      </c>
      <c r="X200">
        <v>0</v>
      </c>
      <c r="Y200" t="s">
        <v>60</v>
      </c>
      <c r="Z200" t="s">
        <v>143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7.44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46146</v>
      </c>
      <c r="B201" t="s">
        <v>48</v>
      </c>
      <c r="C201">
        <v>649163</v>
      </c>
      <c r="D201">
        <v>2032114294</v>
      </c>
      <c r="E201" t="s">
        <v>494</v>
      </c>
      <c r="F201" t="s">
        <v>495</v>
      </c>
      <c r="G201" t="s">
        <v>51</v>
      </c>
      <c r="H201" t="s">
        <v>106</v>
      </c>
      <c r="I201" t="s">
        <v>88</v>
      </c>
      <c r="J201" t="s">
        <v>107</v>
      </c>
      <c r="K201">
        <v>877790</v>
      </c>
      <c r="L201" t="s">
        <v>301</v>
      </c>
      <c r="M201" t="s">
        <v>302</v>
      </c>
      <c r="N201" t="s">
        <v>57</v>
      </c>
      <c r="O201" s="1">
        <v>46023</v>
      </c>
      <c r="Q201" s="1">
        <v>46174</v>
      </c>
      <c r="R201" s="2">
        <v>48.55</v>
      </c>
      <c r="S201">
        <v>1</v>
      </c>
      <c r="T201" t="s">
        <v>58</v>
      </c>
      <c r="U201" t="s">
        <v>59</v>
      </c>
      <c r="V201" s="3">
        <v>0.75</v>
      </c>
      <c r="W201" s="2">
        <v>0</v>
      </c>
      <c r="X201">
        <v>0</v>
      </c>
      <c r="Y201" t="s">
        <v>60</v>
      </c>
      <c r="Z201" t="s">
        <v>143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36.409999999999997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46146</v>
      </c>
      <c r="B202" t="s">
        <v>48</v>
      </c>
      <c r="C202">
        <v>649163</v>
      </c>
      <c r="D202">
        <v>2032115267</v>
      </c>
      <c r="E202" t="s">
        <v>496</v>
      </c>
      <c r="F202" t="s">
        <v>497</v>
      </c>
      <c r="G202" t="s">
        <v>51</v>
      </c>
      <c r="H202" t="s">
        <v>82</v>
      </c>
      <c r="I202" t="s">
        <v>88</v>
      </c>
      <c r="J202" t="s">
        <v>98</v>
      </c>
      <c r="K202">
        <v>651818</v>
      </c>
      <c r="L202" t="s">
        <v>114</v>
      </c>
      <c r="M202" t="s">
        <v>115</v>
      </c>
      <c r="N202" t="s">
        <v>57</v>
      </c>
      <c r="O202" s="1">
        <v>46023</v>
      </c>
      <c r="Q202" s="1">
        <v>46174</v>
      </c>
      <c r="R202" s="2">
        <v>114.6</v>
      </c>
      <c r="S202">
        <v>1</v>
      </c>
      <c r="T202" t="s">
        <v>58</v>
      </c>
      <c r="U202" t="s">
        <v>59</v>
      </c>
      <c r="V202" s="3">
        <v>0.75</v>
      </c>
      <c r="W202" s="2">
        <v>0</v>
      </c>
      <c r="X202">
        <v>0</v>
      </c>
      <c r="Y202" t="s">
        <v>60</v>
      </c>
      <c r="Z202" t="s">
        <v>143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85.95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46146</v>
      </c>
      <c r="B203" t="s">
        <v>48</v>
      </c>
      <c r="C203">
        <v>649163</v>
      </c>
      <c r="D203">
        <v>2032115370</v>
      </c>
      <c r="E203" t="s">
        <v>498</v>
      </c>
      <c r="F203" t="s">
        <v>499</v>
      </c>
      <c r="G203" t="s">
        <v>51</v>
      </c>
      <c r="H203" t="s">
        <v>188</v>
      </c>
      <c r="I203" t="s">
        <v>88</v>
      </c>
      <c r="J203" t="s">
        <v>98</v>
      </c>
      <c r="K203">
        <v>673059</v>
      </c>
      <c r="L203" t="s">
        <v>90</v>
      </c>
      <c r="M203" t="s">
        <v>91</v>
      </c>
      <c r="N203" t="s">
        <v>57</v>
      </c>
      <c r="O203" s="1">
        <v>46023</v>
      </c>
      <c r="Q203" s="1">
        <v>46174</v>
      </c>
      <c r="R203" s="2">
        <v>91.48</v>
      </c>
      <c r="S203">
        <v>1</v>
      </c>
      <c r="T203" t="s">
        <v>58</v>
      </c>
      <c r="U203" t="s">
        <v>59</v>
      </c>
      <c r="V203" s="3">
        <v>0.75</v>
      </c>
      <c r="W203" s="2">
        <v>0</v>
      </c>
      <c r="X203">
        <v>0</v>
      </c>
      <c r="Y203" t="s">
        <v>60</v>
      </c>
      <c r="Z203" t="s">
        <v>143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68.61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46146</v>
      </c>
      <c r="B204" t="s">
        <v>48</v>
      </c>
      <c r="C204">
        <v>649163</v>
      </c>
      <c r="D204">
        <v>2032116102</v>
      </c>
      <c r="E204" t="s">
        <v>500</v>
      </c>
      <c r="F204" t="s">
        <v>501</v>
      </c>
      <c r="G204" t="s">
        <v>51</v>
      </c>
      <c r="H204" t="s">
        <v>82</v>
      </c>
      <c r="I204" t="s">
        <v>88</v>
      </c>
      <c r="J204" t="s">
        <v>98</v>
      </c>
      <c r="K204">
        <v>766747</v>
      </c>
      <c r="L204" t="s">
        <v>485</v>
      </c>
      <c r="M204" t="s">
        <v>75</v>
      </c>
      <c r="N204" t="s">
        <v>57</v>
      </c>
      <c r="O204" s="1">
        <v>46023</v>
      </c>
      <c r="Q204" s="1">
        <v>46174</v>
      </c>
      <c r="R204" s="2">
        <v>12.08</v>
      </c>
      <c r="S204">
        <v>1</v>
      </c>
      <c r="T204" t="s">
        <v>58</v>
      </c>
      <c r="U204" t="s">
        <v>59</v>
      </c>
      <c r="V204" s="3">
        <v>0.75</v>
      </c>
      <c r="W204" s="2">
        <v>0</v>
      </c>
      <c r="X204">
        <v>0</v>
      </c>
      <c r="Y204" t="s">
        <v>60</v>
      </c>
      <c r="Z204" t="s">
        <v>143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9.06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46146</v>
      </c>
      <c r="B205" t="s">
        <v>48</v>
      </c>
      <c r="C205">
        <v>649163</v>
      </c>
      <c r="D205">
        <v>2032116461</v>
      </c>
      <c r="E205" t="s">
        <v>502</v>
      </c>
      <c r="F205" t="s">
        <v>490</v>
      </c>
      <c r="G205" t="s">
        <v>51</v>
      </c>
      <c r="H205" t="s">
        <v>213</v>
      </c>
      <c r="I205" t="s">
        <v>88</v>
      </c>
      <c r="J205" t="s">
        <v>123</v>
      </c>
      <c r="K205">
        <v>673059</v>
      </c>
      <c r="L205" t="s">
        <v>90</v>
      </c>
      <c r="M205" t="s">
        <v>91</v>
      </c>
      <c r="N205" t="s">
        <v>57</v>
      </c>
      <c r="O205" s="1">
        <v>46023</v>
      </c>
      <c r="Q205" s="1">
        <v>46174</v>
      </c>
      <c r="R205" s="2">
        <v>96.11</v>
      </c>
      <c r="S205">
        <v>1</v>
      </c>
      <c r="T205" t="s">
        <v>58</v>
      </c>
      <c r="U205" t="s">
        <v>59</v>
      </c>
      <c r="V205" s="3">
        <v>0.65</v>
      </c>
      <c r="W205" s="2">
        <v>0</v>
      </c>
      <c r="X205">
        <v>0</v>
      </c>
      <c r="Y205" t="s">
        <v>60</v>
      </c>
      <c r="Z205" t="s">
        <v>143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62.47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46146</v>
      </c>
      <c r="B206" t="s">
        <v>48</v>
      </c>
      <c r="C206">
        <v>649163</v>
      </c>
      <c r="D206">
        <v>2032120803</v>
      </c>
      <c r="E206" t="s">
        <v>480</v>
      </c>
      <c r="F206" t="s">
        <v>503</v>
      </c>
      <c r="G206" t="s">
        <v>51</v>
      </c>
      <c r="H206" t="s">
        <v>113</v>
      </c>
      <c r="I206" t="s">
        <v>88</v>
      </c>
      <c r="J206" t="s">
        <v>98</v>
      </c>
      <c r="K206">
        <v>753748</v>
      </c>
      <c r="L206" t="s">
        <v>72</v>
      </c>
      <c r="M206" t="s">
        <v>73</v>
      </c>
      <c r="N206" t="s">
        <v>57</v>
      </c>
      <c r="O206" s="1">
        <v>46023</v>
      </c>
      <c r="Q206" s="1">
        <v>46174</v>
      </c>
      <c r="R206" s="2">
        <v>92.11</v>
      </c>
      <c r="S206">
        <v>1</v>
      </c>
      <c r="T206" t="s">
        <v>58</v>
      </c>
      <c r="U206" t="s">
        <v>59</v>
      </c>
      <c r="V206" s="3">
        <v>0.75</v>
      </c>
      <c r="W206" s="2">
        <v>0</v>
      </c>
      <c r="X206">
        <v>0</v>
      </c>
      <c r="Y206" t="s">
        <v>60</v>
      </c>
      <c r="Z206" t="s">
        <v>143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69.08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46146</v>
      </c>
      <c r="B207" t="s">
        <v>48</v>
      </c>
      <c r="C207">
        <v>649163</v>
      </c>
      <c r="D207">
        <v>2032127176</v>
      </c>
      <c r="E207" t="s">
        <v>504</v>
      </c>
      <c r="F207" t="s">
        <v>505</v>
      </c>
      <c r="G207" t="s">
        <v>51</v>
      </c>
      <c r="H207" t="s">
        <v>82</v>
      </c>
      <c r="I207" t="s">
        <v>88</v>
      </c>
      <c r="J207" t="s">
        <v>98</v>
      </c>
      <c r="K207">
        <v>824062</v>
      </c>
      <c r="L207" t="s">
        <v>400</v>
      </c>
      <c r="M207" t="s">
        <v>401</v>
      </c>
      <c r="N207" t="s">
        <v>57</v>
      </c>
      <c r="O207" s="1">
        <v>46023</v>
      </c>
      <c r="Q207" s="1">
        <v>46174</v>
      </c>
      <c r="R207" s="2">
        <v>13.15</v>
      </c>
      <c r="S207">
        <v>1</v>
      </c>
      <c r="T207" t="s">
        <v>58</v>
      </c>
      <c r="U207" t="s">
        <v>59</v>
      </c>
      <c r="V207" s="3">
        <v>0.75</v>
      </c>
      <c r="W207" s="2">
        <v>0</v>
      </c>
      <c r="X207">
        <v>0</v>
      </c>
      <c r="Y207" t="s">
        <v>60</v>
      </c>
      <c r="Z207" t="s">
        <v>143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9.86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46146</v>
      </c>
      <c r="B208" t="s">
        <v>48</v>
      </c>
      <c r="C208">
        <v>649163</v>
      </c>
      <c r="D208">
        <v>2032127177</v>
      </c>
      <c r="E208" t="s">
        <v>504</v>
      </c>
      <c r="F208" t="s">
        <v>505</v>
      </c>
      <c r="G208" t="s">
        <v>51</v>
      </c>
      <c r="H208" t="s">
        <v>82</v>
      </c>
      <c r="I208" t="s">
        <v>88</v>
      </c>
      <c r="J208" t="s">
        <v>95</v>
      </c>
      <c r="K208">
        <v>824062</v>
      </c>
      <c r="L208" t="s">
        <v>400</v>
      </c>
      <c r="M208" t="s">
        <v>401</v>
      </c>
      <c r="N208" t="s">
        <v>57</v>
      </c>
      <c r="O208" s="1">
        <v>46023</v>
      </c>
      <c r="Q208" s="1">
        <v>46174</v>
      </c>
      <c r="R208" s="2">
        <v>15.54</v>
      </c>
      <c r="S208">
        <v>1</v>
      </c>
      <c r="T208" t="s">
        <v>58</v>
      </c>
      <c r="U208" t="s">
        <v>59</v>
      </c>
      <c r="V208" s="3">
        <v>0.9</v>
      </c>
      <c r="W208" s="2">
        <v>0</v>
      </c>
      <c r="X208">
        <v>0</v>
      </c>
      <c r="Y208" t="s">
        <v>60</v>
      </c>
      <c r="Z208" t="s">
        <v>143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13.99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46146</v>
      </c>
      <c r="B209" t="s">
        <v>48</v>
      </c>
      <c r="C209">
        <v>649163</v>
      </c>
      <c r="D209">
        <v>2032127345</v>
      </c>
      <c r="E209" t="s">
        <v>506</v>
      </c>
      <c r="F209" t="s">
        <v>507</v>
      </c>
      <c r="G209" t="s">
        <v>51</v>
      </c>
      <c r="H209" t="s">
        <v>191</v>
      </c>
      <c r="I209" t="s">
        <v>88</v>
      </c>
      <c r="J209" t="s">
        <v>98</v>
      </c>
      <c r="K209">
        <v>651818</v>
      </c>
      <c r="L209" t="s">
        <v>114</v>
      </c>
      <c r="M209" t="s">
        <v>115</v>
      </c>
      <c r="N209" t="s">
        <v>57</v>
      </c>
      <c r="O209" s="1">
        <v>46028</v>
      </c>
      <c r="Q209" s="1">
        <v>46179</v>
      </c>
      <c r="R209" s="2">
        <v>101.38</v>
      </c>
      <c r="S209">
        <v>1</v>
      </c>
      <c r="T209" t="s">
        <v>58</v>
      </c>
      <c r="U209" t="s">
        <v>59</v>
      </c>
      <c r="V209" s="3">
        <v>0.75</v>
      </c>
      <c r="W209" s="2">
        <v>0</v>
      </c>
      <c r="X209">
        <v>0</v>
      </c>
      <c r="Y209" t="s">
        <v>60</v>
      </c>
      <c r="Z209" t="s">
        <v>143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76.040000000000006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46146</v>
      </c>
      <c r="B210" t="s">
        <v>48</v>
      </c>
      <c r="C210">
        <v>649163</v>
      </c>
      <c r="D210">
        <v>2032129131</v>
      </c>
      <c r="E210" t="s">
        <v>508</v>
      </c>
      <c r="F210" t="s">
        <v>509</v>
      </c>
      <c r="G210" t="s">
        <v>51</v>
      </c>
      <c r="H210" t="s">
        <v>82</v>
      </c>
      <c r="I210" t="s">
        <v>88</v>
      </c>
      <c r="J210" t="s">
        <v>98</v>
      </c>
      <c r="K210">
        <v>824062</v>
      </c>
      <c r="L210" t="s">
        <v>400</v>
      </c>
      <c r="M210" t="s">
        <v>401</v>
      </c>
      <c r="N210" t="s">
        <v>57</v>
      </c>
      <c r="O210" s="1">
        <v>46023</v>
      </c>
      <c r="Q210" s="1">
        <v>46174</v>
      </c>
      <c r="R210" s="2">
        <v>32.28</v>
      </c>
      <c r="S210">
        <v>1</v>
      </c>
      <c r="T210" t="s">
        <v>58</v>
      </c>
      <c r="U210" t="s">
        <v>59</v>
      </c>
      <c r="V210" s="3">
        <v>0.75</v>
      </c>
      <c r="W210" s="2">
        <v>0</v>
      </c>
      <c r="X210">
        <v>0</v>
      </c>
      <c r="Y210" t="s">
        <v>60</v>
      </c>
      <c r="Z210" t="s">
        <v>143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24.21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46146</v>
      </c>
      <c r="B211" t="s">
        <v>48</v>
      </c>
      <c r="C211">
        <v>649163</v>
      </c>
      <c r="D211">
        <v>2032129132</v>
      </c>
      <c r="E211" t="s">
        <v>508</v>
      </c>
      <c r="F211" t="s">
        <v>509</v>
      </c>
      <c r="G211" t="s">
        <v>51</v>
      </c>
      <c r="H211" t="s">
        <v>82</v>
      </c>
      <c r="I211" t="s">
        <v>88</v>
      </c>
      <c r="J211" t="s">
        <v>95</v>
      </c>
      <c r="K211">
        <v>824062</v>
      </c>
      <c r="L211" t="s">
        <v>400</v>
      </c>
      <c r="M211" t="s">
        <v>401</v>
      </c>
      <c r="N211" t="s">
        <v>57</v>
      </c>
      <c r="O211" s="1">
        <v>46023</v>
      </c>
      <c r="Q211" s="1">
        <v>46174</v>
      </c>
      <c r="R211" s="2">
        <v>35.340000000000003</v>
      </c>
      <c r="S211">
        <v>1</v>
      </c>
      <c r="T211" t="s">
        <v>58</v>
      </c>
      <c r="U211" t="s">
        <v>59</v>
      </c>
      <c r="V211" s="3">
        <v>0.9</v>
      </c>
      <c r="W211" s="2">
        <v>0</v>
      </c>
      <c r="X211">
        <v>0</v>
      </c>
      <c r="Y211" t="s">
        <v>60</v>
      </c>
      <c r="Z211" t="s">
        <v>143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31.81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46146</v>
      </c>
      <c r="B212" t="s">
        <v>48</v>
      </c>
      <c r="C212">
        <v>649163</v>
      </c>
      <c r="D212">
        <v>2032130656</v>
      </c>
      <c r="E212" t="s">
        <v>510</v>
      </c>
      <c r="F212" t="s">
        <v>415</v>
      </c>
      <c r="G212" t="s">
        <v>51</v>
      </c>
      <c r="H212" t="s">
        <v>82</v>
      </c>
      <c r="I212" t="s">
        <v>88</v>
      </c>
      <c r="J212" t="s">
        <v>98</v>
      </c>
      <c r="K212">
        <v>812782</v>
      </c>
      <c r="L212" t="s">
        <v>99</v>
      </c>
      <c r="M212" t="s">
        <v>100</v>
      </c>
      <c r="N212" t="s">
        <v>57</v>
      </c>
      <c r="O212" s="1">
        <v>46023</v>
      </c>
      <c r="Q212" s="1">
        <v>46174</v>
      </c>
      <c r="R212" s="2">
        <v>63.28</v>
      </c>
      <c r="S212">
        <v>1</v>
      </c>
      <c r="T212" t="s">
        <v>58</v>
      </c>
      <c r="U212" t="s">
        <v>59</v>
      </c>
      <c r="V212" s="3">
        <v>0.75</v>
      </c>
      <c r="W212" s="2">
        <v>0</v>
      </c>
      <c r="X212">
        <v>0</v>
      </c>
      <c r="Y212" t="s">
        <v>60</v>
      </c>
      <c r="Z212" t="s">
        <v>143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47.46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46146</v>
      </c>
      <c r="B213" t="s">
        <v>48</v>
      </c>
      <c r="C213">
        <v>649163</v>
      </c>
      <c r="D213">
        <v>2032133138</v>
      </c>
      <c r="E213" t="s">
        <v>511</v>
      </c>
      <c r="F213" t="s">
        <v>97</v>
      </c>
      <c r="G213" t="s">
        <v>51</v>
      </c>
      <c r="H213" t="s">
        <v>82</v>
      </c>
      <c r="I213" t="s">
        <v>88</v>
      </c>
      <c r="J213" t="s">
        <v>98</v>
      </c>
      <c r="K213">
        <v>651818</v>
      </c>
      <c r="L213" t="s">
        <v>114</v>
      </c>
      <c r="M213" t="s">
        <v>115</v>
      </c>
      <c r="N213" t="s">
        <v>57</v>
      </c>
      <c r="O213" s="1">
        <v>46028</v>
      </c>
      <c r="Q213" s="1">
        <v>46179</v>
      </c>
      <c r="R213" s="2">
        <v>57.97</v>
      </c>
      <c r="S213">
        <v>1</v>
      </c>
      <c r="T213" t="s">
        <v>58</v>
      </c>
      <c r="U213" t="s">
        <v>59</v>
      </c>
      <c r="V213" s="3">
        <v>0.75</v>
      </c>
      <c r="W213" s="2">
        <v>0</v>
      </c>
      <c r="X213">
        <v>0</v>
      </c>
      <c r="Y213" t="s">
        <v>60</v>
      </c>
      <c r="Z213" t="s">
        <v>143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43.48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46146</v>
      </c>
      <c r="B214" t="s">
        <v>48</v>
      </c>
      <c r="C214">
        <v>649163</v>
      </c>
      <c r="D214">
        <v>2032133231</v>
      </c>
      <c r="E214" t="s">
        <v>512</v>
      </c>
      <c r="F214" t="s">
        <v>513</v>
      </c>
      <c r="G214" t="s">
        <v>51</v>
      </c>
      <c r="H214" t="s">
        <v>82</v>
      </c>
      <c r="I214" t="s">
        <v>88</v>
      </c>
      <c r="J214" t="s">
        <v>98</v>
      </c>
      <c r="K214">
        <v>824062</v>
      </c>
      <c r="L214" t="s">
        <v>400</v>
      </c>
      <c r="M214" t="s">
        <v>401</v>
      </c>
      <c r="N214" t="s">
        <v>57</v>
      </c>
      <c r="O214" s="1">
        <v>46023</v>
      </c>
      <c r="Q214" s="1">
        <v>46174</v>
      </c>
      <c r="R214" s="2">
        <v>66.03</v>
      </c>
      <c r="S214">
        <v>1</v>
      </c>
      <c r="T214" t="s">
        <v>58</v>
      </c>
      <c r="U214" t="s">
        <v>59</v>
      </c>
      <c r="V214" s="3">
        <v>0.75</v>
      </c>
      <c r="W214" s="2">
        <v>0</v>
      </c>
      <c r="X214">
        <v>0</v>
      </c>
      <c r="Y214" t="s">
        <v>60</v>
      </c>
      <c r="Z214" t="s">
        <v>143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49.52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46146</v>
      </c>
      <c r="B215" t="s">
        <v>48</v>
      </c>
      <c r="C215">
        <v>649163</v>
      </c>
      <c r="D215">
        <v>2032135100</v>
      </c>
      <c r="E215" t="s">
        <v>514</v>
      </c>
      <c r="F215" t="s">
        <v>515</v>
      </c>
      <c r="G215" t="s">
        <v>51</v>
      </c>
      <c r="H215" t="s">
        <v>82</v>
      </c>
      <c r="I215" t="s">
        <v>88</v>
      </c>
      <c r="J215" t="s">
        <v>95</v>
      </c>
      <c r="K215">
        <v>824062</v>
      </c>
      <c r="L215" t="s">
        <v>400</v>
      </c>
      <c r="M215" t="s">
        <v>401</v>
      </c>
      <c r="N215" t="s">
        <v>57</v>
      </c>
      <c r="O215" s="1">
        <v>46023</v>
      </c>
      <c r="Q215" s="1">
        <v>46174</v>
      </c>
      <c r="R215" s="2">
        <v>80.430000000000007</v>
      </c>
      <c r="S215">
        <v>1</v>
      </c>
      <c r="T215" t="s">
        <v>58</v>
      </c>
      <c r="U215" t="s">
        <v>59</v>
      </c>
      <c r="V215" s="3">
        <v>0.9</v>
      </c>
      <c r="W215" s="2">
        <v>0</v>
      </c>
      <c r="X215">
        <v>0</v>
      </c>
      <c r="Y215" t="s">
        <v>60</v>
      </c>
      <c r="Z215" t="s">
        <v>143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72.39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46146</v>
      </c>
      <c r="B216" t="s">
        <v>48</v>
      </c>
      <c r="C216">
        <v>649163</v>
      </c>
      <c r="D216">
        <v>2032135294</v>
      </c>
      <c r="E216" t="s">
        <v>516</v>
      </c>
      <c r="F216" t="s">
        <v>232</v>
      </c>
      <c r="G216" t="s">
        <v>51</v>
      </c>
      <c r="H216" t="s">
        <v>161</v>
      </c>
      <c r="I216" t="s">
        <v>88</v>
      </c>
      <c r="J216" t="s">
        <v>98</v>
      </c>
      <c r="K216">
        <v>673059</v>
      </c>
      <c r="L216" t="s">
        <v>90</v>
      </c>
      <c r="M216" t="s">
        <v>91</v>
      </c>
      <c r="N216" t="s">
        <v>57</v>
      </c>
      <c r="O216" s="1">
        <v>45992</v>
      </c>
      <c r="Q216" s="1">
        <v>46174</v>
      </c>
      <c r="R216" s="2">
        <v>54.73</v>
      </c>
      <c r="S216">
        <v>1</v>
      </c>
      <c r="T216" t="s">
        <v>58</v>
      </c>
      <c r="U216" t="s">
        <v>59</v>
      </c>
      <c r="V216" s="3">
        <v>0.75</v>
      </c>
      <c r="W216" s="2">
        <v>0</v>
      </c>
      <c r="X216">
        <v>0</v>
      </c>
      <c r="Y216" t="s">
        <v>60</v>
      </c>
      <c r="Z216" t="s">
        <v>143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41.05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46146</v>
      </c>
      <c r="B217" t="s">
        <v>48</v>
      </c>
      <c r="C217">
        <v>649163</v>
      </c>
      <c r="D217">
        <v>2032137191</v>
      </c>
      <c r="E217" t="s">
        <v>517</v>
      </c>
      <c r="F217" t="s">
        <v>518</v>
      </c>
      <c r="G217" t="s">
        <v>51</v>
      </c>
      <c r="H217" t="s">
        <v>87</v>
      </c>
      <c r="I217" t="s">
        <v>88</v>
      </c>
      <c r="J217" t="s">
        <v>107</v>
      </c>
      <c r="K217">
        <v>753748</v>
      </c>
      <c r="L217" t="s">
        <v>72</v>
      </c>
      <c r="M217" t="s">
        <v>73</v>
      </c>
      <c r="N217" t="s">
        <v>57</v>
      </c>
      <c r="O217" s="1">
        <v>46023</v>
      </c>
      <c r="Q217" s="1">
        <v>46174</v>
      </c>
      <c r="R217" s="2">
        <v>53.2</v>
      </c>
      <c r="S217">
        <v>1</v>
      </c>
      <c r="T217" t="s">
        <v>58</v>
      </c>
      <c r="U217" t="s">
        <v>59</v>
      </c>
      <c r="V217" s="3">
        <v>0.75</v>
      </c>
      <c r="W217" s="2">
        <v>0</v>
      </c>
      <c r="X217">
        <v>0</v>
      </c>
      <c r="Y217" t="s">
        <v>60</v>
      </c>
      <c r="Z217" t="s">
        <v>143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39.9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46146</v>
      </c>
      <c r="B218" t="s">
        <v>48</v>
      </c>
      <c r="C218">
        <v>649163</v>
      </c>
      <c r="D218">
        <v>2032137644</v>
      </c>
      <c r="E218" t="s">
        <v>519</v>
      </c>
      <c r="F218" t="s">
        <v>520</v>
      </c>
      <c r="G218" t="s">
        <v>51</v>
      </c>
      <c r="H218" t="s">
        <v>82</v>
      </c>
      <c r="I218" t="s">
        <v>88</v>
      </c>
      <c r="J218" t="s">
        <v>98</v>
      </c>
      <c r="K218">
        <v>856163</v>
      </c>
      <c r="L218" t="s">
        <v>216</v>
      </c>
      <c r="M218" t="s">
        <v>217</v>
      </c>
      <c r="N218" t="s">
        <v>57</v>
      </c>
      <c r="O218" s="1">
        <v>46023</v>
      </c>
      <c r="Q218" s="1">
        <v>46174</v>
      </c>
      <c r="R218" s="2">
        <v>13.15</v>
      </c>
      <c r="S218">
        <v>1</v>
      </c>
      <c r="T218" t="s">
        <v>58</v>
      </c>
      <c r="U218" t="s">
        <v>59</v>
      </c>
      <c r="V218" s="3">
        <v>0.75</v>
      </c>
      <c r="W218" s="2">
        <v>0</v>
      </c>
      <c r="X218">
        <v>0</v>
      </c>
      <c r="Y218" t="s">
        <v>60</v>
      </c>
      <c r="Z218" t="s">
        <v>143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9.86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46146</v>
      </c>
      <c r="B219" t="s">
        <v>48</v>
      </c>
      <c r="C219">
        <v>649163</v>
      </c>
      <c r="D219">
        <v>2032137720</v>
      </c>
      <c r="E219" t="s">
        <v>519</v>
      </c>
      <c r="F219" t="s">
        <v>398</v>
      </c>
      <c r="G219" t="s">
        <v>51</v>
      </c>
      <c r="H219" t="s">
        <v>82</v>
      </c>
      <c r="I219" t="s">
        <v>88</v>
      </c>
      <c r="J219" t="s">
        <v>98</v>
      </c>
      <c r="K219">
        <v>856163</v>
      </c>
      <c r="L219" t="s">
        <v>216</v>
      </c>
      <c r="M219" t="s">
        <v>217</v>
      </c>
      <c r="N219" t="s">
        <v>57</v>
      </c>
      <c r="O219" s="1">
        <v>46023</v>
      </c>
      <c r="Q219" s="1">
        <v>46174</v>
      </c>
      <c r="R219" s="2">
        <v>149.29</v>
      </c>
      <c r="S219">
        <v>1</v>
      </c>
      <c r="T219" t="s">
        <v>58</v>
      </c>
      <c r="U219" t="s">
        <v>59</v>
      </c>
      <c r="V219" s="3">
        <v>0.75</v>
      </c>
      <c r="W219" s="2">
        <v>0</v>
      </c>
      <c r="X219">
        <v>0</v>
      </c>
      <c r="Y219" t="s">
        <v>60</v>
      </c>
      <c r="Z219" t="s">
        <v>143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111.97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46146</v>
      </c>
      <c r="B220" t="s">
        <v>48</v>
      </c>
      <c r="C220">
        <v>649163</v>
      </c>
      <c r="D220">
        <v>2032146917</v>
      </c>
      <c r="E220" t="s">
        <v>521</v>
      </c>
      <c r="F220" t="s">
        <v>490</v>
      </c>
      <c r="G220" t="s">
        <v>51</v>
      </c>
      <c r="H220" t="s">
        <v>213</v>
      </c>
      <c r="I220" t="s">
        <v>88</v>
      </c>
      <c r="J220" t="s">
        <v>89</v>
      </c>
      <c r="K220">
        <v>824062</v>
      </c>
      <c r="L220" t="s">
        <v>400</v>
      </c>
      <c r="M220" t="s">
        <v>401</v>
      </c>
      <c r="N220" t="s">
        <v>57</v>
      </c>
      <c r="O220" s="1">
        <v>46023</v>
      </c>
      <c r="Q220" s="1">
        <v>46174</v>
      </c>
      <c r="R220" s="2">
        <v>11.23</v>
      </c>
      <c r="S220">
        <v>1</v>
      </c>
      <c r="T220" t="s">
        <v>58</v>
      </c>
      <c r="U220" t="s">
        <v>59</v>
      </c>
      <c r="V220" s="3">
        <v>0.75</v>
      </c>
      <c r="W220" s="2">
        <v>0</v>
      </c>
      <c r="X220">
        <v>0</v>
      </c>
      <c r="Y220" t="s">
        <v>60</v>
      </c>
      <c r="Z220" t="s">
        <v>143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8.42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46146</v>
      </c>
      <c r="B221" t="s">
        <v>48</v>
      </c>
      <c r="C221">
        <v>649163</v>
      </c>
      <c r="D221">
        <v>2032150577</v>
      </c>
      <c r="E221" t="s">
        <v>522</v>
      </c>
      <c r="F221" t="s">
        <v>523</v>
      </c>
      <c r="G221" t="s">
        <v>51</v>
      </c>
      <c r="H221" t="s">
        <v>110</v>
      </c>
      <c r="I221" t="s">
        <v>88</v>
      </c>
      <c r="J221" t="s">
        <v>98</v>
      </c>
      <c r="K221">
        <v>856163</v>
      </c>
      <c r="L221" t="s">
        <v>216</v>
      </c>
      <c r="M221" t="s">
        <v>217</v>
      </c>
      <c r="N221" t="s">
        <v>57</v>
      </c>
      <c r="O221" s="1">
        <v>46023</v>
      </c>
      <c r="Q221" s="1">
        <v>46174</v>
      </c>
      <c r="R221" s="2">
        <v>64.06</v>
      </c>
      <c r="S221">
        <v>1</v>
      </c>
      <c r="T221" t="s">
        <v>58</v>
      </c>
      <c r="U221" t="s">
        <v>59</v>
      </c>
      <c r="V221" s="3">
        <v>0.75</v>
      </c>
      <c r="W221" s="2">
        <v>0</v>
      </c>
      <c r="X221">
        <v>0</v>
      </c>
      <c r="Y221" t="s">
        <v>60</v>
      </c>
      <c r="Z221" t="s">
        <v>143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48.04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46146</v>
      </c>
      <c r="B222" t="s">
        <v>48</v>
      </c>
      <c r="C222">
        <v>649163</v>
      </c>
      <c r="D222">
        <v>2032151553</v>
      </c>
      <c r="E222" t="s">
        <v>524</v>
      </c>
      <c r="F222" t="s">
        <v>525</v>
      </c>
      <c r="G222" t="s">
        <v>51</v>
      </c>
      <c r="H222" t="s">
        <v>213</v>
      </c>
      <c r="I222" t="s">
        <v>88</v>
      </c>
      <c r="J222" t="s">
        <v>123</v>
      </c>
      <c r="K222">
        <v>673059</v>
      </c>
      <c r="L222" t="s">
        <v>90</v>
      </c>
      <c r="M222" t="s">
        <v>91</v>
      </c>
      <c r="N222" t="s">
        <v>57</v>
      </c>
      <c r="O222" s="1">
        <v>46023</v>
      </c>
      <c r="Q222" s="1">
        <v>46174</v>
      </c>
      <c r="R222" s="2">
        <v>56.94</v>
      </c>
      <c r="S222">
        <v>1</v>
      </c>
      <c r="T222" t="s">
        <v>58</v>
      </c>
      <c r="U222" t="s">
        <v>59</v>
      </c>
      <c r="V222" s="3">
        <v>0.65</v>
      </c>
      <c r="W222" s="2">
        <v>0</v>
      </c>
      <c r="X222">
        <v>0</v>
      </c>
      <c r="Y222" t="s">
        <v>60</v>
      </c>
      <c r="Z222" t="s">
        <v>143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37.01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46146</v>
      </c>
      <c r="B223" t="s">
        <v>48</v>
      </c>
      <c r="C223">
        <v>649163</v>
      </c>
      <c r="D223">
        <v>2032152216</v>
      </c>
      <c r="E223" t="s">
        <v>526</v>
      </c>
      <c r="F223" t="s">
        <v>527</v>
      </c>
      <c r="G223" t="s">
        <v>51</v>
      </c>
      <c r="H223" t="s">
        <v>82</v>
      </c>
      <c r="I223" t="s">
        <v>88</v>
      </c>
      <c r="J223" t="s">
        <v>95</v>
      </c>
      <c r="K223">
        <v>824062</v>
      </c>
      <c r="L223" t="s">
        <v>400</v>
      </c>
      <c r="M223" t="s">
        <v>401</v>
      </c>
      <c r="N223" t="s">
        <v>57</v>
      </c>
      <c r="O223" s="1">
        <v>46023</v>
      </c>
      <c r="Q223" s="1">
        <v>46174</v>
      </c>
      <c r="R223" s="2">
        <v>38.090000000000003</v>
      </c>
      <c r="S223">
        <v>1</v>
      </c>
      <c r="T223" t="s">
        <v>58</v>
      </c>
      <c r="U223" t="s">
        <v>59</v>
      </c>
      <c r="V223" s="3">
        <v>0.9</v>
      </c>
      <c r="W223" s="2">
        <v>0</v>
      </c>
      <c r="X223">
        <v>0</v>
      </c>
      <c r="Y223" t="s">
        <v>60</v>
      </c>
      <c r="Z223" t="s">
        <v>143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34.28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46146</v>
      </c>
      <c r="B224" t="s">
        <v>48</v>
      </c>
      <c r="C224">
        <v>649163</v>
      </c>
      <c r="D224">
        <v>2032154252</v>
      </c>
      <c r="E224" t="s">
        <v>528</v>
      </c>
      <c r="F224" t="s">
        <v>529</v>
      </c>
      <c r="G224" t="s">
        <v>51</v>
      </c>
      <c r="H224" t="s">
        <v>82</v>
      </c>
      <c r="I224" t="s">
        <v>88</v>
      </c>
      <c r="J224" t="s">
        <v>95</v>
      </c>
      <c r="K224">
        <v>824062</v>
      </c>
      <c r="L224" t="s">
        <v>400</v>
      </c>
      <c r="M224" t="s">
        <v>401</v>
      </c>
      <c r="N224" t="s">
        <v>57</v>
      </c>
      <c r="O224" s="1">
        <v>46023</v>
      </c>
      <c r="Q224" s="1">
        <v>46174</v>
      </c>
      <c r="R224" s="2">
        <v>65.650000000000006</v>
      </c>
      <c r="S224">
        <v>1</v>
      </c>
      <c r="T224" t="s">
        <v>58</v>
      </c>
      <c r="U224" t="s">
        <v>59</v>
      </c>
      <c r="V224" s="3">
        <v>0.9</v>
      </c>
      <c r="W224" s="2">
        <v>0</v>
      </c>
      <c r="X224">
        <v>0</v>
      </c>
      <c r="Y224" t="s">
        <v>60</v>
      </c>
      <c r="Z224" t="s">
        <v>143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59.08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46146</v>
      </c>
      <c r="B225" t="s">
        <v>48</v>
      </c>
      <c r="C225">
        <v>649163</v>
      </c>
      <c r="D225">
        <v>2032156657</v>
      </c>
      <c r="E225" t="s">
        <v>530</v>
      </c>
      <c r="F225" t="s">
        <v>155</v>
      </c>
      <c r="G225" t="s">
        <v>51</v>
      </c>
      <c r="H225" t="s">
        <v>262</v>
      </c>
      <c r="I225" t="s">
        <v>88</v>
      </c>
      <c r="J225" t="s">
        <v>98</v>
      </c>
      <c r="K225">
        <v>812782</v>
      </c>
      <c r="L225" t="s">
        <v>99</v>
      </c>
      <c r="M225" t="s">
        <v>100</v>
      </c>
      <c r="N225" t="s">
        <v>57</v>
      </c>
      <c r="O225" s="1">
        <v>46023</v>
      </c>
      <c r="Q225" s="1">
        <v>46174</v>
      </c>
      <c r="R225" s="2">
        <v>145.87</v>
      </c>
      <c r="S225">
        <v>1</v>
      </c>
      <c r="T225" t="s">
        <v>58</v>
      </c>
      <c r="U225" t="s">
        <v>59</v>
      </c>
      <c r="V225" s="3">
        <v>0.75</v>
      </c>
      <c r="W225" s="2">
        <v>0</v>
      </c>
      <c r="X225">
        <v>0</v>
      </c>
      <c r="Y225" t="s">
        <v>60</v>
      </c>
      <c r="Z225" t="s">
        <v>143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109.4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46146</v>
      </c>
      <c r="B226" t="s">
        <v>48</v>
      </c>
      <c r="C226">
        <v>649163</v>
      </c>
      <c r="D226">
        <v>2032159076</v>
      </c>
      <c r="E226" t="s">
        <v>531</v>
      </c>
      <c r="F226" t="s">
        <v>532</v>
      </c>
      <c r="G226" t="s">
        <v>51</v>
      </c>
      <c r="H226" t="s">
        <v>82</v>
      </c>
      <c r="I226" t="s">
        <v>88</v>
      </c>
      <c r="J226" t="s">
        <v>98</v>
      </c>
      <c r="K226">
        <v>812782</v>
      </c>
      <c r="L226" t="s">
        <v>99</v>
      </c>
      <c r="M226" t="s">
        <v>100</v>
      </c>
      <c r="N226" t="s">
        <v>57</v>
      </c>
      <c r="O226" s="1">
        <v>45992</v>
      </c>
      <c r="Q226" s="1">
        <v>46174</v>
      </c>
      <c r="R226" s="2">
        <v>12.3</v>
      </c>
      <c r="S226">
        <v>1</v>
      </c>
      <c r="T226" t="s">
        <v>58</v>
      </c>
      <c r="U226" t="s">
        <v>59</v>
      </c>
      <c r="V226" s="3">
        <v>0.75</v>
      </c>
      <c r="W226" s="2">
        <v>0</v>
      </c>
      <c r="X226">
        <v>0</v>
      </c>
      <c r="Y226" t="s">
        <v>60</v>
      </c>
      <c r="Z226" t="s">
        <v>143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9.2200000000000006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46146</v>
      </c>
      <c r="B227" t="s">
        <v>48</v>
      </c>
      <c r="C227">
        <v>649163</v>
      </c>
      <c r="D227">
        <v>2032160313</v>
      </c>
      <c r="E227" t="s">
        <v>533</v>
      </c>
      <c r="F227" t="s">
        <v>534</v>
      </c>
      <c r="G227" t="s">
        <v>51</v>
      </c>
      <c r="H227" t="s">
        <v>244</v>
      </c>
      <c r="I227" t="s">
        <v>88</v>
      </c>
      <c r="J227" t="s">
        <v>98</v>
      </c>
      <c r="K227">
        <v>651818</v>
      </c>
      <c r="L227" t="s">
        <v>114</v>
      </c>
      <c r="M227" t="s">
        <v>115</v>
      </c>
      <c r="N227" t="s">
        <v>57</v>
      </c>
      <c r="O227" s="1">
        <v>46028</v>
      </c>
      <c r="Q227" s="1">
        <v>46179</v>
      </c>
      <c r="R227" s="2">
        <v>134.47</v>
      </c>
      <c r="S227">
        <v>1</v>
      </c>
      <c r="T227" t="s">
        <v>58</v>
      </c>
      <c r="U227" t="s">
        <v>59</v>
      </c>
      <c r="V227" s="3">
        <v>0.75</v>
      </c>
      <c r="W227" s="2">
        <v>0</v>
      </c>
      <c r="X227">
        <v>0</v>
      </c>
      <c r="Y227" t="s">
        <v>60</v>
      </c>
      <c r="Z227" t="s">
        <v>143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100.85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46146</v>
      </c>
      <c r="B228" t="s">
        <v>48</v>
      </c>
      <c r="C228">
        <v>649163</v>
      </c>
      <c r="D228">
        <v>2032160711</v>
      </c>
      <c r="E228" t="s">
        <v>535</v>
      </c>
      <c r="F228" t="s">
        <v>536</v>
      </c>
      <c r="G228" t="s">
        <v>51</v>
      </c>
      <c r="H228" t="s">
        <v>220</v>
      </c>
      <c r="I228" t="s">
        <v>88</v>
      </c>
      <c r="J228" t="s">
        <v>95</v>
      </c>
      <c r="K228">
        <v>753748</v>
      </c>
      <c r="L228" t="s">
        <v>72</v>
      </c>
      <c r="M228" t="s">
        <v>73</v>
      </c>
      <c r="N228" t="s">
        <v>57</v>
      </c>
      <c r="O228" s="1">
        <v>46023</v>
      </c>
      <c r="Q228" s="1">
        <v>46174</v>
      </c>
      <c r="R228" s="2">
        <v>177.59</v>
      </c>
      <c r="S228">
        <v>1</v>
      </c>
      <c r="T228" t="s">
        <v>58</v>
      </c>
      <c r="U228" t="s">
        <v>59</v>
      </c>
      <c r="V228" s="3">
        <v>0.9</v>
      </c>
      <c r="W228" s="2">
        <v>0</v>
      </c>
      <c r="X228">
        <v>0</v>
      </c>
      <c r="Y228" t="s">
        <v>60</v>
      </c>
      <c r="Z228" t="s">
        <v>143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159.83000000000001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46146</v>
      </c>
      <c r="B229" t="s">
        <v>48</v>
      </c>
      <c r="C229">
        <v>649163</v>
      </c>
      <c r="D229">
        <v>2032170472</v>
      </c>
      <c r="E229" t="s">
        <v>537</v>
      </c>
      <c r="F229" t="s">
        <v>377</v>
      </c>
      <c r="G229" t="s">
        <v>51</v>
      </c>
      <c r="H229" t="s">
        <v>87</v>
      </c>
      <c r="I229" t="s">
        <v>88</v>
      </c>
      <c r="J229" t="s">
        <v>98</v>
      </c>
      <c r="K229">
        <v>753748</v>
      </c>
      <c r="L229" t="s">
        <v>72</v>
      </c>
      <c r="M229" t="s">
        <v>73</v>
      </c>
      <c r="N229" t="s">
        <v>57</v>
      </c>
      <c r="O229" s="1">
        <v>46023</v>
      </c>
      <c r="Q229" s="1">
        <v>46174</v>
      </c>
      <c r="R229" s="2">
        <v>96.75</v>
      </c>
      <c r="S229">
        <v>1</v>
      </c>
      <c r="T229" t="s">
        <v>58</v>
      </c>
      <c r="U229" t="s">
        <v>59</v>
      </c>
      <c r="V229" s="3">
        <v>0.75</v>
      </c>
      <c r="W229" s="2">
        <v>0</v>
      </c>
      <c r="X229">
        <v>0</v>
      </c>
      <c r="Y229" t="s">
        <v>60</v>
      </c>
      <c r="Z229" t="s">
        <v>143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72.56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46146</v>
      </c>
      <c r="B230" t="s">
        <v>48</v>
      </c>
      <c r="C230">
        <v>649163</v>
      </c>
      <c r="D230">
        <v>2032170820</v>
      </c>
      <c r="E230" t="s">
        <v>538</v>
      </c>
      <c r="F230" t="s">
        <v>97</v>
      </c>
      <c r="G230" t="s">
        <v>51</v>
      </c>
      <c r="H230" t="s">
        <v>82</v>
      </c>
      <c r="I230" t="s">
        <v>88</v>
      </c>
      <c r="J230" t="s">
        <v>98</v>
      </c>
      <c r="K230">
        <v>824062</v>
      </c>
      <c r="L230" t="s">
        <v>400</v>
      </c>
      <c r="M230" t="s">
        <v>401</v>
      </c>
      <c r="N230" t="s">
        <v>57</v>
      </c>
      <c r="O230" s="1">
        <v>46023</v>
      </c>
      <c r="Q230" s="1">
        <v>46174</v>
      </c>
      <c r="R230" s="2">
        <v>108.28</v>
      </c>
      <c r="S230">
        <v>1</v>
      </c>
      <c r="T230" t="s">
        <v>58</v>
      </c>
      <c r="U230" t="s">
        <v>59</v>
      </c>
      <c r="V230" s="3">
        <v>0.75</v>
      </c>
      <c r="W230" s="2">
        <v>0</v>
      </c>
      <c r="X230">
        <v>0</v>
      </c>
      <c r="Y230" t="s">
        <v>60</v>
      </c>
      <c r="Z230" t="s">
        <v>143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81.209999999999994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46146</v>
      </c>
      <c r="B231" t="s">
        <v>48</v>
      </c>
      <c r="C231">
        <v>649163</v>
      </c>
      <c r="D231">
        <v>2032174981</v>
      </c>
      <c r="E231" t="s">
        <v>539</v>
      </c>
      <c r="F231" t="s">
        <v>540</v>
      </c>
      <c r="G231" t="s">
        <v>51</v>
      </c>
      <c r="H231" t="s">
        <v>213</v>
      </c>
      <c r="I231" t="s">
        <v>88</v>
      </c>
      <c r="J231" t="s">
        <v>98</v>
      </c>
      <c r="K231">
        <v>824062</v>
      </c>
      <c r="L231" t="s">
        <v>400</v>
      </c>
      <c r="M231" t="s">
        <v>401</v>
      </c>
      <c r="N231" t="s">
        <v>57</v>
      </c>
      <c r="O231" s="1">
        <v>46023</v>
      </c>
      <c r="Q231" s="1">
        <v>46174</v>
      </c>
      <c r="R231" s="2">
        <v>53.56</v>
      </c>
      <c r="S231">
        <v>1</v>
      </c>
      <c r="T231" t="s">
        <v>58</v>
      </c>
      <c r="U231" t="s">
        <v>59</v>
      </c>
      <c r="V231" s="3">
        <v>0.75</v>
      </c>
      <c r="W231" s="2">
        <v>0</v>
      </c>
      <c r="X231">
        <v>0</v>
      </c>
      <c r="Y231" t="s">
        <v>60</v>
      </c>
      <c r="Z231" t="s">
        <v>143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40.17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46146</v>
      </c>
      <c r="B232" t="s">
        <v>48</v>
      </c>
      <c r="C232">
        <v>649163</v>
      </c>
      <c r="D232">
        <v>2032190832</v>
      </c>
      <c r="E232" t="s">
        <v>541</v>
      </c>
      <c r="F232" t="s">
        <v>542</v>
      </c>
      <c r="G232" t="s">
        <v>51</v>
      </c>
      <c r="H232" t="s">
        <v>131</v>
      </c>
      <c r="I232" t="s">
        <v>88</v>
      </c>
      <c r="J232" t="s">
        <v>95</v>
      </c>
      <c r="K232">
        <v>862109</v>
      </c>
      <c r="L232" t="s">
        <v>359</v>
      </c>
      <c r="M232" t="s">
        <v>360</v>
      </c>
      <c r="N232" t="s">
        <v>57</v>
      </c>
      <c r="O232" s="1">
        <v>45992</v>
      </c>
      <c r="Q232" s="1">
        <v>46174</v>
      </c>
      <c r="R232" s="2">
        <v>120.26</v>
      </c>
      <c r="S232">
        <v>1</v>
      </c>
      <c r="T232" t="s">
        <v>58</v>
      </c>
      <c r="U232" t="s">
        <v>59</v>
      </c>
      <c r="V232" s="3">
        <v>0.9</v>
      </c>
      <c r="W232" s="2">
        <v>0</v>
      </c>
      <c r="X232">
        <v>0</v>
      </c>
      <c r="Y232" t="s">
        <v>60</v>
      </c>
      <c r="Z232" t="s">
        <v>143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108.23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46146</v>
      </c>
      <c r="B233" t="s">
        <v>48</v>
      </c>
      <c r="C233">
        <v>649163</v>
      </c>
      <c r="D233">
        <v>2032192209</v>
      </c>
      <c r="E233" t="s">
        <v>543</v>
      </c>
      <c r="F233" t="s">
        <v>280</v>
      </c>
      <c r="G233" t="s">
        <v>51</v>
      </c>
      <c r="H233" t="s">
        <v>262</v>
      </c>
      <c r="I233" t="s">
        <v>88</v>
      </c>
      <c r="J233" t="s">
        <v>98</v>
      </c>
      <c r="K233">
        <v>856824</v>
      </c>
      <c r="L233" t="s">
        <v>164</v>
      </c>
      <c r="M233" t="s">
        <v>165</v>
      </c>
      <c r="N233" t="s">
        <v>57</v>
      </c>
      <c r="O233" s="1">
        <v>46023</v>
      </c>
      <c r="Q233" s="1">
        <v>46174</v>
      </c>
      <c r="R233" s="2">
        <v>56.85</v>
      </c>
      <c r="S233">
        <v>1</v>
      </c>
      <c r="T233" t="s">
        <v>58</v>
      </c>
      <c r="U233" t="s">
        <v>59</v>
      </c>
      <c r="V233" s="3">
        <v>0.75</v>
      </c>
      <c r="W233" s="2">
        <v>0</v>
      </c>
      <c r="X233">
        <v>0</v>
      </c>
      <c r="Y233" t="s">
        <v>60</v>
      </c>
      <c r="Z233" t="s">
        <v>143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42.64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46146</v>
      </c>
      <c r="B234" t="s">
        <v>48</v>
      </c>
      <c r="C234">
        <v>649163</v>
      </c>
      <c r="D234">
        <v>2032194437</v>
      </c>
      <c r="E234" t="s">
        <v>544</v>
      </c>
      <c r="F234" t="s">
        <v>545</v>
      </c>
      <c r="G234" t="s">
        <v>51</v>
      </c>
      <c r="H234" t="s">
        <v>110</v>
      </c>
      <c r="I234" t="s">
        <v>88</v>
      </c>
      <c r="J234" t="s">
        <v>107</v>
      </c>
      <c r="K234">
        <v>753748</v>
      </c>
      <c r="L234" t="s">
        <v>72</v>
      </c>
      <c r="M234" t="s">
        <v>73</v>
      </c>
      <c r="N234" t="s">
        <v>57</v>
      </c>
      <c r="O234" s="1">
        <v>46023</v>
      </c>
      <c r="Q234" s="1">
        <v>46174</v>
      </c>
      <c r="R234" s="2">
        <v>197.65</v>
      </c>
      <c r="S234">
        <v>1</v>
      </c>
      <c r="T234" t="s">
        <v>58</v>
      </c>
      <c r="U234" t="s">
        <v>59</v>
      </c>
      <c r="V234" s="3">
        <v>0.75</v>
      </c>
      <c r="W234" s="2">
        <v>0</v>
      </c>
      <c r="X234">
        <v>0</v>
      </c>
      <c r="Y234" t="s">
        <v>60</v>
      </c>
      <c r="Z234" t="s">
        <v>143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148.24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46146</v>
      </c>
      <c r="B235" t="s">
        <v>48</v>
      </c>
      <c r="C235">
        <v>649163</v>
      </c>
      <c r="D235">
        <v>2032195587</v>
      </c>
      <c r="E235" t="s">
        <v>546</v>
      </c>
      <c r="F235" t="s">
        <v>426</v>
      </c>
      <c r="G235" t="s">
        <v>51</v>
      </c>
      <c r="H235" t="s">
        <v>122</v>
      </c>
      <c r="I235" t="s">
        <v>88</v>
      </c>
      <c r="J235" t="s">
        <v>98</v>
      </c>
      <c r="K235">
        <v>816021</v>
      </c>
      <c r="L235" t="s">
        <v>124</v>
      </c>
      <c r="M235" t="s">
        <v>125</v>
      </c>
      <c r="N235" t="s">
        <v>57</v>
      </c>
      <c r="O235" s="1">
        <v>45992</v>
      </c>
      <c r="Q235" s="1">
        <v>46174</v>
      </c>
      <c r="R235" s="2">
        <v>14.26</v>
      </c>
      <c r="S235">
        <v>1</v>
      </c>
      <c r="T235" t="s">
        <v>58</v>
      </c>
      <c r="U235" t="s">
        <v>59</v>
      </c>
      <c r="V235" s="3">
        <v>0.75</v>
      </c>
      <c r="W235" s="2">
        <v>0</v>
      </c>
      <c r="X235">
        <v>0</v>
      </c>
      <c r="Y235" t="s">
        <v>60</v>
      </c>
      <c r="Z235" t="s">
        <v>143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10.7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46146</v>
      </c>
      <c r="B236" t="s">
        <v>48</v>
      </c>
      <c r="C236">
        <v>649163</v>
      </c>
      <c r="D236">
        <v>2032196158</v>
      </c>
      <c r="E236" t="s">
        <v>547</v>
      </c>
      <c r="F236" t="s">
        <v>383</v>
      </c>
      <c r="G236" t="s">
        <v>51</v>
      </c>
      <c r="H236" t="s">
        <v>82</v>
      </c>
      <c r="I236" t="s">
        <v>88</v>
      </c>
      <c r="J236" t="s">
        <v>98</v>
      </c>
      <c r="K236">
        <v>875334</v>
      </c>
      <c r="L236" t="s">
        <v>429</v>
      </c>
      <c r="M236" t="s">
        <v>430</v>
      </c>
      <c r="N236" t="s">
        <v>57</v>
      </c>
      <c r="O236" s="1">
        <v>46023</v>
      </c>
      <c r="Q236" s="1">
        <v>46174</v>
      </c>
      <c r="R236" s="2">
        <v>42.85</v>
      </c>
      <c r="S236">
        <v>1</v>
      </c>
      <c r="T236" t="s">
        <v>58</v>
      </c>
      <c r="U236" t="s">
        <v>59</v>
      </c>
      <c r="V236" s="3">
        <v>0.75</v>
      </c>
      <c r="W236" s="2">
        <v>0</v>
      </c>
      <c r="X236">
        <v>0</v>
      </c>
      <c r="Y236" t="s">
        <v>60</v>
      </c>
      <c r="Z236" t="s">
        <v>143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32.14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46146</v>
      </c>
      <c r="B237" t="s">
        <v>48</v>
      </c>
      <c r="C237">
        <v>649163</v>
      </c>
      <c r="D237">
        <v>2032196295</v>
      </c>
      <c r="E237" t="s">
        <v>548</v>
      </c>
      <c r="F237" t="s">
        <v>67</v>
      </c>
      <c r="G237" t="s">
        <v>51</v>
      </c>
      <c r="H237" t="s">
        <v>122</v>
      </c>
      <c r="I237" t="s">
        <v>88</v>
      </c>
      <c r="J237" t="s">
        <v>98</v>
      </c>
      <c r="K237">
        <v>816021</v>
      </c>
      <c r="L237" t="s">
        <v>124</v>
      </c>
      <c r="M237" t="s">
        <v>125</v>
      </c>
      <c r="N237" t="s">
        <v>57</v>
      </c>
      <c r="O237" s="1">
        <v>45992</v>
      </c>
      <c r="Q237" s="1">
        <v>46174</v>
      </c>
      <c r="R237" s="2">
        <v>59.29</v>
      </c>
      <c r="S237">
        <v>1</v>
      </c>
      <c r="T237" t="s">
        <v>58</v>
      </c>
      <c r="U237" t="s">
        <v>59</v>
      </c>
      <c r="V237" s="3">
        <v>0.75</v>
      </c>
      <c r="W237" s="2">
        <v>0</v>
      </c>
      <c r="X237">
        <v>0</v>
      </c>
      <c r="Y237" t="s">
        <v>60</v>
      </c>
      <c r="Z237" t="s">
        <v>143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44.47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46146</v>
      </c>
      <c r="B238" t="s">
        <v>48</v>
      </c>
      <c r="C238">
        <v>649163</v>
      </c>
      <c r="D238">
        <v>2032196855</v>
      </c>
      <c r="E238" t="s">
        <v>549</v>
      </c>
      <c r="F238" t="s">
        <v>550</v>
      </c>
      <c r="G238" t="s">
        <v>51</v>
      </c>
      <c r="H238" t="s">
        <v>122</v>
      </c>
      <c r="I238" t="s">
        <v>88</v>
      </c>
      <c r="J238" t="s">
        <v>98</v>
      </c>
      <c r="K238">
        <v>816021</v>
      </c>
      <c r="L238" t="s">
        <v>124</v>
      </c>
      <c r="M238" t="s">
        <v>125</v>
      </c>
      <c r="N238" t="s">
        <v>57</v>
      </c>
      <c r="O238" s="1">
        <v>45992</v>
      </c>
      <c r="Q238" s="1">
        <v>46174</v>
      </c>
      <c r="R238" s="2">
        <v>42.13</v>
      </c>
      <c r="S238">
        <v>1</v>
      </c>
      <c r="T238" t="s">
        <v>58</v>
      </c>
      <c r="U238" t="s">
        <v>59</v>
      </c>
      <c r="V238" s="3">
        <v>0.75</v>
      </c>
      <c r="W238" s="2">
        <v>0</v>
      </c>
      <c r="X238">
        <v>0</v>
      </c>
      <c r="Y238" t="s">
        <v>60</v>
      </c>
      <c r="Z238" t="s">
        <v>143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31.6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46146</v>
      </c>
      <c r="B239" t="s">
        <v>48</v>
      </c>
      <c r="C239">
        <v>649163</v>
      </c>
      <c r="D239">
        <v>2032200128</v>
      </c>
      <c r="E239" t="s">
        <v>551</v>
      </c>
      <c r="F239" t="s">
        <v>552</v>
      </c>
      <c r="G239" t="s">
        <v>51</v>
      </c>
      <c r="H239" t="s">
        <v>110</v>
      </c>
      <c r="I239" t="s">
        <v>88</v>
      </c>
      <c r="J239" t="s">
        <v>98</v>
      </c>
      <c r="K239">
        <v>856824</v>
      </c>
      <c r="L239" t="s">
        <v>164</v>
      </c>
      <c r="M239" t="s">
        <v>165</v>
      </c>
      <c r="N239" t="s">
        <v>57</v>
      </c>
      <c r="O239" s="1">
        <v>46023</v>
      </c>
      <c r="Q239" s="1">
        <v>46174</v>
      </c>
      <c r="R239" s="2">
        <v>29.8</v>
      </c>
      <c r="S239">
        <v>1</v>
      </c>
      <c r="T239" t="s">
        <v>58</v>
      </c>
      <c r="U239" t="s">
        <v>59</v>
      </c>
      <c r="V239" s="3">
        <v>0.75</v>
      </c>
      <c r="W239" s="2">
        <v>0</v>
      </c>
      <c r="X239">
        <v>0</v>
      </c>
      <c r="Y239" t="s">
        <v>60</v>
      </c>
      <c r="Z239" t="s">
        <v>143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22.35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46146</v>
      </c>
      <c r="B240" t="s">
        <v>48</v>
      </c>
      <c r="C240">
        <v>649163</v>
      </c>
      <c r="D240">
        <v>2032204893</v>
      </c>
      <c r="E240" t="s">
        <v>553</v>
      </c>
      <c r="F240" t="s">
        <v>170</v>
      </c>
      <c r="G240" t="s">
        <v>51</v>
      </c>
      <c r="H240" t="s">
        <v>172</v>
      </c>
      <c r="I240" t="s">
        <v>88</v>
      </c>
      <c r="J240" t="s">
        <v>98</v>
      </c>
      <c r="K240">
        <v>874230</v>
      </c>
      <c r="L240" t="s">
        <v>173</v>
      </c>
      <c r="M240" t="s">
        <v>174</v>
      </c>
      <c r="N240" t="s">
        <v>57</v>
      </c>
      <c r="O240" s="1">
        <v>46023</v>
      </c>
      <c r="Q240" s="1">
        <v>46174</v>
      </c>
      <c r="R240" s="2">
        <v>47.11</v>
      </c>
      <c r="S240">
        <v>1</v>
      </c>
      <c r="T240" t="s">
        <v>58</v>
      </c>
      <c r="U240" t="s">
        <v>59</v>
      </c>
      <c r="V240" s="3">
        <v>0.75</v>
      </c>
      <c r="W240" s="2">
        <v>0</v>
      </c>
      <c r="X240">
        <v>0</v>
      </c>
      <c r="Y240" t="s">
        <v>60</v>
      </c>
      <c r="Z240" t="s">
        <v>143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35.33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46146</v>
      </c>
      <c r="B241" t="s">
        <v>48</v>
      </c>
      <c r="C241">
        <v>649163</v>
      </c>
      <c r="D241">
        <v>2032209121</v>
      </c>
      <c r="E241" t="s">
        <v>554</v>
      </c>
      <c r="F241" t="s">
        <v>155</v>
      </c>
      <c r="G241" t="s">
        <v>51</v>
      </c>
      <c r="H241" t="s">
        <v>177</v>
      </c>
      <c r="I241" t="s">
        <v>88</v>
      </c>
      <c r="J241" t="s">
        <v>95</v>
      </c>
      <c r="K241">
        <v>823068</v>
      </c>
      <c r="L241" t="s">
        <v>178</v>
      </c>
      <c r="M241" t="s">
        <v>179</v>
      </c>
      <c r="N241" t="s">
        <v>57</v>
      </c>
      <c r="O241" s="1">
        <v>45992</v>
      </c>
      <c r="Q241" s="1">
        <v>46174</v>
      </c>
      <c r="R241" s="2">
        <v>143.02000000000001</v>
      </c>
      <c r="S241">
        <v>1</v>
      </c>
      <c r="T241" t="s">
        <v>58</v>
      </c>
      <c r="U241" t="s">
        <v>59</v>
      </c>
      <c r="V241" s="3">
        <v>0.9</v>
      </c>
      <c r="W241" s="2">
        <v>0</v>
      </c>
      <c r="X241">
        <v>0</v>
      </c>
      <c r="Y241" t="s">
        <v>60</v>
      </c>
      <c r="Z241" t="s">
        <v>143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128.72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46146</v>
      </c>
      <c r="B242" t="s">
        <v>48</v>
      </c>
      <c r="C242">
        <v>649163</v>
      </c>
      <c r="D242">
        <v>2032211981</v>
      </c>
      <c r="E242" t="s">
        <v>555</v>
      </c>
      <c r="F242" t="s">
        <v>140</v>
      </c>
      <c r="G242" t="s">
        <v>51</v>
      </c>
      <c r="H242" t="s">
        <v>172</v>
      </c>
      <c r="I242" t="s">
        <v>88</v>
      </c>
      <c r="J242" t="s">
        <v>98</v>
      </c>
      <c r="K242">
        <v>874230</v>
      </c>
      <c r="L242" t="s">
        <v>173</v>
      </c>
      <c r="M242" t="s">
        <v>174</v>
      </c>
      <c r="N242" t="s">
        <v>57</v>
      </c>
      <c r="O242" s="1">
        <v>46023</v>
      </c>
      <c r="Q242" s="1">
        <v>46174</v>
      </c>
      <c r="R242" s="2">
        <v>54.85</v>
      </c>
      <c r="S242">
        <v>1</v>
      </c>
      <c r="T242" t="s">
        <v>58</v>
      </c>
      <c r="U242" t="s">
        <v>59</v>
      </c>
      <c r="V242" s="3">
        <v>0.75</v>
      </c>
      <c r="W242" s="2">
        <v>0</v>
      </c>
      <c r="X242">
        <v>0</v>
      </c>
      <c r="Y242" t="s">
        <v>60</v>
      </c>
      <c r="Z242" t="s">
        <v>143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41.14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46146</v>
      </c>
      <c r="B243" t="s">
        <v>48</v>
      </c>
      <c r="C243">
        <v>649163</v>
      </c>
      <c r="D243">
        <v>2032218109</v>
      </c>
      <c r="E243" t="s">
        <v>556</v>
      </c>
      <c r="F243" t="s">
        <v>459</v>
      </c>
      <c r="G243" t="s">
        <v>51</v>
      </c>
      <c r="H243" t="s">
        <v>82</v>
      </c>
      <c r="I243" t="s">
        <v>88</v>
      </c>
      <c r="J243" t="s">
        <v>95</v>
      </c>
      <c r="K243">
        <v>824062</v>
      </c>
      <c r="L243" t="s">
        <v>400</v>
      </c>
      <c r="M243" t="s">
        <v>401</v>
      </c>
      <c r="N243" t="s">
        <v>57</v>
      </c>
      <c r="O243" s="1">
        <v>46023</v>
      </c>
      <c r="Q243" s="1">
        <v>46174</v>
      </c>
      <c r="R243" s="2">
        <v>180.9</v>
      </c>
      <c r="S243">
        <v>1</v>
      </c>
      <c r="T243" t="s">
        <v>58</v>
      </c>
      <c r="U243" t="s">
        <v>59</v>
      </c>
      <c r="V243" s="3">
        <v>0.9</v>
      </c>
      <c r="W243" s="2">
        <v>0</v>
      </c>
      <c r="X243">
        <v>0</v>
      </c>
      <c r="Y243" t="s">
        <v>60</v>
      </c>
      <c r="Z243" t="s">
        <v>143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162.81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46146</v>
      </c>
      <c r="B244" t="s">
        <v>48</v>
      </c>
      <c r="C244">
        <v>649163</v>
      </c>
      <c r="D244">
        <v>2032218881</v>
      </c>
      <c r="E244" t="s">
        <v>320</v>
      </c>
      <c r="F244" t="s">
        <v>557</v>
      </c>
      <c r="G244" t="s">
        <v>51</v>
      </c>
      <c r="H244" t="s">
        <v>103</v>
      </c>
      <c r="I244" t="s">
        <v>88</v>
      </c>
      <c r="J244" t="s">
        <v>98</v>
      </c>
      <c r="K244">
        <v>673059</v>
      </c>
      <c r="L244" t="s">
        <v>90</v>
      </c>
      <c r="M244" t="s">
        <v>91</v>
      </c>
      <c r="N244" t="s">
        <v>57</v>
      </c>
      <c r="O244" s="1">
        <v>46023</v>
      </c>
      <c r="Q244" s="1">
        <v>46174</v>
      </c>
      <c r="R244" s="2">
        <v>16.27</v>
      </c>
      <c r="S244">
        <v>1</v>
      </c>
      <c r="T244" t="s">
        <v>58</v>
      </c>
      <c r="U244" t="s">
        <v>59</v>
      </c>
      <c r="V244" s="3">
        <v>0.75</v>
      </c>
      <c r="W244" s="2">
        <v>0</v>
      </c>
      <c r="X244">
        <v>0</v>
      </c>
      <c r="Y244" t="s">
        <v>60</v>
      </c>
      <c r="Z244" t="s">
        <v>143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12.2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46146</v>
      </c>
      <c r="B245" t="s">
        <v>48</v>
      </c>
      <c r="C245">
        <v>649163</v>
      </c>
      <c r="D245">
        <v>2032219414</v>
      </c>
      <c r="E245" t="s">
        <v>558</v>
      </c>
      <c r="F245" t="s">
        <v>91</v>
      </c>
      <c r="G245" t="s">
        <v>51</v>
      </c>
      <c r="H245" t="s">
        <v>87</v>
      </c>
      <c r="I245" t="s">
        <v>88</v>
      </c>
      <c r="J245" t="s">
        <v>98</v>
      </c>
      <c r="K245">
        <v>753748</v>
      </c>
      <c r="L245" t="s">
        <v>72</v>
      </c>
      <c r="M245" t="s">
        <v>73</v>
      </c>
      <c r="N245" t="s">
        <v>57</v>
      </c>
      <c r="O245" s="1">
        <v>46023</v>
      </c>
      <c r="P245" s="1">
        <v>46090</v>
      </c>
      <c r="Q245" s="1">
        <v>46174</v>
      </c>
      <c r="R245" s="2">
        <v>73.63</v>
      </c>
      <c r="S245">
        <v>1</v>
      </c>
      <c r="T245" t="s">
        <v>58</v>
      </c>
      <c r="U245" t="s">
        <v>59</v>
      </c>
      <c r="V245" s="3">
        <v>0.75</v>
      </c>
      <c r="W245" s="2">
        <v>0</v>
      </c>
      <c r="X245">
        <v>0</v>
      </c>
      <c r="Y245" t="s">
        <v>60</v>
      </c>
      <c r="Z245" t="s">
        <v>143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55.22</v>
      </c>
      <c r="AN245" s="2">
        <v>55.22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46146</v>
      </c>
      <c r="B246" t="s">
        <v>48</v>
      </c>
      <c r="C246">
        <v>649163</v>
      </c>
      <c r="D246">
        <v>2032220270</v>
      </c>
      <c r="E246" t="s">
        <v>559</v>
      </c>
      <c r="F246" t="s">
        <v>418</v>
      </c>
      <c r="G246" t="s">
        <v>51</v>
      </c>
      <c r="H246" t="s">
        <v>213</v>
      </c>
      <c r="I246" t="s">
        <v>88</v>
      </c>
      <c r="J246" t="s">
        <v>98</v>
      </c>
      <c r="K246">
        <v>651818</v>
      </c>
      <c r="L246" t="s">
        <v>114</v>
      </c>
      <c r="M246" t="s">
        <v>115</v>
      </c>
      <c r="N246" t="s">
        <v>57</v>
      </c>
      <c r="O246" s="1">
        <v>45992</v>
      </c>
      <c r="Q246" s="1">
        <v>46174</v>
      </c>
      <c r="R246" s="2">
        <v>49.27</v>
      </c>
      <c r="S246">
        <v>1</v>
      </c>
      <c r="T246" t="s">
        <v>58</v>
      </c>
      <c r="U246" t="s">
        <v>59</v>
      </c>
      <c r="V246" s="3">
        <v>0.75</v>
      </c>
      <c r="W246" s="2">
        <v>0</v>
      </c>
      <c r="X246">
        <v>0</v>
      </c>
      <c r="Y246" t="s">
        <v>60</v>
      </c>
      <c r="Z246" t="s">
        <v>143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36.950000000000003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46146</v>
      </c>
      <c r="B247" t="s">
        <v>48</v>
      </c>
      <c r="C247">
        <v>649163</v>
      </c>
      <c r="D247">
        <v>2032221673</v>
      </c>
      <c r="E247" t="s">
        <v>560</v>
      </c>
      <c r="F247" t="s">
        <v>298</v>
      </c>
      <c r="G247" t="s">
        <v>51</v>
      </c>
      <c r="H247" t="s">
        <v>82</v>
      </c>
      <c r="I247" t="s">
        <v>88</v>
      </c>
      <c r="J247" t="s">
        <v>98</v>
      </c>
      <c r="K247">
        <v>766747</v>
      </c>
      <c r="L247" t="s">
        <v>485</v>
      </c>
      <c r="M247" t="s">
        <v>75</v>
      </c>
      <c r="N247" t="s">
        <v>57</v>
      </c>
      <c r="O247" s="1">
        <v>46023</v>
      </c>
      <c r="Q247" s="1">
        <v>46174</v>
      </c>
      <c r="R247" s="2">
        <v>12.91</v>
      </c>
      <c r="S247">
        <v>1</v>
      </c>
      <c r="T247" t="s">
        <v>58</v>
      </c>
      <c r="U247" t="s">
        <v>59</v>
      </c>
      <c r="V247" s="3">
        <v>0.75</v>
      </c>
      <c r="W247" s="2">
        <v>0</v>
      </c>
      <c r="X247">
        <v>0</v>
      </c>
      <c r="Y247" t="s">
        <v>60</v>
      </c>
      <c r="Z247" t="s">
        <v>143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9.68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46146</v>
      </c>
      <c r="B248" t="s">
        <v>48</v>
      </c>
      <c r="C248">
        <v>649163</v>
      </c>
      <c r="D248">
        <v>2032222014</v>
      </c>
      <c r="E248" t="s">
        <v>561</v>
      </c>
      <c r="F248" t="s">
        <v>562</v>
      </c>
      <c r="G248" t="s">
        <v>51</v>
      </c>
      <c r="H248" t="s">
        <v>313</v>
      </c>
      <c r="I248" t="s">
        <v>88</v>
      </c>
      <c r="J248" t="s">
        <v>98</v>
      </c>
      <c r="K248">
        <v>673059</v>
      </c>
      <c r="L248" t="s">
        <v>90</v>
      </c>
      <c r="M248" t="s">
        <v>91</v>
      </c>
      <c r="N248" t="s">
        <v>57</v>
      </c>
      <c r="O248" s="1">
        <v>45992</v>
      </c>
      <c r="Q248" s="1">
        <v>46174</v>
      </c>
      <c r="R248" s="2">
        <v>39.42</v>
      </c>
      <c r="S248">
        <v>1</v>
      </c>
      <c r="T248" t="s">
        <v>58</v>
      </c>
      <c r="U248" t="s">
        <v>59</v>
      </c>
      <c r="V248" s="3">
        <v>0.75</v>
      </c>
      <c r="W248" s="2">
        <v>0</v>
      </c>
      <c r="X248">
        <v>0</v>
      </c>
      <c r="Y248" t="s">
        <v>60</v>
      </c>
      <c r="Z248" t="s">
        <v>143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29.56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46146</v>
      </c>
      <c r="B249" t="s">
        <v>48</v>
      </c>
      <c r="C249">
        <v>649163</v>
      </c>
      <c r="D249">
        <v>2032225155</v>
      </c>
      <c r="E249" t="s">
        <v>563</v>
      </c>
      <c r="F249" t="s">
        <v>145</v>
      </c>
      <c r="G249" t="s">
        <v>51</v>
      </c>
      <c r="H249" t="s">
        <v>177</v>
      </c>
      <c r="I249" t="s">
        <v>88</v>
      </c>
      <c r="J249" t="s">
        <v>95</v>
      </c>
      <c r="K249">
        <v>823068</v>
      </c>
      <c r="L249" t="s">
        <v>178</v>
      </c>
      <c r="M249" t="s">
        <v>179</v>
      </c>
      <c r="N249" t="s">
        <v>57</v>
      </c>
      <c r="O249" s="1">
        <v>45992</v>
      </c>
      <c r="Q249" s="1">
        <v>46174</v>
      </c>
      <c r="R249" s="2">
        <v>84.81</v>
      </c>
      <c r="S249">
        <v>1</v>
      </c>
      <c r="T249" t="s">
        <v>58</v>
      </c>
      <c r="U249" t="s">
        <v>59</v>
      </c>
      <c r="V249" s="3">
        <v>0.9</v>
      </c>
      <c r="W249" s="2">
        <v>0</v>
      </c>
      <c r="X249">
        <v>0</v>
      </c>
      <c r="Y249" t="s">
        <v>60</v>
      </c>
      <c r="Z249" t="s">
        <v>143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76.33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46146</v>
      </c>
      <c r="B250" t="s">
        <v>48</v>
      </c>
      <c r="C250">
        <v>649163</v>
      </c>
      <c r="D250">
        <v>2032232355</v>
      </c>
      <c r="E250" t="s">
        <v>564</v>
      </c>
      <c r="F250" t="s">
        <v>565</v>
      </c>
      <c r="G250" t="s">
        <v>51</v>
      </c>
      <c r="H250" t="s">
        <v>87</v>
      </c>
      <c r="I250" t="s">
        <v>88</v>
      </c>
      <c r="J250" t="s">
        <v>98</v>
      </c>
      <c r="K250">
        <v>824062</v>
      </c>
      <c r="L250" t="s">
        <v>400</v>
      </c>
      <c r="M250" t="s">
        <v>401</v>
      </c>
      <c r="N250" t="s">
        <v>57</v>
      </c>
      <c r="O250" s="1">
        <v>46023</v>
      </c>
      <c r="Q250" s="1">
        <v>46174</v>
      </c>
      <c r="R250" s="2">
        <v>32.94</v>
      </c>
      <c r="S250">
        <v>1</v>
      </c>
      <c r="T250" t="s">
        <v>58</v>
      </c>
      <c r="U250" t="s">
        <v>59</v>
      </c>
      <c r="V250" s="3">
        <v>0.75</v>
      </c>
      <c r="W250" s="2">
        <v>0</v>
      </c>
      <c r="X250">
        <v>0</v>
      </c>
      <c r="Y250" t="s">
        <v>60</v>
      </c>
      <c r="Z250" t="s">
        <v>143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24.7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46146</v>
      </c>
      <c r="B251" t="s">
        <v>48</v>
      </c>
      <c r="C251">
        <v>649163</v>
      </c>
      <c r="D251">
        <v>2032232356</v>
      </c>
      <c r="E251" t="s">
        <v>564</v>
      </c>
      <c r="F251" t="s">
        <v>565</v>
      </c>
      <c r="G251" t="s">
        <v>51</v>
      </c>
      <c r="H251" t="s">
        <v>87</v>
      </c>
      <c r="I251" t="s">
        <v>88</v>
      </c>
      <c r="J251" t="s">
        <v>95</v>
      </c>
      <c r="K251">
        <v>824062</v>
      </c>
      <c r="L251" t="s">
        <v>400</v>
      </c>
      <c r="M251" t="s">
        <v>401</v>
      </c>
      <c r="N251" t="s">
        <v>57</v>
      </c>
      <c r="O251" s="1">
        <v>46023</v>
      </c>
      <c r="Q251" s="1">
        <v>46174</v>
      </c>
      <c r="R251" s="2">
        <v>41.91</v>
      </c>
      <c r="S251">
        <v>1</v>
      </c>
      <c r="T251" t="s">
        <v>58</v>
      </c>
      <c r="U251" t="s">
        <v>59</v>
      </c>
      <c r="V251" s="3">
        <v>0.9</v>
      </c>
      <c r="W251" s="2">
        <v>0</v>
      </c>
      <c r="X251">
        <v>0</v>
      </c>
      <c r="Y251" t="s">
        <v>60</v>
      </c>
      <c r="Z251" t="s">
        <v>143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37.72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46146</v>
      </c>
      <c r="B252" t="s">
        <v>48</v>
      </c>
      <c r="C252">
        <v>649163</v>
      </c>
      <c r="D252">
        <v>2032232640</v>
      </c>
      <c r="E252" t="s">
        <v>101</v>
      </c>
      <c r="F252" t="s">
        <v>566</v>
      </c>
      <c r="G252" t="s">
        <v>51</v>
      </c>
      <c r="H252" t="s">
        <v>210</v>
      </c>
      <c r="I252" t="s">
        <v>88</v>
      </c>
      <c r="J252" t="s">
        <v>98</v>
      </c>
      <c r="K252">
        <v>875334</v>
      </c>
      <c r="L252" t="s">
        <v>429</v>
      </c>
      <c r="M252" t="s">
        <v>430</v>
      </c>
      <c r="N252" t="s">
        <v>57</v>
      </c>
      <c r="O252" s="1">
        <v>46023</v>
      </c>
      <c r="Q252" s="1">
        <v>46174</v>
      </c>
      <c r="R252" s="2">
        <v>84.96</v>
      </c>
      <c r="S252">
        <v>1</v>
      </c>
      <c r="T252" t="s">
        <v>58</v>
      </c>
      <c r="U252" t="s">
        <v>59</v>
      </c>
      <c r="V252" s="3">
        <v>0.75</v>
      </c>
      <c r="W252" s="2">
        <v>0</v>
      </c>
      <c r="X252">
        <v>0</v>
      </c>
      <c r="Y252" t="s">
        <v>60</v>
      </c>
      <c r="Z252" t="s">
        <v>143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63.72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46146</v>
      </c>
      <c r="B253" t="s">
        <v>48</v>
      </c>
      <c r="C253">
        <v>649163</v>
      </c>
      <c r="D253">
        <v>2032232900</v>
      </c>
      <c r="E253" t="s">
        <v>101</v>
      </c>
      <c r="F253" t="s">
        <v>567</v>
      </c>
      <c r="G253" t="s">
        <v>51</v>
      </c>
      <c r="H253" t="s">
        <v>210</v>
      </c>
      <c r="I253" t="s">
        <v>88</v>
      </c>
      <c r="J253" t="s">
        <v>98</v>
      </c>
      <c r="K253">
        <v>875334</v>
      </c>
      <c r="L253" t="s">
        <v>429</v>
      </c>
      <c r="M253" t="s">
        <v>430</v>
      </c>
      <c r="N253" t="s">
        <v>57</v>
      </c>
      <c r="O253" s="1">
        <v>46023</v>
      </c>
      <c r="Q253" s="1">
        <v>46174</v>
      </c>
      <c r="R253" s="2">
        <v>11.93</v>
      </c>
      <c r="S253">
        <v>1</v>
      </c>
      <c r="T253" t="s">
        <v>58</v>
      </c>
      <c r="U253" t="s">
        <v>59</v>
      </c>
      <c r="V253" s="3">
        <v>0.75</v>
      </c>
      <c r="W253" s="2">
        <v>0</v>
      </c>
      <c r="X253">
        <v>0</v>
      </c>
      <c r="Y253" t="s">
        <v>60</v>
      </c>
      <c r="Z253" t="s">
        <v>143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8.9499999999999993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46146</v>
      </c>
      <c r="B254" t="s">
        <v>48</v>
      </c>
      <c r="C254">
        <v>649163</v>
      </c>
      <c r="D254">
        <v>2032235557</v>
      </c>
      <c r="E254" t="s">
        <v>568</v>
      </c>
      <c r="F254" t="s">
        <v>346</v>
      </c>
      <c r="G254" t="s">
        <v>51</v>
      </c>
      <c r="H254" t="s">
        <v>87</v>
      </c>
      <c r="I254" t="s">
        <v>88</v>
      </c>
      <c r="J254" t="s">
        <v>98</v>
      </c>
      <c r="K254">
        <v>673059</v>
      </c>
      <c r="L254" t="s">
        <v>90</v>
      </c>
      <c r="M254" t="s">
        <v>91</v>
      </c>
      <c r="N254" t="s">
        <v>57</v>
      </c>
      <c r="O254" s="1">
        <v>46023</v>
      </c>
      <c r="Q254" s="1">
        <v>46174</v>
      </c>
      <c r="R254" s="2">
        <v>114.83</v>
      </c>
      <c r="S254">
        <v>1</v>
      </c>
      <c r="T254" t="s">
        <v>58</v>
      </c>
      <c r="U254" t="s">
        <v>59</v>
      </c>
      <c r="V254" s="3">
        <v>0.75</v>
      </c>
      <c r="W254" s="2">
        <v>0</v>
      </c>
      <c r="X254">
        <v>0</v>
      </c>
      <c r="Y254" t="s">
        <v>60</v>
      </c>
      <c r="Z254" t="s">
        <v>143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86.12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46146</v>
      </c>
      <c r="B255" t="s">
        <v>48</v>
      </c>
      <c r="C255">
        <v>649163</v>
      </c>
      <c r="D255">
        <v>2032235780</v>
      </c>
      <c r="E255" t="s">
        <v>569</v>
      </c>
      <c r="F255" t="s">
        <v>383</v>
      </c>
      <c r="G255" t="s">
        <v>51</v>
      </c>
      <c r="H255" t="s">
        <v>324</v>
      </c>
      <c r="I255" t="s">
        <v>88</v>
      </c>
      <c r="J255" t="s">
        <v>95</v>
      </c>
      <c r="K255">
        <v>824062</v>
      </c>
      <c r="L255" t="s">
        <v>400</v>
      </c>
      <c r="M255" t="s">
        <v>401</v>
      </c>
      <c r="N255" t="s">
        <v>57</v>
      </c>
      <c r="O255" s="1">
        <v>46023</v>
      </c>
      <c r="Q255" s="1">
        <v>46174</v>
      </c>
      <c r="R255" s="2">
        <v>90.79</v>
      </c>
      <c r="S255">
        <v>1</v>
      </c>
      <c r="T255" t="s">
        <v>58</v>
      </c>
      <c r="U255" t="s">
        <v>59</v>
      </c>
      <c r="V255" s="3">
        <v>0.9</v>
      </c>
      <c r="W255" s="2">
        <v>0</v>
      </c>
      <c r="X255">
        <v>0</v>
      </c>
      <c r="Y255" t="s">
        <v>60</v>
      </c>
      <c r="Z255" t="s">
        <v>143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81.709999999999994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46146</v>
      </c>
      <c r="B256" t="s">
        <v>48</v>
      </c>
      <c r="C256">
        <v>649163</v>
      </c>
      <c r="D256">
        <v>2032238379</v>
      </c>
      <c r="E256" t="s">
        <v>570</v>
      </c>
      <c r="F256" t="s">
        <v>460</v>
      </c>
      <c r="G256" t="s">
        <v>51</v>
      </c>
      <c r="H256" t="s">
        <v>106</v>
      </c>
      <c r="I256" t="s">
        <v>88</v>
      </c>
      <c r="J256" t="s">
        <v>107</v>
      </c>
      <c r="K256">
        <v>877790</v>
      </c>
      <c r="L256" t="s">
        <v>301</v>
      </c>
      <c r="M256" t="s">
        <v>302</v>
      </c>
      <c r="N256" t="s">
        <v>57</v>
      </c>
      <c r="O256" s="1">
        <v>46023</v>
      </c>
      <c r="Q256" s="1">
        <v>46174</v>
      </c>
      <c r="R256" s="2">
        <v>170.16</v>
      </c>
      <c r="S256">
        <v>1</v>
      </c>
      <c r="T256" t="s">
        <v>58</v>
      </c>
      <c r="U256" t="s">
        <v>59</v>
      </c>
      <c r="V256" s="3">
        <v>0.75</v>
      </c>
      <c r="W256" s="2">
        <v>0</v>
      </c>
      <c r="X256">
        <v>0</v>
      </c>
      <c r="Y256" t="s">
        <v>60</v>
      </c>
      <c r="Z256" t="s">
        <v>143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127.62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46146</v>
      </c>
      <c r="B257" t="s">
        <v>48</v>
      </c>
      <c r="C257">
        <v>649163</v>
      </c>
      <c r="D257">
        <v>2032238787</v>
      </c>
      <c r="E257" t="s">
        <v>571</v>
      </c>
      <c r="F257" t="s">
        <v>572</v>
      </c>
      <c r="G257" t="s">
        <v>51</v>
      </c>
      <c r="H257" t="s">
        <v>110</v>
      </c>
      <c r="I257" t="s">
        <v>88</v>
      </c>
      <c r="J257" t="s">
        <v>98</v>
      </c>
      <c r="K257">
        <v>673059</v>
      </c>
      <c r="L257" t="s">
        <v>90</v>
      </c>
      <c r="M257" t="s">
        <v>91</v>
      </c>
      <c r="N257" t="s">
        <v>57</v>
      </c>
      <c r="O257" s="1">
        <v>46023</v>
      </c>
      <c r="Q257" s="1">
        <v>46174</v>
      </c>
      <c r="R257" s="2">
        <v>89.85</v>
      </c>
      <c r="S257">
        <v>1</v>
      </c>
      <c r="T257" t="s">
        <v>58</v>
      </c>
      <c r="U257" t="s">
        <v>59</v>
      </c>
      <c r="V257" s="3">
        <v>0.75</v>
      </c>
      <c r="W257" s="2">
        <v>0</v>
      </c>
      <c r="X257">
        <v>0</v>
      </c>
      <c r="Y257" t="s">
        <v>60</v>
      </c>
      <c r="Z257" t="s">
        <v>143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67.39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46146</v>
      </c>
      <c r="B258" t="s">
        <v>48</v>
      </c>
      <c r="C258">
        <v>649163</v>
      </c>
      <c r="D258">
        <v>2032238932</v>
      </c>
      <c r="E258" t="s">
        <v>573</v>
      </c>
      <c r="F258" t="s">
        <v>574</v>
      </c>
      <c r="G258" t="s">
        <v>51</v>
      </c>
      <c r="H258" t="s">
        <v>82</v>
      </c>
      <c r="I258" t="s">
        <v>88</v>
      </c>
      <c r="J258" t="s">
        <v>98</v>
      </c>
      <c r="K258">
        <v>812782</v>
      </c>
      <c r="L258" t="s">
        <v>99</v>
      </c>
      <c r="M258" t="s">
        <v>100</v>
      </c>
      <c r="N258" t="s">
        <v>57</v>
      </c>
      <c r="O258" s="1">
        <v>46023</v>
      </c>
      <c r="Q258" s="1">
        <v>46174</v>
      </c>
      <c r="R258" s="2">
        <v>114.43</v>
      </c>
      <c r="S258">
        <v>1</v>
      </c>
      <c r="T258" t="s">
        <v>58</v>
      </c>
      <c r="U258" t="s">
        <v>59</v>
      </c>
      <c r="V258" s="3">
        <v>0.75</v>
      </c>
      <c r="W258" s="2">
        <v>0</v>
      </c>
      <c r="X258">
        <v>0</v>
      </c>
      <c r="Y258" t="s">
        <v>60</v>
      </c>
      <c r="Z258" t="s">
        <v>143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85.82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46146</v>
      </c>
      <c r="B259" t="s">
        <v>48</v>
      </c>
      <c r="C259">
        <v>649163</v>
      </c>
      <c r="D259">
        <v>2032241781</v>
      </c>
      <c r="E259" t="s">
        <v>575</v>
      </c>
      <c r="F259" t="s">
        <v>241</v>
      </c>
      <c r="G259" t="s">
        <v>51</v>
      </c>
      <c r="H259" t="s">
        <v>313</v>
      </c>
      <c r="I259" t="s">
        <v>88</v>
      </c>
      <c r="J259" t="s">
        <v>98</v>
      </c>
      <c r="K259">
        <v>673059</v>
      </c>
      <c r="L259" t="s">
        <v>90</v>
      </c>
      <c r="M259" t="s">
        <v>91</v>
      </c>
      <c r="N259" t="s">
        <v>57</v>
      </c>
      <c r="O259" s="1">
        <v>46023</v>
      </c>
      <c r="Q259" s="1">
        <v>46174</v>
      </c>
      <c r="R259" s="2">
        <v>35.729999999999997</v>
      </c>
      <c r="S259">
        <v>1</v>
      </c>
      <c r="T259" t="s">
        <v>58</v>
      </c>
      <c r="U259" t="s">
        <v>59</v>
      </c>
      <c r="V259" s="3">
        <v>0.75</v>
      </c>
      <c r="W259" s="2">
        <v>0</v>
      </c>
      <c r="X259">
        <v>0</v>
      </c>
      <c r="Y259" t="s">
        <v>60</v>
      </c>
      <c r="Z259" t="s">
        <v>143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26.8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46146</v>
      </c>
      <c r="B260" t="s">
        <v>48</v>
      </c>
      <c r="C260">
        <v>649163</v>
      </c>
      <c r="D260">
        <v>2032242723</v>
      </c>
      <c r="E260" t="s">
        <v>576</v>
      </c>
      <c r="F260" t="s">
        <v>577</v>
      </c>
      <c r="G260" t="s">
        <v>51</v>
      </c>
      <c r="H260" t="s">
        <v>110</v>
      </c>
      <c r="I260" t="s">
        <v>88</v>
      </c>
      <c r="J260" t="s">
        <v>107</v>
      </c>
      <c r="K260">
        <v>753748</v>
      </c>
      <c r="L260" t="s">
        <v>72</v>
      </c>
      <c r="M260" t="s">
        <v>73</v>
      </c>
      <c r="N260" t="s">
        <v>57</v>
      </c>
      <c r="O260" s="1">
        <v>46023</v>
      </c>
      <c r="Q260" s="1">
        <v>46174</v>
      </c>
      <c r="R260" s="2">
        <v>132.5</v>
      </c>
      <c r="S260">
        <v>1</v>
      </c>
      <c r="T260" t="s">
        <v>58</v>
      </c>
      <c r="U260" t="s">
        <v>59</v>
      </c>
      <c r="V260" s="3">
        <v>0.75</v>
      </c>
      <c r="W260" s="2">
        <v>0</v>
      </c>
      <c r="X260">
        <v>0</v>
      </c>
      <c r="Y260" t="s">
        <v>60</v>
      </c>
      <c r="Z260" t="s">
        <v>143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99.38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46146</v>
      </c>
      <c r="B261" t="s">
        <v>48</v>
      </c>
      <c r="C261">
        <v>649163</v>
      </c>
      <c r="D261">
        <v>2032246221</v>
      </c>
      <c r="E261" t="s">
        <v>578</v>
      </c>
      <c r="F261" t="s">
        <v>579</v>
      </c>
      <c r="G261" t="s">
        <v>51</v>
      </c>
      <c r="H261" t="s">
        <v>172</v>
      </c>
      <c r="I261" t="s">
        <v>88</v>
      </c>
      <c r="J261" t="s">
        <v>98</v>
      </c>
      <c r="K261">
        <v>874230</v>
      </c>
      <c r="L261" t="s">
        <v>173</v>
      </c>
      <c r="M261" t="s">
        <v>174</v>
      </c>
      <c r="N261" t="s">
        <v>57</v>
      </c>
      <c r="O261" s="1">
        <v>46023</v>
      </c>
      <c r="Q261" s="1">
        <v>46174</v>
      </c>
      <c r="R261" s="2">
        <v>60.49</v>
      </c>
      <c r="S261">
        <v>1</v>
      </c>
      <c r="T261" t="s">
        <v>58</v>
      </c>
      <c r="U261" t="s">
        <v>59</v>
      </c>
      <c r="V261" s="3">
        <v>0.75</v>
      </c>
      <c r="W261" s="2">
        <v>0</v>
      </c>
      <c r="X261">
        <v>0</v>
      </c>
      <c r="Y261" t="s">
        <v>60</v>
      </c>
      <c r="Z261" t="s">
        <v>143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45.37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46146</v>
      </c>
      <c r="B262" t="s">
        <v>48</v>
      </c>
      <c r="C262">
        <v>649163</v>
      </c>
      <c r="D262">
        <v>2032249188</v>
      </c>
      <c r="E262" t="s">
        <v>580</v>
      </c>
      <c r="F262" t="s">
        <v>581</v>
      </c>
      <c r="G262" t="s">
        <v>51</v>
      </c>
      <c r="H262" t="s">
        <v>191</v>
      </c>
      <c r="I262" t="s">
        <v>88</v>
      </c>
      <c r="J262" t="s">
        <v>107</v>
      </c>
      <c r="K262">
        <v>651818</v>
      </c>
      <c r="L262" t="s">
        <v>114</v>
      </c>
      <c r="M262" t="s">
        <v>115</v>
      </c>
      <c r="N262" t="s">
        <v>57</v>
      </c>
      <c r="O262" s="1">
        <v>46028</v>
      </c>
      <c r="Q262" s="1">
        <v>46179</v>
      </c>
      <c r="R262" s="2">
        <v>26.73</v>
      </c>
      <c r="S262">
        <v>1</v>
      </c>
      <c r="T262" t="s">
        <v>58</v>
      </c>
      <c r="U262" t="s">
        <v>59</v>
      </c>
      <c r="V262" s="3">
        <v>0.75</v>
      </c>
      <c r="W262" s="2">
        <v>0</v>
      </c>
      <c r="X262">
        <v>0</v>
      </c>
      <c r="Y262" t="s">
        <v>60</v>
      </c>
      <c r="Z262" t="s">
        <v>143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20.05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46146</v>
      </c>
      <c r="B263" t="s">
        <v>48</v>
      </c>
      <c r="C263">
        <v>649163</v>
      </c>
      <c r="D263">
        <v>2032249284</v>
      </c>
      <c r="E263" t="s">
        <v>582</v>
      </c>
      <c r="F263" t="s">
        <v>583</v>
      </c>
      <c r="G263" t="s">
        <v>51</v>
      </c>
      <c r="H263" t="s">
        <v>82</v>
      </c>
      <c r="I263" t="s">
        <v>88</v>
      </c>
      <c r="J263" t="s">
        <v>98</v>
      </c>
      <c r="K263">
        <v>824062</v>
      </c>
      <c r="L263" t="s">
        <v>400</v>
      </c>
      <c r="M263" t="s">
        <v>401</v>
      </c>
      <c r="N263" t="s">
        <v>57</v>
      </c>
      <c r="O263" s="1">
        <v>46023</v>
      </c>
      <c r="Q263" s="1">
        <v>46174</v>
      </c>
      <c r="R263" s="2">
        <v>139.78</v>
      </c>
      <c r="S263">
        <v>1</v>
      </c>
      <c r="T263" t="s">
        <v>58</v>
      </c>
      <c r="U263" t="s">
        <v>59</v>
      </c>
      <c r="V263" s="3">
        <v>0.75</v>
      </c>
      <c r="W263" s="2">
        <v>0</v>
      </c>
      <c r="X263">
        <v>0</v>
      </c>
      <c r="Y263" t="s">
        <v>60</v>
      </c>
      <c r="Z263" t="s">
        <v>143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104.84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46146</v>
      </c>
      <c r="B264" t="s">
        <v>48</v>
      </c>
      <c r="C264">
        <v>649163</v>
      </c>
      <c r="D264">
        <v>2032254112</v>
      </c>
      <c r="E264" t="s">
        <v>584</v>
      </c>
      <c r="F264" t="s">
        <v>399</v>
      </c>
      <c r="G264" t="s">
        <v>51</v>
      </c>
      <c r="H264" t="s">
        <v>262</v>
      </c>
      <c r="I264" t="s">
        <v>88</v>
      </c>
      <c r="J264" t="s">
        <v>98</v>
      </c>
      <c r="K264">
        <v>856824</v>
      </c>
      <c r="L264" t="s">
        <v>164</v>
      </c>
      <c r="M264" t="s">
        <v>165</v>
      </c>
      <c r="N264" t="s">
        <v>57</v>
      </c>
      <c r="O264" s="1">
        <v>46023</v>
      </c>
      <c r="Q264" s="1">
        <v>46174</v>
      </c>
      <c r="R264" s="2">
        <v>93.43</v>
      </c>
      <c r="S264">
        <v>1</v>
      </c>
      <c r="T264" t="s">
        <v>58</v>
      </c>
      <c r="U264" t="s">
        <v>59</v>
      </c>
      <c r="V264" s="3">
        <v>0.75</v>
      </c>
      <c r="W264" s="2">
        <v>0</v>
      </c>
      <c r="X264">
        <v>0</v>
      </c>
      <c r="Y264" t="s">
        <v>60</v>
      </c>
      <c r="Z264" t="s">
        <v>143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70.069999999999993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46146</v>
      </c>
      <c r="B265" t="s">
        <v>48</v>
      </c>
      <c r="C265">
        <v>649163</v>
      </c>
      <c r="D265">
        <v>2032257837</v>
      </c>
      <c r="E265" t="s">
        <v>585</v>
      </c>
      <c r="F265" t="s">
        <v>586</v>
      </c>
      <c r="G265" t="s">
        <v>51</v>
      </c>
      <c r="H265" t="s">
        <v>110</v>
      </c>
      <c r="I265" t="s">
        <v>88</v>
      </c>
      <c r="J265" t="s">
        <v>98</v>
      </c>
      <c r="K265">
        <v>673059</v>
      </c>
      <c r="L265" t="s">
        <v>90</v>
      </c>
      <c r="M265" t="s">
        <v>91</v>
      </c>
      <c r="N265" t="s">
        <v>57</v>
      </c>
      <c r="O265" s="1">
        <v>46023</v>
      </c>
      <c r="Q265" s="1">
        <v>46174</v>
      </c>
      <c r="R265" s="2">
        <v>100.83</v>
      </c>
      <c r="S265">
        <v>1</v>
      </c>
      <c r="T265" t="s">
        <v>58</v>
      </c>
      <c r="U265" t="s">
        <v>59</v>
      </c>
      <c r="V265" s="3">
        <v>0.75</v>
      </c>
      <c r="W265" s="2">
        <v>0</v>
      </c>
      <c r="X265">
        <v>0</v>
      </c>
      <c r="Y265" t="s">
        <v>60</v>
      </c>
      <c r="Z265" t="s">
        <v>143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75.62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46146</v>
      </c>
      <c r="B266" t="s">
        <v>48</v>
      </c>
      <c r="C266">
        <v>649163</v>
      </c>
      <c r="D266">
        <v>2032259439</v>
      </c>
      <c r="E266" t="s">
        <v>587</v>
      </c>
      <c r="F266" t="s">
        <v>588</v>
      </c>
      <c r="G266" t="s">
        <v>51</v>
      </c>
      <c r="H266" t="s">
        <v>177</v>
      </c>
      <c r="I266" t="s">
        <v>88</v>
      </c>
      <c r="J266" t="s">
        <v>95</v>
      </c>
      <c r="K266">
        <v>734068</v>
      </c>
      <c r="L266" t="s">
        <v>589</v>
      </c>
      <c r="M266" t="s">
        <v>466</v>
      </c>
      <c r="N266" t="s">
        <v>57</v>
      </c>
      <c r="O266" s="1">
        <v>45992</v>
      </c>
      <c r="Q266" s="1">
        <v>46174</v>
      </c>
      <c r="R266" s="2">
        <v>84.4</v>
      </c>
      <c r="S266">
        <v>1</v>
      </c>
      <c r="T266" t="s">
        <v>58</v>
      </c>
      <c r="U266" t="s">
        <v>59</v>
      </c>
      <c r="V266" s="3">
        <v>0.9</v>
      </c>
      <c r="W266" s="2">
        <v>0</v>
      </c>
      <c r="X266">
        <v>0</v>
      </c>
      <c r="Y266" t="s">
        <v>60</v>
      </c>
      <c r="Z266" t="s">
        <v>143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75.959999999999994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46146</v>
      </c>
      <c r="B267" t="s">
        <v>48</v>
      </c>
      <c r="C267">
        <v>649163</v>
      </c>
      <c r="D267">
        <v>2032268553</v>
      </c>
      <c r="E267" t="s">
        <v>590</v>
      </c>
      <c r="F267" t="s">
        <v>591</v>
      </c>
      <c r="G267" t="s">
        <v>51</v>
      </c>
      <c r="H267" t="s">
        <v>110</v>
      </c>
      <c r="I267" t="s">
        <v>88</v>
      </c>
      <c r="J267" t="s">
        <v>98</v>
      </c>
      <c r="K267">
        <v>753748</v>
      </c>
      <c r="L267" t="s">
        <v>72</v>
      </c>
      <c r="M267" t="s">
        <v>73</v>
      </c>
      <c r="N267" t="s">
        <v>57</v>
      </c>
      <c r="O267" s="1">
        <v>46023</v>
      </c>
      <c r="Q267" s="1">
        <v>46174</v>
      </c>
      <c r="R267" s="2">
        <v>94.96</v>
      </c>
      <c r="S267">
        <v>1</v>
      </c>
      <c r="T267" t="s">
        <v>58</v>
      </c>
      <c r="U267" t="s">
        <v>59</v>
      </c>
      <c r="V267" s="3">
        <v>0.75</v>
      </c>
      <c r="W267" s="2">
        <v>0</v>
      </c>
      <c r="X267">
        <v>0</v>
      </c>
      <c r="Y267" t="s">
        <v>60</v>
      </c>
      <c r="Z267" t="s">
        <v>143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71.22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46146</v>
      </c>
      <c r="B268" t="s">
        <v>48</v>
      </c>
      <c r="C268">
        <v>649163</v>
      </c>
      <c r="D268">
        <v>2032281956</v>
      </c>
      <c r="E268" t="s">
        <v>592</v>
      </c>
      <c r="F268" t="s">
        <v>130</v>
      </c>
      <c r="G268" t="s">
        <v>51</v>
      </c>
      <c r="H268" t="s">
        <v>213</v>
      </c>
      <c r="I268" t="s">
        <v>88</v>
      </c>
      <c r="J268" t="s">
        <v>98</v>
      </c>
      <c r="K268">
        <v>673059</v>
      </c>
      <c r="L268" t="s">
        <v>90</v>
      </c>
      <c r="M268" t="s">
        <v>91</v>
      </c>
      <c r="N268" t="s">
        <v>57</v>
      </c>
      <c r="O268" s="1">
        <v>46023</v>
      </c>
      <c r="Q268" s="1">
        <v>46174</v>
      </c>
      <c r="R268" s="2">
        <v>131.77000000000001</v>
      </c>
      <c r="S268">
        <v>1</v>
      </c>
      <c r="T268" t="s">
        <v>58</v>
      </c>
      <c r="U268" t="s">
        <v>59</v>
      </c>
      <c r="V268" s="3">
        <v>0.75</v>
      </c>
      <c r="W268" s="2">
        <v>0</v>
      </c>
      <c r="X268">
        <v>0</v>
      </c>
      <c r="Y268" t="s">
        <v>60</v>
      </c>
      <c r="Z268" t="s">
        <v>143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98.83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46146</v>
      </c>
      <c r="B269" t="s">
        <v>48</v>
      </c>
      <c r="C269">
        <v>649163</v>
      </c>
      <c r="D269">
        <v>2032283205</v>
      </c>
      <c r="E269" t="s">
        <v>593</v>
      </c>
      <c r="F269" t="s">
        <v>594</v>
      </c>
      <c r="G269" t="s">
        <v>51</v>
      </c>
      <c r="H269" t="s">
        <v>82</v>
      </c>
      <c r="I269" t="s">
        <v>88</v>
      </c>
      <c r="J269" t="s">
        <v>98</v>
      </c>
      <c r="K269">
        <v>651818</v>
      </c>
      <c r="L269" t="s">
        <v>114</v>
      </c>
      <c r="M269" t="s">
        <v>115</v>
      </c>
      <c r="N269" t="s">
        <v>57</v>
      </c>
      <c r="O269" s="1">
        <v>45997</v>
      </c>
      <c r="Q269" s="1">
        <v>46179</v>
      </c>
      <c r="R269" s="2">
        <v>177.01</v>
      </c>
      <c r="S269">
        <v>1</v>
      </c>
      <c r="T269" t="s">
        <v>58</v>
      </c>
      <c r="U269" t="s">
        <v>59</v>
      </c>
      <c r="V269" s="3">
        <v>0.75</v>
      </c>
      <c r="W269" s="2">
        <v>0</v>
      </c>
      <c r="X269">
        <v>0</v>
      </c>
      <c r="Y269" t="s">
        <v>60</v>
      </c>
      <c r="Z269" t="s">
        <v>143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132.76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46146</v>
      </c>
      <c r="B270" t="s">
        <v>48</v>
      </c>
      <c r="C270">
        <v>649163</v>
      </c>
      <c r="D270">
        <v>2032284132</v>
      </c>
      <c r="E270" t="s">
        <v>595</v>
      </c>
      <c r="F270" t="s">
        <v>523</v>
      </c>
      <c r="G270" t="s">
        <v>51</v>
      </c>
      <c r="H270" t="s">
        <v>110</v>
      </c>
      <c r="I270" t="s">
        <v>88</v>
      </c>
      <c r="J270" t="s">
        <v>98</v>
      </c>
      <c r="K270">
        <v>753748</v>
      </c>
      <c r="L270" t="s">
        <v>72</v>
      </c>
      <c r="M270" t="s">
        <v>73</v>
      </c>
      <c r="N270" t="s">
        <v>57</v>
      </c>
      <c r="O270" s="1">
        <v>46023</v>
      </c>
      <c r="Q270" s="1">
        <v>46174</v>
      </c>
      <c r="R270" s="2">
        <v>73.989999999999995</v>
      </c>
      <c r="S270">
        <v>1</v>
      </c>
      <c r="T270" t="s">
        <v>58</v>
      </c>
      <c r="U270" t="s">
        <v>59</v>
      </c>
      <c r="V270" s="3">
        <v>0.75</v>
      </c>
      <c r="W270" s="2">
        <v>0</v>
      </c>
      <c r="X270">
        <v>0</v>
      </c>
      <c r="Y270" t="s">
        <v>60</v>
      </c>
      <c r="Z270" t="s">
        <v>143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55.49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46146</v>
      </c>
      <c r="B271" t="s">
        <v>48</v>
      </c>
      <c r="C271">
        <v>649163</v>
      </c>
      <c r="D271">
        <v>2032284133</v>
      </c>
      <c r="E271" t="s">
        <v>595</v>
      </c>
      <c r="F271" t="s">
        <v>523</v>
      </c>
      <c r="G271" t="s">
        <v>51</v>
      </c>
      <c r="H271" t="s">
        <v>110</v>
      </c>
      <c r="I271" t="s">
        <v>88</v>
      </c>
      <c r="J271" t="s">
        <v>95</v>
      </c>
      <c r="K271">
        <v>753748</v>
      </c>
      <c r="L271" t="s">
        <v>72</v>
      </c>
      <c r="M271" t="s">
        <v>73</v>
      </c>
      <c r="N271" t="s">
        <v>57</v>
      </c>
      <c r="O271" s="1">
        <v>46023</v>
      </c>
      <c r="Q271" s="1">
        <v>46174</v>
      </c>
      <c r="R271" s="2">
        <v>87.08</v>
      </c>
      <c r="S271">
        <v>1</v>
      </c>
      <c r="T271" t="s">
        <v>58</v>
      </c>
      <c r="U271" t="s">
        <v>59</v>
      </c>
      <c r="V271" s="3">
        <v>0.9</v>
      </c>
      <c r="W271" s="2">
        <v>0</v>
      </c>
      <c r="X271">
        <v>0</v>
      </c>
      <c r="Y271" t="s">
        <v>60</v>
      </c>
      <c r="Z271" t="s">
        <v>143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78.37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46146</v>
      </c>
      <c r="B272" t="s">
        <v>48</v>
      </c>
      <c r="C272">
        <v>649163</v>
      </c>
      <c r="D272">
        <v>2032285740</v>
      </c>
      <c r="E272" t="s">
        <v>596</v>
      </c>
      <c r="F272" t="s">
        <v>597</v>
      </c>
      <c r="G272" t="s">
        <v>51</v>
      </c>
      <c r="H272" t="s">
        <v>110</v>
      </c>
      <c r="I272" t="s">
        <v>88</v>
      </c>
      <c r="J272" t="s">
        <v>89</v>
      </c>
      <c r="K272">
        <v>884595</v>
      </c>
      <c r="L272" t="s">
        <v>447</v>
      </c>
      <c r="M272" t="s">
        <v>448</v>
      </c>
      <c r="N272" t="s">
        <v>57</v>
      </c>
      <c r="O272" s="1">
        <v>46023</v>
      </c>
      <c r="Q272" s="1">
        <v>46174</v>
      </c>
      <c r="R272" s="2">
        <v>52</v>
      </c>
      <c r="S272">
        <v>1</v>
      </c>
      <c r="T272" t="s">
        <v>58</v>
      </c>
      <c r="U272" t="s">
        <v>59</v>
      </c>
      <c r="V272" s="3">
        <v>0.75</v>
      </c>
      <c r="W272" s="2">
        <v>0</v>
      </c>
      <c r="X272">
        <v>0</v>
      </c>
      <c r="Y272" t="s">
        <v>60</v>
      </c>
      <c r="Z272" t="s">
        <v>143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39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46146</v>
      </c>
      <c r="B273" t="s">
        <v>48</v>
      </c>
      <c r="C273">
        <v>649163</v>
      </c>
      <c r="D273">
        <v>2032293407</v>
      </c>
      <c r="E273" t="s">
        <v>598</v>
      </c>
      <c r="F273" t="s">
        <v>599</v>
      </c>
      <c r="G273" t="s">
        <v>51</v>
      </c>
      <c r="H273" t="s">
        <v>82</v>
      </c>
      <c r="I273" t="s">
        <v>88</v>
      </c>
      <c r="J273" t="s">
        <v>95</v>
      </c>
      <c r="K273">
        <v>824062</v>
      </c>
      <c r="L273" t="s">
        <v>400</v>
      </c>
      <c r="M273" t="s">
        <v>401</v>
      </c>
      <c r="N273" t="s">
        <v>57</v>
      </c>
      <c r="O273" s="1">
        <v>46023</v>
      </c>
      <c r="Q273" s="1">
        <v>46174</v>
      </c>
      <c r="R273" s="2">
        <v>72.67</v>
      </c>
      <c r="S273">
        <v>1</v>
      </c>
      <c r="T273" t="s">
        <v>58</v>
      </c>
      <c r="U273" t="s">
        <v>59</v>
      </c>
      <c r="V273" s="3">
        <v>0.9</v>
      </c>
      <c r="W273" s="2">
        <v>0</v>
      </c>
      <c r="X273">
        <v>0</v>
      </c>
      <c r="Y273" t="s">
        <v>60</v>
      </c>
      <c r="Z273" t="s">
        <v>143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65.400000000000006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46146</v>
      </c>
      <c r="B274" t="s">
        <v>48</v>
      </c>
      <c r="C274">
        <v>649163</v>
      </c>
      <c r="D274">
        <v>2032297157</v>
      </c>
      <c r="E274" t="s">
        <v>600</v>
      </c>
      <c r="F274" t="s">
        <v>601</v>
      </c>
      <c r="G274" t="s">
        <v>51</v>
      </c>
      <c r="H274" t="s">
        <v>82</v>
      </c>
      <c r="I274" t="s">
        <v>88</v>
      </c>
      <c r="J274" t="s">
        <v>98</v>
      </c>
      <c r="K274">
        <v>766747</v>
      </c>
      <c r="L274" t="s">
        <v>485</v>
      </c>
      <c r="M274" t="s">
        <v>75</v>
      </c>
      <c r="N274" t="s">
        <v>57</v>
      </c>
      <c r="O274" s="1">
        <v>46023</v>
      </c>
      <c r="Q274" s="1">
        <v>46174</v>
      </c>
      <c r="R274" s="2">
        <v>54.25</v>
      </c>
      <c r="S274">
        <v>1</v>
      </c>
      <c r="T274" t="s">
        <v>58</v>
      </c>
      <c r="U274" t="s">
        <v>59</v>
      </c>
      <c r="V274" s="3">
        <v>0.75</v>
      </c>
      <c r="W274" s="2">
        <v>0</v>
      </c>
      <c r="X274">
        <v>0</v>
      </c>
      <c r="Y274" t="s">
        <v>60</v>
      </c>
      <c r="Z274" t="s">
        <v>143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40.69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46146</v>
      </c>
      <c r="B275" t="s">
        <v>48</v>
      </c>
      <c r="C275">
        <v>649163</v>
      </c>
      <c r="D275">
        <v>2032298303</v>
      </c>
      <c r="E275" t="s">
        <v>602</v>
      </c>
      <c r="F275" t="s">
        <v>155</v>
      </c>
      <c r="G275" t="s">
        <v>51</v>
      </c>
      <c r="H275" t="s">
        <v>188</v>
      </c>
      <c r="I275" t="s">
        <v>88</v>
      </c>
      <c r="J275" t="s">
        <v>95</v>
      </c>
      <c r="K275">
        <v>824062</v>
      </c>
      <c r="L275" t="s">
        <v>400</v>
      </c>
      <c r="M275" t="s">
        <v>401</v>
      </c>
      <c r="N275" t="s">
        <v>57</v>
      </c>
      <c r="O275" s="1">
        <v>46023</v>
      </c>
      <c r="Q275" s="1">
        <v>46174</v>
      </c>
      <c r="R275" s="2">
        <v>165.37</v>
      </c>
      <c r="S275">
        <v>1</v>
      </c>
      <c r="T275" t="s">
        <v>58</v>
      </c>
      <c r="U275" t="s">
        <v>59</v>
      </c>
      <c r="V275" s="3">
        <v>0.9</v>
      </c>
      <c r="W275" s="2">
        <v>0</v>
      </c>
      <c r="X275">
        <v>0</v>
      </c>
      <c r="Y275" t="s">
        <v>60</v>
      </c>
      <c r="Z275" t="s">
        <v>143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148.83000000000001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46146</v>
      </c>
      <c r="B276" t="s">
        <v>48</v>
      </c>
      <c r="C276">
        <v>649163</v>
      </c>
      <c r="D276">
        <v>2032307209</v>
      </c>
      <c r="E276" t="s">
        <v>603</v>
      </c>
      <c r="F276" t="s">
        <v>604</v>
      </c>
      <c r="G276" t="s">
        <v>51</v>
      </c>
      <c r="H276" t="s">
        <v>213</v>
      </c>
      <c r="I276" t="s">
        <v>88</v>
      </c>
      <c r="J276" t="s">
        <v>98</v>
      </c>
      <c r="K276">
        <v>823350</v>
      </c>
      <c r="L276" t="s">
        <v>216</v>
      </c>
      <c r="M276" t="s">
        <v>221</v>
      </c>
      <c r="N276" t="s">
        <v>57</v>
      </c>
      <c r="O276" s="1">
        <v>46023</v>
      </c>
      <c r="Q276" s="1">
        <v>46174</v>
      </c>
      <c r="R276" s="2">
        <v>33.130000000000003</v>
      </c>
      <c r="S276">
        <v>1</v>
      </c>
      <c r="T276" t="s">
        <v>58</v>
      </c>
      <c r="U276" t="s">
        <v>59</v>
      </c>
      <c r="V276" s="3">
        <v>0.75</v>
      </c>
      <c r="W276" s="2">
        <v>0</v>
      </c>
      <c r="X276">
        <v>0</v>
      </c>
      <c r="Y276" t="s">
        <v>60</v>
      </c>
      <c r="Z276" t="s">
        <v>143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24.85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46146</v>
      </c>
      <c r="B277" t="s">
        <v>48</v>
      </c>
      <c r="C277">
        <v>649163</v>
      </c>
      <c r="D277">
        <v>2032307404</v>
      </c>
      <c r="E277" t="s">
        <v>605</v>
      </c>
      <c r="F277" t="s">
        <v>605</v>
      </c>
      <c r="G277" t="s">
        <v>51</v>
      </c>
      <c r="H277" t="s">
        <v>82</v>
      </c>
      <c r="I277" t="s">
        <v>88</v>
      </c>
      <c r="J277" t="s">
        <v>98</v>
      </c>
      <c r="K277">
        <v>824062</v>
      </c>
      <c r="L277" t="s">
        <v>400</v>
      </c>
      <c r="M277" t="s">
        <v>401</v>
      </c>
      <c r="N277" t="s">
        <v>57</v>
      </c>
      <c r="O277" s="1">
        <v>46023</v>
      </c>
      <c r="Q277" s="1">
        <v>46174</v>
      </c>
      <c r="R277" s="2">
        <v>37.28</v>
      </c>
      <c r="S277">
        <v>1</v>
      </c>
      <c r="T277" t="s">
        <v>58</v>
      </c>
      <c r="U277" t="s">
        <v>59</v>
      </c>
      <c r="V277" s="3">
        <v>0.75</v>
      </c>
      <c r="W277" s="2">
        <v>0</v>
      </c>
      <c r="X277">
        <v>0</v>
      </c>
      <c r="Y277" t="s">
        <v>60</v>
      </c>
      <c r="Z277" t="s">
        <v>143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27.96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46146</v>
      </c>
      <c r="B278" t="s">
        <v>48</v>
      </c>
      <c r="C278">
        <v>649163</v>
      </c>
      <c r="D278">
        <v>2032307405</v>
      </c>
      <c r="E278" t="s">
        <v>605</v>
      </c>
      <c r="F278" t="s">
        <v>605</v>
      </c>
      <c r="G278" t="s">
        <v>51</v>
      </c>
      <c r="H278" t="s">
        <v>82</v>
      </c>
      <c r="I278" t="s">
        <v>88</v>
      </c>
      <c r="J278" t="s">
        <v>95</v>
      </c>
      <c r="K278">
        <v>824062</v>
      </c>
      <c r="L278" t="s">
        <v>400</v>
      </c>
      <c r="M278" t="s">
        <v>401</v>
      </c>
      <c r="N278" t="s">
        <v>57</v>
      </c>
      <c r="O278" s="1">
        <v>46023</v>
      </c>
      <c r="Q278" s="1">
        <v>46174</v>
      </c>
      <c r="R278" s="2">
        <v>84.41</v>
      </c>
      <c r="S278">
        <v>1</v>
      </c>
      <c r="T278" t="s">
        <v>58</v>
      </c>
      <c r="U278" t="s">
        <v>59</v>
      </c>
      <c r="V278" s="3">
        <v>0.9</v>
      </c>
      <c r="W278" s="2">
        <v>0</v>
      </c>
      <c r="X278">
        <v>0</v>
      </c>
      <c r="Y278" t="s">
        <v>60</v>
      </c>
      <c r="Z278" t="s">
        <v>143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75.97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46146</v>
      </c>
      <c r="B279" t="s">
        <v>48</v>
      </c>
      <c r="C279">
        <v>649163</v>
      </c>
      <c r="D279">
        <v>2032311360</v>
      </c>
      <c r="E279" t="s">
        <v>606</v>
      </c>
      <c r="F279" t="s">
        <v>607</v>
      </c>
      <c r="G279" t="s">
        <v>51</v>
      </c>
      <c r="H279" t="s">
        <v>608</v>
      </c>
      <c r="I279" t="s">
        <v>88</v>
      </c>
      <c r="J279" t="s">
        <v>95</v>
      </c>
      <c r="K279">
        <v>767312</v>
      </c>
      <c r="L279" t="s">
        <v>609</v>
      </c>
      <c r="M279" t="s">
        <v>466</v>
      </c>
      <c r="N279" t="s">
        <v>57</v>
      </c>
      <c r="O279" s="1">
        <v>46023</v>
      </c>
      <c r="Q279" s="1">
        <v>46174</v>
      </c>
      <c r="R279" s="2">
        <v>119.25</v>
      </c>
      <c r="S279">
        <v>1</v>
      </c>
      <c r="T279" t="s">
        <v>58</v>
      </c>
      <c r="U279" t="s">
        <v>59</v>
      </c>
      <c r="V279" s="3">
        <v>0.9</v>
      </c>
      <c r="W279" s="2">
        <v>0</v>
      </c>
      <c r="X279">
        <v>0</v>
      </c>
      <c r="Y279" t="s">
        <v>60</v>
      </c>
      <c r="Z279" t="s">
        <v>143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107.32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46146</v>
      </c>
      <c r="B280" t="s">
        <v>48</v>
      </c>
      <c r="C280">
        <v>649163</v>
      </c>
      <c r="D280">
        <v>2032326320</v>
      </c>
      <c r="E280" t="s">
        <v>610</v>
      </c>
      <c r="F280" t="s">
        <v>611</v>
      </c>
      <c r="G280" t="s">
        <v>51</v>
      </c>
      <c r="H280" t="s">
        <v>82</v>
      </c>
      <c r="I280" t="s">
        <v>88</v>
      </c>
      <c r="J280" t="s">
        <v>98</v>
      </c>
      <c r="K280">
        <v>824062</v>
      </c>
      <c r="L280" t="s">
        <v>400</v>
      </c>
      <c r="M280" t="s">
        <v>401</v>
      </c>
      <c r="N280" t="s">
        <v>57</v>
      </c>
      <c r="O280" s="1">
        <v>46023</v>
      </c>
      <c r="Q280" s="1">
        <v>46174</v>
      </c>
      <c r="R280" s="2">
        <v>53.93</v>
      </c>
      <c r="S280">
        <v>1</v>
      </c>
      <c r="T280" t="s">
        <v>58</v>
      </c>
      <c r="U280" t="s">
        <v>59</v>
      </c>
      <c r="V280" s="3">
        <v>0.75</v>
      </c>
      <c r="W280" s="2">
        <v>0</v>
      </c>
      <c r="X280">
        <v>0</v>
      </c>
      <c r="Y280" t="s">
        <v>60</v>
      </c>
      <c r="Z280" t="s">
        <v>143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40.450000000000003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46146</v>
      </c>
      <c r="B281" t="s">
        <v>48</v>
      </c>
      <c r="C281">
        <v>649163</v>
      </c>
      <c r="D281">
        <v>2032326321</v>
      </c>
      <c r="E281" t="s">
        <v>610</v>
      </c>
      <c r="F281" t="s">
        <v>611</v>
      </c>
      <c r="G281" t="s">
        <v>51</v>
      </c>
      <c r="H281" t="s">
        <v>82</v>
      </c>
      <c r="I281" t="s">
        <v>88</v>
      </c>
      <c r="J281" t="s">
        <v>95</v>
      </c>
      <c r="K281">
        <v>824062</v>
      </c>
      <c r="L281" t="s">
        <v>400</v>
      </c>
      <c r="M281" t="s">
        <v>401</v>
      </c>
      <c r="N281" t="s">
        <v>57</v>
      </c>
      <c r="O281" s="1">
        <v>46023</v>
      </c>
      <c r="Q281" s="1">
        <v>46174</v>
      </c>
      <c r="R281" s="2">
        <v>61.86</v>
      </c>
      <c r="S281">
        <v>1</v>
      </c>
      <c r="T281" t="s">
        <v>58</v>
      </c>
      <c r="U281" t="s">
        <v>59</v>
      </c>
      <c r="V281" s="3">
        <v>0.9</v>
      </c>
      <c r="W281" s="2">
        <v>0</v>
      </c>
      <c r="X281">
        <v>0</v>
      </c>
      <c r="Y281" t="s">
        <v>60</v>
      </c>
      <c r="Z281" t="s">
        <v>143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55.67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46146</v>
      </c>
      <c r="B282" t="s">
        <v>48</v>
      </c>
      <c r="C282">
        <v>649163</v>
      </c>
      <c r="D282">
        <v>2032326483</v>
      </c>
      <c r="E282" t="s">
        <v>612</v>
      </c>
      <c r="F282" t="s">
        <v>613</v>
      </c>
      <c r="G282" t="s">
        <v>51</v>
      </c>
      <c r="H282" t="s">
        <v>82</v>
      </c>
      <c r="I282" t="s">
        <v>88</v>
      </c>
      <c r="J282" t="s">
        <v>107</v>
      </c>
      <c r="K282">
        <v>824062</v>
      </c>
      <c r="L282" t="s">
        <v>400</v>
      </c>
      <c r="M282" t="s">
        <v>401</v>
      </c>
      <c r="N282" t="s">
        <v>57</v>
      </c>
      <c r="O282" s="1">
        <v>46023</v>
      </c>
      <c r="Q282" s="1">
        <v>46174</v>
      </c>
      <c r="R282" s="2">
        <v>26.35</v>
      </c>
      <c r="S282">
        <v>1</v>
      </c>
      <c r="T282" t="s">
        <v>58</v>
      </c>
      <c r="U282" t="s">
        <v>59</v>
      </c>
      <c r="V282" s="3">
        <v>0.75</v>
      </c>
      <c r="W282" s="2">
        <v>0</v>
      </c>
      <c r="X282">
        <v>0</v>
      </c>
      <c r="Y282" t="s">
        <v>60</v>
      </c>
      <c r="Z282" t="s">
        <v>143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19.760000000000002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46146</v>
      </c>
      <c r="B283" t="s">
        <v>48</v>
      </c>
      <c r="C283">
        <v>649163</v>
      </c>
      <c r="D283">
        <v>2032326484</v>
      </c>
      <c r="E283" t="s">
        <v>612</v>
      </c>
      <c r="F283" t="s">
        <v>613</v>
      </c>
      <c r="G283" t="s">
        <v>51</v>
      </c>
      <c r="H283" t="s">
        <v>82</v>
      </c>
      <c r="I283" t="s">
        <v>88</v>
      </c>
      <c r="J283" t="s">
        <v>95</v>
      </c>
      <c r="K283">
        <v>824062</v>
      </c>
      <c r="L283" t="s">
        <v>400</v>
      </c>
      <c r="M283" t="s">
        <v>401</v>
      </c>
      <c r="N283" t="s">
        <v>57</v>
      </c>
      <c r="O283" s="1">
        <v>46023</v>
      </c>
      <c r="Q283" s="1">
        <v>46174</v>
      </c>
      <c r="R283" s="2">
        <v>30.09</v>
      </c>
      <c r="S283">
        <v>1</v>
      </c>
      <c r="T283" t="s">
        <v>58</v>
      </c>
      <c r="U283" t="s">
        <v>59</v>
      </c>
      <c r="V283" s="3">
        <v>0.9</v>
      </c>
      <c r="W283" s="2">
        <v>0</v>
      </c>
      <c r="X283">
        <v>0</v>
      </c>
      <c r="Y283" t="s">
        <v>60</v>
      </c>
      <c r="Z283" t="s">
        <v>143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27.08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46146</v>
      </c>
      <c r="B284" t="s">
        <v>48</v>
      </c>
      <c r="C284">
        <v>649163</v>
      </c>
      <c r="D284">
        <v>2032333660</v>
      </c>
      <c r="E284" t="s">
        <v>614</v>
      </c>
      <c r="F284" t="s">
        <v>615</v>
      </c>
      <c r="G284" t="s">
        <v>51</v>
      </c>
      <c r="H284" t="s">
        <v>82</v>
      </c>
      <c r="I284" t="s">
        <v>88</v>
      </c>
      <c r="J284" t="s">
        <v>98</v>
      </c>
      <c r="K284">
        <v>843573</v>
      </c>
      <c r="L284" t="s">
        <v>616</v>
      </c>
      <c r="M284" t="s">
        <v>617</v>
      </c>
      <c r="N284" t="s">
        <v>57</v>
      </c>
      <c r="O284" s="1">
        <v>45993</v>
      </c>
      <c r="Q284" s="1">
        <v>46175</v>
      </c>
      <c r="R284" s="2">
        <v>149.29</v>
      </c>
      <c r="S284">
        <v>1</v>
      </c>
      <c r="T284" t="s">
        <v>58</v>
      </c>
      <c r="U284" t="s">
        <v>59</v>
      </c>
      <c r="V284" s="3">
        <v>0.75</v>
      </c>
      <c r="W284" s="2">
        <v>0</v>
      </c>
      <c r="X284">
        <v>0</v>
      </c>
      <c r="Y284" t="s">
        <v>60</v>
      </c>
      <c r="Z284" t="s">
        <v>143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111.97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46146</v>
      </c>
      <c r="B285" t="s">
        <v>48</v>
      </c>
      <c r="C285">
        <v>649163</v>
      </c>
      <c r="D285">
        <v>2032334805</v>
      </c>
      <c r="E285" t="s">
        <v>618</v>
      </c>
      <c r="F285" t="s">
        <v>424</v>
      </c>
      <c r="G285" t="s">
        <v>51</v>
      </c>
      <c r="H285" t="s">
        <v>213</v>
      </c>
      <c r="I285" t="s">
        <v>88</v>
      </c>
      <c r="J285" t="s">
        <v>98</v>
      </c>
      <c r="K285">
        <v>673059</v>
      </c>
      <c r="L285" t="s">
        <v>90</v>
      </c>
      <c r="M285" t="s">
        <v>91</v>
      </c>
      <c r="N285" t="s">
        <v>57</v>
      </c>
      <c r="O285" s="1">
        <v>46023</v>
      </c>
      <c r="Q285" s="1">
        <v>46174</v>
      </c>
      <c r="R285" s="2">
        <v>50.98</v>
      </c>
      <c r="S285">
        <v>1</v>
      </c>
      <c r="T285" t="s">
        <v>58</v>
      </c>
      <c r="U285" t="s">
        <v>59</v>
      </c>
      <c r="V285" s="3">
        <v>0.75</v>
      </c>
      <c r="W285" s="2">
        <v>0</v>
      </c>
      <c r="X285">
        <v>0</v>
      </c>
      <c r="Y285" t="s">
        <v>60</v>
      </c>
      <c r="Z285" t="s">
        <v>143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38.24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46146</v>
      </c>
      <c r="B286" t="s">
        <v>48</v>
      </c>
      <c r="C286">
        <v>649163</v>
      </c>
      <c r="D286">
        <v>2032337666</v>
      </c>
      <c r="E286" t="s">
        <v>619</v>
      </c>
      <c r="F286" t="s">
        <v>620</v>
      </c>
      <c r="G286" t="s">
        <v>51</v>
      </c>
      <c r="H286" t="s">
        <v>110</v>
      </c>
      <c r="I286" t="s">
        <v>88</v>
      </c>
      <c r="J286" t="s">
        <v>89</v>
      </c>
      <c r="K286">
        <v>673059</v>
      </c>
      <c r="L286" t="s">
        <v>90</v>
      </c>
      <c r="M286" t="s">
        <v>91</v>
      </c>
      <c r="N286" t="s">
        <v>57</v>
      </c>
      <c r="O286" s="1">
        <v>46023</v>
      </c>
      <c r="Q286" s="1">
        <v>46174</v>
      </c>
      <c r="R286" s="2">
        <v>40.65</v>
      </c>
      <c r="S286">
        <v>1</v>
      </c>
      <c r="T286" t="s">
        <v>58</v>
      </c>
      <c r="U286" t="s">
        <v>59</v>
      </c>
      <c r="V286" s="3">
        <v>0.75</v>
      </c>
      <c r="W286" s="2">
        <v>0</v>
      </c>
      <c r="X286">
        <v>0</v>
      </c>
      <c r="Y286" t="s">
        <v>60</v>
      </c>
      <c r="Z286" t="s">
        <v>143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30.49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46146</v>
      </c>
      <c r="B287" t="s">
        <v>48</v>
      </c>
      <c r="C287">
        <v>649163</v>
      </c>
      <c r="D287">
        <v>2032340284</v>
      </c>
      <c r="E287" t="s">
        <v>621</v>
      </c>
      <c r="F287" t="s">
        <v>622</v>
      </c>
      <c r="G287" t="s">
        <v>51</v>
      </c>
      <c r="H287" t="s">
        <v>82</v>
      </c>
      <c r="I287" t="s">
        <v>88</v>
      </c>
      <c r="J287" t="s">
        <v>98</v>
      </c>
      <c r="K287">
        <v>824062</v>
      </c>
      <c r="L287" t="s">
        <v>400</v>
      </c>
      <c r="M287" t="s">
        <v>401</v>
      </c>
      <c r="N287" t="s">
        <v>57</v>
      </c>
      <c r="O287" s="1">
        <v>46023</v>
      </c>
      <c r="Q287" s="1">
        <v>46174</v>
      </c>
      <c r="R287" s="2">
        <v>78.430000000000007</v>
      </c>
      <c r="S287">
        <v>1</v>
      </c>
      <c r="T287" t="s">
        <v>58</v>
      </c>
      <c r="U287" t="s">
        <v>59</v>
      </c>
      <c r="V287" s="3">
        <v>0.75</v>
      </c>
      <c r="W287" s="2">
        <v>0</v>
      </c>
      <c r="X287">
        <v>0</v>
      </c>
      <c r="Y287" t="s">
        <v>60</v>
      </c>
      <c r="Z287" t="s">
        <v>143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58.82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46146</v>
      </c>
      <c r="B288" t="s">
        <v>48</v>
      </c>
      <c r="C288">
        <v>649163</v>
      </c>
      <c r="D288">
        <v>2032341456</v>
      </c>
      <c r="E288" t="s">
        <v>623</v>
      </c>
      <c r="F288" t="s">
        <v>525</v>
      </c>
      <c r="G288" t="s">
        <v>51</v>
      </c>
      <c r="H288" t="s">
        <v>122</v>
      </c>
      <c r="I288" t="s">
        <v>88</v>
      </c>
      <c r="J288" t="s">
        <v>123</v>
      </c>
      <c r="K288">
        <v>816021</v>
      </c>
      <c r="L288" t="s">
        <v>124</v>
      </c>
      <c r="M288" t="s">
        <v>125</v>
      </c>
      <c r="N288" t="s">
        <v>57</v>
      </c>
      <c r="O288" s="1">
        <v>45993</v>
      </c>
      <c r="Q288" s="1">
        <v>46175</v>
      </c>
      <c r="R288" s="2">
        <v>25.98</v>
      </c>
      <c r="S288">
        <v>1</v>
      </c>
      <c r="T288" t="s">
        <v>58</v>
      </c>
      <c r="U288" t="s">
        <v>59</v>
      </c>
      <c r="V288" s="3">
        <v>0.65</v>
      </c>
      <c r="W288" s="2">
        <v>0</v>
      </c>
      <c r="X288">
        <v>0</v>
      </c>
      <c r="Y288" t="s">
        <v>60</v>
      </c>
      <c r="Z288" t="s">
        <v>143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16.89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46146</v>
      </c>
      <c r="B289" t="s">
        <v>48</v>
      </c>
      <c r="C289">
        <v>649163</v>
      </c>
      <c r="D289">
        <v>2032342466</v>
      </c>
      <c r="E289" t="s">
        <v>624</v>
      </c>
      <c r="F289" t="s">
        <v>109</v>
      </c>
      <c r="G289" t="s">
        <v>51</v>
      </c>
      <c r="H289" t="s">
        <v>82</v>
      </c>
      <c r="I289" t="s">
        <v>88</v>
      </c>
      <c r="J289" t="s">
        <v>98</v>
      </c>
      <c r="K289">
        <v>856824</v>
      </c>
      <c r="L289" t="s">
        <v>164</v>
      </c>
      <c r="M289" t="s">
        <v>165</v>
      </c>
      <c r="N289" t="s">
        <v>57</v>
      </c>
      <c r="O289" s="1">
        <v>46023</v>
      </c>
      <c r="Q289" s="1">
        <v>46174</v>
      </c>
      <c r="R289" s="2">
        <v>57.28</v>
      </c>
      <c r="S289">
        <v>1</v>
      </c>
      <c r="T289" t="s">
        <v>58</v>
      </c>
      <c r="U289" t="s">
        <v>59</v>
      </c>
      <c r="V289" s="3">
        <v>0.75</v>
      </c>
      <c r="W289" s="2">
        <v>0</v>
      </c>
      <c r="X289">
        <v>0</v>
      </c>
      <c r="Y289" t="s">
        <v>60</v>
      </c>
      <c r="Z289" t="s">
        <v>143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42.96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46146</v>
      </c>
      <c r="B290" t="s">
        <v>48</v>
      </c>
      <c r="C290">
        <v>649163</v>
      </c>
      <c r="D290">
        <v>2032344320</v>
      </c>
      <c r="E290" t="s">
        <v>625</v>
      </c>
      <c r="F290" t="s">
        <v>112</v>
      </c>
      <c r="G290" t="s">
        <v>51</v>
      </c>
      <c r="H290" t="s">
        <v>82</v>
      </c>
      <c r="I290" t="s">
        <v>88</v>
      </c>
      <c r="J290" t="s">
        <v>98</v>
      </c>
      <c r="K290">
        <v>814033</v>
      </c>
      <c r="L290" t="s">
        <v>626</v>
      </c>
      <c r="M290" t="s">
        <v>334</v>
      </c>
      <c r="N290" t="s">
        <v>57</v>
      </c>
      <c r="O290" s="1">
        <v>45992</v>
      </c>
      <c r="Q290" s="1">
        <v>46174</v>
      </c>
      <c r="R290" s="2">
        <v>42.31</v>
      </c>
      <c r="S290">
        <v>1</v>
      </c>
      <c r="T290" t="s">
        <v>58</v>
      </c>
      <c r="U290" t="s">
        <v>59</v>
      </c>
      <c r="V290" s="3">
        <v>0.75</v>
      </c>
      <c r="W290" s="2">
        <v>0</v>
      </c>
      <c r="X290">
        <v>0</v>
      </c>
      <c r="Y290" t="s">
        <v>60</v>
      </c>
      <c r="Z290" t="s">
        <v>143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31.73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46146</v>
      </c>
      <c r="B291" t="s">
        <v>48</v>
      </c>
      <c r="C291">
        <v>649163</v>
      </c>
      <c r="D291">
        <v>2032344703</v>
      </c>
      <c r="E291" t="s">
        <v>627</v>
      </c>
      <c r="F291" t="s">
        <v>490</v>
      </c>
      <c r="G291" t="s">
        <v>51</v>
      </c>
      <c r="H291" t="s">
        <v>324</v>
      </c>
      <c r="I291" t="s">
        <v>88</v>
      </c>
      <c r="J291" t="s">
        <v>98</v>
      </c>
      <c r="K291">
        <v>875334</v>
      </c>
      <c r="L291" t="s">
        <v>429</v>
      </c>
      <c r="M291" t="s">
        <v>430</v>
      </c>
      <c r="N291" t="s">
        <v>57</v>
      </c>
      <c r="O291" s="1">
        <v>46023</v>
      </c>
      <c r="Q291" s="1">
        <v>46174</v>
      </c>
      <c r="R291" s="2">
        <v>11.98</v>
      </c>
      <c r="S291">
        <v>1</v>
      </c>
      <c r="T291" t="s">
        <v>58</v>
      </c>
      <c r="U291" t="s">
        <v>59</v>
      </c>
      <c r="V291" s="3">
        <v>0.75</v>
      </c>
      <c r="W291" s="2">
        <v>0</v>
      </c>
      <c r="X291">
        <v>0</v>
      </c>
      <c r="Y291" t="s">
        <v>60</v>
      </c>
      <c r="Z291" t="s">
        <v>143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8.98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46146</v>
      </c>
      <c r="B292" t="s">
        <v>48</v>
      </c>
      <c r="C292">
        <v>649163</v>
      </c>
      <c r="D292">
        <v>2032344810</v>
      </c>
      <c r="E292" t="s">
        <v>628</v>
      </c>
      <c r="F292" t="s">
        <v>629</v>
      </c>
      <c r="G292" t="s">
        <v>51</v>
      </c>
      <c r="H292" t="s">
        <v>82</v>
      </c>
      <c r="I292" t="s">
        <v>88</v>
      </c>
      <c r="J292" t="s">
        <v>95</v>
      </c>
      <c r="K292">
        <v>824062</v>
      </c>
      <c r="L292" t="s">
        <v>400</v>
      </c>
      <c r="M292" t="s">
        <v>401</v>
      </c>
      <c r="N292" t="s">
        <v>57</v>
      </c>
      <c r="O292" s="1">
        <v>46023</v>
      </c>
      <c r="Q292" s="1">
        <v>46174</v>
      </c>
      <c r="R292" s="2">
        <v>132</v>
      </c>
      <c r="S292">
        <v>1</v>
      </c>
      <c r="T292" t="s">
        <v>58</v>
      </c>
      <c r="U292" t="s">
        <v>59</v>
      </c>
      <c r="V292" s="3">
        <v>0.9</v>
      </c>
      <c r="W292" s="2">
        <v>0</v>
      </c>
      <c r="X292">
        <v>0</v>
      </c>
      <c r="Y292" t="s">
        <v>60</v>
      </c>
      <c r="Z292" t="s">
        <v>143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118.8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46146</v>
      </c>
      <c r="B293" t="s">
        <v>48</v>
      </c>
      <c r="C293">
        <v>649163</v>
      </c>
      <c r="D293">
        <v>2032346017</v>
      </c>
      <c r="E293" t="s">
        <v>630</v>
      </c>
      <c r="F293" t="s">
        <v>631</v>
      </c>
      <c r="G293" t="s">
        <v>51</v>
      </c>
      <c r="H293" t="s">
        <v>220</v>
      </c>
      <c r="I293" t="s">
        <v>88</v>
      </c>
      <c r="J293" t="s">
        <v>107</v>
      </c>
      <c r="K293">
        <v>753748</v>
      </c>
      <c r="L293" t="s">
        <v>72</v>
      </c>
      <c r="M293" t="s">
        <v>73</v>
      </c>
      <c r="N293" t="s">
        <v>57</v>
      </c>
      <c r="O293" s="1">
        <v>46023</v>
      </c>
      <c r="Q293" s="1">
        <v>46174</v>
      </c>
      <c r="R293" s="2">
        <v>132.5</v>
      </c>
      <c r="S293">
        <v>1</v>
      </c>
      <c r="T293" t="s">
        <v>58</v>
      </c>
      <c r="U293" t="s">
        <v>59</v>
      </c>
      <c r="V293" s="3">
        <v>0.75</v>
      </c>
      <c r="W293" s="2">
        <v>0</v>
      </c>
      <c r="X293">
        <v>0</v>
      </c>
      <c r="Y293" t="s">
        <v>60</v>
      </c>
      <c r="Z293" t="s">
        <v>143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99.38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46146</v>
      </c>
      <c r="B294" t="s">
        <v>48</v>
      </c>
      <c r="C294">
        <v>649163</v>
      </c>
      <c r="D294">
        <v>2032346574</v>
      </c>
      <c r="E294" t="s">
        <v>632</v>
      </c>
      <c r="F294" t="s">
        <v>633</v>
      </c>
      <c r="G294" t="s">
        <v>51</v>
      </c>
      <c r="H294" t="s">
        <v>262</v>
      </c>
      <c r="I294" t="s">
        <v>88</v>
      </c>
      <c r="J294" t="s">
        <v>98</v>
      </c>
      <c r="K294">
        <v>856824</v>
      </c>
      <c r="L294" t="s">
        <v>164</v>
      </c>
      <c r="M294" t="s">
        <v>165</v>
      </c>
      <c r="N294" t="s">
        <v>57</v>
      </c>
      <c r="O294" s="1">
        <v>46023</v>
      </c>
      <c r="Q294" s="1">
        <v>46174</v>
      </c>
      <c r="R294" s="2">
        <v>79.05</v>
      </c>
      <c r="S294">
        <v>1</v>
      </c>
      <c r="T294" t="s">
        <v>58</v>
      </c>
      <c r="U294" t="s">
        <v>59</v>
      </c>
      <c r="V294" s="3">
        <v>0.75</v>
      </c>
      <c r="W294" s="2">
        <v>0</v>
      </c>
      <c r="X294">
        <v>0</v>
      </c>
      <c r="Y294" t="s">
        <v>60</v>
      </c>
      <c r="Z294" t="s">
        <v>143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59.29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46146</v>
      </c>
      <c r="B295" t="s">
        <v>48</v>
      </c>
      <c r="C295">
        <v>649163</v>
      </c>
      <c r="D295">
        <v>2032346803</v>
      </c>
      <c r="E295" t="s">
        <v>237</v>
      </c>
      <c r="F295" t="s">
        <v>634</v>
      </c>
      <c r="G295" t="s">
        <v>51</v>
      </c>
      <c r="H295" t="s">
        <v>239</v>
      </c>
      <c r="I295" t="s">
        <v>88</v>
      </c>
      <c r="J295" t="s">
        <v>95</v>
      </c>
      <c r="K295">
        <v>651818</v>
      </c>
      <c r="L295" t="s">
        <v>114</v>
      </c>
      <c r="M295" t="s">
        <v>115</v>
      </c>
      <c r="N295" t="s">
        <v>57</v>
      </c>
      <c r="O295" s="1">
        <v>46028</v>
      </c>
      <c r="Q295" s="1">
        <v>46179</v>
      </c>
      <c r="R295" s="2">
        <v>139.25</v>
      </c>
      <c r="S295">
        <v>1</v>
      </c>
      <c r="T295" t="s">
        <v>58</v>
      </c>
      <c r="U295" t="s">
        <v>59</v>
      </c>
      <c r="V295" s="3">
        <v>0.9</v>
      </c>
      <c r="W295" s="2">
        <v>0</v>
      </c>
      <c r="X295">
        <v>0</v>
      </c>
      <c r="Y295" t="s">
        <v>60</v>
      </c>
      <c r="Z295" t="s">
        <v>143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125.32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46146</v>
      </c>
      <c r="B296" t="s">
        <v>48</v>
      </c>
      <c r="C296">
        <v>649163</v>
      </c>
      <c r="D296">
        <v>2032346932</v>
      </c>
      <c r="E296" t="s">
        <v>635</v>
      </c>
      <c r="F296" t="s">
        <v>342</v>
      </c>
      <c r="G296" t="s">
        <v>51</v>
      </c>
      <c r="H296" t="s">
        <v>122</v>
      </c>
      <c r="I296" t="s">
        <v>88</v>
      </c>
      <c r="J296" t="s">
        <v>98</v>
      </c>
      <c r="K296">
        <v>816021</v>
      </c>
      <c r="L296" t="s">
        <v>124</v>
      </c>
      <c r="M296" t="s">
        <v>125</v>
      </c>
      <c r="N296" t="s">
        <v>57</v>
      </c>
      <c r="O296" s="1">
        <v>45992</v>
      </c>
      <c r="Q296" s="1">
        <v>46174</v>
      </c>
      <c r="R296" s="2">
        <v>33.729999999999997</v>
      </c>
      <c r="S296">
        <v>1</v>
      </c>
      <c r="T296" t="s">
        <v>58</v>
      </c>
      <c r="U296" t="s">
        <v>59</v>
      </c>
      <c r="V296" s="3">
        <v>0.75</v>
      </c>
      <c r="W296" s="2">
        <v>0</v>
      </c>
      <c r="X296">
        <v>0</v>
      </c>
      <c r="Y296" t="s">
        <v>60</v>
      </c>
      <c r="Z296" t="s">
        <v>143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25.3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46146</v>
      </c>
      <c r="B297" t="s">
        <v>48</v>
      </c>
      <c r="C297">
        <v>649163</v>
      </c>
      <c r="D297">
        <v>2032348186</v>
      </c>
      <c r="E297" t="s">
        <v>471</v>
      </c>
      <c r="F297" t="s">
        <v>97</v>
      </c>
      <c r="G297" t="s">
        <v>51</v>
      </c>
      <c r="H297" t="s">
        <v>172</v>
      </c>
      <c r="I297" t="s">
        <v>88</v>
      </c>
      <c r="J297" t="s">
        <v>98</v>
      </c>
      <c r="K297">
        <v>874230</v>
      </c>
      <c r="L297" t="s">
        <v>173</v>
      </c>
      <c r="M297" t="s">
        <v>174</v>
      </c>
      <c r="N297" t="s">
        <v>57</v>
      </c>
      <c r="O297" s="1">
        <v>45992</v>
      </c>
      <c r="Q297" s="1">
        <v>46174</v>
      </c>
      <c r="R297" s="2">
        <v>12.16</v>
      </c>
      <c r="S297">
        <v>1</v>
      </c>
      <c r="T297" t="s">
        <v>58</v>
      </c>
      <c r="U297" t="s">
        <v>59</v>
      </c>
      <c r="V297" s="3">
        <v>0.75</v>
      </c>
      <c r="W297" s="2">
        <v>0</v>
      </c>
      <c r="X297">
        <v>0</v>
      </c>
      <c r="Y297" t="s">
        <v>60</v>
      </c>
      <c r="Z297" t="s">
        <v>143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9.1199999999999992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46146</v>
      </c>
      <c r="B298" t="s">
        <v>48</v>
      </c>
      <c r="C298">
        <v>649163</v>
      </c>
      <c r="D298">
        <v>2032348956</v>
      </c>
      <c r="E298" t="s">
        <v>636</v>
      </c>
      <c r="F298" t="s">
        <v>637</v>
      </c>
      <c r="G298" t="s">
        <v>51</v>
      </c>
      <c r="H298" t="s">
        <v>103</v>
      </c>
      <c r="I298" t="s">
        <v>88</v>
      </c>
      <c r="J298" t="s">
        <v>95</v>
      </c>
      <c r="K298">
        <v>753748</v>
      </c>
      <c r="L298" t="s">
        <v>72</v>
      </c>
      <c r="M298" t="s">
        <v>73</v>
      </c>
      <c r="N298" t="s">
        <v>57</v>
      </c>
      <c r="O298" s="1">
        <v>46023</v>
      </c>
      <c r="Q298" s="1">
        <v>46174</v>
      </c>
      <c r="R298" s="2">
        <v>78.27</v>
      </c>
      <c r="S298">
        <v>1</v>
      </c>
      <c r="T298" t="s">
        <v>58</v>
      </c>
      <c r="U298" t="s">
        <v>59</v>
      </c>
      <c r="V298" s="3">
        <v>0.9</v>
      </c>
      <c r="W298" s="2">
        <v>0</v>
      </c>
      <c r="X298">
        <v>0</v>
      </c>
      <c r="Y298" t="s">
        <v>60</v>
      </c>
      <c r="Z298" t="s">
        <v>143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70.44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46146</v>
      </c>
      <c r="B299" t="s">
        <v>48</v>
      </c>
      <c r="C299">
        <v>649163</v>
      </c>
      <c r="D299">
        <v>2032351830</v>
      </c>
      <c r="E299" t="s">
        <v>638</v>
      </c>
      <c r="F299" t="s">
        <v>639</v>
      </c>
      <c r="G299" t="s">
        <v>51</v>
      </c>
      <c r="H299" t="s">
        <v>131</v>
      </c>
      <c r="I299" t="s">
        <v>88</v>
      </c>
      <c r="J299" t="s">
        <v>98</v>
      </c>
      <c r="K299">
        <v>862109</v>
      </c>
      <c r="L299" t="s">
        <v>359</v>
      </c>
      <c r="M299" t="s">
        <v>360</v>
      </c>
      <c r="N299" t="s">
        <v>57</v>
      </c>
      <c r="O299" s="1">
        <v>45992</v>
      </c>
      <c r="Q299" s="1">
        <v>46174</v>
      </c>
      <c r="R299" s="2">
        <v>23.58</v>
      </c>
      <c r="S299">
        <v>1</v>
      </c>
      <c r="T299" t="s">
        <v>58</v>
      </c>
      <c r="U299" t="s">
        <v>59</v>
      </c>
      <c r="V299" s="3">
        <v>0.75</v>
      </c>
      <c r="W299" s="2">
        <v>0</v>
      </c>
      <c r="X299">
        <v>0</v>
      </c>
      <c r="Y299" t="s">
        <v>60</v>
      </c>
      <c r="Z299" t="s">
        <v>143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17.68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46146</v>
      </c>
      <c r="B300" t="s">
        <v>48</v>
      </c>
      <c r="C300">
        <v>649163</v>
      </c>
      <c r="D300">
        <v>2032352402</v>
      </c>
      <c r="E300" t="s">
        <v>640</v>
      </c>
      <c r="F300" t="s">
        <v>641</v>
      </c>
      <c r="G300" t="s">
        <v>51</v>
      </c>
      <c r="H300" t="s">
        <v>172</v>
      </c>
      <c r="I300" t="s">
        <v>88</v>
      </c>
      <c r="J300" t="s">
        <v>107</v>
      </c>
      <c r="K300">
        <v>874230</v>
      </c>
      <c r="L300" t="s">
        <v>173</v>
      </c>
      <c r="M300" t="s">
        <v>174</v>
      </c>
      <c r="N300" t="s">
        <v>57</v>
      </c>
      <c r="O300" s="1">
        <v>45992</v>
      </c>
      <c r="Q300" s="1">
        <v>46174</v>
      </c>
      <c r="R300" s="2">
        <v>54.85</v>
      </c>
      <c r="S300">
        <v>1</v>
      </c>
      <c r="T300" t="s">
        <v>58</v>
      </c>
      <c r="U300" t="s">
        <v>59</v>
      </c>
      <c r="V300" s="3">
        <v>0.75</v>
      </c>
      <c r="W300" s="2">
        <v>0</v>
      </c>
      <c r="X300">
        <v>0</v>
      </c>
      <c r="Y300" t="s">
        <v>60</v>
      </c>
      <c r="Z300" t="s">
        <v>143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41.14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46146</v>
      </c>
      <c r="B301" t="s">
        <v>48</v>
      </c>
      <c r="C301">
        <v>649163</v>
      </c>
      <c r="D301">
        <v>2032354850</v>
      </c>
      <c r="E301" t="s">
        <v>642</v>
      </c>
      <c r="F301" t="s">
        <v>319</v>
      </c>
      <c r="G301" t="s">
        <v>51</v>
      </c>
      <c r="H301" t="s">
        <v>110</v>
      </c>
      <c r="I301" t="s">
        <v>88</v>
      </c>
      <c r="J301" t="s">
        <v>98</v>
      </c>
      <c r="K301">
        <v>753748</v>
      </c>
      <c r="L301" t="s">
        <v>72</v>
      </c>
      <c r="M301" t="s">
        <v>73</v>
      </c>
      <c r="N301" t="s">
        <v>57</v>
      </c>
      <c r="O301" s="1">
        <v>46023</v>
      </c>
      <c r="Q301" s="1">
        <v>46174</v>
      </c>
      <c r="R301" s="2">
        <v>61.09</v>
      </c>
      <c r="S301">
        <v>1</v>
      </c>
      <c r="T301" t="s">
        <v>58</v>
      </c>
      <c r="U301" t="s">
        <v>59</v>
      </c>
      <c r="V301" s="3">
        <v>0.75</v>
      </c>
      <c r="W301" s="2">
        <v>0</v>
      </c>
      <c r="X301">
        <v>0</v>
      </c>
      <c r="Y301" t="s">
        <v>60</v>
      </c>
      <c r="Z301" t="s">
        <v>143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45.82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46146</v>
      </c>
      <c r="B302" t="s">
        <v>48</v>
      </c>
      <c r="C302">
        <v>649163</v>
      </c>
      <c r="D302">
        <v>2032355726</v>
      </c>
      <c r="E302" t="s">
        <v>643</v>
      </c>
      <c r="F302" t="s">
        <v>109</v>
      </c>
      <c r="G302" t="s">
        <v>51</v>
      </c>
      <c r="H302" t="s">
        <v>244</v>
      </c>
      <c r="I302" t="s">
        <v>88</v>
      </c>
      <c r="J302" t="s">
        <v>98</v>
      </c>
      <c r="K302">
        <v>651818</v>
      </c>
      <c r="L302" t="s">
        <v>114</v>
      </c>
      <c r="M302" t="s">
        <v>115</v>
      </c>
      <c r="N302" t="s">
        <v>57</v>
      </c>
      <c r="O302" s="1">
        <v>46028</v>
      </c>
      <c r="Q302" s="1">
        <v>46179</v>
      </c>
      <c r="R302" s="2">
        <v>71.63</v>
      </c>
      <c r="S302">
        <v>1</v>
      </c>
      <c r="T302" t="s">
        <v>58</v>
      </c>
      <c r="U302" t="s">
        <v>59</v>
      </c>
      <c r="V302" s="3">
        <v>0.75</v>
      </c>
      <c r="W302" s="2">
        <v>0</v>
      </c>
      <c r="X302">
        <v>0</v>
      </c>
      <c r="Y302" t="s">
        <v>60</v>
      </c>
      <c r="Z302" t="s">
        <v>143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53.72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46146</v>
      </c>
      <c r="B303" t="s">
        <v>48</v>
      </c>
      <c r="C303">
        <v>649163</v>
      </c>
      <c r="D303">
        <v>2032356166</v>
      </c>
      <c r="E303" t="s">
        <v>644</v>
      </c>
      <c r="F303" t="s">
        <v>346</v>
      </c>
      <c r="G303" t="s">
        <v>51</v>
      </c>
      <c r="H303" t="s">
        <v>213</v>
      </c>
      <c r="I303" t="s">
        <v>88</v>
      </c>
      <c r="J303" t="s">
        <v>98</v>
      </c>
      <c r="K303">
        <v>878036</v>
      </c>
      <c r="L303" t="s">
        <v>645</v>
      </c>
      <c r="M303" t="s">
        <v>646</v>
      </c>
      <c r="N303" t="s">
        <v>57</v>
      </c>
      <c r="O303" s="1">
        <v>45992</v>
      </c>
      <c r="Q303" s="1">
        <v>46174</v>
      </c>
      <c r="R303" s="2">
        <v>23.34</v>
      </c>
      <c r="S303">
        <v>1</v>
      </c>
      <c r="T303" t="s">
        <v>58</v>
      </c>
      <c r="U303" t="s">
        <v>59</v>
      </c>
      <c r="V303" s="3">
        <v>0.75</v>
      </c>
      <c r="W303" s="2">
        <v>0</v>
      </c>
      <c r="X303">
        <v>0</v>
      </c>
      <c r="Y303" t="s">
        <v>60</v>
      </c>
      <c r="Z303" t="s">
        <v>143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17.5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46146</v>
      </c>
      <c r="B304" t="s">
        <v>48</v>
      </c>
      <c r="C304">
        <v>649163</v>
      </c>
      <c r="D304">
        <v>2032356354</v>
      </c>
      <c r="E304" t="s">
        <v>647</v>
      </c>
      <c r="F304" t="s">
        <v>648</v>
      </c>
      <c r="G304" t="s">
        <v>51</v>
      </c>
      <c r="H304" t="s">
        <v>106</v>
      </c>
      <c r="I304" t="s">
        <v>88</v>
      </c>
      <c r="J304" t="s">
        <v>98</v>
      </c>
      <c r="K304">
        <v>824062</v>
      </c>
      <c r="L304" t="s">
        <v>400</v>
      </c>
      <c r="M304" t="s">
        <v>401</v>
      </c>
      <c r="N304" t="s">
        <v>57</v>
      </c>
      <c r="O304" s="1">
        <v>46023</v>
      </c>
      <c r="Q304" s="1">
        <v>46174</v>
      </c>
      <c r="R304" s="2">
        <v>25.7</v>
      </c>
      <c r="S304">
        <v>1</v>
      </c>
      <c r="T304" t="s">
        <v>58</v>
      </c>
      <c r="U304" t="s">
        <v>59</v>
      </c>
      <c r="V304" s="3">
        <v>0.75</v>
      </c>
      <c r="W304" s="2">
        <v>0</v>
      </c>
      <c r="X304">
        <v>0</v>
      </c>
      <c r="Y304" t="s">
        <v>60</v>
      </c>
      <c r="Z304" t="s">
        <v>143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19.28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46146</v>
      </c>
      <c r="B305" t="s">
        <v>48</v>
      </c>
      <c r="C305">
        <v>649163</v>
      </c>
      <c r="D305">
        <v>2032356355</v>
      </c>
      <c r="E305" t="s">
        <v>647</v>
      </c>
      <c r="F305" t="s">
        <v>648</v>
      </c>
      <c r="G305" t="s">
        <v>51</v>
      </c>
      <c r="H305" t="s">
        <v>106</v>
      </c>
      <c r="I305" t="s">
        <v>88</v>
      </c>
      <c r="J305" t="s">
        <v>95</v>
      </c>
      <c r="K305">
        <v>824062</v>
      </c>
      <c r="L305" t="s">
        <v>400</v>
      </c>
      <c r="M305" t="s">
        <v>401</v>
      </c>
      <c r="N305" t="s">
        <v>57</v>
      </c>
      <c r="O305" s="1">
        <v>46023</v>
      </c>
      <c r="Q305" s="1">
        <v>46174</v>
      </c>
      <c r="R305" s="2">
        <v>85.16</v>
      </c>
      <c r="S305">
        <v>1</v>
      </c>
      <c r="T305" t="s">
        <v>58</v>
      </c>
      <c r="U305" t="s">
        <v>59</v>
      </c>
      <c r="V305" s="3">
        <v>0.9</v>
      </c>
      <c r="W305" s="2">
        <v>0</v>
      </c>
      <c r="X305">
        <v>0</v>
      </c>
      <c r="Y305" t="s">
        <v>60</v>
      </c>
      <c r="Z305" t="s">
        <v>143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76.64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46146</v>
      </c>
      <c r="B306" t="s">
        <v>48</v>
      </c>
      <c r="C306">
        <v>649163</v>
      </c>
      <c r="D306">
        <v>2032356504</v>
      </c>
      <c r="E306" t="s">
        <v>649</v>
      </c>
      <c r="F306" t="s">
        <v>650</v>
      </c>
      <c r="G306" t="s">
        <v>51</v>
      </c>
      <c r="H306" t="s">
        <v>210</v>
      </c>
      <c r="I306" t="s">
        <v>88</v>
      </c>
      <c r="J306" t="s">
        <v>98</v>
      </c>
      <c r="K306">
        <v>651818</v>
      </c>
      <c r="L306" t="s">
        <v>114</v>
      </c>
      <c r="M306" t="s">
        <v>115</v>
      </c>
      <c r="N306" t="s">
        <v>57</v>
      </c>
      <c r="O306" s="1">
        <v>46028</v>
      </c>
      <c r="Q306" s="1">
        <v>46179</v>
      </c>
      <c r="R306" s="2">
        <v>99.91</v>
      </c>
      <c r="S306">
        <v>1</v>
      </c>
      <c r="T306" t="s">
        <v>58</v>
      </c>
      <c r="U306" t="s">
        <v>59</v>
      </c>
      <c r="V306" s="3">
        <v>0.75</v>
      </c>
      <c r="W306" s="2">
        <v>0</v>
      </c>
      <c r="X306">
        <v>0</v>
      </c>
      <c r="Y306" t="s">
        <v>60</v>
      </c>
      <c r="Z306" t="s">
        <v>143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74.930000000000007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46146</v>
      </c>
      <c r="B307" t="s">
        <v>48</v>
      </c>
      <c r="C307">
        <v>649163</v>
      </c>
      <c r="D307">
        <v>2032359928</v>
      </c>
      <c r="E307" t="s">
        <v>651</v>
      </c>
      <c r="F307" t="s">
        <v>652</v>
      </c>
      <c r="G307" t="s">
        <v>51</v>
      </c>
      <c r="H307" t="s">
        <v>210</v>
      </c>
      <c r="I307" t="s">
        <v>88</v>
      </c>
      <c r="J307" t="s">
        <v>89</v>
      </c>
      <c r="K307">
        <v>875334</v>
      </c>
      <c r="L307" t="s">
        <v>429</v>
      </c>
      <c r="M307" t="s">
        <v>430</v>
      </c>
      <c r="N307" t="s">
        <v>57</v>
      </c>
      <c r="O307" s="1">
        <v>46023</v>
      </c>
      <c r="Q307" s="1">
        <v>46174</v>
      </c>
      <c r="R307" s="2">
        <v>11.86</v>
      </c>
      <c r="S307">
        <v>1</v>
      </c>
      <c r="T307" t="s">
        <v>58</v>
      </c>
      <c r="U307" t="s">
        <v>59</v>
      </c>
      <c r="V307" s="3">
        <v>0.75</v>
      </c>
      <c r="W307" s="2">
        <v>0</v>
      </c>
      <c r="X307">
        <v>0</v>
      </c>
      <c r="Y307" t="s">
        <v>60</v>
      </c>
      <c r="Z307" t="s">
        <v>143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8.9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46146</v>
      </c>
      <c r="B308" t="s">
        <v>48</v>
      </c>
      <c r="C308">
        <v>649163</v>
      </c>
      <c r="D308">
        <v>2032360822</v>
      </c>
      <c r="E308" t="s">
        <v>653</v>
      </c>
      <c r="F308" t="s">
        <v>654</v>
      </c>
      <c r="G308" t="s">
        <v>51</v>
      </c>
      <c r="H308" t="s">
        <v>122</v>
      </c>
      <c r="I308" t="s">
        <v>88</v>
      </c>
      <c r="J308" t="s">
        <v>98</v>
      </c>
      <c r="K308">
        <v>796984</v>
      </c>
      <c r="L308" t="s">
        <v>168</v>
      </c>
      <c r="M308" t="s">
        <v>112</v>
      </c>
      <c r="N308" t="s">
        <v>57</v>
      </c>
      <c r="O308" s="1">
        <v>46023</v>
      </c>
      <c r="Q308" s="1">
        <v>46174</v>
      </c>
      <c r="R308" s="2">
        <v>71.680000000000007</v>
      </c>
      <c r="S308">
        <v>1</v>
      </c>
      <c r="T308" t="s">
        <v>58</v>
      </c>
      <c r="U308" t="s">
        <v>59</v>
      </c>
      <c r="V308" s="3">
        <v>0.75</v>
      </c>
      <c r="W308" s="2">
        <v>0</v>
      </c>
      <c r="X308">
        <v>0</v>
      </c>
      <c r="Y308" t="s">
        <v>60</v>
      </c>
      <c r="Z308" t="s">
        <v>143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53.76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46146</v>
      </c>
      <c r="B309" t="s">
        <v>48</v>
      </c>
      <c r="C309">
        <v>649163</v>
      </c>
      <c r="D309">
        <v>2032362427</v>
      </c>
      <c r="E309" t="s">
        <v>655</v>
      </c>
      <c r="F309" t="s">
        <v>656</v>
      </c>
      <c r="G309" t="s">
        <v>51</v>
      </c>
      <c r="H309" t="s">
        <v>82</v>
      </c>
      <c r="I309" t="s">
        <v>88</v>
      </c>
      <c r="J309" t="s">
        <v>98</v>
      </c>
      <c r="K309">
        <v>823350</v>
      </c>
      <c r="L309" t="s">
        <v>216</v>
      </c>
      <c r="M309" t="s">
        <v>221</v>
      </c>
      <c r="N309" t="s">
        <v>57</v>
      </c>
      <c r="O309" s="1">
        <v>46023</v>
      </c>
      <c r="Q309" s="1">
        <v>46174</v>
      </c>
      <c r="R309" s="2">
        <v>74.349999999999994</v>
      </c>
      <c r="S309">
        <v>1</v>
      </c>
      <c r="T309" t="s">
        <v>58</v>
      </c>
      <c r="U309" t="s">
        <v>59</v>
      </c>
      <c r="V309" s="3">
        <v>0.75</v>
      </c>
      <c r="W309" s="2">
        <v>0</v>
      </c>
      <c r="X309">
        <v>0</v>
      </c>
      <c r="Y309" t="s">
        <v>60</v>
      </c>
      <c r="Z309" t="s">
        <v>143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55.76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46146</v>
      </c>
      <c r="B310" t="s">
        <v>48</v>
      </c>
      <c r="C310">
        <v>649163</v>
      </c>
      <c r="D310">
        <v>2032365016</v>
      </c>
      <c r="E310" t="s">
        <v>657</v>
      </c>
      <c r="F310" t="s">
        <v>658</v>
      </c>
      <c r="G310" t="s">
        <v>51</v>
      </c>
      <c r="H310" t="s">
        <v>82</v>
      </c>
      <c r="I310" t="s">
        <v>88</v>
      </c>
      <c r="J310" t="s">
        <v>98</v>
      </c>
      <c r="K310">
        <v>824076</v>
      </c>
      <c r="L310" t="s">
        <v>158</v>
      </c>
      <c r="M310" t="s">
        <v>159</v>
      </c>
      <c r="N310" t="s">
        <v>57</v>
      </c>
      <c r="O310" s="1">
        <v>45992</v>
      </c>
      <c r="Q310" s="1">
        <v>46174</v>
      </c>
      <c r="R310" s="2">
        <v>25.33</v>
      </c>
      <c r="S310">
        <v>1</v>
      </c>
      <c r="T310" t="s">
        <v>58</v>
      </c>
      <c r="U310" t="s">
        <v>59</v>
      </c>
      <c r="V310" s="3">
        <v>0.75</v>
      </c>
      <c r="W310" s="2">
        <v>0</v>
      </c>
      <c r="X310">
        <v>0</v>
      </c>
      <c r="Y310" t="s">
        <v>60</v>
      </c>
      <c r="Z310" t="s">
        <v>143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19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46146</v>
      </c>
      <c r="B311" t="s">
        <v>48</v>
      </c>
      <c r="C311">
        <v>649163</v>
      </c>
      <c r="D311">
        <v>2032365630</v>
      </c>
      <c r="E311" t="s">
        <v>659</v>
      </c>
      <c r="F311" t="s">
        <v>170</v>
      </c>
      <c r="G311" t="s">
        <v>51</v>
      </c>
      <c r="H311" t="s">
        <v>110</v>
      </c>
      <c r="I311" t="s">
        <v>88</v>
      </c>
      <c r="J311" t="s">
        <v>107</v>
      </c>
      <c r="K311">
        <v>753748</v>
      </c>
      <c r="L311" t="s">
        <v>72</v>
      </c>
      <c r="M311" t="s">
        <v>73</v>
      </c>
      <c r="N311" t="s">
        <v>57</v>
      </c>
      <c r="O311" s="1">
        <v>46023</v>
      </c>
      <c r="Q311" s="1">
        <v>46174</v>
      </c>
      <c r="R311" s="2">
        <v>477.48</v>
      </c>
      <c r="S311">
        <v>1</v>
      </c>
      <c r="T311" t="s">
        <v>58</v>
      </c>
      <c r="U311" t="s">
        <v>59</v>
      </c>
      <c r="V311" s="3">
        <v>0.75</v>
      </c>
      <c r="W311" s="2">
        <v>0</v>
      </c>
      <c r="X311">
        <v>0</v>
      </c>
      <c r="Y311" t="s">
        <v>60</v>
      </c>
      <c r="Z311" t="s">
        <v>143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358.11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46146</v>
      </c>
      <c r="B312" t="s">
        <v>48</v>
      </c>
      <c r="C312">
        <v>649163</v>
      </c>
      <c r="D312">
        <v>2032365998</v>
      </c>
      <c r="E312" t="s">
        <v>660</v>
      </c>
      <c r="F312" t="s">
        <v>248</v>
      </c>
      <c r="G312" t="s">
        <v>51</v>
      </c>
      <c r="H312" t="s">
        <v>188</v>
      </c>
      <c r="I312" t="s">
        <v>88</v>
      </c>
      <c r="J312" t="s">
        <v>98</v>
      </c>
      <c r="K312">
        <v>673059</v>
      </c>
      <c r="L312" t="s">
        <v>90</v>
      </c>
      <c r="M312" t="s">
        <v>91</v>
      </c>
      <c r="N312" t="s">
        <v>57</v>
      </c>
      <c r="O312" s="1">
        <v>46023</v>
      </c>
      <c r="Q312" s="1">
        <v>46174</v>
      </c>
      <c r="R312" s="2">
        <v>66.73</v>
      </c>
      <c r="S312">
        <v>1</v>
      </c>
      <c r="T312" t="s">
        <v>58</v>
      </c>
      <c r="U312" t="s">
        <v>59</v>
      </c>
      <c r="V312" s="3">
        <v>0.75</v>
      </c>
      <c r="W312" s="2">
        <v>0</v>
      </c>
      <c r="X312">
        <v>0</v>
      </c>
      <c r="Y312" t="s">
        <v>60</v>
      </c>
      <c r="Z312" t="s">
        <v>143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50.05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46146</v>
      </c>
      <c r="B313" t="s">
        <v>48</v>
      </c>
      <c r="C313">
        <v>649163</v>
      </c>
      <c r="D313">
        <v>2032368167</v>
      </c>
      <c r="E313" t="s">
        <v>661</v>
      </c>
      <c r="F313" t="s">
        <v>662</v>
      </c>
      <c r="G313" t="s">
        <v>51</v>
      </c>
      <c r="H313" t="s">
        <v>177</v>
      </c>
      <c r="I313" t="s">
        <v>88</v>
      </c>
      <c r="J313" t="s">
        <v>95</v>
      </c>
      <c r="K313">
        <v>652037</v>
      </c>
      <c r="L313" t="s">
        <v>152</v>
      </c>
      <c r="M313" t="s">
        <v>153</v>
      </c>
      <c r="N313" t="s">
        <v>57</v>
      </c>
      <c r="O313" s="1">
        <v>45992</v>
      </c>
      <c r="Q313" s="1">
        <v>46174</v>
      </c>
      <c r="R313" s="2">
        <v>45.43</v>
      </c>
      <c r="S313">
        <v>1</v>
      </c>
      <c r="T313" t="s">
        <v>58</v>
      </c>
      <c r="U313" t="s">
        <v>59</v>
      </c>
      <c r="V313" s="3">
        <v>0.9</v>
      </c>
      <c r="W313" s="2">
        <v>0</v>
      </c>
      <c r="X313">
        <v>0</v>
      </c>
      <c r="Y313" t="s">
        <v>60</v>
      </c>
      <c r="Z313" t="s">
        <v>143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40.89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46146</v>
      </c>
      <c r="B314" t="s">
        <v>48</v>
      </c>
      <c r="C314">
        <v>649163</v>
      </c>
      <c r="D314">
        <v>2032376877</v>
      </c>
      <c r="E314" t="s">
        <v>663</v>
      </c>
      <c r="F314" t="s">
        <v>664</v>
      </c>
      <c r="G314" t="s">
        <v>51</v>
      </c>
      <c r="H314" t="s">
        <v>82</v>
      </c>
      <c r="I314" t="s">
        <v>88</v>
      </c>
      <c r="J314" t="s">
        <v>95</v>
      </c>
      <c r="K314">
        <v>824062</v>
      </c>
      <c r="L314" t="s">
        <v>400</v>
      </c>
      <c r="M314" t="s">
        <v>401</v>
      </c>
      <c r="N314" t="s">
        <v>57</v>
      </c>
      <c r="O314" s="1">
        <v>46023</v>
      </c>
      <c r="Q314" s="1">
        <v>46174</v>
      </c>
      <c r="R314" s="2">
        <v>22.13</v>
      </c>
      <c r="S314">
        <v>1</v>
      </c>
      <c r="T314" t="s">
        <v>58</v>
      </c>
      <c r="U314" t="s">
        <v>59</v>
      </c>
      <c r="V314" s="3">
        <v>0.9</v>
      </c>
      <c r="W314" s="2">
        <v>0</v>
      </c>
      <c r="X314">
        <v>0</v>
      </c>
      <c r="Y314" t="s">
        <v>60</v>
      </c>
      <c r="Z314" t="s">
        <v>143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19.920000000000002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46146</v>
      </c>
      <c r="B315" t="s">
        <v>48</v>
      </c>
      <c r="C315">
        <v>649163</v>
      </c>
      <c r="D315">
        <v>2032377274</v>
      </c>
      <c r="E315" t="s">
        <v>665</v>
      </c>
      <c r="F315" t="s">
        <v>392</v>
      </c>
      <c r="G315" t="s">
        <v>51</v>
      </c>
      <c r="H315" t="s">
        <v>82</v>
      </c>
      <c r="I315" t="s">
        <v>88</v>
      </c>
      <c r="J315" t="s">
        <v>98</v>
      </c>
      <c r="K315">
        <v>823350</v>
      </c>
      <c r="L315" t="s">
        <v>216</v>
      </c>
      <c r="M315" t="s">
        <v>221</v>
      </c>
      <c r="N315" t="s">
        <v>57</v>
      </c>
      <c r="O315" s="1">
        <v>45992</v>
      </c>
      <c r="Q315" s="1">
        <v>46174</v>
      </c>
      <c r="R315" s="2">
        <v>59.85</v>
      </c>
      <c r="S315">
        <v>1</v>
      </c>
      <c r="T315" t="s">
        <v>58</v>
      </c>
      <c r="U315" t="s">
        <v>59</v>
      </c>
      <c r="V315" s="3">
        <v>0.75</v>
      </c>
      <c r="W315" s="2">
        <v>0</v>
      </c>
      <c r="X315">
        <v>0</v>
      </c>
      <c r="Y315" t="s">
        <v>60</v>
      </c>
      <c r="Z315" t="s">
        <v>143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44.89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46146</v>
      </c>
      <c r="B316" t="s">
        <v>48</v>
      </c>
      <c r="C316">
        <v>649163</v>
      </c>
      <c r="D316">
        <v>2032378828</v>
      </c>
      <c r="E316" t="s">
        <v>196</v>
      </c>
      <c r="F316" t="s">
        <v>666</v>
      </c>
      <c r="G316" t="s">
        <v>51</v>
      </c>
      <c r="H316" t="s">
        <v>122</v>
      </c>
      <c r="I316" t="s">
        <v>88</v>
      </c>
      <c r="J316" t="s">
        <v>123</v>
      </c>
      <c r="K316">
        <v>816021</v>
      </c>
      <c r="L316" t="s">
        <v>124</v>
      </c>
      <c r="M316" t="s">
        <v>125</v>
      </c>
      <c r="N316" t="s">
        <v>57</v>
      </c>
      <c r="O316" s="1">
        <v>46023</v>
      </c>
      <c r="Q316" s="1">
        <v>46174</v>
      </c>
      <c r="R316" s="2">
        <v>113.43</v>
      </c>
      <c r="S316">
        <v>1</v>
      </c>
      <c r="T316" t="s">
        <v>58</v>
      </c>
      <c r="U316" t="s">
        <v>59</v>
      </c>
      <c r="V316" s="3">
        <v>0.65</v>
      </c>
      <c r="W316" s="2">
        <v>0</v>
      </c>
      <c r="X316">
        <v>0</v>
      </c>
      <c r="Y316" t="s">
        <v>60</v>
      </c>
      <c r="Z316" t="s">
        <v>143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73.73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46146</v>
      </c>
      <c r="B317" t="s">
        <v>48</v>
      </c>
      <c r="C317">
        <v>649163</v>
      </c>
      <c r="D317">
        <v>2032381567</v>
      </c>
      <c r="E317" t="s">
        <v>667</v>
      </c>
      <c r="F317" t="s">
        <v>668</v>
      </c>
      <c r="G317" t="s">
        <v>51</v>
      </c>
      <c r="H317" t="s">
        <v>110</v>
      </c>
      <c r="I317" t="s">
        <v>88</v>
      </c>
      <c r="J317" t="s">
        <v>98</v>
      </c>
      <c r="K317">
        <v>753748</v>
      </c>
      <c r="L317" t="s">
        <v>72</v>
      </c>
      <c r="M317" t="s">
        <v>73</v>
      </c>
      <c r="N317" t="s">
        <v>57</v>
      </c>
      <c r="O317" s="1">
        <v>46023</v>
      </c>
      <c r="Q317" s="1">
        <v>46174</v>
      </c>
      <c r="R317" s="2">
        <v>85.36</v>
      </c>
      <c r="S317">
        <v>1</v>
      </c>
      <c r="T317" t="s">
        <v>58</v>
      </c>
      <c r="U317" t="s">
        <v>59</v>
      </c>
      <c r="V317" s="3">
        <v>0.75</v>
      </c>
      <c r="W317" s="2">
        <v>0</v>
      </c>
      <c r="X317">
        <v>0</v>
      </c>
      <c r="Y317" t="s">
        <v>60</v>
      </c>
      <c r="Z317" t="s">
        <v>143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64.02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46146</v>
      </c>
      <c r="B318" t="s">
        <v>48</v>
      </c>
      <c r="C318">
        <v>649163</v>
      </c>
      <c r="D318">
        <v>2032382197</v>
      </c>
      <c r="E318" t="s">
        <v>669</v>
      </c>
      <c r="F318" t="s">
        <v>112</v>
      </c>
      <c r="G318" t="s">
        <v>51</v>
      </c>
      <c r="H318" t="s">
        <v>87</v>
      </c>
      <c r="I318" t="s">
        <v>88</v>
      </c>
      <c r="J318" t="s">
        <v>95</v>
      </c>
      <c r="K318">
        <v>753748</v>
      </c>
      <c r="L318" t="s">
        <v>72</v>
      </c>
      <c r="M318" t="s">
        <v>73</v>
      </c>
      <c r="N318" t="s">
        <v>57</v>
      </c>
      <c r="O318" s="1">
        <v>46023</v>
      </c>
      <c r="Q318" s="1">
        <v>46174</v>
      </c>
      <c r="R318" s="2">
        <v>239.84</v>
      </c>
      <c r="S318">
        <v>1</v>
      </c>
      <c r="T318" t="s">
        <v>58</v>
      </c>
      <c r="U318" t="s">
        <v>59</v>
      </c>
      <c r="V318" s="3">
        <v>0.9</v>
      </c>
      <c r="W318" s="2">
        <v>0</v>
      </c>
      <c r="X318">
        <v>0</v>
      </c>
      <c r="Y318" t="s">
        <v>60</v>
      </c>
      <c r="Z318" t="s">
        <v>143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215.86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46146</v>
      </c>
      <c r="B319" t="s">
        <v>48</v>
      </c>
      <c r="C319">
        <v>649163</v>
      </c>
      <c r="D319">
        <v>2032382408</v>
      </c>
      <c r="E319" t="s">
        <v>670</v>
      </c>
      <c r="F319" t="s">
        <v>459</v>
      </c>
      <c r="G319" t="s">
        <v>51</v>
      </c>
      <c r="H319" t="s">
        <v>82</v>
      </c>
      <c r="I319" t="s">
        <v>88</v>
      </c>
      <c r="J319" t="s">
        <v>95</v>
      </c>
      <c r="K319">
        <v>824062</v>
      </c>
      <c r="L319" t="s">
        <v>400</v>
      </c>
      <c r="M319" t="s">
        <v>401</v>
      </c>
      <c r="N319" t="s">
        <v>57</v>
      </c>
      <c r="O319" s="1">
        <v>46023</v>
      </c>
      <c r="Q319" s="1">
        <v>46174</v>
      </c>
      <c r="R319" s="2">
        <v>79.510000000000005</v>
      </c>
      <c r="S319">
        <v>1</v>
      </c>
      <c r="T319" t="s">
        <v>58</v>
      </c>
      <c r="U319" t="s">
        <v>59</v>
      </c>
      <c r="V319" s="3">
        <v>0.9</v>
      </c>
      <c r="W319" s="2">
        <v>0</v>
      </c>
      <c r="X319">
        <v>0</v>
      </c>
      <c r="Y319" t="s">
        <v>60</v>
      </c>
      <c r="Z319" t="s">
        <v>143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71.56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46146</v>
      </c>
      <c r="B320" t="s">
        <v>48</v>
      </c>
      <c r="C320">
        <v>649163</v>
      </c>
      <c r="D320">
        <v>2032385151</v>
      </c>
      <c r="E320" t="s">
        <v>671</v>
      </c>
      <c r="F320" t="s">
        <v>672</v>
      </c>
      <c r="G320" t="s">
        <v>51</v>
      </c>
      <c r="H320" t="s">
        <v>82</v>
      </c>
      <c r="I320" t="s">
        <v>88</v>
      </c>
      <c r="J320" t="s">
        <v>95</v>
      </c>
      <c r="K320">
        <v>824062</v>
      </c>
      <c r="L320" t="s">
        <v>400</v>
      </c>
      <c r="M320" t="s">
        <v>401</v>
      </c>
      <c r="N320" t="s">
        <v>57</v>
      </c>
      <c r="O320" s="1">
        <v>46023</v>
      </c>
      <c r="Q320" s="1">
        <v>46174</v>
      </c>
      <c r="R320" s="2">
        <v>152.29</v>
      </c>
      <c r="S320">
        <v>1</v>
      </c>
      <c r="T320" t="s">
        <v>58</v>
      </c>
      <c r="U320" t="s">
        <v>59</v>
      </c>
      <c r="V320" s="3">
        <v>0.9</v>
      </c>
      <c r="W320" s="2">
        <v>0</v>
      </c>
      <c r="X320">
        <v>0</v>
      </c>
      <c r="Y320" t="s">
        <v>60</v>
      </c>
      <c r="Z320" t="s">
        <v>143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137.06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46146</v>
      </c>
      <c r="B321" t="s">
        <v>48</v>
      </c>
      <c r="C321">
        <v>649163</v>
      </c>
      <c r="D321">
        <v>2032397591</v>
      </c>
      <c r="E321" t="s">
        <v>673</v>
      </c>
      <c r="F321" t="s">
        <v>674</v>
      </c>
      <c r="G321" t="s">
        <v>51</v>
      </c>
      <c r="H321" t="s">
        <v>82</v>
      </c>
      <c r="I321" t="s">
        <v>88</v>
      </c>
      <c r="J321" t="s">
        <v>98</v>
      </c>
      <c r="K321">
        <v>766747</v>
      </c>
      <c r="L321" t="s">
        <v>485</v>
      </c>
      <c r="M321" t="s">
        <v>75</v>
      </c>
      <c r="N321" t="s">
        <v>57</v>
      </c>
      <c r="O321" s="1">
        <v>46023</v>
      </c>
      <c r="Q321" s="1">
        <v>46174</v>
      </c>
      <c r="R321" s="2">
        <v>12.68</v>
      </c>
      <c r="S321">
        <v>1</v>
      </c>
      <c r="T321" t="s">
        <v>58</v>
      </c>
      <c r="U321" t="s">
        <v>59</v>
      </c>
      <c r="V321" s="3">
        <v>0.75</v>
      </c>
      <c r="W321" s="2">
        <v>0</v>
      </c>
      <c r="X321">
        <v>0</v>
      </c>
      <c r="Y321" t="s">
        <v>60</v>
      </c>
      <c r="Z321" t="s">
        <v>143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9.51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46146</v>
      </c>
      <c r="B322" t="s">
        <v>48</v>
      </c>
      <c r="C322">
        <v>649163</v>
      </c>
      <c r="D322">
        <v>2032399465</v>
      </c>
      <c r="E322" t="s">
        <v>675</v>
      </c>
      <c r="F322" t="s">
        <v>676</v>
      </c>
      <c r="G322" t="s">
        <v>51</v>
      </c>
      <c r="H322" t="s">
        <v>161</v>
      </c>
      <c r="I322" t="s">
        <v>88</v>
      </c>
      <c r="J322" t="s">
        <v>98</v>
      </c>
      <c r="K322">
        <v>673059</v>
      </c>
      <c r="L322" t="s">
        <v>90</v>
      </c>
      <c r="M322" t="s">
        <v>91</v>
      </c>
      <c r="N322" t="s">
        <v>57</v>
      </c>
      <c r="O322" s="1">
        <v>46023</v>
      </c>
      <c r="Q322" s="1">
        <v>46174</v>
      </c>
      <c r="R322" s="2">
        <v>53.17</v>
      </c>
      <c r="S322">
        <v>1</v>
      </c>
      <c r="T322" t="s">
        <v>58</v>
      </c>
      <c r="U322" t="s">
        <v>59</v>
      </c>
      <c r="V322" s="3">
        <v>0.75</v>
      </c>
      <c r="W322" s="2">
        <v>0</v>
      </c>
      <c r="X322">
        <v>0</v>
      </c>
      <c r="Y322" t="s">
        <v>60</v>
      </c>
      <c r="Z322" t="s">
        <v>143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39.880000000000003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46146</v>
      </c>
      <c r="B323" t="s">
        <v>48</v>
      </c>
      <c r="C323">
        <v>649163</v>
      </c>
      <c r="D323">
        <v>2032401951</v>
      </c>
      <c r="E323" t="s">
        <v>677</v>
      </c>
      <c r="F323" t="s">
        <v>678</v>
      </c>
      <c r="G323" t="s">
        <v>51</v>
      </c>
      <c r="H323" t="s">
        <v>87</v>
      </c>
      <c r="I323" t="s">
        <v>88</v>
      </c>
      <c r="J323" t="s">
        <v>95</v>
      </c>
      <c r="K323">
        <v>753748</v>
      </c>
      <c r="L323" t="s">
        <v>72</v>
      </c>
      <c r="M323" t="s">
        <v>73</v>
      </c>
      <c r="N323" t="s">
        <v>57</v>
      </c>
      <c r="O323" s="1">
        <v>46023</v>
      </c>
      <c r="Q323" s="1">
        <v>46174</v>
      </c>
      <c r="R323" s="2">
        <v>122.57</v>
      </c>
      <c r="S323">
        <v>1</v>
      </c>
      <c r="T323" t="s">
        <v>58</v>
      </c>
      <c r="U323" t="s">
        <v>59</v>
      </c>
      <c r="V323" s="3">
        <v>0.9</v>
      </c>
      <c r="W323" s="2">
        <v>0</v>
      </c>
      <c r="X323">
        <v>0</v>
      </c>
      <c r="Y323" t="s">
        <v>60</v>
      </c>
      <c r="Z323" t="s">
        <v>143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110.31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46146</v>
      </c>
      <c r="B324" t="s">
        <v>48</v>
      </c>
      <c r="C324">
        <v>649163</v>
      </c>
      <c r="D324">
        <v>2032403420</v>
      </c>
      <c r="E324" t="s">
        <v>679</v>
      </c>
      <c r="F324" t="s">
        <v>75</v>
      </c>
      <c r="G324" t="s">
        <v>51</v>
      </c>
      <c r="H324" t="s">
        <v>213</v>
      </c>
      <c r="I324" t="s">
        <v>88</v>
      </c>
      <c r="J324" t="s">
        <v>98</v>
      </c>
      <c r="K324">
        <v>673059</v>
      </c>
      <c r="L324" t="s">
        <v>90</v>
      </c>
      <c r="M324" t="s">
        <v>91</v>
      </c>
      <c r="N324" t="s">
        <v>57</v>
      </c>
      <c r="O324" s="1">
        <v>46023</v>
      </c>
      <c r="Q324" s="1">
        <v>46174</v>
      </c>
      <c r="R324" s="2">
        <v>79.180000000000007</v>
      </c>
      <c r="S324">
        <v>1</v>
      </c>
      <c r="T324" t="s">
        <v>58</v>
      </c>
      <c r="U324" t="s">
        <v>59</v>
      </c>
      <c r="V324" s="3">
        <v>0.75</v>
      </c>
      <c r="W324" s="2">
        <v>0</v>
      </c>
      <c r="X324">
        <v>0</v>
      </c>
      <c r="Y324" t="s">
        <v>60</v>
      </c>
      <c r="Z324" t="s">
        <v>143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59.38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46146</v>
      </c>
      <c r="B325" t="s">
        <v>48</v>
      </c>
      <c r="C325">
        <v>649163</v>
      </c>
      <c r="D325">
        <v>2032404924</v>
      </c>
      <c r="E325" t="s">
        <v>680</v>
      </c>
      <c r="F325" t="s">
        <v>681</v>
      </c>
      <c r="G325" t="s">
        <v>51</v>
      </c>
      <c r="H325" t="s">
        <v>220</v>
      </c>
      <c r="I325" t="s">
        <v>88</v>
      </c>
      <c r="J325" t="s">
        <v>98</v>
      </c>
      <c r="K325">
        <v>823350</v>
      </c>
      <c r="L325" t="s">
        <v>216</v>
      </c>
      <c r="M325" t="s">
        <v>221</v>
      </c>
      <c r="N325" t="s">
        <v>57</v>
      </c>
      <c r="O325" s="1">
        <v>45992</v>
      </c>
      <c r="Q325" s="1">
        <v>46174</v>
      </c>
      <c r="R325" s="2">
        <v>78.849999999999994</v>
      </c>
      <c r="S325">
        <v>1</v>
      </c>
      <c r="T325" t="s">
        <v>58</v>
      </c>
      <c r="U325" t="s">
        <v>59</v>
      </c>
      <c r="V325" s="3">
        <v>0.75</v>
      </c>
      <c r="W325" s="2">
        <v>0</v>
      </c>
      <c r="X325">
        <v>0</v>
      </c>
      <c r="Y325" t="s">
        <v>60</v>
      </c>
      <c r="Z325" t="s">
        <v>143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59.14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46146</v>
      </c>
      <c r="B326" t="s">
        <v>48</v>
      </c>
      <c r="C326">
        <v>649163</v>
      </c>
      <c r="D326">
        <v>2032404989</v>
      </c>
      <c r="E326" t="s">
        <v>682</v>
      </c>
      <c r="F326" t="s">
        <v>228</v>
      </c>
      <c r="G326" t="s">
        <v>51</v>
      </c>
      <c r="H326" t="s">
        <v>177</v>
      </c>
      <c r="I326" t="s">
        <v>88</v>
      </c>
      <c r="J326" t="s">
        <v>95</v>
      </c>
      <c r="K326">
        <v>652037</v>
      </c>
      <c r="L326" t="s">
        <v>152</v>
      </c>
      <c r="M326" t="s">
        <v>153</v>
      </c>
      <c r="N326" t="s">
        <v>57</v>
      </c>
      <c r="O326" s="1">
        <v>45992</v>
      </c>
      <c r="Q326" s="1">
        <v>46174</v>
      </c>
      <c r="R326" s="2">
        <v>49.09</v>
      </c>
      <c r="S326">
        <v>1</v>
      </c>
      <c r="T326" t="s">
        <v>58</v>
      </c>
      <c r="U326" t="s">
        <v>59</v>
      </c>
      <c r="V326" s="3">
        <v>0.9</v>
      </c>
      <c r="W326" s="2">
        <v>0</v>
      </c>
      <c r="X326">
        <v>0</v>
      </c>
      <c r="Y326" t="s">
        <v>60</v>
      </c>
      <c r="Z326" t="s">
        <v>143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44.18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46146</v>
      </c>
      <c r="B327" t="s">
        <v>48</v>
      </c>
      <c r="C327">
        <v>649163</v>
      </c>
      <c r="D327">
        <v>2032406272</v>
      </c>
      <c r="E327" t="s">
        <v>683</v>
      </c>
      <c r="F327" t="s">
        <v>424</v>
      </c>
      <c r="G327" t="s">
        <v>51</v>
      </c>
      <c r="H327" t="s">
        <v>262</v>
      </c>
      <c r="I327" t="s">
        <v>88</v>
      </c>
      <c r="J327" t="s">
        <v>98</v>
      </c>
      <c r="K327">
        <v>856824</v>
      </c>
      <c r="L327" t="s">
        <v>164</v>
      </c>
      <c r="M327" t="s">
        <v>165</v>
      </c>
      <c r="N327" t="s">
        <v>57</v>
      </c>
      <c r="O327" s="1">
        <v>46023</v>
      </c>
      <c r="Q327" s="1">
        <v>46174</v>
      </c>
      <c r="R327" s="2">
        <v>55.45</v>
      </c>
      <c r="S327">
        <v>1</v>
      </c>
      <c r="T327" t="s">
        <v>58</v>
      </c>
      <c r="U327" t="s">
        <v>59</v>
      </c>
      <c r="V327" s="3">
        <v>0.75</v>
      </c>
      <c r="W327" s="2">
        <v>0</v>
      </c>
      <c r="X327">
        <v>0</v>
      </c>
      <c r="Y327" t="s">
        <v>60</v>
      </c>
      <c r="Z327" t="s">
        <v>143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41.59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46146</v>
      </c>
      <c r="B328" t="s">
        <v>48</v>
      </c>
      <c r="C328">
        <v>649163</v>
      </c>
      <c r="D328">
        <v>2032409344</v>
      </c>
      <c r="E328" t="s">
        <v>684</v>
      </c>
      <c r="F328" t="s">
        <v>211</v>
      </c>
      <c r="G328" t="s">
        <v>51</v>
      </c>
      <c r="H328" t="s">
        <v>110</v>
      </c>
      <c r="I328" t="s">
        <v>88</v>
      </c>
      <c r="J328" t="s">
        <v>95</v>
      </c>
      <c r="K328">
        <v>753748</v>
      </c>
      <c r="L328" t="s">
        <v>72</v>
      </c>
      <c r="M328" t="s">
        <v>73</v>
      </c>
      <c r="N328" t="s">
        <v>57</v>
      </c>
      <c r="O328" s="1">
        <v>46023</v>
      </c>
      <c r="Q328" s="1">
        <v>46174</v>
      </c>
      <c r="R328" s="2">
        <v>157.75</v>
      </c>
      <c r="S328">
        <v>1</v>
      </c>
      <c r="T328" t="s">
        <v>58</v>
      </c>
      <c r="U328" t="s">
        <v>59</v>
      </c>
      <c r="V328" s="3">
        <v>0.9</v>
      </c>
      <c r="W328" s="2">
        <v>0</v>
      </c>
      <c r="X328">
        <v>0</v>
      </c>
      <c r="Y328" t="s">
        <v>60</v>
      </c>
      <c r="Z328" t="s">
        <v>143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141.97999999999999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46146</v>
      </c>
      <c r="B329" t="s">
        <v>48</v>
      </c>
      <c r="C329">
        <v>649163</v>
      </c>
      <c r="D329">
        <v>2032410200</v>
      </c>
      <c r="E329" t="s">
        <v>685</v>
      </c>
      <c r="F329" t="s">
        <v>686</v>
      </c>
      <c r="G329" t="s">
        <v>51</v>
      </c>
      <c r="H329" t="s">
        <v>110</v>
      </c>
      <c r="I329" t="s">
        <v>88</v>
      </c>
      <c r="J329" t="s">
        <v>95</v>
      </c>
      <c r="K329">
        <v>753748</v>
      </c>
      <c r="L329" t="s">
        <v>72</v>
      </c>
      <c r="M329" t="s">
        <v>73</v>
      </c>
      <c r="N329" t="s">
        <v>57</v>
      </c>
      <c r="O329" s="1">
        <v>46023</v>
      </c>
      <c r="Q329" s="1">
        <v>46174</v>
      </c>
      <c r="R329" s="2">
        <v>68.25</v>
      </c>
      <c r="S329">
        <v>1</v>
      </c>
      <c r="T329" t="s">
        <v>58</v>
      </c>
      <c r="U329" t="s">
        <v>59</v>
      </c>
      <c r="V329" s="3">
        <v>0.9</v>
      </c>
      <c r="W329" s="2">
        <v>0</v>
      </c>
      <c r="X329">
        <v>0</v>
      </c>
      <c r="Y329" t="s">
        <v>60</v>
      </c>
      <c r="Z329" t="s">
        <v>143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61.42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46146</v>
      </c>
      <c r="B330" t="s">
        <v>48</v>
      </c>
      <c r="C330">
        <v>649163</v>
      </c>
      <c r="D330">
        <v>2032413964</v>
      </c>
      <c r="E330" t="s">
        <v>687</v>
      </c>
      <c r="F330" t="s">
        <v>495</v>
      </c>
      <c r="G330" t="s">
        <v>51</v>
      </c>
      <c r="H330" t="s">
        <v>82</v>
      </c>
      <c r="I330" t="s">
        <v>88</v>
      </c>
      <c r="J330" t="s">
        <v>98</v>
      </c>
      <c r="K330">
        <v>823350</v>
      </c>
      <c r="L330" t="s">
        <v>216</v>
      </c>
      <c r="M330" t="s">
        <v>221</v>
      </c>
      <c r="N330" t="s">
        <v>57</v>
      </c>
      <c r="O330" s="1">
        <v>45992</v>
      </c>
      <c r="Q330" s="1">
        <v>46174</v>
      </c>
      <c r="R330" s="2">
        <v>72.73</v>
      </c>
      <c r="S330">
        <v>1</v>
      </c>
      <c r="T330" t="s">
        <v>58</v>
      </c>
      <c r="U330" t="s">
        <v>59</v>
      </c>
      <c r="V330" s="3">
        <v>0.75</v>
      </c>
      <c r="W330" s="2">
        <v>0</v>
      </c>
      <c r="X330">
        <v>0</v>
      </c>
      <c r="Y330" t="s">
        <v>60</v>
      </c>
      <c r="Z330" t="s">
        <v>143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54.55</v>
      </c>
      <c r="AN330" s="2">
        <v>54.55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46146</v>
      </c>
      <c r="B331" t="s">
        <v>48</v>
      </c>
      <c r="C331">
        <v>649163</v>
      </c>
      <c r="D331">
        <v>2032419546</v>
      </c>
      <c r="E331" t="s">
        <v>688</v>
      </c>
      <c r="F331" t="s">
        <v>495</v>
      </c>
      <c r="G331" t="s">
        <v>51</v>
      </c>
      <c r="H331" t="s">
        <v>172</v>
      </c>
      <c r="I331" t="s">
        <v>88</v>
      </c>
      <c r="J331" t="s">
        <v>107</v>
      </c>
      <c r="K331">
        <v>874230</v>
      </c>
      <c r="L331" t="s">
        <v>173</v>
      </c>
      <c r="M331" t="s">
        <v>174</v>
      </c>
      <c r="N331" t="s">
        <v>57</v>
      </c>
      <c r="O331" s="1">
        <v>46023</v>
      </c>
      <c r="Q331" s="1">
        <v>46174</v>
      </c>
      <c r="R331" s="2">
        <v>82.61</v>
      </c>
      <c r="S331">
        <v>1</v>
      </c>
      <c r="T331" t="s">
        <v>58</v>
      </c>
      <c r="U331" t="s">
        <v>59</v>
      </c>
      <c r="V331" s="3">
        <v>0.75</v>
      </c>
      <c r="W331" s="2">
        <v>0</v>
      </c>
      <c r="X331">
        <v>0</v>
      </c>
      <c r="Y331" t="s">
        <v>60</v>
      </c>
      <c r="Z331" t="s">
        <v>143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61.96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46146</v>
      </c>
      <c r="B332" t="s">
        <v>48</v>
      </c>
      <c r="C332">
        <v>649163</v>
      </c>
      <c r="D332">
        <v>2032421368</v>
      </c>
      <c r="E332" t="s">
        <v>689</v>
      </c>
      <c r="F332" t="s">
        <v>620</v>
      </c>
      <c r="G332" t="s">
        <v>51</v>
      </c>
      <c r="H332" t="s">
        <v>313</v>
      </c>
      <c r="I332" t="s">
        <v>88</v>
      </c>
      <c r="J332" t="s">
        <v>98</v>
      </c>
      <c r="K332">
        <v>753748</v>
      </c>
      <c r="L332" t="s">
        <v>72</v>
      </c>
      <c r="M332" t="s">
        <v>73</v>
      </c>
      <c r="N332" t="s">
        <v>57</v>
      </c>
      <c r="O332" s="1">
        <v>46023</v>
      </c>
      <c r="Q332" s="1">
        <v>46174</v>
      </c>
      <c r="R332" s="2">
        <v>41.43</v>
      </c>
      <c r="S332">
        <v>1</v>
      </c>
      <c r="T332" t="s">
        <v>58</v>
      </c>
      <c r="U332" t="s">
        <v>59</v>
      </c>
      <c r="V332" s="3">
        <v>0.75</v>
      </c>
      <c r="W332" s="2">
        <v>0</v>
      </c>
      <c r="X332">
        <v>0</v>
      </c>
      <c r="Y332" t="s">
        <v>60</v>
      </c>
      <c r="Z332" t="s">
        <v>143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31.07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46146</v>
      </c>
      <c r="B333" t="s">
        <v>48</v>
      </c>
      <c r="C333">
        <v>649163</v>
      </c>
      <c r="D333">
        <v>2032424692</v>
      </c>
      <c r="E333" t="s">
        <v>690</v>
      </c>
      <c r="F333" t="s">
        <v>68</v>
      </c>
      <c r="G333" t="s">
        <v>51</v>
      </c>
      <c r="H333" t="s">
        <v>82</v>
      </c>
      <c r="I333" t="s">
        <v>88</v>
      </c>
      <c r="J333" t="s">
        <v>98</v>
      </c>
      <c r="K333">
        <v>792847</v>
      </c>
      <c r="L333" t="s">
        <v>286</v>
      </c>
      <c r="M333" t="s">
        <v>287</v>
      </c>
      <c r="N333" t="s">
        <v>57</v>
      </c>
      <c r="O333" s="1">
        <v>46023</v>
      </c>
      <c r="Q333" s="1">
        <v>46174</v>
      </c>
      <c r="R333" s="2">
        <v>32.770000000000003</v>
      </c>
      <c r="S333">
        <v>1</v>
      </c>
      <c r="T333" t="s">
        <v>58</v>
      </c>
      <c r="U333" t="s">
        <v>59</v>
      </c>
      <c r="V333" s="3">
        <v>0.75</v>
      </c>
      <c r="W333" s="2">
        <v>0</v>
      </c>
      <c r="X333">
        <v>0</v>
      </c>
      <c r="Y333" t="s">
        <v>60</v>
      </c>
      <c r="Z333" t="s">
        <v>143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24.58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46146</v>
      </c>
      <c r="B334" t="s">
        <v>48</v>
      </c>
      <c r="C334">
        <v>649163</v>
      </c>
      <c r="D334">
        <v>2032431198</v>
      </c>
      <c r="E334" t="s">
        <v>691</v>
      </c>
      <c r="F334" t="s">
        <v>692</v>
      </c>
      <c r="G334" t="s">
        <v>51</v>
      </c>
      <c r="H334" t="s">
        <v>239</v>
      </c>
      <c r="I334" t="s">
        <v>88</v>
      </c>
      <c r="J334" t="s">
        <v>95</v>
      </c>
      <c r="K334">
        <v>651818</v>
      </c>
      <c r="L334" t="s">
        <v>114</v>
      </c>
      <c r="M334" t="s">
        <v>115</v>
      </c>
      <c r="N334" t="s">
        <v>57</v>
      </c>
      <c r="O334" s="1">
        <v>45994</v>
      </c>
      <c r="Q334" s="1">
        <v>46176</v>
      </c>
      <c r="R334" s="2">
        <v>65.650000000000006</v>
      </c>
      <c r="S334">
        <v>1</v>
      </c>
      <c r="T334" t="s">
        <v>58</v>
      </c>
      <c r="U334" t="s">
        <v>59</v>
      </c>
      <c r="V334" s="3">
        <v>0.9</v>
      </c>
      <c r="W334" s="2">
        <v>0</v>
      </c>
      <c r="X334">
        <v>0</v>
      </c>
      <c r="Y334" t="s">
        <v>60</v>
      </c>
      <c r="Z334" t="s">
        <v>143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59.08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46146</v>
      </c>
      <c r="B335" t="s">
        <v>48</v>
      </c>
      <c r="C335">
        <v>649163</v>
      </c>
      <c r="D335">
        <v>2032439160</v>
      </c>
      <c r="E335" t="s">
        <v>693</v>
      </c>
      <c r="F335" t="s">
        <v>694</v>
      </c>
      <c r="G335" t="s">
        <v>51</v>
      </c>
      <c r="H335" t="s">
        <v>82</v>
      </c>
      <c r="I335" t="s">
        <v>88</v>
      </c>
      <c r="J335" t="s">
        <v>98</v>
      </c>
      <c r="K335">
        <v>824062</v>
      </c>
      <c r="L335" t="s">
        <v>400</v>
      </c>
      <c r="M335" t="s">
        <v>401</v>
      </c>
      <c r="N335" t="s">
        <v>57</v>
      </c>
      <c r="O335" s="1">
        <v>46023</v>
      </c>
      <c r="Q335" s="1">
        <v>46174</v>
      </c>
      <c r="R335" s="2">
        <v>91.18</v>
      </c>
      <c r="S335">
        <v>1</v>
      </c>
      <c r="T335" t="s">
        <v>58</v>
      </c>
      <c r="U335" t="s">
        <v>59</v>
      </c>
      <c r="V335" s="3">
        <v>0.75</v>
      </c>
      <c r="W335" s="2">
        <v>0</v>
      </c>
      <c r="X335">
        <v>0</v>
      </c>
      <c r="Y335" t="s">
        <v>60</v>
      </c>
      <c r="Z335" t="s">
        <v>143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68.38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46146</v>
      </c>
      <c r="B336" t="s">
        <v>48</v>
      </c>
      <c r="C336">
        <v>649163</v>
      </c>
      <c r="D336">
        <v>2032443062</v>
      </c>
      <c r="E336" t="s">
        <v>414</v>
      </c>
      <c r="F336" t="s">
        <v>695</v>
      </c>
      <c r="G336" t="s">
        <v>51</v>
      </c>
      <c r="H336" t="s">
        <v>82</v>
      </c>
      <c r="I336" t="s">
        <v>88</v>
      </c>
      <c r="J336" t="s">
        <v>95</v>
      </c>
      <c r="K336">
        <v>824062</v>
      </c>
      <c r="L336" t="s">
        <v>400</v>
      </c>
      <c r="M336" t="s">
        <v>401</v>
      </c>
      <c r="N336" t="s">
        <v>57</v>
      </c>
      <c r="O336" s="1">
        <v>46023</v>
      </c>
      <c r="Q336" s="1">
        <v>46174</v>
      </c>
      <c r="R336" s="2">
        <v>45.57</v>
      </c>
      <c r="S336">
        <v>1</v>
      </c>
      <c r="T336" t="s">
        <v>58</v>
      </c>
      <c r="U336" t="s">
        <v>59</v>
      </c>
      <c r="V336" s="3">
        <v>0.9</v>
      </c>
      <c r="W336" s="2">
        <v>0</v>
      </c>
      <c r="X336">
        <v>0</v>
      </c>
      <c r="Y336" t="s">
        <v>60</v>
      </c>
      <c r="Z336" t="s">
        <v>143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41.01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46146</v>
      </c>
      <c r="B337" t="s">
        <v>48</v>
      </c>
      <c r="C337">
        <v>649163</v>
      </c>
      <c r="D337">
        <v>2032444198</v>
      </c>
      <c r="E337" t="s">
        <v>339</v>
      </c>
      <c r="F337" t="s">
        <v>293</v>
      </c>
      <c r="G337" t="s">
        <v>51</v>
      </c>
      <c r="H337" t="s">
        <v>188</v>
      </c>
      <c r="I337" t="s">
        <v>88</v>
      </c>
      <c r="J337" t="s">
        <v>98</v>
      </c>
      <c r="K337">
        <v>823350</v>
      </c>
      <c r="L337" t="s">
        <v>216</v>
      </c>
      <c r="M337" t="s">
        <v>221</v>
      </c>
      <c r="N337" t="s">
        <v>57</v>
      </c>
      <c r="O337" s="1">
        <v>45995</v>
      </c>
      <c r="Q337" s="1">
        <v>46177</v>
      </c>
      <c r="R337" s="2">
        <v>96.75</v>
      </c>
      <c r="S337">
        <v>1</v>
      </c>
      <c r="T337" t="s">
        <v>58</v>
      </c>
      <c r="U337" t="s">
        <v>59</v>
      </c>
      <c r="V337" s="3">
        <v>0.75</v>
      </c>
      <c r="W337" s="2">
        <v>0</v>
      </c>
      <c r="X337">
        <v>0</v>
      </c>
      <c r="Y337" t="s">
        <v>60</v>
      </c>
      <c r="Z337" t="s">
        <v>143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72.56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46146</v>
      </c>
      <c r="B338" t="s">
        <v>48</v>
      </c>
      <c r="C338">
        <v>649163</v>
      </c>
      <c r="D338">
        <v>2032448444</v>
      </c>
      <c r="E338" t="s">
        <v>696</v>
      </c>
      <c r="F338" t="s">
        <v>697</v>
      </c>
      <c r="G338" t="s">
        <v>51</v>
      </c>
      <c r="H338" t="s">
        <v>177</v>
      </c>
      <c r="I338" t="s">
        <v>88</v>
      </c>
      <c r="J338" t="s">
        <v>95</v>
      </c>
      <c r="K338">
        <v>823068</v>
      </c>
      <c r="L338" t="s">
        <v>178</v>
      </c>
      <c r="M338" t="s">
        <v>179</v>
      </c>
      <c r="N338" t="s">
        <v>57</v>
      </c>
      <c r="O338" s="1">
        <v>45993</v>
      </c>
      <c r="Q338" s="1">
        <v>46175</v>
      </c>
      <c r="R338" s="2">
        <v>15.25</v>
      </c>
      <c r="S338">
        <v>1</v>
      </c>
      <c r="T338" t="s">
        <v>58</v>
      </c>
      <c r="U338" t="s">
        <v>59</v>
      </c>
      <c r="V338" s="3">
        <v>0.9</v>
      </c>
      <c r="W338" s="2">
        <v>0</v>
      </c>
      <c r="X338">
        <v>0</v>
      </c>
      <c r="Y338" t="s">
        <v>60</v>
      </c>
      <c r="Z338" t="s">
        <v>143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13.72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46146</v>
      </c>
      <c r="B339" t="s">
        <v>48</v>
      </c>
      <c r="C339">
        <v>649163</v>
      </c>
      <c r="D339">
        <v>2032448985</v>
      </c>
      <c r="E339" t="s">
        <v>696</v>
      </c>
      <c r="F339" t="s">
        <v>75</v>
      </c>
      <c r="G339" t="s">
        <v>51</v>
      </c>
      <c r="H339" t="s">
        <v>177</v>
      </c>
      <c r="I339" t="s">
        <v>88</v>
      </c>
      <c r="J339" t="s">
        <v>95</v>
      </c>
      <c r="K339">
        <v>823068</v>
      </c>
      <c r="L339" t="s">
        <v>178</v>
      </c>
      <c r="M339" t="s">
        <v>179</v>
      </c>
      <c r="N339" t="s">
        <v>57</v>
      </c>
      <c r="O339" s="1">
        <v>45993</v>
      </c>
      <c r="Q339" s="1">
        <v>46175</v>
      </c>
      <c r="R339" s="2">
        <v>129.13999999999999</v>
      </c>
      <c r="S339">
        <v>1</v>
      </c>
      <c r="T339" t="s">
        <v>58</v>
      </c>
      <c r="U339" t="s">
        <v>59</v>
      </c>
      <c r="V339" s="3">
        <v>0.9</v>
      </c>
      <c r="W339" s="2">
        <v>0</v>
      </c>
      <c r="X339">
        <v>0</v>
      </c>
      <c r="Y339" t="s">
        <v>60</v>
      </c>
      <c r="Z339" t="s">
        <v>143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116.23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46146</v>
      </c>
      <c r="B340" t="s">
        <v>48</v>
      </c>
      <c r="C340">
        <v>649163</v>
      </c>
      <c r="D340">
        <v>2032449410</v>
      </c>
      <c r="E340" t="s">
        <v>698</v>
      </c>
      <c r="F340" t="s">
        <v>699</v>
      </c>
      <c r="G340" t="s">
        <v>51</v>
      </c>
      <c r="H340" t="s">
        <v>220</v>
      </c>
      <c r="I340" t="s">
        <v>88</v>
      </c>
      <c r="J340" t="s">
        <v>95</v>
      </c>
      <c r="K340">
        <v>753748</v>
      </c>
      <c r="L340" t="s">
        <v>72</v>
      </c>
      <c r="M340" t="s">
        <v>73</v>
      </c>
      <c r="N340" t="s">
        <v>57</v>
      </c>
      <c r="O340" s="1">
        <v>46023</v>
      </c>
      <c r="Q340" s="1">
        <v>46174</v>
      </c>
      <c r="R340" s="2">
        <v>100.13</v>
      </c>
      <c r="S340">
        <v>1</v>
      </c>
      <c r="T340" t="s">
        <v>58</v>
      </c>
      <c r="U340" t="s">
        <v>59</v>
      </c>
      <c r="V340" s="3">
        <v>0.9</v>
      </c>
      <c r="W340" s="2">
        <v>0</v>
      </c>
      <c r="X340">
        <v>0</v>
      </c>
      <c r="Y340" t="s">
        <v>60</v>
      </c>
      <c r="Z340" t="s">
        <v>143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90.12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46146</v>
      </c>
      <c r="B341" t="s">
        <v>48</v>
      </c>
      <c r="C341">
        <v>649163</v>
      </c>
      <c r="D341">
        <v>2032459534</v>
      </c>
      <c r="E341" t="s">
        <v>700</v>
      </c>
      <c r="F341" t="s">
        <v>701</v>
      </c>
      <c r="G341" t="s">
        <v>51</v>
      </c>
      <c r="H341" t="s">
        <v>172</v>
      </c>
      <c r="I341" t="s">
        <v>88</v>
      </c>
      <c r="J341" t="s">
        <v>107</v>
      </c>
      <c r="K341">
        <v>673059</v>
      </c>
      <c r="L341" t="s">
        <v>90</v>
      </c>
      <c r="M341" t="s">
        <v>91</v>
      </c>
      <c r="N341" t="s">
        <v>57</v>
      </c>
      <c r="O341" s="1">
        <v>46023</v>
      </c>
      <c r="Q341" s="1">
        <v>46174</v>
      </c>
      <c r="R341" s="2">
        <v>187.23</v>
      </c>
      <c r="S341">
        <v>1</v>
      </c>
      <c r="T341" t="s">
        <v>58</v>
      </c>
      <c r="U341" t="s">
        <v>59</v>
      </c>
      <c r="V341" s="3">
        <v>0.75</v>
      </c>
      <c r="W341" s="2">
        <v>0</v>
      </c>
      <c r="X341">
        <v>0</v>
      </c>
      <c r="Y341" t="s">
        <v>60</v>
      </c>
      <c r="Z341" t="s">
        <v>143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140.41999999999999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46146</v>
      </c>
      <c r="B342" t="s">
        <v>48</v>
      </c>
      <c r="C342">
        <v>649163</v>
      </c>
      <c r="D342">
        <v>2032461562</v>
      </c>
      <c r="E342" t="s">
        <v>702</v>
      </c>
      <c r="F342" t="s">
        <v>703</v>
      </c>
      <c r="G342" t="s">
        <v>51</v>
      </c>
      <c r="H342" t="s">
        <v>87</v>
      </c>
      <c r="I342" t="s">
        <v>88</v>
      </c>
      <c r="J342" t="s">
        <v>95</v>
      </c>
      <c r="K342">
        <v>753748</v>
      </c>
      <c r="L342" t="s">
        <v>72</v>
      </c>
      <c r="M342" t="s">
        <v>73</v>
      </c>
      <c r="N342" t="s">
        <v>57</v>
      </c>
      <c r="O342" s="1">
        <v>46023</v>
      </c>
      <c r="Q342" s="1">
        <v>46174</v>
      </c>
      <c r="R342" s="2">
        <v>65.650000000000006</v>
      </c>
      <c r="S342">
        <v>1</v>
      </c>
      <c r="T342" t="s">
        <v>58</v>
      </c>
      <c r="U342" t="s">
        <v>59</v>
      </c>
      <c r="V342" s="3">
        <v>0.9</v>
      </c>
      <c r="W342" s="2">
        <v>0</v>
      </c>
      <c r="X342">
        <v>0</v>
      </c>
      <c r="Y342" t="s">
        <v>60</v>
      </c>
      <c r="Z342" t="s">
        <v>143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59.08</v>
      </c>
      <c r="AN342" s="2">
        <v>59.08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46146</v>
      </c>
      <c r="B343" t="s">
        <v>48</v>
      </c>
      <c r="C343">
        <v>649163</v>
      </c>
      <c r="D343">
        <v>2032464311</v>
      </c>
      <c r="E343" t="s">
        <v>704</v>
      </c>
      <c r="F343" t="s">
        <v>705</v>
      </c>
      <c r="G343" t="s">
        <v>51</v>
      </c>
      <c r="H343" t="s">
        <v>110</v>
      </c>
      <c r="I343" t="s">
        <v>88</v>
      </c>
      <c r="J343" t="s">
        <v>95</v>
      </c>
      <c r="K343">
        <v>753748</v>
      </c>
      <c r="L343" t="s">
        <v>72</v>
      </c>
      <c r="M343" t="s">
        <v>73</v>
      </c>
      <c r="N343" t="s">
        <v>57</v>
      </c>
      <c r="O343" s="1">
        <v>46023</v>
      </c>
      <c r="Q343" s="1">
        <v>46174</v>
      </c>
      <c r="R343" s="2">
        <v>167.21</v>
      </c>
      <c r="S343">
        <v>1</v>
      </c>
      <c r="T343" t="s">
        <v>58</v>
      </c>
      <c r="U343" t="s">
        <v>59</v>
      </c>
      <c r="V343" s="3">
        <v>0.9</v>
      </c>
      <c r="W343" s="2">
        <v>0</v>
      </c>
      <c r="X343">
        <v>0</v>
      </c>
      <c r="Y343" t="s">
        <v>60</v>
      </c>
      <c r="Z343" t="s">
        <v>143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150.49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46146</v>
      </c>
      <c r="B344" t="s">
        <v>48</v>
      </c>
      <c r="C344">
        <v>649163</v>
      </c>
      <c r="D344">
        <v>2032134419</v>
      </c>
      <c r="E344" t="s">
        <v>706</v>
      </c>
      <c r="F344" t="s">
        <v>707</v>
      </c>
      <c r="G344" t="s">
        <v>51</v>
      </c>
      <c r="H344" t="s">
        <v>82</v>
      </c>
      <c r="I344" t="s">
        <v>708</v>
      </c>
      <c r="J344" t="s">
        <v>709</v>
      </c>
      <c r="K344">
        <v>766422</v>
      </c>
      <c r="L344" t="s">
        <v>710</v>
      </c>
      <c r="M344" t="s">
        <v>115</v>
      </c>
      <c r="N344" t="s">
        <v>57</v>
      </c>
      <c r="O344" s="1">
        <v>46023</v>
      </c>
      <c r="Q344" s="1">
        <v>46174</v>
      </c>
      <c r="R344" s="2">
        <v>15</v>
      </c>
      <c r="S344">
        <v>1</v>
      </c>
      <c r="T344" t="s">
        <v>58</v>
      </c>
      <c r="U344" t="s">
        <v>711</v>
      </c>
      <c r="V344" s="3">
        <v>0.38</v>
      </c>
      <c r="W344" s="2">
        <v>0</v>
      </c>
      <c r="X344">
        <v>0</v>
      </c>
      <c r="Y344" t="s">
        <v>60</v>
      </c>
      <c r="Z344" t="s">
        <v>143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5.7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46146</v>
      </c>
      <c r="B345" t="s">
        <v>48</v>
      </c>
      <c r="C345">
        <v>649163</v>
      </c>
      <c r="D345">
        <v>2032135267</v>
      </c>
      <c r="E345" t="s">
        <v>712</v>
      </c>
      <c r="F345" t="s">
        <v>713</v>
      </c>
      <c r="G345" t="s">
        <v>51</v>
      </c>
      <c r="H345" t="s">
        <v>82</v>
      </c>
      <c r="I345" t="s">
        <v>708</v>
      </c>
      <c r="J345" t="s">
        <v>714</v>
      </c>
      <c r="K345">
        <v>894525</v>
      </c>
      <c r="L345" t="s">
        <v>83</v>
      </c>
      <c r="M345" t="s">
        <v>84</v>
      </c>
      <c r="N345" t="s">
        <v>57</v>
      </c>
      <c r="O345" s="1">
        <v>46023</v>
      </c>
      <c r="Q345" s="1">
        <v>46174</v>
      </c>
      <c r="R345" s="2">
        <v>15</v>
      </c>
      <c r="S345">
        <v>1</v>
      </c>
      <c r="T345" t="s">
        <v>58</v>
      </c>
      <c r="U345" t="s">
        <v>59</v>
      </c>
      <c r="V345" s="3">
        <v>0.38</v>
      </c>
      <c r="W345" s="2">
        <v>0</v>
      </c>
      <c r="X345">
        <v>0</v>
      </c>
      <c r="Y345" t="s">
        <v>60</v>
      </c>
      <c r="Z345" t="s">
        <v>143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5.7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46146</v>
      </c>
      <c r="B346" t="s">
        <v>48</v>
      </c>
      <c r="C346">
        <v>649163</v>
      </c>
      <c r="D346">
        <v>2032136584</v>
      </c>
      <c r="E346" t="s">
        <v>715</v>
      </c>
      <c r="F346" t="s">
        <v>716</v>
      </c>
      <c r="G346" t="s">
        <v>51</v>
      </c>
      <c r="H346" t="s">
        <v>106</v>
      </c>
      <c r="I346" t="s">
        <v>708</v>
      </c>
      <c r="J346" t="s">
        <v>717</v>
      </c>
      <c r="K346">
        <v>877790</v>
      </c>
      <c r="L346" t="s">
        <v>301</v>
      </c>
      <c r="M346" t="s">
        <v>302</v>
      </c>
      <c r="N346" t="s">
        <v>57</v>
      </c>
      <c r="O346" s="1">
        <v>45992</v>
      </c>
      <c r="Q346" s="1">
        <v>46174</v>
      </c>
      <c r="R346" s="2">
        <v>15</v>
      </c>
      <c r="S346">
        <v>1</v>
      </c>
      <c r="T346" t="s">
        <v>58</v>
      </c>
      <c r="U346" t="s">
        <v>718</v>
      </c>
      <c r="V346" s="3">
        <v>0.19</v>
      </c>
      <c r="W346" s="2">
        <v>0</v>
      </c>
      <c r="X346">
        <v>0</v>
      </c>
      <c r="Y346" t="s">
        <v>60</v>
      </c>
      <c r="Z346" t="s">
        <v>143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2.85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46146</v>
      </c>
      <c r="B347" t="s">
        <v>48</v>
      </c>
      <c r="C347">
        <v>649163</v>
      </c>
      <c r="D347">
        <v>2032136867</v>
      </c>
      <c r="E347" t="s">
        <v>719</v>
      </c>
      <c r="F347" t="s">
        <v>720</v>
      </c>
      <c r="G347" t="s">
        <v>51</v>
      </c>
      <c r="H347" t="s">
        <v>161</v>
      </c>
      <c r="I347" t="s">
        <v>708</v>
      </c>
      <c r="J347" t="s">
        <v>721</v>
      </c>
      <c r="K347">
        <v>673059</v>
      </c>
      <c r="L347" t="s">
        <v>90</v>
      </c>
      <c r="M347" t="s">
        <v>91</v>
      </c>
      <c r="N347" t="s">
        <v>57</v>
      </c>
      <c r="O347" s="1">
        <v>46023</v>
      </c>
      <c r="Q347" s="1">
        <v>46174</v>
      </c>
      <c r="R347" s="2">
        <v>15</v>
      </c>
      <c r="S347">
        <v>1</v>
      </c>
      <c r="T347" t="s">
        <v>58</v>
      </c>
      <c r="U347" t="s">
        <v>711</v>
      </c>
      <c r="V347" s="3">
        <v>0.28999999999999998</v>
      </c>
      <c r="W347" s="2">
        <v>0</v>
      </c>
      <c r="X347">
        <v>0</v>
      </c>
      <c r="Y347" t="s">
        <v>60</v>
      </c>
      <c r="Z347" t="s">
        <v>143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4.3499999999999996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46146</v>
      </c>
      <c r="B348" t="s">
        <v>48</v>
      </c>
      <c r="C348">
        <v>649163</v>
      </c>
      <c r="D348">
        <v>2032137193</v>
      </c>
      <c r="E348" t="s">
        <v>517</v>
      </c>
      <c r="F348" t="s">
        <v>518</v>
      </c>
      <c r="G348" t="s">
        <v>51</v>
      </c>
      <c r="H348" t="s">
        <v>87</v>
      </c>
      <c r="I348" t="s">
        <v>708</v>
      </c>
      <c r="J348" t="s">
        <v>721</v>
      </c>
      <c r="K348">
        <v>753748</v>
      </c>
      <c r="L348" t="s">
        <v>72</v>
      </c>
      <c r="M348" t="s">
        <v>73</v>
      </c>
      <c r="N348" t="s">
        <v>57</v>
      </c>
      <c r="O348" s="1">
        <v>46023</v>
      </c>
      <c r="Q348" s="1">
        <v>46174</v>
      </c>
      <c r="R348" s="2">
        <v>15</v>
      </c>
      <c r="S348">
        <v>1</v>
      </c>
      <c r="T348" t="s">
        <v>58</v>
      </c>
      <c r="U348" t="s">
        <v>718</v>
      </c>
      <c r="V348" s="3">
        <v>0.28999999999999998</v>
      </c>
      <c r="W348" s="2">
        <v>0</v>
      </c>
      <c r="X348">
        <v>0</v>
      </c>
      <c r="Y348" t="s">
        <v>60</v>
      </c>
      <c r="Z348" t="s">
        <v>143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4.3499999999999996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46146</v>
      </c>
      <c r="B349" t="s">
        <v>48</v>
      </c>
      <c r="C349">
        <v>649163</v>
      </c>
      <c r="D349">
        <v>2032151558</v>
      </c>
      <c r="E349" t="s">
        <v>524</v>
      </c>
      <c r="F349" t="s">
        <v>525</v>
      </c>
      <c r="G349" t="s">
        <v>51</v>
      </c>
      <c r="H349" t="s">
        <v>213</v>
      </c>
      <c r="I349" t="s">
        <v>708</v>
      </c>
      <c r="J349" t="s">
        <v>721</v>
      </c>
      <c r="K349">
        <v>673059</v>
      </c>
      <c r="L349" t="s">
        <v>90</v>
      </c>
      <c r="M349" t="s">
        <v>91</v>
      </c>
      <c r="N349" t="s">
        <v>57</v>
      </c>
      <c r="O349" s="1">
        <v>46023</v>
      </c>
      <c r="Q349" s="1">
        <v>46174</v>
      </c>
      <c r="R349" s="2">
        <v>15</v>
      </c>
      <c r="S349">
        <v>1</v>
      </c>
      <c r="T349" t="s">
        <v>58</v>
      </c>
      <c r="U349" t="s">
        <v>718</v>
      </c>
      <c r="V349" s="3">
        <v>0.28999999999999998</v>
      </c>
      <c r="W349" s="2">
        <v>0</v>
      </c>
      <c r="X349">
        <v>0</v>
      </c>
      <c r="Y349" t="s">
        <v>60</v>
      </c>
      <c r="Z349" t="s">
        <v>143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4.3499999999999996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46146</v>
      </c>
      <c r="B350" t="s">
        <v>48</v>
      </c>
      <c r="C350">
        <v>649163</v>
      </c>
      <c r="D350">
        <v>2032155138</v>
      </c>
      <c r="E350" t="s">
        <v>722</v>
      </c>
      <c r="F350" t="s">
        <v>198</v>
      </c>
      <c r="G350" t="s">
        <v>51</v>
      </c>
      <c r="H350" t="s">
        <v>213</v>
      </c>
      <c r="I350" t="s">
        <v>708</v>
      </c>
      <c r="J350" t="s">
        <v>714</v>
      </c>
      <c r="K350">
        <v>877182</v>
      </c>
      <c r="L350" t="s">
        <v>723</v>
      </c>
      <c r="M350" t="s">
        <v>724</v>
      </c>
      <c r="N350" t="s">
        <v>57</v>
      </c>
      <c r="O350" s="1">
        <v>45992</v>
      </c>
      <c r="Q350" s="1">
        <v>46174</v>
      </c>
      <c r="R350" s="2">
        <v>15</v>
      </c>
      <c r="S350">
        <v>1</v>
      </c>
      <c r="T350" t="s">
        <v>58</v>
      </c>
      <c r="U350" t="s">
        <v>59</v>
      </c>
      <c r="V350" s="3">
        <v>0.38</v>
      </c>
      <c r="W350" s="2">
        <v>0</v>
      </c>
      <c r="X350">
        <v>0</v>
      </c>
      <c r="Y350" t="s">
        <v>60</v>
      </c>
      <c r="Z350" t="s">
        <v>143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5.7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46146</v>
      </c>
      <c r="B351" t="s">
        <v>48</v>
      </c>
      <c r="C351">
        <v>649163</v>
      </c>
      <c r="D351">
        <v>2032157972</v>
      </c>
      <c r="E351" t="s">
        <v>725</v>
      </c>
      <c r="F351" t="s">
        <v>726</v>
      </c>
      <c r="G351" t="s">
        <v>51</v>
      </c>
      <c r="H351" t="s">
        <v>172</v>
      </c>
      <c r="I351" t="s">
        <v>708</v>
      </c>
      <c r="J351" t="s">
        <v>727</v>
      </c>
      <c r="K351">
        <v>874230</v>
      </c>
      <c r="L351" t="s">
        <v>173</v>
      </c>
      <c r="M351" t="s">
        <v>174</v>
      </c>
      <c r="N351" t="s">
        <v>57</v>
      </c>
      <c r="O351" s="1">
        <v>46023</v>
      </c>
      <c r="Q351" s="1">
        <v>46174</v>
      </c>
      <c r="R351" s="2">
        <v>15</v>
      </c>
      <c r="S351">
        <v>1</v>
      </c>
      <c r="T351" t="s">
        <v>58</v>
      </c>
      <c r="U351" t="s">
        <v>718</v>
      </c>
      <c r="V351" s="3">
        <v>0.19</v>
      </c>
      <c r="W351" s="2">
        <v>0</v>
      </c>
      <c r="X351">
        <v>0</v>
      </c>
      <c r="Y351" t="s">
        <v>60</v>
      </c>
      <c r="Z351" t="s">
        <v>143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2.85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46146</v>
      </c>
      <c r="B352" t="s">
        <v>48</v>
      </c>
      <c r="C352">
        <v>649163</v>
      </c>
      <c r="D352">
        <v>2032163950</v>
      </c>
      <c r="E352" t="s">
        <v>728</v>
      </c>
      <c r="F352" t="s">
        <v>346</v>
      </c>
      <c r="G352" t="s">
        <v>51</v>
      </c>
      <c r="H352" t="s">
        <v>172</v>
      </c>
      <c r="I352" t="s">
        <v>708</v>
      </c>
      <c r="J352" t="s">
        <v>727</v>
      </c>
      <c r="K352">
        <v>649270</v>
      </c>
      <c r="L352" t="s">
        <v>78</v>
      </c>
      <c r="M352" t="s">
        <v>79</v>
      </c>
      <c r="N352" t="s">
        <v>57</v>
      </c>
      <c r="O352" s="1">
        <v>46023</v>
      </c>
      <c r="Q352" s="1">
        <v>46174</v>
      </c>
      <c r="R352" s="2">
        <v>15</v>
      </c>
      <c r="S352">
        <v>1</v>
      </c>
      <c r="T352" t="s">
        <v>58</v>
      </c>
      <c r="U352" t="s">
        <v>711</v>
      </c>
      <c r="V352" s="3">
        <v>0.04</v>
      </c>
      <c r="W352" s="2">
        <v>0</v>
      </c>
      <c r="X352">
        <v>0</v>
      </c>
      <c r="Y352" t="s">
        <v>60</v>
      </c>
      <c r="Z352" t="s">
        <v>143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0.6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46146</v>
      </c>
      <c r="B353" t="s">
        <v>48</v>
      </c>
      <c r="C353">
        <v>649163</v>
      </c>
      <c r="D353">
        <v>2032168715</v>
      </c>
      <c r="E353" t="s">
        <v>729</v>
      </c>
      <c r="F353" t="s">
        <v>730</v>
      </c>
      <c r="G353" t="s">
        <v>51</v>
      </c>
      <c r="H353" t="s">
        <v>82</v>
      </c>
      <c r="I353" t="s">
        <v>708</v>
      </c>
      <c r="J353" t="s">
        <v>714</v>
      </c>
      <c r="K353">
        <v>894525</v>
      </c>
      <c r="L353" t="s">
        <v>83</v>
      </c>
      <c r="M353" t="s">
        <v>84</v>
      </c>
      <c r="N353" t="s">
        <v>57</v>
      </c>
      <c r="O353" s="1">
        <v>46023</v>
      </c>
      <c r="Q353" s="1">
        <v>46174</v>
      </c>
      <c r="R353" s="2">
        <v>15</v>
      </c>
      <c r="S353">
        <v>1</v>
      </c>
      <c r="T353" t="s">
        <v>58</v>
      </c>
      <c r="U353" t="s">
        <v>59</v>
      </c>
      <c r="V353" s="3">
        <v>0.38</v>
      </c>
      <c r="W353" s="2">
        <v>0</v>
      </c>
      <c r="X353">
        <v>0</v>
      </c>
      <c r="Y353" t="s">
        <v>60</v>
      </c>
      <c r="Z353" t="s">
        <v>143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5.7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46146</v>
      </c>
      <c r="B354" t="s">
        <v>48</v>
      </c>
      <c r="C354">
        <v>649163</v>
      </c>
      <c r="D354">
        <v>2032195253</v>
      </c>
      <c r="E354" t="s">
        <v>731</v>
      </c>
      <c r="F354" t="s">
        <v>732</v>
      </c>
      <c r="G354" t="s">
        <v>51</v>
      </c>
      <c r="H354" t="s">
        <v>172</v>
      </c>
      <c r="I354" t="s">
        <v>708</v>
      </c>
      <c r="J354" t="s">
        <v>727</v>
      </c>
      <c r="K354">
        <v>874230</v>
      </c>
      <c r="L354" t="s">
        <v>173</v>
      </c>
      <c r="M354" t="s">
        <v>174</v>
      </c>
      <c r="N354" t="s">
        <v>57</v>
      </c>
      <c r="O354" s="1">
        <v>46023</v>
      </c>
      <c r="Q354" s="1">
        <v>46174</v>
      </c>
      <c r="R354" s="2">
        <v>15</v>
      </c>
      <c r="S354">
        <v>1</v>
      </c>
      <c r="T354" t="s">
        <v>58</v>
      </c>
      <c r="U354" t="s">
        <v>718</v>
      </c>
      <c r="V354" s="3">
        <v>0.19</v>
      </c>
      <c r="W354" s="2">
        <v>0</v>
      </c>
      <c r="X354">
        <v>0</v>
      </c>
      <c r="Y354" t="s">
        <v>60</v>
      </c>
      <c r="Z354" t="s">
        <v>143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2.85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46146</v>
      </c>
      <c r="B355" t="s">
        <v>48</v>
      </c>
      <c r="C355">
        <v>649163</v>
      </c>
      <c r="D355">
        <v>2032220064</v>
      </c>
      <c r="E355" t="s">
        <v>733</v>
      </c>
      <c r="F355" t="s">
        <v>127</v>
      </c>
      <c r="G355" t="s">
        <v>51</v>
      </c>
      <c r="H355" t="s">
        <v>82</v>
      </c>
      <c r="I355" t="s">
        <v>708</v>
      </c>
      <c r="J355" t="s">
        <v>709</v>
      </c>
      <c r="K355">
        <v>875334</v>
      </c>
      <c r="L355" t="s">
        <v>429</v>
      </c>
      <c r="M355" t="s">
        <v>430</v>
      </c>
      <c r="N355" t="s">
        <v>57</v>
      </c>
      <c r="O355" s="1">
        <v>46023</v>
      </c>
      <c r="Q355" s="1">
        <v>46174</v>
      </c>
      <c r="R355" s="2">
        <v>15</v>
      </c>
      <c r="S355">
        <v>1</v>
      </c>
      <c r="T355" t="s">
        <v>58</v>
      </c>
      <c r="U355" t="s">
        <v>711</v>
      </c>
      <c r="V355" s="3">
        <v>0.38</v>
      </c>
      <c r="W355" s="2">
        <v>0</v>
      </c>
      <c r="X355">
        <v>0</v>
      </c>
      <c r="Y355" t="s">
        <v>60</v>
      </c>
      <c r="Z355" t="s">
        <v>143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5.7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46146</v>
      </c>
      <c r="B356" t="s">
        <v>48</v>
      </c>
      <c r="C356">
        <v>649163</v>
      </c>
      <c r="D356">
        <v>2031949859</v>
      </c>
      <c r="E356" t="s">
        <v>419</v>
      </c>
      <c r="F356" t="s">
        <v>420</v>
      </c>
      <c r="G356" t="s">
        <v>51</v>
      </c>
      <c r="H356" t="s">
        <v>87</v>
      </c>
      <c r="I356" t="s">
        <v>734</v>
      </c>
      <c r="J356" t="s">
        <v>735</v>
      </c>
      <c r="K356">
        <v>867497</v>
      </c>
      <c r="L356" t="s">
        <v>421</v>
      </c>
      <c r="M356" t="s">
        <v>422</v>
      </c>
      <c r="N356" t="s">
        <v>57</v>
      </c>
      <c r="O356" s="1">
        <v>45966</v>
      </c>
      <c r="Q356" s="1">
        <v>46178</v>
      </c>
      <c r="R356" s="2">
        <v>27.34</v>
      </c>
      <c r="S356">
        <v>1</v>
      </c>
      <c r="T356" t="s">
        <v>58</v>
      </c>
      <c r="U356" t="s">
        <v>59</v>
      </c>
      <c r="V356" s="3">
        <v>0.7</v>
      </c>
      <c r="W356" s="2">
        <v>0</v>
      </c>
      <c r="X356">
        <v>0</v>
      </c>
      <c r="Y356" t="s">
        <v>60</v>
      </c>
      <c r="Z356" t="s">
        <v>143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19.14</v>
      </c>
      <c r="AN356" s="2">
        <v>19.14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46146</v>
      </c>
      <c r="B357" t="s">
        <v>48</v>
      </c>
      <c r="C357">
        <v>649163</v>
      </c>
      <c r="D357">
        <v>2031951397</v>
      </c>
      <c r="E357" t="s">
        <v>736</v>
      </c>
      <c r="F357" t="s">
        <v>737</v>
      </c>
      <c r="G357" t="s">
        <v>51</v>
      </c>
      <c r="H357" t="s">
        <v>213</v>
      </c>
      <c r="I357" t="s">
        <v>734</v>
      </c>
      <c r="J357" t="s">
        <v>735</v>
      </c>
      <c r="K357">
        <v>877182</v>
      </c>
      <c r="L357" t="s">
        <v>723</v>
      </c>
      <c r="M357" t="s">
        <v>724</v>
      </c>
      <c r="N357" t="s">
        <v>57</v>
      </c>
      <c r="O357" s="1">
        <v>45965</v>
      </c>
      <c r="Q357" s="1">
        <v>46177</v>
      </c>
      <c r="R357" s="2">
        <v>49.56</v>
      </c>
      <c r="S357">
        <v>1</v>
      </c>
      <c r="T357" t="s">
        <v>58</v>
      </c>
      <c r="U357" t="s">
        <v>59</v>
      </c>
      <c r="V357" s="3">
        <v>0.7</v>
      </c>
      <c r="W357" s="2">
        <v>0</v>
      </c>
      <c r="X357">
        <v>0</v>
      </c>
      <c r="Y357" t="s">
        <v>60</v>
      </c>
      <c r="Z357" t="s">
        <v>143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34.69</v>
      </c>
      <c r="AN357" s="2">
        <v>34.69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46146</v>
      </c>
      <c r="B358" t="s">
        <v>48</v>
      </c>
      <c r="C358">
        <v>649163</v>
      </c>
      <c r="D358">
        <v>2031956586</v>
      </c>
      <c r="E358" t="s">
        <v>738</v>
      </c>
      <c r="F358" t="s">
        <v>739</v>
      </c>
      <c r="G358" t="s">
        <v>51</v>
      </c>
      <c r="H358" t="s">
        <v>52</v>
      </c>
      <c r="I358" t="s">
        <v>734</v>
      </c>
      <c r="J358" t="s">
        <v>740</v>
      </c>
      <c r="K358">
        <v>896468</v>
      </c>
      <c r="L358" t="s">
        <v>741</v>
      </c>
      <c r="M358" t="s">
        <v>448</v>
      </c>
      <c r="N358" t="s">
        <v>57</v>
      </c>
      <c r="O358" s="1">
        <v>46023</v>
      </c>
      <c r="Q358" s="1">
        <v>46174</v>
      </c>
      <c r="R358" s="2">
        <v>25.73</v>
      </c>
      <c r="S358">
        <v>1</v>
      </c>
      <c r="T358" t="s">
        <v>58</v>
      </c>
      <c r="U358" t="s">
        <v>59</v>
      </c>
      <c r="V358" s="3">
        <v>0.25</v>
      </c>
      <c r="W358" s="2">
        <v>0</v>
      </c>
      <c r="X358">
        <v>0</v>
      </c>
      <c r="Y358" t="s">
        <v>60</v>
      </c>
      <c r="Z358" t="s">
        <v>143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6.43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46146</v>
      </c>
      <c r="B359" t="s">
        <v>48</v>
      </c>
      <c r="C359">
        <v>649163</v>
      </c>
      <c r="D359">
        <v>2031957230</v>
      </c>
      <c r="E359" t="s">
        <v>742</v>
      </c>
      <c r="F359" t="s">
        <v>743</v>
      </c>
      <c r="G359" t="s">
        <v>51</v>
      </c>
      <c r="H359" t="s">
        <v>82</v>
      </c>
      <c r="I359" t="s">
        <v>734</v>
      </c>
      <c r="J359" t="s">
        <v>735</v>
      </c>
      <c r="K359">
        <v>813184</v>
      </c>
      <c r="L359" t="s">
        <v>744</v>
      </c>
      <c r="M359" t="s">
        <v>745</v>
      </c>
      <c r="N359" t="s">
        <v>57</v>
      </c>
      <c r="O359" s="1">
        <v>45965</v>
      </c>
      <c r="Q359" s="1">
        <v>46177</v>
      </c>
      <c r="R359" s="2">
        <v>105.02</v>
      </c>
      <c r="S359">
        <v>1</v>
      </c>
      <c r="T359" t="s">
        <v>58</v>
      </c>
      <c r="U359" t="s">
        <v>59</v>
      </c>
      <c r="V359" s="3">
        <v>0.7</v>
      </c>
      <c r="W359" s="2">
        <v>0</v>
      </c>
      <c r="X359">
        <v>0</v>
      </c>
      <c r="Y359" t="s">
        <v>60</v>
      </c>
      <c r="Z359" t="s">
        <v>143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73.510000000000005</v>
      </c>
      <c r="AN359" s="2">
        <v>73.510000000000005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46146</v>
      </c>
      <c r="B360" t="s">
        <v>48</v>
      </c>
      <c r="C360">
        <v>649163</v>
      </c>
      <c r="D360">
        <v>2031958703</v>
      </c>
      <c r="E360" t="s">
        <v>394</v>
      </c>
      <c r="F360" t="s">
        <v>395</v>
      </c>
      <c r="G360" t="s">
        <v>51</v>
      </c>
      <c r="H360" t="s">
        <v>213</v>
      </c>
      <c r="I360" t="s">
        <v>734</v>
      </c>
      <c r="J360" t="s">
        <v>735</v>
      </c>
      <c r="K360">
        <v>753748</v>
      </c>
      <c r="L360" t="s">
        <v>72</v>
      </c>
      <c r="M360" t="s">
        <v>73</v>
      </c>
      <c r="N360" t="s">
        <v>57</v>
      </c>
      <c r="O360" s="1">
        <v>46023</v>
      </c>
      <c r="Q360" s="1">
        <v>46174</v>
      </c>
      <c r="R360" s="2">
        <v>33.979999999999997</v>
      </c>
      <c r="S360">
        <v>1</v>
      </c>
      <c r="T360" t="s">
        <v>58</v>
      </c>
      <c r="U360" t="s">
        <v>59</v>
      </c>
      <c r="V360" s="3">
        <v>0.7</v>
      </c>
      <c r="W360" s="2">
        <v>0</v>
      </c>
      <c r="X360">
        <v>0</v>
      </c>
      <c r="Y360" t="s">
        <v>60</v>
      </c>
      <c r="Z360" t="s">
        <v>143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23.79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46146</v>
      </c>
      <c r="B361" t="s">
        <v>48</v>
      </c>
      <c r="C361">
        <v>649163</v>
      </c>
      <c r="D361">
        <v>2031958705</v>
      </c>
      <c r="E361" t="s">
        <v>394</v>
      </c>
      <c r="F361" t="s">
        <v>395</v>
      </c>
      <c r="G361" t="s">
        <v>51</v>
      </c>
      <c r="H361" t="s">
        <v>213</v>
      </c>
      <c r="I361" t="s">
        <v>734</v>
      </c>
      <c r="J361" t="s">
        <v>746</v>
      </c>
      <c r="K361">
        <v>753748</v>
      </c>
      <c r="L361" t="s">
        <v>72</v>
      </c>
      <c r="M361" t="s">
        <v>73</v>
      </c>
      <c r="N361" t="s">
        <v>57</v>
      </c>
      <c r="O361" s="1">
        <v>46023</v>
      </c>
      <c r="Q361" s="1">
        <v>46174</v>
      </c>
      <c r="R361" s="2">
        <v>27.81</v>
      </c>
      <c r="S361">
        <v>1</v>
      </c>
      <c r="T361" t="s">
        <v>58</v>
      </c>
      <c r="U361" t="s">
        <v>59</v>
      </c>
      <c r="V361" s="3">
        <v>0.9</v>
      </c>
      <c r="W361" s="2">
        <v>0</v>
      </c>
      <c r="X361">
        <v>0</v>
      </c>
      <c r="Y361" t="s">
        <v>60</v>
      </c>
      <c r="Z361" t="s">
        <v>143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25.03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46146</v>
      </c>
      <c r="B362" t="s">
        <v>48</v>
      </c>
      <c r="C362">
        <v>649163</v>
      </c>
      <c r="D362">
        <v>2031958912</v>
      </c>
      <c r="E362" t="s">
        <v>747</v>
      </c>
      <c r="F362" t="s">
        <v>662</v>
      </c>
      <c r="G362" t="s">
        <v>51</v>
      </c>
      <c r="H362" t="s">
        <v>210</v>
      </c>
      <c r="I362" t="s">
        <v>734</v>
      </c>
      <c r="J362" t="s">
        <v>746</v>
      </c>
      <c r="K362">
        <v>862109</v>
      </c>
      <c r="L362" t="s">
        <v>359</v>
      </c>
      <c r="M362" t="s">
        <v>360</v>
      </c>
      <c r="N362" t="s">
        <v>57</v>
      </c>
      <c r="O362" s="1">
        <v>45992</v>
      </c>
      <c r="Q362" s="1">
        <v>46174</v>
      </c>
      <c r="R362" s="2">
        <v>51.25</v>
      </c>
      <c r="S362">
        <v>1</v>
      </c>
      <c r="T362" t="s">
        <v>58</v>
      </c>
      <c r="U362" t="s">
        <v>59</v>
      </c>
      <c r="V362" s="3">
        <v>0.9</v>
      </c>
      <c r="W362" s="2">
        <v>0</v>
      </c>
      <c r="X362">
        <v>0</v>
      </c>
      <c r="Y362" t="s">
        <v>60</v>
      </c>
      <c r="Z362" t="s">
        <v>143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46.12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46146</v>
      </c>
      <c r="B363" t="s">
        <v>48</v>
      </c>
      <c r="C363">
        <v>649163</v>
      </c>
      <c r="D363">
        <v>2031959589</v>
      </c>
      <c r="E363" t="s">
        <v>748</v>
      </c>
      <c r="F363" t="s">
        <v>63</v>
      </c>
      <c r="G363" t="s">
        <v>51</v>
      </c>
      <c r="H363" t="s">
        <v>82</v>
      </c>
      <c r="I363" t="s">
        <v>734</v>
      </c>
      <c r="J363" t="s">
        <v>735</v>
      </c>
      <c r="K363">
        <v>766747</v>
      </c>
      <c r="L363" t="s">
        <v>485</v>
      </c>
      <c r="M363" t="s">
        <v>75</v>
      </c>
      <c r="N363" t="s">
        <v>57</v>
      </c>
      <c r="O363" s="1">
        <v>46023</v>
      </c>
      <c r="Q363" s="1">
        <v>46174</v>
      </c>
      <c r="R363" s="2">
        <v>208.32</v>
      </c>
      <c r="S363">
        <v>1</v>
      </c>
      <c r="T363" t="s">
        <v>58</v>
      </c>
      <c r="U363" t="s">
        <v>59</v>
      </c>
      <c r="V363" s="3">
        <v>0.7</v>
      </c>
      <c r="W363" s="2">
        <v>0</v>
      </c>
      <c r="X363">
        <v>0</v>
      </c>
      <c r="Y363" t="s">
        <v>60</v>
      </c>
      <c r="Z363" t="s">
        <v>143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145.82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46146</v>
      </c>
      <c r="B364" t="s">
        <v>48</v>
      </c>
      <c r="C364">
        <v>649163</v>
      </c>
      <c r="D364">
        <v>2031960870</v>
      </c>
      <c r="E364" t="s">
        <v>396</v>
      </c>
      <c r="F364" t="s">
        <v>241</v>
      </c>
      <c r="G364" t="s">
        <v>51</v>
      </c>
      <c r="H364" t="s">
        <v>82</v>
      </c>
      <c r="I364" t="s">
        <v>734</v>
      </c>
      <c r="J364" t="s">
        <v>735</v>
      </c>
      <c r="K364">
        <v>673059</v>
      </c>
      <c r="L364" t="s">
        <v>90</v>
      </c>
      <c r="M364" t="s">
        <v>91</v>
      </c>
      <c r="N364" t="s">
        <v>57</v>
      </c>
      <c r="O364" s="1">
        <v>46023</v>
      </c>
      <c r="Q364" s="1">
        <v>46174</v>
      </c>
      <c r="R364" s="2">
        <v>209.78</v>
      </c>
      <c r="S364">
        <v>1</v>
      </c>
      <c r="T364" t="s">
        <v>58</v>
      </c>
      <c r="U364" t="s">
        <v>59</v>
      </c>
      <c r="V364" s="3">
        <v>0.7</v>
      </c>
      <c r="W364" s="2">
        <v>0</v>
      </c>
      <c r="X364">
        <v>0</v>
      </c>
      <c r="Y364" t="s">
        <v>60</v>
      </c>
      <c r="Z364" t="s">
        <v>143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146.85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46146</v>
      </c>
      <c r="B365" t="s">
        <v>48</v>
      </c>
      <c r="C365">
        <v>649163</v>
      </c>
      <c r="D365">
        <v>2031961590</v>
      </c>
      <c r="E365" t="s">
        <v>397</v>
      </c>
      <c r="F365" t="s">
        <v>398</v>
      </c>
      <c r="G365" t="s">
        <v>51</v>
      </c>
      <c r="H365" t="s">
        <v>122</v>
      </c>
      <c r="I365" t="s">
        <v>734</v>
      </c>
      <c r="J365" t="s">
        <v>735</v>
      </c>
      <c r="K365">
        <v>816021</v>
      </c>
      <c r="L365" t="s">
        <v>124</v>
      </c>
      <c r="M365" t="s">
        <v>125</v>
      </c>
      <c r="N365" t="s">
        <v>57</v>
      </c>
      <c r="O365" s="1">
        <v>45965</v>
      </c>
      <c r="Q365" s="1">
        <v>46177</v>
      </c>
      <c r="R365" s="2">
        <v>9.6999999999999993</v>
      </c>
      <c r="S365">
        <v>1</v>
      </c>
      <c r="T365" t="s">
        <v>58</v>
      </c>
      <c r="U365" t="s">
        <v>59</v>
      </c>
      <c r="V365" s="3">
        <v>0.7</v>
      </c>
      <c r="W365" s="2">
        <v>0</v>
      </c>
      <c r="X365">
        <v>0</v>
      </c>
      <c r="Y365" t="s">
        <v>60</v>
      </c>
      <c r="Z365" t="s">
        <v>143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6.79</v>
      </c>
      <c r="AN365" s="2">
        <v>6.79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46146</v>
      </c>
      <c r="B366" t="s">
        <v>48</v>
      </c>
      <c r="C366">
        <v>649163</v>
      </c>
      <c r="D366">
        <v>2031961861</v>
      </c>
      <c r="E366" t="s">
        <v>126</v>
      </c>
      <c r="F366" t="s">
        <v>155</v>
      </c>
      <c r="G366" t="s">
        <v>51</v>
      </c>
      <c r="H366" t="s">
        <v>239</v>
      </c>
      <c r="I366" t="s">
        <v>734</v>
      </c>
      <c r="J366" t="s">
        <v>746</v>
      </c>
      <c r="K366">
        <v>651818</v>
      </c>
      <c r="L366" t="s">
        <v>114</v>
      </c>
      <c r="M366" t="s">
        <v>115</v>
      </c>
      <c r="N366" t="s">
        <v>57</v>
      </c>
      <c r="O366" s="1">
        <v>45967</v>
      </c>
      <c r="Q366" s="1">
        <v>46179</v>
      </c>
      <c r="R366" s="2">
        <v>49.54</v>
      </c>
      <c r="S366">
        <v>1</v>
      </c>
      <c r="T366" t="s">
        <v>58</v>
      </c>
      <c r="U366" t="s">
        <v>59</v>
      </c>
      <c r="V366" s="3">
        <v>0.9</v>
      </c>
      <c r="W366" s="2">
        <v>0</v>
      </c>
      <c r="X366">
        <v>0</v>
      </c>
      <c r="Y366" t="s">
        <v>60</v>
      </c>
      <c r="Z366" t="s">
        <v>143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44.59</v>
      </c>
      <c r="AN366" s="2">
        <v>44.59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46146</v>
      </c>
      <c r="B367" t="s">
        <v>48</v>
      </c>
      <c r="C367">
        <v>649163</v>
      </c>
      <c r="D367">
        <v>2031961862</v>
      </c>
      <c r="E367" t="s">
        <v>126</v>
      </c>
      <c r="F367" t="s">
        <v>155</v>
      </c>
      <c r="G367" t="s">
        <v>51</v>
      </c>
      <c r="H367" t="s">
        <v>239</v>
      </c>
      <c r="I367" t="s">
        <v>734</v>
      </c>
      <c r="J367" t="s">
        <v>740</v>
      </c>
      <c r="K367">
        <v>651818</v>
      </c>
      <c r="L367" t="s">
        <v>114</v>
      </c>
      <c r="M367" t="s">
        <v>115</v>
      </c>
      <c r="N367" t="s">
        <v>57</v>
      </c>
      <c r="O367" s="1">
        <v>45967</v>
      </c>
      <c r="Q367" s="1">
        <v>46179</v>
      </c>
      <c r="R367" s="2">
        <v>21.44</v>
      </c>
      <c r="S367">
        <v>1</v>
      </c>
      <c r="T367" t="s">
        <v>58</v>
      </c>
      <c r="U367" t="s">
        <v>59</v>
      </c>
      <c r="V367" s="3">
        <v>0.7</v>
      </c>
      <c r="W367" s="2">
        <v>0</v>
      </c>
      <c r="X367">
        <v>0</v>
      </c>
      <c r="Y367" t="s">
        <v>60</v>
      </c>
      <c r="Z367" t="s">
        <v>143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15.01</v>
      </c>
      <c r="AN367" s="2">
        <v>15.01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46146</v>
      </c>
      <c r="B368" t="s">
        <v>48</v>
      </c>
      <c r="C368">
        <v>649163</v>
      </c>
      <c r="D368">
        <v>2031962184</v>
      </c>
      <c r="E368" t="s">
        <v>749</v>
      </c>
      <c r="F368" t="s">
        <v>750</v>
      </c>
      <c r="G368" t="s">
        <v>51</v>
      </c>
      <c r="H368" t="s">
        <v>82</v>
      </c>
      <c r="I368" t="s">
        <v>734</v>
      </c>
      <c r="J368" t="s">
        <v>735</v>
      </c>
      <c r="K368">
        <v>812782</v>
      </c>
      <c r="L368" t="s">
        <v>99</v>
      </c>
      <c r="M368" t="s">
        <v>100</v>
      </c>
      <c r="N368" t="s">
        <v>57</v>
      </c>
      <c r="O368" s="1">
        <v>45992</v>
      </c>
      <c r="Q368" s="1">
        <v>46174</v>
      </c>
      <c r="R368" s="2">
        <v>150.77000000000001</v>
      </c>
      <c r="S368">
        <v>1</v>
      </c>
      <c r="T368" t="s">
        <v>58</v>
      </c>
      <c r="U368" t="s">
        <v>59</v>
      </c>
      <c r="V368" s="3">
        <v>0.7</v>
      </c>
      <c r="W368" s="2">
        <v>0</v>
      </c>
      <c r="X368">
        <v>0</v>
      </c>
      <c r="Y368" t="s">
        <v>60</v>
      </c>
      <c r="Z368" t="s">
        <v>143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105.54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46146</v>
      </c>
      <c r="B369" t="s">
        <v>48</v>
      </c>
      <c r="C369">
        <v>649163</v>
      </c>
      <c r="D369">
        <v>2031962197</v>
      </c>
      <c r="E369" t="s">
        <v>181</v>
      </c>
      <c r="F369" t="s">
        <v>399</v>
      </c>
      <c r="G369" t="s">
        <v>51</v>
      </c>
      <c r="H369" t="s">
        <v>82</v>
      </c>
      <c r="I369" t="s">
        <v>734</v>
      </c>
      <c r="J369" t="s">
        <v>735</v>
      </c>
      <c r="K369">
        <v>824062</v>
      </c>
      <c r="L369" t="s">
        <v>400</v>
      </c>
      <c r="M369" t="s">
        <v>401</v>
      </c>
      <c r="N369" t="s">
        <v>57</v>
      </c>
      <c r="O369" s="1">
        <v>45965</v>
      </c>
      <c r="Q369" s="1">
        <v>46177</v>
      </c>
      <c r="R369" s="2">
        <v>11.5</v>
      </c>
      <c r="S369">
        <v>1</v>
      </c>
      <c r="T369" t="s">
        <v>58</v>
      </c>
      <c r="U369" t="s">
        <v>59</v>
      </c>
      <c r="V369" s="3">
        <v>0.7</v>
      </c>
      <c r="W369" s="2">
        <v>0</v>
      </c>
      <c r="X369">
        <v>0</v>
      </c>
      <c r="Y369" t="s">
        <v>60</v>
      </c>
      <c r="Z369" t="s">
        <v>143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8.0500000000000007</v>
      </c>
      <c r="AN369" s="2">
        <v>8.0500000000000007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46146</v>
      </c>
      <c r="B370" t="s">
        <v>48</v>
      </c>
      <c r="C370">
        <v>649163</v>
      </c>
      <c r="D370">
        <v>2031963345</v>
      </c>
      <c r="E370" t="s">
        <v>751</v>
      </c>
      <c r="F370" t="s">
        <v>752</v>
      </c>
      <c r="G370" t="s">
        <v>51</v>
      </c>
      <c r="H370" t="s">
        <v>82</v>
      </c>
      <c r="I370" t="s">
        <v>734</v>
      </c>
      <c r="J370" t="s">
        <v>735</v>
      </c>
      <c r="K370">
        <v>807212</v>
      </c>
      <c r="L370" t="s">
        <v>753</v>
      </c>
      <c r="M370" t="s">
        <v>754</v>
      </c>
      <c r="N370" t="s">
        <v>57</v>
      </c>
      <c r="O370" s="1">
        <v>45965</v>
      </c>
      <c r="Q370" s="1">
        <v>46177</v>
      </c>
      <c r="R370" s="2">
        <v>45.68</v>
      </c>
      <c r="S370">
        <v>1</v>
      </c>
      <c r="T370" t="s">
        <v>58</v>
      </c>
      <c r="U370" t="s">
        <v>59</v>
      </c>
      <c r="V370" s="3">
        <v>0.7</v>
      </c>
      <c r="W370" s="2">
        <v>0</v>
      </c>
      <c r="X370">
        <v>0</v>
      </c>
      <c r="Y370" t="s">
        <v>60</v>
      </c>
      <c r="Z370" t="s">
        <v>143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31.98</v>
      </c>
      <c r="AN370" s="2">
        <v>31.98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46146</v>
      </c>
      <c r="B371" t="s">
        <v>48</v>
      </c>
      <c r="C371">
        <v>649163</v>
      </c>
      <c r="D371">
        <v>2031966829</v>
      </c>
      <c r="E371" t="s">
        <v>755</v>
      </c>
      <c r="F371" t="s">
        <v>490</v>
      </c>
      <c r="G371" t="s">
        <v>51</v>
      </c>
      <c r="H371" t="s">
        <v>82</v>
      </c>
      <c r="I371" t="s">
        <v>734</v>
      </c>
      <c r="J371" t="s">
        <v>735</v>
      </c>
      <c r="K371">
        <v>813184</v>
      </c>
      <c r="L371" t="s">
        <v>744</v>
      </c>
      <c r="M371" t="s">
        <v>745</v>
      </c>
      <c r="N371" t="s">
        <v>57</v>
      </c>
      <c r="O371" s="1">
        <v>45966</v>
      </c>
      <c r="Q371" s="1">
        <v>46178</v>
      </c>
      <c r="R371" s="2">
        <v>30</v>
      </c>
      <c r="S371">
        <v>1</v>
      </c>
      <c r="T371" t="s">
        <v>58</v>
      </c>
      <c r="U371" t="s">
        <v>59</v>
      </c>
      <c r="V371" s="3">
        <v>0.7</v>
      </c>
      <c r="W371" s="2">
        <v>0</v>
      </c>
      <c r="X371">
        <v>0</v>
      </c>
      <c r="Y371" t="s">
        <v>60</v>
      </c>
      <c r="Z371" t="s">
        <v>143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21</v>
      </c>
      <c r="AN371" s="2">
        <v>21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46146</v>
      </c>
      <c r="B372" t="s">
        <v>48</v>
      </c>
      <c r="C372">
        <v>649163</v>
      </c>
      <c r="D372">
        <v>2031967119</v>
      </c>
      <c r="E372" t="s">
        <v>402</v>
      </c>
      <c r="F372" t="s">
        <v>97</v>
      </c>
      <c r="G372" t="s">
        <v>51</v>
      </c>
      <c r="H372" t="s">
        <v>213</v>
      </c>
      <c r="I372" t="s">
        <v>734</v>
      </c>
      <c r="J372" t="s">
        <v>735</v>
      </c>
      <c r="K372">
        <v>673059</v>
      </c>
      <c r="L372" t="s">
        <v>90</v>
      </c>
      <c r="M372" t="s">
        <v>91</v>
      </c>
      <c r="N372" t="s">
        <v>57</v>
      </c>
      <c r="O372" s="1">
        <v>46023</v>
      </c>
      <c r="Q372" s="1">
        <v>46174</v>
      </c>
      <c r="R372" s="2">
        <v>135.07</v>
      </c>
      <c r="S372">
        <v>1</v>
      </c>
      <c r="T372" t="s">
        <v>58</v>
      </c>
      <c r="U372" t="s">
        <v>59</v>
      </c>
      <c r="V372" s="3">
        <v>0.7</v>
      </c>
      <c r="W372" s="2">
        <v>0</v>
      </c>
      <c r="X372">
        <v>0</v>
      </c>
      <c r="Y372" t="s">
        <v>60</v>
      </c>
      <c r="Z372" t="s">
        <v>143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94.55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46146</v>
      </c>
      <c r="B373" t="s">
        <v>48</v>
      </c>
      <c r="C373">
        <v>649163</v>
      </c>
      <c r="D373">
        <v>2031967122</v>
      </c>
      <c r="E373" t="s">
        <v>402</v>
      </c>
      <c r="F373" t="s">
        <v>97</v>
      </c>
      <c r="G373" t="s">
        <v>51</v>
      </c>
      <c r="H373" t="s">
        <v>213</v>
      </c>
      <c r="I373" t="s">
        <v>734</v>
      </c>
      <c r="J373" t="s">
        <v>740</v>
      </c>
      <c r="K373">
        <v>673059</v>
      </c>
      <c r="L373" t="s">
        <v>90</v>
      </c>
      <c r="M373" t="s">
        <v>91</v>
      </c>
      <c r="N373" t="s">
        <v>57</v>
      </c>
      <c r="O373" s="1">
        <v>46023</v>
      </c>
      <c r="Q373" s="1">
        <v>46174</v>
      </c>
      <c r="R373" s="2">
        <v>51.46</v>
      </c>
      <c r="S373">
        <v>1</v>
      </c>
      <c r="T373" t="s">
        <v>58</v>
      </c>
      <c r="U373" t="s">
        <v>59</v>
      </c>
      <c r="V373" s="3">
        <v>0.7</v>
      </c>
      <c r="W373" s="2">
        <v>0</v>
      </c>
      <c r="X373">
        <v>0</v>
      </c>
      <c r="Y373" t="s">
        <v>60</v>
      </c>
      <c r="Z373" t="s">
        <v>143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36.020000000000003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46146</v>
      </c>
      <c r="B374" t="s">
        <v>48</v>
      </c>
      <c r="C374">
        <v>649163</v>
      </c>
      <c r="D374">
        <v>2031968050</v>
      </c>
      <c r="E374" t="s">
        <v>403</v>
      </c>
      <c r="F374" t="s">
        <v>404</v>
      </c>
      <c r="G374" t="s">
        <v>51</v>
      </c>
      <c r="H374" t="s">
        <v>82</v>
      </c>
      <c r="I374" t="s">
        <v>734</v>
      </c>
      <c r="J374" t="s">
        <v>735</v>
      </c>
      <c r="K374">
        <v>792847</v>
      </c>
      <c r="L374" t="s">
        <v>286</v>
      </c>
      <c r="M374" t="s">
        <v>287</v>
      </c>
      <c r="N374" t="s">
        <v>57</v>
      </c>
      <c r="O374" s="1">
        <v>46023</v>
      </c>
      <c r="Q374" s="1">
        <v>46174</v>
      </c>
      <c r="R374" s="2">
        <v>186.89</v>
      </c>
      <c r="S374">
        <v>1</v>
      </c>
      <c r="T374" t="s">
        <v>58</v>
      </c>
      <c r="U374" t="s">
        <v>59</v>
      </c>
      <c r="V374" s="3">
        <v>0.7</v>
      </c>
      <c r="W374" s="2">
        <v>0</v>
      </c>
      <c r="X374">
        <v>0</v>
      </c>
      <c r="Y374" t="s">
        <v>60</v>
      </c>
      <c r="Z374" t="s">
        <v>143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130.82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46146</v>
      </c>
      <c r="B375" t="s">
        <v>48</v>
      </c>
      <c r="C375">
        <v>649163</v>
      </c>
      <c r="D375">
        <v>2031968339</v>
      </c>
      <c r="E375" t="s">
        <v>756</v>
      </c>
      <c r="F375" t="s">
        <v>757</v>
      </c>
      <c r="G375" t="s">
        <v>51</v>
      </c>
      <c r="H375" t="s">
        <v>82</v>
      </c>
      <c r="I375" t="s">
        <v>734</v>
      </c>
      <c r="J375" t="s">
        <v>735</v>
      </c>
      <c r="K375">
        <v>766747</v>
      </c>
      <c r="L375" t="s">
        <v>485</v>
      </c>
      <c r="M375" t="s">
        <v>75</v>
      </c>
      <c r="N375" t="s">
        <v>57</v>
      </c>
      <c r="O375" s="1">
        <v>46023</v>
      </c>
      <c r="Q375" s="1">
        <v>46174</v>
      </c>
      <c r="R375" s="2">
        <v>110.16</v>
      </c>
      <c r="S375">
        <v>1</v>
      </c>
      <c r="T375" t="s">
        <v>58</v>
      </c>
      <c r="U375" t="s">
        <v>59</v>
      </c>
      <c r="V375" s="3">
        <v>0.7</v>
      </c>
      <c r="W375" s="2">
        <v>0</v>
      </c>
      <c r="X375">
        <v>0</v>
      </c>
      <c r="Y375" t="s">
        <v>60</v>
      </c>
      <c r="Z375" t="s">
        <v>143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77.11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46146</v>
      </c>
      <c r="B376" t="s">
        <v>48</v>
      </c>
      <c r="C376">
        <v>649163</v>
      </c>
      <c r="D376">
        <v>2031970926</v>
      </c>
      <c r="E376" t="s">
        <v>758</v>
      </c>
      <c r="F376" t="s">
        <v>342</v>
      </c>
      <c r="G376" t="s">
        <v>51</v>
      </c>
      <c r="H376" t="s">
        <v>257</v>
      </c>
      <c r="I376" t="s">
        <v>734</v>
      </c>
      <c r="J376" t="s">
        <v>735</v>
      </c>
      <c r="K376">
        <v>651818</v>
      </c>
      <c r="L376" t="s">
        <v>114</v>
      </c>
      <c r="M376" t="s">
        <v>115</v>
      </c>
      <c r="N376" t="s">
        <v>57</v>
      </c>
      <c r="O376" s="1">
        <v>45997</v>
      </c>
      <c r="Q376" s="1">
        <v>46179</v>
      </c>
      <c r="R376" s="2">
        <v>51.19</v>
      </c>
      <c r="S376">
        <v>1</v>
      </c>
      <c r="T376" t="s">
        <v>58</v>
      </c>
      <c r="U376" t="s">
        <v>59</v>
      </c>
      <c r="V376" s="3">
        <v>0.7</v>
      </c>
      <c r="W376" s="2">
        <v>0</v>
      </c>
      <c r="X376">
        <v>0</v>
      </c>
      <c r="Y376" t="s">
        <v>60</v>
      </c>
      <c r="Z376" t="s">
        <v>143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35.83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46146</v>
      </c>
      <c r="B377" t="s">
        <v>48</v>
      </c>
      <c r="C377">
        <v>649163</v>
      </c>
      <c r="D377">
        <v>2031970927</v>
      </c>
      <c r="E377" t="s">
        <v>758</v>
      </c>
      <c r="F377" t="s">
        <v>342</v>
      </c>
      <c r="G377" t="s">
        <v>51</v>
      </c>
      <c r="H377" t="s">
        <v>257</v>
      </c>
      <c r="I377" t="s">
        <v>734</v>
      </c>
      <c r="J377" t="s">
        <v>746</v>
      </c>
      <c r="K377">
        <v>651818</v>
      </c>
      <c r="L377" t="s">
        <v>114</v>
      </c>
      <c r="M377" t="s">
        <v>115</v>
      </c>
      <c r="N377" t="s">
        <v>57</v>
      </c>
      <c r="O377" s="1">
        <v>45997</v>
      </c>
      <c r="Q377" s="1">
        <v>46179</v>
      </c>
      <c r="R377" s="2">
        <v>98.38</v>
      </c>
      <c r="S377">
        <v>1</v>
      </c>
      <c r="T377" t="s">
        <v>58</v>
      </c>
      <c r="U377" t="s">
        <v>59</v>
      </c>
      <c r="V377" s="3">
        <v>0.9</v>
      </c>
      <c r="W377" s="2">
        <v>0</v>
      </c>
      <c r="X377">
        <v>0</v>
      </c>
      <c r="Y377" t="s">
        <v>60</v>
      </c>
      <c r="Z377" t="s">
        <v>143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88.54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46146</v>
      </c>
      <c r="B378" t="s">
        <v>48</v>
      </c>
      <c r="C378">
        <v>649163</v>
      </c>
      <c r="D378">
        <v>2031972023</v>
      </c>
      <c r="E378" t="s">
        <v>759</v>
      </c>
      <c r="F378" t="s">
        <v>440</v>
      </c>
      <c r="G378" t="s">
        <v>51</v>
      </c>
      <c r="H378" t="s">
        <v>82</v>
      </c>
      <c r="I378" t="s">
        <v>734</v>
      </c>
      <c r="J378" t="s">
        <v>735</v>
      </c>
      <c r="K378">
        <v>812656</v>
      </c>
      <c r="L378" t="s">
        <v>760</v>
      </c>
      <c r="M378" t="s">
        <v>170</v>
      </c>
      <c r="N378" t="s">
        <v>57</v>
      </c>
      <c r="O378" s="1">
        <v>46023</v>
      </c>
      <c r="Q378" s="1">
        <v>46174</v>
      </c>
      <c r="R378" s="2">
        <v>195.14</v>
      </c>
      <c r="S378">
        <v>1</v>
      </c>
      <c r="T378" t="s">
        <v>58</v>
      </c>
      <c r="U378" t="s">
        <v>59</v>
      </c>
      <c r="V378" s="3">
        <v>0.7</v>
      </c>
      <c r="W378" s="2">
        <v>0</v>
      </c>
      <c r="X378">
        <v>0</v>
      </c>
      <c r="Y378" t="s">
        <v>60</v>
      </c>
      <c r="Z378" t="s">
        <v>143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136.6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46146</v>
      </c>
      <c r="B379" t="s">
        <v>48</v>
      </c>
      <c r="C379">
        <v>649163</v>
      </c>
      <c r="D379">
        <v>2031974287</v>
      </c>
      <c r="E379" t="s">
        <v>761</v>
      </c>
      <c r="F379" t="s">
        <v>399</v>
      </c>
      <c r="G379" t="s">
        <v>51</v>
      </c>
      <c r="H379" t="s">
        <v>110</v>
      </c>
      <c r="I379" t="s">
        <v>734</v>
      </c>
      <c r="J379" t="s">
        <v>735</v>
      </c>
      <c r="K379">
        <v>768887</v>
      </c>
      <c r="L379" t="s">
        <v>762</v>
      </c>
      <c r="M379" t="s">
        <v>763</v>
      </c>
      <c r="N379" t="s">
        <v>57</v>
      </c>
      <c r="O379" s="1">
        <v>46023</v>
      </c>
      <c r="Q379" s="1">
        <v>46174</v>
      </c>
      <c r="R379" s="2">
        <v>83</v>
      </c>
      <c r="S379">
        <v>1</v>
      </c>
      <c r="T379" t="s">
        <v>58</v>
      </c>
      <c r="U379" t="s">
        <v>59</v>
      </c>
      <c r="V379" s="3">
        <v>0.7</v>
      </c>
      <c r="W379" s="2">
        <v>0</v>
      </c>
      <c r="X379">
        <v>0</v>
      </c>
      <c r="Y379" t="s">
        <v>60</v>
      </c>
      <c r="Z379" t="s">
        <v>143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58.1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46146</v>
      </c>
      <c r="B380" t="s">
        <v>48</v>
      </c>
      <c r="C380">
        <v>649163</v>
      </c>
      <c r="D380">
        <v>2031975088</v>
      </c>
      <c r="E380" t="s">
        <v>397</v>
      </c>
      <c r="F380" t="s">
        <v>622</v>
      </c>
      <c r="G380" t="s">
        <v>51</v>
      </c>
      <c r="H380" t="s">
        <v>82</v>
      </c>
      <c r="I380" t="s">
        <v>734</v>
      </c>
      <c r="J380" t="s">
        <v>735</v>
      </c>
      <c r="K380">
        <v>766747</v>
      </c>
      <c r="L380" t="s">
        <v>485</v>
      </c>
      <c r="M380" t="s">
        <v>75</v>
      </c>
      <c r="N380" t="s">
        <v>57</v>
      </c>
      <c r="O380" s="1">
        <v>46023</v>
      </c>
      <c r="Q380" s="1">
        <v>46174</v>
      </c>
      <c r="R380" s="2">
        <v>37.18</v>
      </c>
      <c r="S380">
        <v>1</v>
      </c>
      <c r="T380" t="s">
        <v>58</v>
      </c>
      <c r="U380" t="s">
        <v>59</v>
      </c>
      <c r="V380" s="3">
        <v>0.7</v>
      </c>
      <c r="W380" s="2">
        <v>0</v>
      </c>
      <c r="X380">
        <v>0</v>
      </c>
      <c r="Y380" t="s">
        <v>60</v>
      </c>
      <c r="Z380" t="s">
        <v>143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26.03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46146</v>
      </c>
      <c r="B381" t="s">
        <v>48</v>
      </c>
      <c r="C381">
        <v>649163</v>
      </c>
      <c r="D381">
        <v>2031975344</v>
      </c>
      <c r="E381" t="s">
        <v>764</v>
      </c>
      <c r="F381" t="s">
        <v>765</v>
      </c>
      <c r="G381" t="s">
        <v>51</v>
      </c>
      <c r="H381" t="s">
        <v>82</v>
      </c>
      <c r="I381" t="s">
        <v>734</v>
      </c>
      <c r="J381" t="s">
        <v>735</v>
      </c>
      <c r="K381">
        <v>807212</v>
      </c>
      <c r="L381" t="s">
        <v>753</v>
      </c>
      <c r="M381" t="s">
        <v>754</v>
      </c>
      <c r="N381" t="s">
        <v>57</v>
      </c>
      <c r="O381" s="1">
        <v>45965</v>
      </c>
      <c r="Q381" s="1">
        <v>46177</v>
      </c>
      <c r="R381" s="2">
        <v>20.56</v>
      </c>
      <c r="S381">
        <v>1</v>
      </c>
      <c r="T381" t="s">
        <v>58</v>
      </c>
      <c r="U381" t="s">
        <v>59</v>
      </c>
      <c r="V381" s="3">
        <v>0.7</v>
      </c>
      <c r="W381" s="2">
        <v>0</v>
      </c>
      <c r="X381">
        <v>0</v>
      </c>
      <c r="Y381" t="s">
        <v>60</v>
      </c>
      <c r="Z381" t="s">
        <v>143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14.39</v>
      </c>
      <c r="AN381" s="2">
        <v>14.39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46146</v>
      </c>
      <c r="B382" t="s">
        <v>48</v>
      </c>
      <c r="C382">
        <v>649163</v>
      </c>
      <c r="D382">
        <v>2031975383</v>
      </c>
      <c r="E382" t="s">
        <v>665</v>
      </c>
      <c r="F382" t="s">
        <v>490</v>
      </c>
      <c r="G382" t="s">
        <v>51</v>
      </c>
      <c r="H382" t="s">
        <v>52</v>
      </c>
      <c r="I382" t="s">
        <v>734</v>
      </c>
      <c r="J382" t="s">
        <v>746</v>
      </c>
      <c r="K382">
        <v>702406</v>
      </c>
      <c r="L382" t="s">
        <v>766</v>
      </c>
      <c r="M382" t="s">
        <v>767</v>
      </c>
      <c r="N382" t="s">
        <v>57</v>
      </c>
      <c r="O382" s="1">
        <v>45965</v>
      </c>
      <c r="Q382" s="1">
        <v>46177</v>
      </c>
      <c r="R382" s="2">
        <v>96.19</v>
      </c>
      <c r="S382">
        <v>1</v>
      </c>
      <c r="T382" t="s">
        <v>58</v>
      </c>
      <c r="U382" t="s">
        <v>59</v>
      </c>
      <c r="V382" s="3">
        <v>0.9</v>
      </c>
      <c r="W382" s="2">
        <v>0</v>
      </c>
      <c r="X382">
        <v>0</v>
      </c>
      <c r="Y382" t="s">
        <v>60</v>
      </c>
      <c r="Z382" t="s">
        <v>143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86.57</v>
      </c>
      <c r="AN382" s="2">
        <v>86.57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46146</v>
      </c>
      <c r="B383" t="s">
        <v>48</v>
      </c>
      <c r="C383">
        <v>649163</v>
      </c>
      <c r="D383">
        <v>2031976001</v>
      </c>
      <c r="E383" t="s">
        <v>405</v>
      </c>
      <c r="F383" t="s">
        <v>406</v>
      </c>
      <c r="G383" t="s">
        <v>51</v>
      </c>
      <c r="H383" t="s">
        <v>103</v>
      </c>
      <c r="I383" t="s">
        <v>734</v>
      </c>
      <c r="J383" t="s">
        <v>735</v>
      </c>
      <c r="K383">
        <v>673059</v>
      </c>
      <c r="L383" t="s">
        <v>90</v>
      </c>
      <c r="M383" t="s">
        <v>91</v>
      </c>
      <c r="N383" t="s">
        <v>57</v>
      </c>
      <c r="O383" s="1">
        <v>45992</v>
      </c>
      <c r="Q383" s="1">
        <v>46174</v>
      </c>
      <c r="R383" s="2">
        <v>158.36000000000001</v>
      </c>
      <c r="S383">
        <v>1</v>
      </c>
      <c r="T383" t="s">
        <v>58</v>
      </c>
      <c r="U383" t="s">
        <v>59</v>
      </c>
      <c r="V383" s="3">
        <v>0.7</v>
      </c>
      <c r="W383" s="2">
        <v>0</v>
      </c>
      <c r="X383">
        <v>0</v>
      </c>
      <c r="Y383" t="s">
        <v>60</v>
      </c>
      <c r="Z383" t="s">
        <v>143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110.85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46146</v>
      </c>
      <c r="B384" t="s">
        <v>48</v>
      </c>
      <c r="C384">
        <v>649163</v>
      </c>
      <c r="D384">
        <v>2031976070</v>
      </c>
      <c r="E384" t="s">
        <v>768</v>
      </c>
      <c r="F384" t="s">
        <v>769</v>
      </c>
      <c r="G384" t="s">
        <v>51</v>
      </c>
      <c r="H384" t="s">
        <v>82</v>
      </c>
      <c r="I384" t="s">
        <v>734</v>
      </c>
      <c r="J384" t="s">
        <v>735</v>
      </c>
      <c r="K384">
        <v>806645</v>
      </c>
      <c r="L384" t="s">
        <v>770</v>
      </c>
      <c r="M384" t="s">
        <v>771</v>
      </c>
      <c r="N384" t="s">
        <v>57</v>
      </c>
      <c r="O384" s="1">
        <v>46023</v>
      </c>
      <c r="Q384" s="1">
        <v>46174</v>
      </c>
      <c r="R384" s="2">
        <v>34</v>
      </c>
      <c r="S384">
        <v>1</v>
      </c>
      <c r="T384" t="s">
        <v>58</v>
      </c>
      <c r="U384" t="s">
        <v>59</v>
      </c>
      <c r="V384" s="3">
        <v>0.7</v>
      </c>
      <c r="W384" s="2">
        <v>0</v>
      </c>
      <c r="X384">
        <v>0</v>
      </c>
      <c r="Y384" t="s">
        <v>60</v>
      </c>
      <c r="Z384" t="s">
        <v>143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23.8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46146</v>
      </c>
      <c r="B385" t="s">
        <v>48</v>
      </c>
      <c r="C385">
        <v>649163</v>
      </c>
      <c r="D385">
        <v>2031978323</v>
      </c>
      <c r="E385" t="s">
        <v>407</v>
      </c>
      <c r="F385" t="s">
        <v>408</v>
      </c>
      <c r="G385" t="s">
        <v>51</v>
      </c>
      <c r="H385" t="s">
        <v>128</v>
      </c>
      <c r="I385" t="s">
        <v>734</v>
      </c>
      <c r="J385" t="s">
        <v>735</v>
      </c>
      <c r="K385">
        <v>651818</v>
      </c>
      <c r="L385" t="s">
        <v>114</v>
      </c>
      <c r="M385" t="s">
        <v>115</v>
      </c>
      <c r="N385" t="s">
        <v>57</v>
      </c>
      <c r="O385" s="1">
        <v>46028</v>
      </c>
      <c r="Q385" s="1">
        <v>46179</v>
      </c>
      <c r="R385" s="2">
        <v>130.74</v>
      </c>
      <c r="S385">
        <v>1</v>
      </c>
      <c r="T385" t="s">
        <v>58</v>
      </c>
      <c r="U385" t="s">
        <v>59</v>
      </c>
      <c r="V385" s="3">
        <v>0.7</v>
      </c>
      <c r="W385" s="2">
        <v>0</v>
      </c>
      <c r="X385">
        <v>0</v>
      </c>
      <c r="Y385" t="s">
        <v>60</v>
      </c>
      <c r="Z385" t="s">
        <v>143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91.52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46146</v>
      </c>
      <c r="B386" t="s">
        <v>48</v>
      </c>
      <c r="C386">
        <v>649163</v>
      </c>
      <c r="D386">
        <v>2031978955</v>
      </c>
      <c r="E386" t="s">
        <v>772</v>
      </c>
      <c r="F386" t="s">
        <v>281</v>
      </c>
      <c r="G386" t="s">
        <v>51</v>
      </c>
      <c r="H386" t="s">
        <v>347</v>
      </c>
      <c r="I386" t="s">
        <v>734</v>
      </c>
      <c r="J386" t="s">
        <v>735</v>
      </c>
      <c r="K386">
        <v>862109</v>
      </c>
      <c r="L386" t="s">
        <v>359</v>
      </c>
      <c r="M386" t="s">
        <v>360</v>
      </c>
      <c r="N386" t="s">
        <v>57</v>
      </c>
      <c r="O386" s="1">
        <v>45992</v>
      </c>
      <c r="Q386" s="1">
        <v>46174</v>
      </c>
      <c r="R386" s="2">
        <v>132.21</v>
      </c>
      <c r="S386">
        <v>1</v>
      </c>
      <c r="T386" t="s">
        <v>58</v>
      </c>
      <c r="U386" t="s">
        <v>59</v>
      </c>
      <c r="V386" s="3">
        <v>0.7</v>
      </c>
      <c r="W386" s="2">
        <v>0</v>
      </c>
      <c r="X386">
        <v>0</v>
      </c>
      <c r="Y386" t="s">
        <v>60</v>
      </c>
      <c r="Z386" t="s">
        <v>143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92.55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46146</v>
      </c>
      <c r="B387" t="s">
        <v>48</v>
      </c>
      <c r="C387">
        <v>649163</v>
      </c>
      <c r="D387">
        <v>2031979449</v>
      </c>
      <c r="E387" t="s">
        <v>409</v>
      </c>
      <c r="F387" t="s">
        <v>293</v>
      </c>
      <c r="G387" t="s">
        <v>51</v>
      </c>
      <c r="H387" t="s">
        <v>82</v>
      </c>
      <c r="I387" t="s">
        <v>734</v>
      </c>
      <c r="J387" t="s">
        <v>735</v>
      </c>
      <c r="K387">
        <v>812782</v>
      </c>
      <c r="L387" t="s">
        <v>99</v>
      </c>
      <c r="M387" t="s">
        <v>100</v>
      </c>
      <c r="N387" t="s">
        <v>57</v>
      </c>
      <c r="O387" s="1">
        <v>45966</v>
      </c>
      <c r="Q387" s="1">
        <v>46178</v>
      </c>
      <c r="R387" s="2">
        <v>341.13</v>
      </c>
      <c r="S387">
        <v>1</v>
      </c>
      <c r="T387" t="s">
        <v>58</v>
      </c>
      <c r="U387" t="s">
        <v>59</v>
      </c>
      <c r="V387" s="3">
        <v>0.7</v>
      </c>
      <c r="W387" s="2">
        <v>0</v>
      </c>
      <c r="X387">
        <v>0</v>
      </c>
      <c r="Y387" t="s">
        <v>60</v>
      </c>
      <c r="Z387" t="s">
        <v>143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238.79</v>
      </c>
      <c r="AN387" s="2">
        <v>238.79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46146</v>
      </c>
      <c r="B388" t="s">
        <v>48</v>
      </c>
      <c r="C388">
        <v>649163</v>
      </c>
      <c r="D388">
        <v>2031979529</v>
      </c>
      <c r="E388" t="s">
        <v>293</v>
      </c>
      <c r="F388" t="s">
        <v>254</v>
      </c>
      <c r="G388" t="s">
        <v>51</v>
      </c>
      <c r="H388" t="s">
        <v>172</v>
      </c>
      <c r="I388" t="s">
        <v>734</v>
      </c>
      <c r="J388" t="s">
        <v>735</v>
      </c>
      <c r="K388">
        <v>888536</v>
      </c>
      <c r="L388" t="s">
        <v>773</v>
      </c>
      <c r="M388" t="s">
        <v>774</v>
      </c>
      <c r="N388" t="s">
        <v>57</v>
      </c>
      <c r="O388" s="1">
        <v>46023</v>
      </c>
      <c r="Q388" s="1">
        <v>46174</v>
      </c>
      <c r="R388" s="2">
        <v>39.6</v>
      </c>
      <c r="S388">
        <v>1</v>
      </c>
      <c r="T388" t="s">
        <v>58</v>
      </c>
      <c r="U388" t="s">
        <v>59</v>
      </c>
      <c r="V388" s="3">
        <v>0.7</v>
      </c>
      <c r="W388" s="2">
        <v>0</v>
      </c>
      <c r="X388">
        <v>0</v>
      </c>
      <c r="Y388" t="s">
        <v>60</v>
      </c>
      <c r="Z388" t="s">
        <v>143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27.72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46146</v>
      </c>
      <c r="B389" t="s">
        <v>48</v>
      </c>
      <c r="C389">
        <v>649163</v>
      </c>
      <c r="D389">
        <v>2031984291</v>
      </c>
      <c r="E389" t="s">
        <v>775</v>
      </c>
      <c r="F389" t="s">
        <v>344</v>
      </c>
      <c r="G389" t="s">
        <v>51</v>
      </c>
      <c r="H389" t="s">
        <v>191</v>
      </c>
      <c r="I389" t="s">
        <v>734</v>
      </c>
      <c r="J389" t="s">
        <v>735</v>
      </c>
      <c r="K389">
        <v>767312</v>
      </c>
      <c r="L389" t="s">
        <v>609</v>
      </c>
      <c r="M389" t="s">
        <v>466</v>
      </c>
      <c r="N389" t="s">
        <v>57</v>
      </c>
      <c r="O389" s="1">
        <v>45966</v>
      </c>
      <c r="Q389" s="1">
        <v>46178</v>
      </c>
      <c r="R389" s="2">
        <v>51</v>
      </c>
      <c r="S389">
        <v>1</v>
      </c>
      <c r="T389" t="s">
        <v>58</v>
      </c>
      <c r="U389" t="s">
        <v>59</v>
      </c>
      <c r="V389" s="3">
        <v>0.7</v>
      </c>
      <c r="W389" s="2">
        <v>0</v>
      </c>
      <c r="X389">
        <v>0</v>
      </c>
      <c r="Y389" t="s">
        <v>60</v>
      </c>
      <c r="Z389" t="s">
        <v>143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35.700000000000003</v>
      </c>
      <c r="AN389" s="2">
        <v>35.700000000000003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46146</v>
      </c>
      <c r="B390" t="s">
        <v>48</v>
      </c>
      <c r="C390">
        <v>649163</v>
      </c>
      <c r="D390">
        <v>2031985004</v>
      </c>
      <c r="E390" t="s">
        <v>776</v>
      </c>
      <c r="F390" t="s">
        <v>777</v>
      </c>
      <c r="G390" t="s">
        <v>51</v>
      </c>
      <c r="H390" t="s">
        <v>82</v>
      </c>
      <c r="I390" t="s">
        <v>734</v>
      </c>
      <c r="J390" t="s">
        <v>778</v>
      </c>
      <c r="K390">
        <v>822381</v>
      </c>
      <c r="L390" t="s">
        <v>779</v>
      </c>
      <c r="M390" t="s">
        <v>780</v>
      </c>
      <c r="N390" t="s">
        <v>57</v>
      </c>
      <c r="O390" s="1">
        <v>45966</v>
      </c>
      <c r="Q390" s="1">
        <v>46178</v>
      </c>
      <c r="R390" s="2">
        <v>35.4</v>
      </c>
      <c r="S390">
        <v>1</v>
      </c>
      <c r="T390" t="s">
        <v>58</v>
      </c>
      <c r="U390" t="s">
        <v>59</v>
      </c>
      <c r="V390" s="3">
        <v>0.42</v>
      </c>
      <c r="W390" s="2">
        <v>0</v>
      </c>
      <c r="X390">
        <v>0</v>
      </c>
      <c r="Y390" t="s">
        <v>60</v>
      </c>
      <c r="Z390" t="s">
        <v>143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14.87</v>
      </c>
      <c r="AN390" s="2">
        <v>14.87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46146</v>
      </c>
      <c r="B391" t="s">
        <v>48</v>
      </c>
      <c r="C391">
        <v>649163</v>
      </c>
      <c r="D391">
        <v>2031985033</v>
      </c>
      <c r="E391" t="s">
        <v>410</v>
      </c>
      <c r="F391" t="s">
        <v>411</v>
      </c>
      <c r="G391" t="s">
        <v>51</v>
      </c>
      <c r="H391" t="s">
        <v>213</v>
      </c>
      <c r="I391" t="s">
        <v>734</v>
      </c>
      <c r="J391" t="s">
        <v>735</v>
      </c>
      <c r="K391">
        <v>673059</v>
      </c>
      <c r="L391" t="s">
        <v>90</v>
      </c>
      <c r="M391" t="s">
        <v>91</v>
      </c>
      <c r="N391" t="s">
        <v>57</v>
      </c>
      <c r="O391" s="1">
        <v>46023</v>
      </c>
      <c r="Q391" s="1">
        <v>46174</v>
      </c>
      <c r="R391" s="2">
        <v>97.32</v>
      </c>
      <c r="S391">
        <v>1</v>
      </c>
      <c r="T391" t="s">
        <v>58</v>
      </c>
      <c r="U391" t="s">
        <v>59</v>
      </c>
      <c r="V391" s="3">
        <v>0.7</v>
      </c>
      <c r="W391" s="2">
        <v>0</v>
      </c>
      <c r="X391">
        <v>0</v>
      </c>
      <c r="Y391" t="s">
        <v>60</v>
      </c>
      <c r="Z391" t="s">
        <v>143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68.12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46146</v>
      </c>
      <c r="B392" t="s">
        <v>48</v>
      </c>
      <c r="C392">
        <v>649163</v>
      </c>
      <c r="D392">
        <v>2031985195</v>
      </c>
      <c r="E392" t="s">
        <v>412</v>
      </c>
      <c r="F392" t="s">
        <v>232</v>
      </c>
      <c r="G392" t="s">
        <v>51</v>
      </c>
      <c r="H392" t="s">
        <v>110</v>
      </c>
      <c r="I392" t="s">
        <v>734</v>
      </c>
      <c r="J392" t="s">
        <v>735</v>
      </c>
      <c r="K392">
        <v>753748</v>
      </c>
      <c r="L392" t="s">
        <v>72</v>
      </c>
      <c r="M392" t="s">
        <v>73</v>
      </c>
      <c r="N392" t="s">
        <v>57</v>
      </c>
      <c r="O392" s="1">
        <v>46023</v>
      </c>
      <c r="Q392" s="1">
        <v>46174</v>
      </c>
      <c r="R392" s="2">
        <v>89.52</v>
      </c>
      <c r="S392">
        <v>1</v>
      </c>
      <c r="T392" t="s">
        <v>58</v>
      </c>
      <c r="U392" t="s">
        <v>59</v>
      </c>
      <c r="V392" s="3">
        <v>0.7</v>
      </c>
      <c r="W392" s="2">
        <v>0</v>
      </c>
      <c r="X392">
        <v>0</v>
      </c>
      <c r="Y392" t="s">
        <v>60</v>
      </c>
      <c r="Z392" t="s">
        <v>143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62.66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46146</v>
      </c>
      <c r="B393" t="s">
        <v>48</v>
      </c>
      <c r="C393">
        <v>649163</v>
      </c>
      <c r="D393">
        <v>2031985399</v>
      </c>
      <c r="E393" t="s">
        <v>413</v>
      </c>
      <c r="F393" t="s">
        <v>399</v>
      </c>
      <c r="G393" t="s">
        <v>51</v>
      </c>
      <c r="H393" t="s">
        <v>110</v>
      </c>
      <c r="I393" t="s">
        <v>734</v>
      </c>
      <c r="J393" t="s">
        <v>735</v>
      </c>
      <c r="K393">
        <v>673059</v>
      </c>
      <c r="L393" t="s">
        <v>90</v>
      </c>
      <c r="M393" t="s">
        <v>91</v>
      </c>
      <c r="N393" t="s">
        <v>57</v>
      </c>
      <c r="O393" s="1">
        <v>46023</v>
      </c>
      <c r="Q393" s="1">
        <v>46174</v>
      </c>
      <c r="R393" s="2">
        <v>129.22</v>
      </c>
      <c r="S393">
        <v>1</v>
      </c>
      <c r="T393" t="s">
        <v>58</v>
      </c>
      <c r="U393" t="s">
        <v>59</v>
      </c>
      <c r="V393" s="3">
        <v>0.7</v>
      </c>
      <c r="W393" s="2">
        <v>0</v>
      </c>
      <c r="X393">
        <v>0</v>
      </c>
      <c r="Y393" t="s">
        <v>60</v>
      </c>
      <c r="Z393" t="s">
        <v>143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90.45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46146</v>
      </c>
      <c r="B394" t="s">
        <v>48</v>
      </c>
      <c r="C394">
        <v>649163</v>
      </c>
      <c r="D394">
        <v>2031988911</v>
      </c>
      <c r="E394" t="s">
        <v>339</v>
      </c>
      <c r="F394" t="s">
        <v>166</v>
      </c>
      <c r="G394" t="s">
        <v>51</v>
      </c>
      <c r="H394" t="s">
        <v>82</v>
      </c>
      <c r="I394" t="s">
        <v>734</v>
      </c>
      <c r="J394" t="s">
        <v>735</v>
      </c>
      <c r="K394">
        <v>651818</v>
      </c>
      <c r="L394" t="s">
        <v>114</v>
      </c>
      <c r="M394" t="s">
        <v>115</v>
      </c>
      <c r="N394" t="s">
        <v>57</v>
      </c>
      <c r="O394" s="1">
        <v>45996</v>
      </c>
      <c r="Q394" s="1">
        <v>46178</v>
      </c>
      <c r="R394" s="2">
        <v>81.150000000000006</v>
      </c>
      <c r="S394">
        <v>1</v>
      </c>
      <c r="T394" t="s">
        <v>58</v>
      </c>
      <c r="U394" t="s">
        <v>59</v>
      </c>
      <c r="V394" s="3">
        <v>0.7</v>
      </c>
      <c r="W394" s="2">
        <v>0</v>
      </c>
      <c r="X394">
        <v>0</v>
      </c>
      <c r="Y394" t="s">
        <v>60</v>
      </c>
      <c r="Z394" t="s">
        <v>143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56.8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46146</v>
      </c>
      <c r="B395" t="s">
        <v>48</v>
      </c>
      <c r="C395">
        <v>649163</v>
      </c>
      <c r="D395">
        <v>2031990490</v>
      </c>
      <c r="E395" t="s">
        <v>781</v>
      </c>
      <c r="F395" t="s">
        <v>399</v>
      </c>
      <c r="G395" t="s">
        <v>51</v>
      </c>
      <c r="H395" t="s">
        <v>82</v>
      </c>
      <c r="I395" t="s">
        <v>734</v>
      </c>
      <c r="J395" t="s">
        <v>735</v>
      </c>
      <c r="K395">
        <v>894525</v>
      </c>
      <c r="L395" t="s">
        <v>83</v>
      </c>
      <c r="M395" t="s">
        <v>84</v>
      </c>
      <c r="N395" t="s">
        <v>57</v>
      </c>
      <c r="O395" s="1">
        <v>45992</v>
      </c>
      <c r="Q395" s="1">
        <v>46174</v>
      </c>
      <c r="R395" s="2">
        <v>29.65</v>
      </c>
      <c r="S395">
        <v>1</v>
      </c>
      <c r="T395" t="s">
        <v>58</v>
      </c>
      <c r="U395" t="s">
        <v>59</v>
      </c>
      <c r="V395" s="3">
        <v>0.7</v>
      </c>
      <c r="W395" s="2">
        <v>0</v>
      </c>
      <c r="X395">
        <v>0</v>
      </c>
      <c r="Y395" t="s">
        <v>60</v>
      </c>
      <c r="Z395" t="s">
        <v>143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20.76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46146</v>
      </c>
      <c r="B396" t="s">
        <v>48</v>
      </c>
      <c r="C396">
        <v>649163</v>
      </c>
      <c r="D396">
        <v>2031992313</v>
      </c>
      <c r="E396" t="s">
        <v>782</v>
      </c>
      <c r="F396" t="s">
        <v>783</v>
      </c>
      <c r="G396" t="s">
        <v>51</v>
      </c>
      <c r="H396" t="s">
        <v>82</v>
      </c>
      <c r="I396" t="s">
        <v>734</v>
      </c>
      <c r="J396" t="s">
        <v>735</v>
      </c>
      <c r="K396">
        <v>856163</v>
      </c>
      <c r="L396" t="s">
        <v>216</v>
      </c>
      <c r="M396" t="s">
        <v>217</v>
      </c>
      <c r="N396" t="s">
        <v>57</v>
      </c>
      <c r="O396" s="1">
        <v>46023</v>
      </c>
      <c r="Q396" s="1">
        <v>46174</v>
      </c>
      <c r="R396" s="2">
        <v>58.24</v>
      </c>
      <c r="S396">
        <v>1</v>
      </c>
      <c r="T396" t="s">
        <v>58</v>
      </c>
      <c r="U396" t="s">
        <v>59</v>
      </c>
      <c r="V396" s="3">
        <v>0.7</v>
      </c>
      <c r="W396" s="2">
        <v>0</v>
      </c>
      <c r="X396">
        <v>0</v>
      </c>
      <c r="Y396" t="s">
        <v>60</v>
      </c>
      <c r="Z396" t="s">
        <v>143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40.770000000000003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46146</v>
      </c>
      <c r="B397" t="s">
        <v>48</v>
      </c>
      <c r="C397">
        <v>649163</v>
      </c>
      <c r="D397">
        <v>2031992519</v>
      </c>
      <c r="E397" t="s">
        <v>416</v>
      </c>
      <c r="F397" t="s">
        <v>346</v>
      </c>
      <c r="G397" t="s">
        <v>51</v>
      </c>
      <c r="H397" t="s">
        <v>113</v>
      </c>
      <c r="I397" t="s">
        <v>734</v>
      </c>
      <c r="J397" t="s">
        <v>735</v>
      </c>
      <c r="K397">
        <v>651818</v>
      </c>
      <c r="L397" t="s">
        <v>114</v>
      </c>
      <c r="M397" t="s">
        <v>115</v>
      </c>
      <c r="N397" t="s">
        <v>57</v>
      </c>
      <c r="O397" s="1">
        <v>45992</v>
      </c>
      <c r="Q397" s="1">
        <v>46174</v>
      </c>
      <c r="R397" s="2">
        <v>31.28</v>
      </c>
      <c r="S397">
        <v>1</v>
      </c>
      <c r="T397" t="s">
        <v>58</v>
      </c>
      <c r="U397" t="s">
        <v>59</v>
      </c>
      <c r="V397" s="3">
        <v>0.7</v>
      </c>
      <c r="W397" s="2">
        <v>0</v>
      </c>
      <c r="X397">
        <v>0</v>
      </c>
      <c r="Y397" t="s">
        <v>60</v>
      </c>
      <c r="Z397" t="s">
        <v>143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21.9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46146</v>
      </c>
      <c r="B398" t="s">
        <v>48</v>
      </c>
      <c r="C398">
        <v>649163</v>
      </c>
      <c r="D398">
        <v>2031992845</v>
      </c>
      <c r="E398" t="s">
        <v>784</v>
      </c>
      <c r="F398" t="s">
        <v>690</v>
      </c>
      <c r="G398" t="s">
        <v>51</v>
      </c>
      <c r="H398" t="s">
        <v>82</v>
      </c>
      <c r="I398" t="s">
        <v>734</v>
      </c>
      <c r="J398" t="s">
        <v>735</v>
      </c>
      <c r="K398">
        <v>766422</v>
      </c>
      <c r="L398" t="s">
        <v>710</v>
      </c>
      <c r="M398" t="s">
        <v>115</v>
      </c>
      <c r="N398" t="s">
        <v>57</v>
      </c>
      <c r="O398" s="1">
        <v>45966</v>
      </c>
      <c r="Q398" s="1">
        <v>46178</v>
      </c>
      <c r="R398" s="2">
        <v>248.47</v>
      </c>
      <c r="S398">
        <v>1</v>
      </c>
      <c r="T398" t="s">
        <v>58</v>
      </c>
      <c r="U398" t="s">
        <v>59</v>
      </c>
      <c r="V398" s="3">
        <v>0.7</v>
      </c>
      <c r="W398" s="2">
        <v>0</v>
      </c>
      <c r="X398">
        <v>0</v>
      </c>
      <c r="Y398" t="s">
        <v>60</v>
      </c>
      <c r="Z398" t="s">
        <v>143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173.93</v>
      </c>
      <c r="AN398" s="2">
        <v>173.93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46146</v>
      </c>
      <c r="B399" t="s">
        <v>48</v>
      </c>
      <c r="C399">
        <v>649163</v>
      </c>
      <c r="D399">
        <v>2031993742</v>
      </c>
      <c r="E399" t="s">
        <v>785</v>
      </c>
      <c r="F399" t="s">
        <v>786</v>
      </c>
      <c r="G399" t="s">
        <v>51</v>
      </c>
      <c r="H399" t="s">
        <v>324</v>
      </c>
      <c r="I399" t="s">
        <v>734</v>
      </c>
      <c r="J399" t="s">
        <v>735</v>
      </c>
      <c r="K399">
        <v>814033</v>
      </c>
      <c r="L399" t="s">
        <v>626</v>
      </c>
      <c r="M399" t="s">
        <v>334</v>
      </c>
      <c r="N399" t="s">
        <v>57</v>
      </c>
      <c r="O399" s="1">
        <v>45992</v>
      </c>
      <c r="Q399" s="1">
        <v>46174</v>
      </c>
      <c r="R399" s="2">
        <v>49.46</v>
      </c>
      <c r="S399">
        <v>1</v>
      </c>
      <c r="T399" t="s">
        <v>58</v>
      </c>
      <c r="U399" t="s">
        <v>59</v>
      </c>
      <c r="V399" s="3">
        <v>0.7</v>
      </c>
      <c r="W399" s="2">
        <v>0</v>
      </c>
      <c r="X399">
        <v>0</v>
      </c>
      <c r="Y399" t="s">
        <v>60</v>
      </c>
      <c r="Z399" t="s">
        <v>143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34.619999999999997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46146</v>
      </c>
      <c r="B400" t="s">
        <v>48</v>
      </c>
      <c r="C400">
        <v>649163</v>
      </c>
      <c r="D400">
        <v>2031994440</v>
      </c>
      <c r="E400" t="s">
        <v>417</v>
      </c>
      <c r="F400" t="s">
        <v>418</v>
      </c>
      <c r="G400" t="s">
        <v>51</v>
      </c>
      <c r="H400" t="s">
        <v>188</v>
      </c>
      <c r="I400" t="s">
        <v>734</v>
      </c>
      <c r="J400" t="s">
        <v>735</v>
      </c>
      <c r="K400">
        <v>673059</v>
      </c>
      <c r="L400" t="s">
        <v>90</v>
      </c>
      <c r="M400" t="s">
        <v>91</v>
      </c>
      <c r="N400" t="s">
        <v>57</v>
      </c>
      <c r="O400" s="1">
        <v>46023</v>
      </c>
      <c r="Q400" s="1">
        <v>46174</v>
      </c>
      <c r="R400" s="2">
        <v>31.51</v>
      </c>
      <c r="S400">
        <v>1</v>
      </c>
      <c r="T400" t="s">
        <v>58</v>
      </c>
      <c r="U400" t="s">
        <v>59</v>
      </c>
      <c r="V400" s="3">
        <v>0.7</v>
      </c>
      <c r="W400" s="2">
        <v>0</v>
      </c>
      <c r="X400">
        <v>0</v>
      </c>
      <c r="Y400" t="s">
        <v>60</v>
      </c>
      <c r="Z400" t="s">
        <v>143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22.06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46146</v>
      </c>
      <c r="B401" t="s">
        <v>48</v>
      </c>
      <c r="C401">
        <v>649163</v>
      </c>
      <c r="D401">
        <v>2031994442</v>
      </c>
      <c r="E401" t="s">
        <v>417</v>
      </c>
      <c r="F401" t="s">
        <v>418</v>
      </c>
      <c r="G401" t="s">
        <v>51</v>
      </c>
      <c r="H401" t="s">
        <v>188</v>
      </c>
      <c r="I401" t="s">
        <v>734</v>
      </c>
      <c r="J401" t="s">
        <v>740</v>
      </c>
      <c r="K401">
        <v>673059</v>
      </c>
      <c r="L401" t="s">
        <v>90</v>
      </c>
      <c r="M401" t="s">
        <v>91</v>
      </c>
      <c r="N401" t="s">
        <v>57</v>
      </c>
      <c r="O401" s="1">
        <v>46023</v>
      </c>
      <c r="Q401" s="1">
        <v>46174</v>
      </c>
      <c r="R401" s="2">
        <v>25.73</v>
      </c>
      <c r="S401">
        <v>1</v>
      </c>
      <c r="T401" t="s">
        <v>58</v>
      </c>
      <c r="U401" t="s">
        <v>59</v>
      </c>
      <c r="V401" s="3">
        <v>0.7</v>
      </c>
      <c r="W401" s="2">
        <v>0</v>
      </c>
      <c r="X401">
        <v>0</v>
      </c>
      <c r="Y401" t="s">
        <v>60</v>
      </c>
      <c r="Z401" t="s">
        <v>143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18.010000000000002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46146</v>
      </c>
      <c r="B402" t="s">
        <v>48</v>
      </c>
      <c r="C402">
        <v>649163</v>
      </c>
      <c r="D402">
        <v>2031994807</v>
      </c>
      <c r="E402" t="s">
        <v>787</v>
      </c>
      <c r="F402" t="s">
        <v>788</v>
      </c>
      <c r="G402" t="s">
        <v>51</v>
      </c>
      <c r="H402" t="s">
        <v>82</v>
      </c>
      <c r="I402" t="s">
        <v>734</v>
      </c>
      <c r="J402" t="s">
        <v>735</v>
      </c>
      <c r="K402">
        <v>813184</v>
      </c>
      <c r="L402" t="s">
        <v>744</v>
      </c>
      <c r="M402" t="s">
        <v>745</v>
      </c>
      <c r="N402" t="s">
        <v>57</v>
      </c>
      <c r="O402" s="1">
        <v>45966</v>
      </c>
      <c r="Q402" s="1">
        <v>46178</v>
      </c>
      <c r="R402" s="2">
        <v>84.16</v>
      </c>
      <c r="S402">
        <v>1</v>
      </c>
      <c r="T402" t="s">
        <v>58</v>
      </c>
      <c r="U402" t="s">
        <v>59</v>
      </c>
      <c r="V402" s="3">
        <v>0.7</v>
      </c>
      <c r="W402" s="2">
        <v>0</v>
      </c>
      <c r="X402">
        <v>0</v>
      </c>
      <c r="Y402" t="s">
        <v>60</v>
      </c>
      <c r="Z402" t="s">
        <v>143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58.91</v>
      </c>
      <c r="AN402" s="2">
        <v>58.91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46146</v>
      </c>
      <c r="B403" t="s">
        <v>48</v>
      </c>
      <c r="C403">
        <v>649163</v>
      </c>
      <c r="D403">
        <v>2031995710</v>
      </c>
      <c r="E403" t="s">
        <v>789</v>
      </c>
      <c r="F403" t="s">
        <v>790</v>
      </c>
      <c r="G403" t="s">
        <v>51</v>
      </c>
      <c r="H403" t="s">
        <v>82</v>
      </c>
      <c r="I403" t="s">
        <v>734</v>
      </c>
      <c r="J403" t="s">
        <v>735</v>
      </c>
      <c r="K403">
        <v>807212</v>
      </c>
      <c r="L403" t="s">
        <v>753</v>
      </c>
      <c r="M403" t="s">
        <v>754</v>
      </c>
      <c r="N403" t="s">
        <v>57</v>
      </c>
      <c r="O403" s="1">
        <v>45966</v>
      </c>
      <c r="Q403" s="1">
        <v>46178</v>
      </c>
      <c r="R403" s="2">
        <v>32.26</v>
      </c>
      <c r="S403">
        <v>1</v>
      </c>
      <c r="T403" t="s">
        <v>58</v>
      </c>
      <c r="U403" t="s">
        <v>59</v>
      </c>
      <c r="V403" s="3">
        <v>0.7</v>
      </c>
      <c r="W403" s="2">
        <v>0</v>
      </c>
      <c r="X403">
        <v>0</v>
      </c>
      <c r="Y403" t="s">
        <v>60</v>
      </c>
      <c r="Z403" t="s">
        <v>143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22.58</v>
      </c>
      <c r="AN403" s="2">
        <v>22.58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46146</v>
      </c>
      <c r="B404" t="s">
        <v>48</v>
      </c>
      <c r="C404">
        <v>649163</v>
      </c>
      <c r="D404">
        <v>2031995944</v>
      </c>
      <c r="E404" t="s">
        <v>791</v>
      </c>
      <c r="F404" t="s">
        <v>413</v>
      </c>
      <c r="G404" t="s">
        <v>51</v>
      </c>
      <c r="H404" t="s">
        <v>113</v>
      </c>
      <c r="I404" t="s">
        <v>734</v>
      </c>
      <c r="J404" t="s">
        <v>746</v>
      </c>
      <c r="K404">
        <v>651818</v>
      </c>
      <c r="L404" t="s">
        <v>114</v>
      </c>
      <c r="M404" t="s">
        <v>115</v>
      </c>
      <c r="N404" t="s">
        <v>57</v>
      </c>
      <c r="O404" s="1">
        <v>45997</v>
      </c>
      <c r="Q404" s="1">
        <v>46179</v>
      </c>
      <c r="R404" s="2">
        <v>168.88</v>
      </c>
      <c r="S404">
        <v>1</v>
      </c>
      <c r="T404" t="s">
        <v>58</v>
      </c>
      <c r="U404" t="s">
        <v>59</v>
      </c>
      <c r="V404" s="3">
        <v>0.9</v>
      </c>
      <c r="W404" s="2">
        <v>0</v>
      </c>
      <c r="X404">
        <v>0</v>
      </c>
      <c r="Y404" t="s">
        <v>60</v>
      </c>
      <c r="Z404" t="s">
        <v>143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151.99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46146</v>
      </c>
      <c r="B405" t="s">
        <v>48</v>
      </c>
      <c r="C405">
        <v>649163</v>
      </c>
      <c r="D405">
        <v>2031998905</v>
      </c>
      <c r="E405" t="s">
        <v>792</v>
      </c>
      <c r="F405" t="s">
        <v>473</v>
      </c>
      <c r="G405" t="s">
        <v>51</v>
      </c>
      <c r="H405" t="s">
        <v>110</v>
      </c>
      <c r="I405" t="s">
        <v>734</v>
      </c>
      <c r="J405" t="s">
        <v>735</v>
      </c>
      <c r="K405">
        <v>856163</v>
      </c>
      <c r="L405" t="s">
        <v>216</v>
      </c>
      <c r="M405" t="s">
        <v>217</v>
      </c>
      <c r="N405" t="s">
        <v>57</v>
      </c>
      <c r="O405" s="1">
        <v>46023</v>
      </c>
      <c r="Q405" s="1">
        <v>46174</v>
      </c>
      <c r="R405" s="2">
        <v>275.04000000000002</v>
      </c>
      <c r="S405">
        <v>1</v>
      </c>
      <c r="T405" t="s">
        <v>58</v>
      </c>
      <c r="U405" t="s">
        <v>59</v>
      </c>
      <c r="V405" s="3">
        <v>0.7</v>
      </c>
      <c r="W405" s="2">
        <v>0</v>
      </c>
      <c r="X405">
        <v>0</v>
      </c>
      <c r="Y405" t="s">
        <v>60</v>
      </c>
      <c r="Z405" t="s">
        <v>143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192.53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46146</v>
      </c>
      <c r="B406" t="s">
        <v>48</v>
      </c>
      <c r="C406">
        <v>649163</v>
      </c>
      <c r="D406">
        <v>2032000026</v>
      </c>
      <c r="E406" t="s">
        <v>793</v>
      </c>
      <c r="F406" t="s">
        <v>794</v>
      </c>
      <c r="G406" t="s">
        <v>51</v>
      </c>
      <c r="H406" t="s">
        <v>324</v>
      </c>
      <c r="I406" t="s">
        <v>734</v>
      </c>
      <c r="J406" t="s">
        <v>735</v>
      </c>
      <c r="K406">
        <v>856163</v>
      </c>
      <c r="L406" t="s">
        <v>216</v>
      </c>
      <c r="M406" t="s">
        <v>217</v>
      </c>
      <c r="N406" t="s">
        <v>57</v>
      </c>
      <c r="O406" s="1">
        <v>46023</v>
      </c>
      <c r="Q406" s="1">
        <v>46174</v>
      </c>
      <c r="R406" s="2">
        <v>65.16</v>
      </c>
      <c r="S406">
        <v>1</v>
      </c>
      <c r="T406" t="s">
        <v>58</v>
      </c>
      <c r="U406" t="s">
        <v>59</v>
      </c>
      <c r="V406" s="3">
        <v>0.7</v>
      </c>
      <c r="W406" s="2">
        <v>0</v>
      </c>
      <c r="X406">
        <v>0</v>
      </c>
      <c r="Y406" t="s">
        <v>60</v>
      </c>
      <c r="Z406" t="s">
        <v>143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45.61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46146</v>
      </c>
      <c r="B407" t="s">
        <v>48</v>
      </c>
      <c r="C407">
        <v>649163</v>
      </c>
      <c r="D407">
        <v>2032000530</v>
      </c>
      <c r="E407" t="s">
        <v>795</v>
      </c>
      <c r="F407" t="s">
        <v>224</v>
      </c>
      <c r="G407" t="s">
        <v>51</v>
      </c>
      <c r="H407" t="s">
        <v>82</v>
      </c>
      <c r="I407" t="s">
        <v>734</v>
      </c>
      <c r="J407" t="s">
        <v>735</v>
      </c>
      <c r="K407">
        <v>766747</v>
      </c>
      <c r="L407" t="s">
        <v>485</v>
      </c>
      <c r="M407" t="s">
        <v>75</v>
      </c>
      <c r="N407" t="s">
        <v>57</v>
      </c>
      <c r="O407" s="1">
        <v>46023</v>
      </c>
      <c r="Q407" s="1">
        <v>46174</v>
      </c>
      <c r="R407" s="2">
        <v>66.36</v>
      </c>
      <c r="S407">
        <v>1</v>
      </c>
      <c r="T407" t="s">
        <v>58</v>
      </c>
      <c r="U407" t="s">
        <v>59</v>
      </c>
      <c r="V407" s="3">
        <v>0.7</v>
      </c>
      <c r="W407" s="2">
        <v>0</v>
      </c>
      <c r="X407">
        <v>0</v>
      </c>
      <c r="Y407" t="s">
        <v>60</v>
      </c>
      <c r="Z407" t="s">
        <v>143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46.45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46146</v>
      </c>
      <c r="B408" t="s">
        <v>48</v>
      </c>
      <c r="C408">
        <v>649163</v>
      </c>
      <c r="D408">
        <v>2032000756</v>
      </c>
      <c r="E408" t="s">
        <v>796</v>
      </c>
      <c r="F408" t="s">
        <v>797</v>
      </c>
      <c r="G408" t="s">
        <v>51</v>
      </c>
      <c r="H408" t="s">
        <v>82</v>
      </c>
      <c r="I408" t="s">
        <v>734</v>
      </c>
      <c r="J408" t="s">
        <v>735</v>
      </c>
      <c r="K408">
        <v>843573</v>
      </c>
      <c r="L408" t="s">
        <v>616</v>
      </c>
      <c r="M408" t="s">
        <v>617</v>
      </c>
      <c r="N408" t="s">
        <v>57</v>
      </c>
      <c r="O408" s="1">
        <v>45968</v>
      </c>
      <c r="Q408" s="1">
        <v>46180</v>
      </c>
      <c r="R408" s="2">
        <v>11.5</v>
      </c>
      <c r="S408">
        <v>1</v>
      </c>
      <c r="T408" t="s">
        <v>58</v>
      </c>
      <c r="U408" t="s">
        <v>59</v>
      </c>
      <c r="V408" s="3">
        <v>0.7</v>
      </c>
      <c r="W408" s="2">
        <v>0</v>
      </c>
      <c r="X408">
        <v>0</v>
      </c>
      <c r="Y408" t="s">
        <v>60</v>
      </c>
      <c r="Z408" t="s">
        <v>143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8.0500000000000007</v>
      </c>
      <c r="AN408" s="2">
        <v>8.0500000000000007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46146</v>
      </c>
      <c r="B409" t="s">
        <v>48</v>
      </c>
      <c r="C409">
        <v>649163</v>
      </c>
      <c r="D409">
        <v>2032003041</v>
      </c>
      <c r="E409" t="s">
        <v>798</v>
      </c>
      <c r="F409" t="s">
        <v>799</v>
      </c>
      <c r="G409" t="s">
        <v>51</v>
      </c>
      <c r="H409" t="s">
        <v>110</v>
      </c>
      <c r="I409" t="s">
        <v>734</v>
      </c>
      <c r="J409" t="s">
        <v>735</v>
      </c>
      <c r="K409">
        <v>753748</v>
      </c>
      <c r="L409" t="s">
        <v>72</v>
      </c>
      <c r="M409" t="s">
        <v>73</v>
      </c>
      <c r="N409" t="s">
        <v>57</v>
      </c>
      <c r="O409" s="1">
        <v>45992</v>
      </c>
      <c r="Q409" s="1">
        <v>46174</v>
      </c>
      <c r="R409" s="2">
        <v>69.14</v>
      </c>
      <c r="S409">
        <v>1</v>
      </c>
      <c r="T409" t="s">
        <v>58</v>
      </c>
      <c r="U409" t="s">
        <v>59</v>
      </c>
      <c r="V409" s="3">
        <v>0.7</v>
      </c>
      <c r="W409" s="2">
        <v>0</v>
      </c>
      <c r="X409">
        <v>0</v>
      </c>
      <c r="Y409" t="s">
        <v>60</v>
      </c>
      <c r="Z409" t="s">
        <v>143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48.4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46146</v>
      </c>
      <c r="B410" t="s">
        <v>48</v>
      </c>
      <c r="C410">
        <v>649163</v>
      </c>
      <c r="D410">
        <v>2032004059</v>
      </c>
      <c r="E410" t="s">
        <v>423</v>
      </c>
      <c r="F410" t="s">
        <v>424</v>
      </c>
      <c r="G410" t="s">
        <v>51</v>
      </c>
      <c r="H410" t="s">
        <v>82</v>
      </c>
      <c r="I410" t="s">
        <v>734</v>
      </c>
      <c r="J410" t="s">
        <v>735</v>
      </c>
      <c r="K410">
        <v>856163</v>
      </c>
      <c r="L410" t="s">
        <v>216</v>
      </c>
      <c r="M410" t="s">
        <v>217</v>
      </c>
      <c r="N410" t="s">
        <v>57</v>
      </c>
      <c r="O410" s="1">
        <v>45992</v>
      </c>
      <c r="Q410" s="1">
        <v>46174</v>
      </c>
      <c r="R410" s="2">
        <v>124.72</v>
      </c>
      <c r="S410">
        <v>1</v>
      </c>
      <c r="T410" t="s">
        <v>58</v>
      </c>
      <c r="U410" t="s">
        <v>59</v>
      </c>
      <c r="V410" s="3">
        <v>0.7</v>
      </c>
      <c r="W410" s="2">
        <v>0</v>
      </c>
      <c r="X410">
        <v>0</v>
      </c>
      <c r="Y410" t="s">
        <v>60</v>
      </c>
      <c r="Z410" t="s">
        <v>143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87.3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46146</v>
      </c>
      <c r="B411" t="s">
        <v>48</v>
      </c>
      <c r="C411">
        <v>649163</v>
      </c>
      <c r="D411">
        <v>2032004216</v>
      </c>
      <c r="E411" t="s">
        <v>800</v>
      </c>
      <c r="F411" t="s">
        <v>801</v>
      </c>
      <c r="G411" t="s">
        <v>51</v>
      </c>
      <c r="H411" t="s">
        <v>82</v>
      </c>
      <c r="I411" t="s">
        <v>734</v>
      </c>
      <c r="J411" t="s">
        <v>735</v>
      </c>
      <c r="K411">
        <v>843573</v>
      </c>
      <c r="L411" t="s">
        <v>616</v>
      </c>
      <c r="M411" t="s">
        <v>617</v>
      </c>
      <c r="N411" t="s">
        <v>57</v>
      </c>
      <c r="O411" s="1">
        <v>46025</v>
      </c>
      <c r="Q411" s="1">
        <v>46176</v>
      </c>
      <c r="R411" s="2">
        <v>26.5</v>
      </c>
      <c r="S411">
        <v>1</v>
      </c>
      <c r="T411" t="s">
        <v>58</v>
      </c>
      <c r="U411" t="s">
        <v>59</v>
      </c>
      <c r="V411" s="3">
        <v>0.7</v>
      </c>
      <c r="W411" s="2">
        <v>0</v>
      </c>
      <c r="X411">
        <v>0</v>
      </c>
      <c r="Y411" t="s">
        <v>60</v>
      </c>
      <c r="Z411" t="s">
        <v>143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18.55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46146</v>
      </c>
      <c r="B412" t="s">
        <v>48</v>
      </c>
      <c r="C412">
        <v>649163</v>
      </c>
      <c r="D412">
        <v>2032004684</v>
      </c>
      <c r="E412" t="s">
        <v>802</v>
      </c>
      <c r="F412" t="s">
        <v>803</v>
      </c>
      <c r="G412" t="s">
        <v>51</v>
      </c>
      <c r="H412" t="s">
        <v>131</v>
      </c>
      <c r="I412" t="s">
        <v>734</v>
      </c>
      <c r="J412" t="s">
        <v>746</v>
      </c>
      <c r="K412">
        <v>862109</v>
      </c>
      <c r="L412" t="s">
        <v>359</v>
      </c>
      <c r="M412" t="s">
        <v>360</v>
      </c>
      <c r="N412" t="s">
        <v>57</v>
      </c>
      <c r="O412" s="1">
        <v>45992</v>
      </c>
      <c r="Q412" s="1">
        <v>46174</v>
      </c>
      <c r="R412" s="2">
        <v>123.06</v>
      </c>
      <c r="S412">
        <v>1</v>
      </c>
      <c r="T412" t="s">
        <v>58</v>
      </c>
      <c r="U412" t="s">
        <v>59</v>
      </c>
      <c r="V412" s="3">
        <v>0.9</v>
      </c>
      <c r="W412" s="2">
        <v>0</v>
      </c>
      <c r="X412">
        <v>0</v>
      </c>
      <c r="Y412" t="s">
        <v>60</v>
      </c>
      <c r="Z412" t="s">
        <v>143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110.75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46146</v>
      </c>
      <c r="B413" t="s">
        <v>48</v>
      </c>
      <c r="C413">
        <v>649163</v>
      </c>
      <c r="D413">
        <v>2032005772</v>
      </c>
      <c r="E413" t="s">
        <v>425</v>
      </c>
      <c r="F413" t="s">
        <v>426</v>
      </c>
      <c r="G413" t="s">
        <v>51</v>
      </c>
      <c r="H413" t="s">
        <v>82</v>
      </c>
      <c r="I413" t="s">
        <v>734</v>
      </c>
      <c r="J413" t="s">
        <v>735</v>
      </c>
      <c r="K413">
        <v>824062</v>
      </c>
      <c r="L413" t="s">
        <v>400</v>
      </c>
      <c r="M413" t="s">
        <v>401</v>
      </c>
      <c r="N413" t="s">
        <v>57</v>
      </c>
      <c r="O413" s="1">
        <v>46023</v>
      </c>
      <c r="Q413" s="1">
        <v>46174</v>
      </c>
      <c r="R413" s="2">
        <v>15.75</v>
      </c>
      <c r="S413">
        <v>1</v>
      </c>
      <c r="T413" t="s">
        <v>58</v>
      </c>
      <c r="U413" t="s">
        <v>59</v>
      </c>
      <c r="V413" s="3">
        <v>0.7</v>
      </c>
      <c r="W413" s="2">
        <v>0</v>
      </c>
      <c r="X413">
        <v>0</v>
      </c>
      <c r="Y413" t="s">
        <v>60</v>
      </c>
      <c r="Z413" t="s">
        <v>143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11.02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46146</v>
      </c>
      <c r="B414" t="s">
        <v>48</v>
      </c>
      <c r="C414">
        <v>649163</v>
      </c>
      <c r="D414">
        <v>2032009821</v>
      </c>
      <c r="E414" t="s">
        <v>427</v>
      </c>
      <c r="F414" t="s">
        <v>428</v>
      </c>
      <c r="G414" t="s">
        <v>51</v>
      </c>
      <c r="H414" t="s">
        <v>210</v>
      </c>
      <c r="I414" t="s">
        <v>734</v>
      </c>
      <c r="J414" t="s">
        <v>735</v>
      </c>
      <c r="K414">
        <v>875334</v>
      </c>
      <c r="L414" t="s">
        <v>429</v>
      </c>
      <c r="M414" t="s">
        <v>430</v>
      </c>
      <c r="N414" t="s">
        <v>57</v>
      </c>
      <c r="O414" s="1">
        <v>45967</v>
      </c>
      <c r="Q414" s="1">
        <v>46179</v>
      </c>
      <c r="R414" s="2">
        <v>72.48</v>
      </c>
      <c r="S414">
        <v>1</v>
      </c>
      <c r="T414" t="s">
        <v>58</v>
      </c>
      <c r="U414" t="s">
        <v>59</v>
      </c>
      <c r="V414" s="3">
        <v>0.7</v>
      </c>
      <c r="W414" s="2">
        <v>0</v>
      </c>
      <c r="X414">
        <v>0</v>
      </c>
      <c r="Y414" t="s">
        <v>60</v>
      </c>
      <c r="Z414" t="s">
        <v>143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50.74</v>
      </c>
      <c r="AN414" s="2">
        <v>50.74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46146</v>
      </c>
      <c r="B415" t="s">
        <v>48</v>
      </c>
      <c r="C415">
        <v>649163</v>
      </c>
      <c r="D415">
        <v>2032009823</v>
      </c>
      <c r="E415" t="s">
        <v>427</v>
      </c>
      <c r="F415" t="s">
        <v>428</v>
      </c>
      <c r="G415" t="s">
        <v>51</v>
      </c>
      <c r="H415" t="s">
        <v>210</v>
      </c>
      <c r="I415" t="s">
        <v>734</v>
      </c>
      <c r="J415" t="s">
        <v>746</v>
      </c>
      <c r="K415">
        <v>875334</v>
      </c>
      <c r="L415" t="s">
        <v>429</v>
      </c>
      <c r="M415" t="s">
        <v>430</v>
      </c>
      <c r="N415" t="s">
        <v>57</v>
      </c>
      <c r="O415" s="1">
        <v>45967</v>
      </c>
      <c r="Q415" s="1">
        <v>46179</v>
      </c>
      <c r="R415" s="2">
        <v>16.93</v>
      </c>
      <c r="S415">
        <v>1</v>
      </c>
      <c r="T415" t="s">
        <v>58</v>
      </c>
      <c r="U415" t="s">
        <v>59</v>
      </c>
      <c r="V415" s="3">
        <v>0.9</v>
      </c>
      <c r="W415" s="2">
        <v>0</v>
      </c>
      <c r="X415">
        <v>0</v>
      </c>
      <c r="Y415" t="s">
        <v>60</v>
      </c>
      <c r="Z415" t="s">
        <v>143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15.24</v>
      </c>
      <c r="AN415" s="2">
        <v>15.24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46146</v>
      </c>
      <c r="B416" t="s">
        <v>48</v>
      </c>
      <c r="C416">
        <v>649163</v>
      </c>
      <c r="D416">
        <v>2032010095</v>
      </c>
      <c r="E416" t="s">
        <v>431</v>
      </c>
      <c r="F416" t="s">
        <v>432</v>
      </c>
      <c r="G416" t="s">
        <v>51</v>
      </c>
      <c r="H416" t="s">
        <v>82</v>
      </c>
      <c r="I416" t="s">
        <v>734</v>
      </c>
      <c r="J416" t="s">
        <v>735</v>
      </c>
      <c r="K416">
        <v>673059</v>
      </c>
      <c r="L416" t="s">
        <v>90</v>
      </c>
      <c r="M416" t="s">
        <v>91</v>
      </c>
      <c r="N416" t="s">
        <v>57</v>
      </c>
      <c r="O416" s="1">
        <v>45967</v>
      </c>
      <c r="Q416" s="1">
        <v>46179</v>
      </c>
      <c r="R416" s="2">
        <v>95.54</v>
      </c>
      <c r="S416">
        <v>1</v>
      </c>
      <c r="T416" t="s">
        <v>58</v>
      </c>
      <c r="U416" t="s">
        <v>59</v>
      </c>
      <c r="V416" s="3">
        <v>0.7</v>
      </c>
      <c r="W416" s="2">
        <v>0</v>
      </c>
      <c r="X416">
        <v>0</v>
      </c>
      <c r="Y416" t="s">
        <v>60</v>
      </c>
      <c r="Z416" t="s">
        <v>143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66.88</v>
      </c>
      <c r="AN416" s="2">
        <v>66.88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46146</v>
      </c>
      <c r="B417" t="s">
        <v>48</v>
      </c>
      <c r="C417">
        <v>649163</v>
      </c>
      <c r="D417">
        <v>2032012808</v>
      </c>
      <c r="E417" t="s">
        <v>433</v>
      </c>
      <c r="F417" t="s">
        <v>434</v>
      </c>
      <c r="G417" t="s">
        <v>51</v>
      </c>
      <c r="H417" t="s">
        <v>122</v>
      </c>
      <c r="I417" t="s">
        <v>734</v>
      </c>
      <c r="J417" t="s">
        <v>735</v>
      </c>
      <c r="K417">
        <v>816021</v>
      </c>
      <c r="L417" t="s">
        <v>124</v>
      </c>
      <c r="M417" t="s">
        <v>125</v>
      </c>
      <c r="N417" t="s">
        <v>57</v>
      </c>
      <c r="O417" s="1">
        <v>45992</v>
      </c>
      <c r="Q417" s="1">
        <v>46174</v>
      </c>
      <c r="R417" s="2">
        <v>29.2</v>
      </c>
      <c r="S417">
        <v>1</v>
      </c>
      <c r="T417" t="s">
        <v>58</v>
      </c>
      <c r="U417" t="s">
        <v>59</v>
      </c>
      <c r="V417" s="3">
        <v>0.7</v>
      </c>
      <c r="W417" s="2">
        <v>0</v>
      </c>
      <c r="X417">
        <v>0</v>
      </c>
      <c r="Y417" t="s">
        <v>60</v>
      </c>
      <c r="Z417" t="s">
        <v>143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20.440000000000001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46146</v>
      </c>
      <c r="B418" t="s">
        <v>48</v>
      </c>
      <c r="C418">
        <v>649163</v>
      </c>
      <c r="D418">
        <v>2032012810</v>
      </c>
      <c r="E418" t="s">
        <v>433</v>
      </c>
      <c r="F418" t="s">
        <v>434</v>
      </c>
      <c r="G418" t="s">
        <v>51</v>
      </c>
      <c r="H418" t="s">
        <v>122</v>
      </c>
      <c r="I418" t="s">
        <v>734</v>
      </c>
      <c r="J418" t="s">
        <v>740</v>
      </c>
      <c r="K418">
        <v>816021</v>
      </c>
      <c r="L418" t="s">
        <v>124</v>
      </c>
      <c r="M418" t="s">
        <v>125</v>
      </c>
      <c r="N418" t="s">
        <v>57</v>
      </c>
      <c r="O418" s="1">
        <v>45992</v>
      </c>
      <c r="Q418" s="1">
        <v>46174</v>
      </c>
      <c r="R418" s="2">
        <v>20.95</v>
      </c>
      <c r="S418">
        <v>1</v>
      </c>
      <c r="T418" t="s">
        <v>58</v>
      </c>
      <c r="U418" t="s">
        <v>59</v>
      </c>
      <c r="V418" s="3">
        <v>0.7</v>
      </c>
      <c r="W418" s="2">
        <v>0</v>
      </c>
      <c r="X418">
        <v>0</v>
      </c>
      <c r="Y418" t="s">
        <v>60</v>
      </c>
      <c r="Z418" t="s">
        <v>143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14.66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46146</v>
      </c>
      <c r="B419" t="s">
        <v>48</v>
      </c>
      <c r="C419">
        <v>649163</v>
      </c>
      <c r="D419">
        <v>2032014926</v>
      </c>
      <c r="E419" t="s">
        <v>435</v>
      </c>
      <c r="F419" t="s">
        <v>160</v>
      </c>
      <c r="G419" t="s">
        <v>51</v>
      </c>
      <c r="H419" t="s">
        <v>172</v>
      </c>
      <c r="I419" t="s">
        <v>734</v>
      </c>
      <c r="J419" t="s">
        <v>735</v>
      </c>
      <c r="K419">
        <v>874230</v>
      </c>
      <c r="L419" t="s">
        <v>173</v>
      </c>
      <c r="M419" t="s">
        <v>174</v>
      </c>
      <c r="N419" t="s">
        <v>57</v>
      </c>
      <c r="O419" s="1">
        <v>46023</v>
      </c>
      <c r="Q419" s="1">
        <v>46174</v>
      </c>
      <c r="R419" s="2">
        <v>65.44</v>
      </c>
      <c r="S419">
        <v>1</v>
      </c>
      <c r="T419" t="s">
        <v>58</v>
      </c>
      <c r="U419" t="s">
        <v>59</v>
      </c>
      <c r="V419" s="3">
        <v>0.7</v>
      </c>
      <c r="W419" s="2">
        <v>0</v>
      </c>
      <c r="X419">
        <v>0</v>
      </c>
      <c r="Y419" t="s">
        <v>60</v>
      </c>
      <c r="Z419" t="s">
        <v>143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45.81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46146</v>
      </c>
      <c r="B420" t="s">
        <v>48</v>
      </c>
      <c r="C420">
        <v>649163</v>
      </c>
      <c r="D420">
        <v>2032015102</v>
      </c>
      <c r="E420" t="s">
        <v>804</v>
      </c>
      <c r="F420" t="s">
        <v>805</v>
      </c>
      <c r="G420" t="s">
        <v>51</v>
      </c>
      <c r="H420" t="s">
        <v>82</v>
      </c>
      <c r="I420" t="s">
        <v>734</v>
      </c>
      <c r="J420" t="s">
        <v>735</v>
      </c>
      <c r="K420">
        <v>875334</v>
      </c>
      <c r="L420" t="s">
        <v>429</v>
      </c>
      <c r="M420" t="s">
        <v>430</v>
      </c>
      <c r="N420" t="s">
        <v>57</v>
      </c>
      <c r="O420" s="1">
        <v>46023</v>
      </c>
      <c r="Q420" s="1">
        <v>46174</v>
      </c>
      <c r="R420" s="2">
        <v>86.32</v>
      </c>
      <c r="S420">
        <v>1</v>
      </c>
      <c r="T420" t="s">
        <v>58</v>
      </c>
      <c r="U420" t="s">
        <v>59</v>
      </c>
      <c r="V420" s="3">
        <v>0.7</v>
      </c>
      <c r="W420" s="2">
        <v>0</v>
      </c>
      <c r="X420">
        <v>0</v>
      </c>
      <c r="Y420" t="s">
        <v>60</v>
      </c>
      <c r="Z420" t="s">
        <v>143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60.42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46146</v>
      </c>
      <c r="B421" t="s">
        <v>48</v>
      </c>
      <c r="C421">
        <v>649163</v>
      </c>
      <c r="D421">
        <v>2032016198</v>
      </c>
      <c r="E421" t="s">
        <v>126</v>
      </c>
      <c r="F421" t="s">
        <v>436</v>
      </c>
      <c r="G421" t="s">
        <v>51</v>
      </c>
      <c r="H421" t="s">
        <v>244</v>
      </c>
      <c r="I421" t="s">
        <v>734</v>
      </c>
      <c r="J421" t="s">
        <v>735</v>
      </c>
      <c r="K421">
        <v>651818</v>
      </c>
      <c r="L421" t="s">
        <v>114</v>
      </c>
      <c r="M421" t="s">
        <v>115</v>
      </c>
      <c r="N421" t="s">
        <v>57</v>
      </c>
      <c r="O421" s="1">
        <v>46028</v>
      </c>
      <c r="Q421" s="1">
        <v>46179</v>
      </c>
      <c r="R421" s="2">
        <v>147.88</v>
      </c>
      <c r="S421">
        <v>1</v>
      </c>
      <c r="T421" t="s">
        <v>58</v>
      </c>
      <c r="U421" t="s">
        <v>59</v>
      </c>
      <c r="V421" s="3">
        <v>0.7</v>
      </c>
      <c r="W421" s="2">
        <v>0</v>
      </c>
      <c r="X421">
        <v>0</v>
      </c>
      <c r="Y421" t="s">
        <v>60</v>
      </c>
      <c r="Z421" t="s">
        <v>143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103.52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46146</v>
      </c>
      <c r="B422" t="s">
        <v>48</v>
      </c>
      <c r="C422">
        <v>649163</v>
      </c>
      <c r="D422">
        <v>2032020551</v>
      </c>
      <c r="E422" t="s">
        <v>806</v>
      </c>
      <c r="F422" t="s">
        <v>807</v>
      </c>
      <c r="G422" t="s">
        <v>51</v>
      </c>
      <c r="H422" t="s">
        <v>82</v>
      </c>
      <c r="I422" t="s">
        <v>734</v>
      </c>
      <c r="J422" t="s">
        <v>735</v>
      </c>
      <c r="K422">
        <v>856824</v>
      </c>
      <c r="L422" t="s">
        <v>164</v>
      </c>
      <c r="M422" t="s">
        <v>165</v>
      </c>
      <c r="N422" t="s">
        <v>57</v>
      </c>
      <c r="O422" s="1">
        <v>46023</v>
      </c>
      <c r="Q422" s="1">
        <v>46174</v>
      </c>
      <c r="R422" s="2">
        <v>34</v>
      </c>
      <c r="S422">
        <v>1</v>
      </c>
      <c r="T422" t="s">
        <v>58</v>
      </c>
      <c r="U422" t="s">
        <v>59</v>
      </c>
      <c r="V422" s="3">
        <v>0.7</v>
      </c>
      <c r="W422" s="2">
        <v>0</v>
      </c>
      <c r="X422">
        <v>0</v>
      </c>
      <c r="Y422" t="s">
        <v>60</v>
      </c>
      <c r="Z422" t="s">
        <v>143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23.8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46146</v>
      </c>
      <c r="B423" t="s">
        <v>48</v>
      </c>
      <c r="C423">
        <v>649163</v>
      </c>
      <c r="D423">
        <v>2032021875</v>
      </c>
      <c r="E423" t="s">
        <v>437</v>
      </c>
      <c r="F423" t="s">
        <v>228</v>
      </c>
      <c r="G423" t="s">
        <v>51</v>
      </c>
      <c r="H423" t="s">
        <v>122</v>
      </c>
      <c r="I423" t="s">
        <v>734</v>
      </c>
      <c r="J423" t="s">
        <v>735</v>
      </c>
      <c r="K423">
        <v>816021</v>
      </c>
      <c r="L423" t="s">
        <v>124</v>
      </c>
      <c r="M423" t="s">
        <v>125</v>
      </c>
      <c r="N423" t="s">
        <v>57</v>
      </c>
      <c r="O423" s="1">
        <v>45968</v>
      </c>
      <c r="Q423" s="1">
        <v>46180</v>
      </c>
      <c r="R423" s="2">
        <v>9.1</v>
      </c>
      <c r="S423">
        <v>1</v>
      </c>
      <c r="T423" t="s">
        <v>58</v>
      </c>
      <c r="U423" t="s">
        <v>59</v>
      </c>
      <c r="V423" s="3">
        <v>0.7</v>
      </c>
      <c r="W423" s="2">
        <v>0</v>
      </c>
      <c r="X423">
        <v>0</v>
      </c>
      <c r="Y423" t="s">
        <v>60</v>
      </c>
      <c r="Z423" t="s">
        <v>143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6.37</v>
      </c>
      <c r="AN423" s="2">
        <v>6.37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46146</v>
      </c>
      <c r="B424" t="s">
        <v>48</v>
      </c>
      <c r="C424">
        <v>649163</v>
      </c>
      <c r="D424">
        <v>2032021962</v>
      </c>
      <c r="E424" t="s">
        <v>808</v>
      </c>
      <c r="F424" t="s">
        <v>263</v>
      </c>
      <c r="G424" t="s">
        <v>51</v>
      </c>
      <c r="H424" t="s">
        <v>52</v>
      </c>
      <c r="I424" t="s">
        <v>734</v>
      </c>
      <c r="J424" t="s">
        <v>740</v>
      </c>
      <c r="K424">
        <v>877182</v>
      </c>
      <c r="L424" t="s">
        <v>723</v>
      </c>
      <c r="M424" t="s">
        <v>724</v>
      </c>
      <c r="N424" t="s">
        <v>57</v>
      </c>
      <c r="O424" s="1">
        <v>45968</v>
      </c>
      <c r="Q424" s="1">
        <v>46180</v>
      </c>
      <c r="R424" s="2">
        <v>25.73</v>
      </c>
      <c r="S424">
        <v>1</v>
      </c>
      <c r="T424" t="s">
        <v>58</v>
      </c>
      <c r="U424" t="s">
        <v>59</v>
      </c>
      <c r="V424" s="3">
        <v>0.7</v>
      </c>
      <c r="W424" s="2">
        <v>0</v>
      </c>
      <c r="X424">
        <v>0</v>
      </c>
      <c r="Y424" t="s">
        <v>60</v>
      </c>
      <c r="Z424" t="s">
        <v>143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18.010000000000002</v>
      </c>
      <c r="AN424" s="2">
        <v>18.010000000000002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46146</v>
      </c>
      <c r="B425" t="s">
        <v>48</v>
      </c>
      <c r="C425">
        <v>649163</v>
      </c>
      <c r="D425">
        <v>2032022927</v>
      </c>
      <c r="E425" t="s">
        <v>809</v>
      </c>
      <c r="F425" t="s">
        <v>810</v>
      </c>
      <c r="G425" t="s">
        <v>51</v>
      </c>
      <c r="H425" t="s">
        <v>110</v>
      </c>
      <c r="I425" t="s">
        <v>734</v>
      </c>
      <c r="J425" t="s">
        <v>735</v>
      </c>
      <c r="K425">
        <v>673059</v>
      </c>
      <c r="L425" t="s">
        <v>90</v>
      </c>
      <c r="M425" t="s">
        <v>91</v>
      </c>
      <c r="N425" t="s">
        <v>57</v>
      </c>
      <c r="O425" s="1">
        <v>46023</v>
      </c>
      <c r="Q425" s="1">
        <v>46174</v>
      </c>
      <c r="R425" s="2">
        <v>77.7</v>
      </c>
      <c r="S425">
        <v>1</v>
      </c>
      <c r="T425" t="s">
        <v>58</v>
      </c>
      <c r="U425" t="s">
        <v>59</v>
      </c>
      <c r="V425" s="3">
        <v>0.7</v>
      </c>
      <c r="W425" s="2">
        <v>0</v>
      </c>
      <c r="X425">
        <v>0</v>
      </c>
      <c r="Y425" t="s">
        <v>60</v>
      </c>
      <c r="Z425" t="s">
        <v>143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54.39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46146</v>
      </c>
      <c r="B426" t="s">
        <v>48</v>
      </c>
      <c r="C426">
        <v>649163</v>
      </c>
      <c r="D426">
        <v>2032022928</v>
      </c>
      <c r="E426" t="s">
        <v>809</v>
      </c>
      <c r="F426" t="s">
        <v>810</v>
      </c>
      <c r="G426" t="s">
        <v>51</v>
      </c>
      <c r="H426" t="s">
        <v>110</v>
      </c>
      <c r="I426" t="s">
        <v>734</v>
      </c>
      <c r="J426" t="s">
        <v>740</v>
      </c>
      <c r="K426">
        <v>673059</v>
      </c>
      <c r="L426" t="s">
        <v>90</v>
      </c>
      <c r="M426" t="s">
        <v>91</v>
      </c>
      <c r="N426" t="s">
        <v>57</v>
      </c>
      <c r="O426" s="1">
        <v>46023</v>
      </c>
      <c r="Q426" s="1">
        <v>46174</v>
      </c>
      <c r="R426" s="2">
        <v>25.73</v>
      </c>
      <c r="S426">
        <v>1</v>
      </c>
      <c r="T426" t="s">
        <v>58</v>
      </c>
      <c r="U426" t="s">
        <v>59</v>
      </c>
      <c r="V426" s="3">
        <v>0.7</v>
      </c>
      <c r="W426" s="2">
        <v>0</v>
      </c>
      <c r="X426">
        <v>0</v>
      </c>
      <c r="Y426" t="s">
        <v>60</v>
      </c>
      <c r="Z426" t="s">
        <v>143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18.010000000000002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46146</v>
      </c>
      <c r="B427" t="s">
        <v>48</v>
      </c>
      <c r="C427">
        <v>649163</v>
      </c>
      <c r="D427">
        <v>2032023300</v>
      </c>
      <c r="E427" t="s">
        <v>811</v>
      </c>
      <c r="F427" t="s">
        <v>812</v>
      </c>
      <c r="G427" t="s">
        <v>51</v>
      </c>
      <c r="H427" t="s">
        <v>82</v>
      </c>
      <c r="I427" t="s">
        <v>734</v>
      </c>
      <c r="J427" t="s">
        <v>735</v>
      </c>
      <c r="K427">
        <v>766747</v>
      </c>
      <c r="L427" t="s">
        <v>485</v>
      </c>
      <c r="M427" t="s">
        <v>75</v>
      </c>
      <c r="N427" t="s">
        <v>57</v>
      </c>
      <c r="O427" s="1">
        <v>46023</v>
      </c>
      <c r="Q427" s="1">
        <v>46174</v>
      </c>
      <c r="R427" s="2">
        <v>110.16</v>
      </c>
      <c r="S427">
        <v>1</v>
      </c>
      <c r="T427" t="s">
        <v>58</v>
      </c>
      <c r="U427" t="s">
        <v>59</v>
      </c>
      <c r="V427" s="3">
        <v>0.7</v>
      </c>
      <c r="W427" s="2">
        <v>0</v>
      </c>
      <c r="X427">
        <v>0</v>
      </c>
      <c r="Y427" t="s">
        <v>60</v>
      </c>
      <c r="Z427" t="s">
        <v>143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77.11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46146</v>
      </c>
      <c r="B428" t="s">
        <v>48</v>
      </c>
      <c r="C428">
        <v>649163</v>
      </c>
      <c r="D428">
        <v>2032025081</v>
      </c>
      <c r="E428" t="s">
        <v>438</v>
      </c>
      <c r="F428" t="s">
        <v>206</v>
      </c>
      <c r="G428" t="s">
        <v>51</v>
      </c>
      <c r="H428" t="s">
        <v>244</v>
      </c>
      <c r="I428" t="s">
        <v>734</v>
      </c>
      <c r="J428" t="s">
        <v>735</v>
      </c>
      <c r="K428">
        <v>651818</v>
      </c>
      <c r="L428" t="s">
        <v>114</v>
      </c>
      <c r="M428" t="s">
        <v>115</v>
      </c>
      <c r="N428" t="s">
        <v>57</v>
      </c>
      <c r="O428" s="1">
        <v>46028</v>
      </c>
      <c r="Q428" s="1">
        <v>46179</v>
      </c>
      <c r="R428" s="2">
        <v>107.46</v>
      </c>
      <c r="S428">
        <v>1</v>
      </c>
      <c r="T428" t="s">
        <v>58</v>
      </c>
      <c r="U428" t="s">
        <v>59</v>
      </c>
      <c r="V428" s="3">
        <v>0.7</v>
      </c>
      <c r="W428" s="2">
        <v>0</v>
      </c>
      <c r="X428">
        <v>0</v>
      </c>
      <c r="Y428" t="s">
        <v>60</v>
      </c>
      <c r="Z428" t="s">
        <v>143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75.22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46146</v>
      </c>
      <c r="B429" t="s">
        <v>48</v>
      </c>
      <c r="C429">
        <v>649163</v>
      </c>
      <c r="D429">
        <v>2032031117</v>
      </c>
      <c r="E429" t="s">
        <v>813</v>
      </c>
      <c r="F429" t="s">
        <v>814</v>
      </c>
      <c r="G429" t="s">
        <v>51</v>
      </c>
      <c r="H429" t="s">
        <v>202</v>
      </c>
      <c r="I429" t="s">
        <v>734</v>
      </c>
      <c r="J429" t="s">
        <v>735</v>
      </c>
      <c r="K429">
        <v>669316</v>
      </c>
      <c r="L429" t="s">
        <v>265</v>
      </c>
      <c r="M429" t="s">
        <v>266</v>
      </c>
      <c r="N429" t="s">
        <v>57</v>
      </c>
      <c r="O429" s="1">
        <v>46023</v>
      </c>
      <c r="Q429" s="1">
        <v>46174</v>
      </c>
      <c r="R429" s="2">
        <v>20.21</v>
      </c>
      <c r="S429">
        <v>1</v>
      </c>
      <c r="T429" t="s">
        <v>58</v>
      </c>
      <c r="U429" t="s">
        <v>59</v>
      </c>
      <c r="V429" s="3">
        <v>0.7</v>
      </c>
      <c r="W429" s="2">
        <v>0</v>
      </c>
      <c r="X429">
        <v>0</v>
      </c>
      <c r="Y429" t="s">
        <v>60</v>
      </c>
      <c r="Z429" t="s">
        <v>143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14.15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46146</v>
      </c>
      <c r="B430" t="s">
        <v>48</v>
      </c>
      <c r="C430">
        <v>649163</v>
      </c>
      <c r="D430">
        <v>2032031796</v>
      </c>
      <c r="E430" t="s">
        <v>439</v>
      </c>
      <c r="F430" t="s">
        <v>440</v>
      </c>
      <c r="G430" t="s">
        <v>51</v>
      </c>
      <c r="H430" t="s">
        <v>161</v>
      </c>
      <c r="I430" t="s">
        <v>734</v>
      </c>
      <c r="J430" t="s">
        <v>735</v>
      </c>
      <c r="K430">
        <v>673059</v>
      </c>
      <c r="L430" t="s">
        <v>90</v>
      </c>
      <c r="M430" t="s">
        <v>91</v>
      </c>
      <c r="N430" t="s">
        <v>57</v>
      </c>
      <c r="O430" s="1">
        <v>45992</v>
      </c>
      <c r="Q430" s="1">
        <v>46174</v>
      </c>
      <c r="R430" s="2">
        <v>116.8</v>
      </c>
      <c r="S430">
        <v>1</v>
      </c>
      <c r="T430" t="s">
        <v>58</v>
      </c>
      <c r="U430" t="s">
        <v>59</v>
      </c>
      <c r="V430" s="3">
        <v>0.7</v>
      </c>
      <c r="W430" s="2">
        <v>0</v>
      </c>
      <c r="X430">
        <v>0</v>
      </c>
      <c r="Y430" t="s">
        <v>60</v>
      </c>
      <c r="Z430" t="s">
        <v>143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81.760000000000005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46146</v>
      </c>
      <c r="B431" t="s">
        <v>48</v>
      </c>
      <c r="C431">
        <v>649163</v>
      </c>
      <c r="D431">
        <v>2032033581</v>
      </c>
      <c r="E431" t="s">
        <v>815</v>
      </c>
      <c r="F431" t="s">
        <v>149</v>
      </c>
      <c r="G431" t="s">
        <v>51</v>
      </c>
      <c r="H431" t="s">
        <v>82</v>
      </c>
      <c r="I431" t="s">
        <v>734</v>
      </c>
      <c r="J431" t="s">
        <v>746</v>
      </c>
      <c r="K431">
        <v>839474</v>
      </c>
      <c r="L431" t="s">
        <v>816</v>
      </c>
      <c r="M431" t="s">
        <v>817</v>
      </c>
      <c r="N431" t="s">
        <v>57</v>
      </c>
      <c r="O431" s="1">
        <v>45968</v>
      </c>
      <c r="Q431" s="1">
        <v>46180</v>
      </c>
      <c r="R431" s="2">
        <v>44.71</v>
      </c>
      <c r="S431">
        <v>1</v>
      </c>
      <c r="T431" t="s">
        <v>58</v>
      </c>
      <c r="U431" t="s">
        <v>59</v>
      </c>
      <c r="V431" s="3">
        <v>0.9</v>
      </c>
      <c r="W431" s="2">
        <v>0</v>
      </c>
      <c r="X431">
        <v>0</v>
      </c>
      <c r="Y431" t="s">
        <v>60</v>
      </c>
      <c r="Z431" t="s">
        <v>143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40.24</v>
      </c>
      <c r="AN431" s="2">
        <v>40.24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46146</v>
      </c>
      <c r="B432" t="s">
        <v>48</v>
      </c>
      <c r="C432">
        <v>649163</v>
      </c>
      <c r="D432">
        <v>2032033829</v>
      </c>
      <c r="E432" t="s">
        <v>815</v>
      </c>
      <c r="F432" t="s">
        <v>130</v>
      </c>
      <c r="G432" t="s">
        <v>51</v>
      </c>
      <c r="H432" t="s">
        <v>82</v>
      </c>
      <c r="I432" t="s">
        <v>734</v>
      </c>
      <c r="J432" t="s">
        <v>746</v>
      </c>
      <c r="K432">
        <v>839474</v>
      </c>
      <c r="L432" t="s">
        <v>816</v>
      </c>
      <c r="M432" t="s">
        <v>817</v>
      </c>
      <c r="N432" t="s">
        <v>57</v>
      </c>
      <c r="O432" s="1">
        <v>45968</v>
      </c>
      <c r="Q432" s="1">
        <v>46180</v>
      </c>
      <c r="R432" s="2">
        <v>112.92</v>
      </c>
      <c r="S432">
        <v>1</v>
      </c>
      <c r="T432" t="s">
        <v>58</v>
      </c>
      <c r="U432" t="s">
        <v>59</v>
      </c>
      <c r="V432" s="3">
        <v>0.9</v>
      </c>
      <c r="W432" s="2">
        <v>0</v>
      </c>
      <c r="X432">
        <v>0</v>
      </c>
      <c r="Y432" t="s">
        <v>60</v>
      </c>
      <c r="Z432" t="s">
        <v>143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101.63</v>
      </c>
      <c r="AN432" s="2">
        <v>101.63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46146</v>
      </c>
      <c r="B433" t="s">
        <v>48</v>
      </c>
      <c r="C433">
        <v>649163</v>
      </c>
      <c r="D433">
        <v>2032035042</v>
      </c>
      <c r="E433" t="s">
        <v>441</v>
      </c>
      <c r="F433" t="s">
        <v>135</v>
      </c>
      <c r="G433" t="s">
        <v>51</v>
      </c>
      <c r="H433" t="s">
        <v>82</v>
      </c>
      <c r="I433" t="s">
        <v>734</v>
      </c>
      <c r="J433" t="s">
        <v>735</v>
      </c>
      <c r="K433">
        <v>902495</v>
      </c>
      <c r="L433" t="s">
        <v>442</v>
      </c>
      <c r="M433" t="s">
        <v>443</v>
      </c>
      <c r="N433" t="s">
        <v>57</v>
      </c>
      <c r="O433" s="1">
        <v>46023</v>
      </c>
      <c r="Q433" s="1">
        <v>46174</v>
      </c>
      <c r="R433" s="2">
        <v>79.72</v>
      </c>
      <c r="S433">
        <v>1</v>
      </c>
      <c r="T433" t="s">
        <v>58</v>
      </c>
      <c r="U433" t="s">
        <v>59</v>
      </c>
      <c r="V433" s="3">
        <v>0.7</v>
      </c>
      <c r="W433" s="2">
        <v>0</v>
      </c>
      <c r="X433">
        <v>0</v>
      </c>
      <c r="Y433" t="s">
        <v>60</v>
      </c>
      <c r="Z433" t="s">
        <v>143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55.8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46146</v>
      </c>
      <c r="B434" t="s">
        <v>48</v>
      </c>
      <c r="C434">
        <v>649163</v>
      </c>
      <c r="D434">
        <v>2032035209</v>
      </c>
      <c r="E434" t="s">
        <v>818</v>
      </c>
      <c r="F434" t="s">
        <v>495</v>
      </c>
      <c r="G434" t="s">
        <v>51</v>
      </c>
      <c r="H434" t="s">
        <v>82</v>
      </c>
      <c r="I434" t="s">
        <v>734</v>
      </c>
      <c r="J434" t="s">
        <v>735</v>
      </c>
      <c r="K434">
        <v>673059</v>
      </c>
      <c r="L434" t="s">
        <v>90</v>
      </c>
      <c r="M434" t="s">
        <v>91</v>
      </c>
      <c r="N434" t="s">
        <v>57</v>
      </c>
      <c r="O434" s="1">
        <v>45992</v>
      </c>
      <c r="Q434" s="1">
        <v>46174</v>
      </c>
      <c r="R434" s="2">
        <v>40.57</v>
      </c>
      <c r="S434">
        <v>1</v>
      </c>
      <c r="T434" t="s">
        <v>58</v>
      </c>
      <c r="U434" t="s">
        <v>59</v>
      </c>
      <c r="V434" s="3">
        <v>0.7</v>
      </c>
      <c r="W434" s="2">
        <v>0</v>
      </c>
      <c r="X434">
        <v>0</v>
      </c>
      <c r="Y434" t="s">
        <v>60</v>
      </c>
      <c r="Z434" t="s">
        <v>143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28.4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46146</v>
      </c>
      <c r="B435" t="s">
        <v>48</v>
      </c>
      <c r="C435">
        <v>649163</v>
      </c>
      <c r="D435">
        <v>2032038660</v>
      </c>
      <c r="E435" t="s">
        <v>444</v>
      </c>
      <c r="F435" t="s">
        <v>194</v>
      </c>
      <c r="G435" t="s">
        <v>51</v>
      </c>
      <c r="H435" t="s">
        <v>113</v>
      </c>
      <c r="I435" t="s">
        <v>734</v>
      </c>
      <c r="J435" t="s">
        <v>746</v>
      </c>
      <c r="K435">
        <v>651818</v>
      </c>
      <c r="L435" t="s">
        <v>114</v>
      </c>
      <c r="M435" t="s">
        <v>115</v>
      </c>
      <c r="N435" t="s">
        <v>57</v>
      </c>
      <c r="O435" s="1">
        <v>45997</v>
      </c>
      <c r="Q435" s="1">
        <v>46179</v>
      </c>
      <c r="R435" s="2">
        <v>83.63</v>
      </c>
      <c r="S435">
        <v>1</v>
      </c>
      <c r="T435" t="s">
        <v>58</v>
      </c>
      <c r="U435" t="s">
        <v>59</v>
      </c>
      <c r="V435" s="3">
        <v>0.9</v>
      </c>
      <c r="W435" s="2">
        <v>0</v>
      </c>
      <c r="X435">
        <v>0</v>
      </c>
      <c r="Y435" t="s">
        <v>60</v>
      </c>
      <c r="Z435" t="s">
        <v>143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75.27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46146</v>
      </c>
      <c r="B436" t="s">
        <v>48</v>
      </c>
      <c r="C436">
        <v>649163</v>
      </c>
      <c r="D436">
        <v>2032043632</v>
      </c>
      <c r="E436" t="s">
        <v>819</v>
      </c>
      <c r="F436" t="s">
        <v>392</v>
      </c>
      <c r="G436" t="s">
        <v>51</v>
      </c>
      <c r="H436" t="s">
        <v>52</v>
      </c>
      <c r="I436" t="s">
        <v>734</v>
      </c>
      <c r="J436" t="s">
        <v>740</v>
      </c>
      <c r="K436">
        <v>896468</v>
      </c>
      <c r="L436" t="s">
        <v>741</v>
      </c>
      <c r="M436" t="s">
        <v>448</v>
      </c>
      <c r="N436" t="s">
        <v>57</v>
      </c>
      <c r="O436" s="1">
        <v>45992</v>
      </c>
      <c r="Q436" s="1">
        <v>46174</v>
      </c>
      <c r="R436" s="2">
        <v>25.73</v>
      </c>
      <c r="S436">
        <v>1</v>
      </c>
      <c r="T436" t="s">
        <v>58</v>
      </c>
      <c r="U436" t="s">
        <v>59</v>
      </c>
      <c r="V436" s="3">
        <v>0.25</v>
      </c>
      <c r="W436" s="2">
        <v>0</v>
      </c>
      <c r="X436">
        <v>0</v>
      </c>
      <c r="Y436" t="s">
        <v>60</v>
      </c>
      <c r="Z436" t="s">
        <v>143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6.43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46146</v>
      </c>
      <c r="B437" t="s">
        <v>48</v>
      </c>
      <c r="C437">
        <v>649163</v>
      </c>
      <c r="D437">
        <v>2032046214</v>
      </c>
      <c r="E437" t="s">
        <v>450</v>
      </c>
      <c r="F437" t="s">
        <v>145</v>
      </c>
      <c r="G437" t="s">
        <v>51</v>
      </c>
      <c r="H437" t="s">
        <v>177</v>
      </c>
      <c r="I437" t="s">
        <v>734</v>
      </c>
      <c r="J437" t="s">
        <v>740</v>
      </c>
      <c r="K437">
        <v>823068</v>
      </c>
      <c r="L437" t="s">
        <v>178</v>
      </c>
      <c r="M437" t="s">
        <v>179</v>
      </c>
      <c r="N437" t="s">
        <v>57</v>
      </c>
      <c r="O437" s="1">
        <v>45994</v>
      </c>
      <c r="Q437" s="1">
        <v>46176</v>
      </c>
      <c r="R437" s="2">
        <v>48</v>
      </c>
      <c r="S437">
        <v>1</v>
      </c>
      <c r="T437" t="s">
        <v>58</v>
      </c>
      <c r="U437" t="s">
        <v>59</v>
      </c>
      <c r="V437" s="3">
        <v>0.7</v>
      </c>
      <c r="W437" s="2">
        <v>0</v>
      </c>
      <c r="X437">
        <v>0</v>
      </c>
      <c r="Y437" t="s">
        <v>60</v>
      </c>
      <c r="Z437" t="s">
        <v>143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33.6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46146</v>
      </c>
      <c r="B438" t="s">
        <v>48</v>
      </c>
      <c r="C438">
        <v>649163</v>
      </c>
      <c r="D438">
        <v>2032046217</v>
      </c>
      <c r="E438" t="s">
        <v>461</v>
      </c>
      <c r="F438" t="s">
        <v>198</v>
      </c>
      <c r="G438" t="s">
        <v>51</v>
      </c>
      <c r="H438" t="s">
        <v>82</v>
      </c>
      <c r="I438" t="s">
        <v>734</v>
      </c>
      <c r="J438" t="s">
        <v>735</v>
      </c>
      <c r="K438">
        <v>824062</v>
      </c>
      <c r="L438" t="s">
        <v>400</v>
      </c>
      <c r="M438" t="s">
        <v>401</v>
      </c>
      <c r="N438" t="s">
        <v>57</v>
      </c>
      <c r="O438" s="1">
        <v>46023</v>
      </c>
      <c r="Q438" s="1">
        <v>46174</v>
      </c>
      <c r="R438" s="2">
        <v>11.5</v>
      </c>
      <c r="S438">
        <v>1</v>
      </c>
      <c r="T438" t="s">
        <v>58</v>
      </c>
      <c r="U438" t="s">
        <v>59</v>
      </c>
      <c r="V438" s="3">
        <v>0.7</v>
      </c>
      <c r="W438" s="2">
        <v>0</v>
      </c>
      <c r="X438">
        <v>0</v>
      </c>
      <c r="Y438" t="s">
        <v>60</v>
      </c>
      <c r="Z438" t="s">
        <v>143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8.0500000000000007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46146</v>
      </c>
      <c r="B439" t="s">
        <v>48</v>
      </c>
      <c r="C439">
        <v>649163</v>
      </c>
      <c r="D439">
        <v>2032048664</v>
      </c>
      <c r="E439" t="s">
        <v>820</v>
      </c>
      <c r="F439" t="s">
        <v>228</v>
      </c>
      <c r="G439" t="s">
        <v>51</v>
      </c>
      <c r="H439" t="s">
        <v>110</v>
      </c>
      <c r="I439" t="s">
        <v>734</v>
      </c>
      <c r="J439" t="s">
        <v>735</v>
      </c>
      <c r="K439">
        <v>753748</v>
      </c>
      <c r="L439" t="s">
        <v>72</v>
      </c>
      <c r="M439" t="s">
        <v>73</v>
      </c>
      <c r="N439" t="s">
        <v>57</v>
      </c>
      <c r="O439" s="1">
        <v>46023</v>
      </c>
      <c r="Q439" s="1">
        <v>46174</v>
      </c>
      <c r="R439" s="2">
        <v>140.6</v>
      </c>
      <c r="S439">
        <v>1</v>
      </c>
      <c r="T439" t="s">
        <v>58</v>
      </c>
      <c r="U439" t="s">
        <v>59</v>
      </c>
      <c r="V439" s="3">
        <v>0.7</v>
      </c>
      <c r="W439" s="2">
        <v>0</v>
      </c>
      <c r="X439">
        <v>0</v>
      </c>
      <c r="Y439" t="s">
        <v>60</v>
      </c>
      <c r="Z439" t="s">
        <v>143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98.42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46146</v>
      </c>
      <c r="B440" t="s">
        <v>48</v>
      </c>
      <c r="C440">
        <v>649163</v>
      </c>
      <c r="D440">
        <v>2032049154</v>
      </c>
      <c r="E440" t="s">
        <v>821</v>
      </c>
      <c r="F440" t="s">
        <v>822</v>
      </c>
      <c r="G440" t="s">
        <v>51</v>
      </c>
      <c r="H440" t="s">
        <v>64</v>
      </c>
      <c r="I440" t="s">
        <v>734</v>
      </c>
      <c r="J440" t="s">
        <v>735</v>
      </c>
      <c r="K440">
        <v>673059</v>
      </c>
      <c r="L440" t="s">
        <v>90</v>
      </c>
      <c r="M440" t="s">
        <v>91</v>
      </c>
      <c r="N440" t="s">
        <v>57</v>
      </c>
      <c r="O440" s="1">
        <v>45992</v>
      </c>
      <c r="Q440" s="1">
        <v>46174</v>
      </c>
      <c r="R440" s="2">
        <v>26.32</v>
      </c>
      <c r="S440">
        <v>1</v>
      </c>
      <c r="T440" t="s">
        <v>58</v>
      </c>
      <c r="U440" t="s">
        <v>59</v>
      </c>
      <c r="V440" s="3">
        <v>0.7</v>
      </c>
      <c r="W440" s="2">
        <v>0</v>
      </c>
      <c r="X440">
        <v>0</v>
      </c>
      <c r="Y440" t="s">
        <v>60</v>
      </c>
      <c r="Z440" t="s">
        <v>143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18.420000000000002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46146</v>
      </c>
      <c r="B441" t="s">
        <v>48</v>
      </c>
      <c r="C441">
        <v>649163</v>
      </c>
      <c r="D441">
        <v>2032051417</v>
      </c>
      <c r="E441" t="s">
        <v>451</v>
      </c>
      <c r="F441" t="s">
        <v>452</v>
      </c>
      <c r="G441" t="s">
        <v>51</v>
      </c>
      <c r="H441" t="s">
        <v>82</v>
      </c>
      <c r="I441" t="s">
        <v>734</v>
      </c>
      <c r="J441" t="s">
        <v>735</v>
      </c>
      <c r="K441">
        <v>824062</v>
      </c>
      <c r="L441" t="s">
        <v>400</v>
      </c>
      <c r="M441" t="s">
        <v>401</v>
      </c>
      <c r="N441" t="s">
        <v>57</v>
      </c>
      <c r="O441" s="1">
        <v>46023</v>
      </c>
      <c r="Q441" s="1">
        <v>46174</v>
      </c>
      <c r="R441" s="2">
        <v>21.53</v>
      </c>
      <c r="S441">
        <v>1</v>
      </c>
      <c r="T441" t="s">
        <v>58</v>
      </c>
      <c r="U441" t="s">
        <v>59</v>
      </c>
      <c r="V441" s="3">
        <v>0.7</v>
      </c>
      <c r="W441" s="2">
        <v>0</v>
      </c>
      <c r="X441">
        <v>0</v>
      </c>
      <c r="Y441" t="s">
        <v>60</v>
      </c>
      <c r="Z441" t="s">
        <v>143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15.07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46146</v>
      </c>
      <c r="B442" t="s">
        <v>48</v>
      </c>
      <c r="C442">
        <v>649163</v>
      </c>
      <c r="D442">
        <v>2032057066</v>
      </c>
      <c r="E442" t="s">
        <v>823</v>
      </c>
      <c r="F442" t="s">
        <v>824</v>
      </c>
      <c r="G442" t="s">
        <v>51</v>
      </c>
      <c r="H442" t="s">
        <v>106</v>
      </c>
      <c r="I442" t="s">
        <v>734</v>
      </c>
      <c r="J442" t="s">
        <v>735</v>
      </c>
      <c r="K442">
        <v>812656</v>
      </c>
      <c r="L442" t="s">
        <v>760</v>
      </c>
      <c r="M442" t="s">
        <v>170</v>
      </c>
      <c r="N442" t="s">
        <v>57</v>
      </c>
      <c r="O442" s="1">
        <v>45969</v>
      </c>
      <c r="Q442" s="1">
        <v>46181</v>
      </c>
      <c r="R442" s="2">
        <v>17.899999999999999</v>
      </c>
      <c r="S442">
        <v>1</v>
      </c>
      <c r="T442" t="s">
        <v>58</v>
      </c>
      <c r="U442" t="s">
        <v>59</v>
      </c>
      <c r="V442" s="3">
        <v>0.7</v>
      </c>
      <c r="W442" s="2">
        <v>0</v>
      </c>
      <c r="X442">
        <v>0</v>
      </c>
      <c r="Y442" t="s">
        <v>60</v>
      </c>
      <c r="Z442" t="s">
        <v>143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12.53</v>
      </c>
      <c r="AN442" s="2">
        <v>12.53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46146</v>
      </c>
      <c r="B443" t="s">
        <v>48</v>
      </c>
      <c r="C443">
        <v>649163</v>
      </c>
      <c r="D443">
        <v>2032057500</v>
      </c>
      <c r="E443" t="s">
        <v>825</v>
      </c>
      <c r="F443" t="s">
        <v>599</v>
      </c>
      <c r="G443" t="s">
        <v>51</v>
      </c>
      <c r="H443" t="s">
        <v>82</v>
      </c>
      <c r="I443" t="s">
        <v>734</v>
      </c>
      <c r="J443" t="s">
        <v>735</v>
      </c>
      <c r="K443">
        <v>806645</v>
      </c>
      <c r="L443" t="s">
        <v>770</v>
      </c>
      <c r="M443" t="s">
        <v>771</v>
      </c>
      <c r="N443" t="s">
        <v>57</v>
      </c>
      <c r="O443" s="1">
        <v>46023</v>
      </c>
      <c r="Q443" s="1">
        <v>46174</v>
      </c>
      <c r="R443" s="2">
        <v>49.8</v>
      </c>
      <c r="S443">
        <v>1</v>
      </c>
      <c r="T443" t="s">
        <v>58</v>
      </c>
      <c r="U443" t="s">
        <v>59</v>
      </c>
      <c r="V443" s="3">
        <v>0.7</v>
      </c>
      <c r="W443" s="2">
        <v>0</v>
      </c>
      <c r="X443">
        <v>0</v>
      </c>
      <c r="Y443" t="s">
        <v>60</v>
      </c>
      <c r="Z443" t="s">
        <v>143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34.86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46146</v>
      </c>
      <c r="B444" t="s">
        <v>48</v>
      </c>
      <c r="C444">
        <v>649163</v>
      </c>
      <c r="D444">
        <v>2032057614</v>
      </c>
      <c r="E444" t="s">
        <v>453</v>
      </c>
      <c r="F444" t="s">
        <v>112</v>
      </c>
      <c r="G444" t="s">
        <v>51</v>
      </c>
      <c r="H444" t="s">
        <v>82</v>
      </c>
      <c r="I444" t="s">
        <v>734</v>
      </c>
      <c r="J444" t="s">
        <v>735</v>
      </c>
      <c r="K444">
        <v>823350</v>
      </c>
      <c r="L444" t="s">
        <v>216</v>
      </c>
      <c r="M444" t="s">
        <v>221</v>
      </c>
      <c r="N444" t="s">
        <v>57</v>
      </c>
      <c r="O444" s="1">
        <v>45992</v>
      </c>
      <c r="Q444" s="1">
        <v>46174</v>
      </c>
      <c r="R444" s="2">
        <v>129.28</v>
      </c>
      <c r="S444">
        <v>1</v>
      </c>
      <c r="T444" t="s">
        <v>58</v>
      </c>
      <c r="U444" t="s">
        <v>59</v>
      </c>
      <c r="V444" s="3">
        <v>0.7</v>
      </c>
      <c r="W444" s="2">
        <v>0</v>
      </c>
      <c r="X444">
        <v>0</v>
      </c>
      <c r="Y444" t="s">
        <v>60</v>
      </c>
      <c r="Z444" t="s">
        <v>143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90.5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46146</v>
      </c>
      <c r="B445" t="s">
        <v>48</v>
      </c>
      <c r="C445">
        <v>649163</v>
      </c>
      <c r="D445">
        <v>2032058997</v>
      </c>
      <c r="E445" t="s">
        <v>826</v>
      </c>
      <c r="F445" t="s">
        <v>426</v>
      </c>
      <c r="G445" t="s">
        <v>51</v>
      </c>
      <c r="H445" t="s">
        <v>87</v>
      </c>
      <c r="I445" t="s">
        <v>734</v>
      </c>
      <c r="J445" t="s">
        <v>735</v>
      </c>
      <c r="K445">
        <v>673059</v>
      </c>
      <c r="L445" t="s">
        <v>90</v>
      </c>
      <c r="M445" t="s">
        <v>91</v>
      </c>
      <c r="N445" t="s">
        <v>57</v>
      </c>
      <c r="O445" s="1">
        <v>46023</v>
      </c>
      <c r="Q445" s="1">
        <v>46174</v>
      </c>
      <c r="R445" s="2">
        <v>89.72</v>
      </c>
      <c r="S445">
        <v>1</v>
      </c>
      <c r="T445" t="s">
        <v>58</v>
      </c>
      <c r="U445" t="s">
        <v>59</v>
      </c>
      <c r="V445" s="3">
        <v>0.7</v>
      </c>
      <c r="W445" s="2">
        <v>0</v>
      </c>
      <c r="X445">
        <v>0</v>
      </c>
      <c r="Y445" t="s">
        <v>60</v>
      </c>
      <c r="Z445" t="s">
        <v>143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62.8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46146</v>
      </c>
      <c r="B446" t="s">
        <v>48</v>
      </c>
      <c r="C446">
        <v>649163</v>
      </c>
      <c r="D446">
        <v>2032059475</v>
      </c>
      <c r="E446" t="s">
        <v>827</v>
      </c>
      <c r="F446" t="s">
        <v>411</v>
      </c>
      <c r="G446" t="s">
        <v>51</v>
      </c>
      <c r="H446" t="s">
        <v>122</v>
      </c>
      <c r="I446" t="s">
        <v>734</v>
      </c>
      <c r="J446" t="s">
        <v>735</v>
      </c>
      <c r="K446">
        <v>796984</v>
      </c>
      <c r="L446" t="s">
        <v>168</v>
      </c>
      <c r="M446" t="s">
        <v>112</v>
      </c>
      <c r="N446" t="s">
        <v>57</v>
      </c>
      <c r="O446" s="1">
        <v>46023</v>
      </c>
      <c r="Q446" s="1">
        <v>46174</v>
      </c>
      <c r="R446" s="2">
        <v>8.49</v>
      </c>
      <c r="S446">
        <v>1</v>
      </c>
      <c r="T446" t="s">
        <v>58</v>
      </c>
      <c r="U446" t="s">
        <v>59</v>
      </c>
      <c r="V446" s="3">
        <v>0.7</v>
      </c>
      <c r="W446" s="2">
        <v>0</v>
      </c>
      <c r="X446">
        <v>0</v>
      </c>
      <c r="Y446" t="s">
        <v>60</v>
      </c>
      <c r="Z446" t="s">
        <v>143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5.94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46146</v>
      </c>
      <c r="B447" t="s">
        <v>48</v>
      </c>
      <c r="C447">
        <v>649163</v>
      </c>
      <c r="D447">
        <v>2032063038</v>
      </c>
      <c r="E447" t="s">
        <v>828</v>
      </c>
      <c r="F447" t="s">
        <v>310</v>
      </c>
      <c r="G447" t="s">
        <v>51</v>
      </c>
      <c r="H447" t="s">
        <v>205</v>
      </c>
      <c r="I447" t="s">
        <v>734</v>
      </c>
      <c r="J447" t="s">
        <v>746</v>
      </c>
      <c r="K447">
        <v>767312</v>
      </c>
      <c r="L447" t="s">
        <v>609</v>
      </c>
      <c r="M447" t="s">
        <v>466</v>
      </c>
      <c r="N447" t="s">
        <v>57</v>
      </c>
      <c r="O447" s="1">
        <v>45969</v>
      </c>
      <c r="Q447" s="1">
        <v>46181</v>
      </c>
      <c r="R447" s="2">
        <v>98.58</v>
      </c>
      <c r="S447">
        <v>1</v>
      </c>
      <c r="T447" t="s">
        <v>58</v>
      </c>
      <c r="U447" t="s">
        <v>59</v>
      </c>
      <c r="V447" s="3">
        <v>0.9</v>
      </c>
      <c r="W447" s="2">
        <v>0</v>
      </c>
      <c r="X447">
        <v>0</v>
      </c>
      <c r="Y447" t="s">
        <v>60</v>
      </c>
      <c r="Z447" t="s">
        <v>143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88.72</v>
      </c>
      <c r="AN447" s="2">
        <v>88.72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46146</v>
      </c>
      <c r="B448" t="s">
        <v>48</v>
      </c>
      <c r="C448">
        <v>649163</v>
      </c>
      <c r="D448">
        <v>2032063079</v>
      </c>
      <c r="E448" t="s">
        <v>341</v>
      </c>
      <c r="F448" t="s">
        <v>91</v>
      </c>
      <c r="G448" t="s">
        <v>51</v>
      </c>
      <c r="H448" t="s">
        <v>82</v>
      </c>
      <c r="I448" t="s">
        <v>734</v>
      </c>
      <c r="J448" t="s">
        <v>735</v>
      </c>
      <c r="K448">
        <v>856163</v>
      </c>
      <c r="L448" t="s">
        <v>216</v>
      </c>
      <c r="M448" t="s">
        <v>217</v>
      </c>
      <c r="N448" t="s">
        <v>57</v>
      </c>
      <c r="O448" s="1">
        <v>45976</v>
      </c>
      <c r="Q448" s="1">
        <v>46157</v>
      </c>
      <c r="R448" s="2">
        <v>74.58</v>
      </c>
      <c r="S448">
        <v>1</v>
      </c>
      <c r="T448" t="s">
        <v>58</v>
      </c>
      <c r="U448" t="s">
        <v>59</v>
      </c>
      <c r="V448" s="3">
        <v>0.7</v>
      </c>
      <c r="W448" s="2">
        <v>0</v>
      </c>
      <c r="X448">
        <v>0</v>
      </c>
      <c r="Y448" t="s">
        <v>60</v>
      </c>
      <c r="Z448" t="s">
        <v>143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52.21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46146</v>
      </c>
      <c r="B449" t="s">
        <v>48</v>
      </c>
      <c r="C449">
        <v>649163</v>
      </c>
      <c r="D449">
        <v>2032063752</v>
      </c>
      <c r="E449" t="s">
        <v>829</v>
      </c>
      <c r="F449" t="s">
        <v>830</v>
      </c>
      <c r="G449" t="s">
        <v>51</v>
      </c>
      <c r="H449" t="s">
        <v>82</v>
      </c>
      <c r="I449" t="s">
        <v>734</v>
      </c>
      <c r="J449" t="s">
        <v>735</v>
      </c>
      <c r="K449">
        <v>807212</v>
      </c>
      <c r="L449" t="s">
        <v>753</v>
      </c>
      <c r="M449" t="s">
        <v>754</v>
      </c>
      <c r="N449" t="s">
        <v>57</v>
      </c>
      <c r="O449" s="1">
        <v>45969</v>
      </c>
      <c r="Q449" s="1">
        <v>46181</v>
      </c>
      <c r="R449" s="2">
        <v>19</v>
      </c>
      <c r="S449">
        <v>1</v>
      </c>
      <c r="T449" t="s">
        <v>58</v>
      </c>
      <c r="U449" t="s">
        <v>59</v>
      </c>
      <c r="V449" s="3">
        <v>0.7</v>
      </c>
      <c r="W449" s="2">
        <v>0</v>
      </c>
      <c r="X449">
        <v>0</v>
      </c>
      <c r="Y449" t="s">
        <v>60</v>
      </c>
      <c r="Z449" t="s">
        <v>143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13.3</v>
      </c>
      <c r="AN449" s="2">
        <v>13.3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46146</v>
      </c>
      <c r="B450" t="s">
        <v>48</v>
      </c>
      <c r="C450">
        <v>649163</v>
      </c>
      <c r="D450">
        <v>2032066849</v>
      </c>
      <c r="E450" t="s">
        <v>427</v>
      </c>
      <c r="F450" t="s">
        <v>454</v>
      </c>
      <c r="G450" t="s">
        <v>51</v>
      </c>
      <c r="H450" t="s">
        <v>82</v>
      </c>
      <c r="I450" t="s">
        <v>734</v>
      </c>
      <c r="J450" t="s">
        <v>735</v>
      </c>
      <c r="K450">
        <v>856163</v>
      </c>
      <c r="L450" t="s">
        <v>216</v>
      </c>
      <c r="M450" t="s">
        <v>217</v>
      </c>
      <c r="N450" t="s">
        <v>57</v>
      </c>
      <c r="O450" s="1">
        <v>46023</v>
      </c>
      <c r="Q450" s="1">
        <v>46174</v>
      </c>
      <c r="R450" s="2">
        <v>172.54</v>
      </c>
      <c r="S450">
        <v>1</v>
      </c>
      <c r="T450" t="s">
        <v>58</v>
      </c>
      <c r="U450" t="s">
        <v>59</v>
      </c>
      <c r="V450" s="3">
        <v>0.7</v>
      </c>
      <c r="W450" s="2">
        <v>0</v>
      </c>
      <c r="X450">
        <v>0</v>
      </c>
      <c r="Y450" t="s">
        <v>60</v>
      </c>
      <c r="Z450" t="s">
        <v>143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120.78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46146</v>
      </c>
      <c r="B451" t="s">
        <v>48</v>
      </c>
      <c r="C451">
        <v>649163</v>
      </c>
      <c r="D451">
        <v>2032068340</v>
      </c>
      <c r="E451" t="s">
        <v>831</v>
      </c>
      <c r="F451" t="s">
        <v>75</v>
      </c>
      <c r="G451" t="s">
        <v>51</v>
      </c>
      <c r="H451" t="s">
        <v>82</v>
      </c>
      <c r="I451" t="s">
        <v>734</v>
      </c>
      <c r="J451" t="s">
        <v>735</v>
      </c>
      <c r="K451">
        <v>816021</v>
      </c>
      <c r="L451" t="s">
        <v>124</v>
      </c>
      <c r="M451" t="s">
        <v>125</v>
      </c>
      <c r="N451" t="s">
        <v>57</v>
      </c>
      <c r="O451" s="1">
        <v>45992</v>
      </c>
      <c r="Q451" s="1">
        <v>46174</v>
      </c>
      <c r="R451" s="2">
        <v>73.760000000000005</v>
      </c>
      <c r="S451">
        <v>1</v>
      </c>
      <c r="T451" t="s">
        <v>58</v>
      </c>
      <c r="U451" t="s">
        <v>59</v>
      </c>
      <c r="V451" s="3">
        <v>0.7</v>
      </c>
      <c r="W451" s="2">
        <v>0</v>
      </c>
      <c r="X451">
        <v>0</v>
      </c>
      <c r="Y451" t="s">
        <v>60</v>
      </c>
      <c r="Z451" t="s">
        <v>143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51.63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46146</v>
      </c>
      <c r="B452" t="s">
        <v>48</v>
      </c>
      <c r="C452">
        <v>649163</v>
      </c>
      <c r="D452">
        <v>2032068644</v>
      </c>
      <c r="E452" t="s">
        <v>832</v>
      </c>
      <c r="F452" t="s">
        <v>833</v>
      </c>
      <c r="G452" t="s">
        <v>51</v>
      </c>
      <c r="H452" t="s">
        <v>82</v>
      </c>
      <c r="I452" t="s">
        <v>734</v>
      </c>
      <c r="J452" t="s">
        <v>735</v>
      </c>
      <c r="K452">
        <v>766747</v>
      </c>
      <c r="L452" t="s">
        <v>485</v>
      </c>
      <c r="M452" t="s">
        <v>75</v>
      </c>
      <c r="N452" t="s">
        <v>57</v>
      </c>
      <c r="O452" s="1">
        <v>46023</v>
      </c>
      <c r="Q452" s="1">
        <v>46174</v>
      </c>
      <c r="R452" s="2">
        <v>110.16</v>
      </c>
      <c r="S452">
        <v>1</v>
      </c>
      <c r="T452" t="s">
        <v>58</v>
      </c>
      <c r="U452" t="s">
        <v>59</v>
      </c>
      <c r="V452" s="3">
        <v>0.7</v>
      </c>
      <c r="W452" s="2">
        <v>0</v>
      </c>
      <c r="X452">
        <v>0</v>
      </c>
      <c r="Y452" t="s">
        <v>60</v>
      </c>
      <c r="Z452" t="s">
        <v>143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77.11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46146</v>
      </c>
      <c r="B453" t="s">
        <v>48</v>
      </c>
      <c r="C453">
        <v>649163</v>
      </c>
      <c r="D453">
        <v>2032069373</v>
      </c>
      <c r="E453" t="s">
        <v>456</v>
      </c>
      <c r="F453" t="s">
        <v>457</v>
      </c>
      <c r="G453" t="s">
        <v>51</v>
      </c>
      <c r="H453" t="s">
        <v>82</v>
      </c>
      <c r="I453" t="s">
        <v>734</v>
      </c>
      <c r="J453" t="s">
        <v>735</v>
      </c>
      <c r="K453">
        <v>824062</v>
      </c>
      <c r="L453" t="s">
        <v>400</v>
      </c>
      <c r="M453" t="s">
        <v>401</v>
      </c>
      <c r="N453" t="s">
        <v>57</v>
      </c>
      <c r="O453" s="1">
        <v>46023</v>
      </c>
      <c r="Q453" s="1">
        <v>46174</v>
      </c>
      <c r="R453" s="2">
        <v>16.899999999999999</v>
      </c>
      <c r="S453">
        <v>1</v>
      </c>
      <c r="T453" t="s">
        <v>58</v>
      </c>
      <c r="U453" t="s">
        <v>59</v>
      </c>
      <c r="V453" s="3">
        <v>0.7</v>
      </c>
      <c r="W453" s="2">
        <v>0</v>
      </c>
      <c r="X453">
        <v>0</v>
      </c>
      <c r="Y453" t="s">
        <v>60</v>
      </c>
      <c r="Z453" t="s">
        <v>143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11.83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46146</v>
      </c>
      <c r="B454" t="s">
        <v>48</v>
      </c>
      <c r="C454">
        <v>649163</v>
      </c>
      <c r="D454">
        <v>2032069430</v>
      </c>
      <c r="E454" t="s">
        <v>458</v>
      </c>
      <c r="F454" t="s">
        <v>459</v>
      </c>
      <c r="G454" t="s">
        <v>51</v>
      </c>
      <c r="H454" t="s">
        <v>213</v>
      </c>
      <c r="I454" t="s">
        <v>734</v>
      </c>
      <c r="J454" t="s">
        <v>735</v>
      </c>
      <c r="K454">
        <v>812782</v>
      </c>
      <c r="L454" t="s">
        <v>99</v>
      </c>
      <c r="M454" t="s">
        <v>100</v>
      </c>
      <c r="N454" t="s">
        <v>57</v>
      </c>
      <c r="O454" s="1">
        <v>45992</v>
      </c>
      <c r="Q454" s="1">
        <v>46174</v>
      </c>
      <c r="R454" s="2">
        <v>7.34</v>
      </c>
      <c r="S454">
        <v>1</v>
      </c>
      <c r="T454" t="s">
        <v>58</v>
      </c>
      <c r="U454" t="s">
        <v>59</v>
      </c>
      <c r="V454" s="3">
        <v>0.7</v>
      </c>
      <c r="W454" s="2">
        <v>0</v>
      </c>
      <c r="X454">
        <v>0</v>
      </c>
      <c r="Y454" t="s">
        <v>60</v>
      </c>
      <c r="Z454" t="s">
        <v>143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5.14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46146</v>
      </c>
      <c r="B455" t="s">
        <v>48</v>
      </c>
      <c r="C455">
        <v>649163</v>
      </c>
      <c r="D455">
        <v>2032070054</v>
      </c>
      <c r="E455" t="s">
        <v>834</v>
      </c>
      <c r="F455" t="s">
        <v>835</v>
      </c>
      <c r="G455" t="s">
        <v>51</v>
      </c>
      <c r="H455" t="s">
        <v>110</v>
      </c>
      <c r="I455" t="s">
        <v>734</v>
      </c>
      <c r="J455" t="s">
        <v>735</v>
      </c>
      <c r="K455">
        <v>884312</v>
      </c>
      <c r="L455" t="s">
        <v>836</v>
      </c>
      <c r="M455" t="s">
        <v>837</v>
      </c>
      <c r="N455" t="s">
        <v>57</v>
      </c>
      <c r="O455" s="1">
        <v>46023</v>
      </c>
      <c r="Q455" s="1">
        <v>46174</v>
      </c>
      <c r="R455" s="2">
        <v>28.38</v>
      </c>
      <c r="S455">
        <v>1</v>
      </c>
      <c r="T455" t="s">
        <v>58</v>
      </c>
      <c r="U455" t="s">
        <v>59</v>
      </c>
      <c r="V455" s="3">
        <v>0.7</v>
      </c>
      <c r="W455" s="2">
        <v>0</v>
      </c>
      <c r="X455">
        <v>0</v>
      </c>
      <c r="Y455" t="s">
        <v>60</v>
      </c>
      <c r="Z455" t="s">
        <v>143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19.87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46146</v>
      </c>
      <c r="B456" t="s">
        <v>48</v>
      </c>
      <c r="C456">
        <v>649163</v>
      </c>
      <c r="D456">
        <v>2032071878</v>
      </c>
      <c r="E456" t="s">
        <v>279</v>
      </c>
      <c r="F456" t="s">
        <v>460</v>
      </c>
      <c r="G456" t="s">
        <v>51</v>
      </c>
      <c r="H456" t="s">
        <v>82</v>
      </c>
      <c r="I456" t="s">
        <v>734</v>
      </c>
      <c r="J456" t="s">
        <v>735</v>
      </c>
      <c r="K456">
        <v>673059</v>
      </c>
      <c r="L456" t="s">
        <v>90</v>
      </c>
      <c r="M456" t="s">
        <v>91</v>
      </c>
      <c r="N456" t="s">
        <v>57</v>
      </c>
      <c r="O456" s="1">
        <v>45992</v>
      </c>
      <c r="Q456" s="1">
        <v>46174</v>
      </c>
      <c r="R456" s="2">
        <v>27.7</v>
      </c>
      <c r="S456">
        <v>1</v>
      </c>
      <c r="T456" t="s">
        <v>58</v>
      </c>
      <c r="U456" t="s">
        <v>59</v>
      </c>
      <c r="V456" s="3">
        <v>0.7</v>
      </c>
      <c r="W456" s="2">
        <v>0</v>
      </c>
      <c r="X456">
        <v>0</v>
      </c>
      <c r="Y456" t="s">
        <v>60</v>
      </c>
      <c r="Z456" t="s">
        <v>143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19.39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46146</v>
      </c>
      <c r="B457" t="s">
        <v>48</v>
      </c>
      <c r="C457">
        <v>649163</v>
      </c>
      <c r="D457">
        <v>2032072095</v>
      </c>
      <c r="E457" t="s">
        <v>838</v>
      </c>
      <c r="F457" t="s">
        <v>839</v>
      </c>
      <c r="G457" t="s">
        <v>51</v>
      </c>
      <c r="H457" t="s">
        <v>82</v>
      </c>
      <c r="I457" t="s">
        <v>734</v>
      </c>
      <c r="J457" t="s">
        <v>735</v>
      </c>
      <c r="K457">
        <v>766747</v>
      </c>
      <c r="L457" t="s">
        <v>485</v>
      </c>
      <c r="M457" t="s">
        <v>75</v>
      </c>
      <c r="N457" t="s">
        <v>57</v>
      </c>
      <c r="O457" s="1">
        <v>46023</v>
      </c>
      <c r="Q457" s="1">
        <v>46174</v>
      </c>
      <c r="R457" s="2">
        <v>28.9</v>
      </c>
      <c r="S457">
        <v>1</v>
      </c>
      <c r="T457" t="s">
        <v>58</v>
      </c>
      <c r="U457" t="s">
        <v>59</v>
      </c>
      <c r="V457" s="3">
        <v>0.7</v>
      </c>
      <c r="W457" s="2">
        <v>0</v>
      </c>
      <c r="X457">
        <v>0</v>
      </c>
      <c r="Y457" t="s">
        <v>60</v>
      </c>
      <c r="Z457" t="s">
        <v>143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20.23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46146</v>
      </c>
      <c r="B458" t="s">
        <v>48</v>
      </c>
      <c r="C458">
        <v>649163</v>
      </c>
      <c r="D458">
        <v>2032074352</v>
      </c>
      <c r="E458" t="s">
        <v>140</v>
      </c>
      <c r="F458" t="s">
        <v>461</v>
      </c>
      <c r="G458" t="s">
        <v>51</v>
      </c>
      <c r="H458" t="s">
        <v>110</v>
      </c>
      <c r="I458" t="s">
        <v>734</v>
      </c>
      <c r="J458" t="s">
        <v>735</v>
      </c>
      <c r="K458">
        <v>753748</v>
      </c>
      <c r="L458" t="s">
        <v>72</v>
      </c>
      <c r="M458" t="s">
        <v>73</v>
      </c>
      <c r="N458" t="s">
        <v>57</v>
      </c>
      <c r="O458" s="1">
        <v>46023</v>
      </c>
      <c r="Q458" s="1">
        <v>46174</v>
      </c>
      <c r="R458" s="2">
        <v>69.14</v>
      </c>
      <c r="S458">
        <v>1</v>
      </c>
      <c r="T458" t="s">
        <v>58</v>
      </c>
      <c r="U458" t="s">
        <v>59</v>
      </c>
      <c r="V458" s="3">
        <v>0.7</v>
      </c>
      <c r="W458" s="2">
        <v>0</v>
      </c>
      <c r="X458">
        <v>0</v>
      </c>
      <c r="Y458" t="s">
        <v>60</v>
      </c>
      <c r="Z458" t="s">
        <v>143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48.4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46146</v>
      </c>
      <c r="B459" t="s">
        <v>48</v>
      </c>
      <c r="C459">
        <v>649163</v>
      </c>
      <c r="D459">
        <v>2032076562</v>
      </c>
      <c r="E459" t="s">
        <v>126</v>
      </c>
      <c r="F459" t="s">
        <v>214</v>
      </c>
      <c r="G459" t="s">
        <v>51</v>
      </c>
      <c r="H459" t="s">
        <v>188</v>
      </c>
      <c r="I459" t="s">
        <v>734</v>
      </c>
      <c r="J459" t="s">
        <v>735</v>
      </c>
      <c r="K459">
        <v>673059</v>
      </c>
      <c r="L459" t="s">
        <v>90</v>
      </c>
      <c r="M459" t="s">
        <v>91</v>
      </c>
      <c r="N459" t="s">
        <v>57</v>
      </c>
      <c r="O459" s="1">
        <v>46023</v>
      </c>
      <c r="Q459" s="1">
        <v>46174</v>
      </c>
      <c r="R459" s="2">
        <v>31.51</v>
      </c>
      <c r="S459">
        <v>1</v>
      </c>
      <c r="T459" t="s">
        <v>58</v>
      </c>
      <c r="U459" t="s">
        <v>59</v>
      </c>
      <c r="V459" s="3">
        <v>0.7</v>
      </c>
      <c r="W459" s="2">
        <v>0</v>
      </c>
      <c r="X459">
        <v>0</v>
      </c>
      <c r="Y459" t="s">
        <v>60</v>
      </c>
      <c r="Z459" t="s">
        <v>143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22.06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46146</v>
      </c>
      <c r="B460" t="s">
        <v>48</v>
      </c>
      <c r="C460">
        <v>649163</v>
      </c>
      <c r="D460">
        <v>2032077085</v>
      </c>
      <c r="E460" t="s">
        <v>462</v>
      </c>
      <c r="F460" t="s">
        <v>399</v>
      </c>
      <c r="G460" t="s">
        <v>51</v>
      </c>
      <c r="H460" t="s">
        <v>110</v>
      </c>
      <c r="I460" t="s">
        <v>734</v>
      </c>
      <c r="J460" t="s">
        <v>735</v>
      </c>
      <c r="K460">
        <v>651818</v>
      </c>
      <c r="L460" t="s">
        <v>114</v>
      </c>
      <c r="M460" t="s">
        <v>115</v>
      </c>
      <c r="N460" t="s">
        <v>57</v>
      </c>
      <c r="O460" s="1">
        <v>45997</v>
      </c>
      <c r="Q460" s="1">
        <v>46179</v>
      </c>
      <c r="R460" s="2">
        <v>73.22</v>
      </c>
      <c r="S460">
        <v>1</v>
      </c>
      <c r="T460" t="s">
        <v>58</v>
      </c>
      <c r="U460" t="s">
        <v>59</v>
      </c>
      <c r="V460" s="3">
        <v>0.7</v>
      </c>
      <c r="W460" s="2">
        <v>0</v>
      </c>
      <c r="X460">
        <v>0</v>
      </c>
      <c r="Y460" t="s">
        <v>60</v>
      </c>
      <c r="Z460" t="s">
        <v>143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51.25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46146</v>
      </c>
      <c r="B461" t="s">
        <v>48</v>
      </c>
      <c r="C461">
        <v>649163</v>
      </c>
      <c r="D461">
        <v>2032077307</v>
      </c>
      <c r="E461" t="s">
        <v>463</v>
      </c>
      <c r="F461" t="s">
        <v>464</v>
      </c>
      <c r="G461" t="s">
        <v>51</v>
      </c>
      <c r="H461" t="s">
        <v>106</v>
      </c>
      <c r="I461" t="s">
        <v>734</v>
      </c>
      <c r="J461" t="s">
        <v>735</v>
      </c>
      <c r="K461">
        <v>673059</v>
      </c>
      <c r="L461" t="s">
        <v>90</v>
      </c>
      <c r="M461" t="s">
        <v>91</v>
      </c>
      <c r="N461" t="s">
        <v>57</v>
      </c>
      <c r="O461" s="1">
        <v>46023</v>
      </c>
      <c r="Q461" s="1">
        <v>46174</v>
      </c>
      <c r="R461" s="2">
        <v>61.01</v>
      </c>
      <c r="S461">
        <v>1</v>
      </c>
      <c r="T461" t="s">
        <v>58</v>
      </c>
      <c r="U461" t="s">
        <v>59</v>
      </c>
      <c r="V461" s="3">
        <v>0.7</v>
      </c>
      <c r="W461" s="2">
        <v>0</v>
      </c>
      <c r="X461">
        <v>0</v>
      </c>
      <c r="Y461" t="s">
        <v>60</v>
      </c>
      <c r="Z461" t="s">
        <v>143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42.71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46146</v>
      </c>
      <c r="B462" t="s">
        <v>48</v>
      </c>
      <c r="C462">
        <v>649163</v>
      </c>
      <c r="D462">
        <v>2032079176</v>
      </c>
      <c r="E462" t="s">
        <v>840</v>
      </c>
      <c r="F462" t="s">
        <v>464</v>
      </c>
      <c r="G462" t="s">
        <v>51</v>
      </c>
      <c r="H462" t="s">
        <v>347</v>
      </c>
      <c r="I462" t="s">
        <v>734</v>
      </c>
      <c r="J462" t="s">
        <v>735</v>
      </c>
      <c r="K462">
        <v>862109</v>
      </c>
      <c r="L462" t="s">
        <v>359</v>
      </c>
      <c r="M462" t="s">
        <v>360</v>
      </c>
      <c r="N462" t="s">
        <v>57</v>
      </c>
      <c r="O462" s="1">
        <v>45992</v>
      </c>
      <c r="Q462" s="1">
        <v>46174</v>
      </c>
      <c r="R462" s="2">
        <v>92.38</v>
      </c>
      <c r="S462">
        <v>1</v>
      </c>
      <c r="T462" t="s">
        <v>58</v>
      </c>
      <c r="U462" t="s">
        <v>59</v>
      </c>
      <c r="V462" s="3">
        <v>0.7</v>
      </c>
      <c r="W462" s="2">
        <v>0</v>
      </c>
      <c r="X462">
        <v>0</v>
      </c>
      <c r="Y462" t="s">
        <v>60</v>
      </c>
      <c r="Z462" t="s">
        <v>143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64.67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46146</v>
      </c>
      <c r="B463" t="s">
        <v>48</v>
      </c>
      <c r="C463">
        <v>649163</v>
      </c>
      <c r="D463">
        <v>2032079178</v>
      </c>
      <c r="E463" t="s">
        <v>841</v>
      </c>
      <c r="F463" t="s">
        <v>842</v>
      </c>
      <c r="G463" t="s">
        <v>51</v>
      </c>
      <c r="H463" t="s">
        <v>82</v>
      </c>
      <c r="I463" t="s">
        <v>734</v>
      </c>
      <c r="J463" t="s">
        <v>778</v>
      </c>
      <c r="K463">
        <v>789909</v>
      </c>
      <c r="L463" t="s">
        <v>843</v>
      </c>
      <c r="M463" t="s">
        <v>844</v>
      </c>
      <c r="N463" t="s">
        <v>57</v>
      </c>
      <c r="O463" s="1">
        <v>46023</v>
      </c>
      <c r="Q463" s="1">
        <v>46174</v>
      </c>
      <c r="R463" s="2">
        <v>29.5</v>
      </c>
      <c r="S463">
        <v>1</v>
      </c>
      <c r="T463" t="s">
        <v>58</v>
      </c>
      <c r="U463" t="s">
        <v>59</v>
      </c>
      <c r="V463" s="3">
        <v>0.42</v>
      </c>
      <c r="W463" s="2">
        <v>0</v>
      </c>
      <c r="X463">
        <v>0</v>
      </c>
      <c r="Y463" t="s">
        <v>60</v>
      </c>
      <c r="Z463" t="s">
        <v>143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12.39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46146</v>
      </c>
      <c r="B464" t="s">
        <v>48</v>
      </c>
      <c r="C464">
        <v>649163</v>
      </c>
      <c r="D464">
        <v>2032079429</v>
      </c>
      <c r="E464" t="s">
        <v>845</v>
      </c>
      <c r="F464" t="s">
        <v>846</v>
      </c>
      <c r="G464" t="s">
        <v>51</v>
      </c>
      <c r="H464" t="s">
        <v>82</v>
      </c>
      <c r="I464" t="s">
        <v>734</v>
      </c>
      <c r="J464" t="s">
        <v>778</v>
      </c>
      <c r="K464">
        <v>789909</v>
      </c>
      <c r="L464" t="s">
        <v>843</v>
      </c>
      <c r="M464" t="s">
        <v>844</v>
      </c>
      <c r="N464" t="s">
        <v>57</v>
      </c>
      <c r="O464" s="1">
        <v>46023</v>
      </c>
      <c r="Q464" s="1">
        <v>46174</v>
      </c>
      <c r="R464" s="2">
        <v>29.5</v>
      </c>
      <c r="S464">
        <v>1</v>
      </c>
      <c r="T464" t="s">
        <v>58</v>
      </c>
      <c r="U464" t="s">
        <v>59</v>
      </c>
      <c r="V464" s="3">
        <v>0.42</v>
      </c>
      <c r="W464" s="2">
        <v>0</v>
      </c>
      <c r="X464">
        <v>0</v>
      </c>
      <c r="Y464" t="s">
        <v>60</v>
      </c>
      <c r="Z464" t="s">
        <v>143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12.39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46146</v>
      </c>
      <c r="B465" t="s">
        <v>48</v>
      </c>
      <c r="C465">
        <v>649163</v>
      </c>
      <c r="D465">
        <v>2032081927</v>
      </c>
      <c r="E465" t="s">
        <v>847</v>
      </c>
      <c r="F465" t="s">
        <v>135</v>
      </c>
      <c r="G465" t="s">
        <v>51</v>
      </c>
      <c r="H465" t="s">
        <v>82</v>
      </c>
      <c r="I465" t="s">
        <v>734</v>
      </c>
      <c r="J465" t="s">
        <v>735</v>
      </c>
      <c r="K465">
        <v>766747</v>
      </c>
      <c r="L465" t="s">
        <v>485</v>
      </c>
      <c r="M465" t="s">
        <v>75</v>
      </c>
      <c r="N465" t="s">
        <v>57</v>
      </c>
      <c r="O465" s="1">
        <v>46023</v>
      </c>
      <c r="Q465" s="1">
        <v>46174</v>
      </c>
      <c r="R465" s="2">
        <v>230.03</v>
      </c>
      <c r="S465">
        <v>1</v>
      </c>
      <c r="T465" t="s">
        <v>58</v>
      </c>
      <c r="U465" t="s">
        <v>59</v>
      </c>
      <c r="V465" s="3">
        <v>0.7</v>
      </c>
      <c r="W465" s="2">
        <v>0</v>
      </c>
      <c r="X465">
        <v>0</v>
      </c>
      <c r="Y465" t="s">
        <v>60</v>
      </c>
      <c r="Z465" t="s">
        <v>143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161.02000000000001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46146</v>
      </c>
      <c r="B466" t="s">
        <v>48</v>
      </c>
      <c r="C466">
        <v>649163</v>
      </c>
      <c r="D466">
        <v>2032082996</v>
      </c>
      <c r="E466" t="s">
        <v>466</v>
      </c>
      <c r="F466" t="s">
        <v>848</v>
      </c>
      <c r="G466" t="s">
        <v>51</v>
      </c>
      <c r="H466" t="s">
        <v>82</v>
      </c>
      <c r="I466" t="s">
        <v>734</v>
      </c>
      <c r="J466" t="s">
        <v>735</v>
      </c>
      <c r="K466">
        <v>651818</v>
      </c>
      <c r="L466" t="s">
        <v>114</v>
      </c>
      <c r="M466" t="s">
        <v>115</v>
      </c>
      <c r="N466" t="s">
        <v>57</v>
      </c>
      <c r="O466" s="1">
        <v>45997</v>
      </c>
      <c r="Q466" s="1">
        <v>46179</v>
      </c>
      <c r="R466" s="2">
        <v>61.08</v>
      </c>
      <c r="S466">
        <v>1</v>
      </c>
      <c r="T466" t="s">
        <v>58</v>
      </c>
      <c r="U466" t="s">
        <v>59</v>
      </c>
      <c r="V466" s="3">
        <v>0.7</v>
      </c>
      <c r="W466" s="2">
        <v>0</v>
      </c>
      <c r="X466">
        <v>0</v>
      </c>
      <c r="Y466" t="s">
        <v>60</v>
      </c>
      <c r="Z466" t="s">
        <v>143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42.76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46146</v>
      </c>
      <c r="B467" t="s">
        <v>48</v>
      </c>
      <c r="C467">
        <v>649163</v>
      </c>
      <c r="D467">
        <v>2032085368</v>
      </c>
      <c r="E467" t="s">
        <v>849</v>
      </c>
      <c r="F467" t="s">
        <v>145</v>
      </c>
      <c r="G467" t="s">
        <v>51</v>
      </c>
      <c r="H467" t="s">
        <v>202</v>
      </c>
      <c r="I467" t="s">
        <v>734</v>
      </c>
      <c r="J467" t="s">
        <v>735</v>
      </c>
      <c r="K467">
        <v>669316</v>
      </c>
      <c r="L467" t="s">
        <v>265</v>
      </c>
      <c r="M467" t="s">
        <v>266</v>
      </c>
      <c r="N467" t="s">
        <v>57</v>
      </c>
      <c r="O467" s="1">
        <v>46023</v>
      </c>
      <c r="Q467" s="1">
        <v>46174</v>
      </c>
      <c r="R467" s="2">
        <v>40.42</v>
      </c>
      <c r="S467">
        <v>1</v>
      </c>
      <c r="T467" t="s">
        <v>58</v>
      </c>
      <c r="U467" t="s">
        <v>59</v>
      </c>
      <c r="V467" s="3">
        <v>0.7</v>
      </c>
      <c r="W467" s="2">
        <v>0</v>
      </c>
      <c r="X467">
        <v>0</v>
      </c>
      <c r="Y467" t="s">
        <v>60</v>
      </c>
      <c r="Z467" t="s">
        <v>143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28.29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46146</v>
      </c>
      <c r="B468" t="s">
        <v>48</v>
      </c>
      <c r="C468">
        <v>649163</v>
      </c>
      <c r="D468">
        <v>2032086226</v>
      </c>
      <c r="E468" t="s">
        <v>850</v>
      </c>
      <c r="F468" t="s">
        <v>851</v>
      </c>
      <c r="G468" t="s">
        <v>51</v>
      </c>
      <c r="H468" t="s">
        <v>82</v>
      </c>
      <c r="I468" t="s">
        <v>734</v>
      </c>
      <c r="J468" t="s">
        <v>735</v>
      </c>
      <c r="K468">
        <v>856163</v>
      </c>
      <c r="L468" t="s">
        <v>216</v>
      </c>
      <c r="M468" t="s">
        <v>217</v>
      </c>
      <c r="N468" t="s">
        <v>57</v>
      </c>
      <c r="O468" s="1">
        <v>46023</v>
      </c>
      <c r="Q468" s="1">
        <v>46174</v>
      </c>
      <c r="R468" s="2">
        <v>84.16</v>
      </c>
      <c r="S468">
        <v>1</v>
      </c>
      <c r="T468" t="s">
        <v>58</v>
      </c>
      <c r="U468" t="s">
        <v>59</v>
      </c>
      <c r="V468" s="3">
        <v>0.7</v>
      </c>
      <c r="W468" s="2">
        <v>0</v>
      </c>
      <c r="X468">
        <v>0</v>
      </c>
      <c r="Y468" t="s">
        <v>60</v>
      </c>
      <c r="Z468" t="s">
        <v>143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58.91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46146</v>
      </c>
      <c r="B469" t="s">
        <v>48</v>
      </c>
      <c r="C469">
        <v>649163</v>
      </c>
      <c r="D469">
        <v>2032086909</v>
      </c>
      <c r="E469" t="s">
        <v>476</v>
      </c>
      <c r="F469" t="s">
        <v>477</v>
      </c>
      <c r="G469" t="s">
        <v>51</v>
      </c>
      <c r="H469" t="s">
        <v>82</v>
      </c>
      <c r="I469" t="s">
        <v>734</v>
      </c>
      <c r="J469" t="s">
        <v>735</v>
      </c>
      <c r="K469">
        <v>824062</v>
      </c>
      <c r="L469" t="s">
        <v>400</v>
      </c>
      <c r="M469" t="s">
        <v>401</v>
      </c>
      <c r="N469" t="s">
        <v>57</v>
      </c>
      <c r="O469" s="1">
        <v>46023</v>
      </c>
      <c r="Q469" s="1">
        <v>46174</v>
      </c>
      <c r="R469" s="2">
        <v>18.13</v>
      </c>
      <c r="S469">
        <v>1</v>
      </c>
      <c r="T469" t="s">
        <v>58</v>
      </c>
      <c r="U469" t="s">
        <v>59</v>
      </c>
      <c r="V469" s="3">
        <v>0.7</v>
      </c>
      <c r="W469" s="2">
        <v>0</v>
      </c>
      <c r="X469">
        <v>0</v>
      </c>
      <c r="Y469" t="s">
        <v>60</v>
      </c>
      <c r="Z469" t="s">
        <v>143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12.69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46146</v>
      </c>
      <c r="B470" t="s">
        <v>48</v>
      </c>
      <c r="C470">
        <v>649163</v>
      </c>
      <c r="D470">
        <v>2032685255</v>
      </c>
      <c r="E470" t="s">
        <v>852</v>
      </c>
      <c r="F470" t="s">
        <v>73</v>
      </c>
      <c r="G470" t="s">
        <v>51</v>
      </c>
      <c r="H470" t="s">
        <v>52</v>
      </c>
      <c r="I470" t="s">
        <v>53</v>
      </c>
      <c r="J470" t="s">
        <v>54</v>
      </c>
      <c r="K470">
        <v>929503</v>
      </c>
      <c r="L470" t="s">
        <v>55</v>
      </c>
      <c r="M470" t="s">
        <v>56</v>
      </c>
      <c r="N470" t="s">
        <v>57</v>
      </c>
      <c r="O470" s="1">
        <v>46023</v>
      </c>
      <c r="Q470" s="1">
        <v>46174</v>
      </c>
      <c r="R470" s="2">
        <v>56.69</v>
      </c>
      <c r="S470">
        <v>1</v>
      </c>
      <c r="T470" t="s">
        <v>58</v>
      </c>
      <c r="U470" t="s">
        <v>59</v>
      </c>
      <c r="V470" s="3">
        <v>0.6</v>
      </c>
      <c r="W470" s="2">
        <v>0</v>
      </c>
      <c r="X470">
        <v>0</v>
      </c>
      <c r="Y470" t="s">
        <v>60</v>
      </c>
      <c r="Z470" t="s">
        <v>143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34.01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46146</v>
      </c>
      <c r="B471" t="s">
        <v>48</v>
      </c>
      <c r="C471">
        <v>649163</v>
      </c>
      <c r="D471">
        <v>2032688791</v>
      </c>
      <c r="E471" t="s">
        <v>853</v>
      </c>
      <c r="F471" t="s">
        <v>233</v>
      </c>
      <c r="G471" t="s">
        <v>51</v>
      </c>
      <c r="H471" t="s">
        <v>52</v>
      </c>
      <c r="I471" t="s">
        <v>53</v>
      </c>
      <c r="J471" t="s">
        <v>54</v>
      </c>
      <c r="K471">
        <v>885445</v>
      </c>
      <c r="L471" t="s">
        <v>854</v>
      </c>
      <c r="M471" t="s">
        <v>855</v>
      </c>
      <c r="N471" t="s">
        <v>57</v>
      </c>
      <c r="O471" s="1">
        <v>46023</v>
      </c>
      <c r="Q471" s="1">
        <v>46174</v>
      </c>
      <c r="R471" s="2">
        <v>96.55</v>
      </c>
      <c r="S471">
        <v>1</v>
      </c>
      <c r="T471" t="s">
        <v>58</v>
      </c>
      <c r="U471" t="s">
        <v>59</v>
      </c>
      <c r="V471" s="3">
        <v>0.6</v>
      </c>
      <c r="W471" s="2">
        <v>0</v>
      </c>
      <c r="X471">
        <v>0</v>
      </c>
      <c r="Y471" t="s">
        <v>60</v>
      </c>
      <c r="Z471" t="s">
        <v>143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57.93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46146</v>
      </c>
      <c r="B472" t="s">
        <v>48</v>
      </c>
      <c r="C472">
        <v>649163</v>
      </c>
      <c r="D472">
        <v>2032691061</v>
      </c>
      <c r="E472" t="s">
        <v>856</v>
      </c>
      <c r="F472" t="s">
        <v>857</v>
      </c>
      <c r="G472" t="s">
        <v>51</v>
      </c>
      <c r="H472" t="s">
        <v>52</v>
      </c>
      <c r="I472" t="s">
        <v>53</v>
      </c>
      <c r="J472" t="s">
        <v>54</v>
      </c>
      <c r="K472">
        <v>929503</v>
      </c>
      <c r="L472" t="s">
        <v>55</v>
      </c>
      <c r="M472" t="s">
        <v>56</v>
      </c>
      <c r="N472" t="s">
        <v>57</v>
      </c>
      <c r="O472" s="1">
        <v>46023</v>
      </c>
      <c r="Q472" s="1">
        <v>46174</v>
      </c>
      <c r="R472" s="2">
        <v>56.69</v>
      </c>
      <c r="S472">
        <v>1</v>
      </c>
      <c r="T472" t="s">
        <v>58</v>
      </c>
      <c r="U472" t="s">
        <v>59</v>
      </c>
      <c r="V472" s="3">
        <v>0.6</v>
      </c>
      <c r="W472" s="2">
        <v>0</v>
      </c>
      <c r="X472">
        <v>0</v>
      </c>
      <c r="Y472" t="s">
        <v>60</v>
      </c>
      <c r="Z472" t="s">
        <v>143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34.01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46146</v>
      </c>
      <c r="B473" t="s">
        <v>48</v>
      </c>
      <c r="C473">
        <v>649163</v>
      </c>
      <c r="D473">
        <v>2032696073</v>
      </c>
      <c r="E473" t="s">
        <v>858</v>
      </c>
      <c r="F473" t="s">
        <v>356</v>
      </c>
      <c r="G473" t="s">
        <v>51</v>
      </c>
      <c r="H473" t="s">
        <v>52</v>
      </c>
      <c r="I473" t="s">
        <v>53</v>
      </c>
      <c r="J473" t="s">
        <v>54</v>
      </c>
      <c r="K473">
        <v>929503</v>
      </c>
      <c r="L473" t="s">
        <v>55</v>
      </c>
      <c r="M473" t="s">
        <v>56</v>
      </c>
      <c r="N473" t="s">
        <v>57</v>
      </c>
      <c r="O473" s="1">
        <v>46023</v>
      </c>
      <c r="Q473" s="1">
        <v>46174</v>
      </c>
      <c r="R473" s="2">
        <v>75.67</v>
      </c>
      <c r="S473">
        <v>1</v>
      </c>
      <c r="T473" t="s">
        <v>58</v>
      </c>
      <c r="U473" t="s">
        <v>59</v>
      </c>
      <c r="V473" s="3">
        <v>0.6</v>
      </c>
      <c r="W473" s="2">
        <v>0</v>
      </c>
      <c r="X473">
        <v>0</v>
      </c>
      <c r="Y473" t="s">
        <v>60</v>
      </c>
      <c r="Z473" t="s">
        <v>143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45.4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46146</v>
      </c>
      <c r="B474" t="s">
        <v>48</v>
      </c>
      <c r="C474">
        <v>649163</v>
      </c>
      <c r="D474">
        <v>2032698356</v>
      </c>
      <c r="E474" t="s">
        <v>859</v>
      </c>
      <c r="F474" t="s">
        <v>662</v>
      </c>
      <c r="G474" t="s">
        <v>51</v>
      </c>
      <c r="H474" t="s">
        <v>52</v>
      </c>
      <c r="I474" t="s">
        <v>53</v>
      </c>
      <c r="J474" t="s">
        <v>54</v>
      </c>
      <c r="K474">
        <v>929503</v>
      </c>
      <c r="L474" t="s">
        <v>55</v>
      </c>
      <c r="M474" t="s">
        <v>56</v>
      </c>
      <c r="N474" t="s">
        <v>57</v>
      </c>
      <c r="O474" s="1">
        <v>46023</v>
      </c>
      <c r="Q474" s="1">
        <v>46174</v>
      </c>
      <c r="R474" s="2">
        <v>75.67</v>
      </c>
      <c r="S474">
        <v>1</v>
      </c>
      <c r="T474" t="s">
        <v>58</v>
      </c>
      <c r="U474" t="s">
        <v>59</v>
      </c>
      <c r="V474" s="3">
        <v>0.6</v>
      </c>
      <c r="W474" s="2">
        <v>0</v>
      </c>
      <c r="X474">
        <v>0</v>
      </c>
      <c r="Y474" t="s">
        <v>60</v>
      </c>
      <c r="Z474" t="s">
        <v>143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45.4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46146</v>
      </c>
      <c r="B475" t="s">
        <v>48</v>
      </c>
      <c r="C475">
        <v>649163</v>
      </c>
      <c r="D475">
        <v>2032756165</v>
      </c>
      <c r="E475" t="s">
        <v>860</v>
      </c>
      <c r="F475" t="s">
        <v>861</v>
      </c>
      <c r="G475" t="s">
        <v>51</v>
      </c>
      <c r="H475" t="s">
        <v>52</v>
      </c>
      <c r="I475" t="s">
        <v>53</v>
      </c>
      <c r="J475" t="s">
        <v>54</v>
      </c>
      <c r="K475">
        <v>929503</v>
      </c>
      <c r="L475" t="s">
        <v>55</v>
      </c>
      <c r="M475" t="s">
        <v>56</v>
      </c>
      <c r="N475" t="s">
        <v>57</v>
      </c>
      <c r="O475" s="1">
        <v>46023</v>
      </c>
      <c r="Q475" s="1">
        <v>46174</v>
      </c>
      <c r="R475" s="2">
        <v>126.06</v>
      </c>
      <c r="S475">
        <v>1</v>
      </c>
      <c r="T475" t="s">
        <v>58</v>
      </c>
      <c r="U475" t="s">
        <v>59</v>
      </c>
      <c r="V475" s="3">
        <v>0.6</v>
      </c>
      <c r="W475" s="2">
        <v>0</v>
      </c>
      <c r="X475">
        <v>0</v>
      </c>
      <c r="Y475" t="s">
        <v>60</v>
      </c>
      <c r="Z475" t="s">
        <v>143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75.64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46146</v>
      </c>
      <c r="B476" t="s">
        <v>48</v>
      </c>
      <c r="C476">
        <v>649163</v>
      </c>
      <c r="D476">
        <v>2032821099</v>
      </c>
      <c r="E476" t="s">
        <v>862</v>
      </c>
      <c r="F476" t="s">
        <v>863</v>
      </c>
      <c r="G476" t="s">
        <v>51</v>
      </c>
      <c r="H476" t="s">
        <v>161</v>
      </c>
      <c r="I476" t="s">
        <v>53</v>
      </c>
      <c r="J476" t="s">
        <v>54</v>
      </c>
      <c r="K476">
        <v>824082</v>
      </c>
      <c r="L476" t="s">
        <v>864</v>
      </c>
      <c r="M476" t="s">
        <v>865</v>
      </c>
      <c r="N476" t="s">
        <v>57</v>
      </c>
      <c r="O476" s="1">
        <v>46023</v>
      </c>
      <c r="Q476" s="1">
        <v>46174</v>
      </c>
      <c r="R476" s="2">
        <v>92.55</v>
      </c>
      <c r="S476">
        <v>1</v>
      </c>
      <c r="T476" t="s">
        <v>58</v>
      </c>
      <c r="U476" t="s">
        <v>59</v>
      </c>
      <c r="V476" s="3">
        <v>0.6</v>
      </c>
      <c r="W476" s="2">
        <v>0</v>
      </c>
      <c r="X476">
        <v>0</v>
      </c>
      <c r="Y476" t="s">
        <v>60</v>
      </c>
      <c r="Z476" t="s">
        <v>143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55.53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46146</v>
      </c>
      <c r="B477" t="s">
        <v>48</v>
      </c>
      <c r="C477">
        <v>649163</v>
      </c>
      <c r="D477">
        <v>2032824365</v>
      </c>
      <c r="E477" t="s">
        <v>483</v>
      </c>
      <c r="F477" t="s">
        <v>866</v>
      </c>
      <c r="G477" t="s">
        <v>51</v>
      </c>
      <c r="H477" t="s">
        <v>52</v>
      </c>
      <c r="I477" t="s">
        <v>53</v>
      </c>
      <c r="J477" t="s">
        <v>54</v>
      </c>
      <c r="K477">
        <v>929503</v>
      </c>
      <c r="L477" t="s">
        <v>55</v>
      </c>
      <c r="M477" t="s">
        <v>56</v>
      </c>
      <c r="N477" t="s">
        <v>57</v>
      </c>
      <c r="O477" s="1">
        <v>46023</v>
      </c>
      <c r="Q477" s="1">
        <v>46174</v>
      </c>
      <c r="R477" s="2">
        <v>56.69</v>
      </c>
      <c r="S477">
        <v>1</v>
      </c>
      <c r="T477" t="s">
        <v>58</v>
      </c>
      <c r="U477" t="s">
        <v>59</v>
      </c>
      <c r="V477" s="3">
        <v>0.6</v>
      </c>
      <c r="W477" s="2">
        <v>0</v>
      </c>
      <c r="X477">
        <v>0</v>
      </c>
      <c r="Y477" t="s">
        <v>60</v>
      </c>
      <c r="Z477" t="s">
        <v>143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34.01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46146</v>
      </c>
      <c r="B478" t="s">
        <v>48</v>
      </c>
      <c r="C478">
        <v>649163</v>
      </c>
      <c r="D478">
        <v>2032824462</v>
      </c>
      <c r="E478" t="s">
        <v>867</v>
      </c>
      <c r="F478" t="s">
        <v>868</v>
      </c>
      <c r="G478" t="s">
        <v>51</v>
      </c>
      <c r="H478" t="s">
        <v>52</v>
      </c>
      <c r="I478" t="s">
        <v>53</v>
      </c>
      <c r="J478" t="s">
        <v>54</v>
      </c>
      <c r="K478">
        <v>885445</v>
      </c>
      <c r="L478" t="s">
        <v>854</v>
      </c>
      <c r="M478" t="s">
        <v>855</v>
      </c>
      <c r="N478" t="s">
        <v>57</v>
      </c>
      <c r="O478" s="1">
        <v>46023</v>
      </c>
      <c r="Q478" s="1">
        <v>46174</v>
      </c>
      <c r="R478" s="2">
        <v>73.5</v>
      </c>
      <c r="S478">
        <v>1</v>
      </c>
      <c r="T478" t="s">
        <v>58</v>
      </c>
      <c r="U478" t="s">
        <v>59</v>
      </c>
      <c r="V478" s="3">
        <v>0.6</v>
      </c>
      <c r="W478" s="2">
        <v>0</v>
      </c>
      <c r="X478">
        <v>0</v>
      </c>
      <c r="Y478" t="s">
        <v>60</v>
      </c>
      <c r="Z478" t="s">
        <v>143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44.1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46146</v>
      </c>
      <c r="B479" t="s">
        <v>48</v>
      </c>
      <c r="C479">
        <v>649163</v>
      </c>
      <c r="D479">
        <v>2032844090</v>
      </c>
      <c r="E479" t="s">
        <v>869</v>
      </c>
      <c r="F479" t="s">
        <v>870</v>
      </c>
      <c r="G479" t="s">
        <v>51</v>
      </c>
      <c r="H479" t="s">
        <v>871</v>
      </c>
      <c r="I479" t="s">
        <v>53</v>
      </c>
      <c r="J479" t="s">
        <v>54</v>
      </c>
      <c r="K479">
        <v>933407</v>
      </c>
      <c r="L479" t="s">
        <v>872</v>
      </c>
      <c r="M479" t="s">
        <v>873</v>
      </c>
      <c r="N479" t="s">
        <v>57</v>
      </c>
      <c r="O479" s="1">
        <v>46023</v>
      </c>
      <c r="Q479" s="1">
        <v>46174</v>
      </c>
      <c r="R479" s="2">
        <v>108.52</v>
      </c>
      <c r="S479">
        <v>1</v>
      </c>
      <c r="T479" t="s">
        <v>58</v>
      </c>
      <c r="U479" t="s">
        <v>59</v>
      </c>
      <c r="V479" s="3">
        <v>0.6</v>
      </c>
      <c r="W479" s="2">
        <v>0</v>
      </c>
      <c r="X479">
        <v>0</v>
      </c>
      <c r="Y479" t="s">
        <v>60</v>
      </c>
      <c r="Z479" t="s">
        <v>143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65.11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46146</v>
      </c>
      <c r="B480" t="s">
        <v>48</v>
      </c>
      <c r="C480">
        <v>649163</v>
      </c>
      <c r="D480">
        <v>2032875135</v>
      </c>
      <c r="E480" t="s">
        <v>874</v>
      </c>
      <c r="F480" t="s">
        <v>319</v>
      </c>
      <c r="G480" t="s">
        <v>51</v>
      </c>
      <c r="H480" t="s">
        <v>52</v>
      </c>
      <c r="I480" t="s">
        <v>53</v>
      </c>
      <c r="J480" t="s">
        <v>54</v>
      </c>
      <c r="K480">
        <v>885445</v>
      </c>
      <c r="L480" t="s">
        <v>854</v>
      </c>
      <c r="M480" t="s">
        <v>855</v>
      </c>
      <c r="N480" t="s">
        <v>57</v>
      </c>
      <c r="O480" s="1">
        <v>46023</v>
      </c>
      <c r="Q480" s="1">
        <v>46174</v>
      </c>
      <c r="R480" s="2">
        <v>79.67</v>
      </c>
      <c r="S480">
        <v>1</v>
      </c>
      <c r="T480" t="s">
        <v>58</v>
      </c>
      <c r="U480" t="s">
        <v>59</v>
      </c>
      <c r="V480" s="3">
        <v>0.6</v>
      </c>
      <c r="W480" s="2">
        <v>0</v>
      </c>
      <c r="X480">
        <v>0</v>
      </c>
      <c r="Y480" t="s">
        <v>60</v>
      </c>
      <c r="Z480" t="s">
        <v>143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47.8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46146</v>
      </c>
      <c r="B481" t="s">
        <v>48</v>
      </c>
      <c r="C481">
        <v>649163</v>
      </c>
      <c r="D481">
        <v>2032878717</v>
      </c>
      <c r="E481" t="s">
        <v>875</v>
      </c>
      <c r="F481" t="s">
        <v>745</v>
      </c>
      <c r="G481" t="s">
        <v>51</v>
      </c>
      <c r="H481" t="s">
        <v>52</v>
      </c>
      <c r="I481" t="s">
        <v>53</v>
      </c>
      <c r="J481" t="s">
        <v>54</v>
      </c>
      <c r="K481">
        <v>929503</v>
      </c>
      <c r="L481" t="s">
        <v>55</v>
      </c>
      <c r="M481" t="s">
        <v>56</v>
      </c>
      <c r="N481" t="s">
        <v>57</v>
      </c>
      <c r="O481" s="1">
        <v>46023</v>
      </c>
      <c r="Q481" s="1">
        <v>46174</v>
      </c>
      <c r="R481" s="2">
        <v>56.69</v>
      </c>
      <c r="S481">
        <v>1</v>
      </c>
      <c r="T481" t="s">
        <v>58</v>
      </c>
      <c r="U481" t="s">
        <v>59</v>
      </c>
      <c r="V481" s="3">
        <v>0.6</v>
      </c>
      <c r="W481" s="2">
        <v>0</v>
      </c>
      <c r="X481">
        <v>0</v>
      </c>
      <c r="Y481" t="s">
        <v>60</v>
      </c>
      <c r="Z481" t="s">
        <v>143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34.01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46146</v>
      </c>
      <c r="B482" t="s">
        <v>48</v>
      </c>
      <c r="C482">
        <v>649163</v>
      </c>
      <c r="D482">
        <v>2032880268</v>
      </c>
      <c r="E482" t="s">
        <v>876</v>
      </c>
      <c r="F482" t="s">
        <v>599</v>
      </c>
      <c r="G482" t="s">
        <v>51</v>
      </c>
      <c r="H482" t="s">
        <v>52</v>
      </c>
      <c r="I482" t="s">
        <v>53</v>
      </c>
      <c r="J482" t="s">
        <v>54</v>
      </c>
      <c r="K482">
        <v>751867</v>
      </c>
      <c r="L482" t="s">
        <v>877</v>
      </c>
      <c r="M482" t="s">
        <v>97</v>
      </c>
      <c r="N482" t="s">
        <v>57</v>
      </c>
      <c r="O482" s="1">
        <v>46023</v>
      </c>
      <c r="Q482" s="1">
        <v>46174</v>
      </c>
      <c r="R482" s="2">
        <v>40.159999999999997</v>
      </c>
      <c r="S482">
        <v>1</v>
      </c>
      <c r="T482" t="s">
        <v>58</v>
      </c>
      <c r="U482" t="s">
        <v>59</v>
      </c>
      <c r="V482" s="3">
        <v>0.6</v>
      </c>
      <c r="W482" s="2">
        <v>0</v>
      </c>
      <c r="X482">
        <v>0</v>
      </c>
      <c r="Y482" t="s">
        <v>60</v>
      </c>
      <c r="Z482" t="s">
        <v>143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24.1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46146</v>
      </c>
      <c r="B483" t="s">
        <v>48</v>
      </c>
      <c r="C483">
        <v>649163</v>
      </c>
      <c r="D483">
        <v>2032883661</v>
      </c>
      <c r="E483" t="s">
        <v>878</v>
      </c>
      <c r="F483" t="s">
        <v>879</v>
      </c>
      <c r="G483" t="s">
        <v>51</v>
      </c>
      <c r="H483" t="s">
        <v>52</v>
      </c>
      <c r="I483" t="s">
        <v>53</v>
      </c>
      <c r="J483" t="s">
        <v>54</v>
      </c>
      <c r="K483">
        <v>649247</v>
      </c>
      <c r="L483" t="s">
        <v>65</v>
      </c>
      <c r="M483" t="s">
        <v>66</v>
      </c>
      <c r="N483" t="s">
        <v>57</v>
      </c>
      <c r="O483" s="1">
        <v>46023</v>
      </c>
      <c r="Q483" s="1">
        <v>46174</v>
      </c>
      <c r="R483" s="2">
        <v>52.69</v>
      </c>
      <c r="S483">
        <v>1</v>
      </c>
      <c r="T483" t="s">
        <v>58</v>
      </c>
      <c r="U483" t="s">
        <v>59</v>
      </c>
      <c r="V483" s="3">
        <v>0.6</v>
      </c>
      <c r="W483" s="2">
        <v>0</v>
      </c>
      <c r="X483">
        <v>0</v>
      </c>
      <c r="Y483" t="s">
        <v>60</v>
      </c>
      <c r="Z483" t="s">
        <v>143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31.61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46146</v>
      </c>
      <c r="B484" t="s">
        <v>48</v>
      </c>
      <c r="C484">
        <v>649163</v>
      </c>
      <c r="D484">
        <v>2032890782</v>
      </c>
      <c r="E484" t="s">
        <v>880</v>
      </c>
      <c r="F484" t="s">
        <v>480</v>
      </c>
      <c r="G484" t="s">
        <v>51</v>
      </c>
      <c r="H484" t="s">
        <v>52</v>
      </c>
      <c r="I484" t="s">
        <v>53</v>
      </c>
      <c r="J484" t="s">
        <v>54</v>
      </c>
      <c r="K484">
        <v>885445</v>
      </c>
      <c r="L484" t="s">
        <v>854</v>
      </c>
      <c r="M484" t="s">
        <v>855</v>
      </c>
      <c r="N484" t="s">
        <v>57</v>
      </c>
      <c r="O484" s="1">
        <v>46023</v>
      </c>
      <c r="Q484" s="1">
        <v>46174</v>
      </c>
      <c r="R484" s="2">
        <v>56.69</v>
      </c>
      <c r="S484">
        <v>1</v>
      </c>
      <c r="T484" t="s">
        <v>58</v>
      </c>
      <c r="U484" t="s">
        <v>59</v>
      </c>
      <c r="V484" s="3">
        <v>0.6</v>
      </c>
      <c r="W484" s="2">
        <v>0</v>
      </c>
      <c r="X484">
        <v>0</v>
      </c>
      <c r="Y484" t="s">
        <v>60</v>
      </c>
      <c r="Z484" t="s">
        <v>143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34.01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46146</v>
      </c>
      <c r="B485" t="s">
        <v>48</v>
      </c>
      <c r="C485">
        <v>649163</v>
      </c>
      <c r="D485">
        <v>2032899197</v>
      </c>
      <c r="E485" t="s">
        <v>881</v>
      </c>
      <c r="F485" t="s">
        <v>882</v>
      </c>
      <c r="G485" t="s">
        <v>51</v>
      </c>
      <c r="H485" t="s">
        <v>106</v>
      </c>
      <c r="I485" t="s">
        <v>53</v>
      </c>
      <c r="J485" t="s">
        <v>54</v>
      </c>
      <c r="K485">
        <v>673059</v>
      </c>
      <c r="L485" t="s">
        <v>90</v>
      </c>
      <c r="M485" t="s">
        <v>91</v>
      </c>
      <c r="N485" t="s">
        <v>57</v>
      </c>
      <c r="O485" s="1">
        <v>46023</v>
      </c>
      <c r="Q485" s="1">
        <v>46174</v>
      </c>
      <c r="R485" s="2">
        <v>44.15</v>
      </c>
      <c r="S485">
        <v>1</v>
      </c>
      <c r="T485" t="s">
        <v>58</v>
      </c>
      <c r="U485" t="s">
        <v>59</v>
      </c>
      <c r="V485" s="3">
        <v>0.6</v>
      </c>
      <c r="W485" s="2">
        <v>0</v>
      </c>
      <c r="X485">
        <v>0</v>
      </c>
      <c r="Y485" t="s">
        <v>60</v>
      </c>
      <c r="Z485" t="s">
        <v>143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26.49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46146</v>
      </c>
      <c r="B486" t="s">
        <v>48</v>
      </c>
      <c r="C486">
        <v>649163</v>
      </c>
      <c r="D486">
        <v>2032903378</v>
      </c>
      <c r="E486" t="s">
        <v>883</v>
      </c>
      <c r="F486" t="s">
        <v>298</v>
      </c>
      <c r="G486" t="s">
        <v>51</v>
      </c>
      <c r="H486" t="s">
        <v>52</v>
      </c>
      <c r="I486" t="s">
        <v>53</v>
      </c>
      <c r="J486" t="s">
        <v>54</v>
      </c>
      <c r="K486">
        <v>650794</v>
      </c>
      <c r="L486" t="s">
        <v>152</v>
      </c>
      <c r="M486" t="s">
        <v>599</v>
      </c>
      <c r="N486" t="s">
        <v>57</v>
      </c>
      <c r="O486" s="1">
        <v>46023</v>
      </c>
      <c r="Q486" s="1">
        <v>46174</v>
      </c>
      <c r="R486" s="2">
        <v>52.69</v>
      </c>
      <c r="S486">
        <v>1</v>
      </c>
      <c r="T486" t="s">
        <v>58</v>
      </c>
      <c r="U486" t="s">
        <v>59</v>
      </c>
      <c r="V486" s="3">
        <v>0.6</v>
      </c>
      <c r="W486" s="2">
        <v>0</v>
      </c>
      <c r="X486">
        <v>0</v>
      </c>
      <c r="Y486" t="s">
        <v>60</v>
      </c>
      <c r="Z486" t="s">
        <v>143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31.61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46146</v>
      </c>
      <c r="B487" t="s">
        <v>48</v>
      </c>
      <c r="C487">
        <v>649163</v>
      </c>
      <c r="D487">
        <v>2033053091</v>
      </c>
      <c r="E487" t="s">
        <v>884</v>
      </c>
      <c r="F487" t="s">
        <v>885</v>
      </c>
      <c r="G487" t="s">
        <v>51</v>
      </c>
      <c r="H487" t="s">
        <v>52</v>
      </c>
      <c r="I487" t="s">
        <v>53</v>
      </c>
      <c r="J487" t="s">
        <v>54</v>
      </c>
      <c r="K487">
        <v>929503</v>
      </c>
      <c r="L487" t="s">
        <v>55</v>
      </c>
      <c r="M487" t="s">
        <v>56</v>
      </c>
      <c r="N487" t="s">
        <v>57</v>
      </c>
      <c r="O487" s="1">
        <v>46054</v>
      </c>
      <c r="Q487" s="1">
        <v>46174</v>
      </c>
      <c r="R487" s="2">
        <v>56.69</v>
      </c>
      <c r="S487">
        <v>1</v>
      </c>
      <c r="T487" t="s">
        <v>58</v>
      </c>
      <c r="U487" t="s">
        <v>59</v>
      </c>
      <c r="V487" s="3">
        <v>0.6</v>
      </c>
      <c r="W487" s="2">
        <v>0</v>
      </c>
      <c r="X487">
        <v>0</v>
      </c>
      <c r="Y487" t="s">
        <v>60</v>
      </c>
      <c r="Z487" t="s">
        <v>143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34.01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46146</v>
      </c>
      <c r="B488" t="s">
        <v>48</v>
      </c>
      <c r="C488">
        <v>649163</v>
      </c>
      <c r="D488">
        <v>2033514195</v>
      </c>
      <c r="E488" t="s">
        <v>886</v>
      </c>
      <c r="F488" t="s">
        <v>767</v>
      </c>
      <c r="G488" t="s">
        <v>51</v>
      </c>
      <c r="H488" t="s">
        <v>82</v>
      </c>
      <c r="I488" t="s">
        <v>53</v>
      </c>
      <c r="J488" t="s">
        <v>54</v>
      </c>
      <c r="K488">
        <v>894525</v>
      </c>
      <c r="L488" t="s">
        <v>83</v>
      </c>
      <c r="M488" t="s">
        <v>84</v>
      </c>
      <c r="N488" t="s">
        <v>57</v>
      </c>
      <c r="O488" s="1">
        <v>46082</v>
      </c>
      <c r="Q488" s="1">
        <v>46174</v>
      </c>
      <c r="R488" s="2">
        <v>52.69</v>
      </c>
      <c r="S488">
        <v>1</v>
      </c>
      <c r="T488" t="s">
        <v>58</v>
      </c>
      <c r="U488" t="s">
        <v>59</v>
      </c>
      <c r="V488" s="3">
        <v>0.6</v>
      </c>
      <c r="W488" s="2">
        <v>0</v>
      </c>
      <c r="X488">
        <v>0</v>
      </c>
      <c r="Y488" t="s">
        <v>60</v>
      </c>
      <c r="Z488" t="s">
        <v>143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31.61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46146</v>
      </c>
      <c r="B489" t="s">
        <v>48</v>
      </c>
      <c r="C489">
        <v>649163</v>
      </c>
      <c r="D489">
        <v>2033567301</v>
      </c>
      <c r="E489" t="s">
        <v>887</v>
      </c>
      <c r="F489" t="s">
        <v>888</v>
      </c>
      <c r="G489" t="s">
        <v>51</v>
      </c>
      <c r="H489" t="s">
        <v>188</v>
      </c>
      <c r="I489" t="s">
        <v>53</v>
      </c>
      <c r="J489" t="s">
        <v>54</v>
      </c>
      <c r="K489">
        <v>673059</v>
      </c>
      <c r="L489" t="s">
        <v>90</v>
      </c>
      <c r="M489" t="s">
        <v>91</v>
      </c>
      <c r="N489" t="s">
        <v>57</v>
      </c>
      <c r="O489" s="1">
        <v>46082</v>
      </c>
      <c r="Q489" s="1">
        <v>46174</v>
      </c>
      <c r="R489" s="2">
        <v>75.67</v>
      </c>
      <c r="S489">
        <v>1</v>
      </c>
      <c r="T489" t="s">
        <v>58</v>
      </c>
      <c r="U489" t="s">
        <v>59</v>
      </c>
      <c r="V489" s="3">
        <v>0.6</v>
      </c>
      <c r="W489" s="2">
        <v>0</v>
      </c>
      <c r="X489">
        <v>0</v>
      </c>
      <c r="Y489" t="s">
        <v>60</v>
      </c>
      <c r="Z489" t="s">
        <v>143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45.4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46146</v>
      </c>
      <c r="B490" t="s">
        <v>48</v>
      </c>
      <c r="C490">
        <v>649163</v>
      </c>
      <c r="D490">
        <v>2033578705</v>
      </c>
      <c r="E490" t="s">
        <v>889</v>
      </c>
      <c r="F490" t="s">
        <v>890</v>
      </c>
      <c r="G490" t="s">
        <v>51</v>
      </c>
      <c r="H490" t="s">
        <v>871</v>
      </c>
      <c r="I490" t="s">
        <v>53</v>
      </c>
      <c r="J490" t="s">
        <v>54</v>
      </c>
      <c r="K490">
        <v>652037</v>
      </c>
      <c r="L490" t="s">
        <v>152</v>
      </c>
      <c r="M490" t="s">
        <v>153</v>
      </c>
      <c r="N490" t="s">
        <v>57</v>
      </c>
      <c r="O490" s="1">
        <v>46082</v>
      </c>
      <c r="Q490" s="1">
        <v>46174</v>
      </c>
      <c r="R490" s="2">
        <v>108.52</v>
      </c>
      <c r="S490">
        <v>1</v>
      </c>
      <c r="T490" t="s">
        <v>58</v>
      </c>
      <c r="U490" t="s">
        <v>59</v>
      </c>
      <c r="V490" s="3">
        <v>0.6</v>
      </c>
      <c r="W490" s="2">
        <v>0</v>
      </c>
      <c r="X490">
        <v>0</v>
      </c>
      <c r="Y490" t="s">
        <v>60</v>
      </c>
      <c r="Z490" t="s">
        <v>143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65.11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46146</v>
      </c>
      <c r="B491" t="s">
        <v>48</v>
      </c>
      <c r="C491">
        <v>649163</v>
      </c>
      <c r="D491">
        <v>2033679185</v>
      </c>
      <c r="E491" t="s">
        <v>891</v>
      </c>
      <c r="F491" t="s">
        <v>892</v>
      </c>
      <c r="G491" t="s">
        <v>51</v>
      </c>
      <c r="H491" t="s">
        <v>52</v>
      </c>
      <c r="I491" t="s">
        <v>53</v>
      </c>
      <c r="J491" t="s">
        <v>54</v>
      </c>
      <c r="K491">
        <v>929503</v>
      </c>
      <c r="L491" t="s">
        <v>55</v>
      </c>
      <c r="M491" t="s">
        <v>56</v>
      </c>
      <c r="N491" t="s">
        <v>57</v>
      </c>
      <c r="O491" s="1">
        <v>46082</v>
      </c>
      <c r="Q491" s="1">
        <v>46174</v>
      </c>
      <c r="R491" s="2">
        <v>79.67</v>
      </c>
      <c r="S491">
        <v>1</v>
      </c>
      <c r="T491" t="s">
        <v>58</v>
      </c>
      <c r="U491" t="s">
        <v>59</v>
      </c>
      <c r="V491" s="3">
        <v>0.6</v>
      </c>
      <c r="W491" s="2">
        <v>0</v>
      </c>
      <c r="X491">
        <v>0</v>
      </c>
      <c r="Y491" t="s">
        <v>60</v>
      </c>
      <c r="Z491" t="s">
        <v>143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47.8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46146</v>
      </c>
      <c r="B492" t="s">
        <v>48</v>
      </c>
      <c r="C492">
        <v>649163</v>
      </c>
      <c r="D492">
        <v>2033754153</v>
      </c>
      <c r="E492" t="s">
        <v>893</v>
      </c>
      <c r="F492" t="s">
        <v>894</v>
      </c>
      <c r="G492" t="s">
        <v>51</v>
      </c>
      <c r="H492" t="s">
        <v>64</v>
      </c>
      <c r="I492" t="s">
        <v>53</v>
      </c>
      <c r="J492" t="s">
        <v>54</v>
      </c>
      <c r="K492">
        <v>812994</v>
      </c>
      <c r="L492" t="s">
        <v>895</v>
      </c>
      <c r="M492" t="s">
        <v>896</v>
      </c>
      <c r="N492" t="s">
        <v>57</v>
      </c>
      <c r="O492" s="1">
        <v>46082</v>
      </c>
      <c r="Q492" s="1">
        <v>46174</v>
      </c>
      <c r="R492" s="2">
        <v>52.69</v>
      </c>
      <c r="S492">
        <v>1</v>
      </c>
      <c r="T492" t="s">
        <v>58</v>
      </c>
      <c r="U492" t="s">
        <v>59</v>
      </c>
      <c r="V492" s="3">
        <v>0.6</v>
      </c>
      <c r="W492" s="2">
        <v>0</v>
      </c>
      <c r="X492">
        <v>0</v>
      </c>
      <c r="Y492" t="s">
        <v>60</v>
      </c>
      <c r="Z492" t="s">
        <v>143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31.61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46146</v>
      </c>
      <c r="B493" t="s">
        <v>48</v>
      </c>
      <c r="C493">
        <v>649163</v>
      </c>
      <c r="D493">
        <v>2033786690</v>
      </c>
      <c r="E493" t="s">
        <v>897</v>
      </c>
      <c r="F493" t="s">
        <v>750</v>
      </c>
      <c r="G493" t="s">
        <v>51</v>
      </c>
      <c r="H493" t="s">
        <v>52</v>
      </c>
      <c r="I493" t="s">
        <v>53</v>
      </c>
      <c r="J493" t="s">
        <v>54</v>
      </c>
      <c r="K493">
        <v>929503</v>
      </c>
      <c r="L493" t="s">
        <v>55</v>
      </c>
      <c r="M493" t="s">
        <v>56</v>
      </c>
      <c r="N493" t="s">
        <v>57</v>
      </c>
      <c r="O493" s="1">
        <v>46082</v>
      </c>
      <c r="Q493" s="1">
        <v>46174</v>
      </c>
      <c r="R493" s="2">
        <v>79.67</v>
      </c>
      <c r="S493">
        <v>1</v>
      </c>
      <c r="T493" t="s">
        <v>58</v>
      </c>
      <c r="U493" t="s">
        <v>59</v>
      </c>
      <c r="V493" s="3">
        <v>0.6</v>
      </c>
      <c r="W493" s="2">
        <v>0</v>
      </c>
      <c r="X493">
        <v>0</v>
      </c>
      <c r="Y493" t="s">
        <v>60</v>
      </c>
      <c r="Z493" t="s">
        <v>143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47.8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46146</v>
      </c>
      <c r="B494" t="s">
        <v>48</v>
      </c>
      <c r="C494">
        <v>649163</v>
      </c>
      <c r="D494">
        <v>2033809224</v>
      </c>
      <c r="E494" t="s">
        <v>898</v>
      </c>
      <c r="F494" t="s">
        <v>899</v>
      </c>
      <c r="G494" t="s">
        <v>51</v>
      </c>
      <c r="H494" t="s">
        <v>82</v>
      </c>
      <c r="I494" t="s">
        <v>53</v>
      </c>
      <c r="J494" t="s">
        <v>54</v>
      </c>
      <c r="K494">
        <v>894525</v>
      </c>
      <c r="L494" t="s">
        <v>83</v>
      </c>
      <c r="M494" t="s">
        <v>84</v>
      </c>
      <c r="N494" t="s">
        <v>57</v>
      </c>
      <c r="O494" s="1">
        <v>46082</v>
      </c>
      <c r="Q494" s="1">
        <v>46174</v>
      </c>
      <c r="R494" s="2">
        <v>79.67</v>
      </c>
      <c r="S494">
        <v>1</v>
      </c>
      <c r="T494" t="s">
        <v>58</v>
      </c>
      <c r="U494" t="s">
        <v>59</v>
      </c>
      <c r="V494" s="3">
        <v>0.6</v>
      </c>
      <c r="W494" s="2">
        <v>0</v>
      </c>
      <c r="X494">
        <v>0</v>
      </c>
      <c r="Y494" t="s">
        <v>60</v>
      </c>
      <c r="Z494" t="s">
        <v>143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47.8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46146</v>
      </c>
      <c r="B495" t="s">
        <v>48</v>
      </c>
      <c r="C495">
        <v>649163</v>
      </c>
      <c r="D495">
        <v>2033842319</v>
      </c>
      <c r="E495" t="s">
        <v>900</v>
      </c>
      <c r="F495" t="s">
        <v>424</v>
      </c>
      <c r="G495" t="s">
        <v>51</v>
      </c>
      <c r="H495" t="s">
        <v>52</v>
      </c>
      <c r="I495" t="s">
        <v>53</v>
      </c>
      <c r="J495" t="s">
        <v>54</v>
      </c>
      <c r="K495">
        <v>885445</v>
      </c>
      <c r="L495" t="s">
        <v>854</v>
      </c>
      <c r="M495" t="s">
        <v>855</v>
      </c>
      <c r="N495" t="s">
        <v>57</v>
      </c>
      <c r="O495" s="1">
        <v>46082</v>
      </c>
      <c r="Q495" s="1">
        <v>46174</v>
      </c>
      <c r="R495" s="2">
        <v>56.69</v>
      </c>
      <c r="S495">
        <v>1</v>
      </c>
      <c r="T495" t="s">
        <v>58</v>
      </c>
      <c r="U495" t="s">
        <v>59</v>
      </c>
      <c r="V495" s="3">
        <v>0.6</v>
      </c>
      <c r="W495" s="2">
        <v>0</v>
      </c>
      <c r="X495">
        <v>0</v>
      </c>
      <c r="Y495" t="s">
        <v>60</v>
      </c>
      <c r="Z495" t="s">
        <v>143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34.01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46146</v>
      </c>
      <c r="B496" t="s">
        <v>48</v>
      </c>
      <c r="C496">
        <v>649163</v>
      </c>
      <c r="D496">
        <v>2033882012</v>
      </c>
      <c r="E496" t="s">
        <v>901</v>
      </c>
      <c r="F496" t="s">
        <v>902</v>
      </c>
      <c r="G496" t="s">
        <v>51</v>
      </c>
      <c r="H496" t="s">
        <v>82</v>
      </c>
      <c r="I496" t="s">
        <v>53</v>
      </c>
      <c r="J496" t="s">
        <v>54</v>
      </c>
      <c r="K496">
        <v>894525</v>
      </c>
      <c r="L496" t="s">
        <v>83</v>
      </c>
      <c r="M496" t="s">
        <v>84</v>
      </c>
      <c r="N496" t="s">
        <v>57</v>
      </c>
      <c r="O496" s="1">
        <v>46082</v>
      </c>
      <c r="Q496" s="1">
        <v>46174</v>
      </c>
      <c r="R496" s="2">
        <v>79.67</v>
      </c>
      <c r="S496">
        <v>1</v>
      </c>
      <c r="T496" t="s">
        <v>58</v>
      </c>
      <c r="U496" t="s">
        <v>59</v>
      </c>
      <c r="V496" s="3">
        <v>0.6</v>
      </c>
      <c r="W496" s="2">
        <v>0</v>
      </c>
      <c r="X496">
        <v>0</v>
      </c>
      <c r="Y496" t="s">
        <v>60</v>
      </c>
      <c r="Z496" t="s">
        <v>143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47.8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46146</v>
      </c>
      <c r="B497" t="s">
        <v>48</v>
      </c>
      <c r="C497">
        <v>649163</v>
      </c>
      <c r="D497">
        <v>2033940584</v>
      </c>
      <c r="E497" t="s">
        <v>903</v>
      </c>
      <c r="F497" t="s">
        <v>588</v>
      </c>
      <c r="G497" t="s">
        <v>51</v>
      </c>
      <c r="H497" t="s">
        <v>52</v>
      </c>
      <c r="I497" t="s">
        <v>53</v>
      </c>
      <c r="J497" t="s">
        <v>54</v>
      </c>
      <c r="K497">
        <v>929503</v>
      </c>
      <c r="L497" t="s">
        <v>55</v>
      </c>
      <c r="M497" t="s">
        <v>56</v>
      </c>
      <c r="N497" t="s">
        <v>57</v>
      </c>
      <c r="O497" s="1">
        <v>46082</v>
      </c>
      <c r="Q497" s="1">
        <v>46174</v>
      </c>
      <c r="R497" s="2">
        <v>56.69</v>
      </c>
      <c r="S497">
        <v>1</v>
      </c>
      <c r="T497" t="s">
        <v>58</v>
      </c>
      <c r="U497" t="s">
        <v>59</v>
      </c>
      <c r="V497" s="3">
        <v>0.6</v>
      </c>
      <c r="W497" s="2">
        <v>0</v>
      </c>
      <c r="X497">
        <v>0</v>
      </c>
      <c r="Y497" t="s">
        <v>60</v>
      </c>
      <c r="Z497" t="s">
        <v>143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34.01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46146</v>
      </c>
      <c r="B498" t="s">
        <v>48</v>
      </c>
      <c r="C498">
        <v>649163</v>
      </c>
      <c r="D498">
        <v>2033943311</v>
      </c>
      <c r="E498" t="s">
        <v>904</v>
      </c>
      <c r="F498" t="s">
        <v>905</v>
      </c>
      <c r="G498" t="s">
        <v>51</v>
      </c>
      <c r="H498" t="s">
        <v>82</v>
      </c>
      <c r="I498" t="s">
        <v>53</v>
      </c>
      <c r="J498" t="s">
        <v>54</v>
      </c>
      <c r="K498">
        <v>894525</v>
      </c>
      <c r="L498" t="s">
        <v>83</v>
      </c>
      <c r="M498" t="s">
        <v>84</v>
      </c>
      <c r="N498" t="s">
        <v>57</v>
      </c>
      <c r="O498" s="1">
        <v>46082</v>
      </c>
      <c r="Q498" s="1">
        <v>46174</v>
      </c>
      <c r="R498" s="2">
        <v>79.67</v>
      </c>
      <c r="S498">
        <v>1</v>
      </c>
      <c r="T498" t="s">
        <v>58</v>
      </c>
      <c r="U498" t="s">
        <v>59</v>
      </c>
      <c r="V498" s="3">
        <v>0.6</v>
      </c>
      <c r="W498" s="2">
        <v>0</v>
      </c>
      <c r="X498">
        <v>0</v>
      </c>
      <c r="Y498" t="s">
        <v>60</v>
      </c>
      <c r="Z498" t="s">
        <v>143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47.8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46146</v>
      </c>
      <c r="B499" t="s">
        <v>48</v>
      </c>
      <c r="C499">
        <v>649163</v>
      </c>
      <c r="D499">
        <v>2033982245</v>
      </c>
      <c r="E499" t="s">
        <v>906</v>
      </c>
      <c r="F499" t="s">
        <v>907</v>
      </c>
      <c r="G499" t="s">
        <v>51</v>
      </c>
      <c r="H499" t="s">
        <v>52</v>
      </c>
      <c r="I499" t="s">
        <v>53</v>
      </c>
      <c r="J499" t="s">
        <v>54</v>
      </c>
      <c r="K499">
        <v>929503</v>
      </c>
      <c r="L499" t="s">
        <v>55</v>
      </c>
      <c r="M499" t="s">
        <v>56</v>
      </c>
      <c r="N499" t="s">
        <v>57</v>
      </c>
      <c r="O499" s="1">
        <v>46082</v>
      </c>
      <c r="Q499" s="1">
        <v>46174</v>
      </c>
      <c r="R499" s="2">
        <v>73.5</v>
      </c>
      <c r="S499">
        <v>1</v>
      </c>
      <c r="T499" t="s">
        <v>58</v>
      </c>
      <c r="U499" t="s">
        <v>59</v>
      </c>
      <c r="V499" s="3">
        <v>0.6</v>
      </c>
      <c r="W499" s="2">
        <v>0</v>
      </c>
      <c r="X499">
        <v>0</v>
      </c>
      <c r="Y499" t="s">
        <v>60</v>
      </c>
      <c r="Z499" t="s">
        <v>143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44.1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46146</v>
      </c>
      <c r="B500" t="s">
        <v>48</v>
      </c>
      <c r="C500">
        <v>649163</v>
      </c>
      <c r="D500">
        <v>2033985141</v>
      </c>
      <c r="E500" t="s">
        <v>908</v>
      </c>
      <c r="F500" t="s">
        <v>75</v>
      </c>
      <c r="G500" t="s">
        <v>51</v>
      </c>
      <c r="H500" t="s">
        <v>52</v>
      </c>
      <c r="I500" t="s">
        <v>53</v>
      </c>
      <c r="J500" t="s">
        <v>54</v>
      </c>
      <c r="K500">
        <v>885445</v>
      </c>
      <c r="L500" t="s">
        <v>854</v>
      </c>
      <c r="M500" t="s">
        <v>855</v>
      </c>
      <c r="N500" t="s">
        <v>57</v>
      </c>
      <c r="O500" s="1">
        <v>46082</v>
      </c>
      <c r="Q500" s="1">
        <v>46174</v>
      </c>
      <c r="R500" s="2">
        <v>73.5</v>
      </c>
      <c r="S500">
        <v>1</v>
      </c>
      <c r="T500" t="s">
        <v>58</v>
      </c>
      <c r="U500" t="s">
        <v>59</v>
      </c>
      <c r="V500" s="3">
        <v>0.6</v>
      </c>
      <c r="W500" s="2">
        <v>0</v>
      </c>
      <c r="X500">
        <v>0</v>
      </c>
      <c r="Y500" t="s">
        <v>60</v>
      </c>
      <c r="Z500" t="s">
        <v>143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44.1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46146</v>
      </c>
      <c r="B501" t="s">
        <v>48</v>
      </c>
      <c r="C501">
        <v>649163</v>
      </c>
      <c r="D501">
        <v>2034018790</v>
      </c>
      <c r="E501" t="s">
        <v>900</v>
      </c>
      <c r="F501" t="s">
        <v>97</v>
      </c>
      <c r="G501" t="s">
        <v>51</v>
      </c>
      <c r="H501" t="s">
        <v>52</v>
      </c>
      <c r="I501" t="s">
        <v>53</v>
      </c>
      <c r="J501" t="s">
        <v>54</v>
      </c>
      <c r="K501">
        <v>885445</v>
      </c>
      <c r="L501" t="s">
        <v>854</v>
      </c>
      <c r="M501" t="s">
        <v>855</v>
      </c>
      <c r="N501" t="s">
        <v>57</v>
      </c>
      <c r="O501" s="1">
        <v>46082</v>
      </c>
      <c r="Q501" s="1">
        <v>46174</v>
      </c>
      <c r="R501" s="2">
        <v>73.5</v>
      </c>
      <c r="S501">
        <v>1</v>
      </c>
      <c r="T501" t="s">
        <v>58</v>
      </c>
      <c r="U501" t="s">
        <v>59</v>
      </c>
      <c r="V501" s="3">
        <v>0.6</v>
      </c>
      <c r="W501" s="2">
        <v>0</v>
      </c>
      <c r="X501">
        <v>0</v>
      </c>
      <c r="Y501" t="s">
        <v>60</v>
      </c>
      <c r="Z501" t="s">
        <v>143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44.1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46146</v>
      </c>
      <c r="B502" t="s">
        <v>48</v>
      </c>
      <c r="C502">
        <v>649163</v>
      </c>
      <c r="D502">
        <v>2034024678</v>
      </c>
      <c r="E502" t="s">
        <v>909</v>
      </c>
      <c r="F502" t="s">
        <v>332</v>
      </c>
      <c r="G502" t="s">
        <v>51</v>
      </c>
      <c r="H502" t="s">
        <v>52</v>
      </c>
      <c r="I502" t="s">
        <v>53</v>
      </c>
      <c r="J502" t="s">
        <v>54</v>
      </c>
      <c r="K502">
        <v>885445</v>
      </c>
      <c r="L502" t="s">
        <v>854</v>
      </c>
      <c r="M502" t="s">
        <v>855</v>
      </c>
      <c r="N502" t="s">
        <v>57</v>
      </c>
      <c r="O502" s="1">
        <v>46082</v>
      </c>
      <c r="Q502" s="1">
        <v>46174</v>
      </c>
      <c r="R502" s="2">
        <v>56.69</v>
      </c>
      <c r="S502">
        <v>1</v>
      </c>
      <c r="T502" t="s">
        <v>58</v>
      </c>
      <c r="U502" t="s">
        <v>59</v>
      </c>
      <c r="V502" s="3">
        <v>0.6</v>
      </c>
      <c r="W502" s="2">
        <v>0</v>
      </c>
      <c r="X502">
        <v>0</v>
      </c>
      <c r="Y502" t="s">
        <v>60</v>
      </c>
      <c r="Z502" t="s">
        <v>143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34.01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46146</v>
      </c>
      <c r="B503" t="s">
        <v>48</v>
      </c>
      <c r="C503">
        <v>649163</v>
      </c>
      <c r="D503">
        <v>2034041220</v>
      </c>
      <c r="E503" t="s">
        <v>596</v>
      </c>
      <c r="F503" t="s">
        <v>910</v>
      </c>
      <c r="G503" t="s">
        <v>51</v>
      </c>
      <c r="H503" t="s">
        <v>213</v>
      </c>
      <c r="I503" t="s">
        <v>53</v>
      </c>
      <c r="J503" t="s">
        <v>54</v>
      </c>
      <c r="K503">
        <v>822733</v>
      </c>
      <c r="L503" t="s">
        <v>911</v>
      </c>
      <c r="M503" t="s">
        <v>912</v>
      </c>
      <c r="N503" t="s">
        <v>57</v>
      </c>
      <c r="O503" s="1">
        <v>46084</v>
      </c>
      <c r="Q503" s="1">
        <v>46176</v>
      </c>
      <c r="R503" s="2">
        <v>75.67</v>
      </c>
      <c r="S503">
        <v>1</v>
      </c>
      <c r="T503" t="s">
        <v>58</v>
      </c>
      <c r="U503" t="s">
        <v>59</v>
      </c>
      <c r="V503" s="3">
        <v>0.6</v>
      </c>
      <c r="W503" s="2">
        <v>0</v>
      </c>
      <c r="X503">
        <v>0</v>
      </c>
      <c r="Y503" t="s">
        <v>60</v>
      </c>
      <c r="Z503" t="s">
        <v>143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45.4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46146</v>
      </c>
      <c r="B504" t="s">
        <v>48</v>
      </c>
      <c r="C504">
        <v>649163</v>
      </c>
      <c r="D504">
        <v>2034058396</v>
      </c>
      <c r="E504" t="s">
        <v>913</v>
      </c>
      <c r="F504" t="s">
        <v>914</v>
      </c>
      <c r="G504" t="s">
        <v>51</v>
      </c>
      <c r="H504" t="s">
        <v>52</v>
      </c>
      <c r="I504" t="s">
        <v>53</v>
      </c>
      <c r="J504" t="s">
        <v>54</v>
      </c>
      <c r="K504">
        <v>929503</v>
      </c>
      <c r="L504" t="s">
        <v>55</v>
      </c>
      <c r="M504" t="s">
        <v>56</v>
      </c>
      <c r="N504" t="s">
        <v>57</v>
      </c>
      <c r="O504" s="1">
        <v>46113</v>
      </c>
      <c r="Q504" s="1">
        <v>46174</v>
      </c>
      <c r="R504" s="2">
        <v>112.52</v>
      </c>
      <c r="S504">
        <v>1</v>
      </c>
      <c r="T504" t="s">
        <v>58</v>
      </c>
      <c r="U504" t="s">
        <v>59</v>
      </c>
      <c r="V504" s="3">
        <v>0.6</v>
      </c>
      <c r="W504" s="2">
        <v>0</v>
      </c>
      <c r="X504">
        <v>0</v>
      </c>
      <c r="Y504" t="s">
        <v>60</v>
      </c>
      <c r="Z504" t="s">
        <v>143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67.510000000000005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46146</v>
      </c>
      <c r="B505" t="s">
        <v>48</v>
      </c>
      <c r="C505">
        <v>649163</v>
      </c>
      <c r="D505">
        <v>2034140099</v>
      </c>
      <c r="E505" t="s">
        <v>915</v>
      </c>
      <c r="F505" t="s">
        <v>266</v>
      </c>
      <c r="G505" t="s">
        <v>51</v>
      </c>
      <c r="H505" t="s">
        <v>52</v>
      </c>
      <c r="I505" t="s">
        <v>53</v>
      </c>
      <c r="J505" t="s">
        <v>54</v>
      </c>
      <c r="K505">
        <v>885445</v>
      </c>
      <c r="L505" t="s">
        <v>854</v>
      </c>
      <c r="M505" t="s">
        <v>855</v>
      </c>
      <c r="N505" t="s">
        <v>57</v>
      </c>
      <c r="O505" s="1">
        <v>46113</v>
      </c>
      <c r="Q505" s="1">
        <v>46174</v>
      </c>
      <c r="R505" s="2">
        <v>96.55</v>
      </c>
      <c r="S505">
        <v>1</v>
      </c>
      <c r="T505" t="s">
        <v>58</v>
      </c>
      <c r="U505" t="s">
        <v>59</v>
      </c>
      <c r="V505" s="3">
        <v>0.6</v>
      </c>
      <c r="W505" s="2">
        <v>0</v>
      </c>
      <c r="X505">
        <v>0</v>
      </c>
      <c r="Y505" t="s">
        <v>60</v>
      </c>
      <c r="Z505" t="s">
        <v>143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57.93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46146</v>
      </c>
      <c r="B506" t="s">
        <v>48</v>
      </c>
      <c r="C506">
        <v>649163</v>
      </c>
      <c r="D506">
        <v>2034551066</v>
      </c>
      <c r="E506" t="s">
        <v>316</v>
      </c>
      <c r="F506" t="s">
        <v>916</v>
      </c>
      <c r="G506" t="s">
        <v>51</v>
      </c>
      <c r="H506" t="s">
        <v>52</v>
      </c>
      <c r="I506" t="s">
        <v>53</v>
      </c>
      <c r="J506" t="s">
        <v>54</v>
      </c>
      <c r="K506">
        <v>929503</v>
      </c>
      <c r="L506" t="s">
        <v>55</v>
      </c>
      <c r="M506" t="s">
        <v>56</v>
      </c>
      <c r="N506" t="s">
        <v>57</v>
      </c>
      <c r="O506" s="1">
        <v>46113</v>
      </c>
      <c r="Q506" s="1">
        <v>46174</v>
      </c>
      <c r="R506" s="2">
        <v>79.75</v>
      </c>
      <c r="S506">
        <v>1</v>
      </c>
      <c r="T506" t="s">
        <v>58</v>
      </c>
      <c r="U506" t="s">
        <v>59</v>
      </c>
      <c r="V506" s="3">
        <v>0.6</v>
      </c>
      <c r="W506" s="2">
        <v>0</v>
      </c>
      <c r="X506">
        <v>0</v>
      </c>
      <c r="Y506" t="s">
        <v>60</v>
      </c>
      <c r="Z506" t="s">
        <v>143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47.85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46146</v>
      </c>
      <c r="B507" t="s">
        <v>48</v>
      </c>
      <c r="C507">
        <v>649163</v>
      </c>
      <c r="D507">
        <v>2034579972</v>
      </c>
      <c r="E507" t="s">
        <v>917</v>
      </c>
      <c r="F507" t="s">
        <v>918</v>
      </c>
      <c r="G507" t="s">
        <v>51</v>
      </c>
      <c r="H507" t="s">
        <v>82</v>
      </c>
      <c r="I507" t="s">
        <v>53</v>
      </c>
      <c r="J507" t="s">
        <v>54</v>
      </c>
      <c r="K507">
        <v>894525</v>
      </c>
      <c r="L507" t="s">
        <v>83</v>
      </c>
      <c r="M507" t="s">
        <v>84</v>
      </c>
      <c r="N507" t="s">
        <v>57</v>
      </c>
      <c r="O507" s="1">
        <v>46113</v>
      </c>
      <c r="Q507" s="1">
        <v>46174</v>
      </c>
      <c r="R507" s="2">
        <v>122.06</v>
      </c>
      <c r="S507">
        <v>1</v>
      </c>
      <c r="T507" t="s">
        <v>58</v>
      </c>
      <c r="U507" t="s">
        <v>59</v>
      </c>
      <c r="V507" s="3">
        <v>0.6</v>
      </c>
      <c r="W507" s="2">
        <v>0</v>
      </c>
      <c r="X507">
        <v>0</v>
      </c>
      <c r="Y507" t="s">
        <v>60</v>
      </c>
      <c r="Z507" t="s">
        <v>143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73.239999999999995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46146</v>
      </c>
      <c r="B508" t="s">
        <v>48</v>
      </c>
      <c r="C508">
        <v>649163</v>
      </c>
      <c r="D508">
        <v>2034634162</v>
      </c>
      <c r="E508" t="s">
        <v>320</v>
      </c>
      <c r="F508" t="s">
        <v>70</v>
      </c>
      <c r="G508" t="s">
        <v>51</v>
      </c>
      <c r="H508" t="s">
        <v>188</v>
      </c>
      <c r="I508" t="s">
        <v>53</v>
      </c>
      <c r="J508" t="s">
        <v>54</v>
      </c>
      <c r="K508">
        <v>822733</v>
      </c>
      <c r="L508" t="s">
        <v>911</v>
      </c>
      <c r="M508" t="s">
        <v>912</v>
      </c>
      <c r="N508" t="s">
        <v>57</v>
      </c>
      <c r="O508" s="1">
        <v>46111</v>
      </c>
      <c r="Q508" s="1">
        <v>46172</v>
      </c>
      <c r="R508" s="2">
        <v>52.69</v>
      </c>
      <c r="S508">
        <v>1</v>
      </c>
      <c r="T508" t="s">
        <v>58</v>
      </c>
      <c r="U508" t="s">
        <v>59</v>
      </c>
      <c r="V508" s="3">
        <v>0.6</v>
      </c>
      <c r="W508" s="2">
        <v>0</v>
      </c>
      <c r="X508">
        <v>0</v>
      </c>
      <c r="Y508" t="s">
        <v>60</v>
      </c>
      <c r="Z508" t="s">
        <v>143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31.61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46146</v>
      </c>
      <c r="B509" t="s">
        <v>48</v>
      </c>
      <c r="C509">
        <v>649163</v>
      </c>
      <c r="D509">
        <v>2034638644</v>
      </c>
      <c r="E509" t="s">
        <v>919</v>
      </c>
      <c r="F509" t="s">
        <v>198</v>
      </c>
      <c r="G509" t="s">
        <v>51</v>
      </c>
      <c r="H509" t="s">
        <v>52</v>
      </c>
      <c r="I509" t="s">
        <v>53</v>
      </c>
      <c r="J509" t="s">
        <v>54</v>
      </c>
      <c r="K509">
        <v>751867</v>
      </c>
      <c r="L509" t="s">
        <v>877</v>
      </c>
      <c r="M509" t="s">
        <v>97</v>
      </c>
      <c r="N509" t="s">
        <v>57</v>
      </c>
      <c r="O509" s="1">
        <v>46113</v>
      </c>
      <c r="Q509" s="1">
        <v>46174</v>
      </c>
      <c r="R509" s="2">
        <v>40.159999999999997</v>
      </c>
      <c r="S509">
        <v>1</v>
      </c>
      <c r="T509" t="s">
        <v>58</v>
      </c>
      <c r="U509" t="s">
        <v>59</v>
      </c>
      <c r="V509" s="3">
        <v>0.6</v>
      </c>
      <c r="W509" s="2">
        <v>0</v>
      </c>
      <c r="X509">
        <v>0</v>
      </c>
      <c r="Y509" t="s">
        <v>60</v>
      </c>
      <c r="Z509" t="s">
        <v>143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24.1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46146</v>
      </c>
      <c r="B510" t="s">
        <v>48</v>
      </c>
      <c r="C510">
        <v>649163</v>
      </c>
      <c r="D510">
        <v>2034667759</v>
      </c>
      <c r="E510" t="s">
        <v>920</v>
      </c>
      <c r="F510" t="s">
        <v>921</v>
      </c>
      <c r="G510" t="s">
        <v>51</v>
      </c>
      <c r="H510" t="s">
        <v>52</v>
      </c>
      <c r="I510" t="s">
        <v>53</v>
      </c>
      <c r="J510" t="s">
        <v>54</v>
      </c>
      <c r="K510">
        <v>929503</v>
      </c>
      <c r="L510" t="s">
        <v>55</v>
      </c>
      <c r="M510" t="s">
        <v>56</v>
      </c>
      <c r="N510" t="s">
        <v>57</v>
      </c>
      <c r="O510" s="1">
        <v>46113</v>
      </c>
      <c r="Q510" s="1">
        <v>46174</v>
      </c>
      <c r="R510" s="2">
        <v>73.5</v>
      </c>
      <c r="S510">
        <v>1</v>
      </c>
      <c r="T510" t="s">
        <v>58</v>
      </c>
      <c r="U510" t="s">
        <v>59</v>
      </c>
      <c r="V510" s="3">
        <v>0.6</v>
      </c>
      <c r="W510" s="2">
        <v>0</v>
      </c>
      <c r="X510">
        <v>0</v>
      </c>
      <c r="Y510" t="s">
        <v>60</v>
      </c>
      <c r="Z510" t="s">
        <v>143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44.1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46146</v>
      </c>
      <c r="B511" t="s">
        <v>48</v>
      </c>
      <c r="C511">
        <v>649163</v>
      </c>
      <c r="D511">
        <v>2034713967</v>
      </c>
      <c r="E511" t="s">
        <v>922</v>
      </c>
      <c r="F511" t="s">
        <v>415</v>
      </c>
      <c r="G511" t="s">
        <v>51</v>
      </c>
      <c r="H511" t="s">
        <v>52</v>
      </c>
      <c r="I511" t="s">
        <v>53</v>
      </c>
      <c r="J511" t="s">
        <v>54</v>
      </c>
      <c r="K511">
        <v>885445</v>
      </c>
      <c r="L511" t="s">
        <v>854</v>
      </c>
      <c r="M511" t="s">
        <v>855</v>
      </c>
      <c r="N511" t="s">
        <v>57</v>
      </c>
      <c r="O511" s="1">
        <v>46115</v>
      </c>
      <c r="Q511" s="1">
        <v>46176</v>
      </c>
      <c r="R511" s="2">
        <v>46.45</v>
      </c>
      <c r="S511">
        <v>1</v>
      </c>
      <c r="T511" t="s">
        <v>58</v>
      </c>
      <c r="U511" t="s">
        <v>59</v>
      </c>
      <c r="V511" s="3">
        <v>0.6</v>
      </c>
      <c r="W511" s="2">
        <v>0</v>
      </c>
      <c r="X511">
        <v>0</v>
      </c>
      <c r="Y511" t="s">
        <v>60</v>
      </c>
      <c r="Z511" t="s">
        <v>143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27.87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46146</v>
      </c>
      <c r="B512" t="s">
        <v>48</v>
      </c>
      <c r="C512">
        <v>649163</v>
      </c>
      <c r="D512">
        <v>2016712009</v>
      </c>
      <c r="E512" t="s">
        <v>923</v>
      </c>
      <c r="F512" t="s">
        <v>924</v>
      </c>
      <c r="G512" t="s">
        <v>51</v>
      </c>
      <c r="H512" t="s">
        <v>113</v>
      </c>
      <c r="I512" t="s">
        <v>88</v>
      </c>
      <c r="J512" t="s">
        <v>107</v>
      </c>
      <c r="K512">
        <v>651818</v>
      </c>
      <c r="L512" t="s">
        <v>114</v>
      </c>
      <c r="M512" t="s">
        <v>115</v>
      </c>
      <c r="N512" t="s">
        <v>57</v>
      </c>
      <c r="O512" s="1">
        <v>44896</v>
      </c>
      <c r="Q512" s="1">
        <v>46174</v>
      </c>
      <c r="R512" s="2">
        <v>129.94999999999999</v>
      </c>
      <c r="S512">
        <v>1</v>
      </c>
      <c r="T512" t="s">
        <v>58</v>
      </c>
      <c r="U512" t="s">
        <v>141</v>
      </c>
      <c r="V512" s="3">
        <v>0.1</v>
      </c>
      <c r="W512" s="2">
        <v>0</v>
      </c>
      <c r="X512">
        <v>0</v>
      </c>
      <c r="Y512" t="s">
        <v>142</v>
      </c>
      <c r="Z512" t="s">
        <v>143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13</v>
      </c>
      <c r="AN512" s="2">
        <v>13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46146</v>
      </c>
      <c r="B513" t="s">
        <v>48</v>
      </c>
      <c r="C513">
        <v>649163</v>
      </c>
      <c r="D513">
        <v>2016749528</v>
      </c>
      <c r="E513" t="s">
        <v>925</v>
      </c>
      <c r="F513" t="s">
        <v>346</v>
      </c>
      <c r="G513" t="s">
        <v>51</v>
      </c>
      <c r="H513" t="s">
        <v>110</v>
      </c>
      <c r="I513" t="s">
        <v>88</v>
      </c>
      <c r="J513" t="s">
        <v>95</v>
      </c>
      <c r="K513">
        <v>651818</v>
      </c>
      <c r="L513" t="s">
        <v>114</v>
      </c>
      <c r="M513" t="s">
        <v>115</v>
      </c>
      <c r="N513" t="s">
        <v>57</v>
      </c>
      <c r="O513" s="1">
        <v>44896</v>
      </c>
      <c r="Q513" s="1">
        <v>46174</v>
      </c>
      <c r="R513" s="2">
        <v>171.34</v>
      </c>
      <c r="S513">
        <v>1</v>
      </c>
      <c r="T513" t="s">
        <v>58</v>
      </c>
      <c r="U513" t="s">
        <v>141</v>
      </c>
      <c r="V513" s="3">
        <v>0.1</v>
      </c>
      <c r="W513" s="2">
        <v>0</v>
      </c>
      <c r="X513">
        <v>0</v>
      </c>
      <c r="Y513" t="s">
        <v>142</v>
      </c>
      <c r="Z513" t="s">
        <v>143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17.13</v>
      </c>
      <c r="AN513" s="2">
        <v>17.13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46146</v>
      </c>
      <c r="B514" t="s">
        <v>48</v>
      </c>
      <c r="C514">
        <v>649163</v>
      </c>
      <c r="D514">
        <v>2016762022</v>
      </c>
      <c r="E514" t="s">
        <v>926</v>
      </c>
      <c r="F514" t="s">
        <v>927</v>
      </c>
      <c r="G514" t="s">
        <v>51</v>
      </c>
      <c r="H514" t="s">
        <v>113</v>
      </c>
      <c r="I514" t="s">
        <v>88</v>
      </c>
      <c r="J514" t="s">
        <v>107</v>
      </c>
      <c r="K514">
        <v>651818</v>
      </c>
      <c r="L514" t="s">
        <v>114</v>
      </c>
      <c r="M514" t="s">
        <v>115</v>
      </c>
      <c r="N514" t="s">
        <v>57</v>
      </c>
      <c r="O514" s="1">
        <v>44927</v>
      </c>
      <c r="Q514" s="1">
        <v>46174</v>
      </c>
      <c r="R514" s="2">
        <v>19.55</v>
      </c>
      <c r="S514">
        <v>1</v>
      </c>
      <c r="T514" t="s">
        <v>58</v>
      </c>
      <c r="U514" t="s">
        <v>141</v>
      </c>
      <c r="V514" s="3">
        <v>0.1</v>
      </c>
      <c r="W514" s="2">
        <v>0</v>
      </c>
      <c r="X514">
        <v>0</v>
      </c>
      <c r="Y514" t="s">
        <v>142</v>
      </c>
      <c r="Z514" t="s">
        <v>143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1.96</v>
      </c>
      <c r="AN514" s="2">
        <v>1.96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46146</v>
      </c>
      <c r="B515" t="s">
        <v>48</v>
      </c>
      <c r="C515">
        <v>649163</v>
      </c>
      <c r="D515">
        <v>2016762023</v>
      </c>
      <c r="E515" t="s">
        <v>926</v>
      </c>
      <c r="F515" t="s">
        <v>927</v>
      </c>
      <c r="G515" t="s">
        <v>51</v>
      </c>
      <c r="H515" t="s">
        <v>113</v>
      </c>
      <c r="I515" t="s">
        <v>88</v>
      </c>
      <c r="J515" t="s">
        <v>95</v>
      </c>
      <c r="K515">
        <v>651818</v>
      </c>
      <c r="L515" t="s">
        <v>114</v>
      </c>
      <c r="M515" t="s">
        <v>115</v>
      </c>
      <c r="N515" t="s">
        <v>57</v>
      </c>
      <c r="O515" s="1">
        <v>44927</v>
      </c>
      <c r="Q515" s="1">
        <v>46174</v>
      </c>
      <c r="R515" s="2">
        <v>55.75</v>
      </c>
      <c r="S515">
        <v>1</v>
      </c>
      <c r="T515" t="s">
        <v>58</v>
      </c>
      <c r="U515" t="s">
        <v>141</v>
      </c>
      <c r="V515" s="3">
        <v>0.1</v>
      </c>
      <c r="W515" s="2">
        <v>0</v>
      </c>
      <c r="X515">
        <v>0</v>
      </c>
      <c r="Y515" t="s">
        <v>142</v>
      </c>
      <c r="Z515" t="s">
        <v>143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5.58</v>
      </c>
      <c r="AN515" s="2">
        <v>5.58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46146</v>
      </c>
      <c r="B516" t="s">
        <v>48</v>
      </c>
      <c r="C516">
        <v>649163</v>
      </c>
      <c r="D516">
        <v>2016816619</v>
      </c>
      <c r="E516" t="s">
        <v>928</v>
      </c>
      <c r="F516" t="s">
        <v>620</v>
      </c>
      <c r="G516" t="s">
        <v>51</v>
      </c>
      <c r="H516" t="s">
        <v>82</v>
      </c>
      <c r="I516" t="s">
        <v>88</v>
      </c>
      <c r="J516" t="s">
        <v>95</v>
      </c>
      <c r="K516">
        <v>649793</v>
      </c>
      <c r="L516" t="s">
        <v>90</v>
      </c>
      <c r="M516" t="s">
        <v>929</v>
      </c>
      <c r="N516" t="s">
        <v>57</v>
      </c>
      <c r="O516" s="1">
        <v>44896</v>
      </c>
      <c r="Q516" s="1">
        <v>46174</v>
      </c>
      <c r="R516" s="2">
        <v>85.6</v>
      </c>
      <c r="S516">
        <v>1</v>
      </c>
      <c r="T516" t="s">
        <v>58</v>
      </c>
      <c r="U516" t="s">
        <v>141</v>
      </c>
      <c r="V516" s="3">
        <v>0.1</v>
      </c>
      <c r="W516" s="2">
        <v>0</v>
      </c>
      <c r="X516">
        <v>0</v>
      </c>
      <c r="Y516" t="s">
        <v>142</v>
      </c>
      <c r="Z516" t="s">
        <v>143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8.56</v>
      </c>
      <c r="AN516" s="2">
        <v>8.56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46146</v>
      </c>
      <c r="B517" t="s">
        <v>48</v>
      </c>
      <c r="C517">
        <v>649163</v>
      </c>
      <c r="D517">
        <v>2016839116</v>
      </c>
      <c r="E517" t="s">
        <v>341</v>
      </c>
      <c r="F517" t="s">
        <v>930</v>
      </c>
      <c r="G517" t="s">
        <v>51</v>
      </c>
      <c r="H517" t="s">
        <v>257</v>
      </c>
      <c r="I517" t="s">
        <v>88</v>
      </c>
      <c r="J517" t="s">
        <v>95</v>
      </c>
      <c r="K517">
        <v>651818</v>
      </c>
      <c r="L517" t="s">
        <v>114</v>
      </c>
      <c r="M517" t="s">
        <v>115</v>
      </c>
      <c r="N517" t="s">
        <v>57</v>
      </c>
      <c r="O517" s="1">
        <v>44927</v>
      </c>
      <c r="Q517" s="1">
        <v>46174</v>
      </c>
      <c r="R517" s="2">
        <v>68.53</v>
      </c>
      <c r="S517">
        <v>1</v>
      </c>
      <c r="T517" t="s">
        <v>58</v>
      </c>
      <c r="U517" t="s">
        <v>141</v>
      </c>
      <c r="V517" s="3">
        <v>0.1</v>
      </c>
      <c r="W517" s="2">
        <v>0</v>
      </c>
      <c r="X517">
        <v>0</v>
      </c>
      <c r="Y517" t="s">
        <v>142</v>
      </c>
      <c r="Z517" t="s">
        <v>143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6.85</v>
      </c>
      <c r="AN517" s="2">
        <v>6.85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46146</v>
      </c>
      <c r="B518" t="s">
        <v>48</v>
      </c>
      <c r="C518">
        <v>649163</v>
      </c>
      <c r="D518">
        <v>2016945115</v>
      </c>
      <c r="E518" t="s">
        <v>761</v>
      </c>
      <c r="F518" t="s">
        <v>931</v>
      </c>
      <c r="G518" t="s">
        <v>51</v>
      </c>
      <c r="H518" t="s">
        <v>110</v>
      </c>
      <c r="I518" t="s">
        <v>88</v>
      </c>
      <c r="J518" t="s">
        <v>107</v>
      </c>
      <c r="K518">
        <v>651818</v>
      </c>
      <c r="L518" t="s">
        <v>114</v>
      </c>
      <c r="M518" t="s">
        <v>115</v>
      </c>
      <c r="N518" t="s">
        <v>57</v>
      </c>
      <c r="O518" s="1">
        <v>44896</v>
      </c>
      <c r="Q518" s="1">
        <v>46174</v>
      </c>
      <c r="R518" s="2">
        <v>126</v>
      </c>
      <c r="S518">
        <v>1</v>
      </c>
      <c r="T518" t="s">
        <v>58</v>
      </c>
      <c r="U518" t="s">
        <v>141</v>
      </c>
      <c r="V518" s="3">
        <v>0.1</v>
      </c>
      <c r="W518" s="2">
        <v>0</v>
      </c>
      <c r="X518">
        <v>0</v>
      </c>
      <c r="Y518" t="s">
        <v>142</v>
      </c>
      <c r="Z518" t="s">
        <v>143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12.6</v>
      </c>
      <c r="AN518" s="2">
        <v>12.6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46146</v>
      </c>
      <c r="B519" t="s">
        <v>48</v>
      </c>
      <c r="C519">
        <v>649163</v>
      </c>
      <c r="D519">
        <v>2016967773</v>
      </c>
      <c r="E519" t="s">
        <v>932</v>
      </c>
      <c r="F519" t="s">
        <v>75</v>
      </c>
      <c r="G519" t="s">
        <v>51</v>
      </c>
      <c r="H519" t="s">
        <v>161</v>
      </c>
      <c r="I519" t="s">
        <v>88</v>
      </c>
      <c r="J519" t="s">
        <v>95</v>
      </c>
      <c r="K519">
        <v>652037</v>
      </c>
      <c r="L519" t="s">
        <v>152</v>
      </c>
      <c r="M519" t="s">
        <v>153</v>
      </c>
      <c r="N519" t="s">
        <v>57</v>
      </c>
      <c r="O519" s="1">
        <v>44927</v>
      </c>
      <c r="Q519" s="1">
        <v>46174</v>
      </c>
      <c r="R519" s="2">
        <v>61.96</v>
      </c>
      <c r="S519">
        <v>1</v>
      </c>
      <c r="T519" t="s">
        <v>58</v>
      </c>
      <c r="U519" t="s">
        <v>141</v>
      </c>
      <c r="V519" s="3">
        <v>0.1</v>
      </c>
      <c r="W519" s="2">
        <v>0</v>
      </c>
      <c r="X519">
        <v>0</v>
      </c>
      <c r="Y519" t="s">
        <v>142</v>
      </c>
      <c r="Z519" t="s">
        <v>143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6.2</v>
      </c>
      <c r="AN519" s="2">
        <v>6.2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46146</v>
      </c>
      <c r="B520" t="s">
        <v>48</v>
      </c>
      <c r="C520">
        <v>649163</v>
      </c>
      <c r="D520">
        <v>2016992177</v>
      </c>
      <c r="E520" t="s">
        <v>933</v>
      </c>
      <c r="F520" t="s">
        <v>97</v>
      </c>
      <c r="G520" t="s">
        <v>51</v>
      </c>
      <c r="H520" t="s">
        <v>110</v>
      </c>
      <c r="I520" t="s">
        <v>88</v>
      </c>
      <c r="J520" t="s">
        <v>95</v>
      </c>
      <c r="K520">
        <v>651818</v>
      </c>
      <c r="L520" t="s">
        <v>114</v>
      </c>
      <c r="M520" t="s">
        <v>115</v>
      </c>
      <c r="N520" t="s">
        <v>57</v>
      </c>
      <c r="O520" s="1">
        <v>44927</v>
      </c>
      <c r="Q520" s="1">
        <v>46174</v>
      </c>
      <c r="R520" s="2">
        <v>177.59</v>
      </c>
      <c r="S520">
        <v>1</v>
      </c>
      <c r="T520" t="s">
        <v>58</v>
      </c>
      <c r="U520" t="s">
        <v>141</v>
      </c>
      <c r="V520" s="3">
        <v>0.1</v>
      </c>
      <c r="W520" s="2">
        <v>0</v>
      </c>
      <c r="X520">
        <v>0</v>
      </c>
      <c r="Y520" t="s">
        <v>142</v>
      </c>
      <c r="Z520" t="s">
        <v>143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17.760000000000002</v>
      </c>
      <c r="AN520" s="2">
        <v>17.760000000000002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46146</v>
      </c>
      <c r="B521" t="s">
        <v>48</v>
      </c>
      <c r="C521">
        <v>649163</v>
      </c>
      <c r="D521">
        <v>2016992954</v>
      </c>
      <c r="E521" t="s">
        <v>745</v>
      </c>
      <c r="F521" t="s">
        <v>934</v>
      </c>
      <c r="G521" t="s">
        <v>51</v>
      </c>
      <c r="H521" t="s">
        <v>161</v>
      </c>
      <c r="I521" t="s">
        <v>88</v>
      </c>
      <c r="J521" t="s">
        <v>95</v>
      </c>
      <c r="K521">
        <v>649793</v>
      </c>
      <c r="L521" t="s">
        <v>90</v>
      </c>
      <c r="M521" t="s">
        <v>929</v>
      </c>
      <c r="N521" t="s">
        <v>57</v>
      </c>
      <c r="O521" s="1">
        <v>44927</v>
      </c>
      <c r="Q521" s="1">
        <v>46174</v>
      </c>
      <c r="R521" s="2">
        <v>108.16</v>
      </c>
      <c r="S521">
        <v>1</v>
      </c>
      <c r="T521" t="s">
        <v>58</v>
      </c>
      <c r="U521" t="s">
        <v>141</v>
      </c>
      <c r="V521" s="3">
        <v>0.1</v>
      </c>
      <c r="W521" s="2">
        <v>0</v>
      </c>
      <c r="X521">
        <v>0</v>
      </c>
      <c r="Y521" t="s">
        <v>142</v>
      </c>
      <c r="Z521" t="s">
        <v>143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10.82</v>
      </c>
      <c r="AN521" s="2">
        <v>10.82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46146</v>
      </c>
      <c r="B522" t="s">
        <v>48</v>
      </c>
      <c r="C522">
        <v>649163</v>
      </c>
      <c r="D522">
        <v>2017028366</v>
      </c>
      <c r="E522" t="s">
        <v>935</v>
      </c>
      <c r="F522" t="s">
        <v>206</v>
      </c>
      <c r="G522" t="s">
        <v>51</v>
      </c>
      <c r="H522" t="s">
        <v>110</v>
      </c>
      <c r="I522" t="s">
        <v>88</v>
      </c>
      <c r="J522" t="s">
        <v>95</v>
      </c>
      <c r="K522">
        <v>651818</v>
      </c>
      <c r="L522" t="s">
        <v>114</v>
      </c>
      <c r="M522" t="s">
        <v>115</v>
      </c>
      <c r="N522" t="s">
        <v>57</v>
      </c>
      <c r="O522" s="1">
        <v>44927</v>
      </c>
      <c r="Q522" s="1">
        <v>46174</v>
      </c>
      <c r="R522" s="2">
        <v>139.25</v>
      </c>
      <c r="S522">
        <v>1</v>
      </c>
      <c r="T522" t="s">
        <v>58</v>
      </c>
      <c r="U522" t="s">
        <v>141</v>
      </c>
      <c r="V522" s="3">
        <v>0.1</v>
      </c>
      <c r="W522" s="2">
        <v>0</v>
      </c>
      <c r="X522">
        <v>0</v>
      </c>
      <c r="Y522" t="s">
        <v>142</v>
      </c>
      <c r="Z522" t="s">
        <v>143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13.92</v>
      </c>
      <c r="AN522" s="2">
        <v>13.92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46146</v>
      </c>
      <c r="B523" t="s">
        <v>48</v>
      </c>
      <c r="C523">
        <v>649163</v>
      </c>
      <c r="D523">
        <v>2017086044</v>
      </c>
      <c r="E523" t="s">
        <v>936</v>
      </c>
      <c r="F523" t="s">
        <v>937</v>
      </c>
      <c r="G523" t="s">
        <v>51</v>
      </c>
      <c r="H523" t="s">
        <v>257</v>
      </c>
      <c r="I523" t="s">
        <v>88</v>
      </c>
      <c r="J523" t="s">
        <v>95</v>
      </c>
      <c r="K523">
        <v>651818</v>
      </c>
      <c r="L523" t="s">
        <v>114</v>
      </c>
      <c r="M523" t="s">
        <v>115</v>
      </c>
      <c r="N523" t="s">
        <v>57</v>
      </c>
      <c r="O523" s="1">
        <v>44927</v>
      </c>
      <c r="Q523" s="1">
        <v>46174</v>
      </c>
      <c r="R523" s="2">
        <v>68.25</v>
      </c>
      <c r="S523">
        <v>1</v>
      </c>
      <c r="T523" t="s">
        <v>58</v>
      </c>
      <c r="U523" t="s">
        <v>141</v>
      </c>
      <c r="V523" s="3">
        <v>0.1</v>
      </c>
      <c r="W523" s="2">
        <v>0</v>
      </c>
      <c r="X523">
        <v>0</v>
      </c>
      <c r="Y523" t="s">
        <v>142</v>
      </c>
      <c r="Z523" t="s">
        <v>143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6.82</v>
      </c>
      <c r="AN523" s="2">
        <v>6.82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46146</v>
      </c>
      <c r="B524" t="s">
        <v>48</v>
      </c>
      <c r="C524">
        <v>649163</v>
      </c>
      <c r="D524">
        <v>2017181572</v>
      </c>
      <c r="E524" t="s">
        <v>938</v>
      </c>
      <c r="F524" t="s">
        <v>803</v>
      </c>
      <c r="G524" t="s">
        <v>51</v>
      </c>
      <c r="H524" t="s">
        <v>177</v>
      </c>
      <c r="I524" t="s">
        <v>88</v>
      </c>
      <c r="J524" t="s">
        <v>95</v>
      </c>
      <c r="K524">
        <v>652037</v>
      </c>
      <c r="L524" t="s">
        <v>152</v>
      </c>
      <c r="M524" t="s">
        <v>153</v>
      </c>
      <c r="N524" t="s">
        <v>57</v>
      </c>
      <c r="O524" s="1">
        <v>44927</v>
      </c>
      <c r="Q524" s="1">
        <v>46174</v>
      </c>
      <c r="R524" s="2">
        <v>84.81</v>
      </c>
      <c r="S524">
        <v>1</v>
      </c>
      <c r="T524" t="s">
        <v>58</v>
      </c>
      <c r="U524" t="s">
        <v>141</v>
      </c>
      <c r="V524" s="3">
        <v>0.1</v>
      </c>
      <c r="W524" s="2">
        <v>0</v>
      </c>
      <c r="X524">
        <v>0</v>
      </c>
      <c r="Y524" t="s">
        <v>142</v>
      </c>
      <c r="Z524" t="s">
        <v>143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8.48</v>
      </c>
      <c r="AN524" s="2">
        <v>8.48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46146</v>
      </c>
      <c r="B525" t="s">
        <v>48</v>
      </c>
      <c r="C525">
        <v>649163</v>
      </c>
      <c r="D525">
        <v>2017243846</v>
      </c>
      <c r="E525" t="s">
        <v>939</v>
      </c>
      <c r="F525" t="s">
        <v>149</v>
      </c>
      <c r="G525" t="s">
        <v>51</v>
      </c>
      <c r="H525" t="s">
        <v>213</v>
      </c>
      <c r="I525" t="s">
        <v>88</v>
      </c>
      <c r="J525" t="s">
        <v>123</v>
      </c>
      <c r="K525">
        <v>652037</v>
      </c>
      <c r="L525" t="s">
        <v>152</v>
      </c>
      <c r="M525" t="s">
        <v>153</v>
      </c>
      <c r="N525" t="s">
        <v>57</v>
      </c>
      <c r="O525" s="1">
        <v>44930</v>
      </c>
      <c r="Q525" s="1">
        <v>46177</v>
      </c>
      <c r="R525" s="2">
        <v>24.61</v>
      </c>
      <c r="S525">
        <v>1</v>
      </c>
      <c r="T525" t="s">
        <v>58</v>
      </c>
      <c r="U525" t="s">
        <v>141</v>
      </c>
      <c r="V525" s="3">
        <v>0.1</v>
      </c>
      <c r="W525" s="2">
        <v>0</v>
      </c>
      <c r="X525">
        <v>0</v>
      </c>
      <c r="Y525" t="s">
        <v>142</v>
      </c>
      <c r="Z525" t="s">
        <v>143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2.46</v>
      </c>
      <c r="AN525" s="2">
        <v>2.46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46146</v>
      </c>
      <c r="B526" t="s">
        <v>48</v>
      </c>
      <c r="C526">
        <v>649163</v>
      </c>
      <c r="D526">
        <v>2020904770</v>
      </c>
      <c r="E526" t="s">
        <v>940</v>
      </c>
      <c r="F526" t="s">
        <v>358</v>
      </c>
      <c r="G526" t="s">
        <v>51</v>
      </c>
      <c r="H526" t="s">
        <v>82</v>
      </c>
      <c r="I526" t="s">
        <v>734</v>
      </c>
      <c r="J526" t="s">
        <v>735</v>
      </c>
      <c r="K526">
        <v>673059</v>
      </c>
      <c r="L526" t="s">
        <v>90</v>
      </c>
      <c r="M526" t="s">
        <v>91</v>
      </c>
      <c r="N526" t="s">
        <v>57</v>
      </c>
      <c r="O526" s="1">
        <v>45292</v>
      </c>
      <c r="Q526" s="1">
        <v>46174</v>
      </c>
      <c r="R526" s="2">
        <v>55.3</v>
      </c>
      <c r="S526">
        <v>1</v>
      </c>
      <c r="T526" t="s">
        <v>58</v>
      </c>
      <c r="U526" t="s">
        <v>141</v>
      </c>
      <c r="V526" s="3">
        <v>0.15</v>
      </c>
      <c r="W526" s="2">
        <v>0</v>
      </c>
      <c r="X526">
        <v>0</v>
      </c>
      <c r="Y526" t="s">
        <v>142</v>
      </c>
      <c r="Z526" t="s">
        <v>143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8.3000000000000007</v>
      </c>
      <c r="AN526" s="2">
        <v>8.3000000000000007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46146</v>
      </c>
      <c r="B527" t="s">
        <v>48</v>
      </c>
      <c r="C527">
        <v>649163</v>
      </c>
      <c r="D527">
        <v>2020918869</v>
      </c>
      <c r="E527" t="s">
        <v>941</v>
      </c>
      <c r="F527" t="s">
        <v>942</v>
      </c>
      <c r="G527" t="s">
        <v>51</v>
      </c>
      <c r="H527" t="s">
        <v>257</v>
      </c>
      <c r="I527" t="s">
        <v>734</v>
      </c>
      <c r="J527" t="s">
        <v>746</v>
      </c>
      <c r="K527">
        <v>651818</v>
      </c>
      <c r="L527" t="s">
        <v>114</v>
      </c>
      <c r="M527" t="s">
        <v>115</v>
      </c>
      <c r="N527" t="s">
        <v>57</v>
      </c>
      <c r="O527" s="1">
        <v>45261</v>
      </c>
      <c r="Q527" s="1">
        <v>46174</v>
      </c>
      <c r="R527" s="2">
        <v>21.83</v>
      </c>
      <c r="S527">
        <v>1</v>
      </c>
      <c r="T527" t="s">
        <v>58</v>
      </c>
      <c r="U527" t="s">
        <v>141</v>
      </c>
      <c r="V527" s="3">
        <v>0.1</v>
      </c>
      <c r="W527" s="2">
        <v>0</v>
      </c>
      <c r="X527">
        <v>0</v>
      </c>
      <c r="Y527" t="s">
        <v>142</v>
      </c>
      <c r="Z527" t="s">
        <v>143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2.1800000000000002</v>
      </c>
      <c r="AN527" s="2">
        <v>2.1800000000000002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46146</v>
      </c>
      <c r="B528" t="s">
        <v>48</v>
      </c>
      <c r="C528">
        <v>649163</v>
      </c>
      <c r="D528">
        <v>2020948947</v>
      </c>
      <c r="E528" t="s">
        <v>943</v>
      </c>
      <c r="F528" t="s">
        <v>298</v>
      </c>
      <c r="G528" t="s">
        <v>51</v>
      </c>
      <c r="H528" t="s">
        <v>113</v>
      </c>
      <c r="I528" t="s">
        <v>734</v>
      </c>
      <c r="J528" t="s">
        <v>746</v>
      </c>
      <c r="K528">
        <v>651818</v>
      </c>
      <c r="L528" t="s">
        <v>114</v>
      </c>
      <c r="M528" t="s">
        <v>115</v>
      </c>
      <c r="N528" t="s">
        <v>57</v>
      </c>
      <c r="O528" s="1">
        <v>45261</v>
      </c>
      <c r="Q528" s="1">
        <v>46174</v>
      </c>
      <c r="R528" s="2">
        <v>43.81</v>
      </c>
      <c r="S528">
        <v>1</v>
      </c>
      <c r="T528" t="s">
        <v>58</v>
      </c>
      <c r="U528" t="s">
        <v>141</v>
      </c>
      <c r="V528" s="3">
        <v>0.1</v>
      </c>
      <c r="W528" s="2">
        <v>0</v>
      </c>
      <c r="X528">
        <v>0</v>
      </c>
      <c r="Y528" t="s">
        <v>142</v>
      </c>
      <c r="Z528" t="s">
        <v>143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4.38</v>
      </c>
      <c r="AN528" s="2">
        <v>4.38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46146</v>
      </c>
      <c r="B529" t="s">
        <v>48</v>
      </c>
      <c r="C529">
        <v>649163</v>
      </c>
      <c r="D529">
        <v>2020955027</v>
      </c>
      <c r="E529" t="s">
        <v>944</v>
      </c>
      <c r="F529" t="s">
        <v>945</v>
      </c>
      <c r="G529" t="s">
        <v>51</v>
      </c>
      <c r="H529" t="s">
        <v>313</v>
      </c>
      <c r="I529" t="s">
        <v>734</v>
      </c>
      <c r="J529" t="s">
        <v>735</v>
      </c>
      <c r="K529">
        <v>652037</v>
      </c>
      <c r="L529" t="s">
        <v>152</v>
      </c>
      <c r="M529" t="s">
        <v>153</v>
      </c>
      <c r="N529" t="s">
        <v>57</v>
      </c>
      <c r="O529" s="1">
        <v>45261</v>
      </c>
      <c r="Q529" s="1">
        <v>46174</v>
      </c>
      <c r="R529" s="2">
        <v>51.38</v>
      </c>
      <c r="S529">
        <v>1</v>
      </c>
      <c r="T529" t="s">
        <v>58</v>
      </c>
      <c r="U529" t="s">
        <v>141</v>
      </c>
      <c r="V529" s="3">
        <v>0.15</v>
      </c>
      <c r="W529" s="2">
        <v>0</v>
      </c>
      <c r="X529">
        <v>0</v>
      </c>
      <c r="Y529" t="s">
        <v>142</v>
      </c>
      <c r="Z529" t="s">
        <v>143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7.71</v>
      </c>
      <c r="AN529" s="2">
        <v>7.71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46146</v>
      </c>
      <c r="B530" t="s">
        <v>48</v>
      </c>
      <c r="C530">
        <v>649163</v>
      </c>
      <c r="D530">
        <v>2021001650</v>
      </c>
      <c r="E530" t="s">
        <v>946</v>
      </c>
      <c r="F530" t="s">
        <v>947</v>
      </c>
      <c r="G530" t="s">
        <v>51</v>
      </c>
      <c r="H530" t="s">
        <v>213</v>
      </c>
      <c r="I530" t="s">
        <v>734</v>
      </c>
      <c r="J530" t="s">
        <v>735</v>
      </c>
      <c r="K530">
        <v>673059</v>
      </c>
      <c r="L530" t="s">
        <v>90</v>
      </c>
      <c r="M530" t="s">
        <v>91</v>
      </c>
      <c r="N530" t="s">
        <v>57</v>
      </c>
      <c r="O530" s="1">
        <v>45292</v>
      </c>
      <c r="Q530" s="1">
        <v>46174</v>
      </c>
      <c r="R530" s="2">
        <v>96.04</v>
      </c>
      <c r="S530">
        <v>1</v>
      </c>
      <c r="T530" t="s">
        <v>58</v>
      </c>
      <c r="U530" t="s">
        <v>141</v>
      </c>
      <c r="V530" s="3">
        <v>0.15</v>
      </c>
      <c r="W530" s="2">
        <v>0</v>
      </c>
      <c r="X530">
        <v>0</v>
      </c>
      <c r="Y530" t="s">
        <v>142</v>
      </c>
      <c r="Z530" t="s">
        <v>143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14.41</v>
      </c>
      <c r="AN530" s="2">
        <v>14.41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46146</v>
      </c>
      <c r="B531" t="s">
        <v>48</v>
      </c>
      <c r="C531">
        <v>649163</v>
      </c>
      <c r="D531">
        <v>2021012216</v>
      </c>
      <c r="E531" t="s">
        <v>948</v>
      </c>
      <c r="F531" t="s">
        <v>392</v>
      </c>
      <c r="G531" t="s">
        <v>51</v>
      </c>
      <c r="H531" t="s">
        <v>313</v>
      </c>
      <c r="I531" t="s">
        <v>734</v>
      </c>
      <c r="J531" t="s">
        <v>778</v>
      </c>
      <c r="K531">
        <v>673059</v>
      </c>
      <c r="L531" t="s">
        <v>90</v>
      </c>
      <c r="M531" t="s">
        <v>91</v>
      </c>
      <c r="N531" t="s">
        <v>57</v>
      </c>
      <c r="O531" s="1">
        <v>45292</v>
      </c>
      <c r="Q531" s="1">
        <v>46174</v>
      </c>
      <c r="R531" s="2">
        <v>28.43</v>
      </c>
      <c r="S531">
        <v>1</v>
      </c>
      <c r="T531" t="s">
        <v>58</v>
      </c>
      <c r="U531" t="s">
        <v>141</v>
      </c>
      <c r="V531" s="3">
        <v>0.09</v>
      </c>
      <c r="W531" s="2">
        <v>0</v>
      </c>
      <c r="X531">
        <v>0</v>
      </c>
      <c r="Y531" t="s">
        <v>142</v>
      </c>
      <c r="Z531" t="s">
        <v>143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2.56</v>
      </c>
      <c r="AN531" s="2">
        <v>2.56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46146</v>
      </c>
      <c r="B532" t="s">
        <v>48</v>
      </c>
      <c r="C532">
        <v>649163</v>
      </c>
      <c r="D532">
        <v>2021024048</v>
      </c>
      <c r="E532" t="s">
        <v>949</v>
      </c>
      <c r="F532" t="s">
        <v>950</v>
      </c>
      <c r="G532" t="s">
        <v>51</v>
      </c>
      <c r="H532" t="s">
        <v>52</v>
      </c>
      <c r="I532" t="s">
        <v>734</v>
      </c>
      <c r="J532" t="s">
        <v>951</v>
      </c>
      <c r="K532">
        <v>649164</v>
      </c>
      <c r="L532" t="s">
        <v>146</v>
      </c>
      <c r="M532" t="s">
        <v>147</v>
      </c>
      <c r="N532" t="s">
        <v>57</v>
      </c>
      <c r="O532" s="1">
        <v>45292</v>
      </c>
      <c r="Q532" s="1">
        <v>46174</v>
      </c>
      <c r="R532" s="2">
        <v>51.46</v>
      </c>
      <c r="S532">
        <v>1</v>
      </c>
      <c r="T532" t="s">
        <v>58</v>
      </c>
      <c r="U532" t="s">
        <v>141</v>
      </c>
      <c r="V532" s="3">
        <v>0.15</v>
      </c>
      <c r="W532" s="2">
        <v>0</v>
      </c>
      <c r="X532">
        <v>0</v>
      </c>
      <c r="Y532" t="s">
        <v>142</v>
      </c>
      <c r="Z532" t="s">
        <v>143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7.72</v>
      </c>
      <c r="AN532" s="2">
        <v>7.72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46146</v>
      </c>
      <c r="B533" t="s">
        <v>48</v>
      </c>
      <c r="C533">
        <v>649163</v>
      </c>
      <c r="D533">
        <v>2021028325</v>
      </c>
      <c r="E533" t="s">
        <v>952</v>
      </c>
      <c r="F533" t="s">
        <v>953</v>
      </c>
      <c r="G533" t="s">
        <v>51</v>
      </c>
      <c r="H533" t="s">
        <v>87</v>
      </c>
      <c r="I533" t="s">
        <v>734</v>
      </c>
      <c r="J533" t="s">
        <v>735</v>
      </c>
      <c r="K533">
        <v>673059</v>
      </c>
      <c r="L533" t="s">
        <v>90</v>
      </c>
      <c r="M533" t="s">
        <v>91</v>
      </c>
      <c r="N533" t="s">
        <v>57</v>
      </c>
      <c r="O533" s="1">
        <v>45292</v>
      </c>
      <c r="Q533" s="1">
        <v>46174</v>
      </c>
      <c r="R533" s="2">
        <v>78.760000000000005</v>
      </c>
      <c r="S533">
        <v>1</v>
      </c>
      <c r="T533" t="s">
        <v>58</v>
      </c>
      <c r="U533" t="s">
        <v>141</v>
      </c>
      <c r="V533" s="3">
        <v>0.15</v>
      </c>
      <c r="W533" s="2">
        <v>0</v>
      </c>
      <c r="X533">
        <v>0</v>
      </c>
      <c r="Y533" t="s">
        <v>142</v>
      </c>
      <c r="Z533" t="s">
        <v>143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11.81</v>
      </c>
      <c r="AN533" s="2">
        <v>11.81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46146</v>
      </c>
      <c r="B534" t="s">
        <v>48</v>
      </c>
      <c r="C534">
        <v>649163</v>
      </c>
      <c r="D534">
        <v>2021028326</v>
      </c>
      <c r="E534" t="s">
        <v>952</v>
      </c>
      <c r="F534" t="s">
        <v>953</v>
      </c>
      <c r="G534" t="s">
        <v>51</v>
      </c>
      <c r="H534" t="s">
        <v>87</v>
      </c>
      <c r="I534" t="s">
        <v>734</v>
      </c>
      <c r="J534" t="s">
        <v>951</v>
      </c>
      <c r="K534">
        <v>673059</v>
      </c>
      <c r="L534" t="s">
        <v>90</v>
      </c>
      <c r="M534" t="s">
        <v>91</v>
      </c>
      <c r="N534" t="s">
        <v>57</v>
      </c>
      <c r="O534" s="1">
        <v>45292</v>
      </c>
      <c r="Q534" s="1">
        <v>46174</v>
      </c>
      <c r="R534" s="2">
        <v>51.46</v>
      </c>
      <c r="S534">
        <v>1</v>
      </c>
      <c r="T534" t="s">
        <v>58</v>
      </c>
      <c r="U534" t="s">
        <v>141</v>
      </c>
      <c r="V534" s="3">
        <v>0.15</v>
      </c>
      <c r="W534" s="2">
        <v>0</v>
      </c>
      <c r="X534">
        <v>0</v>
      </c>
      <c r="Y534" t="s">
        <v>142</v>
      </c>
      <c r="Z534" t="s">
        <v>143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7.72</v>
      </c>
      <c r="AN534" s="2">
        <v>7.72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46146</v>
      </c>
      <c r="B535" t="s">
        <v>48</v>
      </c>
      <c r="C535">
        <v>649163</v>
      </c>
      <c r="D535">
        <v>2021039440</v>
      </c>
      <c r="E535" t="s">
        <v>954</v>
      </c>
      <c r="F535" t="s">
        <v>319</v>
      </c>
      <c r="G535" t="s">
        <v>51</v>
      </c>
      <c r="H535" t="s">
        <v>213</v>
      </c>
      <c r="I535" t="s">
        <v>734</v>
      </c>
      <c r="J535" t="s">
        <v>735</v>
      </c>
      <c r="K535">
        <v>673059</v>
      </c>
      <c r="L535" t="s">
        <v>90</v>
      </c>
      <c r="M535" t="s">
        <v>91</v>
      </c>
      <c r="N535" t="s">
        <v>57</v>
      </c>
      <c r="O535" s="1">
        <v>45292</v>
      </c>
      <c r="Q535" s="1">
        <v>46174</v>
      </c>
      <c r="R535" s="2">
        <v>98.74</v>
      </c>
      <c r="S535">
        <v>1</v>
      </c>
      <c r="T535" t="s">
        <v>58</v>
      </c>
      <c r="U535" t="s">
        <v>141</v>
      </c>
      <c r="V535" s="3">
        <v>0.15</v>
      </c>
      <c r="W535" s="2">
        <v>0</v>
      </c>
      <c r="X535">
        <v>0</v>
      </c>
      <c r="Y535" t="s">
        <v>142</v>
      </c>
      <c r="Z535" t="s">
        <v>143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14.81</v>
      </c>
      <c r="AN535" s="2">
        <v>14.81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46146</v>
      </c>
      <c r="B536" t="s">
        <v>48</v>
      </c>
      <c r="C536">
        <v>649163</v>
      </c>
      <c r="D536">
        <v>2021055300</v>
      </c>
      <c r="E536" t="s">
        <v>129</v>
      </c>
      <c r="F536" t="s">
        <v>955</v>
      </c>
      <c r="G536" t="s">
        <v>51</v>
      </c>
      <c r="H536" t="s">
        <v>52</v>
      </c>
      <c r="I536" t="s">
        <v>734</v>
      </c>
      <c r="J536" t="s">
        <v>951</v>
      </c>
      <c r="K536">
        <v>649164</v>
      </c>
      <c r="L536" t="s">
        <v>146</v>
      </c>
      <c r="M536" t="s">
        <v>147</v>
      </c>
      <c r="N536" t="s">
        <v>57</v>
      </c>
      <c r="O536" s="1">
        <v>45292</v>
      </c>
      <c r="Q536" s="1">
        <v>46174</v>
      </c>
      <c r="R536" s="2">
        <v>25.73</v>
      </c>
      <c r="S536">
        <v>1</v>
      </c>
      <c r="T536" t="s">
        <v>58</v>
      </c>
      <c r="U536" t="s">
        <v>141</v>
      </c>
      <c r="V536" s="3">
        <v>0.15</v>
      </c>
      <c r="W536" s="2">
        <v>0</v>
      </c>
      <c r="X536">
        <v>0</v>
      </c>
      <c r="Y536" t="s">
        <v>142</v>
      </c>
      <c r="Z536" t="s">
        <v>143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3.86</v>
      </c>
      <c r="AN536" s="2">
        <v>3.86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46146</v>
      </c>
      <c r="B537" t="s">
        <v>48</v>
      </c>
      <c r="C537">
        <v>649163</v>
      </c>
      <c r="D537">
        <v>2021073208</v>
      </c>
      <c r="E537" t="s">
        <v>956</v>
      </c>
      <c r="F537" t="s">
        <v>957</v>
      </c>
      <c r="G537" t="s">
        <v>51</v>
      </c>
      <c r="H537" t="s">
        <v>188</v>
      </c>
      <c r="I537" t="s">
        <v>734</v>
      </c>
      <c r="J537" t="s">
        <v>735</v>
      </c>
      <c r="K537">
        <v>673059</v>
      </c>
      <c r="L537" t="s">
        <v>90</v>
      </c>
      <c r="M537" t="s">
        <v>91</v>
      </c>
      <c r="N537" t="s">
        <v>57</v>
      </c>
      <c r="O537" s="1">
        <v>45292</v>
      </c>
      <c r="Q537" s="1">
        <v>46174</v>
      </c>
      <c r="R537" s="2">
        <v>70.37</v>
      </c>
      <c r="S537">
        <v>1</v>
      </c>
      <c r="T537" t="s">
        <v>58</v>
      </c>
      <c r="U537" t="s">
        <v>141</v>
      </c>
      <c r="V537" s="3">
        <v>0.15</v>
      </c>
      <c r="W537" s="2">
        <v>0</v>
      </c>
      <c r="X537">
        <v>0</v>
      </c>
      <c r="Y537" t="s">
        <v>142</v>
      </c>
      <c r="Z537" t="s">
        <v>143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10.56</v>
      </c>
      <c r="AN537" s="2">
        <v>10.56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46146</v>
      </c>
      <c r="B538" t="s">
        <v>48</v>
      </c>
      <c r="C538">
        <v>649163</v>
      </c>
      <c r="D538">
        <v>2021078184</v>
      </c>
      <c r="E538" t="s">
        <v>958</v>
      </c>
      <c r="F538" t="s">
        <v>224</v>
      </c>
      <c r="G538" t="s">
        <v>51</v>
      </c>
      <c r="H538" t="s">
        <v>87</v>
      </c>
      <c r="I538" t="s">
        <v>734</v>
      </c>
      <c r="J538" t="s">
        <v>735</v>
      </c>
      <c r="K538">
        <v>673059</v>
      </c>
      <c r="L538" t="s">
        <v>90</v>
      </c>
      <c r="M538" t="s">
        <v>91</v>
      </c>
      <c r="N538" t="s">
        <v>57</v>
      </c>
      <c r="O538" s="1">
        <v>45292</v>
      </c>
      <c r="Q538" s="1">
        <v>46174</v>
      </c>
      <c r="R538" s="2">
        <v>20.37</v>
      </c>
      <c r="S538">
        <v>1</v>
      </c>
      <c r="T538" t="s">
        <v>58</v>
      </c>
      <c r="U538" t="s">
        <v>141</v>
      </c>
      <c r="V538" s="3">
        <v>0.15</v>
      </c>
      <c r="W538" s="2">
        <v>0</v>
      </c>
      <c r="X538">
        <v>0</v>
      </c>
      <c r="Y538" t="s">
        <v>142</v>
      </c>
      <c r="Z538" t="s">
        <v>143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3.06</v>
      </c>
      <c r="AN538" s="2">
        <v>3.06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46146</v>
      </c>
      <c r="B539" t="s">
        <v>48</v>
      </c>
      <c r="C539">
        <v>649163</v>
      </c>
      <c r="D539">
        <v>2021092383</v>
      </c>
      <c r="E539" t="s">
        <v>959</v>
      </c>
      <c r="F539" t="s">
        <v>145</v>
      </c>
      <c r="G539" t="s">
        <v>51</v>
      </c>
      <c r="H539" t="s">
        <v>213</v>
      </c>
      <c r="I539" t="s">
        <v>734</v>
      </c>
      <c r="J539" t="s">
        <v>735</v>
      </c>
      <c r="K539">
        <v>673059</v>
      </c>
      <c r="L539" t="s">
        <v>90</v>
      </c>
      <c r="M539" t="s">
        <v>91</v>
      </c>
      <c r="N539" t="s">
        <v>57</v>
      </c>
      <c r="O539" s="1">
        <v>45292</v>
      </c>
      <c r="Q539" s="1">
        <v>46174</v>
      </c>
      <c r="R539" s="2">
        <v>100.95</v>
      </c>
      <c r="S539">
        <v>1</v>
      </c>
      <c r="T539" t="s">
        <v>58</v>
      </c>
      <c r="U539" t="s">
        <v>141</v>
      </c>
      <c r="V539" s="3">
        <v>0.15</v>
      </c>
      <c r="W539" s="2">
        <v>0</v>
      </c>
      <c r="X539">
        <v>0</v>
      </c>
      <c r="Y539" t="s">
        <v>142</v>
      </c>
      <c r="Z539" t="s">
        <v>143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15.14</v>
      </c>
      <c r="AN539" s="2">
        <v>15.14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46146</v>
      </c>
      <c r="B540" t="s">
        <v>48</v>
      </c>
      <c r="C540">
        <v>649163</v>
      </c>
      <c r="D540">
        <v>2021099886</v>
      </c>
      <c r="E540" t="s">
        <v>960</v>
      </c>
      <c r="F540" t="s">
        <v>117</v>
      </c>
      <c r="G540" t="s">
        <v>51</v>
      </c>
      <c r="H540" t="s">
        <v>213</v>
      </c>
      <c r="I540" t="s">
        <v>734</v>
      </c>
      <c r="J540" t="s">
        <v>735</v>
      </c>
      <c r="K540">
        <v>649164</v>
      </c>
      <c r="L540" t="s">
        <v>146</v>
      </c>
      <c r="M540" t="s">
        <v>147</v>
      </c>
      <c r="N540" t="s">
        <v>57</v>
      </c>
      <c r="O540" s="1">
        <v>45292</v>
      </c>
      <c r="Q540" s="1">
        <v>46174</v>
      </c>
      <c r="R540" s="2">
        <v>73.37</v>
      </c>
      <c r="S540">
        <v>1</v>
      </c>
      <c r="T540" t="s">
        <v>58</v>
      </c>
      <c r="U540" t="s">
        <v>141</v>
      </c>
      <c r="V540" s="3">
        <v>0.15</v>
      </c>
      <c r="W540" s="2">
        <v>0</v>
      </c>
      <c r="X540">
        <v>0</v>
      </c>
      <c r="Y540" t="s">
        <v>142</v>
      </c>
      <c r="Z540" t="s">
        <v>143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11.01</v>
      </c>
      <c r="AN540" s="2">
        <v>11.01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46146</v>
      </c>
      <c r="B541" t="s">
        <v>48</v>
      </c>
      <c r="C541">
        <v>649163</v>
      </c>
      <c r="D541">
        <v>2021106652</v>
      </c>
      <c r="E541" t="s">
        <v>961</v>
      </c>
      <c r="F541" t="s">
        <v>633</v>
      </c>
      <c r="G541" t="s">
        <v>51</v>
      </c>
      <c r="H541" t="s">
        <v>82</v>
      </c>
      <c r="I541" t="s">
        <v>734</v>
      </c>
      <c r="J541" t="s">
        <v>735</v>
      </c>
      <c r="K541">
        <v>673059</v>
      </c>
      <c r="L541" t="s">
        <v>90</v>
      </c>
      <c r="M541" t="s">
        <v>91</v>
      </c>
      <c r="N541" t="s">
        <v>57</v>
      </c>
      <c r="O541" s="1">
        <v>45292</v>
      </c>
      <c r="Q541" s="1">
        <v>46174</v>
      </c>
      <c r="R541" s="2">
        <v>41.5</v>
      </c>
      <c r="S541">
        <v>1</v>
      </c>
      <c r="T541" t="s">
        <v>58</v>
      </c>
      <c r="U541" t="s">
        <v>141</v>
      </c>
      <c r="V541" s="3">
        <v>0.15</v>
      </c>
      <c r="W541" s="2">
        <v>0</v>
      </c>
      <c r="X541">
        <v>0</v>
      </c>
      <c r="Y541" t="s">
        <v>142</v>
      </c>
      <c r="Z541" t="s">
        <v>143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6.22</v>
      </c>
      <c r="AN541" s="2">
        <v>6.22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46146</v>
      </c>
      <c r="B542" t="s">
        <v>48</v>
      </c>
      <c r="C542">
        <v>649163</v>
      </c>
      <c r="D542">
        <v>2021116472</v>
      </c>
      <c r="E542" t="s">
        <v>962</v>
      </c>
      <c r="F542" t="s">
        <v>963</v>
      </c>
      <c r="G542" t="s">
        <v>51</v>
      </c>
      <c r="H542" t="s">
        <v>52</v>
      </c>
      <c r="I542" t="s">
        <v>734</v>
      </c>
      <c r="J542" t="s">
        <v>951</v>
      </c>
      <c r="K542">
        <v>649164</v>
      </c>
      <c r="L542" t="s">
        <v>146</v>
      </c>
      <c r="M542" t="s">
        <v>147</v>
      </c>
      <c r="N542" t="s">
        <v>57</v>
      </c>
      <c r="O542" s="1">
        <v>45292</v>
      </c>
      <c r="Q542" s="1">
        <v>46174</v>
      </c>
      <c r="R542" s="2">
        <v>25.73</v>
      </c>
      <c r="S542">
        <v>1</v>
      </c>
      <c r="T542" t="s">
        <v>58</v>
      </c>
      <c r="U542" t="s">
        <v>141</v>
      </c>
      <c r="V542" s="3">
        <v>0.15</v>
      </c>
      <c r="W542" s="2">
        <v>0</v>
      </c>
      <c r="X542">
        <v>0</v>
      </c>
      <c r="Y542" t="s">
        <v>142</v>
      </c>
      <c r="Z542" t="s">
        <v>143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3.86</v>
      </c>
      <c r="AN542" s="2">
        <v>3.86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46146</v>
      </c>
      <c r="B543" t="s">
        <v>48</v>
      </c>
      <c r="C543">
        <v>649163</v>
      </c>
      <c r="D543">
        <v>2021129671</v>
      </c>
      <c r="E543" t="s">
        <v>964</v>
      </c>
      <c r="F543" t="s">
        <v>965</v>
      </c>
      <c r="G543" t="s">
        <v>51</v>
      </c>
      <c r="H543" t="s">
        <v>177</v>
      </c>
      <c r="I543" t="s">
        <v>734</v>
      </c>
      <c r="J543" t="s">
        <v>746</v>
      </c>
      <c r="K543">
        <v>652037</v>
      </c>
      <c r="L543" t="s">
        <v>152</v>
      </c>
      <c r="M543" t="s">
        <v>153</v>
      </c>
      <c r="N543" t="s">
        <v>57</v>
      </c>
      <c r="O543" s="1">
        <v>45292</v>
      </c>
      <c r="Q543" s="1">
        <v>46174</v>
      </c>
      <c r="R543" s="2">
        <v>29.25</v>
      </c>
      <c r="S543">
        <v>1</v>
      </c>
      <c r="T543" t="s">
        <v>58</v>
      </c>
      <c r="U543" t="s">
        <v>141</v>
      </c>
      <c r="V543" s="3">
        <v>0.1</v>
      </c>
      <c r="W543" s="2">
        <v>0</v>
      </c>
      <c r="X543">
        <v>0</v>
      </c>
      <c r="Y543" t="s">
        <v>142</v>
      </c>
      <c r="Z543" t="s">
        <v>143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2.92</v>
      </c>
      <c r="AN543" s="2">
        <v>2.92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46146</v>
      </c>
      <c r="B544" t="s">
        <v>48</v>
      </c>
      <c r="C544">
        <v>649163</v>
      </c>
      <c r="D544">
        <v>2021166477</v>
      </c>
      <c r="E544" t="s">
        <v>966</v>
      </c>
      <c r="F544" t="s">
        <v>967</v>
      </c>
      <c r="G544" t="s">
        <v>51</v>
      </c>
      <c r="H544" t="s">
        <v>52</v>
      </c>
      <c r="I544" t="s">
        <v>734</v>
      </c>
      <c r="J544" t="s">
        <v>951</v>
      </c>
      <c r="K544">
        <v>649164</v>
      </c>
      <c r="L544" t="s">
        <v>146</v>
      </c>
      <c r="M544" t="s">
        <v>147</v>
      </c>
      <c r="N544" t="s">
        <v>57</v>
      </c>
      <c r="O544" s="1">
        <v>45292</v>
      </c>
      <c r="Q544" s="1">
        <v>46174</v>
      </c>
      <c r="R544" s="2">
        <v>25.73</v>
      </c>
      <c r="S544">
        <v>1</v>
      </c>
      <c r="T544" t="s">
        <v>58</v>
      </c>
      <c r="U544" t="s">
        <v>141</v>
      </c>
      <c r="V544" s="3">
        <v>0.15</v>
      </c>
      <c r="W544" s="2">
        <v>0</v>
      </c>
      <c r="X544">
        <v>0</v>
      </c>
      <c r="Y544" t="s">
        <v>142</v>
      </c>
      <c r="Z544" t="s">
        <v>143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3.86</v>
      </c>
      <c r="AN544" s="2">
        <v>3.86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46146</v>
      </c>
      <c r="B545" t="s">
        <v>48</v>
      </c>
      <c r="C545">
        <v>649163</v>
      </c>
      <c r="D545">
        <v>2021236692</v>
      </c>
      <c r="E545" t="s">
        <v>968</v>
      </c>
      <c r="F545" t="s">
        <v>969</v>
      </c>
      <c r="G545" t="s">
        <v>51</v>
      </c>
      <c r="H545" t="s">
        <v>188</v>
      </c>
      <c r="I545" t="s">
        <v>734</v>
      </c>
      <c r="J545" t="s">
        <v>735</v>
      </c>
      <c r="K545">
        <v>673059</v>
      </c>
      <c r="L545" t="s">
        <v>90</v>
      </c>
      <c r="M545" t="s">
        <v>91</v>
      </c>
      <c r="N545" t="s">
        <v>57</v>
      </c>
      <c r="O545" s="1">
        <v>45292</v>
      </c>
      <c r="Q545" s="1">
        <v>46174</v>
      </c>
      <c r="R545" s="2">
        <v>30.93</v>
      </c>
      <c r="S545">
        <v>1</v>
      </c>
      <c r="T545" t="s">
        <v>58</v>
      </c>
      <c r="U545" t="s">
        <v>141</v>
      </c>
      <c r="V545" s="3">
        <v>0.15</v>
      </c>
      <c r="W545" s="2">
        <v>0</v>
      </c>
      <c r="X545">
        <v>0</v>
      </c>
      <c r="Y545" t="s">
        <v>142</v>
      </c>
      <c r="Z545" t="s">
        <v>143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4.6399999999999997</v>
      </c>
      <c r="AN545" s="2">
        <v>4.6399999999999997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46146</v>
      </c>
      <c r="B546" t="s">
        <v>48</v>
      </c>
      <c r="C546">
        <v>649163</v>
      </c>
      <c r="D546">
        <v>2021245487</v>
      </c>
      <c r="E546" t="s">
        <v>970</v>
      </c>
      <c r="F546" t="s">
        <v>285</v>
      </c>
      <c r="G546" t="s">
        <v>51</v>
      </c>
      <c r="H546" t="s">
        <v>257</v>
      </c>
      <c r="I546" t="s">
        <v>734</v>
      </c>
      <c r="J546" t="s">
        <v>746</v>
      </c>
      <c r="K546">
        <v>651818</v>
      </c>
      <c r="L546" t="s">
        <v>114</v>
      </c>
      <c r="M546" t="s">
        <v>115</v>
      </c>
      <c r="N546" t="s">
        <v>57</v>
      </c>
      <c r="O546" s="1">
        <v>45295</v>
      </c>
      <c r="Q546" s="1">
        <v>46177</v>
      </c>
      <c r="R546" s="2">
        <v>70.25</v>
      </c>
      <c r="S546">
        <v>1</v>
      </c>
      <c r="T546" t="s">
        <v>58</v>
      </c>
      <c r="U546" t="s">
        <v>141</v>
      </c>
      <c r="V546" s="3">
        <v>0.1</v>
      </c>
      <c r="W546" s="2">
        <v>0</v>
      </c>
      <c r="X546">
        <v>0</v>
      </c>
      <c r="Y546" t="s">
        <v>142</v>
      </c>
      <c r="Z546" t="s">
        <v>143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7.02</v>
      </c>
      <c r="AN546" s="2">
        <v>7.02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46146</v>
      </c>
      <c r="B547" t="s">
        <v>48</v>
      </c>
      <c r="C547">
        <v>649163</v>
      </c>
      <c r="D547">
        <v>2021251235</v>
      </c>
      <c r="E547" t="s">
        <v>971</v>
      </c>
      <c r="F547" t="s">
        <v>155</v>
      </c>
      <c r="G547" t="s">
        <v>51</v>
      </c>
      <c r="H547" t="s">
        <v>177</v>
      </c>
      <c r="I547" t="s">
        <v>734</v>
      </c>
      <c r="J547" t="s">
        <v>951</v>
      </c>
      <c r="K547">
        <v>652037</v>
      </c>
      <c r="L547" t="s">
        <v>152</v>
      </c>
      <c r="M547" t="s">
        <v>153</v>
      </c>
      <c r="N547" t="s">
        <v>57</v>
      </c>
      <c r="O547" s="1">
        <v>45292</v>
      </c>
      <c r="Q547" s="1">
        <v>46174</v>
      </c>
      <c r="R547" s="2">
        <v>48</v>
      </c>
      <c r="S547">
        <v>1</v>
      </c>
      <c r="T547" t="s">
        <v>58</v>
      </c>
      <c r="U547" t="s">
        <v>141</v>
      </c>
      <c r="V547" s="3">
        <v>0.15</v>
      </c>
      <c r="W547" s="2">
        <v>0</v>
      </c>
      <c r="X547">
        <v>0</v>
      </c>
      <c r="Y547" t="s">
        <v>142</v>
      </c>
      <c r="Z547" t="s">
        <v>143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7.2</v>
      </c>
      <c r="AN547" s="2">
        <v>7.2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46146</v>
      </c>
      <c r="B548" t="s">
        <v>48</v>
      </c>
      <c r="C548">
        <v>649163</v>
      </c>
      <c r="D548">
        <v>2021270861</v>
      </c>
      <c r="E548" t="s">
        <v>970</v>
      </c>
      <c r="F548" t="s">
        <v>972</v>
      </c>
      <c r="G548" t="s">
        <v>51</v>
      </c>
      <c r="H548" t="s">
        <v>113</v>
      </c>
      <c r="I548" t="s">
        <v>734</v>
      </c>
      <c r="J548" t="s">
        <v>746</v>
      </c>
      <c r="K548">
        <v>651818</v>
      </c>
      <c r="L548" t="s">
        <v>114</v>
      </c>
      <c r="M548" t="s">
        <v>115</v>
      </c>
      <c r="N548" t="s">
        <v>57</v>
      </c>
      <c r="O548" s="1">
        <v>45292</v>
      </c>
      <c r="Q548" s="1">
        <v>46174</v>
      </c>
      <c r="R548" s="2">
        <v>21.83</v>
      </c>
      <c r="S548">
        <v>1</v>
      </c>
      <c r="T548" t="s">
        <v>58</v>
      </c>
      <c r="U548" t="s">
        <v>141</v>
      </c>
      <c r="V548" s="3">
        <v>0.1</v>
      </c>
      <c r="W548" s="2">
        <v>0</v>
      </c>
      <c r="X548">
        <v>0</v>
      </c>
      <c r="Y548" t="s">
        <v>142</v>
      </c>
      <c r="Z548" t="s">
        <v>143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2.1800000000000002</v>
      </c>
      <c r="AN548" s="2">
        <v>2.1800000000000002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46146</v>
      </c>
      <c r="B549" t="s">
        <v>48</v>
      </c>
      <c r="C549">
        <v>649163</v>
      </c>
      <c r="D549">
        <v>2021270862</v>
      </c>
      <c r="E549" t="s">
        <v>970</v>
      </c>
      <c r="F549" t="s">
        <v>972</v>
      </c>
      <c r="G549" t="s">
        <v>51</v>
      </c>
      <c r="H549" t="s">
        <v>113</v>
      </c>
      <c r="I549" t="s">
        <v>734</v>
      </c>
      <c r="J549" t="s">
        <v>951</v>
      </c>
      <c r="K549">
        <v>651818</v>
      </c>
      <c r="L549" t="s">
        <v>114</v>
      </c>
      <c r="M549" t="s">
        <v>115</v>
      </c>
      <c r="N549" t="s">
        <v>57</v>
      </c>
      <c r="O549" s="1">
        <v>45292</v>
      </c>
      <c r="Q549" s="1">
        <v>46174</v>
      </c>
      <c r="R549" s="2">
        <v>25.73</v>
      </c>
      <c r="S549">
        <v>1</v>
      </c>
      <c r="T549" t="s">
        <v>58</v>
      </c>
      <c r="U549" t="s">
        <v>141</v>
      </c>
      <c r="V549" s="3">
        <v>0.15</v>
      </c>
      <c r="W549" s="2">
        <v>0</v>
      </c>
      <c r="X549">
        <v>0</v>
      </c>
      <c r="Y549" t="s">
        <v>142</v>
      </c>
      <c r="Z549" t="s">
        <v>143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3.86</v>
      </c>
      <c r="AN549" s="2">
        <v>3.86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46146</v>
      </c>
      <c r="B550" t="s">
        <v>48</v>
      </c>
      <c r="C550">
        <v>649163</v>
      </c>
      <c r="D550">
        <v>2021279364</v>
      </c>
      <c r="E550" t="s">
        <v>973</v>
      </c>
      <c r="F550" t="s">
        <v>974</v>
      </c>
      <c r="G550" t="s">
        <v>51</v>
      </c>
      <c r="H550" t="s">
        <v>239</v>
      </c>
      <c r="I550" t="s">
        <v>734</v>
      </c>
      <c r="J550" t="s">
        <v>746</v>
      </c>
      <c r="K550">
        <v>651818</v>
      </c>
      <c r="L550" t="s">
        <v>114</v>
      </c>
      <c r="M550" t="s">
        <v>115</v>
      </c>
      <c r="N550" t="s">
        <v>57</v>
      </c>
      <c r="O550" s="1">
        <v>45295</v>
      </c>
      <c r="Q550" s="1">
        <v>46177</v>
      </c>
      <c r="R550" s="2">
        <v>214.17</v>
      </c>
      <c r="S550">
        <v>1</v>
      </c>
      <c r="T550" t="s">
        <v>58</v>
      </c>
      <c r="U550" t="s">
        <v>141</v>
      </c>
      <c r="V550" s="3">
        <v>0.1</v>
      </c>
      <c r="W550" s="2">
        <v>0</v>
      </c>
      <c r="X550">
        <v>0</v>
      </c>
      <c r="Y550" t="s">
        <v>142</v>
      </c>
      <c r="Z550" t="s">
        <v>143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21.42</v>
      </c>
      <c r="AN550" s="2">
        <v>21.42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46146</v>
      </c>
      <c r="B551" t="s">
        <v>48</v>
      </c>
      <c r="C551">
        <v>649163</v>
      </c>
      <c r="D551">
        <v>2021785654</v>
      </c>
      <c r="E551" t="s">
        <v>339</v>
      </c>
      <c r="F551" t="s">
        <v>540</v>
      </c>
      <c r="G551" t="s">
        <v>51</v>
      </c>
      <c r="H551" t="s">
        <v>110</v>
      </c>
      <c r="I551" t="s">
        <v>734</v>
      </c>
      <c r="J551" t="s">
        <v>735</v>
      </c>
      <c r="K551">
        <v>651818</v>
      </c>
      <c r="L551" t="s">
        <v>114</v>
      </c>
      <c r="M551" t="s">
        <v>115</v>
      </c>
      <c r="N551" t="s">
        <v>57</v>
      </c>
      <c r="O551" s="1">
        <v>45357</v>
      </c>
      <c r="Q551" s="1">
        <v>46179</v>
      </c>
      <c r="R551" s="2">
        <v>67</v>
      </c>
      <c r="S551">
        <v>1</v>
      </c>
      <c r="T551" t="s">
        <v>58</v>
      </c>
      <c r="U551" t="s">
        <v>141</v>
      </c>
      <c r="V551" s="3">
        <v>0.15</v>
      </c>
      <c r="W551" s="2">
        <v>0</v>
      </c>
      <c r="X551">
        <v>0</v>
      </c>
      <c r="Y551" t="s">
        <v>142</v>
      </c>
      <c r="Z551" t="s">
        <v>143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10.050000000000001</v>
      </c>
      <c r="AN551" s="2">
        <v>10.050000000000001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46146</v>
      </c>
      <c r="B552" t="s">
        <v>48</v>
      </c>
      <c r="C552">
        <v>649163</v>
      </c>
      <c r="D552">
        <v>2021799011</v>
      </c>
      <c r="E552" t="s">
        <v>975</v>
      </c>
      <c r="F552" t="s">
        <v>976</v>
      </c>
      <c r="G552" t="s">
        <v>51</v>
      </c>
      <c r="H552" t="s">
        <v>106</v>
      </c>
      <c r="I552" t="s">
        <v>734</v>
      </c>
      <c r="J552" t="s">
        <v>735</v>
      </c>
      <c r="K552">
        <v>673059</v>
      </c>
      <c r="L552" t="s">
        <v>90</v>
      </c>
      <c r="M552" t="s">
        <v>91</v>
      </c>
      <c r="N552" t="s">
        <v>57</v>
      </c>
      <c r="O552" s="1">
        <v>45352</v>
      </c>
      <c r="Q552" s="1">
        <v>46174</v>
      </c>
      <c r="R552" s="2">
        <v>28.4</v>
      </c>
      <c r="S552">
        <v>1</v>
      </c>
      <c r="T552" t="s">
        <v>58</v>
      </c>
      <c r="U552" t="s">
        <v>141</v>
      </c>
      <c r="V552" s="3">
        <v>0.15</v>
      </c>
      <c r="W552" s="2">
        <v>0</v>
      </c>
      <c r="X552">
        <v>0</v>
      </c>
      <c r="Y552" t="s">
        <v>142</v>
      </c>
      <c r="Z552" t="s">
        <v>143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4.26</v>
      </c>
      <c r="AN552" s="2">
        <v>4.26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46146</v>
      </c>
      <c r="B553" t="s">
        <v>48</v>
      </c>
      <c r="C553">
        <v>649163</v>
      </c>
      <c r="D553">
        <v>2021802311</v>
      </c>
      <c r="E553" t="s">
        <v>977</v>
      </c>
      <c r="F553" t="s">
        <v>130</v>
      </c>
      <c r="G553" t="s">
        <v>51</v>
      </c>
      <c r="H553" t="s">
        <v>110</v>
      </c>
      <c r="I553" t="s">
        <v>734</v>
      </c>
      <c r="J553" t="s">
        <v>746</v>
      </c>
      <c r="K553">
        <v>651818</v>
      </c>
      <c r="L553" t="s">
        <v>114</v>
      </c>
      <c r="M553" t="s">
        <v>115</v>
      </c>
      <c r="N553" t="s">
        <v>57</v>
      </c>
      <c r="O553" s="1">
        <v>45357</v>
      </c>
      <c r="Q553" s="1">
        <v>46179</v>
      </c>
      <c r="R553" s="2">
        <v>83.63</v>
      </c>
      <c r="S553">
        <v>1</v>
      </c>
      <c r="T553" t="s">
        <v>58</v>
      </c>
      <c r="U553" t="s">
        <v>141</v>
      </c>
      <c r="V553" s="3">
        <v>0.1</v>
      </c>
      <c r="W553" s="2">
        <v>0</v>
      </c>
      <c r="X553">
        <v>0</v>
      </c>
      <c r="Y553" t="s">
        <v>142</v>
      </c>
      <c r="Z553" t="s">
        <v>143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8.36</v>
      </c>
      <c r="AN553" s="2">
        <v>8.36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46146</v>
      </c>
      <c r="B554" t="s">
        <v>48</v>
      </c>
      <c r="C554">
        <v>649163</v>
      </c>
      <c r="D554">
        <v>2021875118</v>
      </c>
      <c r="E554" t="s">
        <v>978</v>
      </c>
      <c r="F554" t="s">
        <v>979</v>
      </c>
      <c r="G554" t="s">
        <v>51</v>
      </c>
      <c r="H554" t="s">
        <v>257</v>
      </c>
      <c r="I554" t="s">
        <v>734</v>
      </c>
      <c r="J554" t="s">
        <v>746</v>
      </c>
      <c r="K554">
        <v>651818</v>
      </c>
      <c r="L554" t="s">
        <v>114</v>
      </c>
      <c r="M554" t="s">
        <v>115</v>
      </c>
      <c r="N554" t="s">
        <v>57</v>
      </c>
      <c r="O554" s="1">
        <v>45357</v>
      </c>
      <c r="Q554" s="1">
        <v>46179</v>
      </c>
      <c r="R554" s="2">
        <v>107.33</v>
      </c>
      <c r="S554">
        <v>1</v>
      </c>
      <c r="T554" t="s">
        <v>58</v>
      </c>
      <c r="U554" t="s">
        <v>141</v>
      </c>
      <c r="V554" s="3">
        <v>0.1</v>
      </c>
      <c r="W554" s="2">
        <v>0</v>
      </c>
      <c r="X554">
        <v>0</v>
      </c>
      <c r="Y554" t="s">
        <v>142</v>
      </c>
      <c r="Z554" t="s">
        <v>143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10.73</v>
      </c>
      <c r="AN554" s="2">
        <v>10.73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46146</v>
      </c>
      <c r="B555" t="s">
        <v>48</v>
      </c>
      <c r="C555">
        <v>649163</v>
      </c>
      <c r="D555">
        <v>2022007565</v>
      </c>
      <c r="E555" t="s">
        <v>980</v>
      </c>
      <c r="F555" t="s">
        <v>97</v>
      </c>
      <c r="G555" t="s">
        <v>51</v>
      </c>
      <c r="H555" t="s">
        <v>94</v>
      </c>
      <c r="I555" t="s">
        <v>734</v>
      </c>
      <c r="J555" t="s">
        <v>951</v>
      </c>
      <c r="K555">
        <v>649247</v>
      </c>
      <c r="L555" t="s">
        <v>65</v>
      </c>
      <c r="M555" t="s">
        <v>66</v>
      </c>
      <c r="N555" t="s">
        <v>57</v>
      </c>
      <c r="O555" s="1">
        <v>45352</v>
      </c>
      <c r="Q555" s="1">
        <v>46174</v>
      </c>
      <c r="R555" s="2">
        <v>51.46</v>
      </c>
      <c r="S555">
        <v>1</v>
      </c>
      <c r="T555" t="s">
        <v>58</v>
      </c>
      <c r="U555" t="s">
        <v>141</v>
      </c>
      <c r="V555" s="3">
        <v>0.15</v>
      </c>
      <c r="W555" s="2">
        <v>0</v>
      </c>
      <c r="X555">
        <v>0</v>
      </c>
      <c r="Y555" t="s">
        <v>142</v>
      </c>
      <c r="Z555" t="s">
        <v>143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7.72</v>
      </c>
      <c r="AN555" s="2">
        <v>7.72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46146</v>
      </c>
      <c r="B556" t="s">
        <v>48</v>
      </c>
      <c r="C556">
        <v>649163</v>
      </c>
      <c r="D556">
        <v>2022025992</v>
      </c>
      <c r="E556" t="s">
        <v>981</v>
      </c>
      <c r="F556" t="s">
        <v>982</v>
      </c>
      <c r="G556" t="s">
        <v>51</v>
      </c>
      <c r="H556" t="s">
        <v>82</v>
      </c>
      <c r="I556" t="s">
        <v>734</v>
      </c>
      <c r="J556" t="s">
        <v>735</v>
      </c>
      <c r="K556">
        <v>651818</v>
      </c>
      <c r="L556" t="s">
        <v>114</v>
      </c>
      <c r="M556" t="s">
        <v>115</v>
      </c>
      <c r="N556" t="s">
        <v>57</v>
      </c>
      <c r="O556" s="1">
        <v>45357</v>
      </c>
      <c r="Q556" s="1">
        <v>46179</v>
      </c>
      <c r="R556" s="2">
        <v>28</v>
      </c>
      <c r="S556">
        <v>1</v>
      </c>
      <c r="T556" t="s">
        <v>58</v>
      </c>
      <c r="U556" t="s">
        <v>141</v>
      </c>
      <c r="V556" s="3">
        <v>0.15</v>
      </c>
      <c r="W556" s="2">
        <v>0</v>
      </c>
      <c r="X556">
        <v>0</v>
      </c>
      <c r="Y556" t="s">
        <v>142</v>
      </c>
      <c r="Z556" t="s">
        <v>143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4.2</v>
      </c>
      <c r="AN556" s="2">
        <v>4.2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46146</v>
      </c>
      <c r="B557" t="s">
        <v>48</v>
      </c>
      <c r="C557">
        <v>649163</v>
      </c>
      <c r="D557">
        <v>2022385258</v>
      </c>
      <c r="E557" t="s">
        <v>427</v>
      </c>
      <c r="F557" t="s">
        <v>194</v>
      </c>
      <c r="G557" t="s">
        <v>51</v>
      </c>
      <c r="H557" t="s">
        <v>213</v>
      </c>
      <c r="I557" t="s">
        <v>734</v>
      </c>
      <c r="J557" t="s">
        <v>735</v>
      </c>
      <c r="K557">
        <v>651818</v>
      </c>
      <c r="L557" t="s">
        <v>114</v>
      </c>
      <c r="M557" t="s">
        <v>115</v>
      </c>
      <c r="N557" t="s">
        <v>57</v>
      </c>
      <c r="O557" s="1">
        <v>45388</v>
      </c>
      <c r="Q557" s="1">
        <v>46179</v>
      </c>
      <c r="R557" s="2">
        <v>2.8</v>
      </c>
      <c r="S557">
        <v>1</v>
      </c>
      <c r="T557" t="s">
        <v>58</v>
      </c>
      <c r="U557" t="s">
        <v>141</v>
      </c>
      <c r="V557" s="3">
        <v>0.15</v>
      </c>
      <c r="W557" s="2">
        <v>0</v>
      </c>
      <c r="X557">
        <v>0</v>
      </c>
      <c r="Y557" t="s">
        <v>142</v>
      </c>
      <c r="Z557" t="s">
        <v>143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0.42</v>
      </c>
      <c r="AN557" s="2">
        <v>0.42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46146</v>
      </c>
      <c r="B558" t="s">
        <v>48</v>
      </c>
      <c r="C558">
        <v>649163</v>
      </c>
      <c r="D558">
        <v>2022556491</v>
      </c>
      <c r="E558" t="s">
        <v>983</v>
      </c>
      <c r="F558" t="s">
        <v>788</v>
      </c>
      <c r="G558" t="s">
        <v>51</v>
      </c>
      <c r="H558" t="s">
        <v>82</v>
      </c>
      <c r="I558" t="s">
        <v>734</v>
      </c>
      <c r="J558" t="s">
        <v>735</v>
      </c>
      <c r="K558">
        <v>651818</v>
      </c>
      <c r="L558" t="s">
        <v>114</v>
      </c>
      <c r="M558" t="s">
        <v>115</v>
      </c>
      <c r="N558" t="s">
        <v>57</v>
      </c>
      <c r="O558" s="1">
        <v>45416</v>
      </c>
      <c r="Q558" s="1">
        <v>46177</v>
      </c>
      <c r="R558" s="2">
        <v>48.19</v>
      </c>
      <c r="S558">
        <v>1</v>
      </c>
      <c r="T558" t="s">
        <v>58</v>
      </c>
      <c r="U558" t="s">
        <v>141</v>
      </c>
      <c r="V558" s="3">
        <v>0.15</v>
      </c>
      <c r="W558" s="2">
        <v>0</v>
      </c>
      <c r="X558">
        <v>0</v>
      </c>
      <c r="Y558" t="s">
        <v>142</v>
      </c>
      <c r="Z558" t="s">
        <v>143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7.23</v>
      </c>
      <c r="AN558" s="2">
        <v>7.23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46146</v>
      </c>
      <c r="B559" t="s">
        <v>48</v>
      </c>
      <c r="C559">
        <v>649163</v>
      </c>
      <c r="D559">
        <v>2022571540</v>
      </c>
      <c r="E559" t="s">
        <v>984</v>
      </c>
      <c r="F559" t="s">
        <v>730</v>
      </c>
      <c r="G559" t="s">
        <v>51</v>
      </c>
      <c r="H559" t="s">
        <v>172</v>
      </c>
      <c r="I559" t="s">
        <v>734</v>
      </c>
      <c r="J559" t="s">
        <v>951</v>
      </c>
      <c r="K559">
        <v>673059</v>
      </c>
      <c r="L559" t="s">
        <v>90</v>
      </c>
      <c r="M559" t="s">
        <v>91</v>
      </c>
      <c r="N559" t="s">
        <v>57</v>
      </c>
      <c r="O559" s="1">
        <v>45413</v>
      </c>
      <c r="Q559" s="1">
        <v>46174</v>
      </c>
      <c r="R559" s="2">
        <v>21.44</v>
      </c>
      <c r="S559">
        <v>1</v>
      </c>
      <c r="T559" t="s">
        <v>58</v>
      </c>
      <c r="U559" t="s">
        <v>141</v>
      </c>
      <c r="V559" s="3">
        <v>0.15</v>
      </c>
      <c r="W559" s="2">
        <v>0</v>
      </c>
      <c r="X559">
        <v>0</v>
      </c>
      <c r="Y559" t="s">
        <v>142</v>
      </c>
      <c r="Z559" t="s">
        <v>143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3.22</v>
      </c>
      <c r="AN559" s="2">
        <v>3.22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46146</v>
      </c>
      <c r="B560" t="s">
        <v>48</v>
      </c>
      <c r="C560">
        <v>649163</v>
      </c>
      <c r="D560">
        <v>2022606712</v>
      </c>
      <c r="E560" t="s">
        <v>985</v>
      </c>
      <c r="F560" t="s">
        <v>490</v>
      </c>
      <c r="G560" t="s">
        <v>51</v>
      </c>
      <c r="H560" t="s">
        <v>52</v>
      </c>
      <c r="I560" t="s">
        <v>734</v>
      </c>
      <c r="J560" t="s">
        <v>951</v>
      </c>
      <c r="K560">
        <v>751867</v>
      </c>
      <c r="L560" t="s">
        <v>877</v>
      </c>
      <c r="M560" t="s">
        <v>97</v>
      </c>
      <c r="N560" t="s">
        <v>57</v>
      </c>
      <c r="O560" s="1">
        <v>45413</v>
      </c>
      <c r="Q560" s="1">
        <v>46174</v>
      </c>
      <c r="R560" s="2">
        <v>25.73</v>
      </c>
      <c r="S560">
        <v>1</v>
      </c>
      <c r="T560" t="s">
        <v>58</v>
      </c>
      <c r="U560" t="s">
        <v>141</v>
      </c>
      <c r="V560" s="3">
        <v>0.15</v>
      </c>
      <c r="W560" s="2">
        <v>0</v>
      </c>
      <c r="X560">
        <v>0</v>
      </c>
      <c r="Y560" t="s">
        <v>142</v>
      </c>
      <c r="Z560" t="s">
        <v>143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3.86</v>
      </c>
      <c r="AN560" s="2">
        <v>3.86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46146</v>
      </c>
      <c r="B561" t="s">
        <v>48</v>
      </c>
      <c r="C561">
        <v>649163</v>
      </c>
      <c r="D561">
        <v>2022807452</v>
      </c>
      <c r="E561" t="s">
        <v>986</v>
      </c>
      <c r="F561" t="s">
        <v>97</v>
      </c>
      <c r="G561" t="s">
        <v>51</v>
      </c>
      <c r="H561" t="s">
        <v>82</v>
      </c>
      <c r="I561" t="s">
        <v>734</v>
      </c>
      <c r="J561" t="s">
        <v>735</v>
      </c>
      <c r="K561">
        <v>651818</v>
      </c>
      <c r="L561" t="s">
        <v>114</v>
      </c>
      <c r="M561" t="s">
        <v>115</v>
      </c>
      <c r="N561" t="s">
        <v>57</v>
      </c>
      <c r="O561" s="1">
        <v>45418</v>
      </c>
      <c r="Q561" s="1">
        <v>46179</v>
      </c>
      <c r="R561" s="2">
        <v>148.27000000000001</v>
      </c>
      <c r="S561">
        <v>1</v>
      </c>
      <c r="T561" t="s">
        <v>58</v>
      </c>
      <c r="U561" t="s">
        <v>141</v>
      </c>
      <c r="V561" s="3">
        <v>0.15</v>
      </c>
      <c r="W561" s="2">
        <v>0</v>
      </c>
      <c r="X561">
        <v>0</v>
      </c>
      <c r="Y561" t="s">
        <v>142</v>
      </c>
      <c r="Z561" t="s">
        <v>143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22.24</v>
      </c>
      <c r="AN561" s="2">
        <v>22.24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46146</v>
      </c>
      <c r="B562" t="s">
        <v>48</v>
      </c>
      <c r="C562">
        <v>649163</v>
      </c>
      <c r="D562">
        <v>2022836633</v>
      </c>
      <c r="E562" t="s">
        <v>987</v>
      </c>
      <c r="F562" t="s">
        <v>75</v>
      </c>
      <c r="G562" t="s">
        <v>51</v>
      </c>
      <c r="H562" t="s">
        <v>52</v>
      </c>
      <c r="I562" t="s">
        <v>734</v>
      </c>
      <c r="J562" t="s">
        <v>951</v>
      </c>
      <c r="K562">
        <v>751867</v>
      </c>
      <c r="L562" t="s">
        <v>877</v>
      </c>
      <c r="M562" t="s">
        <v>97</v>
      </c>
      <c r="N562" t="s">
        <v>57</v>
      </c>
      <c r="O562" s="1">
        <v>45413</v>
      </c>
      <c r="Q562" s="1">
        <v>46174</v>
      </c>
      <c r="R562" s="2">
        <v>25.73</v>
      </c>
      <c r="S562">
        <v>1</v>
      </c>
      <c r="T562" t="s">
        <v>58</v>
      </c>
      <c r="U562" t="s">
        <v>141</v>
      </c>
      <c r="V562" s="3">
        <v>0.15</v>
      </c>
      <c r="W562" s="2">
        <v>0</v>
      </c>
      <c r="X562">
        <v>0</v>
      </c>
      <c r="Y562" t="s">
        <v>142</v>
      </c>
      <c r="Z562" t="s">
        <v>143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3.86</v>
      </c>
      <c r="AN562" s="2">
        <v>3.86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46146</v>
      </c>
      <c r="B563" t="s">
        <v>48</v>
      </c>
      <c r="C563">
        <v>649163</v>
      </c>
      <c r="D563">
        <v>2022836635</v>
      </c>
      <c r="E563" t="s">
        <v>987</v>
      </c>
      <c r="F563" t="s">
        <v>75</v>
      </c>
      <c r="G563" t="s">
        <v>51</v>
      </c>
      <c r="H563" t="s">
        <v>52</v>
      </c>
      <c r="I563" t="s">
        <v>734</v>
      </c>
      <c r="J563" t="s">
        <v>778</v>
      </c>
      <c r="K563">
        <v>751867</v>
      </c>
      <c r="L563" t="s">
        <v>877</v>
      </c>
      <c r="M563" t="s">
        <v>97</v>
      </c>
      <c r="N563" t="s">
        <v>57</v>
      </c>
      <c r="O563" s="1">
        <v>45413</v>
      </c>
      <c r="Q563" s="1">
        <v>46174</v>
      </c>
      <c r="R563" s="2">
        <v>51.85</v>
      </c>
      <c r="S563">
        <v>1</v>
      </c>
      <c r="T563" t="s">
        <v>58</v>
      </c>
      <c r="U563" t="s">
        <v>141</v>
      </c>
      <c r="V563" s="3">
        <v>0.09</v>
      </c>
      <c r="W563" s="2">
        <v>0</v>
      </c>
      <c r="X563">
        <v>0</v>
      </c>
      <c r="Y563" t="s">
        <v>142</v>
      </c>
      <c r="Z563" t="s">
        <v>143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4.67</v>
      </c>
      <c r="AN563" s="2">
        <v>4.67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46146</v>
      </c>
      <c r="B564" t="s">
        <v>48</v>
      </c>
      <c r="C564">
        <v>649163</v>
      </c>
      <c r="D564">
        <v>2022973395</v>
      </c>
      <c r="E564" t="s">
        <v>988</v>
      </c>
      <c r="F564" t="s">
        <v>989</v>
      </c>
      <c r="G564" t="s">
        <v>51</v>
      </c>
      <c r="H564" t="s">
        <v>52</v>
      </c>
      <c r="I564" t="s">
        <v>734</v>
      </c>
      <c r="J564" t="s">
        <v>951</v>
      </c>
      <c r="K564">
        <v>751867</v>
      </c>
      <c r="L564" t="s">
        <v>877</v>
      </c>
      <c r="M564" t="s">
        <v>97</v>
      </c>
      <c r="N564" t="s">
        <v>57</v>
      </c>
      <c r="O564" s="1">
        <v>45416</v>
      </c>
      <c r="Q564" s="1">
        <v>46177</v>
      </c>
      <c r="R564" s="2">
        <v>25.73</v>
      </c>
      <c r="S564">
        <v>1</v>
      </c>
      <c r="T564" t="s">
        <v>58</v>
      </c>
      <c r="U564" t="s">
        <v>141</v>
      </c>
      <c r="V564" s="3">
        <v>0.15</v>
      </c>
      <c r="W564" s="2">
        <v>0</v>
      </c>
      <c r="X564">
        <v>0</v>
      </c>
      <c r="Y564" t="s">
        <v>142</v>
      </c>
      <c r="Z564" t="s">
        <v>143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3.86</v>
      </c>
      <c r="AN564" s="2">
        <v>3.86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46146</v>
      </c>
      <c r="B565" t="s">
        <v>48</v>
      </c>
      <c r="C565">
        <v>649163</v>
      </c>
      <c r="D565">
        <v>2023217202</v>
      </c>
      <c r="E565" t="s">
        <v>990</v>
      </c>
      <c r="F565" t="s">
        <v>974</v>
      </c>
      <c r="G565" t="s">
        <v>51</v>
      </c>
      <c r="H565" t="s">
        <v>347</v>
      </c>
      <c r="I565" t="s">
        <v>734</v>
      </c>
      <c r="J565" t="s">
        <v>735</v>
      </c>
      <c r="K565">
        <v>673059</v>
      </c>
      <c r="L565" t="s">
        <v>90</v>
      </c>
      <c r="M565" t="s">
        <v>91</v>
      </c>
      <c r="N565" t="s">
        <v>57</v>
      </c>
      <c r="O565" s="1">
        <v>45444</v>
      </c>
      <c r="Q565" s="1">
        <v>46174</v>
      </c>
      <c r="R565" s="2">
        <v>80.8</v>
      </c>
      <c r="S565">
        <v>1</v>
      </c>
      <c r="T565" t="s">
        <v>58</v>
      </c>
      <c r="U565" t="s">
        <v>141</v>
      </c>
      <c r="V565" s="3">
        <v>0.15</v>
      </c>
      <c r="W565" s="2">
        <v>0</v>
      </c>
      <c r="X565">
        <v>0</v>
      </c>
      <c r="Y565" t="s">
        <v>142</v>
      </c>
      <c r="Z565" t="s">
        <v>143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12.12</v>
      </c>
      <c r="AN565" s="2">
        <v>12.12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46146</v>
      </c>
      <c r="B566" t="s">
        <v>48</v>
      </c>
      <c r="C566">
        <v>649163</v>
      </c>
      <c r="D566">
        <v>2023217694</v>
      </c>
      <c r="E566" t="s">
        <v>991</v>
      </c>
      <c r="F566" t="s">
        <v>992</v>
      </c>
      <c r="G566" t="s">
        <v>51</v>
      </c>
      <c r="H566" t="s">
        <v>239</v>
      </c>
      <c r="I566" t="s">
        <v>734</v>
      </c>
      <c r="J566" t="s">
        <v>746</v>
      </c>
      <c r="K566">
        <v>651818</v>
      </c>
      <c r="L566" t="s">
        <v>114</v>
      </c>
      <c r="M566" t="s">
        <v>115</v>
      </c>
      <c r="N566" t="s">
        <v>57</v>
      </c>
      <c r="O566" s="1">
        <v>45449</v>
      </c>
      <c r="Q566" s="1">
        <v>46179</v>
      </c>
      <c r="R566" s="2">
        <v>29.42</v>
      </c>
      <c r="S566">
        <v>1</v>
      </c>
      <c r="T566" t="s">
        <v>58</v>
      </c>
      <c r="U566" t="s">
        <v>141</v>
      </c>
      <c r="V566" s="3">
        <v>0.1</v>
      </c>
      <c r="W566" s="2">
        <v>0</v>
      </c>
      <c r="X566">
        <v>0</v>
      </c>
      <c r="Y566" t="s">
        <v>142</v>
      </c>
      <c r="Z566" t="s">
        <v>143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2.94</v>
      </c>
      <c r="AN566" s="2">
        <v>2.94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46146</v>
      </c>
      <c r="B567" t="s">
        <v>48</v>
      </c>
      <c r="C567">
        <v>649163</v>
      </c>
      <c r="D567">
        <v>2023297035</v>
      </c>
      <c r="E567" t="s">
        <v>993</v>
      </c>
      <c r="F567" t="s">
        <v>235</v>
      </c>
      <c r="G567" t="s">
        <v>51</v>
      </c>
      <c r="H567" t="s">
        <v>210</v>
      </c>
      <c r="I567" t="s">
        <v>734</v>
      </c>
      <c r="J567" t="s">
        <v>735</v>
      </c>
      <c r="K567">
        <v>651818</v>
      </c>
      <c r="L567" t="s">
        <v>114</v>
      </c>
      <c r="M567" t="s">
        <v>115</v>
      </c>
      <c r="N567" t="s">
        <v>57</v>
      </c>
      <c r="O567" s="1">
        <v>45449</v>
      </c>
      <c r="Q567" s="1">
        <v>46179</v>
      </c>
      <c r="R567" s="2">
        <v>86.91</v>
      </c>
      <c r="S567">
        <v>1</v>
      </c>
      <c r="T567" t="s">
        <v>58</v>
      </c>
      <c r="U567" t="s">
        <v>141</v>
      </c>
      <c r="V567" s="3">
        <v>0.15</v>
      </c>
      <c r="W567" s="2">
        <v>0</v>
      </c>
      <c r="X567">
        <v>0</v>
      </c>
      <c r="Y567" t="s">
        <v>142</v>
      </c>
      <c r="Z567" t="s">
        <v>143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13.04</v>
      </c>
      <c r="AN567" s="2">
        <v>13.04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46146</v>
      </c>
      <c r="B568" t="s">
        <v>48</v>
      </c>
      <c r="C568">
        <v>649163</v>
      </c>
      <c r="D568">
        <v>2023372624</v>
      </c>
      <c r="E568" t="s">
        <v>994</v>
      </c>
      <c r="F568" t="s">
        <v>697</v>
      </c>
      <c r="G568" t="s">
        <v>51</v>
      </c>
      <c r="H568" t="s">
        <v>213</v>
      </c>
      <c r="I568" t="s">
        <v>734</v>
      </c>
      <c r="J568" t="s">
        <v>735</v>
      </c>
      <c r="K568">
        <v>673059</v>
      </c>
      <c r="L568" t="s">
        <v>90</v>
      </c>
      <c r="M568" t="s">
        <v>91</v>
      </c>
      <c r="N568" t="s">
        <v>57</v>
      </c>
      <c r="O568" s="1">
        <v>45474</v>
      </c>
      <c r="Q568" s="1">
        <v>46174</v>
      </c>
      <c r="R568" s="2">
        <v>45.44</v>
      </c>
      <c r="S568">
        <v>1</v>
      </c>
      <c r="T568" t="s">
        <v>58</v>
      </c>
      <c r="U568" t="s">
        <v>141</v>
      </c>
      <c r="V568" s="3">
        <v>0.15</v>
      </c>
      <c r="W568" s="2">
        <v>0</v>
      </c>
      <c r="X568">
        <v>0</v>
      </c>
      <c r="Y568" t="s">
        <v>142</v>
      </c>
      <c r="Z568" t="s">
        <v>143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6.82</v>
      </c>
      <c r="AN568" s="2">
        <v>6.82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46146</v>
      </c>
      <c r="B569" t="s">
        <v>48</v>
      </c>
      <c r="C569">
        <v>649163</v>
      </c>
      <c r="D569">
        <v>2023383895</v>
      </c>
      <c r="E569" t="s">
        <v>545</v>
      </c>
      <c r="F569" t="s">
        <v>995</v>
      </c>
      <c r="G569" t="s">
        <v>51</v>
      </c>
      <c r="H569" t="s">
        <v>103</v>
      </c>
      <c r="I569" t="s">
        <v>734</v>
      </c>
      <c r="J569" t="s">
        <v>735</v>
      </c>
      <c r="K569">
        <v>673059</v>
      </c>
      <c r="L569" t="s">
        <v>90</v>
      </c>
      <c r="M569" t="s">
        <v>91</v>
      </c>
      <c r="N569" t="s">
        <v>57</v>
      </c>
      <c r="O569" s="1">
        <v>45448</v>
      </c>
      <c r="Q569" s="1">
        <v>46178</v>
      </c>
      <c r="R569" s="2">
        <v>51.08</v>
      </c>
      <c r="S569">
        <v>1</v>
      </c>
      <c r="T569" t="s">
        <v>58</v>
      </c>
      <c r="U569" t="s">
        <v>141</v>
      </c>
      <c r="V569" s="3">
        <v>0.15</v>
      </c>
      <c r="W569" s="2">
        <v>0</v>
      </c>
      <c r="X569">
        <v>0</v>
      </c>
      <c r="Y569" t="s">
        <v>142</v>
      </c>
      <c r="Z569" t="s">
        <v>143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7.66</v>
      </c>
      <c r="AN569" s="2">
        <v>7.66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46146</v>
      </c>
      <c r="B570" t="s">
        <v>48</v>
      </c>
      <c r="C570">
        <v>649163</v>
      </c>
      <c r="D570">
        <v>2023400543</v>
      </c>
      <c r="E570" t="s">
        <v>996</v>
      </c>
      <c r="F570" t="s">
        <v>356</v>
      </c>
      <c r="G570" t="s">
        <v>51</v>
      </c>
      <c r="H570" t="s">
        <v>213</v>
      </c>
      <c r="I570" t="s">
        <v>734</v>
      </c>
      <c r="J570" t="s">
        <v>735</v>
      </c>
      <c r="K570">
        <v>673059</v>
      </c>
      <c r="L570" t="s">
        <v>90</v>
      </c>
      <c r="M570" t="s">
        <v>91</v>
      </c>
      <c r="N570" t="s">
        <v>57</v>
      </c>
      <c r="O570" s="1">
        <v>45474</v>
      </c>
      <c r="Q570" s="1">
        <v>46174</v>
      </c>
      <c r="R570" s="2">
        <v>41.75</v>
      </c>
      <c r="S570">
        <v>1</v>
      </c>
      <c r="T570" t="s">
        <v>58</v>
      </c>
      <c r="U570" t="s">
        <v>141</v>
      </c>
      <c r="V570" s="3">
        <v>0.15</v>
      </c>
      <c r="W570" s="2">
        <v>0</v>
      </c>
      <c r="X570">
        <v>0</v>
      </c>
      <c r="Y570" t="s">
        <v>142</v>
      </c>
      <c r="Z570" t="s">
        <v>143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6.26</v>
      </c>
      <c r="AN570" s="2">
        <v>6.26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46146</v>
      </c>
      <c r="B571" t="s">
        <v>48</v>
      </c>
      <c r="C571">
        <v>649163</v>
      </c>
      <c r="D571">
        <v>2023534073</v>
      </c>
      <c r="E571" t="s">
        <v>997</v>
      </c>
      <c r="F571" t="s">
        <v>998</v>
      </c>
      <c r="G571" t="s">
        <v>51</v>
      </c>
      <c r="H571" t="s">
        <v>52</v>
      </c>
      <c r="I571" t="s">
        <v>734</v>
      </c>
      <c r="J571" t="s">
        <v>951</v>
      </c>
      <c r="K571">
        <v>650218</v>
      </c>
      <c r="L571" t="s">
        <v>999</v>
      </c>
      <c r="M571" t="s">
        <v>440</v>
      </c>
      <c r="N571" t="s">
        <v>57</v>
      </c>
      <c r="O571" s="1">
        <v>45474</v>
      </c>
      <c r="Q571" s="1">
        <v>46174</v>
      </c>
      <c r="R571" s="2">
        <v>25.73</v>
      </c>
      <c r="S571">
        <v>1</v>
      </c>
      <c r="T571" t="s">
        <v>58</v>
      </c>
      <c r="U571" t="s">
        <v>141</v>
      </c>
      <c r="V571" s="3">
        <v>0.15</v>
      </c>
      <c r="W571" s="2">
        <v>0</v>
      </c>
      <c r="X571">
        <v>0</v>
      </c>
      <c r="Y571" t="s">
        <v>142</v>
      </c>
      <c r="Z571" t="s">
        <v>143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3.86</v>
      </c>
      <c r="AN571" s="2">
        <v>3.86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46146</v>
      </c>
      <c r="B572" t="s">
        <v>48</v>
      </c>
      <c r="C572">
        <v>649163</v>
      </c>
      <c r="D572">
        <v>2023570183</v>
      </c>
      <c r="E572" t="s">
        <v>130</v>
      </c>
      <c r="F572" t="s">
        <v>594</v>
      </c>
      <c r="G572" t="s">
        <v>51</v>
      </c>
      <c r="H572" t="s">
        <v>71</v>
      </c>
      <c r="I572" t="s">
        <v>734</v>
      </c>
      <c r="J572" t="s">
        <v>735</v>
      </c>
      <c r="K572">
        <v>751867</v>
      </c>
      <c r="L572" t="s">
        <v>877</v>
      </c>
      <c r="M572" t="s">
        <v>97</v>
      </c>
      <c r="N572" t="s">
        <v>57</v>
      </c>
      <c r="O572" s="1">
        <v>45474</v>
      </c>
      <c r="Q572" s="1">
        <v>46174</v>
      </c>
      <c r="R572" s="2">
        <v>46.54</v>
      </c>
      <c r="S572">
        <v>1</v>
      </c>
      <c r="T572" t="s">
        <v>58</v>
      </c>
      <c r="U572" t="s">
        <v>141</v>
      </c>
      <c r="V572" s="3">
        <v>0.15</v>
      </c>
      <c r="W572" s="2">
        <v>0</v>
      </c>
      <c r="X572">
        <v>0</v>
      </c>
      <c r="Y572" t="s">
        <v>142</v>
      </c>
      <c r="Z572" t="s">
        <v>143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6.98</v>
      </c>
      <c r="AN572" s="2">
        <v>6.98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46146</v>
      </c>
      <c r="B573" t="s">
        <v>48</v>
      </c>
      <c r="C573">
        <v>649163</v>
      </c>
      <c r="D573">
        <v>2023599967</v>
      </c>
      <c r="E573" t="s">
        <v>279</v>
      </c>
      <c r="F573" t="s">
        <v>280</v>
      </c>
      <c r="G573" t="s">
        <v>51</v>
      </c>
      <c r="H573" t="s">
        <v>82</v>
      </c>
      <c r="I573" t="s">
        <v>734</v>
      </c>
      <c r="J573" t="s">
        <v>735</v>
      </c>
      <c r="K573">
        <v>673059</v>
      </c>
      <c r="L573" t="s">
        <v>90</v>
      </c>
      <c r="M573" t="s">
        <v>91</v>
      </c>
      <c r="N573" t="s">
        <v>57</v>
      </c>
      <c r="O573" s="1">
        <v>45474</v>
      </c>
      <c r="Q573" s="1">
        <v>46174</v>
      </c>
      <c r="R573" s="2">
        <v>59.4</v>
      </c>
      <c r="S573">
        <v>1</v>
      </c>
      <c r="T573" t="s">
        <v>58</v>
      </c>
      <c r="U573" t="s">
        <v>141</v>
      </c>
      <c r="V573" s="3">
        <v>0.15</v>
      </c>
      <c r="W573" s="2">
        <v>0</v>
      </c>
      <c r="X573">
        <v>0</v>
      </c>
      <c r="Y573" t="s">
        <v>142</v>
      </c>
      <c r="Z573" t="s">
        <v>143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8.91</v>
      </c>
      <c r="AN573" s="2">
        <v>8.91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46146</v>
      </c>
      <c r="B574" t="s">
        <v>48</v>
      </c>
      <c r="C574">
        <v>649163</v>
      </c>
      <c r="D574">
        <v>2023606921</v>
      </c>
      <c r="E574" t="s">
        <v>1000</v>
      </c>
      <c r="F574" t="s">
        <v>1001</v>
      </c>
      <c r="G574" t="s">
        <v>51</v>
      </c>
      <c r="H574" t="s">
        <v>213</v>
      </c>
      <c r="I574" t="s">
        <v>734</v>
      </c>
      <c r="J574" t="s">
        <v>735</v>
      </c>
      <c r="K574">
        <v>673059</v>
      </c>
      <c r="L574" t="s">
        <v>90</v>
      </c>
      <c r="M574" t="s">
        <v>91</v>
      </c>
      <c r="N574" t="s">
        <v>57</v>
      </c>
      <c r="O574" s="1">
        <v>45505</v>
      </c>
      <c r="Q574" s="1">
        <v>46174</v>
      </c>
      <c r="R574" s="2">
        <v>41.75</v>
      </c>
      <c r="S574">
        <v>1</v>
      </c>
      <c r="T574" t="s">
        <v>58</v>
      </c>
      <c r="U574" t="s">
        <v>141</v>
      </c>
      <c r="V574" s="3">
        <v>0.15</v>
      </c>
      <c r="W574" s="2">
        <v>0</v>
      </c>
      <c r="X574">
        <v>0</v>
      </c>
      <c r="Y574" t="s">
        <v>142</v>
      </c>
      <c r="Z574" t="s">
        <v>143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6.26</v>
      </c>
      <c r="AN574" s="2">
        <v>6.26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46146</v>
      </c>
      <c r="B575" t="s">
        <v>48</v>
      </c>
      <c r="C575">
        <v>649163</v>
      </c>
      <c r="D575">
        <v>2023606923</v>
      </c>
      <c r="E575" t="s">
        <v>1000</v>
      </c>
      <c r="F575" t="s">
        <v>1001</v>
      </c>
      <c r="G575" t="s">
        <v>51</v>
      </c>
      <c r="H575" t="s">
        <v>213</v>
      </c>
      <c r="I575" t="s">
        <v>734</v>
      </c>
      <c r="J575" t="s">
        <v>951</v>
      </c>
      <c r="K575">
        <v>673059</v>
      </c>
      <c r="L575" t="s">
        <v>90</v>
      </c>
      <c r="M575" t="s">
        <v>91</v>
      </c>
      <c r="N575" t="s">
        <v>57</v>
      </c>
      <c r="O575" s="1">
        <v>45505</v>
      </c>
      <c r="Q575" s="1">
        <v>46174</v>
      </c>
      <c r="R575" s="2">
        <v>25.73</v>
      </c>
      <c r="S575">
        <v>1</v>
      </c>
      <c r="T575" t="s">
        <v>58</v>
      </c>
      <c r="U575" t="s">
        <v>141</v>
      </c>
      <c r="V575" s="3">
        <v>0.15</v>
      </c>
      <c r="W575" s="2">
        <v>0</v>
      </c>
      <c r="X575">
        <v>0</v>
      </c>
      <c r="Y575" t="s">
        <v>142</v>
      </c>
      <c r="Z575" t="s">
        <v>143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3.86</v>
      </c>
      <c r="AN575" s="2">
        <v>3.86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46146</v>
      </c>
      <c r="B576" t="s">
        <v>48</v>
      </c>
      <c r="C576">
        <v>649163</v>
      </c>
      <c r="D576">
        <v>2023677926</v>
      </c>
      <c r="E576" t="s">
        <v>1002</v>
      </c>
      <c r="F576" t="s">
        <v>236</v>
      </c>
      <c r="G576" t="s">
        <v>51</v>
      </c>
      <c r="H576" t="s">
        <v>82</v>
      </c>
      <c r="I576" t="s">
        <v>734</v>
      </c>
      <c r="J576" t="s">
        <v>735</v>
      </c>
      <c r="K576">
        <v>673059</v>
      </c>
      <c r="L576" t="s">
        <v>90</v>
      </c>
      <c r="M576" t="s">
        <v>91</v>
      </c>
      <c r="N576" t="s">
        <v>57</v>
      </c>
      <c r="O576" s="1">
        <v>45474</v>
      </c>
      <c r="Q576" s="1">
        <v>46174</v>
      </c>
      <c r="R576" s="2">
        <v>81.150000000000006</v>
      </c>
      <c r="S576">
        <v>1</v>
      </c>
      <c r="T576" t="s">
        <v>58</v>
      </c>
      <c r="U576" t="s">
        <v>141</v>
      </c>
      <c r="V576" s="3">
        <v>0.15</v>
      </c>
      <c r="W576" s="2">
        <v>0</v>
      </c>
      <c r="X576">
        <v>0</v>
      </c>
      <c r="Y576" t="s">
        <v>142</v>
      </c>
      <c r="Z576" t="s">
        <v>143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12.17</v>
      </c>
      <c r="AN576" s="2">
        <v>12.17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46146</v>
      </c>
      <c r="B577" t="s">
        <v>48</v>
      </c>
      <c r="C577">
        <v>649163</v>
      </c>
      <c r="D577">
        <v>2023677927</v>
      </c>
      <c r="E577" t="s">
        <v>1002</v>
      </c>
      <c r="F577" t="s">
        <v>236</v>
      </c>
      <c r="G577" t="s">
        <v>51</v>
      </c>
      <c r="H577" t="s">
        <v>82</v>
      </c>
      <c r="I577" t="s">
        <v>734</v>
      </c>
      <c r="J577" t="s">
        <v>951</v>
      </c>
      <c r="K577">
        <v>673059</v>
      </c>
      <c r="L577" t="s">
        <v>90</v>
      </c>
      <c r="M577" t="s">
        <v>91</v>
      </c>
      <c r="N577" t="s">
        <v>57</v>
      </c>
      <c r="O577" s="1">
        <v>45474</v>
      </c>
      <c r="Q577" s="1">
        <v>46174</v>
      </c>
      <c r="R577" s="2">
        <v>25.73</v>
      </c>
      <c r="S577">
        <v>1</v>
      </c>
      <c r="T577" t="s">
        <v>58</v>
      </c>
      <c r="U577" t="s">
        <v>141</v>
      </c>
      <c r="V577" s="3">
        <v>0.15</v>
      </c>
      <c r="W577" s="2">
        <v>0</v>
      </c>
      <c r="X577">
        <v>0</v>
      </c>
      <c r="Y577" t="s">
        <v>142</v>
      </c>
      <c r="Z577" t="s">
        <v>143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3.86</v>
      </c>
      <c r="AN577" s="2">
        <v>3.86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46146</v>
      </c>
      <c r="B578" t="s">
        <v>48</v>
      </c>
      <c r="C578">
        <v>649163</v>
      </c>
      <c r="D578">
        <v>2023710953</v>
      </c>
      <c r="E578" t="s">
        <v>1003</v>
      </c>
      <c r="F578" t="s">
        <v>1004</v>
      </c>
      <c r="G578" t="s">
        <v>51</v>
      </c>
      <c r="H578" t="s">
        <v>475</v>
      </c>
      <c r="I578" t="s">
        <v>734</v>
      </c>
      <c r="J578" t="s">
        <v>735</v>
      </c>
      <c r="K578">
        <v>651818</v>
      </c>
      <c r="L578" t="s">
        <v>114</v>
      </c>
      <c r="M578" t="s">
        <v>115</v>
      </c>
      <c r="N578" t="s">
        <v>57</v>
      </c>
      <c r="O578" s="1">
        <v>45479</v>
      </c>
      <c r="Q578" s="1">
        <v>46179</v>
      </c>
      <c r="R578" s="2">
        <v>132.86000000000001</v>
      </c>
      <c r="S578">
        <v>1</v>
      </c>
      <c r="T578" t="s">
        <v>58</v>
      </c>
      <c r="U578" t="s">
        <v>141</v>
      </c>
      <c r="V578" s="3">
        <v>0.15</v>
      </c>
      <c r="W578" s="2">
        <v>0</v>
      </c>
      <c r="X578">
        <v>0</v>
      </c>
      <c r="Y578" t="s">
        <v>142</v>
      </c>
      <c r="Z578" t="s">
        <v>143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19.93</v>
      </c>
      <c r="AN578" s="2">
        <v>19.93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46146</v>
      </c>
      <c r="B579" t="s">
        <v>48</v>
      </c>
      <c r="C579">
        <v>649163</v>
      </c>
      <c r="D579">
        <v>2023763995</v>
      </c>
      <c r="E579" t="s">
        <v>811</v>
      </c>
      <c r="F579" t="s">
        <v>1005</v>
      </c>
      <c r="G579" t="s">
        <v>51</v>
      </c>
      <c r="H579" t="s">
        <v>82</v>
      </c>
      <c r="I579" t="s">
        <v>734</v>
      </c>
      <c r="J579" t="s">
        <v>735</v>
      </c>
      <c r="K579">
        <v>766747</v>
      </c>
      <c r="L579" t="s">
        <v>485</v>
      </c>
      <c r="M579" t="s">
        <v>75</v>
      </c>
      <c r="N579" t="s">
        <v>57</v>
      </c>
      <c r="O579" s="1">
        <v>45475</v>
      </c>
      <c r="Q579" s="1">
        <v>46175</v>
      </c>
      <c r="R579" s="2">
        <v>47.71</v>
      </c>
      <c r="S579">
        <v>1</v>
      </c>
      <c r="T579" t="s">
        <v>58</v>
      </c>
      <c r="U579" t="s">
        <v>141</v>
      </c>
      <c r="V579" s="3">
        <v>0.15</v>
      </c>
      <c r="W579" s="2">
        <v>0</v>
      </c>
      <c r="X579">
        <v>0</v>
      </c>
      <c r="Y579" t="s">
        <v>142</v>
      </c>
      <c r="Z579" t="s">
        <v>143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7.16</v>
      </c>
      <c r="AN579" s="2">
        <v>7.16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46146</v>
      </c>
      <c r="B580" t="s">
        <v>48</v>
      </c>
      <c r="C580">
        <v>649163</v>
      </c>
      <c r="D580">
        <v>2023877276</v>
      </c>
      <c r="E580" t="s">
        <v>1006</v>
      </c>
      <c r="F580" t="s">
        <v>794</v>
      </c>
      <c r="G580" t="s">
        <v>51</v>
      </c>
      <c r="H580" t="s">
        <v>257</v>
      </c>
      <c r="I580" t="s">
        <v>734</v>
      </c>
      <c r="J580" t="s">
        <v>735</v>
      </c>
      <c r="K580">
        <v>753748</v>
      </c>
      <c r="L580" t="s">
        <v>72</v>
      </c>
      <c r="M580" t="s">
        <v>73</v>
      </c>
      <c r="N580" t="s">
        <v>57</v>
      </c>
      <c r="O580" s="1">
        <v>45505</v>
      </c>
      <c r="Q580" s="1">
        <v>46174</v>
      </c>
      <c r="R580" s="2">
        <v>56.78</v>
      </c>
      <c r="S580">
        <v>1</v>
      </c>
      <c r="T580" t="s">
        <v>58</v>
      </c>
      <c r="U580" t="s">
        <v>141</v>
      </c>
      <c r="V580" s="3">
        <v>0.15</v>
      </c>
      <c r="W580" s="2">
        <v>0</v>
      </c>
      <c r="X580">
        <v>0</v>
      </c>
      <c r="Y580" t="s">
        <v>142</v>
      </c>
      <c r="Z580" t="s">
        <v>143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8.52</v>
      </c>
      <c r="AN580" s="2">
        <v>8.52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46146</v>
      </c>
      <c r="B581" t="s">
        <v>48</v>
      </c>
      <c r="C581">
        <v>649163</v>
      </c>
      <c r="D581">
        <v>2023956663</v>
      </c>
      <c r="E581" t="s">
        <v>1007</v>
      </c>
      <c r="F581" t="s">
        <v>1008</v>
      </c>
      <c r="G581" t="s">
        <v>51</v>
      </c>
      <c r="H581" t="s">
        <v>106</v>
      </c>
      <c r="I581" t="s">
        <v>734</v>
      </c>
      <c r="J581" t="s">
        <v>735</v>
      </c>
      <c r="K581">
        <v>673059</v>
      </c>
      <c r="L581" t="s">
        <v>90</v>
      </c>
      <c r="M581" t="s">
        <v>91</v>
      </c>
      <c r="N581" t="s">
        <v>57</v>
      </c>
      <c r="O581" s="1">
        <v>45505</v>
      </c>
      <c r="Q581" s="1">
        <v>46174</v>
      </c>
      <c r="R581" s="2">
        <v>62.15</v>
      </c>
      <c r="S581">
        <v>1</v>
      </c>
      <c r="T581" t="s">
        <v>58</v>
      </c>
      <c r="U581" t="s">
        <v>141</v>
      </c>
      <c r="V581" s="3">
        <v>0.15</v>
      </c>
      <c r="W581" s="2">
        <v>0</v>
      </c>
      <c r="X581">
        <v>0</v>
      </c>
      <c r="Y581" t="s">
        <v>142</v>
      </c>
      <c r="Z581" t="s">
        <v>143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9.32</v>
      </c>
      <c r="AN581" s="2">
        <v>9.32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46146</v>
      </c>
      <c r="B582" t="s">
        <v>48</v>
      </c>
      <c r="C582">
        <v>649163</v>
      </c>
      <c r="D582">
        <v>2024001565</v>
      </c>
      <c r="E582" t="s">
        <v>320</v>
      </c>
      <c r="F582" t="s">
        <v>147</v>
      </c>
      <c r="G582" t="s">
        <v>51</v>
      </c>
      <c r="H582" t="s">
        <v>191</v>
      </c>
      <c r="I582" t="s">
        <v>734</v>
      </c>
      <c r="J582" t="s">
        <v>735</v>
      </c>
      <c r="K582">
        <v>651818</v>
      </c>
      <c r="L582" t="s">
        <v>114</v>
      </c>
      <c r="M582" t="s">
        <v>115</v>
      </c>
      <c r="N582" t="s">
        <v>57</v>
      </c>
      <c r="O582" s="1">
        <v>45510</v>
      </c>
      <c r="Q582" s="1">
        <v>46179</v>
      </c>
      <c r="R582" s="2">
        <v>40.65</v>
      </c>
      <c r="S582">
        <v>1</v>
      </c>
      <c r="T582" t="s">
        <v>58</v>
      </c>
      <c r="U582" t="s">
        <v>141</v>
      </c>
      <c r="V582" s="3">
        <v>0.15</v>
      </c>
      <c r="W582" s="2">
        <v>0</v>
      </c>
      <c r="X582">
        <v>0</v>
      </c>
      <c r="Y582" t="s">
        <v>142</v>
      </c>
      <c r="Z582" t="s">
        <v>143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6.1</v>
      </c>
      <c r="AN582" s="2">
        <v>6.1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46146</v>
      </c>
      <c r="B583" t="s">
        <v>48</v>
      </c>
      <c r="C583">
        <v>649163</v>
      </c>
      <c r="D583">
        <v>2024054708</v>
      </c>
      <c r="E583" t="s">
        <v>1009</v>
      </c>
      <c r="F583" t="s">
        <v>1004</v>
      </c>
      <c r="G583" t="s">
        <v>51</v>
      </c>
      <c r="H583" t="s">
        <v>82</v>
      </c>
      <c r="I583" t="s">
        <v>734</v>
      </c>
      <c r="J583" t="s">
        <v>735</v>
      </c>
      <c r="K583">
        <v>651818</v>
      </c>
      <c r="L583" t="s">
        <v>114</v>
      </c>
      <c r="M583" t="s">
        <v>115</v>
      </c>
      <c r="N583" t="s">
        <v>57</v>
      </c>
      <c r="O583" s="1">
        <v>45510</v>
      </c>
      <c r="Q583" s="1">
        <v>46179</v>
      </c>
      <c r="R583" s="2">
        <v>118.88</v>
      </c>
      <c r="S583">
        <v>1</v>
      </c>
      <c r="T583" t="s">
        <v>58</v>
      </c>
      <c r="U583" t="s">
        <v>141</v>
      </c>
      <c r="V583" s="3">
        <v>0.15</v>
      </c>
      <c r="W583" s="2">
        <v>0</v>
      </c>
      <c r="X583">
        <v>0</v>
      </c>
      <c r="Y583" t="s">
        <v>142</v>
      </c>
      <c r="Z583" t="s">
        <v>143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17.829999999999998</v>
      </c>
      <c r="AN583" s="2">
        <v>17.829999999999998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46146</v>
      </c>
      <c r="B584" t="s">
        <v>48</v>
      </c>
      <c r="C584">
        <v>649163</v>
      </c>
      <c r="D584">
        <v>2024087205</v>
      </c>
      <c r="E584" t="s">
        <v>1010</v>
      </c>
      <c r="F584" t="s">
        <v>1011</v>
      </c>
      <c r="G584" t="s">
        <v>51</v>
      </c>
      <c r="H584" t="s">
        <v>87</v>
      </c>
      <c r="I584" t="s">
        <v>734</v>
      </c>
      <c r="J584" t="s">
        <v>735</v>
      </c>
      <c r="K584">
        <v>673059</v>
      </c>
      <c r="L584" t="s">
        <v>90</v>
      </c>
      <c r="M584" t="s">
        <v>91</v>
      </c>
      <c r="N584" t="s">
        <v>57</v>
      </c>
      <c r="O584" s="1">
        <v>45505</v>
      </c>
      <c r="Q584" s="1">
        <v>46174</v>
      </c>
      <c r="R584" s="2">
        <v>46.72</v>
      </c>
      <c r="S584">
        <v>1</v>
      </c>
      <c r="T584" t="s">
        <v>58</v>
      </c>
      <c r="U584" t="s">
        <v>141</v>
      </c>
      <c r="V584" s="3">
        <v>0.15</v>
      </c>
      <c r="W584" s="2">
        <v>0</v>
      </c>
      <c r="X584">
        <v>0</v>
      </c>
      <c r="Y584" t="s">
        <v>142</v>
      </c>
      <c r="Z584" t="s">
        <v>143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7.01</v>
      </c>
      <c r="AN584" s="2">
        <v>7.01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46146</v>
      </c>
      <c r="B585" t="s">
        <v>48</v>
      </c>
      <c r="C585">
        <v>649163</v>
      </c>
      <c r="D585">
        <v>2024095025</v>
      </c>
      <c r="E585" t="s">
        <v>363</v>
      </c>
      <c r="F585" t="s">
        <v>364</v>
      </c>
      <c r="G585" t="s">
        <v>51</v>
      </c>
      <c r="H585" t="s">
        <v>87</v>
      </c>
      <c r="I585" t="s">
        <v>734</v>
      </c>
      <c r="J585" t="s">
        <v>735</v>
      </c>
      <c r="K585">
        <v>673059</v>
      </c>
      <c r="L585" t="s">
        <v>90</v>
      </c>
      <c r="M585" t="s">
        <v>91</v>
      </c>
      <c r="N585" t="s">
        <v>57</v>
      </c>
      <c r="O585" s="1">
        <v>45505</v>
      </c>
      <c r="Q585" s="1">
        <v>46174</v>
      </c>
      <c r="R585" s="2">
        <v>36.04</v>
      </c>
      <c r="S585">
        <v>1</v>
      </c>
      <c r="T585" t="s">
        <v>58</v>
      </c>
      <c r="U585" t="s">
        <v>141</v>
      </c>
      <c r="V585" s="3">
        <v>0.15</v>
      </c>
      <c r="W585" s="2">
        <v>0</v>
      </c>
      <c r="X585">
        <v>0</v>
      </c>
      <c r="Y585" t="s">
        <v>142</v>
      </c>
      <c r="Z585" t="s">
        <v>143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5.41</v>
      </c>
      <c r="AN585" s="2">
        <v>5.41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46146</v>
      </c>
      <c r="B586" t="s">
        <v>48</v>
      </c>
      <c r="C586">
        <v>649163</v>
      </c>
      <c r="D586">
        <v>2024106084</v>
      </c>
      <c r="E586" t="s">
        <v>1012</v>
      </c>
      <c r="F586" t="s">
        <v>399</v>
      </c>
      <c r="G586" t="s">
        <v>51</v>
      </c>
      <c r="H586" t="s">
        <v>52</v>
      </c>
      <c r="I586" t="s">
        <v>734</v>
      </c>
      <c r="J586" t="s">
        <v>951</v>
      </c>
      <c r="K586">
        <v>650218</v>
      </c>
      <c r="L586" t="s">
        <v>999</v>
      </c>
      <c r="M586" t="s">
        <v>440</v>
      </c>
      <c r="N586" t="s">
        <v>57</v>
      </c>
      <c r="O586" s="1">
        <v>45505</v>
      </c>
      <c r="Q586" s="1">
        <v>46174</v>
      </c>
      <c r="R586" s="2">
        <v>51.46</v>
      </c>
      <c r="S586">
        <v>1</v>
      </c>
      <c r="T586" t="s">
        <v>58</v>
      </c>
      <c r="U586" t="s">
        <v>141</v>
      </c>
      <c r="V586" s="3">
        <v>0.15</v>
      </c>
      <c r="W586" s="2">
        <v>0</v>
      </c>
      <c r="X586">
        <v>0</v>
      </c>
      <c r="Y586" t="s">
        <v>142</v>
      </c>
      <c r="Z586" t="s">
        <v>143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7.72</v>
      </c>
      <c r="AN586" s="2">
        <v>7.72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46146</v>
      </c>
      <c r="B587" t="s">
        <v>48</v>
      </c>
      <c r="C587">
        <v>649163</v>
      </c>
      <c r="D587">
        <v>2024153179</v>
      </c>
      <c r="E587" t="s">
        <v>1013</v>
      </c>
      <c r="F587" t="s">
        <v>344</v>
      </c>
      <c r="G587" t="s">
        <v>51</v>
      </c>
      <c r="H587" t="s">
        <v>110</v>
      </c>
      <c r="I587" t="s">
        <v>734</v>
      </c>
      <c r="J587" t="s">
        <v>735</v>
      </c>
      <c r="K587">
        <v>651818</v>
      </c>
      <c r="L587" t="s">
        <v>114</v>
      </c>
      <c r="M587" t="s">
        <v>115</v>
      </c>
      <c r="N587" t="s">
        <v>57</v>
      </c>
      <c r="O587" s="1">
        <v>45510</v>
      </c>
      <c r="Q587" s="1">
        <v>46179</v>
      </c>
      <c r="R587" s="2">
        <v>89.52</v>
      </c>
      <c r="S587">
        <v>1</v>
      </c>
      <c r="T587" t="s">
        <v>58</v>
      </c>
      <c r="U587" t="s">
        <v>141</v>
      </c>
      <c r="V587" s="3">
        <v>0.15</v>
      </c>
      <c r="W587" s="2">
        <v>0</v>
      </c>
      <c r="X587">
        <v>0</v>
      </c>
      <c r="Y587" t="s">
        <v>142</v>
      </c>
      <c r="Z587" t="s">
        <v>143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13.43</v>
      </c>
      <c r="AN587" s="2">
        <v>13.43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46146</v>
      </c>
      <c r="B588" t="s">
        <v>48</v>
      </c>
      <c r="C588">
        <v>649163</v>
      </c>
      <c r="D588">
        <v>2024197970</v>
      </c>
      <c r="E588" t="s">
        <v>958</v>
      </c>
      <c r="F588" t="s">
        <v>1014</v>
      </c>
      <c r="G588" t="s">
        <v>51</v>
      </c>
      <c r="H588" t="s">
        <v>82</v>
      </c>
      <c r="I588" t="s">
        <v>734</v>
      </c>
      <c r="J588" t="s">
        <v>735</v>
      </c>
      <c r="K588">
        <v>766747</v>
      </c>
      <c r="L588" t="s">
        <v>485</v>
      </c>
      <c r="M588" t="s">
        <v>75</v>
      </c>
      <c r="N588" t="s">
        <v>57</v>
      </c>
      <c r="O588" s="1">
        <v>45541</v>
      </c>
      <c r="Q588" s="1">
        <v>46179</v>
      </c>
      <c r="R588" s="2">
        <v>11.5</v>
      </c>
      <c r="S588">
        <v>1</v>
      </c>
      <c r="T588" t="s">
        <v>58</v>
      </c>
      <c r="U588" t="s">
        <v>141</v>
      </c>
      <c r="V588" s="3">
        <v>0.15</v>
      </c>
      <c r="W588" s="2">
        <v>0</v>
      </c>
      <c r="X588">
        <v>0</v>
      </c>
      <c r="Y588" t="s">
        <v>142</v>
      </c>
      <c r="Z588" t="s">
        <v>143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1.72</v>
      </c>
      <c r="AN588" s="2">
        <v>1.72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46146</v>
      </c>
      <c r="B589" t="s">
        <v>48</v>
      </c>
      <c r="C589">
        <v>649163</v>
      </c>
      <c r="D589">
        <v>2024202345</v>
      </c>
      <c r="E589" t="s">
        <v>1015</v>
      </c>
      <c r="F589" t="s">
        <v>490</v>
      </c>
      <c r="G589" t="s">
        <v>51</v>
      </c>
      <c r="H589" t="s">
        <v>82</v>
      </c>
      <c r="I589" t="s">
        <v>734</v>
      </c>
      <c r="J589" t="s">
        <v>735</v>
      </c>
      <c r="K589">
        <v>766747</v>
      </c>
      <c r="L589" t="s">
        <v>485</v>
      </c>
      <c r="M589" t="s">
        <v>75</v>
      </c>
      <c r="N589" t="s">
        <v>57</v>
      </c>
      <c r="O589" s="1">
        <v>45541</v>
      </c>
      <c r="Q589" s="1">
        <v>46179</v>
      </c>
      <c r="R589" s="2">
        <v>130.72</v>
      </c>
      <c r="S589">
        <v>1</v>
      </c>
      <c r="T589" t="s">
        <v>58</v>
      </c>
      <c r="U589" t="s">
        <v>141</v>
      </c>
      <c r="V589" s="3">
        <v>0.15</v>
      </c>
      <c r="W589" s="2">
        <v>0</v>
      </c>
      <c r="X589">
        <v>0</v>
      </c>
      <c r="Y589" t="s">
        <v>142</v>
      </c>
      <c r="Z589" t="s">
        <v>143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19.61</v>
      </c>
      <c r="AN589" s="2">
        <v>19.61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46146</v>
      </c>
      <c r="B590" t="s">
        <v>48</v>
      </c>
      <c r="C590">
        <v>649163</v>
      </c>
      <c r="D590">
        <v>2024460936</v>
      </c>
      <c r="E590" t="s">
        <v>405</v>
      </c>
      <c r="F590" t="s">
        <v>406</v>
      </c>
      <c r="G590" t="s">
        <v>51</v>
      </c>
      <c r="H590" t="s">
        <v>103</v>
      </c>
      <c r="I590" t="s">
        <v>734</v>
      </c>
      <c r="J590" t="s">
        <v>951</v>
      </c>
      <c r="K590">
        <v>673059</v>
      </c>
      <c r="L590" t="s">
        <v>90</v>
      </c>
      <c r="M590" t="s">
        <v>91</v>
      </c>
      <c r="N590" t="s">
        <v>57</v>
      </c>
      <c r="O590" s="1">
        <v>45536</v>
      </c>
      <c r="Q590" s="1">
        <v>46174</v>
      </c>
      <c r="R590" s="2">
        <v>59.8</v>
      </c>
      <c r="S590">
        <v>1</v>
      </c>
      <c r="T590" t="s">
        <v>58</v>
      </c>
      <c r="U590" t="s">
        <v>141</v>
      </c>
      <c r="V590" s="3">
        <v>0.15</v>
      </c>
      <c r="W590" s="2">
        <v>0</v>
      </c>
      <c r="X590">
        <v>0</v>
      </c>
      <c r="Y590" t="s">
        <v>142</v>
      </c>
      <c r="Z590" t="s">
        <v>143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8.9700000000000006</v>
      </c>
      <c r="AN590" s="2">
        <v>8.9700000000000006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46146</v>
      </c>
      <c r="B591" t="s">
        <v>48</v>
      </c>
      <c r="C591">
        <v>649163</v>
      </c>
      <c r="D591">
        <v>2024485179</v>
      </c>
      <c r="E591" t="s">
        <v>1016</v>
      </c>
      <c r="F591" t="s">
        <v>75</v>
      </c>
      <c r="G591" t="s">
        <v>51</v>
      </c>
      <c r="H591" t="s">
        <v>82</v>
      </c>
      <c r="I591" t="s">
        <v>734</v>
      </c>
      <c r="J591" t="s">
        <v>735</v>
      </c>
      <c r="K591">
        <v>782049</v>
      </c>
      <c r="L591" t="s">
        <v>1016</v>
      </c>
      <c r="M591" t="s">
        <v>75</v>
      </c>
      <c r="N591" t="s">
        <v>57</v>
      </c>
      <c r="O591" s="1">
        <v>45525</v>
      </c>
      <c r="Q591" s="1">
        <v>46194</v>
      </c>
      <c r="R591" s="2">
        <v>27.5</v>
      </c>
      <c r="S591">
        <v>1</v>
      </c>
      <c r="T591" t="s">
        <v>58</v>
      </c>
      <c r="U591" t="s">
        <v>141</v>
      </c>
      <c r="V591" s="3">
        <v>0.15</v>
      </c>
      <c r="W591" s="2">
        <v>0</v>
      </c>
      <c r="X591">
        <v>0</v>
      </c>
      <c r="Y591" t="s">
        <v>142</v>
      </c>
      <c r="Z591" t="s">
        <v>143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4.12</v>
      </c>
      <c r="AN591" s="2">
        <v>4.12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46146</v>
      </c>
      <c r="B592" t="s">
        <v>48</v>
      </c>
      <c r="C592">
        <v>649163</v>
      </c>
      <c r="D592">
        <v>2024526717</v>
      </c>
      <c r="E592" t="s">
        <v>1017</v>
      </c>
      <c r="F592" t="s">
        <v>1018</v>
      </c>
      <c r="G592" t="s">
        <v>51</v>
      </c>
      <c r="H592" t="s">
        <v>82</v>
      </c>
      <c r="I592" t="s">
        <v>734</v>
      </c>
      <c r="J592" t="s">
        <v>735</v>
      </c>
      <c r="K592">
        <v>766747</v>
      </c>
      <c r="L592" t="s">
        <v>485</v>
      </c>
      <c r="M592" t="s">
        <v>75</v>
      </c>
      <c r="N592" t="s">
        <v>57</v>
      </c>
      <c r="O592" s="1">
        <v>45541</v>
      </c>
      <c r="Q592" s="1">
        <v>46179</v>
      </c>
      <c r="R592" s="2">
        <v>57.03</v>
      </c>
      <c r="S592">
        <v>1</v>
      </c>
      <c r="T592" t="s">
        <v>58</v>
      </c>
      <c r="U592" t="s">
        <v>141</v>
      </c>
      <c r="V592" s="3">
        <v>0.15</v>
      </c>
      <c r="W592" s="2">
        <v>0</v>
      </c>
      <c r="X592">
        <v>0</v>
      </c>
      <c r="Y592" t="s">
        <v>142</v>
      </c>
      <c r="Z592" t="s">
        <v>143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8.5500000000000007</v>
      </c>
      <c r="AN592" s="2">
        <v>8.5500000000000007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46146</v>
      </c>
      <c r="B593" t="s">
        <v>48</v>
      </c>
      <c r="C593">
        <v>649163</v>
      </c>
      <c r="D593">
        <v>2024598451</v>
      </c>
      <c r="E593" t="s">
        <v>1019</v>
      </c>
      <c r="F593" t="s">
        <v>1020</v>
      </c>
      <c r="G593" t="s">
        <v>51</v>
      </c>
      <c r="H593" t="s">
        <v>82</v>
      </c>
      <c r="I593" t="s">
        <v>734</v>
      </c>
      <c r="J593" t="s">
        <v>746</v>
      </c>
      <c r="K593">
        <v>651818</v>
      </c>
      <c r="L593" t="s">
        <v>114</v>
      </c>
      <c r="M593" t="s">
        <v>115</v>
      </c>
      <c r="N593" t="s">
        <v>57</v>
      </c>
      <c r="O593" s="1">
        <v>45542</v>
      </c>
      <c r="Q593" s="1">
        <v>46180</v>
      </c>
      <c r="R593" s="2">
        <v>51.63</v>
      </c>
      <c r="S593">
        <v>1</v>
      </c>
      <c r="T593" t="s">
        <v>58</v>
      </c>
      <c r="U593" t="s">
        <v>141</v>
      </c>
      <c r="V593" s="3">
        <v>0.1</v>
      </c>
      <c r="W593" s="2">
        <v>0</v>
      </c>
      <c r="X593">
        <v>0</v>
      </c>
      <c r="Y593" t="s">
        <v>142</v>
      </c>
      <c r="Z593" t="s">
        <v>143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5.16</v>
      </c>
      <c r="AN593" s="2">
        <v>5.16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46146</v>
      </c>
      <c r="B594" t="s">
        <v>48</v>
      </c>
      <c r="C594">
        <v>649163</v>
      </c>
      <c r="D594">
        <v>2024635791</v>
      </c>
      <c r="E594" t="s">
        <v>1021</v>
      </c>
      <c r="F594" t="s">
        <v>937</v>
      </c>
      <c r="G594" t="s">
        <v>51</v>
      </c>
      <c r="H594" t="s">
        <v>82</v>
      </c>
      <c r="I594" t="s">
        <v>734</v>
      </c>
      <c r="J594" t="s">
        <v>735</v>
      </c>
      <c r="K594">
        <v>766422</v>
      </c>
      <c r="L594" t="s">
        <v>710</v>
      </c>
      <c r="M594" t="s">
        <v>115</v>
      </c>
      <c r="N594" t="s">
        <v>57</v>
      </c>
      <c r="O594" s="1">
        <v>45536</v>
      </c>
      <c r="Q594" s="1">
        <v>46174</v>
      </c>
      <c r="R594" s="2">
        <v>102.7</v>
      </c>
      <c r="S594">
        <v>1</v>
      </c>
      <c r="T594" t="s">
        <v>58</v>
      </c>
      <c r="U594" t="s">
        <v>141</v>
      </c>
      <c r="V594" s="3">
        <v>0.15</v>
      </c>
      <c r="W594" s="2">
        <v>0</v>
      </c>
      <c r="X594">
        <v>0</v>
      </c>
      <c r="Y594" t="s">
        <v>142</v>
      </c>
      <c r="Z594" t="s">
        <v>143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15.4</v>
      </c>
      <c r="AN594" s="2">
        <v>15.4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46146</v>
      </c>
      <c r="B595" t="s">
        <v>48</v>
      </c>
      <c r="C595">
        <v>649163</v>
      </c>
      <c r="D595">
        <v>2024674624</v>
      </c>
      <c r="E595" t="s">
        <v>1022</v>
      </c>
      <c r="F595" t="s">
        <v>1023</v>
      </c>
      <c r="G595" t="s">
        <v>51</v>
      </c>
      <c r="H595" t="s">
        <v>110</v>
      </c>
      <c r="I595" t="s">
        <v>734</v>
      </c>
      <c r="J595" t="s">
        <v>735</v>
      </c>
      <c r="K595">
        <v>757719</v>
      </c>
      <c r="L595" t="s">
        <v>760</v>
      </c>
      <c r="M595" t="s">
        <v>380</v>
      </c>
      <c r="N595" t="s">
        <v>57</v>
      </c>
      <c r="O595" s="1">
        <v>45537</v>
      </c>
      <c r="Q595" s="1">
        <v>46175</v>
      </c>
      <c r="R595" s="2">
        <v>38.31</v>
      </c>
      <c r="S595">
        <v>1</v>
      </c>
      <c r="T595" t="s">
        <v>58</v>
      </c>
      <c r="U595" t="s">
        <v>141</v>
      </c>
      <c r="V595" s="3">
        <v>0.15</v>
      </c>
      <c r="W595" s="2">
        <v>0</v>
      </c>
      <c r="X595">
        <v>0</v>
      </c>
      <c r="Y595" t="s">
        <v>142</v>
      </c>
      <c r="Z595" t="s">
        <v>143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5.75</v>
      </c>
      <c r="AN595" s="2">
        <v>5.75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46146</v>
      </c>
      <c r="B596" t="s">
        <v>48</v>
      </c>
      <c r="C596">
        <v>649163</v>
      </c>
      <c r="D596">
        <v>2024690249</v>
      </c>
      <c r="E596" t="s">
        <v>1024</v>
      </c>
      <c r="F596" t="s">
        <v>75</v>
      </c>
      <c r="G596" t="s">
        <v>51</v>
      </c>
      <c r="H596" t="s">
        <v>172</v>
      </c>
      <c r="I596" t="s">
        <v>734</v>
      </c>
      <c r="J596" t="s">
        <v>735</v>
      </c>
      <c r="K596">
        <v>673059</v>
      </c>
      <c r="L596" t="s">
        <v>90</v>
      </c>
      <c r="M596" t="s">
        <v>91</v>
      </c>
      <c r="N596" t="s">
        <v>57</v>
      </c>
      <c r="O596" s="1">
        <v>45566</v>
      </c>
      <c r="Q596" s="1">
        <v>46174</v>
      </c>
      <c r="R596" s="2">
        <v>53.04</v>
      </c>
      <c r="S596">
        <v>1</v>
      </c>
      <c r="T596" t="s">
        <v>58</v>
      </c>
      <c r="U596" t="s">
        <v>141</v>
      </c>
      <c r="V596" s="3">
        <v>0.15</v>
      </c>
      <c r="W596" s="2">
        <v>0</v>
      </c>
      <c r="X596">
        <v>0</v>
      </c>
      <c r="Y596" t="s">
        <v>142</v>
      </c>
      <c r="Z596" t="s">
        <v>143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7.96</v>
      </c>
      <c r="AN596" s="2">
        <v>7.96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46146</v>
      </c>
      <c r="B597" t="s">
        <v>48</v>
      </c>
      <c r="C597">
        <v>649163</v>
      </c>
      <c r="D597">
        <v>2024754200</v>
      </c>
      <c r="E597" t="s">
        <v>551</v>
      </c>
      <c r="F597" t="s">
        <v>1025</v>
      </c>
      <c r="G597" t="s">
        <v>51</v>
      </c>
      <c r="H597" t="s">
        <v>110</v>
      </c>
      <c r="I597" t="s">
        <v>734</v>
      </c>
      <c r="J597" t="s">
        <v>746</v>
      </c>
      <c r="K597">
        <v>767312</v>
      </c>
      <c r="L597" t="s">
        <v>609</v>
      </c>
      <c r="M597" t="s">
        <v>466</v>
      </c>
      <c r="N597" t="s">
        <v>57</v>
      </c>
      <c r="O597" s="1">
        <v>45542</v>
      </c>
      <c r="Q597" s="1">
        <v>46180</v>
      </c>
      <c r="R597" s="2">
        <v>29.25</v>
      </c>
      <c r="S597">
        <v>1</v>
      </c>
      <c r="T597" t="s">
        <v>58</v>
      </c>
      <c r="U597" t="s">
        <v>141</v>
      </c>
      <c r="V597" s="3">
        <v>0.1</v>
      </c>
      <c r="W597" s="2">
        <v>0</v>
      </c>
      <c r="X597">
        <v>0</v>
      </c>
      <c r="Y597" t="s">
        <v>142</v>
      </c>
      <c r="Z597" t="s">
        <v>143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2.92</v>
      </c>
      <c r="AN597" s="2">
        <v>2.92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46146</v>
      </c>
      <c r="B598" t="s">
        <v>48</v>
      </c>
      <c r="C598">
        <v>649163</v>
      </c>
      <c r="D598">
        <v>2024815895</v>
      </c>
      <c r="E598" t="s">
        <v>1026</v>
      </c>
      <c r="F598" t="s">
        <v>1027</v>
      </c>
      <c r="G598" t="s">
        <v>51</v>
      </c>
      <c r="H598" t="s">
        <v>52</v>
      </c>
      <c r="I598" t="s">
        <v>734</v>
      </c>
      <c r="J598" t="s">
        <v>951</v>
      </c>
      <c r="K598">
        <v>650218</v>
      </c>
      <c r="L598" t="s">
        <v>999</v>
      </c>
      <c r="M598" t="s">
        <v>440</v>
      </c>
      <c r="N598" t="s">
        <v>57</v>
      </c>
      <c r="O598" s="1">
        <v>45566</v>
      </c>
      <c r="Q598" s="1">
        <v>46174</v>
      </c>
      <c r="R598" s="2">
        <v>25.73</v>
      </c>
      <c r="S598">
        <v>1</v>
      </c>
      <c r="T598" t="s">
        <v>58</v>
      </c>
      <c r="U598" t="s">
        <v>141</v>
      </c>
      <c r="V598" s="3">
        <v>0.15</v>
      </c>
      <c r="W598" s="2">
        <v>0</v>
      </c>
      <c r="X598">
        <v>0</v>
      </c>
      <c r="Y598" t="s">
        <v>142</v>
      </c>
      <c r="Z598" t="s">
        <v>143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3.86</v>
      </c>
      <c r="AN598" s="2">
        <v>3.86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46146</v>
      </c>
      <c r="B599" t="s">
        <v>48</v>
      </c>
      <c r="C599">
        <v>649163</v>
      </c>
      <c r="D599">
        <v>2024899507</v>
      </c>
      <c r="E599" t="s">
        <v>1028</v>
      </c>
      <c r="F599" t="s">
        <v>1029</v>
      </c>
      <c r="G599" t="s">
        <v>51</v>
      </c>
      <c r="H599" t="s">
        <v>313</v>
      </c>
      <c r="I599" t="s">
        <v>734</v>
      </c>
      <c r="J599" t="s">
        <v>735</v>
      </c>
      <c r="K599">
        <v>651818</v>
      </c>
      <c r="L599" t="s">
        <v>114</v>
      </c>
      <c r="M599" t="s">
        <v>115</v>
      </c>
      <c r="N599" t="s">
        <v>57</v>
      </c>
      <c r="O599" s="1">
        <v>45571</v>
      </c>
      <c r="Q599" s="1">
        <v>46179</v>
      </c>
      <c r="R599" s="2">
        <v>34.340000000000003</v>
      </c>
      <c r="S599">
        <v>1</v>
      </c>
      <c r="T599" t="s">
        <v>58</v>
      </c>
      <c r="U599" t="s">
        <v>141</v>
      </c>
      <c r="V599" s="3">
        <v>0.15</v>
      </c>
      <c r="W599" s="2">
        <v>0</v>
      </c>
      <c r="X599">
        <v>0</v>
      </c>
      <c r="Y599" t="s">
        <v>142</v>
      </c>
      <c r="Z599" t="s">
        <v>143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5.15</v>
      </c>
      <c r="AN599" s="2">
        <v>5.15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46146</v>
      </c>
      <c r="B600" t="s">
        <v>48</v>
      </c>
      <c r="C600">
        <v>649163</v>
      </c>
      <c r="D600">
        <v>2024899508</v>
      </c>
      <c r="E600" t="s">
        <v>1028</v>
      </c>
      <c r="F600" t="s">
        <v>1029</v>
      </c>
      <c r="G600" t="s">
        <v>51</v>
      </c>
      <c r="H600" t="s">
        <v>313</v>
      </c>
      <c r="I600" t="s">
        <v>734</v>
      </c>
      <c r="J600" t="s">
        <v>746</v>
      </c>
      <c r="K600">
        <v>651818</v>
      </c>
      <c r="L600" t="s">
        <v>114</v>
      </c>
      <c r="M600" t="s">
        <v>115</v>
      </c>
      <c r="N600" t="s">
        <v>57</v>
      </c>
      <c r="O600" s="1">
        <v>45571</v>
      </c>
      <c r="Q600" s="1">
        <v>46179</v>
      </c>
      <c r="R600" s="2">
        <v>29.25</v>
      </c>
      <c r="S600">
        <v>1</v>
      </c>
      <c r="T600" t="s">
        <v>58</v>
      </c>
      <c r="U600" t="s">
        <v>141</v>
      </c>
      <c r="V600" s="3">
        <v>0.1</v>
      </c>
      <c r="W600" s="2">
        <v>0</v>
      </c>
      <c r="X600">
        <v>0</v>
      </c>
      <c r="Y600" t="s">
        <v>142</v>
      </c>
      <c r="Z600" t="s">
        <v>143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2.92</v>
      </c>
      <c r="AN600" s="2">
        <v>2.92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46146</v>
      </c>
      <c r="B601" t="s">
        <v>48</v>
      </c>
      <c r="C601">
        <v>649163</v>
      </c>
      <c r="D601">
        <v>2024928766</v>
      </c>
      <c r="E601" t="s">
        <v>1030</v>
      </c>
      <c r="F601" t="s">
        <v>1031</v>
      </c>
      <c r="G601" t="s">
        <v>51</v>
      </c>
      <c r="H601" t="s">
        <v>103</v>
      </c>
      <c r="I601" t="s">
        <v>734</v>
      </c>
      <c r="J601" t="s">
        <v>735</v>
      </c>
      <c r="K601">
        <v>673059</v>
      </c>
      <c r="L601" t="s">
        <v>90</v>
      </c>
      <c r="M601" t="s">
        <v>91</v>
      </c>
      <c r="N601" t="s">
        <v>57</v>
      </c>
      <c r="O601" s="1">
        <v>45566</v>
      </c>
      <c r="Q601" s="1">
        <v>46174</v>
      </c>
      <c r="R601" s="2">
        <v>72.06</v>
      </c>
      <c r="S601">
        <v>1</v>
      </c>
      <c r="T601" t="s">
        <v>58</v>
      </c>
      <c r="U601" t="s">
        <v>141</v>
      </c>
      <c r="V601" s="3">
        <v>0.15</v>
      </c>
      <c r="W601" s="2">
        <v>0</v>
      </c>
      <c r="X601">
        <v>0</v>
      </c>
      <c r="Y601" t="s">
        <v>142</v>
      </c>
      <c r="Z601" t="s">
        <v>143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10.81</v>
      </c>
      <c r="AN601" s="2">
        <v>10.81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46146</v>
      </c>
      <c r="B602" t="s">
        <v>48</v>
      </c>
      <c r="C602">
        <v>649163</v>
      </c>
      <c r="D602">
        <v>2024961805</v>
      </c>
      <c r="E602" t="s">
        <v>1032</v>
      </c>
      <c r="F602" t="s">
        <v>1033</v>
      </c>
      <c r="G602" t="s">
        <v>51</v>
      </c>
      <c r="H602" t="s">
        <v>82</v>
      </c>
      <c r="I602" t="s">
        <v>734</v>
      </c>
      <c r="J602" t="s">
        <v>735</v>
      </c>
      <c r="K602">
        <v>766747</v>
      </c>
      <c r="L602" t="s">
        <v>485</v>
      </c>
      <c r="M602" t="s">
        <v>75</v>
      </c>
      <c r="N602" t="s">
        <v>57</v>
      </c>
      <c r="O602" s="1">
        <v>45571</v>
      </c>
      <c r="Q602" s="1">
        <v>46179</v>
      </c>
      <c r="R602" s="2">
        <v>34.68</v>
      </c>
      <c r="S602">
        <v>1</v>
      </c>
      <c r="T602" t="s">
        <v>58</v>
      </c>
      <c r="U602" t="s">
        <v>141</v>
      </c>
      <c r="V602" s="3">
        <v>0.15</v>
      </c>
      <c r="W602" s="2">
        <v>0</v>
      </c>
      <c r="X602">
        <v>0</v>
      </c>
      <c r="Y602" t="s">
        <v>142</v>
      </c>
      <c r="Z602" t="s">
        <v>143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5.2</v>
      </c>
      <c r="AN602" s="2">
        <v>5.2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46146</v>
      </c>
      <c r="B603" t="s">
        <v>48</v>
      </c>
      <c r="C603">
        <v>649163</v>
      </c>
      <c r="D603">
        <v>2024986194</v>
      </c>
      <c r="E603" t="s">
        <v>1034</v>
      </c>
      <c r="F603" t="s">
        <v>1035</v>
      </c>
      <c r="G603" t="s">
        <v>51</v>
      </c>
      <c r="H603" t="s">
        <v>82</v>
      </c>
      <c r="I603" t="s">
        <v>734</v>
      </c>
      <c r="J603" t="s">
        <v>735</v>
      </c>
      <c r="K603">
        <v>766747</v>
      </c>
      <c r="L603" t="s">
        <v>485</v>
      </c>
      <c r="M603" t="s">
        <v>75</v>
      </c>
      <c r="N603" t="s">
        <v>57</v>
      </c>
      <c r="O603" s="1">
        <v>45566</v>
      </c>
      <c r="Q603" s="1">
        <v>46174</v>
      </c>
      <c r="R603" s="2">
        <v>11.5</v>
      </c>
      <c r="S603">
        <v>1</v>
      </c>
      <c r="T603" t="s">
        <v>58</v>
      </c>
      <c r="U603" t="s">
        <v>141</v>
      </c>
      <c r="V603" s="3">
        <v>0.15</v>
      </c>
      <c r="W603" s="2">
        <v>0</v>
      </c>
      <c r="X603">
        <v>0</v>
      </c>
      <c r="Y603" t="s">
        <v>142</v>
      </c>
      <c r="Z603" t="s">
        <v>143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1.72</v>
      </c>
      <c r="AN603" s="2">
        <v>1.72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46146</v>
      </c>
      <c r="B604" t="s">
        <v>48</v>
      </c>
      <c r="C604">
        <v>649163</v>
      </c>
      <c r="D604">
        <v>2024993651</v>
      </c>
      <c r="E604" t="s">
        <v>1036</v>
      </c>
      <c r="F604" t="s">
        <v>466</v>
      </c>
      <c r="G604" t="s">
        <v>51</v>
      </c>
      <c r="H604" t="s">
        <v>122</v>
      </c>
      <c r="I604" t="s">
        <v>734</v>
      </c>
      <c r="J604" t="s">
        <v>735</v>
      </c>
      <c r="K604">
        <v>796984</v>
      </c>
      <c r="L604" t="s">
        <v>168</v>
      </c>
      <c r="M604" t="s">
        <v>112</v>
      </c>
      <c r="N604" t="s">
        <v>57</v>
      </c>
      <c r="O604" s="1">
        <v>45566</v>
      </c>
      <c r="Q604" s="1">
        <v>46174</v>
      </c>
      <c r="R604" s="2">
        <v>9.1</v>
      </c>
      <c r="S604">
        <v>1</v>
      </c>
      <c r="T604" t="s">
        <v>58</v>
      </c>
      <c r="U604" t="s">
        <v>141</v>
      </c>
      <c r="V604" s="3">
        <v>0.15</v>
      </c>
      <c r="W604" s="2">
        <v>0</v>
      </c>
      <c r="X604">
        <v>0</v>
      </c>
      <c r="Y604" t="s">
        <v>142</v>
      </c>
      <c r="Z604" t="s">
        <v>143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1.36</v>
      </c>
      <c r="AN604" s="2">
        <v>1.36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46146</v>
      </c>
      <c r="B605" t="s">
        <v>48</v>
      </c>
      <c r="C605">
        <v>649163</v>
      </c>
      <c r="D605">
        <v>2024993653</v>
      </c>
      <c r="E605" t="s">
        <v>1036</v>
      </c>
      <c r="F605" t="s">
        <v>466</v>
      </c>
      <c r="G605" t="s">
        <v>51</v>
      </c>
      <c r="H605" t="s">
        <v>122</v>
      </c>
      <c r="I605" t="s">
        <v>734</v>
      </c>
      <c r="J605" t="s">
        <v>951</v>
      </c>
      <c r="K605">
        <v>796984</v>
      </c>
      <c r="L605" t="s">
        <v>168</v>
      </c>
      <c r="M605" t="s">
        <v>112</v>
      </c>
      <c r="N605" t="s">
        <v>57</v>
      </c>
      <c r="O605" s="1">
        <v>45566</v>
      </c>
      <c r="Q605" s="1">
        <v>46174</v>
      </c>
      <c r="R605" s="2">
        <v>6.3</v>
      </c>
      <c r="S605">
        <v>1</v>
      </c>
      <c r="T605" t="s">
        <v>58</v>
      </c>
      <c r="U605" t="s">
        <v>141</v>
      </c>
      <c r="V605" s="3">
        <v>0.15</v>
      </c>
      <c r="W605" s="2">
        <v>0</v>
      </c>
      <c r="X605">
        <v>0</v>
      </c>
      <c r="Y605" t="s">
        <v>142</v>
      </c>
      <c r="Z605" t="s">
        <v>143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0.94</v>
      </c>
      <c r="AN605" s="2">
        <v>0.94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46146</v>
      </c>
      <c r="B606" t="s">
        <v>48</v>
      </c>
      <c r="C606">
        <v>649163</v>
      </c>
      <c r="D606">
        <v>2024994310</v>
      </c>
      <c r="E606" t="s">
        <v>1037</v>
      </c>
      <c r="F606" t="s">
        <v>1038</v>
      </c>
      <c r="G606" t="s">
        <v>51</v>
      </c>
      <c r="H606" t="s">
        <v>82</v>
      </c>
      <c r="I606" t="s">
        <v>734</v>
      </c>
      <c r="J606" t="s">
        <v>735</v>
      </c>
      <c r="K606">
        <v>673059</v>
      </c>
      <c r="L606" t="s">
        <v>90</v>
      </c>
      <c r="M606" t="s">
        <v>91</v>
      </c>
      <c r="N606" t="s">
        <v>57</v>
      </c>
      <c r="O606" s="1">
        <v>45566</v>
      </c>
      <c r="Q606" s="1">
        <v>46174</v>
      </c>
      <c r="R606" s="2">
        <v>11.5</v>
      </c>
      <c r="S606">
        <v>1</v>
      </c>
      <c r="T606" t="s">
        <v>58</v>
      </c>
      <c r="U606" t="s">
        <v>141</v>
      </c>
      <c r="V606" s="3">
        <v>0.15</v>
      </c>
      <c r="W606" s="2">
        <v>0</v>
      </c>
      <c r="X606">
        <v>0</v>
      </c>
      <c r="Y606" t="s">
        <v>142</v>
      </c>
      <c r="Z606" t="s">
        <v>143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1.72</v>
      </c>
      <c r="AN606" s="2">
        <v>1.72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46146</v>
      </c>
      <c r="B607" t="s">
        <v>48</v>
      </c>
      <c r="C607">
        <v>649163</v>
      </c>
      <c r="D607">
        <v>2025031269</v>
      </c>
      <c r="E607" t="s">
        <v>1039</v>
      </c>
      <c r="F607" t="s">
        <v>1040</v>
      </c>
      <c r="G607" t="s">
        <v>51</v>
      </c>
      <c r="H607" t="s">
        <v>82</v>
      </c>
      <c r="I607" t="s">
        <v>734</v>
      </c>
      <c r="J607" t="s">
        <v>735</v>
      </c>
      <c r="K607">
        <v>766747</v>
      </c>
      <c r="L607" t="s">
        <v>485</v>
      </c>
      <c r="M607" t="s">
        <v>75</v>
      </c>
      <c r="N607" t="s">
        <v>57</v>
      </c>
      <c r="O607" s="1">
        <v>45571</v>
      </c>
      <c r="Q607" s="1">
        <v>46179</v>
      </c>
      <c r="R607" s="2">
        <v>11.5</v>
      </c>
      <c r="S607">
        <v>1</v>
      </c>
      <c r="T607" t="s">
        <v>58</v>
      </c>
      <c r="U607" t="s">
        <v>141</v>
      </c>
      <c r="V607" s="3">
        <v>0.15</v>
      </c>
      <c r="W607" s="2">
        <v>0</v>
      </c>
      <c r="X607">
        <v>0</v>
      </c>
      <c r="Y607" t="s">
        <v>142</v>
      </c>
      <c r="Z607" t="s">
        <v>143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1.72</v>
      </c>
      <c r="AN607" s="2">
        <v>1.72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46146</v>
      </c>
      <c r="B608" t="s">
        <v>48</v>
      </c>
      <c r="C608">
        <v>649163</v>
      </c>
      <c r="D608">
        <v>2025042972</v>
      </c>
      <c r="E608" t="s">
        <v>1041</v>
      </c>
      <c r="F608" t="s">
        <v>633</v>
      </c>
      <c r="G608" t="s">
        <v>51</v>
      </c>
      <c r="H608" t="s">
        <v>213</v>
      </c>
      <c r="I608" t="s">
        <v>734</v>
      </c>
      <c r="J608" t="s">
        <v>735</v>
      </c>
      <c r="K608">
        <v>650218</v>
      </c>
      <c r="L608" t="s">
        <v>999</v>
      </c>
      <c r="M608" t="s">
        <v>440</v>
      </c>
      <c r="N608" t="s">
        <v>57</v>
      </c>
      <c r="O608" s="1">
        <v>45566</v>
      </c>
      <c r="Q608" s="1">
        <v>46174</v>
      </c>
      <c r="R608" s="2">
        <v>39.729999999999997</v>
      </c>
      <c r="S608">
        <v>1</v>
      </c>
      <c r="T608" t="s">
        <v>58</v>
      </c>
      <c r="U608" t="s">
        <v>141</v>
      </c>
      <c r="V608" s="3">
        <v>0.15</v>
      </c>
      <c r="W608" s="2">
        <v>0</v>
      </c>
      <c r="X608">
        <v>0</v>
      </c>
      <c r="Y608" t="s">
        <v>142</v>
      </c>
      <c r="Z608" t="s">
        <v>143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5.96</v>
      </c>
      <c r="AN608" s="2">
        <v>5.96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46146</v>
      </c>
      <c r="B609" t="s">
        <v>48</v>
      </c>
      <c r="C609">
        <v>649163</v>
      </c>
      <c r="D609">
        <v>2025049457</v>
      </c>
      <c r="E609" t="s">
        <v>1042</v>
      </c>
      <c r="F609" t="s">
        <v>1043</v>
      </c>
      <c r="G609" t="s">
        <v>51</v>
      </c>
      <c r="H609" t="s">
        <v>82</v>
      </c>
      <c r="I609" t="s">
        <v>734</v>
      </c>
      <c r="J609" t="s">
        <v>735</v>
      </c>
      <c r="K609">
        <v>651818</v>
      </c>
      <c r="L609" t="s">
        <v>114</v>
      </c>
      <c r="M609" t="s">
        <v>115</v>
      </c>
      <c r="N609" t="s">
        <v>57</v>
      </c>
      <c r="O609" s="1">
        <v>45572</v>
      </c>
      <c r="Q609" s="1">
        <v>46180</v>
      </c>
      <c r="R609" s="2">
        <v>59.4</v>
      </c>
      <c r="S609">
        <v>1</v>
      </c>
      <c r="T609" t="s">
        <v>58</v>
      </c>
      <c r="U609" t="s">
        <v>141</v>
      </c>
      <c r="V609" s="3">
        <v>0.15</v>
      </c>
      <c r="W609" s="2">
        <v>0</v>
      </c>
      <c r="X609">
        <v>0</v>
      </c>
      <c r="Y609" t="s">
        <v>142</v>
      </c>
      <c r="Z609" t="s">
        <v>143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8.91</v>
      </c>
      <c r="AN609" s="2">
        <v>8.91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46146</v>
      </c>
      <c r="B610" t="s">
        <v>48</v>
      </c>
      <c r="C610">
        <v>649163</v>
      </c>
      <c r="D610">
        <v>2025121776</v>
      </c>
      <c r="E610" t="s">
        <v>1044</v>
      </c>
      <c r="F610" t="s">
        <v>1045</v>
      </c>
      <c r="G610" t="s">
        <v>51</v>
      </c>
      <c r="H610" t="s">
        <v>110</v>
      </c>
      <c r="I610" t="s">
        <v>734</v>
      </c>
      <c r="J610" t="s">
        <v>735</v>
      </c>
      <c r="K610">
        <v>673059</v>
      </c>
      <c r="L610" t="s">
        <v>90</v>
      </c>
      <c r="M610" t="s">
        <v>91</v>
      </c>
      <c r="N610" t="s">
        <v>57</v>
      </c>
      <c r="O610" s="1">
        <v>45597</v>
      </c>
      <c r="Q610" s="1">
        <v>46174</v>
      </c>
      <c r="R610" s="2">
        <v>28.38</v>
      </c>
      <c r="S610">
        <v>1</v>
      </c>
      <c r="T610" t="s">
        <v>58</v>
      </c>
      <c r="U610" t="s">
        <v>141</v>
      </c>
      <c r="V610" s="3">
        <v>0.15</v>
      </c>
      <c r="W610" s="2">
        <v>0</v>
      </c>
      <c r="X610">
        <v>0</v>
      </c>
      <c r="Y610" t="s">
        <v>142</v>
      </c>
      <c r="Z610" t="s">
        <v>143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4.26</v>
      </c>
      <c r="AN610" s="2">
        <v>4.26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46146</v>
      </c>
      <c r="B611" t="s">
        <v>48</v>
      </c>
      <c r="C611">
        <v>649163</v>
      </c>
      <c r="D611">
        <v>2025121777</v>
      </c>
      <c r="E611" t="s">
        <v>1044</v>
      </c>
      <c r="F611" t="s">
        <v>1045</v>
      </c>
      <c r="G611" t="s">
        <v>51</v>
      </c>
      <c r="H611" t="s">
        <v>110</v>
      </c>
      <c r="I611" t="s">
        <v>734</v>
      </c>
      <c r="J611" t="s">
        <v>951</v>
      </c>
      <c r="K611">
        <v>673059</v>
      </c>
      <c r="L611" t="s">
        <v>90</v>
      </c>
      <c r="M611" t="s">
        <v>91</v>
      </c>
      <c r="N611" t="s">
        <v>57</v>
      </c>
      <c r="O611" s="1">
        <v>45597</v>
      </c>
      <c r="Q611" s="1">
        <v>46174</v>
      </c>
      <c r="R611" s="2">
        <v>25.73</v>
      </c>
      <c r="S611">
        <v>1</v>
      </c>
      <c r="T611" t="s">
        <v>58</v>
      </c>
      <c r="U611" t="s">
        <v>141</v>
      </c>
      <c r="V611" s="3">
        <v>0.15</v>
      </c>
      <c r="W611" s="2">
        <v>0</v>
      </c>
      <c r="X611">
        <v>0</v>
      </c>
      <c r="Y611" t="s">
        <v>142</v>
      </c>
      <c r="Z611" t="s">
        <v>143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3.86</v>
      </c>
      <c r="AN611" s="2">
        <v>3.86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46146</v>
      </c>
      <c r="B612" t="s">
        <v>48</v>
      </c>
      <c r="C612">
        <v>649163</v>
      </c>
      <c r="D612">
        <v>2025122947</v>
      </c>
      <c r="E612" t="s">
        <v>618</v>
      </c>
      <c r="F612" t="s">
        <v>73</v>
      </c>
      <c r="G612" t="s">
        <v>51</v>
      </c>
      <c r="H612" t="s">
        <v>82</v>
      </c>
      <c r="I612" t="s">
        <v>734</v>
      </c>
      <c r="J612" t="s">
        <v>746</v>
      </c>
      <c r="K612">
        <v>767312</v>
      </c>
      <c r="L612" t="s">
        <v>609</v>
      </c>
      <c r="M612" t="s">
        <v>466</v>
      </c>
      <c r="N612" t="s">
        <v>57</v>
      </c>
      <c r="O612" s="1">
        <v>45567</v>
      </c>
      <c r="Q612" s="1">
        <v>46175</v>
      </c>
      <c r="R612" s="2">
        <v>51.78</v>
      </c>
      <c r="S612">
        <v>1</v>
      </c>
      <c r="T612" t="s">
        <v>58</v>
      </c>
      <c r="U612" t="s">
        <v>141</v>
      </c>
      <c r="V612" s="3">
        <v>0.1</v>
      </c>
      <c r="W612" s="2">
        <v>0</v>
      </c>
      <c r="X612">
        <v>0</v>
      </c>
      <c r="Y612" t="s">
        <v>142</v>
      </c>
      <c r="Z612" t="s">
        <v>143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5.18</v>
      </c>
      <c r="AN612" s="2">
        <v>5.18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46146</v>
      </c>
      <c r="B613" t="s">
        <v>48</v>
      </c>
      <c r="C613">
        <v>649163</v>
      </c>
      <c r="D613">
        <v>2025123536</v>
      </c>
      <c r="E613" t="s">
        <v>618</v>
      </c>
      <c r="F613" t="s">
        <v>1046</v>
      </c>
      <c r="G613" t="s">
        <v>51</v>
      </c>
      <c r="H613" t="s">
        <v>82</v>
      </c>
      <c r="I613" t="s">
        <v>734</v>
      </c>
      <c r="J613" t="s">
        <v>746</v>
      </c>
      <c r="K613">
        <v>767312</v>
      </c>
      <c r="L613" t="s">
        <v>609</v>
      </c>
      <c r="M613" t="s">
        <v>466</v>
      </c>
      <c r="N613" t="s">
        <v>57</v>
      </c>
      <c r="O613" s="1">
        <v>45567</v>
      </c>
      <c r="Q613" s="1">
        <v>46175</v>
      </c>
      <c r="R613" s="2">
        <v>32.58</v>
      </c>
      <c r="S613">
        <v>1</v>
      </c>
      <c r="T613" t="s">
        <v>58</v>
      </c>
      <c r="U613" t="s">
        <v>141</v>
      </c>
      <c r="V613" s="3">
        <v>0.1</v>
      </c>
      <c r="W613" s="2">
        <v>0</v>
      </c>
      <c r="X613">
        <v>0</v>
      </c>
      <c r="Y613" t="s">
        <v>142</v>
      </c>
      <c r="Z613" t="s">
        <v>143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3.26</v>
      </c>
      <c r="AN613" s="2">
        <v>3.26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46146</v>
      </c>
      <c r="B614" t="s">
        <v>48</v>
      </c>
      <c r="C614">
        <v>649163</v>
      </c>
      <c r="D614">
        <v>2025125589</v>
      </c>
      <c r="E614" t="s">
        <v>1047</v>
      </c>
      <c r="F614" t="s">
        <v>490</v>
      </c>
      <c r="G614" t="s">
        <v>51</v>
      </c>
      <c r="H614" t="s">
        <v>313</v>
      </c>
      <c r="I614" t="s">
        <v>734</v>
      </c>
      <c r="J614" t="s">
        <v>746</v>
      </c>
      <c r="K614">
        <v>767312</v>
      </c>
      <c r="L614" t="s">
        <v>609</v>
      </c>
      <c r="M614" t="s">
        <v>466</v>
      </c>
      <c r="N614" t="s">
        <v>57</v>
      </c>
      <c r="O614" s="1">
        <v>45570</v>
      </c>
      <c r="Q614" s="1">
        <v>46178</v>
      </c>
      <c r="R614" s="2">
        <v>22.63</v>
      </c>
      <c r="S614">
        <v>1</v>
      </c>
      <c r="T614" t="s">
        <v>58</v>
      </c>
      <c r="U614" t="s">
        <v>141</v>
      </c>
      <c r="V614" s="3">
        <v>0.1</v>
      </c>
      <c r="W614" s="2">
        <v>0</v>
      </c>
      <c r="X614">
        <v>0</v>
      </c>
      <c r="Y614" t="s">
        <v>142</v>
      </c>
      <c r="Z614" t="s">
        <v>143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2.2599999999999998</v>
      </c>
      <c r="AN614" s="2">
        <v>2.2599999999999998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46146</v>
      </c>
      <c r="B615" t="s">
        <v>48</v>
      </c>
      <c r="C615">
        <v>649163</v>
      </c>
      <c r="D615">
        <v>2025136474</v>
      </c>
      <c r="E615" t="s">
        <v>1048</v>
      </c>
      <c r="F615" t="s">
        <v>1049</v>
      </c>
      <c r="G615" t="s">
        <v>51</v>
      </c>
      <c r="H615" t="s">
        <v>172</v>
      </c>
      <c r="I615" t="s">
        <v>734</v>
      </c>
      <c r="J615" t="s">
        <v>735</v>
      </c>
      <c r="K615">
        <v>767312</v>
      </c>
      <c r="L615" t="s">
        <v>609</v>
      </c>
      <c r="M615" t="s">
        <v>466</v>
      </c>
      <c r="N615" t="s">
        <v>57</v>
      </c>
      <c r="O615" s="1">
        <v>45568</v>
      </c>
      <c r="Q615" s="1">
        <v>46176</v>
      </c>
      <c r="R615" s="2">
        <v>33.090000000000003</v>
      </c>
      <c r="S615">
        <v>1</v>
      </c>
      <c r="T615" t="s">
        <v>58</v>
      </c>
      <c r="U615" t="s">
        <v>141</v>
      </c>
      <c r="V615" s="3">
        <v>0.15</v>
      </c>
      <c r="W615" s="2">
        <v>0</v>
      </c>
      <c r="X615">
        <v>0</v>
      </c>
      <c r="Y615" t="s">
        <v>142</v>
      </c>
      <c r="Z615" t="s">
        <v>143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4.96</v>
      </c>
      <c r="AN615" s="2">
        <v>4.96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46146</v>
      </c>
      <c r="B616" t="s">
        <v>48</v>
      </c>
      <c r="C616">
        <v>649163</v>
      </c>
      <c r="D616">
        <v>2025136475</v>
      </c>
      <c r="E616" t="s">
        <v>1048</v>
      </c>
      <c r="F616" t="s">
        <v>1049</v>
      </c>
      <c r="G616" t="s">
        <v>51</v>
      </c>
      <c r="H616" t="s">
        <v>172</v>
      </c>
      <c r="I616" t="s">
        <v>734</v>
      </c>
      <c r="J616" t="s">
        <v>746</v>
      </c>
      <c r="K616">
        <v>767312</v>
      </c>
      <c r="L616" t="s">
        <v>609</v>
      </c>
      <c r="M616" t="s">
        <v>466</v>
      </c>
      <c r="N616" t="s">
        <v>57</v>
      </c>
      <c r="O616" s="1">
        <v>45568</v>
      </c>
      <c r="Q616" s="1">
        <v>46176</v>
      </c>
      <c r="R616" s="2">
        <v>10.31</v>
      </c>
      <c r="S616">
        <v>1</v>
      </c>
      <c r="T616" t="s">
        <v>58</v>
      </c>
      <c r="U616" t="s">
        <v>141</v>
      </c>
      <c r="V616" s="3">
        <v>0.1</v>
      </c>
      <c r="W616" s="2">
        <v>0</v>
      </c>
      <c r="X616">
        <v>0</v>
      </c>
      <c r="Y616" t="s">
        <v>142</v>
      </c>
      <c r="Z616" t="s">
        <v>143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1.03</v>
      </c>
      <c r="AN616" s="2">
        <v>1.03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46146</v>
      </c>
      <c r="B617" t="s">
        <v>48</v>
      </c>
      <c r="C617">
        <v>649163</v>
      </c>
      <c r="D617">
        <v>2025410372</v>
      </c>
      <c r="E617" t="s">
        <v>1050</v>
      </c>
      <c r="F617" t="s">
        <v>280</v>
      </c>
      <c r="G617" t="s">
        <v>51</v>
      </c>
      <c r="H617" t="s">
        <v>87</v>
      </c>
      <c r="I617" t="s">
        <v>734</v>
      </c>
      <c r="J617" t="s">
        <v>735</v>
      </c>
      <c r="K617">
        <v>651818</v>
      </c>
      <c r="L617" t="s">
        <v>114</v>
      </c>
      <c r="M617" t="s">
        <v>115</v>
      </c>
      <c r="N617" t="s">
        <v>57</v>
      </c>
      <c r="O617" s="1">
        <v>45597</v>
      </c>
      <c r="Q617" s="1">
        <v>46174</v>
      </c>
      <c r="R617" s="2">
        <v>66.12</v>
      </c>
      <c r="S617">
        <v>1</v>
      </c>
      <c r="T617" t="s">
        <v>58</v>
      </c>
      <c r="U617" t="s">
        <v>141</v>
      </c>
      <c r="V617" s="3">
        <v>0.15</v>
      </c>
      <c r="W617" s="2">
        <v>0</v>
      </c>
      <c r="X617">
        <v>0</v>
      </c>
      <c r="Y617" t="s">
        <v>142</v>
      </c>
      <c r="Z617" t="s">
        <v>143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9.92</v>
      </c>
      <c r="AN617" s="2">
        <v>9.92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46146</v>
      </c>
      <c r="B618" t="s">
        <v>48</v>
      </c>
      <c r="C618">
        <v>649163</v>
      </c>
      <c r="D618">
        <v>2025487809</v>
      </c>
      <c r="E618" t="s">
        <v>949</v>
      </c>
      <c r="F618" t="s">
        <v>1051</v>
      </c>
      <c r="G618" t="s">
        <v>51</v>
      </c>
      <c r="H618" t="s">
        <v>82</v>
      </c>
      <c r="I618" t="s">
        <v>734</v>
      </c>
      <c r="J618" t="s">
        <v>735</v>
      </c>
      <c r="K618">
        <v>792847</v>
      </c>
      <c r="L618" t="s">
        <v>286</v>
      </c>
      <c r="M618" t="s">
        <v>287</v>
      </c>
      <c r="N618" t="s">
        <v>57</v>
      </c>
      <c r="O618" s="1">
        <v>45627</v>
      </c>
      <c r="Q618" s="1">
        <v>46174</v>
      </c>
      <c r="R618" s="2">
        <v>78.03</v>
      </c>
      <c r="S618">
        <v>1</v>
      </c>
      <c r="T618" t="s">
        <v>58</v>
      </c>
      <c r="U618" t="s">
        <v>141</v>
      </c>
      <c r="V618" s="3">
        <v>0.15</v>
      </c>
      <c r="W618" s="2">
        <v>0</v>
      </c>
      <c r="X618">
        <v>0</v>
      </c>
      <c r="Y618" t="s">
        <v>142</v>
      </c>
      <c r="Z618" t="s">
        <v>143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11.7</v>
      </c>
      <c r="AN618" s="2">
        <v>11.7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46146</v>
      </c>
      <c r="B619" t="s">
        <v>48</v>
      </c>
      <c r="C619">
        <v>649163</v>
      </c>
      <c r="D619">
        <v>2025550012</v>
      </c>
      <c r="E619" t="s">
        <v>1052</v>
      </c>
      <c r="F619" t="s">
        <v>1053</v>
      </c>
      <c r="G619" t="s">
        <v>51</v>
      </c>
      <c r="H619" t="s">
        <v>82</v>
      </c>
      <c r="I619" t="s">
        <v>734</v>
      </c>
      <c r="J619" t="s">
        <v>735</v>
      </c>
      <c r="K619">
        <v>792847</v>
      </c>
      <c r="L619" t="s">
        <v>286</v>
      </c>
      <c r="M619" t="s">
        <v>287</v>
      </c>
      <c r="N619" t="s">
        <v>57</v>
      </c>
      <c r="O619" s="1">
        <v>45597</v>
      </c>
      <c r="Q619" s="1">
        <v>46174</v>
      </c>
      <c r="R619" s="2">
        <v>11.5</v>
      </c>
      <c r="S619">
        <v>1</v>
      </c>
      <c r="T619" t="s">
        <v>58</v>
      </c>
      <c r="U619" t="s">
        <v>141</v>
      </c>
      <c r="V619" s="3">
        <v>0.15</v>
      </c>
      <c r="W619" s="2">
        <v>0</v>
      </c>
      <c r="X619">
        <v>0</v>
      </c>
      <c r="Y619" t="s">
        <v>142</v>
      </c>
      <c r="Z619" t="s">
        <v>143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1.72</v>
      </c>
      <c r="AN619" s="2">
        <v>1.72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46146</v>
      </c>
      <c r="B620" t="s">
        <v>48</v>
      </c>
      <c r="C620">
        <v>649163</v>
      </c>
      <c r="D620">
        <v>2025600682</v>
      </c>
      <c r="E620" t="s">
        <v>1054</v>
      </c>
      <c r="F620" t="s">
        <v>1055</v>
      </c>
      <c r="G620" t="s">
        <v>51</v>
      </c>
      <c r="H620" t="s">
        <v>82</v>
      </c>
      <c r="I620" t="s">
        <v>734</v>
      </c>
      <c r="J620" t="s">
        <v>735</v>
      </c>
      <c r="K620">
        <v>767312</v>
      </c>
      <c r="L620" t="s">
        <v>609</v>
      </c>
      <c r="M620" t="s">
        <v>466</v>
      </c>
      <c r="N620" t="s">
        <v>57</v>
      </c>
      <c r="O620" s="1">
        <v>45658</v>
      </c>
      <c r="Q620" s="1">
        <v>46174</v>
      </c>
      <c r="R620" s="2">
        <v>115.38</v>
      </c>
      <c r="S620">
        <v>1</v>
      </c>
      <c r="T620" t="s">
        <v>58</v>
      </c>
      <c r="U620" t="s">
        <v>141</v>
      </c>
      <c r="V620" s="3">
        <v>0.15</v>
      </c>
      <c r="W620" s="2">
        <v>0</v>
      </c>
      <c r="X620">
        <v>0</v>
      </c>
      <c r="Y620" t="s">
        <v>142</v>
      </c>
      <c r="Z620" t="s">
        <v>143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17.309999999999999</v>
      </c>
      <c r="AN620" s="2">
        <v>17.309999999999999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46146</v>
      </c>
      <c r="B621" t="s">
        <v>48</v>
      </c>
      <c r="C621">
        <v>649163</v>
      </c>
      <c r="D621">
        <v>2025612310</v>
      </c>
      <c r="E621" t="s">
        <v>618</v>
      </c>
      <c r="F621" t="s">
        <v>73</v>
      </c>
      <c r="G621" t="s">
        <v>51</v>
      </c>
      <c r="H621" t="s">
        <v>82</v>
      </c>
      <c r="I621" t="s">
        <v>734</v>
      </c>
      <c r="J621" t="s">
        <v>735</v>
      </c>
      <c r="K621">
        <v>767312</v>
      </c>
      <c r="L621" t="s">
        <v>609</v>
      </c>
      <c r="M621" t="s">
        <v>466</v>
      </c>
      <c r="N621" t="s">
        <v>57</v>
      </c>
      <c r="O621" s="1">
        <v>45658</v>
      </c>
      <c r="Q621" s="1">
        <v>46174</v>
      </c>
      <c r="R621" s="2">
        <v>269.38</v>
      </c>
      <c r="S621">
        <v>1</v>
      </c>
      <c r="T621" t="s">
        <v>58</v>
      </c>
      <c r="U621" t="s">
        <v>141</v>
      </c>
      <c r="V621" s="3">
        <v>0.15</v>
      </c>
      <c r="W621" s="2">
        <v>0</v>
      </c>
      <c r="X621">
        <v>0</v>
      </c>
      <c r="Y621" t="s">
        <v>142</v>
      </c>
      <c r="Z621" t="s">
        <v>143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40.409999999999997</v>
      </c>
      <c r="AN621" s="2">
        <v>40.409999999999997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46146</v>
      </c>
      <c r="B622" t="s">
        <v>48</v>
      </c>
      <c r="C622">
        <v>649163</v>
      </c>
      <c r="D622">
        <v>2025614320</v>
      </c>
      <c r="E622" t="s">
        <v>1056</v>
      </c>
      <c r="F622" t="s">
        <v>1057</v>
      </c>
      <c r="G622" t="s">
        <v>51</v>
      </c>
      <c r="H622" t="s">
        <v>110</v>
      </c>
      <c r="I622" t="s">
        <v>734</v>
      </c>
      <c r="J622" t="s">
        <v>735</v>
      </c>
      <c r="K622">
        <v>753748</v>
      </c>
      <c r="L622" t="s">
        <v>72</v>
      </c>
      <c r="M622" t="s">
        <v>73</v>
      </c>
      <c r="N622" t="s">
        <v>57</v>
      </c>
      <c r="O622" s="1">
        <v>45658</v>
      </c>
      <c r="Q622" s="1">
        <v>46174</v>
      </c>
      <c r="R622" s="2">
        <v>73.22</v>
      </c>
      <c r="S622">
        <v>1</v>
      </c>
      <c r="T622" t="s">
        <v>58</v>
      </c>
      <c r="U622" t="s">
        <v>141</v>
      </c>
      <c r="V622" s="3">
        <v>0.15</v>
      </c>
      <c r="W622" s="2">
        <v>0</v>
      </c>
      <c r="X622">
        <v>0</v>
      </c>
      <c r="Y622" t="s">
        <v>142</v>
      </c>
      <c r="Z622" t="s">
        <v>143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10.98</v>
      </c>
      <c r="AN622" s="2">
        <v>10.98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46146</v>
      </c>
      <c r="B623" t="s">
        <v>48</v>
      </c>
      <c r="C623">
        <v>649163</v>
      </c>
      <c r="D623">
        <v>2025622268</v>
      </c>
      <c r="E623" t="s">
        <v>1058</v>
      </c>
      <c r="F623" t="s">
        <v>1059</v>
      </c>
      <c r="G623" t="s">
        <v>51</v>
      </c>
      <c r="H623" t="s">
        <v>82</v>
      </c>
      <c r="I623" t="s">
        <v>734</v>
      </c>
      <c r="J623" t="s">
        <v>735</v>
      </c>
      <c r="K623">
        <v>807212</v>
      </c>
      <c r="L623" t="s">
        <v>753</v>
      </c>
      <c r="M623" t="s">
        <v>754</v>
      </c>
      <c r="N623" t="s">
        <v>57</v>
      </c>
      <c r="O623" s="1">
        <v>45601</v>
      </c>
      <c r="Q623" s="1">
        <v>46178</v>
      </c>
      <c r="R623" s="2">
        <v>32.200000000000003</v>
      </c>
      <c r="S623">
        <v>1</v>
      </c>
      <c r="T623" t="s">
        <v>58</v>
      </c>
      <c r="U623" t="s">
        <v>141</v>
      </c>
      <c r="V623" s="3">
        <v>0.15</v>
      </c>
      <c r="W623" s="2">
        <v>0</v>
      </c>
      <c r="X623">
        <v>0</v>
      </c>
      <c r="Y623" t="s">
        <v>142</v>
      </c>
      <c r="Z623" t="s">
        <v>143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4.83</v>
      </c>
      <c r="AN623" s="2">
        <v>4.83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46146</v>
      </c>
      <c r="B624" t="s">
        <v>48</v>
      </c>
      <c r="C624">
        <v>649163</v>
      </c>
      <c r="D624">
        <v>2025633058</v>
      </c>
      <c r="E624" t="s">
        <v>1060</v>
      </c>
      <c r="F624" t="s">
        <v>73</v>
      </c>
      <c r="G624" t="s">
        <v>51</v>
      </c>
      <c r="H624" t="s">
        <v>313</v>
      </c>
      <c r="I624" t="s">
        <v>734</v>
      </c>
      <c r="J624" t="s">
        <v>735</v>
      </c>
      <c r="K624">
        <v>753748</v>
      </c>
      <c r="L624" t="s">
        <v>72</v>
      </c>
      <c r="M624" t="s">
        <v>73</v>
      </c>
      <c r="N624" t="s">
        <v>57</v>
      </c>
      <c r="O624" s="1">
        <v>45658</v>
      </c>
      <c r="Q624" s="1">
        <v>46174</v>
      </c>
      <c r="R624" s="2">
        <v>134.58000000000001</v>
      </c>
      <c r="S624">
        <v>1</v>
      </c>
      <c r="T624" t="s">
        <v>58</v>
      </c>
      <c r="U624" t="s">
        <v>141</v>
      </c>
      <c r="V624" s="3">
        <v>0.15</v>
      </c>
      <c r="W624" s="2">
        <v>0</v>
      </c>
      <c r="X624">
        <v>0</v>
      </c>
      <c r="Y624" t="s">
        <v>142</v>
      </c>
      <c r="Z624" t="s">
        <v>143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20.190000000000001</v>
      </c>
      <c r="AN624" s="2">
        <v>20.190000000000001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46146</v>
      </c>
      <c r="B625" t="s">
        <v>48</v>
      </c>
      <c r="C625">
        <v>649163</v>
      </c>
      <c r="D625">
        <v>2025636857</v>
      </c>
      <c r="E625" t="s">
        <v>320</v>
      </c>
      <c r="F625" t="s">
        <v>1061</v>
      </c>
      <c r="G625" t="s">
        <v>51</v>
      </c>
      <c r="H625" t="s">
        <v>110</v>
      </c>
      <c r="I625" t="s">
        <v>734</v>
      </c>
      <c r="J625" t="s">
        <v>735</v>
      </c>
      <c r="K625">
        <v>767312</v>
      </c>
      <c r="L625" t="s">
        <v>609</v>
      </c>
      <c r="M625" t="s">
        <v>466</v>
      </c>
      <c r="N625" t="s">
        <v>57</v>
      </c>
      <c r="O625" s="1">
        <v>45658</v>
      </c>
      <c r="Q625" s="1">
        <v>46174</v>
      </c>
      <c r="R625" s="2">
        <v>119.52</v>
      </c>
      <c r="S625">
        <v>1</v>
      </c>
      <c r="T625" t="s">
        <v>58</v>
      </c>
      <c r="U625" t="s">
        <v>141</v>
      </c>
      <c r="V625" s="3">
        <v>0.15</v>
      </c>
      <c r="W625" s="2">
        <v>0</v>
      </c>
      <c r="X625">
        <v>0</v>
      </c>
      <c r="Y625" t="s">
        <v>142</v>
      </c>
      <c r="Z625" t="s">
        <v>143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17.93</v>
      </c>
      <c r="AN625" s="2">
        <v>17.93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46146</v>
      </c>
      <c r="B626" t="s">
        <v>48</v>
      </c>
      <c r="C626">
        <v>649163</v>
      </c>
      <c r="D626">
        <v>2025655084</v>
      </c>
      <c r="E626" t="s">
        <v>1062</v>
      </c>
      <c r="F626" t="s">
        <v>328</v>
      </c>
      <c r="G626" t="s">
        <v>51</v>
      </c>
      <c r="H626" t="s">
        <v>110</v>
      </c>
      <c r="I626" t="s">
        <v>734</v>
      </c>
      <c r="J626" t="s">
        <v>746</v>
      </c>
      <c r="K626">
        <v>651818</v>
      </c>
      <c r="L626" t="s">
        <v>114</v>
      </c>
      <c r="M626" t="s">
        <v>115</v>
      </c>
      <c r="N626" t="s">
        <v>57</v>
      </c>
      <c r="O626" s="1">
        <v>45604</v>
      </c>
      <c r="Q626" s="1">
        <v>46181</v>
      </c>
      <c r="R626" s="2">
        <v>99.25</v>
      </c>
      <c r="S626">
        <v>1</v>
      </c>
      <c r="T626" t="s">
        <v>58</v>
      </c>
      <c r="U626" t="s">
        <v>141</v>
      </c>
      <c r="V626" s="3">
        <v>0.1</v>
      </c>
      <c r="W626" s="2">
        <v>0</v>
      </c>
      <c r="X626">
        <v>0</v>
      </c>
      <c r="Y626" t="s">
        <v>142</v>
      </c>
      <c r="Z626" t="s">
        <v>143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9.92</v>
      </c>
      <c r="AN626" s="2">
        <v>9.92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46146</v>
      </c>
      <c r="B627" t="s">
        <v>48</v>
      </c>
      <c r="C627">
        <v>649163</v>
      </c>
      <c r="D627">
        <v>2025664130</v>
      </c>
      <c r="E627" t="s">
        <v>1063</v>
      </c>
      <c r="F627" t="s">
        <v>1064</v>
      </c>
      <c r="G627" t="s">
        <v>51</v>
      </c>
      <c r="H627" t="s">
        <v>213</v>
      </c>
      <c r="I627" t="s">
        <v>734</v>
      </c>
      <c r="J627" t="s">
        <v>951</v>
      </c>
      <c r="K627">
        <v>673059</v>
      </c>
      <c r="L627" t="s">
        <v>90</v>
      </c>
      <c r="M627" t="s">
        <v>91</v>
      </c>
      <c r="N627" t="s">
        <v>57</v>
      </c>
      <c r="O627" s="1">
        <v>45658</v>
      </c>
      <c r="Q627" s="1">
        <v>46174</v>
      </c>
      <c r="R627" s="2">
        <v>25.73</v>
      </c>
      <c r="S627">
        <v>1</v>
      </c>
      <c r="T627" t="s">
        <v>58</v>
      </c>
      <c r="U627" t="s">
        <v>141</v>
      </c>
      <c r="V627" s="3">
        <v>0.15</v>
      </c>
      <c r="W627" s="2">
        <v>0</v>
      </c>
      <c r="X627">
        <v>0</v>
      </c>
      <c r="Y627" t="s">
        <v>142</v>
      </c>
      <c r="Z627" t="s">
        <v>143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3.86</v>
      </c>
      <c r="AN627" s="2">
        <v>3.86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46146</v>
      </c>
      <c r="B628" t="s">
        <v>48</v>
      </c>
      <c r="C628">
        <v>649163</v>
      </c>
      <c r="D628">
        <v>2025671472</v>
      </c>
      <c r="E628" t="s">
        <v>820</v>
      </c>
      <c r="F628" t="s">
        <v>1065</v>
      </c>
      <c r="G628" t="s">
        <v>51</v>
      </c>
      <c r="H628" t="s">
        <v>82</v>
      </c>
      <c r="I628" t="s">
        <v>734</v>
      </c>
      <c r="J628" t="s">
        <v>735</v>
      </c>
      <c r="K628">
        <v>766747</v>
      </c>
      <c r="L628" t="s">
        <v>485</v>
      </c>
      <c r="M628" t="s">
        <v>75</v>
      </c>
      <c r="N628" t="s">
        <v>57</v>
      </c>
      <c r="O628" s="1">
        <v>45658</v>
      </c>
      <c r="Q628" s="1">
        <v>46174</v>
      </c>
      <c r="R628" s="2">
        <v>61.08</v>
      </c>
      <c r="S628">
        <v>1</v>
      </c>
      <c r="T628" t="s">
        <v>58</v>
      </c>
      <c r="U628" t="s">
        <v>141</v>
      </c>
      <c r="V628" s="3">
        <v>0.15</v>
      </c>
      <c r="W628" s="2">
        <v>0</v>
      </c>
      <c r="X628">
        <v>0</v>
      </c>
      <c r="Y628" t="s">
        <v>142</v>
      </c>
      <c r="Z628" t="s">
        <v>143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9.16</v>
      </c>
      <c r="AN628" s="2">
        <v>9.16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46146</v>
      </c>
      <c r="B629" t="s">
        <v>48</v>
      </c>
      <c r="C629">
        <v>649163</v>
      </c>
      <c r="D629">
        <v>2025672000</v>
      </c>
      <c r="E629" t="s">
        <v>1066</v>
      </c>
      <c r="F629" t="s">
        <v>1067</v>
      </c>
      <c r="G629" t="s">
        <v>51</v>
      </c>
      <c r="H629" t="s">
        <v>172</v>
      </c>
      <c r="I629" t="s">
        <v>734</v>
      </c>
      <c r="J629" t="s">
        <v>735</v>
      </c>
      <c r="K629">
        <v>673059</v>
      </c>
      <c r="L629" t="s">
        <v>90</v>
      </c>
      <c r="M629" t="s">
        <v>91</v>
      </c>
      <c r="N629" t="s">
        <v>57</v>
      </c>
      <c r="O629" s="1">
        <v>45627</v>
      </c>
      <c r="Q629" s="1">
        <v>46174</v>
      </c>
      <c r="R629" s="2">
        <v>65.44</v>
      </c>
      <c r="S629">
        <v>1</v>
      </c>
      <c r="T629" t="s">
        <v>58</v>
      </c>
      <c r="U629" t="s">
        <v>141</v>
      </c>
      <c r="V629" s="3">
        <v>0.15</v>
      </c>
      <c r="W629" s="2">
        <v>0</v>
      </c>
      <c r="X629">
        <v>0</v>
      </c>
      <c r="Y629" t="s">
        <v>142</v>
      </c>
      <c r="Z629" t="s">
        <v>143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9.82</v>
      </c>
      <c r="AN629" s="2">
        <v>9.82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46146</v>
      </c>
      <c r="B630" t="s">
        <v>48</v>
      </c>
      <c r="C630">
        <v>649163</v>
      </c>
      <c r="D630">
        <v>2025677958</v>
      </c>
      <c r="E630" t="s">
        <v>1068</v>
      </c>
      <c r="F630" t="s">
        <v>1069</v>
      </c>
      <c r="G630" t="s">
        <v>51</v>
      </c>
      <c r="H630" t="s">
        <v>205</v>
      </c>
      <c r="I630" t="s">
        <v>734</v>
      </c>
      <c r="J630" t="s">
        <v>746</v>
      </c>
      <c r="K630">
        <v>767312</v>
      </c>
      <c r="L630" t="s">
        <v>609</v>
      </c>
      <c r="M630" t="s">
        <v>466</v>
      </c>
      <c r="N630" t="s">
        <v>57</v>
      </c>
      <c r="O630" s="1">
        <v>45604</v>
      </c>
      <c r="Q630" s="1">
        <v>46181</v>
      </c>
      <c r="R630" s="2">
        <v>31.08</v>
      </c>
      <c r="S630">
        <v>1</v>
      </c>
      <c r="T630" t="s">
        <v>58</v>
      </c>
      <c r="U630" t="s">
        <v>141</v>
      </c>
      <c r="V630" s="3">
        <v>0.1</v>
      </c>
      <c r="W630" s="2">
        <v>0</v>
      </c>
      <c r="X630">
        <v>0</v>
      </c>
      <c r="Y630" t="s">
        <v>142</v>
      </c>
      <c r="Z630" t="s">
        <v>143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3.11</v>
      </c>
      <c r="AN630" s="2">
        <v>3.11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46146</v>
      </c>
      <c r="B631" t="s">
        <v>48</v>
      </c>
      <c r="C631">
        <v>649163</v>
      </c>
      <c r="D631">
        <v>2025680918</v>
      </c>
      <c r="E631" t="s">
        <v>1070</v>
      </c>
      <c r="F631" t="s">
        <v>490</v>
      </c>
      <c r="G631" t="s">
        <v>51</v>
      </c>
      <c r="H631" t="s">
        <v>87</v>
      </c>
      <c r="I631" t="s">
        <v>734</v>
      </c>
      <c r="J631" t="s">
        <v>735</v>
      </c>
      <c r="K631">
        <v>673059</v>
      </c>
      <c r="L631" t="s">
        <v>90</v>
      </c>
      <c r="M631" t="s">
        <v>91</v>
      </c>
      <c r="N631" t="s">
        <v>57</v>
      </c>
      <c r="O631" s="1">
        <v>45658</v>
      </c>
      <c r="Q631" s="1">
        <v>46174</v>
      </c>
      <c r="R631" s="2">
        <v>91.25</v>
      </c>
      <c r="S631">
        <v>1</v>
      </c>
      <c r="T631" t="s">
        <v>58</v>
      </c>
      <c r="U631" t="s">
        <v>141</v>
      </c>
      <c r="V631" s="3">
        <v>0.15</v>
      </c>
      <c r="W631" s="2">
        <v>0</v>
      </c>
      <c r="X631">
        <v>0</v>
      </c>
      <c r="Y631" t="s">
        <v>142</v>
      </c>
      <c r="Z631" t="s">
        <v>143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13.69</v>
      </c>
      <c r="AN631" s="2">
        <v>13.69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46146</v>
      </c>
      <c r="B632" t="s">
        <v>48</v>
      </c>
      <c r="C632">
        <v>649163</v>
      </c>
      <c r="D632">
        <v>2025681746</v>
      </c>
      <c r="E632" t="s">
        <v>518</v>
      </c>
      <c r="F632" t="s">
        <v>730</v>
      </c>
      <c r="G632" t="s">
        <v>51</v>
      </c>
      <c r="H632" t="s">
        <v>122</v>
      </c>
      <c r="I632" t="s">
        <v>734</v>
      </c>
      <c r="J632" t="s">
        <v>735</v>
      </c>
      <c r="K632">
        <v>796984</v>
      </c>
      <c r="L632" t="s">
        <v>168</v>
      </c>
      <c r="M632" t="s">
        <v>112</v>
      </c>
      <c r="N632" t="s">
        <v>57</v>
      </c>
      <c r="O632" s="1">
        <v>45627</v>
      </c>
      <c r="Q632" s="1">
        <v>46174</v>
      </c>
      <c r="R632" s="2">
        <v>8.49</v>
      </c>
      <c r="S632">
        <v>1</v>
      </c>
      <c r="T632" t="s">
        <v>58</v>
      </c>
      <c r="U632" t="s">
        <v>141</v>
      </c>
      <c r="V632" s="3">
        <v>0.15</v>
      </c>
      <c r="W632" s="2">
        <v>0</v>
      </c>
      <c r="X632">
        <v>0</v>
      </c>
      <c r="Y632" t="s">
        <v>142</v>
      </c>
      <c r="Z632" t="s">
        <v>143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1.27</v>
      </c>
      <c r="AN632" s="2">
        <v>1.27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46146</v>
      </c>
      <c r="B633" t="s">
        <v>48</v>
      </c>
      <c r="C633">
        <v>649163</v>
      </c>
      <c r="D633">
        <v>2025684074</v>
      </c>
      <c r="E633" t="s">
        <v>286</v>
      </c>
      <c r="F633" t="s">
        <v>1071</v>
      </c>
      <c r="G633" t="s">
        <v>51</v>
      </c>
      <c r="H633" t="s">
        <v>82</v>
      </c>
      <c r="I633" t="s">
        <v>734</v>
      </c>
      <c r="J633" t="s">
        <v>735</v>
      </c>
      <c r="K633">
        <v>792847</v>
      </c>
      <c r="L633" t="s">
        <v>286</v>
      </c>
      <c r="M633" t="s">
        <v>287</v>
      </c>
      <c r="N633" t="s">
        <v>57</v>
      </c>
      <c r="O633" s="1">
        <v>45604</v>
      </c>
      <c r="Q633" s="1">
        <v>46181</v>
      </c>
      <c r="R633" s="2">
        <v>86.25</v>
      </c>
      <c r="S633">
        <v>1</v>
      </c>
      <c r="T633" t="s">
        <v>58</v>
      </c>
      <c r="U633" t="s">
        <v>141</v>
      </c>
      <c r="V633" s="3">
        <v>0.15</v>
      </c>
      <c r="W633" s="2">
        <v>0</v>
      </c>
      <c r="X633">
        <v>0</v>
      </c>
      <c r="Y633" t="s">
        <v>142</v>
      </c>
      <c r="Z633" t="s">
        <v>143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12.94</v>
      </c>
      <c r="AN633" s="2">
        <v>12.94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46146</v>
      </c>
      <c r="B634" t="s">
        <v>48</v>
      </c>
      <c r="C634">
        <v>649163</v>
      </c>
      <c r="D634">
        <v>2025689181</v>
      </c>
      <c r="E634" t="s">
        <v>1017</v>
      </c>
      <c r="F634" t="s">
        <v>656</v>
      </c>
      <c r="G634" t="s">
        <v>51</v>
      </c>
      <c r="H634" t="s">
        <v>122</v>
      </c>
      <c r="I634" t="s">
        <v>734</v>
      </c>
      <c r="J634" t="s">
        <v>735</v>
      </c>
      <c r="K634">
        <v>796984</v>
      </c>
      <c r="L634" t="s">
        <v>168</v>
      </c>
      <c r="M634" t="s">
        <v>112</v>
      </c>
      <c r="N634" t="s">
        <v>57</v>
      </c>
      <c r="O634" s="1">
        <v>45627</v>
      </c>
      <c r="Q634" s="1">
        <v>46174</v>
      </c>
      <c r="R634" s="2">
        <v>9.1</v>
      </c>
      <c r="S634">
        <v>1</v>
      </c>
      <c r="T634" t="s">
        <v>58</v>
      </c>
      <c r="U634" t="s">
        <v>141</v>
      </c>
      <c r="V634" s="3">
        <v>0.15</v>
      </c>
      <c r="W634" s="2">
        <v>0</v>
      </c>
      <c r="X634">
        <v>0</v>
      </c>
      <c r="Y634" t="s">
        <v>142</v>
      </c>
      <c r="Z634" t="s">
        <v>143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1.36</v>
      </c>
      <c r="AN634" s="2">
        <v>1.36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46146</v>
      </c>
      <c r="B635" t="s">
        <v>48</v>
      </c>
      <c r="C635">
        <v>649163</v>
      </c>
      <c r="D635">
        <v>2025690376</v>
      </c>
      <c r="E635" t="s">
        <v>1072</v>
      </c>
      <c r="F635" t="s">
        <v>298</v>
      </c>
      <c r="G635" t="s">
        <v>51</v>
      </c>
      <c r="H635" t="s">
        <v>113</v>
      </c>
      <c r="I635" t="s">
        <v>734</v>
      </c>
      <c r="J635" t="s">
        <v>735</v>
      </c>
      <c r="K635">
        <v>651818</v>
      </c>
      <c r="L635" t="s">
        <v>114</v>
      </c>
      <c r="M635" t="s">
        <v>115</v>
      </c>
      <c r="N635" t="s">
        <v>57</v>
      </c>
      <c r="O635" s="1">
        <v>45664</v>
      </c>
      <c r="Q635" s="1">
        <v>46180</v>
      </c>
      <c r="R635" s="2">
        <v>31.28</v>
      </c>
      <c r="S635">
        <v>1</v>
      </c>
      <c r="T635" t="s">
        <v>58</v>
      </c>
      <c r="U635" t="s">
        <v>141</v>
      </c>
      <c r="V635" s="3">
        <v>0.15</v>
      </c>
      <c r="W635" s="2">
        <v>0</v>
      </c>
      <c r="X635">
        <v>0</v>
      </c>
      <c r="Y635" t="s">
        <v>142</v>
      </c>
      <c r="Z635" t="s">
        <v>143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4.6900000000000004</v>
      </c>
      <c r="AN635" s="2">
        <v>4.6900000000000004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46146</v>
      </c>
      <c r="B636" t="s">
        <v>48</v>
      </c>
      <c r="C636">
        <v>649163</v>
      </c>
      <c r="D636">
        <v>2025692119</v>
      </c>
      <c r="E636" t="s">
        <v>1073</v>
      </c>
      <c r="F636" t="s">
        <v>117</v>
      </c>
      <c r="G636" t="s">
        <v>51</v>
      </c>
      <c r="H636" t="s">
        <v>122</v>
      </c>
      <c r="I636" t="s">
        <v>734</v>
      </c>
      <c r="J636" t="s">
        <v>735</v>
      </c>
      <c r="K636">
        <v>796984</v>
      </c>
      <c r="L636" t="s">
        <v>168</v>
      </c>
      <c r="M636" t="s">
        <v>112</v>
      </c>
      <c r="N636" t="s">
        <v>57</v>
      </c>
      <c r="O636" s="1">
        <v>45658</v>
      </c>
      <c r="Q636" s="1">
        <v>46174</v>
      </c>
      <c r="R636" s="2">
        <v>18.28</v>
      </c>
      <c r="S636">
        <v>1</v>
      </c>
      <c r="T636" t="s">
        <v>58</v>
      </c>
      <c r="U636" t="s">
        <v>141</v>
      </c>
      <c r="V636" s="3">
        <v>0.15</v>
      </c>
      <c r="W636" s="2">
        <v>0</v>
      </c>
      <c r="X636">
        <v>0</v>
      </c>
      <c r="Y636" t="s">
        <v>142</v>
      </c>
      <c r="Z636" t="s">
        <v>143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2.74</v>
      </c>
      <c r="AN636" s="2">
        <v>2.74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46146</v>
      </c>
      <c r="B637" t="s">
        <v>48</v>
      </c>
      <c r="C637">
        <v>649163</v>
      </c>
      <c r="D637">
        <v>2025707626</v>
      </c>
      <c r="E637" t="s">
        <v>1074</v>
      </c>
      <c r="F637" t="s">
        <v>415</v>
      </c>
      <c r="G637" t="s">
        <v>51</v>
      </c>
      <c r="H637" t="s">
        <v>257</v>
      </c>
      <c r="I637" t="s">
        <v>734</v>
      </c>
      <c r="J637" t="s">
        <v>735</v>
      </c>
      <c r="K637">
        <v>651818</v>
      </c>
      <c r="L637" t="s">
        <v>114</v>
      </c>
      <c r="M637" t="s">
        <v>115</v>
      </c>
      <c r="N637" t="s">
        <v>57</v>
      </c>
      <c r="O637" s="1">
        <v>45633</v>
      </c>
      <c r="Q637" s="1">
        <v>46180</v>
      </c>
      <c r="R637" s="2">
        <v>51</v>
      </c>
      <c r="S637">
        <v>1</v>
      </c>
      <c r="T637" t="s">
        <v>58</v>
      </c>
      <c r="U637" t="s">
        <v>141</v>
      </c>
      <c r="V637" s="3">
        <v>0.15</v>
      </c>
      <c r="W637" s="2">
        <v>0</v>
      </c>
      <c r="X637">
        <v>0</v>
      </c>
      <c r="Y637" t="s">
        <v>142</v>
      </c>
      <c r="Z637" t="s">
        <v>143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7.65</v>
      </c>
      <c r="AN637" s="2">
        <v>7.65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46146</v>
      </c>
      <c r="B638" t="s">
        <v>48</v>
      </c>
      <c r="C638">
        <v>649163</v>
      </c>
      <c r="D638">
        <v>2025708053</v>
      </c>
      <c r="E638" t="s">
        <v>1075</v>
      </c>
      <c r="F638" t="s">
        <v>145</v>
      </c>
      <c r="G638" t="s">
        <v>51</v>
      </c>
      <c r="H638" t="s">
        <v>122</v>
      </c>
      <c r="I638" t="s">
        <v>734</v>
      </c>
      <c r="J638" t="s">
        <v>735</v>
      </c>
      <c r="K638">
        <v>796984</v>
      </c>
      <c r="L638" t="s">
        <v>168</v>
      </c>
      <c r="M638" t="s">
        <v>112</v>
      </c>
      <c r="N638" t="s">
        <v>57</v>
      </c>
      <c r="O638" s="1">
        <v>45658</v>
      </c>
      <c r="Q638" s="1">
        <v>46174</v>
      </c>
      <c r="R638" s="2">
        <v>18.2</v>
      </c>
      <c r="S638">
        <v>1</v>
      </c>
      <c r="T638" t="s">
        <v>58</v>
      </c>
      <c r="U638" t="s">
        <v>141</v>
      </c>
      <c r="V638" s="3">
        <v>0.15</v>
      </c>
      <c r="W638" s="2">
        <v>0</v>
      </c>
      <c r="X638">
        <v>0</v>
      </c>
      <c r="Y638" t="s">
        <v>142</v>
      </c>
      <c r="Z638" t="s">
        <v>143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2.73</v>
      </c>
      <c r="AN638" s="2">
        <v>2.73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46146</v>
      </c>
      <c r="B639" t="s">
        <v>48</v>
      </c>
      <c r="C639">
        <v>649163</v>
      </c>
      <c r="D639">
        <v>2025708054</v>
      </c>
      <c r="E639" t="s">
        <v>1075</v>
      </c>
      <c r="F639" t="s">
        <v>145</v>
      </c>
      <c r="G639" t="s">
        <v>51</v>
      </c>
      <c r="H639" t="s">
        <v>122</v>
      </c>
      <c r="I639" t="s">
        <v>734</v>
      </c>
      <c r="J639" t="s">
        <v>951</v>
      </c>
      <c r="K639">
        <v>796984</v>
      </c>
      <c r="L639" t="s">
        <v>168</v>
      </c>
      <c r="M639" t="s">
        <v>112</v>
      </c>
      <c r="N639" t="s">
        <v>57</v>
      </c>
      <c r="O639" s="1">
        <v>45658</v>
      </c>
      <c r="Q639" s="1">
        <v>46174</v>
      </c>
      <c r="R639" s="2">
        <v>12.6</v>
      </c>
      <c r="S639">
        <v>1</v>
      </c>
      <c r="T639" t="s">
        <v>58</v>
      </c>
      <c r="U639" t="s">
        <v>141</v>
      </c>
      <c r="V639" s="3">
        <v>0.15</v>
      </c>
      <c r="W639" s="2">
        <v>0</v>
      </c>
      <c r="X639">
        <v>0</v>
      </c>
      <c r="Y639" t="s">
        <v>142</v>
      </c>
      <c r="Z639" t="s">
        <v>143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1.89</v>
      </c>
      <c r="AN639" s="2">
        <v>1.89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46146</v>
      </c>
      <c r="B640" t="s">
        <v>48</v>
      </c>
      <c r="C640">
        <v>649163</v>
      </c>
      <c r="D640">
        <v>2025724768</v>
      </c>
      <c r="E640" t="s">
        <v>1076</v>
      </c>
      <c r="F640" t="s">
        <v>989</v>
      </c>
      <c r="G640" t="s">
        <v>51</v>
      </c>
      <c r="H640" t="s">
        <v>475</v>
      </c>
      <c r="I640" t="s">
        <v>734</v>
      </c>
      <c r="J640" t="s">
        <v>735</v>
      </c>
      <c r="K640">
        <v>753748</v>
      </c>
      <c r="L640" t="s">
        <v>72</v>
      </c>
      <c r="M640" t="s">
        <v>73</v>
      </c>
      <c r="N640" t="s">
        <v>57</v>
      </c>
      <c r="O640" s="1">
        <v>45658</v>
      </c>
      <c r="Q640" s="1">
        <v>46174</v>
      </c>
      <c r="R640" s="2">
        <v>34</v>
      </c>
      <c r="S640">
        <v>1</v>
      </c>
      <c r="T640" t="s">
        <v>58</v>
      </c>
      <c r="U640" t="s">
        <v>141</v>
      </c>
      <c r="V640" s="3">
        <v>0.15</v>
      </c>
      <c r="W640" s="2">
        <v>0</v>
      </c>
      <c r="X640">
        <v>0</v>
      </c>
      <c r="Y640" t="s">
        <v>142</v>
      </c>
      <c r="Z640" t="s">
        <v>143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5.0999999999999996</v>
      </c>
      <c r="AN640" s="2">
        <v>5.0999999999999996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46146</v>
      </c>
      <c r="B641" t="s">
        <v>48</v>
      </c>
      <c r="C641">
        <v>649163</v>
      </c>
      <c r="D641">
        <v>2025732433</v>
      </c>
      <c r="E641" t="s">
        <v>1077</v>
      </c>
      <c r="F641" t="s">
        <v>404</v>
      </c>
      <c r="G641" t="s">
        <v>51</v>
      </c>
      <c r="H641" t="s">
        <v>313</v>
      </c>
      <c r="I641" t="s">
        <v>734</v>
      </c>
      <c r="J641" t="s">
        <v>735</v>
      </c>
      <c r="K641">
        <v>651818</v>
      </c>
      <c r="L641" t="s">
        <v>114</v>
      </c>
      <c r="M641" t="s">
        <v>115</v>
      </c>
      <c r="N641" t="s">
        <v>57</v>
      </c>
      <c r="O641" s="1">
        <v>45664</v>
      </c>
      <c r="Q641" s="1">
        <v>46180</v>
      </c>
      <c r="R641" s="2">
        <v>98.64</v>
      </c>
      <c r="S641">
        <v>1</v>
      </c>
      <c r="T641" t="s">
        <v>58</v>
      </c>
      <c r="U641" t="s">
        <v>141</v>
      </c>
      <c r="V641" s="3">
        <v>0.15</v>
      </c>
      <c r="W641" s="2">
        <v>0</v>
      </c>
      <c r="X641">
        <v>0</v>
      </c>
      <c r="Y641" t="s">
        <v>142</v>
      </c>
      <c r="Z641" t="s">
        <v>143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14.8</v>
      </c>
      <c r="AN641" s="2">
        <v>14.8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46146</v>
      </c>
      <c r="B642" t="s">
        <v>48</v>
      </c>
      <c r="C642">
        <v>649163</v>
      </c>
      <c r="D642">
        <v>2025732467</v>
      </c>
      <c r="E642" t="s">
        <v>1078</v>
      </c>
      <c r="F642" t="s">
        <v>493</v>
      </c>
      <c r="G642" t="s">
        <v>51</v>
      </c>
      <c r="H642" t="s">
        <v>87</v>
      </c>
      <c r="I642" t="s">
        <v>734</v>
      </c>
      <c r="J642" t="s">
        <v>735</v>
      </c>
      <c r="K642">
        <v>673059</v>
      </c>
      <c r="L642" t="s">
        <v>90</v>
      </c>
      <c r="M642" t="s">
        <v>91</v>
      </c>
      <c r="N642" t="s">
        <v>57</v>
      </c>
      <c r="O642" s="1">
        <v>45658</v>
      </c>
      <c r="Q642" s="1">
        <v>46174</v>
      </c>
      <c r="R642" s="2">
        <v>51.08</v>
      </c>
      <c r="S642">
        <v>1</v>
      </c>
      <c r="T642" t="s">
        <v>58</v>
      </c>
      <c r="U642" t="s">
        <v>141</v>
      </c>
      <c r="V642" s="3">
        <v>0.15</v>
      </c>
      <c r="W642" s="2">
        <v>0</v>
      </c>
      <c r="X642">
        <v>0</v>
      </c>
      <c r="Y642" t="s">
        <v>142</v>
      </c>
      <c r="Z642" t="s">
        <v>143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7.66</v>
      </c>
      <c r="AN642" s="2">
        <v>7.66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46146</v>
      </c>
      <c r="B643" t="s">
        <v>48</v>
      </c>
      <c r="C643">
        <v>649163</v>
      </c>
      <c r="D643">
        <v>2025732468</v>
      </c>
      <c r="E643" t="s">
        <v>1078</v>
      </c>
      <c r="F643" t="s">
        <v>493</v>
      </c>
      <c r="G643" t="s">
        <v>51</v>
      </c>
      <c r="H643" t="s">
        <v>87</v>
      </c>
      <c r="I643" t="s">
        <v>734</v>
      </c>
      <c r="J643" t="s">
        <v>951</v>
      </c>
      <c r="K643">
        <v>673059</v>
      </c>
      <c r="L643" t="s">
        <v>90</v>
      </c>
      <c r="M643" t="s">
        <v>91</v>
      </c>
      <c r="N643" t="s">
        <v>57</v>
      </c>
      <c r="O643" s="1">
        <v>45658</v>
      </c>
      <c r="Q643" s="1">
        <v>46174</v>
      </c>
      <c r="R643" s="2">
        <v>25.73</v>
      </c>
      <c r="S643">
        <v>1</v>
      </c>
      <c r="T643" t="s">
        <v>58</v>
      </c>
      <c r="U643" t="s">
        <v>141</v>
      </c>
      <c r="V643" s="3">
        <v>0.15</v>
      </c>
      <c r="W643" s="2">
        <v>0</v>
      </c>
      <c r="X643">
        <v>0</v>
      </c>
      <c r="Y643" t="s">
        <v>142</v>
      </c>
      <c r="Z643" t="s">
        <v>143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3.86</v>
      </c>
      <c r="AN643" s="2">
        <v>3.86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46146</v>
      </c>
      <c r="B644" t="s">
        <v>48</v>
      </c>
      <c r="C644">
        <v>649163</v>
      </c>
      <c r="D644">
        <v>2025737626</v>
      </c>
      <c r="E644" t="s">
        <v>1079</v>
      </c>
      <c r="F644" t="s">
        <v>750</v>
      </c>
      <c r="G644" t="s">
        <v>51</v>
      </c>
      <c r="H644" t="s">
        <v>82</v>
      </c>
      <c r="I644" t="s">
        <v>734</v>
      </c>
      <c r="J644" t="s">
        <v>735</v>
      </c>
      <c r="K644">
        <v>766747</v>
      </c>
      <c r="L644" t="s">
        <v>485</v>
      </c>
      <c r="M644" t="s">
        <v>75</v>
      </c>
      <c r="N644" t="s">
        <v>57</v>
      </c>
      <c r="O644" s="1">
        <v>45627</v>
      </c>
      <c r="Q644" s="1">
        <v>46174</v>
      </c>
      <c r="R644" s="2">
        <v>41.02</v>
      </c>
      <c r="S644">
        <v>1</v>
      </c>
      <c r="T644" t="s">
        <v>58</v>
      </c>
      <c r="U644" t="s">
        <v>141</v>
      </c>
      <c r="V644" s="3">
        <v>0.15</v>
      </c>
      <c r="W644" s="2">
        <v>0</v>
      </c>
      <c r="X644">
        <v>0</v>
      </c>
      <c r="Y644" t="s">
        <v>142</v>
      </c>
      <c r="Z644" t="s">
        <v>143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6.15</v>
      </c>
      <c r="AN644" s="2">
        <v>6.15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46146</v>
      </c>
      <c r="B645" t="s">
        <v>48</v>
      </c>
      <c r="C645">
        <v>649163</v>
      </c>
      <c r="D645">
        <v>2025739811</v>
      </c>
      <c r="E645" t="s">
        <v>1080</v>
      </c>
      <c r="F645" t="s">
        <v>155</v>
      </c>
      <c r="G645" t="s">
        <v>51</v>
      </c>
      <c r="H645" t="s">
        <v>82</v>
      </c>
      <c r="I645" t="s">
        <v>734</v>
      </c>
      <c r="J645" t="s">
        <v>735</v>
      </c>
      <c r="K645">
        <v>673059</v>
      </c>
      <c r="L645" t="s">
        <v>90</v>
      </c>
      <c r="M645" t="s">
        <v>91</v>
      </c>
      <c r="N645" t="s">
        <v>57</v>
      </c>
      <c r="O645" s="1">
        <v>45627</v>
      </c>
      <c r="Q645" s="1">
        <v>46174</v>
      </c>
      <c r="R645" s="2">
        <v>160.91999999999999</v>
      </c>
      <c r="S645">
        <v>1</v>
      </c>
      <c r="T645" t="s">
        <v>58</v>
      </c>
      <c r="U645" t="s">
        <v>141</v>
      </c>
      <c r="V645" s="3">
        <v>0.15</v>
      </c>
      <c r="W645" s="2">
        <v>0</v>
      </c>
      <c r="X645">
        <v>0</v>
      </c>
      <c r="Y645" t="s">
        <v>142</v>
      </c>
      <c r="Z645" t="s">
        <v>143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24.14</v>
      </c>
      <c r="AN645" s="2">
        <v>24.14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46146</v>
      </c>
      <c r="B646" t="s">
        <v>48</v>
      </c>
      <c r="C646">
        <v>649163</v>
      </c>
      <c r="D646">
        <v>2025744317</v>
      </c>
      <c r="E646" t="s">
        <v>1081</v>
      </c>
      <c r="F646" t="s">
        <v>822</v>
      </c>
      <c r="G646" t="s">
        <v>51</v>
      </c>
      <c r="H646" t="s">
        <v>324</v>
      </c>
      <c r="I646" t="s">
        <v>734</v>
      </c>
      <c r="J646" t="s">
        <v>735</v>
      </c>
      <c r="K646">
        <v>753748</v>
      </c>
      <c r="L646" t="s">
        <v>72</v>
      </c>
      <c r="M646" t="s">
        <v>73</v>
      </c>
      <c r="N646" t="s">
        <v>57</v>
      </c>
      <c r="O646" s="1">
        <v>45658</v>
      </c>
      <c r="Q646" s="1">
        <v>46174</v>
      </c>
      <c r="R646" s="2">
        <v>113.17</v>
      </c>
      <c r="S646">
        <v>1</v>
      </c>
      <c r="T646" t="s">
        <v>58</v>
      </c>
      <c r="U646" t="s">
        <v>141</v>
      </c>
      <c r="V646" s="3">
        <v>0.15</v>
      </c>
      <c r="W646" s="2">
        <v>0</v>
      </c>
      <c r="X646">
        <v>0</v>
      </c>
      <c r="Y646" t="s">
        <v>142</v>
      </c>
      <c r="Z646" t="s">
        <v>143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16.98</v>
      </c>
      <c r="AN646" s="2">
        <v>16.98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46146</v>
      </c>
      <c r="B647" t="s">
        <v>48</v>
      </c>
      <c r="C647">
        <v>649163</v>
      </c>
      <c r="D647">
        <v>2025748109</v>
      </c>
      <c r="E647" t="s">
        <v>1082</v>
      </c>
      <c r="F647" t="s">
        <v>140</v>
      </c>
      <c r="G647" t="s">
        <v>51</v>
      </c>
      <c r="H647" t="s">
        <v>161</v>
      </c>
      <c r="I647" t="s">
        <v>734</v>
      </c>
      <c r="J647" t="s">
        <v>735</v>
      </c>
      <c r="K647">
        <v>673059</v>
      </c>
      <c r="L647" t="s">
        <v>90</v>
      </c>
      <c r="M647" t="s">
        <v>91</v>
      </c>
      <c r="N647" t="s">
        <v>57</v>
      </c>
      <c r="O647" s="1">
        <v>45627</v>
      </c>
      <c r="Q647" s="1">
        <v>46174</v>
      </c>
      <c r="R647" s="2">
        <v>73.28</v>
      </c>
      <c r="S647">
        <v>1</v>
      </c>
      <c r="T647" t="s">
        <v>58</v>
      </c>
      <c r="U647" t="s">
        <v>141</v>
      </c>
      <c r="V647" s="3">
        <v>0.15</v>
      </c>
      <c r="W647" s="2">
        <v>0</v>
      </c>
      <c r="X647">
        <v>0</v>
      </c>
      <c r="Y647" t="s">
        <v>142</v>
      </c>
      <c r="Z647" t="s">
        <v>143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10.99</v>
      </c>
      <c r="AN647" s="2">
        <v>10.99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46146</v>
      </c>
      <c r="B648" t="s">
        <v>48</v>
      </c>
      <c r="C648">
        <v>649163</v>
      </c>
      <c r="D648">
        <v>2025757000</v>
      </c>
      <c r="E648" t="s">
        <v>1083</v>
      </c>
      <c r="F648" t="s">
        <v>490</v>
      </c>
      <c r="G648" t="s">
        <v>51</v>
      </c>
      <c r="H648" t="s">
        <v>82</v>
      </c>
      <c r="I648" t="s">
        <v>734</v>
      </c>
      <c r="J648" t="s">
        <v>735</v>
      </c>
      <c r="K648">
        <v>766747</v>
      </c>
      <c r="L648" t="s">
        <v>485</v>
      </c>
      <c r="M648" t="s">
        <v>75</v>
      </c>
      <c r="N648" t="s">
        <v>57</v>
      </c>
      <c r="O648" s="1">
        <v>45658</v>
      </c>
      <c r="Q648" s="1">
        <v>46174</v>
      </c>
      <c r="R648" s="2">
        <v>121.06</v>
      </c>
      <c r="S648">
        <v>1</v>
      </c>
      <c r="T648" t="s">
        <v>58</v>
      </c>
      <c r="U648" t="s">
        <v>141</v>
      </c>
      <c r="V648" s="3">
        <v>0.15</v>
      </c>
      <c r="W648" s="2">
        <v>0</v>
      </c>
      <c r="X648">
        <v>0</v>
      </c>
      <c r="Y648" t="s">
        <v>142</v>
      </c>
      <c r="Z648" t="s">
        <v>143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18.16</v>
      </c>
      <c r="AN648" s="2">
        <v>18.16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46146</v>
      </c>
      <c r="B649" t="s">
        <v>48</v>
      </c>
      <c r="C649">
        <v>649163</v>
      </c>
      <c r="D649">
        <v>2025757706</v>
      </c>
      <c r="E649" t="s">
        <v>1084</v>
      </c>
      <c r="F649" t="s">
        <v>490</v>
      </c>
      <c r="G649" t="s">
        <v>51</v>
      </c>
      <c r="H649" t="s">
        <v>110</v>
      </c>
      <c r="I649" t="s">
        <v>734</v>
      </c>
      <c r="J649" t="s">
        <v>735</v>
      </c>
      <c r="K649">
        <v>753748</v>
      </c>
      <c r="L649" t="s">
        <v>72</v>
      </c>
      <c r="M649" t="s">
        <v>73</v>
      </c>
      <c r="N649" t="s">
        <v>57</v>
      </c>
      <c r="O649" s="1">
        <v>45658</v>
      </c>
      <c r="Q649" s="1">
        <v>46174</v>
      </c>
      <c r="R649" s="2">
        <v>253.68</v>
      </c>
      <c r="S649">
        <v>1</v>
      </c>
      <c r="T649" t="s">
        <v>58</v>
      </c>
      <c r="U649" t="s">
        <v>141</v>
      </c>
      <c r="V649" s="3">
        <v>0.15</v>
      </c>
      <c r="W649" s="2">
        <v>0</v>
      </c>
      <c r="X649">
        <v>0</v>
      </c>
      <c r="Y649" t="s">
        <v>142</v>
      </c>
      <c r="Z649" t="s">
        <v>143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38.049999999999997</v>
      </c>
      <c r="AN649" s="2">
        <v>38.049999999999997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46146</v>
      </c>
      <c r="B650" t="s">
        <v>48</v>
      </c>
      <c r="C650">
        <v>649163</v>
      </c>
      <c r="D650">
        <v>2025759188</v>
      </c>
      <c r="E650" t="s">
        <v>1085</v>
      </c>
      <c r="F650" t="s">
        <v>1086</v>
      </c>
      <c r="G650" t="s">
        <v>51</v>
      </c>
      <c r="H650" t="s">
        <v>205</v>
      </c>
      <c r="I650" t="s">
        <v>734</v>
      </c>
      <c r="J650" t="s">
        <v>735</v>
      </c>
      <c r="K650">
        <v>753748</v>
      </c>
      <c r="L650" t="s">
        <v>72</v>
      </c>
      <c r="M650" t="s">
        <v>73</v>
      </c>
      <c r="N650" t="s">
        <v>57</v>
      </c>
      <c r="O650" s="1">
        <v>45658</v>
      </c>
      <c r="Q650" s="1">
        <v>46174</v>
      </c>
      <c r="R650" s="2">
        <v>36.81</v>
      </c>
      <c r="S650">
        <v>1</v>
      </c>
      <c r="T650" t="s">
        <v>58</v>
      </c>
      <c r="U650" t="s">
        <v>141</v>
      </c>
      <c r="V650" s="3">
        <v>0.15</v>
      </c>
      <c r="W650" s="2">
        <v>0</v>
      </c>
      <c r="X650">
        <v>0</v>
      </c>
      <c r="Y650" t="s">
        <v>142</v>
      </c>
      <c r="Z650" t="s">
        <v>143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5.52</v>
      </c>
      <c r="AN650" s="2">
        <v>5.52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46146</v>
      </c>
      <c r="B651" t="s">
        <v>48</v>
      </c>
      <c r="C651">
        <v>649163</v>
      </c>
      <c r="D651">
        <v>2025772484</v>
      </c>
      <c r="E651" t="s">
        <v>712</v>
      </c>
      <c r="F651" t="s">
        <v>1087</v>
      </c>
      <c r="G651" t="s">
        <v>51</v>
      </c>
      <c r="H651" t="s">
        <v>110</v>
      </c>
      <c r="I651" t="s">
        <v>734</v>
      </c>
      <c r="J651" t="s">
        <v>735</v>
      </c>
      <c r="K651">
        <v>651818</v>
      </c>
      <c r="L651" t="s">
        <v>114</v>
      </c>
      <c r="M651" t="s">
        <v>115</v>
      </c>
      <c r="N651" t="s">
        <v>57</v>
      </c>
      <c r="O651" s="1">
        <v>45633</v>
      </c>
      <c r="Q651" s="1">
        <v>46180</v>
      </c>
      <c r="R651" s="2">
        <v>261</v>
      </c>
      <c r="S651">
        <v>1</v>
      </c>
      <c r="T651" t="s">
        <v>58</v>
      </c>
      <c r="U651" t="s">
        <v>141</v>
      </c>
      <c r="V651" s="3">
        <v>0.15</v>
      </c>
      <c r="W651" s="2">
        <v>0</v>
      </c>
      <c r="X651">
        <v>0</v>
      </c>
      <c r="Y651" t="s">
        <v>142</v>
      </c>
      <c r="Z651" t="s">
        <v>143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39.15</v>
      </c>
      <c r="AN651" s="2">
        <v>39.15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46146</v>
      </c>
      <c r="B652" t="s">
        <v>48</v>
      </c>
      <c r="C652">
        <v>649163</v>
      </c>
      <c r="D652">
        <v>2025787181</v>
      </c>
      <c r="E652" t="s">
        <v>547</v>
      </c>
      <c r="F652" t="s">
        <v>1088</v>
      </c>
      <c r="G652" t="s">
        <v>51</v>
      </c>
      <c r="H652" t="s">
        <v>122</v>
      </c>
      <c r="I652" t="s">
        <v>734</v>
      </c>
      <c r="J652" t="s">
        <v>778</v>
      </c>
      <c r="K652">
        <v>796984</v>
      </c>
      <c r="L652" t="s">
        <v>168</v>
      </c>
      <c r="M652" t="s">
        <v>112</v>
      </c>
      <c r="N652" t="s">
        <v>57</v>
      </c>
      <c r="O652" s="1">
        <v>45627</v>
      </c>
      <c r="Q652" s="1">
        <v>46174</v>
      </c>
      <c r="R652" s="2">
        <v>38</v>
      </c>
      <c r="S652">
        <v>1</v>
      </c>
      <c r="T652" t="s">
        <v>58</v>
      </c>
      <c r="U652" t="s">
        <v>141</v>
      </c>
      <c r="V652" s="3">
        <v>0.09</v>
      </c>
      <c r="W652" s="2">
        <v>0</v>
      </c>
      <c r="X652">
        <v>0</v>
      </c>
      <c r="Y652" t="s">
        <v>142</v>
      </c>
      <c r="Z652" t="s">
        <v>143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3.42</v>
      </c>
      <c r="AN652" s="2">
        <v>3.42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46146</v>
      </c>
      <c r="B653" t="s">
        <v>48</v>
      </c>
      <c r="C653">
        <v>649163</v>
      </c>
      <c r="D653">
        <v>2025787183</v>
      </c>
      <c r="E653" t="s">
        <v>547</v>
      </c>
      <c r="F653" t="s">
        <v>1088</v>
      </c>
      <c r="G653" t="s">
        <v>51</v>
      </c>
      <c r="H653" t="s">
        <v>122</v>
      </c>
      <c r="I653" t="s">
        <v>734</v>
      </c>
      <c r="J653" t="s">
        <v>735</v>
      </c>
      <c r="K653">
        <v>796984</v>
      </c>
      <c r="L653" t="s">
        <v>168</v>
      </c>
      <c r="M653" t="s">
        <v>112</v>
      </c>
      <c r="N653" t="s">
        <v>57</v>
      </c>
      <c r="O653" s="1">
        <v>45627</v>
      </c>
      <c r="Q653" s="1">
        <v>46174</v>
      </c>
      <c r="R653" s="2">
        <v>29.2</v>
      </c>
      <c r="S653">
        <v>1</v>
      </c>
      <c r="T653" t="s">
        <v>58</v>
      </c>
      <c r="U653" t="s">
        <v>141</v>
      </c>
      <c r="V653" s="3">
        <v>0.15</v>
      </c>
      <c r="W653" s="2">
        <v>0</v>
      </c>
      <c r="X653">
        <v>0</v>
      </c>
      <c r="Y653" t="s">
        <v>142</v>
      </c>
      <c r="Z653" t="s">
        <v>143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4.38</v>
      </c>
      <c r="AN653" s="2">
        <v>4.38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46146</v>
      </c>
      <c r="B654" t="s">
        <v>48</v>
      </c>
      <c r="C654">
        <v>649163</v>
      </c>
      <c r="D654">
        <v>2025789862</v>
      </c>
      <c r="E654" t="s">
        <v>1089</v>
      </c>
      <c r="F654" t="s">
        <v>310</v>
      </c>
      <c r="G654" t="s">
        <v>51</v>
      </c>
      <c r="H654" t="s">
        <v>122</v>
      </c>
      <c r="I654" t="s">
        <v>734</v>
      </c>
      <c r="J654" t="s">
        <v>735</v>
      </c>
      <c r="K654">
        <v>796984</v>
      </c>
      <c r="L654" t="s">
        <v>168</v>
      </c>
      <c r="M654" t="s">
        <v>112</v>
      </c>
      <c r="N654" t="s">
        <v>57</v>
      </c>
      <c r="O654" s="1">
        <v>45627</v>
      </c>
      <c r="Q654" s="1">
        <v>46174</v>
      </c>
      <c r="R654" s="2">
        <v>9.1</v>
      </c>
      <c r="S654">
        <v>1</v>
      </c>
      <c r="T654" t="s">
        <v>58</v>
      </c>
      <c r="U654" t="s">
        <v>141</v>
      </c>
      <c r="V654" s="3">
        <v>0.15</v>
      </c>
      <c r="W654" s="2">
        <v>0</v>
      </c>
      <c r="X654">
        <v>0</v>
      </c>
      <c r="Y654" t="s">
        <v>142</v>
      </c>
      <c r="Z654" t="s">
        <v>143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1.36</v>
      </c>
      <c r="AN654" s="2">
        <v>1.36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46146</v>
      </c>
      <c r="B655" t="s">
        <v>48</v>
      </c>
      <c r="C655">
        <v>649163</v>
      </c>
      <c r="D655">
        <v>2025795544</v>
      </c>
      <c r="E655" t="s">
        <v>1090</v>
      </c>
      <c r="F655" t="s">
        <v>263</v>
      </c>
      <c r="G655" t="s">
        <v>51</v>
      </c>
      <c r="H655" t="s">
        <v>213</v>
      </c>
      <c r="I655" t="s">
        <v>734</v>
      </c>
      <c r="J655" t="s">
        <v>951</v>
      </c>
      <c r="K655">
        <v>673059</v>
      </c>
      <c r="L655" t="s">
        <v>90</v>
      </c>
      <c r="M655" t="s">
        <v>91</v>
      </c>
      <c r="N655" t="s">
        <v>57</v>
      </c>
      <c r="O655" s="1">
        <v>45658</v>
      </c>
      <c r="Q655" s="1">
        <v>46174</v>
      </c>
      <c r="R655" s="2">
        <v>25.73</v>
      </c>
      <c r="S655">
        <v>1</v>
      </c>
      <c r="T655" t="s">
        <v>58</v>
      </c>
      <c r="U655" t="s">
        <v>141</v>
      </c>
      <c r="V655" s="3">
        <v>0.15</v>
      </c>
      <c r="W655" s="2">
        <v>0</v>
      </c>
      <c r="X655">
        <v>0</v>
      </c>
      <c r="Y655" t="s">
        <v>142</v>
      </c>
      <c r="Z655" t="s">
        <v>143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3.86</v>
      </c>
      <c r="AN655" s="2">
        <v>3.86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46146</v>
      </c>
      <c r="B656" t="s">
        <v>48</v>
      </c>
      <c r="C656">
        <v>649163</v>
      </c>
      <c r="D656">
        <v>2025795546</v>
      </c>
      <c r="E656" t="s">
        <v>1090</v>
      </c>
      <c r="F656" t="s">
        <v>263</v>
      </c>
      <c r="G656" t="s">
        <v>51</v>
      </c>
      <c r="H656" t="s">
        <v>213</v>
      </c>
      <c r="I656" t="s">
        <v>734</v>
      </c>
      <c r="J656" t="s">
        <v>735</v>
      </c>
      <c r="K656">
        <v>673059</v>
      </c>
      <c r="L656" t="s">
        <v>90</v>
      </c>
      <c r="M656" t="s">
        <v>91</v>
      </c>
      <c r="N656" t="s">
        <v>57</v>
      </c>
      <c r="O656" s="1">
        <v>45658</v>
      </c>
      <c r="Q656" s="1">
        <v>46174</v>
      </c>
      <c r="R656" s="2">
        <v>31.23</v>
      </c>
      <c r="S656">
        <v>1</v>
      </c>
      <c r="T656" t="s">
        <v>58</v>
      </c>
      <c r="U656" t="s">
        <v>141</v>
      </c>
      <c r="V656" s="3">
        <v>0.15</v>
      </c>
      <c r="W656" s="2">
        <v>0</v>
      </c>
      <c r="X656">
        <v>0</v>
      </c>
      <c r="Y656" t="s">
        <v>142</v>
      </c>
      <c r="Z656" t="s">
        <v>143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4.68</v>
      </c>
      <c r="AN656" s="2">
        <v>4.68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46146</v>
      </c>
      <c r="B657" t="s">
        <v>48</v>
      </c>
      <c r="C657">
        <v>649163</v>
      </c>
      <c r="D657">
        <v>2025802086</v>
      </c>
      <c r="E657" t="s">
        <v>1091</v>
      </c>
      <c r="F657" t="s">
        <v>135</v>
      </c>
      <c r="G657" t="s">
        <v>51</v>
      </c>
      <c r="H657" t="s">
        <v>172</v>
      </c>
      <c r="I657" t="s">
        <v>734</v>
      </c>
      <c r="J657" t="s">
        <v>735</v>
      </c>
      <c r="K657">
        <v>673059</v>
      </c>
      <c r="L657" t="s">
        <v>90</v>
      </c>
      <c r="M657" t="s">
        <v>91</v>
      </c>
      <c r="N657" t="s">
        <v>57</v>
      </c>
      <c r="O657" s="1">
        <v>45627</v>
      </c>
      <c r="Q657" s="1">
        <v>46174</v>
      </c>
      <c r="R657" s="2">
        <v>98.08</v>
      </c>
      <c r="S657">
        <v>1</v>
      </c>
      <c r="T657" t="s">
        <v>58</v>
      </c>
      <c r="U657" t="s">
        <v>141</v>
      </c>
      <c r="V657" s="3">
        <v>0.15</v>
      </c>
      <c r="W657" s="2">
        <v>0</v>
      </c>
      <c r="X657">
        <v>0</v>
      </c>
      <c r="Y657" t="s">
        <v>142</v>
      </c>
      <c r="Z657" t="s">
        <v>143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14.71</v>
      </c>
      <c r="AN657" s="2">
        <v>14.71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46146</v>
      </c>
      <c r="B658" t="s">
        <v>48</v>
      </c>
      <c r="C658">
        <v>649163</v>
      </c>
      <c r="D658">
        <v>2025803166</v>
      </c>
      <c r="E658" t="s">
        <v>1092</v>
      </c>
      <c r="F658" t="s">
        <v>1093</v>
      </c>
      <c r="G658" t="s">
        <v>51</v>
      </c>
      <c r="H658" t="s">
        <v>110</v>
      </c>
      <c r="I658" t="s">
        <v>734</v>
      </c>
      <c r="J658" t="s">
        <v>735</v>
      </c>
      <c r="K658">
        <v>651818</v>
      </c>
      <c r="L658" t="s">
        <v>114</v>
      </c>
      <c r="M658" t="s">
        <v>115</v>
      </c>
      <c r="N658" t="s">
        <v>57</v>
      </c>
      <c r="O658" s="1">
        <v>45633</v>
      </c>
      <c r="Q658" s="1">
        <v>46180</v>
      </c>
      <c r="R658" s="2">
        <v>140.6</v>
      </c>
      <c r="S658">
        <v>1</v>
      </c>
      <c r="T658" t="s">
        <v>58</v>
      </c>
      <c r="U658" t="s">
        <v>141</v>
      </c>
      <c r="V658" s="3">
        <v>0.15</v>
      </c>
      <c r="W658" s="2">
        <v>0</v>
      </c>
      <c r="X658">
        <v>0</v>
      </c>
      <c r="Y658" t="s">
        <v>142</v>
      </c>
      <c r="Z658" t="s">
        <v>143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21.09</v>
      </c>
      <c r="AN658" s="2">
        <v>21.09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46146</v>
      </c>
      <c r="B659" t="s">
        <v>48</v>
      </c>
      <c r="C659">
        <v>649163</v>
      </c>
      <c r="D659">
        <v>2025805895</v>
      </c>
      <c r="E659" t="s">
        <v>1094</v>
      </c>
      <c r="F659" t="s">
        <v>392</v>
      </c>
      <c r="G659" t="s">
        <v>51</v>
      </c>
      <c r="H659" t="s">
        <v>110</v>
      </c>
      <c r="I659" t="s">
        <v>734</v>
      </c>
      <c r="J659" t="s">
        <v>746</v>
      </c>
      <c r="K659">
        <v>651818</v>
      </c>
      <c r="L659" t="s">
        <v>114</v>
      </c>
      <c r="M659" t="s">
        <v>115</v>
      </c>
      <c r="N659" t="s">
        <v>169</v>
      </c>
      <c r="O659" s="1">
        <v>45633</v>
      </c>
      <c r="P659" s="1">
        <v>46146</v>
      </c>
      <c r="Q659" s="1">
        <v>46149</v>
      </c>
      <c r="R659" s="2">
        <v>-158.11000000000001</v>
      </c>
      <c r="S659">
        <v>1</v>
      </c>
      <c r="T659" t="s">
        <v>58</v>
      </c>
      <c r="U659" t="s">
        <v>141</v>
      </c>
      <c r="V659" s="3">
        <v>0.1</v>
      </c>
      <c r="W659" s="2">
        <v>0</v>
      </c>
      <c r="X659">
        <v>-1</v>
      </c>
      <c r="Y659" t="s">
        <v>142</v>
      </c>
      <c r="Z659" t="s">
        <v>143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-15.81</v>
      </c>
      <c r="AN659" s="2">
        <v>-15.81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46146</v>
      </c>
      <c r="B660" t="s">
        <v>48</v>
      </c>
      <c r="C660">
        <v>649163</v>
      </c>
      <c r="D660">
        <v>2025805896</v>
      </c>
      <c r="E660" t="s">
        <v>1094</v>
      </c>
      <c r="F660" t="s">
        <v>392</v>
      </c>
      <c r="G660" t="s">
        <v>51</v>
      </c>
      <c r="H660" t="s">
        <v>110</v>
      </c>
      <c r="I660" t="s">
        <v>734</v>
      </c>
      <c r="J660" t="s">
        <v>735</v>
      </c>
      <c r="K660">
        <v>651818</v>
      </c>
      <c r="L660" t="s">
        <v>114</v>
      </c>
      <c r="M660" t="s">
        <v>115</v>
      </c>
      <c r="N660" t="s">
        <v>169</v>
      </c>
      <c r="O660" s="1">
        <v>45633</v>
      </c>
      <c r="P660" s="1">
        <v>46146</v>
      </c>
      <c r="Q660" s="1">
        <v>46149</v>
      </c>
      <c r="R660" s="2">
        <v>-33.92</v>
      </c>
      <c r="S660">
        <v>1</v>
      </c>
      <c r="T660" t="s">
        <v>58</v>
      </c>
      <c r="U660" t="s">
        <v>141</v>
      </c>
      <c r="V660" s="3">
        <v>0.15</v>
      </c>
      <c r="W660" s="2">
        <v>0</v>
      </c>
      <c r="X660">
        <v>-1</v>
      </c>
      <c r="Y660" t="s">
        <v>142</v>
      </c>
      <c r="Z660" t="s">
        <v>143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-5.09</v>
      </c>
      <c r="AN660" s="2">
        <v>-5.09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46146</v>
      </c>
      <c r="B661" t="s">
        <v>48</v>
      </c>
      <c r="C661">
        <v>649163</v>
      </c>
      <c r="D661">
        <v>2025805896</v>
      </c>
      <c r="E661" t="s">
        <v>1094</v>
      </c>
      <c r="F661" t="s">
        <v>392</v>
      </c>
      <c r="G661" t="s">
        <v>51</v>
      </c>
      <c r="H661" t="s">
        <v>110</v>
      </c>
      <c r="I661" t="s">
        <v>734</v>
      </c>
      <c r="J661" t="s">
        <v>735</v>
      </c>
      <c r="K661">
        <v>651818</v>
      </c>
      <c r="L661" t="s">
        <v>114</v>
      </c>
      <c r="M661" t="s">
        <v>115</v>
      </c>
      <c r="N661" t="s">
        <v>169</v>
      </c>
      <c r="O661" s="1">
        <v>45633</v>
      </c>
      <c r="P661" s="1">
        <v>46146</v>
      </c>
      <c r="Q661" s="1">
        <v>46149</v>
      </c>
      <c r="R661" s="2">
        <v>-185.84</v>
      </c>
      <c r="S661">
        <v>1</v>
      </c>
      <c r="T661" t="s">
        <v>58</v>
      </c>
      <c r="U661" t="s">
        <v>141</v>
      </c>
      <c r="V661" s="3">
        <v>0.15</v>
      </c>
      <c r="W661" s="2">
        <v>0</v>
      </c>
      <c r="X661">
        <v>-1</v>
      </c>
      <c r="Y661" t="s">
        <v>142</v>
      </c>
      <c r="Z661" t="s">
        <v>143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-27.88</v>
      </c>
      <c r="AN661" s="2">
        <v>-27.88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46146</v>
      </c>
      <c r="B662" t="s">
        <v>48</v>
      </c>
      <c r="C662">
        <v>649163</v>
      </c>
      <c r="D662">
        <v>2025810344</v>
      </c>
      <c r="E662" t="s">
        <v>1095</v>
      </c>
      <c r="F662" t="s">
        <v>1096</v>
      </c>
      <c r="G662" t="s">
        <v>51</v>
      </c>
      <c r="H662" t="s">
        <v>110</v>
      </c>
      <c r="I662" t="s">
        <v>734</v>
      </c>
      <c r="J662" t="s">
        <v>735</v>
      </c>
      <c r="K662">
        <v>753748</v>
      </c>
      <c r="L662" t="s">
        <v>72</v>
      </c>
      <c r="M662" t="s">
        <v>73</v>
      </c>
      <c r="N662" t="s">
        <v>57</v>
      </c>
      <c r="O662" s="1">
        <v>45658</v>
      </c>
      <c r="Q662" s="1">
        <v>46174</v>
      </c>
      <c r="R662" s="2">
        <v>31</v>
      </c>
      <c r="S662">
        <v>1</v>
      </c>
      <c r="T662" t="s">
        <v>58</v>
      </c>
      <c r="U662" t="s">
        <v>141</v>
      </c>
      <c r="V662" s="3">
        <v>0.15</v>
      </c>
      <c r="W662" s="2">
        <v>0</v>
      </c>
      <c r="X662">
        <v>0</v>
      </c>
      <c r="Y662" t="s">
        <v>142</v>
      </c>
      <c r="Z662" t="s">
        <v>143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4.6500000000000004</v>
      </c>
      <c r="AN662" s="2">
        <v>4.6500000000000004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46146</v>
      </c>
      <c r="B663" t="s">
        <v>48</v>
      </c>
      <c r="C663">
        <v>649163</v>
      </c>
      <c r="D663">
        <v>2025815281</v>
      </c>
      <c r="E663" t="s">
        <v>1097</v>
      </c>
      <c r="F663" t="s">
        <v>1098</v>
      </c>
      <c r="G663" t="s">
        <v>51</v>
      </c>
      <c r="H663" t="s">
        <v>113</v>
      </c>
      <c r="I663" t="s">
        <v>734</v>
      </c>
      <c r="J663" t="s">
        <v>746</v>
      </c>
      <c r="K663">
        <v>651818</v>
      </c>
      <c r="L663" t="s">
        <v>114</v>
      </c>
      <c r="M663" t="s">
        <v>115</v>
      </c>
      <c r="N663" t="s">
        <v>57</v>
      </c>
      <c r="O663" s="1">
        <v>45633</v>
      </c>
      <c r="Q663" s="1">
        <v>46180</v>
      </c>
      <c r="R663" s="2">
        <v>21.83</v>
      </c>
      <c r="S663">
        <v>1</v>
      </c>
      <c r="T663" t="s">
        <v>58</v>
      </c>
      <c r="U663" t="s">
        <v>141</v>
      </c>
      <c r="V663" s="3">
        <v>0.1</v>
      </c>
      <c r="W663" s="2">
        <v>0</v>
      </c>
      <c r="X663">
        <v>0</v>
      </c>
      <c r="Y663" t="s">
        <v>142</v>
      </c>
      <c r="Z663" t="s">
        <v>143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2.1800000000000002</v>
      </c>
      <c r="AN663" s="2">
        <v>2.1800000000000002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46146</v>
      </c>
      <c r="B664" t="s">
        <v>48</v>
      </c>
      <c r="C664">
        <v>649163</v>
      </c>
      <c r="D664">
        <v>2025815282</v>
      </c>
      <c r="E664" t="s">
        <v>1097</v>
      </c>
      <c r="F664" t="s">
        <v>1098</v>
      </c>
      <c r="G664" t="s">
        <v>51</v>
      </c>
      <c r="H664" t="s">
        <v>113</v>
      </c>
      <c r="I664" t="s">
        <v>734</v>
      </c>
      <c r="J664" t="s">
        <v>735</v>
      </c>
      <c r="K664">
        <v>651818</v>
      </c>
      <c r="L664" t="s">
        <v>114</v>
      </c>
      <c r="M664" t="s">
        <v>115</v>
      </c>
      <c r="N664" t="s">
        <v>57</v>
      </c>
      <c r="O664" s="1">
        <v>45633</v>
      </c>
      <c r="Q664" s="1">
        <v>46180</v>
      </c>
      <c r="R664" s="2">
        <v>31.28</v>
      </c>
      <c r="S664">
        <v>1</v>
      </c>
      <c r="T664" t="s">
        <v>58</v>
      </c>
      <c r="U664" t="s">
        <v>141</v>
      </c>
      <c r="V664" s="3">
        <v>0.15</v>
      </c>
      <c r="W664" s="2">
        <v>0</v>
      </c>
      <c r="X664">
        <v>0</v>
      </c>
      <c r="Y664" t="s">
        <v>142</v>
      </c>
      <c r="Z664" t="s">
        <v>143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4.6900000000000004</v>
      </c>
      <c r="AN664" s="2">
        <v>4.6900000000000004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46146</v>
      </c>
      <c r="B665" t="s">
        <v>48</v>
      </c>
      <c r="C665">
        <v>649163</v>
      </c>
      <c r="D665">
        <v>2025817504</v>
      </c>
      <c r="E665" t="s">
        <v>1099</v>
      </c>
      <c r="F665" t="s">
        <v>1100</v>
      </c>
      <c r="G665" t="s">
        <v>51</v>
      </c>
      <c r="H665" t="s">
        <v>122</v>
      </c>
      <c r="I665" t="s">
        <v>734</v>
      </c>
      <c r="J665" t="s">
        <v>735</v>
      </c>
      <c r="K665">
        <v>796984</v>
      </c>
      <c r="L665" t="s">
        <v>168</v>
      </c>
      <c r="M665" t="s">
        <v>112</v>
      </c>
      <c r="N665" t="s">
        <v>57</v>
      </c>
      <c r="O665" s="1">
        <v>45658</v>
      </c>
      <c r="Q665" s="1">
        <v>46174</v>
      </c>
      <c r="R665" s="2">
        <v>18.28</v>
      </c>
      <c r="S665">
        <v>1</v>
      </c>
      <c r="T665" t="s">
        <v>58</v>
      </c>
      <c r="U665" t="s">
        <v>141</v>
      </c>
      <c r="V665" s="3">
        <v>0.15</v>
      </c>
      <c r="W665" s="2">
        <v>0</v>
      </c>
      <c r="X665">
        <v>0</v>
      </c>
      <c r="Y665" t="s">
        <v>142</v>
      </c>
      <c r="Z665" t="s">
        <v>143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2.74</v>
      </c>
      <c r="AN665" s="2">
        <v>2.74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46146</v>
      </c>
      <c r="B666" t="s">
        <v>48</v>
      </c>
      <c r="C666">
        <v>649163</v>
      </c>
      <c r="D666">
        <v>2025821392</v>
      </c>
      <c r="E666" t="s">
        <v>1101</v>
      </c>
      <c r="F666" t="s">
        <v>155</v>
      </c>
      <c r="G666" t="s">
        <v>51</v>
      </c>
      <c r="H666" t="s">
        <v>213</v>
      </c>
      <c r="I666" t="s">
        <v>734</v>
      </c>
      <c r="J666" t="s">
        <v>735</v>
      </c>
      <c r="K666">
        <v>673059</v>
      </c>
      <c r="L666" t="s">
        <v>90</v>
      </c>
      <c r="M666" t="s">
        <v>91</v>
      </c>
      <c r="N666" t="s">
        <v>57</v>
      </c>
      <c r="O666" s="1">
        <v>45658</v>
      </c>
      <c r="Q666" s="1">
        <v>46174</v>
      </c>
      <c r="R666" s="2">
        <v>35.36</v>
      </c>
      <c r="S666">
        <v>1</v>
      </c>
      <c r="T666" t="s">
        <v>58</v>
      </c>
      <c r="U666" t="s">
        <v>141</v>
      </c>
      <c r="V666" s="3">
        <v>0.15</v>
      </c>
      <c r="W666" s="2">
        <v>0</v>
      </c>
      <c r="X666">
        <v>0</v>
      </c>
      <c r="Y666" t="s">
        <v>142</v>
      </c>
      <c r="Z666" t="s">
        <v>143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5.3</v>
      </c>
      <c r="AN666" s="2">
        <v>5.3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46146</v>
      </c>
      <c r="B667" t="s">
        <v>48</v>
      </c>
      <c r="C667">
        <v>649163</v>
      </c>
      <c r="D667">
        <v>2025826504</v>
      </c>
      <c r="E667" t="s">
        <v>1102</v>
      </c>
      <c r="F667" t="s">
        <v>1103</v>
      </c>
      <c r="G667" t="s">
        <v>51</v>
      </c>
      <c r="H667" t="s">
        <v>205</v>
      </c>
      <c r="I667" t="s">
        <v>734</v>
      </c>
      <c r="J667" t="s">
        <v>735</v>
      </c>
      <c r="K667">
        <v>753748</v>
      </c>
      <c r="L667" t="s">
        <v>72</v>
      </c>
      <c r="M667" t="s">
        <v>73</v>
      </c>
      <c r="N667" t="s">
        <v>57</v>
      </c>
      <c r="O667" s="1">
        <v>45658</v>
      </c>
      <c r="Q667" s="1">
        <v>46174</v>
      </c>
      <c r="R667" s="2">
        <v>114</v>
      </c>
      <c r="S667">
        <v>1</v>
      </c>
      <c r="T667" t="s">
        <v>58</v>
      </c>
      <c r="U667" t="s">
        <v>141</v>
      </c>
      <c r="V667" s="3">
        <v>0.15</v>
      </c>
      <c r="W667" s="2">
        <v>0</v>
      </c>
      <c r="X667">
        <v>0</v>
      </c>
      <c r="Y667" t="s">
        <v>142</v>
      </c>
      <c r="Z667" t="s">
        <v>143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17.100000000000001</v>
      </c>
      <c r="AN667" s="2">
        <v>17.100000000000001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46146</v>
      </c>
      <c r="B668" t="s">
        <v>48</v>
      </c>
      <c r="C668">
        <v>649163</v>
      </c>
      <c r="D668">
        <v>2025830359</v>
      </c>
      <c r="E668" t="s">
        <v>427</v>
      </c>
      <c r="F668" t="s">
        <v>112</v>
      </c>
      <c r="G668" t="s">
        <v>51</v>
      </c>
      <c r="H668" t="s">
        <v>113</v>
      </c>
      <c r="I668" t="s">
        <v>734</v>
      </c>
      <c r="J668" t="s">
        <v>735</v>
      </c>
      <c r="K668">
        <v>753748</v>
      </c>
      <c r="L668" t="s">
        <v>72</v>
      </c>
      <c r="M668" t="s">
        <v>73</v>
      </c>
      <c r="N668" t="s">
        <v>57</v>
      </c>
      <c r="O668" s="1">
        <v>45658</v>
      </c>
      <c r="Q668" s="1">
        <v>46174</v>
      </c>
      <c r="R668" s="2">
        <v>29.1</v>
      </c>
      <c r="S668">
        <v>1</v>
      </c>
      <c r="T668" t="s">
        <v>58</v>
      </c>
      <c r="U668" t="s">
        <v>141</v>
      </c>
      <c r="V668" s="3">
        <v>0.15</v>
      </c>
      <c r="W668" s="2">
        <v>0</v>
      </c>
      <c r="X668">
        <v>0</v>
      </c>
      <c r="Y668" t="s">
        <v>142</v>
      </c>
      <c r="Z668" t="s">
        <v>143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4.3600000000000003</v>
      </c>
      <c r="AN668" s="2">
        <v>4.3600000000000003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46146</v>
      </c>
      <c r="B669" t="s">
        <v>48</v>
      </c>
      <c r="C669">
        <v>649163</v>
      </c>
      <c r="D669">
        <v>2025831091</v>
      </c>
      <c r="E669" t="s">
        <v>1104</v>
      </c>
      <c r="F669" t="s">
        <v>1105</v>
      </c>
      <c r="G669" t="s">
        <v>51</v>
      </c>
      <c r="H669" t="s">
        <v>213</v>
      </c>
      <c r="I669" t="s">
        <v>734</v>
      </c>
      <c r="J669" t="s">
        <v>735</v>
      </c>
      <c r="K669">
        <v>673059</v>
      </c>
      <c r="L669" t="s">
        <v>90</v>
      </c>
      <c r="M669" t="s">
        <v>91</v>
      </c>
      <c r="N669" t="s">
        <v>57</v>
      </c>
      <c r="O669" s="1">
        <v>45658</v>
      </c>
      <c r="Q669" s="1">
        <v>46174</v>
      </c>
      <c r="R669" s="2">
        <v>70.989999999999995</v>
      </c>
      <c r="S669">
        <v>1</v>
      </c>
      <c r="T669" t="s">
        <v>58</v>
      </c>
      <c r="U669" t="s">
        <v>141</v>
      </c>
      <c r="V669" s="3">
        <v>0.15</v>
      </c>
      <c r="W669" s="2">
        <v>0</v>
      </c>
      <c r="X669">
        <v>0</v>
      </c>
      <c r="Y669" t="s">
        <v>142</v>
      </c>
      <c r="Z669" t="s">
        <v>143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10.65</v>
      </c>
      <c r="AN669" s="2">
        <v>10.65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46146</v>
      </c>
      <c r="B670" t="s">
        <v>48</v>
      </c>
      <c r="C670">
        <v>649163</v>
      </c>
      <c r="D670">
        <v>2025831418</v>
      </c>
      <c r="E670" t="s">
        <v>1104</v>
      </c>
      <c r="F670" t="s">
        <v>1106</v>
      </c>
      <c r="G670" t="s">
        <v>51</v>
      </c>
      <c r="H670" t="s">
        <v>213</v>
      </c>
      <c r="I670" t="s">
        <v>734</v>
      </c>
      <c r="J670" t="s">
        <v>735</v>
      </c>
      <c r="K670">
        <v>673059</v>
      </c>
      <c r="L670" t="s">
        <v>90</v>
      </c>
      <c r="M670" t="s">
        <v>91</v>
      </c>
      <c r="N670" t="s">
        <v>57</v>
      </c>
      <c r="O670" s="1">
        <v>45658</v>
      </c>
      <c r="Q670" s="1">
        <v>46174</v>
      </c>
      <c r="R670" s="2">
        <v>13.95</v>
      </c>
      <c r="S670">
        <v>1</v>
      </c>
      <c r="T670" t="s">
        <v>58</v>
      </c>
      <c r="U670" t="s">
        <v>141</v>
      </c>
      <c r="V670" s="3">
        <v>0.15</v>
      </c>
      <c r="W670" s="2">
        <v>0</v>
      </c>
      <c r="X670">
        <v>0</v>
      </c>
      <c r="Y670" t="s">
        <v>142</v>
      </c>
      <c r="Z670" t="s">
        <v>143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2.09</v>
      </c>
      <c r="AN670" s="2">
        <v>2.09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46146</v>
      </c>
      <c r="B671" t="s">
        <v>48</v>
      </c>
      <c r="C671">
        <v>649163</v>
      </c>
      <c r="D671">
        <v>2025832042</v>
      </c>
      <c r="E671" t="s">
        <v>1107</v>
      </c>
      <c r="F671" t="s">
        <v>267</v>
      </c>
      <c r="G671" t="s">
        <v>51</v>
      </c>
      <c r="H671" t="s">
        <v>110</v>
      </c>
      <c r="I671" t="s">
        <v>734</v>
      </c>
      <c r="J671" t="s">
        <v>746</v>
      </c>
      <c r="K671">
        <v>651818</v>
      </c>
      <c r="L671" t="s">
        <v>114</v>
      </c>
      <c r="M671" t="s">
        <v>115</v>
      </c>
      <c r="N671" t="s">
        <v>57</v>
      </c>
      <c r="O671" s="1">
        <v>45627</v>
      </c>
      <c r="Q671" s="1">
        <v>46174</v>
      </c>
      <c r="R671" s="2">
        <v>51.63</v>
      </c>
      <c r="S671">
        <v>1</v>
      </c>
      <c r="T671" t="s">
        <v>58</v>
      </c>
      <c r="U671" t="s">
        <v>141</v>
      </c>
      <c r="V671" s="3">
        <v>0.1</v>
      </c>
      <c r="W671" s="2">
        <v>0</v>
      </c>
      <c r="X671">
        <v>0</v>
      </c>
      <c r="Y671" t="s">
        <v>142</v>
      </c>
      <c r="Z671" t="s">
        <v>143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5.16</v>
      </c>
      <c r="AN671" s="2">
        <v>5.16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46146</v>
      </c>
      <c r="B672" t="s">
        <v>48</v>
      </c>
      <c r="C672">
        <v>649163</v>
      </c>
      <c r="D672">
        <v>2025845088</v>
      </c>
      <c r="E672" t="s">
        <v>1108</v>
      </c>
      <c r="F672" t="s">
        <v>356</v>
      </c>
      <c r="G672" t="s">
        <v>51</v>
      </c>
      <c r="H672" t="s">
        <v>52</v>
      </c>
      <c r="I672" t="s">
        <v>734</v>
      </c>
      <c r="J672" t="s">
        <v>951</v>
      </c>
      <c r="K672">
        <v>649164</v>
      </c>
      <c r="L672" t="s">
        <v>146</v>
      </c>
      <c r="M672" t="s">
        <v>147</v>
      </c>
      <c r="N672" t="s">
        <v>57</v>
      </c>
      <c r="O672" s="1">
        <v>45658</v>
      </c>
      <c r="Q672" s="1">
        <v>46174</v>
      </c>
      <c r="R672" s="2">
        <v>51.46</v>
      </c>
      <c r="S672">
        <v>1</v>
      </c>
      <c r="T672" t="s">
        <v>58</v>
      </c>
      <c r="U672" t="s">
        <v>141</v>
      </c>
      <c r="V672" s="3">
        <v>0.15</v>
      </c>
      <c r="W672" s="2">
        <v>0</v>
      </c>
      <c r="X672">
        <v>0</v>
      </c>
      <c r="Y672" t="s">
        <v>142</v>
      </c>
      <c r="Z672" t="s">
        <v>143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7.72</v>
      </c>
      <c r="AN672" s="2">
        <v>7.72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46146</v>
      </c>
      <c r="B673" t="s">
        <v>48</v>
      </c>
      <c r="C673">
        <v>649163</v>
      </c>
      <c r="D673">
        <v>2025847721</v>
      </c>
      <c r="E673" t="s">
        <v>1109</v>
      </c>
      <c r="F673" t="s">
        <v>235</v>
      </c>
      <c r="G673" t="s">
        <v>51</v>
      </c>
      <c r="H673" t="s">
        <v>122</v>
      </c>
      <c r="I673" t="s">
        <v>734</v>
      </c>
      <c r="J673" t="s">
        <v>735</v>
      </c>
      <c r="K673">
        <v>796984</v>
      </c>
      <c r="L673" t="s">
        <v>168</v>
      </c>
      <c r="M673" t="s">
        <v>112</v>
      </c>
      <c r="N673" t="s">
        <v>57</v>
      </c>
      <c r="O673" s="1">
        <v>45627</v>
      </c>
      <c r="Q673" s="1">
        <v>46174</v>
      </c>
      <c r="R673" s="2">
        <v>19.489999999999998</v>
      </c>
      <c r="S673">
        <v>1</v>
      </c>
      <c r="T673" t="s">
        <v>58</v>
      </c>
      <c r="U673" t="s">
        <v>141</v>
      </c>
      <c r="V673" s="3">
        <v>0.15</v>
      </c>
      <c r="W673" s="2">
        <v>0</v>
      </c>
      <c r="X673">
        <v>0</v>
      </c>
      <c r="Y673" t="s">
        <v>142</v>
      </c>
      <c r="Z673" t="s">
        <v>143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2.92</v>
      </c>
      <c r="AN673" s="2">
        <v>2.92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46146</v>
      </c>
      <c r="B674" t="s">
        <v>48</v>
      </c>
      <c r="C674">
        <v>649163</v>
      </c>
      <c r="D674">
        <v>2025863138</v>
      </c>
      <c r="E674" t="s">
        <v>1110</v>
      </c>
      <c r="F674" t="s">
        <v>1111</v>
      </c>
      <c r="G674" t="s">
        <v>51</v>
      </c>
      <c r="H674" t="s">
        <v>110</v>
      </c>
      <c r="I674" t="s">
        <v>734</v>
      </c>
      <c r="J674" t="s">
        <v>735</v>
      </c>
      <c r="K674">
        <v>651818</v>
      </c>
      <c r="L674" t="s">
        <v>114</v>
      </c>
      <c r="M674" t="s">
        <v>115</v>
      </c>
      <c r="N674" t="s">
        <v>57</v>
      </c>
      <c r="O674" s="1">
        <v>45633</v>
      </c>
      <c r="Q674" s="1">
        <v>46180</v>
      </c>
      <c r="R674" s="2">
        <v>129.22</v>
      </c>
      <c r="S674">
        <v>1</v>
      </c>
      <c r="T674" t="s">
        <v>58</v>
      </c>
      <c r="U674" t="s">
        <v>141</v>
      </c>
      <c r="V674" s="3">
        <v>0.15</v>
      </c>
      <c r="W674" s="2">
        <v>0</v>
      </c>
      <c r="X674">
        <v>0</v>
      </c>
      <c r="Y674" t="s">
        <v>142</v>
      </c>
      <c r="Z674" t="s">
        <v>143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19.38</v>
      </c>
      <c r="AN674" s="2">
        <v>19.38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46146</v>
      </c>
      <c r="B675" t="s">
        <v>48</v>
      </c>
      <c r="C675">
        <v>649163</v>
      </c>
      <c r="D675">
        <v>2025875987</v>
      </c>
      <c r="E675" t="s">
        <v>1112</v>
      </c>
      <c r="F675" t="s">
        <v>1113</v>
      </c>
      <c r="G675" t="s">
        <v>51</v>
      </c>
      <c r="H675" t="s">
        <v>210</v>
      </c>
      <c r="I675" t="s">
        <v>734</v>
      </c>
      <c r="J675" t="s">
        <v>746</v>
      </c>
      <c r="K675">
        <v>767312</v>
      </c>
      <c r="L675" t="s">
        <v>609</v>
      </c>
      <c r="M675" t="s">
        <v>466</v>
      </c>
      <c r="N675" t="s">
        <v>57</v>
      </c>
      <c r="O675" s="1">
        <v>45627</v>
      </c>
      <c r="Q675" s="1">
        <v>46174</v>
      </c>
      <c r="R675" s="2">
        <v>55.4</v>
      </c>
      <c r="S675">
        <v>1</v>
      </c>
      <c r="T675" t="s">
        <v>58</v>
      </c>
      <c r="U675" t="s">
        <v>141</v>
      </c>
      <c r="V675" s="3">
        <v>0.1</v>
      </c>
      <c r="W675" s="2">
        <v>0</v>
      </c>
      <c r="X675">
        <v>0</v>
      </c>
      <c r="Y675" t="s">
        <v>142</v>
      </c>
      <c r="Z675" t="s">
        <v>143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5.54</v>
      </c>
      <c r="AN675" s="2">
        <v>5.54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46146</v>
      </c>
      <c r="B676" t="s">
        <v>48</v>
      </c>
      <c r="C676">
        <v>649163</v>
      </c>
      <c r="D676">
        <v>2025884354</v>
      </c>
      <c r="E676" t="s">
        <v>320</v>
      </c>
      <c r="F676" t="s">
        <v>510</v>
      </c>
      <c r="G676" t="s">
        <v>51</v>
      </c>
      <c r="H676" t="s">
        <v>110</v>
      </c>
      <c r="I676" t="s">
        <v>734</v>
      </c>
      <c r="J676" t="s">
        <v>735</v>
      </c>
      <c r="K676">
        <v>651818</v>
      </c>
      <c r="L676" t="s">
        <v>114</v>
      </c>
      <c r="M676" t="s">
        <v>115</v>
      </c>
      <c r="N676" t="s">
        <v>57</v>
      </c>
      <c r="O676" s="1">
        <v>45633</v>
      </c>
      <c r="Q676" s="1">
        <v>46180</v>
      </c>
      <c r="R676" s="2">
        <v>83</v>
      </c>
      <c r="S676">
        <v>1</v>
      </c>
      <c r="T676" t="s">
        <v>58</v>
      </c>
      <c r="U676" t="s">
        <v>141</v>
      </c>
      <c r="V676" s="3">
        <v>0.15</v>
      </c>
      <c r="W676" s="2">
        <v>0</v>
      </c>
      <c r="X676">
        <v>0</v>
      </c>
      <c r="Y676" t="s">
        <v>142</v>
      </c>
      <c r="Z676" t="s">
        <v>143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12.45</v>
      </c>
      <c r="AN676" s="2">
        <v>12.45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46146</v>
      </c>
      <c r="B677" t="s">
        <v>48</v>
      </c>
      <c r="C677">
        <v>649163</v>
      </c>
      <c r="D677">
        <v>2025885800</v>
      </c>
      <c r="E677" t="s">
        <v>1114</v>
      </c>
      <c r="F677" t="s">
        <v>1115</v>
      </c>
      <c r="G677" t="s">
        <v>51</v>
      </c>
      <c r="H677" t="s">
        <v>324</v>
      </c>
      <c r="I677" t="s">
        <v>734</v>
      </c>
      <c r="J677" t="s">
        <v>735</v>
      </c>
      <c r="K677">
        <v>651818</v>
      </c>
      <c r="L677" t="s">
        <v>114</v>
      </c>
      <c r="M677" t="s">
        <v>115</v>
      </c>
      <c r="N677" t="s">
        <v>57</v>
      </c>
      <c r="O677" s="1">
        <v>45633</v>
      </c>
      <c r="Q677" s="1">
        <v>46180</v>
      </c>
      <c r="R677" s="2">
        <v>187.04</v>
      </c>
      <c r="S677">
        <v>1</v>
      </c>
      <c r="T677" t="s">
        <v>58</v>
      </c>
      <c r="U677" t="s">
        <v>141</v>
      </c>
      <c r="V677" s="3">
        <v>0.15</v>
      </c>
      <c r="W677" s="2">
        <v>0</v>
      </c>
      <c r="X677">
        <v>0</v>
      </c>
      <c r="Y677" t="s">
        <v>142</v>
      </c>
      <c r="Z677" t="s">
        <v>143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28.06</v>
      </c>
      <c r="AN677" s="2">
        <v>28.06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46146</v>
      </c>
      <c r="B678" t="s">
        <v>48</v>
      </c>
      <c r="C678">
        <v>649163</v>
      </c>
      <c r="D678">
        <v>2025887934</v>
      </c>
      <c r="E678" t="s">
        <v>820</v>
      </c>
      <c r="F678" t="s">
        <v>399</v>
      </c>
      <c r="G678" t="s">
        <v>51</v>
      </c>
      <c r="H678" t="s">
        <v>257</v>
      </c>
      <c r="I678" t="s">
        <v>734</v>
      </c>
      <c r="J678" t="s">
        <v>735</v>
      </c>
      <c r="K678">
        <v>651818</v>
      </c>
      <c r="L678" t="s">
        <v>114</v>
      </c>
      <c r="M678" t="s">
        <v>115</v>
      </c>
      <c r="N678" t="s">
        <v>57</v>
      </c>
      <c r="O678" s="1">
        <v>45633</v>
      </c>
      <c r="Q678" s="1">
        <v>46180</v>
      </c>
      <c r="R678" s="2">
        <v>122.32</v>
      </c>
      <c r="S678">
        <v>1</v>
      </c>
      <c r="T678" t="s">
        <v>58</v>
      </c>
      <c r="U678" t="s">
        <v>141</v>
      </c>
      <c r="V678" s="3">
        <v>0.15</v>
      </c>
      <c r="W678" s="2">
        <v>0</v>
      </c>
      <c r="X678">
        <v>0</v>
      </c>
      <c r="Y678" t="s">
        <v>142</v>
      </c>
      <c r="Z678" t="s">
        <v>143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18.350000000000001</v>
      </c>
      <c r="AN678" s="2">
        <v>18.350000000000001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46146</v>
      </c>
      <c r="B679" t="s">
        <v>48</v>
      </c>
      <c r="C679">
        <v>649163</v>
      </c>
      <c r="D679">
        <v>2025890613</v>
      </c>
      <c r="E679" t="s">
        <v>1116</v>
      </c>
      <c r="F679" t="s">
        <v>1117</v>
      </c>
      <c r="G679" t="s">
        <v>51</v>
      </c>
      <c r="H679" t="s">
        <v>122</v>
      </c>
      <c r="I679" t="s">
        <v>734</v>
      </c>
      <c r="J679" t="s">
        <v>735</v>
      </c>
      <c r="K679">
        <v>796984</v>
      </c>
      <c r="L679" t="s">
        <v>168</v>
      </c>
      <c r="M679" t="s">
        <v>112</v>
      </c>
      <c r="N679" t="s">
        <v>57</v>
      </c>
      <c r="O679" s="1">
        <v>45627</v>
      </c>
      <c r="Q679" s="1">
        <v>46174</v>
      </c>
      <c r="R679" s="2">
        <v>18.2</v>
      </c>
      <c r="S679">
        <v>1</v>
      </c>
      <c r="T679" t="s">
        <v>58</v>
      </c>
      <c r="U679" t="s">
        <v>141</v>
      </c>
      <c r="V679" s="3">
        <v>0.15</v>
      </c>
      <c r="W679" s="2">
        <v>0</v>
      </c>
      <c r="X679">
        <v>0</v>
      </c>
      <c r="Y679" t="s">
        <v>142</v>
      </c>
      <c r="Z679" t="s">
        <v>143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2.73</v>
      </c>
      <c r="AN679" s="2">
        <v>2.73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46146</v>
      </c>
      <c r="B680" t="s">
        <v>48</v>
      </c>
      <c r="C680">
        <v>649163</v>
      </c>
      <c r="D680">
        <v>2025900492</v>
      </c>
      <c r="E680" t="s">
        <v>1118</v>
      </c>
      <c r="F680" t="s">
        <v>1045</v>
      </c>
      <c r="G680" t="s">
        <v>51</v>
      </c>
      <c r="H680" t="s">
        <v>82</v>
      </c>
      <c r="I680" t="s">
        <v>734</v>
      </c>
      <c r="J680" t="s">
        <v>735</v>
      </c>
      <c r="K680">
        <v>792847</v>
      </c>
      <c r="L680" t="s">
        <v>286</v>
      </c>
      <c r="M680" t="s">
        <v>287</v>
      </c>
      <c r="N680" t="s">
        <v>57</v>
      </c>
      <c r="O680" s="1">
        <v>45658</v>
      </c>
      <c r="Q680" s="1">
        <v>46174</v>
      </c>
      <c r="R680" s="2">
        <v>51</v>
      </c>
      <c r="S680">
        <v>1</v>
      </c>
      <c r="T680" t="s">
        <v>58</v>
      </c>
      <c r="U680" t="s">
        <v>141</v>
      </c>
      <c r="V680" s="3">
        <v>0.15</v>
      </c>
      <c r="W680" s="2">
        <v>0</v>
      </c>
      <c r="X680">
        <v>0</v>
      </c>
      <c r="Y680" t="s">
        <v>142</v>
      </c>
      <c r="Z680" t="s">
        <v>143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7.65</v>
      </c>
      <c r="AN680" s="2">
        <v>7.65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46146</v>
      </c>
      <c r="B681" t="s">
        <v>48</v>
      </c>
      <c r="C681">
        <v>649163</v>
      </c>
      <c r="D681">
        <v>2025902227</v>
      </c>
      <c r="E681" t="s">
        <v>1119</v>
      </c>
      <c r="F681" t="s">
        <v>1120</v>
      </c>
      <c r="G681" t="s">
        <v>51</v>
      </c>
      <c r="H681" t="s">
        <v>313</v>
      </c>
      <c r="I681" t="s">
        <v>734</v>
      </c>
      <c r="J681" t="s">
        <v>735</v>
      </c>
      <c r="K681">
        <v>753748</v>
      </c>
      <c r="L681" t="s">
        <v>72</v>
      </c>
      <c r="M681" t="s">
        <v>73</v>
      </c>
      <c r="N681" t="s">
        <v>57</v>
      </c>
      <c r="O681" s="1">
        <v>45658</v>
      </c>
      <c r="Q681" s="1">
        <v>46174</v>
      </c>
      <c r="R681" s="2">
        <v>30.68</v>
      </c>
      <c r="S681">
        <v>1</v>
      </c>
      <c r="T681" t="s">
        <v>58</v>
      </c>
      <c r="U681" t="s">
        <v>141</v>
      </c>
      <c r="V681" s="3">
        <v>0.15</v>
      </c>
      <c r="W681" s="2">
        <v>0</v>
      </c>
      <c r="X681">
        <v>0</v>
      </c>
      <c r="Y681" t="s">
        <v>142</v>
      </c>
      <c r="Z681" t="s">
        <v>143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4.5999999999999996</v>
      </c>
      <c r="AN681" s="2">
        <v>4.5999999999999996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46146</v>
      </c>
      <c r="B682" t="s">
        <v>48</v>
      </c>
      <c r="C682">
        <v>649163</v>
      </c>
      <c r="D682">
        <v>2025903397</v>
      </c>
      <c r="E682" t="s">
        <v>1121</v>
      </c>
      <c r="F682" t="s">
        <v>117</v>
      </c>
      <c r="G682" t="s">
        <v>51</v>
      </c>
      <c r="H682" t="s">
        <v>313</v>
      </c>
      <c r="I682" t="s">
        <v>734</v>
      </c>
      <c r="J682" t="s">
        <v>735</v>
      </c>
      <c r="K682">
        <v>753748</v>
      </c>
      <c r="L682" t="s">
        <v>72</v>
      </c>
      <c r="M682" t="s">
        <v>73</v>
      </c>
      <c r="N682" t="s">
        <v>57</v>
      </c>
      <c r="O682" s="1">
        <v>45658</v>
      </c>
      <c r="Q682" s="1">
        <v>46174</v>
      </c>
      <c r="R682" s="2">
        <v>40.9</v>
      </c>
      <c r="S682">
        <v>1</v>
      </c>
      <c r="T682" t="s">
        <v>58</v>
      </c>
      <c r="U682" t="s">
        <v>141</v>
      </c>
      <c r="V682" s="3">
        <v>0.15</v>
      </c>
      <c r="W682" s="2">
        <v>0</v>
      </c>
      <c r="X682">
        <v>0</v>
      </c>
      <c r="Y682" t="s">
        <v>142</v>
      </c>
      <c r="Z682" t="s">
        <v>143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6.14</v>
      </c>
      <c r="AN682" s="2">
        <v>6.14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46146</v>
      </c>
      <c r="B683" t="s">
        <v>48</v>
      </c>
      <c r="C683">
        <v>649163</v>
      </c>
      <c r="D683">
        <v>2025909037</v>
      </c>
      <c r="E683" t="s">
        <v>126</v>
      </c>
      <c r="F683" t="s">
        <v>140</v>
      </c>
      <c r="G683" t="s">
        <v>51</v>
      </c>
      <c r="H683" t="s">
        <v>110</v>
      </c>
      <c r="I683" t="s">
        <v>734</v>
      </c>
      <c r="J683" t="s">
        <v>735</v>
      </c>
      <c r="K683">
        <v>753748</v>
      </c>
      <c r="L683" t="s">
        <v>72</v>
      </c>
      <c r="M683" t="s">
        <v>73</v>
      </c>
      <c r="N683" t="s">
        <v>57</v>
      </c>
      <c r="O683" s="1">
        <v>45658</v>
      </c>
      <c r="Q683" s="1">
        <v>46174</v>
      </c>
      <c r="R683" s="2">
        <v>129.22</v>
      </c>
      <c r="S683">
        <v>1</v>
      </c>
      <c r="T683" t="s">
        <v>58</v>
      </c>
      <c r="U683" t="s">
        <v>141</v>
      </c>
      <c r="V683" s="3">
        <v>0.15</v>
      </c>
      <c r="W683" s="2">
        <v>0</v>
      </c>
      <c r="X683">
        <v>0</v>
      </c>
      <c r="Y683" t="s">
        <v>142</v>
      </c>
      <c r="Z683" t="s">
        <v>143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19.38</v>
      </c>
      <c r="AN683" s="2">
        <v>19.38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46146</v>
      </c>
      <c r="B684" t="s">
        <v>48</v>
      </c>
      <c r="C684">
        <v>649163</v>
      </c>
      <c r="D684">
        <v>2025914125</v>
      </c>
      <c r="E684" t="s">
        <v>1122</v>
      </c>
      <c r="F684" t="s">
        <v>135</v>
      </c>
      <c r="G684" t="s">
        <v>51</v>
      </c>
      <c r="H684" t="s">
        <v>191</v>
      </c>
      <c r="I684" t="s">
        <v>734</v>
      </c>
      <c r="J684" t="s">
        <v>735</v>
      </c>
      <c r="K684">
        <v>767312</v>
      </c>
      <c r="L684" t="s">
        <v>609</v>
      </c>
      <c r="M684" t="s">
        <v>466</v>
      </c>
      <c r="N684" t="s">
        <v>57</v>
      </c>
      <c r="O684" s="1">
        <v>45627</v>
      </c>
      <c r="Q684" s="1">
        <v>46174</v>
      </c>
      <c r="R684" s="2">
        <v>139.28</v>
      </c>
      <c r="S684">
        <v>1</v>
      </c>
      <c r="T684" t="s">
        <v>58</v>
      </c>
      <c r="U684" t="s">
        <v>141</v>
      </c>
      <c r="V684" s="3">
        <v>0.15</v>
      </c>
      <c r="W684" s="2">
        <v>0</v>
      </c>
      <c r="X684">
        <v>0</v>
      </c>
      <c r="Y684" t="s">
        <v>142</v>
      </c>
      <c r="Z684" t="s">
        <v>143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20.89</v>
      </c>
      <c r="AN684" s="2">
        <v>20.89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46146</v>
      </c>
      <c r="B685" t="s">
        <v>48</v>
      </c>
      <c r="C685">
        <v>649163</v>
      </c>
      <c r="D685">
        <v>2025922740</v>
      </c>
      <c r="E685" t="s">
        <v>1123</v>
      </c>
      <c r="F685" t="s">
        <v>1124</v>
      </c>
      <c r="G685" t="s">
        <v>51</v>
      </c>
      <c r="H685" t="s">
        <v>172</v>
      </c>
      <c r="I685" t="s">
        <v>734</v>
      </c>
      <c r="J685" t="s">
        <v>951</v>
      </c>
      <c r="K685">
        <v>673059</v>
      </c>
      <c r="L685" t="s">
        <v>90</v>
      </c>
      <c r="M685" t="s">
        <v>91</v>
      </c>
      <c r="N685" t="s">
        <v>57</v>
      </c>
      <c r="O685" s="1">
        <v>45661</v>
      </c>
      <c r="Q685" s="1">
        <v>46177</v>
      </c>
      <c r="R685" s="2">
        <v>21.44</v>
      </c>
      <c r="S685">
        <v>1</v>
      </c>
      <c r="T685" t="s">
        <v>58</v>
      </c>
      <c r="U685" t="s">
        <v>141</v>
      </c>
      <c r="V685" s="3">
        <v>0.15</v>
      </c>
      <c r="W685" s="2">
        <v>0</v>
      </c>
      <c r="X685">
        <v>0</v>
      </c>
      <c r="Y685" t="s">
        <v>142</v>
      </c>
      <c r="Z685" t="s">
        <v>143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3.22</v>
      </c>
      <c r="AN685" s="2">
        <v>3.22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46146</v>
      </c>
      <c r="B686" t="s">
        <v>48</v>
      </c>
      <c r="C686">
        <v>649163</v>
      </c>
      <c r="D686">
        <v>2025922741</v>
      </c>
      <c r="E686" t="s">
        <v>1123</v>
      </c>
      <c r="F686" t="s">
        <v>1124</v>
      </c>
      <c r="G686" t="s">
        <v>51</v>
      </c>
      <c r="H686" t="s">
        <v>172</v>
      </c>
      <c r="I686" t="s">
        <v>734</v>
      </c>
      <c r="J686" t="s">
        <v>735</v>
      </c>
      <c r="K686">
        <v>673059</v>
      </c>
      <c r="L686" t="s">
        <v>90</v>
      </c>
      <c r="M686" t="s">
        <v>91</v>
      </c>
      <c r="N686" t="s">
        <v>57</v>
      </c>
      <c r="O686" s="1">
        <v>45661</v>
      </c>
      <c r="Q686" s="1">
        <v>46177</v>
      </c>
      <c r="R686" s="2">
        <v>65.44</v>
      </c>
      <c r="S686">
        <v>1</v>
      </c>
      <c r="T686" t="s">
        <v>58</v>
      </c>
      <c r="U686" t="s">
        <v>141</v>
      </c>
      <c r="V686" s="3">
        <v>0.15</v>
      </c>
      <c r="W686" s="2">
        <v>0</v>
      </c>
      <c r="X686">
        <v>0</v>
      </c>
      <c r="Y686" t="s">
        <v>142</v>
      </c>
      <c r="Z686" t="s">
        <v>143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9.82</v>
      </c>
      <c r="AN686" s="2">
        <v>9.82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46146</v>
      </c>
      <c r="B687" t="s">
        <v>48</v>
      </c>
      <c r="C687">
        <v>649163</v>
      </c>
      <c r="D687">
        <v>2025931865</v>
      </c>
      <c r="E687" t="s">
        <v>1125</v>
      </c>
      <c r="F687" t="s">
        <v>794</v>
      </c>
      <c r="G687" t="s">
        <v>51</v>
      </c>
      <c r="H687" t="s">
        <v>122</v>
      </c>
      <c r="I687" t="s">
        <v>734</v>
      </c>
      <c r="J687" t="s">
        <v>735</v>
      </c>
      <c r="K687">
        <v>796984</v>
      </c>
      <c r="L687" t="s">
        <v>168</v>
      </c>
      <c r="M687" t="s">
        <v>112</v>
      </c>
      <c r="N687" t="s">
        <v>57</v>
      </c>
      <c r="O687" s="1">
        <v>45627</v>
      </c>
      <c r="Q687" s="1">
        <v>46174</v>
      </c>
      <c r="R687" s="2">
        <v>9.1</v>
      </c>
      <c r="S687">
        <v>1</v>
      </c>
      <c r="T687" t="s">
        <v>58</v>
      </c>
      <c r="U687" t="s">
        <v>141</v>
      </c>
      <c r="V687" s="3">
        <v>0.15</v>
      </c>
      <c r="W687" s="2">
        <v>0</v>
      </c>
      <c r="X687">
        <v>0</v>
      </c>
      <c r="Y687" t="s">
        <v>142</v>
      </c>
      <c r="Z687" t="s">
        <v>143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1.36</v>
      </c>
      <c r="AN687" s="2">
        <v>1.36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46146</v>
      </c>
      <c r="B688" t="s">
        <v>48</v>
      </c>
      <c r="C688">
        <v>649163</v>
      </c>
      <c r="D688">
        <v>2025942338</v>
      </c>
      <c r="E688" t="s">
        <v>1126</v>
      </c>
      <c r="F688" t="s">
        <v>310</v>
      </c>
      <c r="G688" t="s">
        <v>51</v>
      </c>
      <c r="H688" t="s">
        <v>213</v>
      </c>
      <c r="I688" t="s">
        <v>734</v>
      </c>
      <c r="J688" t="s">
        <v>735</v>
      </c>
      <c r="K688">
        <v>673059</v>
      </c>
      <c r="L688" t="s">
        <v>90</v>
      </c>
      <c r="M688" t="s">
        <v>91</v>
      </c>
      <c r="N688" t="s">
        <v>57</v>
      </c>
      <c r="O688" s="1">
        <v>45658</v>
      </c>
      <c r="Q688" s="1">
        <v>46174</v>
      </c>
      <c r="R688" s="2">
        <v>22.72</v>
      </c>
      <c r="S688">
        <v>1</v>
      </c>
      <c r="T688" t="s">
        <v>58</v>
      </c>
      <c r="U688" t="s">
        <v>141</v>
      </c>
      <c r="V688" s="3">
        <v>0.15</v>
      </c>
      <c r="W688" s="2">
        <v>0</v>
      </c>
      <c r="X688">
        <v>0</v>
      </c>
      <c r="Y688" t="s">
        <v>142</v>
      </c>
      <c r="Z688" t="s">
        <v>143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3.41</v>
      </c>
      <c r="AN688" s="2">
        <v>3.41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46146</v>
      </c>
      <c r="B689" t="s">
        <v>48</v>
      </c>
      <c r="C689">
        <v>649163</v>
      </c>
      <c r="D689">
        <v>2025951362</v>
      </c>
      <c r="E689" t="s">
        <v>1127</v>
      </c>
      <c r="F689" t="s">
        <v>1128</v>
      </c>
      <c r="G689" t="s">
        <v>51</v>
      </c>
      <c r="H689" t="s">
        <v>122</v>
      </c>
      <c r="I689" t="s">
        <v>734</v>
      </c>
      <c r="J689" t="s">
        <v>735</v>
      </c>
      <c r="K689">
        <v>796984</v>
      </c>
      <c r="L689" t="s">
        <v>168</v>
      </c>
      <c r="M689" t="s">
        <v>112</v>
      </c>
      <c r="N689" t="s">
        <v>57</v>
      </c>
      <c r="O689" s="1">
        <v>45658</v>
      </c>
      <c r="Q689" s="1">
        <v>46174</v>
      </c>
      <c r="R689" s="2">
        <v>27.38</v>
      </c>
      <c r="S689">
        <v>1</v>
      </c>
      <c r="T689" t="s">
        <v>58</v>
      </c>
      <c r="U689" t="s">
        <v>141</v>
      </c>
      <c r="V689" s="3">
        <v>0.15</v>
      </c>
      <c r="W689" s="2">
        <v>0</v>
      </c>
      <c r="X689">
        <v>0</v>
      </c>
      <c r="Y689" t="s">
        <v>142</v>
      </c>
      <c r="Z689" t="s">
        <v>143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4.1100000000000003</v>
      </c>
      <c r="AN689" s="2">
        <v>4.1100000000000003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46146</v>
      </c>
      <c r="B690" t="s">
        <v>48</v>
      </c>
      <c r="C690">
        <v>649163</v>
      </c>
      <c r="D690">
        <v>2025958376</v>
      </c>
      <c r="E690" t="s">
        <v>1129</v>
      </c>
      <c r="F690" t="s">
        <v>690</v>
      </c>
      <c r="G690" t="s">
        <v>51</v>
      </c>
      <c r="H690" t="s">
        <v>106</v>
      </c>
      <c r="I690" t="s">
        <v>734</v>
      </c>
      <c r="J690" t="s">
        <v>746</v>
      </c>
      <c r="K690">
        <v>753748</v>
      </c>
      <c r="L690" t="s">
        <v>72</v>
      </c>
      <c r="M690" t="s">
        <v>73</v>
      </c>
      <c r="N690" t="s">
        <v>57</v>
      </c>
      <c r="O690" s="1">
        <v>45658</v>
      </c>
      <c r="Q690" s="1">
        <v>46174</v>
      </c>
      <c r="R690" s="2">
        <v>83.63</v>
      </c>
      <c r="S690">
        <v>1</v>
      </c>
      <c r="T690" t="s">
        <v>58</v>
      </c>
      <c r="U690" t="s">
        <v>141</v>
      </c>
      <c r="V690" s="3">
        <v>0.1</v>
      </c>
      <c r="W690" s="2">
        <v>0</v>
      </c>
      <c r="X690">
        <v>0</v>
      </c>
      <c r="Y690" t="s">
        <v>142</v>
      </c>
      <c r="Z690" t="s">
        <v>143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8.36</v>
      </c>
      <c r="AN690" s="2">
        <v>8.36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46146</v>
      </c>
      <c r="B691" t="s">
        <v>48</v>
      </c>
      <c r="C691">
        <v>649163</v>
      </c>
      <c r="D691">
        <v>2025958377</v>
      </c>
      <c r="E691" t="s">
        <v>1129</v>
      </c>
      <c r="F691" t="s">
        <v>690</v>
      </c>
      <c r="G691" t="s">
        <v>51</v>
      </c>
      <c r="H691" t="s">
        <v>106</v>
      </c>
      <c r="I691" t="s">
        <v>734</v>
      </c>
      <c r="J691" t="s">
        <v>735</v>
      </c>
      <c r="K691">
        <v>753748</v>
      </c>
      <c r="L691" t="s">
        <v>72</v>
      </c>
      <c r="M691" t="s">
        <v>73</v>
      </c>
      <c r="N691" t="s">
        <v>57</v>
      </c>
      <c r="O691" s="1">
        <v>45658</v>
      </c>
      <c r="Q691" s="1">
        <v>46174</v>
      </c>
      <c r="R691" s="2">
        <v>18.27</v>
      </c>
      <c r="S691">
        <v>1</v>
      </c>
      <c r="T691" t="s">
        <v>58</v>
      </c>
      <c r="U691" t="s">
        <v>141</v>
      </c>
      <c r="V691" s="3">
        <v>0.15</v>
      </c>
      <c r="W691" s="2">
        <v>0</v>
      </c>
      <c r="X691">
        <v>0</v>
      </c>
      <c r="Y691" t="s">
        <v>142</v>
      </c>
      <c r="Z691" t="s">
        <v>143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2.74</v>
      </c>
      <c r="AN691" s="2">
        <v>2.74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46146</v>
      </c>
      <c r="B692" t="s">
        <v>48</v>
      </c>
      <c r="C692">
        <v>649163</v>
      </c>
      <c r="D692">
        <v>2025973879</v>
      </c>
      <c r="E692" t="s">
        <v>1130</v>
      </c>
      <c r="F692" t="s">
        <v>1131</v>
      </c>
      <c r="G692" t="s">
        <v>51</v>
      </c>
      <c r="H692" t="s">
        <v>257</v>
      </c>
      <c r="I692" t="s">
        <v>734</v>
      </c>
      <c r="J692" t="s">
        <v>746</v>
      </c>
      <c r="K692">
        <v>753748</v>
      </c>
      <c r="L692" t="s">
        <v>72</v>
      </c>
      <c r="M692" t="s">
        <v>73</v>
      </c>
      <c r="N692" t="s">
        <v>57</v>
      </c>
      <c r="O692" s="1">
        <v>45658</v>
      </c>
      <c r="Q692" s="1">
        <v>46174</v>
      </c>
      <c r="R692" s="2">
        <v>83.63</v>
      </c>
      <c r="S692">
        <v>1</v>
      </c>
      <c r="T692" t="s">
        <v>58</v>
      </c>
      <c r="U692" t="s">
        <v>141</v>
      </c>
      <c r="V692" s="3">
        <v>0.1</v>
      </c>
      <c r="W692" s="2">
        <v>0</v>
      </c>
      <c r="X692">
        <v>0</v>
      </c>
      <c r="Y692" t="s">
        <v>142</v>
      </c>
      <c r="Z692" t="s">
        <v>143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8.36</v>
      </c>
      <c r="AN692" s="2">
        <v>8.36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46146</v>
      </c>
      <c r="B693" t="s">
        <v>48</v>
      </c>
      <c r="C693">
        <v>649163</v>
      </c>
      <c r="D693">
        <v>2025980281</v>
      </c>
      <c r="E693" t="s">
        <v>299</v>
      </c>
      <c r="F693" t="s">
        <v>91</v>
      </c>
      <c r="G693" t="s">
        <v>51</v>
      </c>
      <c r="H693" t="s">
        <v>82</v>
      </c>
      <c r="I693" t="s">
        <v>734</v>
      </c>
      <c r="J693" t="s">
        <v>735</v>
      </c>
      <c r="K693">
        <v>806645</v>
      </c>
      <c r="L693" t="s">
        <v>770</v>
      </c>
      <c r="M693" t="s">
        <v>771</v>
      </c>
      <c r="N693" t="s">
        <v>57</v>
      </c>
      <c r="O693" s="1">
        <v>45658</v>
      </c>
      <c r="Q693" s="1">
        <v>46174</v>
      </c>
      <c r="R693" s="2">
        <v>46.46</v>
      </c>
      <c r="S693">
        <v>1</v>
      </c>
      <c r="T693" t="s">
        <v>58</v>
      </c>
      <c r="U693" t="s">
        <v>141</v>
      </c>
      <c r="V693" s="3">
        <v>0.15</v>
      </c>
      <c r="W693" s="2">
        <v>0</v>
      </c>
      <c r="X693">
        <v>0</v>
      </c>
      <c r="Y693" t="s">
        <v>142</v>
      </c>
      <c r="Z693" t="s">
        <v>143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6.97</v>
      </c>
      <c r="AN693" s="2">
        <v>6.97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46146</v>
      </c>
      <c r="B694" t="s">
        <v>48</v>
      </c>
      <c r="C694">
        <v>649163</v>
      </c>
      <c r="D694">
        <v>2025985015</v>
      </c>
      <c r="E694" t="s">
        <v>1132</v>
      </c>
      <c r="F694" t="s">
        <v>882</v>
      </c>
      <c r="G694" t="s">
        <v>51</v>
      </c>
      <c r="H694" t="s">
        <v>106</v>
      </c>
      <c r="I694" t="s">
        <v>734</v>
      </c>
      <c r="J694" t="s">
        <v>735</v>
      </c>
      <c r="K694">
        <v>753748</v>
      </c>
      <c r="L694" t="s">
        <v>72</v>
      </c>
      <c r="M694" t="s">
        <v>73</v>
      </c>
      <c r="N694" t="s">
        <v>57</v>
      </c>
      <c r="O694" s="1">
        <v>45658</v>
      </c>
      <c r="Q694" s="1">
        <v>46174</v>
      </c>
      <c r="R694" s="2">
        <v>63.06</v>
      </c>
      <c r="S694">
        <v>1</v>
      </c>
      <c r="T694" t="s">
        <v>58</v>
      </c>
      <c r="U694" t="s">
        <v>141</v>
      </c>
      <c r="V694" s="3">
        <v>0.15</v>
      </c>
      <c r="W694" s="2">
        <v>0</v>
      </c>
      <c r="X694">
        <v>0</v>
      </c>
      <c r="Y694" t="s">
        <v>142</v>
      </c>
      <c r="Z694" t="s">
        <v>143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9.4600000000000009</v>
      </c>
      <c r="AN694" s="2">
        <v>9.4600000000000009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46146</v>
      </c>
      <c r="B695" t="s">
        <v>48</v>
      </c>
      <c r="C695">
        <v>649163</v>
      </c>
      <c r="D695">
        <v>2033587000</v>
      </c>
      <c r="E695" t="s">
        <v>1133</v>
      </c>
      <c r="F695" t="s">
        <v>1134</v>
      </c>
      <c r="G695" t="s">
        <v>51</v>
      </c>
      <c r="H695" t="s">
        <v>213</v>
      </c>
      <c r="I695" t="s">
        <v>734</v>
      </c>
      <c r="J695" t="s">
        <v>735</v>
      </c>
      <c r="K695">
        <v>673059</v>
      </c>
      <c r="L695" t="s">
        <v>90</v>
      </c>
      <c r="M695" t="s">
        <v>91</v>
      </c>
      <c r="N695" t="s">
        <v>57</v>
      </c>
      <c r="O695" s="1">
        <v>46082</v>
      </c>
      <c r="Q695" s="1">
        <v>46174</v>
      </c>
      <c r="R695" s="2">
        <v>68.989999999999995</v>
      </c>
      <c r="S695">
        <v>1</v>
      </c>
      <c r="T695" t="s">
        <v>58</v>
      </c>
      <c r="U695" t="s">
        <v>59</v>
      </c>
      <c r="V695" s="3">
        <v>0.7</v>
      </c>
      <c r="W695" s="2">
        <v>0</v>
      </c>
      <c r="X695">
        <v>0</v>
      </c>
      <c r="Y695" t="s">
        <v>60</v>
      </c>
      <c r="Z695" t="s">
        <v>143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48.29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46146</v>
      </c>
      <c r="B696" t="s">
        <v>48</v>
      </c>
      <c r="C696">
        <v>649163</v>
      </c>
      <c r="D696">
        <v>2033592796</v>
      </c>
      <c r="E696" t="s">
        <v>1135</v>
      </c>
      <c r="F696" t="s">
        <v>1136</v>
      </c>
      <c r="G696" t="s">
        <v>51</v>
      </c>
      <c r="H696" t="s">
        <v>244</v>
      </c>
      <c r="I696" t="s">
        <v>734</v>
      </c>
      <c r="J696" t="s">
        <v>735</v>
      </c>
      <c r="K696">
        <v>651818</v>
      </c>
      <c r="L696" t="s">
        <v>114</v>
      </c>
      <c r="M696" t="s">
        <v>115</v>
      </c>
      <c r="N696" t="s">
        <v>57</v>
      </c>
      <c r="O696" s="1">
        <v>46082</v>
      </c>
      <c r="Q696" s="1">
        <v>46174</v>
      </c>
      <c r="R696" s="2">
        <v>57.68</v>
      </c>
      <c r="S696">
        <v>1</v>
      </c>
      <c r="T696" t="s">
        <v>58</v>
      </c>
      <c r="U696" t="s">
        <v>59</v>
      </c>
      <c r="V696" s="3">
        <v>0.7</v>
      </c>
      <c r="W696" s="2">
        <v>0</v>
      </c>
      <c r="X696">
        <v>0</v>
      </c>
      <c r="Y696" t="s">
        <v>60</v>
      </c>
      <c r="Z696" t="s">
        <v>143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40.380000000000003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46146</v>
      </c>
      <c r="B697" t="s">
        <v>48</v>
      </c>
      <c r="C697">
        <v>649163</v>
      </c>
      <c r="D697">
        <v>2033592862</v>
      </c>
      <c r="E697" t="s">
        <v>1137</v>
      </c>
      <c r="F697" t="s">
        <v>459</v>
      </c>
      <c r="G697" t="s">
        <v>51</v>
      </c>
      <c r="H697" t="s">
        <v>87</v>
      </c>
      <c r="I697" t="s">
        <v>734</v>
      </c>
      <c r="J697" t="s">
        <v>735</v>
      </c>
      <c r="K697">
        <v>673059</v>
      </c>
      <c r="L697" t="s">
        <v>90</v>
      </c>
      <c r="M697" t="s">
        <v>91</v>
      </c>
      <c r="N697" t="s">
        <v>57</v>
      </c>
      <c r="O697" s="1">
        <v>46082</v>
      </c>
      <c r="Q697" s="1">
        <v>46174</v>
      </c>
      <c r="R697" s="2">
        <v>85.36</v>
      </c>
      <c r="S697">
        <v>1</v>
      </c>
      <c r="T697" t="s">
        <v>58</v>
      </c>
      <c r="U697" t="s">
        <v>59</v>
      </c>
      <c r="V697" s="3">
        <v>0.7</v>
      </c>
      <c r="W697" s="2">
        <v>0</v>
      </c>
      <c r="X697">
        <v>0</v>
      </c>
      <c r="Y697" t="s">
        <v>60</v>
      </c>
      <c r="Z697" t="s">
        <v>143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59.75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46146</v>
      </c>
      <c r="B698" t="s">
        <v>48</v>
      </c>
      <c r="C698">
        <v>649163</v>
      </c>
      <c r="D698">
        <v>2033603270</v>
      </c>
      <c r="E698" t="s">
        <v>1138</v>
      </c>
      <c r="F698" t="s">
        <v>1139</v>
      </c>
      <c r="G698" t="s">
        <v>51</v>
      </c>
      <c r="H698" t="s">
        <v>1140</v>
      </c>
      <c r="I698" t="s">
        <v>734</v>
      </c>
      <c r="J698" t="s">
        <v>735</v>
      </c>
      <c r="K698">
        <v>651818</v>
      </c>
      <c r="L698" t="s">
        <v>114</v>
      </c>
      <c r="M698" t="s">
        <v>115</v>
      </c>
      <c r="N698" t="s">
        <v>57</v>
      </c>
      <c r="O698" s="1">
        <v>46082</v>
      </c>
      <c r="Q698" s="1">
        <v>46174</v>
      </c>
      <c r="R698" s="2">
        <v>32</v>
      </c>
      <c r="S698">
        <v>1</v>
      </c>
      <c r="T698" t="s">
        <v>58</v>
      </c>
      <c r="U698" t="s">
        <v>59</v>
      </c>
      <c r="V698" s="3">
        <v>0.7</v>
      </c>
      <c r="W698" s="2">
        <v>0</v>
      </c>
      <c r="X698">
        <v>0</v>
      </c>
      <c r="Y698" t="s">
        <v>60</v>
      </c>
      <c r="Z698" t="s">
        <v>143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22.4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46146</v>
      </c>
      <c r="B699" t="s">
        <v>48</v>
      </c>
      <c r="C699">
        <v>649163</v>
      </c>
      <c r="D699">
        <v>2033605189</v>
      </c>
      <c r="E699" t="s">
        <v>1141</v>
      </c>
      <c r="F699" t="s">
        <v>1142</v>
      </c>
      <c r="G699" t="s">
        <v>51</v>
      </c>
      <c r="H699" t="s">
        <v>110</v>
      </c>
      <c r="I699" t="s">
        <v>734</v>
      </c>
      <c r="J699" t="s">
        <v>735</v>
      </c>
      <c r="K699">
        <v>651818</v>
      </c>
      <c r="L699" t="s">
        <v>114</v>
      </c>
      <c r="M699" t="s">
        <v>115</v>
      </c>
      <c r="N699" t="s">
        <v>57</v>
      </c>
      <c r="O699" s="1">
        <v>46087</v>
      </c>
      <c r="Q699" s="1">
        <v>46179</v>
      </c>
      <c r="R699" s="2">
        <v>104.98</v>
      </c>
      <c r="S699">
        <v>1</v>
      </c>
      <c r="T699" t="s">
        <v>58</v>
      </c>
      <c r="U699" t="s">
        <v>59</v>
      </c>
      <c r="V699" s="3">
        <v>0.7</v>
      </c>
      <c r="W699" s="2">
        <v>0</v>
      </c>
      <c r="X699">
        <v>0</v>
      </c>
      <c r="Y699" t="s">
        <v>60</v>
      </c>
      <c r="Z699" t="s">
        <v>143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73.489999999999995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46146</v>
      </c>
      <c r="B700" t="s">
        <v>48</v>
      </c>
      <c r="C700">
        <v>649163</v>
      </c>
      <c r="D700">
        <v>2033607472</v>
      </c>
      <c r="E700" t="s">
        <v>982</v>
      </c>
      <c r="F700" t="s">
        <v>1143</v>
      </c>
      <c r="G700" t="s">
        <v>51</v>
      </c>
      <c r="H700" t="s">
        <v>110</v>
      </c>
      <c r="I700" t="s">
        <v>734</v>
      </c>
      <c r="J700" t="s">
        <v>746</v>
      </c>
      <c r="K700">
        <v>753748</v>
      </c>
      <c r="L700" t="s">
        <v>72</v>
      </c>
      <c r="M700" t="s">
        <v>73</v>
      </c>
      <c r="N700" t="s">
        <v>57</v>
      </c>
      <c r="O700" s="1">
        <v>46082</v>
      </c>
      <c r="Q700" s="1">
        <v>46174</v>
      </c>
      <c r="R700" s="2">
        <v>64</v>
      </c>
      <c r="S700">
        <v>1</v>
      </c>
      <c r="T700" t="s">
        <v>58</v>
      </c>
      <c r="U700" t="s">
        <v>59</v>
      </c>
      <c r="V700" s="3">
        <v>0.9</v>
      </c>
      <c r="W700" s="2">
        <v>0</v>
      </c>
      <c r="X700">
        <v>0</v>
      </c>
      <c r="Y700" t="s">
        <v>60</v>
      </c>
      <c r="Z700" t="s">
        <v>143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57.6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46146</v>
      </c>
      <c r="B701" t="s">
        <v>48</v>
      </c>
      <c r="C701">
        <v>649163</v>
      </c>
      <c r="D701">
        <v>2033608236</v>
      </c>
      <c r="E701" t="s">
        <v>1144</v>
      </c>
      <c r="F701" t="s">
        <v>1145</v>
      </c>
      <c r="G701" t="s">
        <v>51</v>
      </c>
      <c r="H701" t="s">
        <v>110</v>
      </c>
      <c r="I701" t="s">
        <v>734</v>
      </c>
      <c r="J701" t="s">
        <v>746</v>
      </c>
      <c r="K701">
        <v>753748</v>
      </c>
      <c r="L701" t="s">
        <v>72</v>
      </c>
      <c r="M701" t="s">
        <v>73</v>
      </c>
      <c r="N701" t="s">
        <v>57</v>
      </c>
      <c r="O701" s="1">
        <v>46082</v>
      </c>
      <c r="Q701" s="1">
        <v>46174</v>
      </c>
      <c r="R701" s="2">
        <v>42</v>
      </c>
      <c r="S701">
        <v>1</v>
      </c>
      <c r="T701" t="s">
        <v>58</v>
      </c>
      <c r="U701" t="s">
        <v>59</v>
      </c>
      <c r="V701" s="3">
        <v>0.9</v>
      </c>
      <c r="W701" s="2">
        <v>0</v>
      </c>
      <c r="X701">
        <v>0</v>
      </c>
      <c r="Y701" t="s">
        <v>60</v>
      </c>
      <c r="Z701" t="s">
        <v>143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37.799999999999997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46146</v>
      </c>
      <c r="B702" t="s">
        <v>48</v>
      </c>
      <c r="C702">
        <v>649163</v>
      </c>
      <c r="D702">
        <v>2033608237</v>
      </c>
      <c r="E702" t="s">
        <v>1144</v>
      </c>
      <c r="F702" t="s">
        <v>1145</v>
      </c>
      <c r="G702" t="s">
        <v>51</v>
      </c>
      <c r="H702" t="s">
        <v>110</v>
      </c>
      <c r="I702" t="s">
        <v>734</v>
      </c>
      <c r="J702" t="s">
        <v>735</v>
      </c>
      <c r="K702">
        <v>753748</v>
      </c>
      <c r="L702" t="s">
        <v>72</v>
      </c>
      <c r="M702" t="s">
        <v>73</v>
      </c>
      <c r="N702" t="s">
        <v>57</v>
      </c>
      <c r="O702" s="1">
        <v>46082</v>
      </c>
      <c r="Q702" s="1">
        <v>46174</v>
      </c>
      <c r="R702" s="2">
        <v>22</v>
      </c>
      <c r="S702">
        <v>1</v>
      </c>
      <c r="T702" t="s">
        <v>58</v>
      </c>
      <c r="U702" t="s">
        <v>59</v>
      </c>
      <c r="V702" s="3">
        <v>0.7</v>
      </c>
      <c r="W702" s="2">
        <v>0</v>
      </c>
      <c r="X702">
        <v>0</v>
      </c>
      <c r="Y702" t="s">
        <v>60</v>
      </c>
      <c r="Z702" t="s">
        <v>143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15.4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46146</v>
      </c>
      <c r="B703" t="s">
        <v>48</v>
      </c>
      <c r="C703">
        <v>649163</v>
      </c>
      <c r="D703">
        <v>2033613388</v>
      </c>
      <c r="E703" t="s">
        <v>1146</v>
      </c>
      <c r="F703" t="s">
        <v>1147</v>
      </c>
      <c r="G703" t="s">
        <v>51</v>
      </c>
      <c r="H703" t="s">
        <v>110</v>
      </c>
      <c r="I703" t="s">
        <v>734</v>
      </c>
      <c r="J703" t="s">
        <v>735</v>
      </c>
      <c r="K703">
        <v>753748</v>
      </c>
      <c r="L703" t="s">
        <v>72</v>
      </c>
      <c r="M703" t="s">
        <v>73</v>
      </c>
      <c r="N703" t="s">
        <v>57</v>
      </c>
      <c r="O703" s="1">
        <v>46082</v>
      </c>
      <c r="Q703" s="1">
        <v>46174</v>
      </c>
      <c r="R703" s="2">
        <v>37.840000000000003</v>
      </c>
      <c r="S703">
        <v>1</v>
      </c>
      <c r="T703" t="s">
        <v>58</v>
      </c>
      <c r="U703" t="s">
        <v>59</v>
      </c>
      <c r="V703" s="3">
        <v>0.7</v>
      </c>
      <c r="W703" s="2">
        <v>0</v>
      </c>
      <c r="X703">
        <v>0</v>
      </c>
      <c r="Y703" t="s">
        <v>60</v>
      </c>
      <c r="Z703" t="s">
        <v>143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26.49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46146</v>
      </c>
      <c r="B704" t="s">
        <v>48</v>
      </c>
      <c r="C704">
        <v>649163</v>
      </c>
      <c r="D704">
        <v>2033615030</v>
      </c>
      <c r="E704" t="s">
        <v>144</v>
      </c>
      <c r="F704" t="s">
        <v>1148</v>
      </c>
      <c r="G704" t="s">
        <v>51</v>
      </c>
      <c r="H704" t="s">
        <v>244</v>
      </c>
      <c r="I704" t="s">
        <v>734</v>
      </c>
      <c r="J704" t="s">
        <v>735</v>
      </c>
      <c r="K704">
        <v>651818</v>
      </c>
      <c r="L704" t="s">
        <v>114</v>
      </c>
      <c r="M704" t="s">
        <v>115</v>
      </c>
      <c r="N704" t="s">
        <v>57</v>
      </c>
      <c r="O704" s="1">
        <v>46087</v>
      </c>
      <c r="Q704" s="1">
        <v>46179</v>
      </c>
      <c r="R704" s="2">
        <v>51.19</v>
      </c>
      <c r="S704">
        <v>1</v>
      </c>
      <c r="T704" t="s">
        <v>58</v>
      </c>
      <c r="U704" t="s">
        <v>59</v>
      </c>
      <c r="V704" s="3">
        <v>0.7</v>
      </c>
      <c r="W704" s="2">
        <v>0</v>
      </c>
      <c r="X704">
        <v>0</v>
      </c>
      <c r="Y704" t="s">
        <v>60</v>
      </c>
      <c r="Z704" t="s">
        <v>143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35.83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46146</v>
      </c>
      <c r="B705" t="s">
        <v>48</v>
      </c>
      <c r="C705">
        <v>649163</v>
      </c>
      <c r="D705">
        <v>2033621925</v>
      </c>
      <c r="E705" t="s">
        <v>1149</v>
      </c>
      <c r="F705" t="s">
        <v>372</v>
      </c>
      <c r="G705" t="s">
        <v>51</v>
      </c>
      <c r="H705" t="s">
        <v>82</v>
      </c>
      <c r="I705" t="s">
        <v>734</v>
      </c>
      <c r="J705" t="s">
        <v>735</v>
      </c>
      <c r="K705">
        <v>812782</v>
      </c>
      <c r="L705" t="s">
        <v>99</v>
      </c>
      <c r="M705" t="s">
        <v>100</v>
      </c>
      <c r="N705" t="s">
        <v>57</v>
      </c>
      <c r="O705" s="1">
        <v>46082</v>
      </c>
      <c r="Q705" s="1">
        <v>46174</v>
      </c>
      <c r="R705" s="2">
        <v>34</v>
      </c>
      <c r="S705">
        <v>1</v>
      </c>
      <c r="T705" t="s">
        <v>58</v>
      </c>
      <c r="U705" t="s">
        <v>59</v>
      </c>
      <c r="V705" s="3">
        <v>0.7</v>
      </c>
      <c r="W705" s="2">
        <v>0</v>
      </c>
      <c r="X705">
        <v>0</v>
      </c>
      <c r="Y705" t="s">
        <v>60</v>
      </c>
      <c r="Z705" t="s">
        <v>143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23.8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46146</v>
      </c>
      <c r="B706" t="s">
        <v>48</v>
      </c>
      <c r="C706">
        <v>649163</v>
      </c>
      <c r="D706">
        <v>2033622078</v>
      </c>
      <c r="E706" t="s">
        <v>1150</v>
      </c>
      <c r="F706" t="s">
        <v>389</v>
      </c>
      <c r="G706" t="s">
        <v>51</v>
      </c>
      <c r="H706" t="s">
        <v>205</v>
      </c>
      <c r="I706" t="s">
        <v>734</v>
      </c>
      <c r="J706" t="s">
        <v>746</v>
      </c>
      <c r="K706">
        <v>651818</v>
      </c>
      <c r="L706" t="s">
        <v>114</v>
      </c>
      <c r="M706" t="s">
        <v>115</v>
      </c>
      <c r="N706" t="s">
        <v>57</v>
      </c>
      <c r="O706" s="1">
        <v>46087</v>
      </c>
      <c r="Q706" s="1">
        <v>46179</v>
      </c>
      <c r="R706" s="2">
        <v>75.44</v>
      </c>
      <c r="S706">
        <v>1</v>
      </c>
      <c r="T706" t="s">
        <v>58</v>
      </c>
      <c r="U706" t="s">
        <v>59</v>
      </c>
      <c r="V706" s="3">
        <v>0.9</v>
      </c>
      <c r="W706" s="2">
        <v>0</v>
      </c>
      <c r="X706">
        <v>0</v>
      </c>
      <c r="Y706" t="s">
        <v>60</v>
      </c>
      <c r="Z706" t="s">
        <v>143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67.900000000000006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46146</v>
      </c>
      <c r="B707" t="s">
        <v>48</v>
      </c>
      <c r="C707">
        <v>649163</v>
      </c>
      <c r="D707">
        <v>2033624073</v>
      </c>
      <c r="E707" t="s">
        <v>1151</v>
      </c>
      <c r="F707" t="s">
        <v>211</v>
      </c>
      <c r="G707" t="s">
        <v>51</v>
      </c>
      <c r="H707" t="s">
        <v>172</v>
      </c>
      <c r="I707" t="s">
        <v>734</v>
      </c>
      <c r="J707" t="s">
        <v>735</v>
      </c>
      <c r="K707">
        <v>946134</v>
      </c>
      <c r="L707" t="s">
        <v>1152</v>
      </c>
      <c r="M707" t="s">
        <v>1153</v>
      </c>
      <c r="N707" t="s">
        <v>57</v>
      </c>
      <c r="O707" s="1">
        <v>46082</v>
      </c>
      <c r="Q707" s="1">
        <v>46174</v>
      </c>
      <c r="R707" s="2">
        <v>87.91</v>
      </c>
      <c r="S707">
        <v>1</v>
      </c>
      <c r="T707" t="s">
        <v>58</v>
      </c>
      <c r="U707" t="s">
        <v>59</v>
      </c>
      <c r="V707" s="3">
        <v>0.7</v>
      </c>
      <c r="W707" s="2">
        <v>0</v>
      </c>
      <c r="X707">
        <v>0</v>
      </c>
      <c r="Y707" t="s">
        <v>60</v>
      </c>
      <c r="Z707" t="s">
        <v>143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61.54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46146</v>
      </c>
      <c r="B708" t="s">
        <v>48</v>
      </c>
      <c r="C708">
        <v>649163</v>
      </c>
      <c r="D708">
        <v>2033627527</v>
      </c>
      <c r="E708" t="s">
        <v>1154</v>
      </c>
      <c r="F708" t="s">
        <v>130</v>
      </c>
      <c r="G708" t="s">
        <v>51</v>
      </c>
      <c r="H708" t="s">
        <v>71</v>
      </c>
      <c r="I708" t="s">
        <v>734</v>
      </c>
      <c r="J708" t="s">
        <v>735</v>
      </c>
      <c r="K708">
        <v>751867</v>
      </c>
      <c r="L708" t="s">
        <v>877</v>
      </c>
      <c r="M708" t="s">
        <v>97</v>
      </c>
      <c r="N708" t="s">
        <v>57</v>
      </c>
      <c r="O708" s="1">
        <v>46082</v>
      </c>
      <c r="Q708" s="1">
        <v>46174</v>
      </c>
      <c r="R708" s="2">
        <v>92.08</v>
      </c>
      <c r="S708">
        <v>1</v>
      </c>
      <c r="T708" t="s">
        <v>58</v>
      </c>
      <c r="U708" t="s">
        <v>59</v>
      </c>
      <c r="V708" s="3">
        <v>0.7</v>
      </c>
      <c r="W708" s="2">
        <v>0</v>
      </c>
      <c r="X708">
        <v>0</v>
      </c>
      <c r="Y708" t="s">
        <v>60</v>
      </c>
      <c r="Z708" t="s">
        <v>143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64.459999999999994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46146</v>
      </c>
      <c r="B709" t="s">
        <v>48</v>
      </c>
      <c r="C709">
        <v>649163</v>
      </c>
      <c r="D709">
        <v>2033662051</v>
      </c>
      <c r="E709" t="s">
        <v>237</v>
      </c>
      <c r="F709" t="s">
        <v>1155</v>
      </c>
      <c r="G709" t="s">
        <v>51</v>
      </c>
      <c r="H709" t="s">
        <v>213</v>
      </c>
      <c r="I709" t="s">
        <v>734</v>
      </c>
      <c r="J709" t="s">
        <v>735</v>
      </c>
      <c r="K709">
        <v>651818</v>
      </c>
      <c r="L709" t="s">
        <v>114</v>
      </c>
      <c r="M709" t="s">
        <v>115</v>
      </c>
      <c r="N709" t="s">
        <v>57</v>
      </c>
      <c r="O709" s="1">
        <v>46087</v>
      </c>
      <c r="Q709" s="1">
        <v>46179</v>
      </c>
      <c r="R709" s="2">
        <v>33.979999999999997</v>
      </c>
      <c r="S709">
        <v>1</v>
      </c>
      <c r="T709" t="s">
        <v>58</v>
      </c>
      <c r="U709" t="s">
        <v>59</v>
      </c>
      <c r="V709" s="3">
        <v>0.7</v>
      </c>
      <c r="W709" s="2">
        <v>0</v>
      </c>
      <c r="X709">
        <v>0</v>
      </c>
      <c r="Y709" t="s">
        <v>60</v>
      </c>
      <c r="Z709" t="s">
        <v>143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23.79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46146</v>
      </c>
      <c r="B710" t="s">
        <v>48</v>
      </c>
      <c r="C710">
        <v>649163</v>
      </c>
      <c r="D710">
        <v>2033662053</v>
      </c>
      <c r="E710" t="s">
        <v>237</v>
      </c>
      <c r="F710" t="s">
        <v>1155</v>
      </c>
      <c r="G710" t="s">
        <v>51</v>
      </c>
      <c r="H710" t="s">
        <v>213</v>
      </c>
      <c r="I710" t="s">
        <v>734</v>
      </c>
      <c r="J710" t="s">
        <v>746</v>
      </c>
      <c r="K710">
        <v>651818</v>
      </c>
      <c r="L710" t="s">
        <v>114</v>
      </c>
      <c r="M710" t="s">
        <v>115</v>
      </c>
      <c r="N710" t="s">
        <v>57</v>
      </c>
      <c r="O710" s="1">
        <v>46087</v>
      </c>
      <c r="Q710" s="1">
        <v>46179</v>
      </c>
      <c r="R710" s="2">
        <v>23.05</v>
      </c>
      <c r="S710">
        <v>1</v>
      </c>
      <c r="T710" t="s">
        <v>58</v>
      </c>
      <c r="U710" t="s">
        <v>59</v>
      </c>
      <c r="V710" s="3">
        <v>0.9</v>
      </c>
      <c r="W710" s="2">
        <v>0</v>
      </c>
      <c r="X710">
        <v>0</v>
      </c>
      <c r="Y710" t="s">
        <v>60</v>
      </c>
      <c r="Z710" t="s">
        <v>143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20.74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46146</v>
      </c>
      <c r="B711" t="s">
        <v>48</v>
      </c>
      <c r="C711">
        <v>649163</v>
      </c>
      <c r="D711">
        <v>2033679187</v>
      </c>
      <c r="E711" t="s">
        <v>891</v>
      </c>
      <c r="F711" t="s">
        <v>892</v>
      </c>
      <c r="G711" t="s">
        <v>51</v>
      </c>
      <c r="H711" t="s">
        <v>52</v>
      </c>
      <c r="I711" t="s">
        <v>734</v>
      </c>
      <c r="J711" t="s">
        <v>746</v>
      </c>
      <c r="K711">
        <v>929503</v>
      </c>
      <c r="L711" t="s">
        <v>55</v>
      </c>
      <c r="M711" t="s">
        <v>56</v>
      </c>
      <c r="N711" t="s">
        <v>57</v>
      </c>
      <c r="O711" s="1">
        <v>46082</v>
      </c>
      <c r="Q711" s="1">
        <v>46174</v>
      </c>
      <c r="R711" s="2">
        <v>64.92</v>
      </c>
      <c r="S711">
        <v>1</v>
      </c>
      <c r="T711" t="s">
        <v>58</v>
      </c>
      <c r="U711" t="s">
        <v>59</v>
      </c>
      <c r="V711" s="3">
        <v>0.9</v>
      </c>
      <c r="W711" s="2">
        <v>0</v>
      </c>
      <c r="X711">
        <v>0</v>
      </c>
      <c r="Y711" t="s">
        <v>60</v>
      </c>
      <c r="Z711" t="s">
        <v>143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58.43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46146</v>
      </c>
      <c r="B712" t="s">
        <v>48</v>
      </c>
      <c r="C712">
        <v>649163</v>
      </c>
      <c r="D712">
        <v>2033689629</v>
      </c>
      <c r="E712" t="s">
        <v>1156</v>
      </c>
      <c r="F712" t="s">
        <v>1157</v>
      </c>
      <c r="G712" t="s">
        <v>51</v>
      </c>
      <c r="H712" t="s">
        <v>172</v>
      </c>
      <c r="I712" t="s">
        <v>734</v>
      </c>
      <c r="J712" t="s">
        <v>735</v>
      </c>
      <c r="K712">
        <v>946134</v>
      </c>
      <c r="L712" t="s">
        <v>1152</v>
      </c>
      <c r="M712" t="s">
        <v>1153</v>
      </c>
      <c r="N712" t="s">
        <v>57</v>
      </c>
      <c r="O712" s="1">
        <v>46082</v>
      </c>
      <c r="Q712" s="1">
        <v>46174</v>
      </c>
      <c r="R712" s="2">
        <v>30.52</v>
      </c>
      <c r="S712">
        <v>1</v>
      </c>
      <c r="T712" t="s">
        <v>58</v>
      </c>
      <c r="U712" t="s">
        <v>59</v>
      </c>
      <c r="V712" s="3">
        <v>0.7</v>
      </c>
      <c r="W712" s="2">
        <v>0</v>
      </c>
      <c r="X712">
        <v>0</v>
      </c>
      <c r="Y712" t="s">
        <v>60</v>
      </c>
      <c r="Z712" t="s">
        <v>143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21.36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46146</v>
      </c>
      <c r="B713" t="s">
        <v>48</v>
      </c>
      <c r="C713">
        <v>649163</v>
      </c>
      <c r="D713">
        <v>2033690251</v>
      </c>
      <c r="E713" t="s">
        <v>1158</v>
      </c>
      <c r="F713" t="s">
        <v>194</v>
      </c>
      <c r="G713" t="s">
        <v>51</v>
      </c>
      <c r="H713" t="s">
        <v>161</v>
      </c>
      <c r="I713" t="s">
        <v>734</v>
      </c>
      <c r="J713" t="s">
        <v>735</v>
      </c>
      <c r="K713">
        <v>767312</v>
      </c>
      <c r="L713" t="s">
        <v>609</v>
      </c>
      <c r="M713" t="s">
        <v>466</v>
      </c>
      <c r="N713" t="s">
        <v>57</v>
      </c>
      <c r="O713" s="1">
        <v>46082</v>
      </c>
      <c r="Q713" s="1">
        <v>46174</v>
      </c>
      <c r="R713" s="2">
        <v>221.95</v>
      </c>
      <c r="S713">
        <v>1</v>
      </c>
      <c r="T713" t="s">
        <v>58</v>
      </c>
      <c r="U713" t="s">
        <v>59</v>
      </c>
      <c r="V713" s="3">
        <v>0.7</v>
      </c>
      <c r="W713" s="2">
        <v>0</v>
      </c>
      <c r="X713">
        <v>0</v>
      </c>
      <c r="Y713" t="s">
        <v>60</v>
      </c>
      <c r="Z713" t="s">
        <v>143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155.36000000000001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46146</v>
      </c>
      <c r="B714" t="s">
        <v>48</v>
      </c>
      <c r="C714">
        <v>649163</v>
      </c>
      <c r="D714">
        <v>2033690252</v>
      </c>
      <c r="E714" t="s">
        <v>1158</v>
      </c>
      <c r="F714" t="s">
        <v>194</v>
      </c>
      <c r="G714" t="s">
        <v>51</v>
      </c>
      <c r="H714" t="s">
        <v>161</v>
      </c>
      <c r="I714" t="s">
        <v>734</v>
      </c>
      <c r="J714" t="s">
        <v>746</v>
      </c>
      <c r="K714">
        <v>767312</v>
      </c>
      <c r="L714" t="s">
        <v>609</v>
      </c>
      <c r="M714" t="s">
        <v>466</v>
      </c>
      <c r="N714" t="s">
        <v>57</v>
      </c>
      <c r="O714" s="1">
        <v>46082</v>
      </c>
      <c r="Q714" s="1">
        <v>46174</v>
      </c>
      <c r="R714" s="2">
        <v>37.21</v>
      </c>
      <c r="S714">
        <v>1</v>
      </c>
      <c r="T714" t="s">
        <v>58</v>
      </c>
      <c r="U714" t="s">
        <v>59</v>
      </c>
      <c r="V714" s="3">
        <v>0.9</v>
      </c>
      <c r="W714" s="2">
        <v>0</v>
      </c>
      <c r="X714">
        <v>0</v>
      </c>
      <c r="Y714" t="s">
        <v>60</v>
      </c>
      <c r="Z714" t="s">
        <v>143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33.49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46146</v>
      </c>
      <c r="B715" t="s">
        <v>48</v>
      </c>
      <c r="C715">
        <v>649163</v>
      </c>
      <c r="D715">
        <v>2033695821</v>
      </c>
      <c r="E715" t="s">
        <v>292</v>
      </c>
      <c r="F715" t="s">
        <v>662</v>
      </c>
      <c r="G715" t="s">
        <v>51</v>
      </c>
      <c r="H715" t="s">
        <v>213</v>
      </c>
      <c r="I715" t="s">
        <v>734</v>
      </c>
      <c r="J715" t="s">
        <v>735</v>
      </c>
      <c r="K715">
        <v>673059</v>
      </c>
      <c r="L715" t="s">
        <v>90</v>
      </c>
      <c r="M715" t="s">
        <v>91</v>
      </c>
      <c r="N715" t="s">
        <v>57</v>
      </c>
      <c r="O715" s="1">
        <v>46082</v>
      </c>
      <c r="Q715" s="1">
        <v>46174</v>
      </c>
      <c r="R715" s="2">
        <v>84.36</v>
      </c>
      <c r="S715">
        <v>1</v>
      </c>
      <c r="T715" t="s">
        <v>58</v>
      </c>
      <c r="U715" t="s">
        <v>59</v>
      </c>
      <c r="V715" s="3">
        <v>0.7</v>
      </c>
      <c r="W715" s="2">
        <v>0</v>
      </c>
      <c r="X715">
        <v>0</v>
      </c>
      <c r="Y715" t="s">
        <v>60</v>
      </c>
      <c r="Z715" t="s">
        <v>143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59.05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46146</v>
      </c>
      <c r="B716" t="s">
        <v>48</v>
      </c>
      <c r="C716">
        <v>649163</v>
      </c>
      <c r="D716">
        <v>2033704597</v>
      </c>
      <c r="E716" t="s">
        <v>1159</v>
      </c>
      <c r="F716" t="s">
        <v>1160</v>
      </c>
      <c r="G716" t="s">
        <v>51</v>
      </c>
      <c r="H716" t="s">
        <v>87</v>
      </c>
      <c r="I716" t="s">
        <v>734</v>
      </c>
      <c r="J716" t="s">
        <v>735</v>
      </c>
      <c r="K716">
        <v>673059</v>
      </c>
      <c r="L716" t="s">
        <v>90</v>
      </c>
      <c r="M716" t="s">
        <v>91</v>
      </c>
      <c r="N716" t="s">
        <v>57</v>
      </c>
      <c r="O716" s="1">
        <v>46082</v>
      </c>
      <c r="Q716" s="1">
        <v>46174</v>
      </c>
      <c r="R716" s="2">
        <v>92.73</v>
      </c>
      <c r="S716">
        <v>1</v>
      </c>
      <c r="T716" t="s">
        <v>58</v>
      </c>
      <c r="U716" t="s">
        <v>59</v>
      </c>
      <c r="V716" s="3">
        <v>0.7</v>
      </c>
      <c r="W716" s="2">
        <v>0</v>
      </c>
      <c r="X716">
        <v>0</v>
      </c>
      <c r="Y716" t="s">
        <v>60</v>
      </c>
      <c r="Z716" t="s">
        <v>143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64.91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46146</v>
      </c>
      <c r="B717" t="s">
        <v>48</v>
      </c>
      <c r="C717">
        <v>649163</v>
      </c>
      <c r="D717">
        <v>2033709335</v>
      </c>
      <c r="E717" t="s">
        <v>1161</v>
      </c>
      <c r="F717" t="s">
        <v>281</v>
      </c>
      <c r="G717" t="s">
        <v>51</v>
      </c>
      <c r="H717" t="s">
        <v>131</v>
      </c>
      <c r="I717" t="s">
        <v>734</v>
      </c>
      <c r="J717" t="s">
        <v>735</v>
      </c>
      <c r="K717">
        <v>862109</v>
      </c>
      <c r="L717" t="s">
        <v>359</v>
      </c>
      <c r="M717" t="s">
        <v>360</v>
      </c>
      <c r="N717" t="s">
        <v>57</v>
      </c>
      <c r="O717" s="1">
        <v>46082</v>
      </c>
      <c r="Q717" s="1">
        <v>46174</v>
      </c>
      <c r="R717" s="2">
        <v>69.88</v>
      </c>
      <c r="S717">
        <v>1</v>
      </c>
      <c r="T717" t="s">
        <v>58</v>
      </c>
      <c r="U717" t="s">
        <v>59</v>
      </c>
      <c r="V717" s="3">
        <v>0.7</v>
      </c>
      <c r="W717" s="2">
        <v>0</v>
      </c>
      <c r="X717">
        <v>0</v>
      </c>
      <c r="Y717" t="s">
        <v>60</v>
      </c>
      <c r="Z717" t="s">
        <v>143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48.92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46146</v>
      </c>
      <c r="B718" t="s">
        <v>48</v>
      </c>
      <c r="C718">
        <v>649163</v>
      </c>
      <c r="D718">
        <v>2033715002</v>
      </c>
      <c r="E718" t="s">
        <v>1162</v>
      </c>
      <c r="F718" t="s">
        <v>119</v>
      </c>
      <c r="G718" t="s">
        <v>51</v>
      </c>
      <c r="H718" t="s">
        <v>82</v>
      </c>
      <c r="I718" t="s">
        <v>734</v>
      </c>
      <c r="J718" t="s">
        <v>735</v>
      </c>
      <c r="K718">
        <v>824062</v>
      </c>
      <c r="L718" t="s">
        <v>400</v>
      </c>
      <c r="M718" t="s">
        <v>401</v>
      </c>
      <c r="N718" t="s">
        <v>57</v>
      </c>
      <c r="O718" s="1">
        <v>46082</v>
      </c>
      <c r="Q718" s="1">
        <v>46174</v>
      </c>
      <c r="R718" s="2">
        <v>34</v>
      </c>
      <c r="S718">
        <v>1</v>
      </c>
      <c r="T718" t="s">
        <v>58</v>
      </c>
      <c r="U718" t="s">
        <v>59</v>
      </c>
      <c r="V718" s="3">
        <v>0.7</v>
      </c>
      <c r="W718" s="2">
        <v>0</v>
      </c>
      <c r="X718">
        <v>0</v>
      </c>
      <c r="Y718" t="s">
        <v>60</v>
      </c>
      <c r="Z718" t="s">
        <v>143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23.8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46146</v>
      </c>
      <c r="B719" t="s">
        <v>48</v>
      </c>
      <c r="C719">
        <v>649163</v>
      </c>
      <c r="D719">
        <v>2033718925</v>
      </c>
      <c r="E719" t="s">
        <v>1163</v>
      </c>
      <c r="F719" t="s">
        <v>1164</v>
      </c>
      <c r="G719" t="s">
        <v>51</v>
      </c>
      <c r="H719" t="s">
        <v>122</v>
      </c>
      <c r="I719" t="s">
        <v>734</v>
      </c>
      <c r="J719" t="s">
        <v>735</v>
      </c>
      <c r="K719">
        <v>824082</v>
      </c>
      <c r="L719" t="s">
        <v>864</v>
      </c>
      <c r="M719" t="s">
        <v>865</v>
      </c>
      <c r="N719" t="s">
        <v>57</v>
      </c>
      <c r="O719" s="1">
        <v>46082</v>
      </c>
      <c r="Q719" s="1">
        <v>46174</v>
      </c>
      <c r="R719" s="2">
        <v>9.6999999999999993</v>
      </c>
      <c r="S719">
        <v>1</v>
      </c>
      <c r="T719" t="s">
        <v>58</v>
      </c>
      <c r="U719" t="s">
        <v>59</v>
      </c>
      <c r="V719" s="3">
        <v>0.7</v>
      </c>
      <c r="W719" s="2">
        <v>0</v>
      </c>
      <c r="X719">
        <v>0</v>
      </c>
      <c r="Y719" t="s">
        <v>60</v>
      </c>
      <c r="Z719" t="s">
        <v>143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6.79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46146</v>
      </c>
      <c r="B720" t="s">
        <v>48</v>
      </c>
      <c r="C720">
        <v>649163</v>
      </c>
      <c r="D720">
        <v>2033721346</v>
      </c>
      <c r="E720" t="s">
        <v>1165</v>
      </c>
      <c r="F720" t="s">
        <v>304</v>
      </c>
      <c r="G720" t="s">
        <v>51</v>
      </c>
      <c r="H720" t="s">
        <v>172</v>
      </c>
      <c r="I720" t="s">
        <v>734</v>
      </c>
      <c r="J720" t="s">
        <v>735</v>
      </c>
      <c r="K720">
        <v>946134</v>
      </c>
      <c r="L720" t="s">
        <v>1152</v>
      </c>
      <c r="M720" t="s">
        <v>1153</v>
      </c>
      <c r="N720" t="s">
        <v>57</v>
      </c>
      <c r="O720" s="1">
        <v>46082</v>
      </c>
      <c r="Q720" s="1">
        <v>46174</v>
      </c>
      <c r="R720" s="2">
        <v>113.02</v>
      </c>
      <c r="S720">
        <v>1</v>
      </c>
      <c r="T720" t="s">
        <v>58</v>
      </c>
      <c r="U720" t="s">
        <v>59</v>
      </c>
      <c r="V720" s="3">
        <v>0.7</v>
      </c>
      <c r="W720" s="2">
        <v>0</v>
      </c>
      <c r="X720">
        <v>0</v>
      </c>
      <c r="Y720" t="s">
        <v>60</v>
      </c>
      <c r="Z720" t="s">
        <v>143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79.11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46146</v>
      </c>
      <c r="B721" t="s">
        <v>48</v>
      </c>
      <c r="C721">
        <v>649163</v>
      </c>
      <c r="D721">
        <v>2033723824</v>
      </c>
      <c r="E721" t="s">
        <v>761</v>
      </c>
      <c r="F721" t="s">
        <v>1166</v>
      </c>
      <c r="G721" t="s">
        <v>51</v>
      </c>
      <c r="H721" t="s">
        <v>244</v>
      </c>
      <c r="I721" t="s">
        <v>734</v>
      </c>
      <c r="J721" t="s">
        <v>735</v>
      </c>
      <c r="K721">
        <v>651818</v>
      </c>
      <c r="L721" t="s">
        <v>114</v>
      </c>
      <c r="M721" t="s">
        <v>115</v>
      </c>
      <c r="N721" t="s">
        <v>57</v>
      </c>
      <c r="O721" s="1">
        <v>46087</v>
      </c>
      <c r="Q721" s="1">
        <v>46179</v>
      </c>
      <c r="R721" s="2">
        <v>28.73</v>
      </c>
      <c r="S721">
        <v>1</v>
      </c>
      <c r="T721" t="s">
        <v>58</v>
      </c>
      <c r="U721" t="s">
        <v>59</v>
      </c>
      <c r="V721" s="3">
        <v>0.7</v>
      </c>
      <c r="W721" s="2">
        <v>0</v>
      </c>
      <c r="X721">
        <v>0</v>
      </c>
      <c r="Y721" t="s">
        <v>60</v>
      </c>
      <c r="Z721" t="s">
        <v>143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20.11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46146</v>
      </c>
      <c r="B722" t="s">
        <v>48</v>
      </c>
      <c r="C722">
        <v>649163</v>
      </c>
      <c r="D722">
        <v>2033727094</v>
      </c>
      <c r="E722" t="s">
        <v>1167</v>
      </c>
      <c r="F722" t="s">
        <v>117</v>
      </c>
      <c r="G722" t="s">
        <v>51</v>
      </c>
      <c r="H722" t="s">
        <v>103</v>
      </c>
      <c r="I722" t="s">
        <v>734</v>
      </c>
      <c r="J722" t="s">
        <v>735</v>
      </c>
      <c r="K722">
        <v>753748</v>
      </c>
      <c r="L722" t="s">
        <v>72</v>
      </c>
      <c r="M722" t="s">
        <v>73</v>
      </c>
      <c r="N722" t="s">
        <v>57</v>
      </c>
      <c r="O722" s="1">
        <v>46082</v>
      </c>
      <c r="Q722" s="1">
        <v>46174</v>
      </c>
      <c r="R722" s="2">
        <v>66.86</v>
      </c>
      <c r="S722">
        <v>1</v>
      </c>
      <c r="T722" t="s">
        <v>58</v>
      </c>
      <c r="U722" t="s">
        <v>59</v>
      </c>
      <c r="V722" s="3">
        <v>0.7</v>
      </c>
      <c r="W722" s="2">
        <v>0</v>
      </c>
      <c r="X722">
        <v>0</v>
      </c>
      <c r="Y722" t="s">
        <v>60</v>
      </c>
      <c r="Z722" t="s">
        <v>143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46.8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46146</v>
      </c>
      <c r="B723" t="s">
        <v>48</v>
      </c>
      <c r="C723">
        <v>649163</v>
      </c>
      <c r="D723">
        <v>2033729392</v>
      </c>
      <c r="E723" t="s">
        <v>1168</v>
      </c>
      <c r="F723" t="s">
        <v>1169</v>
      </c>
      <c r="G723" t="s">
        <v>51</v>
      </c>
      <c r="H723" t="s">
        <v>244</v>
      </c>
      <c r="I723" t="s">
        <v>734</v>
      </c>
      <c r="J723" t="s">
        <v>735</v>
      </c>
      <c r="K723">
        <v>651818</v>
      </c>
      <c r="L723" t="s">
        <v>114</v>
      </c>
      <c r="M723" t="s">
        <v>115</v>
      </c>
      <c r="N723" t="s">
        <v>57</v>
      </c>
      <c r="O723" s="1">
        <v>46087</v>
      </c>
      <c r="Q723" s="1">
        <v>46179</v>
      </c>
      <c r="R723" s="2">
        <v>54.63</v>
      </c>
      <c r="S723">
        <v>1</v>
      </c>
      <c r="T723" t="s">
        <v>58</v>
      </c>
      <c r="U723" t="s">
        <v>59</v>
      </c>
      <c r="V723" s="3">
        <v>0.7</v>
      </c>
      <c r="W723" s="2">
        <v>0</v>
      </c>
      <c r="X723">
        <v>0</v>
      </c>
      <c r="Y723" t="s">
        <v>60</v>
      </c>
      <c r="Z723" t="s">
        <v>143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38.24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46146</v>
      </c>
      <c r="B724" t="s">
        <v>48</v>
      </c>
      <c r="C724">
        <v>649163</v>
      </c>
      <c r="D724">
        <v>2033729394</v>
      </c>
      <c r="E724" t="s">
        <v>1168</v>
      </c>
      <c r="F724" t="s">
        <v>1169</v>
      </c>
      <c r="G724" t="s">
        <v>51</v>
      </c>
      <c r="H724" t="s">
        <v>244</v>
      </c>
      <c r="I724" t="s">
        <v>734</v>
      </c>
      <c r="J724" t="s">
        <v>746</v>
      </c>
      <c r="K724">
        <v>651818</v>
      </c>
      <c r="L724" t="s">
        <v>114</v>
      </c>
      <c r="M724" t="s">
        <v>115</v>
      </c>
      <c r="N724" t="s">
        <v>57</v>
      </c>
      <c r="O724" s="1">
        <v>46087</v>
      </c>
      <c r="Q724" s="1">
        <v>46179</v>
      </c>
      <c r="R724" s="2">
        <v>127.63</v>
      </c>
      <c r="S724">
        <v>1</v>
      </c>
      <c r="T724" t="s">
        <v>58</v>
      </c>
      <c r="U724" t="s">
        <v>59</v>
      </c>
      <c r="V724" s="3">
        <v>0.9</v>
      </c>
      <c r="W724" s="2">
        <v>0</v>
      </c>
      <c r="X724">
        <v>0</v>
      </c>
      <c r="Y724" t="s">
        <v>60</v>
      </c>
      <c r="Z724" t="s">
        <v>143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114.87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46146</v>
      </c>
      <c r="B725" t="s">
        <v>48</v>
      </c>
      <c r="C725">
        <v>649163</v>
      </c>
      <c r="D725">
        <v>2033740850</v>
      </c>
      <c r="E725" t="s">
        <v>1170</v>
      </c>
      <c r="F725" t="s">
        <v>896</v>
      </c>
      <c r="G725" t="s">
        <v>51</v>
      </c>
      <c r="H725" t="s">
        <v>128</v>
      </c>
      <c r="I725" t="s">
        <v>734</v>
      </c>
      <c r="J725" t="s">
        <v>735</v>
      </c>
      <c r="K725">
        <v>651818</v>
      </c>
      <c r="L725" t="s">
        <v>114</v>
      </c>
      <c r="M725" t="s">
        <v>115</v>
      </c>
      <c r="N725" t="s">
        <v>57</v>
      </c>
      <c r="O725" s="1">
        <v>46087</v>
      </c>
      <c r="Q725" s="1">
        <v>46179</v>
      </c>
      <c r="R725" s="2">
        <v>146.12</v>
      </c>
      <c r="S725">
        <v>1</v>
      </c>
      <c r="T725" t="s">
        <v>58</v>
      </c>
      <c r="U725" t="s">
        <v>59</v>
      </c>
      <c r="V725" s="3">
        <v>0.7</v>
      </c>
      <c r="W725" s="2">
        <v>0</v>
      </c>
      <c r="X725">
        <v>0</v>
      </c>
      <c r="Y725" t="s">
        <v>60</v>
      </c>
      <c r="Z725" t="s">
        <v>143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102.28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46146</v>
      </c>
      <c r="B726" t="s">
        <v>48</v>
      </c>
      <c r="C726">
        <v>649163</v>
      </c>
      <c r="D726">
        <v>2033742874</v>
      </c>
      <c r="E726" t="s">
        <v>1171</v>
      </c>
      <c r="F726" t="s">
        <v>364</v>
      </c>
      <c r="G726" t="s">
        <v>51</v>
      </c>
      <c r="H726" t="s">
        <v>262</v>
      </c>
      <c r="I726" t="s">
        <v>734</v>
      </c>
      <c r="J726" t="s">
        <v>746</v>
      </c>
      <c r="K726">
        <v>856824</v>
      </c>
      <c r="L726" t="s">
        <v>164</v>
      </c>
      <c r="M726" t="s">
        <v>165</v>
      </c>
      <c r="N726" t="s">
        <v>57</v>
      </c>
      <c r="O726" s="1">
        <v>46082</v>
      </c>
      <c r="Q726" s="1">
        <v>46174</v>
      </c>
      <c r="R726" s="2">
        <v>23.05</v>
      </c>
      <c r="S726">
        <v>1</v>
      </c>
      <c r="T726" t="s">
        <v>58</v>
      </c>
      <c r="U726" t="s">
        <v>59</v>
      </c>
      <c r="V726" s="3">
        <v>0.9</v>
      </c>
      <c r="W726" s="2">
        <v>0</v>
      </c>
      <c r="X726">
        <v>0</v>
      </c>
      <c r="Y726" t="s">
        <v>60</v>
      </c>
      <c r="Z726" t="s">
        <v>143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20.74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46146</v>
      </c>
      <c r="B727" t="s">
        <v>48</v>
      </c>
      <c r="C727">
        <v>649163</v>
      </c>
      <c r="D727">
        <v>2032690591</v>
      </c>
      <c r="E727" t="s">
        <v>1172</v>
      </c>
      <c r="F727" t="s">
        <v>730</v>
      </c>
      <c r="G727" t="s">
        <v>51</v>
      </c>
      <c r="H727" t="s">
        <v>113</v>
      </c>
      <c r="I727" t="s">
        <v>1173</v>
      </c>
      <c r="J727" t="s">
        <v>1174</v>
      </c>
      <c r="K727">
        <v>651818</v>
      </c>
      <c r="L727" t="s">
        <v>114</v>
      </c>
      <c r="M727" t="s">
        <v>115</v>
      </c>
      <c r="N727" t="s">
        <v>57</v>
      </c>
      <c r="O727" s="1">
        <v>46023</v>
      </c>
      <c r="Q727" s="1">
        <v>46174</v>
      </c>
      <c r="R727" s="2">
        <v>622.79</v>
      </c>
      <c r="S727">
        <v>1</v>
      </c>
      <c r="T727" t="s">
        <v>58</v>
      </c>
      <c r="U727" t="s">
        <v>718</v>
      </c>
      <c r="V727" s="3">
        <v>0.28999999999999998</v>
      </c>
      <c r="W727" s="2">
        <v>0</v>
      </c>
      <c r="X727">
        <v>0</v>
      </c>
      <c r="Y727" t="s">
        <v>60</v>
      </c>
      <c r="Z727" t="s">
        <v>143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180.61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46146</v>
      </c>
      <c r="B728" t="s">
        <v>48</v>
      </c>
      <c r="C728">
        <v>649163</v>
      </c>
      <c r="D728">
        <v>2032697560</v>
      </c>
      <c r="E728" t="s">
        <v>1175</v>
      </c>
      <c r="F728" t="s">
        <v>1143</v>
      </c>
      <c r="G728" t="s">
        <v>51</v>
      </c>
      <c r="H728" t="s">
        <v>106</v>
      </c>
      <c r="I728" t="s">
        <v>1173</v>
      </c>
      <c r="J728" t="s">
        <v>1176</v>
      </c>
      <c r="K728">
        <v>898497</v>
      </c>
      <c r="L728" t="s">
        <v>1177</v>
      </c>
      <c r="M728" t="s">
        <v>1178</v>
      </c>
      <c r="N728" t="s">
        <v>57</v>
      </c>
      <c r="O728" s="1">
        <v>46023</v>
      </c>
      <c r="Q728" s="1">
        <v>46174</v>
      </c>
      <c r="R728" s="2">
        <v>827.93</v>
      </c>
      <c r="S728">
        <v>1</v>
      </c>
      <c r="T728" t="s">
        <v>58</v>
      </c>
      <c r="U728" t="s">
        <v>718</v>
      </c>
      <c r="V728" s="3">
        <v>0.19</v>
      </c>
      <c r="W728" s="2">
        <v>0</v>
      </c>
      <c r="X728">
        <v>0</v>
      </c>
      <c r="Y728" t="s">
        <v>60</v>
      </c>
      <c r="Z728" t="s">
        <v>143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157.31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46146</v>
      </c>
      <c r="B729" t="s">
        <v>48</v>
      </c>
      <c r="C729">
        <v>649163</v>
      </c>
      <c r="D729">
        <v>2032702143</v>
      </c>
      <c r="E729" t="s">
        <v>1179</v>
      </c>
      <c r="F729" t="s">
        <v>1180</v>
      </c>
      <c r="G729" t="s">
        <v>51</v>
      </c>
      <c r="H729" t="s">
        <v>205</v>
      </c>
      <c r="I729" t="s">
        <v>1173</v>
      </c>
      <c r="J729" t="s">
        <v>1181</v>
      </c>
      <c r="K729">
        <v>820140</v>
      </c>
      <c r="L729" t="s">
        <v>1182</v>
      </c>
      <c r="M729" t="s">
        <v>84</v>
      </c>
      <c r="N729" t="s">
        <v>57</v>
      </c>
      <c r="O729" s="1">
        <v>46023</v>
      </c>
      <c r="Q729" s="1">
        <v>46174</v>
      </c>
      <c r="R729" s="2">
        <v>210.14</v>
      </c>
      <c r="S729">
        <v>1</v>
      </c>
      <c r="T729" t="s">
        <v>58</v>
      </c>
      <c r="U729" t="s">
        <v>711</v>
      </c>
      <c r="V729" s="3">
        <v>0.09</v>
      </c>
      <c r="W729" s="2">
        <v>0</v>
      </c>
      <c r="X729">
        <v>0</v>
      </c>
      <c r="Y729" t="s">
        <v>60</v>
      </c>
      <c r="Z729" t="s">
        <v>143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18.91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46146</v>
      </c>
      <c r="B730" t="s">
        <v>48</v>
      </c>
      <c r="C730">
        <v>649163</v>
      </c>
      <c r="D730">
        <v>2032705353</v>
      </c>
      <c r="E730" t="s">
        <v>303</v>
      </c>
      <c r="F730" t="s">
        <v>411</v>
      </c>
      <c r="G730" t="s">
        <v>51</v>
      </c>
      <c r="H730" t="s">
        <v>213</v>
      </c>
      <c r="I730" t="s">
        <v>1173</v>
      </c>
      <c r="J730" t="s">
        <v>1181</v>
      </c>
      <c r="K730">
        <v>673059</v>
      </c>
      <c r="L730" t="s">
        <v>90</v>
      </c>
      <c r="M730" t="s">
        <v>91</v>
      </c>
      <c r="N730" t="s">
        <v>57</v>
      </c>
      <c r="O730" s="1">
        <v>46023</v>
      </c>
      <c r="Q730" s="1">
        <v>46174</v>
      </c>
      <c r="R730" s="2">
        <v>774.47</v>
      </c>
      <c r="S730">
        <v>1</v>
      </c>
      <c r="T730" t="s">
        <v>58</v>
      </c>
      <c r="U730" t="s">
        <v>1183</v>
      </c>
      <c r="V730" s="3">
        <v>0.28999999999999998</v>
      </c>
      <c r="W730" s="2">
        <v>0</v>
      </c>
      <c r="X730">
        <v>0</v>
      </c>
      <c r="Y730" t="s">
        <v>60</v>
      </c>
      <c r="Z730" t="s">
        <v>143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224.6</v>
      </c>
      <c r="AN730" s="2">
        <v>224.6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46146</v>
      </c>
      <c r="B731" t="s">
        <v>48</v>
      </c>
      <c r="C731">
        <v>649163</v>
      </c>
      <c r="D731">
        <v>2032732158</v>
      </c>
      <c r="E731" t="s">
        <v>1184</v>
      </c>
      <c r="F731" t="s">
        <v>130</v>
      </c>
      <c r="G731" t="s">
        <v>51</v>
      </c>
      <c r="H731" t="s">
        <v>87</v>
      </c>
      <c r="I731" t="s">
        <v>1173</v>
      </c>
      <c r="J731" t="s">
        <v>1174</v>
      </c>
      <c r="K731">
        <v>673059</v>
      </c>
      <c r="L731" t="s">
        <v>90</v>
      </c>
      <c r="M731" t="s">
        <v>91</v>
      </c>
      <c r="N731" t="s">
        <v>57</v>
      </c>
      <c r="O731" s="1">
        <v>46023</v>
      </c>
      <c r="Q731" s="1">
        <v>46174</v>
      </c>
      <c r="R731" s="2">
        <v>520.02</v>
      </c>
      <c r="S731">
        <v>1</v>
      </c>
      <c r="T731" t="s">
        <v>58</v>
      </c>
      <c r="U731" t="s">
        <v>718</v>
      </c>
      <c r="V731" s="3">
        <v>0.28999999999999998</v>
      </c>
      <c r="W731" s="2">
        <v>0</v>
      </c>
      <c r="X731">
        <v>0</v>
      </c>
      <c r="Y731" t="s">
        <v>60</v>
      </c>
      <c r="Z731" t="s">
        <v>143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150.81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46146</v>
      </c>
      <c r="B732" t="s">
        <v>48</v>
      </c>
      <c r="C732">
        <v>649163</v>
      </c>
      <c r="D732">
        <v>2032732159</v>
      </c>
      <c r="E732" t="s">
        <v>1184</v>
      </c>
      <c r="F732" t="s">
        <v>130</v>
      </c>
      <c r="G732" t="s">
        <v>51</v>
      </c>
      <c r="H732" t="s">
        <v>87</v>
      </c>
      <c r="I732" t="s">
        <v>1173</v>
      </c>
      <c r="J732" t="s">
        <v>1185</v>
      </c>
      <c r="K732">
        <v>673059</v>
      </c>
      <c r="L732" t="s">
        <v>90</v>
      </c>
      <c r="M732" t="s">
        <v>91</v>
      </c>
      <c r="N732" t="s">
        <v>57</v>
      </c>
      <c r="O732" s="1">
        <v>46023</v>
      </c>
      <c r="Q732" s="1">
        <v>46174</v>
      </c>
      <c r="R732" s="2">
        <v>9.9499999999999993</v>
      </c>
      <c r="S732">
        <v>1</v>
      </c>
      <c r="T732" t="s">
        <v>58</v>
      </c>
      <c r="U732" t="s">
        <v>718</v>
      </c>
      <c r="V732" s="3">
        <v>0.28999999999999998</v>
      </c>
      <c r="W732" s="2">
        <v>0</v>
      </c>
      <c r="X732">
        <v>0</v>
      </c>
      <c r="Y732" t="s">
        <v>60</v>
      </c>
      <c r="Z732" t="s">
        <v>143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2.89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46146</v>
      </c>
      <c r="B733" t="s">
        <v>48</v>
      </c>
      <c r="C733">
        <v>649163</v>
      </c>
      <c r="D733">
        <v>2032737488</v>
      </c>
      <c r="E733" t="s">
        <v>827</v>
      </c>
      <c r="F733" t="s">
        <v>1186</v>
      </c>
      <c r="G733" t="s">
        <v>51</v>
      </c>
      <c r="H733" t="s">
        <v>87</v>
      </c>
      <c r="I733" t="s">
        <v>1173</v>
      </c>
      <c r="J733" t="s">
        <v>1181</v>
      </c>
      <c r="K733">
        <v>812782</v>
      </c>
      <c r="L733" t="s">
        <v>99</v>
      </c>
      <c r="M733" t="s">
        <v>100</v>
      </c>
      <c r="N733" t="s">
        <v>57</v>
      </c>
      <c r="O733" s="1">
        <v>46023</v>
      </c>
      <c r="Q733" s="1">
        <v>46174</v>
      </c>
      <c r="R733" s="2">
        <v>614.12</v>
      </c>
      <c r="S733">
        <v>1</v>
      </c>
      <c r="T733" t="s">
        <v>58</v>
      </c>
      <c r="U733" t="s">
        <v>711</v>
      </c>
      <c r="V733" s="3">
        <v>0.28999999999999998</v>
      </c>
      <c r="W733" s="2">
        <v>0</v>
      </c>
      <c r="X733">
        <v>0</v>
      </c>
      <c r="Y733" t="s">
        <v>60</v>
      </c>
      <c r="Z733" t="s">
        <v>143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178.09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46146</v>
      </c>
      <c r="B734" t="s">
        <v>48</v>
      </c>
      <c r="C734">
        <v>649163</v>
      </c>
      <c r="D734">
        <v>2032746832</v>
      </c>
      <c r="E734" t="s">
        <v>1187</v>
      </c>
      <c r="F734" t="s">
        <v>1188</v>
      </c>
      <c r="G734" t="s">
        <v>51</v>
      </c>
      <c r="H734" t="s">
        <v>172</v>
      </c>
      <c r="I734" t="s">
        <v>1173</v>
      </c>
      <c r="J734" t="s">
        <v>1189</v>
      </c>
      <c r="K734">
        <v>874230</v>
      </c>
      <c r="L734" t="s">
        <v>173</v>
      </c>
      <c r="M734" t="s">
        <v>174</v>
      </c>
      <c r="N734" t="s">
        <v>57</v>
      </c>
      <c r="O734" s="1">
        <v>46023</v>
      </c>
      <c r="Q734" s="1">
        <v>46174</v>
      </c>
      <c r="R734" s="2">
        <v>825.9</v>
      </c>
      <c r="S734">
        <v>1</v>
      </c>
      <c r="T734" t="s">
        <v>58</v>
      </c>
      <c r="U734" t="s">
        <v>718</v>
      </c>
      <c r="V734" s="3">
        <v>0.19</v>
      </c>
      <c r="W734" s="2">
        <v>0</v>
      </c>
      <c r="X734">
        <v>0</v>
      </c>
      <c r="Y734" t="s">
        <v>60</v>
      </c>
      <c r="Z734" t="s">
        <v>143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156.91999999999999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46146</v>
      </c>
      <c r="B735" t="s">
        <v>48</v>
      </c>
      <c r="C735">
        <v>649163</v>
      </c>
      <c r="D735">
        <v>2032752980</v>
      </c>
      <c r="E735" t="s">
        <v>1190</v>
      </c>
      <c r="F735" t="s">
        <v>1191</v>
      </c>
      <c r="G735" t="s">
        <v>51</v>
      </c>
      <c r="H735" t="s">
        <v>106</v>
      </c>
      <c r="I735" t="s">
        <v>1173</v>
      </c>
      <c r="J735" t="s">
        <v>1176</v>
      </c>
      <c r="K735">
        <v>877790</v>
      </c>
      <c r="L735" t="s">
        <v>301</v>
      </c>
      <c r="M735" t="s">
        <v>302</v>
      </c>
      <c r="N735" t="s">
        <v>57</v>
      </c>
      <c r="O735" s="1">
        <v>46023</v>
      </c>
      <c r="Q735" s="1">
        <v>46174</v>
      </c>
      <c r="R735" s="2">
        <v>736.36</v>
      </c>
      <c r="S735">
        <v>1</v>
      </c>
      <c r="T735" t="s">
        <v>58</v>
      </c>
      <c r="U735" t="s">
        <v>718</v>
      </c>
      <c r="V735" s="3">
        <v>0.19</v>
      </c>
      <c r="W735" s="2">
        <v>0</v>
      </c>
      <c r="X735">
        <v>0</v>
      </c>
      <c r="Y735" t="s">
        <v>60</v>
      </c>
      <c r="Z735" t="s">
        <v>143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139.91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46146</v>
      </c>
      <c r="B736" t="s">
        <v>48</v>
      </c>
      <c r="C736">
        <v>649163</v>
      </c>
      <c r="D736">
        <v>2032754362</v>
      </c>
      <c r="E736" t="s">
        <v>1192</v>
      </c>
      <c r="F736" t="s">
        <v>267</v>
      </c>
      <c r="G736" t="s">
        <v>51</v>
      </c>
      <c r="H736" t="s">
        <v>106</v>
      </c>
      <c r="I736" t="s">
        <v>1173</v>
      </c>
      <c r="J736" t="s">
        <v>1176</v>
      </c>
      <c r="K736">
        <v>877790</v>
      </c>
      <c r="L736" t="s">
        <v>301</v>
      </c>
      <c r="M736" t="s">
        <v>302</v>
      </c>
      <c r="N736" t="s">
        <v>57</v>
      </c>
      <c r="O736" s="1">
        <v>46023</v>
      </c>
      <c r="Q736" s="1">
        <v>46174</v>
      </c>
      <c r="R736" s="2">
        <v>458.47</v>
      </c>
      <c r="S736">
        <v>1</v>
      </c>
      <c r="T736" t="s">
        <v>58</v>
      </c>
      <c r="U736" t="s">
        <v>718</v>
      </c>
      <c r="V736" s="3">
        <v>0.19</v>
      </c>
      <c r="W736" s="2">
        <v>0</v>
      </c>
      <c r="X736">
        <v>0</v>
      </c>
      <c r="Y736" t="s">
        <v>60</v>
      </c>
      <c r="Z736" t="s">
        <v>143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87.11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46146</v>
      </c>
      <c r="B737" t="s">
        <v>48</v>
      </c>
      <c r="C737">
        <v>649163</v>
      </c>
      <c r="D737">
        <v>2032792809</v>
      </c>
      <c r="E737" t="s">
        <v>1193</v>
      </c>
      <c r="F737" t="s">
        <v>1194</v>
      </c>
      <c r="G737" t="s">
        <v>51</v>
      </c>
      <c r="H737" t="s">
        <v>113</v>
      </c>
      <c r="I737" t="s">
        <v>1173</v>
      </c>
      <c r="J737" t="s">
        <v>1195</v>
      </c>
      <c r="K737">
        <v>753748</v>
      </c>
      <c r="L737" t="s">
        <v>72</v>
      </c>
      <c r="M737" t="s">
        <v>73</v>
      </c>
      <c r="N737" t="s">
        <v>57</v>
      </c>
      <c r="O737" s="1">
        <v>46023</v>
      </c>
      <c r="Q737" s="1">
        <v>46174</v>
      </c>
      <c r="R737" s="2">
        <v>690.42</v>
      </c>
      <c r="S737">
        <v>1</v>
      </c>
      <c r="T737" t="s">
        <v>58</v>
      </c>
      <c r="U737" t="s">
        <v>718</v>
      </c>
      <c r="V737" s="3">
        <v>0.27</v>
      </c>
      <c r="W737" s="2">
        <v>0</v>
      </c>
      <c r="X737">
        <v>0</v>
      </c>
      <c r="Y737" t="s">
        <v>60</v>
      </c>
      <c r="Z737" t="s">
        <v>143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186.41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46146</v>
      </c>
      <c r="B738" t="s">
        <v>48</v>
      </c>
      <c r="C738">
        <v>649163</v>
      </c>
      <c r="D738">
        <v>2032820914</v>
      </c>
      <c r="E738" t="s">
        <v>1050</v>
      </c>
      <c r="F738" t="s">
        <v>241</v>
      </c>
      <c r="G738" t="s">
        <v>51</v>
      </c>
      <c r="H738" t="s">
        <v>172</v>
      </c>
      <c r="I738" t="s">
        <v>1173</v>
      </c>
      <c r="J738" t="s">
        <v>1189</v>
      </c>
      <c r="K738">
        <v>874230</v>
      </c>
      <c r="L738" t="s">
        <v>173</v>
      </c>
      <c r="M738" t="s">
        <v>174</v>
      </c>
      <c r="N738" t="s">
        <v>57</v>
      </c>
      <c r="O738" s="1">
        <v>46023</v>
      </c>
      <c r="Q738" s="1">
        <v>46174</v>
      </c>
      <c r="R738" s="2">
        <v>425.85</v>
      </c>
      <c r="S738">
        <v>1</v>
      </c>
      <c r="T738" t="s">
        <v>58</v>
      </c>
      <c r="U738" t="s">
        <v>711</v>
      </c>
      <c r="V738" s="3">
        <v>0.19</v>
      </c>
      <c r="W738" s="2">
        <v>0</v>
      </c>
      <c r="X738">
        <v>0</v>
      </c>
      <c r="Y738" t="s">
        <v>60</v>
      </c>
      <c r="Z738" t="s">
        <v>143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80.91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46146</v>
      </c>
      <c r="B739" t="s">
        <v>48</v>
      </c>
      <c r="C739">
        <v>649163</v>
      </c>
      <c r="D739">
        <v>2032824006</v>
      </c>
      <c r="E739" t="s">
        <v>1196</v>
      </c>
      <c r="F739" t="s">
        <v>513</v>
      </c>
      <c r="G739" t="s">
        <v>51</v>
      </c>
      <c r="H739" t="s">
        <v>213</v>
      </c>
      <c r="I739" t="s">
        <v>1173</v>
      </c>
      <c r="J739" t="s">
        <v>1174</v>
      </c>
      <c r="K739">
        <v>673059</v>
      </c>
      <c r="L739" t="s">
        <v>90</v>
      </c>
      <c r="M739" t="s">
        <v>91</v>
      </c>
      <c r="N739" t="s">
        <v>57</v>
      </c>
      <c r="O739" s="1">
        <v>46023</v>
      </c>
      <c r="Q739" s="1">
        <v>46174</v>
      </c>
      <c r="R739" s="2">
        <v>312.52999999999997</v>
      </c>
      <c r="S739">
        <v>1</v>
      </c>
      <c r="T739" t="s">
        <v>58</v>
      </c>
      <c r="U739" t="s">
        <v>718</v>
      </c>
      <c r="V739" s="3">
        <v>0.28999999999999998</v>
      </c>
      <c r="W739" s="2">
        <v>0</v>
      </c>
      <c r="X739">
        <v>0</v>
      </c>
      <c r="Y739" t="s">
        <v>60</v>
      </c>
      <c r="Z739" t="s">
        <v>143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90.63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46146</v>
      </c>
      <c r="B740" t="s">
        <v>48</v>
      </c>
      <c r="C740">
        <v>649163</v>
      </c>
      <c r="D740">
        <v>2032826786</v>
      </c>
      <c r="E740" t="s">
        <v>201</v>
      </c>
      <c r="F740" t="s">
        <v>200</v>
      </c>
      <c r="G740" t="s">
        <v>51</v>
      </c>
      <c r="H740" t="s">
        <v>202</v>
      </c>
      <c r="I740" t="s">
        <v>1173</v>
      </c>
      <c r="J740" t="s">
        <v>1181</v>
      </c>
      <c r="K740">
        <v>753748</v>
      </c>
      <c r="L740" t="s">
        <v>72</v>
      </c>
      <c r="M740" t="s">
        <v>73</v>
      </c>
      <c r="N740" t="s">
        <v>57</v>
      </c>
      <c r="O740" s="1">
        <v>46023</v>
      </c>
      <c r="Q740" s="1">
        <v>46174</v>
      </c>
      <c r="R740" s="2">
        <v>638.14</v>
      </c>
      <c r="S740">
        <v>1</v>
      </c>
      <c r="T740" t="s">
        <v>58</v>
      </c>
      <c r="U740" t="s">
        <v>711</v>
      </c>
      <c r="V740" s="3">
        <v>0.28999999999999998</v>
      </c>
      <c r="W740" s="2">
        <v>0</v>
      </c>
      <c r="X740">
        <v>0</v>
      </c>
      <c r="Y740" t="s">
        <v>60</v>
      </c>
      <c r="Z740" t="s">
        <v>143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185.06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46146</v>
      </c>
      <c r="B741" t="s">
        <v>48</v>
      </c>
      <c r="C741">
        <v>649163</v>
      </c>
      <c r="D741">
        <v>2032832650</v>
      </c>
      <c r="E741" t="s">
        <v>466</v>
      </c>
      <c r="F741" t="s">
        <v>868</v>
      </c>
      <c r="G741" t="s">
        <v>51</v>
      </c>
      <c r="H741" t="s">
        <v>87</v>
      </c>
      <c r="I741" t="s">
        <v>1173</v>
      </c>
      <c r="J741" t="s">
        <v>1181</v>
      </c>
      <c r="K741">
        <v>824062</v>
      </c>
      <c r="L741" t="s">
        <v>400</v>
      </c>
      <c r="M741" t="s">
        <v>401</v>
      </c>
      <c r="N741" t="s">
        <v>57</v>
      </c>
      <c r="O741" s="1">
        <v>46023</v>
      </c>
      <c r="Q741" s="1">
        <v>46174</v>
      </c>
      <c r="R741" s="2">
        <v>177.12</v>
      </c>
      <c r="S741">
        <v>1</v>
      </c>
      <c r="T741" t="s">
        <v>58</v>
      </c>
      <c r="U741" t="s">
        <v>711</v>
      </c>
      <c r="V741" s="3">
        <v>0.28999999999999998</v>
      </c>
      <c r="W741" s="2">
        <v>0</v>
      </c>
      <c r="X741">
        <v>0</v>
      </c>
      <c r="Y741" t="s">
        <v>60</v>
      </c>
      <c r="Z741" t="s">
        <v>143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51.36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46146</v>
      </c>
      <c r="B742" t="s">
        <v>48</v>
      </c>
      <c r="C742">
        <v>649163</v>
      </c>
      <c r="D742">
        <v>2032832651</v>
      </c>
      <c r="E742" t="s">
        <v>466</v>
      </c>
      <c r="F742" t="s">
        <v>868</v>
      </c>
      <c r="G742" t="s">
        <v>51</v>
      </c>
      <c r="H742" t="s">
        <v>87</v>
      </c>
      <c r="I742" t="s">
        <v>1173</v>
      </c>
      <c r="J742" t="s">
        <v>1197</v>
      </c>
      <c r="K742">
        <v>824062</v>
      </c>
      <c r="L742" t="s">
        <v>400</v>
      </c>
      <c r="M742" t="s">
        <v>401</v>
      </c>
      <c r="N742" t="s">
        <v>57</v>
      </c>
      <c r="O742" s="1">
        <v>46023</v>
      </c>
      <c r="Q742" s="1">
        <v>46174</v>
      </c>
      <c r="R742" s="2">
        <v>9.9499999999999993</v>
      </c>
      <c r="S742">
        <v>1</v>
      </c>
      <c r="T742" t="s">
        <v>58</v>
      </c>
      <c r="U742" t="s">
        <v>711</v>
      </c>
      <c r="V742" s="3">
        <v>0.28999999999999998</v>
      </c>
      <c r="W742" s="2">
        <v>0</v>
      </c>
      <c r="X742">
        <v>0</v>
      </c>
      <c r="Y742" t="s">
        <v>60</v>
      </c>
      <c r="Z742" t="s">
        <v>143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2.89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46146</v>
      </c>
      <c r="B743" t="s">
        <v>48</v>
      </c>
      <c r="C743">
        <v>649163</v>
      </c>
      <c r="D743">
        <v>2032832652</v>
      </c>
      <c r="E743" t="s">
        <v>466</v>
      </c>
      <c r="F743" t="s">
        <v>868</v>
      </c>
      <c r="G743" t="s">
        <v>51</v>
      </c>
      <c r="H743" t="s">
        <v>87</v>
      </c>
      <c r="I743" t="s">
        <v>1173</v>
      </c>
      <c r="J743" t="s">
        <v>1197</v>
      </c>
      <c r="K743">
        <v>824062</v>
      </c>
      <c r="L743" t="s">
        <v>400</v>
      </c>
      <c r="M743" t="s">
        <v>401</v>
      </c>
      <c r="N743" t="s">
        <v>57</v>
      </c>
      <c r="O743" s="1">
        <v>46023</v>
      </c>
      <c r="Q743" s="1">
        <v>46174</v>
      </c>
      <c r="R743" s="2">
        <v>5</v>
      </c>
      <c r="S743">
        <v>1</v>
      </c>
      <c r="T743" t="s">
        <v>58</v>
      </c>
      <c r="U743" t="s">
        <v>711</v>
      </c>
      <c r="V743" s="3">
        <v>0.28999999999999998</v>
      </c>
      <c r="W743" s="2">
        <v>0</v>
      </c>
      <c r="X743">
        <v>0</v>
      </c>
      <c r="Y743" t="s">
        <v>60</v>
      </c>
      <c r="Z743" t="s">
        <v>143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1.45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46146</v>
      </c>
      <c r="B744" t="s">
        <v>48</v>
      </c>
      <c r="C744">
        <v>649163</v>
      </c>
      <c r="D744">
        <v>2032875974</v>
      </c>
      <c r="E744" t="s">
        <v>1198</v>
      </c>
      <c r="F744" t="s">
        <v>1199</v>
      </c>
      <c r="G744" t="s">
        <v>51</v>
      </c>
      <c r="H744" t="s">
        <v>172</v>
      </c>
      <c r="I744" t="s">
        <v>1173</v>
      </c>
      <c r="J744" t="s">
        <v>1189</v>
      </c>
      <c r="K744">
        <v>874230</v>
      </c>
      <c r="L744" t="s">
        <v>173</v>
      </c>
      <c r="M744" t="s">
        <v>174</v>
      </c>
      <c r="N744" t="s">
        <v>57</v>
      </c>
      <c r="O744" s="1">
        <v>46023</v>
      </c>
      <c r="Q744" s="1">
        <v>46174</v>
      </c>
      <c r="R744" s="2">
        <v>574.66999999999996</v>
      </c>
      <c r="S744">
        <v>1</v>
      </c>
      <c r="T744" t="s">
        <v>58</v>
      </c>
      <c r="U744" t="s">
        <v>718</v>
      </c>
      <c r="V744" s="3">
        <v>0.19</v>
      </c>
      <c r="W744" s="2">
        <v>0</v>
      </c>
      <c r="X744">
        <v>0</v>
      </c>
      <c r="Y744" t="s">
        <v>60</v>
      </c>
      <c r="Z744" t="s">
        <v>143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109.19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46146</v>
      </c>
      <c r="B745" t="s">
        <v>48</v>
      </c>
      <c r="C745">
        <v>649163</v>
      </c>
      <c r="D745">
        <v>2032885920</v>
      </c>
      <c r="E745" t="s">
        <v>1200</v>
      </c>
      <c r="F745" t="s">
        <v>1061</v>
      </c>
      <c r="G745" t="s">
        <v>51</v>
      </c>
      <c r="H745" t="s">
        <v>347</v>
      </c>
      <c r="I745" t="s">
        <v>1173</v>
      </c>
      <c r="J745" t="s">
        <v>1201</v>
      </c>
      <c r="K745">
        <v>862109</v>
      </c>
      <c r="L745" t="s">
        <v>359</v>
      </c>
      <c r="M745" t="s">
        <v>360</v>
      </c>
      <c r="N745" t="s">
        <v>57</v>
      </c>
      <c r="O745" s="1">
        <v>46023</v>
      </c>
      <c r="Q745" s="1">
        <v>46174</v>
      </c>
      <c r="R745" s="2">
        <v>1020.94</v>
      </c>
      <c r="S745">
        <v>1</v>
      </c>
      <c r="T745" t="s">
        <v>58</v>
      </c>
      <c r="U745" t="s">
        <v>718</v>
      </c>
      <c r="V745" s="3">
        <v>0.27</v>
      </c>
      <c r="W745" s="2">
        <v>0</v>
      </c>
      <c r="X745">
        <v>0</v>
      </c>
      <c r="Y745" t="s">
        <v>60</v>
      </c>
      <c r="Z745" t="s">
        <v>143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275.64999999999998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46146</v>
      </c>
      <c r="B746" t="s">
        <v>48</v>
      </c>
      <c r="C746">
        <v>649163</v>
      </c>
      <c r="D746">
        <v>2032885921</v>
      </c>
      <c r="E746" t="s">
        <v>1200</v>
      </c>
      <c r="F746" t="s">
        <v>1061</v>
      </c>
      <c r="G746" t="s">
        <v>51</v>
      </c>
      <c r="H746" t="s">
        <v>347</v>
      </c>
      <c r="I746" t="s">
        <v>1173</v>
      </c>
      <c r="J746" t="s">
        <v>1202</v>
      </c>
      <c r="K746">
        <v>862109</v>
      </c>
      <c r="L746" t="s">
        <v>359</v>
      </c>
      <c r="M746" t="s">
        <v>360</v>
      </c>
      <c r="N746" t="s">
        <v>57</v>
      </c>
      <c r="O746" s="1">
        <v>46023</v>
      </c>
      <c r="Q746" s="1">
        <v>46174</v>
      </c>
      <c r="R746" s="2">
        <v>9.9499999999999993</v>
      </c>
      <c r="S746">
        <v>1</v>
      </c>
      <c r="T746" t="s">
        <v>58</v>
      </c>
      <c r="U746" t="s">
        <v>718</v>
      </c>
      <c r="V746" s="3">
        <v>0.27</v>
      </c>
      <c r="W746" s="2">
        <v>0</v>
      </c>
      <c r="X746">
        <v>0</v>
      </c>
      <c r="Y746" t="s">
        <v>60</v>
      </c>
      <c r="Z746" t="s">
        <v>143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2.69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46146</v>
      </c>
      <c r="B747" t="s">
        <v>48</v>
      </c>
      <c r="C747">
        <v>649163</v>
      </c>
      <c r="D747">
        <v>2032885922</v>
      </c>
      <c r="E747" t="s">
        <v>1200</v>
      </c>
      <c r="F747" t="s">
        <v>1061</v>
      </c>
      <c r="G747" t="s">
        <v>51</v>
      </c>
      <c r="H747" t="s">
        <v>347</v>
      </c>
      <c r="I747" t="s">
        <v>1173</v>
      </c>
      <c r="J747" t="s">
        <v>1202</v>
      </c>
      <c r="K747">
        <v>862109</v>
      </c>
      <c r="L747" t="s">
        <v>359</v>
      </c>
      <c r="M747" t="s">
        <v>360</v>
      </c>
      <c r="N747" t="s">
        <v>57</v>
      </c>
      <c r="O747" s="1">
        <v>46023</v>
      </c>
      <c r="Q747" s="1">
        <v>46174</v>
      </c>
      <c r="R747" s="2">
        <v>5</v>
      </c>
      <c r="S747">
        <v>1</v>
      </c>
      <c r="T747" t="s">
        <v>58</v>
      </c>
      <c r="U747" t="s">
        <v>718</v>
      </c>
      <c r="V747" s="3">
        <v>0.27</v>
      </c>
      <c r="W747" s="2">
        <v>0</v>
      </c>
      <c r="X747">
        <v>0</v>
      </c>
      <c r="Y747" t="s">
        <v>60</v>
      </c>
      <c r="Z747" t="s">
        <v>143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1.35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46146</v>
      </c>
      <c r="B748" t="s">
        <v>48</v>
      </c>
      <c r="C748">
        <v>649163</v>
      </c>
      <c r="D748">
        <v>2032891953</v>
      </c>
      <c r="E748" t="s">
        <v>1203</v>
      </c>
      <c r="F748" t="s">
        <v>1204</v>
      </c>
      <c r="G748" t="s">
        <v>51</v>
      </c>
      <c r="H748" t="s">
        <v>213</v>
      </c>
      <c r="I748" t="s">
        <v>1173</v>
      </c>
      <c r="J748" t="s">
        <v>1181</v>
      </c>
      <c r="K748">
        <v>753748</v>
      </c>
      <c r="L748" t="s">
        <v>72</v>
      </c>
      <c r="M748" t="s">
        <v>73</v>
      </c>
      <c r="N748" t="s">
        <v>57</v>
      </c>
      <c r="O748" s="1">
        <v>46023</v>
      </c>
      <c r="Q748" s="1">
        <v>46174</v>
      </c>
      <c r="R748" s="2">
        <v>578.19000000000005</v>
      </c>
      <c r="S748">
        <v>1</v>
      </c>
      <c r="T748" t="s">
        <v>58</v>
      </c>
      <c r="U748" t="s">
        <v>711</v>
      </c>
      <c r="V748" s="3">
        <v>0.28999999999999998</v>
      </c>
      <c r="W748" s="2">
        <v>0</v>
      </c>
      <c r="X748">
        <v>0</v>
      </c>
      <c r="Y748" t="s">
        <v>60</v>
      </c>
      <c r="Z748" t="s">
        <v>143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167.68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46146</v>
      </c>
      <c r="B749" t="s">
        <v>48</v>
      </c>
      <c r="C749">
        <v>649163</v>
      </c>
      <c r="D749">
        <v>2032901193</v>
      </c>
      <c r="E749" t="s">
        <v>1205</v>
      </c>
      <c r="F749" t="s">
        <v>833</v>
      </c>
      <c r="G749" t="s">
        <v>51</v>
      </c>
      <c r="H749" t="s">
        <v>87</v>
      </c>
      <c r="I749" t="s">
        <v>1173</v>
      </c>
      <c r="J749" t="s">
        <v>1181</v>
      </c>
      <c r="K749">
        <v>753748</v>
      </c>
      <c r="L749" t="s">
        <v>72</v>
      </c>
      <c r="M749" t="s">
        <v>73</v>
      </c>
      <c r="N749" t="s">
        <v>57</v>
      </c>
      <c r="O749" s="1">
        <v>46023</v>
      </c>
      <c r="Q749" s="1">
        <v>46174</v>
      </c>
      <c r="R749" s="2">
        <v>369.9</v>
      </c>
      <c r="S749">
        <v>1</v>
      </c>
      <c r="T749" t="s">
        <v>58</v>
      </c>
      <c r="U749" t="s">
        <v>711</v>
      </c>
      <c r="V749" s="3">
        <v>0.28999999999999998</v>
      </c>
      <c r="W749" s="2">
        <v>0</v>
      </c>
      <c r="X749">
        <v>0</v>
      </c>
      <c r="Y749" t="s">
        <v>60</v>
      </c>
      <c r="Z749" t="s">
        <v>143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107.27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46146</v>
      </c>
      <c r="B750" t="s">
        <v>48</v>
      </c>
      <c r="C750">
        <v>649163</v>
      </c>
      <c r="D750">
        <v>2032901463</v>
      </c>
      <c r="E750" t="s">
        <v>1206</v>
      </c>
      <c r="F750" t="s">
        <v>241</v>
      </c>
      <c r="G750" t="s">
        <v>51</v>
      </c>
      <c r="H750" t="s">
        <v>172</v>
      </c>
      <c r="I750" t="s">
        <v>1173</v>
      </c>
      <c r="J750" t="s">
        <v>1189</v>
      </c>
      <c r="K750">
        <v>874230</v>
      </c>
      <c r="L750" t="s">
        <v>173</v>
      </c>
      <c r="M750" t="s">
        <v>174</v>
      </c>
      <c r="N750" t="s">
        <v>57</v>
      </c>
      <c r="O750" s="1">
        <v>46023</v>
      </c>
      <c r="Q750" s="1">
        <v>46174</v>
      </c>
      <c r="R750" s="2">
        <v>488.21</v>
      </c>
      <c r="S750">
        <v>1</v>
      </c>
      <c r="T750" t="s">
        <v>58</v>
      </c>
      <c r="U750" t="s">
        <v>718</v>
      </c>
      <c r="V750" s="3">
        <v>0.19</v>
      </c>
      <c r="W750" s="2">
        <v>0</v>
      </c>
      <c r="X750">
        <v>0</v>
      </c>
      <c r="Y750" t="s">
        <v>60</v>
      </c>
      <c r="Z750" t="s">
        <v>143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92.76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46146</v>
      </c>
      <c r="B751" t="s">
        <v>48</v>
      </c>
      <c r="C751">
        <v>649163</v>
      </c>
      <c r="D751">
        <v>2032902710</v>
      </c>
      <c r="E751" t="s">
        <v>152</v>
      </c>
      <c r="F751" t="s">
        <v>79</v>
      </c>
      <c r="G751" t="s">
        <v>51</v>
      </c>
      <c r="H751" t="s">
        <v>131</v>
      </c>
      <c r="I751" t="s">
        <v>1173</v>
      </c>
      <c r="J751" t="s">
        <v>1207</v>
      </c>
      <c r="K751">
        <v>862109</v>
      </c>
      <c r="L751" t="s">
        <v>359</v>
      </c>
      <c r="M751" t="s">
        <v>360</v>
      </c>
      <c r="N751" t="s">
        <v>57</v>
      </c>
      <c r="O751" s="1">
        <v>46023</v>
      </c>
      <c r="Q751" s="1">
        <v>46174</v>
      </c>
      <c r="R751" s="2">
        <v>623.26</v>
      </c>
      <c r="S751">
        <v>1</v>
      </c>
      <c r="T751" t="s">
        <v>58</v>
      </c>
      <c r="U751" t="s">
        <v>718</v>
      </c>
      <c r="V751" s="3">
        <v>0.27</v>
      </c>
      <c r="W751" s="2">
        <v>0</v>
      </c>
      <c r="X751">
        <v>0</v>
      </c>
      <c r="Y751" t="s">
        <v>60</v>
      </c>
      <c r="Z751" t="s">
        <v>143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168.28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46146</v>
      </c>
      <c r="B752" t="s">
        <v>48</v>
      </c>
      <c r="C752">
        <v>649163</v>
      </c>
      <c r="D752">
        <v>2032902712</v>
      </c>
      <c r="E752" t="s">
        <v>152</v>
      </c>
      <c r="F752" t="s">
        <v>79</v>
      </c>
      <c r="G752" t="s">
        <v>51</v>
      </c>
      <c r="H752" t="s">
        <v>131</v>
      </c>
      <c r="I752" t="s">
        <v>1173</v>
      </c>
      <c r="J752" t="s">
        <v>1208</v>
      </c>
      <c r="K752">
        <v>862109</v>
      </c>
      <c r="L752" t="s">
        <v>359</v>
      </c>
      <c r="M752" t="s">
        <v>360</v>
      </c>
      <c r="N752" t="s">
        <v>57</v>
      </c>
      <c r="O752" s="1">
        <v>46023</v>
      </c>
      <c r="Q752" s="1">
        <v>46174</v>
      </c>
      <c r="R752" s="2">
        <v>9.9499999999999993</v>
      </c>
      <c r="S752">
        <v>1</v>
      </c>
      <c r="T752" t="s">
        <v>58</v>
      </c>
      <c r="U752" t="s">
        <v>718</v>
      </c>
      <c r="V752" s="3">
        <v>0.27</v>
      </c>
      <c r="W752" s="2">
        <v>0</v>
      </c>
      <c r="X752">
        <v>0</v>
      </c>
      <c r="Y752" t="s">
        <v>60</v>
      </c>
      <c r="Z752" t="s">
        <v>143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2.69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46146</v>
      </c>
      <c r="B753" t="s">
        <v>48</v>
      </c>
      <c r="C753">
        <v>649163</v>
      </c>
      <c r="D753">
        <v>2032911491</v>
      </c>
      <c r="E753" t="s">
        <v>1209</v>
      </c>
      <c r="F753" t="s">
        <v>1210</v>
      </c>
      <c r="G753" t="s">
        <v>51</v>
      </c>
      <c r="H753" t="s">
        <v>106</v>
      </c>
      <c r="I753" t="s">
        <v>1173</v>
      </c>
      <c r="J753" t="s">
        <v>1176</v>
      </c>
      <c r="K753">
        <v>898497</v>
      </c>
      <c r="L753" t="s">
        <v>1177</v>
      </c>
      <c r="M753" t="s">
        <v>1178</v>
      </c>
      <c r="N753" t="s">
        <v>57</v>
      </c>
      <c r="O753" s="1">
        <v>46023</v>
      </c>
      <c r="Q753" s="1">
        <v>46174</v>
      </c>
      <c r="R753" s="2">
        <v>419.96</v>
      </c>
      <c r="S753">
        <v>1</v>
      </c>
      <c r="T753" t="s">
        <v>58</v>
      </c>
      <c r="U753" t="s">
        <v>718</v>
      </c>
      <c r="V753" s="3">
        <v>0.19</v>
      </c>
      <c r="W753" s="2">
        <v>0</v>
      </c>
      <c r="X753">
        <v>0</v>
      </c>
      <c r="Y753" t="s">
        <v>60</v>
      </c>
      <c r="Z753" t="s">
        <v>143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79.790000000000006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46146</v>
      </c>
      <c r="B754" t="s">
        <v>48</v>
      </c>
      <c r="C754">
        <v>649163</v>
      </c>
      <c r="D754">
        <v>2032945642</v>
      </c>
      <c r="E754" t="s">
        <v>1211</v>
      </c>
      <c r="F754" t="s">
        <v>1212</v>
      </c>
      <c r="G754" t="s">
        <v>51</v>
      </c>
      <c r="H754" t="s">
        <v>131</v>
      </c>
      <c r="I754" t="s">
        <v>1173</v>
      </c>
      <c r="J754" t="s">
        <v>1207</v>
      </c>
      <c r="K754">
        <v>651818</v>
      </c>
      <c r="L754" t="s">
        <v>114</v>
      </c>
      <c r="M754" t="s">
        <v>115</v>
      </c>
      <c r="N754" t="s">
        <v>57</v>
      </c>
      <c r="O754" s="1">
        <v>46023</v>
      </c>
      <c r="Q754" s="1">
        <v>46174</v>
      </c>
      <c r="R754" s="2">
        <v>799.87</v>
      </c>
      <c r="S754">
        <v>1</v>
      </c>
      <c r="T754" t="s">
        <v>58</v>
      </c>
      <c r="U754" t="s">
        <v>718</v>
      </c>
      <c r="V754" s="3">
        <v>0.27</v>
      </c>
      <c r="W754" s="2">
        <v>0</v>
      </c>
      <c r="X754">
        <v>0</v>
      </c>
      <c r="Y754" t="s">
        <v>60</v>
      </c>
      <c r="Z754" t="s">
        <v>143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215.96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46146</v>
      </c>
      <c r="B755" t="s">
        <v>48</v>
      </c>
      <c r="C755">
        <v>649163</v>
      </c>
      <c r="D755">
        <v>2032979600</v>
      </c>
      <c r="E755" t="s">
        <v>1213</v>
      </c>
      <c r="F755" t="s">
        <v>931</v>
      </c>
      <c r="G755" t="s">
        <v>51</v>
      </c>
      <c r="H755" t="s">
        <v>106</v>
      </c>
      <c r="I755" t="s">
        <v>1173</v>
      </c>
      <c r="J755" t="s">
        <v>1176</v>
      </c>
      <c r="K755">
        <v>877790</v>
      </c>
      <c r="L755" t="s">
        <v>301</v>
      </c>
      <c r="M755" t="s">
        <v>302</v>
      </c>
      <c r="N755" t="s">
        <v>57</v>
      </c>
      <c r="O755" s="1">
        <v>46026</v>
      </c>
      <c r="Q755" s="1">
        <v>46177</v>
      </c>
      <c r="R755" s="2">
        <v>1349.05</v>
      </c>
      <c r="S755">
        <v>1</v>
      </c>
      <c r="T755" t="s">
        <v>58</v>
      </c>
      <c r="U755" t="s">
        <v>718</v>
      </c>
      <c r="V755" s="3">
        <v>0.19</v>
      </c>
      <c r="W755" s="2">
        <v>0</v>
      </c>
      <c r="X755">
        <v>0</v>
      </c>
      <c r="Y755" t="s">
        <v>60</v>
      </c>
      <c r="Z755" t="s">
        <v>143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256.32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46146</v>
      </c>
      <c r="B756" t="s">
        <v>48</v>
      </c>
      <c r="C756">
        <v>649163</v>
      </c>
      <c r="D756">
        <v>2033012321</v>
      </c>
      <c r="E756" t="s">
        <v>1214</v>
      </c>
      <c r="F756" t="s">
        <v>927</v>
      </c>
      <c r="G756" t="s">
        <v>51</v>
      </c>
      <c r="H756" t="s">
        <v>213</v>
      </c>
      <c r="I756" t="s">
        <v>1173</v>
      </c>
      <c r="J756" t="s">
        <v>1174</v>
      </c>
      <c r="K756">
        <v>650218</v>
      </c>
      <c r="L756" t="s">
        <v>999</v>
      </c>
      <c r="M756" t="s">
        <v>440</v>
      </c>
      <c r="N756" t="s">
        <v>57</v>
      </c>
      <c r="O756" s="1">
        <v>46029</v>
      </c>
      <c r="Q756" s="1">
        <v>46180</v>
      </c>
      <c r="R756" s="2">
        <v>194.94</v>
      </c>
      <c r="S756">
        <v>1</v>
      </c>
      <c r="T756" t="s">
        <v>58</v>
      </c>
      <c r="U756" t="s">
        <v>718</v>
      </c>
      <c r="V756" s="3">
        <v>0.28999999999999998</v>
      </c>
      <c r="W756" s="2">
        <v>0</v>
      </c>
      <c r="X756">
        <v>0</v>
      </c>
      <c r="Y756" t="s">
        <v>60</v>
      </c>
      <c r="Z756" t="s">
        <v>143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56.53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46146</v>
      </c>
      <c r="B757" t="s">
        <v>48</v>
      </c>
      <c r="C757">
        <v>649163</v>
      </c>
      <c r="D757">
        <v>2033020563</v>
      </c>
      <c r="E757" t="s">
        <v>551</v>
      </c>
      <c r="F757" t="s">
        <v>414</v>
      </c>
      <c r="G757" t="s">
        <v>51</v>
      </c>
      <c r="H757" t="s">
        <v>177</v>
      </c>
      <c r="I757" t="s">
        <v>1173</v>
      </c>
      <c r="J757" t="s">
        <v>1215</v>
      </c>
      <c r="K757">
        <v>902625</v>
      </c>
      <c r="L757" t="s">
        <v>1216</v>
      </c>
      <c r="M757" t="s">
        <v>1217</v>
      </c>
      <c r="N757" t="s">
        <v>57</v>
      </c>
      <c r="O757" s="1">
        <v>46029</v>
      </c>
      <c r="Q757" s="1">
        <v>46180</v>
      </c>
      <c r="R757" s="2">
        <v>9.9499999999999993</v>
      </c>
      <c r="S757">
        <v>1</v>
      </c>
      <c r="T757" t="s">
        <v>58</v>
      </c>
      <c r="U757" t="s">
        <v>1183</v>
      </c>
      <c r="V757" s="3">
        <v>0.27</v>
      </c>
      <c r="W757" s="2">
        <v>0</v>
      </c>
      <c r="X757">
        <v>0</v>
      </c>
      <c r="Y757" t="s">
        <v>60</v>
      </c>
      <c r="Z757" t="s">
        <v>143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2.69</v>
      </c>
      <c r="AN757" s="2">
        <v>2.69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46146</v>
      </c>
      <c r="B758" t="s">
        <v>48</v>
      </c>
      <c r="C758">
        <v>649163</v>
      </c>
      <c r="D758">
        <v>2033020564</v>
      </c>
      <c r="E758" t="s">
        <v>551</v>
      </c>
      <c r="F758" t="s">
        <v>414</v>
      </c>
      <c r="G758" t="s">
        <v>51</v>
      </c>
      <c r="H758" t="s">
        <v>177</v>
      </c>
      <c r="I758" t="s">
        <v>1173</v>
      </c>
      <c r="J758" t="s">
        <v>1215</v>
      </c>
      <c r="K758">
        <v>902625</v>
      </c>
      <c r="L758" t="s">
        <v>1216</v>
      </c>
      <c r="M758" t="s">
        <v>1217</v>
      </c>
      <c r="N758" t="s">
        <v>57</v>
      </c>
      <c r="O758" s="1">
        <v>46029</v>
      </c>
      <c r="Q758" s="1">
        <v>46180</v>
      </c>
      <c r="R758" s="2">
        <v>5</v>
      </c>
      <c r="S758">
        <v>1</v>
      </c>
      <c r="T758" t="s">
        <v>58</v>
      </c>
      <c r="U758" t="s">
        <v>1183</v>
      </c>
      <c r="V758" s="3">
        <v>0.27</v>
      </c>
      <c r="W758" s="2">
        <v>0</v>
      </c>
      <c r="X758">
        <v>0</v>
      </c>
      <c r="Y758" t="s">
        <v>60</v>
      </c>
      <c r="Z758" t="s">
        <v>143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1.35</v>
      </c>
      <c r="AN758" s="2">
        <v>1.35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46146</v>
      </c>
      <c r="B759" t="s">
        <v>48</v>
      </c>
      <c r="C759">
        <v>649163</v>
      </c>
      <c r="D759">
        <v>2033328298</v>
      </c>
      <c r="E759" t="s">
        <v>1218</v>
      </c>
      <c r="F759" t="s">
        <v>326</v>
      </c>
      <c r="G759" t="s">
        <v>51</v>
      </c>
      <c r="H759" t="s">
        <v>210</v>
      </c>
      <c r="I759" t="s">
        <v>1173</v>
      </c>
      <c r="J759" t="s">
        <v>1219</v>
      </c>
      <c r="K759">
        <v>875334</v>
      </c>
      <c r="L759" t="s">
        <v>429</v>
      </c>
      <c r="M759" t="s">
        <v>430</v>
      </c>
      <c r="N759" t="s">
        <v>57</v>
      </c>
      <c r="O759" s="1">
        <v>46049</v>
      </c>
      <c r="Q759" s="1">
        <v>46169</v>
      </c>
      <c r="R759" s="2">
        <v>-201.35</v>
      </c>
      <c r="S759">
        <v>1</v>
      </c>
      <c r="T759" t="s">
        <v>58</v>
      </c>
      <c r="U759" t="s">
        <v>718</v>
      </c>
      <c r="V759" s="3">
        <v>0.24</v>
      </c>
      <c r="W759" s="2">
        <v>0</v>
      </c>
      <c r="X759">
        <v>-1</v>
      </c>
      <c r="Y759" t="s">
        <v>60</v>
      </c>
      <c r="Z759" t="s">
        <v>143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-48.32</v>
      </c>
      <c r="AN759" s="2">
        <v>-48.32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46146</v>
      </c>
      <c r="B760" t="s">
        <v>48</v>
      </c>
      <c r="C760">
        <v>649163</v>
      </c>
      <c r="D760">
        <v>2033328299</v>
      </c>
      <c r="E760" t="s">
        <v>1218</v>
      </c>
      <c r="F760" t="s">
        <v>326</v>
      </c>
      <c r="G760" t="s">
        <v>51</v>
      </c>
      <c r="H760" t="s">
        <v>210</v>
      </c>
      <c r="I760" t="s">
        <v>1173</v>
      </c>
      <c r="J760" t="s">
        <v>1220</v>
      </c>
      <c r="K760">
        <v>875334</v>
      </c>
      <c r="L760" t="s">
        <v>429</v>
      </c>
      <c r="M760" t="s">
        <v>430</v>
      </c>
      <c r="N760" t="s">
        <v>57</v>
      </c>
      <c r="O760" s="1">
        <v>46049</v>
      </c>
      <c r="Q760" s="1">
        <v>46169</v>
      </c>
      <c r="R760" s="2">
        <v>-4.6399999999999997</v>
      </c>
      <c r="S760">
        <v>1</v>
      </c>
      <c r="T760" t="s">
        <v>58</v>
      </c>
      <c r="U760" t="s">
        <v>718</v>
      </c>
      <c r="V760" s="3">
        <v>0.24</v>
      </c>
      <c r="W760" s="2">
        <v>0</v>
      </c>
      <c r="X760">
        <v>-1</v>
      </c>
      <c r="Y760" t="s">
        <v>60</v>
      </c>
      <c r="Z760" t="s">
        <v>143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-1.1100000000000001</v>
      </c>
      <c r="AN760" s="2">
        <v>-1.1100000000000001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46146</v>
      </c>
      <c r="B761" t="s">
        <v>48</v>
      </c>
      <c r="C761">
        <v>649163</v>
      </c>
      <c r="D761">
        <v>2033404405</v>
      </c>
      <c r="E761" t="s">
        <v>126</v>
      </c>
      <c r="F761" t="s">
        <v>1221</v>
      </c>
      <c r="G761" t="s">
        <v>51</v>
      </c>
      <c r="H761" t="s">
        <v>106</v>
      </c>
      <c r="I761" t="s">
        <v>1173</v>
      </c>
      <c r="J761" t="s">
        <v>1176</v>
      </c>
      <c r="K761">
        <v>898497</v>
      </c>
      <c r="L761" t="s">
        <v>1177</v>
      </c>
      <c r="M761" t="s">
        <v>1178</v>
      </c>
      <c r="N761" t="s">
        <v>57</v>
      </c>
      <c r="O761" s="1">
        <v>46054</v>
      </c>
      <c r="Q761" s="1">
        <v>46174</v>
      </c>
      <c r="R761" s="2">
        <v>236.09</v>
      </c>
      <c r="S761">
        <v>1</v>
      </c>
      <c r="T761" t="s">
        <v>58</v>
      </c>
      <c r="U761" t="s">
        <v>718</v>
      </c>
      <c r="V761" s="3">
        <v>0.19</v>
      </c>
      <c r="W761" s="2">
        <v>0</v>
      </c>
      <c r="X761">
        <v>0</v>
      </c>
      <c r="Y761" t="s">
        <v>60</v>
      </c>
      <c r="Z761" t="s">
        <v>143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44.86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46146</v>
      </c>
      <c r="B762" t="s">
        <v>48</v>
      </c>
      <c r="C762">
        <v>649163</v>
      </c>
      <c r="D762">
        <v>2033474598</v>
      </c>
      <c r="E762" t="s">
        <v>1222</v>
      </c>
      <c r="F762" t="s">
        <v>676</v>
      </c>
      <c r="G762" t="s">
        <v>51</v>
      </c>
      <c r="H762" t="s">
        <v>106</v>
      </c>
      <c r="I762" t="s">
        <v>1173</v>
      </c>
      <c r="J762" t="s">
        <v>1176</v>
      </c>
      <c r="K762">
        <v>877790</v>
      </c>
      <c r="L762" t="s">
        <v>301</v>
      </c>
      <c r="M762" t="s">
        <v>302</v>
      </c>
      <c r="N762" t="s">
        <v>57</v>
      </c>
      <c r="O762" s="1">
        <v>46057</v>
      </c>
      <c r="Q762" s="1">
        <v>46177</v>
      </c>
      <c r="R762" s="2">
        <v>221.52</v>
      </c>
      <c r="S762">
        <v>1</v>
      </c>
      <c r="T762" t="s">
        <v>58</v>
      </c>
      <c r="U762" t="s">
        <v>718</v>
      </c>
      <c r="V762" s="3">
        <v>0.19</v>
      </c>
      <c r="W762" s="2">
        <v>0</v>
      </c>
      <c r="X762">
        <v>0</v>
      </c>
      <c r="Y762" t="s">
        <v>60</v>
      </c>
      <c r="Z762" t="s">
        <v>143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42.09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46146</v>
      </c>
      <c r="B763" t="s">
        <v>48</v>
      </c>
      <c r="C763">
        <v>649163</v>
      </c>
      <c r="D763">
        <v>2033542306</v>
      </c>
      <c r="E763" t="s">
        <v>1223</v>
      </c>
      <c r="F763" t="s">
        <v>1224</v>
      </c>
      <c r="G763" t="s">
        <v>51</v>
      </c>
      <c r="H763" t="s">
        <v>220</v>
      </c>
      <c r="I763" t="s">
        <v>1173</v>
      </c>
      <c r="J763" t="s">
        <v>1215</v>
      </c>
      <c r="K763">
        <v>856824</v>
      </c>
      <c r="L763" t="s">
        <v>164</v>
      </c>
      <c r="M763" t="s">
        <v>165</v>
      </c>
      <c r="N763" t="s">
        <v>57</v>
      </c>
      <c r="O763" s="1">
        <v>46060</v>
      </c>
      <c r="Q763" s="1">
        <v>46180</v>
      </c>
      <c r="R763" s="2">
        <v>9.9499999999999993</v>
      </c>
      <c r="S763">
        <v>1</v>
      </c>
      <c r="T763" t="s">
        <v>58</v>
      </c>
      <c r="U763" t="s">
        <v>1225</v>
      </c>
      <c r="V763" s="3">
        <v>0.27</v>
      </c>
      <c r="W763" s="2">
        <v>0</v>
      </c>
      <c r="X763">
        <v>0</v>
      </c>
      <c r="Y763" t="s">
        <v>60</v>
      </c>
      <c r="Z763" t="s">
        <v>143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2.69</v>
      </c>
      <c r="AN763" s="2">
        <v>2.69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46146</v>
      </c>
      <c r="B764" t="s">
        <v>48</v>
      </c>
      <c r="C764">
        <v>649163</v>
      </c>
      <c r="D764">
        <v>2033575080</v>
      </c>
      <c r="E764" t="s">
        <v>1226</v>
      </c>
      <c r="F764" t="s">
        <v>97</v>
      </c>
      <c r="G764" t="s">
        <v>51</v>
      </c>
      <c r="H764" t="s">
        <v>210</v>
      </c>
      <c r="I764" t="s">
        <v>1173</v>
      </c>
      <c r="J764" t="s">
        <v>1227</v>
      </c>
      <c r="K764">
        <v>651818</v>
      </c>
      <c r="L764" t="s">
        <v>114</v>
      </c>
      <c r="M764" t="s">
        <v>115</v>
      </c>
      <c r="N764" t="s">
        <v>57</v>
      </c>
      <c r="O764" s="1">
        <v>46082</v>
      </c>
      <c r="Q764" s="1">
        <v>46174</v>
      </c>
      <c r="R764" s="2">
        <v>252.13</v>
      </c>
      <c r="S764">
        <v>1</v>
      </c>
      <c r="T764" t="s">
        <v>58</v>
      </c>
      <c r="U764" t="s">
        <v>718</v>
      </c>
      <c r="V764" s="3">
        <v>0.24</v>
      </c>
      <c r="W764" s="2">
        <v>0</v>
      </c>
      <c r="X764">
        <v>0</v>
      </c>
      <c r="Y764" t="s">
        <v>60</v>
      </c>
      <c r="Z764" t="s">
        <v>143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60.51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46146</v>
      </c>
      <c r="B765" t="s">
        <v>48</v>
      </c>
      <c r="C765">
        <v>649163</v>
      </c>
      <c r="D765">
        <v>2033721345</v>
      </c>
      <c r="E765" t="s">
        <v>1165</v>
      </c>
      <c r="F765" t="s">
        <v>304</v>
      </c>
      <c r="G765" t="s">
        <v>51</v>
      </c>
      <c r="H765" t="s">
        <v>172</v>
      </c>
      <c r="I765" t="s">
        <v>1173</v>
      </c>
      <c r="J765" t="s">
        <v>1189</v>
      </c>
      <c r="K765">
        <v>946134</v>
      </c>
      <c r="L765" t="s">
        <v>1152</v>
      </c>
      <c r="M765" t="s">
        <v>1153</v>
      </c>
      <c r="N765" t="s">
        <v>57</v>
      </c>
      <c r="O765" s="1">
        <v>46082</v>
      </c>
      <c r="Q765" s="1">
        <v>46174</v>
      </c>
      <c r="R765" s="2">
        <v>842.45</v>
      </c>
      <c r="S765">
        <v>1</v>
      </c>
      <c r="T765" t="s">
        <v>58</v>
      </c>
      <c r="U765" t="s">
        <v>718</v>
      </c>
      <c r="V765" s="3">
        <v>0.19</v>
      </c>
      <c r="W765" s="2">
        <v>0</v>
      </c>
      <c r="X765">
        <v>0</v>
      </c>
      <c r="Y765" t="s">
        <v>60</v>
      </c>
      <c r="Z765" t="s">
        <v>143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160.07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46146</v>
      </c>
      <c r="B766" t="s">
        <v>48</v>
      </c>
      <c r="C766">
        <v>649163</v>
      </c>
      <c r="D766">
        <v>2033744677</v>
      </c>
      <c r="E766" t="s">
        <v>1228</v>
      </c>
      <c r="F766" t="s">
        <v>166</v>
      </c>
      <c r="G766" t="s">
        <v>51</v>
      </c>
      <c r="H766" t="s">
        <v>106</v>
      </c>
      <c r="I766" t="s">
        <v>1173</v>
      </c>
      <c r="J766" t="s">
        <v>1176</v>
      </c>
      <c r="K766">
        <v>942810</v>
      </c>
      <c r="L766" t="s">
        <v>1229</v>
      </c>
      <c r="M766" t="s">
        <v>1230</v>
      </c>
      <c r="N766" t="s">
        <v>57</v>
      </c>
      <c r="O766" s="1">
        <v>46082</v>
      </c>
      <c r="Q766" s="1">
        <v>46174</v>
      </c>
      <c r="R766" s="2">
        <v>575.64</v>
      </c>
      <c r="S766">
        <v>1</v>
      </c>
      <c r="T766" t="s">
        <v>58</v>
      </c>
      <c r="U766" t="s">
        <v>718</v>
      </c>
      <c r="V766" s="3">
        <v>0.19</v>
      </c>
      <c r="W766" s="2">
        <v>0</v>
      </c>
      <c r="X766">
        <v>0</v>
      </c>
      <c r="Y766" t="s">
        <v>60</v>
      </c>
      <c r="Z766" t="s">
        <v>143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109.37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46146</v>
      </c>
      <c r="B767" t="s">
        <v>48</v>
      </c>
      <c r="C767">
        <v>649163</v>
      </c>
      <c r="D767">
        <v>2033744678</v>
      </c>
      <c r="E767" t="s">
        <v>1228</v>
      </c>
      <c r="F767" t="s">
        <v>166</v>
      </c>
      <c r="G767" t="s">
        <v>51</v>
      </c>
      <c r="H767" t="s">
        <v>106</v>
      </c>
      <c r="I767" t="s">
        <v>1173</v>
      </c>
      <c r="J767" t="s">
        <v>1231</v>
      </c>
      <c r="K767">
        <v>942810</v>
      </c>
      <c r="L767" t="s">
        <v>1229</v>
      </c>
      <c r="M767" t="s">
        <v>1230</v>
      </c>
      <c r="N767" t="s">
        <v>57</v>
      </c>
      <c r="O767" s="1">
        <v>46082</v>
      </c>
      <c r="Q767" s="1">
        <v>46174</v>
      </c>
      <c r="R767" s="2">
        <v>9.9499999999999993</v>
      </c>
      <c r="S767">
        <v>1</v>
      </c>
      <c r="T767" t="s">
        <v>58</v>
      </c>
      <c r="U767" t="s">
        <v>718</v>
      </c>
      <c r="V767" s="3">
        <v>0.19</v>
      </c>
      <c r="W767" s="2">
        <v>0</v>
      </c>
      <c r="X767">
        <v>0</v>
      </c>
      <c r="Y767" t="s">
        <v>60</v>
      </c>
      <c r="Z767" t="s">
        <v>143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1.89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46146</v>
      </c>
      <c r="B768" t="s">
        <v>48</v>
      </c>
      <c r="C768">
        <v>649163</v>
      </c>
      <c r="D768">
        <v>2033777896</v>
      </c>
      <c r="E768" t="s">
        <v>1121</v>
      </c>
      <c r="F768" t="s">
        <v>1232</v>
      </c>
      <c r="G768" t="s">
        <v>51</v>
      </c>
      <c r="H768" t="s">
        <v>210</v>
      </c>
      <c r="I768" t="s">
        <v>1173</v>
      </c>
      <c r="J768" t="s">
        <v>1219</v>
      </c>
      <c r="K768">
        <v>651818</v>
      </c>
      <c r="L768" t="s">
        <v>114</v>
      </c>
      <c r="M768" t="s">
        <v>115</v>
      </c>
      <c r="N768" t="s">
        <v>57</v>
      </c>
      <c r="O768" s="1">
        <v>46082</v>
      </c>
      <c r="Q768" s="1">
        <v>46174</v>
      </c>
      <c r="R768" s="2">
        <v>149.86000000000001</v>
      </c>
      <c r="S768">
        <v>1</v>
      </c>
      <c r="T768" t="s">
        <v>58</v>
      </c>
      <c r="U768" t="s">
        <v>711</v>
      </c>
      <c r="V768" s="3">
        <v>0.24</v>
      </c>
      <c r="W768" s="2">
        <v>0</v>
      </c>
      <c r="X768">
        <v>0</v>
      </c>
      <c r="Y768" t="s">
        <v>60</v>
      </c>
      <c r="Z768" t="s">
        <v>143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35.97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46146</v>
      </c>
      <c r="B769" t="s">
        <v>48</v>
      </c>
      <c r="C769">
        <v>649163</v>
      </c>
      <c r="D769">
        <v>2033861979</v>
      </c>
      <c r="E769" t="s">
        <v>1233</v>
      </c>
      <c r="F769" t="s">
        <v>383</v>
      </c>
      <c r="G769" t="s">
        <v>51</v>
      </c>
      <c r="H769" t="s">
        <v>172</v>
      </c>
      <c r="I769" t="s">
        <v>1173</v>
      </c>
      <c r="J769" t="s">
        <v>1189</v>
      </c>
      <c r="K769">
        <v>946134</v>
      </c>
      <c r="L769" t="s">
        <v>1152</v>
      </c>
      <c r="M769" t="s">
        <v>1153</v>
      </c>
      <c r="N769" t="s">
        <v>57</v>
      </c>
      <c r="O769" s="1">
        <v>46082</v>
      </c>
      <c r="Q769" s="1">
        <v>46174</v>
      </c>
      <c r="R769" s="2">
        <v>266.68</v>
      </c>
      <c r="S769">
        <v>1</v>
      </c>
      <c r="T769" t="s">
        <v>58</v>
      </c>
      <c r="U769" t="s">
        <v>718</v>
      </c>
      <c r="V769" s="3">
        <v>0.19</v>
      </c>
      <c r="W769" s="2">
        <v>0</v>
      </c>
      <c r="X769">
        <v>0</v>
      </c>
      <c r="Y769" t="s">
        <v>60</v>
      </c>
      <c r="Z769" t="s">
        <v>143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50.67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46146</v>
      </c>
      <c r="B770" t="s">
        <v>48</v>
      </c>
      <c r="C770">
        <v>649163</v>
      </c>
      <c r="D770">
        <v>2033861981</v>
      </c>
      <c r="E770" t="s">
        <v>1233</v>
      </c>
      <c r="F770" t="s">
        <v>383</v>
      </c>
      <c r="G770" t="s">
        <v>51</v>
      </c>
      <c r="H770" t="s">
        <v>172</v>
      </c>
      <c r="I770" t="s">
        <v>1173</v>
      </c>
      <c r="J770" t="s">
        <v>1234</v>
      </c>
      <c r="K770">
        <v>946134</v>
      </c>
      <c r="L770" t="s">
        <v>1152</v>
      </c>
      <c r="M770" t="s">
        <v>1153</v>
      </c>
      <c r="N770" t="s">
        <v>57</v>
      </c>
      <c r="O770" s="1">
        <v>46082</v>
      </c>
      <c r="Q770" s="1">
        <v>46174</v>
      </c>
      <c r="R770" s="2">
        <v>9.9499999999999993</v>
      </c>
      <c r="S770">
        <v>1</v>
      </c>
      <c r="T770" t="s">
        <v>58</v>
      </c>
      <c r="U770" t="s">
        <v>718</v>
      </c>
      <c r="V770" s="3">
        <v>0.19</v>
      </c>
      <c r="W770" s="2">
        <v>0</v>
      </c>
      <c r="X770">
        <v>0</v>
      </c>
      <c r="Y770" t="s">
        <v>60</v>
      </c>
      <c r="Z770" t="s">
        <v>143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1.89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46146</v>
      </c>
      <c r="B771" t="s">
        <v>48</v>
      </c>
      <c r="C771">
        <v>649163</v>
      </c>
      <c r="D771">
        <v>2033867209</v>
      </c>
      <c r="E771" t="s">
        <v>1235</v>
      </c>
      <c r="F771" t="s">
        <v>905</v>
      </c>
      <c r="G771" t="s">
        <v>51</v>
      </c>
      <c r="H771" t="s">
        <v>220</v>
      </c>
      <c r="I771" t="s">
        <v>1173</v>
      </c>
      <c r="J771" t="s">
        <v>1236</v>
      </c>
      <c r="K771">
        <v>753748</v>
      </c>
      <c r="L771" t="s">
        <v>72</v>
      </c>
      <c r="M771" t="s">
        <v>73</v>
      </c>
      <c r="N771" t="s">
        <v>57</v>
      </c>
      <c r="O771" s="1">
        <v>46082</v>
      </c>
      <c r="Q771" s="1">
        <v>46174</v>
      </c>
      <c r="R771" s="2">
        <v>147.26</v>
      </c>
      <c r="S771">
        <v>1</v>
      </c>
      <c r="T771" t="s">
        <v>58</v>
      </c>
      <c r="U771" t="s">
        <v>1183</v>
      </c>
      <c r="V771" s="3">
        <v>0.27</v>
      </c>
      <c r="W771" s="2">
        <v>0</v>
      </c>
      <c r="X771">
        <v>0</v>
      </c>
      <c r="Y771" t="s">
        <v>60</v>
      </c>
      <c r="Z771" t="s">
        <v>143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39.76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46146</v>
      </c>
      <c r="B772" t="s">
        <v>48</v>
      </c>
      <c r="C772">
        <v>649163</v>
      </c>
      <c r="D772">
        <v>2033881168</v>
      </c>
      <c r="E772" t="s">
        <v>1237</v>
      </c>
      <c r="F772" t="s">
        <v>75</v>
      </c>
      <c r="G772" t="s">
        <v>51</v>
      </c>
      <c r="H772" t="s">
        <v>106</v>
      </c>
      <c r="I772" t="s">
        <v>1173</v>
      </c>
      <c r="J772" t="s">
        <v>1176</v>
      </c>
      <c r="K772">
        <v>942810</v>
      </c>
      <c r="L772" t="s">
        <v>1229</v>
      </c>
      <c r="M772" t="s">
        <v>1230</v>
      </c>
      <c r="N772" t="s">
        <v>57</v>
      </c>
      <c r="O772" s="1">
        <v>46078</v>
      </c>
      <c r="Q772" s="1">
        <v>46167</v>
      </c>
      <c r="R772" s="2">
        <v>899.13</v>
      </c>
      <c r="S772">
        <v>1</v>
      </c>
      <c r="T772" t="s">
        <v>58</v>
      </c>
      <c r="U772" t="s">
        <v>718</v>
      </c>
      <c r="V772" s="3">
        <v>0.19</v>
      </c>
      <c r="W772" s="2">
        <v>0</v>
      </c>
      <c r="X772">
        <v>0</v>
      </c>
      <c r="Y772" t="s">
        <v>60</v>
      </c>
      <c r="Z772" t="s">
        <v>143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170.83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46146</v>
      </c>
      <c r="B773" t="s">
        <v>48</v>
      </c>
      <c r="C773">
        <v>649163</v>
      </c>
      <c r="D773">
        <v>2033881168</v>
      </c>
      <c r="E773" t="s">
        <v>1237</v>
      </c>
      <c r="F773" t="s">
        <v>75</v>
      </c>
      <c r="G773" t="s">
        <v>51</v>
      </c>
      <c r="H773" t="s">
        <v>106</v>
      </c>
      <c r="I773" t="s">
        <v>1173</v>
      </c>
      <c r="J773" t="s">
        <v>1176</v>
      </c>
      <c r="K773">
        <v>942810</v>
      </c>
      <c r="L773" t="s">
        <v>1229</v>
      </c>
      <c r="M773" t="s">
        <v>1230</v>
      </c>
      <c r="N773" t="s">
        <v>57</v>
      </c>
      <c r="O773" s="1">
        <v>46078</v>
      </c>
      <c r="Q773" s="1">
        <v>46198</v>
      </c>
      <c r="R773" s="2">
        <v>899.13</v>
      </c>
      <c r="S773">
        <v>1</v>
      </c>
      <c r="T773" t="s">
        <v>58</v>
      </c>
      <c r="U773" t="s">
        <v>718</v>
      </c>
      <c r="V773" s="3">
        <v>0.19</v>
      </c>
      <c r="W773" s="2">
        <v>0</v>
      </c>
      <c r="X773">
        <v>0</v>
      </c>
      <c r="Y773" t="s">
        <v>60</v>
      </c>
      <c r="Z773" t="s">
        <v>143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170.83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46146</v>
      </c>
      <c r="B774" t="s">
        <v>48</v>
      </c>
      <c r="C774">
        <v>649163</v>
      </c>
      <c r="D774">
        <v>2033893475</v>
      </c>
      <c r="E774" t="s">
        <v>1238</v>
      </c>
      <c r="F774" t="s">
        <v>75</v>
      </c>
      <c r="G774" t="s">
        <v>51</v>
      </c>
      <c r="H774" t="s">
        <v>103</v>
      </c>
      <c r="I774" t="s">
        <v>1173</v>
      </c>
      <c r="J774" t="s">
        <v>1239</v>
      </c>
      <c r="K774">
        <v>753748</v>
      </c>
      <c r="L774" t="s">
        <v>72</v>
      </c>
      <c r="M774" t="s">
        <v>73</v>
      </c>
      <c r="N774" t="s">
        <v>57</v>
      </c>
      <c r="O774" s="1">
        <v>46082</v>
      </c>
      <c r="Q774" s="1">
        <v>46174</v>
      </c>
      <c r="R774" s="2">
        <v>301.64999999999998</v>
      </c>
      <c r="S774">
        <v>1</v>
      </c>
      <c r="T774" t="s">
        <v>58</v>
      </c>
      <c r="U774" t="s">
        <v>711</v>
      </c>
      <c r="V774" s="3">
        <v>0.19</v>
      </c>
      <c r="W774" s="2">
        <v>0</v>
      </c>
      <c r="X774">
        <v>0</v>
      </c>
      <c r="Y774" t="s">
        <v>60</v>
      </c>
      <c r="Z774" t="s">
        <v>143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57.31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46146</v>
      </c>
      <c r="B775" t="s">
        <v>48</v>
      </c>
      <c r="C775">
        <v>649163</v>
      </c>
      <c r="D775">
        <v>2033913379</v>
      </c>
      <c r="E775" t="s">
        <v>1240</v>
      </c>
      <c r="F775" t="s">
        <v>1241</v>
      </c>
      <c r="G775" t="s">
        <v>51</v>
      </c>
      <c r="H775" t="s">
        <v>106</v>
      </c>
      <c r="I775" t="s">
        <v>1173</v>
      </c>
      <c r="J775" t="s">
        <v>1176</v>
      </c>
      <c r="K775">
        <v>942810</v>
      </c>
      <c r="L775" t="s">
        <v>1229</v>
      </c>
      <c r="M775" t="s">
        <v>1230</v>
      </c>
      <c r="N775" t="s">
        <v>57</v>
      </c>
      <c r="O775" s="1">
        <v>46082</v>
      </c>
      <c r="Q775" s="1">
        <v>46174</v>
      </c>
      <c r="R775" s="2">
        <v>288.49</v>
      </c>
      <c r="S775">
        <v>1</v>
      </c>
      <c r="T775" t="s">
        <v>58</v>
      </c>
      <c r="U775" t="s">
        <v>718</v>
      </c>
      <c r="V775" s="3">
        <v>0.19</v>
      </c>
      <c r="W775" s="2">
        <v>0</v>
      </c>
      <c r="X775">
        <v>0</v>
      </c>
      <c r="Y775" t="s">
        <v>60</v>
      </c>
      <c r="Z775" t="s">
        <v>143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54.81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46146</v>
      </c>
      <c r="B776" t="s">
        <v>48</v>
      </c>
      <c r="C776">
        <v>649163</v>
      </c>
      <c r="D776">
        <v>2033913380</v>
      </c>
      <c r="E776" t="s">
        <v>1240</v>
      </c>
      <c r="F776" t="s">
        <v>1241</v>
      </c>
      <c r="G776" t="s">
        <v>51</v>
      </c>
      <c r="H776" t="s">
        <v>106</v>
      </c>
      <c r="I776" t="s">
        <v>1173</v>
      </c>
      <c r="J776" t="s">
        <v>1231</v>
      </c>
      <c r="K776">
        <v>942810</v>
      </c>
      <c r="L776" t="s">
        <v>1229</v>
      </c>
      <c r="M776" t="s">
        <v>1230</v>
      </c>
      <c r="N776" t="s">
        <v>57</v>
      </c>
      <c r="O776" s="1">
        <v>46082</v>
      </c>
      <c r="Q776" s="1">
        <v>46174</v>
      </c>
      <c r="R776" s="2">
        <v>9.9499999999999993</v>
      </c>
      <c r="S776">
        <v>1</v>
      </c>
      <c r="T776" t="s">
        <v>58</v>
      </c>
      <c r="U776" t="s">
        <v>718</v>
      </c>
      <c r="V776" s="3">
        <v>0.19</v>
      </c>
      <c r="W776" s="2">
        <v>0</v>
      </c>
      <c r="X776">
        <v>0</v>
      </c>
      <c r="Y776" t="s">
        <v>60</v>
      </c>
      <c r="Z776" t="s">
        <v>143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1.89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46146</v>
      </c>
      <c r="B777" t="s">
        <v>48</v>
      </c>
      <c r="C777">
        <v>649163</v>
      </c>
      <c r="D777">
        <v>2033940642</v>
      </c>
      <c r="E777" t="s">
        <v>1242</v>
      </c>
      <c r="F777" t="s">
        <v>1243</v>
      </c>
      <c r="G777" t="s">
        <v>51</v>
      </c>
      <c r="H777" t="s">
        <v>161</v>
      </c>
      <c r="I777" t="s">
        <v>1173</v>
      </c>
      <c r="J777" t="s">
        <v>1181</v>
      </c>
      <c r="K777">
        <v>673059</v>
      </c>
      <c r="L777" t="s">
        <v>90</v>
      </c>
      <c r="M777" t="s">
        <v>91</v>
      </c>
      <c r="N777" t="s">
        <v>57</v>
      </c>
      <c r="O777" s="1">
        <v>46082</v>
      </c>
      <c r="Q777" s="1">
        <v>46174</v>
      </c>
      <c r="R777" s="2">
        <v>100.89</v>
      </c>
      <c r="S777">
        <v>1</v>
      </c>
      <c r="T777" t="s">
        <v>58</v>
      </c>
      <c r="U777" t="s">
        <v>711</v>
      </c>
      <c r="V777" s="3">
        <v>0.28999999999999998</v>
      </c>
      <c r="W777" s="2">
        <v>0</v>
      </c>
      <c r="X777">
        <v>0</v>
      </c>
      <c r="Y777" t="s">
        <v>60</v>
      </c>
      <c r="Z777" t="s">
        <v>143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29.26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46146</v>
      </c>
      <c r="B778" t="s">
        <v>48</v>
      </c>
      <c r="C778">
        <v>649163</v>
      </c>
      <c r="D778">
        <v>2033950093</v>
      </c>
      <c r="E778" t="s">
        <v>1244</v>
      </c>
      <c r="F778" t="s">
        <v>415</v>
      </c>
      <c r="G778" t="s">
        <v>51</v>
      </c>
      <c r="H778" t="s">
        <v>172</v>
      </c>
      <c r="I778" t="s">
        <v>1173</v>
      </c>
      <c r="J778" t="s">
        <v>1189</v>
      </c>
      <c r="K778">
        <v>946134</v>
      </c>
      <c r="L778" t="s">
        <v>1152</v>
      </c>
      <c r="M778" t="s">
        <v>1153</v>
      </c>
      <c r="N778" t="s">
        <v>57</v>
      </c>
      <c r="O778" s="1">
        <v>46082</v>
      </c>
      <c r="Q778" s="1">
        <v>46174</v>
      </c>
      <c r="R778" s="2">
        <v>162.78</v>
      </c>
      <c r="S778">
        <v>1</v>
      </c>
      <c r="T778" t="s">
        <v>58</v>
      </c>
      <c r="U778" t="s">
        <v>711</v>
      </c>
      <c r="V778" s="3">
        <v>0.19</v>
      </c>
      <c r="W778" s="2">
        <v>0</v>
      </c>
      <c r="X778">
        <v>0</v>
      </c>
      <c r="Y778" t="s">
        <v>60</v>
      </c>
      <c r="Z778" t="s">
        <v>143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30.93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46146</v>
      </c>
      <c r="B779" t="s">
        <v>48</v>
      </c>
      <c r="C779">
        <v>649163</v>
      </c>
      <c r="D779">
        <v>2033950094</v>
      </c>
      <c r="E779" t="s">
        <v>1244</v>
      </c>
      <c r="F779" t="s">
        <v>415</v>
      </c>
      <c r="G779" t="s">
        <v>51</v>
      </c>
      <c r="H779" t="s">
        <v>172</v>
      </c>
      <c r="I779" t="s">
        <v>1173</v>
      </c>
      <c r="J779" t="s">
        <v>1234</v>
      </c>
      <c r="K779">
        <v>946134</v>
      </c>
      <c r="L779" t="s">
        <v>1152</v>
      </c>
      <c r="M779" t="s">
        <v>1153</v>
      </c>
      <c r="N779" t="s">
        <v>57</v>
      </c>
      <c r="O779" s="1">
        <v>46082</v>
      </c>
      <c r="Q779" s="1">
        <v>46174</v>
      </c>
      <c r="R779" s="2">
        <v>9.9499999999999993</v>
      </c>
      <c r="S779">
        <v>1</v>
      </c>
      <c r="T779" t="s">
        <v>58</v>
      </c>
      <c r="U779" t="s">
        <v>711</v>
      </c>
      <c r="V779" s="3">
        <v>0.19</v>
      </c>
      <c r="W779" s="2">
        <v>0</v>
      </c>
      <c r="X779">
        <v>0</v>
      </c>
      <c r="Y779" t="s">
        <v>60</v>
      </c>
      <c r="Z779" t="s">
        <v>143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1.89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46146</v>
      </c>
      <c r="B780" t="s">
        <v>48</v>
      </c>
      <c r="C780">
        <v>649163</v>
      </c>
      <c r="D780">
        <v>2033991826</v>
      </c>
      <c r="E780" t="s">
        <v>1245</v>
      </c>
      <c r="F780" t="s">
        <v>75</v>
      </c>
      <c r="G780" t="s">
        <v>51</v>
      </c>
      <c r="H780" t="s">
        <v>106</v>
      </c>
      <c r="I780" t="s">
        <v>1173</v>
      </c>
      <c r="J780" t="s">
        <v>1176</v>
      </c>
      <c r="K780">
        <v>877790</v>
      </c>
      <c r="L780" t="s">
        <v>301</v>
      </c>
      <c r="M780" t="s">
        <v>302</v>
      </c>
      <c r="N780" t="s">
        <v>57</v>
      </c>
      <c r="O780" s="1">
        <v>46081</v>
      </c>
      <c r="Q780" s="1">
        <v>46170</v>
      </c>
      <c r="R780" s="2">
        <v>197.36</v>
      </c>
      <c r="S780">
        <v>1</v>
      </c>
      <c r="T780" t="s">
        <v>58</v>
      </c>
      <c r="U780" t="s">
        <v>718</v>
      </c>
      <c r="V780" s="3">
        <v>0.19</v>
      </c>
      <c r="W780" s="2">
        <v>0</v>
      </c>
      <c r="X780">
        <v>0</v>
      </c>
      <c r="Y780" t="s">
        <v>60</v>
      </c>
      <c r="Z780" t="s">
        <v>143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37.5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46146</v>
      </c>
      <c r="B781" t="s">
        <v>48</v>
      </c>
      <c r="C781">
        <v>649163</v>
      </c>
      <c r="D781">
        <v>2034364249</v>
      </c>
      <c r="E781" t="s">
        <v>1246</v>
      </c>
      <c r="F781" t="s">
        <v>459</v>
      </c>
      <c r="G781" t="s">
        <v>51</v>
      </c>
      <c r="H781" t="s">
        <v>172</v>
      </c>
      <c r="I781" t="s">
        <v>1173</v>
      </c>
      <c r="J781" t="s">
        <v>1189</v>
      </c>
      <c r="K781">
        <v>946134</v>
      </c>
      <c r="L781" t="s">
        <v>1152</v>
      </c>
      <c r="M781" t="s">
        <v>1153</v>
      </c>
      <c r="N781" t="s">
        <v>57</v>
      </c>
      <c r="O781" s="1">
        <v>46113</v>
      </c>
      <c r="Q781" s="1">
        <v>46174</v>
      </c>
      <c r="R781" s="2">
        <v>172.48</v>
      </c>
      <c r="S781">
        <v>1</v>
      </c>
      <c r="T781" t="s">
        <v>58</v>
      </c>
      <c r="U781" t="s">
        <v>711</v>
      </c>
      <c r="V781" s="3">
        <v>0.19</v>
      </c>
      <c r="W781" s="2">
        <v>0</v>
      </c>
      <c r="X781">
        <v>0</v>
      </c>
      <c r="Y781" t="s">
        <v>60</v>
      </c>
      <c r="Z781" t="s">
        <v>143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32.770000000000003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46146</v>
      </c>
      <c r="B782" t="s">
        <v>48</v>
      </c>
      <c r="C782">
        <v>649163</v>
      </c>
      <c r="D782">
        <v>2034364250</v>
      </c>
      <c r="E782" t="s">
        <v>1246</v>
      </c>
      <c r="F782" t="s">
        <v>459</v>
      </c>
      <c r="G782" t="s">
        <v>51</v>
      </c>
      <c r="H782" t="s">
        <v>172</v>
      </c>
      <c r="I782" t="s">
        <v>1173</v>
      </c>
      <c r="J782" t="s">
        <v>1234</v>
      </c>
      <c r="K782">
        <v>946134</v>
      </c>
      <c r="L782" t="s">
        <v>1152</v>
      </c>
      <c r="M782" t="s">
        <v>1153</v>
      </c>
      <c r="N782" t="s">
        <v>57</v>
      </c>
      <c r="O782" s="1">
        <v>46113</v>
      </c>
      <c r="Q782" s="1">
        <v>46174</v>
      </c>
      <c r="R782" s="2">
        <v>9.9499999999999993</v>
      </c>
      <c r="S782">
        <v>1</v>
      </c>
      <c r="T782" t="s">
        <v>58</v>
      </c>
      <c r="U782" t="s">
        <v>711</v>
      </c>
      <c r="V782" s="3">
        <v>0.19</v>
      </c>
      <c r="W782" s="2">
        <v>0</v>
      </c>
      <c r="X782">
        <v>0</v>
      </c>
      <c r="Y782" t="s">
        <v>60</v>
      </c>
      <c r="Z782" t="s">
        <v>143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1.89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46146</v>
      </c>
      <c r="B783" t="s">
        <v>48</v>
      </c>
      <c r="C783">
        <v>649163</v>
      </c>
      <c r="D783">
        <v>2034604234</v>
      </c>
      <c r="E783" t="s">
        <v>1247</v>
      </c>
      <c r="F783" t="s">
        <v>594</v>
      </c>
      <c r="G783" t="s">
        <v>51</v>
      </c>
      <c r="H783" t="s">
        <v>202</v>
      </c>
      <c r="I783" t="s">
        <v>1173</v>
      </c>
      <c r="J783" t="s">
        <v>1174</v>
      </c>
      <c r="K783">
        <v>840313</v>
      </c>
      <c r="L783" t="s">
        <v>1248</v>
      </c>
      <c r="M783" t="s">
        <v>1249</v>
      </c>
      <c r="N783" t="s">
        <v>57</v>
      </c>
      <c r="O783" s="1">
        <v>46113</v>
      </c>
      <c r="Q783" s="1">
        <v>46174</v>
      </c>
      <c r="R783" s="2">
        <v>381.97</v>
      </c>
      <c r="S783">
        <v>1</v>
      </c>
      <c r="T783" t="s">
        <v>58</v>
      </c>
      <c r="U783" t="s">
        <v>718</v>
      </c>
      <c r="V783" s="3">
        <v>0.28999999999999998</v>
      </c>
      <c r="W783" s="2">
        <v>0</v>
      </c>
      <c r="X783">
        <v>0</v>
      </c>
      <c r="Y783" t="s">
        <v>60</v>
      </c>
      <c r="Z783" t="s">
        <v>143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110.77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46146</v>
      </c>
      <c r="B784" t="s">
        <v>48</v>
      </c>
      <c r="C784">
        <v>649163</v>
      </c>
      <c r="D784">
        <v>2034604235</v>
      </c>
      <c r="E784" t="s">
        <v>1247</v>
      </c>
      <c r="F784" t="s">
        <v>594</v>
      </c>
      <c r="G784" t="s">
        <v>51</v>
      </c>
      <c r="H784" t="s">
        <v>202</v>
      </c>
      <c r="I784" t="s">
        <v>1173</v>
      </c>
      <c r="J784" t="s">
        <v>1185</v>
      </c>
      <c r="K784">
        <v>840313</v>
      </c>
      <c r="L784" t="s">
        <v>1248</v>
      </c>
      <c r="M784" t="s">
        <v>1249</v>
      </c>
      <c r="N784" t="s">
        <v>57</v>
      </c>
      <c r="O784" s="1">
        <v>46113</v>
      </c>
      <c r="Q784" s="1">
        <v>46174</v>
      </c>
      <c r="R784" s="2">
        <v>9.9499999999999993</v>
      </c>
      <c r="S784">
        <v>1</v>
      </c>
      <c r="T784" t="s">
        <v>58</v>
      </c>
      <c r="U784" t="s">
        <v>718</v>
      </c>
      <c r="V784" s="3">
        <v>0.28999999999999998</v>
      </c>
      <c r="W784" s="2">
        <v>0</v>
      </c>
      <c r="X784">
        <v>0</v>
      </c>
      <c r="Y784" t="s">
        <v>60</v>
      </c>
      <c r="Z784" t="s">
        <v>143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2.89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46146</v>
      </c>
      <c r="B785" t="s">
        <v>48</v>
      </c>
      <c r="C785">
        <v>649163</v>
      </c>
      <c r="D785">
        <v>2034678175</v>
      </c>
      <c r="E785" t="s">
        <v>1250</v>
      </c>
      <c r="F785" t="s">
        <v>1251</v>
      </c>
      <c r="G785" t="s">
        <v>51</v>
      </c>
      <c r="H785" t="s">
        <v>213</v>
      </c>
      <c r="I785" t="s">
        <v>1173</v>
      </c>
      <c r="J785" t="s">
        <v>1181</v>
      </c>
      <c r="K785">
        <v>824062</v>
      </c>
      <c r="L785" t="s">
        <v>400</v>
      </c>
      <c r="M785" t="s">
        <v>401</v>
      </c>
      <c r="N785" t="s">
        <v>57</v>
      </c>
      <c r="O785" s="1">
        <v>46114</v>
      </c>
      <c r="Q785" s="1">
        <v>46175</v>
      </c>
      <c r="R785" s="2">
        <v>925.08</v>
      </c>
      <c r="S785">
        <v>1</v>
      </c>
      <c r="T785" t="s">
        <v>58</v>
      </c>
      <c r="U785" t="s">
        <v>711</v>
      </c>
      <c r="V785" s="3">
        <v>0.28999999999999998</v>
      </c>
      <c r="W785" s="2">
        <v>0</v>
      </c>
      <c r="X785">
        <v>0</v>
      </c>
      <c r="Y785" t="s">
        <v>60</v>
      </c>
      <c r="Z785" t="s">
        <v>143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268.27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46146</v>
      </c>
      <c r="B786" t="s">
        <v>48</v>
      </c>
      <c r="C786">
        <v>649163</v>
      </c>
      <c r="D786">
        <v>2034678177</v>
      </c>
      <c r="E786" t="s">
        <v>1250</v>
      </c>
      <c r="F786" t="s">
        <v>1251</v>
      </c>
      <c r="G786" t="s">
        <v>51</v>
      </c>
      <c r="H786" t="s">
        <v>213</v>
      </c>
      <c r="I786" t="s">
        <v>1173</v>
      </c>
      <c r="J786" t="s">
        <v>1197</v>
      </c>
      <c r="K786">
        <v>824062</v>
      </c>
      <c r="L786" t="s">
        <v>400</v>
      </c>
      <c r="M786" t="s">
        <v>401</v>
      </c>
      <c r="N786" t="s">
        <v>57</v>
      </c>
      <c r="O786" s="1">
        <v>46114</v>
      </c>
      <c r="Q786" s="1">
        <v>46175</v>
      </c>
      <c r="R786" s="2">
        <v>9.9499999999999993</v>
      </c>
      <c r="S786">
        <v>1</v>
      </c>
      <c r="T786" t="s">
        <v>58</v>
      </c>
      <c r="U786" t="s">
        <v>711</v>
      </c>
      <c r="V786" s="3">
        <v>0.28999999999999998</v>
      </c>
      <c r="W786" s="2">
        <v>0</v>
      </c>
      <c r="X786">
        <v>0</v>
      </c>
      <c r="Y786" t="s">
        <v>60</v>
      </c>
      <c r="Z786" t="s">
        <v>143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2.89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46146</v>
      </c>
      <c r="B787" t="s">
        <v>48</v>
      </c>
      <c r="C787">
        <v>649163</v>
      </c>
      <c r="D787">
        <v>2034740954</v>
      </c>
      <c r="E787" t="s">
        <v>1252</v>
      </c>
      <c r="F787" t="s">
        <v>905</v>
      </c>
      <c r="G787" t="s">
        <v>51</v>
      </c>
      <c r="H787" t="s">
        <v>220</v>
      </c>
      <c r="I787" t="s">
        <v>1173</v>
      </c>
      <c r="J787" t="s">
        <v>1236</v>
      </c>
      <c r="K787">
        <v>856824</v>
      </c>
      <c r="L787" t="s">
        <v>164</v>
      </c>
      <c r="M787" t="s">
        <v>165</v>
      </c>
      <c r="N787" t="s">
        <v>57</v>
      </c>
      <c r="O787" s="1">
        <v>46116</v>
      </c>
      <c r="Q787" s="1">
        <v>46177</v>
      </c>
      <c r="R787" s="2">
        <v>219.94</v>
      </c>
      <c r="S787">
        <v>1</v>
      </c>
      <c r="T787" t="s">
        <v>58</v>
      </c>
      <c r="U787" t="s">
        <v>1183</v>
      </c>
      <c r="V787" s="3">
        <v>0.27</v>
      </c>
      <c r="W787" s="2">
        <v>0</v>
      </c>
      <c r="X787">
        <v>0</v>
      </c>
      <c r="Y787" t="s">
        <v>60</v>
      </c>
      <c r="Z787" t="s">
        <v>143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59.38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46146</v>
      </c>
      <c r="B788" t="s">
        <v>48</v>
      </c>
      <c r="C788">
        <v>649163</v>
      </c>
      <c r="D788">
        <v>2034740955</v>
      </c>
      <c r="E788" t="s">
        <v>1252</v>
      </c>
      <c r="F788" t="s">
        <v>905</v>
      </c>
      <c r="G788" t="s">
        <v>51</v>
      </c>
      <c r="H788" t="s">
        <v>220</v>
      </c>
      <c r="I788" t="s">
        <v>1173</v>
      </c>
      <c r="J788" t="s">
        <v>1215</v>
      </c>
      <c r="K788">
        <v>856824</v>
      </c>
      <c r="L788" t="s">
        <v>164</v>
      </c>
      <c r="M788" t="s">
        <v>165</v>
      </c>
      <c r="N788" t="s">
        <v>57</v>
      </c>
      <c r="O788" s="1">
        <v>46116</v>
      </c>
      <c r="Q788" s="1">
        <v>46177</v>
      </c>
      <c r="R788" s="2">
        <v>9.9499999999999993</v>
      </c>
      <c r="S788">
        <v>1</v>
      </c>
      <c r="T788" t="s">
        <v>58</v>
      </c>
      <c r="U788" t="s">
        <v>1183</v>
      </c>
      <c r="V788" s="3">
        <v>0.27</v>
      </c>
      <c r="W788" s="2">
        <v>0</v>
      </c>
      <c r="X788">
        <v>0</v>
      </c>
      <c r="Y788" t="s">
        <v>60</v>
      </c>
      <c r="Z788" t="s">
        <v>143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2.69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46146</v>
      </c>
      <c r="B789" t="s">
        <v>48</v>
      </c>
      <c r="C789">
        <v>649163</v>
      </c>
      <c r="D789">
        <v>2034754751</v>
      </c>
      <c r="E789" t="s">
        <v>1253</v>
      </c>
      <c r="F789" t="s">
        <v>1254</v>
      </c>
      <c r="G789" t="s">
        <v>51</v>
      </c>
      <c r="H789" t="s">
        <v>87</v>
      </c>
      <c r="I789" t="s">
        <v>1173</v>
      </c>
      <c r="J789" t="s">
        <v>1181</v>
      </c>
      <c r="K789">
        <v>875334</v>
      </c>
      <c r="L789" t="s">
        <v>429</v>
      </c>
      <c r="M789" t="s">
        <v>430</v>
      </c>
      <c r="N789" t="s">
        <v>169</v>
      </c>
      <c r="O789" s="1">
        <v>46117</v>
      </c>
      <c r="P789" s="1">
        <v>46146</v>
      </c>
      <c r="Q789" s="1">
        <v>46178</v>
      </c>
      <c r="R789" s="2">
        <v>-68.22</v>
      </c>
      <c r="S789">
        <v>1</v>
      </c>
      <c r="T789" t="s">
        <v>58</v>
      </c>
      <c r="U789" t="s">
        <v>718</v>
      </c>
      <c r="V789" s="3">
        <v>0.28999999999999998</v>
      </c>
      <c r="W789" s="2">
        <v>0</v>
      </c>
      <c r="X789">
        <v>-1</v>
      </c>
      <c r="Y789" t="s">
        <v>60</v>
      </c>
      <c r="Z789" t="s">
        <v>143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-19.78</v>
      </c>
      <c r="AN789" s="2">
        <v>-19.78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46146</v>
      </c>
      <c r="B790" t="s">
        <v>48</v>
      </c>
      <c r="C790">
        <v>649163</v>
      </c>
      <c r="D790">
        <v>2034754896</v>
      </c>
      <c r="E790" t="s">
        <v>1255</v>
      </c>
      <c r="F790" t="s">
        <v>976</v>
      </c>
      <c r="G790" t="s">
        <v>51</v>
      </c>
      <c r="H790" t="s">
        <v>87</v>
      </c>
      <c r="I790" t="s">
        <v>1173</v>
      </c>
      <c r="J790" t="s">
        <v>1181</v>
      </c>
      <c r="K790">
        <v>875334</v>
      </c>
      <c r="L790" t="s">
        <v>429</v>
      </c>
      <c r="M790" t="s">
        <v>430</v>
      </c>
      <c r="N790" t="s">
        <v>169</v>
      </c>
      <c r="O790" s="1">
        <v>46117</v>
      </c>
      <c r="P790" s="1">
        <v>46146</v>
      </c>
      <c r="Q790" s="1">
        <v>46178</v>
      </c>
      <c r="R790" s="2">
        <v>-58.24</v>
      </c>
      <c r="S790">
        <v>1</v>
      </c>
      <c r="T790" t="s">
        <v>58</v>
      </c>
      <c r="U790" t="s">
        <v>718</v>
      </c>
      <c r="V790" s="3">
        <v>0.28999999999999998</v>
      </c>
      <c r="W790" s="2">
        <v>0</v>
      </c>
      <c r="X790">
        <v>-1</v>
      </c>
      <c r="Y790" t="s">
        <v>60</v>
      </c>
      <c r="Z790" t="s">
        <v>143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-16.89</v>
      </c>
      <c r="AN790" s="2">
        <v>-16.89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46146</v>
      </c>
      <c r="B791" t="s">
        <v>48</v>
      </c>
      <c r="C791">
        <v>649163</v>
      </c>
      <c r="D791">
        <v>2034797232</v>
      </c>
      <c r="E791" t="s">
        <v>1256</v>
      </c>
      <c r="F791" t="s">
        <v>1257</v>
      </c>
      <c r="G791" t="s">
        <v>51</v>
      </c>
      <c r="H791" t="s">
        <v>131</v>
      </c>
      <c r="I791" t="s">
        <v>1173</v>
      </c>
      <c r="J791" t="s">
        <v>1207</v>
      </c>
      <c r="K791">
        <v>862109</v>
      </c>
      <c r="L791" t="s">
        <v>359</v>
      </c>
      <c r="M791" t="s">
        <v>360</v>
      </c>
      <c r="N791" t="s">
        <v>57</v>
      </c>
      <c r="O791" s="1">
        <v>46120</v>
      </c>
      <c r="Q791" s="1">
        <v>46181</v>
      </c>
      <c r="R791" s="2">
        <v>77.03</v>
      </c>
      <c r="S791">
        <v>1</v>
      </c>
      <c r="T791" t="s">
        <v>58</v>
      </c>
      <c r="U791" t="s">
        <v>718</v>
      </c>
      <c r="V791" s="3">
        <v>0.27</v>
      </c>
      <c r="W791" s="2">
        <v>0</v>
      </c>
      <c r="X791">
        <v>0</v>
      </c>
      <c r="Y791" t="s">
        <v>60</v>
      </c>
      <c r="Z791" t="s">
        <v>143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20.8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46146</v>
      </c>
      <c r="B792" t="s">
        <v>48</v>
      </c>
      <c r="C792">
        <v>649163</v>
      </c>
      <c r="D792">
        <v>2034797234</v>
      </c>
      <c r="E792" t="s">
        <v>1256</v>
      </c>
      <c r="F792" t="s">
        <v>1257</v>
      </c>
      <c r="G792" t="s">
        <v>51</v>
      </c>
      <c r="H792" t="s">
        <v>131</v>
      </c>
      <c r="I792" t="s">
        <v>1173</v>
      </c>
      <c r="J792" t="s">
        <v>1208</v>
      </c>
      <c r="K792">
        <v>862109</v>
      </c>
      <c r="L792" t="s">
        <v>359</v>
      </c>
      <c r="M792" t="s">
        <v>360</v>
      </c>
      <c r="N792" t="s">
        <v>57</v>
      </c>
      <c r="O792" s="1">
        <v>46120</v>
      </c>
      <c r="Q792" s="1">
        <v>46181</v>
      </c>
      <c r="R792" s="2">
        <v>9.9499999999999993</v>
      </c>
      <c r="S792">
        <v>1</v>
      </c>
      <c r="T792" t="s">
        <v>58</v>
      </c>
      <c r="U792" t="s">
        <v>718</v>
      </c>
      <c r="V792" s="3">
        <v>0.27</v>
      </c>
      <c r="W792" s="2">
        <v>0</v>
      </c>
      <c r="X792">
        <v>0</v>
      </c>
      <c r="Y792" t="s">
        <v>60</v>
      </c>
      <c r="Z792" t="s">
        <v>143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2.69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46146</v>
      </c>
      <c r="B793" t="s">
        <v>48</v>
      </c>
      <c r="C793">
        <v>649163</v>
      </c>
      <c r="D793">
        <v>2035054274</v>
      </c>
      <c r="E793" t="s">
        <v>1258</v>
      </c>
      <c r="F793" t="s">
        <v>1259</v>
      </c>
      <c r="G793" t="s">
        <v>51</v>
      </c>
      <c r="H793" t="s">
        <v>172</v>
      </c>
      <c r="I793" t="s">
        <v>1173</v>
      </c>
      <c r="J793" t="s">
        <v>1189</v>
      </c>
      <c r="K793">
        <v>961712</v>
      </c>
      <c r="L793" t="s">
        <v>1260</v>
      </c>
      <c r="M793" t="s">
        <v>1261</v>
      </c>
      <c r="N793" t="s">
        <v>169</v>
      </c>
      <c r="O793" s="1">
        <v>46137</v>
      </c>
      <c r="P793" s="1">
        <v>46146</v>
      </c>
      <c r="Q793" s="1">
        <v>46167</v>
      </c>
      <c r="R793" s="2">
        <v>-134.66</v>
      </c>
      <c r="S793">
        <v>1</v>
      </c>
      <c r="T793" t="s">
        <v>58</v>
      </c>
      <c r="U793" t="s">
        <v>711</v>
      </c>
      <c r="V793" s="3">
        <v>0.19</v>
      </c>
      <c r="W793" s="2">
        <v>0</v>
      </c>
      <c r="X793">
        <v>-1</v>
      </c>
      <c r="Y793" t="s">
        <v>60</v>
      </c>
      <c r="Z793" t="s">
        <v>143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-25.59</v>
      </c>
      <c r="AN793" s="2">
        <v>-25.59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46146</v>
      </c>
      <c r="B794" t="s">
        <v>48</v>
      </c>
      <c r="C794">
        <v>649163</v>
      </c>
      <c r="D794">
        <v>2035054278</v>
      </c>
      <c r="E794" t="s">
        <v>1258</v>
      </c>
      <c r="F794" t="s">
        <v>1259</v>
      </c>
      <c r="G794" t="s">
        <v>51</v>
      </c>
      <c r="H794" t="s">
        <v>172</v>
      </c>
      <c r="I794" t="s">
        <v>1173</v>
      </c>
      <c r="J794" t="s">
        <v>1234</v>
      </c>
      <c r="K794">
        <v>961712</v>
      </c>
      <c r="L794" t="s">
        <v>1260</v>
      </c>
      <c r="M794" t="s">
        <v>1261</v>
      </c>
      <c r="N794" t="s">
        <v>169</v>
      </c>
      <c r="O794" s="1">
        <v>46137</v>
      </c>
      <c r="P794" s="1">
        <v>46146</v>
      </c>
      <c r="Q794" s="1">
        <v>46167</v>
      </c>
      <c r="R794" s="2">
        <v>-9.9499999999999993</v>
      </c>
      <c r="S794">
        <v>1</v>
      </c>
      <c r="T794" t="s">
        <v>58</v>
      </c>
      <c r="U794" t="s">
        <v>711</v>
      </c>
      <c r="V794" s="3">
        <v>0.19</v>
      </c>
      <c r="W794" s="2">
        <v>0</v>
      </c>
      <c r="X794">
        <v>-1</v>
      </c>
      <c r="Y794" t="s">
        <v>60</v>
      </c>
      <c r="Z794" t="s">
        <v>143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-1.89</v>
      </c>
      <c r="AN794" s="2">
        <v>-1.89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46146</v>
      </c>
      <c r="B795" t="s">
        <v>48</v>
      </c>
      <c r="C795">
        <v>649163</v>
      </c>
      <c r="D795">
        <v>2016468518</v>
      </c>
      <c r="E795" t="s">
        <v>1262</v>
      </c>
      <c r="F795" t="s">
        <v>1263</v>
      </c>
      <c r="G795" t="s">
        <v>51</v>
      </c>
      <c r="H795" t="s">
        <v>52</v>
      </c>
      <c r="I795" t="s">
        <v>1264</v>
      </c>
      <c r="J795" t="s">
        <v>1265</v>
      </c>
      <c r="K795">
        <v>649164</v>
      </c>
      <c r="L795" t="s">
        <v>146</v>
      </c>
      <c r="M795" t="s">
        <v>147</v>
      </c>
      <c r="N795" t="s">
        <v>57</v>
      </c>
      <c r="O795" s="1">
        <v>44866</v>
      </c>
      <c r="Q795" s="1">
        <v>46174</v>
      </c>
      <c r="R795" s="2">
        <v>61.19</v>
      </c>
      <c r="S795">
        <v>1</v>
      </c>
      <c r="T795" t="s">
        <v>58</v>
      </c>
      <c r="U795" t="s">
        <v>141</v>
      </c>
      <c r="V795" s="4">
        <v>5.2499999999999998E-2</v>
      </c>
      <c r="W795" s="2">
        <v>0</v>
      </c>
      <c r="X795">
        <v>0</v>
      </c>
      <c r="Y795" t="s">
        <v>142</v>
      </c>
      <c r="Z795" t="s">
        <v>143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3.21</v>
      </c>
      <c r="AN795" s="2">
        <v>3.21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46146</v>
      </c>
      <c r="B796" t="s">
        <v>48</v>
      </c>
      <c r="C796">
        <v>649163</v>
      </c>
      <c r="D796">
        <v>2016627945</v>
      </c>
      <c r="E796" t="s">
        <v>1266</v>
      </c>
      <c r="F796" t="s">
        <v>198</v>
      </c>
      <c r="G796" t="s">
        <v>51</v>
      </c>
      <c r="H796" t="s">
        <v>52</v>
      </c>
      <c r="I796" t="s">
        <v>1264</v>
      </c>
      <c r="J796" t="s">
        <v>1265</v>
      </c>
      <c r="K796">
        <v>649164</v>
      </c>
      <c r="L796" t="s">
        <v>146</v>
      </c>
      <c r="M796" t="s">
        <v>147</v>
      </c>
      <c r="N796" t="s">
        <v>57</v>
      </c>
      <c r="O796" s="1">
        <v>44927</v>
      </c>
      <c r="Q796" s="1">
        <v>46174</v>
      </c>
      <c r="R796" s="2">
        <v>55.54</v>
      </c>
      <c r="S796">
        <v>1</v>
      </c>
      <c r="T796" t="s">
        <v>58</v>
      </c>
      <c r="U796" t="s">
        <v>141</v>
      </c>
      <c r="V796" s="4">
        <v>5.2499999999999998E-2</v>
      </c>
      <c r="W796" s="2">
        <v>0</v>
      </c>
      <c r="X796">
        <v>0</v>
      </c>
      <c r="Y796" t="s">
        <v>142</v>
      </c>
      <c r="Z796" t="s">
        <v>143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2.92</v>
      </c>
      <c r="AN796" s="2">
        <v>2.92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46146</v>
      </c>
      <c r="B797" t="s">
        <v>48</v>
      </c>
      <c r="C797">
        <v>649163</v>
      </c>
      <c r="D797">
        <v>2016794185</v>
      </c>
      <c r="E797" t="s">
        <v>1267</v>
      </c>
      <c r="F797" t="s">
        <v>1268</v>
      </c>
      <c r="G797" t="s">
        <v>51</v>
      </c>
      <c r="H797" t="s">
        <v>172</v>
      </c>
      <c r="I797" t="s">
        <v>1264</v>
      </c>
      <c r="J797" t="s">
        <v>1265</v>
      </c>
      <c r="K797">
        <v>649793</v>
      </c>
      <c r="L797" t="s">
        <v>90</v>
      </c>
      <c r="M797" t="s">
        <v>929</v>
      </c>
      <c r="N797" t="s">
        <v>57</v>
      </c>
      <c r="O797" s="1">
        <v>44927</v>
      </c>
      <c r="Q797" s="1">
        <v>46174</v>
      </c>
      <c r="R797" s="2">
        <v>57.2</v>
      </c>
      <c r="S797">
        <v>1</v>
      </c>
      <c r="T797" t="s">
        <v>58</v>
      </c>
      <c r="U797" t="s">
        <v>141</v>
      </c>
      <c r="V797" s="4">
        <v>5.2499999999999998E-2</v>
      </c>
      <c r="W797" s="2">
        <v>0</v>
      </c>
      <c r="X797">
        <v>0</v>
      </c>
      <c r="Y797" t="s">
        <v>142</v>
      </c>
      <c r="Z797" t="s">
        <v>143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3</v>
      </c>
      <c r="AN797" s="2">
        <v>3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46146</v>
      </c>
      <c r="B798" t="s">
        <v>48</v>
      </c>
      <c r="C798">
        <v>649163</v>
      </c>
      <c r="D798">
        <v>2016815697</v>
      </c>
      <c r="E798" t="s">
        <v>1269</v>
      </c>
      <c r="F798" t="s">
        <v>540</v>
      </c>
      <c r="G798" t="s">
        <v>51</v>
      </c>
      <c r="H798" t="s">
        <v>52</v>
      </c>
      <c r="I798" t="s">
        <v>1264</v>
      </c>
      <c r="J798" t="s">
        <v>1265</v>
      </c>
      <c r="K798">
        <v>649164</v>
      </c>
      <c r="L798" t="s">
        <v>146</v>
      </c>
      <c r="M798" t="s">
        <v>147</v>
      </c>
      <c r="N798" t="s">
        <v>57</v>
      </c>
      <c r="O798" s="1">
        <v>44896</v>
      </c>
      <c r="Q798" s="1">
        <v>46174</v>
      </c>
      <c r="R798" s="2">
        <v>49.99</v>
      </c>
      <c r="S798">
        <v>1</v>
      </c>
      <c r="T798" t="s">
        <v>58</v>
      </c>
      <c r="U798" t="s">
        <v>141</v>
      </c>
      <c r="V798" s="4">
        <v>5.2499999999999998E-2</v>
      </c>
      <c r="W798" s="2">
        <v>0</v>
      </c>
      <c r="X798">
        <v>0</v>
      </c>
      <c r="Y798" t="s">
        <v>142</v>
      </c>
      <c r="Z798" t="s">
        <v>143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2.62</v>
      </c>
      <c r="AN798" s="2">
        <v>2.62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46146</v>
      </c>
      <c r="B799" t="s">
        <v>48</v>
      </c>
      <c r="C799">
        <v>649163</v>
      </c>
      <c r="D799">
        <v>2017029017</v>
      </c>
      <c r="E799" t="s">
        <v>1049</v>
      </c>
      <c r="F799" t="s">
        <v>1270</v>
      </c>
      <c r="G799" t="s">
        <v>51</v>
      </c>
      <c r="H799" t="s">
        <v>52</v>
      </c>
      <c r="I799" t="s">
        <v>1264</v>
      </c>
      <c r="J799" t="s">
        <v>1265</v>
      </c>
      <c r="K799">
        <v>649164</v>
      </c>
      <c r="L799" t="s">
        <v>146</v>
      </c>
      <c r="M799" t="s">
        <v>147</v>
      </c>
      <c r="N799" t="s">
        <v>57</v>
      </c>
      <c r="O799" s="1">
        <v>44927</v>
      </c>
      <c r="Q799" s="1">
        <v>46174</v>
      </c>
      <c r="R799" s="2">
        <v>38.22</v>
      </c>
      <c r="S799">
        <v>1</v>
      </c>
      <c r="T799" t="s">
        <v>58</v>
      </c>
      <c r="U799" t="s">
        <v>141</v>
      </c>
      <c r="V799" s="4">
        <v>5.2499999999999998E-2</v>
      </c>
      <c r="W799" s="2">
        <v>0</v>
      </c>
      <c r="X799">
        <v>0</v>
      </c>
      <c r="Y799" t="s">
        <v>142</v>
      </c>
      <c r="Z799" t="s">
        <v>143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2.0099999999999998</v>
      </c>
      <c r="AN799" s="2">
        <v>2.0099999999999998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46146</v>
      </c>
      <c r="B800" t="s">
        <v>48</v>
      </c>
      <c r="C800">
        <v>649163</v>
      </c>
      <c r="D800">
        <v>2017064782</v>
      </c>
      <c r="E800" t="s">
        <v>496</v>
      </c>
      <c r="F800" t="s">
        <v>1271</v>
      </c>
      <c r="G800" t="s">
        <v>51</v>
      </c>
      <c r="H800" t="s">
        <v>52</v>
      </c>
      <c r="I800" t="s">
        <v>1264</v>
      </c>
      <c r="J800" t="s">
        <v>1265</v>
      </c>
      <c r="K800">
        <v>649164</v>
      </c>
      <c r="L800" t="s">
        <v>146</v>
      </c>
      <c r="M800" t="s">
        <v>147</v>
      </c>
      <c r="N800" t="s">
        <v>57</v>
      </c>
      <c r="O800" s="1">
        <v>44927</v>
      </c>
      <c r="Q800" s="1">
        <v>46174</v>
      </c>
      <c r="R800" s="2">
        <v>117.8</v>
      </c>
      <c r="S800">
        <v>1</v>
      </c>
      <c r="T800" t="s">
        <v>58</v>
      </c>
      <c r="U800" t="s">
        <v>141</v>
      </c>
      <c r="V800" s="4">
        <v>5.2499999999999998E-2</v>
      </c>
      <c r="W800" s="2">
        <v>0</v>
      </c>
      <c r="X800">
        <v>0</v>
      </c>
      <c r="Y800" t="s">
        <v>142</v>
      </c>
      <c r="Z800" t="s">
        <v>143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6.18</v>
      </c>
      <c r="AN800" s="2">
        <v>6.18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46146</v>
      </c>
      <c r="B801" t="s">
        <v>48</v>
      </c>
      <c r="C801">
        <v>649163</v>
      </c>
      <c r="D801">
        <v>2017514550</v>
      </c>
      <c r="E801" t="s">
        <v>1272</v>
      </c>
      <c r="F801" t="s">
        <v>293</v>
      </c>
      <c r="G801" t="s">
        <v>51</v>
      </c>
      <c r="H801" t="s">
        <v>188</v>
      </c>
      <c r="I801" t="s">
        <v>1264</v>
      </c>
      <c r="J801" t="s">
        <v>1265</v>
      </c>
      <c r="K801">
        <v>649793</v>
      </c>
      <c r="L801" t="s">
        <v>90</v>
      </c>
      <c r="M801" t="s">
        <v>929</v>
      </c>
      <c r="N801" t="s">
        <v>57</v>
      </c>
      <c r="O801" s="1">
        <v>44958</v>
      </c>
      <c r="Q801" s="1">
        <v>46174</v>
      </c>
      <c r="R801" s="2">
        <v>77.39</v>
      </c>
      <c r="S801">
        <v>1</v>
      </c>
      <c r="T801" t="s">
        <v>58</v>
      </c>
      <c r="U801" t="s">
        <v>141</v>
      </c>
      <c r="V801" s="4">
        <v>5.2499999999999998E-2</v>
      </c>
      <c r="W801" s="2">
        <v>0</v>
      </c>
      <c r="X801">
        <v>0</v>
      </c>
      <c r="Y801" t="s">
        <v>142</v>
      </c>
      <c r="Z801" t="s">
        <v>143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4.0599999999999996</v>
      </c>
      <c r="AN801" s="2">
        <v>4.0599999999999996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46146</v>
      </c>
      <c r="B802" t="s">
        <v>48</v>
      </c>
      <c r="C802">
        <v>649163</v>
      </c>
      <c r="D802">
        <v>2017539416</v>
      </c>
      <c r="E802" t="s">
        <v>1273</v>
      </c>
      <c r="F802" t="s">
        <v>135</v>
      </c>
      <c r="G802" t="s">
        <v>51</v>
      </c>
      <c r="H802" t="s">
        <v>1274</v>
      </c>
      <c r="I802" t="s">
        <v>1264</v>
      </c>
      <c r="J802" t="s">
        <v>1265</v>
      </c>
      <c r="K802">
        <v>649793</v>
      </c>
      <c r="L802" t="s">
        <v>90</v>
      </c>
      <c r="M802" t="s">
        <v>929</v>
      </c>
      <c r="N802" t="s">
        <v>57</v>
      </c>
      <c r="O802" s="1">
        <v>44986</v>
      </c>
      <c r="Q802" s="1">
        <v>46174</v>
      </c>
      <c r="R802" s="2">
        <v>41.11</v>
      </c>
      <c r="S802">
        <v>1</v>
      </c>
      <c r="T802" t="s">
        <v>58</v>
      </c>
      <c r="U802" t="s">
        <v>141</v>
      </c>
      <c r="V802" s="4">
        <v>5.2499999999999998E-2</v>
      </c>
      <c r="W802" s="2">
        <v>0</v>
      </c>
      <c r="X802">
        <v>0</v>
      </c>
      <c r="Y802" t="s">
        <v>142</v>
      </c>
      <c r="Z802" t="s">
        <v>143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2.16</v>
      </c>
      <c r="AN802" s="2">
        <v>2.16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46146</v>
      </c>
      <c r="B803" t="s">
        <v>48</v>
      </c>
      <c r="C803">
        <v>649163</v>
      </c>
      <c r="D803">
        <v>2018276908</v>
      </c>
      <c r="E803" t="s">
        <v>278</v>
      </c>
      <c r="F803" t="s">
        <v>631</v>
      </c>
      <c r="G803" t="s">
        <v>51</v>
      </c>
      <c r="H803" t="s">
        <v>87</v>
      </c>
      <c r="I803" t="s">
        <v>1264</v>
      </c>
      <c r="J803" t="s">
        <v>1265</v>
      </c>
      <c r="K803">
        <v>673059</v>
      </c>
      <c r="L803" t="s">
        <v>90</v>
      </c>
      <c r="M803" t="s">
        <v>91</v>
      </c>
      <c r="N803" t="s">
        <v>57</v>
      </c>
      <c r="O803" s="1">
        <v>45047</v>
      </c>
      <c r="Q803" s="1">
        <v>46174</v>
      </c>
      <c r="R803" s="2">
        <v>101.73</v>
      </c>
      <c r="S803">
        <v>1</v>
      </c>
      <c r="T803" t="s">
        <v>58</v>
      </c>
      <c r="U803" t="s">
        <v>141</v>
      </c>
      <c r="V803" s="4">
        <v>5.2499999999999998E-2</v>
      </c>
      <c r="W803" s="2">
        <v>0</v>
      </c>
      <c r="X803">
        <v>0</v>
      </c>
      <c r="Y803" t="s">
        <v>142</v>
      </c>
      <c r="Z803" t="s">
        <v>143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5.34</v>
      </c>
      <c r="AN803" s="2">
        <v>5.34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46146</v>
      </c>
      <c r="B804" t="s">
        <v>48</v>
      </c>
      <c r="C804">
        <v>649163</v>
      </c>
      <c r="D804">
        <v>2018434791</v>
      </c>
      <c r="E804" t="s">
        <v>530</v>
      </c>
      <c r="F804" t="s">
        <v>1275</v>
      </c>
      <c r="G804" t="s">
        <v>51</v>
      </c>
      <c r="H804" t="s">
        <v>213</v>
      </c>
      <c r="I804" t="s">
        <v>1264</v>
      </c>
      <c r="J804" t="s">
        <v>1265</v>
      </c>
      <c r="K804">
        <v>673059</v>
      </c>
      <c r="L804" t="s">
        <v>90</v>
      </c>
      <c r="M804" t="s">
        <v>91</v>
      </c>
      <c r="N804" t="s">
        <v>57</v>
      </c>
      <c r="O804" s="1">
        <v>45047</v>
      </c>
      <c r="Q804" s="1">
        <v>46174</v>
      </c>
      <c r="R804" s="2">
        <v>46.65</v>
      </c>
      <c r="S804">
        <v>1</v>
      </c>
      <c r="T804" t="s">
        <v>58</v>
      </c>
      <c r="U804" t="s">
        <v>141</v>
      </c>
      <c r="V804" s="4">
        <v>5.2499999999999998E-2</v>
      </c>
      <c r="W804" s="2">
        <v>0</v>
      </c>
      <c r="X804">
        <v>0</v>
      </c>
      <c r="Y804" t="s">
        <v>142</v>
      </c>
      <c r="Z804" t="s">
        <v>143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2.4500000000000002</v>
      </c>
      <c r="AN804" s="2">
        <v>2.4500000000000002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46146</v>
      </c>
      <c r="B805" t="s">
        <v>48</v>
      </c>
      <c r="C805">
        <v>649163</v>
      </c>
      <c r="D805">
        <v>2018472291</v>
      </c>
      <c r="E805" t="s">
        <v>136</v>
      </c>
      <c r="F805" t="s">
        <v>137</v>
      </c>
      <c r="G805" t="s">
        <v>51</v>
      </c>
      <c r="H805" t="s">
        <v>52</v>
      </c>
      <c r="I805" t="s">
        <v>1264</v>
      </c>
      <c r="J805" t="s">
        <v>1265</v>
      </c>
      <c r="K805">
        <v>678320</v>
      </c>
      <c r="L805" t="s">
        <v>139</v>
      </c>
      <c r="M805" t="s">
        <v>140</v>
      </c>
      <c r="N805" t="s">
        <v>57</v>
      </c>
      <c r="O805" s="1">
        <v>45047</v>
      </c>
      <c r="Q805" s="1">
        <v>46174</v>
      </c>
      <c r="R805" s="2">
        <v>87.31</v>
      </c>
      <c r="S805">
        <v>1</v>
      </c>
      <c r="T805" t="s">
        <v>58</v>
      </c>
      <c r="U805" t="s">
        <v>141</v>
      </c>
      <c r="V805" s="4">
        <v>5.2499999999999998E-2</v>
      </c>
      <c r="W805" s="2">
        <v>0</v>
      </c>
      <c r="X805">
        <v>0</v>
      </c>
      <c r="Y805" t="s">
        <v>142</v>
      </c>
      <c r="Z805" t="s">
        <v>143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4.58</v>
      </c>
      <c r="AN805" s="2">
        <v>4.58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46146</v>
      </c>
      <c r="B806" t="s">
        <v>48</v>
      </c>
      <c r="C806">
        <v>649163</v>
      </c>
      <c r="D806">
        <v>2018522516</v>
      </c>
      <c r="E806" t="s">
        <v>1233</v>
      </c>
      <c r="F806" t="s">
        <v>1276</v>
      </c>
      <c r="G806" t="s">
        <v>51</v>
      </c>
      <c r="H806" t="s">
        <v>52</v>
      </c>
      <c r="I806" t="s">
        <v>1264</v>
      </c>
      <c r="J806" t="s">
        <v>1265</v>
      </c>
      <c r="K806">
        <v>678320</v>
      </c>
      <c r="L806" t="s">
        <v>139</v>
      </c>
      <c r="M806" t="s">
        <v>140</v>
      </c>
      <c r="N806" t="s">
        <v>57</v>
      </c>
      <c r="O806" s="1">
        <v>45048</v>
      </c>
      <c r="Q806" s="1">
        <v>46175</v>
      </c>
      <c r="R806" s="2">
        <v>50.6</v>
      </c>
      <c r="S806">
        <v>1</v>
      </c>
      <c r="T806" t="s">
        <v>58</v>
      </c>
      <c r="U806" t="s">
        <v>141</v>
      </c>
      <c r="V806" s="4">
        <v>5.2499999999999998E-2</v>
      </c>
      <c r="W806" s="2">
        <v>0</v>
      </c>
      <c r="X806">
        <v>0</v>
      </c>
      <c r="Y806" t="s">
        <v>142</v>
      </c>
      <c r="Z806" t="s">
        <v>143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2.66</v>
      </c>
      <c r="AN806" s="2">
        <v>2.66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46146</v>
      </c>
      <c r="B807" t="s">
        <v>48</v>
      </c>
      <c r="C807">
        <v>649163</v>
      </c>
      <c r="D807">
        <v>2018753089</v>
      </c>
      <c r="E807" t="s">
        <v>1277</v>
      </c>
      <c r="F807" t="s">
        <v>75</v>
      </c>
      <c r="G807" t="s">
        <v>51</v>
      </c>
      <c r="H807" t="s">
        <v>52</v>
      </c>
      <c r="I807" t="s">
        <v>1264</v>
      </c>
      <c r="J807" t="s">
        <v>1265</v>
      </c>
      <c r="K807">
        <v>649164</v>
      </c>
      <c r="L807" t="s">
        <v>146</v>
      </c>
      <c r="M807" t="s">
        <v>147</v>
      </c>
      <c r="N807" t="s">
        <v>57</v>
      </c>
      <c r="O807" s="1">
        <v>45078</v>
      </c>
      <c r="Q807" s="1">
        <v>46174</v>
      </c>
      <c r="R807" s="2">
        <v>51.19</v>
      </c>
      <c r="S807">
        <v>1</v>
      </c>
      <c r="T807" t="s">
        <v>58</v>
      </c>
      <c r="U807" t="s">
        <v>141</v>
      </c>
      <c r="V807" s="4">
        <v>5.2499999999999998E-2</v>
      </c>
      <c r="W807" s="2">
        <v>0</v>
      </c>
      <c r="X807">
        <v>0</v>
      </c>
      <c r="Y807" t="s">
        <v>142</v>
      </c>
      <c r="Z807" t="s">
        <v>143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2.69</v>
      </c>
      <c r="AN807" s="2">
        <v>2.69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46146</v>
      </c>
      <c r="B808" t="s">
        <v>48</v>
      </c>
      <c r="C808">
        <v>649163</v>
      </c>
      <c r="D808">
        <v>2018854836</v>
      </c>
      <c r="E808" t="s">
        <v>1278</v>
      </c>
      <c r="F808" t="s">
        <v>1279</v>
      </c>
      <c r="G808" t="s">
        <v>51</v>
      </c>
      <c r="H808" t="s">
        <v>94</v>
      </c>
      <c r="I808" t="s">
        <v>1264</v>
      </c>
      <c r="J808" t="s">
        <v>1265</v>
      </c>
      <c r="K808">
        <v>673059</v>
      </c>
      <c r="L808" t="s">
        <v>90</v>
      </c>
      <c r="M808" t="s">
        <v>91</v>
      </c>
      <c r="N808" t="s">
        <v>57</v>
      </c>
      <c r="O808" s="1">
        <v>45078</v>
      </c>
      <c r="Q808" s="1">
        <v>46174</v>
      </c>
      <c r="R808" s="2">
        <v>38.909999999999997</v>
      </c>
      <c r="S808">
        <v>1</v>
      </c>
      <c r="T808" t="s">
        <v>58</v>
      </c>
      <c r="U808" t="s">
        <v>141</v>
      </c>
      <c r="V808" s="4">
        <v>5.2499999999999998E-2</v>
      </c>
      <c r="W808" s="2">
        <v>0</v>
      </c>
      <c r="X808">
        <v>0</v>
      </c>
      <c r="Y808" t="s">
        <v>142</v>
      </c>
      <c r="Z808" t="s">
        <v>143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2.04</v>
      </c>
      <c r="AN808" s="2">
        <v>2.04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46146</v>
      </c>
      <c r="B809" t="s">
        <v>48</v>
      </c>
      <c r="C809">
        <v>649163</v>
      </c>
      <c r="D809">
        <v>2018855162</v>
      </c>
      <c r="E809" t="s">
        <v>1278</v>
      </c>
      <c r="F809" t="s">
        <v>1280</v>
      </c>
      <c r="G809" t="s">
        <v>51</v>
      </c>
      <c r="H809" t="s">
        <v>94</v>
      </c>
      <c r="I809" t="s">
        <v>1264</v>
      </c>
      <c r="J809" t="s">
        <v>1265</v>
      </c>
      <c r="K809">
        <v>673059</v>
      </c>
      <c r="L809" t="s">
        <v>90</v>
      </c>
      <c r="M809" t="s">
        <v>91</v>
      </c>
      <c r="N809" t="s">
        <v>57</v>
      </c>
      <c r="O809" s="1">
        <v>45078</v>
      </c>
      <c r="Q809" s="1">
        <v>46174</v>
      </c>
      <c r="R809" s="2">
        <v>38.909999999999997</v>
      </c>
      <c r="S809">
        <v>1</v>
      </c>
      <c r="T809" t="s">
        <v>58</v>
      </c>
      <c r="U809" t="s">
        <v>141</v>
      </c>
      <c r="V809" s="4">
        <v>5.2499999999999998E-2</v>
      </c>
      <c r="W809" s="2">
        <v>0</v>
      </c>
      <c r="X809">
        <v>0</v>
      </c>
      <c r="Y809" t="s">
        <v>142</v>
      </c>
      <c r="Z809" t="s">
        <v>143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2.04</v>
      </c>
      <c r="AN809" s="2">
        <v>2.04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46146</v>
      </c>
      <c r="B810" t="s">
        <v>48</v>
      </c>
      <c r="C810">
        <v>649163</v>
      </c>
      <c r="D810">
        <v>2018908125</v>
      </c>
      <c r="E810" t="s">
        <v>1281</v>
      </c>
      <c r="F810" t="s">
        <v>1282</v>
      </c>
      <c r="G810" t="s">
        <v>51</v>
      </c>
      <c r="H810" t="s">
        <v>52</v>
      </c>
      <c r="I810" t="s">
        <v>1264</v>
      </c>
      <c r="J810" t="s">
        <v>1265</v>
      </c>
      <c r="K810">
        <v>678320</v>
      </c>
      <c r="L810" t="s">
        <v>139</v>
      </c>
      <c r="M810" t="s">
        <v>140</v>
      </c>
      <c r="N810" t="s">
        <v>57</v>
      </c>
      <c r="O810" s="1">
        <v>45108</v>
      </c>
      <c r="Q810" s="1">
        <v>46174</v>
      </c>
      <c r="R810" s="2">
        <v>48.22</v>
      </c>
      <c r="S810">
        <v>1</v>
      </c>
      <c r="T810" t="s">
        <v>58</v>
      </c>
      <c r="U810" t="s">
        <v>141</v>
      </c>
      <c r="V810" s="4">
        <v>5.2499999999999998E-2</v>
      </c>
      <c r="W810" s="2">
        <v>0</v>
      </c>
      <c r="X810">
        <v>0</v>
      </c>
      <c r="Y810" t="s">
        <v>142</v>
      </c>
      <c r="Z810" t="s">
        <v>143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2.5299999999999998</v>
      </c>
      <c r="AN810" s="2">
        <v>2.5299999999999998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46146</v>
      </c>
      <c r="B811" t="s">
        <v>48</v>
      </c>
      <c r="C811">
        <v>649163</v>
      </c>
      <c r="D811">
        <v>2019101129</v>
      </c>
      <c r="E811" t="s">
        <v>126</v>
      </c>
      <c r="F811" t="s">
        <v>130</v>
      </c>
      <c r="G811" t="s">
        <v>51</v>
      </c>
      <c r="H811" t="s">
        <v>52</v>
      </c>
      <c r="I811" t="s">
        <v>1264</v>
      </c>
      <c r="J811" t="s">
        <v>1265</v>
      </c>
      <c r="K811">
        <v>678320</v>
      </c>
      <c r="L811" t="s">
        <v>139</v>
      </c>
      <c r="M811" t="s">
        <v>140</v>
      </c>
      <c r="N811" t="s">
        <v>57</v>
      </c>
      <c r="O811" s="1">
        <v>45108</v>
      </c>
      <c r="Q811" s="1">
        <v>46174</v>
      </c>
      <c r="R811" s="2">
        <v>43.59</v>
      </c>
      <c r="S811">
        <v>1</v>
      </c>
      <c r="T811" t="s">
        <v>58</v>
      </c>
      <c r="U811" t="s">
        <v>141</v>
      </c>
      <c r="V811" s="4">
        <v>5.2499999999999998E-2</v>
      </c>
      <c r="W811" s="2">
        <v>0</v>
      </c>
      <c r="X811">
        <v>0</v>
      </c>
      <c r="Y811" t="s">
        <v>142</v>
      </c>
      <c r="Z811" t="s">
        <v>143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2.29</v>
      </c>
      <c r="AN811" s="2">
        <v>2.29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46146</v>
      </c>
      <c r="B812" t="s">
        <v>48</v>
      </c>
      <c r="C812">
        <v>649163</v>
      </c>
      <c r="D812">
        <v>2019170689</v>
      </c>
      <c r="E812" t="s">
        <v>1283</v>
      </c>
      <c r="F812" t="s">
        <v>224</v>
      </c>
      <c r="G812" t="s">
        <v>51</v>
      </c>
      <c r="H812" t="s">
        <v>188</v>
      </c>
      <c r="I812" t="s">
        <v>1264</v>
      </c>
      <c r="J812" t="s">
        <v>1265</v>
      </c>
      <c r="K812">
        <v>673059</v>
      </c>
      <c r="L812" t="s">
        <v>90</v>
      </c>
      <c r="M812" t="s">
        <v>91</v>
      </c>
      <c r="N812" t="s">
        <v>57</v>
      </c>
      <c r="O812" s="1">
        <v>45108</v>
      </c>
      <c r="Q812" s="1">
        <v>46174</v>
      </c>
      <c r="R812" s="2">
        <v>32.770000000000003</v>
      </c>
      <c r="S812">
        <v>1</v>
      </c>
      <c r="T812" t="s">
        <v>58</v>
      </c>
      <c r="U812" t="s">
        <v>141</v>
      </c>
      <c r="V812" s="4">
        <v>5.2499999999999998E-2</v>
      </c>
      <c r="W812" s="2">
        <v>0</v>
      </c>
      <c r="X812">
        <v>0</v>
      </c>
      <c r="Y812" t="s">
        <v>142</v>
      </c>
      <c r="Z812" t="s">
        <v>143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1.72</v>
      </c>
      <c r="AN812" s="2">
        <v>1.72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46146</v>
      </c>
      <c r="B813" t="s">
        <v>48</v>
      </c>
      <c r="C813">
        <v>649163</v>
      </c>
      <c r="D813">
        <v>2019202915</v>
      </c>
      <c r="E813" t="s">
        <v>1284</v>
      </c>
      <c r="F813" t="s">
        <v>440</v>
      </c>
      <c r="G813" t="s">
        <v>51</v>
      </c>
      <c r="H813" t="s">
        <v>172</v>
      </c>
      <c r="I813" t="s">
        <v>1264</v>
      </c>
      <c r="J813" t="s">
        <v>1265</v>
      </c>
      <c r="K813">
        <v>673059</v>
      </c>
      <c r="L813" t="s">
        <v>90</v>
      </c>
      <c r="M813" t="s">
        <v>91</v>
      </c>
      <c r="N813" t="s">
        <v>57</v>
      </c>
      <c r="O813" s="1">
        <v>45108</v>
      </c>
      <c r="Q813" s="1">
        <v>46174</v>
      </c>
      <c r="R813" s="2">
        <v>47.55</v>
      </c>
      <c r="S813">
        <v>1</v>
      </c>
      <c r="T813" t="s">
        <v>58</v>
      </c>
      <c r="U813" t="s">
        <v>141</v>
      </c>
      <c r="V813" s="4">
        <v>5.2499999999999998E-2</v>
      </c>
      <c r="W813" s="2">
        <v>0</v>
      </c>
      <c r="X813">
        <v>0</v>
      </c>
      <c r="Y813" t="s">
        <v>142</v>
      </c>
      <c r="Z813" t="s">
        <v>143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2.5</v>
      </c>
      <c r="AN813" s="2">
        <v>2.5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46146</v>
      </c>
      <c r="B814" t="s">
        <v>48</v>
      </c>
      <c r="C814">
        <v>649163</v>
      </c>
      <c r="D814">
        <v>2019324243</v>
      </c>
      <c r="E814" t="s">
        <v>1285</v>
      </c>
      <c r="F814" t="s">
        <v>97</v>
      </c>
      <c r="G814" t="s">
        <v>51</v>
      </c>
      <c r="H814" t="s">
        <v>213</v>
      </c>
      <c r="I814" t="s">
        <v>1264</v>
      </c>
      <c r="J814" t="s">
        <v>1265</v>
      </c>
      <c r="K814">
        <v>673059</v>
      </c>
      <c r="L814" t="s">
        <v>90</v>
      </c>
      <c r="M814" t="s">
        <v>91</v>
      </c>
      <c r="N814" t="s">
        <v>57</v>
      </c>
      <c r="O814" s="1">
        <v>45139</v>
      </c>
      <c r="Q814" s="1">
        <v>46174</v>
      </c>
      <c r="R814" s="2">
        <v>14.99</v>
      </c>
      <c r="S814">
        <v>1</v>
      </c>
      <c r="T814" t="s">
        <v>58</v>
      </c>
      <c r="U814" t="s">
        <v>141</v>
      </c>
      <c r="V814" s="4">
        <v>5.2499999999999998E-2</v>
      </c>
      <c r="W814" s="2">
        <v>0</v>
      </c>
      <c r="X814">
        <v>0</v>
      </c>
      <c r="Y814" t="s">
        <v>142</v>
      </c>
      <c r="Z814" t="s">
        <v>143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0.79</v>
      </c>
      <c r="AN814" s="2">
        <v>0.79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46146</v>
      </c>
      <c r="B815" t="s">
        <v>48</v>
      </c>
      <c r="C815">
        <v>649163</v>
      </c>
      <c r="D815">
        <v>2019345387</v>
      </c>
      <c r="E815" t="s">
        <v>1286</v>
      </c>
      <c r="F815" t="s">
        <v>490</v>
      </c>
      <c r="G815" t="s">
        <v>51</v>
      </c>
      <c r="H815" t="s">
        <v>52</v>
      </c>
      <c r="I815" t="s">
        <v>1264</v>
      </c>
      <c r="J815" t="s">
        <v>1265</v>
      </c>
      <c r="K815">
        <v>649285</v>
      </c>
      <c r="L815" t="s">
        <v>1287</v>
      </c>
      <c r="M815" t="s">
        <v>1288</v>
      </c>
      <c r="N815" t="s">
        <v>57</v>
      </c>
      <c r="O815" s="1">
        <v>45139</v>
      </c>
      <c r="Q815" s="1">
        <v>46174</v>
      </c>
      <c r="R815" s="2">
        <v>92.61</v>
      </c>
      <c r="S815">
        <v>1</v>
      </c>
      <c r="T815" t="s">
        <v>58</v>
      </c>
      <c r="U815" t="s">
        <v>141</v>
      </c>
      <c r="V815" s="3">
        <v>0</v>
      </c>
      <c r="W815" s="2">
        <v>0</v>
      </c>
      <c r="X815">
        <v>0</v>
      </c>
      <c r="Y815" t="s">
        <v>142</v>
      </c>
      <c r="Z815" t="s">
        <v>143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0.69</v>
      </c>
      <c r="AN815" s="2">
        <v>0.69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46146</v>
      </c>
      <c r="B816" t="s">
        <v>48</v>
      </c>
      <c r="C816">
        <v>649163</v>
      </c>
      <c r="D816">
        <v>2019422323</v>
      </c>
      <c r="E816" t="s">
        <v>1289</v>
      </c>
      <c r="F816" t="s">
        <v>241</v>
      </c>
      <c r="G816" t="s">
        <v>51</v>
      </c>
      <c r="H816" t="s">
        <v>1274</v>
      </c>
      <c r="I816" t="s">
        <v>1264</v>
      </c>
      <c r="J816" t="s">
        <v>1265</v>
      </c>
      <c r="K816">
        <v>673059</v>
      </c>
      <c r="L816" t="s">
        <v>90</v>
      </c>
      <c r="M816" t="s">
        <v>91</v>
      </c>
      <c r="N816" t="s">
        <v>57</v>
      </c>
      <c r="O816" s="1">
        <v>45139</v>
      </c>
      <c r="Q816" s="1">
        <v>46174</v>
      </c>
      <c r="R816" s="2">
        <v>42.84</v>
      </c>
      <c r="S816">
        <v>1</v>
      </c>
      <c r="T816" t="s">
        <v>58</v>
      </c>
      <c r="U816" t="s">
        <v>141</v>
      </c>
      <c r="V816" s="4">
        <v>5.2499999999999998E-2</v>
      </c>
      <c r="W816" s="2">
        <v>0</v>
      </c>
      <c r="X816">
        <v>0</v>
      </c>
      <c r="Y816" t="s">
        <v>142</v>
      </c>
      <c r="Z816" t="s">
        <v>143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2.25</v>
      </c>
      <c r="AN816" s="2">
        <v>2.25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46146</v>
      </c>
      <c r="B817" t="s">
        <v>48</v>
      </c>
      <c r="C817">
        <v>649163</v>
      </c>
      <c r="D817">
        <v>2019602458</v>
      </c>
      <c r="E817" t="s">
        <v>578</v>
      </c>
      <c r="F817" t="s">
        <v>1290</v>
      </c>
      <c r="G817" t="s">
        <v>51</v>
      </c>
      <c r="H817" t="s">
        <v>52</v>
      </c>
      <c r="I817" t="s">
        <v>1264</v>
      </c>
      <c r="J817" t="s">
        <v>1265</v>
      </c>
      <c r="K817">
        <v>677095</v>
      </c>
      <c r="L817" t="s">
        <v>1291</v>
      </c>
      <c r="M817" t="s">
        <v>387</v>
      </c>
      <c r="N817" t="s">
        <v>57</v>
      </c>
      <c r="O817" s="1">
        <v>45170</v>
      </c>
      <c r="Q817" s="1">
        <v>46174</v>
      </c>
      <c r="R817" s="2">
        <v>51.19</v>
      </c>
      <c r="S817">
        <v>1</v>
      </c>
      <c r="T817" t="s">
        <v>58</v>
      </c>
      <c r="U817" t="s">
        <v>141</v>
      </c>
      <c r="V817" s="3">
        <v>0</v>
      </c>
      <c r="W817" s="2">
        <v>0</v>
      </c>
      <c r="X817">
        <v>0</v>
      </c>
      <c r="Y817" t="s">
        <v>142</v>
      </c>
      <c r="Z817" t="s">
        <v>143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0.38</v>
      </c>
      <c r="AN817" s="2">
        <v>0.38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46146</v>
      </c>
      <c r="B818" t="s">
        <v>48</v>
      </c>
      <c r="C818">
        <v>649163</v>
      </c>
      <c r="D818">
        <v>2019741130</v>
      </c>
      <c r="E818" t="s">
        <v>1292</v>
      </c>
      <c r="F818" t="s">
        <v>368</v>
      </c>
      <c r="G818" t="s">
        <v>51</v>
      </c>
      <c r="H818" t="s">
        <v>52</v>
      </c>
      <c r="I818" t="s">
        <v>1264</v>
      </c>
      <c r="J818" t="s">
        <v>1265</v>
      </c>
      <c r="K818">
        <v>649164</v>
      </c>
      <c r="L818" t="s">
        <v>146</v>
      </c>
      <c r="M818" t="s">
        <v>147</v>
      </c>
      <c r="N818" t="s">
        <v>57</v>
      </c>
      <c r="O818" s="1">
        <v>45170</v>
      </c>
      <c r="Q818" s="1">
        <v>46174</v>
      </c>
      <c r="R818" s="2">
        <v>64.540000000000006</v>
      </c>
      <c r="S818">
        <v>1</v>
      </c>
      <c r="T818" t="s">
        <v>58</v>
      </c>
      <c r="U818" t="s">
        <v>141</v>
      </c>
      <c r="V818" s="4">
        <v>5.2499999999999998E-2</v>
      </c>
      <c r="W818" s="2">
        <v>0</v>
      </c>
      <c r="X818">
        <v>0</v>
      </c>
      <c r="Y818" t="s">
        <v>142</v>
      </c>
      <c r="Z818" t="s">
        <v>143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3.39</v>
      </c>
      <c r="AN818" s="2">
        <v>3.39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46146</v>
      </c>
      <c r="B819" t="s">
        <v>48</v>
      </c>
      <c r="C819">
        <v>649163</v>
      </c>
      <c r="D819">
        <v>2020148911</v>
      </c>
      <c r="E819" t="s">
        <v>1007</v>
      </c>
      <c r="F819" t="s">
        <v>914</v>
      </c>
      <c r="G819" t="s">
        <v>51</v>
      </c>
      <c r="H819" t="s">
        <v>52</v>
      </c>
      <c r="I819" t="s">
        <v>1264</v>
      </c>
      <c r="J819" t="s">
        <v>1265</v>
      </c>
      <c r="K819">
        <v>678320</v>
      </c>
      <c r="L819" t="s">
        <v>139</v>
      </c>
      <c r="M819" t="s">
        <v>140</v>
      </c>
      <c r="N819" t="s">
        <v>57</v>
      </c>
      <c r="O819" s="1">
        <v>45200</v>
      </c>
      <c r="Q819" s="1">
        <v>46174</v>
      </c>
      <c r="R819" s="2">
        <v>30.23</v>
      </c>
      <c r="S819">
        <v>1</v>
      </c>
      <c r="T819" t="s">
        <v>58</v>
      </c>
      <c r="U819" t="s">
        <v>141</v>
      </c>
      <c r="V819" s="4">
        <v>5.2499999999999998E-2</v>
      </c>
      <c r="W819" s="2">
        <v>0</v>
      </c>
      <c r="X819">
        <v>0</v>
      </c>
      <c r="Y819" t="s">
        <v>142</v>
      </c>
      <c r="Z819" t="s">
        <v>143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1.59</v>
      </c>
      <c r="AN819" s="2">
        <v>1.59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46146</v>
      </c>
      <c r="B820" t="s">
        <v>48</v>
      </c>
      <c r="C820">
        <v>649163</v>
      </c>
      <c r="D820">
        <v>2020450119</v>
      </c>
      <c r="E820" t="s">
        <v>1293</v>
      </c>
      <c r="F820" t="s">
        <v>1294</v>
      </c>
      <c r="G820" t="s">
        <v>51</v>
      </c>
      <c r="H820" t="s">
        <v>52</v>
      </c>
      <c r="I820" t="s">
        <v>1264</v>
      </c>
      <c r="J820" t="s">
        <v>1265</v>
      </c>
      <c r="K820">
        <v>649247</v>
      </c>
      <c r="L820" t="s">
        <v>65</v>
      </c>
      <c r="M820" t="s">
        <v>66</v>
      </c>
      <c r="N820" t="s">
        <v>57</v>
      </c>
      <c r="O820" s="1">
        <v>45231</v>
      </c>
      <c r="Q820" s="1">
        <v>46174</v>
      </c>
      <c r="R820" s="2">
        <v>115.64</v>
      </c>
      <c r="S820">
        <v>1</v>
      </c>
      <c r="T820" t="s">
        <v>58</v>
      </c>
      <c r="U820" t="s">
        <v>141</v>
      </c>
      <c r="V820" s="4">
        <v>5.2499999999999998E-2</v>
      </c>
      <c r="W820" s="2">
        <v>0</v>
      </c>
      <c r="X820">
        <v>0</v>
      </c>
      <c r="Y820" t="s">
        <v>142</v>
      </c>
      <c r="Z820" t="s">
        <v>143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6.07</v>
      </c>
      <c r="AN820" s="2">
        <v>6.07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46146</v>
      </c>
      <c r="B821" t="s">
        <v>48</v>
      </c>
      <c r="C821">
        <v>649163</v>
      </c>
      <c r="D821">
        <v>2020472287</v>
      </c>
      <c r="E821" t="s">
        <v>1121</v>
      </c>
      <c r="F821" t="s">
        <v>109</v>
      </c>
      <c r="G821" t="s">
        <v>51</v>
      </c>
      <c r="H821" t="s">
        <v>52</v>
      </c>
      <c r="I821" t="s">
        <v>1264</v>
      </c>
      <c r="J821" t="s">
        <v>1265</v>
      </c>
      <c r="K821">
        <v>678320</v>
      </c>
      <c r="L821" t="s">
        <v>139</v>
      </c>
      <c r="M821" t="s">
        <v>140</v>
      </c>
      <c r="N821" t="s">
        <v>57</v>
      </c>
      <c r="O821" s="1">
        <v>45261</v>
      </c>
      <c r="Q821" s="1">
        <v>46174</v>
      </c>
      <c r="R821" s="2">
        <v>33.590000000000003</v>
      </c>
      <c r="S821">
        <v>1</v>
      </c>
      <c r="T821" t="s">
        <v>58</v>
      </c>
      <c r="U821" t="s">
        <v>141</v>
      </c>
      <c r="V821" s="4">
        <v>5.2499999999999998E-2</v>
      </c>
      <c r="W821" s="2">
        <v>0</v>
      </c>
      <c r="X821">
        <v>0</v>
      </c>
      <c r="Y821" t="s">
        <v>142</v>
      </c>
      <c r="Z821" t="s">
        <v>143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1.76</v>
      </c>
      <c r="AN821" s="2">
        <v>1.76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46146</v>
      </c>
      <c r="B822" t="s">
        <v>48</v>
      </c>
      <c r="C822">
        <v>649163</v>
      </c>
      <c r="D822">
        <v>2020478111</v>
      </c>
      <c r="E822" t="s">
        <v>1295</v>
      </c>
      <c r="F822" t="s">
        <v>1296</v>
      </c>
      <c r="G822" t="s">
        <v>51</v>
      </c>
      <c r="H822" t="s">
        <v>52</v>
      </c>
      <c r="I822" t="s">
        <v>1264</v>
      </c>
      <c r="J822" t="s">
        <v>1265</v>
      </c>
      <c r="K822">
        <v>678320</v>
      </c>
      <c r="L822" t="s">
        <v>139</v>
      </c>
      <c r="M822" t="s">
        <v>140</v>
      </c>
      <c r="N822" t="s">
        <v>57</v>
      </c>
      <c r="O822" s="1">
        <v>45231</v>
      </c>
      <c r="Q822" s="1">
        <v>46174</v>
      </c>
      <c r="R822" s="2">
        <v>43.59</v>
      </c>
      <c r="S822">
        <v>1</v>
      </c>
      <c r="T822" t="s">
        <v>58</v>
      </c>
      <c r="U822" t="s">
        <v>141</v>
      </c>
      <c r="V822" s="4">
        <v>5.2499999999999998E-2</v>
      </c>
      <c r="W822" s="2">
        <v>0</v>
      </c>
      <c r="X822">
        <v>0</v>
      </c>
      <c r="Y822" t="s">
        <v>142</v>
      </c>
      <c r="Z822" t="s">
        <v>143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2.29</v>
      </c>
      <c r="AN822" s="2">
        <v>2.29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46146</v>
      </c>
      <c r="B823" t="s">
        <v>48</v>
      </c>
      <c r="C823">
        <v>649163</v>
      </c>
      <c r="D823">
        <v>2020488528</v>
      </c>
      <c r="E823" t="s">
        <v>154</v>
      </c>
      <c r="F823" t="s">
        <v>155</v>
      </c>
      <c r="G823" t="s">
        <v>51</v>
      </c>
      <c r="H823" t="s">
        <v>52</v>
      </c>
      <c r="I823" t="s">
        <v>1264</v>
      </c>
      <c r="J823" t="s">
        <v>1265</v>
      </c>
      <c r="K823">
        <v>649164</v>
      </c>
      <c r="L823" t="s">
        <v>146</v>
      </c>
      <c r="M823" t="s">
        <v>147</v>
      </c>
      <c r="N823" t="s">
        <v>57</v>
      </c>
      <c r="O823" s="1">
        <v>45231</v>
      </c>
      <c r="Q823" s="1">
        <v>46174</v>
      </c>
      <c r="R823" s="2">
        <v>46.01</v>
      </c>
      <c r="S823">
        <v>1</v>
      </c>
      <c r="T823" t="s">
        <v>58</v>
      </c>
      <c r="U823" t="s">
        <v>141</v>
      </c>
      <c r="V823" s="4">
        <v>5.2499999999999998E-2</v>
      </c>
      <c r="W823" s="2">
        <v>0</v>
      </c>
      <c r="X823">
        <v>0</v>
      </c>
      <c r="Y823" t="s">
        <v>142</v>
      </c>
      <c r="Z823" t="s">
        <v>143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2.42</v>
      </c>
      <c r="AN823" s="2">
        <v>2.42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46146</v>
      </c>
      <c r="B824" t="s">
        <v>48</v>
      </c>
      <c r="C824">
        <v>649163</v>
      </c>
      <c r="D824">
        <v>2020599250</v>
      </c>
      <c r="E824" t="s">
        <v>1297</v>
      </c>
      <c r="F824" t="s">
        <v>525</v>
      </c>
      <c r="G824" t="s">
        <v>51</v>
      </c>
      <c r="H824" t="s">
        <v>52</v>
      </c>
      <c r="I824" t="s">
        <v>1264</v>
      </c>
      <c r="J824" t="s">
        <v>1265</v>
      </c>
      <c r="K824">
        <v>649164</v>
      </c>
      <c r="L824" t="s">
        <v>146</v>
      </c>
      <c r="M824" t="s">
        <v>147</v>
      </c>
      <c r="N824" t="s">
        <v>57</v>
      </c>
      <c r="O824" s="1">
        <v>45292</v>
      </c>
      <c r="Q824" s="1">
        <v>46174</v>
      </c>
      <c r="R824" s="2">
        <v>45.54</v>
      </c>
      <c r="S824">
        <v>1</v>
      </c>
      <c r="T824" t="s">
        <v>58</v>
      </c>
      <c r="U824" t="s">
        <v>141</v>
      </c>
      <c r="V824" s="4">
        <v>5.2499999999999998E-2</v>
      </c>
      <c r="W824" s="2">
        <v>0</v>
      </c>
      <c r="X824">
        <v>0</v>
      </c>
      <c r="Y824" t="s">
        <v>142</v>
      </c>
      <c r="Z824" t="s">
        <v>143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2.39</v>
      </c>
      <c r="AN824" s="2">
        <v>2.39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46146</v>
      </c>
      <c r="B825" t="s">
        <v>48</v>
      </c>
      <c r="C825">
        <v>649163</v>
      </c>
      <c r="D825">
        <v>2020623230</v>
      </c>
      <c r="E825" t="s">
        <v>1298</v>
      </c>
      <c r="F825" t="s">
        <v>263</v>
      </c>
      <c r="G825" t="s">
        <v>51</v>
      </c>
      <c r="H825" t="s">
        <v>52</v>
      </c>
      <c r="I825" t="s">
        <v>1264</v>
      </c>
      <c r="J825" t="s">
        <v>1265</v>
      </c>
      <c r="K825">
        <v>678320</v>
      </c>
      <c r="L825" t="s">
        <v>139</v>
      </c>
      <c r="M825" t="s">
        <v>140</v>
      </c>
      <c r="N825" t="s">
        <v>57</v>
      </c>
      <c r="O825" s="1">
        <v>45292</v>
      </c>
      <c r="Q825" s="1">
        <v>46174</v>
      </c>
      <c r="R825" s="2">
        <v>43.59</v>
      </c>
      <c r="S825">
        <v>1</v>
      </c>
      <c r="T825" t="s">
        <v>58</v>
      </c>
      <c r="U825" t="s">
        <v>141</v>
      </c>
      <c r="V825" s="4">
        <v>5.2499999999999998E-2</v>
      </c>
      <c r="W825" s="2">
        <v>0</v>
      </c>
      <c r="X825">
        <v>0</v>
      </c>
      <c r="Y825" t="s">
        <v>142</v>
      </c>
      <c r="Z825" t="s">
        <v>143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2.29</v>
      </c>
      <c r="AN825" s="2">
        <v>2.29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46146</v>
      </c>
      <c r="B826" t="s">
        <v>48</v>
      </c>
      <c r="C826">
        <v>649163</v>
      </c>
      <c r="D826">
        <v>2020623869</v>
      </c>
      <c r="E826" t="s">
        <v>1299</v>
      </c>
      <c r="F826" t="s">
        <v>198</v>
      </c>
      <c r="G826" t="s">
        <v>51</v>
      </c>
      <c r="H826" t="s">
        <v>52</v>
      </c>
      <c r="I826" t="s">
        <v>1264</v>
      </c>
      <c r="J826" t="s">
        <v>1265</v>
      </c>
      <c r="K826">
        <v>649164</v>
      </c>
      <c r="L826" t="s">
        <v>146</v>
      </c>
      <c r="M826" t="s">
        <v>147</v>
      </c>
      <c r="N826" t="s">
        <v>57</v>
      </c>
      <c r="O826" s="1">
        <v>45232</v>
      </c>
      <c r="Q826" s="1">
        <v>46175</v>
      </c>
      <c r="R826" s="2">
        <v>51.19</v>
      </c>
      <c r="S826">
        <v>1</v>
      </c>
      <c r="T826" t="s">
        <v>58</v>
      </c>
      <c r="U826" t="s">
        <v>141</v>
      </c>
      <c r="V826" s="4">
        <v>5.2499999999999998E-2</v>
      </c>
      <c r="W826" s="2">
        <v>0</v>
      </c>
      <c r="X826">
        <v>0</v>
      </c>
      <c r="Y826" t="s">
        <v>142</v>
      </c>
      <c r="Z826" t="s">
        <v>143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2.69</v>
      </c>
      <c r="AN826" s="2">
        <v>2.69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46146</v>
      </c>
      <c r="B827" t="s">
        <v>48</v>
      </c>
      <c r="C827">
        <v>649163</v>
      </c>
      <c r="D827">
        <v>2020639704</v>
      </c>
      <c r="E827" t="s">
        <v>1300</v>
      </c>
      <c r="F827" t="s">
        <v>1301</v>
      </c>
      <c r="G827" t="s">
        <v>51</v>
      </c>
      <c r="H827" t="s">
        <v>161</v>
      </c>
      <c r="I827" t="s">
        <v>1264</v>
      </c>
      <c r="J827" t="s">
        <v>1265</v>
      </c>
      <c r="K827">
        <v>673059</v>
      </c>
      <c r="L827" t="s">
        <v>90</v>
      </c>
      <c r="M827" t="s">
        <v>91</v>
      </c>
      <c r="N827" t="s">
        <v>57</v>
      </c>
      <c r="O827" s="1">
        <v>45261</v>
      </c>
      <c r="Q827" s="1">
        <v>46174</v>
      </c>
      <c r="R827" s="2">
        <v>30.04</v>
      </c>
      <c r="S827">
        <v>1</v>
      </c>
      <c r="T827" t="s">
        <v>58</v>
      </c>
      <c r="U827" t="s">
        <v>141</v>
      </c>
      <c r="V827" s="4">
        <v>5.2499999999999998E-2</v>
      </c>
      <c r="W827" s="2">
        <v>0</v>
      </c>
      <c r="X827">
        <v>0</v>
      </c>
      <c r="Y827" t="s">
        <v>142</v>
      </c>
      <c r="Z827" t="s">
        <v>143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1.58</v>
      </c>
      <c r="AN827" s="2">
        <v>1.58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46146</v>
      </c>
      <c r="B828" t="s">
        <v>48</v>
      </c>
      <c r="C828">
        <v>649163</v>
      </c>
      <c r="D828">
        <v>2020720597</v>
      </c>
      <c r="E828" t="s">
        <v>1302</v>
      </c>
      <c r="F828" t="s">
        <v>982</v>
      </c>
      <c r="G828" t="s">
        <v>51</v>
      </c>
      <c r="H828" t="s">
        <v>52</v>
      </c>
      <c r="I828" t="s">
        <v>1264</v>
      </c>
      <c r="J828" t="s">
        <v>1265</v>
      </c>
      <c r="K828">
        <v>649164</v>
      </c>
      <c r="L828" t="s">
        <v>146</v>
      </c>
      <c r="M828" t="s">
        <v>147</v>
      </c>
      <c r="N828" t="s">
        <v>57</v>
      </c>
      <c r="O828" s="1">
        <v>45261</v>
      </c>
      <c r="Q828" s="1">
        <v>46174</v>
      </c>
      <c r="R828" s="2">
        <v>117.55</v>
      </c>
      <c r="S828">
        <v>1</v>
      </c>
      <c r="T828" t="s">
        <v>58</v>
      </c>
      <c r="U828" t="s">
        <v>141</v>
      </c>
      <c r="V828" s="4">
        <v>5.2499999999999998E-2</v>
      </c>
      <c r="W828" s="2">
        <v>0</v>
      </c>
      <c r="X828">
        <v>0</v>
      </c>
      <c r="Y828" t="s">
        <v>142</v>
      </c>
      <c r="Z828" t="s">
        <v>143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6.17</v>
      </c>
      <c r="AN828" s="2">
        <v>6.17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46146</v>
      </c>
      <c r="B829" t="s">
        <v>48</v>
      </c>
      <c r="C829">
        <v>649163</v>
      </c>
      <c r="D829">
        <v>2020736329</v>
      </c>
      <c r="E829" t="s">
        <v>1302</v>
      </c>
      <c r="F829" t="s">
        <v>1303</v>
      </c>
      <c r="G829" t="s">
        <v>51</v>
      </c>
      <c r="H829" t="s">
        <v>52</v>
      </c>
      <c r="I829" t="s">
        <v>1264</v>
      </c>
      <c r="J829" t="s">
        <v>1265</v>
      </c>
      <c r="K829">
        <v>649164</v>
      </c>
      <c r="L829" t="s">
        <v>146</v>
      </c>
      <c r="M829" t="s">
        <v>147</v>
      </c>
      <c r="N829" t="s">
        <v>57</v>
      </c>
      <c r="O829" s="1">
        <v>45261</v>
      </c>
      <c r="Q829" s="1">
        <v>46174</v>
      </c>
      <c r="R829" s="2">
        <v>58.09</v>
      </c>
      <c r="S829">
        <v>1</v>
      </c>
      <c r="T829" t="s">
        <v>58</v>
      </c>
      <c r="U829" t="s">
        <v>141</v>
      </c>
      <c r="V829" s="4">
        <v>5.2499999999999998E-2</v>
      </c>
      <c r="W829" s="2">
        <v>0</v>
      </c>
      <c r="X829">
        <v>0</v>
      </c>
      <c r="Y829" t="s">
        <v>142</v>
      </c>
      <c r="Z829" t="s">
        <v>143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3.05</v>
      </c>
      <c r="AN829" s="2">
        <v>3.05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46146</v>
      </c>
      <c r="B830" t="s">
        <v>48</v>
      </c>
      <c r="C830">
        <v>649163</v>
      </c>
      <c r="D830">
        <v>2020799011</v>
      </c>
      <c r="E830" t="s">
        <v>1304</v>
      </c>
      <c r="F830" t="s">
        <v>622</v>
      </c>
      <c r="G830" t="s">
        <v>51</v>
      </c>
      <c r="H830" t="s">
        <v>52</v>
      </c>
      <c r="I830" t="s">
        <v>1264</v>
      </c>
      <c r="J830" t="s">
        <v>1265</v>
      </c>
      <c r="K830">
        <v>678320</v>
      </c>
      <c r="L830" t="s">
        <v>139</v>
      </c>
      <c r="M830" t="s">
        <v>140</v>
      </c>
      <c r="N830" t="s">
        <v>57</v>
      </c>
      <c r="O830" s="1">
        <v>45292</v>
      </c>
      <c r="Q830" s="1">
        <v>46174</v>
      </c>
      <c r="R830" s="2">
        <v>104.08</v>
      </c>
      <c r="S830">
        <v>1</v>
      </c>
      <c r="T830" t="s">
        <v>58</v>
      </c>
      <c r="U830" t="s">
        <v>141</v>
      </c>
      <c r="V830" s="4">
        <v>5.2499999999999998E-2</v>
      </c>
      <c r="W830" s="2">
        <v>0</v>
      </c>
      <c r="X830">
        <v>0</v>
      </c>
      <c r="Y830" t="s">
        <v>142</v>
      </c>
      <c r="Z830" t="s">
        <v>143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5.46</v>
      </c>
      <c r="AN830" s="2">
        <v>5.46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46146</v>
      </c>
      <c r="B831" t="s">
        <v>48</v>
      </c>
      <c r="C831">
        <v>649163</v>
      </c>
      <c r="D831">
        <v>2020891510</v>
      </c>
      <c r="E831" t="s">
        <v>1305</v>
      </c>
      <c r="F831" t="s">
        <v>622</v>
      </c>
      <c r="G831" t="s">
        <v>51</v>
      </c>
      <c r="H831" t="s">
        <v>52</v>
      </c>
      <c r="I831" t="s">
        <v>1264</v>
      </c>
      <c r="J831" t="s">
        <v>1265</v>
      </c>
      <c r="K831">
        <v>649164</v>
      </c>
      <c r="L831" t="s">
        <v>146</v>
      </c>
      <c r="M831" t="s">
        <v>147</v>
      </c>
      <c r="N831" t="s">
        <v>57</v>
      </c>
      <c r="O831" s="1">
        <v>45261</v>
      </c>
      <c r="Q831" s="1">
        <v>46174</v>
      </c>
      <c r="R831" s="2">
        <v>13.07</v>
      </c>
      <c r="S831">
        <v>1</v>
      </c>
      <c r="T831" t="s">
        <v>58</v>
      </c>
      <c r="U831" t="s">
        <v>141</v>
      </c>
      <c r="V831" s="4">
        <v>5.2499999999999998E-2</v>
      </c>
      <c r="W831" s="2">
        <v>0</v>
      </c>
      <c r="X831">
        <v>0</v>
      </c>
      <c r="Y831" t="s">
        <v>142</v>
      </c>
      <c r="Z831" t="s">
        <v>143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0.69</v>
      </c>
      <c r="AN831" s="2">
        <v>0.69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46146</v>
      </c>
      <c r="B832" t="s">
        <v>48</v>
      </c>
      <c r="C832">
        <v>649163</v>
      </c>
      <c r="D832">
        <v>2020902469</v>
      </c>
      <c r="E832" t="s">
        <v>1306</v>
      </c>
      <c r="F832" t="s">
        <v>317</v>
      </c>
      <c r="G832" t="s">
        <v>51</v>
      </c>
      <c r="H832" t="s">
        <v>52</v>
      </c>
      <c r="I832" t="s">
        <v>1264</v>
      </c>
      <c r="J832" t="s">
        <v>1265</v>
      </c>
      <c r="K832">
        <v>649164</v>
      </c>
      <c r="L832" t="s">
        <v>146</v>
      </c>
      <c r="M832" t="s">
        <v>147</v>
      </c>
      <c r="N832" t="s">
        <v>57</v>
      </c>
      <c r="O832" s="1">
        <v>45261</v>
      </c>
      <c r="Q832" s="1">
        <v>46174</v>
      </c>
      <c r="R832" s="2">
        <v>61.19</v>
      </c>
      <c r="S832">
        <v>1</v>
      </c>
      <c r="T832" t="s">
        <v>58</v>
      </c>
      <c r="U832" t="s">
        <v>141</v>
      </c>
      <c r="V832" s="4">
        <v>5.2499999999999998E-2</v>
      </c>
      <c r="W832" s="2">
        <v>0</v>
      </c>
      <c r="X832">
        <v>0</v>
      </c>
      <c r="Y832" t="s">
        <v>142</v>
      </c>
      <c r="Z832" t="s">
        <v>143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3.21</v>
      </c>
      <c r="AN832" s="2">
        <v>3.21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46146</v>
      </c>
      <c r="B833" t="s">
        <v>48</v>
      </c>
      <c r="C833">
        <v>649163</v>
      </c>
      <c r="D833">
        <v>2020966338</v>
      </c>
      <c r="E833" t="s">
        <v>1307</v>
      </c>
      <c r="F833" t="s">
        <v>75</v>
      </c>
      <c r="G833" t="s">
        <v>51</v>
      </c>
      <c r="H833" t="s">
        <v>52</v>
      </c>
      <c r="I833" t="s">
        <v>1264</v>
      </c>
      <c r="J833" t="s">
        <v>1265</v>
      </c>
      <c r="K833">
        <v>728134</v>
      </c>
      <c r="L833" t="s">
        <v>1308</v>
      </c>
      <c r="M833" t="s">
        <v>404</v>
      </c>
      <c r="N833" t="s">
        <v>57</v>
      </c>
      <c r="O833" s="1">
        <v>45292</v>
      </c>
      <c r="Q833" s="1">
        <v>46174</v>
      </c>
      <c r="R833" s="2">
        <v>48.22</v>
      </c>
      <c r="S833">
        <v>1</v>
      </c>
      <c r="T833" t="s">
        <v>58</v>
      </c>
      <c r="U833" t="s">
        <v>141</v>
      </c>
      <c r="V833" s="4">
        <v>5.2499999999999998E-2</v>
      </c>
      <c r="W833" s="2">
        <v>0</v>
      </c>
      <c r="X833">
        <v>0</v>
      </c>
      <c r="Y833" t="s">
        <v>142</v>
      </c>
      <c r="Z833" t="s">
        <v>143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2.5299999999999998</v>
      </c>
      <c r="AN833" s="2">
        <v>2.5299999999999998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46146</v>
      </c>
      <c r="B834" t="s">
        <v>48</v>
      </c>
      <c r="C834">
        <v>649163</v>
      </c>
      <c r="D834">
        <v>2020974703</v>
      </c>
      <c r="E834" t="s">
        <v>1245</v>
      </c>
      <c r="F834" t="s">
        <v>720</v>
      </c>
      <c r="G834" t="s">
        <v>51</v>
      </c>
      <c r="H834" t="s">
        <v>52</v>
      </c>
      <c r="I834" t="s">
        <v>1264</v>
      </c>
      <c r="J834" t="s">
        <v>1265</v>
      </c>
      <c r="K834">
        <v>649164</v>
      </c>
      <c r="L834" t="s">
        <v>146</v>
      </c>
      <c r="M834" t="s">
        <v>147</v>
      </c>
      <c r="N834" t="s">
        <v>57</v>
      </c>
      <c r="O834" s="1">
        <v>45292</v>
      </c>
      <c r="Q834" s="1">
        <v>46174</v>
      </c>
      <c r="R834" s="2">
        <v>40.99</v>
      </c>
      <c r="S834">
        <v>1</v>
      </c>
      <c r="T834" t="s">
        <v>58</v>
      </c>
      <c r="U834" t="s">
        <v>141</v>
      </c>
      <c r="V834" s="4">
        <v>5.2499999999999998E-2</v>
      </c>
      <c r="W834" s="2">
        <v>0</v>
      </c>
      <c r="X834">
        <v>0</v>
      </c>
      <c r="Y834" t="s">
        <v>142</v>
      </c>
      <c r="Z834" t="s">
        <v>143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2.15</v>
      </c>
      <c r="AN834" s="2">
        <v>2.15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46146</v>
      </c>
      <c r="B835" t="s">
        <v>48</v>
      </c>
      <c r="C835">
        <v>649163</v>
      </c>
      <c r="D835">
        <v>2020977489</v>
      </c>
      <c r="E835" t="s">
        <v>1309</v>
      </c>
      <c r="F835" t="s">
        <v>599</v>
      </c>
      <c r="G835" t="s">
        <v>51</v>
      </c>
      <c r="H835" t="s">
        <v>52</v>
      </c>
      <c r="I835" t="s">
        <v>1264</v>
      </c>
      <c r="J835" t="s">
        <v>1265</v>
      </c>
      <c r="K835">
        <v>649247</v>
      </c>
      <c r="L835" t="s">
        <v>65</v>
      </c>
      <c r="M835" t="s">
        <v>66</v>
      </c>
      <c r="N835" t="s">
        <v>57</v>
      </c>
      <c r="O835" s="1">
        <v>45262</v>
      </c>
      <c r="Q835" s="1">
        <v>46175</v>
      </c>
      <c r="R835" s="2">
        <v>115.64</v>
      </c>
      <c r="S835">
        <v>1</v>
      </c>
      <c r="T835" t="s">
        <v>58</v>
      </c>
      <c r="U835" t="s">
        <v>141</v>
      </c>
      <c r="V835" s="4">
        <v>5.2499999999999998E-2</v>
      </c>
      <c r="W835" s="2">
        <v>0</v>
      </c>
      <c r="X835">
        <v>0</v>
      </c>
      <c r="Y835" t="s">
        <v>142</v>
      </c>
      <c r="Z835" t="s">
        <v>143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6.07</v>
      </c>
      <c r="AN835" s="2">
        <v>6.07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46146</v>
      </c>
      <c r="B836" t="s">
        <v>48</v>
      </c>
      <c r="C836">
        <v>649163</v>
      </c>
      <c r="D836">
        <v>2021089952</v>
      </c>
      <c r="E836" t="s">
        <v>1310</v>
      </c>
      <c r="F836" t="s">
        <v>1311</v>
      </c>
      <c r="G836" t="s">
        <v>51</v>
      </c>
      <c r="H836" t="s">
        <v>52</v>
      </c>
      <c r="I836" t="s">
        <v>1264</v>
      </c>
      <c r="J836" t="s">
        <v>1265</v>
      </c>
      <c r="K836">
        <v>649164</v>
      </c>
      <c r="L836" t="s">
        <v>146</v>
      </c>
      <c r="M836" t="s">
        <v>147</v>
      </c>
      <c r="N836" t="s">
        <v>57</v>
      </c>
      <c r="O836" s="1">
        <v>45292</v>
      </c>
      <c r="Q836" s="1">
        <v>46174</v>
      </c>
      <c r="R836" s="2">
        <v>78.83</v>
      </c>
      <c r="S836">
        <v>1</v>
      </c>
      <c r="T836" t="s">
        <v>58</v>
      </c>
      <c r="U836" t="s">
        <v>141</v>
      </c>
      <c r="V836" s="4">
        <v>5.2499999999999998E-2</v>
      </c>
      <c r="W836" s="2">
        <v>0</v>
      </c>
      <c r="X836">
        <v>0</v>
      </c>
      <c r="Y836" t="s">
        <v>142</v>
      </c>
      <c r="Z836" t="s">
        <v>143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4.1399999999999997</v>
      </c>
      <c r="AN836" s="2">
        <v>4.1399999999999997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46146</v>
      </c>
      <c r="B837" t="s">
        <v>48</v>
      </c>
      <c r="C837">
        <v>649163</v>
      </c>
      <c r="D837">
        <v>2021138605</v>
      </c>
      <c r="E837" t="s">
        <v>130</v>
      </c>
      <c r="F837" t="s">
        <v>281</v>
      </c>
      <c r="G837" t="s">
        <v>51</v>
      </c>
      <c r="H837" t="s">
        <v>52</v>
      </c>
      <c r="I837" t="s">
        <v>1264</v>
      </c>
      <c r="J837" t="s">
        <v>1265</v>
      </c>
      <c r="K837">
        <v>649247</v>
      </c>
      <c r="L837" t="s">
        <v>65</v>
      </c>
      <c r="M837" t="s">
        <v>66</v>
      </c>
      <c r="N837" t="s">
        <v>57</v>
      </c>
      <c r="O837" s="1">
        <v>45292</v>
      </c>
      <c r="Q837" s="1">
        <v>46174</v>
      </c>
      <c r="R837" s="2">
        <v>50.6</v>
      </c>
      <c r="S837">
        <v>1</v>
      </c>
      <c r="T837" t="s">
        <v>58</v>
      </c>
      <c r="U837" t="s">
        <v>141</v>
      </c>
      <c r="V837" s="4">
        <v>5.2499999999999998E-2</v>
      </c>
      <c r="W837" s="2">
        <v>0</v>
      </c>
      <c r="X837">
        <v>0</v>
      </c>
      <c r="Y837" t="s">
        <v>142</v>
      </c>
      <c r="Z837" t="s">
        <v>143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2.66</v>
      </c>
      <c r="AN837" s="2">
        <v>2.66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46146</v>
      </c>
      <c r="B838" t="s">
        <v>48</v>
      </c>
      <c r="C838">
        <v>649163</v>
      </c>
      <c r="D838">
        <v>2021173379</v>
      </c>
      <c r="E838" t="s">
        <v>1312</v>
      </c>
      <c r="F838" t="s">
        <v>1313</v>
      </c>
      <c r="G838" t="s">
        <v>51</v>
      </c>
      <c r="H838" t="s">
        <v>52</v>
      </c>
      <c r="I838" t="s">
        <v>1264</v>
      </c>
      <c r="J838" t="s">
        <v>1265</v>
      </c>
      <c r="K838">
        <v>678320</v>
      </c>
      <c r="L838" t="s">
        <v>139</v>
      </c>
      <c r="M838" t="s">
        <v>140</v>
      </c>
      <c r="N838" t="s">
        <v>57</v>
      </c>
      <c r="O838" s="1">
        <v>45286</v>
      </c>
      <c r="Q838" s="1">
        <v>46168</v>
      </c>
      <c r="R838" s="2">
        <v>33.590000000000003</v>
      </c>
      <c r="S838">
        <v>1</v>
      </c>
      <c r="T838" t="s">
        <v>58</v>
      </c>
      <c r="U838" t="s">
        <v>141</v>
      </c>
      <c r="V838" s="4">
        <v>5.2499999999999998E-2</v>
      </c>
      <c r="W838" s="2">
        <v>0</v>
      </c>
      <c r="X838">
        <v>0</v>
      </c>
      <c r="Y838" t="s">
        <v>142</v>
      </c>
      <c r="Z838" t="s">
        <v>143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1.76</v>
      </c>
      <c r="AN838" s="2">
        <v>1.76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46146</v>
      </c>
      <c r="B839" t="s">
        <v>48</v>
      </c>
      <c r="C839">
        <v>649163</v>
      </c>
      <c r="D839">
        <v>2021180346</v>
      </c>
      <c r="E839" t="s">
        <v>1314</v>
      </c>
      <c r="F839" t="s">
        <v>1315</v>
      </c>
      <c r="G839" t="s">
        <v>51</v>
      </c>
      <c r="H839" t="s">
        <v>52</v>
      </c>
      <c r="I839" t="s">
        <v>1264</v>
      </c>
      <c r="J839" t="s">
        <v>1265</v>
      </c>
      <c r="K839">
        <v>649247</v>
      </c>
      <c r="L839" t="s">
        <v>65</v>
      </c>
      <c r="M839" t="s">
        <v>66</v>
      </c>
      <c r="N839" t="s">
        <v>57</v>
      </c>
      <c r="O839" s="1">
        <v>45292</v>
      </c>
      <c r="Q839" s="1">
        <v>46174</v>
      </c>
      <c r="R839" s="2">
        <v>104.08</v>
      </c>
      <c r="S839">
        <v>1</v>
      </c>
      <c r="T839" t="s">
        <v>58</v>
      </c>
      <c r="U839" t="s">
        <v>141</v>
      </c>
      <c r="V839" s="4">
        <v>5.2499999999999998E-2</v>
      </c>
      <c r="W839" s="2">
        <v>0</v>
      </c>
      <c r="X839">
        <v>0</v>
      </c>
      <c r="Y839" t="s">
        <v>142</v>
      </c>
      <c r="Z839" t="s">
        <v>143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5.46</v>
      </c>
      <c r="AN839" s="2">
        <v>5.46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46146</v>
      </c>
      <c r="B840" t="s">
        <v>48</v>
      </c>
      <c r="C840">
        <v>649163</v>
      </c>
      <c r="D840">
        <v>2021194025</v>
      </c>
      <c r="E840" t="s">
        <v>1292</v>
      </c>
      <c r="F840" t="s">
        <v>241</v>
      </c>
      <c r="G840" t="s">
        <v>51</v>
      </c>
      <c r="H840" t="s">
        <v>52</v>
      </c>
      <c r="I840" t="s">
        <v>1264</v>
      </c>
      <c r="J840" t="s">
        <v>1265</v>
      </c>
      <c r="K840">
        <v>728134</v>
      </c>
      <c r="L840" t="s">
        <v>1308</v>
      </c>
      <c r="M840" t="s">
        <v>404</v>
      </c>
      <c r="N840" t="s">
        <v>57</v>
      </c>
      <c r="O840" s="1">
        <v>45323</v>
      </c>
      <c r="Q840" s="1">
        <v>46174</v>
      </c>
      <c r="R840" s="2">
        <v>43.59</v>
      </c>
      <c r="S840">
        <v>1</v>
      </c>
      <c r="T840" t="s">
        <v>58</v>
      </c>
      <c r="U840" t="s">
        <v>141</v>
      </c>
      <c r="V840" s="4">
        <v>5.2499999999999998E-2</v>
      </c>
      <c r="W840" s="2">
        <v>0</v>
      </c>
      <c r="X840">
        <v>0</v>
      </c>
      <c r="Y840" t="s">
        <v>142</v>
      </c>
      <c r="Z840" t="s">
        <v>143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2.29</v>
      </c>
      <c r="AN840" s="2">
        <v>2.29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46146</v>
      </c>
      <c r="B841" t="s">
        <v>48</v>
      </c>
      <c r="C841">
        <v>649163</v>
      </c>
      <c r="D841">
        <v>2021206448</v>
      </c>
      <c r="E841" t="s">
        <v>1316</v>
      </c>
      <c r="F841" t="s">
        <v>701</v>
      </c>
      <c r="G841" t="s">
        <v>51</v>
      </c>
      <c r="H841" t="s">
        <v>52</v>
      </c>
      <c r="I841" t="s">
        <v>1264</v>
      </c>
      <c r="J841" t="s">
        <v>1265</v>
      </c>
      <c r="K841">
        <v>649164</v>
      </c>
      <c r="L841" t="s">
        <v>146</v>
      </c>
      <c r="M841" t="s">
        <v>147</v>
      </c>
      <c r="N841" t="s">
        <v>57</v>
      </c>
      <c r="O841" s="1">
        <v>45292</v>
      </c>
      <c r="Q841" s="1">
        <v>46174</v>
      </c>
      <c r="R841" s="2">
        <v>104.08</v>
      </c>
      <c r="S841">
        <v>1</v>
      </c>
      <c r="T841" t="s">
        <v>58</v>
      </c>
      <c r="U841" t="s">
        <v>141</v>
      </c>
      <c r="V841" s="4">
        <v>5.2499999999999998E-2</v>
      </c>
      <c r="W841" s="2">
        <v>0</v>
      </c>
      <c r="X841">
        <v>0</v>
      </c>
      <c r="Y841" t="s">
        <v>142</v>
      </c>
      <c r="Z841" t="s">
        <v>143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5.46</v>
      </c>
      <c r="AN841" s="2">
        <v>5.46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46146</v>
      </c>
      <c r="B842" t="s">
        <v>48</v>
      </c>
      <c r="C842">
        <v>649163</v>
      </c>
      <c r="D842">
        <v>2021235450</v>
      </c>
      <c r="E842" t="s">
        <v>1317</v>
      </c>
      <c r="F842" t="s">
        <v>1318</v>
      </c>
      <c r="G842" t="s">
        <v>51</v>
      </c>
      <c r="H842" t="s">
        <v>52</v>
      </c>
      <c r="I842" t="s">
        <v>1264</v>
      </c>
      <c r="J842" t="s">
        <v>1265</v>
      </c>
      <c r="K842">
        <v>678320</v>
      </c>
      <c r="L842" t="s">
        <v>139</v>
      </c>
      <c r="M842" t="s">
        <v>140</v>
      </c>
      <c r="N842" t="s">
        <v>57</v>
      </c>
      <c r="O842" s="1">
        <v>45288</v>
      </c>
      <c r="Q842" s="1">
        <v>46170</v>
      </c>
      <c r="R842" s="2">
        <v>89.31</v>
      </c>
      <c r="S842">
        <v>1</v>
      </c>
      <c r="T842" t="s">
        <v>58</v>
      </c>
      <c r="U842" t="s">
        <v>141</v>
      </c>
      <c r="V842" s="4">
        <v>5.2499999999999998E-2</v>
      </c>
      <c r="W842" s="2">
        <v>0</v>
      </c>
      <c r="X842">
        <v>0</v>
      </c>
      <c r="Y842" t="s">
        <v>142</v>
      </c>
      <c r="Z842" t="s">
        <v>143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4.6900000000000004</v>
      </c>
      <c r="AN842" s="2">
        <v>4.6900000000000004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46146</v>
      </c>
      <c r="B843" t="s">
        <v>48</v>
      </c>
      <c r="C843">
        <v>649163</v>
      </c>
      <c r="D843">
        <v>2021511833</v>
      </c>
      <c r="E843" t="s">
        <v>1319</v>
      </c>
      <c r="F843" t="s">
        <v>1320</v>
      </c>
      <c r="G843" t="s">
        <v>51</v>
      </c>
      <c r="H843" t="s">
        <v>52</v>
      </c>
      <c r="I843" t="s">
        <v>1264</v>
      </c>
      <c r="J843" t="s">
        <v>1265</v>
      </c>
      <c r="K843">
        <v>649247</v>
      </c>
      <c r="L843" t="s">
        <v>65</v>
      </c>
      <c r="M843" t="s">
        <v>66</v>
      </c>
      <c r="N843" t="s">
        <v>57</v>
      </c>
      <c r="O843" s="1">
        <v>45323</v>
      </c>
      <c r="Q843" s="1">
        <v>46174</v>
      </c>
      <c r="R843" s="2">
        <v>69.599999999999994</v>
      </c>
      <c r="S843">
        <v>1</v>
      </c>
      <c r="T843" t="s">
        <v>58</v>
      </c>
      <c r="U843" t="s">
        <v>141</v>
      </c>
      <c r="V843" s="4">
        <v>5.2499999999999998E-2</v>
      </c>
      <c r="W843" s="2">
        <v>0</v>
      </c>
      <c r="X843">
        <v>0</v>
      </c>
      <c r="Y843" t="s">
        <v>142</v>
      </c>
      <c r="Z843" t="s">
        <v>143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3.65</v>
      </c>
      <c r="AN843" s="2">
        <v>3.65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46146</v>
      </c>
      <c r="B844" t="s">
        <v>48</v>
      </c>
      <c r="C844">
        <v>649163</v>
      </c>
      <c r="D844">
        <v>2021588618</v>
      </c>
      <c r="E844" t="s">
        <v>1321</v>
      </c>
      <c r="F844" t="s">
        <v>1322</v>
      </c>
      <c r="G844" t="s">
        <v>51</v>
      </c>
      <c r="H844" t="s">
        <v>52</v>
      </c>
      <c r="I844" t="s">
        <v>1264</v>
      </c>
      <c r="J844" t="s">
        <v>1265</v>
      </c>
      <c r="K844">
        <v>728134</v>
      </c>
      <c r="L844" t="s">
        <v>1308</v>
      </c>
      <c r="M844" t="s">
        <v>404</v>
      </c>
      <c r="N844" t="s">
        <v>57</v>
      </c>
      <c r="O844" s="1">
        <v>45323</v>
      </c>
      <c r="Q844" s="1">
        <v>46174</v>
      </c>
      <c r="R844" s="2">
        <v>45.54</v>
      </c>
      <c r="S844">
        <v>1</v>
      </c>
      <c r="T844" t="s">
        <v>58</v>
      </c>
      <c r="U844" t="s">
        <v>141</v>
      </c>
      <c r="V844" s="4">
        <v>5.2499999999999998E-2</v>
      </c>
      <c r="W844" s="2">
        <v>0</v>
      </c>
      <c r="X844">
        <v>0</v>
      </c>
      <c r="Y844" t="s">
        <v>142</v>
      </c>
      <c r="Z844" t="s">
        <v>143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2.39</v>
      </c>
      <c r="AN844" s="2">
        <v>2.39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46146</v>
      </c>
      <c r="B845" t="s">
        <v>48</v>
      </c>
      <c r="C845">
        <v>649163</v>
      </c>
      <c r="D845">
        <v>2021795177</v>
      </c>
      <c r="E845" t="s">
        <v>1323</v>
      </c>
      <c r="F845" t="s">
        <v>440</v>
      </c>
      <c r="G845" t="s">
        <v>51</v>
      </c>
      <c r="H845" t="s">
        <v>52</v>
      </c>
      <c r="I845" t="s">
        <v>1264</v>
      </c>
      <c r="J845" t="s">
        <v>1265</v>
      </c>
      <c r="K845">
        <v>728134</v>
      </c>
      <c r="L845" t="s">
        <v>1308</v>
      </c>
      <c r="M845" t="s">
        <v>404</v>
      </c>
      <c r="N845" t="s">
        <v>57</v>
      </c>
      <c r="O845" s="1">
        <v>45383</v>
      </c>
      <c r="Q845" s="1">
        <v>46174</v>
      </c>
      <c r="R845" s="2">
        <v>43.59</v>
      </c>
      <c r="S845">
        <v>1</v>
      </c>
      <c r="T845" t="s">
        <v>58</v>
      </c>
      <c r="U845" t="s">
        <v>141</v>
      </c>
      <c r="V845" s="4">
        <v>5.2499999999999998E-2</v>
      </c>
      <c r="W845" s="2">
        <v>0</v>
      </c>
      <c r="X845">
        <v>0</v>
      </c>
      <c r="Y845" t="s">
        <v>142</v>
      </c>
      <c r="Z845" t="s">
        <v>143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2.29</v>
      </c>
      <c r="AN845" s="2">
        <v>2.29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46146</v>
      </c>
      <c r="B846" t="s">
        <v>48</v>
      </c>
      <c r="C846">
        <v>649163</v>
      </c>
      <c r="D846">
        <v>2022253036</v>
      </c>
      <c r="E846" t="s">
        <v>1324</v>
      </c>
      <c r="F846" t="s">
        <v>1325</v>
      </c>
      <c r="G846" t="s">
        <v>51</v>
      </c>
      <c r="H846" t="s">
        <v>52</v>
      </c>
      <c r="I846" t="s">
        <v>1264</v>
      </c>
      <c r="J846" t="s">
        <v>1265</v>
      </c>
      <c r="K846">
        <v>728134</v>
      </c>
      <c r="L846" t="s">
        <v>1308</v>
      </c>
      <c r="M846" t="s">
        <v>404</v>
      </c>
      <c r="N846" t="s">
        <v>57</v>
      </c>
      <c r="O846" s="1">
        <v>45383</v>
      </c>
      <c r="Q846" s="1">
        <v>46174</v>
      </c>
      <c r="R846" s="2">
        <v>43.59</v>
      </c>
      <c r="S846">
        <v>1</v>
      </c>
      <c r="T846" t="s">
        <v>58</v>
      </c>
      <c r="U846" t="s">
        <v>141</v>
      </c>
      <c r="V846" s="4">
        <v>5.2499999999999998E-2</v>
      </c>
      <c r="W846" s="2">
        <v>0</v>
      </c>
      <c r="X846">
        <v>0</v>
      </c>
      <c r="Y846" t="s">
        <v>142</v>
      </c>
      <c r="Z846" t="s">
        <v>143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2.29</v>
      </c>
      <c r="AN846" s="2">
        <v>2.29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46146</v>
      </c>
      <c r="B847" t="s">
        <v>48</v>
      </c>
      <c r="C847">
        <v>649163</v>
      </c>
      <c r="D847">
        <v>2022273568</v>
      </c>
      <c r="E847" t="s">
        <v>1326</v>
      </c>
      <c r="F847" t="s">
        <v>1327</v>
      </c>
      <c r="G847" t="s">
        <v>51</v>
      </c>
      <c r="H847" t="s">
        <v>52</v>
      </c>
      <c r="I847" t="s">
        <v>1264</v>
      </c>
      <c r="J847" t="s">
        <v>1265</v>
      </c>
      <c r="K847">
        <v>649164</v>
      </c>
      <c r="L847" t="s">
        <v>146</v>
      </c>
      <c r="M847" t="s">
        <v>147</v>
      </c>
      <c r="N847" t="s">
        <v>57</v>
      </c>
      <c r="O847" s="1">
        <v>45383</v>
      </c>
      <c r="Q847" s="1">
        <v>46174</v>
      </c>
      <c r="R847" s="2">
        <v>51.19</v>
      </c>
      <c r="S847">
        <v>1</v>
      </c>
      <c r="T847" t="s">
        <v>58</v>
      </c>
      <c r="U847" t="s">
        <v>141</v>
      </c>
      <c r="V847" s="4">
        <v>5.2499999999999998E-2</v>
      </c>
      <c r="W847" s="2">
        <v>0</v>
      </c>
      <c r="X847">
        <v>0</v>
      </c>
      <c r="Y847" t="s">
        <v>142</v>
      </c>
      <c r="Z847" t="s">
        <v>143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2.69</v>
      </c>
      <c r="AN847" s="2">
        <v>2.69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46146</v>
      </c>
      <c r="B848" t="s">
        <v>48</v>
      </c>
      <c r="C848">
        <v>649163</v>
      </c>
      <c r="D848">
        <v>2022532902</v>
      </c>
      <c r="E848" t="s">
        <v>1328</v>
      </c>
      <c r="F848" t="s">
        <v>1294</v>
      </c>
      <c r="G848" t="s">
        <v>51</v>
      </c>
      <c r="H848" t="s">
        <v>52</v>
      </c>
      <c r="I848" t="s">
        <v>1264</v>
      </c>
      <c r="J848" t="s">
        <v>1265</v>
      </c>
      <c r="K848">
        <v>728134</v>
      </c>
      <c r="L848" t="s">
        <v>1308</v>
      </c>
      <c r="M848" t="s">
        <v>404</v>
      </c>
      <c r="N848" t="s">
        <v>57</v>
      </c>
      <c r="O848" s="1">
        <v>45384</v>
      </c>
      <c r="Q848" s="1">
        <v>46175</v>
      </c>
      <c r="R848" s="2">
        <v>50.6</v>
      </c>
      <c r="S848">
        <v>1</v>
      </c>
      <c r="T848" t="s">
        <v>58</v>
      </c>
      <c r="U848" t="s">
        <v>141</v>
      </c>
      <c r="V848" s="4">
        <v>5.2499999999999998E-2</v>
      </c>
      <c r="W848" s="2">
        <v>0</v>
      </c>
      <c r="X848">
        <v>0</v>
      </c>
      <c r="Y848" t="s">
        <v>142</v>
      </c>
      <c r="Z848" t="s">
        <v>143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2.66</v>
      </c>
      <c r="AN848" s="2">
        <v>2.66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46146</v>
      </c>
      <c r="B849" t="s">
        <v>48</v>
      </c>
      <c r="C849">
        <v>649163</v>
      </c>
      <c r="D849">
        <v>2022548915</v>
      </c>
      <c r="E849" t="s">
        <v>1309</v>
      </c>
      <c r="F849" t="s">
        <v>1329</v>
      </c>
      <c r="G849" t="s">
        <v>51</v>
      </c>
      <c r="H849" t="s">
        <v>52</v>
      </c>
      <c r="I849" t="s">
        <v>1264</v>
      </c>
      <c r="J849" t="s">
        <v>1265</v>
      </c>
      <c r="K849">
        <v>728134</v>
      </c>
      <c r="L849" t="s">
        <v>1308</v>
      </c>
      <c r="M849" t="s">
        <v>404</v>
      </c>
      <c r="N849" t="s">
        <v>57</v>
      </c>
      <c r="O849" s="1">
        <v>45385</v>
      </c>
      <c r="Q849" s="1">
        <v>46176</v>
      </c>
      <c r="R849" s="2">
        <v>56.88</v>
      </c>
      <c r="S849">
        <v>1</v>
      </c>
      <c r="T849" t="s">
        <v>58</v>
      </c>
      <c r="U849" t="s">
        <v>141</v>
      </c>
      <c r="V849" s="4">
        <v>5.2499999999999998E-2</v>
      </c>
      <c r="W849" s="2">
        <v>0</v>
      </c>
      <c r="X849">
        <v>0</v>
      </c>
      <c r="Y849" t="s">
        <v>142</v>
      </c>
      <c r="Z849" t="s">
        <v>143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2.99</v>
      </c>
      <c r="AN849" s="2">
        <v>2.99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46146</v>
      </c>
      <c r="B850" t="s">
        <v>48</v>
      </c>
      <c r="C850">
        <v>649163</v>
      </c>
      <c r="D850">
        <v>2022736430</v>
      </c>
      <c r="E850" t="s">
        <v>1330</v>
      </c>
      <c r="F850" t="s">
        <v>540</v>
      </c>
      <c r="G850" t="s">
        <v>51</v>
      </c>
      <c r="H850" t="s">
        <v>52</v>
      </c>
      <c r="I850" t="s">
        <v>1264</v>
      </c>
      <c r="J850" t="s">
        <v>1265</v>
      </c>
      <c r="K850">
        <v>649164</v>
      </c>
      <c r="L850" t="s">
        <v>146</v>
      </c>
      <c r="M850" t="s">
        <v>147</v>
      </c>
      <c r="N850" t="s">
        <v>57</v>
      </c>
      <c r="O850" s="1">
        <v>45413</v>
      </c>
      <c r="Q850" s="1">
        <v>46174</v>
      </c>
      <c r="R850" s="2">
        <v>45.54</v>
      </c>
      <c r="S850">
        <v>1</v>
      </c>
      <c r="T850" t="s">
        <v>58</v>
      </c>
      <c r="U850" t="s">
        <v>141</v>
      </c>
      <c r="V850" s="4">
        <v>5.2499999999999998E-2</v>
      </c>
      <c r="W850" s="2">
        <v>0</v>
      </c>
      <c r="X850">
        <v>0</v>
      </c>
      <c r="Y850" t="s">
        <v>142</v>
      </c>
      <c r="Z850" t="s">
        <v>143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2.39</v>
      </c>
      <c r="AN850" s="2">
        <v>2.39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46146</v>
      </c>
      <c r="B851" t="s">
        <v>48</v>
      </c>
      <c r="C851">
        <v>649163</v>
      </c>
      <c r="D851">
        <v>2022802828</v>
      </c>
      <c r="E851" t="s">
        <v>1331</v>
      </c>
      <c r="F851" t="s">
        <v>1332</v>
      </c>
      <c r="G851" t="s">
        <v>51</v>
      </c>
      <c r="H851" t="s">
        <v>64</v>
      </c>
      <c r="I851" t="s">
        <v>1264</v>
      </c>
      <c r="J851" t="s">
        <v>1333</v>
      </c>
      <c r="K851">
        <v>751867</v>
      </c>
      <c r="L851" t="s">
        <v>877</v>
      </c>
      <c r="M851" t="s">
        <v>97</v>
      </c>
      <c r="N851" t="s">
        <v>57</v>
      </c>
      <c r="O851" s="1">
        <v>45413</v>
      </c>
      <c r="Q851" s="1">
        <v>46174</v>
      </c>
      <c r="R851" s="2">
        <v>35.270000000000003</v>
      </c>
      <c r="S851">
        <v>1</v>
      </c>
      <c r="T851" t="s">
        <v>58</v>
      </c>
      <c r="U851" t="s">
        <v>141</v>
      </c>
      <c r="V851" s="3">
        <v>0.08</v>
      </c>
      <c r="W851" s="2">
        <v>0</v>
      </c>
      <c r="X851">
        <v>0</v>
      </c>
      <c r="Y851" t="s">
        <v>142</v>
      </c>
      <c r="Z851" t="s">
        <v>143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2.82</v>
      </c>
      <c r="AN851" s="2">
        <v>2.82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46146</v>
      </c>
      <c r="B852" t="s">
        <v>48</v>
      </c>
      <c r="C852">
        <v>649163</v>
      </c>
      <c r="D852">
        <v>2022802829</v>
      </c>
      <c r="E852" t="s">
        <v>1331</v>
      </c>
      <c r="F852" t="s">
        <v>1332</v>
      </c>
      <c r="G852" t="s">
        <v>51</v>
      </c>
      <c r="H852" t="s">
        <v>64</v>
      </c>
      <c r="I852" t="s">
        <v>1264</v>
      </c>
      <c r="J852" t="s">
        <v>1334</v>
      </c>
      <c r="K852">
        <v>751867</v>
      </c>
      <c r="L852" t="s">
        <v>877</v>
      </c>
      <c r="M852" t="s">
        <v>97</v>
      </c>
      <c r="N852" t="s">
        <v>57</v>
      </c>
      <c r="O852" s="1">
        <v>45413</v>
      </c>
      <c r="Q852" s="1">
        <v>46174</v>
      </c>
      <c r="R852" s="2">
        <v>14.95</v>
      </c>
      <c r="S852">
        <v>1</v>
      </c>
      <c r="T852" t="s">
        <v>58</v>
      </c>
      <c r="U852" t="s">
        <v>141</v>
      </c>
      <c r="V852" s="3">
        <v>0.08</v>
      </c>
      <c r="W852" s="2">
        <v>0</v>
      </c>
      <c r="X852">
        <v>0</v>
      </c>
      <c r="Y852" t="s">
        <v>142</v>
      </c>
      <c r="Z852" t="s">
        <v>143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1.2</v>
      </c>
      <c r="AN852" s="2">
        <v>1.2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46146</v>
      </c>
      <c r="B853" t="s">
        <v>48</v>
      </c>
      <c r="C853">
        <v>649163</v>
      </c>
      <c r="D853">
        <v>2022853291</v>
      </c>
      <c r="E853" t="s">
        <v>1335</v>
      </c>
      <c r="F853" t="s">
        <v>1336</v>
      </c>
      <c r="G853" t="s">
        <v>51</v>
      </c>
      <c r="H853" t="s">
        <v>52</v>
      </c>
      <c r="I853" t="s">
        <v>1264</v>
      </c>
      <c r="J853" t="s">
        <v>1265</v>
      </c>
      <c r="K853">
        <v>751867</v>
      </c>
      <c r="L853" t="s">
        <v>877</v>
      </c>
      <c r="M853" t="s">
        <v>97</v>
      </c>
      <c r="N853" t="s">
        <v>57</v>
      </c>
      <c r="O853" s="1">
        <v>45413</v>
      </c>
      <c r="Q853" s="1">
        <v>46174</v>
      </c>
      <c r="R853" s="2">
        <v>46.01</v>
      </c>
      <c r="S853">
        <v>1</v>
      </c>
      <c r="T853" t="s">
        <v>58</v>
      </c>
      <c r="U853" t="s">
        <v>141</v>
      </c>
      <c r="V853" s="4">
        <v>5.2499999999999998E-2</v>
      </c>
      <c r="W853" s="2">
        <v>0</v>
      </c>
      <c r="X853">
        <v>0</v>
      </c>
      <c r="Y853" t="s">
        <v>142</v>
      </c>
      <c r="Z853" t="s">
        <v>143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2.42</v>
      </c>
      <c r="AN853" s="2">
        <v>2.42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46146</v>
      </c>
      <c r="B854" t="s">
        <v>48</v>
      </c>
      <c r="C854">
        <v>649163</v>
      </c>
      <c r="D854">
        <v>2023035029</v>
      </c>
      <c r="E854" t="s">
        <v>1337</v>
      </c>
      <c r="F854" t="s">
        <v>1338</v>
      </c>
      <c r="G854" t="s">
        <v>51</v>
      </c>
      <c r="H854" t="s">
        <v>52</v>
      </c>
      <c r="I854" t="s">
        <v>1264</v>
      </c>
      <c r="J854" t="s">
        <v>1265</v>
      </c>
      <c r="K854">
        <v>728134</v>
      </c>
      <c r="L854" t="s">
        <v>1308</v>
      </c>
      <c r="M854" t="s">
        <v>404</v>
      </c>
      <c r="N854" t="s">
        <v>57</v>
      </c>
      <c r="O854" s="1">
        <v>45444</v>
      </c>
      <c r="Q854" s="1">
        <v>46174</v>
      </c>
      <c r="R854" s="2">
        <v>33.590000000000003</v>
      </c>
      <c r="S854">
        <v>1</v>
      </c>
      <c r="T854" t="s">
        <v>58</v>
      </c>
      <c r="U854" t="s">
        <v>141</v>
      </c>
      <c r="V854" s="4">
        <v>5.2499999999999998E-2</v>
      </c>
      <c r="W854" s="2">
        <v>0</v>
      </c>
      <c r="X854">
        <v>0</v>
      </c>
      <c r="Y854" t="s">
        <v>142</v>
      </c>
      <c r="Z854" t="s">
        <v>143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1.76</v>
      </c>
      <c r="AN854" s="2">
        <v>1.76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46146</v>
      </c>
      <c r="B855" t="s">
        <v>48</v>
      </c>
      <c r="C855">
        <v>649163</v>
      </c>
      <c r="D855">
        <v>2023183893</v>
      </c>
      <c r="E855" t="s">
        <v>1339</v>
      </c>
      <c r="F855" t="s">
        <v>1340</v>
      </c>
      <c r="G855" t="s">
        <v>51</v>
      </c>
      <c r="H855" t="s">
        <v>52</v>
      </c>
      <c r="I855" t="s">
        <v>1264</v>
      </c>
      <c r="J855" t="s">
        <v>1265</v>
      </c>
      <c r="K855">
        <v>650218</v>
      </c>
      <c r="L855" t="s">
        <v>999</v>
      </c>
      <c r="M855" t="s">
        <v>440</v>
      </c>
      <c r="N855" t="s">
        <v>57</v>
      </c>
      <c r="O855" s="1">
        <v>45474</v>
      </c>
      <c r="Q855" s="1">
        <v>46174</v>
      </c>
      <c r="R855" s="2">
        <v>142.08000000000001</v>
      </c>
      <c r="S855">
        <v>1</v>
      </c>
      <c r="T855" t="s">
        <v>58</v>
      </c>
      <c r="U855" t="s">
        <v>141</v>
      </c>
      <c r="V855" s="4">
        <v>5.2499999999999998E-2</v>
      </c>
      <c r="W855" s="2">
        <v>0</v>
      </c>
      <c r="X855">
        <v>0</v>
      </c>
      <c r="Y855" t="s">
        <v>142</v>
      </c>
      <c r="Z855" t="s">
        <v>143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7.46</v>
      </c>
      <c r="AN855" s="2">
        <v>7.46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46146</v>
      </c>
      <c r="B856" t="s">
        <v>48</v>
      </c>
      <c r="C856">
        <v>649163</v>
      </c>
      <c r="D856">
        <v>2023280128</v>
      </c>
      <c r="E856" t="s">
        <v>1341</v>
      </c>
      <c r="F856" t="s">
        <v>692</v>
      </c>
      <c r="G856" t="s">
        <v>51</v>
      </c>
      <c r="H856" t="s">
        <v>52</v>
      </c>
      <c r="I856" t="s">
        <v>1264</v>
      </c>
      <c r="J856" t="s">
        <v>1265</v>
      </c>
      <c r="K856">
        <v>728134</v>
      </c>
      <c r="L856" t="s">
        <v>1308</v>
      </c>
      <c r="M856" t="s">
        <v>404</v>
      </c>
      <c r="N856" t="s">
        <v>57</v>
      </c>
      <c r="O856" s="1">
        <v>45444</v>
      </c>
      <c r="Q856" s="1">
        <v>46174</v>
      </c>
      <c r="R856" s="2">
        <v>33.590000000000003</v>
      </c>
      <c r="S856">
        <v>1</v>
      </c>
      <c r="T856" t="s">
        <v>58</v>
      </c>
      <c r="U856" t="s">
        <v>141</v>
      </c>
      <c r="V856" s="4">
        <v>5.2499999999999998E-2</v>
      </c>
      <c r="W856" s="2">
        <v>0</v>
      </c>
      <c r="X856">
        <v>0</v>
      </c>
      <c r="Y856" t="s">
        <v>142</v>
      </c>
      <c r="Z856" t="s">
        <v>143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1.76</v>
      </c>
      <c r="AN856" s="2">
        <v>1.76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46146</v>
      </c>
      <c r="B857" t="s">
        <v>48</v>
      </c>
      <c r="C857">
        <v>649163</v>
      </c>
      <c r="D857">
        <v>2023457499</v>
      </c>
      <c r="E857" t="s">
        <v>1342</v>
      </c>
      <c r="F857" t="s">
        <v>232</v>
      </c>
      <c r="G857" t="s">
        <v>51</v>
      </c>
      <c r="H857" t="s">
        <v>52</v>
      </c>
      <c r="I857" t="s">
        <v>1264</v>
      </c>
      <c r="J857" t="s">
        <v>1265</v>
      </c>
      <c r="K857">
        <v>728134</v>
      </c>
      <c r="L857" t="s">
        <v>1308</v>
      </c>
      <c r="M857" t="s">
        <v>404</v>
      </c>
      <c r="N857" t="s">
        <v>57</v>
      </c>
      <c r="O857" s="1">
        <v>45474</v>
      </c>
      <c r="Q857" s="1">
        <v>46174</v>
      </c>
      <c r="R857" s="2">
        <v>33.590000000000003</v>
      </c>
      <c r="S857">
        <v>1</v>
      </c>
      <c r="T857" t="s">
        <v>58</v>
      </c>
      <c r="U857" t="s">
        <v>141</v>
      </c>
      <c r="V857" s="4">
        <v>5.2499999999999998E-2</v>
      </c>
      <c r="W857" s="2">
        <v>0</v>
      </c>
      <c r="X857">
        <v>0</v>
      </c>
      <c r="Y857" t="s">
        <v>142</v>
      </c>
      <c r="Z857" t="s">
        <v>143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1.76</v>
      </c>
      <c r="AN857" s="2">
        <v>1.76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46146</v>
      </c>
      <c r="B858" t="s">
        <v>48</v>
      </c>
      <c r="C858">
        <v>649163</v>
      </c>
      <c r="D858">
        <v>2023644771</v>
      </c>
      <c r="E858" t="s">
        <v>1343</v>
      </c>
      <c r="F858" t="s">
        <v>490</v>
      </c>
      <c r="G858" t="s">
        <v>51</v>
      </c>
      <c r="H858" t="s">
        <v>52</v>
      </c>
      <c r="I858" t="s">
        <v>1264</v>
      </c>
      <c r="J858" t="s">
        <v>1265</v>
      </c>
      <c r="K858">
        <v>728134</v>
      </c>
      <c r="L858" t="s">
        <v>1308</v>
      </c>
      <c r="M858" t="s">
        <v>404</v>
      </c>
      <c r="N858" t="s">
        <v>57</v>
      </c>
      <c r="O858" s="1">
        <v>45474</v>
      </c>
      <c r="Q858" s="1">
        <v>46174</v>
      </c>
      <c r="R858" s="2">
        <v>57.22</v>
      </c>
      <c r="S858">
        <v>1</v>
      </c>
      <c r="T858" t="s">
        <v>58</v>
      </c>
      <c r="U858" t="s">
        <v>141</v>
      </c>
      <c r="V858" s="4">
        <v>5.2499999999999998E-2</v>
      </c>
      <c r="W858" s="2">
        <v>0</v>
      </c>
      <c r="X858">
        <v>0</v>
      </c>
      <c r="Y858" t="s">
        <v>142</v>
      </c>
      <c r="Z858" t="s">
        <v>143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3</v>
      </c>
      <c r="AN858" s="2">
        <v>3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46146</v>
      </c>
      <c r="B859" t="s">
        <v>48</v>
      </c>
      <c r="C859">
        <v>649163</v>
      </c>
      <c r="D859">
        <v>2023679652</v>
      </c>
      <c r="E859" t="s">
        <v>1344</v>
      </c>
      <c r="F859" t="s">
        <v>266</v>
      </c>
      <c r="G859" t="s">
        <v>51</v>
      </c>
      <c r="H859" t="s">
        <v>52</v>
      </c>
      <c r="I859" t="s">
        <v>1264</v>
      </c>
      <c r="J859" t="s">
        <v>1265</v>
      </c>
      <c r="K859">
        <v>728134</v>
      </c>
      <c r="L859" t="s">
        <v>1308</v>
      </c>
      <c r="M859" t="s">
        <v>404</v>
      </c>
      <c r="N859" t="s">
        <v>57</v>
      </c>
      <c r="O859" s="1">
        <v>45474</v>
      </c>
      <c r="Q859" s="1">
        <v>46174</v>
      </c>
      <c r="R859" s="2">
        <v>47.32</v>
      </c>
      <c r="S859">
        <v>1</v>
      </c>
      <c r="T859" t="s">
        <v>58</v>
      </c>
      <c r="U859" t="s">
        <v>141</v>
      </c>
      <c r="V859" s="4">
        <v>5.2499999999999998E-2</v>
      </c>
      <c r="W859" s="2">
        <v>0</v>
      </c>
      <c r="X859">
        <v>0</v>
      </c>
      <c r="Y859" t="s">
        <v>142</v>
      </c>
      <c r="Z859" t="s">
        <v>143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2.48</v>
      </c>
      <c r="AN859" s="2">
        <v>2.48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46146</v>
      </c>
      <c r="B860" t="s">
        <v>48</v>
      </c>
      <c r="C860">
        <v>649163</v>
      </c>
      <c r="D860">
        <v>2023688176</v>
      </c>
      <c r="E860" t="s">
        <v>1345</v>
      </c>
      <c r="F860" t="s">
        <v>547</v>
      </c>
      <c r="G860" t="s">
        <v>51</v>
      </c>
      <c r="H860" t="s">
        <v>52</v>
      </c>
      <c r="I860" t="s">
        <v>1264</v>
      </c>
      <c r="J860" t="s">
        <v>1265</v>
      </c>
      <c r="K860">
        <v>650218</v>
      </c>
      <c r="L860" t="s">
        <v>999</v>
      </c>
      <c r="M860" t="s">
        <v>440</v>
      </c>
      <c r="N860" t="s">
        <v>57</v>
      </c>
      <c r="O860" s="1">
        <v>45474</v>
      </c>
      <c r="Q860" s="1">
        <v>46174</v>
      </c>
      <c r="R860" s="2">
        <v>142.08000000000001</v>
      </c>
      <c r="S860">
        <v>1</v>
      </c>
      <c r="T860" t="s">
        <v>58</v>
      </c>
      <c r="U860" t="s">
        <v>141</v>
      </c>
      <c r="V860" s="4">
        <v>5.2499999999999998E-2</v>
      </c>
      <c r="W860" s="2">
        <v>0</v>
      </c>
      <c r="X860">
        <v>0</v>
      </c>
      <c r="Y860" t="s">
        <v>142</v>
      </c>
      <c r="Z860" t="s">
        <v>143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7.46</v>
      </c>
      <c r="AN860" s="2">
        <v>7.46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46146</v>
      </c>
      <c r="B861" t="s">
        <v>48</v>
      </c>
      <c r="C861">
        <v>649163</v>
      </c>
      <c r="D861">
        <v>2024244626</v>
      </c>
      <c r="E861" t="s">
        <v>1346</v>
      </c>
      <c r="F861" t="s">
        <v>1347</v>
      </c>
      <c r="G861" t="s">
        <v>51</v>
      </c>
      <c r="H861" t="s">
        <v>52</v>
      </c>
      <c r="I861" t="s">
        <v>1264</v>
      </c>
      <c r="J861" t="s">
        <v>1265</v>
      </c>
      <c r="K861">
        <v>649247</v>
      </c>
      <c r="L861" t="s">
        <v>65</v>
      </c>
      <c r="M861" t="s">
        <v>66</v>
      </c>
      <c r="N861" t="s">
        <v>57</v>
      </c>
      <c r="O861" s="1">
        <v>45536</v>
      </c>
      <c r="Q861" s="1">
        <v>46174</v>
      </c>
      <c r="R861" s="2">
        <v>56.88</v>
      </c>
      <c r="S861">
        <v>1</v>
      </c>
      <c r="T861" t="s">
        <v>58</v>
      </c>
      <c r="U861" t="s">
        <v>141</v>
      </c>
      <c r="V861" s="4">
        <v>5.2499999999999998E-2</v>
      </c>
      <c r="W861" s="2">
        <v>0</v>
      </c>
      <c r="X861">
        <v>0</v>
      </c>
      <c r="Y861" t="s">
        <v>142</v>
      </c>
      <c r="Z861" t="s">
        <v>143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2.99</v>
      </c>
      <c r="AN861" s="2">
        <v>2.99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46146</v>
      </c>
      <c r="B862" t="s">
        <v>48</v>
      </c>
      <c r="C862">
        <v>649163</v>
      </c>
      <c r="D862">
        <v>2024578754</v>
      </c>
      <c r="E862" t="s">
        <v>1348</v>
      </c>
      <c r="F862" t="s">
        <v>1349</v>
      </c>
      <c r="G862" t="s">
        <v>51</v>
      </c>
      <c r="H862" t="s">
        <v>52</v>
      </c>
      <c r="I862" t="s">
        <v>1264</v>
      </c>
      <c r="J862" t="s">
        <v>1265</v>
      </c>
      <c r="K862">
        <v>728134</v>
      </c>
      <c r="L862" t="s">
        <v>1308</v>
      </c>
      <c r="M862" t="s">
        <v>404</v>
      </c>
      <c r="N862" t="s">
        <v>57</v>
      </c>
      <c r="O862" s="1">
        <v>45566</v>
      </c>
      <c r="Q862" s="1">
        <v>46174</v>
      </c>
      <c r="R862" s="2">
        <v>33.590000000000003</v>
      </c>
      <c r="S862">
        <v>1</v>
      </c>
      <c r="T862" t="s">
        <v>58</v>
      </c>
      <c r="U862" t="s">
        <v>141</v>
      </c>
      <c r="V862" s="4">
        <v>5.2499999999999998E-2</v>
      </c>
      <c r="W862" s="2">
        <v>0</v>
      </c>
      <c r="X862">
        <v>0</v>
      </c>
      <c r="Y862" t="s">
        <v>142</v>
      </c>
      <c r="Z862" t="s">
        <v>143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1.76</v>
      </c>
      <c r="AN862" s="2">
        <v>1.76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46146</v>
      </c>
      <c r="B863" t="s">
        <v>48</v>
      </c>
      <c r="C863">
        <v>649163</v>
      </c>
      <c r="D863">
        <v>2032786905</v>
      </c>
      <c r="E863" t="s">
        <v>1350</v>
      </c>
      <c r="F863" t="s">
        <v>263</v>
      </c>
      <c r="G863" t="s">
        <v>51</v>
      </c>
      <c r="H863" t="s">
        <v>177</v>
      </c>
      <c r="I863" t="s">
        <v>734</v>
      </c>
      <c r="J863" t="s">
        <v>740</v>
      </c>
      <c r="K863">
        <v>823068</v>
      </c>
      <c r="L863" t="s">
        <v>178</v>
      </c>
      <c r="M863" t="s">
        <v>179</v>
      </c>
      <c r="N863" t="s">
        <v>57</v>
      </c>
      <c r="O863" s="1">
        <v>46023</v>
      </c>
      <c r="Q863" s="1">
        <v>46174</v>
      </c>
      <c r="R863" s="2">
        <v>24.61</v>
      </c>
      <c r="S863">
        <v>1</v>
      </c>
      <c r="T863" t="s">
        <v>58</v>
      </c>
      <c r="U863" t="s">
        <v>59</v>
      </c>
      <c r="V863" s="3">
        <v>0.7</v>
      </c>
      <c r="W863" s="2">
        <v>0</v>
      </c>
      <c r="X863">
        <v>0</v>
      </c>
      <c r="Y863" t="s">
        <v>60</v>
      </c>
      <c r="Z863" t="s">
        <v>143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17.23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46146</v>
      </c>
      <c r="B864" t="s">
        <v>48</v>
      </c>
      <c r="C864">
        <v>649163</v>
      </c>
      <c r="D864">
        <v>2032789366</v>
      </c>
      <c r="E864" t="s">
        <v>251</v>
      </c>
      <c r="F864" t="s">
        <v>285</v>
      </c>
      <c r="G864" t="s">
        <v>51</v>
      </c>
      <c r="H864" t="s">
        <v>220</v>
      </c>
      <c r="I864" t="s">
        <v>734</v>
      </c>
      <c r="J864" t="s">
        <v>735</v>
      </c>
      <c r="K864">
        <v>753748</v>
      </c>
      <c r="L864" t="s">
        <v>72</v>
      </c>
      <c r="M864" t="s">
        <v>73</v>
      </c>
      <c r="N864" t="s">
        <v>57</v>
      </c>
      <c r="O864" s="1">
        <v>46023</v>
      </c>
      <c r="Q864" s="1">
        <v>46174</v>
      </c>
      <c r="R864" s="2">
        <v>64.959999999999994</v>
      </c>
      <c r="S864">
        <v>1</v>
      </c>
      <c r="T864" t="s">
        <v>58</v>
      </c>
      <c r="U864" t="s">
        <v>59</v>
      </c>
      <c r="V864" s="3">
        <v>0.7</v>
      </c>
      <c r="W864" s="2">
        <v>0</v>
      </c>
      <c r="X864">
        <v>0</v>
      </c>
      <c r="Y864" t="s">
        <v>60</v>
      </c>
      <c r="Z864" t="s">
        <v>143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45.47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46146</v>
      </c>
      <c r="B865" t="s">
        <v>48</v>
      </c>
      <c r="C865">
        <v>649163</v>
      </c>
      <c r="D865">
        <v>2032791544</v>
      </c>
      <c r="E865" t="s">
        <v>1351</v>
      </c>
      <c r="F865" t="s">
        <v>1352</v>
      </c>
      <c r="G865" t="s">
        <v>51</v>
      </c>
      <c r="H865" t="s">
        <v>110</v>
      </c>
      <c r="I865" t="s">
        <v>734</v>
      </c>
      <c r="J865" t="s">
        <v>735</v>
      </c>
      <c r="K865">
        <v>753748</v>
      </c>
      <c r="L865" t="s">
        <v>72</v>
      </c>
      <c r="M865" t="s">
        <v>73</v>
      </c>
      <c r="N865" t="s">
        <v>57</v>
      </c>
      <c r="O865" s="1">
        <v>46023</v>
      </c>
      <c r="Q865" s="1">
        <v>46174</v>
      </c>
      <c r="R865" s="2">
        <v>34.78</v>
      </c>
      <c r="S865">
        <v>1</v>
      </c>
      <c r="T865" t="s">
        <v>58</v>
      </c>
      <c r="U865" t="s">
        <v>59</v>
      </c>
      <c r="V865" s="3">
        <v>0.7</v>
      </c>
      <c r="W865" s="2">
        <v>0</v>
      </c>
      <c r="X865">
        <v>0</v>
      </c>
      <c r="Y865" t="s">
        <v>60</v>
      </c>
      <c r="Z865" t="s">
        <v>143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24.35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46146</v>
      </c>
      <c r="B866" t="s">
        <v>48</v>
      </c>
      <c r="C866">
        <v>649163</v>
      </c>
      <c r="D866">
        <v>2032791968</v>
      </c>
      <c r="E866" t="s">
        <v>1353</v>
      </c>
      <c r="F866" t="s">
        <v>1354</v>
      </c>
      <c r="G866" t="s">
        <v>51</v>
      </c>
      <c r="H866" t="s">
        <v>220</v>
      </c>
      <c r="I866" t="s">
        <v>734</v>
      </c>
      <c r="J866" t="s">
        <v>735</v>
      </c>
      <c r="K866">
        <v>753748</v>
      </c>
      <c r="L866" t="s">
        <v>72</v>
      </c>
      <c r="M866" t="s">
        <v>73</v>
      </c>
      <c r="N866" t="s">
        <v>57</v>
      </c>
      <c r="O866" s="1">
        <v>46023</v>
      </c>
      <c r="Q866" s="1">
        <v>46174</v>
      </c>
      <c r="R866" s="2">
        <v>45.46</v>
      </c>
      <c r="S866">
        <v>1</v>
      </c>
      <c r="T866" t="s">
        <v>58</v>
      </c>
      <c r="U866" t="s">
        <v>59</v>
      </c>
      <c r="V866" s="3">
        <v>0.7</v>
      </c>
      <c r="W866" s="2">
        <v>0</v>
      </c>
      <c r="X866">
        <v>0</v>
      </c>
      <c r="Y866" t="s">
        <v>60</v>
      </c>
      <c r="Z866" t="s">
        <v>143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31.82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46146</v>
      </c>
      <c r="B867" t="s">
        <v>48</v>
      </c>
      <c r="C867">
        <v>649163</v>
      </c>
      <c r="D867">
        <v>2032792810</v>
      </c>
      <c r="E867" t="s">
        <v>1193</v>
      </c>
      <c r="F867" t="s">
        <v>1194</v>
      </c>
      <c r="G867" t="s">
        <v>51</v>
      </c>
      <c r="H867" t="s">
        <v>113</v>
      </c>
      <c r="I867" t="s">
        <v>734</v>
      </c>
      <c r="J867" t="s">
        <v>735</v>
      </c>
      <c r="K867">
        <v>753748</v>
      </c>
      <c r="L867" t="s">
        <v>72</v>
      </c>
      <c r="M867" t="s">
        <v>73</v>
      </c>
      <c r="N867" t="s">
        <v>57</v>
      </c>
      <c r="O867" s="1">
        <v>46023</v>
      </c>
      <c r="Q867" s="1">
        <v>46174</v>
      </c>
      <c r="R867" s="2">
        <v>31.28</v>
      </c>
      <c r="S867">
        <v>1</v>
      </c>
      <c r="T867" t="s">
        <v>58</v>
      </c>
      <c r="U867" t="s">
        <v>59</v>
      </c>
      <c r="V867" s="3">
        <v>0.7</v>
      </c>
      <c r="W867" s="2">
        <v>0</v>
      </c>
      <c r="X867">
        <v>0</v>
      </c>
      <c r="Y867" t="s">
        <v>60</v>
      </c>
      <c r="Z867" t="s">
        <v>143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21.9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46146</v>
      </c>
      <c r="B868" t="s">
        <v>48</v>
      </c>
      <c r="C868">
        <v>649163</v>
      </c>
      <c r="D868">
        <v>2032797094</v>
      </c>
      <c r="E868" t="s">
        <v>1355</v>
      </c>
      <c r="F868" t="s">
        <v>1356</v>
      </c>
      <c r="G868" t="s">
        <v>51</v>
      </c>
      <c r="H868" t="s">
        <v>82</v>
      </c>
      <c r="I868" t="s">
        <v>734</v>
      </c>
      <c r="J868" t="s">
        <v>735</v>
      </c>
      <c r="K868">
        <v>893408</v>
      </c>
      <c r="L868" t="s">
        <v>1357</v>
      </c>
      <c r="M868" t="s">
        <v>1358</v>
      </c>
      <c r="N868" t="s">
        <v>57</v>
      </c>
      <c r="O868" s="1">
        <v>46022</v>
      </c>
      <c r="Q868" s="1">
        <v>46172</v>
      </c>
      <c r="R868" s="2">
        <v>96</v>
      </c>
      <c r="S868">
        <v>1</v>
      </c>
      <c r="T868" t="s">
        <v>58</v>
      </c>
      <c r="U868" t="s">
        <v>59</v>
      </c>
      <c r="V868" s="3">
        <v>0.7</v>
      </c>
      <c r="W868" s="2">
        <v>0</v>
      </c>
      <c r="X868">
        <v>0</v>
      </c>
      <c r="Y868" t="s">
        <v>60</v>
      </c>
      <c r="Z868" t="s">
        <v>143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67.2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46146</v>
      </c>
      <c r="B869" t="s">
        <v>48</v>
      </c>
      <c r="C869">
        <v>649163</v>
      </c>
      <c r="D869">
        <v>2032800067</v>
      </c>
      <c r="E869" t="s">
        <v>1359</v>
      </c>
      <c r="F869" t="s">
        <v>1360</v>
      </c>
      <c r="G869" t="s">
        <v>51</v>
      </c>
      <c r="H869" t="s">
        <v>82</v>
      </c>
      <c r="I869" t="s">
        <v>734</v>
      </c>
      <c r="J869" t="s">
        <v>735</v>
      </c>
      <c r="K869">
        <v>813181</v>
      </c>
      <c r="L869" t="s">
        <v>1361</v>
      </c>
      <c r="M869" t="s">
        <v>803</v>
      </c>
      <c r="N869" t="s">
        <v>57</v>
      </c>
      <c r="O869" s="1">
        <v>46023</v>
      </c>
      <c r="Q869" s="1">
        <v>46174</v>
      </c>
      <c r="R869" s="2">
        <v>46.46</v>
      </c>
      <c r="S869">
        <v>1</v>
      </c>
      <c r="T869" t="s">
        <v>58</v>
      </c>
      <c r="U869" t="s">
        <v>59</v>
      </c>
      <c r="V869" s="3">
        <v>0.7</v>
      </c>
      <c r="W869" s="2">
        <v>0</v>
      </c>
      <c r="X869">
        <v>0</v>
      </c>
      <c r="Y869" t="s">
        <v>60</v>
      </c>
      <c r="Z869" t="s">
        <v>143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32.520000000000003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46146</v>
      </c>
      <c r="B870" t="s">
        <v>48</v>
      </c>
      <c r="C870">
        <v>649163</v>
      </c>
      <c r="D870">
        <v>2032802503</v>
      </c>
      <c r="E870" t="s">
        <v>1362</v>
      </c>
      <c r="F870" t="s">
        <v>1363</v>
      </c>
      <c r="G870" t="s">
        <v>51</v>
      </c>
      <c r="H870" t="s">
        <v>82</v>
      </c>
      <c r="I870" t="s">
        <v>734</v>
      </c>
      <c r="J870" t="s">
        <v>735</v>
      </c>
      <c r="K870">
        <v>813181</v>
      </c>
      <c r="L870" t="s">
        <v>1361</v>
      </c>
      <c r="M870" t="s">
        <v>803</v>
      </c>
      <c r="N870" t="s">
        <v>57</v>
      </c>
      <c r="O870" s="1">
        <v>46023</v>
      </c>
      <c r="Q870" s="1">
        <v>46174</v>
      </c>
      <c r="R870" s="2">
        <v>231.48</v>
      </c>
      <c r="S870">
        <v>1</v>
      </c>
      <c r="T870" t="s">
        <v>58</v>
      </c>
      <c r="U870" t="s">
        <v>59</v>
      </c>
      <c r="V870" s="3">
        <v>0.7</v>
      </c>
      <c r="W870" s="2">
        <v>0</v>
      </c>
      <c r="X870">
        <v>0</v>
      </c>
      <c r="Y870" t="s">
        <v>60</v>
      </c>
      <c r="Z870" t="s">
        <v>143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162.04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46146</v>
      </c>
      <c r="B871" t="s">
        <v>48</v>
      </c>
      <c r="C871">
        <v>649163</v>
      </c>
      <c r="D871">
        <v>2032802865</v>
      </c>
      <c r="E871" t="s">
        <v>1364</v>
      </c>
      <c r="F871" t="s">
        <v>620</v>
      </c>
      <c r="G871" t="s">
        <v>51</v>
      </c>
      <c r="H871" t="s">
        <v>82</v>
      </c>
      <c r="I871" t="s">
        <v>734</v>
      </c>
      <c r="J871" t="s">
        <v>735</v>
      </c>
      <c r="K871">
        <v>840313</v>
      </c>
      <c r="L871" t="s">
        <v>1248</v>
      </c>
      <c r="M871" t="s">
        <v>1249</v>
      </c>
      <c r="N871" t="s">
        <v>57</v>
      </c>
      <c r="O871" s="1">
        <v>46023</v>
      </c>
      <c r="Q871" s="1">
        <v>46174</v>
      </c>
      <c r="R871" s="2">
        <v>144.93</v>
      </c>
      <c r="S871">
        <v>1</v>
      </c>
      <c r="T871" t="s">
        <v>58</v>
      </c>
      <c r="U871" t="s">
        <v>59</v>
      </c>
      <c r="V871" s="3">
        <v>0.7</v>
      </c>
      <c r="W871" s="2">
        <v>0</v>
      </c>
      <c r="X871">
        <v>0</v>
      </c>
      <c r="Y871" t="s">
        <v>60</v>
      </c>
      <c r="Z871" t="s">
        <v>143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101.45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46146</v>
      </c>
      <c r="B872" t="s">
        <v>48</v>
      </c>
      <c r="C872">
        <v>649163</v>
      </c>
      <c r="D872">
        <v>2032804041</v>
      </c>
      <c r="E872" t="s">
        <v>1365</v>
      </c>
      <c r="F872" t="s">
        <v>1366</v>
      </c>
      <c r="G872" t="s">
        <v>51</v>
      </c>
      <c r="H872" t="s">
        <v>82</v>
      </c>
      <c r="I872" t="s">
        <v>734</v>
      </c>
      <c r="J872" t="s">
        <v>735</v>
      </c>
      <c r="K872">
        <v>807212</v>
      </c>
      <c r="L872" t="s">
        <v>753</v>
      </c>
      <c r="M872" t="s">
        <v>754</v>
      </c>
      <c r="N872" t="s">
        <v>57</v>
      </c>
      <c r="O872" s="1">
        <v>46023</v>
      </c>
      <c r="Q872" s="1">
        <v>46174</v>
      </c>
      <c r="R872" s="2">
        <v>42.36</v>
      </c>
      <c r="S872">
        <v>1</v>
      </c>
      <c r="T872" t="s">
        <v>58</v>
      </c>
      <c r="U872" t="s">
        <v>59</v>
      </c>
      <c r="V872" s="3">
        <v>0.7</v>
      </c>
      <c r="W872" s="2">
        <v>0</v>
      </c>
      <c r="X872">
        <v>0</v>
      </c>
      <c r="Y872" t="s">
        <v>60</v>
      </c>
      <c r="Z872" t="s">
        <v>143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29.65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46146</v>
      </c>
      <c r="B873" t="s">
        <v>48</v>
      </c>
      <c r="C873">
        <v>649163</v>
      </c>
      <c r="D873">
        <v>2032808282</v>
      </c>
      <c r="E873" t="s">
        <v>1367</v>
      </c>
      <c r="F873" t="s">
        <v>389</v>
      </c>
      <c r="G873" t="s">
        <v>51</v>
      </c>
      <c r="H873" t="s">
        <v>244</v>
      </c>
      <c r="I873" t="s">
        <v>734</v>
      </c>
      <c r="J873" t="s">
        <v>735</v>
      </c>
      <c r="K873">
        <v>651818</v>
      </c>
      <c r="L873" t="s">
        <v>114</v>
      </c>
      <c r="M873" t="s">
        <v>115</v>
      </c>
      <c r="N873" t="s">
        <v>57</v>
      </c>
      <c r="O873" s="1">
        <v>46028</v>
      </c>
      <c r="Q873" s="1">
        <v>46179</v>
      </c>
      <c r="R873" s="2">
        <v>78.400000000000006</v>
      </c>
      <c r="S873">
        <v>1</v>
      </c>
      <c r="T873" t="s">
        <v>58</v>
      </c>
      <c r="U873" t="s">
        <v>59</v>
      </c>
      <c r="V873" s="3">
        <v>0.7</v>
      </c>
      <c r="W873" s="2">
        <v>0</v>
      </c>
      <c r="X873">
        <v>0</v>
      </c>
      <c r="Y873" t="s">
        <v>60</v>
      </c>
      <c r="Z873" t="s">
        <v>143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54.88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46146</v>
      </c>
      <c r="B874" t="s">
        <v>48</v>
      </c>
      <c r="C874">
        <v>649163</v>
      </c>
      <c r="D874">
        <v>2032808284</v>
      </c>
      <c r="E874" t="s">
        <v>1367</v>
      </c>
      <c r="F874" t="s">
        <v>389</v>
      </c>
      <c r="G874" t="s">
        <v>51</v>
      </c>
      <c r="H874" t="s">
        <v>244</v>
      </c>
      <c r="I874" t="s">
        <v>734</v>
      </c>
      <c r="J874" t="s">
        <v>746</v>
      </c>
      <c r="K874">
        <v>651818</v>
      </c>
      <c r="L874" t="s">
        <v>114</v>
      </c>
      <c r="M874" t="s">
        <v>115</v>
      </c>
      <c r="N874" t="s">
        <v>57</v>
      </c>
      <c r="O874" s="1">
        <v>46028</v>
      </c>
      <c r="Q874" s="1">
        <v>46179</v>
      </c>
      <c r="R874" s="2">
        <v>32.79</v>
      </c>
      <c r="S874">
        <v>1</v>
      </c>
      <c r="T874" t="s">
        <v>58</v>
      </c>
      <c r="U874" t="s">
        <v>59</v>
      </c>
      <c r="V874" s="3">
        <v>0.9</v>
      </c>
      <c r="W874" s="2">
        <v>0</v>
      </c>
      <c r="X874">
        <v>0</v>
      </c>
      <c r="Y874" t="s">
        <v>60</v>
      </c>
      <c r="Z874" t="s">
        <v>143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29.51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46146</v>
      </c>
      <c r="B875" t="s">
        <v>48</v>
      </c>
      <c r="C875">
        <v>649163</v>
      </c>
      <c r="D875">
        <v>2032809810</v>
      </c>
      <c r="E875" t="s">
        <v>1368</v>
      </c>
      <c r="F875" t="s">
        <v>1369</v>
      </c>
      <c r="G875" t="s">
        <v>51</v>
      </c>
      <c r="H875" t="s">
        <v>239</v>
      </c>
      <c r="I875" t="s">
        <v>734</v>
      </c>
      <c r="J875" t="s">
        <v>740</v>
      </c>
      <c r="K875">
        <v>651818</v>
      </c>
      <c r="L875" t="s">
        <v>114</v>
      </c>
      <c r="M875" t="s">
        <v>115</v>
      </c>
      <c r="N875" t="s">
        <v>57</v>
      </c>
      <c r="O875" s="1">
        <v>46028</v>
      </c>
      <c r="Q875" s="1">
        <v>46179</v>
      </c>
      <c r="R875" s="2">
        <v>21.44</v>
      </c>
      <c r="S875">
        <v>1</v>
      </c>
      <c r="T875" t="s">
        <v>58</v>
      </c>
      <c r="U875" t="s">
        <v>59</v>
      </c>
      <c r="V875" s="3">
        <v>0.7</v>
      </c>
      <c r="W875" s="2">
        <v>0</v>
      </c>
      <c r="X875">
        <v>0</v>
      </c>
      <c r="Y875" t="s">
        <v>60</v>
      </c>
      <c r="Z875" t="s">
        <v>143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15.01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46146</v>
      </c>
      <c r="B876" t="s">
        <v>48</v>
      </c>
      <c r="C876">
        <v>649163</v>
      </c>
      <c r="D876">
        <v>2032812597</v>
      </c>
      <c r="E876" t="s">
        <v>1370</v>
      </c>
      <c r="F876" t="s">
        <v>857</v>
      </c>
      <c r="G876" t="s">
        <v>51</v>
      </c>
      <c r="H876" t="s">
        <v>82</v>
      </c>
      <c r="I876" t="s">
        <v>734</v>
      </c>
      <c r="J876" t="s">
        <v>735</v>
      </c>
      <c r="K876">
        <v>823350</v>
      </c>
      <c r="L876" t="s">
        <v>216</v>
      </c>
      <c r="M876" t="s">
        <v>221</v>
      </c>
      <c r="N876" t="s">
        <v>57</v>
      </c>
      <c r="O876" s="1">
        <v>46023</v>
      </c>
      <c r="Q876" s="1">
        <v>46174</v>
      </c>
      <c r="R876" s="2">
        <v>212.26</v>
      </c>
      <c r="S876">
        <v>1</v>
      </c>
      <c r="T876" t="s">
        <v>58</v>
      </c>
      <c r="U876" t="s">
        <v>59</v>
      </c>
      <c r="V876" s="3">
        <v>0.7</v>
      </c>
      <c r="W876" s="2">
        <v>0</v>
      </c>
      <c r="X876">
        <v>0</v>
      </c>
      <c r="Y876" t="s">
        <v>60</v>
      </c>
      <c r="Z876" t="s">
        <v>143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148.58000000000001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46146</v>
      </c>
      <c r="B877" t="s">
        <v>48</v>
      </c>
      <c r="C877">
        <v>649163</v>
      </c>
      <c r="D877">
        <v>2032814802</v>
      </c>
      <c r="E877" t="s">
        <v>1371</v>
      </c>
      <c r="F877" t="s">
        <v>1372</v>
      </c>
      <c r="G877" t="s">
        <v>51</v>
      </c>
      <c r="H877" t="s">
        <v>131</v>
      </c>
      <c r="I877" t="s">
        <v>734</v>
      </c>
      <c r="J877" t="s">
        <v>746</v>
      </c>
      <c r="K877">
        <v>862109</v>
      </c>
      <c r="L877" t="s">
        <v>359</v>
      </c>
      <c r="M877" t="s">
        <v>360</v>
      </c>
      <c r="N877" t="s">
        <v>57</v>
      </c>
      <c r="O877" s="1">
        <v>46023</v>
      </c>
      <c r="Q877" s="1">
        <v>46174</v>
      </c>
      <c r="R877" s="2">
        <v>98.38</v>
      </c>
      <c r="S877">
        <v>1</v>
      </c>
      <c r="T877" t="s">
        <v>58</v>
      </c>
      <c r="U877" t="s">
        <v>59</v>
      </c>
      <c r="V877" s="3">
        <v>0.9</v>
      </c>
      <c r="W877" s="2">
        <v>0</v>
      </c>
      <c r="X877">
        <v>0</v>
      </c>
      <c r="Y877" t="s">
        <v>60</v>
      </c>
      <c r="Z877" t="s">
        <v>143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88.54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46146</v>
      </c>
      <c r="B878" t="s">
        <v>48</v>
      </c>
      <c r="C878">
        <v>649163</v>
      </c>
      <c r="D878">
        <v>2032815033</v>
      </c>
      <c r="E878" t="s">
        <v>1373</v>
      </c>
      <c r="F878" t="s">
        <v>1374</v>
      </c>
      <c r="G878" t="s">
        <v>51</v>
      </c>
      <c r="H878" t="s">
        <v>220</v>
      </c>
      <c r="I878" t="s">
        <v>734</v>
      </c>
      <c r="J878" t="s">
        <v>735</v>
      </c>
      <c r="K878">
        <v>753748</v>
      </c>
      <c r="L878" t="s">
        <v>72</v>
      </c>
      <c r="M878" t="s">
        <v>73</v>
      </c>
      <c r="N878" t="s">
        <v>57</v>
      </c>
      <c r="O878" s="1">
        <v>46023</v>
      </c>
      <c r="Q878" s="1">
        <v>46174</v>
      </c>
      <c r="R878" s="2">
        <v>24.46</v>
      </c>
      <c r="S878">
        <v>1</v>
      </c>
      <c r="T878" t="s">
        <v>58</v>
      </c>
      <c r="U878" t="s">
        <v>59</v>
      </c>
      <c r="V878" s="3">
        <v>0.7</v>
      </c>
      <c r="W878" s="2">
        <v>0</v>
      </c>
      <c r="X878">
        <v>0</v>
      </c>
      <c r="Y878" t="s">
        <v>60</v>
      </c>
      <c r="Z878" t="s">
        <v>143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17.12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46146</v>
      </c>
      <c r="B879" t="s">
        <v>48</v>
      </c>
      <c r="C879">
        <v>649163</v>
      </c>
      <c r="D879">
        <v>2032815485</v>
      </c>
      <c r="E879" t="s">
        <v>1375</v>
      </c>
      <c r="F879" t="s">
        <v>75</v>
      </c>
      <c r="G879" t="s">
        <v>51</v>
      </c>
      <c r="H879" t="s">
        <v>82</v>
      </c>
      <c r="I879" t="s">
        <v>734</v>
      </c>
      <c r="J879" t="s">
        <v>735</v>
      </c>
      <c r="K879">
        <v>812656</v>
      </c>
      <c r="L879" t="s">
        <v>760</v>
      </c>
      <c r="M879" t="s">
        <v>170</v>
      </c>
      <c r="N879" t="s">
        <v>57</v>
      </c>
      <c r="O879" s="1">
        <v>46023</v>
      </c>
      <c r="Q879" s="1">
        <v>46174</v>
      </c>
      <c r="R879" s="2">
        <v>150.77000000000001</v>
      </c>
      <c r="S879">
        <v>1</v>
      </c>
      <c r="T879" t="s">
        <v>58</v>
      </c>
      <c r="U879" t="s">
        <v>59</v>
      </c>
      <c r="V879" s="3">
        <v>0.7</v>
      </c>
      <c r="W879" s="2">
        <v>0</v>
      </c>
      <c r="X879">
        <v>0</v>
      </c>
      <c r="Y879" t="s">
        <v>60</v>
      </c>
      <c r="Z879" t="s">
        <v>143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105.54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46146</v>
      </c>
      <c r="B880" t="s">
        <v>48</v>
      </c>
      <c r="C880">
        <v>649163</v>
      </c>
      <c r="D880">
        <v>2032815778</v>
      </c>
      <c r="E880" t="s">
        <v>1376</v>
      </c>
      <c r="F880" t="s">
        <v>484</v>
      </c>
      <c r="G880" t="s">
        <v>51</v>
      </c>
      <c r="H880" t="s">
        <v>110</v>
      </c>
      <c r="I880" t="s">
        <v>734</v>
      </c>
      <c r="J880" t="s">
        <v>735</v>
      </c>
      <c r="K880">
        <v>753748</v>
      </c>
      <c r="L880" t="s">
        <v>72</v>
      </c>
      <c r="M880" t="s">
        <v>73</v>
      </c>
      <c r="N880" t="s">
        <v>57</v>
      </c>
      <c r="O880" s="1">
        <v>46023</v>
      </c>
      <c r="Q880" s="1">
        <v>46174</v>
      </c>
      <c r="R880" s="2">
        <v>176.94</v>
      </c>
      <c r="S880">
        <v>1</v>
      </c>
      <c r="T880" t="s">
        <v>58</v>
      </c>
      <c r="U880" t="s">
        <v>59</v>
      </c>
      <c r="V880" s="3">
        <v>0.7</v>
      </c>
      <c r="W880" s="2">
        <v>0</v>
      </c>
      <c r="X880">
        <v>0</v>
      </c>
      <c r="Y880" t="s">
        <v>60</v>
      </c>
      <c r="Z880" t="s">
        <v>143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123.86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46146</v>
      </c>
      <c r="B881" t="s">
        <v>48</v>
      </c>
      <c r="C881">
        <v>649163</v>
      </c>
      <c r="D881">
        <v>2034867987</v>
      </c>
      <c r="E881" t="s">
        <v>120</v>
      </c>
      <c r="F881" t="s">
        <v>121</v>
      </c>
      <c r="G881" t="s">
        <v>51</v>
      </c>
      <c r="H881" t="s">
        <v>122</v>
      </c>
      <c r="I881" t="s">
        <v>734</v>
      </c>
      <c r="J881" t="s">
        <v>746</v>
      </c>
      <c r="K881">
        <v>816021</v>
      </c>
      <c r="L881" t="s">
        <v>124</v>
      </c>
      <c r="M881" t="s">
        <v>125</v>
      </c>
      <c r="N881" t="s">
        <v>57</v>
      </c>
      <c r="O881" s="1">
        <v>46144</v>
      </c>
      <c r="Q881" s="1">
        <v>46175</v>
      </c>
      <c r="R881" s="2">
        <v>46.42</v>
      </c>
      <c r="S881">
        <v>1</v>
      </c>
      <c r="T881" t="s">
        <v>58</v>
      </c>
      <c r="U881" t="s">
        <v>59</v>
      </c>
      <c r="V881" s="3">
        <v>0.9</v>
      </c>
      <c r="W881" s="2">
        <v>0</v>
      </c>
      <c r="X881">
        <v>0</v>
      </c>
      <c r="Y881" t="s">
        <v>60</v>
      </c>
      <c r="Z881" t="s">
        <v>61</v>
      </c>
      <c r="AA881">
        <v>6</v>
      </c>
      <c r="AB881" s="2">
        <v>250.68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41.78</v>
      </c>
      <c r="AM881" s="2">
        <v>0</v>
      </c>
      <c r="AN881" s="2">
        <v>250.68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46146</v>
      </c>
      <c r="B882" t="s">
        <v>48</v>
      </c>
      <c r="C882">
        <v>649163</v>
      </c>
      <c r="D882">
        <v>2034875161</v>
      </c>
      <c r="E882" t="s">
        <v>126</v>
      </c>
      <c r="F882" t="s">
        <v>127</v>
      </c>
      <c r="G882" t="s">
        <v>51</v>
      </c>
      <c r="H882" t="s">
        <v>128</v>
      </c>
      <c r="I882" t="s">
        <v>734</v>
      </c>
      <c r="J882" t="s">
        <v>735</v>
      </c>
      <c r="K882">
        <v>651818</v>
      </c>
      <c r="L882" t="s">
        <v>114</v>
      </c>
      <c r="M882" t="s">
        <v>115</v>
      </c>
      <c r="N882" t="s">
        <v>57</v>
      </c>
      <c r="O882" s="1">
        <v>46143</v>
      </c>
      <c r="Q882" s="1">
        <v>46174</v>
      </c>
      <c r="R882" s="2">
        <v>130.74</v>
      </c>
      <c r="S882">
        <v>1</v>
      </c>
      <c r="T882" t="s">
        <v>58</v>
      </c>
      <c r="U882" t="s">
        <v>59</v>
      </c>
      <c r="V882" s="3">
        <v>0.7</v>
      </c>
      <c r="W882" s="2">
        <v>0</v>
      </c>
      <c r="X882">
        <v>0</v>
      </c>
      <c r="Y882" t="s">
        <v>60</v>
      </c>
      <c r="Z882" t="s">
        <v>61</v>
      </c>
      <c r="AA882">
        <v>6</v>
      </c>
      <c r="AB882" s="2">
        <v>549.12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91.52</v>
      </c>
      <c r="AM882" s="2">
        <v>0</v>
      </c>
      <c r="AN882" s="2">
        <v>549.12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46146</v>
      </c>
      <c r="B883" t="s">
        <v>48</v>
      </c>
      <c r="C883">
        <v>649163</v>
      </c>
      <c r="D883">
        <v>2034889597</v>
      </c>
      <c r="E883" t="s">
        <v>341</v>
      </c>
      <c r="F883" t="s">
        <v>1377</v>
      </c>
      <c r="G883" t="s">
        <v>51</v>
      </c>
      <c r="H883" t="s">
        <v>87</v>
      </c>
      <c r="I883" t="s">
        <v>734</v>
      </c>
      <c r="J883" t="s">
        <v>735</v>
      </c>
      <c r="K883">
        <v>875334</v>
      </c>
      <c r="L883" t="s">
        <v>429</v>
      </c>
      <c r="M883" t="s">
        <v>430</v>
      </c>
      <c r="N883" t="s">
        <v>57</v>
      </c>
      <c r="O883" s="1">
        <v>46146</v>
      </c>
      <c r="Q883" s="1">
        <v>46177</v>
      </c>
      <c r="R883" s="2">
        <v>17.64</v>
      </c>
      <c r="S883">
        <v>1</v>
      </c>
      <c r="T883" t="s">
        <v>58</v>
      </c>
      <c r="U883" t="s">
        <v>59</v>
      </c>
      <c r="V883" s="3">
        <v>0.7</v>
      </c>
      <c r="W883" s="2">
        <v>0</v>
      </c>
      <c r="X883">
        <v>0</v>
      </c>
      <c r="Y883" t="s">
        <v>60</v>
      </c>
      <c r="Z883" t="s">
        <v>61</v>
      </c>
      <c r="AA883">
        <v>6</v>
      </c>
      <c r="AB883" s="2">
        <v>74.099999999999994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12.35</v>
      </c>
      <c r="AM883" s="2">
        <v>0</v>
      </c>
      <c r="AN883" s="2">
        <v>74.099999999999994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46146</v>
      </c>
      <c r="B884" t="s">
        <v>48</v>
      </c>
      <c r="C884">
        <v>649163</v>
      </c>
      <c r="D884">
        <v>2034895464</v>
      </c>
      <c r="E884" t="s">
        <v>129</v>
      </c>
      <c r="F884" t="s">
        <v>130</v>
      </c>
      <c r="G884" t="s">
        <v>51</v>
      </c>
      <c r="H884" t="s">
        <v>131</v>
      </c>
      <c r="I884" t="s">
        <v>734</v>
      </c>
      <c r="J884" t="s">
        <v>735</v>
      </c>
      <c r="K884">
        <v>753748</v>
      </c>
      <c r="L884" t="s">
        <v>72</v>
      </c>
      <c r="M884" t="s">
        <v>73</v>
      </c>
      <c r="N884" t="s">
        <v>57</v>
      </c>
      <c r="O884" s="1">
        <v>46143</v>
      </c>
      <c r="Q884" s="1">
        <v>46174</v>
      </c>
      <c r="R884" s="2">
        <v>27.34</v>
      </c>
      <c r="S884">
        <v>1</v>
      </c>
      <c r="T884" t="s">
        <v>58</v>
      </c>
      <c r="U884" t="s">
        <v>59</v>
      </c>
      <c r="V884" s="3">
        <v>0.7</v>
      </c>
      <c r="W884" s="2">
        <v>0</v>
      </c>
      <c r="X884">
        <v>0</v>
      </c>
      <c r="Y884" t="s">
        <v>60</v>
      </c>
      <c r="Z884" t="s">
        <v>61</v>
      </c>
      <c r="AA884">
        <v>6</v>
      </c>
      <c r="AB884" s="2">
        <v>114.84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19.14</v>
      </c>
      <c r="AM884" s="2">
        <v>0</v>
      </c>
      <c r="AN884" s="2">
        <v>114.84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46146</v>
      </c>
      <c r="B885" t="s">
        <v>48</v>
      </c>
      <c r="C885">
        <v>649163</v>
      </c>
      <c r="D885">
        <v>2034898421</v>
      </c>
      <c r="E885" t="s">
        <v>1378</v>
      </c>
      <c r="F885" t="s">
        <v>232</v>
      </c>
      <c r="G885" t="s">
        <v>51</v>
      </c>
      <c r="H885" t="s">
        <v>210</v>
      </c>
      <c r="I885" t="s">
        <v>734</v>
      </c>
      <c r="J885" t="s">
        <v>735</v>
      </c>
      <c r="K885">
        <v>651818</v>
      </c>
      <c r="L885" t="s">
        <v>114</v>
      </c>
      <c r="M885" t="s">
        <v>115</v>
      </c>
      <c r="N885" t="s">
        <v>57</v>
      </c>
      <c r="O885" s="1">
        <v>46148</v>
      </c>
      <c r="Q885" s="1">
        <v>46179</v>
      </c>
      <c r="R885" s="2">
        <v>19.829999999999998</v>
      </c>
      <c r="S885">
        <v>1</v>
      </c>
      <c r="T885" t="s">
        <v>58</v>
      </c>
      <c r="U885" t="s">
        <v>59</v>
      </c>
      <c r="V885" s="3">
        <v>0.7</v>
      </c>
      <c r="W885" s="2">
        <v>0</v>
      </c>
      <c r="X885">
        <v>0</v>
      </c>
      <c r="Y885" t="s">
        <v>60</v>
      </c>
      <c r="Z885" t="s">
        <v>61</v>
      </c>
      <c r="AA885">
        <v>6</v>
      </c>
      <c r="AB885" s="2">
        <v>83.28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13.88</v>
      </c>
      <c r="AM885" s="2">
        <v>0</v>
      </c>
      <c r="AN885" s="2">
        <v>83.28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46146</v>
      </c>
      <c r="B886" t="s">
        <v>48</v>
      </c>
      <c r="C886">
        <v>649163</v>
      </c>
      <c r="D886">
        <v>2034909227</v>
      </c>
      <c r="E886" t="s">
        <v>1379</v>
      </c>
      <c r="F886" t="s">
        <v>238</v>
      </c>
      <c r="G886" t="s">
        <v>51</v>
      </c>
      <c r="H886" t="s">
        <v>244</v>
      </c>
      <c r="I886" t="s">
        <v>734</v>
      </c>
      <c r="J886" t="s">
        <v>735</v>
      </c>
      <c r="K886">
        <v>651818</v>
      </c>
      <c r="L886" t="s">
        <v>114</v>
      </c>
      <c r="M886" t="s">
        <v>115</v>
      </c>
      <c r="N886" t="s">
        <v>57</v>
      </c>
      <c r="O886" s="1">
        <v>46148</v>
      </c>
      <c r="Q886" s="1">
        <v>46179</v>
      </c>
      <c r="R886" s="2">
        <v>57.68</v>
      </c>
      <c r="S886">
        <v>1</v>
      </c>
      <c r="T886" t="s">
        <v>58</v>
      </c>
      <c r="U886" t="s">
        <v>59</v>
      </c>
      <c r="V886" s="3">
        <v>0.7</v>
      </c>
      <c r="W886" s="2">
        <v>0</v>
      </c>
      <c r="X886">
        <v>0</v>
      </c>
      <c r="Y886" t="s">
        <v>60</v>
      </c>
      <c r="Z886" t="s">
        <v>61</v>
      </c>
      <c r="AA886">
        <v>6</v>
      </c>
      <c r="AB886" s="2">
        <v>242.28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40.380000000000003</v>
      </c>
      <c r="AM886" s="2">
        <v>0</v>
      </c>
      <c r="AN886" s="2">
        <v>242.28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46146</v>
      </c>
      <c r="B887" t="s">
        <v>48</v>
      </c>
      <c r="C887">
        <v>649163</v>
      </c>
      <c r="D887">
        <v>2034910008</v>
      </c>
      <c r="E887" t="s">
        <v>1380</v>
      </c>
      <c r="F887" t="s">
        <v>750</v>
      </c>
      <c r="G887" t="s">
        <v>51</v>
      </c>
      <c r="H887" t="s">
        <v>131</v>
      </c>
      <c r="I887" t="s">
        <v>734</v>
      </c>
      <c r="J887" t="s">
        <v>735</v>
      </c>
      <c r="K887">
        <v>862109</v>
      </c>
      <c r="L887" t="s">
        <v>359</v>
      </c>
      <c r="M887" t="s">
        <v>360</v>
      </c>
      <c r="N887" t="s">
        <v>57</v>
      </c>
      <c r="O887" s="1">
        <v>46143</v>
      </c>
      <c r="Q887" s="1">
        <v>46174</v>
      </c>
      <c r="R887" s="2">
        <v>86.33</v>
      </c>
      <c r="S887">
        <v>1</v>
      </c>
      <c r="T887" t="s">
        <v>58</v>
      </c>
      <c r="U887" t="s">
        <v>59</v>
      </c>
      <c r="V887" s="3">
        <v>0.7</v>
      </c>
      <c r="W887" s="2">
        <v>0</v>
      </c>
      <c r="X887">
        <v>0</v>
      </c>
      <c r="Y887" t="s">
        <v>60</v>
      </c>
      <c r="Z887" t="s">
        <v>61</v>
      </c>
      <c r="AA887">
        <v>6</v>
      </c>
      <c r="AB887" s="2">
        <v>362.58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60.43</v>
      </c>
      <c r="AM887" s="2">
        <v>0</v>
      </c>
      <c r="AN887" s="2">
        <v>362.58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46146</v>
      </c>
      <c r="B888" t="s">
        <v>48</v>
      </c>
      <c r="C888">
        <v>649163</v>
      </c>
      <c r="D888">
        <v>2034910009</v>
      </c>
      <c r="E888" t="s">
        <v>1380</v>
      </c>
      <c r="F888" t="s">
        <v>750</v>
      </c>
      <c r="G888" t="s">
        <v>51</v>
      </c>
      <c r="H888" t="s">
        <v>131</v>
      </c>
      <c r="I888" t="s">
        <v>734</v>
      </c>
      <c r="J888" t="s">
        <v>746</v>
      </c>
      <c r="K888">
        <v>862109</v>
      </c>
      <c r="L888" t="s">
        <v>359</v>
      </c>
      <c r="M888" t="s">
        <v>360</v>
      </c>
      <c r="N888" t="s">
        <v>57</v>
      </c>
      <c r="O888" s="1">
        <v>46143</v>
      </c>
      <c r="Q888" s="1">
        <v>46174</v>
      </c>
      <c r="R888" s="2">
        <v>48.88</v>
      </c>
      <c r="S888">
        <v>1</v>
      </c>
      <c r="T888" t="s">
        <v>58</v>
      </c>
      <c r="U888" t="s">
        <v>59</v>
      </c>
      <c r="V888" s="3">
        <v>0.9</v>
      </c>
      <c r="W888" s="2">
        <v>0</v>
      </c>
      <c r="X888">
        <v>0</v>
      </c>
      <c r="Y888" t="s">
        <v>60</v>
      </c>
      <c r="Z888" t="s">
        <v>61</v>
      </c>
      <c r="AA888">
        <v>6</v>
      </c>
      <c r="AB888" s="2">
        <v>263.94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43.99</v>
      </c>
      <c r="AM888" s="2">
        <v>0</v>
      </c>
      <c r="AN888" s="2">
        <v>263.94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46146</v>
      </c>
      <c r="B889" t="s">
        <v>48</v>
      </c>
      <c r="C889">
        <v>649163</v>
      </c>
      <c r="D889">
        <v>2034910418</v>
      </c>
      <c r="E889" t="s">
        <v>1381</v>
      </c>
      <c r="F889" t="s">
        <v>97</v>
      </c>
      <c r="G889" t="s">
        <v>51</v>
      </c>
      <c r="H889" t="s">
        <v>131</v>
      </c>
      <c r="I889" t="s">
        <v>734</v>
      </c>
      <c r="J889" t="s">
        <v>735</v>
      </c>
      <c r="K889">
        <v>862109</v>
      </c>
      <c r="L889" t="s">
        <v>359</v>
      </c>
      <c r="M889" t="s">
        <v>360</v>
      </c>
      <c r="N889" t="s">
        <v>57</v>
      </c>
      <c r="O889" s="1">
        <v>46143</v>
      </c>
      <c r="Q889" s="1">
        <v>46174</v>
      </c>
      <c r="R889" s="2">
        <v>81.58</v>
      </c>
      <c r="S889">
        <v>1</v>
      </c>
      <c r="T889" t="s">
        <v>58</v>
      </c>
      <c r="U889" t="s">
        <v>59</v>
      </c>
      <c r="V889" s="3">
        <v>0.7</v>
      </c>
      <c r="W889" s="2">
        <v>0</v>
      </c>
      <c r="X889">
        <v>0</v>
      </c>
      <c r="Y889" t="s">
        <v>60</v>
      </c>
      <c r="Z889" t="s">
        <v>61</v>
      </c>
      <c r="AA889">
        <v>6</v>
      </c>
      <c r="AB889" s="2">
        <v>342.66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57.11</v>
      </c>
      <c r="AM889" s="2">
        <v>0</v>
      </c>
      <c r="AN889" s="2">
        <v>342.66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46146</v>
      </c>
      <c r="B890" t="s">
        <v>48</v>
      </c>
      <c r="C890">
        <v>649163</v>
      </c>
      <c r="D890">
        <v>2034910419</v>
      </c>
      <c r="E890" t="s">
        <v>1381</v>
      </c>
      <c r="F890" t="s">
        <v>97</v>
      </c>
      <c r="G890" t="s">
        <v>51</v>
      </c>
      <c r="H890" t="s">
        <v>131</v>
      </c>
      <c r="I890" t="s">
        <v>734</v>
      </c>
      <c r="J890" t="s">
        <v>746</v>
      </c>
      <c r="K890">
        <v>862109</v>
      </c>
      <c r="L890" t="s">
        <v>359</v>
      </c>
      <c r="M890" t="s">
        <v>360</v>
      </c>
      <c r="N890" t="s">
        <v>57</v>
      </c>
      <c r="O890" s="1">
        <v>46143</v>
      </c>
      <c r="Q890" s="1">
        <v>46174</v>
      </c>
      <c r="R890" s="2">
        <v>95.38</v>
      </c>
      <c r="S890">
        <v>1</v>
      </c>
      <c r="T890" t="s">
        <v>58</v>
      </c>
      <c r="U890" t="s">
        <v>59</v>
      </c>
      <c r="V890" s="3">
        <v>0.9</v>
      </c>
      <c r="W890" s="2">
        <v>0</v>
      </c>
      <c r="X890">
        <v>0</v>
      </c>
      <c r="Y890" t="s">
        <v>60</v>
      </c>
      <c r="Z890" t="s">
        <v>61</v>
      </c>
      <c r="AA890">
        <v>6</v>
      </c>
      <c r="AB890" s="2">
        <v>515.04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85.84</v>
      </c>
      <c r="AM890" s="2">
        <v>0</v>
      </c>
      <c r="AN890" s="2">
        <v>515.04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46146</v>
      </c>
      <c r="B891" t="s">
        <v>48</v>
      </c>
      <c r="C891">
        <v>649163</v>
      </c>
      <c r="D891">
        <v>2034913136</v>
      </c>
      <c r="E891" t="s">
        <v>126</v>
      </c>
      <c r="F891" t="s">
        <v>399</v>
      </c>
      <c r="G891" t="s">
        <v>51</v>
      </c>
      <c r="H891" t="s">
        <v>128</v>
      </c>
      <c r="I891" t="s">
        <v>734</v>
      </c>
      <c r="J891" t="s">
        <v>735</v>
      </c>
      <c r="K891">
        <v>651818</v>
      </c>
      <c r="L891" t="s">
        <v>114</v>
      </c>
      <c r="M891" t="s">
        <v>115</v>
      </c>
      <c r="N891" t="s">
        <v>57</v>
      </c>
      <c r="O891" s="1">
        <v>46143</v>
      </c>
      <c r="Q891" s="1">
        <v>46174</v>
      </c>
      <c r="R891" s="2">
        <v>130.74</v>
      </c>
      <c r="S891">
        <v>1</v>
      </c>
      <c r="T891" t="s">
        <v>58</v>
      </c>
      <c r="U891" t="s">
        <v>59</v>
      </c>
      <c r="V891" s="3">
        <v>0.7</v>
      </c>
      <c r="W891" s="2">
        <v>0</v>
      </c>
      <c r="X891">
        <v>0</v>
      </c>
      <c r="Y891" t="s">
        <v>60</v>
      </c>
      <c r="Z891" t="s">
        <v>61</v>
      </c>
      <c r="AA891">
        <v>6</v>
      </c>
      <c r="AB891" s="2">
        <v>549.12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91.52</v>
      </c>
      <c r="AM891" s="2">
        <v>0</v>
      </c>
      <c r="AN891" s="2">
        <v>549.12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46146</v>
      </c>
      <c r="B892" t="s">
        <v>48</v>
      </c>
      <c r="C892">
        <v>649163</v>
      </c>
      <c r="D892">
        <v>2034917354</v>
      </c>
      <c r="E892" t="s">
        <v>1382</v>
      </c>
      <c r="F892" t="s">
        <v>319</v>
      </c>
      <c r="G892" t="s">
        <v>51</v>
      </c>
      <c r="H892" t="s">
        <v>82</v>
      </c>
      <c r="I892" t="s">
        <v>734</v>
      </c>
      <c r="J892" t="s">
        <v>735</v>
      </c>
      <c r="K892">
        <v>875334</v>
      </c>
      <c r="L892" t="s">
        <v>429</v>
      </c>
      <c r="M892" t="s">
        <v>430</v>
      </c>
      <c r="N892" t="s">
        <v>57</v>
      </c>
      <c r="O892" s="1">
        <v>46143</v>
      </c>
      <c r="Q892" s="1">
        <v>46174</v>
      </c>
      <c r="R892" s="2">
        <v>26.5</v>
      </c>
      <c r="S892">
        <v>1</v>
      </c>
      <c r="T892" t="s">
        <v>58</v>
      </c>
      <c r="U892" t="s">
        <v>59</v>
      </c>
      <c r="V892" s="3">
        <v>0.7</v>
      </c>
      <c r="W892" s="2">
        <v>0</v>
      </c>
      <c r="X892">
        <v>0</v>
      </c>
      <c r="Y892" t="s">
        <v>60</v>
      </c>
      <c r="Z892" t="s">
        <v>61</v>
      </c>
      <c r="AA892">
        <v>6</v>
      </c>
      <c r="AB892" s="2">
        <v>111.3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18.55</v>
      </c>
      <c r="AM892" s="2">
        <v>0</v>
      </c>
      <c r="AN892" s="2">
        <v>111.3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46146</v>
      </c>
      <c r="B893" t="s">
        <v>48</v>
      </c>
      <c r="C893">
        <v>649163</v>
      </c>
      <c r="D893">
        <v>2034922209</v>
      </c>
      <c r="E893" t="s">
        <v>1383</v>
      </c>
      <c r="F893" t="s">
        <v>1274</v>
      </c>
      <c r="G893" t="s">
        <v>51</v>
      </c>
      <c r="H893" t="s">
        <v>87</v>
      </c>
      <c r="I893" t="s">
        <v>734</v>
      </c>
      <c r="J893" t="s">
        <v>735</v>
      </c>
      <c r="K893">
        <v>673059</v>
      </c>
      <c r="L893" t="s">
        <v>90</v>
      </c>
      <c r="M893" t="s">
        <v>91</v>
      </c>
      <c r="N893" t="s">
        <v>57</v>
      </c>
      <c r="O893" s="1">
        <v>46143</v>
      </c>
      <c r="Q893" s="1">
        <v>46174</v>
      </c>
      <c r="R893" s="2">
        <v>31.28</v>
      </c>
      <c r="S893">
        <v>1</v>
      </c>
      <c r="T893" t="s">
        <v>58</v>
      </c>
      <c r="U893" t="s">
        <v>59</v>
      </c>
      <c r="V893" s="3">
        <v>0.7</v>
      </c>
      <c r="W893" s="2">
        <v>0</v>
      </c>
      <c r="X893">
        <v>0</v>
      </c>
      <c r="Y893" t="s">
        <v>60</v>
      </c>
      <c r="Z893" t="s">
        <v>61</v>
      </c>
      <c r="AA893">
        <v>6</v>
      </c>
      <c r="AB893" s="2">
        <v>131.4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21.9</v>
      </c>
      <c r="AM893" s="2">
        <v>0</v>
      </c>
      <c r="AN893" s="2">
        <v>131.4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46146</v>
      </c>
      <c r="B894" t="s">
        <v>48</v>
      </c>
      <c r="C894">
        <v>649163</v>
      </c>
      <c r="D894">
        <v>2034929246</v>
      </c>
      <c r="E894" t="s">
        <v>483</v>
      </c>
      <c r="F894" t="s">
        <v>1384</v>
      </c>
      <c r="G894" t="s">
        <v>51</v>
      </c>
      <c r="H894" t="s">
        <v>244</v>
      </c>
      <c r="I894" t="s">
        <v>734</v>
      </c>
      <c r="J894" t="s">
        <v>735</v>
      </c>
      <c r="K894">
        <v>651818</v>
      </c>
      <c r="L894" t="s">
        <v>114</v>
      </c>
      <c r="M894" t="s">
        <v>115</v>
      </c>
      <c r="N894" t="s">
        <v>57</v>
      </c>
      <c r="O894" s="1">
        <v>46148</v>
      </c>
      <c r="Q894" s="1">
        <v>46179</v>
      </c>
      <c r="R894" s="2">
        <v>49.46</v>
      </c>
      <c r="S894">
        <v>1</v>
      </c>
      <c r="T894" t="s">
        <v>58</v>
      </c>
      <c r="U894" t="s">
        <v>59</v>
      </c>
      <c r="V894" s="3">
        <v>0.7</v>
      </c>
      <c r="W894" s="2">
        <v>0</v>
      </c>
      <c r="X894">
        <v>0</v>
      </c>
      <c r="Y894" t="s">
        <v>60</v>
      </c>
      <c r="Z894" t="s">
        <v>61</v>
      </c>
      <c r="AA894">
        <v>6</v>
      </c>
      <c r="AB894" s="2">
        <v>207.72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34.619999999999997</v>
      </c>
      <c r="AM894" s="2">
        <v>0</v>
      </c>
      <c r="AN894" s="2">
        <v>207.72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46146</v>
      </c>
      <c r="B895" t="s">
        <v>48</v>
      </c>
      <c r="C895">
        <v>649163</v>
      </c>
      <c r="D895">
        <v>2034941463</v>
      </c>
      <c r="E895" t="s">
        <v>1385</v>
      </c>
      <c r="F895" t="s">
        <v>857</v>
      </c>
      <c r="G895" t="s">
        <v>51</v>
      </c>
      <c r="H895" t="s">
        <v>220</v>
      </c>
      <c r="I895" t="s">
        <v>734</v>
      </c>
      <c r="J895" t="s">
        <v>735</v>
      </c>
      <c r="K895">
        <v>823350</v>
      </c>
      <c r="L895" t="s">
        <v>216</v>
      </c>
      <c r="M895" t="s">
        <v>221</v>
      </c>
      <c r="N895" t="s">
        <v>57</v>
      </c>
      <c r="O895" s="1">
        <v>46143</v>
      </c>
      <c r="Q895" s="1">
        <v>46174</v>
      </c>
      <c r="R895" s="2">
        <v>52.76</v>
      </c>
      <c r="S895">
        <v>1</v>
      </c>
      <c r="T895" t="s">
        <v>58</v>
      </c>
      <c r="U895" t="s">
        <v>59</v>
      </c>
      <c r="V895" s="3">
        <v>0.7</v>
      </c>
      <c r="W895" s="2">
        <v>0</v>
      </c>
      <c r="X895">
        <v>0</v>
      </c>
      <c r="Y895" t="s">
        <v>60</v>
      </c>
      <c r="Z895" t="s">
        <v>61</v>
      </c>
      <c r="AA895">
        <v>6</v>
      </c>
      <c r="AB895" s="2">
        <v>221.58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36.93</v>
      </c>
      <c r="AM895" s="2">
        <v>0</v>
      </c>
      <c r="AN895" s="2">
        <v>221.58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46146</v>
      </c>
      <c r="B896" t="s">
        <v>48</v>
      </c>
      <c r="C896">
        <v>649163</v>
      </c>
      <c r="D896">
        <v>2034942805</v>
      </c>
      <c r="E896" t="s">
        <v>1386</v>
      </c>
      <c r="F896" t="s">
        <v>145</v>
      </c>
      <c r="G896" t="s">
        <v>51</v>
      </c>
      <c r="H896" t="s">
        <v>82</v>
      </c>
      <c r="I896" t="s">
        <v>734</v>
      </c>
      <c r="J896" t="s">
        <v>735</v>
      </c>
      <c r="K896">
        <v>875334</v>
      </c>
      <c r="L896" t="s">
        <v>429</v>
      </c>
      <c r="M896" t="s">
        <v>430</v>
      </c>
      <c r="N896" t="s">
        <v>57</v>
      </c>
      <c r="O896" s="1">
        <v>46143</v>
      </c>
      <c r="Q896" s="1">
        <v>46174</v>
      </c>
      <c r="R896" s="2">
        <v>28</v>
      </c>
      <c r="S896">
        <v>1</v>
      </c>
      <c r="T896" t="s">
        <v>58</v>
      </c>
      <c r="U896" t="s">
        <v>59</v>
      </c>
      <c r="V896" s="3">
        <v>0.7</v>
      </c>
      <c r="W896" s="2">
        <v>0</v>
      </c>
      <c r="X896">
        <v>0</v>
      </c>
      <c r="Y896" t="s">
        <v>60</v>
      </c>
      <c r="Z896" t="s">
        <v>61</v>
      </c>
      <c r="AA896">
        <v>6</v>
      </c>
      <c r="AB896" s="2">
        <v>117.6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19.600000000000001</v>
      </c>
      <c r="AM896" s="2">
        <v>0</v>
      </c>
      <c r="AN896" s="2">
        <v>117.6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46146</v>
      </c>
      <c r="B897" t="s">
        <v>48</v>
      </c>
      <c r="C897">
        <v>649163</v>
      </c>
      <c r="D897">
        <v>2034944707</v>
      </c>
      <c r="E897" t="s">
        <v>767</v>
      </c>
      <c r="F897" t="s">
        <v>937</v>
      </c>
      <c r="G897" t="s">
        <v>51</v>
      </c>
      <c r="H897" t="s">
        <v>161</v>
      </c>
      <c r="I897" t="s">
        <v>734</v>
      </c>
      <c r="J897" t="s">
        <v>735</v>
      </c>
      <c r="K897">
        <v>673059</v>
      </c>
      <c r="L897" t="s">
        <v>90</v>
      </c>
      <c r="M897" t="s">
        <v>91</v>
      </c>
      <c r="N897" t="s">
        <v>57</v>
      </c>
      <c r="O897" s="1">
        <v>46143</v>
      </c>
      <c r="Q897" s="1">
        <v>46174</v>
      </c>
      <c r="R897" s="2">
        <v>75.13</v>
      </c>
      <c r="S897">
        <v>1</v>
      </c>
      <c r="T897" t="s">
        <v>58</v>
      </c>
      <c r="U897" t="s">
        <v>59</v>
      </c>
      <c r="V897" s="3">
        <v>0.7</v>
      </c>
      <c r="W897" s="2">
        <v>0</v>
      </c>
      <c r="X897">
        <v>0</v>
      </c>
      <c r="Y897" t="s">
        <v>60</v>
      </c>
      <c r="Z897" t="s">
        <v>61</v>
      </c>
      <c r="AA897">
        <v>6</v>
      </c>
      <c r="AB897" s="2">
        <v>315.54000000000002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52.59</v>
      </c>
      <c r="AM897" s="2">
        <v>0</v>
      </c>
      <c r="AN897" s="2">
        <v>315.54000000000002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46146</v>
      </c>
      <c r="B898" t="s">
        <v>48</v>
      </c>
      <c r="C898">
        <v>649163</v>
      </c>
      <c r="D898">
        <v>2034945806</v>
      </c>
      <c r="E898" t="s">
        <v>1387</v>
      </c>
      <c r="F898" t="s">
        <v>1388</v>
      </c>
      <c r="G898" t="s">
        <v>51</v>
      </c>
      <c r="H898" t="s">
        <v>244</v>
      </c>
      <c r="I898" t="s">
        <v>734</v>
      </c>
      <c r="J898" t="s">
        <v>735</v>
      </c>
      <c r="K898">
        <v>651818</v>
      </c>
      <c r="L898" t="s">
        <v>114</v>
      </c>
      <c r="M898" t="s">
        <v>115</v>
      </c>
      <c r="N898" t="s">
        <v>57</v>
      </c>
      <c r="O898" s="1">
        <v>46148</v>
      </c>
      <c r="Q898" s="1">
        <v>46179</v>
      </c>
      <c r="R898" s="2">
        <v>103.5</v>
      </c>
      <c r="S898">
        <v>1</v>
      </c>
      <c r="T898" t="s">
        <v>58</v>
      </c>
      <c r="U898" t="s">
        <v>59</v>
      </c>
      <c r="V898" s="3">
        <v>0.7</v>
      </c>
      <c r="W898" s="2">
        <v>0</v>
      </c>
      <c r="X898">
        <v>0</v>
      </c>
      <c r="Y898" t="s">
        <v>60</v>
      </c>
      <c r="Z898" t="s">
        <v>61</v>
      </c>
      <c r="AA898">
        <v>6</v>
      </c>
      <c r="AB898" s="2">
        <v>434.7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72.45</v>
      </c>
      <c r="AM898" s="2">
        <v>0</v>
      </c>
      <c r="AN898" s="2">
        <v>434.7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46146</v>
      </c>
      <c r="B899" t="s">
        <v>48</v>
      </c>
      <c r="C899">
        <v>649163</v>
      </c>
      <c r="D899">
        <v>2034949262</v>
      </c>
      <c r="E899" t="s">
        <v>1389</v>
      </c>
      <c r="F899" t="s">
        <v>228</v>
      </c>
      <c r="G899" t="s">
        <v>51</v>
      </c>
      <c r="H899" t="s">
        <v>210</v>
      </c>
      <c r="I899" t="s">
        <v>734</v>
      </c>
      <c r="J899" t="s">
        <v>735</v>
      </c>
      <c r="K899">
        <v>875334</v>
      </c>
      <c r="L899" t="s">
        <v>429</v>
      </c>
      <c r="M899" t="s">
        <v>430</v>
      </c>
      <c r="N899" t="s">
        <v>57</v>
      </c>
      <c r="O899" s="1">
        <v>46143</v>
      </c>
      <c r="Q899" s="1">
        <v>46174</v>
      </c>
      <c r="R899" s="2">
        <v>31.51</v>
      </c>
      <c r="S899">
        <v>1</v>
      </c>
      <c r="T899" t="s">
        <v>58</v>
      </c>
      <c r="U899" t="s">
        <v>59</v>
      </c>
      <c r="V899" s="3">
        <v>0.7</v>
      </c>
      <c r="W899" s="2">
        <v>0</v>
      </c>
      <c r="X899">
        <v>0</v>
      </c>
      <c r="Y899" t="s">
        <v>60</v>
      </c>
      <c r="Z899" t="s">
        <v>61</v>
      </c>
      <c r="AA899">
        <v>6</v>
      </c>
      <c r="AB899" s="2">
        <v>132.36000000000001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22.06</v>
      </c>
      <c r="AM899" s="2">
        <v>0</v>
      </c>
      <c r="AN899" s="2">
        <v>132.36000000000001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46146</v>
      </c>
      <c r="B900" t="s">
        <v>48</v>
      </c>
      <c r="C900">
        <v>649163</v>
      </c>
      <c r="D900">
        <v>2034952047</v>
      </c>
      <c r="E900" t="s">
        <v>1390</v>
      </c>
      <c r="F900" t="s">
        <v>1001</v>
      </c>
      <c r="G900" t="s">
        <v>51</v>
      </c>
      <c r="H900" t="s">
        <v>131</v>
      </c>
      <c r="I900" t="s">
        <v>734</v>
      </c>
      <c r="J900" t="s">
        <v>735</v>
      </c>
      <c r="K900">
        <v>862109</v>
      </c>
      <c r="L900" t="s">
        <v>359</v>
      </c>
      <c r="M900" t="s">
        <v>360</v>
      </c>
      <c r="N900" t="s">
        <v>57</v>
      </c>
      <c r="O900" s="1">
        <v>46143</v>
      </c>
      <c r="Q900" s="1">
        <v>46174</v>
      </c>
      <c r="R900" s="2">
        <v>140.29</v>
      </c>
      <c r="S900">
        <v>1</v>
      </c>
      <c r="T900" t="s">
        <v>58</v>
      </c>
      <c r="U900" t="s">
        <v>59</v>
      </c>
      <c r="V900" s="3">
        <v>0.7</v>
      </c>
      <c r="W900" s="2">
        <v>0</v>
      </c>
      <c r="X900">
        <v>0</v>
      </c>
      <c r="Y900" t="s">
        <v>60</v>
      </c>
      <c r="Z900" t="s">
        <v>61</v>
      </c>
      <c r="AA900">
        <v>6</v>
      </c>
      <c r="AB900" s="2">
        <v>589.20000000000005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98.2</v>
      </c>
      <c r="AM900" s="2">
        <v>0</v>
      </c>
      <c r="AN900" s="2">
        <v>589.20000000000005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46146</v>
      </c>
      <c r="B901" t="s">
        <v>48</v>
      </c>
      <c r="C901">
        <v>649163</v>
      </c>
      <c r="D901">
        <v>2034957752</v>
      </c>
      <c r="E901" t="s">
        <v>320</v>
      </c>
      <c r="F901" t="s">
        <v>1391</v>
      </c>
      <c r="G901" t="s">
        <v>51</v>
      </c>
      <c r="H901" t="s">
        <v>313</v>
      </c>
      <c r="I901" t="s">
        <v>734</v>
      </c>
      <c r="J901" t="s">
        <v>735</v>
      </c>
      <c r="K901">
        <v>651818</v>
      </c>
      <c r="L901" t="s">
        <v>114</v>
      </c>
      <c r="M901" t="s">
        <v>115</v>
      </c>
      <c r="N901" t="s">
        <v>57</v>
      </c>
      <c r="O901" s="1">
        <v>46148</v>
      </c>
      <c r="Q901" s="1">
        <v>46179</v>
      </c>
      <c r="R901" s="2">
        <v>24.34</v>
      </c>
      <c r="S901">
        <v>1</v>
      </c>
      <c r="T901" t="s">
        <v>58</v>
      </c>
      <c r="U901" t="s">
        <v>59</v>
      </c>
      <c r="V901" s="3">
        <v>0.7</v>
      </c>
      <c r="W901" s="2">
        <v>0</v>
      </c>
      <c r="X901">
        <v>0</v>
      </c>
      <c r="Y901" t="s">
        <v>60</v>
      </c>
      <c r="Z901" t="s">
        <v>61</v>
      </c>
      <c r="AA901">
        <v>6</v>
      </c>
      <c r="AB901" s="2">
        <v>102.24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17.04</v>
      </c>
      <c r="AM901" s="2">
        <v>0</v>
      </c>
      <c r="AN901" s="2">
        <v>102.24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46146</v>
      </c>
      <c r="B902" t="s">
        <v>48</v>
      </c>
      <c r="C902">
        <v>649163</v>
      </c>
      <c r="D902">
        <v>2034958964</v>
      </c>
      <c r="E902" t="s">
        <v>1392</v>
      </c>
      <c r="F902" t="s">
        <v>1393</v>
      </c>
      <c r="G902" t="s">
        <v>51</v>
      </c>
      <c r="H902" t="s">
        <v>213</v>
      </c>
      <c r="I902" t="s">
        <v>734</v>
      </c>
      <c r="J902" t="s">
        <v>740</v>
      </c>
      <c r="K902">
        <v>673059</v>
      </c>
      <c r="L902" t="s">
        <v>90</v>
      </c>
      <c r="M902" t="s">
        <v>91</v>
      </c>
      <c r="N902" t="s">
        <v>57</v>
      </c>
      <c r="O902" s="1">
        <v>46143</v>
      </c>
      <c r="Q902" s="1">
        <v>46174</v>
      </c>
      <c r="R902" s="2">
        <v>25.73</v>
      </c>
      <c r="S902">
        <v>1</v>
      </c>
      <c r="T902" t="s">
        <v>58</v>
      </c>
      <c r="U902" t="s">
        <v>59</v>
      </c>
      <c r="V902" s="3">
        <v>0.7</v>
      </c>
      <c r="W902" s="2">
        <v>0</v>
      </c>
      <c r="X902">
        <v>0</v>
      </c>
      <c r="Y902" t="s">
        <v>60</v>
      </c>
      <c r="Z902" t="s">
        <v>61</v>
      </c>
      <c r="AA902">
        <v>6</v>
      </c>
      <c r="AB902" s="2">
        <v>108.06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18.010000000000002</v>
      </c>
      <c r="AM902" s="2">
        <v>0</v>
      </c>
      <c r="AN902" s="2">
        <v>108.06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46146</v>
      </c>
      <c r="B903" t="s">
        <v>48</v>
      </c>
      <c r="C903">
        <v>649163</v>
      </c>
      <c r="D903">
        <v>2034961172</v>
      </c>
      <c r="E903" t="s">
        <v>1394</v>
      </c>
      <c r="F903" t="s">
        <v>372</v>
      </c>
      <c r="G903" t="s">
        <v>51</v>
      </c>
      <c r="H903" t="s">
        <v>220</v>
      </c>
      <c r="I903" t="s">
        <v>734</v>
      </c>
      <c r="J903" t="s">
        <v>735</v>
      </c>
      <c r="K903">
        <v>753748</v>
      </c>
      <c r="L903" t="s">
        <v>72</v>
      </c>
      <c r="M903" t="s">
        <v>73</v>
      </c>
      <c r="N903" t="s">
        <v>57</v>
      </c>
      <c r="O903" s="1">
        <v>46143</v>
      </c>
      <c r="Q903" s="1">
        <v>46174</v>
      </c>
      <c r="R903" s="2">
        <v>33.54</v>
      </c>
      <c r="S903">
        <v>1</v>
      </c>
      <c r="T903" t="s">
        <v>58</v>
      </c>
      <c r="U903" t="s">
        <v>59</v>
      </c>
      <c r="V903" s="3">
        <v>0.7</v>
      </c>
      <c r="W903" s="2">
        <v>0</v>
      </c>
      <c r="X903">
        <v>0</v>
      </c>
      <c r="Y903" t="s">
        <v>60</v>
      </c>
      <c r="Z903" t="s">
        <v>61</v>
      </c>
      <c r="AA903">
        <v>6</v>
      </c>
      <c r="AB903" s="2">
        <v>140.88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23.48</v>
      </c>
      <c r="AM903" s="2">
        <v>0</v>
      </c>
      <c r="AN903" s="2">
        <v>140.88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46146</v>
      </c>
      <c r="B904" t="s">
        <v>48</v>
      </c>
      <c r="C904">
        <v>649163</v>
      </c>
      <c r="D904">
        <v>2034969819</v>
      </c>
      <c r="E904" t="s">
        <v>1292</v>
      </c>
      <c r="F904" t="s">
        <v>170</v>
      </c>
      <c r="G904" t="s">
        <v>51</v>
      </c>
      <c r="H904" t="s">
        <v>220</v>
      </c>
      <c r="I904" t="s">
        <v>734</v>
      </c>
      <c r="J904" t="s">
        <v>735</v>
      </c>
      <c r="K904">
        <v>753748</v>
      </c>
      <c r="L904" t="s">
        <v>72</v>
      </c>
      <c r="M904" t="s">
        <v>73</v>
      </c>
      <c r="N904" t="s">
        <v>57</v>
      </c>
      <c r="O904" s="1">
        <v>46143</v>
      </c>
      <c r="Q904" s="1">
        <v>46174</v>
      </c>
      <c r="R904" s="2">
        <v>33.54</v>
      </c>
      <c r="S904">
        <v>1</v>
      </c>
      <c r="T904" t="s">
        <v>58</v>
      </c>
      <c r="U904" t="s">
        <v>59</v>
      </c>
      <c r="V904" s="3">
        <v>0.7</v>
      </c>
      <c r="W904" s="2">
        <v>0</v>
      </c>
      <c r="X904">
        <v>0</v>
      </c>
      <c r="Y904" t="s">
        <v>60</v>
      </c>
      <c r="Z904" t="s">
        <v>61</v>
      </c>
      <c r="AA904">
        <v>6</v>
      </c>
      <c r="AB904" s="2">
        <v>140.88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23.48</v>
      </c>
      <c r="AM904" s="2">
        <v>0</v>
      </c>
      <c r="AN904" s="2">
        <v>140.88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46146</v>
      </c>
      <c r="B905" t="s">
        <v>48</v>
      </c>
      <c r="C905">
        <v>649163</v>
      </c>
      <c r="D905">
        <v>2035003143</v>
      </c>
      <c r="E905" t="s">
        <v>293</v>
      </c>
      <c r="F905" t="s">
        <v>466</v>
      </c>
      <c r="G905" t="s">
        <v>51</v>
      </c>
      <c r="H905" t="s">
        <v>244</v>
      </c>
      <c r="I905" t="s">
        <v>734</v>
      </c>
      <c r="J905" t="s">
        <v>735</v>
      </c>
      <c r="K905">
        <v>651818</v>
      </c>
      <c r="L905" t="s">
        <v>114</v>
      </c>
      <c r="M905" t="s">
        <v>115</v>
      </c>
      <c r="N905" t="s">
        <v>57</v>
      </c>
      <c r="O905" s="1">
        <v>46148</v>
      </c>
      <c r="Q905" s="1">
        <v>46179</v>
      </c>
      <c r="R905" s="2">
        <v>94.38</v>
      </c>
      <c r="S905">
        <v>1</v>
      </c>
      <c r="T905" t="s">
        <v>58</v>
      </c>
      <c r="U905" t="s">
        <v>59</v>
      </c>
      <c r="V905" s="3">
        <v>0.7</v>
      </c>
      <c r="W905" s="2">
        <v>0</v>
      </c>
      <c r="X905">
        <v>0</v>
      </c>
      <c r="Y905" t="s">
        <v>60</v>
      </c>
      <c r="Z905" t="s">
        <v>61</v>
      </c>
      <c r="AA905">
        <v>6</v>
      </c>
      <c r="AB905" s="2">
        <v>396.42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66.069999999999993</v>
      </c>
      <c r="AM905" s="2">
        <v>0</v>
      </c>
      <c r="AN905" s="2">
        <v>396.42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46146</v>
      </c>
      <c r="B906" t="s">
        <v>48</v>
      </c>
      <c r="C906">
        <v>649163</v>
      </c>
      <c r="D906">
        <v>2035015165</v>
      </c>
      <c r="E906" t="s">
        <v>1380</v>
      </c>
      <c r="F906" t="s">
        <v>434</v>
      </c>
      <c r="G906" t="s">
        <v>51</v>
      </c>
      <c r="H906" t="s">
        <v>131</v>
      </c>
      <c r="I906" t="s">
        <v>734</v>
      </c>
      <c r="J906" t="s">
        <v>735</v>
      </c>
      <c r="K906">
        <v>862109</v>
      </c>
      <c r="L906" t="s">
        <v>359</v>
      </c>
      <c r="M906" t="s">
        <v>360</v>
      </c>
      <c r="N906" t="s">
        <v>57</v>
      </c>
      <c r="O906" s="1">
        <v>46143</v>
      </c>
      <c r="Q906" s="1">
        <v>46174</v>
      </c>
      <c r="R906" s="2">
        <v>45.46</v>
      </c>
      <c r="S906">
        <v>1</v>
      </c>
      <c r="T906" t="s">
        <v>58</v>
      </c>
      <c r="U906" t="s">
        <v>59</v>
      </c>
      <c r="V906" s="3">
        <v>0.7</v>
      </c>
      <c r="W906" s="2">
        <v>0</v>
      </c>
      <c r="X906">
        <v>0</v>
      </c>
      <c r="Y906" t="s">
        <v>60</v>
      </c>
      <c r="Z906" t="s">
        <v>61</v>
      </c>
      <c r="AA906">
        <v>6</v>
      </c>
      <c r="AB906" s="2">
        <v>190.92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31.82</v>
      </c>
      <c r="AM906" s="2">
        <v>0</v>
      </c>
      <c r="AN906" s="2">
        <v>190.92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46146</v>
      </c>
      <c r="B907" t="s">
        <v>48</v>
      </c>
      <c r="C907">
        <v>649163</v>
      </c>
      <c r="D907">
        <v>2035015166</v>
      </c>
      <c r="E907" t="s">
        <v>1380</v>
      </c>
      <c r="F907" t="s">
        <v>434</v>
      </c>
      <c r="G907" t="s">
        <v>51</v>
      </c>
      <c r="H907" t="s">
        <v>131</v>
      </c>
      <c r="I907" t="s">
        <v>734</v>
      </c>
      <c r="J907" t="s">
        <v>746</v>
      </c>
      <c r="K907">
        <v>862109</v>
      </c>
      <c r="L907" t="s">
        <v>359</v>
      </c>
      <c r="M907" t="s">
        <v>360</v>
      </c>
      <c r="N907" t="s">
        <v>57</v>
      </c>
      <c r="O907" s="1">
        <v>46143</v>
      </c>
      <c r="Q907" s="1">
        <v>46174</v>
      </c>
      <c r="R907" s="2">
        <v>41.88</v>
      </c>
      <c r="S907">
        <v>1</v>
      </c>
      <c r="T907" t="s">
        <v>58</v>
      </c>
      <c r="U907" t="s">
        <v>59</v>
      </c>
      <c r="V907" s="3">
        <v>0.9</v>
      </c>
      <c r="W907" s="2">
        <v>0</v>
      </c>
      <c r="X907">
        <v>0</v>
      </c>
      <c r="Y907" t="s">
        <v>60</v>
      </c>
      <c r="Z907" t="s">
        <v>61</v>
      </c>
      <c r="AA907">
        <v>6</v>
      </c>
      <c r="AB907" s="2">
        <v>226.14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37.69</v>
      </c>
      <c r="AM907" s="2">
        <v>0</v>
      </c>
      <c r="AN907" s="2">
        <v>226.14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46146</v>
      </c>
      <c r="B908" t="s">
        <v>48</v>
      </c>
      <c r="C908">
        <v>649163</v>
      </c>
      <c r="D908">
        <v>2035019505</v>
      </c>
      <c r="E908" t="s">
        <v>1395</v>
      </c>
      <c r="F908" t="s">
        <v>1396</v>
      </c>
      <c r="G908" t="s">
        <v>51</v>
      </c>
      <c r="H908" t="s">
        <v>82</v>
      </c>
      <c r="I908" t="s">
        <v>734</v>
      </c>
      <c r="J908" t="s">
        <v>735</v>
      </c>
      <c r="K908">
        <v>807212</v>
      </c>
      <c r="L908" t="s">
        <v>753</v>
      </c>
      <c r="M908" t="s">
        <v>754</v>
      </c>
      <c r="N908" t="s">
        <v>57</v>
      </c>
      <c r="O908" s="1">
        <v>46133</v>
      </c>
      <c r="Q908" s="1">
        <v>46163</v>
      </c>
      <c r="R908" s="2">
        <v>24.65</v>
      </c>
      <c r="S908">
        <v>1</v>
      </c>
      <c r="T908" t="s">
        <v>58</v>
      </c>
      <c r="U908" t="s">
        <v>59</v>
      </c>
      <c r="V908" s="3">
        <v>0.7</v>
      </c>
      <c r="W908" s="2">
        <v>0</v>
      </c>
      <c r="X908">
        <v>0</v>
      </c>
      <c r="Y908" t="s">
        <v>60</v>
      </c>
      <c r="Z908" t="s">
        <v>61</v>
      </c>
      <c r="AA908">
        <v>6</v>
      </c>
      <c r="AB908" s="2">
        <v>103.56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17.260000000000002</v>
      </c>
      <c r="AM908" s="2">
        <v>0</v>
      </c>
      <c r="AN908" s="2">
        <v>103.56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46146</v>
      </c>
      <c r="B909" t="s">
        <v>48</v>
      </c>
      <c r="C909">
        <v>649163</v>
      </c>
      <c r="D909">
        <v>2035025675</v>
      </c>
      <c r="E909" t="s">
        <v>1397</v>
      </c>
      <c r="F909" t="s">
        <v>155</v>
      </c>
      <c r="G909" t="s">
        <v>51</v>
      </c>
      <c r="H909" t="s">
        <v>131</v>
      </c>
      <c r="I909" t="s">
        <v>734</v>
      </c>
      <c r="J909" t="s">
        <v>735</v>
      </c>
      <c r="K909">
        <v>862109</v>
      </c>
      <c r="L909" t="s">
        <v>359</v>
      </c>
      <c r="M909" t="s">
        <v>360</v>
      </c>
      <c r="N909" t="s">
        <v>57</v>
      </c>
      <c r="O909" s="1">
        <v>46150</v>
      </c>
      <c r="Q909" s="1">
        <v>46181</v>
      </c>
      <c r="R909" s="2">
        <v>128.80000000000001</v>
      </c>
      <c r="S909">
        <v>1</v>
      </c>
      <c r="T909" t="s">
        <v>58</v>
      </c>
      <c r="U909" t="s">
        <v>59</v>
      </c>
      <c r="V909" s="3">
        <v>0.7</v>
      </c>
      <c r="W909" s="2">
        <v>0</v>
      </c>
      <c r="X909">
        <v>0</v>
      </c>
      <c r="Y909" t="s">
        <v>60</v>
      </c>
      <c r="Z909" t="s">
        <v>61</v>
      </c>
      <c r="AA909">
        <v>6</v>
      </c>
      <c r="AB909" s="2">
        <v>540.96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90.16</v>
      </c>
      <c r="AM909" s="2">
        <v>0</v>
      </c>
      <c r="AN909" s="2">
        <v>540.96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46146</v>
      </c>
      <c r="B910" t="s">
        <v>48</v>
      </c>
      <c r="C910">
        <v>649163</v>
      </c>
      <c r="D910">
        <v>2035027546</v>
      </c>
      <c r="E910" t="s">
        <v>1398</v>
      </c>
      <c r="F910" t="s">
        <v>91</v>
      </c>
      <c r="G910" t="s">
        <v>51</v>
      </c>
      <c r="H910" t="s">
        <v>110</v>
      </c>
      <c r="I910" t="s">
        <v>734</v>
      </c>
      <c r="J910" t="s">
        <v>735</v>
      </c>
      <c r="K910">
        <v>757719</v>
      </c>
      <c r="L910" t="s">
        <v>760</v>
      </c>
      <c r="M910" t="s">
        <v>380</v>
      </c>
      <c r="N910" t="s">
        <v>57</v>
      </c>
      <c r="O910" s="1">
        <v>46143</v>
      </c>
      <c r="Q910" s="1">
        <v>46174</v>
      </c>
      <c r="R910" s="2">
        <v>49.54</v>
      </c>
      <c r="S910">
        <v>1</v>
      </c>
      <c r="T910" t="s">
        <v>58</v>
      </c>
      <c r="U910" t="s">
        <v>59</v>
      </c>
      <c r="V910" s="3">
        <v>0.7</v>
      </c>
      <c r="W910" s="2">
        <v>0</v>
      </c>
      <c r="X910">
        <v>0</v>
      </c>
      <c r="Y910" t="s">
        <v>60</v>
      </c>
      <c r="Z910" t="s">
        <v>61</v>
      </c>
      <c r="AA910">
        <v>6</v>
      </c>
      <c r="AB910" s="2">
        <v>208.08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34.68</v>
      </c>
      <c r="AM910" s="2">
        <v>0</v>
      </c>
      <c r="AN910" s="2">
        <v>208.08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46146</v>
      </c>
      <c r="B911" t="s">
        <v>48</v>
      </c>
      <c r="C911">
        <v>649163</v>
      </c>
      <c r="D911">
        <v>2035038987</v>
      </c>
      <c r="E911" t="s">
        <v>1399</v>
      </c>
      <c r="F911" t="s">
        <v>1400</v>
      </c>
      <c r="G911" t="s">
        <v>51</v>
      </c>
      <c r="H911" t="s">
        <v>131</v>
      </c>
      <c r="I911" t="s">
        <v>734</v>
      </c>
      <c r="J911" t="s">
        <v>735</v>
      </c>
      <c r="K911">
        <v>862109</v>
      </c>
      <c r="L911" t="s">
        <v>359</v>
      </c>
      <c r="M911" t="s">
        <v>360</v>
      </c>
      <c r="N911" t="s">
        <v>57</v>
      </c>
      <c r="O911" s="1">
        <v>46143</v>
      </c>
      <c r="Q911" s="1">
        <v>46174</v>
      </c>
      <c r="R911" s="2">
        <v>52.76</v>
      </c>
      <c r="S911">
        <v>1</v>
      </c>
      <c r="T911" t="s">
        <v>58</v>
      </c>
      <c r="U911" t="s">
        <v>59</v>
      </c>
      <c r="V911" s="3">
        <v>0.7</v>
      </c>
      <c r="W911" s="2">
        <v>0</v>
      </c>
      <c r="X911">
        <v>0</v>
      </c>
      <c r="Y911" t="s">
        <v>60</v>
      </c>
      <c r="Z911" t="s">
        <v>61</v>
      </c>
      <c r="AA911">
        <v>6</v>
      </c>
      <c r="AB911" s="2">
        <v>221.58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36.93</v>
      </c>
      <c r="AM911" s="2">
        <v>0</v>
      </c>
      <c r="AN911" s="2">
        <v>221.58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46146</v>
      </c>
      <c r="B912" t="s">
        <v>48</v>
      </c>
      <c r="C912">
        <v>649163</v>
      </c>
      <c r="D912">
        <v>2035038988</v>
      </c>
      <c r="E912" t="s">
        <v>1399</v>
      </c>
      <c r="F912" t="s">
        <v>1400</v>
      </c>
      <c r="G912" t="s">
        <v>51</v>
      </c>
      <c r="H912" t="s">
        <v>131</v>
      </c>
      <c r="I912" t="s">
        <v>734</v>
      </c>
      <c r="J912" t="s">
        <v>746</v>
      </c>
      <c r="K912">
        <v>862109</v>
      </c>
      <c r="L912" t="s">
        <v>359</v>
      </c>
      <c r="M912" t="s">
        <v>360</v>
      </c>
      <c r="N912" t="s">
        <v>57</v>
      </c>
      <c r="O912" s="1">
        <v>46143</v>
      </c>
      <c r="Q912" s="1">
        <v>46174</v>
      </c>
      <c r="R912" s="2">
        <v>30.75</v>
      </c>
      <c r="S912">
        <v>1</v>
      </c>
      <c r="T912" t="s">
        <v>58</v>
      </c>
      <c r="U912" t="s">
        <v>59</v>
      </c>
      <c r="V912" s="3">
        <v>0.9</v>
      </c>
      <c r="W912" s="2">
        <v>0</v>
      </c>
      <c r="X912">
        <v>0</v>
      </c>
      <c r="Y912" t="s">
        <v>60</v>
      </c>
      <c r="Z912" t="s">
        <v>61</v>
      </c>
      <c r="AA912">
        <v>6</v>
      </c>
      <c r="AB912" s="2">
        <v>166.08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27.68</v>
      </c>
      <c r="AM912" s="2">
        <v>0</v>
      </c>
      <c r="AN912" s="2">
        <v>166.08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46146</v>
      </c>
      <c r="B913" t="s">
        <v>48</v>
      </c>
      <c r="C913">
        <v>649163</v>
      </c>
      <c r="D913">
        <v>2035043006</v>
      </c>
      <c r="E913" t="s">
        <v>1401</v>
      </c>
      <c r="F913" t="s">
        <v>182</v>
      </c>
      <c r="G913" t="s">
        <v>51</v>
      </c>
      <c r="H913" t="s">
        <v>347</v>
      </c>
      <c r="I913" t="s">
        <v>734</v>
      </c>
      <c r="J913" t="s">
        <v>735</v>
      </c>
      <c r="K913">
        <v>862109</v>
      </c>
      <c r="L913" t="s">
        <v>359</v>
      </c>
      <c r="M913" t="s">
        <v>360</v>
      </c>
      <c r="N913" t="s">
        <v>57</v>
      </c>
      <c r="O913" s="1">
        <v>46143</v>
      </c>
      <c r="Q913" s="1">
        <v>46174</v>
      </c>
      <c r="R913" s="2">
        <v>124.45</v>
      </c>
      <c r="S913">
        <v>1</v>
      </c>
      <c r="T913" t="s">
        <v>58</v>
      </c>
      <c r="U913" t="s">
        <v>59</v>
      </c>
      <c r="V913" s="3">
        <v>0.7</v>
      </c>
      <c r="W913" s="2">
        <v>0</v>
      </c>
      <c r="X913">
        <v>0</v>
      </c>
      <c r="Y913" t="s">
        <v>60</v>
      </c>
      <c r="Z913" t="s">
        <v>61</v>
      </c>
      <c r="AA913">
        <v>6</v>
      </c>
      <c r="AB913" s="2">
        <v>522.72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87.12</v>
      </c>
      <c r="AM913" s="2">
        <v>0</v>
      </c>
      <c r="AN913" s="2">
        <v>522.72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46146</v>
      </c>
      <c r="B914" t="s">
        <v>48</v>
      </c>
      <c r="C914">
        <v>649163</v>
      </c>
      <c r="D914">
        <v>2035051835</v>
      </c>
      <c r="E914" t="s">
        <v>1402</v>
      </c>
      <c r="F914" t="s">
        <v>70</v>
      </c>
      <c r="G914" t="s">
        <v>51</v>
      </c>
      <c r="H914" t="s">
        <v>213</v>
      </c>
      <c r="I914" t="s">
        <v>734</v>
      </c>
      <c r="J914" t="s">
        <v>735</v>
      </c>
      <c r="K914">
        <v>960993</v>
      </c>
      <c r="L914" t="s">
        <v>1403</v>
      </c>
      <c r="M914" t="s">
        <v>1153</v>
      </c>
      <c r="N914" t="s">
        <v>57</v>
      </c>
      <c r="O914" s="1">
        <v>46143</v>
      </c>
      <c r="Q914" s="1">
        <v>46174</v>
      </c>
      <c r="R914" s="2">
        <v>22.83</v>
      </c>
      <c r="S914">
        <v>1</v>
      </c>
      <c r="T914" t="s">
        <v>58</v>
      </c>
      <c r="U914" t="s">
        <v>59</v>
      </c>
      <c r="V914" s="3">
        <v>0.7</v>
      </c>
      <c r="W914" s="2">
        <v>0</v>
      </c>
      <c r="X914">
        <v>0</v>
      </c>
      <c r="Y914" t="s">
        <v>60</v>
      </c>
      <c r="Z914" t="s">
        <v>61</v>
      </c>
      <c r="AA914">
        <v>6</v>
      </c>
      <c r="AB914" s="2">
        <v>95.88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15.98</v>
      </c>
      <c r="AM914" s="2">
        <v>0</v>
      </c>
      <c r="AN914" s="2">
        <v>95.88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46146</v>
      </c>
      <c r="B915" t="s">
        <v>48</v>
      </c>
      <c r="C915">
        <v>649163</v>
      </c>
      <c r="D915">
        <v>2035053111</v>
      </c>
      <c r="E915" t="s">
        <v>1404</v>
      </c>
      <c r="F915" t="s">
        <v>1405</v>
      </c>
      <c r="G915" t="s">
        <v>51</v>
      </c>
      <c r="H915" t="s">
        <v>1406</v>
      </c>
      <c r="I915" t="s">
        <v>734</v>
      </c>
      <c r="J915" t="s">
        <v>740</v>
      </c>
      <c r="K915">
        <v>962427</v>
      </c>
      <c r="L915" t="s">
        <v>1407</v>
      </c>
      <c r="M915" t="s">
        <v>1408</v>
      </c>
      <c r="N915" t="s">
        <v>57</v>
      </c>
      <c r="O915" s="1">
        <v>46143</v>
      </c>
      <c r="Q915" s="1">
        <v>46174</v>
      </c>
      <c r="R915" s="2">
        <v>51.46</v>
      </c>
      <c r="S915">
        <v>1</v>
      </c>
      <c r="T915" t="s">
        <v>58</v>
      </c>
      <c r="U915" t="s">
        <v>59</v>
      </c>
      <c r="V915" s="3">
        <v>0.7</v>
      </c>
      <c r="W915" s="2">
        <v>0</v>
      </c>
      <c r="X915">
        <v>0</v>
      </c>
      <c r="Y915" t="s">
        <v>60</v>
      </c>
      <c r="Z915" t="s">
        <v>61</v>
      </c>
      <c r="AA915">
        <v>6</v>
      </c>
      <c r="AB915" s="2">
        <v>216.12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36.020000000000003</v>
      </c>
      <c r="AM915" s="2">
        <v>0</v>
      </c>
      <c r="AN915" s="2">
        <v>216.12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46146</v>
      </c>
      <c r="B916" t="s">
        <v>48</v>
      </c>
      <c r="C916">
        <v>649163</v>
      </c>
      <c r="D916">
        <v>2035053112</v>
      </c>
      <c r="E916" t="s">
        <v>1404</v>
      </c>
      <c r="F916" t="s">
        <v>1405</v>
      </c>
      <c r="G916" t="s">
        <v>51</v>
      </c>
      <c r="H916" t="s">
        <v>1406</v>
      </c>
      <c r="I916" t="s">
        <v>734</v>
      </c>
      <c r="J916" t="s">
        <v>735</v>
      </c>
      <c r="K916">
        <v>962427</v>
      </c>
      <c r="L916" t="s">
        <v>1407</v>
      </c>
      <c r="M916" t="s">
        <v>1408</v>
      </c>
      <c r="N916" t="s">
        <v>57</v>
      </c>
      <c r="O916" s="1">
        <v>46143</v>
      </c>
      <c r="Q916" s="1">
        <v>46174</v>
      </c>
      <c r="R916" s="2">
        <v>30.58</v>
      </c>
      <c r="S916">
        <v>1</v>
      </c>
      <c r="T916" t="s">
        <v>58</v>
      </c>
      <c r="U916" t="s">
        <v>59</v>
      </c>
      <c r="V916" s="3">
        <v>0.7</v>
      </c>
      <c r="W916" s="2">
        <v>0</v>
      </c>
      <c r="X916">
        <v>0</v>
      </c>
      <c r="Y916" t="s">
        <v>60</v>
      </c>
      <c r="Z916" t="s">
        <v>61</v>
      </c>
      <c r="AA916">
        <v>6</v>
      </c>
      <c r="AB916" s="2">
        <v>128.46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21.41</v>
      </c>
      <c r="AM916" s="2">
        <v>0</v>
      </c>
      <c r="AN916" s="2">
        <v>128.46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46146</v>
      </c>
      <c r="B917" t="s">
        <v>48</v>
      </c>
      <c r="C917">
        <v>649163</v>
      </c>
      <c r="D917">
        <v>2035056669</v>
      </c>
      <c r="E917" t="s">
        <v>483</v>
      </c>
      <c r="F917" t="s">
        <v>1409</v>
      </c>
      <c r="G917" t="s">
        <v>51</v>
      </c>
      <c r="H917" t="s">
        <v>131</v>
      </c>
      <c r="I917" t="s">
        <v>734</v>
      </c>
      <c r="J917" t="s">
        <v>735</v>
      </c>
      <c r="K917">
        <v>862109</v>
      </c>
      <c r="L917" t="s">
        <v>359</v>
      </c>
      <c r="M917" t="s">
        <v>360</v>
      </c>
      <c r="N917" t="s">
        <v>57</v>
      </c>
      <c r="O917" s="1">
        <v>46143</v>
      </c>
      <c r="Q917" s="1">
        <v>46174</v>
      </c>
      <c r="R917" s="2">
        <v>154.91999999999999</v>
      </c>
      <c r="S917">
        <v>1</v>
      </c>
      <c r="T917" t="s">
        <v>58</v>
      </c>
      <c r="U917" t="s">
        <v>59</v>
      </c>
      <c r="V917" s="3">
        <v>0.7</v>
      </c>
      <c r="W917" s="2">
        <v>0</v>
      </c>
      <c r="X917">
        <v>0</v>
      </c>
      <c r="Y917" t="s">
        <v>60</v>
      </c>
      <c r="Z917" t="s">
        <v>61</v>
      </c>
      <c r="AA917">
        <v>6</v>
      </c>
      <c r="AB917" s="2">
        <v>650.64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108.44</v>
      </c>
      <c r="AM917" s="2">
        <v>0</v>
      </c>
      <c r="AN917" s="2">
        <v>650.64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46146</v>
      </c>
      <c r="B918" t="s">
        <v>48</v>
      </c>
      <c r="C918">
        <v>649163</v>
      </c>
      <c r="D918">
        <v>2035058294</v>
      </c>
      <c r="E918" t="s">
        <v>1078</v>
      </c>
      <c r="F918" t="s">
        <v>786</v>
      </c>
      <c r="G918" t="s">
        <v>51</v>
      </c>
      <c r="H918" t="s">
        <v>82</v>
      </c>
      <c r="I918" t="s">
        <v>734</v>
      </c>
      <c r="J918" t="s">
        <v>778</v>
      </c>
      <c r="K918">
        <v>814033</v>
      </c>
      <c r="L918" t="s">
        <v>626</v>
      </c>
      <c r="M918" t="s">
        <v>334</v>
      </c>
      <c r="N918" t="s">
        <v>57</v>
      </c>
      <c r="O918" s="1">
        <v>46143</v>
      </c>
      <c r="Q918" s="1">
        <v>46174</v>
      </c>
      <c r="R918" s="2">
        <v>26.5</v>
      </c>
      <c r="S918">
        <v>1</v>
      </c>
      <c r="T918" t="s">
        <v>58</v>
      </c>
      <c r="U918" t="s">
        <v>59</v>
      </c>
      <c r="V918" s="3">
        <v>0.42</v>
      </c>
      <c r="W918" s="2">
        <v>0</v>
      </c>
      <c r="X918">
        <v>0</v>
      </c>
      <c r="Y918" t="s">
        <v>60</v>
      </c>
      <c r="Z918" t="s">
        <v>61</v>
      </c>
      <c r="AA918">
        <v>6</v>
      </c>
      <c r="AB918" s="2">
        <v>66.78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11.13</v>
      </c>
      <c r="AM918" s="2">
        <v>0</v>
      </c>
      <c r="AN918" s="2">
        <v>66.78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46146</v>
      </c>
      <c r="B919" t="s">
        <v>48</v>
      </c>
      <c r="C919">
        <v>649163</v>
      </c>
      <c r="D919">
        <v>2035061647</v>
      </c>
      <c r="E919" t="s">
        <v>1410</v>
      </c>
      <c r="F919" t="s">
        <v>1411</v>
      </c>
      <c r="G919" t="s">
        <v>51</v>
      </c>
      <c r="H919" t="s">
        <v>82</v>
      </c>
      <c r="I919" t="s">
        <v>734</v>
      </c>
      <c r="J919" t="s">
        <v>735</v>
      </c>
      <c r="K919">
        <v>813184</v>
      </c>
      <c r="L919" t="s">
        <v>744</v>
      </c>
      <c r="M919" t="s">
        <v>745</v>
      </c>
      <c r="N919" t="s">
        <v>57</v>
      </c>
      <c r="O919" s="1">
        <v>46143</v>
      </c>
      <c r="Q919" s="1">
        <v>46174</v>
      </c>
      <c r="R919" s="2">
        <v>28.9</v>
      </c>
      <c r="S919">
        <v>1</v>
      </c>
      <c r="T919" t="s">
        <v>58</v>
      </c>
      <c r="U919" t="s">
        <v>59</v>
      </c>
      <c r="V919" s="3">
        <v>0.7</v>
      </c>
      <c r="W919" s="2">
        <v>0</v>
      </c>
      <c r="X919">
        <v>0</v>
      </c>
      <c r="Y919" t="s">
        <v>60</v>
      </c>
      <c r="Z919" t="s">
        <v>61</v>
      </c>
      <c r="AA919">
        <v>6</v>
      </c>
      <c r="AB919" s="2">
        <v>121.38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20.23</v>
      </c>
      <c r="AM919" s="2">
        <v>0</v>
      </c>
      <c r="AN919" s="2">
        <v>121.38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46146</v>
      </c>
      <c r="B920" t="s">
        <v>48</v>
      </c>
      <c r="C920">
        <v>649163</v>
      </c>
      <c r="D920">
        <v>2035062920</v>
      </c>
      <c r="E920" t="s">
        <v>1412</v>
      </c>
      <c r="F920" t="s">
        <v>298</v>
      </c>
      <c r="G920" t="s">
        <v>51</v>
      </c>
      <c r="H920" t="s">
        <v>128</v>
      </c>
      <c r="I920" t="s">
        <v>734</v>
      </c>
      <c r="J920" t="s">
        <v>735</v>
      </c>
      <c r="K920">
        <v>651818</v>
      </c>
      <c r="L920" t="s">
        <v>114</v>
      </c>
      <c r="M920" t="s">
        <v>115</v>
      </c>
      <c r="N920" t="s">
        <v>57</v>
      </c>
      <c r="O920" s="1">
        <v>46148</v>
      </c>
      <c r="Q920" s="1">
        <v>46179</v>
      </c>
      <c r="R920" s="2">
        <v>53.18</v>
      </c>
      <c r="S920">
        <v>1</v>
      </c>
      <c r="T920" t="s">
        <v>58</v>
      </c>
      <c r="U920" t="s">
        <v>59</v>
      </c>
      <c r="V920" s="3">
        <v>0.7</v>
      </c>
      <c r="W920" s="2">
        <v>0</v>
      </c>
      <c r="X920">
        <v>0</v>
      </c>
      <c r="Y920" t="s">
        <v>60</v>
      </c>
      <c r="Z920" t="s">
        <v>61</v>
      </c>
      <c r="AA920">
        <v>6</v>
      </c>
      <c r="AB920" s="2">
        <v>223.38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37.229999999999997</v>
      </c>
      <c r="AM920" s="2">
        <v>0</v>
      </c>
      <c r="AN920" s="2">
        <v>223.38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46146</v>
      </c>
      <c r="B921" t="s">
        <v>48</v>
      </c>
      <c r="C921">
        <v>649163</v>
      </c>
      <c r="D921">
        <v>2035064701</v>
      </c>
      <c r="E921" t="s">
        <v>533</v>
      </c>
      <c r="F921" t="s">
        <v>974</v>
      </c>
      <c r="G921" t="s">
        <v>51</v>
      </c>
      <c r="H921" t="s">
        <v>1406</v>
      </c>
      <c r="I921" t="s">
        <v>734</v>
      </c>
      <c r="J921" t="s">
        <v>735</v>
      </c>
      <c r="K921">
        <v>962427</v>
      </c>
      <c r="L921" t="s">
        <v>1407</v>
      </c>
      <c r="M921" t="s">
        <v>1408</v>
      </c>
      <c r="N921" t="s">
        <v>57</v>
      </c>
      <c r="O921" s="1">
        <v>46143</v>
      </c>
      <c r="Q921" s="1">
        <v>46174</v>
      </c>
      <c r="R921" s="2">
        <v>15.29</v>
      </c>
      <c r="S921">
        <v>1</v>
      </c>
      <c r="T921" t="s">
        <v>58</v>
      </c>
      <c r="U921" t="s">
        <v>59</v>
      </c>
      <c r="V921" s="3">
        <v>0.7</v>
      </c>
      <c r="W921" s="2">
        <v>0</v>
      </c>
      <c r="X921">
        <v>0</v>
      </c>
      <c r="Y921" t="s">
        <v>60</v>
      </c>
      <c r="Z921" t="s">
        <v>61</v>
      </c>
      <c r="AA921">
        <v>6</v>
      </c>
      <c r="AB921" s="2">
        <v>64.2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10.7</v>
      </c>
      <c r="AM921" s="2">
        <v>0</v>
      </c>
      <c r="AN921" s="2">
        <v>64.2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46146</v>
      </c>
      <c r="B922" t="s">
        <v>48</v>
      </c>
      <c r="C922">
        <v>649163</v>
      </c>
      <c r="D922">
        <v>2035074116</v>
      </c>
      <c r="E922" t="s">
        <v>1413</v>
      </c>
      <c r="F922" t="s">
        <v>1414</v>
      </c>
      <c r="G922" t="s">
        <v>51</v>
      </c>
      <c r="H922" t="s">
        <v>244</v>
      </c>
      <c r="I922" t="s">
        <v>734</v>
      </c>
      <c r="J922" t="s">
        <v>735</v>
      </c>
      <c r="K922">
        <v>651818</v>
      </c>
      <c r="L922" t="s">
        <v>114</v>
      </c>
      <c r="M922" t="s">
        <v>115</v>
      </c>
      <c r="N922" t="s">
        <v>57</v>
      </c>
      <c r="O922" s="1">
        <v>46148</v>
      </c>
      <c r="Q922" s="1">
        <v>46179</v>
      </c>
      <c r="R922" s="2">
        <v>43.45</v>
      </c>
      <c r="S922">
        <v>1</v>
      </c>
      <c r="T922" t="s">
        <v>58</v>
      </c>
      <c r="U922" t="s">
        <v>59</v>
      </c>
      <c r="V922" s="3">
        <v>0.7</v>
      </c>
      <c r="W922" s="2">
        <v>0</v>
      </c>
      <c r="X922">
        <v>0</v>
      </c>
      <c r="Y922" t="s">
        <v>60</v>
      </c>
      <c r="Z922" t="s">
        <v>61</v>
      </c>
      <c r="AA922">
        <v>6</v>
      </c>
      <c r="AB922" s="2">
        <v>182.52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30.42</v>
      </c>
      <c r="AM922" s="2">
        <v>0</v>
      </c>
      <c r="AN922" s="2">
        <v>182.52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46146</v>
      </c>
      <c r="B923" t="s">
        <v>48</v>
      </c>
      <c r="C923">
        <v>649163</v>
      </c>
      <c r="D923">
        <v>2035090882</v>
      </c>
      <c r="E923" t="s">
        <v>1415</v>
      </c>
      <c r="F923" t="s">
        <v>73</v>
      </c>
      <c r="G923" t="s">
        <v>51</v>
      </c>
      <c r="H923" t="s">
        <v>82</v>
      </c>
      <c r="I923" t="s">
        <v>734</v>
      </c>
      <c r="J923" t="s">
        <v>735</v>
      </c>
      <c r="K923">
        <v>824062</v>
      </c>
      <c r="L923" t="s">
        <v>400</v>
      </c>
      <c r="M923" t="s">
        <v>401</v>
      </c>
      <c r="N923" t="s">
        <v>57</v>
      </c>
      <c r="O923" s="1">
        <v>46143</v>
      </c>
      <c r="Q923" s="1">
        <v>46174</v>
      </c>
      <c r="R923" s="2">
        <v>11.5</v>
      </c>
      <c r="S923">
        <v>1</v>
      </c>
      <c r="T923" t="s">
        <v>58</v>
      </c>
      <c r="U923" t="s">
        <v>59</v>
      </c>
      <c r="V923" s="3">
        <v>0.7</v>
      </c>
      <c r="W923" s="2">
        <v>0</v>
      </c>
      <c r="X923">
        <v>0</v>
      </c>
      <c r="Y923" t="s">
        <v>60</v>
      </c>
      <c r="Z923" t="s">
        <v>61</v>
      </c>
      <c r="AA923">
        <v>6</v>
      </c>
      <c r="AB923" s="2">
        <v>48.3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8.0500000000000007</v>
      </c>
      <c r="AM923" s="2">
        <v>0</v>
      </c>
      <c r="AN923" s="2">
        <v>48.3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46146</v>
      </c>
      <c r="B924" t="s">
        <v>48</v>
      </c>
      <c r="C924">
        <v>649163</v>
      </c>
      <c r="D924">
        <v>2035093570</v>
      </c>
      <c r="E924" t="s">
        <v>132</v>
      </c>
      <c r="F924" t="s">
        <v>133</v>
      </c>
      <c r="G924" t="s">
        <v>51</v>
      </c>
      <c r="H924" t="s">
        <v>122</v>
      </c>
      <c r="I924" t="s">
        <v>734</v>
      </c>
      <c r="J924" t="s">
        <v>735</v>
      </c>
      <c r="K924">
        <v>816021</v>
      </c>
      <c r="L924" t="s">
        <v>124</v>
      </c>
      <c r="M924" t="s">
        <v>125</v>
      </c>
      <c r="N924" t="s">
        <v>57</v>
      </c>
      <c r="O924" s="1">
        <v>46143</v>
      </c>
      <c r="Q924" s="1">
        <v>46174</v>
      </c>
      <c r="R924" s="2">
        <v>27.38</v>
      </c>
      <c r="S924">
        <v>1</v>
      </c>
      <c r="T924" t="s">
        <v>58</v>
      </c>
      <c r="U924" t="s">
        <v>59</v>
      </c>
      <c r="V924" s="3">
        <v>0.7</v>
      </c>
      <c r="W924" s="2">
        <v>0</v>
      </c>
      <c r="X924">
        <v>0</v>
      </c>
      <c r="Y924" t="s">
        <v>60</v>
      </c>
      <c r="Z924" t="s">
        <v>61</v>
      </c>
      <c r="AA924">
        <v>6</v>
      </c>
      <c r="AB924" s="2">
        <v>115.02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19.170000000000002</v>
      </c>
      <c r="AM924" s="2">
        <v>0</v>
      </c>
      <c r="AN924" s="2">
        <v>115.02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46146</v>
      </c>
      <c r="B925" t="s">
        <v>48</v>
      </c>
      <c r="C925">
        <v>649163</v>
      </c>
      <c r="D925">
        <v>2035097017</v>
      </c>
      <c r="E925" t="s">
        <v>1416</v>
      </c>
      <c r="F925" t="s">
        <v>1417</v>
      </c>
      <c r="G925" t="s">
        <v>51</v>
      </c>
      <c r="H925" t="s">
        <v>82</v>
      </c>
      <c r="I925" t="s">
        <v>734</v>
      </c>
      <c r="J925" t="s">
        <v>735</v>
      </c>
      <c r="K925">
        <v>882035</v>
      </c>
      <c r="L925" t="s">
        <v>1418</v>
      </c>
      <c r="M925" t="s">
        <v>1419</v>
      </c>
      <c r="N925" t="s">
        <v>57</v>
      </c>
      <c r="O925" s="1">
        <v>46143</v>
      </c>
      <c r="Q925" s="1">
        <v>46174</v>
      </c>
      <c r="R925" s="2">
        <v>124.72</v>
      </c>
      <c r="S925">
        <v>1</v>
      </c>
      <c r="T925" t="s">
        <v>58</v>
      </c>
      <c r="U925" t="s">
        <v>59</v>
      </c>
      <c r="V925" s="3">
        <v>0.7</v>
      </c>
      <c r="W925" s="2">
        <v>0</v>
      </c>
      <c r="X925">
        <v>0</v>
      </c>
      <c r="Y925" t="s">
        <v>60</v>
      </c>
      <c r="Z925" t="s">
        <v>61</v>
      </c>
      <c r="AA925">
        <v>6</v>
      </c>
      <c r="AB925" s="2">
        <v>523.79999999999995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87.3</v>
      </c>
      <c r="AM925" s="2">
        <v>0</v>
      </c>
      <c r="AN925" s="2">
        <v>523.79999999999995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46146</v>
      </c>
      <c r="B926" t="s">
        <v>48</v>
      </c>
      <c r="C926">
        <v>649163</v>
      </c>
      <c r="D926">
        <v>2035114447</v>
      </c>
      <c r="E926" t="s">
        <v>578</v>
      </c>
      <c r="F926" t="s">
        <v>1420</v>
      </c>
      <c r="G926" t="s">
        <v>51</v>
      </c>
      <c r="H926" t="s">
        <v>205</v>
      </c>
      <c r="I926" t="s">
        <v>734</v>
      </c>
      <c r="J926" t="s">
        <v>746</v>
      </c>
      <c r="K926">
        <v>767312</v>
      </c>
      <c r="L926" t="s">
        <v>609</v>
      </c>
      <c r="M926" t="s">
        <v>466</v>
      </c>
      <c r="N926" t="s">
        <v>57</v>
      </c>
      <c r="O926" s="1">
        <v>46143</v>
      </c>
      <c r="Q926" s="1">
        <v>46174</v>
      </c>
      <c r="R926" s="2">
        <v>12.62</v>
      </c>
      <c r="S926">
        <v>1</v>
      </c>
      <c r="T926" t="s">
        <v>58</v>
      </c>
      <c r="U926" t="s">
        <v>59</v>
      </c>
      <c r="V926" s="3">
        <v>0.9</v>
      </c>
      <c r="W926" s="2">
        <v>0</v>
      </c>
      <c r="X926">
        <v>0</v>
      </c>
      <c r="Y926" t="s">
        <v>60</v>
      </c>
      <c r="Z926" t="s">
        <v>61</v>
      </c>
      <c r="AA926">
        <v>6</v>
      </c>
      <c r="AB926" s="2">
        <v>68.16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11.36</v>
      </c>
      <c r="AM926" s="2">
        <v>0</v>
      </c>
      <c r="AN926" s="2">
        <v>68.16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46146</v>
      </c>
      <c r="B927" t="s">
        <v>48</v>
      </c>
      <c r="C927">
        <v>649163</v>
      </c>
      <c r="D927">
        <v>2035116759</v>
      </c>
      <c r="E927" t="s">
        <v>834</v>
      </c>
      <c r="F927" t="s">
        <v>75</v>
      </c>
      <c r="G927" t="s">
        <v>51</v>
      </c>
      <c r="H927" t="s">
        <v>213</v>
      </c>
      <c r="I927" t="s">
        <v>734</v>
      </c>
      <c r="J927" t="s">
        <v>735</v>
      </c>
      <c r="K927">
        <v>753748</v>
      </c>
      <c r="L927" t="s">
        <v>72</v>
      </c>
      <c r="M927" t="s">
        <v>73</v>
      </c>
      <c r="N927" t="s">
        <v>57</v>
      </c>
      <c r="O927" s="1">
        <v>46143</v>
      </c>
      <c r="Q927" s="1">
        <v>46174</v>
      </c>
      <c r="R927" s="2">
        <v>4.12</v>
      </c>
      <c r="S927">
        <v>1</v>
      </c>
      <c r="T927" t="s">
        <v>58</v>
      </c>
      <c r="U927" t="s">
        <v>59</v>
      </c>
      <c r="V927" s="3">
        <v>0.7</v>
      </c>
      <c r="W927" s="2">
        <v>0</v>
      </c>
      <c r="X927">
        <v>0</v>
      </c>
      <c r="Y927" t="s">
        <v>60</v>
      </c>
      <c r="Z927" t="s">
        <v>61</v>
      </c>
      <c r="AA927">
        <v>6</v>
      </c>
      <c r="AB927" s="2">
        <v>17.28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2.88</v>
      </c>
      <c r="AM927" s="2">
        <v>0</v>
      </c>
      <c r="AN927" s="2">
        <v>17.28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46146</v>
      </c>
      <c r="B928" t="s">
        <v>48</v>
      </c>
      <c r="C928">
        <v>649163</v>
      </c>
      <c r="D928">
        <v>2035140703</v>
      </c>
      <c r="E928" t="s">
        <v>1421</v>
      </c>
      <c r="F928" t="s">
        <v>1422</v>
      </c>
      <c r="G928" t="s">
        <v>51</v>
      </c>
      <c r="H928" t="s">
        <v>82</v>
      </c>
      <c r="I928" t="s">
        <v>734</v>
      </c>
      <c r="J928" t="s">
        <v>735</v>
      </c>
      <c r="K928">
        <v>813184</v>
      </c>
      <c r="L928" t="s">
        <v>744</v>
      </c>
      <c r="M928" t="s">
        <v>745</v>
      </c>
      <c r="N928" t="s">
        <v>57</v>
      </c>
      <c r="O928" s="1">
        <v>46143</v>
      </c>
      <c r="Q928" s="1">
        <v>46174</v>
      </c>
      <c r="R928" s="2">
        <v>66.36</v>
      </c>
      <c r="S928">
        <v>1</v>
      </c>
      <c r="T928" t="s">
        <v>58</v>
      </c>
      <c r="U928" t="s">
        <v>59</v>
      </c>
      <c r="V928" s="3">
        <v>0.7</v>
      </c>
      <c r="W928" s="2">
        <v>0</v>
      </c>
      <c r="X928">
        <v>0</v>
      </c>
      <c r="Y928" t="s">
        <v>60</v>
      </c>
      <c r="Z928" t="s">
        <v>61</v>
      </c>
      <c r="AA928">
        <v>6</v>
      </c>
      <c r="AB928" s="2">
        <v>278.7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46.45</v>
      </c>
      <c r="AM928" s="2">
        <v>0</v>
      </c>
      <c r="AN928" s="2">
        <v>278.7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46146</v>
      </c>
      <c r="B929" t="s">
        <v>48</v>
      </c>
      <c r="C929">
        <v>649163</v>
      </c>
      <c r="D929">
        <v>2035140704</v>
      </c>
      <c r="E929" t="s">
        <v>1421</v>
      </c>
      <c r="F929" t="s">
        <v>1422</v>
      </c>
      <c r="G929" t="s">
        <v>51</v>
      </c>
      <c r="H929" t="s">
        <v>82</v>
      </c>
      <c r="I929" t="s">
        <v>734</v>
      </c>
      <c r="J929" t="s">
        <v>746</v>
      </c>
      <c r="K929">
        <v>813184</v>
      </c>
      <c r="L929" t="s">
        <v>744</v>
      </c>
      <c r="M929" t="s">
        <v>745</v>
      </c>
      <c r="N929" t="s">
        <v>57</v>
      </c>
      <c r="O929" s="1">
        <v>46143</v>
      </c>
      <c r="Q929" s="1">
        <v>46174</v>
      </c>
      <c r="R929" s="2">
        <v>27.81</v>
      </c>
      <c r="S929">
        <v>1</v>
      </c>
      <c r="T929" t="s">
        <v>58</v>
      </c>
      <c r="U929" t="s">
        <v>59</v>
      </c>
      <c r="V929" s="3">
        <v>0.9</v>
      </c>
      <c r="W929" s="2">
        <v>0</v>
      </c>
      <c r="X929">
        <v>0</v>
      </c>
      <c r="Y929" t="s">
        <v>60</v>
      </c>
      <c r="Z929" t="s">
        <v>61</v>
      </c>
      <c r="AA929">
        <v>6</v>
      </c>
      <c r="AB929" s="2">
        <v>150.18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25.03</v>
      </c>
      <c r="AM929" s="2">
        <v>0</v>
      </c>
      <c r="AN929" s="2">
        <v>150.18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46146</v>
      </c>
      <c r="B930" t="s">
        <v>48</v>
      </c>
      <c r="C930">
        <v>649163</v>
      </c>
      <c r="D930">
        <v>2035144776</v>
      </c>
      <c r="E930" t="s">
        <v>1423</v>
      </c>
      <c r="F930" t="s">
        <v>1424</v>
      </c>
      <c r="G930" t="s">
        <v>51</v>
      </c>
      <c r="H930" t="s">
        <v>110</v>
      </c>
      <c r="I930" t="s">
        <v>734</v>
      </c>
      <c r="J930" t="s">
        <v>735</v>
      </c>
      <c r="K930">
        <v>823350</v>
      </c>
      <c r="L930" t="s">
        <v>216</v>
      </c>
      <c r="M930" t="s">
        <v>221</v>
      </c>
      <c r="N930" t="s">
        <v>57</v>
      </c>
      <c r="O930" s="1">
        <v>46143</v>
      </c>
      <c r="Q930" s="1">
        <v>46174</v>
      </c>
      <c r="R930" s="2">
        <v>220.14</v>
      </c>
      <c r="S930">
        <v>1</v>
      </c>
      <c r="T930" t="s">
        <v>58</v>
      </c>
      <c r="U930" t="s">
        <v>59</v>
      </c>
      <c r="V930" s="3">
        <v>0.7</v>
      </c>
      <c r="W930" s="2">
        <v>0</v>
      </c>
      <c r="X930">
        <v>0</v>
      </c>
      <c r="Y930" t="s">
        <v>60</v>
      </c>
      <c r="Z930" t="s">
        <v>61</v>
      </c>
      <c r="AA930">
        <v>6</v>
      </c>
      <c r="AB930" s="2">
        <v>924.6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154.1</v>
      </c>
      <c r="AM930" s="2">
        <v>0</v>
      </c>
      <c r="AN930" s="2">
        <v>924.6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46146</v>
      </c>
      <c r="B931" t="s">
        <v>48</v>
      </c>
      <c r="C931">
        <v>649163</v>
      </c>
      <c r="D931">
        <v>2035153147</v>
      </c>
      <c r="E931" t="s">
        <v>1425</v>
      </c>
      <c r="F931" t="s">
        <v>1426</v>
      </c>
      <c r="G931" t="s">
        <v>51</v>
      </c>
      <c r="H931" t="s">
        <v>210</v>
      </c>
      <c r="I931" t="s">
        <v>734</v>
      </c>
      <c r="J931" t="s">
        <v>746</v>
      </c>
      <c r="K931">
        <v>767312</v>
      </c>
      <c r="L931" t="s">
        <v>609</v>
      </c>
      <c r="M931" t="s">
        <v>466</v>
      </c>
      <c r="N931" t="s">
        <v>57</v>
      </c>
      <c r="O931" s="1">
        <v>46140</v>
      </c>
      <c r="Q931" s="1">
        <v>46170</v>
      </c>
      <c r="R931" s="2">
        <v>20.43</v>
      </c>
      <c r="S931">
        <v>1</v>
      </c>
      <c r="T931" t="s">
        <v>58</v>
      </c>
      <c r="U931" t="s">
        <v>1427</v>
      </c>
      <c r="V931" s="3">
        <v>0.9</v>
      </c>
      <c r="W931" s="2">
        <v>0</v>
      </c>
      <c r="X931">
        <v>0</v>
      </c>
      <c r="Y931" t="s">
        <v>60</v>
      </c>
      <c r="Z931" t="s">
        <v>61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18.39</v>
      </c>
      <c r="AN931" s="2">
        <v>18.39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46146</v>
      </c>
      <c r="B932" t="s">
        <v>48</v>
      </c>
      <c r="C932">
        <v>649163</v>
      </c>
      <c r="D932">
        <v>2035155179</v>
      </c>
      <c r="E932" t="s">
        <v>1428</v>
      </c>
      <c r="F932" t="s">
        <v>75</v>
      </c>
      <c r="G932" t="s">
        <v>51</v>
      </c>
      <c r="H932" t="s">
        <v>82</v>
      </c>
      <c r="I932" t="s">
        <v>734</v>
      </c>
      <c r="J932" t="s">
        <v>735</v>
      </c>
      <c r="K932">
        <v>813184</v>
      </c>
      <c r="L932" t="s">
        <v>744</v>
      </c>
      <c r="M932" t="s">
        <v>745</v>
      </c>
      <c r="N932" t="s">
        <v>57</v>
      </c>
      <c r="O932" s="1">
        <v>46141</v>
      </c>
      <c r="Q932" s="1">
        <v>46171</v>
      </c>
      <c r="R932" s="2">
        <v>37.18</v>
      </c>
      <c r="S932">
        <v>1</v>
      </c>
      <c r="T932" t="s">
        <v>58</v>
      </c>
      <c r="U932" t="s">
        <v>59</v>
      </c>
      <c r="V932" s="3">
        <v>0.7</v>
      </c>
      <c r="W932" s="2">
        <v>0</v>
      </c>
      <c r="X932">
        <v>0</v>
      </c>
      <c r="Y932" t="s">
        <v>60</v>
      </c>
      <c r="Z932" t="s">
        <v>61</v>
      </c>
      <c r="AA932">
        <v>6</v>
      </c>
      <c r="AB932" s="2">
        <v>156.18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26.03</v>
      </c>
      <c r="AM932" s="2">
        <v>0</v>
      </c>
      <c r="AN932" s="2">
        <v>156.18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46146</v>
      </c>
      <c r="B933" t="s">
        <v>48</v>
      </c>
      <c r="C933">
        <v>649163</v>
      </c>
      <c r="D933">
        <v>2035156124</v>
      </c>
      <c r="E933" t="s">
        <v>1429</v>
      </c>
      <c r="F933" t="s">
        <v>415</v>
      </c>
      <c r="G933" t="s">
        <v>51</v>
      </c>
      <c r="H933" t="s">
        <v>205</v>
      </c>
      <c r="I933" t="s">
        <v>734</v>
      </c>
      <c r="J933" t="s">
        <v>746</v>
      </c>
      <c r="K933">
        <v>767312</v>
      </c>
      <c r="L933" t="s">
        <v>609</v>
      </c>
      <c r="M933" t="s">
        <v>466</v>
      </c>
      <c r="N933" t="s">
        <v>57</v>
      </c>
      <c r="O933" s="1">
        <v>46140</v>
      </c>
      <c r="Q933" s="1">
        <v>46170</v>
      </c>
      <c r="R933" s="2">
        <v>127.63</v>
      </c>
      <c r="S933">
        <v>1</v>
      </c>
      <c r="T933" t="s">
        <v>58</v>
      </c>
      <c r="U933" t="s">
        <v>59</v>
      </c>
      <c r="V933" s="3">
        <v>0.9</v>
      </c>
      <c r="W933" s="2">
        <v>0</v>
      </c>
      <c r="X933">
        <v>0</v>
      </c>
      <c r="Y933" t="s">
        <v>60</v>
      </c>
      <c r="Z933" t="s">
        <v>61</v>
      </c>
      <c r="AA933">
        <v>6</v>
      </c>
      <c r="AB933" s="2">
        <v>689.22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114.87</v>
      </c>
      <c r="AM933" s="2">
        <v>0</v>
      </c>
      <c r="AN933" s="2">
        <v>689.22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46146</v>
      </c>
      <c r="B934" t="s">
        <v>48</v>
      </c>
      <c r="C934">
        <v>649163</v>
      </c>
      <c r="D934">
        <v>2035157477</v>
      </c>
      <c r="E934" t="s">
        <v>1430</v>
      </c>
      <c r="F934" t="s">
        <v>1431</v>
      </c>
      <c r="G934" t="s">
        <v>51</v>
      </c>
      <c r="H934" t="s">
        <v>82</v>
      </c>
      <c r="I934" t="s">
        <v>734</v>
      </c>
      <c r="J934" t="s">
        <v>735</v>
      </c>
      <c r="K934">
        <v>807212</v>
      </c>
      <c r="L934" t="s">
        <v>753</v>
      </c>
      <c r="M934" t="s">
        <v>754</v>
      </c>
      <c r="N934" t="s">
        <v>57</v>
      </c>
      <c r="O934" s="1">
        <v>46140</v>
      </c>
      <c r="Q934" s="1">
        <v>46170</v>
      </c>
      <c r="R934" s="2">
        <v>28</v>
      </c>
      <c r="S934">
        <v>1</v>
      </c>
      <c r="T934" t="s">
        <v>58</v>
      </c>
      <c r="U934" t="s">
        <v>59</v>
      </c>
      <c r="V934" s="3">
        <v>0.7</v>
      </c>
      <c r="W934" s="2">
        <v>0</v>
      </c>
      <c r="X934">
        <v>0</v>
      </c>
      <c r="Y934" t="s">
        <v>60</v>
      </c>
      <c r="Z934" t="s">
        <v>61</v>
      </c>
      <c r="AA934">
        <v>6</v>
      </c>
      <c r="AB934" s="2">
        <v>117.6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19.600000000000001</v>
      </c>
      <c r="AM934" s="2">
        <v>0</v>
      </c>
      <c r="AN934" s="2">
        <v>117.6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46146</v>
      </c>
      <c r="B935" t="s">
        <v>48</v>
      </c>
      <c r="C935">
        <v>649163</v>
      </c>
      <c r="D935">
        <v>2035158895</v>
      </c>
      <c r="E935" t="s">
        <v>299</v>
      </c>
      <c r="F935" t="s">
        <v>310</v>
      </c>
      <c r="G935" t="s">
        <v>51</v>
      </c>
      <c r="H935" t="s">
        <v>1406</v>
      </c>
      <c r="I935" t="s">
        <v>734</v>
      </c>
      <c r="J935" t="s">
        <v>735</v>
      </c>
      <c r="K935">
        <v>962427</v>
      </c>
      <c r="L935" t="s">
        <v>1407</v>
      </c>
      <c r="M935" t="s">
        <v>1408</v>
      </c>
      <c r="N935" t="s">
        <v>57</v>
      </c>
      <c r="O935" s="1">
        <v>46143</v>
      </c>
      <c r="Q935" s="1">
        <v>46174</v>
      </c>
      <c r="R935" s="2">
        <v>46.17</v>
      </c>
      <c r="S935">
        <v>1</v>
      </c>
      <c r="T935" t="s">
        <v>58</v>
      </c>
      <c r="U935" t="s">
        <v>59</v>
      </c>
      <c r="V935" s="3">
        <v>0.7</v>
      </c>
      <c r="W935" s="2">
        <v>0</v>
      </c>
      <c r="X935">
        <v>0</v>
      </c>
      <c r="Y935" t="s">
        <v>60</v>
      </c>
      <c r="Z935" t="s">
        <v>61</v>
      </c>
      <c r="AA935">
        <v>6</v>
      </c>
      <c r="AB935" s="2">
        <v>193.92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32.32</v>
      </c>
      <c r="AM935" s="2">
        <v>0</v>
      </c>
      <c r="AN935" s="2">
        <v>193.92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46146</v>
      </c>
      <c r="B936" t="s">
        <v>48</v>
      </c>
      <c r="C936">
        <v>649163</v>
      </c>
      <c r="D936">
        <v>2035158897</v>
      </c>
      <c r="E936" t="s">
        <v>299</v>
      </c>
      <c r="F936" t="s">
        <v>310</v>
      </c>
      <c r="G936" t="s">
        <v>51</v>
      </c>
      <c r="H936" t="s">
        <v>1406</v>
      </c>
      <c r="I936" t="s">
        <v>734</v>
      </c>
      <c r="J936" t="s">
        <v>746</v>
      </c>
      <c r="K936">
        <v>962427</v>
      </c>
      <c r="L936" t="s">
        <v>1407</v>
      </c>
      <c r="M936" t="s">
        <v>1408</v>
      </c>
      <c r="N936" t="s">
        <v>57</v>
      </c>
      <c r="O936" s="1">
        <v>46143</v>
      </c>
      <c r="Q936" s="1">
        <v>46174</v>
      </c>
      <c r="R936" s="2">
        <v>51.31</v>
      </c>
      <c r="S936">
        <v>1</v>
      </c>
      <c r="T936" t="s">
        <v>58</v>
      </c>
      <c r="U936" t="s">
        <v>59</v>
      </c>
      <c r="V936" s="3">
        <v>0.9</v>
      </c>
      <c r="W936" s="2">
        <v>0</v>
      </c>
      <c r="X936">
        <v>0</v>
      </c>
      <c r="Y936" t="s">
        <v>60</v>
      </c>
      <c r="Z936" t="s">
        <v>61</v>
      </c>
      <c r="AA936">
        <v>6</v>
      </c>
      <c r="AB936" s="2">
        <v>277.08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46.18</v>
      </c>
      <c r="AM936" s="2">
        <v>0</v>
      </c>
      <c r="AN936" s="2">
        <v>277.08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46146</v>
      </c>
      <c r="B937" t="s">
        <v>48</v>
      </c>
      <c r="C937">
        <v>649163</v>
      </c>
      <c r="D937">
        <v>2035163576</v>
      </c>
      <c r="E937" t="s">
        <v>1432</v>
      </c>
      <c r="F937" t="s">
        <v>1433</v>
      </c>
      <c r="G937" t="s">
        <v>51</v>
      </c>
      <c r="H937" t="s">
        <v>82</v>
      </c>
      <c r="I937" t="s">
        <v>734</v>
      </c>
      <c r="J937" t="s">
        <v>735</v>
      </c>
      <c r="K937">
        <v>768887</v>
      </c>
      <c r="L937" t="s">
        <v>762</v>
      </c>
      <c r="M937" t="s">
        <v>763</v>
      </c>
      <c r="N937" t="s">
        <v>57</v>
      </c>
      <c r="O937" s="1">
        <v>46143</v>
      </c>
      <c r="Q937" s="1">
        <v>46174</v>
      </c>
      <c r="R937" s="2">
        <v>61.25</v>
      </c>
      <c r="S937">
        <v>1</v>
      </c>
      <c r="T937" t="s">
        <v>58</v>
      </c>
      <c r="U937" t="s">
        <v>59</v>
      </c>
      <c r="V937" s="3">
        <v>0.7</v>
      </c>
      <c r="W937" s="2">
        <v>0</v>
      </c>
      <c r="X937">
        <v>0</v>
      </c>
      <c r="Y937" t="s">
        <v>60</v>
      </c>
      <c r="Z937" t="s">
        <v>61</v>
      </c>
      <c r="AA937">
        <v>6</v>
      </c>
      <c r="AB937" s="2">
        <v>257.27999999999997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42.88</v>
      </c>
      <c r="AM937" s="2">
        <v>0</v>
      </c>
      <c r="AN937" s="2">
        <v>257.27999999999997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46146</v>
      </c>
      <c r="B938" t="s">
        <v>48</v>
      </c>
      <c r="C938">
        <v>649163</v>
      </c>
      <c r="D938">
        <v>2035166263</v>
      </c>
      <c r="E938" t="s">
        <v>1434</v>
      </c>
      <c r="F938" t="s">
        <v>1435</v>
      </c>
      <c r="G938" t="s">
        <v>51</v>
      </c>
      <c r="H938" t="s">
        <v>202</v>
      </c>
      <c r="I938" t="s">
        <v>734</v>
      </c>
      <c r="J938" t="s">
        <v>746</v>
      </c>
      <c r="K938">
        <v>767312</v>
      </c>
      <c r="L938" t="s">
        <v>609</v>
      </c>
      <c r="M938" t="s">
        <v>466</v>
      </c>
      <c r="N938" t="s">
        <v>57</v>
      </c>
      <c r="O938" s="1">
        <v>46143</v>
      </c>
      <c r="Q938" s="1">
        <v>46174</v>
      </c>
      <c r="R938" s="2">
        <v>29.38</v>
      </c>
      <c r="S938">
        <v>1</v>
      </c>
      <c r="T938" t="s">
        <v>58</v>
      </c>
      <c r="U938" t="s">
        <v>59</v>
      </c>
      <c r="V938" s="3">
        <v>0.9</v>
      </c>
      <c r="W938" s="2">
        <v>0</v>
      </c>
      <c r="X938">
        <v>0</v>
      </c>
      <c r="Y938" t="s">
        <v>60</v>
      </c>
      <c r="Z938" t="s">
        <v>61</v>
      </c>
      <c r="AA938">
        <v>6</v>
      </c>
      <c r="AB938" s="2">
        <v>158.63999999999999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26.44</v>
      </c>
      <c r="AM938" s="2">
        <v>0</v>
      </c>
      <c r="AN938" s="2">
        <v>158.63999999999999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46146</v>
      </c>
      <c r="B939" t="s">
        <v>48</v>
      </c>
      <c r="C939">
        <v>649163</v>
      </c>
      <c r="D939">
        <v>2035167618</v>
      </c>
      <c r="E939" t="s">
        <v>427</v>
      </c>
      <c r="F939" t="s">
        <v>319</v>
      </c>
      <c r="G939" t="s">
        <v>51</v>
      </c>
      <c r="H939" t="s">
        <v>213</v>
      </c>
      <c r="I939" t="s">
        <v>734</v>
      </c>
      <c r="J939" t="s">
        <v>735</v>
      </c>
      <c r="K939">
        <v>816021</v>
      </c>
      <c r="L939" t="s">
        <v>124</v>
      </c>
      <c r="M939" t="s">
        <v>125</v>
      </c>
      <c r="N939" t="s">
        <v>57</v>
      </c>
      <c r="O939" s="1">
        <v>46143</v>
      </c>
      <c r="Q939" s="1">
        <v>46174</v>
      </c>
      <c r="R939" s="2">
        <v>59.57</v>
      </c>
      <c r="S939">
        <v>1</v>
      </c>
      <c r="T939" t="s">
        <v>58</v>
      </c>
      <c r="U939" t="s">
        <v>59</v>
      </c>
      <c r="V939" s="3">
        <v>0.7</v>
      </c>
      <c r="W939" s="2">
        <v>0</v>
      </c>
      <c r="X939">
        <v>0</v>
      </c>
      <c r="Y939" t="s">
        <v>60</v>
      </c>
      <c r="Z939" t="s">
        <v>61</v>
      </c>
      <c r="AA939">
        <v>6</v>
      </c>
      <c r="AB939" s="2">
        <v>250.2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41.7</v>
      </c>
      <c r="AM939" s="2">
        <v>0</v>
      </c>
      <c r="AN939" s="2">
        <v>250.2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46146</v>
      </c>
      <c r="B940" t="s">
        <v>48</v>
      </c>
      <c r="C940">
        <v>649163</v>
      </c>
      <c r="D940">
        <v>2035167619</v>
      </c>
      <c r="E940" t="s">
        <v>427</v>
      </c>
      <c r="F940" t="s">
        <v>319</v>
      </c>
      <c r="G940" t="s">
        <v>51</v>
      </c>
      <c r="H940" t="s">
        <v>213</v>
      </c>
      <c r="I940" t="s">
        <v>734</v>
      </c>
      <c r="J940" t="s">
        <v>746</v>
      </c>
      <c r="K940">
        <v>816021</v>
      </c>
      <c r="L940" t="s">
        <v>124</v>
      </c>
      <c r="M940" t="s">
        <v>125</v>
      </c>
      <c r="N940" t="s">
        <v>57</v>
      </c>
      <c r="O940" s="1">
        <v>46143</v>
      </c>
      <c r="Q940" s="1">
        <v>46174</v>
      </c>
      <c r="R940" s="2">
        <v>43.81</v>
      </c>
      <c r="S940">
        <v>1</v>
      </c>
      <c r="T940" t="s">
        <v>58</v>
      </c>
      <c r="U940" t="s">
        <v>59</v>
      </c>
      <c r="V940" s="3">
        <v>0.9</v>
      </c>
      <c r="W940" s="2">
        <v>0</v>
      </c>
      <c r="X940">
        <v>0</v>
      </c>
      <c r="Y940" t="s">
        <v>60</v>
      </c>
      <c r="Z940" t="s">
        <v>61</v>
      </c>
      <c r="AA940">
        <v>6</v>
      </c>
      <c r="AB940" s="2">
        <v>236.58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39.43</v>
      </c>
      <c r="AM940" s="2">
        <v>0</v>
      </c>
      <c r="AN940" s="2">
        <v>236.58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46146</v>
      </c>
      <c r="B941" t="s">
        <v>48</v>
      </c>
      <c r="C941">
        <v>649163</v>
      </c>
      <c r="D941">
        <v>2035172101</v>
      </c>
      <c r="E941" t="s">
        <v>1436</v>
      </c>
      <c r="F941" t="s">
        <v>63</v>
      </c>
      <c r="G941" t="s">
        <v>51</v>
      </c>
      <c r="H941" t="s">
        <v>82</v>
      </c>
      <c r="I941" t="s">
        <v>734</v>
      </c>
      <c r="J941" t="s">
        <v>735</v>
      </c>
      <c r="K941">
        <v>812656</v>
      </c>
      <c r="L941" t="s">
        <v>760</v>
      </c>
      <c r="M941" t="s">
        <v>170</v>
      </c>
      <c r="N941" t="s">
        <v>57</v>
      </c>
      <c r="O941" s="1">
        <v>46143</v>
      </c>
      <c r="Q941" s="1">
        <v>46174</v>
      </c>
      <c r="R941" s="2">
        <v>37.18</v>
      </c>
      <c r="S941">
        <v>1</v>
      </c>
      <c r="T941" t="s">
        <v>58</v>
      </c>
      <c r="U941" t="s">
        <v>59</v>
      </c>
      <c r="V941" s="3">
        <v>0.7</v>
      </c>
      <c r="W941" s="2">
        <v>0</v>
      </c>
      <c r="X941">
        <v>0</v>
      </c>
      <c r="Y941" t="s">
        <v>60</v>
      </c>
      <c r="Z941" t="s">
        <v>61</v>
      </c>
      <c r="AA941">
        <v>6</v>
      </c>
      <c r="AB941" s="2">
        <v>156.18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26.03</v>
      </c>
      <c r="AM941" s="2">
        <v>0</v>
      </c>
      <c r="AN941" s="2">
        <v>156.18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46146</v>
      </c>
      <c r="B942" t="s">
        <v>48</v>
      </c>
      <c r="C942">
        <v>649163</v>
      </c>
      <c r="D942">
        <v>2035172823</v>
      </c>
      <c r="E942" t="s">
        <v>1437</v>
      </c>
      <c r="F942" t="s">
        <v>73</v>
      </c>
      <c r="G942" t="s">
        <v>51</v>
      </c>
      <c r="H942" t="s">
        <v>1406</v>
      </c>
      <c r="I942" t="s">
        <v>734</v>
      </c>
      <c r="J942" t="s">
        <v>735</v>
      </c>
      <c r="K942">
        <v>962427</v>
      </c>
      <c r="L942" t="s">
        <v>1407</v>
      </c>
      <c r="M942" t="s">
        <v>1408</v>
      </c>
      <c r="N942" t="s">
        <v>57</v>
      </c>
      <c r="O942" s="1">
        <v>46143</v>
      </c>
      <c r="Q942" s="1">
        <v>46174</v>
      </c>
      <c r="R942" s="2">
        <v>15.29</v>
      </c>
      <c r="S942">
        <v>1</v>
      </c>
      <c r="T942" t="s">
        <v>58</v>
      </c>
      <c r="U942" t="s">
        <v>59</v>
      </c>
      <c r="V942" s="3">
        <v>0.7</v>
      </c>
      <c r="W942" s="2">
        <v>0</v>
      </c>
      <c r="X942">
        <v>0</v>
      </c>
      <c r="Y942" t="s">
        <v>60</v>
      </c>
      <c r="Z942" t="s">
        <v>61</v>
      </c>
      <c r="AA942">
        <v>6</v>
      </c>
      <c r="AB942" s="2">
        <v>64.2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10.7</v>
      </c>
      <c r="AM942" s="2">
        <v>0</v>
      </c>
      <c r="AN942" s="2">
        <v>64.2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46146</v>
      </c>
      <c r="B943" t="s">
        <v>48</v>
      </c>
      <c r="C943">
        <v>649163</v>
      </c>
      <c r="D943">
        <v>2035174754</v>
      </c>
      <c r="E943" t="s">
        <v>1438</v>
      </c>
      <c r="F943" t="s">
        <v>662</v>
      </c>
      <c r="G943" t="s">
        <v>51</v>
      </c>
      <c r="H943" t="s">
        <v>220</v>
      </c>
      <c r="I943" t="s">
        <v>734</v>
      </c>
      <c r="J943" t="s">
        <v>735</v>
      </c>
      <c r="K943">
        <v>823350</v>
      </c>
      <c r="L943" t="s">
        <v>216</v>
      </c>
      <c r="M943" t="s">
        <v>221</v>
      </c>
      <c r="N943" t="s">
        <v>57</v>
      </c>
      <c r="O943" s="1">
        <v>46143</v>
      </c>
      <c r="Q943" s="1">
        <v>46174</v>
      </c>
      <c r="R943" s="2">
        <v>66.86</v>
      </c>
      <c r="S943">
        <v>1</v>
      </c>
      <c r="T943" t="s">
        <v>58</v>
      </c>
      <c r="U943" t="s">
        <v>59</v>
      </c>
      <c r="V943" s="3">
        <v>0.7</v>
      </c>
      <c r="W943" s="2">
        <v>0</v>
      </c>
      <c r="X943">
        <v>0</v>
      </c>
      <c r="Y943" t="s">
        <v>60</v>
      </c>
      <c r="Z943" t="s">
        <v>61</v>
      </c>
      <c r="AA943">
        <v>6</v>
      </c>
      <c r="AB943" s="2">
        <v>280.8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46.8</v>
      </c>
      <c r="AM943" s="2">
        <v>0</v>
      </c>
      <c r="AN943" s="2">
        <v>280.8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46146</v>
      </c>
      <c r="B944" t="s">
        <v>48</v>
      </c>
      <c r="C944">
        <v>649163</v>
      </c>
      <c r="D944">
        <v>2035175605</v>
      </c>
      <c r="E944" t="s">
        <v>397</v>
      </c>
      <c r="F944" t="s">
        <v>495</v>
      </c>
      <c r="G944" t="s">
        <v>51</v>
      </c>
      <c r="H944" t="s">
        <v>172</v>
      </c>
      <c r="I944" t="s">
        <v>734</v>
      </c>
      <c r="J944" t="s">
        <v>735</v>
      </c>
      <c r="K944">
        <v>946134</v>
      </c>
      <c r="L944" t="s">
        <v>1152</v>
      </c>
      <c r="M944" t="s">
        <v>1153</v>
      </c>
      <c r="N944" t="s">
        <v>57</v>
      </c>
      <c r="O944" s="1">
        <v>46143</v>
      </c>
      <c r="Q944" s="1">
        <v>46174</v>
      </c>
      <c r="R944" s="2">
        <v>147.9</v>
      </c>
      <c r="S944">
        <v>1</v>
      </c>
      <c r="T944" t="s">
        <v>58</v>
      </c>
      <c r="U944" t="s">
        <v>59</v>
      </c>
      <c r="V944" s="3">
        <v>0.7</v>
      </c>
      <c r="W944" s="2">
        <v>0</v>
      </c>
      <c r="X944">
        <v>0</v>
      </c>
      <c r="Y944" t="s">
        <v>60</v>
      </c>
      <c r="Z944" t="s">
        <v>61</v>
      </c>
      <c r="AA944">
        <v>6</v>
      </c>
      <c r="AB944" s="2">
        <v>621.17999999999995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103.53</v>
      </c>
      <c r="AM944" s="2">
        <v>0</v>
      </c>
      <c r="AN944" s="2">
        <v>621.17999999999995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46146</v>
      </c>
      <c r="B945" t="s">
        <v>48</v>
      </c>
      <c r="C945">
        <v>649163</v>
      </c>
      <c r="D945">
        <v>2035175965</v>
      </c>
      <c r="E945" t="s">
        <v>1439</v>
      </c>
      <c r="F945" t="s">
        <v>145</v>
      </c>
      <c r="G945" t="s">
        <v>51</v>
      </c>
      <c r="H945" t="s">
        <v>205</v>
      </c>
      <c r="I945" t="s">
        <v>734</v>
      </c>
      <c r="J945" t="s">
        <v>735</v>
      </c>
      <c r="K945">
        <v>767312</v>
      </c>
      <c r="L945" t="s">
        <v>609</v>
      </c>
      <c r="M945" t="s">
        <v>466</v>
      </c>
      <c r="N945" t="s">
        <v>57</v>
      </c>
      <c r="O945" s="1">
        <v>46143</v>
      </c>
      <c r="Q945" s="1">
        <v>46174</v>
      </c>
      <c r="R945" s="2">
        <v>45.76</v>
      </c>
      <c r="S945">
        <v>1</v>
      </c>
      <c r="T945" t="s">
        <v>58</v>
      </c>
      <c r="U945" t="s">
        <v>59</v>
      </c>
      <c r="V945" s="3">
        <v>0.7</v>
      </c>
      <c r="W945" s="2">
        <v>0</v>
      </c>
      <c r="X945">
        <v>0</v>
      </c>
      <c r="Y945" t="s">
        <v>60</v>
      </c>
      <c r="Z945" t="s">
        <v>61</v>
      </c>
      <c r="AA945">
        <v>6</v>
      </c>
      <c r="AB945" s="2">
        <v>192.18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32.03</v>
      </c>
      <c r="AM945" s="2">
        <v>0</v>
      </c>
      <c r="AN945" s="2">
        <v>192.18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46146</v>
      </c>
      <c r="B946" t="s">
        <v>48</v>
      </c>
      <c r="C946">
        <v>649163</v>
      </c>
      <c r="D946">
        <v>2035177763</v>
      </c>
      <c r="E946" t="s">
        <v>1425</v>
      </c>
      <c r="F946" t="s">
        <v>1440</v>
      </c>
      <c r="G946" t="s">
        <v>51</v>
      </c>
      <c r="H946" t="s">
        <v>110</v>
      </c>
      <c r="I946" t="s">
        <v>734</v>
      </c>
      <c r="J946" t="s">
        <v>735</v>
      </c>
      <c r="K946">
        <v>767312</v>
      </c>
      <c r="L946" t="s">
        <v>609</v>
      </c>
      <c r="M946" t="s">
        <v>466</v>
      </c>
      <c r="N946" t="s">
        <v>57</v>
      </c>
      <c r="O946" s="1">
        <v>46143</v>
      </c>
      <c r="Q946" s="1">
        <v>46174</v>
      </c>
      <c r="R946" s="2">
        <v>143.15</v>
      </c>
      <c r="S946">
        <v>1</v>
      </c>
      <c r="T946" t="s">
        <v>58</v>
      </c>
      <c r="U946" t="s">
        <v>59</v>
      </c>
      <c r="V946" s="3">
        <v>0.7</v>
      </c>
      <c r="W946" s="2">
        <v>0</v>
      </c>
      <c r="X946">
        <v>0</v>
      </c>
      <c r="Y946" t="s">
        <v>60</v>
      </c>
      <c r="Z946" t="s">
        <v>61</v>
      </c>
      <c r="AA946">
        <v>6</v>
      </c>
      <c r="AB946" s="2">
        <v>601.20000000000005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100.2</v>
      </c>
      <c r="AM946" s="2">
        <v>0</v>
      </c>
      <c r="AN946" s="2">
        <v>601.20000000000005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46146</v>
      </c>
      <c r="B947" t="s">
        <v>48</v>
      </c>
      <c r="C947">
        <v>649163</v>
      </c>
      <c r="D947">
        <v>2035178353</v>
      </c>
      <c r="E947" t="s">
        <v>1441</v>
      </c>
      <c r="F947" t="s">
        <v>97</v>
      </c>
      <c r="G947" t="s">
        <v>51</v>
      </c>
      <c r="H947" t="s">
        <v>213</v>
      </c>
      <c r="I947" t="s">
        <v>734</v>
      </c>
      <c r="J947" t="s">
        <v>735</v>
      </c>
      <c r="K947">
        <v>878036</v>
      </c>
      <c r="L947" t="s">
        <v>645</v>
      </c>
      <c r="M947" t="s">
        <v>646</v>
      </c>
      <c r="N947" t="s">
        <v>57</v>
      </c>
      <c r="O947" s="1">
        <v>46141</v>
      </c>
      <c r="Q947" s="1">
        <v>46171</v>
      </c>
      <c r="R947" s="2">
        <v>42.36</v>
      </c>
      <c r="S947">
        <v>1</v>
      </c>
      <c r="T947" t="s">
        <v>58</v>
      </c>
      <c r="U947" t="s">
        <v>59</v>
      </c>
      <c r="V947" s="3">
        <v>0.7</v>
      </c>
      <c r="W947" s="2">
        <v>0</v>
      </c>
      <c r="X947">
        <v>0</v>
      </c>
      <c r="Y947" t="s">
        <v>60</v>
      </c>
      <c r="Z947" t="s">
        <v>61</v>
      </c>
      <c r="AA947">
        <v>6</v>
      </c>
      <c r="AB947" s="2">
        <v>177.9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29.65</v>
      </c>
      <c r="AM947" s="2">
        <v>0</v>
      </c>
      <c r="AN947" s="2">
        <v>177.9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46146</v>
      </c>
      <c r="B948" t="s">
        <v>48</v>
      </c>
      <c r="C948">
        <v>649163</v>
      </c>
      <c r="D948">
        <v>2035178354</v>
      </c>
      <c r="E948" t="s">
        <v>1441</v>
      </c>
      <c r="F948" t="s">
        <v>97</v>
      </c>
      <c r="G948" t="s">
        <v>51</v>
      </c>
      <c r="H948" t="s">
        <v>213</v>
      </c>
      <c r="I948" t="s">
        <v>734</v>
      </c>
      <c r="J948" t="s">
        <v>746</v>
      </c>
      <c r="K948">
        <v>878036</v>
      </c>
      <c r="L948" t="s">
        <v>645</v>
      </c>
      <c r="M948" t="s">
        <v>646</v>
      </c>
      <c r="N948" t="s">
        <v>57</v>
      </c>
      <c r="O948" s="1">
        <v>46141</v>
      </c>
      <c r="Q948" s="1">
        <v>46171</v>
      </c>
      <c r="R948" s="2">
        <v>23.95</v>
      </c>
      <c r="S948">
        <v>1</v>
      </c>
      <c r="T948" t="s">
        <v>58</v>
      </c>
      <c r="U948" t="s">
        <v>59</v>
      </c>
      <c r="V948" s="3">
        <v>0.9</v>
      </c>
      <c r="W948" s="2">
        <v>0</v>
      </c>
      <c r="X948">
        <v>0</v>
      </c>
      <c r="Y948" t="s">
        <v>60</v>
      </c>
      <c r="Z948" t="s">
        <v>61</v>
      </c>
      <c r="AA948">
        <v>6</v>
      </c>
      <c r="AB948" s="2">
        <v>129.36000000000001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21.56</v>
      </c>
      <c r="AM948" s="2">
        <v>0</v>
      </c>
      <c r="AN948" s="2">
        <v>129.36000000000001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46146</v>
      </c>
      <c r="B949" t="s">
        <v>48</v>
      </c>
      <c r="C949">
        <v>649163</v>
      </c>
      <c r="D949">
        <v>2035185043</v>
      </c>
      <c r="E949" t="s">
        <v>527</v>
      </c>
      <c r="F949" t="s">
        <v>1369</v>
      </c>
      <c r="G949" t="s">
        <v>51</v>
      </c>
      <c r="H949" t="s">
        <v>82</v>
      </c>
      <c r="I949" t="s">
        <v>734</v>
      </c>
      <c r="J949" t="s">
        <v>735</v>
      </c>
      <c r="K949">
        <v>813184</v>
      </c>
      <c r="L949" t="s">
        <v>744</v>
      </c>
      <c r="M949" t="s">
        <v>745</v>
      </c>
      <c r="N949" t="s">
        <v>57</v>
      </c>
      <c r="O949" s="1">
        <v>46143</v>
      </c>
      <c r="Q949" s="1">
        <v>46174</v>
      </c>
      <c r="R949" s="2">
        <v>150.77000000000001</v>
      </c>
      <c r="S949">
        <v>1</v>
      </c>
      <c r="T949" t="s">
        <v>58</v>
      </c>
      <c r="U949" t="s">
        <v>59</v>
      </c>
      <c r="V949" s="3">
        <v>0.7</v>
      </c>
      <c r="W949" s="2">
        <v>0</v>
      </c>
      <c r="X949">
        <v>0</v>
      </c>
      <c r="Y949" t="s">
        <v>60</v>
      </c>
      <c r="Z949" t="s">
        <v>61</v>
      </c>
      <c r="AA949">
        <v>6</v>
      </c>
      <c r="AB949" s="2">
        <v>633.24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105.54</v>
      </c>
      <c r="AM949" s="2">
        <v>0</v>
      </c>
      <c r="AN949" s="2">
        <v>633.24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46146</v>
      </c>
      <c r="B950" t="s">
        <v>48</v>
      </c>
      <c r="C950">
        <v>649163</v>
      </c>
      <c r="D950">
        <v>2035185951</v>
      </c>
      <c r="E950" t="s">
        <v>427</v>
      </c>
      <c r="F950" t="s">
        <v>1442</v>
      </c>
      <c r="G950" t="s">
        <v>51</v>
      </c>
      <c r="H950" t="s">
        <v>113</v>
      </c>
      <c r="I950" t="s">
        <v>734</v>
      </c>
      <c r="J950" t="s">
        <v>735</v>
      </c>
      <c r="K950">
        <v>753748</v>
      </c>
      <c r="L950" t="s">
        <v>72</v>
      </c>
      <c r="M950" t="s">
        <v>73</v>
      </c>
      <c r="N950" t="s">
        <v>57</v>
      </c>
      <c r="O950" s="1">
        <v>46143</v>
      </c>
      <c r="Q950" s="1">
        <v>46174</v>
      </c>
      <c r="R950" s="2">
        <v>32.92</v>
      </c>
      <c r="S950">
        <v>1</v>
      </c>
      <c r="T950" t="s">
        <v>58</v>
      </c>
      <c r="U950" t="s">
        <v>59</v>
      </c>
      <c r="V950" s="3">
        <v>0.7</v>
      </c>
      <c r="W950" s="2">
        <v>0</v>
      </c>
      <c r="X950">
        <v>0</v>
      </c>
      <c r="Y950" t="s">
        <v>60</v>
      </c>
      <c r="Z950" t="s">
        <v>61</v>
      </c>
      <c r="AA950">
        <v>6</v>
      </c>
      <c r="AB950" s="2">
        <v>138.24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23.04</v>
      </c>
      <c r="AM950" s="2">
        <v>0</v>
      </c>
      <c r="AN950" s="2">
        <v>138.24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46146</v>
      </c>
      <c r="B951" t="s">
        <v>48</v>
      </c>
      <c r="C951">
        <v>649163</v>
      </c>
      <c r="D951">
        <v>2035186125</v>
      </c>
      <c r="E951" t="s">
        <v>240</v>
      </c>
      <c r="F951" t="s">
        <v>803</v>
      </c>
      <c r="G951" t="s">
        <v>51</v>
      </c>
      <c r="H951" t="s">
        <v>131</v>
      </c>
      <c r="I951" t="s">
        <v>734</v>
      </c>
      <c r="J951" t="s">
        <v>735</v>
      </c>
      <c r="K951">
        <v>862109</v>
      </c>
      <c r="L951" t="s">
        <v>359</v>
      </c>
      <c r="M951" t="s">
        <v>360</v>
      </c>
      <c r="N951" t="s">
        <v>57</v>
      </c>
      <c r="O951" s="1">
        <v>46143</v>
      </c>
      <c r="Q951" s="1">
        <v>46174</v>
      </c>
      <c r="R951" s="2">
        <v>52.76</v>
      </c>
      <c r="S951">
        <v>1</v>
      </c>
      <c r="T951" t="s">
        <v>58</v>
      </c>
      <c r="U951" t="s">
        <v>59</v>
      </c>
      <c r="V951" s="3">
        <v>0.7</v>
      </c>
      <c r="W951" s="2">
        <v>0</v>
      </c>
      <c r="X951">
        <v>0</v>
      </c>
      <c r="Y951" t="s">
        <v>60</v>
      </c>
      <c r="Z951" t="s">
        <v>61</v>
      </c>
      <c r="AA951">
        <v>6</v>
      </c>
      <c r="AB951" s="2">
        <v>221.58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36.93</v>
      </c>
      <c r="AM951" s="2">
        <v>0</v>
      </c>
      <c r="AN951" s="2">
        <v>221.58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46146</v>
      </c>
      <c r="B952" t="s">
        <v>48</v>
      </c>
      <c r="C952">
        <v>649163</v>
      </c>
      <c r="D952">
        <v>2035186126</v>
      </c>
      <c r="E952" t="s">
        <v>240</v>
      </c>
      <c r="F952" t="s">
        <v>803</v>
      </c>
      <c r="G952" t="s">
        <v>51</v>
      </c>
      <c r="H952" t="s">
        <v>131</v>
      </c>
      <c r="I952" t="s">
        <v>734</v>
      </c>
      <c r="J952" t="s">
        <v>746</v>
      </c>
      <c r="K952">
        <v>862109</v>
      </c>
      <c r="L952" t="s">
        <v>359</v>
      </c>
      <c r="M952" t="s">
        <v>360</v>
      </c>
      <c r="N952" t="s">
        <v>57</v>
      </c>
      <c r="O952" s="1">
        <v>46143</v>
      </c>
      <c r="Q952" s="1">
        <v>46174</v>
      </c>
      <c r="R952" s="2">
        <v>22.83</v>
      </c>
      <c r="S952">
        <v>1</v>
      </c>
      <c r="T952" t="s">
        <v>58</v>
      </c>
      <c r="U952" t="s">
        <v>59</v>
      </c>
      <c r="V952" s="3">
        <v>0.9</v>
      </c>
      <c r="W952" s="2">
        <v>0</v>
      </c>
      <c r="X952">
        <v>0</v>
      </c>
      <c r="Y952" t="s">
        <v>60</v>
      </c>
      <c r="Z952" t="s">
        <v>61</v>
      </c>
      <c r="AA952">
        <v>6</v>
      </c>
      <c r="AB952" s="2">
        <v>123.3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20.55</v>
      </c>
      <c r="AM952" s="2">
        <v>0</v>
      </c>
      <c r="AN952" s="2">
        <v>123.3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46146</v>
      </c>
      <c r="B953" t="s">
        <v>48</v>
      </c>
      <c r="C953">
        <v>649163</v>
      </c>
      <c r="D953">
        <v>2035186773</v>
      </c>
      <c r="E953" t="s">
        <v>1443</v>
      </c>
      <c r="F953" t="s">
        <v>280</v>
      </c>
      <c r="G953" t="s">
        <v>51</v>
      </c>
      <c r="H953" t="s">
        <v>177</v>
      </c>
      <c r="I953" t="s">
        <v>734</v>
      </c>
      <c r="J953" t="s">
        <v>740</v>
      </c>
      <c r="K953">
        <v>883288</v>
      </c>
      <c r="L953" t="s">
        <v>1444</v>
      </c>
      <c r="M953" t="s">
        <v>56</v>
      </c>
      <c r="N953" t="s">
        <v>57</v>
      </c>
      <c r="O953" s="1">
        <v>46142</v>
      </c>
      <c r="Q953" s="1">
        <v>46172</v>
      </c>
      <c r="R953" s="2">
        <v>24.61</v>
      </c>
      <c r="S953">
        <v>1</v>
      </c>
      <c r="T953" t="s">
        <v>58</v>
      </c>
      <c r="U953" t="s">
        <v>59</v>
      </c>
      <c r="V953" s="3">
        <v>0.7</v>
      </c>
      <c r="W953" s="2">
        <v>0</v>
      </c>
      <c r="X953">
        <v>0</v>
      </c>
      <c r="Y953" t="s">
        <v>60</v>
      </c>
      <c r="Z953" t="s">
        <v>61</v>
      </c>
      <c r="AA953">
        <v>6</v>
      </c>
      <c r="AB953" s="2">
        <v>103.38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17.23</v>
      </c>
      <c r="AM953" s="2">
        <v>0</v>
      </c>
      <c r="AN953" s="2">
        <v>103.38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46146</v>
      </c>
      <c r="B954" t="s">
        <v>48</v>
      </c>
      <c r="C954">
        <v>649163</v>
      </c>
      <c r="D954">
        <v>2035187125</v>
      </c>
      <c r="E954" t="s">
        <v>1445</v>
      </c>
      <c r="F954" t="s">
        <v>1446</v>
      </c>
      <c r="G954" t="s">
        <v>51</v>
      </c>
      <c r="H954" t="s">
        <v>313</v>
      </c>
      <c r="I954" t="s">
        <v>734</v>
      </c>
      <c r="J954" t="s">
        <v>735</v>
      </c>
      <c r="K954">
        <v>856163</v>
      </c>
      <c r="L954" t="s">
        <v>216</v>
      </c>
      <c r="M954" t="s">
        <v>217</v>
      </c>
      <c r="N954" t="s">
        <v>57</v>
      </c>
      <c r="O954" s="1">
        <v>46143</v>
      </c>
      <c r="Q954" s="1">
        <v>46174</v>
      </c>
      <c r="R954" s="2">
        <v>32.33</v>
      </c>
      <c r="S954">
        <v>1</v>
      </c>
      <c r="T954" t="s">
        <v>58</v>
      </c>
      <c r="U954" t="s">
        <v>59</v>
      </c>
      <c r="V954" s="3">
        <v>0.7</v>
      </c>
      <c r="W954" s="2">
        <v>0</v>
      </c>
      <c r="X954">
        <v>0</v>
      </c>
      <c r="Y954" t="s">
        <v>60</v>
      </c>
      <c r="Z954" t="s">
        <v>61</v>
      </c>
      <c r="AA954">
        <v>6</v>
      </c>
      <c r="AB954" s="2">
        <v>135.78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22.63</v>
      </c>
      <c r="AM954" s="2">
        <v>0</v>
      </c>
      <c r="AN954" s="2">
        <v>135.78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46146</v>
      </c>
      <c r="B955" t="s">
        <v>48</v>
      </c>
      <c r="C955">
        <v>649163</v>
      </c>
      <c r="D955">
        <v>2035191464</v>
      </c>
      <c r="E955" t="s">
        <v>1447</v>
      </c>
      <c r="F955" t="s">
        <v>1448</v>
      </c>
      <c r="G955" t="s">
        <v>51</v>
      </c>
      <c r="H955" t="s">
        <v>177</v>
      </c>
      <c r="I955" t="s">
        <v>734</v>
      </c>
      <c r="J955" t="s">
        <v>740</v>
      </c>
      <c r="K955">
        <v>883288</v>
      </c>
      <c r="L955" t="s">
        <v>1444</v>
      </c>
      <c r="M955" t="s">
        <v>56</v>
      </c>
      <c r="N955" t="s">
        <v>57</v>
      </c>
      <c r="O955" s="1">
        <v>46143</v>
      </c>
      <c r="Q955" s="1">
        <v>46174</v>
      </c>
      <c r="R955" s="2">
        <v>24.61</v>
      </c>
      <c r="S955">
        <v>1</v>
      </c>
      <c r="T955" t="s">
        <v>58</v>
      </c>
      <c r="U955" t="s">
        <v>59</v>
      </c>
      <c r="V955" s="3">
        <v>0.7</v>
      </c>
      <c r="W955" s="2">
        <v>0</v>
      </c>
      <c r="X955">
        <v>0</v>
      </c>
      <c r="Y955" t="s">
        <v>60</v>
      </c>
      <c r="Z955" t="s">
        <v>61</v>
      </c>
      <c r="AA955">
        <v>6</v>
      </c>
      <c r="AB955" s="2">
        <v>103.38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17.23</v>
      </c>
      <c r="AM955" s="2">
        <v>0</v>
      </c>
      <c r="AN955" s="2">
        <v>103.38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46146</v>
      </c>
      <c r="B956" t="s">
        <v>48</v>
      </c>
      <c r="C956">
        <v>649163</v>
      </c>
      <c r="D956">
        <v>2035192441</v>
      </c>
      <c r="E956" t="s">
        <v>1449</v>
      </c>
      <c r="F956" t="s">
        <v>1450</v>
      </c>
      <c r="G956" t="s">
        <v>51</v>
      </c>
      <c r="H956" t="s">
        <v>82</v>
      </c>
      <c r="I956" t="s">
        <v>734</v>
      </c>
      <c r="J956" t="s">
        <v>735</v>
      </c>
      <c r="K956">
        <v>812782</v>
      </c>
      <c r="L956" t="s">
        <v>99</v>
      </c>
      <c r="M956" t="s">
        <v>100</v>
      </c>
      <c r="N956" t="s">
        <v>57</v>
      </c>
      <c r="O956" s="1">
        <v>46143</v>
      </c>
      <c r="Q956" s="1">
        <v>46174</v>
      </c>
      <c r="R956" s="2">
        <v>78.400000000000006</v>
      </c>
      <c r="S956">
        <v>1</v>
      </c>
      <c r="T956" t="s">
        <v>58</v>
      </c>
      <c r="U956" t="s">
        <v>59</v>
      </c>
      <c r="V956" s="3">
        <v>0.7</v>
      </c>
      <c r="W956" s="2">
        <v>0</v>
      </c>
      <c r="X956">
        <v>0</v>
      </c>
      <c r="Y956" t="s">
        <v>60</v>
      </c>
      <c r="Z956" t="s">
        <v>61</v>
      </c>
      <c r="AA956">
        <v>6</v>
      </c>
      <c r="AB956" s="2">
        <v>329.28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54.88</v>
      </c>
      <c r="AM956" s="2">
        <v>0</v>
      </c>
      <c r="AN956" s="2">
        <v>329.28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46146</v>
      </c>
      <c r="B957" t="s">
        <v>48</v>
      </c>
      <c r="C957">
        <v>649163</v>
      </c>
      <c r="D957">
        <v>2035194062</v>
      </c>
      <c r="E957" t="s">
        <v>685</v>
      </c>
      <c r="F957" t="s">
        <v>1115</v>
      </c>
      <c r="G957" t="s">
        <v>51</v>
      </c>
      <c r="H957" t="s">
        <v>82</v>
      </c>
      <c r="I957" t="s">
        <v>734</v>
      </c>
      <c r="J957" t="s">
        <v>735</v>
      </c>
      <c r="K957">
        <v>856163</v>
      </c>
      <c r="L957" t="s">
        <v>216</v>
      </c>
      <c r="M957" t="s">
        <v>217</v>
      </c>
      <c r="N957" t="s">
        <v>57</v>
      </c>
      <c r="O957" s="1">
        <v>46143</v>
      </c>
      <c r="Q957" s="1">
        <v>46174</v>
      </c>
      <c r="R957" s="2">
        <v>138.69</v>
      </c>
      <c r="S957">
        <v>1</v>
      </c>
      <c r="T957" t="s">
        <v>58</v>
      </c>
      <c r="U957" t="s">
        <v>59</v>
      </c>
      <c r="V957" s="3">
        <v>0.7</v>
      </c>
      <c r="W957" s="2">
        <v>0</v>
      </c>
      <c r="X957">
        <v>0</v>
      </c>
      <c r="Y957" t="s">
        <v>60</v>
      </c>
      <c r="Z957" t="s">
        <v>61</v>
      </c>
      <c r="AA957">
        <v>6</v>
      </c>
      <c r="AB957" s="2">
        <v>582.48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97.08</v>
      </c>
      <c r="AM957" s="2">
        <v>0</v>
      </c>
      <c r="AN957" s="2">
        <v>582.48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46146</v>
      </c>
      <c r="B958" t="s">
        <v>48</v>
      </c>
      <c r="C958">
        <v>649163</v>
      </c>
      <c r="D958">
        <v>2035194149</v>
      </c>
      <c r="E958" t="s">
        <v>1446</v>
      </c>
      <c r="F958" t="s">
        <v>119</v>
      </c>
      <c r="G958" t="s">
        <v>51</v>
      </c>
      <c r="H958" t="s">
        <v>177</v>
      </c>
      <c r="I958" t="s">
        <v>734</v>
      </c>
      <c r="J958" t="s">
        <v>740</v>
      </c>
      <c r="K958">
        <v>883288</v>
      </c>
      <c r="L958" t="s">
        <v>1444</v>
      </c>
      <c r="M958" t="s">
        <v>56</v>
      </c>
      <c r="N958" t="s">
        <v>57</v>
      </c>
      <c r="O958" s="1">
        <v>46142</v>
      </c>
      <c r="Q958" s="1">
        <v>46172</v>
      </c>
      <c r="R958" s="2">
        <v>24.61</v>
      </c>
      <c r="S958">
        <v>1</v>
      </c>
      <c r="T958" t="s">
        <v>58</v>
      </c>
      <c r="U958" t="s">
        <v>59</v>
      </c>
      <c r="V958" s="3">
        <v>0.7</v>
      </c>
      <c r="W958" s="2">
        <v>0</v>
      </c>
      <c r="X958">
        <v>0</v>
      </c>
      <c r="Y958" t="s">
        <v>60</v>
      </c>
      <c r="Z958" t="s">
        <v>61</v>
      </c>
      <c r="AA958">
        <v>6</v>
      </c>
      <c r="AB958" s="2">
        <v>103.38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17.23</v>
      </c>
      <c r="AM958" s="2">
        <v>0</v>
      </c>
      <c r="AN958" s="2">
        <v>103.38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46146</v>
      </c>
      <c r="B959" t="s">
        <v>48</v>
      </c>
      <c r="C959">
        <v>649163</v>
      </c>
      <c r="D959">
        <v>2035194776</v>
      </c>
      <c r="E959" t="s">
        <v>1451</v>
      </c>
      <c r="F959" t="s">
        <v>224</v>
      </c>
      <c r="G959" t="s">
        <v>51</v>
      </c>
      <c r="H959" t="s">
        <v>313</v>
      </c>
      <c r="I959" t="s">
        <v>734</v>
      </c>
      <c r="J959" t="s">
        <v>735</v>
      </c>
      <c r="K959">
        <v>938894</v>
      </c>
      <c r="L959" t="s">
        <v>1452</v>
      </c>
      <c r="M959" t="s">
        <v>1453</v>
      </c>
      <c r="N959" t="s">
        <v>57</v>
      </c>
      <c r="O959" s="1">
        <v>46143</v>
      </c>
      <c r="Q959" s="1">
        <v>46174</v>
      </c>
      <c r="R959" s="2">
        <v>48.15</v>
      </c>
      <c r="S959">
        <v>1</v>
      </c>
      <c r="T959" t="s">
        <v>58</v>
      </c>
      <c r="U959" t="s">
        <v>59</v>
      </c>
      <c r="V959" s="3">
        <v>0.7</v>
      </c>
      <c r="W959" s="2">
        <v>0</v>
      </c>
      <c r="X959">
        <v>0</v>
      </c>
      <c r="Y959" t="s">
        <v>60</v>
      </c>
      <c r="Z959" t="s">
        <v>61</v>
      </c>
      <c r="AA959">
        <v>6</v>
      </c>
      <c r="AB959" s="2">
        <v>202.2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33.700000000000003</v>
      </c>
      <c r="AM959" s="2">
        <v>0</v>
      </c>
      <c r="AN959" s="2">
        <v>202.2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46146</v>
      </c>
      <c r="B960" t="s">
        <v>48</v>
      </c>
      <c r="C960">
        <v>649163</v>
      </c>
      <c r="D960">
        <v>2035198248</v>
      </c>
      <c r="E960" t="s">
        <v>1454</v>
      </c>
      <c r="F960" t="s">
        <v>1455</v>
      </c>
      <c r="G960" t="s">
        <v>51</v>
      </c>
      <c r="H960" t="s">
        <v>82</v>
      </c>
      <c r="I960" t="s">
        <v>734</v>
      </c>
      <c r="J960" t="s">
        <v>735</v>
      </c>
      <c r="K960">
        <v>766747</v>
      </c>
      <c r="L960" t="s">
        <v>485</v>
      </c>
      <c r="M960" t="s">
        <v>75</v>
      </c>
      <c r="N960" t="s">
        <v>57</v>
      </c>
      <c r="O960" s="1">
        <v>46143</v>
      </c>
      <c r="Q960" s="1">
        <v>46174</v>
      </c>
      <c r="R960" s="2">
        <v>66.36</v>
      </c>
      <c r="S960">
        <v>1</v>
      </c>
      <c r="T960" t="s">
        <v>58</v>
      </c>
      <c r="U960" t="s">
        <v>59</v>
      </c>
      <c r="V960" s="3">
        <v>0.7</v>
      </c>
      <c r="W960" s="2">
        <v>0</v>
      </c>
      <c r="X960">
        <v>0</v>
      </c>
      <c r="Y960" t="s">
        <v>60</v>
      </c>
      <c r="Z960" t="s">
        <v>61</v>
      </c>
      <c r="AA960">
        <v>6</v>
      </c>
      <c r="AB960" s="2">
        <v>278.7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46.45</v>
      </c>
      <c r="AM960" s="2">
        <v>0</v>
      </c>
      <c r="AN960" s="2">
        <v>278.7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46146</v>
      </c>
      <c r="B961" t="s">
        <v>48</v>
      </c>
      <c r="C961">
        <v>649163</v>
      </c>
      <c r="D961">
        <v>2035201717</v>
      </c>
      <c r="E961" t="s">
        <v>1456</v>
      </c>
      <c r="F961" t="s">
        <v>937</v>
      </c>
      <c r="G961" t="s">
        <v>51</v>
      </c>
      <c r="H961" t="s">
        <v>82</v>
      </c>
      <c r="I961" t="s">
        <v>734</v>
      </c>
      <c r="J961" t="s">
        <v>735</v>
      </c>
      <c r="K961">
        <v>812656</v>
      </c>
      <c r="L961" t="s">
        <v>760</v>
      </c>
      <c r="M961" t="s">
        <v>170</v>
      </c>
      <c r="N961" t="s">
        <v>57</v>
      </c>
      <c r="O961" s="1">
        <v>46142</v>
      </c>
      <c r="Q961" s="1">
        <v>46172</v>
      </c>
      <c r="R961" s="2">
        <v>19</v>
      </c>
      <c r="S961">
        <v>1</v>
      </c>
      <c r="T961" t="s">
        <v>58</v>
      </c>
      <c r="U961" t="s">
        <v>59</v>
      </c>
      <c r="V961" s="3">
        <v>0.7</v>
      </c>
      <c r="W961" s="2">
        <v>0</v>
      </c>
      <c r="X961">
        <v>0</v>
      </c>
      <c r="Y961" t="s">
        <v>60</v>
      </c>
      <c r="Z961" t="s">
        <v>61</v>
      </c>
      <c r="AA961">
        <v>6</v>
      </c>
      <c r="AB961" s="2">
        <v>79.8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13.3</v>
      </c>
      <c r="AM961" s="2">
        <v>0</v>
      </c>
      <c r="AN961" s="2">
        <v>79.8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46146</v>
      </c>
      <c r="B962" t="s">
        <v>48</v>
      </c>
      <c r="C962">
        <v>649163</v>
      </c>
      <c r="D962">
        <v>2035209695</v>
      </c>
      <c r="E962" t="s">
        <v>1457</v>
      </c>
      <c r="F962" t="s">
        <v>208</v>
      </c>
      <c r="G962" t="s">
        <v>51</v>
      </c>
      <c r="H962" t="s">
        <v>122</v>
      </c>
      <c r="I962" t="s">
        <v>734</v>
      </c>
      <c r="J962" t="s">
        <v>735</v>
      </c>
      <c r="K962">
        <v>816021</v>
      </c>
      <c r="L962" t="s">
        <v>124</v>
      </c>
      <c r="M962" t="s">
        <v>125</v>
      </c>
      <c r="N962" t="s">
        <v>57</v>
      </c>
      <c r="O962" s="1">
        <v>46143</v>
      </c>
      <c r="Q962" s="1">
        <v>46174</v>
      </c>
      <c r="R962" s="2">
        <v>18.2</v>
      </c>
      <c r="S962">
        <v>1</v>
      </c>
      <c r="T962" t="s">
        <v>58</v>
      </c>
      <c r="U962" t="s">
        <v>59</v>
      </c>
      <c r="V962" s="3">
        <v>0.7</v>
      </c>
      <c r="W962" s="2">
        <v>0</v>
      </c>
      <c r="X962">
        <v>0</v>
      </c>
      <c r="Y962" t="s">
        <v>60</v>
      </c>
      <c r="Z962" t="s">
        <v>61</v>
      </c>
      <c r="AA962">
        <v>6</v>
      </c>
      <c r="AB962" s="2">
        <v>76.44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12.74</v>
      </c>
      <c r="AM962" s="2">
        <v>0</v>
      </c>
      <c r="AN962" s="2">
        <v>76.44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46146</v>
      </c>
      <c r="B963" t="s">
        <v>48</v>
      </c>
      <c r="C963">
        <v>649163</v>
      </c>
      <c r="D963">
        <v>2035210263</v>
      </c>
      <c r="E963" t="s">
        <v>1458</v>
      </c>
      <c r="F963" t="s">
        <v>1459</v>
      </c>
      <c r="G963" t="s">
        <v>51</v>
      </c>
      <c r="H963" t="s">
        <v>87</v>
      </c>
      <c r="I963" t="s">
        <v>734</v>
      </c>
      <c r="J963" t="s">
        <v>735</v>
      </c>
      <c r="K963">
        <v>938894</v>
      </c>
      <c r="L963" t="s">
        <v>1452</v>
      </c>
      <c r="M963" t="s">
        <v>1453</v>
      </c>
      <c r="N963" t="s">
        <v>57</v>
      </c>
      <c r="O963" s="1">
        <v>46143</v>
      </c>
      <c r="Q963" s="1">
        <v>46174</v>
      </c>
      <c r="R963" s="2">
        <v>104.64</v>
      </c>
      <c r="S963">
        <v>1</v>
      </c>
      <c r="T963" t="s">
        <v>58</v>
      </c>
      <c r="U963" t="s">
        <v>59</v>
      </c>
      <c r="V963" s="3">
        <v>0.7</v>
      </c>
      <c r="W963" s="2">
        <v>0</v>
      </c>
      <c r="X963">
        <v>0</v>
      </c>
      <c r="Y963" t="s">
        <v>60</v>
      </c>
      <c r="Z963" t="s">
        <v>61</v>
      </c>
      <c r="AA963">
        <v>6</v>
      </c>
      <c r="AB963" s="2">
        <v>439.5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73.25</v>
      </c>
      <c r="AM963" s="2">
        <v>0</v>
      </c>
      <c r="AN963" s="2">
        <v>439.5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46146</v>
      </c>
      <c r="B964" t="s">
        <v>48</v>
      </c>
      <c r="C964">
        <v>649163</v>
      </c>
      <c r="D964">
        <v>2035213276</v>
      </c>
      <c r="E964" t="s">
        <v>1460</v>
      </c>
      <c r="F964" t="s">
        <v>310</v>
      </c>
      <c r="G964" t="s">
        <v>51</v>
      </c>
      <c r="H964" t="s">
        <v>177</v>
      </c>
      <c r="I964" t="s">
        <v>734</v>
      </c>
      <c r="J964" t="s">
        <v>740</v>
      </c>
      <c r="K964">
        <v>883288</v>
      </c>
      <c r="L964" t="s">
        <v>1444</v>
      </c>
      <c r="M964" t="s">
        <v>56</v>
      </c>
      <c r="N964" t="s">
        <v>57</v>
      </c>
      <c r="O964" s="1">
        <v>46143</v>
      </c>
      <c r="Q964" s="1">
        <v>46174</v>
      </c>
      <c r="R964" s="2">
        <v>24.61</v>
      </c>
      <c r="S964">
        <v>1</v>
      </c>
      <c r="T964" t="s">
        <v>58</v>
      </c>
      <c r="U964" t="s">
        <v>59</v>
      </c>
      <c r="V964" s="3">
        <v>0.7</v>
      </c>
      <c r="W964" s="2">
        <v>0</v>
      </c>
      <c r="X964">
        <v>0</v>
      </c>
      <c r="Y964" t="s">
        <v>60</v>
      </c>
      <c r="Z964" t="s">
        <v>61</v>
      </c>
      <c r="AA964">
        <v>6</v>
      </c>
      <c r="AB964" s="2">
        <v>103.38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17.23</v>
      </c>
      <c r="AM964" s="2">
        <v>0</v>
      </c>
      <c r="AN964" s="2">
        <v>103.38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46146</v>
      </c>
      <c r="B965" t="s">
        <v>48</v>
      </c>
      <c r="C965">
        <v>649163</v>
      </c>
      <c r="D965">
        <v>2035213899</v>
      </c>
      <c r="E965" t="s">
        <v>1461</v>
      </c>
      <c r="F965" t="s">
        <v>1325</v>
      </c>
      <c r="G965" t="s">
        <v>51</v>
      </c>
      <c r="H965" t="s">
        <v>122</v>
      </c>
      <c r="I965" t="s">
        <v>734</v>
      </c>
      <c r="J965" t="s">
        <v>735</v>
      </c>
      <c r="K965">
        <v>816021</v>
      </c>
      <c r="L965" t="s">
        <v>124</v>
      </c>
      <c r="M965" t="s">
        <v>125</v>
      </c>
      <c r="N965" t="s">
        <v>57</v>
      </c>
      <c r="O965" s="1">
        <v>46143</v>
      </c>
      <c r="Q965" s="1">
        <v>46174</v>
      </c>
      <c r="R965" s="2">
        <v>9.1</v>
      </c>
      <c r="S965">
        <v>1</v>
      </c>
      <c r="T965" t="s">
        <v>58</v>
      </c>
      <c r="U965" t="s">
        <v>59</v>
      </c>
      <c r="V965" s="3">
        <v>0.7</v>
      </c>
      <c r="W965" s="2">
        <v>0</v>
      </c>
      <c r="X965">
        <v>0</v>
      </c>
      <c r="Y965" t="s">
        <v>60</v>
      </c>
      <c r="Z965" t="s">
        <v>61</v>
      </c>
      <c r="AA965">
        <v>6</v>
      </c>
      <c r="AB965" s="2">
        <v>38.22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6.37</v>
      </c>
      <c r="AM965" s="2">
        <v>0</v>
      </c>
      <c r="AN965" s="2">
        <v>38.22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46146</v>
      </c>
      <c r="B966" t="s">
        <v>48</v>
      </c>
      <c r="C966">
        <v>649163</v>
      </c>
      <c r="D966">
        <v>2035214315</v>
      </c>
      <c r="E966" t="s">
        <v>1462</v>
      </c>
      <c r="F966" t="s">
        <v>882</v>
      </c>
      <c r="G966" t="s">
        <v>51</v>
      </c>
      <c r="H966" t="s">
        <v>82</v>
      </c>
      <c r="I966" t="s">
        <v>734</v>
      </c>
      <c r="J966" t="s">
        <v>735</v>
      </c>
      <c r="K966">
        <v>840313</v>
      </c>
      <c r="L966" t="s">
        <v>1248</v>
      </c>
      <c r="M966" t="s">
        <v>1249</v>
      </c>
      <c r="N966" t="s">
        <v>57</v>
      </c>
      <c r="O966" s="1">
        <v>46143</v>
      </c>
      <c r="Q966" s="1">
        <v>46174</v>
      </c>
      <c r="R966" s="2">
        <v>76.400000000000006</v>
      </c>
      <c r="S966">
        <v>1</v>
      </c>
      <c r="T966" t="s">
        <v>58</v>
      </c>
      <c r="U966" t="s">
        <v>59</v>
      </c>
      <c r="V966" s="3">
        <v>0.7</v>
      </c>
      <c r="W966" s="2">
        <v>0</v>
      </c>
      <c r="X966">
        <v>0</v>
      </c>
      <c r="Y966" t="s">
        <v>60</v>
      </c>
      <c r="Z966" t="s">
        <v>61</v>
      </c>
      <c r="AA966">
        <v>6</v>
      </c>
      <c r="AB966" s="2">
        <v>320.88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53.48</v>
      </c>
      <c r="AM966" s="2">
        <v>0</v>
      </c>
      <c r="AN966" s="2">
        <v>320.88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46146</v>
      </c>
      <c r="B967" t="s">
        <v>48</v>
      </c>
      <c r="C967">
        <v>649163</v>
      </c>
      <c r="D967">
        <v>2035217334</v>
      </c>
      <c r="E967" t="s">
        <v>1425</v>
      </c>
      <c r="F967" t="s">
        <v>1053</v>
      </c>
      <c r="G967" t="s">
        <v>51</v>
      </c>
      <c r="H967" t="s">
        <v>213</v>
      </c>
      <c r="I967" t="s">
        <v>734</v>
      </c>
      <c r="J967" t="s">
        <v>735</v>
      </c>
      <c r="K967">
        <v>878036</v>
      </c>
      <c r="L967" t="s">
        <v>645</v>
      </c>
      <c r="M967" t="s">
        <v>646</v>
      </c>
      <c r="N967" t="s">
        <v>57</v>
      </c>
      <c r="O967" s="1">
        <v>46143</v>
      </c>
      <c r="Q967" s="1">
        <v>46174</v>
      </c>
      <c r="R967" s="2">
        <v>51.34</v>
      </c>
      <c r="S967">
        <v>1</v>
      </c>
      <c r="T967" t="s">
        <v>58</v>
      </c>
      <c r="U967" t="s">
        <v>59</v>
      </c>
      <c r="V967" s="3">
        <v>0.7</v>
      </c>
      <c r="W967" s="2">
        <v>0</v>
      </c>
      <c r="X967">
        <v>0</v>
      </c>
      <c r="Y967" t="s">
        <v>60</v>
      </c>
      <c r="Z967" t="s">
        <v>61</v>
      </c>
      <c r="AA967">
        <v>6</v>
      </c>
      <c r="AB967" s="2">
        <v>215.64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35.94</v>
      </c>
      <c r="AM967" s="2">
        <v>0</v>
      </c>
      <c r="AN967" s="2">
        <v>215.64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46146</v>
      </c>
      <c r="B968" t="s">
        <v>48</v>
      </c>
      <c r="C968">
        <v>649163</v>
      </c>
      <c r="D968">
        <v>2035222269</v>
      </c>
      <c r="E968" t="s">
        <v>1463</v>
      </c>
      <c r="F968" t="s">
        <v>998</v>
      </c>
      <c r="G968" t="s">
        <v>51</v>
      </c>
      <c r="H968" t="s">
        <v>94</v>
      </c>
      <c r="I968" t="s">
        <v>734</v>
      </c>
      <c r="J968" t="s">
        <v>735</v>
      </c>
      <c r="K968">
        <v>650794</v>
      </c>
      <c r="L968" t="s">
        <v>152</v>
      </c>
      <c r="M968" t="s">
        <v>599</v>
      </c>
      <c r="N968" t="s">
        <v>57</v>
      </c>
      <c r="O968" s="1">
        <v>46143</v>
      </c>
      <c r="Q968" s="1">
        <v>46174</v>
      </c>
      <c r="R968" s="2">
        <v>46.68</v>
      </c>
      <c r="S968">
        <v>1</v>
      </c>
      <c r="T968" t="s">
        <v>58</v>
      </c>
      <c r="U968" t="s">
        <v>59</v>
      </c>
      <c r="V968" s="3">
        <v>0.7</v>
      </c>
      <c r="W968" s="2">
        <v>0</v>
      </c>
      <c r="X968">
        <v>0</v>
      </c>
      <c r="Y968" t="s">
        <v>60</v>
      </c>
      <c r="Z968" t="s">
        <v>61</v>
      </c>
      <c r="AA968">
        <v>6</v>
      </c>
      <c r="AB968" s="2">
        <v>196.08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32.68</v>
      </c>
      <c r="AM968" s="2">
        <v>0</v>
      </c>
      <c r="AN968" s="2">
        <v>196.08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46146</v>
      </c>
      <c r="B969" t="s">
        <v>48</v>
      </c>
      <c r="C969">
        <v>649163</v>
      </c>
      <c r="D969">
        <v>2035226197</v>
      </c>
      <c r="E969" t="s">
        <v>1464</v>
      </c>
      <c r="F969" t="s">
        <v>412</v>
      </c>
      <c r="G969" t="s">
        <v>51</v>
      </c>
      <c r="H969" t="s">
        <v>239</v>
      </c>
      <c r="I969" t="s">
        <v>734</v>
      </c>
      <c r="J969" t="s">
        <v>740</v>
      </c>
      <c r="K969">
        <v>862109</v>
      </c>
      <c r="L969" t="s">
        <v>359</v>
      </c>
      <c r="M969" t="s">
        <v>360</v>
      </c>
      <c r="N969" t="s">
        <v>57</v>
      </c>
      <c r="O969" s="1">
        <v>46143</v>
      </c>
      <c r="Q969" s="1">
        <v>46174</v>
      </c>
      <c r="R969" s="2">
        <v>21.44</v>
      </c>
      <c r="S969">
        <v>1</v>
      </c>
      <c r="T969" t="s">
        <v>58</v>
      </c>
      <c r="U969" t="s">
        <v>59</v>
      </c>
      <c r="V969" s="3">
        <v>0.7</v>
      </c>
      <c r="W969" s="2">
        <v>0</v>
      </c>
      <c r="X969">
        <v>0</v>
      </c>
      <c r="Y969" t="s">
        <v>60</v>
      </c>
      <c r="Z969" t="s">
        <v>61</v>
      </c>
      <c r="AA969">
        <v>6</v>
      </c>
      <c r="AB969" s="2">
        <v>90.06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15.01</v>
      </c>
      <c r="AM969" s="2">
        <v>0</v>
      </c>
      <c r="AN969" s="2">
        <v>90.06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46146</v>
      </c>
      <c r="B970" t="s">
        <v>48</v>
      </c>
      <c r="C970">
        <v>649163</v>
      </c>
      <c r="D970">
        <v>2035226198</v>
      </c>
      <c r="E970" t="s">
        <v>1464</v>
      </c>
      <c r="F970" t="s">
        <v>412</v>
      </c>
      <c r="G970" t="s">
        <v>51</v>
      </c>
      <c r="H970" t="s">
        <v>239</v>
      </c>
      <c r="I970" t="s">
        <v>734</v>
      </c>
      <c r="J970" t="s">
        <v>746</v>
      </c>
      <c r="K970">
        <v>862109</v>
      </c>
      <c r="L970" t="s">
        <v>359</v>
      </c>
      <c r="M970" t="s">
        <v>360</v>
      </c>
      <c r="N970" t="s">
        <v>57</v>
      </c>
      <c r="O970" s="1">
        <v>46143</v>
      </c>
      <c r="Q970" s="1">
        <v>46174</v>
      </c>
      <c r="R970" s="2">
        <v>29.25</v>
      </c>
      <c r="S970">
        <v>1</v>
      </c>
      <c r="T970" t="s">
        <v>58</v>
      </c>
      <c r="U970" t="s">
        <v>59</v>
      </c>
      <c r="V970" s="3">
        <v>0.9</v>
      </c>
      <c r="W970" s="2">
        <v>0</v>
      </c>
      <c r="X970">
        <v>0</v>
      </c>
      <c r="Y970" t="s">
        <v>60</v>
      </c>
      <c r="Z970" t="s">
        <v>61</v>
      </c>
      <c r="AA970">
        <v>6</v>
      </c>
      <c r="AB970" s="2">
        <v>157.91999999999999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26.32</v>
      </c>
      <c r="AM970" s="2">
        <v>0</v>
      </c>
      <c r="AN970" s="2">
        <v>157.91999999999999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46146</v>
      </c>
      <c r="B971" t="s">
        <v>48</v>
      </c>
      <c r="C971">
        <v>649163</v>
      </c>
      <c r="D971">
        <v>2035228412</v>
      </c>
      <c r="E971" t="s">
        <v>1465</v>
      </c>
      <c r="F971" t="s">
        <v>342</v>
      </c>
      <c r="G971" t="s">
        <v>51</v>
      </c>
      <c r="H971" t="s">
        <v>1406</v>
      </c>
      <c r="I971" t="s">
        <v>734</v>
      </c>
      <c r="J971" t="s">
        <v>735</v>
      </c>
      <c r="K971">
        <v>962427</v>
      </c>
      <c r="L971" t="s">
        <v>1407</v>
      </c>
      <c r="M971" t="s">
        <v>1408</v>
      </c>
      <c r="N971" t="s">
        <v>57</v>
      </c>
      <c r="O971" s="1">
        <v>46143</v>
      </c>
      <c r="Q971" s="1">
        <v>46174</v>
      </c>
      <c r="R971" s="2">
        <v>15.29</v>
      </c>
      <c r="S971">
        <v>1</v>
      </c>
      <c r="T971" t="s">
        <v>58</v>
      </c>
      <c r="U971" t="s">
        <v>59</v>
      </c>
      <c r="V971" s="3">
        <v>0.7</v>
      </c>
      <c r="W971" s="2">
        <v>0</v>
      </c>
      <c r="X971">
        <v>0</v>
      </c>
      <c r="Y971" t="s">
        <v>60</v>
      </c>
      <c r="Z971" t="s">
        <v>61</v>
      </c>
      <c r="AA971">
        <v>6</v>
      </c>
      <c r="AB971" s="2">
        <v>64.2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10.7</v>
      </c>
      <c r="AM971" s="2">
        <v>0</v>
      </c>
      <c r="AN971" s="2">
        <v>64.2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46146</v>
      </c>
      <c r="B972" t="s">
        <v>48</v>
      </c>
      <c r="C972">
        <v>649163</v>
      </c>
      <c r="D972">
        <v>2035228413</v>
      </c>
      <c r="E972" t="s">
        <v>1465</v>
      </c>
      <c r="F972" t="s">
        <v>342</v>
      </c>
      <c r="G972" t="s">
        <v>51</v>
      </c>
      <c r="H972" t="s">
        <v>1406</v>
      </c>
      <c r="I972" t="s">
        <v>734</v>
      </c>
      <c r="J972" t="s">
        <v>740</v>
      </c>
      <c r="K972">
        <v>962427</v>
      </c>
      <c r="L972" t="s">
        <v>1407</v>
      </c>
      <c r="M972" t="s">
        <v>1408</v>
      </c>
      <c r="N972" t="s">
        <v>57</v>
      </c>
      <c r="O972" s="1">
        <v>46143</v>
      </c>
      <c r="Q972" s="1">
        <v>46174</v>
      </c>
      <c r="R972" s="2">
        <v>25.73</v>
      </c>
      <c r="S972">
        <v>1</v>
      </c>
      <c r="T972" t="s">
        <v>58</v>
      </c>
      <c r="U972" t="s">
        <v>59</v>
      </c>
      <c r="V972" s="3">
        <v>0.7</v>
      </c>
      <c r="W972" s="2">
        <v>0</v>
      </c>
      <c r="X972">
        <v>0</v>
      </c>
      <c r="Y972" t="s">
        <v>60</v>
      </c>
      <c r="Z972" t="s">
        <v>61</v>
      </c>
      <c r="AA972">
        <v>6</v>
      </c>
      <c r="AB972" s="2">
        <v>108.06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18.010000000000002</v>
      </c>
      <c r="AM972" s="2">
        <v>0</v>
      </c>
      <c r="AN972" s="2">
        <v>108.06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46146</v>
      </c>
      <c r="B973" t="s">
        <v>48</v>
      </c>
      <c r="C973">
        <v>649163</v>
      </c>
      <c r="D973">
        <v>2035228869</v>
      </c>
      <c r="E973" t="s">
        <v>349</v>
      </c>
      <c r="F973" t="s">
        <v>1466</v>
      </c>
      <c r="G973" t="s">
        <v>51</v>
      </c>
      <c r="H973" t="s">
        <v>244</v>
      </c>
      <c r="I973" t="s">
        <v>734</v>
      </c>
      <c r="J973" t="s">
        <v>735</v>
      </c>
      <c r="K973">
        <v>651818</v>
      </c>
      <c r="L973" t="s">
        <v>114</v>
      </c>
      <c r="M973" t="s">
        <v>115</v>
      </c>
      <c r="N973" t="s">
        <v>57</v>
      </c>
      <c r="O973" s="1">
        <v>46148</v>
      </c>
      <c r="Q973" s="1">
        <v>46179</v>
      </c>
      <c r="R973" s="2">
        <v>51.19</v>
      </c>
      <c r="S973">
        <v>1</v>
      </c>
      <c r="T973" t="s">
        <v>58</v>
      </c>
      <c r="U973" t="s">
        <v>59</v>
      </c>
      <c r="V973" s="3">
        <v>0.7</v>
      </c>
      <c r="W973" s="2">
        <v>0</v>
      </c>
      <c r="X973">
        <v>0</v>
      </c>
      <c r="Y973" t="s">
        <v>60</v>
      </c>
      <c r="Z973" t="s">
        <v>61</v>
      </c>
      <c r="AA973">
        <v>6</v>
      </c>
      <c r="AB973" s="2">
        <v>214.98</v>
      </c>
      <c r="AC973" s="2">
        <v>0</v>
      </c>
      <c r="AD973" s="3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35.83</v>
      </c>
      <c r="AM973" s="2">
        <v>0</v>
      </c>
      <c r="AN973" s="2">
        <v>214.98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46146</v>
      </c>
      <c r="B974" t="s">
        <v>48</v>
      </c>
      <c r="C974">
        <v>649163</v>
      </c>
      <c r="D974">
        <v>2035230221</v>
      </c>
      <c r="E974" t="s">
        <v>1467</v>
      </c>
      <c r="F974" t="s">
        <v>1468</v>
      </c>
      <c r="G974" t="s">
        <v>51</v>
      </c>
      <c r="H974" t="s">
        <v>244</v>
      </c>
      <c r="I974" t="s">
        <v>734</v>
      </c>
      <c r="J974" t="s">
        <v>735</v>
      </c>
      <c r="K974">
        <v>651818</v>
      </c>
      <c r="L974" t="s">
        <v>114</v>
      </c>
      <c r="M974" t="s">
        <v>115</v>
      </c>
      <c r="N974" t="s">
        <v>57</v>
      </c>
      <c r="O974" s="1">
        <v>46148</v>
      </c>
      <c r="Q974" s="1">
        <v>46179</v>
      </c>
      <c r="R974" s="2">
        <v>65.16</v>
      </c>
      <c r="S974">
        <v>1</v>
      </c>
      <c r="T974" t="s">
        <v>58</v>
      </c>
      <c r="U974" t="s">
        <v>59</v>
      </c>
      <c r="V974" s="3">
        <v>0.7</v>
      </c>
      <c r="W974" s="2">
        <v>0</v>
      </c>
      <c r="X974">
        <v>0</v>
      </c>
      <c r="Y974" t="s">
        <v>60</v>
      </c>
      <c r="Z974" t="s">
        <v>61</v>
      </c>
      <c r="AA974">
        <v>6</v>
      </c>
      <c r="AB974" s="2">
        <v>273.66000000000003</v>
      </c>
      <c r="AC974" s="2">
        <v>0</v>
      </c>
      <c r="AD974" s="3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45.61</v>
      </c>
      <c r="AM974" s="2">
        <v>0</v>
      </c>
      <c r="AN974" s="2">
        <v>273.66000000000003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46146</v>
      </c>
      <c r="B975" t="s">
        <v>48</v>
      </c>
      <c r="C975">
        <v>649163</v>
      </c>
      <c r="D975">
        <v>2035230223</v>
      </c>
      <c r="E975" t="s">
        <v>1467</v>
      </c>
      <c r="F975" t="s">
        <v>1468</v>
      </c>
      <c r="G975" t="s">
        <v>51</v>
      </c>
      <c r="H975" t="s">
        <v>244</v>
      </c>
      <c r="I975" t="s">
        <v>734</v>
      </c>
      <c r="J975" t="s">
        <v>746</v>
      </c>
      <c r="K975">
        <v>651818</v>
      </c>
      <c r="L975" t="s">
        <v>114</v>
      </c>
      <c r="M975" t="s">
        <v>115</v>
      </c>
      <c r="N975" t="s">
        <v>57</v>
      </c>
      <c r="O975" s="1">
        <v>46148</v>
      </c>
      <c r="Q975" s="1">
        <v>46179</v>
      </c>
      <c r="R975" s="2">
        <v>43.81</v>
      </c>
      <c r="S975">
        <v>1</v>
      </c>
      <c r="T975" t="s">
        <v>58</v>
      </c>
      <c r="U975" t="s">
        <v>59</v>
      </c>
      <c r="V975" s="3">
        <v>0.9</v>
      </c>
      <c r="W975" s="2">
        <v>0</v>
      </c>
      <c r="X975">
        <v>0</v>
      </c>
      <c r="Y975" t="s">
        <v>60</v>
      </c>
      <c r="Z975" t="s">
        <v>61</v>
      </c>
      <c r="AA975">
        <v>6</v>
      </c>
      <c r="AB975" s="2">
        <v>236.58</v>
      </c>
      <c r="AC975" s="2">
        <v>0</v>
      </c>
      <c r="AD975" s="3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39.43</v>
      </c>
      <c r="AM975" s="2">
        <v>0</v>
      </c>
      <c r="AN975" s="2">
        <v>236.58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46146</v>
      </c>
      <c r="B976" t="s">
        <v>48</v>
      </c>
      <c r="C976">
        <v>649163</v>
      </c>
      <c r="D976">
        <v>2035256007</v>
      </c>
      <c r="E976" t="s">
        <v>80</v>
      </c>
      <c r="F976" t="s">
        <v>81</v>
      </c>
      <c r="G976" t="s">
        <v>51</v>
      </c>
      <c r="H976" t="s">
        <v>82</v>
      </c>
      <c r="I976" t="s">
        <v>734</v>
      </c>
      <c r="J976" t="s">
        <v>746</v>
      </c>
      <c r="K976">
        <v>894525</v>
      </c>
      <c r="L976" t="s">
        <v>83</v>
      </c>
      <c r="M976" t="s">
        <v>84</v>
      </c>
      <c r="N976" t="s">
        <v>57</v>
      </c>
      <c r="O976" s="1">
        <v>46144</v>
      </c>
      <c r="Q976" s="1">
        <v>46175</v>
      </c>
      <c r="R976" s="2">
        <v>19.37</v>
      </c>
      <c r="S976">
        <v>1</v>
      </c>
      <c r="T976" t="s">
        <v>58</v>
      </c>
      <c r="U976" t="s">
        <v>59</v>
      </c>
      <c r="V976" s="3">
        <v>0.9</v>
      </c>
      <c r="W976" s="2">
        <v>0</v>
      </c>
      <c r="X976">
        <v>0</v>
      </c>
      <c r="Y976" t="s">
        <v>60</v>
      </c>
      <c r="Z976" t="s">
        <v>61</v>
      </c>
      <c r="AA976">
        <v>6</v>
      </c>
      <c r="AB976" s="2">
        <v>104.58</v>
      </c>
      <c r="AC976" s="2">
        <v>0</v>
      </c>
      <c r="AD976" s="3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17.43</v>
      </c>
      <c r="AM976" s="2">
        <v>0</v>
      </c>
      <c r="AN976" s="2">
        <v>104.58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46146</v>
      </c>
      <c r="B977" t="s">
        <v>48</v>
      </c>
      <c r="C977">
        <v>649163</v>
      </c>
      <c r="D977">
        <v>2035258259</v>
      </c>
      <c r="E977" t="s">
        <v>1469</v>
      </c>
      <c r="F977" t="s">
        <v>387</v>
      </c>
      <c r="G977" t="s">
        <v>51</v>
      </c>
      <c r="H977" t="s">
        <v>82</v>
      </c>
      <c r="I977" t="s">
        <v>734</v>
      </c>
      <c r="J977" t="s">
        <v>735</v>
      </c>
      <c r="K977">
        <v>812782</v>
      </c>
      <c r="L977" t="s">
        <v>99</v>
      </c>
      <c r="M977" t="s">
        <v>100</v>
      </c>
      <c r="N977" t="s">
        <v>57</v>
      </c>
      <c r="O977" s="1">
        <v>46144</v>
      </c>
      <c r="Q977" s="1">
        <v>46175</v>
      </c>
      <c r="R977" s="2">
        <v>124.52</v>
      </c>
      <c r="S977">
        <v>1</v>
      </c>
      <c r="T977" t="s">
        <v>58</v>
      </c>
      <c r="U977" t="s">
        <v>59</v>
      </c>
      <c r="V977" s="3">
        <v>0.7</v>
      </c>
      <c r="W977" s="2">
        <v>0</v>
      </c>
      <c r="X977">
        <v>0</v>
      </c>
      <c r="Y977" t="s">
        <v>60</v>
      </c>
      <c r="Z977" t="s">
        <v>61</v>
      </c>
      <c r="AA977">
        <v>6</v>
      </c>
      <c r="AB977" s="2">
        <v>522.96</v>
      </c>
      <c r="AC977" s="2">
        <v>0</v>
      </c>
      <c r="AD977" s="3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87.16</v>
      </c>
      <c r="AM977" s="2">
        <v>0</v>
      </c>
      <c r="AN977" s="2">
        <v>522.96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46146</v>
      </c>
      <c r="B978" t="s">
        <v>48</v>
      </c>
      <c r="C978">
        <v>649163</v>
      </c>
      <c r="D978">
        <v>2035263863</v>
      </c>
      <c r="E978" t="s">
        <v>1470</v>
      </c>
      <c r="F978" t="s">
        <v>1471</v>
      </c>
      <c r="G978" t="s">
        <v>51</v>
      </c>
      <c r="H978" t="s">
        <v>82</v>
      </c>
      <c r="I978" t="s">
        <v>734</v>
      </c>
      <c r="J978" t="s">
        <v>735</v>
      </c>
      <c r="K978">
        <v>651818</v>
      </c>
      <c r="L978" t="s">
        <v>114</v>
      </c>
      <c r="M978" t="s">
        <v>115</v>
      </c>
      <c r="N978" t="s">
        <v>57</v>
      </c>
      <c r="O978" s="1">
        <v>46151</v>
      </c>
      <c r="Q978" s="1">
        <v>46182</v>
      </c>
      <c r="R978" s="2">
        <v>96</v>
      </c>
      <c r="S978">
        <v>1</v>
      </c>
      <c r="T978" t="s">
        <v>58</v>
      </c>
      <c r="U978" t="s">
        <v>59</v>
      </c>
      <c r="V978" s="3">
        <v>0.7</v>
      </c>
      <c r="W978" s="2">
        <v>0</v>
      </c>
      <c r="X978">
        <v>0</v>
      </c>
      <c r="Y978" t="s">
        <v>60</v>
      </c>
      <c r="Z978" t="s">
        <v>61</v>
      </c>
      <c r="AA978">
        <v>6</v>
      </c>
      <c r="AB978" s="2">
        <v>403.2</v>
      </c>
      <c r="AC978" s="2">
        <v>0</v>
      </c>
      <c r="AD978" s="3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67.2</v>
      </c>
      <c r="AM978" s="2">
        <v>0</v>
      </c>
      <c r="AN978" s="2">
        <v>403.2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46146</v>
      </c>
      <c r="B979" t="s">
        <v>48</v>
      </c>
      <c r="C979">
        <v>649163</v>
      </c>
      <c r="D979">
        <v>2032293103</v>
      </c>
      <c r="E979" t="s">
        <v>1472</v>
      </c>
      <c r="F979" t="s">
        <v>75</v>
      </c>
      <c r="G979" t="s">
        <v>51</v>
      </c>
      <c r="H979" t="s">
        <v>110</v>
      </c>
      <c r="I979" t="s">
        <v>1173</v>
      </c>
      <c r="J979" t="s">
        <v>1473</v>
      </c>
      <c r="K979">
        <v>651818</v>
      </c>
      <c r="L979" t="s">
        <v>114</v>
      </c>
      <c r="M979" t="s">
        <v>115</v>
      </c>
      <c r="N979" t="s">
        <v>57</v>
      </c>
      <c r="O979" s="1">
        <v>46143</v>
      </c>
      <c r="Q979" s="1">
        <v>46174</v>
      </c>
      <c r="R979" s="2">
        <v>630.63</v>
      </c>
      <c r="S979">
        <v>1</v>
      </c>
      <c r="T979" t="s">
        <v>58</v>
      </c>
      <c r="U979" t="s">
        <v>1183</v>
      </c>
      <c r="V979" s="3">
        <v>0.24</v>
      </c>
      <c r="W979" s="2">
        <v>0</v>
      </c>
      <c r="X979">
        <v>0</v>
      </c>
      <c r="Y979" t="s">
        <v>60</v>
      </c>
      <c r="Z979" t="s">
        <v>61</v>
      </c>
      <c r="AA979">
        <v>3</v>
      </c>
      <c r="AB979" s="2">
        <v>454.05</v>
      </c>
      <c r="AC979" s="2">
        <v>0</v>
      </c>
      <c r="AD979" s="3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151.35</v>
      </c>
      <c r="AM979" s="2">
        <v>0</v>
      </c>
      <c r="AN979" s="2">
        <v>454.05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46146</v>
      </c>
      <c r="B980" t="s">
        <v>48</v>
      </c>
      <c r="C980">
        <v>649163</v>
      </c>
      <c r="D980">
        <v>2032620204</v>
      </c>
      <c r="E980" t="s">
        <v>1474</v>
      </c>
      <c r="F980" t="s">
        <v>153</v>
      </c>
      <c r="G980" t="s">
        <v>51</v>
      </c>
      <c r="H980" t="s">
        <v>110</v>
      </c>
      <c r="I980" t="s">
        <v>1173</v>
      </c>
      <c r="J980" t="s">
        <v>1473</v>
      </c>
      <c r="K980">
        <v>767312</v>
      </c>
      <c r="L980" t="s">
        <v>609</v>
      </c>
      <c r="M980" t="s">
        <v>466</v>
      </c>
      <c r="N980" t="s">
        <v>57</v>
      </c>
      <c r="O980" s="1">
        <v>46143</v>
      </c>
      <c r="Q980" s="1">
        <v>46174</v>
      </c>
      <c r="R980" s="2">
        <v>221.22</v>
      </c>
      <c r="S980">
        <v>1</v>
      </c>
      <c r="T980" t="s">
        <v>58</v>
      </c>
      <c r="U980" t="s">
        <v>1183</v>
      </c>
      <c r="V980" s="3">
        <v>0.24</v>
      </c>
      <c r="W980" s="2">
        <v>0</v>
      </c>
      <c r="X980">
        <v>0</v>
      </c>
      <c r="Y980" t="s">
        <v>60</v>
      </c>
      <c r="Z980" t="s">
        <v>61</v>
      </c>
      <c r="AA980">
        <v>3</v>
      </c>
      <c r="AB980" s="2">
        <v>159.27000000000001</v>
      </c>
      <c r="AC980" s="2">
        <v>0</v>
      </c>
      <c r="AD980" s="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53.09</v>
      </c>
      <c r="AM980" s="2">
        <v>0</v>
      </c>
      <c r="AN980" s="2">
        <v>159.27000000000001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46146</v>
      </c>
      <c r="B981" t="s">
        <v>48</v>
      </c>
      <c r="C981">
        <v>649163</v>
      </c>
      <c r="D981">
        <v>2032654714</v>
      </c>
      <c r="E981" t="s">
        <v>1233</v>
      </c>
      <c r="F981" t="s">
        <v>989</v>
      </c>
      <c r="G981" t="s">
        <v>51</v>
      </c>
      <c r="H981" t="s">
        <v>110</v>
      </c>
      <c r="I981" t="s">
        <v>1173</v>
      </c>
      <c r="J981" t="s">
        <v>1473</v>
      </c>
      <c r="K981">
        <v>651818</v>
      </c>
      <c r="L981" t="s">
        <v>114</v>
      </c>
      <c r="M981" t="s">
        <v>115</v>
      </c>
      <c r="N981" t="s">
        <v>57</v>
      </c>
      <c r="O981" s="1">
        <v>46143</v>
      </c>
      <c r="Q981" s="1">
        <v>46174</v>
      </c>
      <c r="R981" s="2">
        <v>433.41</v>
      </c>
      <c r="S981">
        <v>1</v>
      </c>
      <c r="T981" t="s">
        <v>58</v>
      </c>
      <c r="U981" t="s">
        <v>1183</v>
      </c>
      <c r="V981" s="3">
        <v>0.24</v>
      </c>
      <c r="W981" s="2">
        <v>0</v>
      </c>
      <c r="X981">
        <v>0</v>
      </c>
      <c r="Y981" t="s">
        <v>60</v>
      </c>
      <c r="Z981" t="s">
        <v>61</v>
      </c>
      <c r="AA981">
        <v>3</v>
      </c>
      <c r="AB981" s="2">
        <v>312.06</v>
      </c>
      <c r="AC981" s="2">
        <v>0</v>
      </c>
      <c r="AD981" s="3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104.02</v>
      </c>
      <c r="AM981" s="2">
        <v>0</v>
      </c>
      <c r="AN981" s="2">
        <v>312.06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46146</v>
      </c>
      <c r="B982" t="s">
        <v>48</v>
      </c>
      <c r="C982">
        <v>649163</v>
      </c>
      <c r="D982">
        <v>2032658118</v>
      </c>
      <c r="E982" t="s">
        <v>1475</v>
      </c>
      <c r="F982" t="s">
        <v>1476</v>
      </c>
      <c r="G982" t="s">
        <v>51</v>
      </c>
      <c r="H982" t="s">
        <v>110</v>
      </c>
      <c r="I982" t="s">
        <v>1173</v>
      </c>
      <c r="J982" t="s">
        <v>1473</v>
      </c>
      <c r="K982">
        <v>673059</v>
      </c>
      <c r="L982" t="s">
        <v>90</v>
      </c>
      <c r="M982" t="s">
        <v>91</v>
      </c>
      <c r="N982" t="s">
        <v>57</v>
      </c>
      <c r="O982" s="1">
        <v>46143</v>
      </c>
      <c r="Q982" s="1">
        <v>46174</v>
      </c>
      <c r="R982" s="2">
        <v>565.45000000000005</v>
      </c>
      <c r="S982">
        <v>1</v>
      </c>
      <c r="T982" t="s">
        <v>58</v>
      </c>
      <c r="U982" t="s">
        <v>1183</v>
      </c>
      <c r="V982" s="3">
        <v>0.24</v>
      </c>
      <c r="W982" s="2">
        <v>0</v>
      </c>
      <c r="X982">
        <v>0</v>
      </c>
      <c r="Y982" t="s">
        <v>60</v>
      </c>
      <c r="Z982" t="s">
        <v>61</v>
      </c>
      <c r="AA982">
        <v>3</v>
      </c>
      <c r="AB982" s="2">
        <v>407.13</v>
      </c>
      <c r="AC982" s="2">
        <v>0</v>
      </c>
      <c r="AD982" s="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135.71</v>
      </c>
      <c r="AM982" s="2">
        <v>0</v>
      </c>
      <c r="AN982" s="2">
        <v>407.13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46146</v>
      </c>
      <c r="B983" t="s">
        <v>48</v>
      </c>
      <c r="C983">
        <v>649163</v>
      </c>
      <c r="D983">
        <v>2034855374</v>
      </c>
      <c r="E983" t="s">
        <v>320</v>
      </c>
      <c r="F983" t="s">
        <v>147</v>
      </c>
      <c r="G983" t="s">
        <v>51</v>
      </c>
      <c r="H983" t="s">
        <v>347</v>
      </c>
      <c r="I983" t="s">
        <v>1173</v>
      </c>
      <c r="J983" t="s">
        <v>1202</v>
      </c>
      <c r="K983">
        <v>862109</v>
      </c>
      <c r="L983" t="s">
        <v>359</v>
      </c>
      <c r="M983" t="s">
        <v>360</v>
      </c>
      <c r="N983" t="s">
        <v>57</v>
      </c>
      <c r="O983" s="1">
        <v>46143</v>
      </c>
      <c r="Q983" s="1">
        <v>46174</v>
      </c>
      <c r="R983" s="2">
        <v>9.9499999999999993</v>
      </c>
      <c r="S983">
        <v>1</v>
      </c>
      <c r="T983" t="s">
        <v>58</v>
      </c>
      <c r="U983" t="s">
        <v>718</v>
      </c>
      <c r="V983" s="3">
        <v>0.27</v>
      </c>
      <c r="W983" s="2">
        <v>0</v>
      </c>
      <c r="X983">
        <v>0</v>
      </c>
      <c r="Y983" t="s">
        <v>60</v>
      </c>
      <c r="Z983" t="s">
        <v>61</v>
      </c>
      <c r="AA983">
        <v>6</v>
      </c>
      <c r="AB983" s="2">
        <v>16.14</v>
      </c>
      <c r="AC983" s="2">
        <v>0</v>
      </c>
      <c r="AD983" s="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2.69</v>
      </c>
      <c r="AM983" s="2">
        <v>0</v>
      </c>
      <c r="AN983" s="2">
        <v>16.14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46146</v>
      </c>
      <c r="B984" t="s">
        <v>48</v>
      </c>
      <c r="C984">
        <v>649163</v>
      </c>
      <c r="D984">
        <v>2034855375</v>
      </c>
      <c r="E984" t="s">
        <v>320</v>
      </c>
      <c r="F984" t="s">
        <v>147</v>
      </c>
      <c r="G984" t="s">
        <v>51</v>
      </c>
      <c r="H984" t="s">
        <v>347</v>
      </c>
      <c r="I984" t="s">
        <v>1173</v>
      </c>
      <c r="J984" t="s">
        <v>1201</v>
      </c>
      <c r="K984">
        <v>862109</v>
      </c>
      <c r="L984" t="s">
        <v>359</v>
      </c>
      <c r="M984" t="s">
        <v>360</v>
      </c>
      <c r="N984" t="s">
        <v>57</v>
      </c>
      <c r="O984" s="1">
        <v>46143</v>
      </c>
      <c r="Q984" s="1">
        <v>46174</v>
      </c>
      <c r="R984" s="2">
        <v>320.98</v>
      </c>
      <c r="S984">
        <v>1</v>
      </c>
      <c r="T984" t="s">
        <v>58</v>
      </c>
      <c r="U984" t="s">
        <v>718</v>
      </c>
      <c r="V984" s="3">
        <v>0.27</v>
      </c>
      <c r="W984" s="2">
        <v>0</v>
      </c>
      <c r="X984">
        <v>0</v>
      </c>
      <c r="Y984" t="s">
        <v>60</v>
      </c>
      <c r="Z984" t="s">
        <v>61</v>
      </c>
      <c r="AA984">
        <v>6</v>
      </c>
      <c r="AB984" s="2">
        <v>519.96</v>
      </c>
      <c r="AC984" s="2">
        <v>0</v>
      </c>
      <c r="AD984" s="3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86.66</v>
      </c>
      <c r="AM984" s="2">
        <v>0</v>
      </c>
      <c r="AN984" s="2">
        <v>519.96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46146</v>
      </c>
      <c r="B985" t="s">
        <v>48</v>
      </c>
      <c r="C985">
        <v>649163</v>
      </c>
      <c r="D985">
        <v>2034864271</v>
      </c>
      <c r="E985" t="s">
        <v>1477</v>
      </c>
      <c r="F985" t="s">
        <v>218</v>
      </c>
      <c r="G985" t="s">
        <v>51</v>
      </c>
      <c r="H985" t="s">
        <v>131</v>
      </c>
      <c r="I985" t="s">
        <v>1173</v>
      </c>
      <c r="J985" t="s">
        <v>1207</v>
      </c>
      <c r="K985">
        <v>862109</v>
      </c>
      <c r="L985" t="s">
        <v>359</v>
      </c>
      <c r="M985" t="s">
        <v>360</v>
      </c>
      <c r="N985" t="s">
        <v>57</v>
      </c>
      <c r="O985" s="1">
        <v>46143</v>
      </c>
      <c r="Q985" s="1">
        <v>46174</v>
      </c>
      <c r="R985" s="2">
        <v>257.63</v>
      </c>
      <c r="S985">
        <v>1</v>
      </c>
      <c r="T985" t="s">
        <v>58</v>
      </c>
      <c r="U985" t="s">
        <v>718</v>
      </c>
      <c r="V985" s="3">
        <v>0.27</v>
      </c>
      <c r="W985" s="2">
        <v>0</v>
      </c>
      <c r="X985">
        <v>0</v>
      </c>
      <c r="Y985" t="s">
        <v>60</v>
      </c>
      <c r="Z985" t="s">
        <v>61</v>
      </c>
      <c r="AA985">
        <v>6</v>
      </c>
      <c r="AB985" s="2">
        <v>417.36</v>
      </c>
      <c r="AC985" s="2">
        <v>0</v>
      </c>
      <c r="AD985" s="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69.56</v>
      </c>
      <c r="AM985" s="2">
        <v>0</v>
      </c>
      <c r="AN985" s="2">
        <v>417.36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46146</v>
      </c>
      <c r="B986" t="s">
        <v>48</v>
      </c>
      <c r="C986">
        <v>649163</v>
      </c>
      <c r="D986">
        <v>2034864275</v>
      </c>
      <c r="E986" t="s">
        <v>1477</v>
      </c>
      <c r="F986" t="s">
        <v>218</v>
      </c>
      <c r="G986" t="s">
        <v>51</v>
      </c>
      <c r="H986" t="s">
        <v>131</v>
      </c>
      <c r="I986" t="s">
        <v>1173</v>
      </c>
      <c r="J986" t="s">
        <v>1208</v>
      </c>
      <c r="K986">
        <v>862109</v>
      </c>
      <c r="L986" t="s">
        <v>359</v>
      </c>
      <c r="M986" t="s">
        <v>360</v>
      </c>
      <c r="N986" t="s">
        <v>57</v>
      </c>
      <c r="O986" s="1">
        <v>46143</v>
      </c>
      <c r="Q986" s="1">
        <v>46174</v>
      </c>
      <c r="R986" s="2">
        <v>9.9499999999999993</v>
      </c>
      <c r="S986">
        <v>1</v>
      </c>
      <c r="T986" t="s">
        <v>58</v>
      </c>
      <c r="U986" t="s">
        <v>718</v>
      </c>
      <c r="V986" s="3">
        <v>0.27</v>
      </c>
      <c r="W986" s="2">
        <v>0</v>
      </c>
      <c r="X986">
        <v>0</v>
      </c>
      <c r="Y986" t="s">
        <v>60</v>
      </c>
      <c r="Z986" t="s">
        <v>61</v>
      </c>
      <c r="AA986">
        <v>6</v>
      </c>
      <c r="AB986" s="2">
        <v>16.14</v>
      </c>
      <c r="AC986" s="2">
        <v>0</v>
      </c>
      <c r="AD986" s="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2.69</v>
      </c>
      <c r="AM986" s="2">
        <v>0</v>
      </c>
      <c r="AN986" s="2">
        <v>16.14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46146</v>
      </c>
      <c r="B987" t="s">
        <v>48</v>
      </c>
      <c r="C987">
        <v>649163</v>
      </c>
      <c r="D987">
        <v>2034864380</v>
      </c>
      <c r="E987" t="s">
        <v>306</v>
      </c>
      <c r="F987" t="s">
        <v>1478</v>
      </c>
      <c r="G987" t="s">
        <v>51</v>
      </c>
      <c r="H987" t="s">
        <v>131</v>
      </c>
      <c r="I987" t="s">
        <v>1173</v>
      </c>
      <c r="J987" t="s">
        <v>1207</v>
      </c>
      <c r="K987">
        <v>862109</v>
      </c>
      <c r="L987" t="s">
        <v>359</v>
      </c>
      <c r="M987" t="s">
        <v>360</v>
      </c>
      <c r="N987" t="s">
        <v>57</v>
      </c>
      <c r="O987" s="1">
        <v>46143</v>
      </c>
      <c r="Q987" s="1">
        <v>46174</v>
      </c>
      <c r="R987" s="2">
        <v>592.92999999999995</v>
      </c>
      <c r="S987">
        <v>1</v>
      </c>
      <c r="T987" t="s">
        <v>58</v>
      </c>
      <c r="U987" t="s">
        <v>718</v>
      </c>
      <c r="V987" s="3">
        <v>0.27</v>
      </c>
      <c r="W987" s="2">
        <v>0</v>
      </c>
      <c r="X987">
        <v>0</v>
      </c>
      <c r="Y987" t="s">
        <v>60</v>
      </c>
      <c r="Z987" t="s">
        <v>61</v>
      </c>
      <c r="AA987">
        <v>6</v>
      </c>
      <c r="AB987" s="2">
        <v>960.54</v>
      </c>
      <c r="AC987" s="2">
        <v>0</v>
      </c>
      <c r="AD987" s="3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160.09</v>
      </c>
      <c r="AM987" s="2">
        <v>0</v>
      </c>
      <c r="AN987" s="2">
        <v>960.54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46146</v>
      </c>
      <c r="B988" t="s">
        <v>48</v>
      </c>
      <c r="C988">
        <v>649163</v>
      </c>
      <c r="D988">
        <v>2034864381</v>
      </c>
      <c r="E988" t="s">
        <v>306</v>
      </c>
      <c r="F988" t="s">
        <v>1478</v>
      </c>
      <c r="G988" t="s">
        <v>51</v>
      </c>
      <c r="H988" t="s">
        <v>131</v>
      </c>
      <c r="I988" t="s">
        <v>1173</v>
      </c>
      <c r="J988" t="s">
        <v>1208</v>
      </c>
      <c r="K988">
        <v>862109</v>
      </c>
      <c r="L988" t="s">
        <v>359</v>
      </c>
      <c r="M988" t="s">
        <v>360</v>
      </c>
      <c r="N988" t="s">
        <v>57</v>
      </c>
      <c r="O988" s="1">
        <v>46143</v>
      </c>
      <c r="Q988" s="1">
        <v>46174</v>
      </c>
      <c r="R988" s="2">
        <v>9.9499999999999993</v>
      </c>
      <c r="S988">
        <v>1</v>
      </c>
      <c r="T988" t="s">
        <v>58</v>
      </c>
      <c r="U988" t="s">
        <v>718</v>
      </c>
      <c r="V988" s="3">
        <v>0.27</v>
      </c>
      <c r="W988" s="2">
        <v>0</v>
      </c>
      <c r="X988">
        <v>0</v>
      </c>
      <c r="Y988" t="s">
        <v>60</v>
      </c>
      <c r="Z988" t="s">
        <v>61</v>
      </c>
      <c r="AA988">
        <v>6</v>
      </c>
      <c r="AB988" s="2">
        <v>16.14</v>
      </c>
      <c r="AC988" s="2">
        <v>0</v>
      </c>
      <c r="AD988" s="3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2.69</v>
      </c>
      <c r="AM988" s="2">
        <v>0</v>
      </c>
      <c r="AN988" s="2">
        <v>16.14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46146</v>
      </c>
      <c r="B989" t="s">
        <v>48</v>
      </c>
      <c r="C989">
        <v>649163</v>
      </c>
      <c r="D989">
        <v>2034864386</v>
      </c>
      <c r="E989" t="s">
        <v>1380</v>
      </c>
      <c r="F989" t="s">
        <v>271</v>
      </c>
      <c r="G989" t="s">
        <v>51</v>
      </c>
      <c r="H989" t="s">
        <v>131</v>
      </c>
      <c r="I989" t="s">
        <v>1173</v>
      </c>
      <c r="J989" t="s">
        <v>1207</v>
      </c>
      <c r="K989">
        <v>862109</v>
      </c>
      <c r="L989" t="s">
        <v>359</v>
      </c>
      <c r="M989" t="s">
        <v>360</v>
      </c>
      <c r="N989" t="s">
        <v>57</v>
      </c>
      <c r="O989" s="1">
        <v>46143</v>
      </c>
      <c r="Q989" s="1">
        <v>46174</v>
      </c>
      <c r="R989" s="2">
        <v>180.07</v>
      </c>
      <c r="S989">
        <v>1</v>
      </c>
      <c r="T989" t="s">
        <v>58</v>
      </c>
      <c r="U989" t="s">
        <v>718</v>
      </c>
      <c r="V989" s="3">
        <v>0.27</v>
      </c>
      <c r="W989" s="2">
        <v>0</v>
      </c>
      <c r="X989">
        <v>0</v>
      </c>
      <c r="Y989" t="s">
        <v>60</v>
      </c>
      <c r="Z989" t="s">
        <v>61</v>
      </c>
      <c r="AA989">
        <v>6</v>
      </c>
      <c r="AB989" s="2">
        <v>291.72000000000003</v>
      </c>
      <c r="AC989" s="2">
        <v>0</v>
      </c>
      <c r="AD989" s="3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48.62</v>
      </c>
      <c r="AM989" s="2">
        <v>0</v>
      </c>
      <c r="AN989" s="2">
        <v>291.72000000000003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46146</v>
      </c>
      <c r="B990" t="s">
        <v>48</v>
      </c>
      <c r="C990">
        <v>649163</v>
      </c>
      <c r="D990">
        <v>2034864390</v>
      </c>
      <c r="E990" t="s">
        <v>1380</v>
      </c>
      <c r="F990" t="s">
        <v>271</v>
      </c>
      <c r="G990" t="s">
        <v>51</v>
      </c>
      <c r="H990" t="s">
        <v>131</v>
      </c>
      <c r="I990" t="s">
        <v>1173</v>
      </c>
      <c r="J990" t="s">
        <v>1208</v>
      </c>
      <c r="K990">
        <v>862109</v>
      </c>
      <c r="L990" t="s">
        <v>359</v>
      </c>
      <c r="M990" t="s">
        <v>360</v>
      </c>
      <c r="N990" t="s">
        <v>57</v>
      </c>
      <c r="O990" s="1">
        <v>46143</v>
      </c>
      <c r="Q990" s="1">
        <v>46174</v>
      </c>
      <c r="R990" s="2">
        <v>9.9499999999999993</v>
      </c>
      <c r="S990">
        <v>1</v>
      </c>
      <c r="T990" t="s">
        <v>58</v>
      </c>
      <c r="U990" t="s">
        <v>718</v>
      </c>
      <c r="V990" s="3">
        <v>0.27</v>
      </c>
      <c r="W990" s="2">
        <v>0</v>
      </c>
      <c r="X990">
        <v>0</v>
      </c>
      <c r="Y990" t="s">
        <v>60</v>
      </c>
      <c r="Z990" t="s">
        <v>61</v>
      </c>
      <c r="AA990">
        <v>6</v>
      </c>
      <c r="AB990" s="2">
        <v>16.14</v>
      </c>
      <c r="AC990" s="2">
        <v>0</v>
      </c>
      <c r="AD990" s="3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2.69</v>
      </c>
      <c r="AM990" s="2">
        <v>0</v>
      </c>
      <c r="AN990" s="2">
        <v>16.14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46146</v>
      </c>
      <c r="B991" t="s">
        <v>48</v>
      </c>
      <c r="C991">
        <v>649163</v>
      </c>
      <c r="D991">
        <v>2034864558</v>
      </c>
      <c r="E991" t="s">
        <v>1380</v>
      </c>
      <c r="F991" t="s">
        <v>857</v>
      </c>
      <c r="G991" t="s">
        <v>51</v>
      </c>
      <c r="H991" t="s">
        <v>131</v>
      </c>
      <c r="I991" t="s">
        <v>1173</v>
      </c>
      <c r="J991" t="s">
        <v>1207</v>
      </c>
      <c r="K991">
        <v>862109</v>
      </c>
      <c r="L991" t="s">
        <v>359</v>
      </c>
      <c r="M991" t="s">
        <v>360</v>
      </c>
      <c r="N991" t="s">
        <v>57</v>
      </c>
      <c r="O991" s="1">
        <v>46143</v>
      </c>
      <c r="Q991" s="1">
        <v>46174</v>
      </c>
      <c r="R991" s="2">
        <v>595.54</v>
      </c>
      <c r="S991">
        <v>1</v>
      </c>
      <c r="T991" t="s">
        <v>58</v>
      </c>
      <c r="U991" t="s">
        <v>718</v>
      </c>
      <c r="V991" s="3">
        <v>0.27</v>
      </c>
      <c r="W991" s="2">
        <v>0</v>
      </c>
      <c r="X991">
        <v>0</v>
      </c>
      <c r="Y991" t="s">
        <v>60</v>
      </c>
      <c r="Z991" t="s">
        <v>61</v>
      </c>
      <c r="AA991">
        <v>6</v>
      </c>
      <c r="AB991" s="2">
        <v>964.8</v>
      </c>
      <c r="AC991" s="2">
        <v>0</v>
      </c>
      <c r="AD991" s="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160.80000000000001</v>
      </c>
      <c r="AM991" s="2">
        <v>0</v>
      </c>
      <c r="AN991" s="2">
        <v>964.8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46146</v>
      </c>
      <c r="B992" t="s">
        <v>48</v>
      </c>
      <c r="C992">
        <v>649163</v>
      </c>
      <c r="D992">
        <v>2034864562</v>
      </c>
      <c r="E992" t="s">
        <v>1380</v>
      </c>
      <c r="F992" t="s">
        <v>857</v>
      </c>
      <c r="G992" t="s">
        <v>51</v>
      </c>
      <c r="H992" t="s">
        <v>131</v>
      </c>
      <c r="I992" t="s">
        <v>1173</v>
      </c>
      <c r="J992" t="s">
        <v>1208</v>
      </c>
      <c r="K992">
        <v>862109</v>
      </c>
      <c r="L992" t="s">
        <v>359</v>
      </c>
      <c r="M992" t="s">
        <v>360</v>
      </c>
      <c r="N992" t="s">
        <v>57</v>
      </c>
      <c r="O992" s="1">
        <v>46143</v>
      </c>
      <c r="Q992" s="1">
        <v>46174</v>
      </c>
      <c r="R992" s="2">
        <v>9.9499999999999993</v>
      </c>
      <c r="S992">
        <v>1</v>
      </c>
      <c r="T992" t="s">
        <v>58</v>
      </c>
      <c r="U992" t="s">
        <v>718</v>
      </c>
      <c r="V992" s="3">
        <v>0.27</v>
      </c>
      <c r="W992" s="2">
        <v>0</v>
      </c>
      <c r="X992">
        <v>0</v>
      </c>
      <c r="Y992" t="s">
        <v>60</v>
      </c>
      <c r="Z992" t="s">
        <v>61</v>
      </c>
      <c r="AA992">
        <v>6</v>
      </c>
      <c r="AB992" s="2">
        <v>16.14</v>
      </c>
      <c r="AC992" s="2">
        <v>0</v>
      </c>
      <c r="AD992" s="3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2.69</v>
      </c>
      <c r="AM992" s="2">
        <v>0</v>
      </c>
      <c r="AN992" s="2">
        <v>16.14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46146</v>
      </c>
      <c r="B993" t="s">
        <v>48</v>
      </c>
      <c r="C993">
        <v>649163</v>
      </c>
      <c r="D993">
        <v>2034875160</v>
      </c>
      <c r="E993" t="s">
        <v>126</v>
      </c>
      <c r="F993" t="s">
        <v>127</v>
      </c>
      <c r="G993" t="s">
        <v>51</v>
      </c>
      <c r="H993" t="s">
        <v>128</v>
      </c>
      <c r="I993" t="s">
        <v>1173</v>
      </c>
      <c r="J993" t="s">
        <v>1181</v>
      </c>
      <c r="K993">
        <v>651818</v>
      </c>
      <c r="L993" t="s">
        <v>114</v>
      </c>
      <c r="M993" t="s">
        <v>115</v>
      </c>
      <c r="N993" t="s">
        <v>57</v>
      </c>
      <c r="O993" s="1">
        <v>46143</v>
      </c>
      <c r="Q993" s="1">
        <v>46174</v>
      </c>
      <c r="R993" s="2">
        <v>604.65</v>
      </c>
      <c r="S993">
        <v>1</v>
      </c>
      <c r="T993" t="s">
        <v>58</v>
      </c>
      <c r="U993" t="s">
        <v>1183</v>
      </c>
      <c r="V993" s="3">
        <v>0.28999999999999998</v>
      </c>
      <c r="W993" s="2">
        <v>0</v>
      </c>
      <c r="X993">
        <v>0</v>
      </c>
      <c r="Y993" t="s">
        <v>60</v>
      </c>
      <c r="Z993" t="s">
        <v>61</v>
      </c>
      <c r="AA993">
        <v>3</v>
      </c>
      <c r="AB993" s="2">
        <v>526.04999999999995</v>
      </c>
      <c r="AC993" s="2">
        <v>0</v>
      </c>
      <c r="AD993" s="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175.35</v>
      </c>
      <c r="AM993" s="2">
        <v>0</v>
      </c>
      <c r="AN993" s="2">
        <v>526.04999999999995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46146</v>
      </c>
      <c r="B994" t="s">
        <v>48</v>
      </c>
      <c r="C994">
        <v>649163</v>
      </c>
      <c r="D994">
        <v>2034910010</v>
      </c>
      <c r="E994" t="s">
        <v>1380</v>
      </c>
      <c r="F994" t="s">
        <v>750</v>
      </c>
      <c r="G994" t="s">
        <v>51</v>
      </c>
      <c r="H994" t="s">
        <v>131</v>
      </c>
      <c r="I994" t="s">
        <v>1173</v>
      </c>
      <c r="J994" t="s">
        <v>1208</v>
      </c>
      <c r="K994">
        <v>862109</v>
      </c>
      <c r="L994" t="s">
        <v>359</v>
      </c>
      <c r="M994" t="s">
        <v>360</v>
      </c>
      <c r="N994" t="s">
        <v>57</v>
      </c>
      <c r="O994" s="1">
        <v>46143</v>
      </c>
      <c r="Q994" s="1">
        <v>46174</v>
      </c>
      <c r="R994" s="2">
        <v>9.9499999999999993</v>
      </c>
      <c r="S994">
        <v>1</v>
      </c>
      <c r="T994" t="s">
        <v>58</v>
      </c>
      <c r="U994" t="s">
        <v>718</v>
      </c>
      <c r="V994" s="3">
        <v>0.27</v>
      </c>
      <c r="W994" s="2">
        <v>0</v>
      </c>
      <c r="X994">
        <v>0</v>
      </c>
      <c r="Y994" t="s">
        <v>60</v>
      </c>
      <c r="Z994" t="s">
        <v>61</v>
      </c>
      <c r="AA994">
        <v>6</v>
      </c>
      <c r="AB994" s="2">
        <v>16.14</v>
      </c>
      <c r="AC994" s="2">
        <v>0</v>
      </c>
      <c r="AD994" s="3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2.69</v>
      </c>
      <c r="AM994" s="2">
        <v>0</v>
      </c>
      <c r="AN994" s="2">
        <v>16.14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46146</v>
      </c>
      <c r="B995" t="s">
        <v>48</v>
      </c>
      <c r="C995">
        <v>649163</v>
      </c>
      <c r="D995">
        <v>2034910011</v>
      </c>
      <c r="E995" t="s">
        <v>1380</v>
      </c>
      <c r="F995" t="s">
        <v>750</v>
      </c>
      <c r="G995" t="s">
        <v>51</v>
      </c>
      <c r="H995" t="s">
        <v>131</v>
      </c>
      <c r="I995" t="s">
        <v>1173</v>
      </c>
      <c r="J995" t="s">
        <v>1207</v>
      </c>
      <c r="K995">
        <v>862109</v>
      </c>
      <c r="L995" t="s">
        <v>359</v>
      </c>
      <c r="M995" t="s">
        <v>360</v>
      </c>
      <c r="N995" t="s">
        <v>57</v>
      </c>
      <c r="O995" s="1">
        <v>46143</v>
      </c>
      <c r="Q995" s="1">
        <v>46174</v>
      </c>
      <c r="R995" s="2">
        <v>155.31</v>
      </c>
      <c r="S995">
        <v>1</v>
      </c>
      <c r="T995" t="s">
        <v>58</v>
      </c>
      <c r="U995" t="s">
        <v>718</v>
      </c>
      <c r="V995" s="3">
        <v>0.27</v>
      </c>
      <c r="W995" s="2">
        <v>0</v>
      </c>
      <c r="X995">
        <v>0</v>
      </c>
      <c r="Y995" t="s">
        <v>60</v>
      </c>
      <c r="Z995" t="s">
        <v>61</v>
      </c>
      <c r="AA995">
        <v>6</v>
      </c>
      <c r="AB995" s="2">
        <v>251.58</v>
      </c>
      <c r="AC995" s="2">
        <v>0</v>
      </c>
      <c r="AD995" s="3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41.93</v>
      </c>
      <c r="AM995" s="2">
        <v>0</v>
      </c>
      <c r="AN995" s="2">
        <v>251.58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46146</v>
      </c>
      <c r="B996" t="s">
        <v>48</v>
      </c>
      <c r="C996">
        <v>649163</v>
      </c>
      <c r="D996">
        <v>2034910416</v>
      </c>
      <c r="E996" t="s">
        <v>1381</v>
      </c>
      <c r="F996" t="s">
        <v>97</v>
      </c>
      <c r="G996" t="s">
        <v>51</v>
      </c>
      <c r="H996" t="s">
        <v>131</v>
      </c>
      <c r="I996" t="s">
        <v>1173</v>
      </c>
      <c r="J996" t="s">
        <v>1207</v>
      </c>
      <c r="K996">
        <v>862109</v>
      </c>
      <c r="L996" t="s">
        <v>359</v>
      </c>
      <c r="M996" t="s">
        <v>360</v>
      </c>
      <c r="N996" t="s">
        <v>57</v>
      </c>
      <c r="O996" s="1">
        <v>46143</v>
      </c>
      <c r="Q996" s="1">
        <v>46174</v>
      </c>
      <c r="R996" s="2">
        <v>257.63</v>
      </c>
      <c r="S996">
        <v>1</v>
      </c>
      <c r="T996" t="s">
        <v>58</v>
      </c>
      <c r="U996" t="s">
        <v>718</v>
      </c>
      <c r="V996" s="3">
        <v>0.27</v>
      </c>
      <c r="W996" s="2">
        <v>0</v>
      </c>
      <c r="X996">
        <v>0</v>
      </c>
      <c r="Y996" t="s">
        <v>60</v>
      </c>
      <c r="Z996" t="s">
        <v>61</v>
      </c>
      <c r="AA996">
        <v>6</v>
      </c>
      <c r="AB996" s="2">
        <v>417.36</v>
      </c>
      <c r="AC996" s="2">
        <v>0</v>
      </c>
      <c r="AD996" s="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69.56</v>
      </c>
      <c r="AM996" s="2">
        <v>0</v>
      </c>
      <c r="AN996" s="2">
        <v>417.36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46146</v>
      </c>
      <c r="B997" t="s">
        <v>48</v>
      </c>
      <c r="C997">
        <v>649163</v>
      </c>
      <c r="D997">
        <v>2034910420</v>
      </c>
      <c r="E997" t="s">
        <v>1381</v>
      </c>
      <c r="F997" t="s">
        <v>97</v>
      </c>
      <c r="G997" t="s">
        <v>51</v>
      </c>
      <c r="H997" t="s">
        <v>131</v>
      </c>
      <c r="I997" t="s">
        <v>1173</v>
      </c>
      <c r="J997" t="s">
        <v>1208</v>
      </c>
      <c r="K997">
        <v>862109</v>
      </c>
      <c r="L997" t="s">
        <v>359</v>
      </c>
      <c r="M997" t="s">
        <v>360</v>
      </c>
      <c r="N997" t="s">
        <v>57</v>
      </c>
      <c r="O997" s="1">
        <v>46143</v>
      </c>
      <c r="Q997" s="1">
        <v>46174</v>
      </c>
      <c r="R997" s="2">
        <v>9.9499999999999993</v>
      </c>
      <c r="S997">
        <v>1</v>
      </c>
      <c r="T997" t="s">
        <v>58</v>
      </c>
      <c r="U997" t="s">
        <v>718</v>
      </c>
      <c r="V997" s="3">
        <v>0.27</v>
      </c>
      <c r="W997" s="2">
        <v>0</v>
      </c>
      <c r="X997">
        <v>0</v>
      </c>
      <c r="Y997" t="s">
        <v>60</v>
      </c>
      <c r="Z997" t="s">
        <v>61</v>
      </c>
      <c r="AA997">
        <v>6</v>
      </c>
      <c r="AB997" s="2">
        <v>16.14</v>
      </c>
      <c r="AC997" s="2">
        <v>0</v>
      </c>
      <c r="AD997" s="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2.69</v>
      </c>
      <c r="AM997" s="2">
        <v>0</v>
      </c>
      <c r="AN997" s="2">
        <v>16.14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46146</v>
      </c>
      <c r="B998" t="s">
        <v>48</v>
      </c>
      <c r="C998">
        <v>649163</v>
      </c>
      <c r="D998">
        <v>2034912818</v>
      </c>
      <c r="E998" t="s">
        <v>592</v>
      </c>
      <c r="F998" t="s">
        <v>953</v>
      </c>
      <c r="G998" t="s">
        <v>51</v>
      </c>
      <c r="H998" t="s">
        <v>106</v>
      </c>
      <c r="I998" t="s">
        <v>1173</v>
      </c>
      <c r="J998" t="s">
        <v>1176</v>
      </c>
      <c r="K998">
        <v>942810</v>
      </c>
      <c r="L998" t="s">
        <v>1229</v>
      </c>
      <c r="M998" t="s">
        <v>1230</v>
      </c>
      <c r="N998" t="s">
        <v>57</v>
      </c>
      <c r="O998" s="1">
        <v>46143</v>
      </c>
      <c r="Q998" s="1">
        <v>46174</v>
      </c>
      <c r="R998" s="2">
        <v>481.74</v>
      </c>
      <c r="S998">
        <v>1</v>
      </c>
      <c r="T998" t="s">
        <v>58</v>
      </c>
      <c r="U998" t="s">
        <v>718</v>
      </c>
      <c r="V998" s="3">
        <v>0.19</v>
      </c>
      <c r="W998" s="2">
        <v>0</v>
      </c>
      <c r="X998">
        <v>0</v>
      </c>
      <c r="Y998" t="s">
        <v>60</v>
      </c>
      <c r="Z998" t="s">
        <v>61</v>
      </c>
      <c r="AA998">
        <v>6</v>
      </c>
      <c r="AB998" s="2">
        <v>549.17999999999995</v>
      </c>
      <c r="AC998" s="2">
        <v>0</v>
      </c>
      <c r="AD998" s="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91.53</v>
      </c>
      <c r="AM998" s="2">
        <v>0</v>
      </c>
      <c r="AN998" s="2">
        <v>549.17999999999995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46146</v>
      </c>
      <c r="B999" t="s">
        <v>48</v>
      </c>
      <c r="C999">
        <v>649163</v>
      </c>
      <c r="D999">
        <v>2034913134</v>
      </c>
      <c r="E999" t="s">
        <v>126</v>
      </c>
      <c r="F999" t="s">
        <v>399</v>
      </c>
      <c r="G999" t="s">
        <v>51</v>
      </c>
      <c r="H999" t="s">
        <v>128</v>
      </c>
      <c r="I999" t="s">
        <v>1173</v>
      </c>
      <c r="J999" t="s">
        <v>1181</v>
      </c>
      <c r="K999">
        <v>651818</v>
      </c>
      <c r="L999" t="s">
        <v>114</v>
      </c>
      <c r="M999" t="s">
        <v>115</v>
      </c>
      <c r="N999" t="s">
        <v>57</v>
      </c>
      <c r="O999" s="1">
        <v>46143</v>
      </c>
      <c r="Q999" s="1">
        <v>46174</v>
      </c>
      <c r="R999" s="2">
        <v>922.07</v>
      </c>
      <c r="S999">
        <v>1</v>
      </c>
      <c r="T999" t="s">
        <v>58</v>
      </c>
      <c r="U999" t="s">
        <v>711</v>
      </c>
      <c r="V999" s="3">
        <v>0.28999999999999998</v>
      </c>
      <c r="W999" s="2">
        <v>0</v>
      </c>
      <c r="X999">
        <v>0</v>
      </c>
      <c r="Y999" t="s">
        <v>60</v>
      </c>
      <c r="Z999" t="s">
        <v>61</v>
      </c>
      <c r="AA999">
        <v>6</v>
      </c>
      <c r="AB999" s="2">
        <v>1604.4</v>
      </c>
      <c r="AC999" s="2">
        <v>0</v>
      </c>
      <c r="AD999" s="3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267.39999999999998</v>
      </c>
      <c r="AM999" s="2">
        <v>0</v>
      </c>
      <c r="AN999" s="2">
        <v>1604.4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46146</v>
      </c>
      <c r="B1000" t="s">
        <v>48</v>
      </c>
      <c r="C1000">
        <v>649163</v>
      </c>
      <c r="D1000">
        <v>2034958962</v>
      </c>
      <c r="E1000" t="s">
        <v>1392</v>
      </c>
      <c r="F1000" t="s">
        <v>1393</v>
      </c>
      <c r="G1000" t="s">
        <v>51</v>
      </c>
      <c r="H1000" t="s">
        <v>213</v>
      </c>
      <c r="I1000" t="s">
        <v>1173</v>
      </c>
      <c r="J1000" t="s">
        <v>1181</v>
      </c>
      <c r="K1000">
        <v>673059</v>
      </c>
      <c r="L1000" t="s">
        <v>90</v>
      </c>
      <c r="M1000" t="s">
        <v>91</v>
      </c>
      <c r="N1000" t="s">
        <v>57</v>
      </c>
      <c r="O1000" s="1">
        <v>46143</v>
      </c>
      <c r="Q1000" s="1">
        <v>46174</v>
      </c>
      <c r="R1000" s="2">
        <v>346.01</v>
      </c>
      <c r="S1000">
        <v>1</v>
      </c>
      <c r="T1000" t="s">
        <v>58</v>
      </c>
      <c r="U1000" t="s">
        <v>711</v>
      </c>
      <c r="V1000" s="3">
        <v>0.28999999999999998</v>
      </c>
      <c r="W1000" s="2">
        <v>0</v>
      </c>
      <c r="X1000">
        <v>0</v>
      </c>
      <c r="Y1000" t="s">
        <v>60</v>
      </c>
      <c r="Z1000" t="s">
        <v>61</v>
      </c>
      <c r="AA1000">
        <v>6</v>
      </c>
      <c r="AB1000" s="2">
        <v>602.04</v>
      </c>
      <c r="AC1000" s="2">
        <v>0</v>
      </c>
      <c r="AD1000" s="3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100.34</v>
      </c>
      <c r="AM1000" s="2">
        <v>0</v>
      </c>
      <c r="AN1000" s="2">
        <v>602.04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46146</v>
      </c>
      <c r="B1001" t="s">
        <v>48</v>
      </c>
      <c r="C1001">
        <v>649163</v>
      </c>
      <c r="D1001">
        <v>2034968795</v>
      </c>
      <c r="E1001" t="s">
        <v>69</v>
      </c>
      <c r="F1001" t="s">
        <v>70</v>
      </c>
      <c r="G1001" t="s">
        <v>51</v>
      </c>
      <c r="H1001" t="s">
        <v>71</v>
      </c>
      <c r="I1001" t="s">
        <v>1173</v>
      </c>
      <c r="J1001" t="s">
        <v>1181</v>
      </c>
      <c r="K1001">
        <v>753748</v>
      </c>
      <c r="L1001" t="s">
        <v>72</v>
      </c>
      <c r="M1001" t="s">
        <v>73</v>
      </c>
      <c r="N1001" t="s">
        <v>57</v>
      </c>
      <c r="O1001" s="1">
        <v>46143</v>
      </c>
      <c r="Q1001" s="1">
        <v>46174</v>
      </c>
      <c r="R1001" s="2">
        <v>487.57</v>
      </c>
      <c r="S1001">
        <v>1</v>
      </c>
      <c r="T1001" t="s">
        <v>58</v>
      </c>
      <c r="U1001" t="s">
        <v>711</v>
      </c>
      <c r="V1001" s="3">
        <v>0.28999999999999998</v>
      </c>
      <c r="W1001" s="2">
        <v>0</v>
      </c>
      <c r="X1001">
        <v>0</v>
      </c>
      <c r="Y1001" t="s">
        <v>60</v>
      </c>
      <c r="Z1001" t="s">
        <v>61</v>
      </c>
      <c r="AA1001">
        <v>6</v>
      </c>
      <c r="AB1001" s="2">
        <v>848.4</v>
      </c>
      <c r="AC1001" s="2">
        <v>0</v>
      </c>
      <c r="AD1001" s="3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141.4</v>
      </c>
      <c r="AM1001" s="2">
        <v>0</v>
      </c>
      <c r="AN1001" s="2">
        <v>848.4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46146</v>
      </c>
      <c r="B1002" t="s">
        <v>48</v>
      </c>
      <c r="C1002">
        <v>649163</v>
      </c>
      <c r="D1002">
        <v>2035015167</v>
      </c>
      <c r="E1002" t="s">
        <v>1380</v>
      </c>
      <c r="F1002" t="s">
        <v>434</v>
      </c>
      <c r="G1002" t="s">
        <v>51</v>
      </c>
      <c r="H1002" t="s">
        <v>131</v>
      </c>
      <c r="I1002" t="s">
        <v>1173</v>
      </c>
      <c r="J1002" t="s">
        <v>1208</v>
      </c>
      <c r="K1002">
        <v>862109</v>
      </c>
      <c r="L1002" t="s">
        <v>359</v>
      </c>
      <c r="M1002" t="s">
        <v>360</v>
      </c>
      <c r="N1002" t="s">
        <v>57</v>
      </c>
      <c r="O1002" s="1">
        <v>46143</v>
      </c>
      <c r="Q1002" s="1">
        <v>46174</v>
      </c>
      <c r="R1002" s="2">
        <v>9.9499999999999993</v>
      </c>
      <c r="S1002">
        <v>1</v>
      </c>
      <c r="T1002" t="s">
        <v>58</v>
      </c>
      <c r="U1002" t="s">
        <v>718</v>
      </c>
      <c r="V1002" s="3">
        <v>0.27</v>
      </c>
      <c r="W1002" s="2">
        <v>0</v>
      </c>
      <c r="X1002">
        <v>0</v>
      </c>
      <c r="Y1002" t="s">
        <v>60</v>
      </c>
      <c r="Z1002" t="s">
        <v>61</v>
      </c>
      <c r="AA1002">
        <v>6</v>
      </c>
      <c r="AB1002" s="2">
        <v>16.14</v>
      </c>
      <c r="AC1002" s="2">
        <v>0</v>
      </c>
      <c r="AD1002" s="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2.69</v>
      </c>
      <c r="AM1002" s="2">
        <v>0</v>
      </c>
      <c r="AN1002" s="2">
        <v>16.14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46146</v>
      </c>
      <c r="B1003" t="s">
        <v>48</v>
      </c>
      <c r="C1003">
        <v>649163</v>
      </c>
      <c r="D1003">
        <v>2035015168</v>
      </c>
      <c r="E1003" t="s">
        <v>1380</v>
      </c>
      <c r="F1003" t="s">
        <v>434</v>
      </c>
      <c r="G1003" t="s">
        <v>51</v>
      </c>
      <c r="H1003" t="s">
        <v>131</v>
      </c>
      <c r="I1003" t="s">
        <v>1173</v>
      </c>
      <c r="J1003" t="s">
        <v>1207</v>
      </c>
      <c r="K1003">
        <v>862109</v>
      </c>
      <c r="L1003" t="s">
        <v>359</v>
      </c>
      <c r="M1003" t="s">
        <v>360</v>
      </c>
      <c r="N1003" t="s">
        <v>57</v>
      </c>
      <c r="O1003" s="1">
        <v>46143</v>
      </c>
      <c r="Q1003" s="1">
        <v>46174</v>
      </c>
      <c r="R1003" s="2">
        <v>153.97</v>
      </c>
      <c r="S1003">
        <v>1</v>
      </c>
      <c r="T1003" t="s">
        <v>58</v>
      </c>
      <c r="U1003" t="s">
        <v>718</v>
      </c>
      <c r="V1003" s="3">
        <v>0.27</v>
      </c>
      <c r="W1003" s="2">
        <v>0</v>
      </c>
      <c r="X1003">
        <v>0</v>
      </c>
      <c r="Y1003" t="s">
        <v>60</v>
      </c>
      <c r="Z1003" t="s">
        <v>61</v>
      </c>
      <c r="AA1003">
        <v>6</v>
      </c>
      <c r="AB1003" s="2">
        <v>249.42</v>
      </c>
      <c r="AC1003" s="2">
        <v>0</v>
      </c>
      <c r="AD1003" s="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41.57</v>
      </c>
      <c r="AM1003" s="2">
        <v>0</v>
      </c>
      <c r="AN1003" s="2">
        <v>249.42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46146</v>
      </c>
      <c r="B1004" t="s">
        <v>48</v>
      </c>
      <c r="C1004">
        <v>649163</v>
      </c>
      <c r="D1004">
        <v>2035025674</v>
      </c>
      <c r="E1004" t="s">
        <v>1397</v>
      </c>
      <c r="F1004" t="s">
        <v>155</v>
      </c>
      <c r="G1004" t="s">
        <v>51</v>
      </c>
      <c r="H1004" t="s">
        <v>131</v>
      </c>
      <c r="I1004" t="s">
        <v>1173</v>
      </c>
      <c r="J1004" t="s">
        <v>1207</v>
      </c>
      <c r="K1004">
        <v>862109</v>
      </c>
      <c r="L1004" t="s">
        <v>359</v>
      </c>
      <c r="M1004" t="s">
        <v>360</v>
      </c>
      <c r="N1004" t="s">
        <v>57</v>
      </c>
      <c r="O1004" s="1">
        <v>46150</v>
      </c>
      <c r="Q1004" s="1">
        <v>46181</v>
      </c>
      <c r="R1004" s="2">
        <v>852.5</v>
      </c>
      <c r="S1004">
        <v>1</v>
      </c>
      <c r="T1004" t="s">
        <v>58</v>
      </c>
      <c r="U1004" t="s">
        <v>718</v>
      </c>
      <c r="V1004" s="3">
        <v>0.27</v>
      </c>
      <c r="W1004" s="2">
        <v>0</v>
      </c>
      <c r="X1004">
        <v>0</v>
      </c>
      <c r="Y1004" t="s">
        <v>60</v>
      </c>
      <c r="Z1004" t="s">
        <v>61</v>
      </c>
      <c r="AA1004">
        <v>6</v>
      </c>
      <c r="AB1004" s="2">
        <v>1381.08</v>
      </c>
      <c r="AC1004" s="2">
        <v>0</v>
      </c>
      <c r="AD1004" s="3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230.18</v>
      </c>
      <c r="AM1004" s="2">
        <v>0</v>
      </c>
      <c r="AN1004" s="2">
        <v>1381.08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46146</v>
      </c>
      <c r="B1005" t="s">
        <v>48</v>
      </c>
      <c r="C1005">
        <v>649163</v>
      </c>
      <c r="D1005">
        <v>2035025676</v>
      </c>
      <c r="E1005" t="s">
        <v>1397</v>
      </c>
      <c r="F1005" t="s">
        <v>155</v>
      </c>
      <c r="G1005" t="s">
        <v>51</v>
      </c>
      <c r="H1005" t="s">
        <v>131</v>
      </c>
      <c r="I1005" t="s">
        <v>1173</v>
      </c>
      <c r="J1005" t="s">
        <v>1208</v>
      </c>
      <c r="K1005">
        <v>862109</v>
      </c>
      <c r="L1005" t="s">
        <v>359</v>
      </c>
      <c r="M1005" t="s">
        <v>360</v>
      </c>
      <c r="N1005" t="s">
        <v>57</v>
      </c>
      <c r="O1005" s="1">
        <v>46150</v>
      </c>
      <c r="Q1005" s="1">
        <v>46181</v>
      </c>
      <c r="R1005" s="2">
        <v>5</v>
      </c>
      <c r="S1005">
        <v>1</v>
      </c>
      <c r="T1005" t="s">
        <v>58</v>
      </c>
      <c r="U1005" t="s">
        <v>718</v>
      </c>
      <c r="V1005" s="3">
        <v>0.27</v>
      </c>
      <c r="W1005" s="2">
        <v>0</v>
      </c>
      <c r="X1005">
        <v>0</v>
      </c>
      <c r="Y1005" t="s">
        <v>60</v>
      </c>
      <c r="Z1005" t="s">
        <v>61</v>
      </c>
      <c r="AA1005">
        <v>6</v>
      </c>
      <c r="AB1005" s="2">
        <v>8.1</v>
      </c>
      <c r="AC1005" s="2">
        <v>0</v>
      </c>
      <c r="AD1005" s="3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1.35</v>
      </c>
      <c r="AM1005" s="2">
        <v>0</v>
      </c>
      <c r="AN1005" s="2">
        <v>8.1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46146</v>
      </c>
      <c r="B1006" t="s">
        <v>48</v>
      </c>
      <c r="C1006">
        <v>649163</v>
      </c>
      <c r="D1006">
        <v>2035025677</v>
      </c>
      <c r="E1006" t="s">
        <v>1397</v>
      </c>
      <c r="F1006" t="s">
        <v>155</v>
      </c>
      <c r="G1006" t="s">
        <v>51</v>
      </c>
      <c r="H1006" t="s">
        <v>131</v>
      </c>
      <c r="I1006" t="s">
        <v>1173</v>
      </c>
      <c r="J1006" t="s">
        <v>1208</v>
      </c>
      <c r="K1006">
        <v>862109</v>
      </c>
      <c r="L1006" t="s">
        <v>359</v>
      </c>
      <c r="M1006" t="s">
        <v>360</v>
      </c>
      <c r="N1006" t="s">
        <v>57</v>
      </c>
      <c r="O1006" s="1">
        <v>46150</v>
      </c>
      <c r="Q1006" s="1">
        <v>46181</v>
      </c>
      <c r="R1006" s="2">
        <v>9.9499999999999993</v>
      </c>
      <c r="S1006">
        <v>1</v>
      </c>
      <c r="T1006" t="s">
        <v>58</v>
      </c>
      <c r="U1006" t="s">
        <v>718</v>
      </c>
      <c r="V1006" s="3">
        <v>0.27</v>
      </c>
      <c r="W1006" s="2">
        <v>0</v>
      </c>
      <c r="X1006">
        <v>0</v>
      </c>
      <c r="Y1006" t="s">
        <v>60</v>
      </c>
      <c r="Z1006" t="s">
        <v>61</v>
      </c>
      <c r="AA1006">
        <v>6</v>
      </c>
      <c r="AB1006" s="2">
        <v>16.14</v>
      </c>
      <c r="AC1006" s="2">
        <v>0</v>
      </c>
      <c r="AD1006" s="3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2.69</v>
      </c>
      <c r="AM1006" s="2">
        <v>0</v>
      </c>
      <c r="AN1006" s="2">
        <v>16.14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46146</v>
      </c>
      <c r="B1007" t="s">
        <v>48</v>
      </c>
      <c r="C1007">
        <v>649163</v>
      </c>
      <c r="D1007">
        <v>2035043007</v>
      </c>
      <c r="E1007" t="s">
        <v>1401</v>
      </c>
      <c r="F1007" t="s">
        <v>182</v>
      </c>
      <c r="G1007" t="s">
        <v>51</v>
      </c>
      <c r="H1007" t="s">
        <v>347</v>
      </c>
      <c r="I1007" t="s">
        <v>1173</v>
      </c>
      <c r="J1007" t="s">
        <v>1202</v>
      </c>
      <c r="K1007">
        <v>862109</v>
      </c>
      <c r="L1007" t="s">
        <v>359</v>
      </c>
      <c r="M1007" t="s">
        <v>360</v>
      </c>
      <c r="N1007" t="s">
        <v>57</v>
      </c>
      <c r="O1007" s="1">
        <v>46143</v>
      </c>
      <c r="Q1007" s="1">
        <v>46174</v>
      </c>
      <c r="R1007" s="2">
        <v>9.9499999999999993</v>
      </c>
      <c r="S1007">
        <v>1</v>
      </c>
      <c r="T1007" t="s">
        <v>58</v>
      </c>
      <c r="U1007" t="s">
        <v>718</v>
      </c>
      <c r="V1007" s="3">
        <v>0.27</v>
      </c>
      <c r="W1007" s="2">
        <v>0</v>
      </c>
      <c r="X1007">
        <v>0</v>
      </c>
      <c r="Y1007" t="s">
        <v>60</v>
      </c>
      <c r="Z1007" t="s">
        <v>61</v>
      </c>
      <c r="AA1007">
        <v>6</v>
      </c>
      <c r="AB1007" s="2">
        <v>16.14</v>
      </c>
      <c r="AC1007" s="2">
        <v>0</v>
      </c>
      <c r="AD1007" s="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2.69</v>
      </c>
      <c r="AM1007" s="2">
        <v>0</v>
      </c>
      <c r="AN1007" s="2">
        <v>16.14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46146</v>
      </c>
      <c r="B1008" t="s">
        <v>48</v>
      </c>
      <c r="C1008">
        <v>649163</v>
      </c>
      <c r="D1008">
        <v>2035043008</v>
      </c>
      <c r="E1008" t="s">
        <v>1401</v>
      </c>
      <c r="F1008" t="s">
        <v>182</v>
      </c>
      <c r="G1008" t="s">
        <v>51</v>
      </c>
      <c r="H1008" t="s">
        <v>347</v>
      </c>
      <c r="I1008" t="s">
        <v>1173</v>
      </c>
      <c r="J1008" t="s">
        <v>1201</v>
      </c>
      <c r="K1008">
        <v>862109</v>
      </c>
      <c r="L1008" t="s">
        <v>359</v>
      </c>
      <c r="M1008" t="s">
        <v>360</v>
      </c>
      <c r="N1008" t="s">
        <v>57</v>
      </c>
      <c r="O1008" s="1">
        <v>46143</v>
      </c>
      <c r="Q1008" s="1">
        <v>46174</v>
      </c>
      <c r="R1008" s="2">
        <v>337.14</v>
      </c>
      <c r="S1008">
        <v>1</v>
      </c>
      <c r="T1008" t="s">
        <v>58</v>
      </c>
      <c r="U1008" t="s">
        <v>718</v>
      </c>
      <c r="V1008" s="3">
        <v>0.27</v>
      </c>
      <c r="W1008" s="2">
        <v>0</v>
      </c>
      <c r="X1008">
        <v>0</v>
      </c>
      <c r="Y1008" t="s">
        <v>60</v>
      </c>
      <c r="Z1008" t="s">
        <v>61</v>
      </c>
      <c r="AA1008">
        <v>6</v>
      </c>
      <c r="AB1008" s="2">
        <v>546.17999999999995</v>
      </c>
      <c r="AC1008" s="2">
        <v>0</v>
      </c>
      <c r="AD1008" s="3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91.03</v>
      </c>
      <c r="AM1008" s="2">
        <v>0</v>
      </c>
      <c r="AN1008" s="2">
        <v>546.17999999999995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46146</v>
      </c>
      <c r="B1009" t="s">
        <v>48</v>
      </c>
      <c r="C1009">
        <v>649163</v>
      </c>
      <c r="D1009">
        <v>2035159765</v>
      </c>
      <c r="E1009" t="s">
        <v>1479</v>
      </c>
      <c r="F1009" t="s">
        <v>1480</v>
      </c>
      <c r="G1009" t="s">
        <v>51</v>
      </c>
      <c r="H1009" t="s">
        <v>202</v>
      </c>
      <c r="I1009" t="s">
        <v>1173</v>
      </c>
      <c r="J1009" t="s">
        <v>1174</v>
      </c>
      <c r="K1009">
        <v>840313</v>
      </c>
      <c r="L1009" t="s">
        <v>1248</v>
      </c>
      <c r="M1009" t="s">
        <v>1249</v>
      </c>
      <c r="N1009" t="s">
        <v>57</v>
      </c>
      <c r="O1009" s="1">
        <v>46143</v>
      </c>
      <c r="Q1009" s="1">
        <v>46174</v>
      </c>
      <c r="R1009" s="2">
        <v>785.63</v>
      </c>
      <c r="S1009">
        <v>1</v>
      </c>
      <c r="T1009" t="s">
        <v>58</v>
      </c>
      <c r="U1009" t="s">
        <v>718</v>
      </c>
      <c r="V1009" s="3">
        <v>0.28999999999999998</v>
      </c>
      <c r="W1009" s="2">
        <v>0</v>
      </c>
      <c r="X1009">
        <v>0</v>
      </c>
      <c r="Y1009" t="s">
        <v>60</v>
      </c>
      <c r="Z1009" t="s">
        <v>61</v>
      </c>
      <c r="AA1009">
        <v>6</v>
      </c>
      <c r="AB1009" s="2">
        <v>1366.98</v>
      </c>
      <c r="AC1009" s="2">
        <v>0</v>
      </c>
      <c r="AD1009" s="3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227.83</v>
      </c>
      <c r="AM1009" s="2">
        <v>0</v>
      </c>
      <c r="AN1009" s="2">
        <v>1366.98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46146</v>
      </c>
      <c r="B1010" t="s">
        <v>48</v>
      </c>
      <c r="C1010">
        <v>649163</v>
      </c>
      <c r="D1010">
        <v>2035159766</v>
      </c>
      <c r="E1010" t="s">
        <v>1479</v>
      </c>
      <c r="F1010" t="s">
        <v>1480</v>
      </c>
      <c r="G1010" t="s">
        <v>51</v>
      </c>
      <c r="H1010" t="s">
        <v>202</v>
      </c>
      <c r="I1010" t="s">
        <v>1173</v>
      </c>
      <c r="J1010" t="s">
        <v>1185</v>
      </c>
      <c r="K1010">
        <v>840313</v>
      </c>
      <c r="L1010" t="s">
        <v>1248</v>
      </c>
      <c r="M1010" t="s">
        <v>1249</v>
      </c>
      <c r="N1010" t="s">
        <v>57</v>
      </c>
      <c r="O1010" s="1">
        <v>46143</v>
      </c>
      <c r="Q1010" s="1">
        <v>46174</v>
      </c>
      <c r="R1010" s="2">
        <v>9.9499999999999993</v>
      </c>
      <c r="S1010">
        <v>1</v>
      </c>
      <c r="T1010" t="s">
        <v>58</v>
      </c>
      <c r="U1010" t="s">
        <v>718</v>
      </c>
      <c r="V1010" s="3">
        <v>0.28999999999999998</v>
      </c>
      <c r="W1010" s="2">
        <v>0</v>
      </c>
      <c r="X1010">
        <v>0</v>
      </c>
      <c r="Y1010" t="s">
        <v>60</v>
      </c>
      <c r="Z1010" t="s">
        <v>61</v>
      </c>
      <c r="AA1010">
        <v>6</v>
      </c>
      <c r="AB1010" s="2">
        <v>17.34</v>
      </c>
      <c r="AC1010" s="2">
        <v>0</v>
      </c>
      <c r="AD1010" s="3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2.89</v>
      </c>
      <c r="AM1010" s="2">
        <v>0</v>
      </c>
      <c r="AN1010" s="2">
        <v>17.34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46146</v>
      </c>
      <c r="B1011" t="s">
        <v>48</v>
      </c>
      <c r="C1011">
        <v>649163</v>
      </c>
      <c r="D1011">
        <v>2035159767</v>
      </c>
      <c r="E1011" t="s">
        <v>1479</v>
      </c>
      <c r="F1011" t="s">
        <v>1480</v>
      </c>
      <c r="G1011" t="s">
        <v>51</v>
      </c>
      <c r="H1011" t="s">
        <v>202</v>
      </c>
      <c r="I1011" t="s">
        <v>1173</v>
      </c>
      <c r="J1011" t="s">
        <v>1185</v>
      </c>
      <c r="K1011">
        <v>840313</v>
      </c>
      <c r="L1011" t="s">
        <v>1248</v>
      </c>
      <c r="M1011" t="s">
        <v>1249</v>
      </c>
      <c r="N1011" t="s">
        <v>57</v>
      </c>
      <c r="O1011" s="1">
        <v>46143</v>
      </c>
      <c r="Q1011" s="1">
        <v>46174</v>
      </c>
      <c r="R1011" s="2">
        <v>5</v>
      </c>
      <c r="S1011">
        <v>1</v>
      </c>
      <c r="T1011" t="s">
        <v>58</v>
      </c>
      <c r="U1011" t="s">
        <v>718</v>
      </c>
      <c r="V1011" s="3">
        <v>0.28999999999999998</v>
      </c>
      <c r="W1011" s="2">
        <v>0</v>
      </c>
      <c r="X1011">
        <v>0</v>
      </c>
      <c r="Y1011" t="s">
        <v>60</v>
      </c>
      <c r="Z1011" t="s">
        <v>61</v>
      </c>
      <c r="AA1011">
        <v>6</v>
      </c>
      <c r="AB1011" s="2">
        <v>8.6999999999999993</v>
      </c>
      <c r="AC1011" s="2">
        <v>0</v>
      </c>
      <c r="AD1011" s="3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1.45</v>
      </c>
      <c r="AM1011" s="2">
        <v>0</v>
      </c>
      <c r="AN1011" s="2">
        <v>8.6999999999999993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46146</v>
      </c>
      <c r="B1012" t="s">
        <v>48</v>
      </c>
      <c r="C1012">
        <v>649163</v>
      </c>
      <c r="D1012">
        <v>2035159897</v>
      </c>
      <c r="E1012" t="s">
        <v>1479</v>
      </c>
      <c r="F1012" t="s">
        <v>866</v>
      </c>
      <c r="G1012" t="s">
        <v>51</v>
      </c>
      <c r="H1012" t="s">
        <v>202</v>
      </c>
      <c r="I1012" t="s">
        <v>1173</v>
      </c>
      <c r="J1012" t="s">
        <v>1181</v>
      </c>
      <c r="K1012">
        <v>840313</v>
      </c>
      <c r="L1012" t="s">
        <v>1248</v>
      </c>
      <c r="M1012" t="s">
        <v>1249</v>
      </c>
      <c r="N1012" t="s">
        <v>57</v>
      </c>
      <c r="O1012" s="1">
        <v>46143</v>
      </c>
      <c r="Q1012" s="1">
        <v>46174</v>
      </c>
      <c r="R1012" s="2">
        <v>91.4</v>
      </c>
      <c r="S1012">
        <v>1</v>
      </c>
      <c r="T1012" t="s">
        <v>58</v>
      </c>
      <c r="U1012" t="s">
        <v>1225</v>
      </c>
      <c r="V1012" s="3">
        <v>0.28999999999999998</v>
      </c>
      <c r="W1012" s="2">
        <v>0</v>
      </c>
      <c r="X1012">
        <v>0</v>
      </c>
      <c r="Y1012" t="s">
        <v>60</v>
      </c>
      <c r="Z1012" t="s">
        <v>61</v>
      </c>
      <c r="AA1012">
        <v>0</v>
      </c>
      <c r="AB1012" s="2">
        <v>0</v>
      </c>
      <c r="AC1012" s="2">
        <v>0</v>
      </c>
      <c r="AD1012" s="3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26.51</v>
      </c>
      <c r="AN1012" s="2">
        <v>26.51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46146</v>
      </c>
      <c r="B1013" t="s">
        <v>48</v>
      </c>
      <c r="C1013">
        <v>649163</v>
      </c>
      <c r="D1013">
        <v>2035159898</v>
      </c>
      <c r="E1013" t="s">
        <v>1479</v>
      </c>
      <c r="F1013" t="s">
        <v>866</v>
      </c>
      <c r="G1013" t="s">
        <v>51</v>
      </c>
      <c r="H1013" t="s">
        <v>202</v>
      </c>
      <c r="I1013" t="s">
        <v>1173</v>
      </c>
      <c r="J1013" t="s">
        <v>1197</v>
      </c>
      <c r="K1013">
        <v>840313</v>
      </c>
      <c r="L1013" t="s">
        <v>1248</v>
      </c>
      <c r="M1013" t="s">
        <v>1249</v>
      </c>
      <c r="N1013" t="s">
        <v>57</v>
      </c>
      <c r="O1013" s="1">
        <v>46143</v>
      </c>
      <c r="Q1013" s="1">
        <v>46174</v>
      </c>
      <c r="R1013" s="2">
        <v>9.9499999999999993</v>
      </c>
      <c r="S1013">
        <v>1</v>
      </c>
      <c r="T1013" t="s">
        <v>58</v>
      </c>
      <c r="U1013" t="s">
        <v>1225</v>
      </c>
      <c r="V1013" s="3">
        <v>0.28999999999999998</v>
      </c>
      <c r="W1013" s="2">
        <v>0</v>
      </c>
      <c r="X1013">
        <v>0</v>
      </c>
      <c r="Y1013" t="s">
        <v>60</v>
      </c>
      <c r="Z1013" t="s">
        <v>61</v>
      </c>
      <c r="AA1013">
        <v>0</v>
      </c>
      <c r="AB1013" s="2">
        <v>0</v>
      </c>
      <c r="AC1013" s="2">
        <v>0</v>
      </c>
      <c r="AD1013" s="3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2.89</v>
      </c>
      <c r="AN1013" s="2">
        <v>2.89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46146</v>
      </c>
      <c r="B1014" t="s">
        <v>48</v>
      </c>
      <c r="C1014">
        <v>649163</v>
      </c>
      <c r="D1014">
        <v>2035159899</v>
      </c>
      <c r="E1014" t="s">
        <v>1479</v>
      </c>
      <c r="F1014" t="s">
        <v>866</v>
      </c>
      <c r="G1014" t="s">
        <v>51</v>
      </c>
      <c r="H1014" t="s">
        <v>202</v>
      </c>
      <c r="I1014" t="s">
        <v>1173</v>
      </c>
      <c r="J1014" t="s">
        <v>1197</v>
      </c>
      <c r="K1014">
        <v>840313</v>
      </c>
      <c r="L1014" t="s">
        <v>1248</v>
      </c>
      <c r="M1014" t="s">
        <v>1249</v>
      </c>
      <c r="N1014" t="s">
        <v>57</v>
      </c>
      <c r="O1014" s="1">
        <v>46143</v>
      </c>
      <c r="Q1014" s="1">
        <v>46174</v>
      </c>
      <c r="R1014" s="2">
        <v>5</v>
      </c>
      <c r="S1014">
        <v>1</v>
      </c>
      <c r="T1014" t="s">
        <v>58</v>
      </c>
      <c r="U1014" t="s">
        <v>1225</v>
      </c>
      <c r="V1014" s="3">
        <v>0.28999999999999998</v>
      </c>
      <c r="W1014" s="2">
        <v>0</v>
      </c>
      <c r="X1014">
        <v>0</v>
      </c>
      <c r="Y1014" t="s">
        <v>60</v>
      </c>
      <c r="Z1014" t="s">
        <v>61</v>
      </c>
      <c r="AA1014">
        <v>0</v>
      </c>
      <c r="AB1014" s="2">
        <v>0</v>
      </c>
      <c r="AC1014" s="2">
        <v>0</v>
      </c>
      <c r="AD1014" s="3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1.45</v>
      </c>
      <c r="AN1014" s="2">
        <v>1.45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46146</v>
      </c>
      <c r="B1015" t="s">
        <v>48</v>
      </c>
      <c r="C1015">
        <v>649163</v>
      </c>
      <c r="D1015">
        <v>2035161362</v>
      </c>
      <c r="E1015" t="s">
        <v>1481</v>
      </c>
      <c r="F1015" t="s">
        <v>1482</v>
      </c>
      <c r="G1015" t="s">
        <v>51</v>
      </c>
      <c r="H1015" t="s">
        <v>106</v>
      </c>
      <c r="I1015" t="s">
        <v>1173</v>
      </c>
      <c r="J1015" t="s">
        <v>1176</v>
      </c>
      <c r="K1015">
        <v>942810</v>
      </c>
      <c r="L1015" t="s">
        <v>1229</v>
      </c>
      <c r="M1015" t="s">
        <v>1230</v>
      </c>
      <c r="N1015" t="s">
        <v>57</v>
      </c>
      <c r="O1015" s="1">
        <v>46143</v>
      </c>
      <c r="Q1015" s="1">
        <v>46174</v>
      </c>
      <c r="R1015" s="2">
        <v>1054.9100000000001</v>
      </c>
      <c r="S1015">
        <v>1</v>
      </c>
      <c r="T1015" t="s">
        <v>58</v>
      </c>
      <c r="U1015" t="s">
        <v>718</v>
      </c>
      <c r="V1015" s="3">
        <v>0.19</v>
      </c>
      <c r="W1015" s="2">
        <v>0</v>
      </c>
      <c r="X1015">
        <v>0</v>
      </c>
      <c r="Y1015" t="s">
        <v>60</v>
      </c>
      <c r="Z1015" t="s">
        <v>61</v>
      </c>
      <c r="AA1015">
        <v>6</v>
      </c>
      <c r="AB1015" s="2">
        <v>1202.58</v>
      </c>
      <c r="AC1015" s="2">
        <v>0</v>
      </c>
      <c r="AD1015" s="3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200.43</v>
      </c>
      <c r="AM1015" s="2">
        <v>0</v>
      </c>
      <c r="AN1015" s="2">
        <v>1202.58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46146</v>
      </c>
      <c r="B1016" t="s">
        <v>48</v>
      </c>
      <c r="C1016">
        <v>649163</v>
      </c>
      <c r="D1016">
        <v>2035161363</v>
      </c>
      <c r="E1016" t="s">
        <v>1481</v>
      </c>
      <c r="F1016" t="s">
        <v>1482</v>
      </c>
      <c r="G1016" t="s">
        <v>51</v>
      </c>
      <c r="H1016" t="s">
        <v>106</v>
      </c>
      <c r="I1016" t="s">
        <v>1173</v>
      </c>
      <c r="J1016" t="s">
        <v>1231</v>
      </c>
      <c r="K1016">
        <v>942810</v>
      </c>
      <c r="L1016" t="s">
        <v>1229</v>
      </c>
      <c r="M1016" t="s">
        <v>1230</v>
      </c>
      <c r="N1016" t="s">
        <v>57</v>
      </c>
      <c r="O1016" s="1">
        <v>46143</v>
      </c>
      <c r="Q1016" s="1">
        <v>46174</v>
      </c>
      <c r="R1016" s="2">
        <v>9.9499999999999993</v>
      </c>
      <c r="S1016">
        <v>1</v>
      </c>
      <c r="T1016" t="s">
        <v>58</v>
      </c>
      <c r="U1016" t="s">
        <v>718</v>
      </c>
      <c r="V1016" s="3">
        <v>0.19</v>
      </c>
      <c r="W1016" s="2">
        <v>0</v>
      </c>
      <c r="X1016">
        <v>0</v>
      </c>
      <c r="Y1016" t="s">
        <v>60</v>
      </c>
      <c r="Z1016" t="s">
        <v>61</v>
      </c>
      <c r="AA1016">
        <v>6</v>
      </c>
      <c r="AB1016" s="2">
        <v>11.34</v>
      </c>
      <c r="AC1016" s="2">
        <v>0</v>
      </c>
      <c r="AD1016" s="3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1.89</v>
      </c>
      <c r="AM1016" s="2">
        <v>0</v>
      </c>
      <c r="AN1016" s="2">
        <v>11.34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46146</v>
      </c>
      <c r="B1017" t="s">
        <v>48</v>
      </c>
      <c r="C1017">
        <v>649163</v>
      </c>
      <c r="D1017">
        <v>2035175604</v>
      </c>
      <c r="E1017" t="s">
        <v>397</v>
      </c>
      <c r="F1017" t="s">
        <v>495</v>
      </c>
      <c r="G1017" t="s">
        <v>51</v>
      </c>
      <c r="H1017" t="s">
        <v>172</v>
      </c>
      <c r="I1017" t="s">
        <v>1173</v>
      </c>
      <c r="J1017" t="s">
        <v>1189</v>
      </c>
      <c r="K1017">
        <v>946134</v>
      </c>
      <c r="L1017" t="s">
        <v>1152</v>
      </c>
      <c r="M1017" t="s">
        <v>1153</v>
      </c>
      <c r="N1017" t="s">
        <v>57</v>
      </c>
      <c r="O1017" s="1">
        <v>46143</v>
      </c>
      <c r="Q1017" s="1">
        <v>46174</v>
      </c>
      <c r="R1017" s="2">
        <v>503.36</v>
      </c>
      <c r="S1017">
        <v>1</v>
      </c>
      <c r="T1017" t="s">
        <v>58</v>
      </c>
      <c r="U1017" t="s">
        <v>711</v>
      </c>
      <c r="V1017" s="3">
        <v>0.19</v>
      </c>
      <c r="W1017" s="2">
        <v>0</v>
      </c>
      <c r="X1017">
        <v>0</v>
      </c>
      <c r="Y1017" t="s">
        <v>60</v>
      </c>
      <c r="Z1017" t="s">
        <v>61</v>
      </c>
      <c r="AA1017">
        <v>6</v>
      </c>
      <c r="AB1017" s="2">
        <v>573.84</v>
      </c>
      <c r="AC1017" s="2">
        <v>0</v>
      </c>
      <c r="AD1017" s="3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95.64</v>
      </c>
      <c r="AM1017" s="2">
        <v>0</v>
      </c>
      <c r="AN1017" s="2">
        <v>573.84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46146</v>
      </c>
      <c r="B1018" t="s">
        <v>48</v>
      </c>
      <c r="C1018">
        <v>649163</v>
      </c>
      <c r="D1018">
        <v>2035175607</v>
      </c>
      <c r="E1018" t="s">
        <v>397</v>
      </c>
      <c r="F1018" t="s">
        <v>495</v>
      </c>
      <c r="G1018" t="s">
        <v>51</v>
      </c>
      <c r="H1018" t="s">
        <v>172</v>
      </c>
      <c r="I1018" t="s">
        <v>1173</v>
      </c>
      <c r="J1018" t="s">
        <v>1234</v>
      </c>
      <c r="K1018">
        <v>946134</v>
      </c>
      <c r="L1018" t="s">
        <v>1152</v>
      </c>
      <c r="M1018" t="s">
        <v>1153</v>
      </c>
      <c r="N1018" t="s">
        <v>57</v>
      </c>
      <c r="O1018" s="1">
        <v>46143</v>
      </c>
      <c r="Q1018" s="1">
        <v>46174</v>
      </c>
      <c r="R1018" s="2">
        <v>9.9499999999999993</v>
      </c>
      <c r="S1018">
        <v>1</v>
      </c>
      <c r="T1018" t="s">
        <v>58</v>
      </c>
      <c r="U1018" t="s">
        <v>711</v>
      </c>
      <c r="V1018" s="3">
        <v>0.19</v>
      </c>
      <c r="W1018" s="2">
        <v>0</v>
      </c>
      <c r="X1018">
        <v>0</v>
      </c>
      <c r="Y1018" t="s">
        <v>60</v>
      </c>
      <c r="Z1018" t="s">
        <v>61</v>
      </c>
      <c r="AA1018">
        <v>6</v>
      </c>
      <c r="AB1018" s="2">
        <v>11.34</v>
      </c>
      <c r="AC1018" s="2">
        <v>0</v>
      </c>
      <c r="AD1018" s="3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1.89</v>
      </c>
      <c r="AM1018" s="2">
        <v>0</v>
      </c>
      <c r="AN1018" s="2">
        <v>11.34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46146</v>
      </c>
      <c r="B1019" t="s">
        <v>48</v>
      </c>
      <c r="C1019">
        <v>649163</v>
      </c>
      <c r="D1019">
        <v>2035188970</v>
      </c>
      <c r="E1019" t="s">
        <v>1483</v>
      </c>
      <c r="F1019" t="s">
        <v>620</v>
      </c>
      <c r="G1019" t="s">
        <v>51</v>
      </c>
      <c r="H1019" t="s">
        <v>106</v>
      </c>
      <c r="I1019" t="s">
        <v>1173</v>
      </c>
      <c r="J1019" t="s">
        <v>1231</v>
      </c>
      <c r="K1019">
        <v>942810</v>
      </c>
      <c r="L1019" t="s">
        <v>1229</v>
      </c>
      <c r="M1019" t="s">
        <v>1230</v>
      </c>
      <c r="N1019" t="s">
        <v>57</v>
      </c>
      <c r="O1019" s="1">
        <v>46141</v>
      </c>
      <c r="Q1019" s="1">
        <v>46171</v>
      </c>
      <c r="R1019" s="2">
        <v>9.9499999999999993</v>
      </c>
      <c r="S1019">
        <v>1</v>
      </c>
      <c r="T1019" t="s">
        <v>58</v>
      </c>
      <c r="U1019" t="s">
        <v>718</v>
      </c>
      <c r="V1019" s="3">
        <v>0.19</v>
      </c>
      <c r="W1019" s="2">
        <v>0</v>
      </c>
      <c r="X1019">
        <v>0</v>
      </c>
      <c r="Y1019" t="s">
        <v>60</v>
      </c>
      <c r="Z1019" t="s">
        <v>61</v>
      </c>
      <c r="AA1019">
        <v>6</v>
      </c>
      <c r="AB1019" s="2">
        <v>11.34</v>
      </c>
      <c r="AC1019" s="2">
        <v>0</v>
      </c>
      <c r="AD1019" s="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1.89</v>
      </c>
      <c r="AM1019" s="2">
        <v>0</v>
      </c>
      <c r="AN1019" s="2">
        <v>11.34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46146</v>
      </c>
      <c r="B1020" t="s">
        <v>48</v>
      </c>
      <c r="C1020">
        <v>649163</v>
      </c>
      <c r="D1020">
        <v>2035188972</v>
      </c>
      <c r="E1020" t="s">
        <v>1483</v>
      </c>
      <c r="F1020" t="s">
        <v>620</v>
      </c>
      <c r="G1020" t="s">
        <v>51</v>
      </c>
      <c r="H1020" t="s">
        <v>106</v>
      </c>
      <c r="I1020" t="s">
        <v>1173</v>
      </c>
      <c r="J1020" t="s">
        <v>1176</v>
      </c>
      <c r="K1020">
        <v>942810</v>
      </c>
      <c r="L1020" t="s">
        <v>1229</v>
      </c>
      <c r="M1020" t="s">
        <v>1230</v>
      </c>
      <c r="N1020" t="s">
        <v>57</v>
      </c>
      <c r="O1020" s="1">
        <v>46141</v>
      </c>
      <c r="Q1020" s="1">
        <v>46171</v>
      </c>
      <c r="R1020" s="2">
        <v>1891.04</v>
      </c>
      <c r="S1020">
        <v>1</v>
      </c>
      <c r="T1020" t="s">
        <v>58</v>
      </c>
      <c r="U1020" t="s">
        <v>718</v>
      </c>
      <c r="V1020" s="3">
        <v>0.19</v>
      </c>
      <c r="W1020" s="2">
        <v>0</v>
      </c>
      <c r="X1020">
        <v>0</v>
      </c>
      <c r="Y1020" t="s">
        <v>60</v>
      </c>
      <c r="Z1020" t="s">
        <v>61</v>
      </c>
      <c r="AA1020">
        <v>6</v>
      </c>
      <c r="AB1020" s="2">
        <v>2155.8000000000002</v>
      </c>
      <c r="AC1020" s="2">
        <v>0</v>
      </c>
      <c r="AD1020" s="3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359.3</v>
      </c>
      <c r="AM1020" s="2">
        <v>0</v>
      </c>
      <c r="AN1020" s="2">
        <v>2155.8000000000002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46146</v>
      </c>
      <c r="B1021" t="s">
        <v>48</v>
      </c>
      <c r="C1021">
        <v>649163</v>
      </c>
      <c r="D1021">
        <v>2035204835</v>
      </c>
      <c r="E1021" t="s">
        <v>412</v>
      </c>
      <c r="F1021" t="s">
        <v>803</v>
      </c>
      <c r="G1021" t="s">
        <v>51</v>
      </c>
      <c r="H1021" t="s">
        <v>113</v>
      </c>
      <c r="I1021" t="s">
        <v>1173</v>
      </c>
      <c r="J1021" t="s">
        <v>1195</v>
      </c>
      <c r="K1021">
        <v>862109</v>
      </c>
      <c r="L1021" t="s">
        <v>359</v>
      </c>
      <c r="M1021" t="s">
        <v>360</v>
      </c>
      <c r="N1021" t="s">
        <v>57</v>
      </c>
      <c r="O1021" s="1">
        <v>46142</v>
      </c>
      <c r="Q1021" s="1">
        <v>46172</v>
      </c>
      <c r="R1021" s="2">
        <v>540.08000000000004</v>
      </c>
      <c r="S1021">
        <v>1</v>
      </c>
      <c r="T1021" t="s">
        <v>58</v>
      </c>
      <c r="U1021" t="s">
        <v>711</v>
      </c>
      <c r="V1021" s="3">
        <v>0.27</v>
      </c>
      <c r="W1021" s="2">
        <v>0</v>
      </c>
      <c r="X1021">
        <v>0</v>
      </c>
      <c r="Y1021" t="s">
        <v>60</v>
      </c>
      <c r="Z1021" t="s">
        <v>61</v>
      </c>
      <c r="AA1021">
        <v>6</v>
      </c>
      <c r="AB1021" s="2">
        <v>874.92</v>
      </c>
      <c r="AC1021" s="2">
        <v>0</v>
      </c>
      <c r="AD1021" s="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145.82</v>
      </c>
      <c r="AM1021" s="2">
        <v>0</v>
      </c>
      <c r="AN1021" s="2">
        <v>874.92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46146</v>
      </c>
      <c r="B1022" t="s">
        <v>48</v>
      </c>
      <c r="C1022">
        <v>649163</v>
      </c>
      <c r="D1022">
        <v>2035204836</v>
      </c>
      <c r="E1022" t="s">
        <v>412</v>
      </c>
      <c r="F1022" t="s">
        <v>803</v>
      </c>
      <c r="G1022" t="s">
        <v>51</v>
      </c>
      <c r="H1022" t="s">
        <v>113</v>
      </c>
      <c r="I1022" t="s">
        <v>1173</v>
      </c>
      <c r="J1022" t="s">
        <v>1484</v>
      </c>
      <c r="K1022">
        <v>862109</v>
      </c>
      <c r="L1022" t="s">
        <v>359</v>
      </c>
      <c r="M1022" t="s">
        <v>360</v>
      </c>
      <c r="N1022" t="s">
        <v>57</v>
      </c>
      <c r="O1022" s="1">
        <v>46142</v>
      </c>
      <c r="Q1022" s="1">
        <v>46172</v>
      </c>
      <c r="R1022" s="2">
        <v>9.9499999999999993</v>
      </c>
      <c r="S1022">
        <v>1</v>
      </c>
      <c r="T1022" t="s">
        <v>58</v>
      </c>
      <c r="U1022" t="s">
        <v>711</v>
      </c>
      <c r="V1022" s="3">
        <v>0.27</v>
      </c>
      <c r="W1022" s="2">
        <v>0</v>
      </c>
      <c r="X1022">
        <v>0</v>
      </c>
      <c r="Y1022" t="s">
        <v>60</v>
      </c>
      <c r="Z1022" t="s">
        <v>61</v>
      </c>
      <c r="AA1022">
        <v>6</v>
      </c>
      <c r="AB1022" s="2">
        <v>16.14</v>
      </c>
      <c r="AC1022" s="2">
        <v>0</v>
      </c>
      <c r="AD1022" s="3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2.69</v>
      </c>
      <c r="AM1022" s="2">
        <v>0</v>
      </c>
      <c r="AN1022" s="2">
        <v>16.14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46146</v>
      </c>
      <c r="B1023" t="s">
        <v>48</v>
      </c>
      <c r="C1023">
        <v>649163</v>
      </c>
      <c r="D1023">
        <v>2034988805</v>
      </c>
      <c r="E1023" t="s">
        <v>747</v>
      </c>
      <c r="F1023" t="s">
        <v>1485</v>
      </c>
      <c r="G1023" t="s">
        <v>51</v>
      </c>
      <c r="H1023" t="s">
        <v>210</v>
      </c>
      <c r="I1023" t="s">
        <v>1264</v>
      </c>
      <c r="J1023" t="s">
        <v>1265</v>
      </c>
      <c r="K1023">
        <v>862109</v>
      </c>
      <c r="L1023" t="s">
        <v>359</v>
      </c>
      <c r="M1023" t="s">
        <v>360</v>
      </c>
      <c r="N1023" t="s">
        <v>57</v>
      </c>
      <c r="O1023" s="1">
        <v>46143</v>
      </c>
      <c r="Q1023" s="1">
        <v>46174</v>
      </c>
      <c r="R1023" s="2">
        <v>70.239999999999995</v>
      </c>
      <c r="S1023">
        <v>1</v>
      </c>
      <c r="T1023" t="s">
        <v>58</v>
      </c>
      <c r="U1023" t="s">
        <v>59</v>
      </c>
      <c r="V1023" s="3">
        <v>0.47</v>
      </c>
      <c r="W1023" s="2">
        <v>0</v>
      </c>
      <c r="X1023">
        <v>0</v>
      </c>
      <c r="Y1023" t="s">
        <v>60</v>
      </c>
      <c r="Z1023" t="s">
        <v>61</v>
      </c>
      <c r="AA1023">
        <v>6</v>
      </c>
      <c r="AB1023" s="2">
        <v>198.06</v>
      </c>
      <c r="AC1023" s="2">
        <v>0</v>
      </c>
      <c r="AD1023" s="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33.01</v>
      </c>
      <c r="AM1023" s="2">
        <v>0</v>
      </c>
      <c r="AN1023" s="2">
        <v>198.06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46146</v>
      </c>
      <c r="B1024" t="s">
        <v>48</v>
      </c>
      <c r="C1024">
        <v>649163</v>
      </c>
      <c r="D1024">
        <v>2016826732</v>
      </c>
      <c r="E1024" t="s">
        <v>1486</v>
      </c>
      <c r="F1024" t="s">
        <v>730</v>
      </c>
      <c r="G1024" t="s">
        <v>51</v>
      </c>
      <c r="H1024" t="s">
        <v>52</v>
      </c>
      <c r="I1024" t="s">
        <v>53</v>
      </c>
      <c r="J1024" t="s">
        <v>54</v>
      </c>
      <c r="K1024">
        <v>649164</v>
      </c>
      <c r="L1024" t="s">
        <v>146</v>
      </c>
      <c r="M1024" t="s">
        <v>147</v>
      </c>
      <c r="N1024" t="s">
        <v>57</v>
      </c>
      <c r="O1024" s="1">
        <v>44896</v>
      </c>
      <c r="Q1024" s="1">
        <v>46174</v>
      </c>
      <c r="R1024" s="2">
        <v>92.55</v>
      </c>
      <c r="S1024">
        <v>1</v>
      </c>
      <c r="T1024" t="s">
        <v>58</v>
      </c>
      <c r="U1024" t="s">
        <v>141</v>
      </c>
      <c r="V1024" s="4">
        <v>6.5000000000000002E-2</v>
      </c>
      <c r="W1024" s="2">
        <v>0</v>
      </c>
      <c r="X1024">
        <v>0</v>
      </c>
      <c r="Y1024" t="s">
        <v>142</v>
      </c>
      <c r="Z1024" t="s">
        <v>143</v>
      </c>
      <c r="AA1024">
        <v>0</v>
      </c>
      <c r="AB1024" s="2">
        <v>0</v>
      </c>
      <c r="AC1024" s="2">
        <v>0</v>
      </c>
      <c r="AD1024" s="3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6.02</v>
      </c>
      <c r="AN1024" s="2">
        <v>6.02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46146</v>
      </c>
      <c r="B1025" t="s">
        <v>48</v>
      </c>
      <c r="C1025">
        <v>649163</v>
      </c>
      <c r="D1025">
        <v>2016878800</v>
      </c>
      <c r="E1025" t="s">
        <v>1487</v>
      </c>
      <c r="F1025" t="s">
        <v>1488</v>
      </c>
      <c r="G1025" t="s">
        <v>51</v>
      </c>
      <c r="H1025" t="s">
        <v>161</v>
      </c>
      <c r="I1025" t="s">
        <v>53</v>
      </c>
      <c r="J1025" t="s">
        <v>1489</v>
      </c>
      <c r="K1025">
        <v>652037</v>
      </c>
      <c r="L1025" t="s">
        <v>152</v>
      </c>
      <c r="M1025" t="s">
        <v>153</v>
      </c>
      <c r="N1025" t="s">
        <v>57</v>
      </c>
      <c r="O1025" s="1">
        <v>44896</v>
      </c>
      <c r="Q1025" s="1">
        <v>46174</v>
      </c>
      <c r="R1025" s="2">
        <v>141.87</v>
      </c>
      <c r="S1025">
        <v>1</v>
      </c>
      <c r="T1025" t="s">
        <v>58</v>
      </c>
      <c r="U1025" t="s">
        <v>141</v>
      </c>
      <c r="V1025" s="4">
        <v>6.5000000000000002E-2</v>
      </c>
      <c r="W1025" s="2">
        <v>0</v>
      </c>
      <c r="X1025">
        <v>0</v>
      </c>
      <c r="Y1025" t="s">
        <v>142</v>
      </c>
      <c r="Z1025" t="s">
        <v>143</v>
      </c>
      <c r="AA1025">
        <v>0</v>
      </c>
      <c r="AB1025" s="2">
        <v>0</v>
      </c>
      <c r="AC1025" s="2">
        <v>0</v>
      </c>
      <c r="AD1025" s="3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9.2200000000000006</v>
      </c>
      <c r="AN1025" s="2">
        <v>9.2200000000000006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46146</v>
      </c>
      <c r="B1026" t="s">
        <v>48</v>
      </c>
      <c r="C1026">
        <v>649163</v>
      </c>
      <c r="D1026">
        <v>2016935978</v>
      </c>
      <c r="E1026" t="s">
        <v>1490</v>
      </c>
      <c r="F1026" t="s">
        <v>354</v>
      </c>
      <c r="G1026" t="s">
        <v>51</v>
      </c>
      <c r="H1026" t="s">
        <v>52</v>
      </c>
      <c r="I1026" t="s">
        <v>53</v>
      </c>
      <c r="J1026" t="s">
        <v>54</v>
      </c>
      <c r="K1026">
        <v>649164</v>
      </c>
      <c r="L1026" t="s">
        <v>146</v>
      </c>
      <c r="M1026" t="s">
        <v>147</v>
      </c>
      <c r="N1026" t="s">
        <v>57</v>
      </c>
      <c r="O1026" s="1">
        <v>44927</v>
      </c>
      <c r="Q1026" s="1">
        <v>46174</v>
      </c>
      <c r="R1026" s="2">
        <v>92.55</v>
      </c>
      <c r="S1026">
        <v>1</v>
      </c>
      <c r="T1026" t="s">
        <v>58</v>
      </c>
      <c r="U1026" t="s">
        <v>141</v>
      </c>
      <c r="V1026" s="4">
        <v>6.5000000000000002E-2</v>
      </c>
      <c r="W1026" s="2">
        <v>0</v>
      </c>
      <c r="X1026">
        <v>0</v>
      </c>
      <c r="Y1026" t="s">
        <v>142</v>
      </c>
      <c r="Z1026" t="s">
        <v>143</v>
      </c>
      <c r="AA1026">
        <v>0</v>
      </c>
      <c r="AB1026" s="2">
        <v>0</v>
      </c>
      <c r="AC1026" s="2">
        <v>0</v>
      </c>
      <c r="AD1026" s="3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6.02</v>
      </c>
      <c r="AN1026" s="2">
        <v>6.02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46146</v>
      </c>
      <c r="B1027" t="s">
        <v>48</v>
      </c>
      <c r="C1027">
        <v>649163</v>
      </c>
      <c r="D1027">
        <v>2016954034</v>
      </c>
      <c r="E1027" t="s">
        <v>1491</v>
      </c>
      <c r="F1027" t="s">
        <v>1492</v>
      </c>
      <c r="G1027" t="s">
        <v>51</v>
      </c>
      <c r="H1027" t="s">
        <v>52</v>
      </c>
      <c r="I1027" t="s">
        <v>53</v>
      </c>
      <c r="J1027" t="s">
        <v>54</v>
      </c>
      <c r="K1027">
        <v>649164</v>
      </c>
      <c r="L1027" t="s">
        <v>146</v>
      </c>
      <c r="M1027" t="s">
        <v>147</v>
      </c>
      <c r="N1027" t="s">
        <v>57</v>
      </c>
      <c r="O1027" s="1">
        <v>44927</v>
      </c>
      <c r="Q1027" s="1">
        <v>46174</v>
      </c>
      <c r="R1027" s="2">
        <v>75.75</v>
      </c>
      <c r="S1027">
        <v>1</v>
      </c>
      <c r="T1027" t="s">
        <v>58</v>
      </c>
      <c r="U1027" t="s">
        <v>141</v>
      </c>
      <c r="V1027" s="4">
        <v>6.5000000000000002E-2</v>
      </c>
      <c r="W1027" s="2">
        <v>0</v>
      </c>
      <c r="X1027">
        <v>0</v>
      </c>
      <c r="Y1027" t="s">
        <v>142</v>
      </c>
      <c r="Z1027" t="s">
        <v>143</v>
      </c>
      <c r="AA1027">
        <v>0</v>
      </c>
      <c r="AB1027" s="2">
        <v>0</v>
      </c>
      <c r="AC1027" s="2">
        <v>0</v>
      </c>
      <c r="AD1027" s="3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4.92</v>
      </c>
      <c r="AN1027" s="2">
        <v>4.92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46146</v>
      </c>
      <c r="B1028" t="s">
        <v>48</v>
      </c>
      <c r="C1028">
        <v>649163</v>
      </c>
      <c r="D1028">
        <v>2016961059</v>
      </c>
      <c r="E1028" t="s">
        <v>1493</v>
      </c>
      <c r="F1028" t="s">
        <v>310</v>
      </c>
      <c r="G1028" t="s">
        <v>51</v>
      </c>
      <c r="H1028" t="s">
        <v>52</v>
      </c>
      <c r="I1028" t="s">
        <v>53</v>
      </c>
      <c r="J1028" t="s">
        <v>54</v>
      </c>
      <c r="K1028">
        <v>649164</v>
      </c>
      <c r="L1028" t="s">
        <v>146</v>
      </c>
      <c r="M1028" t="s">
        <v>147</v>
      </c>
      <c r="N1028" t="s">
        <v>57</v>
      </c>
      <c r="O1028" s="1">
        <v>44927</v>
      </c>
      <c r="Q1028" s="1">
        <v>46174</v>
      </c>
      <c r="R1028" s="2">
        <v>75.75</v>
      </c>
      <c r="S1028">
        <v>1</v>
      </c>
      <c r="T1028" t="s">
        <v>58</v>
      </c>
      <c r="U1028" t="s">
        <v>141</v>
      </c>
      <c r="V1028" s="4">
        <v>6.5000000000000002E-2</v>
      </c>
      <c r="W1028" s="2">
        <v>0</v>
      </c>
      <c r="X1028">
        <v>0</v>
      </c>
      <c r="Y1028" t="s">
        <v>142</v>
      </c>
      <c r="Z1028" t="s">
        <v>143</v>
      </c>
      <c r="AA1028">
        <v>0</v>
      </c>
      <c r="AB1028" s="2">
        <v>0</v>
      </c>
      <c r="AC1028" s="2">
        <v>0</v>
      </c>
      <c r="AD1028" s="3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4.92</v>
      </c>
      <c r="AN1028" s="2">
        <v>4.92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46146</v>
      </c>
      <c r="B1029" t="s">
        <v>48</v>
      </c>
      <c r="C1029">
        <v>649163</v>
      </c>
      <c r="D1029">
        <v>2016962103</v>
      </c>
      <c r="E1029" t="s">
        <v>1494</v>
      </c>
      <c r="F1029" t="s">
        <v>1495</v>
      </c>
      <c r="G1029" t="s">
        <v>51</v>
      </c>
      <c r="H1029" t="s">
        <v>52</v>
      </c>
      <c r="I1029" t="s">
        <v>53</v>
      </c>
      <c r="J1029" t="s">
        <v>138</v>
      </c>
      <c r="K1029">
        <v>650794</v>
      </c>
      <c r="L1029" t="s">
        <v>152</v>
      </c>
      <c r="M1029" t="s">
        <v>599</v>
      </c>
      <c r="N1029" t="s">
        <v>57</v>
      </c>
      <c r="O1029" s="1">
        <v>44927</v>
      </c>
      <c r="Q1029" s="1">
        <v>46174</v>
      </c>
      <c r="R1029" s="2">
        <v>86.14</v>
      </c>
      <c r="S1029">
        <v>1</v>
      </c>
      <c r="T1029" t="s">
        <v>58</v>
      </c>
      <c r="U1029" t="s">
        <v>141</v>
      </c>
      <c r="V1029" s="4">
        <v>6.5000000000000002E-2</v>
      </c>
      <c r="W1029" s="2">
        <v>0</v>
      </c>
      <c r="X1029">
        <v>0</v>
      </c>
      <c r="Y1029" t="s">
        <v>142</v>
      </c>
      <c r="Z1029" t="s">
        <v>143</v>
      </c>
      <c r="AA1029">
        <v>0</v>
      </c>
      <c r="AB1029" s="2">
        <v>0</v>
      </c>
      <c r="AC1029" s="2">
        <v>0</v>
      </c>
      <c r="AD1029" s="3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5.6</v>
      </c>
      <c r="AN1029" s="2">
        <v>5.6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46146</v>
      </c>
      <c r="B1030" t="s">
        <v>48</v>
      </c>
      <c r="C1030">
        <v>649163</v>
      </c>
      <c r="D1030">
        <v>2016967774</v>
      </c>
      <c r="E1030" t="s">
        <v>932</v>
      </c>
      <c r="F1030" t="s">
        <v>75</v>
      </c>
      <c r="G1030" t="s">
        <v>51</v>
      </c>
      <c r="H1030" t="s">
        <v>161</v>
      </c>
      <c r="I1030" t="s">
        <v>53</v>
      </c>
      <c r="J1030" t="s">
        <v>138</v>
      </c>
      <c r="K1030">
        <v>652037</v>
      </c>
      <c r="L1030" t="s">
        <v>152</v>
      </c>
      <c r="M1030" t="s">
        <v>153</v>
      </c>
      <c r="N1030" t="s">
        <v>57</v>
      </c>
      <c r="O1030" s="1">
        <v>44927</v>
      </c>
      <c r="Q1030" s="1">
        <v>46174</v>
      </c>
      <c r="R1030" s="2">
        <v>50.6</v>
      </c>
      <c r="S1030">
        <v>1</v>
      </c>
      <c r="T1030" t="s">
        <v>58</v>
      </c>
      <c r="U1030" t="s">
        <v>141</v>
      </c>
      <c r="V1030" s="4">
        <v>6.5000000000000002E-2</v>
      </c>
      <c r="W1030" s="2">
        <v>0</v>
      </c>
      <c r="X1030">
        <v>0</v>
      </c>
      <c r="Y1030" t="s">
        <v>142</v>
      </c>
      <c r="Z1030" t="s">
        <v>143</v>
      </c>
      <c r="AA1030">
        <v>0</v>
      </c>
      <c r="AB1030" s="2">
        <v>0</v>
      </c>
      <c r="AC1030" s="2">
        <v>0</v>
      </c>
      <c r="AD1030" s="3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3.29</v>
      </c>
      <c r="AN1030" s="2">
        <v>3.29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46146</v>
      </c>
      <c r="B1031" t="s">
        <v>48</v>
      </c>
      <c r="C1031">
        <v>649163</v>
      </c>
      <c r="D1031">
        <v>2017052528</v>
      </c>
      <c r="E1031" t="s">
        <v>1496</v>
      </c>
      <c r="F1031" t="s">
        <v>732</v>
      </c>
      <c r="G1031" t="s">
        <v>51</v>
      </c>
      <c r="H1031" t="s">
        <v>52</v>
      </c>
      <c r="I1031" t="s">
        <v>53</v>
      </c>
      <c r="J1031" t="s">
        <v>54</v>
      </c>
      <c r="K1031">
        <v>649164</v>
      </c>
      <c r="L1031" t="s">
        <v>146</v>
      </c>
      <c r="M1031" t="s">
        <v>147</v>
      </c>
      <c r="N1031" t="s">
        <v>57</v>
      </c>
      <c r="O1031" s="1">
        <v>44927</v>
      </c>
      <c r="Q1031" s="1">
        <v>46174</v>
      </c>
      <c r="R1031" s="2">
        <v>52.69</v>
      </c>
      <c r="S1031">
        <v>1</v>
      </c>
      <c r="T1031" t="s">
        <v>58</v>
      </c>
      <c r="U1031" t="s">
        <v>141</v>
      </c>
      <c r="V1031" s="4">
        <v>6.5000000000000002E-2</v>
      </c>
      <c r="W1031" s="2">
        <v>0</v>
      </c>
      <c r="X1031">
        <v>0</v>
      </c>
      <c r="Y1031" t="s">
        <v>142</v>
      </c>
      <c r="Z1031" t="s">
        <v>143</v>
      </c>
      <c r="AA1031">
        <v>0</v>
      </c>
      <c r="AB1031" s="2">
        <v>0</v>
      </c>
      <c r="AC1031" s="2">
        <v>0</v>
      </c>
      <c r="AD1031" s="3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3.42</v>
      </c>
      <c r="AN1031" s="2">
        <v>3.42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46146</v>
      </c>
      <c r="B1032" t="s">
        <v>48</v>
      </c>
      <c r="C1032">
        <v>649163</v>
      </c>
      <c r="D1032">
        <v>2017077532</v>
      </c>
      <c r="E1032" t="s">
        <v>1497</v>
      </c>
      <c r="F1032" t="s">
        <v>342</v>
      </c>
      <c r="G1032" t="s">
        <v>51</v>
      </c>
      <c r="H1032" t="s">
        <v>52</v>
      </c>
      <c r="I1032" t="s">
        <v>53</v>
      </c>
      <c r="J1032" t="s">
        <v>54</v>
      </c>
      <c r="K1032">
        <v>649164</v>
      </c>
      <c r="L1032" t="s">
        <v>146</v>
      </c>
      <c r="M1032" t="s">
        <v>147</v>
      </c>
      <c r="N1032" t="s">
        <v>57</v>
      </c>
      <c r="O1032" s="1">
        <v>44927</v>
      </c>
      <c r="Q1032" s="1">
        <v>46174</v>
      </c>
      <c r="R1032" s="2">
        <v>52.69</v>
      </c>
      <c r="S1032">
        <v>1</v>
      </c>
      <c r="T1032" t="s">
        <v>58</v>
      </c>
      <c r="U1032" t="s">
        <v>141</v>
      </c>
      <c r="V1032" s="4">
        <v>6.5000000000000002E-2</v>
      </c>
      <c r="W1032" s="2">
        <v>0</v>
      </c>
      <c r="X1032">
        <v>0</v>
      </c>
      <c r="Y1032" t="s">
        <v>142</v>
      </c>
      <c r="Z1032" t="s">
        <v>143</v>
      </c>
      <c r="AA1032">
        <v>0</v>
      </c>
      <c r="AB1032" s="2">
        <v>0</v>
      </c>
      <c r="AC1032" s="2">
        <v>0</v>
      </c>
      <c r="AD1032" s="3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3.42</v>
      </c>
      <c r="AN1032" s="2">
        <v>3.42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46146</v>
      </c>
      <c r="B1033" t="s">
        <v>48</v>
      </c>
      <c r="C1033">
        <v>649163</v>
      </c>
      <c r="D1033">
        <v>2017539417</v>
      </c>
      <c r="E1033" t="s">
        <v>1273</v>
      </c>
      <c r="F1033" t="s">
        <v>135</v>
      </c>
      <c r="G1033" t="s">
        <v>51</v>
      </c>
      <c r="H1033" t="s">
        <v>1274</v>
      </c>
      <c r="I1033" t="s">
        <v>53</v>
      </c>
      <c r="J1033" t="s">
        <v>54</v>
      </c>
      <c r="K1033">
        <v>649793</v>
      </c>
      <c r="L1033" t="s">
        <v>90</v>
      </c>
      <c r="M1033" t="s">
        <v>929</v>
      </c>
      <c r="N1033" t="s">
        <v>57</v>
      </c>
      <c r="O1033" s="1">
        <v>44986</v>
      </c>
      <c r="Q1033" s="1">
        <v>46174</v>
      </c>
      <c r="R1033" s="2">
        <v>52.69</v>
      </c>
      <c r="S1033">
        <v>1</v>
      </c>
      <c r="T1033" t="s">
        <v>58</v>
      </c>
      <c r="U1033" t="s">
        <v>141</v>
      </c>
      <c r="V1033" s="4">
        <v>6.5000000000000002E-2</v>
      </c>
      <c r="W1033" s="2">
        <v>0</v>
      </c>
      <c r="X1033">
        <v>0</v>
      </c>
      <c r="Y1033" t="s">
        <v>142</v>
      </c>
      <c r="Z1033" t="s">
        <v>143</v>
      </c>
      <c r="AA1033">
        <v>0</v>
      </c>
      <c r="AB1033" s="2">
        <v>0</v>
      </c>
      <c r="AC1033" s="2">
        <v>0</v>
      </c>
      <c r="AD1033" s="3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3.42</v>
      </c>
      <c r="AN1033" s="2">
        <v>3.42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46146</v>
      </c>
      <c r="B1034" t="s">
        <v>48</v>
      </c>
      <c r="C1034">
        <v>649163</v>
      </c>
      <c r="D1034">
        <v>2017651215</v>
      </c>
      <c r="E1034" t="s">
        <v>1498</v>
      </c>
      <c r="F1034" t="s">
        <v>310</v>
      </c>
      <c r="G1034" t="s">
        <v>51</v>
      </c>
      <c r="H1034" t="s">
        <v>188</v>
      </c>
      <c r="I1034" t="s">
        <v>53</v>
      </c>
      <c r="J1034" t="s">
        <v>54</v>
      </c>
      <c r="K1034">
        <v>649793</v>
      </c>
      <c r="L1034" t="s">
        <v>90</v>
      </c>
      <c r="M1034" t="s">
        <v>929</v>
      </c>
      <c r="N1034" t="s">
        <v>57</v>
      </c>
      <c r="O1034" s="1">
        <v>44986</v>
      </c>
      <c r="Q1034" s="1">
        <v>46174</v>
      </c>
      <c r="R1034" s="2">
        <v>52.69</v>
      </c>
      <c r="S1034">
        <v>1</v>
      </c>
      <c r="T1034" t="s">
        <v>58</v>
      </c>
      <c r="U1034" t="s">
        <v>141</v>
      </c>
      <c r="V1034" s="4">
        <v>6.5000000000000002E-2</v>
      </c>
      <c r="W1034" s="2">
        <v>0</v>
      </c>
      <c r="X1034">
        <v>0</v>
      </c>
      <c r="Y1034" t="s">
        <v>142</v>
      </c>
      <c r="Z1034" t="s">
        <v>143</v>
      </c>
      <c r="AA1034">
        <v>0</v>
      </c>
      <c r="AB1034" s="2">
        <v>0</v>
      </c>
      <c r="AC1034" s="2">
        <v>0</v>
      </c>
      <c r="AD1034" s="3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3.42</v>
      </c>
      <c r="AN1034" s="2">
        <v>3.42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46146</v>
      </c>
      <c r="B1035" t="s">
        <v>48</v>
      </c>
      <c r="C1035">
        <v>649163</v>
      </c>
      <c r="D1035">
        <v>2032557033</v>
      </c>
      <c r="E1035" t="s">
        <v>1499</v>
      </c>
      <c r="F1035" t="s">
        <v>342</v>
      </c>
      <c r="G1035" t="s">
        <v>51</v>
      </c>
      <c r="H1035" t="s">
        <v>324</v>
      </c>
      <c r="I1035" t="s">
        <v>1264</v>
      </c>
      <c r="J1035" t="s">
        <v>1265</v>
      </c>
      <c r="K1035">
        <v>839474</v>
      </c>
      <c r="L1035" t="s">
        <v>816</v>
      </c>
      <c r="M1035" t="s">
        <v>817</v>
      </c>
      <c r="N1035" t="s">
        <v>57</v>
      </c>
      <c r="O1035" s="1">
        <v>46023</v>
      </c>
      <c r="Q1035" s="1">
        <v>46174</v>
      </c>
      <c r="R1035" s="2">
        <v>70.930000000000007</v>
      </c>
      <c r="S1035">
        <v>1</v>
      </c>
      <c r="T1035" t="s">
        <v>58</v>
      </c>
      <c r="U1035" t="s">
        <v>59</v>
      </c>
      <c r="V1035" s="3">
        <v>0.47</v>
      </c>
      <c r="W1035" s="2">
        <v>0</v>
      </c>
      <c r="X1035">
        <v>0</v>
      </c>
      <c r="Y1035" t="s">
        <v>60</v>
      </c>
      <c r="Z1035" t="s">
        <v>143</v>
      </c>
      <c r="AA1035">
        <v>0</v>
      </c>
      <c r="AB1035" s="2">
        <v>0</v>
      </c>
      <c r="AC1035" s="2">
        <v>0</v>
      </c>
      <c r="AD1035" s="3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33.340000000000003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46146</v>
      </c>
      <c r="B1036" t="s">
        <v>48</v>
      </c>
      <c r="C1036">
        <v>649163</v>
      </c>
      <c r="D1036">
        <v>2032793245</v>
      </c>
      <c r="E1036" t="s">
        <v>1500</v>
      </c>
      <c r="F1036" t="s">
        <v>1501</v>
      </c>
      <c r="G1036" t="s">
        <v>51</v>
      </c>
      <c r="H1036" t="s">
        <v>202</v>
      </c>
      <c r="I1036" t="s">
        <v>1264</v>
      </c>
      <c r="J1036" t="s">
        <v>1502</v>
      </c>
      <c r="K1036">
        <v>766422</v>
      </c>
      <c r="L1036" t="s">
        <v>710</v>
      </c>
      <c r="M1036" t="s">
        <v>115</v>
      </c>
      <c r="N1036" t="s">
        <v>57</v>
      </c>
      <c r="O1036" s="1">
        <v>46023</v>
      </c>
      <c r="Q1036" s="1">
        <v>46174</v>
      </c>
      <c r="R1036" s="2">
        <v>26.6</v>
      </c>
      <c r="S1036">
        <v>1</v>
      </c>
      <c r="T1036" t="s">
        <v>58</v>
      </c>
      <c r="U1036" t="s">
        <v>59</v>
      </c>
      <c r="V1036" s="3">
        <v>0.56000000000000005</v>
      </c>
      <c r="W1036" s="2">
        <v>0</v>
      </c>
      <c r="X1036">
        <v>0</v>
      </c>
      <c r="Y1036" t="s">
        <v>60</v>
      </c>
      <c r="Z1036" t="s">
        <v>143</v>
      </c>
      <c r="AA1036">
        <v>0</v>
      </c>
      <c r="AB1036" s="2">
        <v>0</v>
      </c>
      <c r="AC1036" s="2">
        <v>0</v>
      </c>
      <c r="AD1036" s="3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14.9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46146</v>
      </c>
      <c r="B1037" t="s">
        <v>48</v>
      </c>
      <c r="C1037">
        <v>649163</v>
      </c>
      <c r="D1037">
        <v>2032825259</v>
      </c>
      <c r="E1037" t="s">
        <v>1503</v>
      </c>
      <c r="F1037" t="s">
        <v>281</v>
      </c>
      <c r="G1037" t="s">
        <v>51</v>
      </c>
      <c r="H1037" t="s">
        <v>82</v>
      </c>
      <c r="I1037" t="s">
        <v>1264</v>
      </c>
      <c r="J1037" t="s">
        <v>1265</v>
      </c>
      <c r="K1037">
        <v>824076</v>
      </c>
      <c r="L1037" t="s">
        <v>158</v>
      </c>
      <c r="M1037" t="s">
        <v>159</v>
      </c>
      <c r="N1037" t="s">
        <v>57</v>
      </c>
      <c r="O1037" s="1">
        <v>46023</v>
      </c>
      <c r="Q1037" s="1">
        <v>46174</v>
      </c>
      <c r="R1037" s="2">
        <v>85.58</v>
      </c>
      <c r="S1037">
        <v>1</v>
      </c>
      <c r="T1037" t="s">
        <v>58</v>
      </c>
      <c r="U1037" t="s">
        <v>59</v>
      </c>
      <c r="V1037" s="3">
        <v>0.47</v>
      </c>
      <c r="W1037" s="2">
        <v>0</v>
      </c>
      <c r="X1037">
        <v>0</v>
      </c>
      <c r="Y1037" t="s">
        <v>60</v>
      </c>
      <c r="Z1037" t="s">
        <v>143</v>
      </c>
      <c r="AA1037">
        <v>0</v>
      </c>
      <c r="AB1037" s="2">
        <v>0</v>
      </c>
      <c r="AC1037" s="2">
        <v>0</v>
      </c>
      <c r="AD1037" s="3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40.22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46146</v>
      </c>
      <c r="B1038" t="s">
        <v>48</v>
      </c>
      <c r="C1038">
        <v>649163</v>
      </c>
      <c r="D1038">
        <v>2033051926</v>
      </c>
      <c r="E1038" t="s">
        <v>1504</v>
      </c>
      <c r="F1038" t="s">
        <v>1325</v>
      </c>
      <c r="G1038" t="s">
        <v>51</v>
      </c>
      <c r="H1038" t="s">
        <v>172</v>
      </c>
      <c r="I1038" t="s">
        <v>1264</v>
      </c>
      <c r="J1038" t="s">
        <v>1265</v>
      </c>
      <c r="K1038">
        <v>874230</v>
      </c>
      <c r="L1038" t="s">
        <v>173</v>
      </c>
      <c r="M1038" t="s">
        <v>174</v>
      </c>
      <c r="N1038" t="s">
        <v>57</v>
      </c>
      <c r="O1038" s="1">
        <v>46054</v>
      </c>
      <c r="Q1038" s="1">
        <v>46174</v>
      </c>
      <c r="R1038" s="2">
        <v>67.209999999999994</v>
      </c>
      <c r="S1038">
        <v>1</v>
      </c>
      <c r="T1038" t="s">
        <v>58</v>
      </c>
      <c r="U1038" t="s">
        <v>59</v>
      </c>
      <c r="V1038" s="3">
        <v>0.47</v>
      </c>
      <c r="W1038" s="2">
        <v>0</v>
      </c>
      <c r="X1038">
        <v>0</v>
      </c>
      <c r="Y1038" t="s">
        <v>60</v>
      </c>
      <c r="Z1038" t="s">
        <v>143</v>
      </c>
      <c r="AA1038">
        <v>0</v>
      </c>
      <c r="AB1038" s="2">
        <v>0</v>
      </c>
      <c r="AC1038" s="2">
        <v>0</v>
      </c>
      <c r="AD1038" s="3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31.59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46146</v>
      </c>
      <c r="B1039" t="s">
        <v>48</v>
      </c>
      <c r="C1039">
        <v>649163</v>
      </c>
      <c r="D1039">
        <v>2033054326</v>
      </c>
      <c r="E1039" t="s">
        <v>1505</v>
      </c>
      <c r="F1039" t="s">
        <v>319</v>
      </c>
      <c r="G1039" t="s">
        <v>51</v>
      </c>
      <c r="H1039" t="s">
        <v>172</v>
      </c>
      <c r="I1039" t="s">
        <v>1264</v>
      </c>
      <c r="J1039" t="s">
        <v>1265</v>
      </c>
      <c r="K1039">
        <v>874230</v>
      </c>
      <c r="L1039" t="s">
        <v>173</v>
      </c>
      <c r="M1039" t="s">
        <v>174</v>
      </c>
      <c r="N1039" t="s">
        <v>57</v>
      </c>
      <c r="O1039" s="1">
        <v>46054</v>
      </c>
      <c r="Q1039" s="1">
        <v>46174</v>
      </c>
      <c r="R1039" s="2">
        <v>116.31</v>
      </c>
      <c r="S1039">
        <v>1</v>
      </c>
      <c r="T1039" t="s">
        <v>58</v>
      </c>
      <c r="U1039" t="s">
        <v>59</v>
      </c>
      <c r="V1039" s="3">
        <v>0.47</v>
      </c>
      <c r="W1039" s="2">
        <v>0</v>
      </c>
      <c r="X1039">
        <v>0</v>
      </c>
      <c r="Y1039" t="s">
        <v>60</v>
      </c>
      <c r="Z1039" t="s">
        <v>143</v>
      </c>
      <c r="AA1039">
        <v>0</v>
      </c>
      <c r="AB1039" s="2">
        <v>0</v>
      </c>
      <c r="AC1039" s="2">
        <v>0</v>
      </c>
      <c r="AD1039" s="3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54.67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46146</v>
      </c>
      <c r="B1040" t="s">
        <v>48</v>
      </c>
      <c r="C1040">
        <v>649163</v>
      </c>
      <c r="D1040">
        <v>2033353067</v>
      </c>
      <c r="E1040" t="s">
        <v>596</v>
      </c>
      <c r="F1040" t="s">
        <v>281</v>
      </c>
      <c r="G1040" t="s">
        <v>51</v>
      </c>
      <c r="H1040" t="s">
        <v>82</v>
      </c>
      <c r="I1040" t="s">
        <v>1264</v>
      </c>
      <c r="J1040" t="s">
        <v>1265</v>
      </c>
      <c r="K1040">
        <v>856163</v>
      </c>
      <c r="L1040" t="s">
        <v>216</v>
      </c>
      <c r="M1040" t="s">
        <v>217</v>
      </c>
      <c r="N1040" t="s">
        <v>57</v>
      </c>
      <c r="O1040" s="1">
        <v>46054</v>
      </c>
      <c r="Q1040" s="1">
        <v>46174</v>
      </c>
      <c r="R1040" s="2">
        <v>61.34</v>
      </c>
      <c r="S1040">
        <v>1</v>
      </c>
      <c r="T1040" t="s">
        <v>58</v>
      </c>
      <c r="U1040" t="s">
        <v>59</v>
      </c>
      <c r="V1040" s="3">
        <v>0.47</v>
      </c>
      <c r="W1040" s="2">
        <v>0</v>
      </c>
      <c r="X1040">
        <v>0</v>
      </c>
      <c r="Y1040" t="s">
        <v>60</v>
      </c>
      <c r="Z1040" t="s">
        <v>143</v>
      </c>
      <c r="AA1040">
        <v>0</v>
      </c>
      <c r="AB1040" s="2">
        <v>0</v>
      </c>
      <c r="AC1040" s="2">
        <v>0</v>
      </c>
      <c r="AD1040" s="3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28.83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</row>
    <row r="1041" spans="1:43" x14ac:dyDescent="0.25">
      <c r="A1041" s="1">
        <v>46146</v>
      </c>
      <c r="B1041" t="s">
        <v>48</v>
      </c>
      <c r="C1041">
        <v>649163</v>
      </c>
      <c r="D1041">
        <v>2033353105</v>
      </c>
      <c r="E1041" t="s">
        <v>1506</v>
      </c>
      <c r="F1041" t="s">
        <v>1507</v>
      </c>
      <c r="G1041" t="s">
        <v>51</v>
      </c>
      <c r="H1041" t="s">
        <v>172</v>
      </c>
      <c r="I1041" t="s">
        <v>1264</v>
      </c>
      <c r="J1041" t="s">
        <v>1265</v>
      </c>
      <c r="K1041">
        <v>874230</v>
      </c>
      <c r="L1041" t="s">
        <v>173</v>
      </c>
      <c r="M1041" t="s">
        <v>174</v>
      </c>
      <c r="N1041" t="s">
        <v>57</v>
      </c>
      <c r="O1041" s="1">
        <v>46054</v>
      </c>
      <c r="Q1041" s="1">
        <v>46174</v>
      </c>
      <c r="R1041" s="2">
        <v>152.9</v>
      </c>
      <c r="S1041">
        <v>1</v>
      </c>
      <c r="T1041" t="s">
        <v>58</v>
      </c>
      <c r="U1041" t="s">
        <v>59</v>
      </c>
      <c r="V1041" s="3">
        <v>0.47</v>
      </c>
      <c r="W1041" s="2">
        <v>0</v>
      </c>
      <c r="X1041">
        <v>0</v>
      </c>
      <c r="Y1041" t="s">
        <v>60</v>
      </c>
      <c r="Z1041" t="s">
        <v>143</v>
      </c>
      <c r="AA1041">
        <v>0</v>
      </c>
      <c r="AB1041" s="2">
        <v>0</v>
      </c>
      <c r="AC1041" s="2">
        <v>0</v>
      </c>
      <c r="AD1041" s="3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71.86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</row>
    <row r="1042" spans="1:43" x14ac:dyDescent="0.25">
      <c r="A1042" s="1">
        <v>46146</v>
      </c>
      <c r="B1042" t="s">
        <v>48</v>
      </c>
      <c r="C1042">
        <v>649163</v>
      </c>
      <c r="D1042">
        <v>2034602401</v>
      </c>
      <c r="E1042" t="s">
        <v>1508</v>
      </c>
      <c r="F1042" t="s">
        <v>631</v>
      </c>
      <c r="G1042" t="s">
        <v>51</v>
      </c>
      <c r="H1042" t="s">
        <v>52</v>
      </c>
      <c r="I1042" t="s">
        <v>1264</v>
      </c>
      <c r="J1042" t="s">
        <v>1265</v>
      </c>
      <c r="K1042">
        <v>649247</v>
      </c>
      <c r="L1042" t="s">
        <v>65</v>
      </c>
      <c r="M1042" t="s">
        <v>66</v>
      </c>
      <c r="N1042" t="s">
        <v>57</v>
      </c>
      <c r="O1042" s="1">
        <v>46113</v>
      </c>
      <c r="Q1042" s="1">
        <v>46174</v>
      </c>
      <c r="R1042" s="2">
        <v>59.43</v>
      </c>
      <c r="S1042">
        <v>1</v>
      </c>
      <c r="T1042" t="s">
        <v>58</v>
      </c>
      <c r="U1042" t="s">
        <v>59</v>
      </c>
      <c r="V1042" s="3">
        <v>0.47</v>
      </c>
      <c r="W1042" s="2">
        <v>0</v>
      </c>
      <c r="X1042">
        <v>0</v>
      </c>
      <c r="Y1042" t="s">
        <v>60</v>
      </c>
      <c r="Z1042" t="s">
        <v>143</v>
      </c>
      <c r="AA1042">
        <v>0</v>
      </c>
      <c r="AB1042" s="2">
        <v>0</v>
      </c>
      <c r="AC1042" s="2">
        <v>0</v>
      </c>
      <c r="AD1042" s="3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27.93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</row>
    <row r="1043" spans="1:43" x14ac:dyDescent="0.25">
      <c r="A1043" s="1">
        <v>46146</v>
      </c>
      <c r="B1043" t="s">
        <v>48</v>
      </c>
      <c r="C1043">
        <v>649163</v>
      </c>
      <c r="D1043">
        <v>2020713016</v>
      </c>
      <c r="E1043" t="s">
        <v>1509</v>
      </c>
      <c r="F1043" t="s">
        <v>807</v>
      </c>
      <c r="G1043" t="s">
        <v>51</v>
      </c>
      <c r="H1043" t="s">
        <v>64</v>
      </c>
      <c r="I1043" t="s">
        <v>53</v>
      </c>
      <c r="J1043" t="s">
        <v>54</v>
      </c>
      <c r="K1043">
        <v>652037</v>
      </c>
      <c r="L1043" t="s">
        <v>152</v>
      </c>
      <c r="M1043" t="s">
        <v>153</v>
      </c>
      <c r="N1043" t="s">
        <v>57</v>
      </c>
      <c r="O1043" s="1">
        <v>45261</v>
      </c>
      <c r="Q1043" s="1">
        <v>46174</v>
      </c>
      <c r="R1043" s="2">
        <v>52.69</v>
      </c>
      <c r="S1043">
        <v>1</v>
      </c>
      <c r="T1043" t="s">
        <v>58</v>
      </c>
      <c r="U1043" t="s">
        <v>141</v>
      </c>
      <c r="V1043" s="4">
        <v>6.5000000000000002E-2</v>
      </c>
      <c r="W1043" s="2">
        <v>0</v>
      </c>
      <c r="X1043">
        <v>0</v>
      </c>
      <c r="Y1043" t="s">
        <v>142</v>
      </c>
      <c r="Z1043" t="s">
        <v>143</v>
      </c>
      <c r="AA1043">
        <v>0</v>
      </c>
      <c r="AB1043" s="2">
        <v>0</v>
      </c>
      <c r="AC1043" s="2">
        <v>0</v>
      </c>
      <c r="AD1043" s="3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3.42</v>
      </c>
      <c r="AN1043" s="2">
        <v>3.42</v>
      </c>
      <c r="AO1043" s="2">
        <v>0</v>
      </c>
      <c r="AP1043" s="2">
        <v>0</v>
      </c>
      <c r="AQ1043" s="2">
        <v>0</v>
      </c>
    </row>
    <row r="1044" spans="1:43" x14ac:dyDescent="0.25">
      <c r="A1044" s="1">
        <v>46146</v>
      </c>
      <c r="B1044" t="s">
        <v>48</v>
      </c>
      <c r="C1044">
        <v>649163</v>
      </c>
      <c r="D1044">
        <v>2020720598</v>
      </c>
      <c r="E1044" t="s">
        <v>1302</v>
      </c>
      <c r="F1044" t="s">
        <v>982</v>
      </c>
      <c r="G1044" t="s">
        <v>51</v>
      </c>
      <c r="H1044" t="s">
        <v>52</v>
      </c>
      <c r="I1044" t="s">
        <v>53</v>
      </c>
      <c r="J1044" t="s">
        <v>54</v>
      </c>
      <c r="K1044">
        <v>649164</v>
      </c>
      <c r="L1044" t="s">
        <v>146</v>
      </c>
      <c r="M1044" t="s">
        <v>147</v>
      </c>
      <c r="N1044" t="s">
        <v>57</v>
      </c>
      <c r="O1044" s="1">
        <v>45261</v>
      </c>
      <c r="Q1044" s="1">
        <v>46174</v>
      </c>
      <c r="R1044" s="2">
        <v>92.55</v>
      </c>
      <c r="S1044">
        <v>1</v>
      </c>
      <c r="T1044" t="s">
        <v>58</v>
      </c>
      <c r="U1044" t="s">
        <v>141</v>
      </c>
      <c r="V1044" s="4">
        <v>6.5000000000000002E-2</v>
      </c>
      <c r="W1044" s="2">
        <v>0</v>
      </c>
      <c r="X1044">
        <v>0</v>
      </c>
      <c r="Y1044" t="s">
        <v>142</v>
      </c>
      <c r="Z1044" t="s">
        <v>143</v>
      </c>
      <c r="AA1044">
        <v>0</v>
      </c>
      <c r="AB1044" s="2">
        <v>0</v>
      </c>
      <c r="AC1044" s="2">
        <v>0</v>
      </c>
      <c r="AD1044" s="3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6.02</v>
      </c>
      <c r="AN1044" s="2">
        <v>6.02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46146</v>
      </c>
      <c r="B1045" t="s">
        <v>48</v>
      </c>
      <c r="C1045">
        <v>649163</v>
      </c>
      <c r="D1045">
        <v>2020736330</v>
      </c>
      <c r="E1045" t="s">
        <v>1302</v>
      </c>
      <c r="F1045" t="s">
        <v>1303</v>
      </c>
      <c r="G1045" t="s">
        <v>51</v>
      </c>
      <c r="H1045" t="s">
        <v>52</v>
      </c>
      <c r="I1045" t="s">
        <v>53</v>
      </c>
      <c r="J1045" t="s">
        <v>1489</v>
      </c>
      <c r="K1045">
        <v>649164</v>
      </c>
      <c r="L1045" t="s">
        <v>146</v>
      </c>
      <c r="M1045" t="s">
        <v>147</v>
      </c>
      <c r="N1045" t="s">
        <v>57</v>
      </c>
      <c r="O1045" s="1">
        <v>45261</v>
      </c>
      <c r="Q1045" s="1">
        <v>46174</v>
      </c>
      <c r="R1045" s="2">
        <v>105.84</v>
      </c>
      <c r="S1045">
        <v>1</v>
      </c>
      <c r="T1045" t="s">
        <v>58</v>
      </c>
      <c r="U1045" t="s">
        <v>141</v>
      </c>
      <c r="V1045" s="4">
        <v>6.5000000000000002E-2</v>
      </c>
      <c r="W1045" s="2">
        <v>0</v>
      </c>
      <c r="X1045">
        <v>0</v>
      </c>
      <c r="Y1045" t="s">
        <v>142</v>
      </c>
      <c r="Z1045" t="s">
        <v>143</v>
      </c>
      <c r="AA1045">
        <v>0</v>
      </c>
      <c r="AB1045" s="2">
        <v>0</v>
      </c>
      <c r="AC1045" s="2">
        <v>0</v>
      </c>
      <c r="AD1045" s="3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6.88</v>
      </c>
      <c r="AN1045" s="2">
        <v>6.88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46146</v>
      </c>
      <c r="B1046" t="s">
        <v>48</v>
      </c>
      <c r="C1046">
        <v>649163</v>
      </c>
      <c r="D1046">
        <v>2020862648</v>
      </c>
      <c r="E1046" t="s">
        <v>1510</v>
      </c>
      <c r="F1046" t="s">
        <v>241</v>
      </c>
      <c r="G1046" t="s">
        <v>51</v>
      </c>
      <c r="H1046" t="s">
        <v>213</v>
      </c>
      <c r="I1046" t="s">
        <v>53</v>
      </c>
      <c r="J1046" t="s">
        <v>54</v>
      </c>
      <c r="K1046">
        <v>673059</v>
      </c>
      <c r="L1046" t="s">
        <v>90</v>
      </c>
      <c r="M1046" t="s">
        <v>91</v>
      </c>
      <c r="N1046" t="s">
        <v>57</v>
      </c>
      <c r="O1046" s="1">
        <v>45292</v>
      </c>
      <c r="Q1046" s="1">
        <v>46174</v>
      </c>
      <c r="R1046" s="2">
        <v>52.69</v>
      </c>
      <c r="S1046">
        <v>1</v>
      </c>
      <c r="T1046" t="s">
        <v>58</v>
      </c>
      <c r="U1046" t="s">
        <v>141</v>
      </c>
      <c r="V1046" s="4">
        <v>6.5000000000000002E-2</v>
      </c>
      <c r="W1046" s="2">
        <v>0</v>
      </c>
      <c r="X1046">
        <v>0</v>
      </c>
      <c r="Y1046" t="s">
        <v>142</v>
      </c>
      <c r="Z1046" t="s">
        <v>143</v>
      </c>
      <c r="AA1046">
        <v>0</v>
      </c>
      <c r="AB1046" s="2">
        <v>0</v>
      </c>
      <c r="AC1046" s="2">
        <v>0</v>
      </c>
      <c r="AD1046" s="3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3.42</v>
      </c>
      <c r="AN1046" s="2">
        <v>3.42</v>
      </c>
      <c r="AO1046" s="2">
        <v>0</v>
      </c>
      <c r="AP1046" s="2">
        <v>0</v>
      </c>
      <c r="AQ1046" s="2">
        <v>0</v>
      </c>
    </row>
    <row r="1047" spans="1:43" x14ac:dyDescent="0.25">
      <c r="A1047" s="1">
        <v>46146</v>
      </c>
      <c r="B1047" t="s">
        <v>48</v>
      </c>
      <c r="C1047">
        <v>649163</v>
      </c>
      <c r="D1047">
        <v>2020889841</v>
      </c>
      <c r="E1047" t="s">
        <v>1511</v>
      </c>
      <c r="F1047" t="s">
        <v>1301</v>
      </c>
      <c r="G1047" t="s">
        <v>51</v>
      </c>
      <c r="H1047" t="s">
        <v>52</v>
      </c>
      <c r="I1047" t="s">
        <v>53</v>
      </c>
      <c r="J1047" t="s">
        <v>54</v>
      </c>
      <c r="K1047">
        <v>728134</v>
      </c>
      <c r="L1047" t="s">
        <v>1308</v>
      </c>
      <c r="M1047" t="s">
        <v>404</v>
      </c>
      <c r="N1047" t="s">
        <v>57</v>
      </c>
      <c r="O1047" s="1">
        <v>45292</v>
      </c>
      <c r="Q1047" s="1">
        <v>46174</v>
      </c>
      <c r="R1047" s="2">
        <v>75.75</v>
      </c>
      <c r="S1047">
        <v>1</v>
      </c>
      <c r="T1047" t="s">
        <v>58</v>
      </c>
      <c r="U1047" t="s">
        <v>141</v>
      </c>
      <c r="V1047" s="4">
        <v>6.5000000000000002E-2</v>
      </c>
      <c r="W1047" s="2">
        <v>0</v>
      </c>
      <c r="X1047">
        <v>0</v>
      </c>
      <c r="Y1047" t="s">
        <v>142</v>
      </c>
      <c r="Z1047" t="s">
        <v>143</v>
      </c>
      <c r="AA1047">
        <v>0</v>
      </c>
      <c r="AB1047" s="2">
        <v>0</v>
      </c>
      <c r="AC1047" s="2">
        <v>0</v>
      </c>
      <c r="AD1047" s="3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4.92</v>
      </c>
      <c r="AN1047" s="2">
        <v>4.92</v>
      </c>
      <c r="AO1047" s="2">
        <v>0</v>
      </c>
      <c r="AP1047" s="2">
        <v>0</v>
      </c>
      <c r="AQ1047" s="2">
        <v>0</v>
      </c>
    </row>
    <row r="1048" spans="1:43" x14ac:dyDescent="0.25">
      <c r="A1048" s="1">
        <v>46146</v>
      </c>
      <c r="B1048" t="s">
        <v>48</v>
      </c>
      <c r="C1048">
        <v>649163</v>
      </c>
      <c r="D1048">
        <v>2020891511</v>
      </c>
      <c r="E1048" t="s">
        <v>1305</v>
      </c>
      <c r="F1048" t="s">
        <v>622</v>
      </c>
      <c r="G1048" t="s">
        <v>51</v>
      </c>
      <c r="H1048" t="s">
        <v>52</v>
      </c>
      <c r="I1048" t="s">
        <v>53</v>
      </c>
      <c r="J1048" t="s">
        <v>54</v>
      </c>
      <c r="K1048">
        <v>649164</v>
      </c>
      <c r="L1048" t="s">
        <v>146</v>
      </c>
      <c r="M1048" t="s">
        <v>147</v>
      </c>
      <c r="N1048" t="s">
        <v>57</v>
      </c>
      <c r="O1048" s="1">
        <v>45261</v>
      </c>
      <c r="Q1048" s="1">
        <v>46174</v>
      </c>
      <c r="R1048" s="2">
        <v>52.69</v>
      </c>
      <c r="S1048">
        <v>1</v>
      </c>
      <c r="T1048" t="s">
        <v>58</v>
      </c>
      <c r="U1048" t="s">
        <v>141</v>
      </c>
      <c r="V1048" s="4">
        <v>6.5000000000000002E-2</v>
      </c>
      <c r="W1048" s="2">
        <v>0</v>
      </c>
      <c r="X1048">
        <v>0</v>
      </c>
      <c r="Y1048" t="s">
        <v>142</v>
      </c>
      <c r="Z1048" t="s">
        <v>143</v>
      </c>
      <c r="AA1048">
        <v>0</v>
      </c>
      <c r="AB1048" s="2">
        <v>0</v>
      </c>
      <c r="AC1048" s="2">
        <v>0</v>
      </c>
      <c r="AD1048" s="3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3.42</v>
      </c>
      <c r="AN1048" s="2">
        <v>3.42</v>
      </c>
      <c r="AO1048" s="2">
        <v>0</v>
      </c>
      <c r="AP1048" s="2">
        <v>0</v>
      </c>
      <c r="AQ1048" s="2">
        <v>0</v>
      </c>
    </row>
    <row r="1049" spans="1:43" x14ac:dyDescent="0.25">
      <c r="A1049" s="1">
        <v>46146</v>
      </c>
      <c r="B1049" t="s">
        <v>48</v>
      </c>
      <c r="C1049">
        <v>649163</v>
      </c>
      <c r="D1049">
        <v>2020940467</v>
      </c>
      <c r="E1049" t="s">
        <v>1512</v>
      </c>
      <c r="F1049" t="s">
        <v>1301</v>
      </c>
      <c r="G1049" t="s">
        <v>51</v>
      </c>
      <c r="H1049" t="s">
        <v>52</v>
      </c>
      <c r="I1049" t="s">
        <v>53</v>
      </c>
      <c r="J1049" t="s">
        <v>1489</v>
      </c>
      <c r="K1049">
        <v>650218</v>
      </c>
      <c r="L1049" t="s">
        <v>999</v>
      </c>
      <c r="M1049" t="s">
        <v>440</v>
      </c>
      <c r="N1049" t="s">
        <v>57</v>
      </c>
      <c r="O1049" s="1">
        <v>45261</v>
      </c>
      <c r="Q1049" s="1">
        <v>46174</v>
      </c>
      <c r="R1049" s="2">
        <v>105.84</v>
      </c>
      <c r="S1049">
        <v>1</v>
      </c>
      <c r="T1049" t="s">
        <v>58</v>
      </c>
      <c r="U1049" t="s">
        <v>141</v>
      </c>
      <c r="V1049" s="4">
        <v>6.5000000000000002E-2</v>
      </c>
      <c r="W1049" s="2">
        <v>0</v>
      </c>
      <c r="X1049">
        <v>0</v>
      </c>
      <c r="Y1049" t="s">
        <v>142</v>
      </c>
      <c r="Z1049" t="s">
        <v>143</v>
      </c>
      <c r="AA1049">
        <v>0</v>
      </c>
      <c r="AB1049" s="2">
        <v>0</v>
      </c>
      <c r="AC1049" s="2">
        <v>0</v>
      </c>
      <c r="AD1049" s="3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6.88</v>
      </c>
      <c r="AN1049" s="2">
        <v>6.88</v>
      </c>
      <c r="AO1049" s="2">
        <v>0</v>
      </c>
      <c r="AP1049" s="2">
        <v>0</v>
      </c>
      <c r="AQ1049" s="2">
        <v>0</v>
      </c>
    </row>
    <row r="1050" spans="1:43" x14ac:dyDescent="0.25">
      <c r="A1050" s="1">
        <v>46146</v>
      </c>
      <c r="B1050" t="s">
        <v>48</v>
      </c>
      <c r="C1050">
        <v>649163</v>
      </c>
      <c r="D1050">
        <v>2020950689</v>
      </c>
      <c r="E1050" t="s">
        <v>991</v>
      </c>
      <c r="F1050" t="s">
        <v>155</v>
      </c>
      <c r="G1050" t="s">
        <v>51</v>
      </c>
      <c r="H1050" t="s">
        <v>52</v>
      </c>
      <c r="I1050" t="s">
        <v>53</v>
      </c>
      <c r="J1050" t="s">
        <v>54</v>
      </c>
      <c r="K1050">
        <v>649164</v>
      </c>
      <c r="L1050" t="s">
        <v>146</v>
      </c>
      <c r="M1050" t="s">
        <v>147</v>
      </c>
      <c r="N1050" t="s">
        <v>57</v>
      </c>
      <c r="O1050" s="1">
        <v>45292</v>
      </c>
      <c r="Q1050" s="1">
        <v>46174</v>
      </c>
      <c r="R1050" s="2">
        <v>92.55</v>
      </c>
      <c r="S1050">
        <v>1</v>
      </c>
      <c r="T1050" t="s">
        <v>58</v>
      </c>
      <c r="U1050" t="s">
        <v>141</v>
      </c>
      <c r="V1050" s="4">
        <v>6.5000000000000002E-2</v>
      </c>
      <c r="W1050" s="2">
        <v>0</v>
      </c>
      <c r="X1050">
        <v>0</v>
      </c>
      <c r="Y1050" t="s">
        <v>142</v>
      </c>
      <c r="Z1050" t="s">
        <v>143</v>
      </c>
      <c r="AA1050">
        <v>0</v>
      </c>
      <c r="AB1050" s="2">
        <v>0</v>
      </c>
      <c r="AC1050" s="2">
        <v>0</v>
      </c>
      <c r="AD1050" s="3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6.02</v>
      </c>
      <c r="AN1050" s="2">
        <v>6.02</v>
      </c>
      <c r="AO1050" s="2">
        <v>0</v>
      </c>
      <c r="AP1050" s="2">
        <v>0</v>
      </c>
      <c r="AQ1050" s="2">
        <v>0</v>
      </c>
    </row>
    <row r="1051" spans="1:43" x14ac:dyDescent="0.25">
      <c r="A1051" s="1">
        <v>46146</v>
      </c>
      <c r="B1051" t="s">
        <v>48</v>
      </c>
      <c r="C1051">
        <v>649163</v>
      </c>
      <c r="D1051">
        <v>2020955026</v>
      </c>
      <c r="E1051" t="s">
        <v>944</v>
      </c>
      <c r="F1051" t="s">
        <v>945</v>
      </c>
      <c r="G1051" t="s">
        <v>51</v>
      </c>
      <c r="H1051" t="s">
        <v>313</v>
      </c>
      <c r="I1051" t="s">
        <v>53</v>
      </c>
      <c r="J1051" t="s">
        <v>1489</v>
      </c>
      <c r="K1051">
        <v>652037</v>
      </c>
      <c r="L1051" t="s">
        <v>152</v>
      </c>
      <c r="M1051" t="s">
        <v>153</v>
      </c>
      <c r="N1051" t="s">
        <v>57</v>
      </c>
      <c r="O1051" s="1">
        <v>45261</v>
      </c>
      <c r="Q1051" s="1">
        <v>46174</v>
      </c>
      <c r="R1051" s="2">
        <v>42.96</v>
      </c>
      <c r="S1051">
        <v>1</v>
      </c>
      <c r="T1051" t="s">
        <v>58</v>
      </c>
      <c r="U1051" t="s">
        <v>141</v>
      </c>
      <c r="V1051" s="4">
        <v>6.5000000000000002E-2</v>
      </c>
      <c r="W1051" s="2">
        <v>0</v>
      </c>
      <c r="X1051">
        <v>0</v>
      </c>
      <c r="Y1051" t="s">
        <v>142</v>
      </c>
      <c r="Z1051" t="s">
        <v>143</v>
      </c>
      <c r="AA1051">
        <v>0</v>
      </c>
      <c r="AB1051" s="2">
        <v>0</v>
      </c>
      <c r="AC1051" s="2">
        <v>0</v>
      </c>
      <c r="AD1051" s="3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2.79</v>
      </c>
      <c r="AN1051" s="2">
        <v>2.79</v>
      </c>
      <c r="AO1051" s="2">
        <v>0</v>
      </c>
      <c r="AP1051" s="2">
        <v>0</v>
      </c>
      <c r="AQ1051" s="2">
        <v>0</v>
      </c>
    </row>
    <row r="1052" spans="1:43" x14ac:dyDescent="0.25">
      <c r="A1052" s="1">
        <v>46146</v>
      </c>
      <c r="B1052" t="s">
        <v>48</v>
      </c>
      <c r="C1052">
        <v>649163</v>
      </c>
      <c r="D1052">
        <v>2020956079</v>
      </c>
      <c r="E1052" t="s">
        <v>1513</v>
      </c>
      <c r="F1052" t="s">
        <v>1514</v>
      </c>
      <c r="G1052" t="s">
        <v>51</v>
      </c>
      <c r="H1052" t="s">
        <v>52</v>
      </c>
      <c r="I1052" t="s">
        <v>53</v>
      </c>
      <c r="J1052" t="s">
        <v>54</v>
      </c>
      <c r="K1052">
        <v>649164</v>
      </c>
      <c r="L1052" t="s">
        <v>146</v>
      </c>
      <c r="M1052" t="s">
        <v>147</v>
      </c>
      <c r="N1052" t="s">
        <v>57</v>
      </c>
      <c r="O1052" s="1">
        <v>45261</v>
      </c>
      <c r="Q1052" s="1">
        <v>46174</v>
      </c>
      <c r="R1052" s="2">
        <v>75.75</v>
      </c>
      <c r="S1052">
        <v>1</v>
      </c>
      <c r="T1052" t="s">
        <v>58</v>
      </c>
      <c r="U1052" t="s">
        <v>141</v>
      </c>
      <c r="V1052" s="4">
        <v>6.5000000000000002E-2</v>
      </c>
      <c r="W1052" s="2">
        <v>0</v>
      </c>
      <c r="X1052">
        <v>0</v>
      </c>
      <c r="Y1052" t="s">
        <v>142</v>
      </c>
      <c r="Z1052" t="s">
        <v>143</v>
      </c>
      <c r="AA1052">
        <v>0</v>
      </c>
      <c r="AB1052" s="2">
        <v>0</v>
      </c>
      <c r="AC1052" s="2">
        <v>0</v>
      </c>
      <c r="AD1052" s="3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4.92</v>
      </c>
      <c r="AN1052" s="2">
        <v>4.92</v>
      </c>
      <c r="AO1052" s="2">
        <v>0</v>
      </c>
      <c r="AP1052" s="2">
        <v>0</v>
      </c>
      <c r="AQ1052" s="2">
        <v>0</v>
      </c>
    </row>
    <row r="1053" spans="1:43" x14ac:dyDescent="0.25">
      <c r="A1053" s="1">
        <v>46146</v>
      </c>
      <c r="B1053" t="s">
        <v>48</v>
      </c>
      <c r="C1053">
        <v>649163</v>
      </c>
      <c r="D1053">
        <v>2020974702</v>
      </c>
      <c r="E1053" t="s">
        <v>1245</v>
      </c>
      <c r="F1053" t="s">
        <v>720</v>
      </c>
      <c r="G1053" t="s">
        <v>51</v>
      </c>
      <c r="H1053" t="s">
        <v>52</v>
      </c>
      <c r="I1053" t="s">
        <v>53</v>
      </c>
      <c r="J1053" t="s">
        <v>54</v>
      </c>
      <c r="K1053">
        <v>649164</v>
      </c>
      <c r="L1053" t="s">
        <v>146</v>
      </c>
      <c r="M1053" t="s">
        <v>147</v>
      </c>
      <c r="N1053" t="s">
        <v>57</v>
      </c>
      <c r="O1053" s="1">
        <v>45292</v>
      </c>
      <c r="Q1053" s="1">
        <v>46174</v>
      </c>
      <c r="R1053" s="2">
        <v>52.69</v>
      </c>
      <c r="S1053">
        <v>1</v>
      </c>
      <c r="T1053" t="s">
        <v>58</v>
      </c>
      <c r="U1053" t="s">
        <v>141</v>
      </c>
      <c r="V1053" s="4">
        <v>6.5000000000000002E-2</v>
      </c>
      <c r="W1053" s="2">
        <v>0</v>
      </c>
      <c r="X1053">
        <v>0</v>
      </c>
      <c r="Y1053" t="s">
        <v>142</v>
      </c>
      <c r="Z1053" t="s">
        <v>143</v>
      </c>
      <c r="AA1053">
        <v>0</v>
      </c>
      <c r="AB1053" s="2">
        <v>0</v>
      </c>
      <c r="AC1053" s="2">
        <v>0</v>
      </c>
      <c r="AD1053" s="3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3.42</v>
      </c>
      <c r="AN1053" s="2">
        <v>3.42</v>
      </c>
      <c r="AO1053" s="2">
        <v>0</v>
      </c>
      <c r="AP1053" s="2">
        <v>0</v>
      </c>
      <c r="AQ1053" s="2">
        <v>0</v>
      </c>
    </row>
    <row r="1054" spans="1:43" x14ac:dyDescent="0.25">
      <c r="A1054" s="1">
        <v>46146</v>
      </c>
      <c r="B1054" t="s">
        <v>48</v>
      </c>
      <c r="C1054">
        <v>649163</v>
      </c>
      <c r="D1054">
        <v>2021020943</v>
      </c>
      <c r="E1054" t="s">
        <v>1515</v>
      </c>
      <c r="F1054" t="s">
        <v>1516</v>
      </c>
      <c r="G1054" t="s">
        <v>51</v>
      </c>
      <c r="H1054" t="s">
        <v>52</v>
      </c>
      <c r="I1054" t="s">
        <v>53</v>
      </c>
      <c r="J1054" t="s">
        <v>54</v>
      </c>
      <c r="K1054">
        <v>649247</v>
      </c>
      <c r="L1054" t="s">
        <v>65</v>
      </c>
      <c r="M1054" t="s">
        <v>66</v>
      </c>
      <c r="N1054" t="s">
        <v>57</v>
      </c>
      <c r="O1054" s="1">
        <v>45292</v>
      </c>
      <c r="Q1054" s="1">
        <v>46174</v>
      </c>
      <c r="R1054" s="2">
        <v>56.69</v>
      </c>
      <c r="S1054">
        <v>1</v>
      </c>
      <c r="T1054" t="s">
        <v>58</v>
      </c>
      <c r="U1054" t="s">
        <v>141</v>
      </c>
      <c r="V1054" s="4">
        <v>6.5000000000000002E-2</v>
      </c>
      <c r="W1054" s="2">
        <v>0</v>
      </c>
      <c r="X1054">
        <v>0</v>
      </c>
      <c r="Y1054" t="s">
        <v>142</v>
      </c>
      <c r="Z1054" t="s">
        <v>143</v>
      </c>
      <c r="AA1054">
        <v>0</v>
      </c>
      <c r="AB1054" s="2">
        <v>0</v>
      </c>
      <c r="AC1054" s="2">
        <v>0</v>
      </c>
      <c r="AD1054" s="3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3.68</v>
      </c>
      <c r="AN1054" s="2">
        <v>3.68</v>
      </c>
      <c r="AO1054" s="2">
        <v>0</v>
      </c>
      <c r="AP1054" s="2">
        <v>0</v>
      </c>
      <c r="AQ1054" s="2">
        <v>0</v>
      </c>
    </row>
    <row r="1055" spans="1:43" x14ac:dyDescent="0.25">
      <c r="A1055" s="1">
        <v>46146</v>
      </c>
      <c r="B1055" t="s">
        <v>48</v>
      </c>
      <c r="C1055">
        <v>649163</v>
      </c>
      <c r="D1055">
        <v>2021024047</v>
      </c>
      <c r="E1055" t="s">
        <v>949</v>
      </c>
      <c r="F1055" t="s">
        <v>950</v>
      </c>
      <c r="G1055" t="s">
        <v>51</v>
      </c>
      <c r="H1055" t="s">
        <v>52</v>
      </c>
      <c r="I1055" t="s">
        <v>53</v>
      </c>
      <c r="J1055" t="s">
        <v>54</v>
      </c>
      <c r="K1055">
        <v>649164</v>
      </c>
      <c r="L1055" t="s">
        <v>146</v>
      </c>
      <c r="M1055" t="s">
        <v>147</v>
      </c>
      <c r="N1055" t="s">
        <v>57</v>
      </c>
      <c r="O1055" s="1">
        <v>45292</v>
      </c>
      <c r="Q1055" s="1">
        <v>46174</v>
      </c>
      <c r="R1055" s="2">
        <v>75.75</v>
      </c>
      <c r="S1055">
        <v>1</v>
      </c>
      <c r="T1055" t="s">
        <v>58</v>
      </c>
      <c r="U1055" t="s">
        <v>141</v>
      </c>
      <c r="V1055" s="4">
        <v>6.5000000000000002E-2</v>
      </c>
      <c r="W1055" s="2">
        <v>0</v>
      </c>
      <c r="X1055">
        <v>0</v>
      </c>
      <c r="Y1055" t="s">
        <v>142</v>
      </c>
      <c r="Z1055" t="s">
        <v>143</v>
      </c>
      <c r="AA1055">
        <v>0</v>
      </c>
      <c r="AB1055" s="2">
        <v>0</v>
      </c>
      <c r="AC1055" s="2">
        <v>0</v>
      </c>
      <c r="AD1055" s="3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4.92</v>
      </c>
      <c r="AN1055" s="2">
        <v>4.92</v>
      </c>
      <c r="AO1055" s="2">
        <v>0</v>
      </c>
      <c r="AP1055" s="2">
        <v>0</v>
      </c>
      <c r="AQ1055" s="2">
        <v>0</v>
      </c>
    </row>
    <row r="1056" spans="1:43" x14ac:dyDescent="0.25">
      <c r="A1056" s="1">
        <v>46146</v>
      </c>
      <c r="B1056" t="s">
        <v>48</v>
      </c>
      <c r="C1056">
        <v>649163</v>
      </c>
      <c r="D1056">
        <v>2021055299</v>
      </c>
      <c r="E1056" t="s">
        <v>129</v>
      </c>
      <c r="F1056" t="s">
        <v>955</v>
      </c>
      <c r="G1056" t="s">
        <v>51</v>
      </c>
      <c r="H1056" t="s">
        <v>52</v>
      </c>
      <c r="I1056" t="s">
        <v>53</v>
      </c>
      <c r="J1056" t="s">
        <v>54</v>
      </c>
      <c r="K1056">
        <v>649164</v>
      </c>
      <c r="L1056" t="s">
        <v>146</v>
      </c>
      <c r="M1056" t="s">
        <v>147</v>
      </c>
      <c r="N1056" t="s">
        <v>57</v>
      </c>
      <c r="O1056" s="1">
        <v>45292</v>
      </c>
      <c r="Q1056" s="1">
        <v>46174</v>
      </c>
      <c r="R1056" s="2">
        <v>52.69</v>
      </c>
      <c r="S1056">
        <v>1</v>
      </c>
      <c r="T1056" t="s">
        <v>58</v>
      </c>
      <c r="U1056" t="s">
        <v>141</v>
      </c>
      <c r="V1056" s="4">
        <v>6.5000000000000002E-2</v>
      </c>
      <c r="W1056" s="2">
        <v>0</v>
      </c>
      <c r="X1056">
        <v>0</v>
      </c>
      <c r="Y1056" t="s">
        <v>142</v>
      </c>
      <c r="Z1056" t="s">
        <v>143</v>
      </c>
      <c r="AA1056">
        <v>0</v>
      </c>
      <c r="AB1056" s="2">
        <v>0</v>
      </c>
      <c r="AC1056" s="2">
        <v>0</v>
      </c>
      <c r="AD1056" s="3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3.42</v>
      </c>
      <c r="AN1056" s="2">
        <v>3.42</v>
      </c>
      <c r="AO1056" s="2">
        <v>0</v>
      </c>
      <c r="AP1056" s="2">
        <v>0</v>
      </c>
      <c r="AQ1056" s="2">
        <v>0</v>
      </c>
    </row>
    <row r="1057" spans="1:43" x14ac:dyDescent="0.25">
      <c r="A1057" s="1">
        <v>46146</v>
      </c>
      <c r="B1057" t="s">
        <v>48</v>
      </c>
      <c r="C1057">
        <v>649163</v>
      </c>
      <c r="D1057">
        <v>2021088505</v>
      </c>
      <c r="E1057" t="s">
        <v>1517</v>
      </c>
      <c r="F1057" t="s">
        <v>1518</v>
      </c>
      <c r="G1057" t="s">
        <v>51</v>
      </c>
      <c r="H1057" t="s">
        <v>52</v>
      </c>
      <c r="I1057" t="s">
        <v>53</v>
      </c>
      <c r="J1057" t="s">
        <v>54</v>
      </c>
      <c r="K1057">
        <v>650218</v>
      </c>
      <c r="L1057" t="s">
        <v>999</v>
      </c>
      <c r="M1057" t="s">
        <v>440</v>
      </c>
      <c r="N1057" t="s">
        <v>57</v>
      </c>
      <c r="O1057" s="1">
        <v>45292</v>
      </c>
      <c r="Q1057" s="1">
        <v>46174</v>
      </c>
      <c r="R1057" s="2">
        <v>92.55</v>
      </c>
      <c r="S1057">
        <v>1</v>
      </c>
      <c r="T1057" t="s">
        <v>58</v>
      </c>
      <c r="U1057" t="s">
        <v>141</v>
      </c>
      <c r="V1057" s="4">
        <v>6.5000000000000002E-2</v>
      </c>
      <c r="W1057" s="2">
        <v>0</v>
      </c>
      <c r="X1057">
        <v>0</v>
      </c>
      <c r="Y1057" t="s">
        <v>142</v>
      </c>
      <c r="Z1057" t="s">
        <v>143</v>
      </c>
      <c r="AA1057">
        <v>0</v>
      </c>
      <c r="AB1057" s="2">
        <v>0</v>
      </c>
      <c r="AC1057" s="2">
        <v>0</v>
      </c>
      <c r="AD1057" s="3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6.02</v>
      </c>
      <c r="AN1057" s="2">
        <v>6.02</v>
      </c>
      <c r="AO1057" s="2">
        <v>0</v>
      </c>
      <c r="AP1057" s="2">
        <v>0</v>
      </c>
      <c r="AQ1057" s="2">
        <v>0</v>
      </c>
    </row>
    <row r="1058" spans="1:43" x14ac:dyDescent="0.25">
      <c r="A1058" s="1">
        <v>46146</v>
      </c>
      <c r="B1058" t="s">
        <v>48</v>
      </c>
      <c r="C1058">
        <v>649163</v>
      </c>
      <c r="D1058">
        <v>2021114709</v>
      </c>
      <c r="E1058" t="s">
        <v>1519</v>
      </c>
      <c r="F1058" t="s">
        <v>1520</v>
      </c>
      <c r="G1058" t="s">
        <v>51</v>
      </c>
      <c r="H1058" t="s">
        <v>871</v>
      </c>
      <c r="I1058" t="s">
        <v>53</v>
      </c>
      <c r="J1058" t="s">
        <v>138</v>
      </c>
      <c r="K1058">
        <v>652037</v>
      </c>
      <c r="L1058" t="s">
        <v>152</v>
      </c>
      <c r="M1058" t="s">
        <v>153</v>
      </c>
      <c r="N1058" t="s">
        <v>57</v>
      </c>
      <c r="O1058" s="1">
        <v>45292</v>
      </c>
      <c r="Q1058" s="1">
        <v>46174</v>
      </c>
      <c r="R1058" s="2">
        <v>97.45</v>
      </c>
      <c r="S1058">
        <v>1</v>
      </c>
      <c r="T1058" t="s">
        <v>58</v>
      </c>
      <c r="U1058" t="s">
        <v>141</v>
      </c>
      <c r="V1058" s="4">
        <v>6.5000000000000002E-2</v>
      </c>
      <c r="W1058" s="2">
        <v>0</v>
      </c>
      <c r="X1058">
        <v>0</v>
      </c>
      <c r="Y1058" t="s">
        <v>142</v>
      </c>
      <c r="Z1058" t="s">
        <v>143</v>
      </c>
      <c r="AA1058">
        <v>0</v>
      </c>
      <c r="AB1058" s="2">
        <v>0</v>
      </c>
      <c r="AC1058" s="2">
        <v>0</v>
      </c>
      <c r="AD1058" s="3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6.33</v>
      </c>
      <c r="AN1058" s="2">
        <v>6.33</v>
      </c>
      <c r="AO1058" s="2">
        <v>0</v>
      </c>
      <c r="AP1058" s="2">
        <v>0</v>
      </c>
      <c r="AQ1058" s="2">
        <v>0</v>
      </c>
    </row>
    <row r="1059" spans="1:43" x14ac:dyDescent="0.25">
      <c r="A1059" s="1">
        <v>46146</v>
      </c>
      <c r="B1059" t="s">
        <v>48</v>
      </c>
      <c r="C1059">
        <v>649163</v>
      </c>
      <c r="D1059">
        <v>2021116471</v>
      </c>
      <c r="E1059" t="s">
        <v>962</v>
      </c>
      <c r="F1059" t="s">
        <v>963</v>
      </c>
      <c r="G1059" t="s">
        <v>51</v>
      </c>
      <c r="H1059" t="s">
        <v>52</v>
      </c>
      <c r="I1059" t="s">
        <v>53</v>
      </c>
      <c r="J1059" t="s">
        <v>1489</v>
      </c>
      <c r="K1059">
        <v>649164</v>
      </c>
      <c r="L1059" t="s">
        <v>146</v>
      </c>
      <c r="M1059" t="s">
        <v>147</v>
      </c>
      <c r="N1059" t="s">
        <v>57</v>
      </c>
      <c r="O1059" s="1">
        <v>45292</v>
      </c>
      <c r="Q1059" s="1">
        <v>46174</v>
      </c>
      <c r="R1059" s="2">
        <v>68.52</v>
      </c>
      <c r="S1059">
        <v>1</v>
      </c>
      <c r="T1059" t="s">
        <v>58</v>
      </c>
      <c r="U1059" t="s">
        <v>141</v>
      </c>
      <c r="V1059" s="4">
        <v>6.5000000000000002E-2</v>
      </c>
      <c r="W1059" s="2">
        <v>0</v>
      </c>
      <c r="X1059">
        <v>0</v>
      </c>
      <c r="Y1059" t="s">
        <v>142</v>
      </c>
      <c r="Z1059" t="s">
        <v>143</v>
      </c>
      <c r="AA1059">
        <v>0</v>
      </c>
      <c r="AB1059" s="2">
        <v>0</v>
      </c>
      <c r="AC1059" s="2">
        <v>0</v>
      </c>
      <c r="AD1059" s="3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4.45</v>
      </c>
      <c r="AN1059" s="2">
        <v>4.45</v>
      </c>
      <c r="AO1059" s="2">
        <v>0</v>
      </c>
      <c r="AP1059" s="2">
        <v>0</v>
      </c>
      <c r="AQ1059" s="2">
        <v>0</v>
      </c>
    </row>
    <row r="1060" spans="1:43" x14ac:dyDescent="0.25">
      <c r="A1060" s="1">
        <v>46146</v>
      </c>
      <c r="B1060" t="s">
        <v>48</v>
      </c>
      <c r="C1060">
        <v>649163</v>
      </c>
      <c r="D1060">
        <v>2021124358</v>
      </c>
      <c r="E1060" t="s">
        <v>1521</v>
      </c>
      <c r="F1060" t="s">
        <v>1522</v>
      </c>
      <c r="G1060" t="s">
        <v>51</v>
      </c>
      <c r="H1060" t="s">
        <v>52</v>
      </c>
      <c r="I1060" t="s">
        <v>53</v>
      </c>
      <c r="J1060" t="s">
        <v>54</v>
      </c>
      <c r="K1060">
        <v>649164</v>
      </c>
      <c r="L1060" t="s">
        <v>146</v>
      </c>
      <c r="M1060" t="s">
        <v>147</v>
      </c>
      <c r="N1060" t="s">
        <v>57</v>
      </c>
      <c r="O1060" s="1">
        <v>45292</v>
      </c>
      <c r="Q1060" s="1">
        <v>46174</v>
      </c>
      <c r="R1060" s="2">
        <v>52.69</v>
      </c>
      <c r="S1060">
        <v>1</v>
      </c>
      <c r="T1060" t="s">
        <v>58</v>
      </c>
      <c r="U1060" t="s">
        <v>141</v>
      </c>
      <c r="V1060" s="4">
        <v>6.5000000000000002E-2</v>
      </c>
      <c r="W1060" s="2">
        <v>0</v>
      </c>
      <c r="X1060">
        <v>0</v>
      </c>
      <c r="Y1060" t="s">
        <v>142</v>
      </c>
      <c r="Z1060" t="s">
        <v>143</v>
      </c>
      <c r="AA1060">
        <v>0</v>
      </c>
      <c r="AB1060" s="2">
        <v>0</v>
      </c>
      <c r="AC1060" s="2">
        <v>0</v>
      </c>
      <c r="AD1060" s="3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3.42</v>
      </c>
      <c r="AN1060" s="2">
        <v>3.42</v>
      </c>
      <c r="AO1060" s="2">
        <v>0</v>
      </c>
      <c r="AP1060" s="2">
        <v>0</v>
      </c>
      <c r="AQ1060" s="2">
        <v>0</v>
      </c>
    </row>
    <row r="1061" spans="1:43" x14ac:dyDescent="0.25">
      <c r="A1061" s="1">
        <v>46146</v>
      </c>
      <c r="B1061" t="s">
        <v>48</v>
      </c>
      <c r="C1061">
        <v>649163</v>
      </c>
      <c r="D1061">
        <v>2021166476</v>
      </c>
      <c r="E1061" t="s">
        <v>966</v>
      </c>
      <c r="F1061" t="s">
        <v>967</v>
      </c>
      <c r="G1061" t="s">
        <v>51</v>
      </c>
      <c r="H1061" t="s">
        <v>52</v>
      </c>
      <c r="I1061" t="s">
        <v>53</v>
      </c>
      <c r="J1061" t="s">
        <v>54</v>
      </c>
      <c r="K1061">
        <v>649164</v>
      </c>
      <c r="L1061" t="s">
        <v>146</v>
      </c>
      <c r="M1061" t="s">
        <v>147</v>
      </c>
      <c r="N1061" t="s">
        <v>57</v>
      </c>
      <c r="O1061" s="1">
        <v>45292</v>
      </c>
      <c r="Q1061" s="1">
        <v>46174</v>
      </c>
      <c r="R1061" s="2">
        <v>52.69</v>
      </c>
      <c r="S1061">
        <v>1</v>
      </c>
      <c r="T1061" t="s">
        <v>58</v>
      </c>
      <c r="U1061" t="s">
        <v>141</v>
      </c>
      <c r="V1061" s="4">
        <v>6.5000000000000002E-2</v>
      </c>
      <c r="W1061" s="2">
        <v>0</v>
      </c>
      <c r="X1061">
        <v>0</v>
      </c>
      <c r="Y1061" t="s">
        <v>142</v>
      </c>
      <c r="Z1061" t="s">
        <v>143</v>
      </c>
      <c r="AA1061">
        <v>0</v>
      </c>
      <c r="AB1061" s="2">
        <v>0</v>
      </c>
      <c r="AC1061" s="2">
        <v>0</v>
      </c>
      <c r="AD1061" s="3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3.42</v>
      </c>
      <c r="AN1061" s="2">
        <v>3.42</v>
      </c>
      <c r="AO1061" s="2">
        <v>0</v>
      </c>
      <c r="AP1061" s="2">
        <v>0</v>
      </c>
      <c r="AQ1061" s="2">
        <v>0</v>
      </c>
    </row>
    <row r="1062" spans="1:43" x14ac:dyDescent="0.25">
      <c r="A1062" s="1">
        <v>46146</v>
      </c>
      <c r="B1062" t="s">
        <v>48</v>
      </c>
      <c r="C1062">
        <v>649163</v>
      </c>
      <c r="D1062">
        <v>2021764695</v>
      </c>
      <c r="E1062" t="s">
        <v>1523</v>
      </c>
      <c r="F1062" t="s">
        <v>1280</v>
      </c>
      <c r="G1062" t="s">
        <v>51</v>
      </c>
      <c r="H1062" t="s">
        <v>52</v>
      </c>
      <c r="I1062" t="s">
        <v>53</v>
      </c>
      <c r="J1062" t="s">
        <v>54</v>
      </c>
      <c r="K1062">
        <v>649164</v>
      </c>
      <c r="L1062" t="s">
        <v>146</v>
      </c>
      <c r="M1062" t="s">
        <v>147</v>
      </c>
      <c r="N1062" t="s">
        <v>57</v>
      </c>
      <c r="O1062" s="1">
        <v>45352</v>
      </c>
      <c r="Q1062" s="1">
        <v>46174</v>
      </c>
      <c r="R1062" s="2">
        <v>52.69</v>
      </c>
      <c r="S1062">
        <v>1</v>
      </c>
      <c r="T1062" t="s">
        <v>58</v>
      </c>
      <c r="U1062" t="s">
        <v>141</v>
      </c>
      <c r="V1062" s="4">
        <v>6.5000000000000002E-2</v>
      </c>
      <c r="W1062" s="2">
        <v>0</v>
      </c>
      <c r="X1062">
        <v>0</v>
      </c>
      <c r="Y1062" t="s">
        <v>142</v>
      </c>
      <c r="Z1062" t="s">
        <v>143</v>
      </c>
      <c r="AA1062">
        <v>0</v>
      </c>
      <c r="AB1062" s="2">
        <v>0</v>
      </c>
      <c r="AC1062" s="2">
        <v>0</v>
      </c>
      <c r="AD1062" s="3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3.42</v>
      </c>
      <c r="AN1062" s="2">
        <v>3.42</v>
      </c>
      <c r="AO1062" s="2">
        <v>0</v>
      </c>
      <c r="AP1062" s="2">
        <v>0</v>
      </c>
      <c r="AQ1062" s="2">
        <v>0</v>
      </c>
    </row>
    <row r="1063" spans="1:43" x14ac:dyDescent="0.25">
      <c r="A1063" s="1">
        <v>46146</v>
      </c>
      <c r="B1063" t="s">
        <v>48</v>
      </c>
      <c r="C1063">
        <v>649163</v>
      </c>
      <c r="D1063">
        <v>2021799015</v>
      </c>
      <c r="E1063" t="s">
        <v>975</v>
      </c>
      <c r="F1063" t="s">
        <v>976</v>
      </c>
      <c r="G1063" t="s">
        <v>51</v>
      </c>
      <c r="H1063" t="s">
        <v>106</v>
      </c>
      <c r="I1063" t="s">
        <v>53</v>
      </c>
      <c r="J1063" t="s">
        <v>1489</v>
      </c>
      <c r="K1063">
        <v>673059</v>
      </c>
      <c r="L1063" t="s">
        <v>90</v>
      </c>
      <c r="M1063" t="s">
        <v>91</v>
      </c>
      <c r="N1063" t="s">
        <v>57</v>
      </c>
      <c r="O1063" s="1">
        <v>45352</v>
      </c>
      <c r="Q1063" s="1">
        <v>46174</v>
      </c>
      <c r="R1063" s="2">
        <v>30.55</v>
      </c>
      <c r="S1063">
        <v>1</v>
      </c>
      <c r="T1063" t="s">
        <v>58</v>
      </c>
      <c r="U1063" t="s">
        <v>141</v>
      </c>
      <c r="V1063" s="4">
        <v>6.5000000000000002E-2</v>
      </c>
      <c r="W1063" s="2">
        <v>0</v>
      </c>
      <c r="X1063">
        <v>0</v>
      </c>
      <c r="Y1063" t="s">
        <v>142</v>
      </c>
      <c r="Z1063" t="s">
        <v>143</v>
      </c>
      <c r="AA1063">
        <v>0</v>
      </c>
      <c r="AB1063" s="2">
        <v>0</v>
      </c>
      <c r="AC1063" s="2">
        <v>0</v>
      </c>
      <c r="AD1063" s="3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1.99</v>
      </c>
      <c r="AN1063" s="2">
        <v>1.99</v>
      </c>
      <c r="AO1063" s="2">
        <v>0</v>
      </c>
      <c r="AP1063" s="2">
        <v>0</v>
      </c>
      <c r="AQ1063" s="2">
        <v>0</v>
      </c>
    </row>
    <row r="1064" spans="1:43" x14ac:dyDescent="0.25">
      <c r="A1064" s="1">
        <v>46146</v>
      </c>
      <c r="B1064" t="s">
        <v>48</v>
      </c>
      <c r="C1064">
        <v>649163</v>
      </c>
      <c r="D1064">
        <v>2022273839</v>
      </c>
      <c r="E1064" t="s">
        <v>1524</v>
      </c>
      <c r="F1064" t="s">
        <v>1525</v>
      </c>
      <c r="G1064" t="s">
        <v>51</v>
      </c>
      <c r="H1064" t="s">
        <v>52</v>
      </c>
      <c r="I1064" t="s">
        <v>53</v>
      </c>
      <c r="J1064" t="s">
        <v>54</v>
      </c>
      <c r="K1064">
        <v>649164</v>
      </c>
      <c r="L1064" t="s">
        <v>146</v>
      </c>
      <c r="M1064" t="s">
        <v>147</v>
      </c>
      <c r="N1064" t="s">
        <v>57</v>
      </c>
      <c r="O1064" s="1">
        <v>45383</v>
      </c>
      <c r="Q1064" s="1">
        <v>46174</v>
      </c>
      <c r="R1064" s="2">
        <v>52.69</v>
      </c>
      <c r="S1064">
        <v>1</v>
      </c>
      <c r="T1064" t="s">
        <v>58</v>
      </c>
      <c r="U1064" t="s">
        <v>141</v>
      </c>
      <c r="V1064" s="4">
        <v>6.5000000000000002E-2</v>
      </c>
      <c r="W1064" s="2">
        <v>0</v>
      </c>
      <c r="X1064">
        <v>0</v>
      </c>
      <c r="Y1064" t="s">
        <v>142</v>
      </c>
      <c r="Z1064" t="s">
        <v>143</v>
      </c>
      <c r="AA1064">
        <v>0</v>
      </c>
      <c r="AB1064" s="2">
        <v>0</v>
      </c>
      <c r="AC1064" s="2">
        <v>0</v>
      </c>
      <c r="AD1064" s="3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3.42</v>
      </c>
      <c r="AN1064" s="2">
        <v>3.42</v>
      </c>
      <c r="AO1064" s="2">
        <v>0</v>
      </c>
      <c r="AP1064" s="2">
        <v>0</v>
      </c>
      <c r="AQ1064" s="2">
        <v>0</v>
      </c>
    </row>
    <row r="1065" spans="1:43" x14ac:dyDescent="0.25">
      <c r="A1065" s="1">
        <v>46146</v>
      </c>
      <c r="B1065" t="s">
        <v>48</v>
      </c>
      <c r="C1065">
        <v>649163</v>
      </c>
      <c r="D1065">
        <v>2022591612</v>
      </c>
      <c r="E1065" t="s">
        <v>1526</v>
      </c>
      <c r="F1065" t="s">
        <v>490</v>
      </c>
      <c r="G1065" t="s">
        <v>51</v>
      </c>
      <c r="H1065" t="s">
        <v>52</v>
      </c>
      <c r="I1065" t="s">
        <v>53</v>
      </c>
      <c r="J1065" t="s">
        <v>1489</v>
      </c>
      <c r="K1065">
        <v>751867</v>
      </c>
      <c r="L1065" t="s">
        <v>877</v>
      </c>
      <c r="M1065" t="s">
        <v>97</v>
      </c>
      <c r="N1065" t="s">
        <v>57</v>
      </c>
      <c r="O1065" s="1">
        <v>45413</v>
      </c>
      <c r="Q1065" s="1">
        <v>46174</v>
      </c>
      <c r="R1065" s="2">
        <v>109.84</v>
      </c>
      <c r="S1065">
        <v>1</v>
      </c>
      <c r="T1065" t="s">
        <v>58</v>
      </c>
      <c r="U1065" t="s">
        <v>141</v>
      </c>
      <c r="V1065" s="4">
        <v>6.5000000000000002E-2</v>
      </c>
      <c r="W1065" s="2">
        <v>0</v>
      </c>
      <c r="X1065">
        <v>0</v>
      </c>
      <c r="Y1065" t="s">
        <v>142</v>
      </c>
      <c r="Z1065" t="s">
        <v>143</v>
      </c>
      <c r="AA1065">
        <v>0</v>
      </c>
      <c r="AB1065" s="2">
        <v>0</v>
      </c>
      <c r="AC1065" s="2">
        <v>0</v>
      </c>
      <c r="AD1065" s="3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7.14</v>
      </c>
      <c r="AN1065" s="2">
        <v>7.14</v>
      </c>
      <c r="AO1065" s="2">
        <v>0</v>
      </c>
      <c r="AP1065" s="2">
        <v>0</v>
      </c>
      <c r="AQ1065" s="2">
        <v>0</v>
      </c>
    </row>
    <row r="1066" spans="1:43" x14ac:dyDescent="0.25">
      <c r="A1066" s="1">
        <v>46146</v>
      </c>
      <c r="B1066" t="s">
        <v>48</v>
      </c>
      <c r="C1066">
        <v>649163</v>
      </c>
      <c r="D1066">
        <v>2022606711</v>
      </c>
      <c r="E1066" t="s">
        <v>985</v>
      </c>
      <c r="F1066" t="s">
        <v>490</v>
      </c>
      <c r="G1066" t="s">
        <v>51</v>
      </c>
      <c r="H1066" t="s">
        <v>52</v>
      </c>
      <c r="I1066" t="s">
        <v>53</v>
      </c>
      <c r="J1066" t="s">
        <v>1489</v>
      </c>
      <c r="K1066">
        <v>751867</v>
      </c>
      <c r="L1066" t="s">
        <v>877</v>
      </c>
      <c r="M1066" t="s">
        <v>97</v>
      </c>
      <c r="N1066" t="s">
        <v>57</v>
      </c>
      <c r="O1066" s="1">
        <v>45413</v>
      </c>
      <c r="Q1066" s="1">
        <v>46174</v>
      </c>
      <c r="R1066" s="2">
        <v>109.84</v>
      </c>
      <c r="S1066">
        <v>1</v>
      </c>
      <c r="T1066" t="s">
        <v>58</v>
      </c>
      <c r="U1066" t="s">
        <v>141</v>
      </c>
      <c r="V1066" s="4">
        <v>6.5000000000000002E-2</v>
      </c>
      <c r="W1066" s="2">
        <v>0</v>
      </c>
      <c r="X1066">
        <v>0</v>
      </c>
      <c r="Y1066" t="s">
        <v>142</v>
      </c>
      <c r="Z1066" t="s">
        <v>143</v>
      </c>
      <c r="AA1066">
        <v>0</v>
      </c>
      <c r="AB1066" s="2">
        <v>0</v>
      </c>
      <c r="AC1066" s="2">
        <v>0</v>
      </c>
      <c r="AD1066" s="3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7.14</v>
      </c>
      <c r="AN1066" s="2">
        <v>7.14</v>
      </c>
      <c r="AO1066" s="2">
        <v>0</v>
      </c>
      <c r="AP1066" s="2">
        <v>0</v>
      </c>
      <c r="AQ1066" s="2">
        <v>0</v>
      </c>
    </row>
    <row r="1067" spans="1:43" x14ac:dyDescent="0.25">
      <c r="A1067" s="1">
        <v>46146</v>
      </c>
      <c r="B1067" t="s">
        <v>48</v>
      </c>
      <c r="C1067">
        <v>649163</v>
      </c>
      <c r="D1067">
        <v>2022628382</v>
      </c>
      <c r="E1067" t="s">
        <v>1527</v>
      </c>
      <c r="F1067" t="s">
        <v>130</v>
      </c>
      <c r="G1067" t="s">
        <v>51</v>
      </c>
      <c r="H1067" t="s">
        <v>64</v>
      </c>
      <c r="I1067" t="s">
        <v>53</v>
      </c>
      <c r="J1067" t="s">
        <v>54</v>
      </c>
      <c r="K1067">
        <v>751867</v>
      </c>
      <c r="L1067" t="s">
        <v>877</v>
      </c>
      <c r="M1067" t="s">
        <v>97</v>
      </c>
      <c r="N1067" t="s">
        <v>57</v>
      </c>
      <c r="O1067" s="1">
        <v>45413</v>
      </c>
      <c r="Q1067" s="1">
        <v>46174</v>
      </c>
      <c r="R1067" s="2">
        <v>40.159999999999997</v>
      </c>
      <c r="S1067">
        <v>1</v>
      </c>
      <c r="T1067" t="s">
        <v>58</v>
      </c>
      <c r="U1067" t="s">
        <v>141</v>
      </c>
      <c r="V1067" s="4">
        <v>6.5000000000000002E-2</v>
      </c>
      <c r="W1067" s="2">
        <v>0</v>
      </c>
      <c r="X1067">
        <v>0</v>
      </c>
      <c r="Y1067" t="s">
        <v>142</v>
      </c>
      <c r="Z1067" t="s">
        <v>143</v>
      </c>
      <c r="AA1067">
        <v>0</v>
      </c>
      <c r="AB1067" s="2">
        <v>0</v>
      </c>
      <c r="AC1067" s="2">
        <v>0</v>
      </c>
      <c r="AD1067" s="3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2.61</v>
      </c>
      <c r="AN1067" s="2">
        <v>2.61</v>
      </c>
      <c r="AO1067" s="2">
        <v>0</v>
      </c>
      <c r="AP1067" s="2">
        <v>0</v>
      </c>
      <c r="AQ1067" s="2">
        <v>0</v>
      </c>
    </row>
    <row r="1068" spans="1:43" x14ac:dyDescent="0.25">
      <c r="A1068" s="1">
        <v>46146</v>
      </c>
      <c r="B1068" t="s">
        <v>48</v>
      </c>
      <c r="C1068">
        <v>649163</v>
      </c>
      <c r="D1068">
        <v>2022716061</v>
      </c>
      <c r="E1068" t="s">
        <v>1528</v>
      </c>
      <c r="F1068" t="s">
        <v>1061</v>
      </c>
      <c r="G1068" t="s">
        <v>51</v>
      </c>
      <c r="H1068" t="s">
        <v>52</v>
      </c>
      <c r="I1068" t="s">
        <v>53</v>
      </c>
      <c r="J1068" t="s">
        <v>54</v>
      </c>
      <c r="K1068">
        <v>751867</v>
      </c>
      <c r="L1068" t="s">
        <v>877</v>
      </c>
      <c r="M1068" t="s">
        <v>97</v>
      </c>
      <c r="N1068" t="s">
        <v>57</v>
      </c>
      <c r="O1068" s="1">
        <v>45413</v>
      </c>
      <c r="Q1068" s="1">
        <v>46174</v>
      </c>
      <c r="R1068" s="2">
        <v>40.159999999999997</v>
      </c>
      <c r="S1068">
        <v>1</v>
      </c>
      <c r="T1068" t="s">
        <v>58</v>
      </c>
      <c r="U1068" t="s">
        <v>141</v>
      </c>
      <c r="V1068" s="4">
        <v>6.5000000000000002E-2</v>
      </c>
      <c r="W1068" s="2">
        <v>0</v>
      </c>
      <c r="X1068">
        <v>0</v>
      </c>
      <c r="Y1068" t="s">
        <v>142</v>
      </c>
      <c r="Z1068" t="s">
        <v>143</v>
      </c>
      <c r="AA1068">
        <v>0</v>
      </c>
      <c r="AB1068" s="2">
        <v>0</v>
      </c>
      <c r="AC1068" s="2">
        <v>0</v>
      </c>
      <c r="AD1068" s="3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2.61</v>
      </c>
      <c r="AN1068" s="2">
        <v>2.61</v>
      </c>
      <c r="AO1068" s="2">
        <v>0</v>
      </c>
      <c r="AP1068" s="2">
        <v>0</v>
      </c>
      <c r="AQ1068" s="2">
        <v>0</v>
      </c>
    </row>
    <row r="1069" spans="1:43" x14ac:dyDescent="0.25">
      <c r="A1069" s="1">
        <v>46146</v>
      </c>
      <c r="B1069" t="s">
        <v>48</v>
      </c>
      <c r="C1069">
        <v>649163</v>
      </c>
      <c r="D1069">
        <v>2022720084</v>
      </c>
      <c r="E1069" t="s">
        <v>1529</v>
      </c>
      <c r="F1069" t="s">
        <v>91</v>
      </c>
      <c r="G1069" t="s">
        <v>51</v>
      </c>
      <c r="H1069" t="s">
        <v>52</v>
      </c>
      <c r="I1069" t="s">
        <v>53</v>
      </c>
      <c r="J1069" t="s">
        <v>138</v>
      </c>
      <c r="K1069">
        <v>751867</v>
      </c>
      <c r="L1069" t="s">
        <v>877</v>
      </c>
      <c r="M1069" t="s">
        <v>97</v>
      </c>
      <c r="N1069" t="s">
        <v>57</v>
      </c>
      <c r="O1069" s="1">
        <v>45413</v>
      </c>
      <c r="Q1069" s="1">
        <v>46174</v>
      </c>
      <c r="R1069" s="2">
        <v>41.81</v>
      </c>
      <c r="S1069">
        <v>1</v>
      </c>
      <c r="T1069" t="s">
        <v>58</v>
      </c>
      <c r="U1069" t="s">
        <v>141</v>
      </c>
      <c r="V1069" s="4">
        <v>6.5000000000000002E-2</v>
      </c>
      <c r="W1069" s="2">
        <v>0</v>
      </c>
      <c r="X1069">
        <v>0</v>
      </c>
      <c r="Y1069" t="s">
        <v>142</v>
      </c>
      <c r="Z1069" t="s">
        <v>143</v>
      </c>
      <c r="AA1069">
        <v>0</v>
      </c>
      <c r="AB1069" s="2">
        <v>0</v>
      </c>
      <c r="AC1069" s="2">
        <v>0</v>
      </c>
      <c r="AD1069" s="3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2.72</v>
      </c>
      <c r="AN1069" s="2">
        <v>2.72</v>
      </c>
      <c r="AO1069" s="2">
        <v>0</v>
      </c>
      <c r="AP1069" s="2">
        <v>0</v>
      </c>
      <c r="AQ1069" s="2">
        <v>0</v>
      </c>
    </row>
    <row r="1070" spans="1:43" x14ac:dyDescent="0.25">
      <c r="A1070" s="1">
        <v>46146</v>
      </c>
      <c r="B1070" t="s">
        <v>48</v>
      </c>
      <c r="C1070">
        <v>649163</v>
      </c>
      <c r="D1070">
        <v>2022721020</v>
      </c>
      <c r="E1070" t="s">
        <v>1530</v>
      </c>
      <c r="F1070" t="s">
        <v>75</v>
      </c>
      <c r="G1070" t="s">
        <v>51</v>
      </c>
      <c r="H1070" t="s">
        <v>52</v>
      </c>
      <c r="I1070" t="s">
        <v>53</v>
      </c>
      <c r="J1070" t="s">
        <v>54</v>
      </c>
      <c r="K1070">
        <v>751867</v>
      </c>
      <c r="L1070" t="s">
        <v>877</v>
      </c>
      <c r="M1070" t="s">
        <v>97</v>
      </c>
      <c r="N1070" t="s">
        <v>57</v>
      </c>
      <c r="O1070" s="1">
        <v>45413</v>
      </c>
      <c r="Q1070" s="1">
        <v>46174</v>
      </c>
      <c r="R1070" s="2">
        <v>40.159999999999997</v>
      </c>
      <c r="S1070">
        <v>1</v>
      </c>
      <c r="T1070" t="s">
        <v>58</v>
      </c>
      <c r="U1070" t="s">
        <v>141</v>
      </c>
      <c r="V1070" s="4">
        <v>6.5000000000000002E-2</v>
      </c>
      <c r="W1070" s="2">
        <v>0</v>
      </c>
      <c r="X1070">
        <v>0</v>
      </c>
      <c r="Y1070" t="s">
        <v>142</v>
      </c>
      <c r="Z1070" t="s">
        <v>143</v>
      </c>
      <c r="AA1070">
        <v>0</v>
      </c>
      <c r="AB1070" s="2">
        <v>0</v>
      </c>
      <c r="AC1070" s="2">
        <v>0</v>
      </c>
      <c r="AD1070" s="3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2.61</v>
      </c>
      <c r="AN1070" s="2">
        <v>2.61</v>
      </c>
      <c r="AO1070" s="2">
        <v>0</v>
      </c>
      <c r="AP1070" s="2">
        <v>0</v>
      </c>
      <c r="AQ1070" s="2">
        <v>0</v>
      </c>
    </row>
    <row r="1071" spans="1:43" x14ac:dyDescent="0.25">
      <c r="A1071" s="1">
        <v>46146</v>
      </c>
      <c r="B1071" t="s">
        <v>48</v>
      </c>
      <c r="C1071">
        <v>649163</v>
      </c>
      <c r="D1071">
        <v>2022836634</v>
      </c>
      <c r="E1071" t="s">
        <v>987</v>
      </c>
      <c r="F1071" t="s">
        <v>75</v>
      </c>
      <c r="G1071" t="s">
        <v>51</v>
      </c>
      <c r="H1071" t="s">
        <v>52</v>
      </c>
      <c r="I1071" t="s">
        <v>53</v>
      </c>
      <c r="J1071" t="s">
        <v>1489</v>
      </c>
      <c r="K1071">
        <v>751867</v>
      </c>
      <c r="L1071" t="s">
        <v>877</v>
      </c>
      <c r="M1071" t="s">
        <v>97</v>
      </c>
      <c r="N1071" t="s">
        <v>57</v>
      </c>
      <c r="O1071" s="1">
        <v>45413</v>
      </c>
      <c r="Q1071" s="1">
        <v>46174</v>
      </c>
      <c r="R1071" s="2">
        <v>109.84</v>
      </c>
      <c r="S1071">
        <v>1</v>
      </c>
      <c r="T1071" t="s">
        <v>58</v>
      </c>
      <c r="U1071" t="s">
        <v>141</v>
      </c>
      <c r="V1071" s="4">
        <v>6.5000000000000002E-2</v>
      </c>
      <c r="W1071" s="2">
        <v>0</v>
      </c>
      <c r="X1071">
        <v>0</v>
      </c>
      <c r="Y1071" t="s">
        <v>142</v>
      </c>
      <c r="Z1071" t="s">
        <v>143</v>
      </c>
      <c r="AA1071">
        <v>0</v>
      </c>
      <c r="AB1071" s="2">
        <v>0</v>
      </c>
      <c r="AC1071" s="2">
        <v>0</v>
      </c>
      <c r="AD1071" s="3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7.14</v>
      </c>
      <c r="AN1071" s="2">
        <v>7.14</v>
      </c>
      <c r="AO1071" s="2">
        <v>0</v>
      </c>
      <c r="AP1071" s="2">
        <v>0</v>
      </c>
      <c r="AQ1071" s="2">
        <v>0</v>
      </c>
    </row>
    <row r="1072" spans="1:43" x14ac:dyDescent="0.25">
      <c r="A1072" s="1">
        <v>46146</v>
      </c>
      <c r="B1072" t="s">
        <v>48</v>
      </c>
      <c r="C1072">
        <v>649163</v>
      </c>
      <c r="D1072">
        <v>2022853293</v>
      </c>
      <c r="E1072" t="s">
        <v>1335</v>
      </c>
      <c r="F1072" t="s">
        <v>1336</v>
      </c>
      <c r="G1072" t="s">
        <v>51</v>
      </c>
      <c r="H1072" t="s">
        <v>52</v>
      </c>
      <c r="I1072" t="s">
        <v>53</v>
      </c>
      <c r="J1072" t="s">
        <v>54</v>
      </c>
      <c r="K1072">
        <v>751867</v>
      </c>
      <c r="L1072" t="s">
        <v>877</v>
      </c>
      <c r="M1072" t="s">
        <v>97</v>
      </c>
      <c r="N1072" t="s">
        <v>57</v>
      </c>
      <c r="O1072" s="1">
        <v>45413</v>
      </c>
      <c r="Q1072" s="1">
        <v>46174</v>
      </c>
      <c r="R1072" s="2">
        <v>79.75</v>
      </c>
      <c r="S1072">
        <v>1</v>
      </c>
      <c r="T1072" t="s">
        <v>58</v>
      </c>
      <c r="U1072" t="s">
        <v>141</v>
      </c>
      <c r="V1072" s="4">
        <v>6.5000000000000002E-2</v>
      </c>
      <c r="W1072" s="2">
        <v>0</v>
      </c>
      <c r="X1072">
        <v>0</v>
      </c>
      <c r="Y1072" t="s">
        <v>142</v>
      </c>
      <c r="Z1072" t="s">
        <v>143</v>
      </c>
      <c r="AA1072">
        <v>0</v>
      </c>
      <c r="AB1072" s="2">
        <v>0</v>
      </c>
      <c r="AC1072" s="2">
        <v>0</v>
      </c>
      <c r="AD1072" s="3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5.18</v>
      </c>
      <c r="AN1072" s="2">
        <v>5.18</v>
      </c>
      <c r="AO1072" s="2">
        <v>0</v>
      </c>
      <c r="AP1072" s="2">
        <v>0</v>
      </c>
      <c r="AQ1072" s="2">
        <v>0</v>
      </c>
    </row>
    <row r="1073" spans="1:43" x14ac:dyDescent="0.25">
      <c r="A1073" s="1">
        <v>46146</v>
      </c>
      <c r="B1073" t="s">
        <v>48</v>
      </c>
      <c r="C1073">
        <v>649163</v>
      </c>
      <c r="D1073">
        <v>2023225710</v>
      </c>
      <c r="E1073" t="s">
        <v>1531</v>
      </c>
      <c r="F1073" t="s">
        <v>1280</v>
      </c>
      <c r="G1073" t="s">
        <v>51</v>
      </c>
      <c r="H1073" t="s">
        <v>52</v>
      </c>
      <c r="I1073" t="s">
        <v>53</v>
      </c>
      <c r="J1073" t="s">
        <v>138</v>
      </c>
      <c r="K1073">
        <v>650218</v>
      </c>
      <c r="L1073" t="s">
        <v>999</v>
      </c>
      <c r="M1073" t="s">
        <v>440</v>
      </c>
      <c r="N1073" t="s">
        <v>57</v>
      </c>
      <c r="O1073" s="1">
        <v>45444</v>
      </c>
      <c r="Q1073" s="1">
        <v>46174</v>
      </c>
      <c r="R1073" s="2">
        <v>37.81</v>
      </c>
      <c r="S1073">
        <v>1</v>
      </c>
      <c r="T1073" t="s">
        <v>58</v>
      </c>
      <c r="U1073" t="s">
        <v>141</v>
      </c>
      <c r="V1073" s="4">
        <v>6.5000000000000002E-2</v>
      </c>
      <c r="W1073" s="2">
        <v>0</v>
      </c>
      <c r="X1073">
        <v>0</v>
      </c>
      <c r="Y1073" t="s">
        <v>142</v>
      </c>
      <c r="Z1073" t="s">
        <v>143</v>
      </c>
      <c r="AA1073">
        <v>0</v>
      </c>
      <c r="AB1073" s="2">
        <v>0</v>
      </c>
      <c r="AC1073" s="2">
        <v>0</v>
      </c>
      <c r="AD1073" s="3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2.46</v>
      </c>
      <c r="AN1073" s="2">
        <v>2.46</v>
      </c>
      <c r="AO1073" s="2">
        <v>0</v>
      </c>
      <c r="AP1073" s="2">
        <v>0</v>
      </c>
      <c r="AQ1073" s="2">
        <v>0</v>
      </c>
    </row>
    <row r="1074" spans="1:43" x14ac:dyDescent="0.25">
      <c r="A1074" s="1">
        <v>46146</v>
      </c>
      <c r="B1074" t="s">
        <v>48</v>
      </c>
      <c r="C1074">
        <v>649163</v>
      </c>
      <c r="D1074">
        <v>2023298623</v>
      </c>
      <c r="E1074" t="s">
        <v>1532</v>
      </c>
      <c r="F1074" t="s">
        <v>354</v>
      </c>
      <c r="G1074" t="s">
        <v>51</v>
      </c>
      <c r="H1074" t="s">
        <v>52</v>
      </c>
      <c r="I1074" t="s">
        <v>53</v>
      </c>
      <c r="J1074" t="s">
        <v>54</v>
      </c>
      <c r="K1074">
        <v>650218</v>
      </c>
      <c r="L1074" t="s">
        <v>999</v>
      </c>
      <c r="M1074" t="s">
        <v>440</v>
      </c>
      <c r="N1074" t="s">
        <v>57</v>
      </c>
      <c r="O1074" s="1">
        <v>45444</v>
      </c>
      <c r="Q1074" s="1">
        <v>46174</v>
      </c>
      <c r="R1074" s="2">
        <v>-46.45</v>
      </c>
      <c r="S1074">
        <v>1</v>
      </c>
      <c r="T1074" t="s">
        <v>58</v>
      </c>
      <c r="U1074" t="s">
        <v>141</v>
      </c>
      <c r="V1074" s="4">
        <v>6.5000000000000002E-2</v>
      </c>
      <c r="W1074" s="2">
        <v>0</v>
      </c>
      <c r="X1074">
        <v>-1</v>
      </c>
      <c r="Y1074" t="s">
        <v>142</v>
      </c>
      <c r="Z1074" t="s">
        <v>143</v>
      </c>
      <c r="AA1074">
        <v>0</v>
      </c>
      <c r="AB1074" s="2">
        <v>0</v>
      </c>
      <c r="AC1074" s="2">
        <v>0</v>
      </c>
      <c r="AD1074" s="3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-3.02</v>
      </c>
      <c r="AN1074" s="2">
        <v>-3.02</v>
      </c>
      <c r="AO1074" s="2">
        <v>0</v>
      </c>
      <c r="AP1074" s="2">
        <v>0</v>
      </c>
      <c r="AQ1074" s="2">
        <v>0</v>
      </c>
    </row>
    <row r="1075" spans="1:43" x14ac:dyDescent="0.25">
      <c r="A1075" s="1">
        <v>46146</v>
      </c>
      <c r="B1075" t="s">
        <v>48</v>
      </c>
      <c r="C1075">
        <v>649163</v>
      </c>
      <c r="D1075">
        <v>2023369901</v>
      </c>
      <c r="E1075" t="s">
        <v>1533</v>
      </c>
      <c r="F1075" t="s">
        <v>226</v>
      </c>
      <c r="G1075" t="s">
        <v>51</v>
      </c>
      <c r="H1075" t="s">
        <v>52</v>
      </c>
      <c r="I1075" t="s">
        <v>53</v>
      </c>
      <c r="J1075" t="s">
        <v>54</v>
      </c>
      <c r="K1075">
        <v>650218</v>
      </c>
      <c r="L1075" t="s">
        <v>999</v>
      </c>
      <c r="M1075" t="s">
        <v>440</v>
      </c>
      <c r="N1075" t="s">
        <v>57</v>
      </c>
      <c r="O1075" s="1">
        <v>45447</v>
      </c>
      <c r="Q1075" s="1">
        <v>46177</v>
      </c>
      <c r="R1075" s="2">
        <v>40.159999999999997</v>
      </c>
      <c r="S1075">
        <v>1</v>
      </c>
      <c r="T1075" t="s">
        <v>58</v>
      </c>
      <c r="U1075" t="s">
        <v>141</v>
      </c>
      <c r="V1075" s="4">
        <v>6.5000000000000002E-2</v>
      </c>
      <c r="W1075" s="2">
        <v>0</v>
      </c>
      <c r="X1075">
        <v>0</v>
      </c>
      <c r="Y1075" t="s">
        <v>142</v>
      </c>
      <c r="Z1075" t="s">
        <v>143</v>
      </c>
      <c r="AA1075">
        <v>0</v>
      </c>
      <c r="AB1075" s="2">
        <v>0</v>
      </c>
      <c r="AC1075" s="2">
        <v>0</v>
      </c>
      <c r="AD1075" s="3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2.61</v>
      </c>
      <c r="AN1075" s="2">
        <v>2.61</v>
      </c>
      <c r="AO1075" s="2">
        <v>0</v>
      </c>
      <c r="AP1075" s="2">
        <v>0</v>
      </c>
      <c r="AQ1075" s="2">
        <v>0</v>
      </c>
    </row>
    <row r="1076" spans="1:43" x14ac:dyDescent="0.25">
      <c r="A1076" s="1">
        <v>46146</v>
      </c>
      <c r="B1076" t="s">
        <v>48</v>
      </c>
      <c r="C1076">
        <v>649163</v>
      </c>
      <c r="D1076">
        <v>2023391302</v>
      </c>
      <c r="E1076" t="s">
        <v>1534</v>
      </c>
      <c r="F1076" t="s">
        <v>414</v>
      </c>
      <c r="G1076" t="s">
        <v>51</v>
      </c>
      <c r="H1076" t="s">
        <v>52</v>
      </c>
      <c r="I1076" t="s">
        <v>53</v>
      </c>
      <c r="J1076" t="s">
        <v>54</v>
      </c>
      <c r="K1076">
        <v>650218</v>
      </c>
      <c r="L1076" t="s">
        <v>999</v>
      </c>
      <c r="M1076" t="s">
        <v>440</v>
      </c>
      <c r="N1076" t="s">
        <v>57</v>
      </c>
      <c r="O1076" s="1">
        <v>45474</v>
      </c>
      <c r="Q1076" s="1">
        <v>46174</v>
      </c>
      <c r="R1076" s="2">
        <v>52.69</v>
      </c>
      <c r="S1076">
        <v>1</v>
      </c>
      <c r="T1076" t="s">
        <v>58</v>
      </c>
      <c r="U1076" t="s">
        <v>141</v>
      </c>
      <c r="V1076" s="4">
        <v>6.5000000000000002E-2</v>
      </c>
      <c r="W1076" s="2">
        <v>0</v>
      </c>
      <c r="X1076">
        <v>0</v>
      </c>
      <c r="Y1076" t="s">
        <v>142</v>
      </c>
      <c r="Z1076" t="s">
        <v>143</v>
      </c>
      <c r="AA1076">
        <v>0</v>
      </c>
      <c r="AB1076" s="2">
        <v>0</v>
      </c>
      <c r="AC1076" s="2">
        <v>0</v>
      </c>
      <c r="AD1076" s="3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3.42</v>
      </c>
      <c r="AN1076" s="2">
        <v>3.42</v>
      </c>
      <c r="AO1076" s="2">
        <v>0</v>
      </c>
      <c r="AP1076" s="2">
        <v>0</v>
      </c>
      <c r="AQ1076" s="2">
        <v>0</v>
      </c>
    </row>
    <row r="1077" spans="1:43" x14ac:dyDescent="0.25">
      <c r="A1077" s="1">
        <v>46146</v>
      </c>
      <c r="B1077" t="s">
        <v>48</v>
      </c>
      <c r="C1077">
        <v>649163</v>
      </c>
      <c r="D1077">
        <v>2023461093</v>
      </c>
      <c r="E1077" t="s">
        <v>1535</v>
      </c>
      <c r="F1077" t="s">
        <v>377</v>
      </c>
      <c r="G1077" t="s">
        <v>51</v>
      </c>
      <c r="H1077" t="s">
        <v>52</v>
      </c>
      <c r="I1077" t="s">
        <v>53</v>
      </c>
      <c r="J1077" t="s">
        <v>54</v>
      </c>
      <c r="K1077">
        <v>751867</v>
      </c>
      <c r="L1077" t="s">
        <v>877</v>
      </c>
      <c r="M1077" t="s">
        <v>97</v>
      </c>
      <c r="N1077" t="s">
        <v>57</v>
      </c>
      <c r="O1077" s="1">
        <v>45474</v>
      </c>
      <c r="Q1077" s="1">
        <v>46174</v>
      </c>
      <c r="R1077" s="2">
        <v>56.69</v>
      </c>
      <c r="S1077">
        <v>1</v>
      </c>
      <c r="T1077" t="s">
        <v>58</v>
      </c>
      <c r="U1077" t="s">
        <v>141</v>
      </c>
      <c r="V1077" s="4">
        <v>6.5000000000000002E-2</v>
      </c>
      <c r="W1077" s="2">
        <v>0</v>
      </c>
      <c r="X1077">
        <v>0</v>
      </c>
      <c r="Y1077" t="s">
        <v>142</v>
      </c>
      <c r="Z1077" t="s">
        <v>143</v>
      </c>
      <c r="AA1077">
        <v>0</v>
      </c>
      <c r="AB1077" s="2">
        <v>0</v>
      </c>
      <c r="AC1077" s="2">
        <v>0</v>
      </c>
      <c r="AD1077" s="3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3.68</v>
      </c>
      <c r="AN1077" s="2">
        <v>3.68</v>
      </c>
      <c r="AO1077" s="2">
        <v>0</v>
      </c>
      <c r="AP1077" s="2">
        <v>0</v>
      </c>
      <c r="AQ1077" s="2">
        <v>0</v>
      </c>
    </row>
    <row r="1078" spans="1:43" x14ac:dyDescent="0.25">
      <c r="A1078" s="1">
        <v>46146</v>
      </c>
      <c r="B1078" t="s">
        <v>48</v>
      </c>
      <c r="C1078">
        <v>649163</v>
      </c>
      <c r="D1078">
        <v>2023600147</v>
      </c>
      <c r="E1078" t="s">
        <v>1536</v>
      </c>
      <c r="F1078" t="s">
        <v>1537</v>
      </c>
      <c r="G1078" t="s">
        <v>51</v>
      </c>
      <c r="H1078" t="s">
        <v>52</v>
      </c>
      <c r="I1078" t="s">
        <v>53</v>
      </c>
      <c r="J1078" t="s">
        <v>54</v>
      </c>
      <c r="K1078">
        <v>650218</v>
      </c>
      <c r="L1078" t="s">
        <v>999</v>
      </c>
      <c r="M1078" t="s">
        <v>440</v>
      </c>
      <c r="N1078" t="s">
        <v>57</v>
      </c>
      <c r="O1078" s="1">
        <v>45474</v>
      </c>
      <c r="Q1078" s="1">
        <v>46174</v>
      </c>
      <c r="R1078" s="2">
        <v>56.69</v>
      </c>
      <c r="S1078">
        <v>1</v>
      </c>
      <c r="T1078" t="s">
        <v>58</v>
      </c>
      <c r="U1078" t="s">
        <v>141</v>
      </c>
      <c r="V1078" s="4">
        <v>6.5000000000000002E-2</v>
      </c>
      <c r="W1078" s="2">
        <v>0</v>
      </c>
      <c r="X1078">
        <v>0</v>
      </c>
      <c r="Y1078" t="s">
        <v>142</v>
      </c>
      <c r="Z1078" t="s">
        <v>143</v>
      </c>
      <c r="AA1078">
        <v>0</v>
      </c>
      <c r="AB1078" s="2">
        <v>0</v>
      </c>
      <c r="AC1078" s="2">
        <v>0</v>
      </c>
      <c r="AD1078" s="3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3.68</v>
      </c>
      <c r="AN1078" s="2">
        <v>3.68</v>
      </c>
      <c r="AO1078" s="2">
        <v>0</v>
      </c>
      <c r="AP1078" s="2">
        <v>0</v>
      </c>
      <c r="AQ1078" s="2">
        <v>0</v>
      </c>
    </row>
    <row r="1079" spans="1:43" x14ac:dyDescent="0.25">
      <c r="A1079" s="1">
        <v>46146</v>
      </c>
      <c r="B1079" t="s">
        <v>48</v>
      </c>
      <c r="C1079">
        <v>649163</v>
      </c>
      <c r="D1079">
        <v>2023719131</v>
      </c>
      <c r="E1079" t="s">
        <v>427</v>
      </c>
      <c r="F1079" t="s">
        <v>1538</v>
      </c>
      <c r="G1079" t="s">
        <v>51</v>
      </c>
      <c r="H1079" t="s">
        <v>110</v>
      </c>
      <c r="I1079" t="s">
        <v>53</v>
      </c>
      <c r="J1079" t="s">
        <v>54</v>
      </c>
      <c r="K1079">
        <v>751867</v>
      </c>
      <c r="L1079" t="s">
        <v>877</v>
      </c>
      <c r="M1079" t="s">
        <v>97</v>
      </c>
      <c r="N1079" t="s">
        <v>57</v>
      </c>
      <c r="O1079" s="1">
        <v>45474</v>
      </c>
      <c r="Q1079" s="1">
        <v>46174</v>
      </c>
      <c r="R1079" s="2">
        <v>96.55</v>
      </c>
      <c r="S1079">
        <v>1</v>
      </c>
      <c r="T1079" t="s">
        <v>58</v>
      </c>
      <c r="U1079" t="s">
        <v>141</v>
      </c>
      <c r="V1079" s="4">
        <v>6.5000000000000002E-2</v>
      </c>
      <c r="W1079" s="2">
        <v>0</v>
      </c>
      <c r="X1079">
        <v>0</v>
      </c>
      <c r="Y1079" t="s">
        <v>142</v>
      </c>
      <c r="Z1079" t="s">
        <v>143</v>
      </c>
      <c r="AA1079">
        <v>0</v>
      </c>
      <c r="AB1079" s="2">
        <v>0</v>
      </c>
      <c r="AC1079" s="2">
        <v>0</v>
      </c>
      <c r="AD1079" s="3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6.28</v>
      </c>
      <c r="AN1079" s="2">
        <v>6.28</v>
      </c>
      <c r="AO1079" s="2">
        <v>0</v>
      </c>
      <c r="AP1079" s="2">
        <v>0</v>
      </c>
      <c r="AQ1079" s="2">
        <v>0</v>
      </c>
    </row>
    <row r="1080" spans="1:43" x14ac:dyDescent="0.25">
      <c r="A1080" s="1">
        <v>46146</v>
      </c>
      <c r="B1080" t="s">
        <v>48</v>
      </c>
      <c r="C1080">
        <v>649163</v>
      </c>
      <c r="D1080">
        <v>2023789503</v>
      </c>
      <c r="E1080" t="s">
        <v>1539</v>
      </c>
      <c r="F1080" t="s">
        <v>1540</v>
      </c>
      <c r="G1080" t="s">
        <v>51</v>
      </c>
      <c r="H1080" t="s">
        <v>213</v>
      </c>
      <c r="I1080" t="s">
        <v>53</v>
      </c>
      <c r="J1080" t="s">
        <v>54</v>
      </c>
      <c r="K1080">
        <v>650218</v>
      </c>
      <c r="L1080" t="s">
        <v>999</v>
      </c>
      <c r="M1080" t="s">
        <v>440</v>
      </c>
      <c r="N1080" t="s">
        <v>57</v>
      </c>
      <c r="O1080" s="1">
        <v>45505</v>
      </c>
      <c r="Q1080" s="1">
        <v>46174</v>
      </c>
      <c r="R1080" s="2">
        <v>75.510000000000005</v>
      </c>
      <c r="S1080">
        <v>1</v>
      </c>
      <c r="T1080" t="s">
        <v>58</v>
      </c>
      <c r="U1080" t="s">
        <v>141</v>
      </c>
      <c r="V1080" s="4">
        <v>6.5000000000000002E-2</v>
      </c>
      <c r="W1080" s="2">
        <v>0</v>
      </c>
      <c r="X1080">
        <v>0</v>
      </c>
      <c r="Y1080" t="s">
        <v>142</v>
      </c>
      <c r="Z1080" t="s">
        <v>143</v>
      </c>
      <c r="AA1080">
        <v>0</v>
      </c>
      <c r="AB1080" s="2">
        <v>0</v>
      </c>
      <c r="AC1080" s="2">
        <v>0</v>
      </c>
      <c r="AD1080" s="3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4.91</v>
      </c>
      <c r="AN1080" s="2">
        <v>4.91</v>
      </c>
      <c r="AO1080" s="2">
        <v>0</v>
      </c>
      <c r="AP1080" s="2">
        <v>0</v>
      </c>
      <c r="AQ1080" s="2">
        <v>0</v>
      </c>
    </row>
    <row r="1081" spans="1:43" x14ac:dyDescent="0.25">
      <c r="A1081" s="1">
        <v>46146</v>
      </c>
      <c r="B1081" t="s">
        <v>48</v>
      </c>
      <c r="C1081">
        <v>649163</v>
      </c>
      <c r="D1081">
        <v>2023900683</v>
      </c>
      <c r="E1081" t="s">
        <v>551</v>
      </c>
      <c r="F1081" t="s">
        <v>1541</v>
      </c>
      <c r="G1081" t="s">
        <v>51</v>
      </c>
      <c r="H1081" t="s">
        <v>52</v>
      </c>
      <c r="I1081" t="s">
        <v>53</v>
      </c>
      <c r="J1081" t="s">
        <v>54</v>
      </c>
      <c r="K1081">
        <v>650218</v>
      </c>
      <c r="L1081" t="s">
        <v>999</v>
      </c>
      <c r="M1081" t="s">
        <v>440</v>
      </c>
      <c r="N1081" t="s">
        <v>57</v>
      </c>
      <c r="O1081" s="1">
        <v>45505</v>
      </c>
      <c r="Q1081" s="1">
        <v>46174</v>
      </c>
      <c r="R1081" s="2">
        <v>75.510000000000005</v>
      </c>
      <c r="S1081">
        <v>1</v>
      </c>
      <c r="T1081" t="s">
        <v>58</v>
      </c>
      <c r="U1081" t="s">
        <v>141</v>
      </c>
      <c r="V1081" s="4">
        <v>6.5000000000000002E-2</v>
      </c>
      <c r="W1081" s="2">
        <v>0</v>
      </c>
      <c r="X1081">
        <v>0</v>
      </c>
      <c r="Y1081" t="s">
        <v>142</v>
      </c>
      <c r="Z1081" t="s">
        <v>143</v>
      </c>
      <c r="AA1081">
        <v>0</v>
      </c>
      <c r="AB1081" s="2">
        <v>0</v>
      </c>
      <c r="AC1081" s="2">
        <v>0</v>
      </c>
      <c r="AD1081" s="3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4.91</v>
      </c>
      <c r="AN1081" s="2">
        <v>4.91</v>
      </c>
      <c r="AO1081" s="2">
        <v>0</v>
      </c>
      <c r="AP1081" s="2">
        <v>0</v>
      </c>
      <c r="AQ1081" s="2">
        <v>0</v>
      </c>
    </row>
    <row r="1082" spans="1:43" x14ac:dyDescent="0.25">
      <c r="A1082" s="1">
        <v>46146</v>
      </c>
      <c r="B1082" t="s">
        <v>48</v>
      </c>
      <c r="C1082">
        <v>649163</v>
      </c>
      <c r="D1082">
        <v>2023942740</v>
      </c>
      <c r="E1082" t="s">
        <v>1542</v>
      </c>
      <c r="F1082" t="s">
        <v>1543</v>
      </c>
      <c r="G1082" t="s">
        <v>51</v>
      </c>
      <c r="H1082" t="s">
        <v>52</v>
      </c>
      <c r="I1082" t="s">
        <v>53</v>
      </c>
      <c r="J1082" t="s">
        <v>54</v>
      </c>
      <c r="K1082">
        <v>650218</v>
      </c>
      <c r="L1082" t="s">
        <v>999</v>
      </c>
      <c r="M1082" t="s">
        <v>440</v>
      </c>
      <c r="N1082" t="s">
        <v>57</v>
      </c>
      <c r="O1082" s="1">
        <v>45505</v>
      </c>
      <c r="Q1082" s="1">
        <v>46174</v>
      </c>
      <c r="R1082" s="2">
        <v>42.45</v>
      </c>
      <c r="S1082">
        <v>1</v>
      </c>
      <c r="T1082" t="s">
        <v>58</v>
      </c>
      <c r="U1082" t="s">
        <v>141</v>
      </c>
      <c r="V1082" s="4">
        <v>6.5000000000000002E-2</v>
      </c>
      <c r="W1082" s="2">
        <v>0</v>
      </c>
      <c r="X1082">
        <v>0</v>
      </c>
      <c r="Y1082" t="s">
        <v>142</v>
      </c>
      <c r="Z1082" t="s">
        <v>143</v>
      </c>
      <c r="AA1082">
        <v>0</v>
      </c>
      <c r="AB1082" s="2">
        <v>0</v>
      </c>
      <c r="AC1082" s="2">
        <v>0</v>
      </c>
      <c r="AD1082" s="3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2.76</v>
      </c>
      <c r="AN1082" s="2">
        <v>2.76</v>
      </c>
      <c r="AO1082" s="2">
        <v>0</v>
      </c>
      <c r="AP1082" s="2">
        <v>0</v>
      </c>
      <c r="AQ1082" s="2">
        <v>0</v>
      </c>
    </row>
    <row r="1083" spans="1:43" x14ac:dyDescent="0.25">
      <c r="A1083" s="1">
        <v>46146</v>
      </c>
      <c r="B1083" t="s">
        <v>48</v>
      </c>
      <c r="C1083">
        <v>649163</v>
      </c>
      <c r="D1083">
        <v>2024052026</v>
      </c>
      <c r="E1083" t="s">
        <v>1544</v>
      </c>
      <c r="F1083" t="s">
        <v>1545</v>
      </c>
      <c r="G1083" t="s">
        <v>51</v>
      </c>
      <c r="H1083" t="s">
        <v>52</v>
      </c>
      <c r="I1083" t="s">
        <v>53</v>
      </c>
      <c r="J1083" t="s">
        <v>138</v>
      </c>
      <c r="K1083">
        <v>650218</v>
      </c>
      <c r="L1083" t="s">
        <v>999</v>
      </c>
      <c r="M1083" t="s">
        <v>440</v>
      </c>
      <c r="N1083" t="s">
        <v>57</v>
      </c>
      <c r="O1083" s="1">
        <v>45505</v>
      </c>
      <c r="Q1083" s="1">
        <v>46174</v>
      </c>
      <c r="R1083" s="2">
        <v>41.81</v>
      </c>
      <c r="S1083">
        <v>1</v>
      </c>
      <c r="T1083" t="s">
        <v>58</v>
      </c>
      <c r="U1083" t="s">
        <v>141</v>
      </c>
      <c r="V1083" s="4">
        <v>6.5000000000000002E-2</v>
      </c>
      <c r="W1083" s="2">
        <v>0</v>
      </c>
      <c r="X1083">
        <v>0</v>
      </c>
      <c r="Y1083" t="s">
        <v>142</v>
      </c>
      <c r="Z1083" t="s">
        <v>143</v>
      </c>
      <c r="AA1083">
        <v>0</v>
      </c>
      <c r="AB1083" s="2">
        <v>0</v>
      </c>
      <c r="AC1083" s="2">
        <v>0</v>
      </c>
      <c r="AD1083" s="3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2.72</v>
      </c>
      <c r="AN1083" s="2">
        <v>2.72</v>
      </c>
      <c r="AO1083" s="2">
        <v>0</v>
      </c>
      <c r="AP1083" s="2">
        <v>0</v>
      </c>
      <c r="AQ1083" s="2">
        <v>0</v>
      </c>
    </row>
    <row r="1084" spans="1:43" x14ac:dyDescent="0.25">
      <c r="A1084" s="1">
        <v>46146</v>
      </c>
      <c r="B1084" t="s">
        <v>48</v>
      </c>
      <c r="C1084">
        <v>649163</v>
      </c>
      <c r="D1084">
        <v>2024155853</v>
      </c>
      <c r="E1084" t="s">
        <v>1546</v>
      </c>
      <c r="F1084" t="s">
        <v>75</v>
      </c>
      <c r="G1084" t="s">
        <v>51</v>
      </c>
      <c r="H1084" t="s">
        <v>52</v>
      </c>
      <c r="I1084" t="s">
        <v>53</v>
      </c>
      <c r="J1084" t="s">
        <v>54</v>
      </c>
      <c r="K1084">
        <v>650218</v>
      </c>
      <c r="L1084" t="s">
        <v>999</v>
      </c>
      <c r="M1084" t="s">
        <v>440</v>
      </c>
      <c r="N1084" t="s">
        <v>57</v>
      </c>
      <c r="O1084" s="1">
        <v>45505</v>
      </c>
      <c r="Q1084" s="1">
        <v>46174</v>
      </c>
      <c r="R1084" s="2">
        <v>46.45</v>
      </c>
      <c r="S1084">
        <v>1</v>
      </c>
      <c r="T1084" t="s">
        <v>58</v>
      </c>
      <c r="U1084" t="s">
        <v>141</v>
      </c>
      <c r="V1084" s="4">
        <v>6.5000000000000002E-2</v>
      </c>
      <c r="W1084" s="2">
        <v>0</v>
      </c>
      <c r="X1084">
        <v>0</v>
      </c>
      <c r="Y1084" t="s">
        <v>142</v>
      </c>
      <c r="Z1084" t="s">
        <v>143</v>
      </c>
      <c r="AA1084">
        <v>0</v>
      </c>
      <c r="AB1084" s="2">
        <v>0</v>
      </c>
      <c r="AC1084" s="2">
        <v>0</v>
      </c>
      <c r="AD1084" s="3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3.02</v>
      </c>
      <c r="AN1084" s="2">
        <v>3.02</v>
      </c>
      <c r="AO1084" s="2">
        <v>0</v>
      </c>
      <c r="AP1084" s="2">
        <v>0</v>
      </c>
      <c r="AQ1084" s="2">
        <v>0</v>
      </c>
    </row>
    <row r="1085" spans="1:43" x14ac:dyDescent="0.25">
      <c r="A1085" s="1">
        <v>46146</v>
      </c>
      <c r="B1085" t="s">
        <v>48</v>
      </c>
      <c r="C1085">
        <v>649163</v>
      </c>
      <c r="D1085">
        <v>2024625181</v>
      </c>
      <c r="E1085" t="s">
        <v>936</v>
      </c>
      <c r="F1085" t="s">
        <v>540</v>
      </c>
      <c r="G1085" t="s">
        <v>51</v>
      </c>
      <c r="H1085" t="s">
        <v>52</v>
      </c>
      <c r="I1085" t="s">
        <v>53</v>
      </c>
      <c r="J1085" t="s">
        <v>54</v>
      </c>
      <c r="K1085">
        <v>650218</v>
      </c>
      <c r="L1085" t="s">
        <v>999</v>
      </c>
      <c r="M1085" t="s">
        <v>440</v>
      </c>
      <c r="N1085" t="s">
        <v>57</v>
      </c>
      <c r="O1085" s="1">
        <v>45536</v>
      </c>
      <c r="Q1085" s="1">
        <v>46174</v>
      </c>
      <c r="R1085" s="2">
        <v>50.06</v>
      </c>
      <c r="S1085">
        <v>1</v>
      </c>
      <c r="T1085" t="s">
        <v>58</v>
      </c>
      <c r="U1085" t="s">
        <v>141</v>
      </c>
      <c r="V1085" s="4">
        <v>6.5000000000000002E-2</v>
      </c>
      <c r="W1085" s="2">
        <v>0</v>
      </c>
      <c r="X1085">
        <v>0</v>
      </c>
      <c r="Y1085" t="s">
        <v>142</v>
      </c>
      <c r="Z1085" t="s">
        <v>143</v>
      </c>
      <c r="AA1085">
        <v>0</v>
      </c>
      <c r="AB1085" s="2">
        <v>0</v>
      </c>
      <c r="AC1085" s="2">
        <v>0</v>
      </c>
      <c r="AD1085" s="3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3.25</v>
      </c>
      <c r="AN1085" s="2">
        <v>3.25</v>
      </c>
      <c r="AO1085" s="2">
        <v>0</v>
      </c>
      <c r="AP1085" s="2">
        <v>0</v>
      </c>
      <c r="AQ1085" s="2">
        <v>0</v>
      </c>
    </row>
    <row r="1086" spans="1:43" x14ac:dyDescent="0.25">
      <c r="A1086" s="1">
        <v>46146</v>
      </c>
      <c r="B1086" t="s">
        <v>48</v>
      </c>
      <c r="C1086">
        <v>649163</v>
      </c>
      <c r="D1086">
        <v>2024677467</v>
      </c>
      <c r="E1086" t="s">
        <v>1547</v>
      </c>
      <c r="F1086" t="s">
        <v>1548</v>
      </c>
      <c r="G1086" t="s">
        <v>51</v>
      </c>
      <c r="H1086" t="s">
        <v>52</v>
      </c>
      <c r="I1086" t="s">
        <v>53</v>
      </c>
      <c r="J1086" t="s">
        <v>54</v>
      </c>
      <c r="K1086">
        <v>650218</v>
      </c>
      <c r="L1086" t="s">
        <v>999</v>
      </c>
      <c r="M1086" t="s">
        <v>440</v>
      </c>
      <c r="N1086" t="s">
        <v>57</v>
      </c>
      <c r="O1086" s="1">
        <v>45538</v>
      </c>
      <c r="Q1086" s="1">
        <v>46176</v>
      </c>
      <c r="R1086" s="2">
        <v>46.45</v>
      </c>
      <c r="S1086">
        <v>1</v>
      </c>
      <c r="T1086" t="s">
        <v>58</v>
      </c>
      <c r="U1086" t="s">
        <v>141</v>
      </c>
      <c r="V1086" s="4">
        <v>6.5000000000000002E-2</v>
      </c>
      <c r="W1086" s="2">
        <v>0</v>
      </c>
      <c r="X1086">
        <v>0</v>
      </c>
      <c r="Y1086" t="s">
        <v>142</v>
      </c>
      <c r="Z1086" t="s">
        <v>143</v>
      </c>
      <c r="AA1086">
        <v>0</v>
      </c>
      <c r="AB1086" s="2">
        <v>0</v>
      </c>
      <c r="AC1086" s="2">
        <v>0</v>
      </c>
      <c r="AD1086" s="3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3.02</v>
      </c>
      <c r="AN1086" s="2">
        <v>3.02</v>
      </c>
      <c r="AO1086" s="2">
        <v>0</v>
      </c>
      <c r="AP1086" s="2">
        <v>0</v>
      </c>
      <c r="AQ1086" s="2">
        <v>0</v>
      </c>
    </row>
    <row r="1087" spans="1:43" x14ac:dyDescent="0.25">
      <c r="A1087" s="1">
        <v>46146</v>
      </c>
      <c r="B1087" t="s">
        <v>48</v>
      </c>
      <c r="C1087">
        <v>649163</v>
      </c>
      <c r="D1087">
        <v>2024737148</v>
      </c>
      <c r="E1087" t="s">
        <v>1549</v>
      </c>
      <c r="F1087" t="s">
        <v>1550</v>
      </c>
      <c r="G1087" t="s">
        <v>51</v>
      </c>
      <c r="H1087" t="s">
        <v>608</v>
      </c>
      <c r="I1087" t="s">
        <v>53</v>
      </c>
      <c r="J1087" t="s">
        <v>54</v>
      </c>
      <c r="K1087">
        <v>751867</v>
      </c>
      <c r="L1087" t="s">
        <v>877</v>
      </c>
      <c r="M1087" t="s">
        <v>97</v>
      </c>
      <c r="N1087" t="s">
        <v>57</v>
      </c>
      <c r="O1087" s="1">
        <v>45541</v>
      </c>
      <c r="Q1087" s="1">
        <v>46179</v>
      </c>
      <c r="R1087" s="2">
        <v>96.55</v>
      </c>
      <c r="S1087">
        <v>1</v>
      </c>
      <c r="T1087" t="s">
        <v>58</v>
      </c>
      <c r="U1087" t="s">
        <v>141</v>
      </c>
      <c r="V1087" s="4">
        <v>6.5000000000000002E-2</v>
      </c>
      <c r="W1087" s="2">
        <v>0</v>
      </c>
      <c r="X1087">
        <v>0</v>
      </c>
      <c r="Y1087" t="s">
        <v>142</v>
      </c>
      <c r="Z1087" t="s">
        <v>143</v>
      </c>
      <c r="AA1087">
        <v>0</v>
      </c>
      <c r="AB1087" s="2">
        <v>0</v>
      </c>
      <c r="AC1087" s="2">
        <v>0</v>
      </c>
      <c r="AD1087" s="3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6.28</v>
      </c>
      <c r="AN1087" s="2">
        <v>6.28</v>
      </c>
      <c r="AO1087" s="2">
        <v>0</v>
      </c>
      <c r="AP1087" s="2">
        <v>0</v>
      </c>
      <c r="AQ1087" s="2">
        <v>0</v>
      </c>
    </row>
    <row r="1088" spans="1:43" x14ac:dyDescent="0.25">
      <c r="A1088" s="1">
        <v>46146</v>
      </c>
      <c r="B1088" t="s">
        <v>48</v>
      </c>
      <c r="C1088">
        <v>649163</v>
      </c>
      <c r="D1088">
        <v>2024915569</v>
      </c>
      <c r="E1088" t="s">
        <v>1551</v>
      </c>
      <c r="F1088" t="s">
        <v>100</v>
      </c>
      <c r="G1088" t="s">
        <v>51</v>
      </c>
      <c r="H1088" t="s">
        <v>52</v>
      </c>
      <c r="I1088" t="s">
        <v>53</v>
      </c>
      <c r="J1088" t="s">
        <v>54</v>
      </c>
      <c r="K1088">
        <v>650218</v>
      </c>
      <c r="L1088" t="s">
        <v>999</v>
      </c>
      <c r="M1088" t="s">
        <v>440</v>
      </c>
      <c r="N1088" t="s">
        <v>57</v>
      </c>
      <c r="O1088" s="1">
        <v>45566</v>
      </c>
      <c r="Q1088" s="1">
        <v>46174</v>
      </c>
      <c r="R1088" s="2">
        <v>52.69</v>
      </c>
      <c r="S1088">
        <v>1</v>
      </c>
      <c r="T1088" t="s">
        <v>58</v>
      </c>
      <c r="U1088" t="s">
        <v>141</v>
      </c>
      <c r="V1088" s="4">
        <v>6.5000000000000002E-2</v>
      </c>
      <c r="W1088" s="2">
        <v>0</v>
      </c>
      <c r="X1088">
        <v>0</v>
      </c>
      <c r="Y1088" t="s">
        <v>142</v>
      </c>
      <c r="Z1088" t="s">
        <v>143</v>
      </c>
      <c r="AA1088">
        <v>0</v>
      </c>
      <c r="AB1088" s="2">
        <v>0</v>
      </c>
      <c r="AC1088" s="2">
        <v>0</v>
      </c>
      <c r="AD1088" s="3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3.42</v>
      </c>
      <c r="AN1088" s="2">
        <v>3.42</v>
      </c>
      <c r="AO1088" s="2">
        <v>0</v>
      </c>
      <c r="AP1088" s="2">
        <v>0</v>
      </c>
      <c r="AQ1088" s="2">
        <v>0</v>
      </c>
    </row>
    <row r="1089" spans="1:43" x14ac:dyDescent="0.25">
      <c r="A1089" s="1">
        <v>46146</v>
      </c>
      <c r="B1089" t="s">
        <v>48</v>
      </c>
      <c r="C1089">
        <v>649163</v>
      </c>
      <c r="D1089">
        <v>2024919332</v>
      </c>
      <c r="E1089" t="s">
        <v>1552</v>
      </c>
      <c r="F1089" t="s">
        <v>1553</v>
      </c>
      <c r="G1089" t="s">
        <v>51</v>
      </c>
      <c r="H1089" t="s">
        <v>52</v>
      </c>
      <c r="I1089" t="s">
        <v>53</v>
      </c>
      <c r="J1089" t="s">
        <v>54</v>
      </c>
      <c r="K1089">
        <v>650218</v>
      </c>
      <c r="L1089" t="s">
        <v>999</v>
      </c>
      <c r="M1089" t="s">
        <v>440</v>
      </c>
      <c r="N1089" t="s">
        <v>57</v>
      </c>
      <c r="O1089" s="1">
        <v>45566</v>
      </c>
      <c r="Q1089" s="1">
        <v>46174</v>
      </c>
      <c r="R1089" s="2">
        <v>40.159999999999997</v>
      </c>
      <c r="S1089">
        <v>1</v>
      </c>
      <c r="T1089" t="s">
        <v>58</v>
      </c>
      <c r="U1089" t="s">
        <v>141</v>
      </c>
      <c r="V1089" s="4">
        <v>6.5000000000000002E-2</v>
      </c>
      <c r="W1089" s="2">
        <v>0</v>
      </c>
      <c r="X1089">
        <v>0</v>
      </c>
      <c r="Y1089" t="s">
        <v>142</v>
      </c>
      <c r="Z1089" t="s">
        <v>143</v>
      </c>
      <c r="AA1089">
        <v>0</v>
      </c>
      <c r="AB1089" s="2">
        <v>0</v>
      </c>
      <c r="AC1089" s="2">
        <v>0</v>
      </c>
      <c r="AD1089" s="3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2.61</v>
      </c>
      <c r="AN1089" s="2">
        <v>2.61</v>
      </c>
      <c r="AO1089" s="2">
        <v>0</v>
      </c>
      <c r="AP1089" s="2">
        <v>0</v>
      </c>
      <c r="AQ1089" s="2">
        <v>0</v>
      </c>
    </row>
    <row r="1090" spans="1:43" x14ac:dyDescent="0.25">
      <c r="A1090" s="1">
        <v>46146</v>
      </c>
      <c r="B1090" t="s">
        <v>48</v>
      </c>
      <c r="C1090">
        <v>649163</v>
      </c>
      <c r="D1090">
        <v>2024922646</v>
      </c>
      <c r="E1090" t="s">
        <v>1554</v>
      </c>
      <c r="F1090" t="s">
        <v>310</v>
      </c>
      <c r="G1090" t="s">
        <v>51</v>
      </c>
      <c r="H1090" t="s">
        <v>257</v>
      </c>
      <c r="I1090" t="s">
        <v>53</v>
      </c>
      <c r="J1090" t="s">
        <v>54</v>
      </c>
      <c r="K1090">
        <v>751867</v>
      </c>
      <c r="L1090" t="s">
        <v>877</v>
      </c>
      <c r="M1090" t="s">
        <v>97</v>
      </c>
      <c r="N1090" t="s">
        <v>57</v>
      </c>
      <c r="O1090" s="1">
        <v>45566</v>
      </c>
      <c r="Q1090" s="1">
        <v>46174</v>
      </c>
      <c r="R1090" s="2">
        <v>46.45</v>
      </c>
      <c r="S1090">
        <v>1</v>
      </c>
      <c r="T1090" t="s">
        <v>58</v>
      </c>
      <c r="U1090" t="s">
        <v>141</v>
      </c>
      <c r="V1090" s="4">
        <v>6.5000000000000002E-2</v>
      </c>
      <c r="W1090" s="2">
        <v>0</v>
      </c>
      <c r="X1090">
        <v>0</v>
      </c>
      <c r="Y1090" t="s">
        <v>142</v>
      </c>
      <c r="Z1090" t="s">
        <v>143</v>
      </c>
      <c r="AA1090">
        <v>0</v>
      </c>
      <c r="AB1090" s="2">
        <v>0</v>
      </c>
      <c r="AC1090" s="2">
        <v>0</v>
      </c>
      <c r="AD1090" s="3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3.02</v>
      </c>
      <c r="AN1090" s="2">
        <v>3.02</v>
      </c>
      <c r="AO1090" s="2">
        <v>0</v>
      </c>
      <c r="AP1090" s="2">
        <v>0</v>
      </c>
      <c r="AQ1090" s="2">
        <v>0</v>
      </c>
    </row>
    <row r="1091" spans="1:43" x14ac:dyDescent="0.25">
      <c r="A1091" s="1">
        <v>46146</v>
      </c>
      <c r="B1091" t="s">
        <v>48</v>
      </c>
      <c r="C1091">
        <v>649163</v>
      </c>
      <c r="D1091">
        <v>2025023450</v>
      </c>
      <c r="E1091" t="s">
        <v>1555</v>
      </c>
      <c r="F1091" t="s">
        <v>1556</v>
      </c>
      <c r="G1091" t="s">
        <v>51</v>
      </c>
      <c r="H1091" t="s">
        <v>52</v>
      </c>
      <c r="I1091" t="s">
        <v>53</v>
      </c>
      <c r="J1091" t="s">
        <v>54</v>
      </c>
      <c r="K1091">
        <v>650218</v>
      </c>
      <c r="L1091" t="s">
        <v>999</v>
      </c>
      <c r="M1091" t="s">
        <v>440</v>
      </c>
      <c r="N1091" t="s">
        <v>57</v>
      </c>
      <c r="O1091" s="1">
        <v>45566</v>
      </c>
      <c r="Q1091" s="1">
        <v>46174</v>
      </c>
      <c r="R1091" s="2">
        <v>52.69</v>
      </c>
      <c r="S1091">
        <v>1</v>
      </c>
      <c r="T1091" t="s">
        <v>58</v>
      </c>
      <c r="U1091" t="s">
        <v>141</v>
      </c>
      <c r="V1091" s="4">
        <v>6.5000000000000002E-2</v>
      </c>
      <c r="W1091" s="2">
        <v>0</v>
      </c>
      <c r="X1091">
        <v>0</v>
      </c>
      <c r="Y1091" t="s">
        <v>142</v>
      </c>
      <c r="Z1091" t="s">
        <v>143</v>
      </c>
      <c r="AA1091">
        <v>0</v>
      </c>
      <c r="AB1091" s="2">
        <v>0</v>
      </c>
      <c r="AC1091" s="2">
        <v>0</v>
      </c>
      <c r="AD1091" s="3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3.42</v>
      </c>
      <c r="AN1091" s="2">
        <v>3.42</v>
      </c>
      <c r="AO1091" s="2">
        <v>0</v>
      </c>
      <c r="AP1091" s="2">
        <v>0</v>
      </c>
      <c r="AQ1091" s="2">
        <v>0</v>
      </c>
    </row>
    <row r="1092" spans="1:43" x14ac:dyDescent="0.25">
      <c r="A1092" s="1">
        <v>46146</v>
      </c>
      <c r="B1092" t="s">
        <v>48</v>
      </c>
      <c r="C1092">
        <v>649163</v>
      </c>
      <c r="D1092">
        <v>2025046020</v>
      </c>
      <c r="E1092" t="s">
        <v>1557</v>
      </c>
      <c r="F1092" t="s">
        <v>1558</v>
      </c>
      <c r="G1092" t="s">
        <v>51</v>
      </c>
      <c r="H1092" t="s">
        <v>52</v>
      </c>
      <c r="I1092" t="s">
        <v>53</v>
      </c>
      <c r="J1092" t="s">
        <v>1489</v>
      </c>
      <c r="K1092">
        <v>649247</v>
      </c>
      <c r="L1092" t="s">
        <v>65</v>
      </c>
      <c r="M1092" t="s">
        <v>66</v>
      </c>
      <c r="N1092" t="s">
        <v>57</v>
      </c>
      <c r="O1092" s="1">
        <v>45566</v>
      </c>
      <c r="Q1092" s="1">
        <v>46174</v>
      </c>
      <c r="R1092" s="2">
        <v>88.27</v>
      </c>
      <c r="S1092">
        <v>1</v>
      </c>
      <c r="T1092" t="s">
        <v>58</v>
      </c>
      <c r="U1092" t="s">
        <v>141</v>
      </c>
      <c r="V1092" s="4">
        <v>6.5000000000000002E-2</v>
      </c>
      <c r="W1092" s="2">
        <v>0</v>
      </c>
      <c r="X1092">
        <v>0</v>
      </c>
      <c r="Y1092" t="s">
        <v>142</v>
      </c>
      <c r="Z1092" t="s">
        <v>143</v>
      </c>
      <c r="AA1092">
        <v>0</v>
      </c>
      <c r="AB1092" s="2">
        <v>0</v>
      </c>
      <c r="AC1092" s="2">
        <v>0</v>
      </c>
      <c r="AD1092" s="3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5.74</v>
      </c>
      <c r="AN1092" s="2">
        <v>5.74</v>
      </c>
      <c r="AO1092" s="2">
        <v>0</v>
      </c>
      <c r="AP1092" s="2">
        <v>0</v>
      </c>
      <c r="AQ1092" s="2">
        <v>0</v>
      </c>
    </row>
    <row r="1093" spans="1:43" x14ac:dyDescent="0.25">
      <c r="A1093" s="1">
        <v>46146</v>
      </c>
      <c r="B1093" t="s">
        <v>48</v>
      </c>
      <c r="C1093">
        <v>649163</v>
      </c>
      <c r="D1093">
        <v>2025136832</v>
      </c>
      <c r="E1093" t="s">
        <v>1559</v>
      </c>
      <c r="F1093" t="s">
        <v>701</v>
      </c>
      <c r="G1093" t="s">
        <v>51</v>
      </c>
      <c r="H1093" t="s">
        <v>52</v>
      </c>
      <c r="I1093" t="s">
        <v>53</v>
      </c>
      <c r="J1093" t="s">
        <v>54</v>
      </c>
      <c r="K1093">
        <v>650218</v>
      </c>
      <c r="L1093" t="s">
        <v>999</v>
      </c>
      <c r="M1093" t="s">
        <v>440</v>
      </c>
      <c r="N1093" t="s">
        <v>57</v>
      </c>
      <c r="O1093" s="1">
        <v>45568</v>
      </c>
      <c r="Q1093" s="1">
        <v>46176</v>
      </c>
      <c r="R1093" s="2">
        <v>56.69</v>
      </c>
      <c r="S1093">
        <v>1</v>
      </c>
      <c r="T1093" t="s">
        <v>58</v>
      </c>
      <c r="U1093" t="s">
        <v>141</v>
      </c>
      <c r="V1093" s="4">
        <v>6.5000000000000002E-2</v>
      </c>
      <c r="W1093" s="2">
        <v>0</v>
      </c>
      <c r="X1093">
        <v>0</v>
      </c>
      <c r="Y1093" t="s">
        <v>142</v>
      </c>
      <c r="Z1093" t="s">
        <v>143</v>
      </c>
      <c r="AA1093">
        <v>0</v>
      </c>
      <c r="AB1093" s="2">
        <v>0</v>
      </c>
      <c r="AC1093" s="2">
        <v>0</v>
      </c>
      <c r="AD1093" s="3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3.68</v>
      </c>
      <c r="AN1093" s="2">
        <v>3.68</v>
      </c>
      <c r="AO1093" s="2">
        <v>0</v>
      </c>
      <c r="AP1093" s="2">
        <v>0</v>
      </c>
      <c r="AQ1093" s="2">
        <v>0</v>
      </c>
    </row>
    <row r="1094" spans="1:43" x14ac:dyDescent="0.25">
      <c r="A1094" s="1">
        <v>46146</v>
      </c>
      <c r="B1094" t="s">
        <v>48</v>
      </c>
      <c r="C1094">
        <v>649163</v>
      </c>
      <c r="D1094">
        <v>2025378908</v>
      </c>
      <c r="E1094" t="s">
        <v>1560</v>
      </c>
      <c r="F1094" t="s">
        <v>690</v>
      </c>
      <c r="G1094" t="s">
        <v>51</v>
      </c>
      <c r="H1094" t="s">
        <v>52</v>
      </c>
      <c r="I1094" t="s">
        <v>53</v>
      </c>
      <c r="J1094" t="s">
        <v>54</v>
      </c>
      <c r="K1094">
        <v>650218</v>
      </c>
      <c r="L1094" t="s">
        <v>999</v>
      </c>
      <c r="M1094" t="s">
        <v>440</v>
      </c>
      <c r="N1094" t="s">
        <v>57</v>
      </c>
      <c r="O1094" s="1">
        <v>45597</v>
      </c>
      <c r="Q1094" s="1">
        <v>46174</v>
      </c>
      <c r="R1094" s="2">
        <v>40.159999999999997</v>
      </c>
      <c r="S1094">
        <v>1</v>
      </c>
      <c r="T1094" t="s">
        <v>58</v>
      </c>
      <c r="U1094" t="s">
        <v>141</v>
      </c>
      <c r="V1094" s="4">
        <v>6.5000000000000002E-2</v>
      </c>
      <c r="W1094" s="2">
        <v>0</v>
      </c>
      <c r="X1094">
        <v>0</v>
      </c>
      <c r="Y1094" t="s">
        <v>142</v>
      </c>
      <c r="Z1094" t="s">
        <v>143</v>
      </c>
      <c r="AA1094">
        <v>0</v>
      </c>
      <c r="AB1094" s="2">
        <v>0</v>
      </c>
      <c r="AC1094" s="2">
        <v>0</v>
      </c>
      <c r="AD1094" s="3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2.61</v>
      </c>
      <c r="AN1094" s="2">
        <v>2.61</v>
      </c>
      <c r="AO1094" s="2">
        <v>0</v>
      </c>
      <c r="AP1094" s="2">
        <v>0</v>
      </c>
      <c r="AQ1094" s="2">
        <v>0</v>
      </c>
    </row>
    <row r="1095" spans="1:43" x14ac:dyDescent="0.25">
      <c r="A1095" s="1">
        <v>46146</v>
      </c>
      <c r="B1095" t="s">
        <v>48</v>
      </c>
      <c r="C1095">
        <v>649163</v>
      </c>
      <c r="D1095">
        <v>2025786350</v>
      </c>
      <c r="E1095" t="s">
        <v>1561</v>
      </c>
      <c r="F1095" t="s">
        <v>473</v>
      </c>
      <c r="G1095" t="s">
        <v>51</v>
      </c>
      <c r="H1095" t="s">
        <v>52</v>
      </c>
      <c r="I1095" t="s">
        <v>53</v>
      </c>
      <c r="J1095" t="s">
        <v>54</v>
      </c>
      <c r="K1095">
        <v>649164</v>
      </c>
      <c r="L1095" t="s">
        <v>146</v>
      </c>
      <c r="M1095" t="s">
        <v>147</v>
      </c>
      <c r="N1095" t="s">
        <v>57</v>
      </c>
      <c r="O1095" s="1">
        <v>45627</v>
      </c>
      <c r="Q1095" s="1">
        <v>46174</v>
      </c>
      <c r="R1095" s="2">
        <v>52.69</v>
      </c>
      <c r="S1095">
        <v>1</v>
      </c>
      <c r="T1095" t="s">
        <v>58</v>
      </c>
      <c r="U1095" t="s">
        <v>141</v>
      </c>
      <c r="V1095" s="4">
        <v>6.5000000000000002E-2</v>
      </c>
      <c r="W1095" s="2">
        <v>0</v>
      </c>
      <c r="X1095">
        <v>0</v>
      </c>
      <c r="Y1095" t="s">
        <v>142</v>
      </c>
      <c r="Z1095" t="s">
        <v>143</v>
      </c>
      <c r="AA1095">
        <v>0</v>
      </c>
      <c r="AB1095" s="2">
        <v>0</v>
      </c>
      <c r="AC1095" s="2">
        <v>0</v>
      </c>
      <c r="AD1095" s="3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3.42</v>
      </c>
      <c r="AN1095" s="2">
        <v>3.42</v>
      </c>
      <c r="AO1095" s="2">
        <v>0</v>
      </c>
      <c r="AP1095" s="2">
        <v>0</v>
      </c>
      <c r="AQ1095" s="2">
        <v>0</v>
      </c>
    </row>
    <row r="1096" spans="1:43" x14ac:dyDescent="0.25">
      <c r="A1096" s="1">
        <v>46146</v>
      </c>
      <c r="B1096" t="s">
        <v>48</v>
      </c>
      <c r="C1096">
        <v>649163</v>
      </c>
      <c r="D1096">
        <v>2025791062</v>
      </c>
      <c r="E1096" t="s">
        <v>1562</v>
      </c>
      <c r="F1096" t="s">
        <v>459</v>
      </c>
      <c r="G1096" t="s">
        <v>51</v>
      </c>
      <c r="H1096" t="s">
        <v>52</v>
      </c>
      <c r="I1096" t="s">
        <v>53</v>
      </c>
      <c r="J1096" t="s">
        <v>54</v>
      </c>
      <c r="K1096">
        <v>650218</v>
      </c>
      <c r="L1096" t="s">
        <v>999</v>
      </c>
      <c r="M1096" t="s">
        <v>440</v>
      </c>
      <c r="N1096" t="s">
        <v>57</v>
      </c>
      <c r="O1096" s="1">
        <v>45627</v>
      </c>
      <c r="Q1096" s="1">
        <v>46174</v>
      </c>
      <c r="R1096" s="2">
        <v>46.45</v>
      </c>
      <c r="S1096">
        <v>1</v>
      </c>
      <c r="T1096" t="s">
        <v>58</v>
      </c>
      <c r="U1096" t="s">
        <v>141</v>
      </c>
      <c r="V1096" s="4">
        <v>6.5000000000000002E-2</v>
      </c>
      <c r="W1096" s="2">
        <v>0</v>
      </c>
      <c r="X1096">
        <v>0</v>
      </c>
      <c r="Y1096" t="s">
        <v>142</v>
      </c>
      <c r="Z1096" t="s">
        <v>143</v>
      </c>
      <c r="AA1096">
        <v>0</v>
      </c>
      <c r="AB1096" s="2">
        <v>0</v>
      </c>
      <c r="AC1096" s="2">
        <v>0</v>
      </c>
      <c r="AD1096" s="3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3.02</v>
      </c>
      <c r="AN1096" s="2">
        <v>3.02</v>
      </c>
      <c r="AO1096" s="2">
        <v>0</v>
      </c>
      <c r="AP1096" s="2">
        <v>0</v>
      </c>
      <c r="AQ1096" s="2">
        <v>0</v>
      </c>
    </row>
    <row r="1097" spans="1:43" x14ac:dyDescent="0.25">
      <c r="A1097" s="1">
        <v>46146</v>
      </c>
      <c r="B1097" t="s">
        <v>48</v>
      </c>
      <c r="C1097">
        <v>649163</v>
      </c>
      <c r="D1097">
        <v>2025845087</v>
      </c>
      <c r="E1097" t="s">
        <v>1108</v>
      </c>
      <c r="F1097" t="s">
        <v>356</v>
      </c>
      <c r="G1097" t="s">
        <v>51</v>
      </c>
      <c r="H1097" t="s">
        <v>52</v>
      </c>
      <c r="I1097" t="s">
        <v>53</v>
      </c>
      <c r="J1097" t="s">
        <v>54</v>
      </c>
      <c r="K1097">
        <v>649164</v>
      </c>
      <c r="L1097" t="s">
        <v>146</v>
      </c>
      <c r="M1097" t="s">
        <v>147</v>
      </c>
      <c r="N1097" t="s">
        <v>57</v>
      </c>
      <c r="O1097" s="1">
        <v>45658</v>
      </c>
      <c r="Q1097" s="1">
        <v>46174</v>
      </c>
      <c r="R1097" s="2">
        <v>75.75</v>
      </c>
      <c r="S1097">
        <v>1</v>
      </c>
      <c r="T1097" t="s">
        <v>58</v>
      </c>
      <c r="U1097" t="s">
        <v>141</v>
      </c>
      <c r="V1097" s="4">
        <v>6.5000000000000002E-2</v>
      </c>
      <c r="W1097" s="2">
        <v>0</v>
      </c>
      <c r="X1097">
        <v>0</v>
      </c>
      <c r="Y1097" t="s">
        <v>142</v>
      </c>
      <c r="Z1097" t="s">
        <v>143</v>
      </c>
      <c r="AA1097">
        <v>0</v>
      </c>
      <c r="AB1097" s="2">
        <v>0</v>
      </c>
      <c r="AC1097" s="2">
        <v>0</v>
      </c>
      <c r="AD1097" s="3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4.92</v>
      </c>
      <c r="AN1097" s="2">
        <v>4.92</v>
      </c>
      <c r="AO1097" s="2">
        <v>0</v>
      </c>
      <c r="AP1097" s="2">
        <v>0</v>
      </c>
      <c r="AQ1097" s="2">
        <v>0</v>
      </c>
    </row>
    <row r="1098" spans="1:43" x14ac:dyDescent="0.25">
      <c r="A1098" s="1">
        <v>46146</v>
      </c>
      <c r="B1098" t="s">
        <v>48</v>
      </c>
      <c r="C1098">
        <v>649163</v>
      </c>
      <c r="D1098">
        <v>2025918115</v>
      </c>
      <c r="E1098" t="s">
        <v>1563</v>
      </c>
      <c r="F1098" t="s">
        <v>1564</v>
      </c>
      <c r="G1098" t="s">
        <v>51</v>
      </c>
      <c r="H1098" t="s">
        <v>52</v>
      </c>
      <c r="I1098" t="s">
        <v>53</v>
      </c>
      <c r="J1098" t="s">
        <v>54</v>
      </c>
      <c r="K1098">
        <v>650218</v>
      </c>
      <c r="L1098" t="s">
        <v>999</v>
      </c>
      <c r="M1098" t="s">
        <v>440</v>
      </c>
      <c r="N1098" t="s">
        <v>57</v>
      </c>
      <c r="O1098" s="1">
        <v>45658</v>
      </c>
      <c r="Q1098" s="1">
        <v>46174</v>
      </c>
      <c r="R1098" s="2">
        <v>46.45</v>
      </c>
      <c r="S1098">
        <v>1</v>
      </c>
      <c r="T1098" t="s">
        <v>58</v>
      </c>
      <c r="U1098" t="s">
        <v>141</v>
      </c>
      <c r="V1098" s="4">
        <v>6.5000000000000002E-2</v>
      </c>
      <c r="W1098" s="2">
        <v>0</v>
      </c>
      <c r="X1098">
        <v>0</v>
      </c>
      <c r="Y1098" t="s">
        <v>142</v>
      </c>
      <c r="Z1098" t="s">
        <v>143</v>
      </c>
      <c r="AA1098">
        <v>0</v>
      </c>
      <c r="AB1098" s="2">
        <v>0</v>
      </c>
      <c r="AC1098" s="2">
        <v>0</v>
      </c>
      <c r="AD1098" s="3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3.02</v>
      </c>
      <c r="AN1098" s="2">
        <v>3.02</v>
      </c>
      <c r="AO1098" s="2">
        <v>0</v>
      </c>
      <c r="AP1098" s="2">
        <v>0</v>
      </c>
      <c r="AQ1098" s="2">
        <v>0</v>
      </c>
    </row>
    <row r="1099" spans="1:43" x14ac:dyDescent="0.25">
      <c r="A1099" s="1">
        <v>46146</v>
      </c>
      <c r="B1099" t="s">
        <v>48</v>
      </c>
      <c r="C1099">
        <v>649163</v>
      </c>
      <c r="D1099">
        <v>2025994789</v>
      </c>
      <c r="E1099" t="s">
        <v>1565</v>
      </c>
      <c r="F1099" t="s">
        <v>833</v>
      </c>
      <c r="G1099" t="s">
        <v>51</v>
      </c>
      <c r="H1099" t="s">
        <v>87</v>
      </c>
      <c r="I1099" t="s">
        <v>53</v>
      </c>
      <c r="J1099" t="s">
        <v>54</v>
      </c>
      <c r="K1099">
        <v>673059</v>
      </c>
      <c r="L1099" t="s">
        <v>90</v>
      </c>
      <c r="M1099" t="s">
        <v>91</v>
      </c>
      <c r="N1099" t="s">
        <v>57</v>
      </c>
      <c r="O1099" s="1">
        <v>45658</v>
      </c>
      <c r="Q1099" s="1">
        <v>46174</v>
      </c>
      <c r="R1099" s="2">
        <v>52.69</v>
      </c>
      <c r="S1099">
        <v>1</v>
      </c>
      <c r="T1099" t="s">
        <v>58</v>
      </c>
      <c r="U1099" t="s">
        <v>141</v>
      </c>
      <c r="V1099" s="4">
        <v>6.5000000000000002E-2</v>
      </c>
      <c r="W1099" s="2">
        <v>0</v>
      </c>
      <c r="X1099">
        <v>0</v>
      </c>
      <c r="Y1099" t="s">
        <v>142</v>
      </c>
      <c r="Z1099" t="s">
        <v>143</v>
      </c>
      <c r="AA1099">
        <v>0</v>
      </c>
      <c r="AB1099" s="2">
        <v>0</v>
      </c>
      <c r="AC1099" s="2">
        <v>0</v>
      </c>
      <c r="AD1099" s="3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3.42</v>
      </c>
      <c r="AN1099" s="2">
        <v>3.42</v>
      </c>
      <c r="AO1099" s="2">
        <v>0</v>
      </c>
      <c r="AP1099" s="2">
        <v>0</v>
      </c>
      <c r="AQ1099" s="2">
        <v>0</v>
      </c>
    </row>
    <row r="1100" spans="1:43" x14ac:dyDescent="0.25">
      <c r="A1100" s="1">
        <v>46146</v>
      </c>
      <c r="B1100" t="s">
        <v>48</v>
      </c>
      <c r="C1100">
        <v>649163</v>
      </c>
      <c r="D1100">
        <v>2026054771</v>
      </c>
      <c r="E1100" t="s">
        <v>1566</v>
      </c>
      <c r="F1100" t="s">
        <v>701</v>
      </c>
      <c r="G1100" t="s">
        <v>51</v>
      </c>
      <c r="H1100" t="s">
        <v>52</v>
      </c>
      <c r="I1100" t="s">
        <v>53</v>
      </c>
      <c r="J1100" t="s">
        <v>54</v>
      </c>
      <c r="K1100">
        <v>751867</v>
      </c>
      <c r="L1100" t="s">
        <v>877</v>
      </c>
      <c r="M1100" t="s">
        <v>97</v>
      </c>
      <c r="N1100" t="s">
        <v>57</v>
      </c>
      <c r="O1100" s="1">
        <v>45658</v>
      </c>
      <c r="Q1100" s="1">
        <v>46174</v>
      </c>
      <c r="R1100" s="2">
        <v>40.159999999999997</v>
      </c>
      <c r="S1100">
        <v>1</v>
      </c>
      <c r="T1100" t="s">
        <v>58</v>
      </c>
      <c r="U1100" t="s">
        <v>141</v>
      </c>
      <c r="V1100" s="4">
        <v>6.5000000000000002E-2</v>
      </c>
      <c r="W1100" s="2">
        <v>0</v>
      </c>
      <c r="X1100">
        <v>0</v>
      </c>
      <c r="Y1100" t="s">
        <v>142</v>
      </c>
      <c r="Z1100" t="s">
        <v>143</v>
      </c>
      <c r="AA1100">
        <v>0</v>
      </c>
      <c r="AB1100" s="2">
        <v>0</v>
      </c>
      <c r="AC1100" s="2">
        <v>0</v>
      </c>
      <c r="AD1100" s="3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2.61</v>
      </c>
      <c r="AN1100" s="2">
        <v>2.61</v>
      </c>
      <c r="AO1100" s="2">
        <v>0</v>
      </c>
      <c r="AP1100" s="2">
        <v>0</v>
      </c>
      <c r="AQ1100" s="2">
        <v>0</v>
      </c>
    </row>
    <row r="1101" spans="1:43" x14ac:dyDescent="0.25">
      <c r="A1101" s="1">
        <v>46146</v>
      </c>
      <c r="B1101" t="s">
        <v>48</v>
      </c>
      <c r="C1101">
        <v>649163</v>
      </c>
      <c r="D1101">
        <v>2026062443</v>
      </c>
      <c r="E1101" t="s">
        <v>1567</v>
      </c>
      <c r="F1101" t="s">
        <v>1568</v>
      </c>
      <c r="G1101" t="s">
        <v>51</v>
      </c>
      <c r="H1101" t="s">
        <v>52</v>
      </c>
      <c r="I1101" t="s">
        <v>53</v>
      </c>
      <c r="J1101" t="s">
        <v>54</v>
      </c>
      <c r="K1101">
        <v>649247</v>
      </c>
      <c r="L1101" t="s">
        <v>65</v>
      </c>
      <c r="M1101" t="s">
        <v>66</v>
      </c>
      <c r="N1101" t="s">
        <v>57</v>
      </c>
      <c r="O1101" s="1">
        <v>45658</v>
      </c>
      <c r="Q1101" s="1">
        <v>46174</v>
      </c>
      <c r="R1101" s="2">
        <v>52.69</v>
      </c>
      <c r="S1101">
        <v>1</v>
      </c>
      <c r="T1101" t="s">
        <v>58</v>
      </c>
      <c r="U1101" t="s">
        <v>141</v>
      </c>
      <c r="V1101" s="4">
        <v>6.5000000000000002E-2</v>
      </c>
      <c r="W1101" s="2">
        <v>0</v>
      </c>
      <c r="X1101">
        <v>0</v>
      </c>
      <c r="Y1101" t="s">
        <v>142</v>
      </c>
      <c r="Z1101" t="s">
        <v>143</v>
      </c>
      <c r="AA1101">
        <v>0</v>
      </c>
      <c r="AB1101" s="2">
        <v>0</v>
      </c>
      <c r="AC1101" s="2">
        <v>0</v>
      </c>
      <c r="AD1101" s="3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3.42</v>
      </c>
      <c r="AN1101" s="2">
        <v>3.42</v>
      </c>
      <c r="AO1101" s="2">
        <v>0</v>
      </c>
      <c r="AP1101" s="2">
        <v>0</v>
      </c>
      <c r="AQ1101" s="2">
        <v>0</v>
      </c>
    </row>
    <row r="1102" spans="1:43" x14ac:dyDescent="0.25">
      <c r="A1102" s="1">
        <v>46146</v>
      </c>
      <c r="B1102" t="s">
        <v>48</v>
      </c>
      <c r="C1102">
        <v>649163</v>
      </c>
      <c r="D1102">
        <v>2026096390</v>
      </c>
      <c r="E1102" t="s">
        <v>1569</v>
      </c>
      <c r="F1102" t="s">
        <v>73</v>
      </c>
      <c r="G1102" t="s">
        <v>51</v>
      </c>
      <c r="H1102" t="s">
        <v>52</v>
      </c>
      <c r="I1102" t="s">
        <v>53</v>
      </c>
      <c r="J1102" t="s">
        <v>54</v>
      </c>
      <c r="K1102">
        <v>751867</v>
      </c>
      <c r="L1102" t="s">
        <v>877</v>
      </c>
      <c r="M1102" t="s">
        <v>97</v>
      </c>
      <c r="N1102" t="s">
        <v>57</v>
      </c>
      <c r="O1102" s="1">
        <v>45658</v>
      </c>
      <c r="Q1102" s="1">
        <v>46174</v>
      </c>
      <c r="R1102" s="2">
        <v>46.45</v>
      </c>
      <c r="S1102">
        <v>1</v>
      </c>
      <c r="T1102" t="s">
        <v>58</v>
      </c>
      <c r="U1102" t="s">
        <v>141</v>
      </c>
      <c r="V1102" s="4">
        <v>6.5000000000000002E-2</v>
      </c>
      <c r="W1102" s="2">
        <v>0</v>
      </c>
      <c r="X1102">
        <v>0</v>
      </c>
      <c r="Y1102" t="s">
        <v>142</v>
      </c>
      <c r="Z1102" t="s">
        <v>143</v>
      </c>
      <c r="AA1102">
        <v>0</v>
      </c>
      <c r="AB1102" s="2">
        <v>0</v>
      </c>
      <c r="AC1102" s="2">
        <v>0</v>
      </c>
      <c r="AD1102" s="3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3.02</v>
      </c>
      <c r="AN1102" s="2">
        <v>3.02</v>
      </c>
      <c r="AO1102" s="2">
        <v>0</v>
      </c>
      <c r="AP1102" s="2">
        <v>0</v>
      </c>
      <c r="AQ1102" s="2">
        <v>0</v>
      </c>
    </row>
    <row r="1103" spans="1:43" x14ac:dyDescent="0.25">
      <c r="A1103" s="1">
        <v>46146</v>
      </c>
      <c r="B1103" t="s">
        <v>48</v>
      </c>
      <c r="C1103">
        <v>649163</v>
      </c>
      <c r="D1103">
        <v>2026126906</v>
      </c>
      <c r="E1103" t="s">
        <v>1570</v>
      </c>
      <c r="F1103" t="s">
        <v>1571</v>
      </c>
      <c r="G1103" t="s">
        <v>51</v>
      </c>
      <c r="H1103" t="s">
        <v>1274</v>
      </c>
      <c r="I1103" t="s">
        <v>53</v>
      </c>
      <c r="J1103" t="s">
        <v>54</v>
      </c>
      <c r="K1103">
        <v>766747</v>
      </c>
      <c r="L1103" t="s">
        <v>485</v>
      </c>
      <c r="M1103" t="s">
        <v>75</v>
      </c>
      <c r="N1103" t="s">
        <v>57</v>
      </c>
      <c r="O1103" s="1">
        <v>45658</v>
      </c>
      <c r="Q1103" s="1">
        <v>46174</v>
      </c>
      <c r="R1103" s="2">
        <v>42.45</v>
      </c>
      <c r="S1103">
        <v>1</v>
      </c>
      <c r="T1103" t="s">
        <v>58</v>
      </c>
      <c r="U1103" t="s">
        <v>141</v>
      </c>
      <c r="V1103" s="4">
        <v>6.5000000000000002E-2</v>
      </c>
      <c r="W1103" s="2">
        <v>0</v>
      </c>
      <c r="X1103">
        <v>0</v>
      </c>
      <c r="Y1103" t="s">
        <v>142</v>
      </c>
      <c r="Z1103" t="s">
        <v>143</v>
      </c>
      <c r="AA1103">
        <v>0</v>
      </c>
      <c r="AB1103" s="2">
        <v>0</v>
      </c>
      <c r="AC1103" s="2">
        <v>0</v>
      </c>
      <c r="AD1103" s="3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2.76</v>
      </c>
      <c r="AN1103" s="2">
        <v>2.76</v>
      </c>
      <c r="AO1103" s="2">
        <v>0</v>
      </c>
      <c r="AP1103" s="2">
        <v>0</v>
      </c>
      <c r="AQ1103" s="2">
        <v>0</v>
      </c>
    </row>
    <row r="1104" spans="1:43" x14ac:dyDescent="0.25">
      <c r="A1104" s="1">
        <v>46146</v>
      </c>
      <c r="B1104" t="s">
        <v>48</v>
      </c>
      <c r="C1104">
        <v>649163</v>
      </c>
      <c r="D1104">
        <v>2026152184</v>
      </c>
      <c r="E1104" t="s">
        <v>1572</v>
      </c>
      <c r="F1104" t="s">
        <v>1468</v>
      </c>
      <c r="G1104" t="s">
        <v>51</v>
      </c>
      <c r="H1104" t="s">
        <v>52</v>
      </c>
      <c r="I1104" t="s">
        <v>53</v>
      </c>
      <c r="J1104" t="s">
        <v>54</v>
      </c>
      <c r="K1104">
        <v>751867</v>
      </c>
      <c r="L1104" t="s">
        <v>877</v>
      </c>
      <c r="M1104" t="s">
        <v>97</v>
      </c>
      <c r="N1104" t="s">
        <v>57</v>
      </c>
      <c r="O1104" s="1">
        <v>45658</v>
      </c>
      <c r="Q1104" s="1">
        <v>46174</v>
      </c>
      <c r="R1104" s="2">
        <v>40.159999999999997</v>
      </c>
      <c r="S1104">
        <v>1</v>
      </c>
      <c r="T1104" t="s">
        <v>58</v>
      </c>
      <c r="U1104" t="s">
        <v>141</v>
      </c>
      <c r="V1104" s="4">
        <v>6.5000000000000002E-2</v>
      </c>
      <c r="W1104" s="2">
        <v>0</v>
      </c>
      <c r="X1104">
        <v>0</v>
      </c>
      <c r="Y1104" t="s">
        <v>142</v>
      </c>
      <c r="Z1104" t="s">
        <v>143</v>
      </c>
      <c r="AA1104">
        <v>0</v>
      </c>
      <c r="AB1104" s="2">
        <v>0</v>
      </c>
      <c r="AC1104" s="2">
        <v>0</v>
      </c>
      <c r="AD1104" s="3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2.61</v>
      </c>
      <c r="AN1104" s="2">
        <v>2.61</v>
      </c>
      <c r="AO1104" s="2">
        <v>0</v>
      </c>
      <c r="AP1104" s="2">
        <v>0</v>
      </c>
      <c r="AQ1104" s="2">
        <v>0</v>
      </c>
    </row>
    <row r="1105" spans="1:43" x14ac:dyDescent="0.25">
      <c r="A1105" s="1">
        <v>46146</v>
      </c>
      <c r="B1105" t="s">
        <v>48</v>
      </c>
      <c r="C1105">
        <v>649163</v>
      </c>
      <c r="D1105">
        <v>2026166247</v>
      </c>
      <c r="E1105" t="s">
        <v>49</v>
      </c>
      <c r="F1105" t="s">
        <v>263</v>
      </c>
      <c r="G1105" t="s">
        <v>51</v>
      </c>
      <c r="H1105" t="s">
        <v>64</v>
      </c>
      <c r="I1105" t="s">
        <v>53</v>
      </c>
      <c r="J1105" t="s">
        <v>54</v>
      </c>
      <c r="K1105">
        <v>751867</v>
      </c>
      <c r="L1105" t="s">
        <v>877</v>
      </c>
      <c r="M1105" t="s">
        <v>97</v>
      </c>
      <c r="N1105" t="s">
        <v>57</v>
      </c>
      <c r="O1105" s="1">
        <v>45658</v>
      </c>
      <c r="Q1105" s="1">
        <v>46174</v>
      </c>
      <c r="R1105" s="2">
        <v>51.62</v>
      </c>
      <c r="S1105">
        <v>1</v>
      </c>
      <c r="T1105" t="s">
        <v>58</v>
      </c>
      <c r="U1105" t="s">
        <v>141</v>
      </c>
      <c r="V1105" s="4">
        <v>6.5000000000000002E-2</v>
      </c>
      <c r="W1105" s="2">
        <v>0</v>
      </c>
      <c r="X1105">
        <v>0</v>
      </c>
      <c r="Y1105" t="s">
        <v>142</v>
      </c>
      <c r="Z1105" t="s">
        <v>143</v>
      </c>
      <c r="AA1105">
        <v>0</v>
      </c>
      <c r="AB1105" s="2">
        <v>0</v>
      </c>
      <c r="AC1105" s="2">
        <v>0</v>
      </c>
      <c r="AD1105" s="3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3.36</v>
      </c>
      <c r="AN1105" s="2">
        <v>3.36</v>
      </c>
      <c r="AO1105" s="2">
        <v>0</v>
      </c>
      <c r="AP1105" s="2">
        <v>0</v>
      </c>
      <c r="AQ1105" s="2">
        <v>0</v>
      </c>
    </row>
    <row r="1106" spans="1:43" x14ac:dyDescent="0.25">
      <c r="A1106" s="1">
        <v>46146</v>
      </c>
      <c r="B1106" t="s">
        <v>48</v>
      </c>
      <c r="C1106">
        <v>649163</v>
      </c>
      <c r="D1106">
        <v>2026170336</v>
      </c>
      <c r="E1106" t="s">
        <v>1573</v>
      </c>
      <c r="F1106" t="s">
        <v>1393</v>
      </c>
      <c r="G1106" t="s">
        <v>51</v>
      </c>
      <c r="H1106" t="s">
        <v>52</v>
      </c>
      <c r="I1106" t="s">
        <v>53</v>
      </c>
      <c r="J1106" t="s">
        <v>54</v>
      </c>
      <c r="K1106">
        <v>751867</v>
      </c>
      <c r="L1106" t="s">
        <v>877</v>
      </c>
      <c r="M1106" t="s">
        <v>97</v>
      </c>
      <c r="N1106" t="s">
        <v>57</v>
      </c>
      <c r="O1106" s="1">
        <v>45658</v>
      </c>
      <c r="Q1106" s="1">
        <v>46174</v>
      </c>
      <c r="R1106" s="2">
        <v>50.06</v>
      </c>
      <c r="S1106">
        <v>1</v>
      </c>
      <c r="T1106" t="s">
        <v>58</v>
      </c>
      <c r="U1106" t="s">
        <v>141</v>
      </c>
      <c r="V1106" s="4">
        <v>6.5000000000000002E-2</v>
      </c>
      <c r="W1106" s="2">
        <v>0</v>
      </c>
      <c r="X1106">
        <v>0</v>
      </c>
      <c r="Y1106" t="s">
        <v>142</v>
      </c>
      <c r="Z1106" t="s">
        <v>143</v>
      </c>
      <c r="AA1106">
        <v>0</v>
      </c>
      <c r="AB1106" s="2">
        <v>0</v>
      </c>
      <c r="AC1106" s="2">
        <v>0</v>
      </c>
      <c r="AD1106" s="3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3.25</v>
      </c>
      <c r="AN1106" s="2">
        <v>3.25</v>
      </c>
      <c r="AO1106" s="2">
        <v>0</v>
      </c>
      <c r="AP1106" s="2">
        <v>0</v>
      </c>
      <c r="AQ1106" s="2">
        <v>0</v>
      </c>
    </row>
    <row r="1107" spans="1:43" x14ac:dyDescent="0.25">
      <c r="A1107" s="1">
        <v>46146</v>
      </c>
      <c r="B1107" t="s">
        <v>48</v>
      </c>
      <c r="C1107">
        <v>649163</v>
      </c>
      <c r="D1107">
        <v>2026199477</v>
      </c>
      <c r="E1107" t="s">
        <v>767</v>
      </c>
      <c r="F1107" t="s">
        <v>1574</v>
      </c>
      <c r="G1107" t="s">
        <v>51</v>
      </c>
      <c r="H1107" t="s">
        <v>52</v>
      </c>
      <c r="I1107" t="s">
        <v>53</v>
      </c>
      <c r="J1107" t="s">
        <v>54</v>
      </c>
      <c r="K1107">
        <v>751867</v>
      </c>
      <c r="L1107" t="s">
        <v>877</v>
      </c>
      <c r="M1107" t="s">
        <v>97</v>
      </c>
      <c r="N1107" t="s">
        <v>57</v>
      </c>
      <c r="O1107" s="1">
        <v>45658</v>
      </c>
      <c r="Q1107" s="1">
        <v>46174</v>
      </c>
      <c r="R1107" s="2">
        <v>40.159999999999997</v>
      </c>
      <c r="S1107">
        <v>1</v>
      </c>
      <c r="T1107" t="s">
        <v>58</v>
      </c>
      <c r="U1107" t="s">
        <v>141</v>
      </c>
      <c r="V1107" s="4">
        <v>6.5000000000000002E-2</v>
      </c>
      <c r="W1107" s="2">
        <v>0</v>
      </c>
      <c r="X1107">
        <v>0</v>
      </c>
      <c r="Y1107" t="s">
        <v>142</v>
      </c>
      <c r="Z1107" t="s">
        <v>143</v>
      </c>
      <c r="AA1107">
        <v>0</v>
      </c>
      <c r="AB1107" s="2">
        <v>0</v>
      </c>
      <c r="AC1107" s="2">
        <v>0</v>
      </c>
      <c r="AD1107" s="3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2.61</v>
      </c>
      <c r="AN1107" s="2">
        <v>2.61</v>
      </c>
      <c r="AO1107" s="2">
        <v>0</v>
      </c>
      <c r="AP1107" s="2">
        <v>0</v>
      </c>
      <c r="AQ1107" s="2">
        <v>0</v>
      </c>
    </row>
    <row r="1108" spans="1:43" x14ac:dyDescent="0.25">
      <c r="A1108" s="1">
        <v>46146</v>
      </c>
      <c r="B1108" t="s">
        <v>48</v>
      </c>
      <c r="C1108">
        <v>649163</v>
      </c>
      <c r="D1108">
        <v>2026243457</v>
      </c>
      <c r="E1108" t="s">
        <v>1575</v>
      </c>
      <c r="F1108" t="s">
        <v>1576</v>
      </c>
      <c r="G1108" t="s">
        <v>51</v>
      </c>
      <c r="H1108" t="s">
        <v>52</v>
      </c>
      <c r="I1108" t="s">
        <v>53</v>
      </c>
      <c r="J1108" t="s">
        <v>54</v>
      </c>
      <c r="K1108">
        <v>649164</v>
      </c>
      <c r="L1108" t="s">
        <v>146</v>
      </c>
      <c r="M1108" t="s">
        <v>147</v>
      </c>
      <c r="N1108" t="s">
        <v>57</v>
      </c>
      <c r="O1108" s="1">
        <v>45658</v>
      </c>
      <c r="Q1108" s="1">
        <v>46174</v>
      </c>
      <c r="R1108" s="2">
        <v>52.69</v>
      </c>
      <c r="S1108">
        <v>1</v>
      </c>
      <c r="T1108" t="s">
        <v>58</v>
      </c>
      <c r="U1108" t="s">
        <v>141</v>
      </c>
      <c r="V1108" s="4">
        <v>6.5000000000000002E-2</v>
      </c>
      <c r="W1108" s="2">
        <v>0</v>
      </c>
      <c r="X1108">
        <v>0</v>
      </c>
      <c r="Y1108" t="s">
        <v>142</v>
      </c>
      <c r="Z1108" t="s">
        <v>143</v>
      </c>
      <c r="AA1108">
        <v>0</v>
      </c>
      <c r="AB1108" s="2">
        <v>0</v>
      </c>
      <c r="AC1108" s="2">
        <v>0</v>
      </c>
      <c r="AD1108" s="3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3.42</v>
      </c>
      <c r="AN1108" s="2">
        <v>3.42</v>
      </c>
      <c r="AO1108" s="2">
        <v>0</v>
      </c>
      <c r="AP1108" s="2">
        <v>0</v>
      </c>
      <c r="AQ1108" s="2">
        <v>0</v>
      </c>
    </row>
    <row r="1109" spans="1:43" x14ac:dyDescent="0.25">
      <c r="A1109" s="1">
        <v>46146</v>
      </c>
      <c r="B1109" t="s">
        <v>48</v>
      </c>
      <c r="C1109">
        <v>649163</v>
      </c>
      <c r="D1109">
        <v>2026485484</v>
      </c>
      <c r="E1109" t="s">
        <v>1577</v>
      </c>
      <c r="F1109" t="s">
        <v>574</v>
      </c>
      <c r="G1109" t="s">
        <v>51</v>
      </c>
      <c r="H1109" t="s">
        <v>257</v>
      </c>
      <c r="I1109" t="s">
        <v>53</v>
      </c>
      <c r="J1109" t="s">
        <v>54</v>
      </c>
      <c r="K1109">
        <v>650218</v>
      </c>
      <c r="L1109" t="s">
        <v>999</v>
      </c>
      <c r="M1109" t="s">
        <v>440</v>
      </c>
      <c r="N1109" t="s">
        <v>57</v>
      </c>
      <c r="O1109" s="1">
        <v>45665</v>
      </c>
      <c r="Q1109" s="1">
        <v>46181</v>
      </c>
      <c r="R1109" s="2">
        <v>50.06</v>
      </c>
      <c r="S1109">
        <v>1</v>
      </c>
      <c r="T1109" t="s">
        <v>58</v>
      </c>
      <c r="U1109" t="s">
        <v>141</v>
      </c>
      <c r="V1109" s="4">
        <v>6.5000000000000002E-2</v>
      </c>
      <c r="W1109" s="2">
        <v>0</v>
      </c>
      <c r="X1109">
        <v>0</v>
      </c>
      <c r="Y1109" t="s">
        <v>142</v>
      </c>
      <c r="Z1109" t="s">
        <v>143</v>
      </c>
      <c r="AA1109">
        <v>0</v>
      </c>
      <c r="AB1109" s="2">
        <v>0</v>
      </c>
      <c r="AC1109" s="2">
        <v>0</v>
      </c>
      <c r="AD1109" s="3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3.25</v>
      </c>
      <c r="AN1109" s="2">
        <v>3.25</v>
      </c>
      <c r="AO1109" s="2">
        <v>0</v>
      </c>
      <c r="AP1109" s="2">
        <v>0</v>
      </c>
      <c r="AQ1109" s="2">
        <v>0</v>
      </c>
    </row>
    <row r="1110" spans="1:43" x14ac:dyDescent="0.25">
      <c r="A1110" s="1">
        <v>46146</v>
      </c>
      <c r="B1110" t="s">
        <v>48</v>
      </c>
      <c r="C1110">
        <v>649163</v>
      </c>
      <c r="D1110">
        <v>2026949744</v>
      </c>
      <c r="E1110" t="s">
        <v>970</v>
      </c>
      <c r="F1110" t="s">
        <v>392</v>
      </c>
      <c r="G1110" t="s">
        <v>51</v>
      </c>
      <c r="H1110" t="s">
        <v>202</v>
      </c>
      <c r="I1110" t="s">
        <v>53</v>
      </c>
      <c r="J1110" t="s">
        <v>54</v>
      </c>
      <c r="K1110">
        <v>669316</v>
      </c>
      <c r="L1110" t="s">
        <v>265</v>
      </c>
      <c r="M1110" t="s">
        <v>266</v>
      </c>
      <c r="N1110" t="s">
        <v>57</v>
      </c>
      <c r="O1110" s="1">
        <v>45693</v>
      </c>
      <c r="Q1110" s="1">
        <v>46178</v>
      </c>
      <c r="R1110" s="2">
        <v>52.69</v>
      </c>
      <c r="S1110">
        <v>1</v>
      </c>
      <c r="T1110" t="s">
        <v>58</v>
      </c>
      <c r="U1110" t="s">
        <v>141</v>
      </c>
      <c r="V1110" s="4">
        <v>6.5000000000000002E-2</v>
      </c>
      <c r="W1110" s="2">
        <v>0</v>
      </c>
      <c r="X1110">
        <v>0</v>
      </c>
      <c r="Y1110" t="s">
        <v>142</v>
      </c>
      <c r="Z1110" t="s">
        <v>143</v>
      </c>
      <c r="AA1110">
        <v>0</v>
      </c>
      <c r="AB1110" s="2">
        <v>0</v>
      </c>
      <c r="AC1110" s="2">
        <v>0</v>
      </c>
      <c r="AD1110" s="3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3.42</v>
      </c>
      <c r="AN1110" s="2">
        <v>3.42</v>
      </c>
      <c r="AO1110" s="2">
        <v>0</v>
      </c>
      <c r="AP1110" s="2">
        <v>0</v>
      </c>
      <c r="AQ1110" s="2">
        <v>0</v>
      </c>
    </row>
    <row r="1111" spans="1:43" x14ac:dyDescent="0.25">
      <c r="A1111" s="1">
        <v>46146</v>
      </c>
      <c r="B1111" t="s">
        <v>48</v>
      </c>
      <c r="C1111">
        <v>649163</v>
      </c>
      <c r="D1111">
        <v>2027434296</v>
      </c>
      <c r="E1111" t="s">
        <v>427</v>
      </c>
      <c r="F1111" t="s">
        <v>868</v>
      </c>
      <c r="G1111" t="s">
        <v>51</v>
      </c>
      <c r="H1111" t="s">
        <v>52</v>
      </c>
      <c r="I1111" t="s">
        <v>53</v>
      </c>
      <c r="J1111" t="s">
        <v>54</v>
      </c>
      <c r="K1111">
        <v>649164</v>
      </c>
      <c r="L1111" t="s">
        <v>146</v>
      </c>
      <c r="M1111" t="s">
        <v>147</v>
      </c>
      <c r="N1111" t="s">
        <v>57</v>
      </c>
      <c r="O1111" s="1">
        <v>45717</v>
      </c>
      <c r="Q1111" s="1">
        <v>46174</v>
      </c>
      <c r="R1111" s="2">
        <v>52.69</v>
      </c>
      <c r="S1111">
        <v>1</v>
      </c>
      <c r="T1111" t="s">
        <v>58</v>
      </c>
      <c r="U1111" t="s">
        <v>141</v>
      </c>
      <c r="V1111" s="4">
        <v>6.5000000000000002E-2</v>
      </c>
      <c r="W1111" s="2">
        <v>0</v>
      </c>
      <c r="X1111">
        <v>0</v>
      </c>
      <c r="Y1111" t="s">
        <v>142</v>
      </c>
      <c r="Z1111" t="s">
        <v>143</v>
      </c>
      <c r="AA1111">
        <v>0</v>
      </c>
      <c r="AB1111" s="2">
        <v>0</v>
      </c>
      <c r="AC1111" s="2">
        <v>0</v>
      </c>
      <c r="AD1111" s="3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3.42</v>
      </c>
      <c r="AN1111" s="2">
        <v>3.42</v>
      </c>
      <c r="AO1111" s="2">
        <v>0</v>
      </c>
      <c r="AP1111" s="2">
        <v>0</v>
      </c>
      <c r="AQ1111" s="2">
        <v>0</v>
      </c>
    </row>
    <row r="1112" spans="1:43" x14ac:dyDescent="0.25">
      <c r="A1112" s="1">
        <v>46146</v>
      </c>
      <c r="B1112" t="s">
        <v>48</v>
      </c>
      <c r="C1112">
        <v>649163</v>
      </c>
      <c r="D1112">
        <v>2027745346</v>
      </c>
      <c r="E1112" t="s">
        <v>1578</v>
      </c>
      <c r="F1112" t="s">
        <v>1579</v>
      </c>
      <c r="G1112" t="s">
        <v>51</v>
      </c>
      <c r="H1112" t="s">
        <v>1274</v>
      </c>
      <c r="I1112" t="s">
        <v>53</v>
      </c>
      <c r="J1112" t="s">
        <v>1489</v>
      </c>
      <c r="K1112">
        <v>673059</v>
      </c>
      <c r="L1112" t="s">
        <v>90</v>
      </c>
      <c r="M1112" t="s">
        <v>91</v>
      </c>
      <c r="N1112" t="s">
        <v>57</v>
      </c>
      <c r="O1112" s="1">
        <v>45748</v>
      </c>
      <c r="Q1112" s="1">
        <v>46174</v>
      </c>
      <c r="R1112" s="2">
        <v>90.95</v>
      </c>
      <c r="S1112">
        <v>1</v>
      </c>
      <c r="T1112" t="s">
        <v>58</v>
      </c>
      <c r="U1112" t="s">
        <v>141</v>
      </c>
      <c r="V1112" s="4">
        <v>6.5000000000000002E-2</v>
      </c>
      <c r="W1112" s="2">
        <v>0</v>
      </c>
      <c r="X1112">
        <v>0</v>
      </c>
      <c r="Y1112" t="s">
        <v>142</v>
      </c>
      <c r="Z1112" t="s">
        <v>143</v>
      </c>
      <c r="AA1112">
        <v>0</v>
      </c>
      <c r="AB1112" s="2">
        <v>0</v>
      </c>
      <c r="AC1112" s="2">
        <v>0</v>
      </c>
      <c r="AD1112" s="3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5.91</v>
      </c>
      <c r="AN1112" s="2">
        <v>5.91</v>
      </c>
      <c r="AO1112" s="2">
        <v>0</v>
      </c>
      <c r="AP1112" s="2">
        <v>0</v>
      </c>
      <c r="AQ1112" s="2">
        <v>0</v>
      </c>
    </row>
    <row r="1113" spans="1:43" x14ac:dyDescent="0.25">
      <c r="A1113" s="1">
        <v>46146</v>
      </c>
      <c r="B1113" t="s">
        <v>48</v>
      </c>
      <c r="C1113">
        <v>649163</v>
      </c>
      <c r="D1113">
        <v>2028028178</v>
      </c>
      <c r="E1113" t="s">
        <v>1580</v>
      </c>
      <c r="F1113" t="s">
        <v>1581</v>
      </c>
      <c r="G1113" t="s">
        <v>51</v>
      </c>
      <c r="H1113" t="s">
        <v>52</v>
      </c>
      <c r="I1113" t="s">
        <v>53</v>
      </c>
      <c r="J1113" t="s">
        <v>54</v>
      </c>
      <c r="K1113">
        <v>823068</v>
      </c>
      <c r="L1113" t="s">
        <v>178</v>
      </c>
      <c r="M1113" t="s">
        <v>179</v>
      </c>
      <c r="N1113" t="s">
        <v>57</v>
      </c>
      <c r="O1113" s="1">
        <v>45748</v>
      </c>
      <c r="Q1113" s="1">
        <v>46174</v>
      </c>
      <c r="R1113" s="2">
        <v>36.159999999999997</v>
      </c>
      <c r="S1113">
        <v>1</v>
      </c>
      <c r="T1113" t="s">
        <v>58</v>
      </c>
      <c r="U1113" t="s">
        <v>141</v>
      </c>
      <c r="V1113" s="4">
        <v>6.5000000000000002E-2</v>
      </c>
      <c r="W1113" s="2">
        <v>0</v>
      </c>
      <c r="X1113">
        <v>0</v>
      </c>
      <c r="Y1113" t="s">
        <v>142</v>
      </c>
      <c r="Z1113" t="s">
        <v>143</v>
      </c>
      <c r="AA1113">
        <v>0</v>
      </c>
      <c r="AB1113" s="2">
        <v>0</v>
      </c>
      <c r="AC1113" s="2">
        <v>0</v>
      </c>
      <c r="AD1113" s="3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2.35</v>
      </c>
      <c r="AN1113" s="2">
        <v>2.35</v>
      </c>
      <c r="AO1113" s="2">
        <v>0</v>
      </c>
      <c r="AP1113" s="2">
        <v>0</v>
      </c>
      <c r="AQ1113" s="2">
        <v>0</v>
      </c>
    </row>
    <row r="1114" spans="1:43" x14ac:dyDescent="0.25">
      <c r="A1114" s="1">
        <v>46146</v>
      </c>
      <c r="B1114" t="s">
        <v>48</v>
      </c>
      <c r="C1114">
        <v>649163</v>
      </c>
      <c r="D1114">
        <v>2028063550</v>
      </c>
      <c r="E1114" t="s">
        <v>1582</v>
      </c>
      <c r="F1114" t="s">
        <v>1583</v>
      </c>
      <c r="G1114" t="s">
        <v>51</v>
      </c>
      <c r="H1114" t="s">
        <v>106</v>
      </c>
      <c r="I1114" t="s">
        <v>53</v>
      </c>
      <c r="J1114" t="s">
        <v>54</v>
      </c>
      <c r="K1114">
        <v>673059</v>
      </c>
      <c r="L1114" t="s">
        <v>90</v>
      </c>
      <c r="M1114" t="s">
        <v>91</v>
      </c>
      <c r="N1114" t="s">
        <v>57</v>
      </c>
      <c r="O1114" s="1">
        <v>45778</v>
      </c>
      <c r="Q1114" s="1">
        <v>46174</v>
      </c>
      <c r="R1114" s="2">
        <v>47.66</v>
      </c>
      <c r="S1114">
        <v>1</v>
      </c>
      <c r="T1114" t="s">
        <v>58</v>
      </c>
      <c r="U1114" t="s">
        <v>141</v>
      </c>
      <c r="V1114" s="4">
        <v>6.5000000000000002E-2</v>
      </c>
      <c r="W1114" s="2">
        <v>0</v>
      </c>
      <c r="X1114">
        <v>0</v>
      </c>
      <c r="Y1114" t="s">
        <v>142</v>
      </c>
      <c r="Z1114" t="s">
        <v>143</v>
      </c>
      <c r="AA1114">
        <v>0</v>
      </c>
      <c r="AB1114" s="2">
        <v>0</v>
      </c>
      <c r="AC1114" s="2">
        <v>0</v>
      </c>
      <c r="AD1114" s="3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3.1</v>
      </c>
      <c r="AN1114" s="2">
        <v>3.1</v>
      </c>
      <c r="AO1114" s="2">
        <v>0</v>
      </c>
      <c r="AP1114" s="2">
        <v>0</v>
      </c>
      <c r="AQ1114" s="2">
        <v>0</v>
      </c>
    </row>
    <row r="1115" spans="1:43" x14ac:dyDescent="0.25">
      <c r="A1115" s="1">
        <v>46146</v>
      </c>
      <c r="B1115" t="s">
        <v>48</v>
      </c>
      <c r="C1115">
        <v>649163</v>
      </c>
      <c r="D1115">
        <v>2028395842</v>
      </c>
      <c r="E1115" t="s">
        <v>1584</v>
      </c>
      <c r="F1115" t="s">
        <v>1186</v>
      </c>
      <c r="G1115" t="s">
        <v>51</v>
      </c>
      <c r="H1115" t="s">
        <v>64</v>
      </c>
      <c r="I1115" t="s">
        <v>53</v>
      </c>
      <c r="J1115" t="s">
        <v>54</v>
      </c>
      <c r="K1115">
        <v>673059</v>
      </c>
      <c r="L1115" t="s">
        <v>90</v>
      </c>
      <c r="M1115" t="s">
        <v>91</v>
      </c>
      <c r="N1115" t="s">
        <v>57</v>
      </c>
      <c r="O1115" s="1">
        <v>45778</v>
      </c>
      <c r="Q1115" s="1">
        <v>46174</v>
      </c>
      <c r="R1115" s="2">
        <v>52.69</v>
      </c>
      <c r="S1115">
        <v>1</v>
      </c>
      <c r="T1115" t="s">
        <v>58</v>
      </c>
      <c r="U1115" t="s">
        <v>141</v>
      </c>
      <c r="V1115" s="4">
        <v>6.5000000000000002E-2</v>
      </c>
      <c r="W1115" s="2">
        <v>0</v>
      </c>
      <c r="X1115">
        <v>0</v>
      </c>
      <c r="Y1115" t="s">
        <v>142</v>
      </c>
      <c r="Z1115" t="s">
        <v>143</v>
      </c>
      <c r="AA1115">
        <v>0</v>
      </c>
      <c r="AB1115" s="2">
        <v>0</v>
      </c>
      <c r="AC1115" s="2">
        <v>0</v>
      </c>
      <c r="AD1115" s="3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3.42</v>
      </c>
      <c r="AN1115" s="2">
        <v>3.42</v>
      </c>
      <c r="AO1115" s="2">
        <v>0</v>
      </c>
      <c r="AP1115" s="2">
        <v>0</v>
      </c>
      <c r="AQ1115" s="2">
        <v>0</v>
      </c>
    </row>
    <row r="1116" spans="1:43" x14ac:dyDescent="0.25">
      <c r="A1116" s="1">
        <v>46146</v>
      </c>
      <c r="B1116" t="s">
        <v>48</v>
      </c>
      <c r="C1116">
        <v>649163</v>
      </c>
      <c r="D1116">
        <v>2028556245</v>
      </c>
      <c r="E1116" t="s">
        <v>1585</v>
      </c>
      <c r="F1116" t="s">
        <v>1586</v>
      </c>
      <c r="G1116" t="s">
        <v>51</v>
      </c>
      <c r="H1116" t="s">
        <v>64</v>
      </c>
      <c r="I1116" t="s">
        <v>53</v>
      </c>
      <c r="J1116" t="s">
        <v>54</v>
      </c>
      <c r="K1116">
        <v>673059</v>
      </c>
      <c r="L1116" t="s">
        <v>90</v>
      </c>
      <c r="M1116" t="s">
        <v>91</v>
      </c>
      <c r="N1116" t="s">
        <v>57</v>
      </c>
      <c r="O1116" s="1">
        <v>45778</v>
      </c>
      <c r="Q1116" s="1">
        <v>46174</v>
      </c>
      <c r="R1116" s="2">
        <v>52.69</v>
      </c>
      <c r="S1116">
        <v>1</v>
      </c>
      <c r="T1116" t="s">
        <v>58</v>
      </c>
      <c r="U1116" t="s">
        <v>141</v>
      </c>
      <c r="V1116" s="4">
        <v>6.5000000000000002E-2</v>
      </c>
      <c r="W1116" s="2">
        <v>0</v>
      </c>
      <c r="X1116">
        <v>0</v>
      </c>
      <c r="Y1116" t="s">
        <v>142</v>
      </c>
      <c r="Z1116" t="s">
        <v>143</v>
      </c>
      <c r="AA1116">
        <v>0</v>
      </c>
      <c r="AB1116" s="2">
        <v>0</v>
      </c>
      <c r="AC1116" s="2">
        <v>0</v>
      </c>
      <c r="AD1116" s="3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3.42</v>
      </c>
      <c r="AN1116" s="2">
        <v>3.42</v>
      </c>
      <c r="AO1116" s="2">
        <v>0</v>
      </c>
      <c r="AP1116" s="2">
        <v>0</v>
      </c>
      <c r="AQ1116" s="2">
        <v>0</v>
      </c>
    </row>
    <row r="1117" spans="1:43" x14ac:dyDescent="0.25">
      <c r="A1117" s="1">
        <v>46146</v>
      </c>
      <c r="B1117" t="s">
        <v>48</v>
      </c>
      <c r="C1117">
        <v>649163</v>
      </c>
      <c r="D1117">
        <v>2028584436</v>
      </c>
      <c r="E1117" t="s">
        <v>590</v>
      </c>
      <c r="F1117" t="s">
        <v>1587</v>
      </c>
      <c r="G1117" t="s">
        <v>51</v>
      </c>
      <c r="H1117" t="s">
        <v>52</v>
      </c>
      <c r="I1117" t="s">
        <v>53</v>
      </c>
      <c r="J1117" t="s">
        <v>54</v>
      </c>
      <c r="K1117">
        <v>649247</v>
      </c>
      <c r="L1117" t="s">
        <v>65</v>
      </c>
      <c r="M1117" t="s">
        <v>66</v>
      </c>
      <c r="N1117" t="s">
        <v>57</v>
      </c>
      <c r="O1117" s="1">
        <v>45778</v>
      </c>
      <c r="Q1117" s="1">
        <v>46174</v>
      </c>
      <c r="R1117" s="2">
        <v>52.69</v>
      </c>
      <c r="S1117">
        <v>1</v>
      </c>
      <c r="T1117" t="s">
        <v>58</v>
      </c>
      <c r="U1117" t="s">
        <v>141</v>
      </c>
      <c r="V1117" s="4">
        <v>6.5000000000000002E-2</v>
      </c>
      <c r="W1117" s="2">
        <v>0</v>
      </c>
      <c r="X1117">
        <v>0</v>
      </c>
      <c r="Y1117" t="s">
        <v>142</v>
      </c>
      <c r="Z1117" t="s">
        <v>143</v>
      </c>
      <c r="AA1117">
        <v>0</v>
      </c>
      <c r="AB1117" s="2">
        <v>0</v>
      </c>
      <c r="AC1117" s="2">
        <v>0</v>
      </c>
      <c r="AD1117" s="3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3.42</v>
      </c>
      <c r="AN1117" s="2">
        <v>3.42</v>
      </c>
      <c r="AO1117" s="2">
        <v>0</v>
      </c>
      <c r="AP1117" s="2">
        <v>0</v>
      </c>
      <c r="AQ1117" s="2">
        <v>0</v>
      </c>
    </row>
    <row r="1118" spans="1:43" x14ac:dyDescent="0.25">
      <c r="A1118" s="1">
        <v>46146</v>
      </c>
      <c r="B1118" t="s">
        <v>48</v>
      </c>
      <c r="C1118">
        <v>649163</v>
      </c>
      <c r="D1118">
        <v>2028898166</v>
      </c>
      <c r="E1118" t="s">
        <v>1588</v>
      </c>
      <c r="F1118" t="s">
        <v>656</v>
      </c>
      <c r="G1118" t="s">
        <v>51</v>
      </c>
      <c r="H1118" t="s">
        <v>106</v>
      </c>
      <c r="I1118" t="s">
        <v>53</v>
      </c>
      <c r="J1118" t="s">
        <v>54</v>
      </c>
      <c r="K1118">
        <v>673059</v>
      </c>
      <c r="L1118" t="s">
        <v>90</v>
      </c>
      <c r="M1118" t="s">
        <v>91</v>
      </c>
      <c r="N1118" t="s">
        <v>57</v>
      </c>
      <c r="O1118" s="1">
        <v>45809</v>
      </c>
      <c r="Q1118" s="1">
        <v>46174</v>
      </c>
      <c r="R1118" s="2">
        <v>34.01</v>
      </c>
      <c r="S1118">
        <v>1</v>
      </c>
      <c r="T1118" t="s">
        <v>58</v>
      </c>
      <c r="U1118" t="s">
        <v>141</v>
      </c>
      <c r="V1118" s="3">
        <v>0.6</v>
      </c>
      <c r="W1118" s="2">
        <v>0</v>
      </c>
      <c r="X1118">
        <v>0</v>
      </c>
      <c r="Y1118" t="s">
        <v>60</v>
      </c>
      <c r="Z1118" t="s">
        <v>143</v>
      </c>
      <c r="AA1118">
        <v>0</v>
      </c>
      <c r="AB1118" s="2">
        <v>0</v>
      </c>
      <c r="AC1118" s="2">
        <v>0</v>
      </c>
      <c r="AD1118" s="3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20.41</v>
      </c>
      <c r="AN1118" s="2">
        <v>20.41</v>
      </c>
      <c r="AO1118" s="2">
        <v>0</v>
      </c>
      <c r="AP1118" s="2">
        <v>0</v>
      </c>
      <c r="AQ1118" s="2">
        <v>0</v>
      </c>
    </row>
    <row r="1119" spans="1:43" x14ac:dyDescent="0.25">
      <c r="A1119" s="1">
        <v>46146</v>
      </c>
      <c r="B1119" t="s">
        <v>48</v>
      </c>
      <c r="C1119">
        <v>649163</v>
      </c>
      <c r="D1119">
        <v>2029310164</v>
      </c>
      <c r="E1119" t="s">
        <v>346</v>
      </c>
      <c r="F1119" t="s">
        <v>1589</v>
      </c>
      <c r="G1119" t="s">
        <v>51</v>
      </c>
      <c r="H1119" t="s">
        <v>106</v>
      </c>
      <c r="I1119" t="s">
        <v>53</v>
      </c>
      <c r="J1119" t="s">
        <v>54</v>
      </c>
      <c r="K1119">
        <v>673059</v>
      </c>
      <c r="L1119" t="s">
        <v>90</v>
      </c>
      <c r="M1119" t="s">
        <v>91</v>
      </c>
      <c r="N1119" t="s">
        <v>57</v>
      </c>
      <c r="O1119" s="1">
        <v>45839</v>
      </c>
      <c r="Q1119" s="1">
        <v>46174</v>
      </c>
      <c r="R1119" s="2">
        <v>27.64</v>
      </c>
      <c r="S1119">
        <v>1</v>
      </c>
      <c r="T1119" t="s">
        <v>58</v>
      </c>
      <c r="U1119" t="s">
        <v>141</v>
      </c>
      <c r="V1119" s="3">
        <v>0.6</v>
      </c>
      <c r="W1119" s="2">
        <v>0</v>
      </c>
      <c r="X1119">
        <v>0</v>
      </c>
      <c r="Y1119" t="s">
        <v>60</v>
      </c>
      <c r="Z1119" t="s">
        <v>143</v>
      </c>
      <c r="AA1119">
        <v>0</v>
      </c>
      <c r="AB1119" s="2">
        <v>0</v>
      </c>
      <c r="AC1119" s="2">
        <v>0</v>
      </c>
      <c r="AD1119" s="3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16.579999999999998</v>
      </c>
      <c r="AN1119" s="2">
        <v>16.579999999999998</v>
      </c>
      <c r="AO1119" s="2">
        <v>0</v>
      </c>
      <c r="AP1119" s="2">
        <v>0</v>
      </c>
      <c r="AQ1119" s="2">
        <v>0</v>
      </c>
    </row>
    <row r="1120" spans="1:43" x14ac:dyDescent="0.25">
      <c r="A1120" s="1">
        <v>46146</v>
      </c>
      <c r="B1120" t="s">
        <v>48</v>
      </c>
      <c r="C1120">
        <v>649163</v>
      </c>
      <c r="D1120">
        <v>2029409634</v>
      </c>
      <c r="E1120" t="s">
        <v>1590</v>
      </c>
      <c r="F1120" t="s">
        <v>1591</v>
      </c>
      <c r="G1120" t="s">
        <v>51</v>
      </c>
      <c r="H1120" t="s">
        <v>52</v>
      </c>
      <c r="I1120" t="s">
        <v>53</v>
      </c>
      <c r="J1120" t="s">
        <v>54</v>
      </c>
      <c r="K1120">
        <v>751867</v>
      </c>
      <c r="L1120" t="s">
        <v>877</v>
      </c>
      <c r="M1120" t="s">
        <v>97</v>
      </c>
      <c r="N1120" t="s">
        <v>57</v>
      </c>
      <c r="O1120" s="1">
        <v>45839</v>
      </c>
      <c r="Q1120" s="1">
        <v>46174</v>
      </c>
      <c r="R1120" s="2">
        <v>51.62</v>
      </c>
      <c r="S1120">
        <v>1</v>
      </c>
      <c r="T1120" t="s">
        <v>58</v>
      </c>
      <c r="U1120" t="s">
        <v>141</v>
      </c>
      <c r="V1120" s="3">
        <v>0.6</v>
      </c>
      <c r="W1120" s="2">
        <v>0</v>
      </c>
      <c r="X1120">
        <v>0</v>
      </c>
      <c r="Y1120" t="s">
        <v>60</v>
      </c>
      <c r="Z1120" t="s">
        <v>143</v>
      </c>
      <c r="AA1120">
        <v>0</v>
      </c>
      <c r="AB1120" s="2">
        <v>0</v>
      </c>
      <c r="AC1120" s="2">
        <v>0</v>
      </c>
      <c r="AD1120" s="3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30.97</v>
      </c>
      <c r="AN1120" s="2">
        <v>30.97</v>
      </c>
      <c r="AO1120" s="2">
        <v>0</v>
      </c>
      <c r="AP1120" s="2">
        <v>0</v>
      </c>
      <c r="AQ1120" s="2">
        <v>0</v>
      </c>
    </row>
    <row r="1121" spans="1:43" x14ac:dyDescent="0.25">
      <c r="A1121" s="1">
        <v>46146</v>
      </c>
      <c r="B1121" t="s">
        <v>48</v>
      </c>
      <c r="C1121">
        <v>649163</v>
      </c>
      <c r="D1121">
        <v>2029596233</v>
      </c>
      <c r="E1121" t="s">
        <v>1592</v>
      </c>
      <c r="F1121" t="s">
        <v>1593</v>
      </c>
      <c r="G1121" t="s">
        <v>51</v>
      </c>
      <c r="H1121" t="s">
        <v>172</v>
      </c>
      <c r="I1121" t="s">
        <v>53</v>
      </c>
      <c r="J1121" t="s">
        <v>54</v>
      </c>
      <c r="K1121">
        <v>874230</v>
      </c>
      <c r="L1121" t="s">
        <v>173</v>
      </c>
      <c r="M1121" t="s">
        <v>174</v>
      </c>
      <c r="N1121" t="s">
        <v>57</v>
      </c>
      <c r="O1121" s="1">
        <v>45839</v>
      </c>
      <c r="Q1121" s="1">
        <v>46174</v>
      </c>
      <c r="R1121" s="2">
        <v>54.66</v>
      </c>
      <c r="S1121">
        <v>1</v>
      </c>
      <c r="T1121" t="s">
        <v>58</v>
      </c>
      <c r="U1121" t="s">
        <v>141</v>
      </c>
      <c r="V1121" s="3">
        <v>0.6</v>
      </c>
      <c r="W1121" s="2">
        <v>0</v>
      </c>
      <c r="X1121">
        <v>0</v>
      </c>
      <c r="Y1121" t="s">
        <v>60</v>
      </c>
      <c r="Z1121" t="s">
        <v>143</v>
      </c>
      <c r="AA1121">
        <v>0</v>
      </c>
      <c r="AB1121" s="2">
        <v>0</v>
      </c>
      <c r="AC1121" s="2">
        <v>0</v>
      </c>
      <c r="AD1121" s="3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32.799999999999997</v>
      </c>
      <c r="AN1121" s="2">
        <v>32.799999999999997</v>
      </c>
      <c r="AO1121" s="2">
        <v>0</v>
      </c>
      <c r="AP1121" s="2">
        <v>0</v>
      </c>
      <c r="AQ1121" s="2">
        <v>0</v>
      </c>
    </row>
    <row r="1122" spans="1:43" x14ac:dyDescent="0.25">
      <c r="A1122" s="1">
        <v>46146</v>
      </c>
      <c r="B1122" t="s">
        <v>48</v>
      </c>
      <c r="C1122">
        <v>649163</v>
      </c>
      <c r="D1122">
        <v>2029622551</v>
      </c>
      <c r="E1122" t="s">
        <v>1594</v>
      </c>
      <c r="F1122" t="s">
        <v>219</v>
      </c>
      <c r="G1122" t="s">
        <v>51</v>
      </c>
      <c r="H1122" t="s">
        <v>52</v>
      </c>
      <c r="I1122" t="s">
        <v>53</v>
      </c>
      <c r="J1122" t="s">
        <v>138</v>
      </c>
      <c r="K1122">
        <v>874690</v>
      </c>
      <c r="L1122" t="s">
        <v>854</v>
      </c>
      <c r="M1122" t="s">
        <v>855</v>
      </c>
      <c r="N1122" t="s">
        <v>57</v>
      </c>
      <c r="O1122" s="1">
        <v>45839</v>
      </c>
      <c r="Q1122" s="1">
        <v>46174</v>
      </c>
      <c r="R1122" s="2">
        <v>46.56</v>
      </c>
      <c r="S1122">
        <v>1</v>
      </c>
      <c r="T1122" t="s">
        <v>58</v>
      </c>
      <c r="U1122" t="s">
        <v>141</v>
      </c>
      <c r="V1122" s="3">
        <v>0.6</v>
      </c>
      <c r="W1122" s="2">
        <v>0</v>
      </c>
      <c r="X1122">
        <v>0</v>
      </c>
      <c r="Y1122" t="s">
        <v>60</v>
      </c>
      <c r="Z1122" t="s">
        <v>143</v>
      </c>
      <c r="AA1122">
        <v>0</v>
      </c>
      <c r="AB1122" s="2">
        <v>0</v>
      </c>
      <c r="AC1122" s="2">
        <v>0</v>
      </c>
      <c r="AD1122" s="3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27.94</v>
      </c>
      <c r="AN1122" s="2">
        <v>27.94</v>
      </c>
      <c r="AO1122" s="2">
        <v>0</v>
      </c>
      <c r="AP1122" s="2">
        <v>0</v>
      </c>
      <c r="AQ1122" s="2">
        <v>0</v>
      </c>
    </row>
    <row r="1123" spans="1:43" x14ac:dyDescent="0.25">
      <c r="A1123" s="1">
        <v>46146</v>
      </c>
      <c r="B1123" t="s">
        <v>48</v>
      </c>
      <c r="C1123">
        <v>649163</v>
      </c>
      <c r="D1123">
        <v>2029829959</v>
      </c>
      <c r="E1123" t="s">
        <v>1595</v>
      </c>
      <c r="F1123" t="s">
        <v>1596</v>
      </c>
      <c r="G1123" t="s">
        <v>51</v>
      </c>
      <c r="H1123" t="s">
        <v>52</v>
      </c>
      <c r="I1123" t="s">
        <v>53</v>
      </c>
      <c r="J1123" t="s">
        <v>54</v>
      </c>
      <c r="K1123">
        <v>751867</v>
      </c>
      <c r="L1123" t="s">
        <v>877</v>
      </c>
      <c r="M1123" t="s">
        <v>97</v>
      </c>
      <c r="N1123" t="s">
        <v>57</v>
      </c>
      <c r="O1123" s="1">
        <v>45870</v>
      </c>
      <c r="Q1123" s="1">
        <v>46174</v>
      </c>
      <c r="R1123" s="2">
        <v>59.41</v>
      </c>
      <c r="S1123">
        <v>1</v>
      </c>
      <c r="T1123" t="s">
        <v>58</v>
      </c>
      <c r="U1123" t="s">
        <v>141</v>
      </c>
      <c r="V1123" s="3">
        <v>0.6</v>
      </c>
      <c r="W1123" s="2">
        <v>0</v>
      </c>
      <c r="X1123">
        <v>0</v>
      </c>
      <c r="Y1123" t="s">
        <v>60</v>
      </c>
      <c r="Z1123" t="s">
        <v>143</v>
      </c>
      <c r="AA1123">
        <v>0</v>
      </c>
      <c r="AB1123" s="2">
        <v>0</v>
      </c>
      <c r="AC1123" s="2">
        <v>0</v>
      </c>
      <c r="AD1123" s="3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35.65</v>
      </c>
      <c r="AN1123" s="2">
        <v>35.65</v>
      </c>
      <c r="AO1123" s="2">
        <v>0</v>
      </c>
      <c r="AP1123" s="2">
        <v>0</v>
      </c>
      <c r="AQ1123" s="2">
        <v>0</v>
      </c>
    </row>
    <row r="1124" spans="1:43" x14ac:dyDescent="0.25">
      <c r="A1124" s="1">
        <v>46146</v>
      </c>
      <c r="B1124" t="s">
        <v>48</v>
      </c>
      <c r="C1124">
        <v>649163</v>
      </c>
      <c r="D1124">
        <v>2030172566</v>
      </c>
      <c r="E1124" t="s">
        <v>1597</v>
      </c>
      <c r="F1124" t="s">
        <v>878</v>
      </c>
      <c r="G1124" t="s">
        <v>51</v>
      </c>
      <c r="H1124" t="s">
        <v>52</v>
      </c>
      <c r="I1124" t="s">
        <v>53</v>
      </c>
      <c r="J1124" t="s">
        <v>54</v>
      </c>
      <c r="K1124">
        <v>649247</v>
      </c>
      <c r="L1124" t="s">
        <v>65</v>
      </c>
      <c r="M1124" t="s">
        <v>66</v>
      </c>
      <c r="N1124" t="s">
        <v>57</v>
      </c>
      <c r="O1124" s="1">
        <v>45870</v>
      </c>
      <c r="Q1124" s="1">
        <v>46174</v>
      </c>
      <c r="R1124" s="2">
        <v>52.69</v>
      </c>
      <c r="S1124">
        <v>1</v>
      </c>
      <c r="T1124" t="s">
        <v>58</v>
      </c>
      <c r="U1124" t="s">
        <v>141</v>
      </c>
      <c r="V1124" s="3">
        <v>0.6</v>
      </c>
      <c r="W1124" s="2">
        <v>0</v>
      </c>
      <c r="X1124">
        <v>0</v>
      </c>
      <c r="Y1124" t="s">
        <v>60</v>
      </c>
      <c r="Z1124" t="s">
        <v>143</v>
      </c>
      <c r="AA1124">
        <v>0</v>
      </c>
      <c r="AB1124" s="2">
        <v>0</v>
      </c>
      <c r="AC1124" s="2">
        <v>0</v>
      </c>
      <c r="AD1124" s="3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31.61</v>
      </c>
      <c r="AN1124" s="2">
        <v>31.61</v>
      </c>
      <c r="AO1124" s="2">
        <v>0</v>
      </c>
      <c r="AP1124" s="2">
        <v>0</v>
      </c>
      <c r="AQ1124" s="2">
        <v>0</v>
      </c>
    </row>
    <row r="1125" spans="1:43" x14ac:dyDescent="0.25">
      <c r="A1125" s="1">
        <v>46146</v>
      </c>
      <c r="B1125" t="s">
        <v>48</v>
      </c>
      <c r="C1125">
        <v>649163</v>
      </c>
      <c r="D1125">
        <v>2030220297</v>
      </c>
      <c r="E1125" t="s">
        <v>117</v>
      </c>
      <c r="F1125" t="s">
        <v>1598</v>
      </c>
      <c r="G1125" t="s">
        <v>51</v>
      </c>
      <c r="H1125" t="s">
        <v>52</v>
      </c>
      <c r="I1125" t="s">
        <v>53</v>
      </c>
      <c r="J1125" t="s">
        <v>138</v>
      </c>
      <c r="K1125">
        <v>885445</v>
      </c>
      <c r="L1125" t="s">
        <v>854</v>
      </c>
      <c r="M1125" t="s">
        <v>855</v>
      </c>
      <c r="N1125" t="s">
        <v>57</v>
      </c>
      <c r="O1125" s="1">
        <v>45870</v>
      </c>
      <c r="Q1125" s="1">
        <v>46174</v>
      </c>
      <c r="R1125" s="2">
        <v>54.6</v>
      </c>
      <c r="S1125">
        <v>1</v>
      </c>
      <c r="T1125" t="s">
        <v>58</v>
      </c>
      <c r="U1125" t="s">
        <v>141</v>
      </c>
      <c r="V1125" s="3">
        <v>0.6</v>
      </c>
      <c r="W1125" s="2">
        <v>0</v>
      </c>
      <c r="X1125">
        <v>0</v>
      </c>
      <c r="Y1125" t="s">
        <v>60</v>
      </c>
      <c r="Z1125" t="s">
        <v>143</v>
      </c>
      <c r="AA1125">
        <v>0</v>
      </c>
      <c r="AB1125" s="2">
        <v>0</v>
      </c>
      <c r="AC1125" s="2">
        <v>0</v>
      </c>
      <c r="AD1125" s="3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32.76</v>
      </c>
      <c r="AN1125" s="2">
        <v>32.76</v>
      </c>
      <c r="AO1125" s="2">
        <v>0</v>
      </c>
      <c r="AP1125" s="2">
        <v>0</v>
      </c>
      <c r="AQ1125" s="2">
        <v>0</v>
      </c>
    </row>
    <row r="1126" spans="1:43" x14ac:dyDescent="0.25">
      <c r="A1126" s="1">
        <v>46146</v>
      </c>
      <c r="B1126" t="s">
        <v>48</v>
      </c>
      <c r="C1126">
        <v>649163</v>
      </c>
      <c r="D1126">
        <v>2030221928</v>
      </c>
      <c r="E1126" t="s">
        <v>145</v>
      </c>
      <c r="F1126" t="s">
        <v>1599</v>
      </c>
      <c r="G1126" t="s">
        <v>51</v>
      </c>
      <c r="H1126" t="s">
        <v>52</v>
      </c>
      <c r="I1126" t="s">
        <v>53</v>
      </c>
      <c r="J1126" t="s">
        <v>1489</v>
      </c>
      <c r="K1126">
        <v>885445</v>
      </c>
      <c r="L1126" t="s">
        <v>854</v>
      </c>
      <c r="M1126" t="s">
        <v>855</v>
      </c>
      <c r="N1126" t="s">
        <v>57</v>
      </c>
      <c r="O1126" s="1">
        <v>45870</v>
      </c>
      <c r="Q1126" s="1">
        <v>46174</v>
      </c>
      <c r="R1126" s="2">
        <v>109.84</v>
      </c>
      <c r="S1126">
        <v>1</v>
      </c>
      <c r="T1126" t="s">
        <v>58</v>
      </c>
      <c r="U1126" t="s">
        <v>141</v>
      </c>
      <c r="V1126" s="3">
        <v>0.6</v>
      </c>
      <c r="W1126" s="2">
        <v>0</v>
      </c>
      <c r="X1126">
        <v>0</v>
      </c>
      <c r="Y1126" t="s">
        <v>60</v>
      </c>
      <c r="Z1126" t="s">
        <v>143</v>
      </c>
      <c r="AA1126">
        <v>0</v>
      </c>
      <c r="AB1126" s="2">
        <v>0</v>
      </c>
      <c r="AC1126" s="2">
        <v>0</v>
      </c>
      <c r="AD1126" s="3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65.900000000000006</v>
      </c>
      <c r="AN1126" s="2">
        <v>65.900000000000006</v>
      </c>
      <c r="AO1126" s="2">
        <v>0</v>
      </c>
      <c r="AP1126" s="2">
        <v>0</v>
      </c>
      <c r="AQ1126" s="2">
        <v>0</v>
      </c>
    </row>
    <row r="1127" spans="1:43" x14ac:dyDescent="0.25">
      <c r="A1127" s="1">
        <v>46146</v>
      </c>
      <c r="B1127" t="s">
        <v>48</v>
      </c>
      <c r="C1127">
        <v>649163</v>
      </c>
      <c r="D1127">
        <v>2030380472</v>
      </c>
      <c r="E1127" t="s">
        <v>1600</v>
      </c>
      <c r="F1127" t="s">
        <v>1601</v>
      </c>
      <c r="G1127" t="s">
        <v>51</v>
      </c>
      <c r="H1127" t="s">
        <v>52</v>
      </c>
      <c r="I1127" t="s">
        <v>53</v>
      </c>
      <c r="J1127" t="s">
        <v>54</v>
      </c>
      <c r="K1127">
        <v>650218</v>
      </c>
      <c r="L1127" t="s">
        <v>999</v>
      </c>
      <c r="M1127" t="s">
        <v>440</v>
      </c>
      <c r="N1127" t="s">
        <v>57</v>
      </c>
      <c r="O1127" s="1">
        <v>45877</v>
      </c>
      <c r="Q1127" s="1">
        <v>46181</v>
      </c>
      <c r="R1127" s="2">
        <v>56.69</v>
      </c>
      <c r="S1127">
        <v>1</v>
      </c>
      <c r="T1127" t="s">
        <v>58</v>
      </c>
      <c r="U1127" t="s">
        <v>141</v>
      </c>
      <c r="V1127" s="3">
        <v>0.6</v>
      </c>
      <c r="W1127" s="2">
        <v>0</v>
      </c>
      <c r="X1127">
        <v>0</v>
      </c>
      <c r="Y1127" t="s">
        <v>60</v>
      </c>
      <c r="Z1127" t="s">
        <v>143</v>
      </c>
      <c r="AA1127">
        <v>0</v>
      </c>
      <c r="AB1127" s="2">
        <v>0</v>
      </c>
      <c r="AC1127" s="2">
        <v>0</v>
      </c>
      <c r="AD1127" s="3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34.01</v>
      </c>
      <c r="AN1127" s="2">
        <v>34.01</v>
      </c>
      <c r="AO1127" s="2">
        <v>0</v>
      </c>
      <c r="AP1127" s="2">
        <v>0</v>
      </c>
      <c r="AQ1127" s="2">
        <v>0</v>
      </c>
    </row>
    <row r="1128" spans="1:43" x14ac:dyDescent="0.25">
      <c r="A1128" s="1">
        <v>46146</v>
      </c>
      <c r="B1128" t="s">
        <v>48</v>
      </c>
      <c r="C1128">
        <v>649163</v>
      </c>
      <c r="D1128">
        <v>2030697181</v>
      </c>
      <c r="E1128" t="s">
        <v>1602</v>
      </c>
      <c r="F1128" t="s">
        <v>1603</v>
      </c>
      <c r="G1128" t="s">
        <v>51</v>
      </c>
      <c r="H1128" t="s">
        <v>52</v>
      </c>
      <c r="I1128" t="s">
        <v>53</v>
      </c>
      <c r="J1128" t="s">
        <v>1489</v>
      </c>
      <c r="K1128">
        <v>885445</v>
      </c>
      <c r="L1128" t="s">
        <v>854</v>
      </c>
      <c r="M1128" t="s">
        <v>855</v>
      </c>
      <c r="N1128" t="s">
        <v>57</v>
      </c>
      <c r="O1128" s="1">
        <v>45901</v>
      </c>
      <c r="Q1128" s="1">
        <v>46174</v>
      </c>
      <c r="R1128" s="2">
        <v>75.69</v>
      </c>
      <c r="S1128">
        <v>1</v>
      </c>
      <c r="T1128" t="s">
        <v>58</v>
      </c>
      <c r="U1128" t="s">
        <v>141</v>
      </c>
      <c r="V1128" s="3">
        <v>0.6</v>
      </c>
      <c r="W1128" s="2">
        <v>0</v>
      </c>
      <c r="X1128">
        <v>0</v>
      </c>
      <c r="Y1128" t="s">
        <v>60</v>
      </c>
      <c r="Z1128" t="s">
        <v>143</v>
      </c>
      <c r="AA1128">
        <v>0</v>
      </c>
      <c r="AB1128" s="2">
        <v>0</v>
      </c>
      <c r="AC1128" s="2">
        <v>0</v>
      </c>
      <c r="AD1128" s="3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45.41</v>
      </c>
      <c r="AN1128" s="2">
        <v>45.41</v>
      </c>
      <c r="AO1128" s="2">
        <v>0</v>
      </c>
      <c r="AP1128" s="2">
        <v>0</v>
      </c>
      <c r="AQ1128" s="2">
        <v>0</v>
      </c>
    </row>
    <row r="1129" spans="1:43" x14ac:dyDescent="0.25">
      <c r="A1129" s="1">
        <v>46146</v>
      </c>
      <c r="B1129" t="s">
        <v>48</v>
      </c>
      <c r="C1129">
        <v>649163</v>
      </c>
      <c r="D1129">
        <v>2030875844</v>
      </c>
      <c r="E1129" t="s">
        <v>1604</v>
      </c>
      <c r="F1129" t="s">
        <v>1605</v>
      </c>
      <c r="G1129" t="s">
        <v>51</v>
      </c>
      <c r="H1129" t="s">
        <v>1406</v>
      </c>
      <c r="I1129" t="s">
        <v>53</v>
      </c>
      <c r="J1129" t="s">
        <v>54</v>
      </c>
      <c r="K1129">
        <v>650218</v>
      </c>
      <c r="L1129" t="s">
        <v>999</v>
      </c>
      <c r="M1129" t="s">
        <v>440</v>
      </c>
      <c r="N1129" t="s">
        <v>57</v>
      </c>
      <c r="O1129" s="1">
        <v>45905</v>
      </c>
      <c r="Q1129" s="1">
        <v>46178</v>
      </c>
      <c r="R1129" s="2">
        <v>75.75</v>
      </c>
      <c r="S1129">
        <v>1</v>
      </c>
      <c r="T1129" t="s">
        <v>58</v>
      </c>
      <c r="U1129" t="s">
        <v>141</v>
      </c>
      <c r="V1129" s="3">
        <v>0.6</v>
      </c>
      <c r="W1129" s="2">
        <v>0</v>
      </c>
      <c r="X1129">
        <v>0</v>
      </c>
      <c r="Y1129" t="s">
        <v>60</v>
      </c>
      <c r="Z1129" t="s">
        <v>143</v>
      </c>
      <c r="AA1129">
        <v>0</v>
      </c>
      <c r="AB1129" s="2">
        <v>0</v>
      </c>
      <c r="AC1129" s="2">
        <v>0</v>
      </c>
      <c r="AD1129" s="3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45.45</v>
      </c>
      <c r="AN1129" s="2">
        <v>45.45</v>
      </c>
      <c r="AO1129" s="2">
        <v>0</v>
      </c>
      <c r="AP1129" s="2">
        <v>0</v>
      </c>
      <c r="AQ1129" s="2">
        <v>0</v>
      </c>
    </row>
    <row r="1130" spans="1:43" x14ac:dyDescent="0.25">
      <c r="A1130" s="1">
        <v>46146</v>
      </c>
      <c r="B1130" t="s">
        <v>48</v>
      </c>
      <c r="C1130">
        <v>649163</v>
      </c>
      <c r="D1130">
        <v>2030909014</v>
      </c>
      <c r="E1130" t="s">
        <v>237</v>
      </c>
      <c r="F1130" t="s">
        <v>662</v>
      </c>
      <c r="G1130" t="s">
        <v>51</v>
      </c>
      <c r="H1130" t="s">
        <v>52</v>
      </c>
      <c r="I1130" t="s">
        <v>53</v>
      </c>
      <c r="J1130" t="s">
        <v>54</v>
      </c>
      <c r="K1130">
        <v>650794</v>
      </c>
      <c r="L1130" t="s">
        <v>152</v>
      </c>
      <c r="M1130" t="s">
        <v>599</v>
      </c>
      <c r="N1130" t="s">
        <v>57</v>
      </c>
      <c r="O1130" s="1">
        <v>45906</v>
      </c>
      <c r="Q1130" s="1">
        <v>46179</v>
      </c>
      <c r="R1130" s="2">
        <v>52.69</v>
      </c>
      <c r="S1130">
        <v>1</v>
      </c>
      <c r="T1130" t="s">
        <v>58</v>
      </c>
      <c r="U1130" t="s">
        <v>141</v>
      </c>
      <c r="V1130" s="3">
        <v>0.6</v>
      </c>
      <c r="W1130" s="2">
        <v>0</v>
      </c>
      <c r="X1130">
        <v>0</v>
      </c>
      <c r="Y1130" t="s">
        <v>60</v>
      </c>
      <c r="Z1130" t="s">
        <v>143</v>
      </c>
      <c r="AA1130">
        <v>0</v>
      </c>
      <c r="AB1130" s="2">
        <v>0</v>
      </c>
      <c r="AC1130" s="2">
        <v>0</v>
      </c>
      <c r="AD1130" s="3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31.61</v>
      </c>
      <c r="AN1130" s="2">
        <v>31.61</v>
      </c>
      <c r="AO1130" s="2">
        <v>0</v>
      </c>
      <c r="AP1130" s="2">
        <v>0</v>
      </c>
      <c r="AQ1130" s="2">
        <v>0</v>
      </c>
    </row>
    <row r="1131" spans="1:43" x14ac:dyDescent="0.25">
      <c r="A1131" s="1">
        <v>46146</v>
      </c>
      <c r="B1131" t="s">
        <v>48</v>
      </c>
      <c r="C1131">
        <v>649163</v>
      </c>
      <c r="D1131">
        <v>2031074191</v>
      </c>
      <c r="E1131" t="s">
        <v>1606</v>
      </c>
      <c r="F1131" t="s">
        <v>459</v>
      </c>
      <c r="G1131" t="s">
        <v>51</v>
      </c>
      <c r="H1131" t="s">
        <v>82</v>
      </c>
      <c r="I1131" t="s">
        <v>53</v>
      </c>
      <c r="J1131" t="s">
        <v>1489</v>
      </c>
      <c r="K1131">
        <v>894525</v>
      </c>
      <c r="L1131" t="s">
        <v>83</v>
      </c>
      <c r="M1131" t="s">
        <v>84</v>
      </c>
      <c r="N1131" t="s">
        <v>57</v>
      </c>
      <c r="O1131" s="1">
        <v>45931</v>
      </c>
      <c r="Q1131" s="1">
        <v>46174</v>
      </c>
      <c r="R1131" s="2">
        <v>129.97</v>
      </c>
      <c r="S1131">
        <v>1</v>
      </c>
      <c r="T1131" t="s">
        <v>58</v>
      </c>
      <c r="U1131" t="s">
        <v>59</v>
      </c>
      <c r="V1131" s="3">
        <v>0.6</v>
      </c>
      <c r="W1131" s="2">
        <v>0</v>
      </c>
      <c r="X1131">
        <v>0</v>
      </c>
      <c r="Y1131" t="s">
        <v>60</v>
      </c>
      <c r="Z1131" t="s">
        <v>143</v>
      </c>
      <c r="AA1131">
        <v>0</v>
      </c>
      <c r="AB1131" s="2">
        <v>0</v>
      </c>
      <c r="AC1131" s="2">
        <v>0</v>
      </c>
      <c r="AD1131" s="3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77.98</v>
      </c>
      <c r="AN1131" s="2">
        <v>77.98</v>
      </c>
      <c r="AO1131" s="2">
        <v>0</v>
      </c>
      <c r="AP1131" s="2">
        <v>0</v>
      </c>
      <c r="AQ1131" s="2">
        <v>0</v>
      </c>
    </row>
    <row r="1132" spans="1:43" x14ac:dyDescent="0.25">
      <c r="A1132" s="1">
        <v>46146</v>
      </c>
      <c r="B1132" t="s">
        <v>48</v>
      </c>
      <c r="C1132">
        <v>649163</v>
      </c>
      <c r="D1132">
        <v>2031094286</v>
      </c>
      <c r="E1132" t="s">
        <v>1607</v>
      </c>
      <c r="F1132" t="s">
        <v>383</v>
      </c>
      <c r="G1132" t="s">
        <v>51</v>
      </c>
      <c r="H1132" t="s">
        <v>82</v>
      </c>
      <c r="I1132" t="s">
        <v>53</v>
      </c>
      <c r="J1132" t="s">
        <v>1489</v>
      </c>
      <c r="K1132">
        <v>894525</v>
      </c>
      <c r="L1132" t="s">
        <v>83</v>
      </c>
      <c r="M1132" t="s">
        <v>84</v>
      </c>
      <c r="N1132" t="s">
        <v>57</v>
      </c>
      <c r="O1132" s="1">
        <v>45931</v>
      </c>
      <c r="Q1132" s="1">
        <v>46174</v>
      </c>
      <c r="R1132" s="2">
        <v>129.97</v>
      </c>
      <c r="S1132">
        <v>1</v>
      </c>
      <c r="T1132" t="s">
        <v>58</v>
      </c>
      <c r="U1132" t="s">
        <v>59</v>
      </c>
      <c r="V1132" s="3">
        <v>0.6</v>
      </c>
      <c r="W1132" s="2">
        <v>0</v>
      </c>
      <c r="X1132">
        <v>0</v>
      </c>
      <c r="Y1132" t="s">
        <v>60</v>
      </c>
      <c r="Z1132" t="s">
        <v>143</v>
      </c>
      <c r="AA1132">
        <v>0</v>
      </c>
      <c r="AB1132" s="2">
        <v>0</v>
      </c>
      <c r="AC1132" s="2">
        <v>0</v>
      </c>
      <c r="AD1132" s="3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77.98</v>
      </c>
      <c r="AN1132" s="2">
        <v>77.98</v>
      </c>
      <c r="AO1132" s="2">
        <v>0</v>
      </c>
      <c r="AP1132" s="2">
        <v>0</v>
      </c>
      <c r="AQ1132" s="2">
        <v>0</v>
      </c>
    </row>
    <row r="1133" spans="1:43" x14ac:dyDescent="0.25">
      <c r="A1133" s="1">
        <v>46146</v>
      </c>
      <c r="B1133" t="s">
        <v>48</v>
      </c>
      <c r="C1133">
        <v>649163</v>
      </c>
      <c r="D1133">
        <v>2031097277</v>
      </c>
      <c r="E1133" t="s">
        <v>1608</v>
      </c>
      <c r="F1133" t="s">
        <v>1609</v>
      </c>
      <c r="G1133" t="s">
        <v>51</v>
      </c>
      <c r="H1133" t="s">
        <v>82</v>
      </c>
      <c r="I1133" t="s">
        <v>53</v>
      </c>
      <c r="J1133" t="s">
        <v>1489</v>
      </c>
      <c r="K1133">
        <v>894525</v>
      </c>
      <c r="L1133" t="s">
        <v>83</v>
      </c>
      <c r="M1133" t="s">
        <v>84</v>
      </c>
      <c r="N1133" t="s">
        <v>57</v>
      </c>
      <c r="O1133" s="1">
        <v>45931</v>
      </c>
      <c r="Q1133" s="1">
        <v>46174</v>
      </c>
      <c r="R1133" s="2">
        <v>90.95</v>
      </c>
      <c r="S1133">
        <v>1</v>
      </c>
      <c r="T1133" t="s">
        <v>58</v>
      </c>
      <c r="U1133" t="s">
        <v>59</v>
      </c>
      <c r="V1133" s="3">
        <v>0.6</v>
      </c>
      <c r="W1133" s="2">
        <v>0</v>
      </c>
      <c r="X1133">
        <v>0</v>
      </c>
      <c r="Y1133" t="s">
        <v>60</v>
      </c>
      <c r="Z1133" t="s">
        <v>143</v>
      </c>
      <c r="AA1133">
        <v>0</v>
      </c>
      <c r="AB1133" s="2">
        <v>0</v>
      </c>
      <c r="AC1133" s="2">
        <v>0</v>
      </c>
      <c r="AD1133" s="3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54.57</v>
      </c>
      <c r="AN1133" s="2">
        <v>54.57</v>
      </c>
      <c r="AO1133" s="2">
        <v>0</v>
      </c>
      <c r="AP1133" s="2">
        <v>0</v>
      </c>
      <c r="AQ1133" s="2">
        <v>0</v>
      </c>
    </row>
    <row r="1134" spans="1:43" x14ac:dyDescent="0.25">
      <c r="A1134" s="1">
        <v>46146</v>
      </c>
      <c r="B1134" t="s">
        <v>48</v>
      </c>
      <c r="C1134">
        <v>649163</v>
      </c>
      <c r="D1134">
        <v>2031106900</v>
      </c>
      <c r="E1134" t="s">
        <v>1610</v>
      </c>
      <c r="F1134" t="s">
        <v>1611</v>
      </c>
      <c r="G1134" t="s">
        <v>51</v>
      </c>
      <c r="H1134" t="s">
        <v>110</v>
      </c>
      <c r="I1134" t="s">
        <v>53</v>
      </c>
      <c r="J1134" t="s">
        <v>138</v>
      </c>
      <c r="K1134">
        <v>884595</v>
      </c>
      <c r="L1134" t="s">
        <v>447</v>
      </c>
      <c r="M1134" t="s">
        <v>448</v>
      </c>
      <c r="N1134" t="s">
        <v>57</v>
      </c>
      <c r="O1134" s="1">
        <v>45931</v>
      </c>
      <c r="Q1134" s="1">
        <v>46174</v>
      </c>
      <c r="R1134" s="2">
        <v>64.510000000000005</v>
      </c>
      <c r="S1134">
        <v>1</v>
      </c>
      <c r="T1134" t="s">
        <v>58</v>
      </c>
      <c r="U1134" t="s">
        <v>59</v>
      </c>
      <c r="V1134" s="3">
        <v>0.6</v>
      </c>
      <c r="W1134" s="2">
        <v>0</v>
      </c>
      <c r="X1134">
        <v>0</v>
      </c>
      <c r="Y1134" t="s">
        <v>60</v>
      </c>
      <c r="Z1134" t="s">
        <v>143</v>
      </c>
      <c r="AA1134">
        <v>0</v>
      </c>
      <c r="AB1134" s="2">
        <v>0</v>
      </c>
      <c r="AC1134" s="2">
        <v>0</v>
      </c>
      <c r="AD1134" s="3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38.71</v>
      </c>
      <c r="AN1134" s="2">
        <v>38.71</v>
      </c>
      <c r="AO1134" s="2">
        <v>0</v>
      </c>
      <c r="AP1134" s="2">
        <v>0</v>
      </c>
      <c r="AQ1134" s="2">
        <v>0</v>
      </c>
    </row>
    <row r="1135" spans="1:43" x14ac:dyDescent="0.25">
      <c r="A1135" s="1">
        <v>46146</v>
      </c>
      <c r="B1135" t="s">
        <v>48</v>
      </c>
      <c r="C1135">
        <v>649163</v>
      </c>
      <c r="D1135">
        <v>2031156737</v>
      </c>
      <c r="E1135" t="s">
        <v>1612</v>
      </c>
      <c r="F1135" t="s">
        <v>1613</v>
      </c>
      <c r="G1135" t="s">
        <v>51</v>
      </c>
      <c r="H1135" t="s">
        <v>82</v>
      </c>
      <c r="I1135" t="s">
        <v>53</v>
      </c>
      <c r="J1135" t="s">
        <v>1489</v>
      </c>
      <c r="K1135">
        <v>894525</v>
      </c>
      <c r="L1135" t="s">
        <v>83</v>
      </c>
      <c r="M1135" t="s">
        <v>84</v>
      </c>
      <c r="N1135" t="s">
        <v>57</v>
      </c>
      <c r="O1135" s="1">
        <v>45931</v>
      </c>
      <c r="Q1135" s="1">
        <v>46174</v>
      </c>
      <c r="R1135" s="2">
        <v>96.08</v>
      </c>
      <c r="S1135">
        <v>1</v>
      </c>
      <c r="T1135" t="s">
        <v>58</v>
      </c>
      <c r="U1135" t="s">
        <v>59</v>
      </c>
      <c r="V1135" s="3">
        <v>0.6</v>
      </c>
      <c r="W1135" s="2">
        <v>0</v>
      </c>
      <c r="X1135">
        <v>0</v>
      </c>
      <c r="Y1135" t="s">
        <v>60</v>
      </c>
      <c r="Z1135" t="s">
        <v>143</v>
      </c>
      <c r="AA1135">
        <v>0</v>
      </c>
      <c r="AB1135" s="2">
        <v>0</v>
      </c>
      <c r="AC1135" s="2">
        <v>0</v>
      </c>
      <c r="AD1135" s="3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57.65</v>
      </c>
      <c r="AN1135" s="2">
        <v>57.65</v>
      </c>
      <c r="AO1135" s="2">
        <v>0</v>
      </c>
      <c r="AP1135" s="2">
        <v>0</v>
      </c>
      <c r="AQ1135" s="2">
        <v>0</v>
      </c>
    </row>
    <row r="1136" spans="1:43" x14ac:dyDescent="0.25">
      <c r="A1136" s="1">
        <v>46146</v>
      </c>
      <c r="B1136" t="s">
        <v>48</v>
      </c>
      <c r="C1136">
        <v>649163</v>
      </c>
      <c r="D1136">
        <v>2031333610</v>
      </c>
      <c r="E1136" t="s">
        <v>1614</v>
      </c>
      <c r="F1136" t="s">
        <v>1615</v>
      </c>
      <c r="G1136" t="s">
        <v>51</v>
      </c>
      <c r="H1136" t="s">
        <v>52</v>
      </c>
      <c r="I1136" t="s">
        <v>53</v>
      </c>
      <c r="J1136" t="s">
        <v>54</v>
      </c>
      <c r="K1136">
        <v>751867</v>
      </c>
      <c r="L1136" t="s">
        <v>877</v>
      </c>
      <c r="M1136" t="s">
        <v>97</v>
      </c>
      <c r="N1136" t="s">
        <v>57</v>
      </c>
      <c r="O1136" s="1">
        <v>45931</v>
      </c>
      <c r="Q1136" s="1">
        <v>46174</v>
      </c>
      <c r="R1136" s="2">
        <v>46.45</v>
      </c>
      <c r="S1136">
        <v>1</v>
      </c>
      <c r="T1136" t="s">
        <v>58</v>
      </c>
      <c r="U1136" t="s">
        <v>59</v>
      </c>
      <c r="V1136" s="3">
        <v>0.6</v>
      </c>
      <c r="W1136" s="2">
        <v>0</v>
      </c>
      <c r="X1136">
        <v>0</v>
      </c>
      <c r="Y1136" t="s">
        <v>60</v>
      </c>
      <c r="Z1136" t="s">
        <v>143</v>
      </c>
      <c r="AA1136">
        <v>0</v>
      </c>
      <c r="AB1136" s="2">
        <v>0</v>
      </c>
      <c r="AC1136" s="2">
        <v>0</v>
      </c>
      <c r="AD1136" s="3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27.87</v>
      </c>
      <c r="AN1136" s="2">
        <v>27.87</v>
      </c>
      <c r="AO1136" s="2">
        <v>0</v>
      </c>
      <c r="AP1136" s="2">
        <v>0</v>
      </c>
      <c r="AQ1136" s="2">
        <v>0</v>
      </c>
    </row>
    <row r="1137" spans="1:43" x14ac:dyDescent="0.25">
      <c r="A1137" s="1">
        <v>46146</v>
      </c>
      <c r="B1137" t="s">
        <v>48</v>
      </c>
      <c r="C1137">
        <v>649163</v>
      </c>
      <c r="D1137">
        <v>2031354346</v>
      </c>
      <c r="E1137" t="s">
        <v>1616</v>
      </c>
      <c r="F1137" t="s">
        <v>236</v>
      </c>
      <c r="G1137" t="s">
        <v>51</v>
      </c>
      <c r="H1137" t="s">
        <v>52</v>
      </c>
      <c r="I1137" t="s">
        <v>53</v>
      </c>
      <c r="J1137" t="s">
        <v>54</v>
      </c>
      <c r="K1137">
        <v>649247</v>
      </c>
      <c r="L1137" t="s">
        <v>65</v>
      </c>
      <c r="M1137" t="s">
        <v>66</v>
      </c>
      <c r="N1137" t="s">
        <v>57</v>
      </c>
      <c r="O1137" s="1">
        <v>45931</v>
      </c>
      <c r="Q1137" s="1">
        <v>46174</v>
      </c>
      <c r="R1137" s="2">
        <v>52.69</v>
      </c>
      <c r="S1137">
        <v>1</v>
      </c>
      <c r="T1137" t="s">
        <v>58</v>
      </c>
      <c r="U1137" t="s">
        <v>59</v>
      </c>
      <c r="V1137" s="3">
        <v>0.6</v>
      </c>
      <c r="W1137" s="2">
        <v>0</v>
      </c>
      <c r="X1137">
        <v>0</v>
      </c>
      <c r="Y1137" t="s">
        <v>60</v>
      </c>
      <c r="Z1137" t="s">
        <v>143</v>
      </c>
      <c r="AA1137">
        <v>0</v>
      </c>
      <c r="AB1137" s="2">
        <v>0</v>
      </c>
      <c r="AC1137" s="2">
        <v>0</v>
      </c>
      <c r="AD1137" s="3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31.61</v>
      </c>
      <c r="AN1137" s="2">
        <v>31.61</v>
      </c>
      <c r="AO1137" s="2">
        <v>0</v>
      </c>
      <c r="AP1137" s="2">
        <v>0</v>
      </c>
      <c r="AQ1137" s="2">
        <v>0</v>
      </c>
    </row>
    <row r="1138" spans="1:43" x14ac:dyDescent="0.25">
      <c r="A1138" s="1">
        <v>46146</v>
      </c>
      <c r="B1138" t="s">
        <v>48</v>
      </c>
      <c r="C1138">
        <v>649163</v>
      </c>
      <c r="D1138">
        <v>2031362149</v>
      </c>
      <c r="E1138" t="s">
        <v>1617</v>
      </c>
      <c r="F1138" t="s">
        <v>1618</v>
      </c>
      <c r="G1138" t="s">
        <v>51</v>
      </c>
      <c r="H1138" t="s">
        <v>52</v>
      </c>
      <c r="I1138" t="s">
        <v>53</v>
      </c>
      <c r="J1138" t="s">
        <v>138</v>
      </c>
      <c r="K1138">
        <v>885445</v>
      </c>
      <c r="L1138" t="s">
        <v>854</v>
      </c>
      <c r="M1138" t="s">
        <v>855</v>
      </c>
      <c r="N1138" t="s">
        <v>57</v>
      </c>
      <c r="O1138" s="1">
        <v>45931</v>
      </c>
      <c r="Q1138" s="1">
        <v>46174</v>
      </c>
      <c r="R1138" s="2">
        <v>65.81</v>
      </c>
      <c r="S1138">
        <v>1</v>
      </c>
      <c r="T1138" t="s">
        <v>58</v>
      </c>
      <c r="U1138" t="s">
        <v>59</v>
      </c>
      <c r="V1138" s="3">
        <v>0.6</v>
      </c>
      <c r="W1138" s="2">
        <v>0</v>
      </c>
      <c r="X1138">
        <v>0</v>
      </c>
      <c r="Y1138" t="s">
        <v>60</v>
      </c>
      <c r="Z1138" t="s">
        <v>143</v>
      </c>
      <c r="AA1138">
        <v>0</v>
      </c>
      <c r="AB1138" s="2">
        <v>0</v>
      </c>
      <c r="AC1138" s="2">
        <v>0</v>
      </c>
      <c r="AD1138" s="3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39.49</v>
      </c>
      <c r="AN1138" s="2">
        <v>39.49</v>
      </c>
      <c r="AO1138" s="2">
        <v>0</v>
      </c>
      <c r="AP1138" s="2">
        <v>0</v>
      </c>
      <c r="AQ1138" s="2">
        <v>0</v>
      </c>
    </row>
    <row r="1139" spans="1:43" x14ac:dyDescent="0.25">
      <c r="A1139" s="1">
        <v>46146</v>
      </c>
      <c r="B1139" t="s">
        <v>48</v>
      </c>
      <c r="C1139">
        <v>649163</v>
      </c>
      <c r="D1139">
        <v>2031718267</v>
      </c>
      <c r="E1139" t="s">
        <v>1619</v>
      </c>
      <c r="F1139" t="s">
        <v>1620</v>
      </c>
      <c r="G1139" t="s">
        <v>51</v>
      </c>
      <c r="H1139" t="s">
        <v>82</v>
      </c>
      <c r="I1139" t="s">
        <v>53</v>
      </c>
      <c r="J1139" t="s">
        <v>138</v>
      </c>
      <c r="K1139">
        <v>894525</v>
      </c>
      <c r="L1139" t="s">
        <v>83</v>
      </c>
      <c r="M1139" t="s">
        <v>84</v>
      </c>
      <c r="N1139" t="s">
        <v>57</v>
      </c>
      <c r="O1139" s="1">
        <v>45962</v>
      </c>
      <c r="Q1139" s="1">
        <v>46174</v>
      </c>
      <c r="R1139" s="2">
        <v>97.45</v>
      </c>
      <c r="S1139">
        <v>1</v>
      </c>
      <c r="T1139" t="s">
        <v>58</v>
      </c>
      <c r="U1139" t="s">
        <v>59</v>
      </c>
      <c r="V1139" s="3">
        <v>0.6</v>
      </c>
      <c r="W1139" s="2">
        <v>0</v>
      </c>
      <c r="X1139">
        <v>0</v>
      </c>
      <c r="Y1139" t="s">
        <v>60</v>
      </c>
      <c r="Z1139" t="s">
        <v>143</v>
      </c>
      <c r="AA1139">
        <v>0</v>
      </c>
      <c r="AB1139" s="2">
        <v>0</v>
      </c>
      <c r="AC1139" s="2">
        <v>0</v>
      </c>
      <c r="AD1139" s="3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58.47</v>
      </c>
      <c r="AN1139" s="2">
        <v>58.47</v>
      </c>
      <c r="AO1139" s="2">
        <v>0</v>
      </c>
      <c r="AP1139" s="2">
        <v>0</v>
      </c>
      <c r="AQ1139" s="2">
        <v>0</v>
      </c>
    </row>
    <row r="1140" spans="1:43" x14ac:dyDescent="0.25">
      <c r="A1140" s="1">
        <v>46146</v>
      </c>
      <c r="B1140" t="s">
        <v>48</v>
      </c>
      <c r="C1140">
        <v>649163</v>
      </c>
      <c r="D1140">
        <v>2031807985</v>
      </c>
      <c r="E1140" t="s">
        <v>1621</v>
      </c>
      <c r="F1140" t="s">
        <v>232</v>
      </c>
      <c r="G1140" t="s">
        <v>51</v>
      </c>
      <c r="H1140" t="s">
        <v>82</v>
      </c>
      <c r="I1140" t="s">
        <v>53</v>
      </c>
      <c r="J1140" t="s">
        <v>138</v>
      </c>
      <c r="K1140">
        <v>894525</v>
      </c>
      <c r="L1140" t="s">
        <v>83</v>
      </c>
      <c r="M1140" t="s">
        <v>84</v>
      </c>
      <c r="N1140" t="s">
        <v>57</v>
      </c>
      <c r="O1140" s="1">
        <v>45962</v>
      </c>
      <c r="Q1140" s="1">
        <v>46174</v>
      </c>
      <c r="R1140" s="2">
        <v>61.81</v>
      </c>
      <c r="S1140">
        <v>1</v>
      </c>
      <c r="T1140" t="s">
        <v>58</v>
      </c>
      <c r="U1140" t="s">
        <v>59</v>
      </c>
      <c r="V1140" s="3">
        <v>0.6</v>
      </c>
      <c r="W1140" s="2">
        <v>0</v>
      </c>
      <c r="X1140">
        <v>0</v>
      </c>
      <c r="Y1140" t="s">
        <v>60</v>
      </c>
      <c r="Z1140" t="s">
        <v>143</v>
      </c>
      <c r="AA1140">
        <v>0</v>
      </c>
      <c r="AB1140" s="2">
        <v>0</v>
      </c>
      <c r="AC1140" s="2">
        <v>0</v>
      </c>
      <c r="AD1140" s="3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37.090000000000003</v>
      </c>
      <c r="AN1140" s="2">
        <v>37.090000000000003</v>
      </c>
      <c r="AO1140" s="2">
        <v>0</v>
      </c>
      <c r="AP1140" s="2">
        <v>0</v>
      </c>
      <c r="AQ1140" s="2">
        <v>0</v>
      </c>
    </row>
    <row r="1141" spans="1:43" x14ac:dyDescent="0.25">
      <c r="A1141" s="1">
        <v>46146</v>
      </c>
      <c r="B1141" t="s">
        <v>48</v>
      </c>
      <c r="C1141">
        <v>649163</v>
      </c>
      <c r="D1141">
        <v>2031940121</v>
      </c>
      <c r="E1141" t="s">
        <v>736</v>
      </c>
      <c r="F1141" t="s">
        <v>1622</v>
      </c>
      <c r="G1141" t="s">
        <v>51</v>
      </c>
      <c r="H1141" t="s">
        <v>82</v>
      </c>
      <c r="I1141" t="s">
        <v>53</v>
      </c>
      <c r="J1141" t="s">
        <v>54</v>
      </c>
      <c r="K1141">
        <v>894525</v>
      </c>
      <c r="L1141" t="s">
        <v>83</v>
      </c>
      <c r="M1141" t="s">
        <v>84</v>
      </c>
      <c r="N1141" t="s">
        <v>57</v>
      </c>
      <c r="O1141" s="1">
        <v>46023</v>
      </c>
      <c r="Q1141" s="1">
        <v>46174</v>
      </c>
      <c r="R1141" s="2">
        <v>75.75</v>
      </c>
      <c r="S1141">
        <v>1</v>
      </c>
      <c r="T1141" t="s">
        <v>58</v>
      </c>
      <c r="U1141" t="s">
        <v>59</v>
      </c>
      <c r="V1141" s="3">
        <v>0.6</v>
      </c>
      <c r="W1141" s="2">
        <v>0</v>
      </c>
      <c r="X1141">
        <v>0</v>
      </c>
      <c r="Y1141" t="s">
        <v>60</v>
      </c>
      <c r="Z1141" t="s">
        <v>143</v>
      </c>
      <c r="AA1141">
        <v>0</v>
      </c>
      <c r="AB1141" s="2">
        <v>0</v>
      </c>
      <c r="AC1141" s="2">
        <v>0</v>
      </c>
      <c r="AD1141" s="3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45.45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</row>
    <row r="1142" spans="1:43" x14ac:dyDescent="0.25">
      <c r="A1142" s="1">
        <v>46146</v>
      </c>
      <c r="B1142" t="s">
        <v>48</v>
      </c>
      <c r="C1142">
        <v>649163</v>
      </c>
      <c r="D1142">
        <v>2032003573</v>
      </c>
      <c r="E1142" t="s">
        <v>1623</v>
      </c>
      <c r="F1142" t="s">
        <v>1624</v>
      </c>
      <c r="G1142" t="s">
        <v>51</v>
      </c>
      <c r="H1142" t="s">
        <v>64</v>
      </c>
      <c r="I1142" t="s">
        <v>53</v>
      </c>
      <c r="J1142" t="s">
        <v>54</v>
      </c>
      <c r="K1142">
        <v>673059</v>
      </c>
      <c r="L1142" t="s">
        <v>90</v>
      </c>
      <c r="M1142" t="s">
        <v>91</v>
      </c>
      <c r="N1142" t="s">
        <v>57</v>
      </c>
      <c r="O1142" s="1">
        <v>45992</v>
      </c>
      <c r="Q1142" s="1">
        <v>46174</v>
      </c>
      <c r="R1142" s="2">
        <v>75.67</v>
      </c>
      <c r="S1142">
        <v>1</v>
      </c>
      <c r="T1142" t="s">
        <v>58</v>
      </c>
      <c r="U1142" t="s">
        <v>59</v>
      </c>
      <c r="V1142" s="3">
        <v>0.6</v>
      </c>
      <c r="W1142" s="2">
        <v>0</v>
      </c>
      <c r="X1142">
        <v>0</v>
      </c>
      <c r="Y1142" t="s">
        <v>60</v>
      </c>
      <c r="Z1142" t="s">
        <v>143</v>
      </c>
      <c r="AA1142">
        <v>0</v>
      </c>
      <c r="AB1142" s="2">
        <v>0</v>
      </c>
      <c r="AC1142" s="2">
        <v>0</v>
      </c>
      <c r="AD1142" s="3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45.4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</row>
    <row r="1143" spans="1:43" x14ac:dyDescent="0.25">
      <c r="A1143" s="1">
        <v>46146</v>
      </c>
      <c r="B1143" t="s">
        <v>48</v>
      </c>
      <c r="C1143">
        <v>649163</v>
      </c>
      <c r="D1143">
        <v>2032018945</v>
      </c>
      <c r="E1143" t="s">
        <v>1625</v>
      </c>
      <c r="F1143" t="s">
        <v>1626</v>
      </c>
      <c r="G1143" t="s">
        <v>51</v>
      </c>
      <c r="H1143" t="s">
        <v>52</v>
      </c>
      <c r="I1143" t="s">
        <v>53</v>
      </c>
      <c r="J1143" t="s">
        <v>54</v>
      </c>
      <c r="K1143">
        <v>820140</v>
      </c>
      <c r="L1143" t="s">
        <v>1182</v>
      </c>
      <c r="M1143" t="s">
        <v>84</v>
      </c>
      <c r="N1143" t="s">
        <v>57</v>
      </c>
      <c r="O1143" s="1">
        <v>45968</v>
      </c>
      <c r="Q1143" s="1">
        <v>46180</v>
      </c>
      <c r="R1143" s="2">
        <v>42.45</v>
      </c>
      <c r="S1143">
        <v>1</v>
      </c>
      <c r="T1143" t="s">
        <v>58</v>
      </c>
      <c r="U1143" t="s">
        <v>59</v>
      </c>
      <c r="V1143" s="3">
        <v>0.2</v>
      </c>
      <c r="W1143" s="2">
        <v>0</v>
      </c>
      <c r="X1143">
        <v>0</v>
      </c>
      <c r="Y1143" t="s">
        <v>60</v>
      </c>
      <c r="Z1143" t="s">
        <v>143</v>
      </c>
      <c r="AA1143">
        <v>0</v>
      </c>
      <c r="AB1143" s="2">
        <v>0</v>
      </c>
      <c r="AC1143" s="2">
        <v>0</v>
      </c>
      <c r="AD1143" s="3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8.49</v>
      </c>
      <c r="AN1143" s="2">
        <v>8.49</v>
      </c>
      <c r="AO1143" s="2">
        <v>0</v>
      </c>
      <c r="AP1143" s="2">
        <v>0</v>
      </c>
      <c r="AQ1143" s="2">
        <v>0</v>
      </c>
    </row>
    <row r="1144" spans="1:43" x14ac:dyDescent="0.25">
      <c r="A1144" s="1">
        <v>46146</v>
      </c>
      <c r="B1144" t="s">
        <v>48</v>
      </c>
      <c r="C1144">
        <v>649163</v>
      </c>
      <c r="D1144">
        <v>2032050065</v>
      </c>
      <c r="E1144" t="s">
        <v>1627</v>
      </c>
      <c r="F1144" t="s">
        <v>1018</v>
      </c>
      <c r="G1144" t="s">
        <v>51</v>
      </c>
      <c r="H1144" t="s">
        <v>82</v>
      </c>
      <c r="I1144" t="s">
        <v>53</v>
      </c>
      <c r="J1144" t="s">
        <v>54</v>
      </c>
      <c r="K1144">
        <v>894525</v>
      </c>
      <c r="L1144" t="s">
        <v>83</v>
      </c>
      <c r="M1144" t="s">
        <v>84</v>
      </c>
      <c r="N1144" t="s">
        <v>57</v>
      </c>
      <c r="O1144" s="1">
        <v>46023</v>
      </c>
      <c r="Q1144" s="1">
        <v>46174</v>
      </c>
      <c r="R1144" s="2">
        <v>79.67</v>
      </c>
      <c r="S1144">
        <v>1</v>
      </c>
      <c r="T1144" t="s">
        <v>58</v>
      </c>
      <c r="U1144" t="s">
        <v>59</v>
      </c>
      <c r="V1144" s="3">
        <v>0.6</v>
      </c>
      <c r="W1144" s="2">
        <v>0</v>
      </c>
      <c r="X1144">
        <v>0</v>
      </c>
      <c r="Y1144" t="s">
        <v>60</v>
      </c>
      <c r="Z1144" t="s">
        <v>143</v>
      </c>
      <c r="AA1144">
        <v>0</v>
      </c>
      <c r="AB1144" s="2">
        <v>0</v>
      </c>
      <c r="AC1144" s="2">
        <v>0</v>
      </c>
      <c r="AD1144" s="3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47.8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</row>
    <row r="1145" spans="1:43" x14ac:dyDescent="0.25">
      <c r="A1145" s="1">
        <v>46146</v>
      </c>
      <c r="B1145" t="s">
        <v>48</v>
      </c>
      <c r="C1145">
        <v>649163</v>
      </c>
      <c r="D1145">
        <v>2032082000</v>
      </c>
      <c r="E1145" t="s">
        <v>1628</v>
      </c>
      <c r="F1145" t="s">
        <v>399</v>
      </c>
      <c r="G1145" t="s">
        <v>51</v>
      </c>
      <c r="H1145" t="s">
        <v>64</v>
      </c>
      <c r="I1145" t="s">
        <v>53</v>
      </c>
      <c r="J1145" t="s">
        <v>54</v>
      </c>
      <c r="K1145">
        <v>673059</v>
      </c>
      <c r="L1145" t="s">
        <v>90</v>
      </c>
      <c r="M1145" t="s">
        <v>91</v>
      </c>
      <c r="N1145" t="s">
        <v>57</v>
      </c>
      <c r="O1145" s="1">
        <v>45992</v>
      </c>
      <c r="Q1145" s="1">
        <v>46174</v>
      </c>
      <c r="R1145" s="2">
        <v>108.52</v>
      </c>
      <c r="S1145">
        <v>1</v>
      </c>
      <c r="T1145" t="s">
        <v>58</v>
      </c>
      <c r="U1145" t="s">
        <v>59</v>
      </c>
      <c r="V1145" s="3">
        <v>0.6</v>
      </c>
      <c r="W1145" s="2">
        <v>0</v>
      </c>
      <c r="X1145">
        <v>0</v>
      </c>
      <c r="Y1145" t="s">
        <v>60</v>
      </c>
      <c r="Z1145" t="s">
        <v>143</v>
      </c>
      <c r="AA1145">
        <v>0</v>
      </c>
      <c r="AB1145" s="2">
        <v>0</v>
      </c>
      <c r="AC1145" s="2">
        <v>0</v>
      </c>
      <c r="AD1145" s="3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65.11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</row>
    <row r="1146" spans="1:43" x14ac:dyDescent="0.25">
      <c r="A1146" s="1">
        <v>46146</v>
      </c>
      <c r="B1146" t="s">
        <v>48</v>
      </c>
      <c r="C1146">
        <v>649163</v>
      </c>
      <c r="D1146">
        <v>2032086606</v>
      </c>
      <c r="E1146" t="s">
        <v>1629</v>
      </c>
      <c r="F1146" t="s">
        <v>1113</v>
      </c>
      <c r="G1146" t="s">
        <v>51</v>
      </c>
      <c r="H1146" t="s">
        <v>82</v>
      </c>
      <c r="I1146" t="s">
        <v>53</v>
      </c>
      <c r="J1146" t="s">
        <v>54</v>
      </c>
      <c r="K1146">
        <v>894525</v>
      </c>
      <c r="L1146" t="s">
        <v>83</v>
      </c>
      <c r="M1146" t="s">
        <v>84</v>
      </c>
      <c r="N1146" t="s">
        <v>57</v>
      </c>
      <c r="O1146" s="1">
        <v>46023</v>
      </c>
      <c r="Q1146" s="1">
        <v>46174</v>
      </c>
      <c r="R1146" s="2">
        <v>52.69</v>
      </c>
      <c r="S1146">
        <v>1</v>
      </c>
      <c r="T1146" t="s">
        <v>58</v>
      </c>
      <c r="U1146" t="s">
        <v>59</v>
      </c>
      <c r="V1146" s="3">
        <v>0.6</v>
      </c>
      <c r="W1146" s="2">
        <v>0</v>
      </c>
      <c r="X1146">
        <v>0</v>
      </c>
      <c r="Y1146" t="s">
        <v>60</v>
      </c>
      <c r="Z1146" t="s">
        <v>143</v>
      </c>
      <c r="AA1146">
        <v>0</v>
      </c>
      <c r="AB1146" s="2">
        <v>0</v>
      </c>
      <c r="AC1146" s="2">
        <v>0</v>
      </c>
      <c r="AD1146" s="3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31.61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</row>
    <row r="1147" spans="1:43" x14ac:dyDescent="0.25">
      <c r="A1147" s="1">
        <v>46146</v>
      </c>
      <c r="B1147" t="s">
        <v>48</v>
      </c>
      <c r="C1147">
        <v>649163</v>
      </c>
      <c r="D1147">
        <v>2032088132</v>
      </c>
      <c r="E1147" t="s">
        <v>1630</v>
      </c>
      <c r="F1147" t="s">
        <v>1631</v>
      </c>
      <c r="G1147" t="s">
        <v>51</v>
      </c>
      <c r="H1147" t="s">
        <v>82</v>
      </c>
      <c r="I1147" t="s">
        <v>53</v>
      </c>
      <c r="J1147" t="s">
        <v>54</v>
      </c>
      <c r="K1147">
        <v>894525</v>
      </c>
      <c r="L1147" t="s">
        <v>83</v>
      </c>
      <c r="M1147" t="s">
        <v>84</v>
      </c>
      <c r="N1147" t="s">
        <v>57</v>
      </c>
      <c r="O1147" s="1">
        <v>46023</v>
      </c>
      <c r="Q1147" s="1">
        <v>46174</v>
      </c>
      <c r="R1147" s="2">
        <v>75.75</v>
      </c>
      <c r="S1147">
        <v>1</v>
      </c>
      <c r="T1147" t="s">
        <v>58</v>
      </c>
      <c r="U1147" t="s">
        <v>59</v>
      </c>
      <c r="V1147" s="3">
        <v>0.6</v>
      </c>
      <c r="W1147" s="2">
        <v>0</v>
      </c>
      <c r="X1147">
        <v>0</v>
      </c>
      <c r="Y1147" t="s">
        <v>60</v>
      </c>
      <c r="Z1147" t="s">
        <v>143</v>
      </c>
      <c r="AA1147">
        <v>0</v>
      </c>
      <c r="AB1147" s="2">
        <v>0</v>
      </c>
      <c r="AC1147" s="2">
        <v>0</v>
      </c>
      <c r="AD1147" s="3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45.45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</row>
    <row r="1148" spans="1:43" x14ac:dyDescent="0.25">
      <c r="A1148" s="1">
        <v>46146</v>
      </c>
      <c r="B1148" t="s">
        <v>48</v>
      </c>
      <c r="C1148">
        <v>649163</v>
      </c>
      <c r="D1148">
        <v>2032094529</v>
      </c>
      <c r="E1148" t="s">
        <v>1632</v>
      </c>
      <c r="F1148" t="s">
        <v>194</v>
      </c>
      <c r="G1148" t="s">
        <v>51</v>
      </c>
      <c r="H1148" t="s">
        <v>82</v>
      </c>
      <c r="I1148" t="s">
        <v>53</v>
      </c>
      <c r="J1148" t="s">
        <v>54</v>
      </c>
      <c r="K1148">
        <v>894525</v>
      </c>
      <c r="L1148" t="s">
        <v>83</v>
      </c>
      <c r="M1148" t="s">
        <v>84</v>
      </c>
      <c r="N1148" t="s">
        <v>57</v>
      </c>
      <c r="O1148" s="1">
        <v>46023</v>
      </c>
      <c r="Q1148" s="1">
        <v>46174</v>
      </c>
      <c r="R1148" s="2">
        <v>52.69</v>
      </c>
      <c r="S1148">
        <v>1</v>
      </c>
      <c r="T1148" t="s">
        <v>58</v>
      </c>
      <c r="U1148" t="s">
        <v>59</v>
      </c>
      <c r="V1148" s="3">
        <v>0.6</v>
      </c>
      <c r="W1148" s="2">
        <v>0</v>
      </c>
      <c r="X1148">
        <v>0</v>
      </c>
      <c r="Y1148" t="s">
        <v>60</v>
      </c>
      <c r="Z1148" t="s">
        <v>143</v>
      </c>
      <c r="AA1148">
        <v>0</v>
      </c>
      <c r="AB1148" s="2">
        <v>0</v>
      </c>
      <c r="AC1148" s="2">
        <v>0</v>
      </c>
      <c r="AD1148" s="3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31.61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</row>
    <row r="1149" spans="1:43" x14ac:dyDescent="0.25">
      <c r="A1149" s="1">
        <v>46146</v>
      </c>
      <c r="B1149" t="s">
        <v>48</v>
      </c>
      <c r="C1149">
        <v>649163</v>
      </c>
      <c r="D1149">
        <v>2032108258</v>
      </c>
      <c r="E1149" t="s">
        <v>320</v>
      </c>
      <c r="F1149" t="s">
        <v>1633</v>
      </c>
      <c r="G1149" t="s">
        <v>51</v>
      </c>
      <c r="H1149" t="s">
        <v>82</v>
      </c>
      <c r="I1149" t="s">
        <v>53</v>
      </c>
      <c r="J1149" t="s">
        <v>54</v>
      </c>
      <c r="K1149">
        <v>894525</v>
      </c>
      <c r="L1149" t="s">
        <v>83</v>
      </c>
      <c r="M1149" t="s">
        <v>84</v>
      </c>
      <c r="N1149" t="s">
        <v>57</v>
      </c>
      <c r="O1149" s="1">
        <v>46023</v>
      </c>
      <c r="Q1149" s="1">
        <v>46174</v>
      </c>
      <c r="R1149" s="2">
        <v>75.67</v>
      </c>
      <c r="S1149">
        <v>1</v>
      </c>
      <c r="T1149" t="s">
        <v>58</v>
      </c>
      <c r="U1149" t="s">
        <v>59</v>
      </c>
      <c r="V1149" s="3">
        <v>0.6</v>
      </c>
      <c r="W1149" s="2">
        <v>0</v>
      </c>
      <c r="X1149">
        <v>0</v>
      </c>
      <c r="Y1149" t="s">
        <v>60</v>
      </c>
      <c r="Z1149" t="s">
        <v>143</v>
      </c>
      <c r="AA1149">
        <v>0</v>
      </c>
      <c r="AB1149" s="2">
        <v>0</v>
      </c>
      <c r="AC1149" s="2">
        <v>0</v>
      </c>
      <c r="AD1149" s="3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45.4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</row>
    <row r="1150" spans="1:43" x14ac:dyDescent="0.25">
      <c r="A1150" s="1">
        <v>46146</v>
      </c>
      <c r="B1150" t="s">
        <v>48</v>
      </c>
      <c r="C1150">
        <v>649163</v>
      </c>
      <c r="D1150">
        <v>2032114266</v>
      </c>
      <c r="E1150" t="s">
        <v>492</v>
      </c>
      <c r="F1150" t="s">
        <v>493</v>
      </c>
      <c r="G1150" t="s">
        <v>51</v>
      </c>
      <c r="H1150" t="s">
        <v>106</v>
      </c>
      <c r="I1150" t="s">
        <v>53</v>
      </c>
      <c r="J1150" t="s">
        <v>54</v>
      </c>
      <c r="K1150">
        <v>673059</v>
      </c>
      <c r="L1150" t="s">
        <v>90</v>
      </c>
      <c r="M1150" t="s">
        <v>91</v>
      </c>
      <c r="N1150" t="s">
        <v>57</v>
      </c>
      <c r="O1150" s="1">
        <v>46023</v>
      </c>
      <c r="Q1150" s="1">
        <v>46174</v>
      </c>
      <c r="R1150" s="2">
        <v>35.53</v>
      </c>
      <c r="S1150">
        <v>1</v>
      </c>
      <c r="T1150" t="s">
        <v>58</v>
      </c>
      <c r="U1150" t="s">
        <v>59</v>
      </c>
      <c r="V1150" s="3">
        <v>0.6</v>
      </c>
      <c r="W1150" s="2">
        <v>0</v>
      </c>
      <c r="X1150">
        <v>0</v>
      </c>
      <c r="Y1150" t="s">
        <v>60</v>
      </c>
      <c r="Z1150" t="s">
        <v>143</v>
      </c>
      <c r="AA1150">
        <v>0</v>
      </c>
      <c r="AB1150" s="2">
        <v>0</v>
      </c>
      <c r="AC1150" s="2">
        <v>0</v>
      </c>
      <c r="AD1150" s="3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21.32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</row>
    <row r="1151" spans="1:43" x14ac:dyDescent="0.25">
      <c r="A1151" s="1">
        <v>46146</v>
      </c>
      <c r="B1151" t="s">
        <v>48</v>
      </c>
      <c r="C1151">
        <v>649163</v>
      </c>
      <c r="D1151">
        <v>2032124933</v>
      </c>
      <c r="E1151" t="s">
        <v>1634</v>
      </c>
      <c r="F1151" t="s">
        <v>1635</v>
      </c>
      <c r="G1151" t="s">
        <v>51</v>
      </c>
      <c r="H1151" t="s">
        <v>52</v>
      </c>
      <c r="I1151" t="s">
        <v>53</v>
      </c>
      <c r="J1151" t="s">
        <v>54</v>
      </c>
      <c r="K1151">
        <v>649247</v>
      </c>
      <c r="L1151" t="s">
        <v>65</v>
      </c>
      <c r="M1151" t="s">
        <v>66</v>
      </c>
      <c r="N1151" t="s">
        <v>57</v>
      </c>
      <c r="O1151" s="1">
        <v>46023</v>
      </c>
      <c r="Q1151" s="1">
        <v>46174</v>
      </c>
      <c r="R1151" s="2">
        <v>52.69</v>
      </c>
      <c r="S1151">
        <v>1</v>
      </c>
      <c r="T1151" t="s">
        <v>58</v>
      </c>
      <c r="U1151" t="s">
        <v>59</v>
      </c>
      <c r="V1151" s="3">
        <v>0.6</v>
      </c>
      <c r="W1151" s="2">
        <v>0</v>
      </c>
      <c r="X1151">
        <v>0</v>
      </c>
      <c r="Y1151" t="s">
        <v>60</v>
      </c>
      <c r="Z1151" t="s">
        <v>143</v>
      </c>
      <c r="AA1151">
        <v>0</v>
      </c>
      <c r="AB1151" s="2">
        <v>0</v>
      </c>
      <c r="AC1151" s="2">
        <v>0</v>
      </c>
      <c r="AD1151" s="3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31.61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</row>
    <row r="1152" spans="1:43" x14ac:dyDescent="0.25">
      <c r="A1152" s="1">
        <v>46146</v>
      </c>
      <c r="B1152" t="s">
        <v>48</v>
      </c>
      <c r="C1152">
        <v>649163</v>
      </c>
      <c r="D1152">
        <v>2032126900</v>
      </c>
      <c r="E1152" t="s">
        <v>1636</v>
      </c>
      <c r="F1152" t="s">
        <v>1637</v>
      </c>
      <c r="G1152" t="s">
        <v>51</v>
      </c>
      <c r="H1152" t="s">
        <v>106</v>
      </c>
      <c r="I1152" t="s">
        <v>53</v>
      </c>
      <c r="J1152" t="s">
        <v>54</v>
      </c>
      <c r="K1152">
        <v>673059</v>
      </c>
      <c r="L1152" t="s">
        <v>90</v>
      </c>
      <c r="M1152" t="s">
        <v>91</v>
      </c>
      <c r="N1152" t="s">
        <v>57</v>
      </c>
      <c r="O1152" s="1">
        <v>45992</v>
      </c>
      <c r="Q1152" s="1">
        <v>46174</v>
      </c>
      <c r="R1152" s="2">
        <v>44.15</v>
      </c>
      <c r="S1152">
        <v>1</v>
      </c>
      <c r="T1152" t="s">
        <v>58</v>
      </c>
      <c r="U1152" t="s">
        <v>59</v>
      </c>
      <c r="V1152" s="3">
        <v>0.6</v>
      </c>
      <c r="W1152" s="2">
        <v>0</v>
      </c>
      <c r="X1152">
        <v>0</v>
      </c>
      <c r="Y1152" t="s">
        <v>60</v>
      </c>
      <c r="Z1152" t="s">
        <v>143</v>
      </c>
      <c r="AA1152">
        <v>0</v>
      </c>
      <c r="AB1152" s="2">
        <v>0</v>
      </c>
      <c r="AC1152" s="2">
        <v>0</v>
      </c>
      <c r="AD1152" s="3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26.49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</row>
    <row r="1153" spans="1:43" x14ac:dyDescent="0.25">
      <c r="A1153" s="1">
        <v>46146</v>
      </c>
      <c r="B1153" t="s">
        <v>48</v>
      </c>
      <c r="C1153">
        <v>649163</v>
      </c>
      <c r="D1153">
        <v>2032148371</v>
      </c>
      <c r="E1153" t="s">
        <v>1315</v>
      </c>
      <c r="F1153" t="s">
        <v>540</v>
      </c>
      <c r="G1153" t="s">
        <v>51</v>
      </c>
      <c r="H1153" t="s">
        <v>82</v>
      </c>
      <c r="I1153" t="s">
        <v>53</v>
      </c>
      <c r="J1153" t="s">
        <v>54</v>
      </c>
      <c r="K1153">
        <v>894525</v>
      </c>
      <c r="L1153" t="s">
        <v>83</v>
      </c>
      <c r="M1153" t="s">
        <v>84</v>
      </c>
      <c r="N1153" t="s">
        <v>57</v>
      </c>
      <c r="O1153" s="1">
        <v>46023</v>
      </c>
      <c r="Q1153" s="1">
        <v>46174</v>
      </c>
      <c r="R1153" s="2">
        <v>112.52</v>
      </c>
      <c r="S1153">
        <v>1</v>
      </c>
      <c r="T1153" t="s">
        <v>58</v>
      </c>
      <c r="U1153" t="s">
        <v>59</v>
      </c>
      <c r="V1153" s="3">
        <v>0.6</v>
      </c>
      <c r="W1153" s="2">
        <v>0</v>
      </c>
      <c r="X1153">
        <v>0</v>
      </c>
      <c r="Y1153" t="s">
        <v>60</v>
      </c>
      <c r="Z1153" t="s">
        <v>143</v>
      </c>
      <c r="AA1153">
        <v>0</v>
      </c>
      <c r="AB1153" s="2">
        <v>0</v>
      </c>
      <c r="AC1153" s="2">
        <v>0</v>
      </c>
      <c r="AD1153" s="3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67.510000000000005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</row>
    <row r="1154" spans="1:43" x14ac:dyDescent="0.25">
      <c r="A1154" s="1">
        <v>46146</v>
      </c>
      <c r="B1154" t="s">
        <v>48</v>
      </c>
      <c r="C1154">
        <v>649163</v>
      </c>
      <c r="D1154">
        <v>2032155563</v>
      </c>
      <c r="E1154" t="s">
        <v>1638</v>
      </c>
      <c r="F1154" t="s">
        <v>109</v>
      </c>
      <c r="G1154" t="s">
        <v>51</v>
      </c>
      <c r="H1154" t="s">
        <v>52</v>
      </c>
      <c r="I1154" t="s">
        <v>53</v>
      </c>
      <c r="J1154" t="s">
        <v>54</v>
      </c>
      <c r="K1154">
        <v>929503</v>
      </c>
      <c r="L1154" t="s">
        <v>55</v>
      </c>
      <c r="M1154" t="s">
        <v>56</v>
      </c>
      <c r="N1154" t="s">
        <v>57</v>
      </c>
      <c r="O1154" s="1">
        <v>46023</v>
      </c>
      <c r="Q1154" s="1">
        <v>46174</v>
      </c>
      <c r="R1154" s="2">
        <v>52.69</v>
      </c>
      <c r="S1154">
        <v>1</v>
      </c>
      <c r="T1154" t="s">
        <v>58</v>
      </c>
      <c r="U1154" t="s">
        <v>59</v>
      </c>
      <c r="V1154" s="3">
        <v>0.6</v>
      </c>
      <c r="W1154" s="2">
        <v>0</v>
      </c>
      <c r="X1154">
        <v>0</v>
      </c>
      <c r="Y1154" t="s">
        <v>60</v>
      </c>
      <c r="Z1154" t="s">
        <v>143</v>
      </c>
      <c r="AA1154">
        <v>0</v>
      </c>
      <c r="AB1154" s="2">
        <v>0</v>
      </c>
      <c r="AC1154" s="2">
        <v>0</v>
      </c>
      <c r="AD1154" s="3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31.61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</row>
    <row r="1155" spans="1:43" x14ac:dyDescent="0.25">
      <c r="A1155" s="1">
        <v>46146</v>
      </c>
      <c r="B1155" t="s">
        <v>48</v>
      </c>
      <c r="C1155">
        <v>649163</v>
      </c>
      <c r="D1155">
        <v>2032156343</v>
      </c>
      <c r="E1155" t="s">
        <v>1639</v>
      </c>
      <c r="F1155" t="s">
        <v>1640</v>
      </c>
      <c r="G1155" t="s">
        <v>51</v>
      </c>
      <c r="H1155" t="s">
        <v>52</v>
      </c>
      <c r="I1155" t="s">
        <v>53</v>
      </c>
      <c r="J1155" t="s">
        <v>54</v>
      </c>
      <c r="K1155">
        <v>650794</v>
      </c>
      <c r="L1155" t="s">
        <v>152</v>
      </c>
      <c r="M1155" t="s">
        <v>599</v>
      </c>
      <c r="N1155" t="s">
        <v>57</v>
      </c>
      <c r="O1155" s="1">
        <v>45992</v>
      </c>
      <c r="Q1155" s="1">
        <v>46174</v>
      </c>
      <c r="R1155" s="2">
        <v>52.69</v>
      </c>
      <c r="S1155">
        <v>1</v>
      </c>
      <c r="T1155" t="s">
        <v>58</v>
      </c>
      <c r="U1155" t="s">
        <v>59</v>
      </c>
      <c r="V1155" s="3">
        <v>0.6</v>
      </c>
      <c r="W1155" s="2">
        <v>0</v>
      </c>
      <c r="X1155">
        <v>0</v>
      </c>
      <c r="Y1155" t="s">
        <v>60</v>
      </c>
      <c r="Z1155" t="s">
        <v>143</v>
      </c>
      <c r="AA1155">
        <v>0</v>
      </c>
      <c r="AB1155" s="2">
        <v>0</v>
      </c>
      <c r="AC1155" s="2">
        <v>0</v>
      </c>
      <c r="AD1155" s="3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31.61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</row>
    <row r="1156" spans="1:43" x14ac:dyDescent="0.25">
      <c r="A1156" s="1">
        <v>46146</v>
      </c>
      <c r="B1156" t="s">
        <v>48</v>
      </c>
      <c r="C1156">
        <v>649163</v>
      </c>
      <c r="D1156">
        <v>2032156665</v>
      </c>
      <c r="E1156" t="s">
        <v>1639</v>
      </c>
      <c r="F1156" t="s">
        <v>346</v>
      </c>
      <c r="G1156" t="s">
        <v>51</v>
      </c>
      <c r="H1156" t="s">
        <v>52</v>
      </c>
      <c r="I1156" t="s">
        <v>53</v>
      </c>
      <c r="J1156" t="s">
        <v>54</v>
      </c>
      <c r="K1156">
        <v>650794</v>
      </c>
      <c r="L1156" t="s">
        <v>152</v>
      </c>
      <c r="M1156" t="s">
        <v>599</v>
      </c>
      <c r="N1156" t="s">
        <v>57</v>
      </c>
      <c r="O1156" s="1">
        <v>45992</v>
      </c>
      <c r="Q1156" s="1">
        <v>46174</v>
      </c>
      <c r="R1156" s="2">
        <v>52.69</v>
      </c>
      <c r="S1156">
        <v>1</v>
      </c>
      <c r="T1156" t="s">
        <v>58</v>
      </c>
      <c r="U1156" t="s">
        <v>59</v>
      </c>
      <c r="V1156" s="3">
        <v>0.6</v>
      </c>
      <c r="W1156" s="2">
        <v>0</v>
      </c>
      <c r="X1156">
        <v>0</v>
      </c>
      <c r="Y1156" t="s">
        <v>60</v>
      </c>
      <c r="Z1156" t="s">
        <v>143</v>
      </c>
      <c r="AA1156">
        <v>0</v>
      </c>
      <c r="AB1156" s="2">
        <v>0</v>
      </c>
      <c r="AC1156" s="2">
        <v>0</v>
      </c>
      <c r="AD1156" s="3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31.61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</row>
    <row r="1157" spans="1:43" x14ac:dyDescent="0.25">
      <c r="A1157" s="1">
        <v>46146</v>
      </c>
      <c r="B1157" t="s">
        <v>48</v>
      </c>
      <c r="C1157">
        <v>649163</v>
      </c>
      <c r="D1157">
        <v>2032209136</v>
      </c>
      <c r="E1157" t="s">
        <v>1641</v>
      </c>
      <c r="F1157" t="s">
        <v>140</v>
      </c>
      <c r="G1157" t="s">
        <v>51</v>
      </c>
      <c r="H1157" t="s">
        <v>82</v>
      </c>
      <c r="I1157" t="s">
        <v>53</v>
      </c>
      <c r="J1157" t="s">
        <v>54</v>
      </c>
      <c r="K1157">
        <v>894525</v>
      </c>
      <c r="L1157" t="s">
        <v>83</v>
      </c>
      <c r="M1157" t="s">
        <v>84</v>
      </c>
      <c r="N1157" t="s">
        <v>57</v>
      </c>
      <c r="O1157" s="1">
        <v>46023</v>
      </c>
      <c r="Q1157" s="1">
        <v>46174</v>
      </c>
      <c r="R1157" s="2">
        <v>75.75</v>
      </c>
      <c r="S1157">
        <v>1</v>
      </c>
      <c r="T1157" t="s">
        <v>58</v>
      </c>
      <c r="U1157" t="s">
        <v>59</v>
      </c>
      <c r="V1157" s="3">
        <v>0.6</v>
      </c>
      <c r="W1157" s="2">
        <v>0</v>
      </c>
      <c r="X1157">
        <v>0</v>
      </c>
      <c r="Y1157" t="s">
        <v>60</v>
      </c>
      <c r="Z1157" t="s">
        <v>143</v>
      </c>
      <c r="AA1157">
        <v>0</v>
      </c>
      <c r="AB1157" s="2">
        <v>0</v>
      </c>
      <c r="AC1157" s="2">
        <v>0</v>
      </c>
      <c r="AD1157" s="3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45.45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</row>
    <row r="1158" spans="1:43" x14ac:dyDescent="0.25">
      <c r="A1158" s="1">
        <v>46146</v>
      </c>
      <c r="B1158" t="s">
        <v>48</v>
      </c>
      <c r="C1158">
        <v>649163</v>
      </c>
      <c r="D1158">
        <v>2032217925</v>
      </c>
      <c r="E1158" t="s">
        <v>1642</v>
      </c>
      <c r="F1158" t="s">
        <v>513</v>
      </c>
      <c r="G1158" t="s">
        <v>51</v>
      </c>
      <c r="H1158" t="s">
        <v>82</v>
      </c>
      <c r="I1158" t="s">
        <v>53</v>
      </c>
      <c r="J1158" t="s">
        <v>54</v>
      </c>
      <c r="K1158">
        <v>894525</v>
      </c>
      <c r="L1158" t="s">
        <v>83</v>
      </c>
      <c r="M1158" t="s">
        <v>84</v>
      </c>
      <c r="N1158" t="s">
        <v>57</v>
      </c>
      <c r="O1158" s="1">
        <v>46023</v>
      </c>
      <c r="Q1158" s="1">
        <v>46174</v>
      </c>
      <c r="R1158" s="2">
        <v>56.69</v>
      </c>
      <c r="S1158">
        <v>1</v>
      </c>
      <c r="T1158" t="s">
        <v>58</v>
      </c>
      <c r="U1158" t="s">
        <v>59</v>
      </c>
      <c r="V1158" s="3">
        <v>0.6</v>
      </c>
      <c r="W1158" s="2">
        <v>0</v>
      </c>
      <c r="X1158">
        <v>0</v>
      </c>
      <c r="Y1158" t="s">
        <v>60</v>
      </c>
      <c r="Z1158" t="s">
        <v>143</v>
      </c>
      <c r="AA1158">
        <v>0</v>
      </c>
      <c r="AB1158" s="2">
        <v>0</v>
      </c>
      <c r="AC1158" s="2">
        <v>0</v>
      </c>
      <c r="AD1158" s="3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34.01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</row>
    <row r="1159" spans="1:43" x14ac:dyDescent="0.25">
      <c r="A1159" s="1">
        <v>46146</v>
      </c>
      <c r="B1159" t="s">
        <v>48</v>
      </c>
      <c r="C1159">
        <v>649163</v>
      </c>
      <c r="D1159">
        <v>2032230587</v>
      </c>
      <c r="E1159" t="s">
        <v>1643</v>
      </c>
      <c r="F1159" t="s">
        <v>812</v>
      </c>
      <c r="G1159" t="s">
        <v>51</v>
      </c>
      <c r="H1159" t="s">
        <v>52</v>
      </c>
      <c r="I1159" t="s">
        <v>53</v>
      </c>
      <c r="J1159" t="s">
        <v>54</v>
      </c>
      <c r="K1159">
        <v>649164</v>
      </c>
      <c r="L1159" t="s">
        <v>146</v>
      </c>
      <c r="M1159" t="s">
        <v>147</v>
      </c>
      <c r="N1159" t="s">
        <v>57</v>
      </c>
      <c r="O1159" s="1">
        <v>45992</v>
      </c>
      <c r="Q1159" s="1">
        <v>46174</v>
      </c>
      <c r="R1159" s="2">
        <v>75.75</v>
      </c>
      <c r="S1159">
        <v>1</v>
      </c>
      <c r="T1159" t="s">
        <v>58</v>
      </c>
      <c r="U1159" t="s">
        <v>59</v>
      </c>
      <c r="V1159" s="3">
        <v>0.6</v>
      </c>
      <c r="W1159" s="2">
        <v>0</v>
      </c>
      <c r="X1159">
        <v>0</v>
      </c>
      <c r="Y1159" t="s">
        <v>60</v>
      </c>
      <c r="Z1159" t="s">
        <v>143</v>
      </c>
      <c r="AA1159">
        <v>0</v>
      </c>
      <c r="AB1159" s="2">
        <v>0</v>
      </c>
      <c r="AC1159" s="2">
        <v>0</v>
      </c>
      <c r="AD1159" s="3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45.45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</row>
    <row r="1160" spans="1:43" x14ac:dyDescent="0.25">
      <c r="A1160" s="1">
        <v>46146</v>
      </c>
      <c r="B1160" t="s">
        <v>48</v>
      </c>
      <c r="C1160">
        <v>649163</v>
      </c>
      <c r="D1160">
        <v>2032231077</v>
      </c>
      <c r="E1160" t="s">
        <v>696</v>
      </c>
      <c r="F1160" t="s">
        <v>1644</v>
      </c>
      <c r="G1160" t="s">
        <v>51</v>
      </c>
      <c r="H1160" t="s">
        <v>82</v>
      </c>
      <c r="I1160" t="s">
        <v>53</v>
      </c>
      <c r="J1160" t="s">
        <v>54</v>
      </c>
      <c r="K1160">
        <v>894525</v>
      </c>
      <c r="L1160" t="s">
        <v>83</v>
      </c>
      <c r="M1160" t="s">
        <v>84</v>
      </c>
      <c r="N1160" t="s">
        <v>57</v>
      </c>
      <c r="O1160" s="1">
        <v>46023</v>
      </c>
      <c r="Q1160" s="1">
        <v>46174</v>
      </c>
      <c r="R1160" s="2">
        <v>79.75</v>
      </c>
      <c r="S1160">
        <v>1</v>
      </c>
      <c r="T1160" t="s">
        <v>58</v>
      </c>
      <c r="U1160" t="s">
        <v>59</v>
      </c>
      <c r="V1160" s="3">
        <v>0.6</v>
      </c>
      <c r="W1160" s="2">
        <v>0</v>
      </c>
      <c r="X1160">
        <v>0</v>
      </c>
      <c r="Y1160" t="s">
        <v>60</v>
      </c>
      <c r="Z1160" t="s">
        <v>143</v>
      </c>
      <c r="AA1160">
        <v>0</v>
      </c>
      <c r="AB1160" s="2">
        <v>0</v>
      </c>
      <c r="AC1160" s="2">
        <v>0</v>
      </c>
      <c r="AD1160" s="3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47.85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</row>
    <row r="1161" spans="1:43" x14ac:dyDescent="0.25">
      <c r="A1161" s="1">
        <v>46146</v>
      </c>
      <c r="B1161" t="s">
        <v>48</v>
      </c>
      <c r="C1161">
        <v>649163</v>
      </c>
      <c r="D1161">
        <v>2032247705</v>
      </c>
      <c r="E1161" t="s">
        <v>1645</v>
      </c>
      <c r="F1161" t="s">
        <v>1646</v>
      </c>
      <c r="G1161" t="s">
        <v>51</v>
      </c>
      <c r="H1161" t="s">
        <v>110</v>
      </c>
      <c r="I1161" t="s">
        <v>53</v>
      </c>
      <c r="J1161" t="s">
        <v>54</v>
      </c>
      <c r="K1161">
        <v>751867</v>
      </c>
      <c r="L1161" t="s">
        <v>877</v>
      </c>
      <c r="M1161" t="s">
        <v>97</v>
      </c>
      <c r="N1161" t="s">
        <v>57</v>
      </c>
      <c r="O1161" s="1">
        <v>46023</v>
      </c>
      <c r="Q1161" s="1">
        <v>46174</v>
      </c>
      <c r="R1161" s="2">
        <v>40.159999999999997</v>
      </c>
      <c r="S1161">
        <v>1</v>
      </c>
      <c r="T1161" t="s">
        <v>58</v>
      </c>
      <c r="U1161" t="s">
        <v>59</v>
      </c>
      <c r="V1161" s="3">
        <v>0.6</v>
      </c>
      <c r="W1161" s="2">
        <v>0</v>
      </c>
      <c r="X1161">
        <v>0</v>
      </c>
      <c r="Y1161" t="s">
        <v>60</v>
      </c>
      <c r="Z1161" t="s">
        <v>143</v>
      </c>
      <c r="AA1161">
        <v>0</v>
      </c>
      <c r="AB1161" s="2">
        <v>0</v>
      </c>
      <c r="AC1161" s="2">
        <v>0</v>
      </c>
      <c r="AD1161" s="3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24.1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</row>
    <row r="1162" spans="1:43" x14ac:dyDescent="0.25">
      <c r="A1162" s="1">
        <v>46146</v>
      </c>
      <c r="B1162" t="s">
        <v>48</v>
      </c>
      <c r="C1162">
        <v>649163</v>
      </c>
      <c r="D1162">
        <v>2032247824</v>
      </c>
      <c r="E1162" t="s">
        <v>1647</v>
      </c>
      <c r="F1162" t="s">
        <v>1648</v>
      </c>
      <c r="G1162" t="s">
        <v>51</v>
      </c>
      <c r="H1162" t="s">
        <v>82</v>
      </c>
      <c r="I1162" t="s">
        <v>53</v>
      </c>
      <c r="J1162" t="s">
        <v>54</v>
      </c>
      <c r="K1162">
        <v>894525</v>
      </c>
      <c r="L1162" t="s">
        <v>83</v>
      </c>
      <c r="M1162" t="s">
        <v>84</v>
      </c>
      <c r="N1162" t="s">
        <v>57</v>
      </c>
      <c r="O1162" s="1">
        <v>46023</v>
      </c>
      <c r="Q1162" s="1">
        <v>46174</v>
      </c>
      <c r="R1162" s="2">
        <v>95.73</v>
      </c>
      <c r="S1162">
        <v>1</v>
      </c>
      <c r="T1162" t="s">
        <v>58</v>
      </c>
      <c r="U1162" t="s">
        <v>59</v>
      </c>
      <c r="V1162" s="3">
        <v>0.6</v>
      </c>
      <c r="W1162" s="2">
        <v>0</v>
      </c>
      <c r="X1162">
        <v>0</v>
      </c>
      <c r="Y1162" t="s">
        <v>60</v>
      </c>
      <c r="Z1162" t="s">
        <v>143</v>
      </c>
      <c r="AA1162">
        <v>0</v>
      </c>
      <c r="AB1162" s="2">
        <v>0</v>
      </c>
      <c r="AC1162" s="2">
        <v>0</v>
      </c>
      <c r="AD1162" s="3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57.44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</row>
    <row r="1163" spans="1:43" x14ac:dyDescent="0.25">
      <c r="A1163" s="1">
        <v>46146</v>
      </c>
      <c r="B1163" t="s">
        <v>48</v>
      </c>
      <c r="C1163">
        <v>649163</v>
      </c>
      <c r="D1163">
        <v>2032258458</v>
      </c>
      <c r="E1163" t="s">
        <v>1649</v>
      </c>
      <c r="F1163" t="s">
        <v>75</v>
      </c>
      <c r="G1163" t="s">
        <v>51</v>
      </c>
      <c r="H1163" t="s">
        <v>52</v>
      </c>
      <c r="I1163" t="s">
        <v>53</v>
      </c>
      <c r="J1163" t="s">
        <v>54</v>
      </c>
      <c r="K1163">
        <v>929503</v>
      </c>
      <c r="L1163" t="s">
        <v>55</v>
      </c>
      <c r="M1163" t="s">
        <v>56</v>
      </c>
      <c r="N1163" t="s">
        <v>57</v>
      </c>
      <c r="O1163" s="1">
        <v>46023</v>
      </c>
      <c r="Q1163" s="1">
        <v>46174</v>
      </c>
      <c r="R1163" s="2">
        <v>96.55</v>
      </c>
      <c r="S1163">
        <v>1</v>
      </c>
      <c r="T1163" t="s">
        <v>58</v>
      </c>
      <c r="U1163" t="s">
        <v>59</v>
      </c>
      <c r="V1163" s="3">
        <v>0.6</v>
      </c>
      <c r="W1163" s="2">
        <v>0</v>
      </c>
      <c r="X1163">
        <v>0</v>
      </c>
      <c r="Y1163" t="s">
        <v>60</v>
      </c>
      <c r="Z1163" t="s">
        <v>143</v>
      </c>
      <c r="AA1163">
        <v>0</v>
      </c>
      <c r="AB1163" s="2">
        <v>0</v>
      </c>
      <c r="AC1163" s="2">
        <v>0</v>
      </c>
      <c r="AD1163" s="3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57.93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</row>
    <row r="1164" spans="1:43" x14ac:dyDescent="0.25">
      <c r="A1164" s="1">
        <v>46146</v>
      </c>
      <c r="B1164" t="s">
        <v>48</v>
      </c>
      <c r="C1164">
        <v>649163</v>
      </c>
      <c r="D1164">
        <v>2032262158</v>
      </c>
      <c r="E1164" t="s">
        <v>1650</v>
      </c>
      <c r="F1164" t="s">
        <v>211</v>
      </c>
      <c r="G1164" t="s">
        <v>51</v>
      </c>
      <c r="H1164" t="s">
        <v>82</v>
      </c>
      <c r="I1164" t="s">
        <v>53</v>
      </c>
      <c r="J1164" t="s">
        <v>54</v>
      </c>
      <c r="K1164">
        <v>894525</v>
      </c>
      <c r="L1164" t="s">
        <v>83</v>
      </c>
      <c r="M1164" t="s">
        <v>84</v>
      </c>
      <c r="N1164" t="s">
        <v>57</v>
      </c>
      <c r="O1164" s="1">
        <v>46023</v>
      </c>
      <c r="Q1164" s="1">
        <v>46174</v>
      </c>
      <c r="R1164" s="2">
        <v>108.52</v>
      </c>
      <c r="S1164">
        <v>1</v>
      </c>
      <c r="T1164" t="s">
        <v>58</v>
      </c>
      <c r="U1164" t="s">
        <v>59</v>
      </c>
      <c r="V1164" s="3">
        <v>0.6</v>
      </c>
      <c r="W1164" s="2">
        <v>0</v>
      </c>
      <c r="X1164">
        <v>0</v>
      </c>
      <c r="Y1164" t="s">
        <v>60</v>
      </c>
      <c r="Z1164" t="s">
        <v>143</v>
      </c>
      <c r="AA1164">
        <v>0</v>
      </c>
      <c r="AB1164" s="2">
        <v>0</v>
      </c>
      <c r="AC1164" s="2">
        <v>0</v>
      </c>
      <c r="AD1164" s="3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65.11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</row>
    <row r="1165" spans="1:43" x14ac:dyDescent="0.25">
      <c r="A1165" s="1">
        <v>46146</v>
      </c>
      <c r="B1165" t="s">
        <v>48</v>
      </c>
      <c r="C1165">
        <v>649163</v>
      </c>
      <c r="D1165">
        <v>2032273119</v>
      </c>
      <c r="E1165" t="s">
        <v>1651</v>
      </c>
      <c r="F1165" t="s">
        <v>112</v>
      </c>
      <c r="G1165" t="s">
        <v>51</v>
      </c>
      <c r="H1165" t="s">
        <v>52</v>
      </c>
      <c r="I1165" t="s">
        <v>53</v>
      </c>
      <c r="J1165" t="s">
        <v>54</v>
      </c>
      <c r="K1165">
        <v>751867</v>
      </c>
      <c r="L1165" t="s">
        <v>877</v>
      </c>
      <c r="M1165" t="s">
        <v>97</v>
      </c>
      <c r="N1165" t="s">
        <v>57</v>
      </c>
      <c r="O1165" s="1">
        <v>45992</v>
      </c>
      <c r="Q1165" s="1">
        <v>46174</v>
      </c>
      <c r="R1165" s="2">
        <v>46.45</v>
      </c>
      <c r="S1165">
        <v>1</v>
      </c>
      <c r="T1165" t="s">
        <v>58</v>
      </c>
      <c r="U1165" t="s">
        <v>59</v>
      </c>
      <c r="V1165" s="3">
        <v>0.6</v>
      </c>
      <c r="W1165" s="2">
        <v>0</v>
      </c>
      <c r="X1165">
        <v>0</v>
      </c>
      <c r="Y1165" t="s">
        <v>60</v>
      </c>
      <c r="Z1165" t="s">
        <v>143</v>
      </c>
      <c r="AA1165">
        <v>0</v>
      </c>
      <c r="AB1165" s="2">
        <v>0</v>
      </c>
      <c r="AC1165" s="2">
        <v>0</v>
      </c>
      <c r="AD1165" s="3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27.87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</row>
    <row r="1166" spans="1:43" x14ac:dyDescent="0.25">
      <c r="A1166" s="1">
        <v>46146</v>
      </c>
      <c r="B1166" t="s">
        <v>48</v>
      </c>
      <c r="C1166">
        <v>649163</v>
      </c>
      <c r="D1166">
        <v>2032306214</v>
      </c>
      <c r="E1166" t="s">
        <v>1144</v>
      </c>
      <c r="F1166" t="s">
        <v>346</v>
      </c>
      <c r="G1166" t="s">
        <v>51</v>
      </c>
      <c r="H1166" t="s">
        <v>82</v>
      </c>
      <c r="I1166" t="s">
        <v>53</v>
      </c>
      <c r="J1166" t="s">
        <v>54</v>
      </c>
      <c r="K1166">
        <v>894525</v>
      </c>
      <c r="L1166" t="s">
        <v>83</v>
      </c>
      <c r="M1166" t="s">
        <v>84</v>
      </c>
      <c r="N1166" t="s">
        <v>57</v>
      </c>
      <c r="O1166" s="1">
        <v>46023</v>
      </c>
      <c r="Q1166" s="1">
        <v>46174</v>
      </c>
      <c r="R1166" s="2">
        <v>52.69</v>
      </c>
      <c r="S1166">
        <v>1</v>
      </c>
      <c r="T1166" t="s">
        <v>58</v>
      </c>
      <c r="U1166" t="s">
        <v>59</v>
      </c>
      <c r="V1166" s="3">
        <v>0.6</v>
      </c>
      <c r="W1166" s="2">
        <v>0</v>
      </c>
      <c r="X1166">
        <v>0</v>
      </c>
      <c r="Y1166" t="s">
        <v>60</v>
      </c>
      <c r="Z1166" t="s">
        <v>143</v>
      </c>
      <c r="AA1166">
        <v>0</v>
      </c>
      <c r="AB1166" s="2">
        <v>0</v>
      </c>
      <c r="AC1166" s="2">
        <v>0</v>
      </c>
      <c r="AD1166" s="3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31.61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</row>
    <row r="1167" spans="1:43" x14ac:dyDescent="0.25">
      <c r="A1167" s="1">
        <v>46146</v>
      </c>
      <c r="B1167" t="s">
        <v>48</v>
      </c>
      <c r="C1167">
        <v>649163</v>
      </c>
      <c r="D1167">
        <v>2032329545</v>
      </c>
      <c r="E1167" t="s">
        <v>1652</v>
      </c>
      <c r="F1167" t="s">
        <v>1653</v>
      </c>
      <c r="G1167" t="s">
        <v>51</v>
      </c>
      <c r="H1167" t="s">
        <v>52</v>
      </c>
      <c r="I1167" t="s">
        <v>53</v>
      </c>
      <c r="J1167" t="s">
        <v>54</v>
      </c>
      <c r="K1167">
        <v>885445</v>
      </c>
      <c r="L1167" t="s">
        <v>854</v>
      </c>
      <c r="M1167" t="s">
        <v>855</v>
      </c>
      <c r="N1167" t="s">
        <v>57</v>
      </c>
      <c r="O1167" s="1">
        <v>46023</v>
      </c>
      <c r="Q1167" s="1">
        <v>46174</v>
      </c>
      <c r="R1167" s="2">
        <v>108.52</v>
      </c>
      <c r="S1167">
        <v>1</v>
      </c>
      <c r="T1167" t="s">
        <v>58</v>
      </c>
      <c r="U1167" t="s">
        <v>59</v>
      </c>
      <c r="V1167" s="3">
        <v>0.6</v>
      </c>
      <c r="W1167" s="2">
        <v>0</v>
      </c>
      <c r="X1167">
        <v>0</v>
      </c>
      <c r="Y1167" t="s">
        <v>60</v>
      </c>
      <c r="Z1167" t="s">
        <v>143</v>
      </c>
      <c r="AA1167">
        <v>0</v>
      </c>
      <c r="AB1167" s="2">
        <v>0</v>
      </c>
      <c r="AC1167" s="2">
        <v>0</v>
      </c>
      <c r="AD1167" s="3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65.11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</row>
    <row r="1168" spans="1:43" x14ac:dyDescent="0.25">
      <c r="A1168" s="1">
        <v>46146</v>
      </c>
      <c r="B1168" t="s">
        <v>48</v>
      </c>
      <c r="C1168">
        <v>649163</v>
      </c>
      <c r="D1168">
        <v>2032334806</v>
      </c>
      <c r="E1168" t="s">
        <v>618</v>
      </c>
      <c r="F1168" t="s">
        <v>424</v>
      </c>
      <c r="G1168" t="s">
        <v>51</v>
      </c>
      <c r="H1168" t="s">
        <v>213</v>
      </c>
      <c r="I1168" t="s">
        <v>53</v>
      </c>
      <c r="J1168" t="s">
        <v>54</v>
      </c>
      <c r="K1168">
        <v>673059</v>
      </c>
      <c r="L1168" t="s">
        <v>90</v>
      </c>
      <c r="M1168" t="s">
        <v>91</v>
      </c>
      <c r="N1168" t="s">
        <v>57</v>
      </c>
      <c r="O1168" s="1">
        <v>46023</v>
      </c>
      <c r="Q1168" s="1">
        <v>46174</v>
      </c>
      <c r="R1168" s="2">
        <v>55.74</v>
      </c>
      <c r="S1168">
        <v>1</v>
      </c>
      <c r="T1168" t="s">
        <v>58</v>
      </c>
      <c r="U1168" t="s">
        <v>59</v>
      </c>
      <c r="V1168" s="3">
        <v>0.6</v>
      </c>
      <c r="W1168" s="2">
        <v>0</v>
      </c>
      <c r="X1168">
        <v>0</v>
      </c>
      <c r="Y1168" t="s">
        <v>60</v>
      </c>
      <c r="Z1168" t="s">
        <v>143</v>
      </c>
      <c r="AA1168">
        <v>0</v>
      </c>
      <c r="AB1168" s="2">
        <v>0</v>
      </c>
      <c r="AC1168" s="2">
        <v>0</v>
      </c>
      <c r="AD1168" s="3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33.44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</row>
    <row r="1169" spans="1:43" x14ac:dyDescent="0.25">
      <c r="A1169" s="1">
        <v>46146</v>
      </c>
      <c r="B1169" t="s">
        <v>48</v>
      </c>
      <c r="C1169">
        <v>649163</v>
      </c>
      <c r="D1169">
        <v>2032337917</v>
      </c>
      <c r="E1169" t="s">
        <v>1654</v>
      </c>
      <c r="F1169" t="s">
        <v>474</v>
      </c>
      <c r="G1169" t="s">
        <v>51</v>
      </c>
      <c r="H1169" t="s">
        <v>82</v>
      </c>
      <c r="I1169" t="s">
        <v>53</v>
      </c>
      <c r="J1169" t="s">
        <v>54</v>
      </c>
      <c r="K1169">
        <v>894525</v>
      </c>
      <c r="L1169" t="s">
        <v>83</v>
      </c>
      <c r="M1169" t="s">
        <v>84</v>
      </c>
      <c r="N1169" t="s">
        <v>57</v>
      </c>
      <c r="O1169" s="1">
        <v>46023</v>
      </c>
      <c r="Q1169" s="1">
        <v>46174</v>
      </c>
      <c r="R1169" s="2">
        <v>56.69</v>
      </c>
      <c r="S1169">
        <v>1</v>
      </c>
      <c r="T1169" t="s">
        <v>58</v>
      </c>
      <c r="U1169" t="s">
        <v>59</v>
      </c>
      <c r="V1169" s="3">
        <v>0.6</v>
      </c>
      <c r="W1169" s="2">
        <v>0</v>
      </c>
      <c r="X1169">
        <v>0</v>
      </c>
      <c r="Y1169" t="s">
        <v>60</v>
      </c>
      <c r="Z1169" t="s">
        <v>143</v>
      </c>
      <c r="AA1169">
        <v>0</v>
      </c>
      <c r="AB1169" s="2">
        <v>0</v>
      </c>
      <c r="AC1169" s="2">
        <v>0</v>
      </c>
      <c r="AD1169" s="3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34.01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</row>
    <row r="1170" spans="1:43" x14ac:dyDescent="0.25">
      <c r="A1170" s="1">
        <v>46146</v>
      </c>
      <c r="B1170" t="s">
        <v>48</v>
      </c>
      <c r="C1170">
        <v>649163</v>
      </c>
      <c r="D1170">
        <v>2032359504</v>
      </c>
      <c r="E1170" t="s">
        <v>1655</v>
      </c>
      <c r="F1170" t="s">
        <v>319</v>
      </c>
      <c r="G1170" t="s">
        <v>51</v>
      </c>
      <c r="H1170" t="s">
        <v>82</v>
      </c>
      <c r="I1170" t="s">
        <v>53</v>
      </c>
      <c r="J1170" t="s">
        <v>54</v>
      </c>
      <c r="K1170">
        <v>894525</v>
      </c>
      <c r="L1170" t="s">
        <v>83</v>
      </c>
      <c r="M1170" t="s">
        <v>84</v>
      </c>
      <c r="N1170" t="s">
        <v>57</v>
      </c>
      <c r="O1170" s="1">
        <v>46023</v>
      </c>
      <c r="Q1170" s="1">
        <v>46174</v>
      </c>
      <c r="R1170" s="2">
        <v>112.52</v>
      </c>
      <c r="S1170">
        <v>1</v>
      </c>
      <c r="T1170" t="s">
        <v>58</v>
      </c>
      <c r="U1170" t="s">
        <v>59</v>
      </c>
      <c r="V1170" s="3">
        <v>0.6</v>
      </c>
      <c r="W1170" s="2">
        <v>0</v>
      </c>
      <c r="X1170">
        <v>0</v>
      </c>
      <c r="Y1170" t="s">
        <v>60</v>
      </c>
      <c r="Z1170" t="s">
        <v>143</v>
      </c>
      <c r="AA1170">
        <v>0</v>
      </c>
      <c r="AB1170" s="2">
        <v>0</v>
      </c>
      <c r="AC1170" s="2">
        <v>0</v>
      </c>
      <c r="AD1170" s="3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67.510000000000005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</row>
    <row r="1171" spans="1:43" x14ac:dyDescent="0.25">
      <c r="A1171" s="1">
        <v>46146</v>
      </c>
      <c r="B1171" t="s">
        <v>48</v>
      </c>
      <c r="C1171">
        <v>649163</v>
      </c>
      <c r="D1171">
        <v>2032359906</v>
      </c>
      <c r="E1171" t="s">
        <v>1577</v>
      </c>
      <c r="F1171" t="s">
        <v>857</v>
      </c>
      <c r="G1171" t="s">
        <v>51</v>
      </c>
      <c r="H1171" t="s">
        <v>52</v>
      </c>
      <c r="I1171" t="s">
        <v>53</v>
      </c>
      <c r="J1171" t="s">
        <v>54</v>
      </c>
      <c r="K1171">
        <v>650794</v>
      </c>
      <c r="L1171" t="s">
        <v>152</v>
      </c>
      <c r="M1171" t="s">
        <v>599</v>
      </c>
      <c r="N1171" t="s">
        <v>57</v>
      </c>
      <c r="O1171" s="1">
        <v>46023</v>
      </c>
      <c r="Q1171" s="1">
        <v>46174</v>
      </c>
      <c r="R1171" s="2">
        <v>52.69</v>
      </c>
      <c r="S1171">
        <v>1</v>
      </c>
      <c r="T1171" t="s">
        <v>58</v>
      </c>
      <c r="U1171" t="s">
        <v>59</v>
      </c>
      <c r="V1171" s="3">
        <v>0.6</v>
      </c>
      <c r="W1171" s="2">
        <v>0</v>
      </c>
      <c r="X1171">
        <v>0</v>
      </c>
      <c r="Y1171" t="s">
        <v>60</v>
      </c>
      <c r="Z1171" t="s">
        <v>143</v>
      </c>
      <c r="AA1171">
        <v>0</v>
      </c>
      <c r="AB1171" s="2">
        <v>0</v>
      </c>
      <c r="AC1171" s="2">
        <v>0</v>
      </c>
      <c r="AD1171" s="3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31.61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</row>
    <row r="1172" spans="1:43" x14ac:dyDescent="0.25">
      <c r="A1172" s="1">
        <v>46146</v>
      </c>
      <c r="B1172" t="s">
        <v>48</v>
      </c>
      <c r="C1172">
        <v>649163</v>
      </c>
      <c r="D1172">
        <v>2032366000</v>
      </c>
      <c r="E1172" t="s">
        <v>660</v>
      </c>
      <c r="F1172" t="s">
        <v>248</v>
      </c>
      <c r="G1172" t="s">
        <v>51</v>
      </c>
      <c r="H1172" t="s">
        <v>188</v>
      </c>
      <c r="I1172" t="s">
        <v>53</v>
      </c>
      <c r="J1172" t="s">
        <v>54</v>
      </c>
      <c r="K1172">
        <v>673059</v>
      </c>
      <c r="L1172" t="s">
        <v>90</v>
      </c>
      <c r="M1172" t="s">
        <v>91</v>
      </c>
      <c r="N1172" t="s">
        <v>57</v>
      </c>
      <c r="O1172" s="1">
        <v>46023</v>
      </c>
      <c r="Q1172" s="1">
        <v>46174</v>
      </c>
      <c r="R1172" s="2">
        <v>75.67</v>
      </c>
      <c r="S1172">
        <v>1</v>
      </c>
      <c r="T1172" t="s">
        <v>58</v>
      </c>
      <c r="U1172" t="s">
        <v>59</v>
      </c>
      <c r="V1172" s="3">
        <v>0.6</v>
      </c>
      <c r="W1172" s="2">
        <v>0</v>
      </c>
      <c r="X1172">
        <v>0</v>
      </c>
      <c r="Y1172" t="s">
        <v>60</v>
      </c>
      <c r="Z1172" t="s">
        <v>143</v>
      </c>
      <c r="AA1172">
        <v>0</v>
      </c>
      <c r="AB1172" s="2">
        <v>0</v>
      </c>
      <c r="AC1172" s="2">
        <v>0</v>
      </c>
      <c r="AD1172" s="3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45.4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</row>
    <row r="1173" spans="1:43" x14ac:dyDescent="0.25">
      <c r="A1173" s="1">
        <v>46146</v>
      </c>
      <c r="B1173" t="s">
        <v>48</v>
      </c>
      <c r="C1173">
        <v>649163</v>
      </c>
      <c r="D1173">
        <v>2032367093</v>
      </c>
      <c r="E1173" t="s">
        <v>1656</v>
      </c>
      <c r="F1173" t="s">
        <v>415</v>
      </c>
      <c r="G1173" t="s">
        <v>51</v>
      </c>
      <c r="H1173" t="s">
        <v>82</v>
      </c>
      <c r="I1173" t="s">
        <v>53</v>
      </c>
      <c r="J1173" t="s">
        <v>54</v>
      </c>
      <c r="K1173">
        <v>894525</v>
      </c>
      <c r="L1173" t="s">
        <v>83</v>
      </c>
      <c r="M1173" t="s">
        <v>84</v>
      </c>
      <c r="N1173" t="s">
        <v>57</v>
      </c>
      <c r="O1173" s="1">
        <v>46023</v>
      </c>
      <c r="Q1173" s="1">
        <v>46174</v>
      </c>
      <c r="R1173" s="2">
        <v>75.67</v>
      </c>
      <c r="S1173">
        <v>1</v>
      </c>
      <c r="T1173" t="s">
        <v>58</v>
      </c>
      <c r="U1173" t="s">
        <v>59</v>
      </c>
      <c r="V1173" s="3">
        <v>0.6</v>
      </c>
      <c r="W1173" s="2">
        <v>0</v>
      </c>
      <c r="X1173">
        <v>0</v>
      </c>
      <c r="Y1173" t="s">
        <v>60</v>
      </c>
      <c r="Z1173" t="s">
        <v>143</v>
      </c>
      <c r="AA1173">
        <v>0</v>
      </c>
      <c r="AB1173" s="2">
        <v>0</v>
      </c>
      <c r="AC1173" s="2">
        <v>0</v>
      </c>
      <c r="AD1173" s="3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45.4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</row>
    <row r="1174" spans="1:43" x14ac:dyDescent="0.25">
      <c r="A1174" s="1">
        <v>46146</v>
      </c>
      <c r="B1174" t="s">
        <v>48</v>
      </c>
      <c r="C1174">
        <v>649163</v>
      </c>
      <c r="D1174">
        <v>2032377569</v>
      </c>
      <c r="E1174" t="s">
        <v>1657</v>
      </c>
      <c r="F1174" t="s">
        <v>1658</v>
      </c>
      <c r="G1174" t="s">
        <v>51</v>
      </c>
      <c r="H1174" t="s">
        <v>52</v>
      </c>
      <c r="I1174" t="s">
        <v>53</v>
      </c>
      <c r="J1174" t="s">
        <v>54</v>
      </c>
      <c r="K1174">
        <v>649247</v>
      </c>
      <c r="L1174" t="s">
        <v>65</v>
      </c>
      <c r="M1174" t="s">
        <v>66</v>
      </c>
      <c r="N1174" t="s">
        <v>57</v>
      </c>
      <c r="O1174" s="1">
        <v>46023</v>
      </c>
      <c r="Q1174" s="1">
        <v>46174</v>
      </c>
      <c r="R1174" s="2">
        <v>69.5</v>
      </c>
      <c r="S1174">
        <v>1</v>
      </c>
      <c r="T1174" t="s">
        <v>58</v>
      </c>
      <c r="U1174" t="s">
        <v>59</v>
      </c>
      <c r="V1174" s="3">
        <v>0.6</v>
      </c>
      <c r="W1174" s="2">
        <v>0</v>
      </c>
      <c r="X1174">
        <v>0</v>
      </c>
      <c r="Y1174" t="s">
        <v>60</v>
      </c>
      <c r="Z1174" t="s">
        <v>143</v>
      </c>
      <c r="AA1174">
        <v>0</v>
      </c>
      <c r="AB1174" s="2">
        <v>0</v>
      </c>
      <c r="AC1174" s="2">
        <v>0</v>
      </c>
      <c r="AD1174" s="3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41.7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</row>
    <row r="1175" spans="1:43" x14ac:dyDescent="0.25">
      <c r="A1175" s="1">
        <v>46146</v>
      </c>
      <c r="B1175" t="s">
        <v>48</v>
      </c>
      <c r="C1175">
        <v>649163</v>
      </c>
      <c r="D1175">
        <v>2032378987</v>
      </c>
      <c r="E1175" t="s">
        <v>1659</v>
      </c>
      <c r="F1175" t="s">
        <v>263</v>
      </c>
      <c r="G1175" t="s">
        <v>51</v>
      </c>
      <c r="H1175" t="s">
        <v>871</v>
      </c>
      <c r="I1175" t="s">
        <v>53</v>
      </c>
      <c r="J1175" t="s">
        <v>54</v>
      </c>
      <c r="K1175">
        <v>652037</v>
      </c>
      <c r="L1175" t="s">
        <v>152</v>
      </c>
      <c r="M1175" t="s">
        <v>153</v>
      </c>
      <c r="N1175" t="s">
        <v>57</v>
      </c>
      <c r="O1175" s="1">
        <v>45992</v>
      </c>
      <c r="Q1175" s="1">
        <v>46174</v>
      </c>
      <c r="R1175" s="2">
        <v>52.69</v>
      </c>
      <c r="S1175">
        <v>1</v>
      </c>
      <c r="T1175" t="s">
        <v>58</v>
      </c>
      <c r="U1175" t="s">
        <v>59</v>
      </c>
      <c r="V1175" s="3">
        <v>0.6</v>
      </c>
      <c r="W1175" s="2">
        <v>0</v>
      </c>
      <c r="X1175">
        <v>0</v>
      </c>
      <c r="Y1175" t="s">
        <v>60</v>
      </c>
      <c r="Z1175" t="s">
        <v>143</v>
      </c>
      <c r="AA1175">
        <v>0</v>
      </c>
      <c r="AB1175" s="2">
        <v>0</v>
      </c>
      <c r="AC1175" s="2">
        <v>0</v>
      </c>
      <c r="AD1175" s="3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31.61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</row>
    <row r="1176" spans="1:43" x14ac:dyDescent="0.25">
      <c r="A1176" s="1">
        <v>46146</v>
      </c>
      <c r="B1176" t="s">
        <v>48</v>
      </c>
      <c r="C1176">
        <v>649163</v>
      </c>
      <c r="D1176">
        <v>2032380383</v>
      </c>
      <c r="E1176" t="s">
        <v>980</v>
      </c>
      <c r="F1176" t="s">
        <v>1061</v>
      </c>
      <c r="G1176" t="s">
        <v>51</v>
      </c>
      <c r="H1176" t="s">
        <v>52</v>
      </c>
      <c r="I1176" t="s">
        <v>53</v>
      </c>
      <c r="J1176" t="s">
        <v>54</v>
      </c>
      <c r="K1176">
        <v>929503</v>
      </c>
      <c r="L1176" t="s">
        <v>55</v>
      </c>
      <c r="M1176" t="s">
        <v>56</v>
      </c>
      <c r="N1176" t="s">
        <v>57</v>
      </c>
      <c r="O1176" s="1">
        <v>46023</v>
      </c>
      <c r="Q1176" s="1">
        <v>46174</v>
      </c>
      <c r="R1176" s="2">
        <v>96.55</v>
      </c>
      <c r="S1176">
        <v>1</v>
      </c>
      <c r="T1176" t="s">
        <v>58</v>
      </c>
      <c r="U1176" t="s">
        <v>59</v>
      </c>
      <c r="V1176" s="3">
        <v>0.6</v>
      </c>
      <c r="W1176" s="2">
        <v>0</v>
      </c>
      <c r="X1176">
        <v>0</v>
      </c>
      <c r="Y1176" t="s">
        <v>60</v>
      </c>
      <c r="Z1176" t="s">
        <v>143</v>
      </c>
      <c r="AA1176">
        <v>0</v>
      </c>
      <c r="AB1176" s="2">
        <v>0</v>
      </c>
      <c r="AC1176" s="2">
        <v>0</v>
      </c>
      <c r="AD1176" s="3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57.93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</row>
    <row r="1177" spans="1:43" x14ac:dyDescent="0.25">
      <c r="A1177" s="1">
        <v>46146</v>
      </c>
      <c r="B1177" t="s">
        <v>48</v>
      </c>
      <c r="C1177">
        <v>649163</v>
      </c>
      <c r="D1177">
        <v>2032385812</v>
      </c>
      <c r="E1177" t="s">
        <v>938</v>
      </c>
      <c r="F1177" t="s">
        <v>1660</v>
      </c>
      <c r="G1177" t="s">
        <v>51</v>
      </c>
      <c r="H1177" t="s">
        <v>172</v>
      </c>
      <c r="I1177" t="s">
        <v>53</v>
      </c>
      <c r="J1177" t="s">
        <v>54</v>
      </c>
      <c r="K1177">
        <v>822733</v>
      </c>
      <c r="L1177" t="s">
        <v>911</v>
      </c>
      <c r="M1177" t="s">
        <v>912</v>
      </c>
      <c r="N1177" t="s">
        <v>57</v>
      </c>
      <c r="O1177" s="1">
        <v>46023</v>
      </c>
      <c r="Q1177" s="1">
        <v>46174</v>
      </c>
      <c r="R1177" s="2">
        <v>54.66</v>
      </c>
      <c r="S1177">
        <v>1</v>
      </c>
      <c r="T1177" t="s">
        <v>58</v>
      </c>
      <c r="U1177" t="s">
        <v>59</v>
      </c>
      <c r="V1177" s="3">
        <v>0.6</v>
      </c>
      <c r="W1177" s="2">
        <v>0</v>
      </c>
      <c r="X1177">
        <v>0</v>
      </c>
      <c r="Y1177" t="s">
        <v>60</v>
      </c>
      <c r="Z1177" t="s">
        <v>143</v>
      </c>
      <c r="AA1177">
        <v>0</v>
      </c>
      <c r="AB1177" s="2">
        <v>0</v>
      </c>
      <c r="AC1177" s="2">
        <v>0</v>
      </c>
      <c r="AD1177" s="3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32.799999999999997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</row>
    <row r="1178" spans="1:43" x14ac:dyDescent="0.25">
      <c r="A1178" s="1">
        <v>46146</v>
      </c>
      <c r="B1178" t="s">
        <v>48</v>
      </c>
      <c r="C1178">
        <v>649163</v>
      </c>
      <c r="D1178">
        <v>2032430002</v>
      </c>
      <c r="E1178" t="s">
        <v>1661</v>
      </c>
      <c r="F1178" t="s">
        <v>271</v>
      </c>
      <c r="G1178" t="s">
        <v>51</v>
      </c>
      <c r="H1178" t="s">
        <v>188</v>
      </c>
      <c r="I1178" t="s">
        <v>53</v>
      </c>
      <c r="J1178" t="s">
        <v>54</v>
      </c>
      <c r="K1178">
        <v>822733</v>
      </c>
      <c r="L1178" t="s">
        <v>911</v>
      </c>
      <c r="M1178" t="s">
        <v>912</v>
      </c>
      <c r="N1178" t="s">
        <v>57</v>
      </c>
      <c r="O1178" s="1">
        <v>45993</v>
      </c>
      <c r="Q1178" s="1">
        <v>46175</v>
      </c>
      <c r="R1178" s="2">
        <v>56.69</v>
      </c>
      <c r="S1178">
        <v>1</v>
      </c>
      <c r="T1178" t="s">
        <v>58</v>
      </c>
      <c r="U1178" t="s">
        <v>59</v>
      </c>
      <c r="V1178" s="3">
        <v>0.6</v>
      </c>
      <c r="W1178" s="2">
        <v>0</v>
      </c>
      <c r="X1178">
        <v>0</v>
      </c>
      <c r="Y1178" t="s">
        <v>60</v>
      </c>
      <c r="Z1178" t="s">
        <v>143</v>
      </c>
      <c r="AA1178">
        <v>0</v>
      </c>
      <c r="AB1178" s="2">
        <v>0</v>
      </c>
      <c r="AC1178" s="2">
        <v>0</v>
      </c>
      <c r="AD1178" s="3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26.81</v>
      </c>
      <c r="AM1178" s="2">
        <v>7.2</v>
      </c>
      <c r="AN1178" s="2">
        <v>7.2</v>
      </c>
      <c r="AO1178" s="2">
        <v>0</v>
      </c>
      <c r="AP1178" s="2">
        <v>0</v>
      </c>
      <c r="AQ1178" s="2">
        <v>0</v>
      </c>
    </row>
    <row r="1179" spans="1:43" x14ac:dyDescent="0.25">
      <c r="A1179" s="1">
        <v>46146</v>
      </c>
      <c r="B1179" t="s">
        <v>48</v>
      </c>
      <c r="C1179">
        <v>649163</v>
      </c>
      <c r="D1179">
        <v>2032440271</v>
      </c>
      <c r="E1179" t="s">
        <v>1662</v>
      </c>
      <c r="F1179" t="s">
        <v>620</v>
      </c>
      <c r="G1179" t="s">
        <v>51</v>
      </c>
      <c r="H1179" t="s">
        <v>52</v>
      </c>
      <c r="I1179" t="s">
        <v>53</v>
      </c>
      <c r="J1179" t="s">
        <v>54</v>
      </c>
      <c r="K1179">
        <v>929503</v>
      </c>
      <c r="L1179" t="s">
        <v>55</v>
      </c>
      <c r="M1179" t="s">
        <v>56</v>
      </c>
      <c r="N1179" t="s">
        <v>57</v>
      </c>
      <c r="O1179" s="1">
        <v>46023</v>
      </c>
      <c r="Q1179" s="1">
        <v>46174</v>
      </c>
      <c r="R1179" s="2">
        <v>52.69</v>
      </c>
      <c r="S1179">
        <v>1</v>
      </c>
      <c r="T1179" t="s">
        <v>58</v>
      </c>
      <c r="U1179" t="s">
        <v>59</v>
      </c>
      <c r="V1179" s="3">
        <v>0.6</v>
      </c>
      <c r="W1179" s="2">
        <v>0</v>
      </c>
      <c r="X1179">
        <v>0</v>
      </c>
      <c r="Y1179" t="s">
        <v>60</v>
      </c>
      <c r="Z1179" t="s">
        <v>143</v>
      </c>
      <c r="AA1179">
        <v>0</v>
      </c>
      <c r="AB1179" s="2">
        <v>0</v>
      </c>
      <c r="AC1179" s="2">
        <v>0</v>
      </c>
      <c r="AD1179" s="3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31.61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</row>
    <row r="1180" spans="1:43" x14ac:dyDescent="0.25">
      <c r="A1180" s="1">
        <v>46146</v>
      </c>
      <c r="B1180" t="s">
        <v>48</v>
      </c>
      <c r="C1180">
        <v>649163</v>
      </c>
      <c r="D1180">
        <v>2032465133</v>
      </c>
      <c r="E1180" t="s">
        <v>1663</v>
      </c>
      <c r="F1180" t="s">
        <v>1664</v>
      </c>
      <c r="G1180" t="s">
        <v>51</v>
      </c>
      <c r="H1180" t="s">
        <v>82</v>
      </c>
      <c r="I1180" t="s">
        <v>53</v>
      </c>
      <c r="J1180" t="s">
        <v>54</v>
      </c>
      <c r="K1180">
        <v>894525</v>
      </c>
      <c r="L1180" t="s">
        <v>83</v>
      </c>
      <c r="M1180" t="s">
        <v>84</v>
      </c>
      <c r="N1180" t="s">
        <v>57</v>
      </c>
      <c r="O1180" s="1">
        <v>46023</v>
      </c>
      <c r="Q1180" s="1">
        <v>46174</v>
      </c>
      <c r="R1180" s="2">
        <v>96.55</v>
      </c>
      <c r="S1180">
        <v>1</v>
      </c>
      <c r="T1180" t="s">
        <v>58</v>
      </c>
      <c r="U1180" t="s">
        <v>59</v>
      </c>
      <c r="V1180" s="3">
        <v>0.6</v>
      </c>
      <c r="W1180" s="2">
        <v>0</v>
      </c>
      <c r="X1180">
        <v>0</v>
      </c>
      <c r="Y1180" t="s">
        <v>60</v>
      </c>
      <c r="Z1180" t="s">
        <v>143</v>
      </c>
      <c r="AA1180">
        <v>0</v>
      </c>
      <c r="AB1180" s="2">
        <v>0</v>
      </c>
      <c r="AC1180" s="2">
        <v>0</v>
      </c>
      <c r="AD1180" s="3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57.93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</row>
    <row r="1181" spans="1:43" x14ac:dyDescent="0.25">
      <c r="A1181" s="1">
        <v>46146</v>
      </c>
      <c r="B1181" t="s">
        <v>48</v>
      </c>
      <c r="C1181">
        <v>649163</v>
      </c>
      <c r="D1181">
        <v>2032465614</v>
      </c>
      <c r="E1181" t="s">
        <v>1665</v>
      </c>
      <c r="F1181" t="s">
        <v>368</v>
      </c>
      <c r="G1181" t="s">
        <v>51</v>
      </c>
      <c r="H1181" t="s">
        <v>52</v>
      </c>
      <c r="I1181" t="s">
        <v>53</v>
      </c>
      <c r="J1181" t="s">
        <v>54</v>
      </c>
      <c r="K1181">
        <v>929503</v>
      </c>
      <c r="L1181" t="s">
        <v>55</v>
      </c>
      <c r="M1181" t="s">
        <v>56</v>
      </c>
      <c r="N1181" t="s">
        <v>57</v>
      </c>
      <c r="O1181" s="1">
        <v>46023</v>
      </c>
      <c r="Q1181" s="1">
        <v>46174</v>
      </c>
      <c r="R1181" s="2">
        <v>56.69</v>
      </c>
      <c r="S1181">
        <v>1</v>
      </c>
      <c r="T1181" t="s">
        <v>58</v>
      </c>
      <c r="U1181" t="s">
        <v>59</v>
      </c>
      <c r="V1181" s="3">
        <v>0.6</v>
      </c>
      <c r="W1181" s="2">
        <v>0</v>
      </c>
      <c r="X1181">
        <v>0</v>
      </c>
      <c r="Y1181" t="s">
        <v>60</v>
      </c>
      <c r="Z1181" t="s">
        <v>143</v>
      </c>
      <c r="AA1181">
        <v>0</v>
      </c>
      <c r="AB1181" s="2">
        <v>0</v>
      </c>
      <c r="AC1181" s="2">
        <v>0</v>
      </c>
      <c r="AD1181" s="3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34.01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</row>
    <row r="1182" spans="1:43" x14ac:dyDescent="0.25">
      <c r="A1182" s="1">
        <v>46146</v>
      </c>
      <c r="B1182" t="s">
        <v>48</v>
      </c>
      <c r="C1182">
        <v>649163</v>
      </c>
      <c r="D1182">
        <v>2032486157</v>
      </c>
      <c r="E1182" t="s">
        <v>1666</v>
      </c>
      <c r="F1182" t="s">
        <v>404</v>
      </c>
      <c r="G1182" t="s">
        <v>51</v>
      </c>
      <c r="H1182" t="s">
        <v>52</v>
      </c>
      <c r="I1182" t="s">
        <v>53</v>
      </c>
      <c r="J1182" t="s">
        <v>54</v>
      </c>
      <c r="K1182">
        <v>652037</v>
      </c>
      <c r="L1182" t="s">
        <v>152</v>
      </c>
      <c r="M1182" t="s">
        <v>153</v>
      </c>
      <c r="N1182" t="s">
        <v>57</v>
      </c>
      <c r="O1182" s="1">
        <v>46023</v>
      </c>
      <c r="Q1182" s="1">
        <v>46174</v>
      </c>
      <c r="R1182" s="2">
        <v>75.75</v>
      </c>
      <c r="S1182">
        <v>1</v>
      </c>
      <c r="T1182" t="s">
        <v>58</v>
      </c>
      <c r="U1182" t="s">
        <v>59</v>
      </c>
      <c r="V1182" s="3">
        <v>0.6</v>
      </c>
      <c r="W1182" s="2">
        <v>0</v>
      </c>
      <c r="X1182">
        <v>0</v>
      </c>
      <c r="Y1182" t="s">
        <v>60</v>
      </c>
      <c r="Z1182" t="s">
        <v>143</v>
      </c>
      <c r="AA1182">
        <v>0</v>
      </c>
      <c r="AB1182" s="2">
        <v>0</v>
      </c>
      <c r="AC1182" s="2">
        <v>0</v>
      </c>
      <c r="AD1182" s="3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45.45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</row>
    <row r="1183" spans="1:43" x14ac:dyDescent="0.25">
      <c r="A1183" s="1">
        <v>46146</v>
      </c>
      <c r="B1183" t="s">
        <v>48</v>
      </c>
      <c r="C1183">
        <v>649163</v>
      </c>
      <c r="D1183">
        <v>2032492818</v>
      </c>
      <c r="E1183" t="s">
        <v>1667</v>
      </c>
      <c r="F1183" t="s">
        <v>170</v>
      </c>
      <c r="G1183" t="s">
        <v>51</v>
      </c>
      <c r="H1183" t="s">
        <v>52</v>
      </c>
      <c r="I1183" t="s">
        <v>53</v>
      </c>
      <c r="J1183" t="s">
        <v>54</v>
      </c>
      <c r="K1183">
        <v>751867</v>
      </c>
      <c r="L1183" t="s">
        <v>877</v>
      </c>
      <c r="M1183" t="s">
        <v>97</v>
      </c>
      <c r="N1183" t="s">
        <v>57</v>
      </c>
      <c r="O1183" s="1">
        <v>46023</v>
      </c>
      <c r="Q1183" s="1">
        <v>46174</v>
      </c>
      <c r="R1183" s="2">
        <v>46.45</v>
      </c>
      <c r="S1183">
        <v>1</v>
      </c>
      <c r="T1183" t="s">
        <v>58</v>
      </c>
      <c r="U1183" t="s">
        <v>59</v>
      </c>
      <c r="V1183" s="3">
        <v>0.6</v>
      </c>
      <c r="W1183" s="2">
        <v>0</v>
      </c>
      <c r="X1183">
        <v>0</v>
      </c>
      <c r="Y1183" t="s">
        <v>60</v>
      </c>
      <c r="Z1183" t="s">
        <v>143</v>
      </c>
      <c r="AA1183">
        <v>0</v>
      </c>
      <c r="AB1183" s="2">
        <v>0</v>
      </c>
      <c r="AC1183" s="2">
        <v>0</v>
      </c>
      <c r="AD1183" s="3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27.87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</row>
    <row r="1184" spans="1:43" x14ac:dyDescent="0.25">
      <c r="A1184" s="1">
        <v>46146</v>
      </c>
      <c r="B1184" t="s">
        <v>48</v>
      </c>
      <c r="C1184">
        <v>649163</v>
      </c>
      <c r="D1184">
        <v>2032494379</v>
      </c>
      <c r="E1184" t="s">
        <v>1668</v>
      </c>
      <c r="F1184" t="s">
        <v>75</v>
      </c>
      <c r="G1184" t="s">
        <v>51</v>
      </c>
      <c r="H1184" t="s">
        <v>52</v>
      </c>
      <c r="I1184" t="s">
        <v>53</v>
      </c>
      <c r="J1184" t="s">
        <v>54</v>
      </c>
      <c r="K1184">
        <v>649164</v>
      </c>
      <c r="L1184" t="s">
        <v>146</v>
      </c>
      <c r="M1184" t="s">
        <v>147</v>
      </c>
      <c r="N1184" t="s">
        <v>57</v>
      </c>
      <c r="O1184" s="1">
        <v>46023</v>
      </c>
      <c r="Q1184" s="1">
        <v>46174</v>
      </c>
      <c r="R1184" s="2">
        <v>79.75</v>
      </c>
      <c r="S1184">
        <v>1</v>
      </c>
      <c r="T1184" t="s">
        <v>58</v>
      </c>
      <c r="U1184" t="s">
        <v>59</v>
      </c>
      <c r="V1184" s="3">
        <v>0.6</v>
      </c>
      <c r="W1184" s="2">
        <v>0</v>
      </c>
      <c r="X1184">
        <v>0</v>
      </c>
      <c r="Y1184" t="s">
        <v>60</v>
      </c>
      <c r="Z1184" t="s">
        <v>143</v>
      </c>
      <c r="AA1184">
        <v>0</v>
      </c>
      <c r="AB1184" s="2">
        <v>0</v>
      </c>
      <c r="AC1184" s="2">
        <v>0</v>
      </c>
      <c r="AD1184" s="3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47.85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</row>
    <row r="1185" spans="1:43" x14ac:dyDescent="0.25">
      <c r="A1185" s="1">
        <v>46146</v>
      </c>
      <c r="B1185" t="s">
        <v>48</v>
      </c>
      <c r="C1185">
        <v>649163</v>
      </c>
      <c r="D1185">
        <v>2032496013</v>
      </c>
      <c r="E1185" t="s">
        <v>1669</v>
      </c>
      <c r="F1185" t="s">
        <v>75</v>
      </c>
      <c r="G1185" t="s">
        <v>51</v>
      </c>
      <c r="H1185" t="s">
        <v>52</v>
      </c>
      <c r="I1185" t="s">
        <v>53</v>
      </c>
      <c r="J1185" t="s">
        <v>54</v>
      </c>
      <c r="K1185">
        <v>650794</v>
      </c>
      <c r="L1185" t="s">
        <v>152</v>
      </c>
      <c r="M1185" t="s">
        <v>599</v>
      </c>
      <c r="N1185" t="s">
        <v>57</v>
      </c>
      <c r="O1185" s="1">
        <v>46023</v>
      </c>
      <c r="Q1185" s="1">
        <v>46174</v>
      </c>
      <c r="R1185" s="2">
        <v>69.5</v>
      </c>
      <c r="S1185">
        <v>1</v>
      </c>
      <c r="T1185" t="s">
        <v>58</v>
      </c>
      <c r="U1185" t="s">
        <v>59</v>
      </c>
      <c r="V1185" s="3">
        <v>0.6</v>
      </c>
      <c r="W1185" s="2">
        <v>0</v>
      </c>
      <c r="X1185">
        <v>0</v>
      </c>
      <c r="Y1185" t="s">
        <v>60</v>
      </c>
      <c r="Z1185" t="s">
        <v>143</v>
      </c>
      <c r="AA1185">
        <v>0</v>
      </c>
      <c r="AB1185" s="2">
        <v>0</v>
      </c>
      <c r="AC1185" s="2">
        <v>0</v>
      </c>
      <c r="AD1185" s="3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41.7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</row>
    <row r="1186" spans="1:43" x14ac:dyDescent="0.25">
      <c r="A1186" s="1">
        <v>46146</v>
      </c>
      <c r="B1186" t="s">
        <v>48</v>
      </c>
      <c r="C1186">
        <v>649163</v>
      </c>
      <c r="D1186">
        <v>2032496773</v>
      </c>
      <c r="E1186" t="s">
        <v>1670</v>
      </c>
      <c r="F1186" t="s">
        <v>267</v>
      </c>
      <c r="G1186" t="s">
        <v>51</v>
      </c>
      <c r="H1186" t="s">
        <v>172</v>
      </c>
      <c r="I1186" t="s">
        <v>53</v>
      </c>
      <c r="J1186" t="s">
        <v>54</v>
      </c>
      <c r="K1186">
        <v>673059</v>
      </c>
      <c r="L1186" t="s">
        <v>90</v>
      </c>
      <c r="M1186" t="s">
        <v>91</v>
      </c>
      <c r="N1186" t="s">
        <v>57</v>
      </c>
      <c r="O1186" s="1">
        <v>46023</v>
      </c>
      <c r="Q1186" s="1">
        <v>46174</v>
      </c>
      <c r="R1186" s="2">
        <v>93.26</v>
      </c>
      <c r="S1186">
        <v>1</v>
      </c>
      <c r="T1186" t="s">
        <v>58</v>
      </c>
      <c r="U1186" t="s">
        <v>59</v>
      </c>
      <c r="V1186" s="3">
        <v>0.6</v>
      </c>
      <c r="W1186" s="2">
        <v>0</v>
      </c>
      <c r="X1186">
        <v>0</v>
      </c>
      <c r="Y1186" t="s">
        <v>60</v>
      </c>
      <c r="Z1186" t="s">
        <v>143</v>
      </c>
      <c r="AA1186">
        <v>0</v>
      </c>
      <c r="AB1186" s="2">
        <v>0</v>
      </c>
      <c r="AC1186" s="2">
        <v>0</v>
      </c>
      <c r="AD1186" s="3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55.96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</row>
    <row r="1187" spans="1:43" x14ac:dyDescent="0.25">
      <c r="A1187" s="1">
        <v>46146</v>
      </c>
      <c r="B1187" t="s">
        <v>48</v>
      </c>
      <c r="C1187">
        <v>649163</v>
      </c>
      <c r="D1187">
        <v>2032515206</v>
      </c>
      <c r="E1187" t="s">
        <v>1671</v>
      </c>
      <c r="F1187" t="s">
        <v>147</v>
      </c>
      <c r="G1187" t="s">
        <v>51</v>
      </c>
      <c r="H1187" t="s">
        <v>52</v>
      </c>
      <c r="I1187" t="s">
        <v>53</v>
      </c>
      <c r="J1187" t="s">
        <v>54</v>
      </c>
      <c r="K1187">
        <v>649247</v>
      </c>
      <c r="L1187" t="s">
        <v>65</v>
      </c>
      <c r="M1187" t="s">
        <v>66</v>
      </c>
      <c r="N1187" t="s">
        <v>57</v>
      </c>
      <c r="O1187" s="1">
        <v>46023</v>
      </c>
      <c r="Q1187" s="1">
        <v>46174</v>
      </c>
      <c r="R1187" s="2">
        <v>79.75</v>
      </c>
      <c r="S1187">
        <v>1</v>
      </c>
      <c r="T1187" t="s">
        <v>58</v>
      </c>
      <c r="U1187" t="s">
        <v>59</v>
      </c>
      <c r="V1187" s="3">
        <v>0.6</v>
      </c>
      <c r="W1187" s="2">
        <v>0</v>
      </c>
      <c r="X1187">
        <v>0</v>
      </c>
      <c r="Y1187" t="s">
        <v>60</v>
      </c>
      <c r="Z1187" t="s">
        <v>143</v>
      </c>
      <c r="AA1187">
        <v>0</v>
      </c>
      <c r="AB1187" s="2">
        <v>0</v>
      </c>
      <c r="AC1187" s="2">
        <v>0</v>
      </c>
      <c r="AD1187" s="3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47.85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</row>
    <row r="1188" spans="1:43" x14ac:dyDescent="0.25">
      <c r="A1188" s="1">
        <v>46146</v>
      </c>
      <c r="B1188" t="s">
        <v>48</v>
      </c>
      <c r="C1188">
        <v>649163</v>
      </c>
      <c r="D1188">
        <v>2032537368</v>
      </c>
      <c r="E1188" t="s">
        <v>1672</v>
      </c>
      <c r="F1188" t="s">
        <v>1673</v>
      </c>
      <c r="G1188" t="s">
        <v>51</v>
      </c>
      <c r="H1188" t="s">
        <v>52</v>
      </c>
      <c r="I1188" t="s">
        <v>53</v>
      </c>
      <c r="J1188" t="s">
        <v>54</v>
      </c>
      <c r="K1188">
        <v>650794</v>
      </c>
      <c r="L1188" t="s">
        <v>152</v>
      </c>
      <c r="M1188" t="s">
        <v>599</v>
      </c>
      <c r="N1188" t="s">
        <v>57</v>
      </c>
      <c r="O1188" s="1">
        <v>46023</v>
      </c>
      <c r="Q1188" s="1">
        <v>46174</v>
      </c>
      <c r="R1188" s="2">
        <v>69.5</v>
      </c>
      <c r="S1188">
        <v>1</v>
      </c>
      <c r="T1188" t="s">
        <v>58</v>
      </c>
      <c r="U1188" t="s">
        <v>59</v>
      </c>
      <c r="V1188" s="3">
        <v>0.6</v>
      </c>
      <c r="W1188" s="2">
        <v>0</v>
      </c>
      <c r="X1188">
        <v>0</v>
      </c>
      <c r="Y1188" t="s">
        <v>60</v>
      </c>
      <c r="Z1188" t="s">
        <v>143</v>
      </c>
      <c r="AA1188">
        <v>0</v>
      </c>
      <c r="AB1188" s="2">
        <v>0</v>
      </c>
      <c r="AC1188" s="2">
        <v>0</v>
      </c>
      <c r="AD1188" s="3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41.7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</row>
    <row r="1189" spans="1:43" x14ac:dyDescent="0.25">
      <c r="A1189" s="1">
        <v>46146</v>
      </c>
      <c r="B1189" t="s">
        <v>48</v>
      </c>
      <c r="C1189">
        <v>649163</v>
      </c>
      <c r="D1189">
        <v>2032568955</v>
      </c>
      <c r="E1189" t="s">
        <v>1674</v>
      </c>
      <c r="F1189" t="s">
        <v>241</v>
      </c>
      <c r="G1189" t="s">
        <v>51</v>
      </c>
      <c r="H1189" t="s">
        <v>52</v>
      </c>
      <c r="I1189" t="s">
        <v>53</v>
      </c>
      <c r="J1189" t="s">
        <v>54</v>
      </c>
      <c r="K1189">
        <v>650794</v>
      </c>
      <c r="L1189" t="s">
        <v>152</v>
      </c>
      <c r="M1189" t="s">
        <v>599</v>
      </c>
      <c r="N1189" t="s">
        <v>57</v>
      </c>
      <c r="O1189" s="1">
        <v>46023</v>
      </c>
      <c r="Q1189" s="1">
        <v>46174</v>
      </c>
      <c r="R1189" s="2">
        <v>71.510000000000005</v>
      </c>
      <c r="S1189">
        <v>1</v>
      </c>
      <c r="T1189" t="s">
        <v>58</v>
      </c>
      <c r="U1189" t="s">
        <v>59</v>
      </c>
      <c r="V1189" s="3">
        <v>0.6</v>
      </c>
      <c r="W1189" s="2">
        <v>0</v>
      </c>
      <c r="X1189">
        <v>0</v>
      </c>
      <c r="Y1189" t="s">
        <v>60</v>
      </c>
      <c r="Z1189" t="s">
        <v>143</v>
      </c>
      <c r="AA1189">
        <v>0</v>
      </c>
      <c r="AB1189" s="2">
        <v>0</v>
      </c>
      <c r="AC1189" s="2">
        <v>0</v>
      </c>
      <c r="AD1189" s="3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42.91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</row>
    <row r="1190" spans="1:43" x14ac:dyDescent="0.25">
      <c r="A1190" s="1">
        <v>46146</v>
      </c>
      <c r="B1190" t="s">
        <v>48</v>
      </c>
      <c r="C1190">
        <v>649163</v>
      </c>
      <c r="D1190">
        <v>2032575331</v>
      </c>
      <c r="E1190" t="s">
        <v>1675</v>
      </c>
      <c r="F1190" t="s">
        <v>1676</v>
      </c>
      <c r="G1190" t="s">
        <v>51</v>
      </c>
      <c r="H1190" t="s">
        <v>52</v>
      </c>
      <c r="I1190" t="s">
        <v>53</v>
      </c>
      <c r="J1190" t="s">
        <v>54</v>
      </c>
      <c r="K1190">
        <v>929503</v>
      </c>
      <c r="L1190" t="s">
        <v>55</v>
      </c>
      <c r="M1190" t="s">
        <v>56</v>
      </c>
      <c r="N1190" t="s">
        <v>57</v>
      </c>
      <c r="O1190" s="1">
        <v>46023</v>
      </c>
      <c r="Q1190" s="1">
        <v>46174</v>
      </c>
      <c r="R1190" s="2">
        <v>52.69</v>
      </c>
      <c r="S1190">
        <v>1</v>
      </c>
      <c r="T1190" t="s">
        <v>58</v>
      </c>
      <c r="U1190" t="s">
        <v>59</v>
      </c>
      <c r="V1190" s="3">
        <v>0.6</v>
      </c>
      <c r="W1190" s="2">
        <v>0</v>
      </c>
      <c r="X1190">
        <v>0</v>
      </c>
      <c r="Y1190" t="s">
        <v>60</v>
      </c>
      <c r="Z1190" t="s">
        <v>143</v>
      </c>
      <c r="AA1190">
        <v>0</v>
      </c>
      <c r="AB1190" s="2">
        <v>0</v>
      </c>
      <c r="AC1190" s="2">
        <v>0</v>
      </c>
      <c r="AD1190" s="3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31.61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</row>
    <row r="1191" spans="1:43" x14ac:dyDescent="0.25">
      <c r="A1191" s="1">
        <v>46146</v>
      </c>
      <c r="B1191" t="s">
        <v>48</v>
      </c>
      <c r="C1191">
        <v>649163</v>
      </c>
      <c r="D1191">
        <v>2032585102</v>
      </c>
      <c r="E1191" t="s">
        <v>1677</v>
      </c>
      <c r="F1191" t="s">
        <v>674</v>
      </c>
      <c r="G1191" t="s">
        <v>51</v>
      </c>
      <c r="H1191" t="s">
        <v>52</v>
      </c>
      <c r="I1191" t="s">
        <v>53</v>
      </c>
      <c r="J1191" t="s">
        <v>54</v>
      </c>
      <c r="K1191">
        <v>649247</v>
      </c>
      <c r="L1191" t="s">
        <v>65</v>
      </c>
      <c r="M1191" t="s">
        <v>66</v>
      </c>
      <c r="N1191" t="s">
        <v>57</v>
      </c>
      <c r="O1191" s="1">
        <v>46023</v>
      </c>
      <c r="Q1191" s="1">
        <v>46174</v>
      </c>
      <c r="R1191" s="2">
        <v>52.69</v>
      </c>
      <c r="S1191">
        <v>1</v>
      </c>
      <c r="T1191" t="s">
        <v>58</v>
      </c>
      <c r="U1191" t="s">
        <v>59</v>
      </c>
      <c r="V1191" s="3">
        <v>0.6</v>
      </c>
      <c r="W1191" s="2">
        <v>0</v>
      </c>
      <c r="X1191">
        <v>0</v>
      </c>
      <c r="Y1191" t="s">
        <v>60</v>
      </c>
      <c r="Z1191" t="s">
        <v>143</v>
      </c>
      <c r="AA1191">
        <v>0</v>
      </c>
      <c r="AB1191" s="2">
        <v>0</v>
      </c>
      <c r="AC1191" s="2">
        <v>0</v>
      </c>
      <c r="AD1191" s="3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31.61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</row>
    <row r="1192" spans="1:43" x14ac:dyDescent="0.25">
      <c r="A1192" s="1">
        <v>46146</v>
      </c>
      <c r="B1192" t="s">
        <v>48</v>
      </c>
      <c r="C1192">
        <v>649163</v>
      </c>
      <c r="D1192">
        <v>2032588955</v>
      </c>
      <c r="E1192" t="s">
        <v>1209</v>
      </c>
      <c r="F1192" t="s">
        <v>97</v>
      </c>
      <c r="G1192" t="s">
        <v>51</v>
      </c>
      <c r="H1192" t="s">
        <v>82</v>
      </c>
      <c r="I1192" t="s">
        <v>53</v>
      </c>
      <c r="J1192" t="s">
        <v>54</v>
      </c>
      <c r="K1192">
        <v>894525</v>
      </c>
      <c r="L1192" t="s">
        <v>83</v>
      </c>
      <c r="M1192" t="s">
        <v>84</v>
      </c>
      <c r="N1192" t="s">
        <v>57</v>
      </c>
      <c r="O1192" s="1">
        <v>46023</v>
      </c>
      <c r="Q1192" s="1">
        <v>46174</v>
      </c>
      <c r="R1192" s="2">
        <v>89.21</v>
      </c>
      <c r="S1192">
        <v>1</v>
      </c>
      <c r="T1192" t="s">
        <v>58</v>
      </c>
      <c r="U1192" t="s">
        <v>59</v>
      </c>
      <c r="V1192" s="3">
        <v>0.6</v>
      </c>
      <c r="W1192" s="2">
        <v>0</v>
      </c>
      <c r="X1192">
        <v>0</v>
      </c>
      <c r="Y1192" t="s">
        <v>60</v>
      </c>
      <c r="Z1192" t="s">
        <v>143</v>
      </c>
      <c r="AA1192">
        <v>0</v>
      </c>
      <c r="AB1192" s="2">
        <v>0</v>
      </c>
      <c r="AC1192" s="2">
        <v>0</v>
      </c>
      <c r="AD1192" s="3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53.53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</row>
    <row r="1193" spans="1:43" x14ac:dyDescent="0.25">
      <c r="A1193" s="1">
        <v>46146</v>
      </c>
      <c r="B1193" t="s">
        <v>48</v>
      </c>
      <c r="C1193">
        <v>649163</v>
      </c>
      <c r="D1193">
        <v>2032594219</v>
      </c>
      <c r="E1193" t="s">
        <v>253</v>
      </c>
      <c r="F1193" t="s">
        <v>690</v>
      </c>
      <c r="G1193" t="s">
        <v>51</v>
      </c>
      <c r="H1193" t="s">
        <v>172</v>
      </c>
      <c r="I1193" t="s">
        <v>53</v>
      </c>
      <c r="J1193" t="s">
        <v>54</v>
      </c>
      <c r="K1193">
        <v>822733</v>
      </c>
      <c r="L1193" t="s">
        <v>911</v>
      </c>
      <c r="M1193" t="s">
        <v>912</v>
      </c>
      <c r="N1193" t="s">
        <v>57</v>
      </c>
      <c r="O1193" s="1">
        <v>46023</v>
      </c>
      <c r="Q1193" s="1">
        <v>46174</v>
      </c>
      <c r="R1193" s="2">
        <v>54.66</v>
      </c>
      <c r="S1193">
        <v>1</v>
      </c>
      <c r="T1193" t="s">
        <v>58</v>
      </c>
      <c r="U1193" t="s">
        <v>59</v>
      </c>
      <c r="V1193" s="3">
        <v>0.6</v>
      </c>
      <c r="W1193" s="2">
        <v>0</v>
      </c>
      <c r="X1193">
        <v>0</v>
      </c>
      <c r="Y1193" t="s">
        <v>60</v>
      </c>
      <c r="Z1193" t="s">
        <v>143</v>
      </c>
      <c r="AA1193">
        <v>0</v>
      </c>
      <c r="AB1193" s="2">
        <v>0</v>
      </c>
      <c r="AC1193" s="2">
        <v>0</v>
      </c>
      <c r="AD1193" s="3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32.799999999999997</v>
      </c>
      <c r="AN1193" s="2">
        <v>32.799999999999997</v>
      </c>
      <c r="AO1193" s="2">
        <v>0</v>
      </c>
      <c r="AP1193" s="2">
        <v>0</v>
      </c>
      <c r="AQ1193" s="2">
        <v>0</v>
      </c>
    </row>
    <row r="1194" spans="1:43" x14ac:dyDescent="0.25">
      <c r="A1194" s="1">
        <v>46146</v>
      </c>
      <c r="B1194" t="s">
        <v>48</v>
      </c>
      <c r="C1194">
        <v>649163</v>
      </c>
      <c r="D1194">
        <v>2032616557</v>
      </c>
      <c r="E1194" t="s">
        <v>1678</v>
      </c>
      <c r="F1194" t="s">
        <v>73</v>
      </c>
      <c r="G1194" t="s">
        <v>51</v>
      </c>
      <c r="H1194" t="s">
        <v>188</v>
      </c>
      <c r="I1194" t="s">
        <v>53</v>
      </c>
      <c r="J1194" t="s">
        <v>54</v>
      </c>
      <c r="K1194">
        <v>822733</v>
      </c>
      <c r="L1194" t="s">
        <v>911</v>
      </c>
      <c r="M1194" t="s">
        <v>912</v>
      </c>
      <c r="N1194" t="s">
        <v>57</v>
      </c>
      <c r="O1194" s="1">
        <v>46029</v>
      </c>
      <c r="Q1194" s="1">
        <v>46180</v>
      </c>
      <c r="R1194" s="2">
        <v>75.75</v>
      </c>
      <c r="S1194">
        <v>1</v>
      </c>
      <c r="T1194" t="s">
        <v>58</v>
      </c>
      <c r="U1194" t="s">
        <v>59</v>
      </c>
      <c r="V1194" s="3">
        <v>0.6</v>
      </c>
      <c r="W1194" s="2">
        <v>0</v>
      </c>
      <c r="X1194">
        <v>0</v>
      </c>
      <c r="Y1194" t="s">
        <v>60</v>
      </c>
      <c r="Z1194" t="s">
        <v>143</v>
      </c>
      <c r="AA1194">
        <v>0</v>
      </c>
      <c r="AB1194" s="2">
        <v>0</v>
      </c>
      <c r="AC1194" s="2">
        <v>0</v>
      </c>
      <c r="AD1194" s="3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45.45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</row>
    <row r="1195" spans="1:43" x14ac:dyDescent="0.25">
      <c r="A1195" s="1">
        <v>46146</v>
      </c>
      <c r="B1195" t="s">
        <v>48</v>
      </c>
      <c r="C1195">
        <v>649163</v>
      </c>
      <c r="D1195">
        <v>2032633592</v>
      </c>
      <c r="E1195" t="s">
        <v>1679</v>
      </c>
      <c r="F1195" t="s">
        <v>1537</v>
      </c>
      <c r="G1195" t="s">
        <v>51</v>
      </c>
      <c r="H1195" t="s">
        <v>52</v>
      </c>
      <c r="I1195" t="s">
        <v>53</v>
      </c>
      <c r="J1195" t="s">
        <v>54</v>
      </c>
      <c r="K1195">
        <v>885445</v>
      </c>
      <c r="L1195" t="s">
        <v>854</v>
      </c>
      <c r="M1195" t="s">
        <v>855</v>
      </c>
      <c r="N1195" t="s">
        <v>57</v>
      </c>
      <c r="O1195" s="1">
        <v>46023</v>
      </c>
      <c r="Q1195" s="1">
        <v>46174</v>
      </c>
      <c r="R1195" s="2">
        <v>56.69</v>
      </c>
      <c r="S1195">
        <v>1</v>
      </c>
      <c r="T1195" t="s">
        <v>58</v>
      </c>
      <c r="U1195" t="s">
        <v>59</v>
      </c>
      <c r="V1195" s="3">
        <v>0.6</v>
      </c>
      <c r="W1195" s="2">
        <v>0</v>
      </c>
      <c r="X1195">
        <v>0</v>
      </c>
      <c r="Y1195" t="s">
        <v>60</v>
      </c>
      <c r="Z1195" t="s">
        <v>143</v>
      </c>
      <c r="AA1195">
        <v>0</v>
      </c>
      <c r="AB1195" s="2">
        <v>0</v>
      </c>
      <c r="AC1195" s="2">
        <v>0</v>
      </c>
      <c r="AD1195" s="3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34.01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</row>
    <row r="1196" spans="1:43" x14ac:dyDescent="0.25">
      <c r="A1196" s="1">
        <v>46146</v>
      </c>
      <c r="B1196" t="s">
        <v>48</v>
      </c>
      <c r="C1196">
        <v>649163</v>
      </c>
      <c r="D1196">
        <v>2032651588</v>
      </c>
      <c r="E1196" t="s">
        <v>1680</v>
      </c>
      <c r="F1196" t="s">
        <v>574</v>
      </c>
      <c r="G1196" t="s">
        <v>51</v>
      </c>
      <c r="H1196" t="s">
        <v>52</v>
      </c>
      <c r="I1196" t="s">
        <v>53</v>
      </c>
      <c r="J1196" t="s">
        <v>54</v>
      </c>
      <c r="K1196">
        <v>885445</v>
      </c>
      <c r="L1196" t="s">
        <v>854</v>
      </c>
      <c r="M1196" t="s">
        <v>855</v>
      </c>
      <c r="N1196" t="s">
        <v>57</v>
      </c>
      <c r="O1196" s="1">
        <v>46023</v>
      </c>
      <c r="Q1196" s="1">
        <v>46174</v>
      </c>
      <c r="R1196" s="2">
        <v>56.69</v>
      </c>
      <c r="S1196">
        <v>1</v>
      </c>
      <c r="T1196" t="s">
        <v>58</v>
      </c>
      <c r="U1196" t="s">
        <v>59</v>
      </c>
      <c r="V1196" s="3">
        <v>0.6</v>
      </c>
      <c r="W1196" s="2">
        <v>0</v>
      </c>
      <c r="X1196">
        <v>0</v>
      </c>
      <c r="Y1196" t="s">
        <v>60</v>
      </c>
      <c r="Z1196" t="s">
        <v>143</v>
      </c>
      <c r="AA1196">
        <v>0</v>
      </c>
      <c r="AB1196" s="2">
        <v>0</v>
      </c>
      <c r="AC1196" s="2">
        <v>0</v>
      </c>
      <c r="AD1196" s="3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34.01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</row>
    <row r="1197" spans="1:43" x14ac:dyDescent="0.25">
      <c r="A1197" s="1">
        <v>46146</v>
      </c>
      <c r="B1197" t="s">
        <v>48</v>
      </c>
      <c r="C1197">
        <v>649163</v>
      </c>
      <c r="D1197">
        <v>2032657567</v>
      </c>
      <c r="E1197" t="s">
        <v>1681</v>
      </c>
      <c r="F1197" t="s">
        <v>1682</v>
      </c>
      <c r="G1197" t="s">
        <v>51</v>
      </c>
      <c r="H1197" t="s">
        <v>188</v>
      </c>
      <c r="I1197" t="s">
        <v>53</v>
      </c>
      <c r="J1197" t="s">
        <v>54</v>
      </c>
      <c r="K1197">
        <v>822733</v>
      </c>
      <c r="L1197" t="s">
        <v>911</v>
      </c>
      <c r="M1197" t="s">
        <v>912</v>
      </c>
      <c r="N1197" t="s">
        <v>57</v>
      </c>
      <c r="O1197" s="1">
        <v>46023</v>
      </c>
      <c r="Q1197" s="1">
        <v>46174</v>
      </c>
      <c r="R1197" s="2">
        <v>75.75</v>
      </c>
      <c r="S1197">
        <v>1</v>
      </c>
      <c r="T1197" t="s">
        <v>58</v>
      </c>
      <c r="U1197" t="s">
        <v>59</v>
      </c>
      <c r="V1197" s="3">
        <v>0.6</v>
      </c>
      <c r="W1197" s="2">
        <v>0</v>
      </c>
      <c r="X1197">
        <v>0</v>
      </c>
      <c r="Y1197" t="s">
        <v>60</v>
      </c>
      <c r="Z1197" t="s">
        <v>143</v>
      </c>
      <c r="AA1197">
        <v>0</v>
      </c>
      <c r="AB1197" s="2">
        <v>0</v>
      </c>
      <c r="AC1197" s="2">
        <v>0</v>
      </c>
      <c r="AD1197" s="3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45.45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</row>
    <row r="1198" spans="1:43" x14ac:dyDescent="0.25">
      <c r="A1198" s="1">
        <v>46146</v>
      </c>
      <c r="B1198" t="s">
        <v>48</v>
      </c>
      <c r="C1198">
        <v>649163</v>
      </c>
      <c r="D1198">
        <v>2032670766</v>
      </c>
      <c r="E1198" t="s">
        <v>938</v>
      </c>
      <c r="F1198" t="s">
        <v>1683</v>
      </c>
      <c r="G1198" t="s">
        <v>51</v>
      </c>
      <c r="H1198" t="s">
        <v>52</v>
      </c>
      <c r="I1198" t="s">
        <v>53</v>
      </c>
      <c r="J1198" t="s">
        <v>54</v>
      </c>
      <c r="K1198">
        <v>885445</v>
      </c>
      <c r="L1198" t="s">
        <v>854</v>
      </c>
      <c r="M1198" t="s">
        <v>855</v>
      </c>
      <c r="N1198" t="s">
        <v>57</v>
      </c>
      <c r="O1198" s="1">
        <v>46023</v>
      </c>
      <c r="Q1198" s="1">
        <v>46174</v>
      </c>
      <c r="R1198" s="2">
        <v>59.74</v>
      </c>
      <c r="S1198">
        <v>1</v>
      </c>
      <c r="T1198" t="s">
        <v>58</v>
      </c>
      <c r="U1198" t="s">
        <v>59</v>
      </c>
      <c r="V1198" s="3">
        <v>0.6</v>
      </c>
      <c r="W1198" s="2">
        <v>0</v>
      </c>
      <c r="X1198">
        <v>0</v>
      </c>
      <c r="Y1198" t="s">
        <v>60</v>
      </c>
      <c r="Z1198" t="s">
        <v>143</v>
      </c>
      <c r="AA1198">
        <v>0</v>
      </c>
      <c r="AB1198" s="2">
        <v>0</v>
      </c>
      <c r="AC1198" s="2">
        <v>0</v>
      </c>
      <c r="AD1198" s="3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35.840000000000003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</row>
    <row r="1199" spans="1:43" x14ac:dyDescent="0.25">
      <c r="A1199" s="1">
        <v>46146</v>
      </c>
      <c r="B1199" t="s">
        <v>48</v>
      </c>
      <c r="C1199">
        <v>649163</v>
      </c>
      <c r="D1199">
        <v>2032679065</v>
      </c>
      <c r="E1199" t="s">
        <v>1684</v>
      </c>
      <c r="F1199" t="s">
        <v>194</v>
      </c>
      <c r="G1199" t="s">
        <v>51</v>
      </c>
      <c r="H1199" t="s">
        <v>52</v>
      </c>
      <c r="I1199" t="s">
        <v>53</v>
      </c>
      <c r="J1199" t="s">
        <v>54</v>
      </c>
      <c r="K1199">
        <v>885445</v>
      </c>
      <c r="L1199" t="s">
        <v>854</v>
      </c>
      <c r="M1199" t="s">
        <v>855</v>
      </c>
      <c r="N1199" t="s">
        <v>57</v>
      </c>
      <c r="O1199" s="1">
        <v>46023</v>
      </c>
      <c r="Q1199" s="1">
        <v>46174</v>
      </c>
      <c r="R1199" s="2">
        <v>62.54</v>
      </c>
      <c r="S1199">
        <v>1</v>
      </c>
      <c r="T1199" t="s">
        <v>58</v>
      </c>
      <c r="U1199" t="s">
        <v>59</v>
      </c>
      <c r="V1199" s="3">
        <v>0.6</v>
      </c>
      <c r="W1199" s="2">
        <v>0</v>
      </c>
      <c r="X1199">
        <v>0</v>
      </c>
      <c r="Y1199" t="s">
        <v>60</v>
      </c>
      <c r="Z1199" t="s">
        <v>143</v>
      </c>
      <c r="AA1199">
        <v>0</v>
      </c>
      <c r="AB1199" s="2">
        <v>0</v>
      </c>
      <c r="AC1199" s="2">
        <v>0</v>
      </c>
      <c r="AD1199" s="3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37.520000000000003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</row>
    <row r="1200" spans="1:43" x14ac:dyDescent="0.25">
      <c r="A1200" s="1">
        <v>46146</v>
      </c>
      <c r="B1200" t="s">
        <v>48</v>
      </c>
      <c r="C1200">
        <v>649163</v>
      </c>
      <c r="D1200">
        <v>2032680276</v>
      </c>
      <c r="E1200" t="s">
        <v>140</v>
      </c>
      <c r="F1200" t="s">
        <v>404</v>
      </c>
      <c r="G1200" t="s">
        <v>51</v>
      </c>
      <c r="H1200" t="s">
        <v>52</v>
      </c>
      <c r="I1200" t="s">
        <v>53</v>
      </c>
      <c r="J1200" t="s">
        <v>54</v>
      </c>
      <c r="K1200">
        <v>649290</v>
      </c>
      <c r="L1200" t="s">
        <v>1685</v>
      </c>
      <c r="M1200" t="s">
        <v>1050</v>
      </c>
      <c r="N1200" t="s">
        <v>57</v>
      </c>
      <c r="O1200" s="1">
        <v>46023</v>
      </c>
      <c r="Q1200" s="1">
        <v>46174</v>
      </c>
      <c r="R1200" s="2">
        <v>55.74</v>
      </c>
      <c r="S1200">
        <v>1</v>
      </c>
      <c r="T1200" t="s">
        <v>58</v>
      </c>
      <c r="U1200" t="s">
        <v>59</v>
      </c>
      <c r="V1200" s="3">
        <v>0.6</v>
      </c>
      <c r="W1200" s="2">
        <v>0</v>
      </c>
      <c r="X1200">
        <v>0</v>
      </c>
      <c r="Y1200" t="s">
        <v>60</v>
      </c>
      <c r="Z1200" t="s">
        <v>143</v>
      </c>
      <c r="AA1200">
        <v>0</v>
      </c>
      <c r="AB1200" s="2">
        <v>0</v>
      </c>
      <c r="AC1200" s="2">
        <v>0</v>
      </c>
      <c r="AD1200" s="3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33.44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</row>
    <row r="1201" spans="1:43" x14ac:dyDescent="0.25">
      <c r="A1201" s="1">
        <v>46146</v>
      </c>
      <c r="B1201" t="s">
        <v>48</v>
      </c>
      <c r="C1201">
        <v>649163</v>
      </c>
      <c r="D1201">
        <v>2032682105</v>
      </c>
      <c r="E1201" t="s">
        <v>1686</v>
      </c>
      <c r="F1201" t="s">
        <v>1687</v>
      </c>
      <c r="G1201" t="s">
        <v>51</v>
      </c>
      <c r="H1201" t="s">
        <v>52</v>
      </c>
      <c r="I1201" t="s">
        <v>53</v>
      </c>
      <c r="J1201" t="s">
        <v>54</v>
      </c>
      <c r="K1201">
        <v>929503</v>
      </c>
      <c r="L1201" t="s">
        <v>55</v>
      </c>
      <c r="M1201" t="s">
        <v>56</v>
      </c>
      <c r="N1201" t="s">
        <v>57</v>
      </c>
      <c r="O1201" s="1">
        <v>46023</v>
      </c>
      <c r="Q1201" s="1">
        <v>46174</v>
      </c>
      <c r="R1201" s="2">
        <v>73.5</v>
      </c>
      <c r="S1201">
        <v>1</v>
      </c>
      <c r="T1201" t="s">
        <v>58</v>
      </c>
      <c r="U1201" t="s">
        <v>59</v>
      </c>
      <c r="V1201" s="3">
        <v>0.6</v>
      </c>
      <c r="W1201" s="2">
        <v>0</v>
      </c>
      <c r="X1201">
        <v>0</v>
      </c>
      <c r="Y1201" t="s">
        <v>60</v>
      </c>
      <c r="Z1201" t="s">
        <v>143</v>
      </c>
      <c r="AA1201">
        <v>0</v>
      </c>
      <c r="AB1201" s="2">
        <v>0</v>
      </c>
      <c r="AC1201" s="2">
        <v>0</v>
      </c>
      <c r="AD1201" s="3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44.1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</row>
    <row r="1202" spans="1:43" x14ac:dyDescent="0.25">
      <c r="A1202" s="1">
        <v>46146</v>
      </c>
      <c r="B1202" t="s">
        <v>48</v>
      </c>
      <c r="C1202">
        <v>649163</v>
      </c>
      <c r="D1202">
        <v>2032682468</v>
      </c>
      <c r="E1202" t="s">
        <v>1688</v>
      </c>
      <c r="F1202" t="s">
        <v>1689</v>
      </c>
      <c r="G1202" t="s">
        <v>51</v>
      </c>
      <c r="H1202" t="s">
        <v>52</v>
      </c>
      <c r="I1202" t="s">
        <v>53</v>
      </c>
      <c r="J1202" t="s">
        <v>54</v>
      </c>
      <c r="K1202">
        <v>885445</v>
      </c>
      <c r="L1202" t="s">
        <v>854</v>
      </c>
      <c r="M1202" t="s">
        <v>855</v>
      </c>
      <c r="N1202" t="s">
        <v>57</v>
      </c>
      <c r="O1202" s="1">
        <v>46023</v>
      </c>
      <c r="Q1202" s="1">
        <v>46174</v>
      </c>
      <c r="R1202" s="2">
        <v>56.69</v>
      </c>
      <c r="S1202">
        <v>1</v>
      </c>
      <c r="T1202" t="s">
        <v>58</v>
      </c>
      <c r="U1202" t="s">
        <v>59</v>
      </c>
      <c r="V1202" s="3">
        <v>0.6</v>
      </c>
      <c r="W1202" s="2">
        <v>0</v>
      </c>
      <c r="X1202">
        <v>0</v>
      </c>
      <c r="Y1202" t="s">
        <v>60</v>
      </c>
      <c r="Z1202" t="s">
        <v>143</v>
      </c>
      <c r="AA1202">
        <v>0</v>
      </c>
      <c r="AB1202" s="2">
        <v>0</v>
      </c>
      <c r="AC1202" s="2">
        <v>0</v>
      </c>
      <c r="AD1202" s="3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34.01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</row>
    <row r="1203" spans="1:43" x14ac:dyDescent="0.25">
      <c r="A1203" s="1">
        <v>46146</v>
      </c>
      <c r="B1203" t="s">
        <v>48</v>
      </c>
      <c r="C1203">
        <v>649163</v>
      </c>
      <c r="D1203">
        <v>2032804871</v>
      </c>
      <c r="E1203" t="s">
        <v>1690</v>
      </c>
      <c r="F1203" t="s">
        <v>117</v>
      </c>
      <c r="G1203" t="s">
        <v>51</v>
      </c>
      <c r="H1203" t="s">
        <v>122</v>
      </c>
      <c r="I1203" t="s">
        <v>1691</v>
      </c>
      <c r="J1203" t="s">
        <v>1692</v>
      </c>
      <c r="K1203">
        <v>824082</v>
      </c>
      <c r="L1203" t="s">
        <v>864</v>
      </c>
      <c r="M1203" t="s">
        <v>865</v>
      </c>
      <c r="N1203" t="s">
        <v>57</v>
      </c>
      <c r="O1203" s="1">
        <v>46023</v>
      </c>
      <c r="Q1203" s="1">
        <v>46174</v>
      </c>
      <c r="R1203" s="2">
        <v>41.03</v>
      </c>
      <c r="S1203">
        <v>1</v>
      </c>
      <c r="T1203" t="s">
        <v>58</v>
      </c>
      <c r="U1203" t="s">
        <v>59</v>
      </c>
      <c r="V1203" s="3">
        <v>0.38</v>
      </c>
      <c r="W1203" s="2">
        <v>0</v>
      </c>
      <c r="X1203">
        <v>0</v>
      </c>
      <c r="Y1203" t="s">
        <v>60</v>
      </c>
      <c r="Z1203" t="s">
        <v>143</v>
      </c>
      <c r="AA1203">
        <v>0</v>
      </c>
      <c r="AB1203" s="2">
        <v>0</v>
      </c>
      <c r="AC1203" s="2">
        <v>0</v>
      </c>
      <c r="AD1203" s="3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15.59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</row>
    <row r="1204" spans="1:43" x14ac:dyDescent="0.25">
      <c r="A1204" s="1">
        <v>46146</v>
      </c>
      <c r="B1204" t="s">
        <v>48</v>
      </c>
      <c r="C1204">
        <v>649163</v>
      </c>
      <c r="D1204">
        <v>2032809809</v>
      </c>
      <c r="E1204" t="s">
        <v>1368</v>
      </c>
      <c r="F1204" t="s">
        <v>1369</v>
      </c>
      <c r="G1204" t="s">
        <v>51</v>
      </c>
      <c r="H1204" t="s">
        <v>239</v>
      </c>
      <c r="I1204" t="s">
        <v>1691</v>
      </c>
      <c r="J1204" t="s">
        <v>1693</v>
      </c>
      <c r="K1204">
        <v>651818</v>
      </c>
      <c r="L1204" t="s">
        <v>114</v>
      </c>
      <c r="M1204" t="s">
        <v>115</v>
      </c>
      <c r="N1204" t="s">
        <v>57</v>
      </c>
      <c r="O1204" s="1">
        <v>46028</v>
      </c>
      <c r="Q1204" s="1">
        <v>46179</v>
      </c>
      <c r="R1204" s="2">
        <v>143.18</v>
      </c>
      <c r="S1204">
        <v>1</v>
      </c>
      <c r="T1204" t="s">
        <v>58</v>
      </c>
      <c r="U1204" t="s">
        <v>59</v>
      </c>
      <c r="V1204" s="3">
        <v>0.19</v>
      </c>
      <c r="W1204" s="2">
        <v>0</v>
      </c>
      <c r="X1204">
        <v>0</v>
      </c>
      <c r="Y1204" t="s">
        <v>60</v>
      </c>
      <c r="Z1204" t="s">
        <v>143</v>
      </c>
      <c r="AA1204">
        <v>0</v>
      </c>
      <c r="AB1204" s="2">
        <v>0</v>
      </c>
      <c r="AC1204" s="2">
        <v>0</v>
      </c>
      <c r="AD1204" s="3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27.2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</row>
    <row r="1205" spans="1:43" x14ac:dyDescent="0.25">
      <c r="A1205" s="1">
        <v>46146</v>
      </c>
      <c r="B1205" t="s">
        <v>48</v>
      </c>
      <c r="C1205">
        <v>649163</v>
      </c>
      <c r="D1205">
        <v>2032812599</v>
      </c>
      <c r="E1205" t="s">
        <v>1370</v>
      </c>
      <c r="F1205" t="s">
        <v>857</v>
      </c>
      <c r="G1205" t="s">
        <v>51</v>
      </c>
      <c r="H1205" t="s">
        <v>82</v>
      </c>
      <c r="I1205" t="s">
        <v>1691</v>
      </c>
      <c r="J1205" t="s">
        <v>1694</v>
      </c>
      <c r="K1205">
        <v>823350</v>
      </c>
      <c r="L1205" t="s">
        <v>216</v>
      </c>
      <c r="M1205" t="s">
        <v>221</v>
      </c>
      <c r="N1205" t="s">
        <v>57</v>
      </c>
      <c r="O1205" s="1">
        <v>46023</v>
      </c>
      <c r="Q1205" s="1">
        <v>46174</v>
      </c>
      <c r="R1205" s="2">
        <v>333.96</v>
      </c>
      <c r="S1205">
        <v>1</v>
      </c>
      <c r="T1205" t="s">
        <v>58</v>
      </c>
      <c r="U1205" t="s">
        <v>59</v>
      </c>
      <c r="V1205" s="3">
        <v>0.38</v>
      </c>
      <c r="W1205" s="2">
        <v>0</v>
      </c>
      <c r="X1205">
        <v>0</v>
      </c>
      <c r="Y1205" t="s">
        <v>60</v>
      </c>
      <c r="Z1205" t="s">
        <v>143</v>
      </c>
      <c r="AA1205">
        <v>0</v>
      </c>
      <c r="AB1205" s="2">
        <v>0</v>
      </c>
      <c r="AC1205" s="2">
        <v>0</v>
      </c>
      <c r="AD1205" s="3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126.9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</row>
    <row r="1206" spans="1:43" x14ac:dyDescent="0.25">
      <c r="A1206" s="1">
        <v>46146</v>
      </c>
      <c r="B1206" t="s">
        <v>48</v>
      </c>
      <c r="C1206">
        <v>649163</v>
      </c>
      <c r="D1206">
        <v>2032812600</v>
      </c>
      <c r="E1206" t="s">
        <v>1370</v>
      </c>
      <c r="F1206" t="s">
        <v>857</v>
      </c>
      <c r="G1206" t="s">
        <v>51</v>
      </c>
      <c r="H1206" t="s">
        <v>82</v>
      </c>
      <c r="I1206" t="s">
        <v>1691</v>
      </c>
      <c r="J1206" t="s">
        <v>1695</v>
      </c>
      <c r="K1206">
        <v>823350</v>
      </c>
      <c r="L1206" t="s">
        <v>216</v>
      </c>
      <c r="M1206" t="s">
        <v>221</v>
      </c>
      <c r="N1206" t="s">
        <v>57</v>
      </c>
      <c r="O1206" s="1">
        <v>46023</v>
      </c>
      <c r="Q1206" s="1">
        <v>46174</v>
      </c>
      <c r="R1206" s="2">
        <v>7.09</v>
      </c>
      <c r="S1206">
        <v>1</v>
      </c>
      <c r="T1206" t="s">
        <v>58</v>
      </c>
      <c r="U1206" t="s">
        <v>59</v>
      </c>
      <c r="V1206" s="3">
        <v>0.38</v>
      </c>
      <c r="W1206" s="2">
        <v>0</v>
      </c>
      <c r="X1206">
        <v>0</v>
      </c>
      <c r="Y1206" t="s">
        <v>60</v>
      </c>
      <c r="Z1206" t="s">
        <v>143</v>
      </c>
      <c r="AA1206">
        <v>0</v>
      </c>
      <c r="AB1206" s="2">
        <v>0</v>
      </c>
      <c r="AC1206" s="2">
        <v>0</v>
      </c>
      <c r="AD1206" s="3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2.69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</row>
    <row r="1207" spans="1:43" x14ac:dyDescent="0.25">
      <c r="A1207" s="1">
        <v>46146</v>
      </c>
      <c r="B1207" t="s">
        <v>48</v>
      </c>
      <c r="C1207">
        <v>649163</v>
      </c>
      <c r="D1207">
        <v>2032818822</v>
      </c>
      <c r="E1207" t="s">
        <v>1696</v>
      </c>
      <c r="F1207" t="s">
        <v>1117</v>
      </c>
      <c r="G1207" t="s">
        <v>51</v>
      </c>
      <c r="H1207" t="s">
        <v>52</v>
      </c>
      <c r="I1207" t="s">
        <v>1691</v>
      </c>
      <c r="J1207" t="s">
        <v>1694</v>
      </c>
      <c r="K1207">
        <v>896468</v>
      </c>
      <c r="L1207" t="s">
        <v>741</v>
      </c>
      <c r="M1207" t="s">
        <v>448</v>
      </c>
      <c r="N1207" t="s">
        <v>57</v>
      </c>
      <c r="O1207" s="1">
        <v>46023</v>
      </c>
      <c r="Q1207" s="1">
        <v>46174</v>
      </c>
      <c r="R1207" s="2">
        <v>782.04</v>
      </c>
      <c r="S1207">
        <v>1</v>
      </c>
      <c r="T1207" t="s">
        <v>58</v>
      </c>
      <c r="U1207" t="s">
        <v>59</v>
      </c>
      <c r="V1207" s="3">
        <v>0.08</v>
      </c>
      <c r="W1207" s="2">
        <v>0</v>
      </c>
      <c r="X1207">
        <v>0</v>
      </c>
      <c r="Y1207" t="s">
        <v>60</v>
      </c>
      <c r="Z1207" t="s">
        <v>143</v>
      </c>
      <c r="AA1207">
        <v>0</v>
      </c>
      <c r="AB1207" s="2">
        <v>0</v>
      </c>
      <c r="AC1207" s="2">
        <v>0</v>
      </c>
      <c r="AD1207" s="3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62.56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</row>
    <row r="1208" spans="1:43" x14ac:dyDescent="0.25">
      <c r="A1208" s="1">
        <v>46146</v>
      </c>
      <c r="B1208" t="s">
        <v>48</v>
      </c>
      <c r="C1208">
        <v>649163</v>
      </c>
      <c r="D1208">
        <v>2032818823</v>
      </c>
      <c r="E1208" t="s">
        <v>1696</v>
      </c>
      <c r="F1208" t="s">
        <v>1117</v>
      </c>
      <c r="G1208" t="s">
        <v>51</v>
      </c>
      <c r="H1208" t="s">
        <v>52</v>
      </c>
      <c r="I1208" t="s">
        <v>1691</v>
      </c>
      <c r="J1208" t="s">
        <v>1695</v>
      </c>
      <c r="K1208">
        <v>896468</v>
      </c>
      <c r="L1208" t="s">
        <v>741</v>
      </c>
      <c r="M1208" t="s">
        <v>448</v>
      </c>
      <c r="N1208" t="s">
        <v>57</v>
      </c>
      <c r="O1208" s="1">
        <v>46023</v>
      </c>
      <c r="Q1208" s="1">
        <v>46174</v>
      </c>
      <c r="R1208" s="2">
        <v>7.09</v>
      </c>
      <c r="S1208">
        <v>1</v>
      </c>
      <c r="T1208" t="s">
        <v>58</v>
      </c>
      <c r="U1208" t="s">
        <v>59</v>
      </c>
      <c r="V1208" s="3">
        <v>0.08</v>
      </c>
      <c r="W1208" s="2">
        <v>0</v>
      </c>
      <c r="X1208">
        <v>0</v>
      </c>
      <c r="Y1208" t="s">
        <v>60</v>
      </c>
      <c r="Z1208" t="s">
        <v>143</v>
      </c>
      <c r="AA1208">
        <v>0</v>
      </c>
      <c r="AB1208" s="2">
        <v>0</v>
      </c>
      <c r="AC1208" s="2">
        <v>0</v>
      </c>
      <c r="AD1208" s="3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0.56999999999999995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</row>
    <row r="1209" spans="1:43" x14ac:dyDescent="0.25">
      <c r="A1209" s="1">
        <v>46146</v>
      </c>
      <c r="B1209" t="s">
        <v>48</v>
      </c>
      <c r="C1209">
        <v>649163</v>
      </c>
      <c r="D1209">
        <v>2032820036</v>
      </c>
      <c r="E1209" t="s">
        <v>1697</v>
      </c>
      <c r="F1209" t="s">
        <v>857</v>
      </c>
      <c r="G1209" t="s">
        <v>51</v>
      </c>
      <c r="H1209" t="s">
        <v>52</v>
      </c>
      <c r="I1209" t="s">
        <v>1691</v>
      </c>
      <c r="J1209" t="s">
        <v>1692</v>
      </c>
      <c r="K1209">
        <v>650218</v>
      </c>
      <c r="L1209" t="s">
        <v>999</v>
      </c>
      <c r="M1209" t="s">
        <v>440</v>
      </c>
      <c r="N1209" t="s">
        <v>57</v>
      </c>
      <c r="O1209" s="1">
        <v>46023</v>
      </c>
      <c r="Q1209" s="1">
        <v>46174</v>
      </c>
      <c r="R1209" s="2">
        <v>53.16</v>
      </c>
      <c r="S1209">
        <v>1</v>
      </c>
      <c r="T1209" t="s">
        <v>58</v>
      </c>
      <c r="U1209" t="s">
        <v>59</v>
      </c>
      <c r="V1209" s="3">
        <v>0.38</v>
      </c>
      <c r="W1209" s="2">
        <v>0</v>
      </c>
      <c r="X1209">
        <v>0</v>
      </c>
      <c r="Y1209" t="s">
        <v>60</v>
      </c>
      <c r="Z1209" t="s">
        <v>143</v>
      </c>
      <c r="AA1209">
        <v>0</v>
      </c>
      <c r="AB1209" s="2">
        <v>0</v>
      </c>
      <c r="AC1209" s="2">
        <v>0</v>
      </c>
      <c r="AD1209" s="3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20.2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</row>
    <row r="1210" spans="1:43" x14ac:dyDescent="0.25">
      <c r="A1210" s="1">
        <v>46146</v>
      </c>
      <c r="B1210" t="s">
        <v>48</v>
      </c>
      <c r="C1210">
        <v>649163</v>
      </c>
      <c r="D1210">
        <v>2032824364</v>
      </c>
      <c r="E1210" t="s">
        <v>483</v>
      </c>
      <c r="F1210" t="s">
        <v>866</v>
      </c>
      <c r="G1210" t="s">
        <v>51</v>
      </c>
      <c r="H1210" t="s">
        <v>52</v>
      </c>
      <c r="I1210" t="s">
        <v>1691</v>
      </c>
      <c r="J1210" t="s">
        <v>1692</v>
      </c>
      <c r="K1210">
        <v>929503</v>
      </c>
      <c r="L1210" t="s">
        <v>55</v>
      </c>
      <c r="M1210" t="s">
        <v>56</v>
      </c>
      <c r="N1210" t="s">
        <v>57</v>
      </c>
      <c r="O1210" s="1">
        <v>46023</v>
      </c>
      <c r="Q1210" s="1">
        <v>46174</v>
      </c>
      <c r="R1210" s="2">
        <v>61.39</v>
      </c>
      <c r="S1210">
        <v>1</v>
      </c>
      <c r="T1210" t="s">
        <v>58</v>
      </c>
      <c r="U1210" t="s">
        <v>59</v>
      </c>
      <c r="V1210" s="3">
        <v>0.38</v>
      </c>
      <c r="W1210" s="2">
        <v>0</v>
      </c>
      <c r="X1210">
        <v>0</v>
      </c>
      <c r="Y1210" t="s">
        <v>60</v>
      </c>
      <c r="Z1210" t="s">
        <v>143</v>
      </c>
      <c r="AA1210">
        <v>0</v>
      </c>
      <c r="AB1210" s="2">
        <v>0</v>
      </c>
      <c r="AC1210" s="2">
        <v>0</v>
      </c>
      <c r="AD1210" s="3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23.33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</row>
    <row r="1211" spans="1:43" x14ac:dyDescent="0.25">
      <c r="A1211" s="1">
        <v>46146</v>
      </c>
      <c r="B1211" t="s">
        <v>48</v>
      </c>
      <c r="C1211">
        <v>649163</v>
      </c>
      <c r="D1211">
        <v>2032824461</v>
      </c>
      <c r="E1211" t="s">
        <v>867</v>
      </c>
      <c r="F1211" t="s">
        <v>868</v>
      </c>
      <c r="G1211" t="s">
        <v>51</v>
      </c>
      <c r="H1211" t="s">
        <v>52</v>
      </c>
      <c r="I1211" t="s">
        <v>1691</v>
      </c>
      <c r="J1211" t="s">
        <v>1692</v>
      </c>
      <c r="K1211">
        <v>885445</v>
      </c>
      <c r="L1211" t="s">
        <v>854</v>
      </c>
      <c r="M1211" t="s">
        <v>855</v>
      </c>
      <c r="N1211" t="s">
        <v>57</v>
      </c>
      <c r="O1211" s="1">
        <v>46023</v>
      </c>
      <c r="Q1211" s="1">
        <v>46174</v>
      </c>
      <c r="R1211" s="2">
        <v>43.5</v>
      </c>
      <c r="S1211">
        <v>1</v>
      </c>
      <c r="T1211" t="s">
        <v>58</v>
      </c>
      <c r="U1211" t="s">
        <v>59</v>
      </c>
      <c r="V1211" s="3">
        <v>0.38</v>
      </c>
      <c r="W1211" s="2">
        <v>0</v>
      </c>
      <c r="X1211">
        <v>0</v>
      </c>
      <c r="Y1211" t="s">
        <v>60</v>
      </c>
      <c r="Z1211" t="s">
        <v>143</v>
      </c>
      <c r="AA1211">
        <v>0</v>
      </c>
      <c r="AB1211" s="2">
        <v>0</v>
      </c>
      <c r="AC1211" s="2">
        <v>0</v>
      </c>
      <c r="AD1211" s="3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16.53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</row>
    <row r="1212" spans="1:43" x14ac:dyDescent="0.25">
      <c r="A1212" s="1">
        <v>46146</v>
      </c>
      <c r="B1212" t="s">
        <v>48</v>
      </c>
      <c r="C1212">
        <v>649163</v>
      </c>
      <c r="D1212">
        <v>2032828453</v>
      </c>
      <c r="E1212" t="s">
        <v>1698</v>
      </c>
      <c r="F1212" t="s">
        <v>73</v>
      </c>
      <c r="G1212" t="s">
        <v>51</v>
      </c>
      <c r="H1212" t="s">
        <v>82</v>
      </c>
      <c r="I1212" t="s">
        <v>1691</v>
      </c>
      <c r="J1212" t="s">
        <v>1692</v>
      </c>
      <c r="K1212">
        <v>820873</v>
      </c>
      <c r="L1212" t="s">
        <v>249</v>
      </c>
      <c r="M1212" t="s">
        <v>250</v>
      </c>
      <c r="N1212" t="s">
        <v>57</v>
      </c>
      <c r="O1212" s="1">
        <v>46027</v>
      </c>
      <c r="Q1212" s="1">
        <v>46178</v>
      </c>
      <c r="R1212" s="2">
        <v>48.95</v>
      </c>
      <c r="S1212">
        <v>1</v>
      </c>
      <c r="T1212" t="s">
        <v>58</v>
      </c>
      <c r="U1212" t="s">
        <v>59</v>
      </c>
      <c r="V1212" s="3">
        <v>0.38</v>
      </c>
      <c r="W1212" s="2">
        <v>0</v>
      </c>
      <c r="X1212">
        <v>0</v>
      </c>
      <c r="Y1212" t="s">
        <v>60</v>
      </c>
      <c r="Z1212" t="s">
        <v>143</v>
      </c>
      <c r="AA1212">
        <v>0</v>
      </c>
      <c r="AB1212" s="2">
        <v>0</v>
      </c>
      <c r="AC1212" s="2">
        <v>0</v>
      </c>
      <c r="AD1212" s="3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18.600000000000001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</row>
    <row r="1213" spans="1:43" x14ac:dyDescent="0.25">
      <c r="A1213" s="1">
        <v>46146</v>
      </c>
      <c r="B1213" t="s">
        <v>48</v>
      </c>
      <c r="C1213">
        <v>649163</v>
      </c>
      <c r="D1213">
        <v>2032835058</v>
      </c>
      <c r="E1213" t="s">
        <v>1699</v>
      </c>
      <c r="F1213" t="s">
        <v>153</v>
      </c>
      <c r="G1213" t="s">
        <v>51</v>
      </c>
      <c r="H1213" t="s">
        <v>52</v>
      </c>
      <c r="I1213" t="s">
        <v>1691</v>
      </c>
      <c r="J1213" t="s">
        <v>1692</v>
      </c>
      <c r="K1213">
        <v>929503</v>
      </c>
      <c r="L1213" t="s">
        <v>55</v>
      </c>
      <c r="M1213" t="s">
        <v>56</v>
      </c>
      <c r="N1213" t="s">
        <v>57</v>
      </c>
      <c r="O1213" s="1">
        <v>46023</v>
      </c>
      <c r="Q1213" s="1">
        <v>46174</v>
      </c>
      <c r="R1213" s="2">
        <v>94.49</v>
      </c>
      <c r="S1213">
        <v>1</v>
      </c>
      <c r="T1213" t="s">
        <v>58</v>
      </c>
      <c r="U1213" t="s">
        <v>59</v>
      </c>
      <c r="V1213" s="3">
        <v>0.38</v>
      </c>
      <c r="W1213" s="2">
        <v>0</v>
      </c>
      <c r="X1213">
        <v>0</v>
      </c>
      <c r="Y1213" t="s">
        <v>60</v>
      </c>
      <c r="Z1213" t="s">
        <v>143</v>
      </c>
      <c r="AA1213">
        <v>0</v>
      </c>
      <c r="AB1213" s="2">
        <v>0</v>
      </c>
      <c r="AC1213" s="2">
        <v>0</v>
      </c>
      <c r="AD1213" s="3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35.909999999999997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</row>
    <row r="1214" spans="1:43" x14ac:dyDescent="0.25">
      <c r="A1214" s="1">
        <v>46146</v>
      </c>
      <c r="B1214" t="s">
        <v>48</v>
      </c>
      <c r="C1214">
        <v>649163</v>
      </c>
      <c r="D1214">
        <v>2032875134</v>
      </c>
      <c r="E1214" t="s">
        <v>874</v>
      </c>
      <c r="F1214" t="s">
        <v>319</v>
      </c>
      <c r="G1214" t="s">
        <v>51</v>
      </c>
      <c r="H1214" t="s">
        <v>52</v>
      </c>
      <c r="I1214" t="s">
        <v>1691</v>
      </c>
      <c r="J1214" t="s">
        <v>1692</v>
      </c>
      <c r="K1214">
        <v>885445</v>
      </c>
      <c r="L1214" t="s">
        <v>854</v>
      </c>
      <c r="M1214" t="s">
        <v>855</v>
      </c>
      <c r="N1214" t="s">
        <v>57</v>
      </c>
      <c r="O1214" s="1">
        <v>46023</v>
      </c>
      <c r="Q1214" s="1">
        <v>46174</v>
      </c>
      <c r="R1214" s="2">
        <v>55.16</v>
      </c>
      <c r="S1214">
        <v>1</v>
      </c>
      <c r="T1214" t="s">
        <v>58</v>
      </c>
      <c r="U1214" t="s">
        <v>59</v>
      </c>
      <c r="V1214" s="3">
        <v>0.38</v>
      </c>
      <c r="W1214" s="2">
        <v>0</v>
      </c>
      <c r="X1214">
        <v>0</v>
      </c>
      <c r="Y1214" t="s">
        <v>60</v>
      </c>
      <c r="Z1214" t="s">
        <v>143</v>
      </c>
      <c r="AA1214">
        <v>0</v>
      </c>
      <c r="AB1214" s="2">
        <v>0</v>
      </c>
      <c r="AC1214" s="2">
        <v>0</v>
      </c>
      <c r="AD1214" s="3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20.96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</row>
    <row r="1215" spans="1:43" x14ac:dyDescent="0.25">
      <c r="A1215" s="1">
        <v>46146</v>
      </c>
      <c r="B1215" t="s">
        <v>48</v>
      </c>
      <c r="C1215">
        <v>649163</v>
      </c>
      <c r="D1215">
        <v>2032878716</v>
      </c>
      <c r="E1215" t="s">
        <v>875</v>
      </c>
      <c r="F1215" t="s">
        <v>745</v>
      </c>
      <c r="G1215" t="s">
        <v>51</v>
      </c>
      <c r="H1215" t="s">
        <v>52</v>
      </c>
      <c r="I1215" t="s">
        <v>1691</v>
      </c>
      <c r="J1215" t="s">
        <v>1692</v>
      </c>
      <c r="K1215">
        <v>929503</v>
      </c>
      <c r="L1215" t="s">
        <v>55</v>
      </c>
      <c r="M1215" t="s">
        <v>56</v>
      </c>
      <c r="N1215" t="s">
        <v>57</v>
      </c>
      <c r="O1215" s="1">
        <v>46023</v>
      </c>
      <c r="Q1215" s="1">
        <v>46174</v>
      </c>
      <c r="R1215" s="2">
        <v>47.17</v>
      </c>
      <c r="S1215">
        <v>1</v>
      </c>
      <c r="T1215" t="s">
        <v>58</v>
      </c>
      <c r="U1215" t="s">
        <v>59</v>
      </c>
      <c r="V1215" s="3">
        <v>0.38</v>
      </c>
      <c r="W1215" s="2">
        <v>0</v>
      </c>
      <c r="X1215">
        <v>0</v>
      </c>
      <c r="Y1215" t="s">
        <v>60</v>
      </c>
      <c r="Z1215" t="s">
        <v>143</v>
      </c>
      <c r="AA1215">
        <v>0</v>
      </c>
      <c r="AB1215" s="2">
        <v>0</v>
      </c>
      <c r="AC1215" s="2">
        <v>0</v>
      </c>
      <c r="AD1215" s="3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17.920000000000002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</row>
    <row r="1216" spans="1:43" x14ac:dyDescent="0.25">
      <c r="A1216" s="1">
        <v>46146</v>
      </c>
      <c r="B1216" t="s">
        <v>48</v>
      </c>
      <c r="C1216">
        <v>649163</v>
      </c>
      <c r="D1216">
        <v>2032880267</v>
      </c>
      <c r="E1216" t="s">
        <v>876</v>
      </c>
      <c r="F1216" t="s">
        <v>599</v>
      </c>
      <c r="G1216" t="s">
        <v>51</v>
      </c>
      <c r="H1216" t="s">
        <v>52</v>
      </c>
      <c r="I1216" t="s">
        <v>1691</v>
      </c>
      <c r="J1216" t="s">
        <v>1692</v>
      </c>
      <c r="K1216">
        <v>751867</v>
      </c>
      <c r="L1216" t="s">
        <v>877</v>
      </c>
      <c r="M1216" t="s">
        <v>97</v>
      </c>
      <c r="N1216" t="s">
        <v>57</v>
      </c>
      <c r="O1216" s="1">
        <v>46023</v>
      </c>
      <c r="Q1216" s="1">
        <v>46174</v>
      </c>
      <c r="R1216" s="2">
        <v>40.35</v>
      </c>
      <c r="S1216">
        <v>1</v>
      </c>
      <c r="T1216" t="s">
        <v>58</v>
      </c>
      <c r="U1216" t="s">
        <v>59</v>
      </c>
      <c r="V1216" s="3">
        <v>0.38</v>
      </c>
      <c r="W1216" s="2">
        <v>0</v>
      </c>
      <c r="X1216">
        <v>0</v>
      </c>
      <c r="Y1216" t="s">
        <v>60</v>
      </c>
      <c r="Z1216" t="s">
        <v>143</v>
      </c>
      <c r="AA1216">
        <v>0</v>
      </c>
      <c r="AB1216" s="2">
        <v>0</v>
      </c>
      <c r="AC1216" s="2">
        <v>0</v>
      </c>
      <c r="AD1216" s="3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15.33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</row>
    <row r="1217" spans="1:43" x14ac:dyDescent="0.25">
      <c r="A1217" s="1">
        <v>46146</v>
      </c>
      <c r="B1217" t="s">
        <v>48</v>
      </c>
      <c r="C1217">
        <v>649163</v>
      </c>
      <c r="D1217">
        <v>2032888562</v>
      </c>
      <c r="E1217" t="s">
        <v>852</v>
      </c>
      <c r="F1217" t="s">
        <v>662</v>
      </c>
      <c r="G1217" t="s">
        <v>51</v>
      </c>
      <c r="H1217" t="s">
        <v>122</v>
      </c>
      <c r="I1217" t="s">
        <v>1691</v>
      </c>
      <c r="J1217" t="s">
        <v>1692</v>
      </c>
      <c r="K1217">
        <v>816021</v>
      </c>
      <c r="L1217" t="s">
        <v>124</v>
      </c>
      <c r="M1217" t="s">
        <v>125</v>
      </c>
      <c r="N1217" t="s">
        <v>57</v>
      </c>
      <c r="O1217" s="1">
        <v>46023</v>
      </c>
      <c r="Q1217" s="1">
        <v>46174</v>
      </c>
      <c r="R1217" s="2">
        <v>32.46</v>
      </c>
      <c r="S1217">
        <v>1</v>
      </c>
      <c r="T1217" t="s">
        <v>58</v>
      </c>
      <c r="U1217" t="s">
        <v>59</v>
      </c>
      <c r="V1217" s="3">
        <v>0.38</v>
      </c>
      <c r="W1217" s="2">
        <v>0</v>
      </c>
      <c r="X1217">
        <v>0</v>
      </c>
      <c r="Y1217" t="s">
        <v>60</v>
      </c>
      <c r="Z1217" t="s">
        <v>143</v>
      </c>
      <c r="AA1217">
        <v>0</v>
      </c>
      <c r="AB1217" s="2">
        <v>0</v>
      </c>
      <c r="AC1217" s="2">
        <v>0</v>
      </c>
      <c r="AD1217" s="3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12.33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</row>
    <row r="1218" spans="1:43" x14ac:dyDescent="0.25">
      <c r="A1218" s="1">
        <v>46146</v>
      </c>
      <c r="B1218" t="s">
        <v>48</v>
      </c>
      <c r="C1218">
        <v>649163</v>
      </c>
      <c r="D1218">
        <v>2032890781</v>
      </c>
      <c r="E1218" t="s">
        <v>880</v>
      </c>
      <c r="F1218" t="s">
        <v>480</v>
      </c>
      <c r="G1218" t="s">
        <v>51</v>
      </c>
      <c r="H1218" t="s">
        <v>52</v>
      </c>
      <c r="I1218" t="s">
        <v>1691</v>
      </c>
      <c r="J1218" t="s">
        <v>1692</v>
      </c>
      <c r="K1218">
        <v>885445</v>
      </c>
      <c r="L1218" t="s">
        <v>854</v>
      </c>
      <c r="M1218" t="s">
        <v>855</v>
      </c>
      <c r="N1218" t="s">
        <v>57</v>
      </c>
      <c r="O1218" s="1">
        <v>46023</v>
      </c>
      <c r="Q1218" s="1">
        <v>46174</v>
      </c>
      <c r="R1218" s="2">
        <v>19.309999999999999</v>
      </c>
      <c r="S1218">
        <v>1</v>
      </c>
      <c r="T1218" t="s">
        <v>58</v>
      </c>
      <c r="U1218" t="s">
        <v>59</v>
      </c>
      <c r="V1218" s="3">
        <v>0.38</v>
      </c>
      <c r="W1218" s="2">
        <v>0</v>
      </c>
      <c r="X1218">
        <v>0</v>
      </c>
      <c r="Y1218" t="s">
        <v>60</v>
      </c>
      <c r="Z1218" t="s">
        <v>143</v>
      </c>
      <c r="AA1218">
        <v>0</v>
      </c>
      <c r="AB1218" s="2">
        <v>0</v>
      </c>
      <c r="AC1218" s="2">
        <v>0</v>
      </c>
      <c r="AD1218" s="3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7.34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</row>
    <row r="1219" spans="1:43" x14ac:dyDescent="0.25">
      <c r="A1219" s="1">
        <v>46146</v>
      </c>
      <c r="B1219" t="s">
        <v>48</v>
      </c>
      <c r="C1219">
        <v>649163</v>
      </c>
      <c r="D1219">
        <v>2032895831</v>
      </c>
      <c r="E1219" t="s">
        <v>1700</v>
      </c>
      <c r="F1219" t="s">
        <v>109</v>
      </c>
      <c r="G1219" t="s">
        <v>51</v>
      </c>
      <c r="H1219" t="s">
        <v>52</v>
      </c>
      <c r="I1219" t="s">
        <v>1691</v>
      </c>
      <c r="J1219" t="s">
        <v>1694</v>
      </c>
      <c r="K1219">
        <v>942480</v>
      </c>
      <c r="L1219" t="s">
        <v>741</v>
      </c>
      <c r="M1219" t="s">
        <v>1701</v>
      </c>
      <c r="N1219" t="s">
        <v>57</v>
      </c>
      <c r="O1219" s="1">
        <v>46023</v>
      </c>
      <c r="Q1219" s="1">
        <v>46174</v>
      </c>
      <c r="R1219" s="2">
        <v>253.82</v>
      </c>
      <c r="S1219">
        <v>1</v>
      </c>
      <c r="T1219" t="s">
        <v>58</v>
      </c>
      <c r="U1219" t="s">
        <v>59</v>
      </c>
      <c r="V1219" s="3">
        <v>0.08</v>
      </c>
      <c r="W1219" s="2">
        <v>0</v>
      </c>
      <c r="X1219">
        <v>0</v>
      </c>
      <c r="Y1219" t="s">
        <v>60</v>
      </c>
      <c r="Z1219" t="s">
        <v>143</v>
      </c>
      <c r="AA1219">
        <v>0</v>
      </c>
      <c r="AB1219" s="2">
        <v>0</v>
      </c>
      <c r="AC1219" s="2">
        <v>0</v>
      </c>
      <c r="AD1219" s="3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20.309999999999999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</row>
    <row r="1220" spans="1:43" x14ac:dyDescent="0.25">
      <c r="A1220" s="1">
        <v>46146</v>
      </c>
      <c r="B1220" t="s">
        <v>48</v>
      </c>
      <c r="C1220">
        <v>649163</v>
      </c>
      <c r="D1220">
        <v>2032895832</v>
      </c>
      <c r="E1220" t="s">
        <v>1700</v>
      </c>
      <c r="F1220" t="s">
        <v>109</v>
      </c>
      <c r="G1220" t="s">
        <v>51</v>
      </c>
      <c r="H1220" t="s">
        <v>52</v>
      </c>
      <c r="I1220" t="s">
        <v>1691</v>
      </c>
      <c r="J1220" t="s">
        <v>1695</v>
      </c>
      <c r="K1220">
        <v>942480</v>
      </c>
      <c r="L1220" t="s">
        <v>741</v>
      </c>
      <c r="M1220" t="s">
        <v>1701</v>
      </c>
      <c r="N1220" t="s">
        <v>57</v>
      </c>
      <c r="O1220" s="1">
        <v>46023</v>
      </c>
      <c r="Q1220" s="1">
        <v>46174</v>
      </c>
      <c r="R1220" s="2">
        <v>7.09</v>
      </c>
      <c r="S1220">
        <v>1</v>
      </c>
      <c r="T1220" t="s">
        <v>58</v>
      </c>
      <c r="U1220" t="s">
        <v>59</v>
      </c>
      <c r="V1220" s="3">
        <v>0.08</v>
      </c>
      <c r="W1220" s="2">
        <v>0</v>
      </c>
      <c r="X1220">
        <v>0</v>
      </c>
      <c r="Y1220" t="s">
        <v>60</v>
      </c>
      <c r="Z1220" t="s">
        <v>143</v>
      </c>
      <c r="AA1220">
        <v>0</v>
      </c>
      <c r="AB1220" s="2">
        <v>0</v>
      </c>
      <c r="AC1220" s="2">
        <v>0</v>
      </c>
      <c r="AD1220" s="3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0.56999999999999995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</row>
    <row r="1221" spans="1:43" x14ac:dyDescent="0.25">
      <c r="A1221" s="1">
        <v>46146</v>
      </c>
      <c r="B1221" t="s">
        <v>48</v>
      </c>
      <c r="C1221">
        <v>649163</v>
      </c>
      <c r="D1221">
        <v>2032908109</v>
      </c>
      <c r="E1221" t="s">
        <v>1702</v>
      </c>
      <c r="F1221" t="s">
        <v>1703</v>
      </c>
      <c r="G1221" t="s">
        <v>51</v>
      </c>
      <c r="H1221" t="s">
        <v>82</v>
      </c>
      <c r="I1221" t="s">
        <v>1691</v>
      </c>
      <c r="J1221" t="s">
        <v>1694</v>
      </c>
      <c r="K1221">
        <v>812782</v>
      </c>
      <c r="L1221" t="s">
        <v>99</v>
      </c>
      <c r="M1221" t="s">
        <v>100</v>
      </c>
      <c r="N1221" t="s">
        <v>57</v>
      </c>
      <c r="O1221" s="1">
        <v>46023</v>
      </c>
      <c r="Q1221" s="1">
        <v>46174</v>
      </c>
      <c r="R1221" s="2">
        <v>726.12</v>
      </c>
      <c r="S1221">
        <v>1</v>
      </c>
      <c r="T1221" t="s">
        <v>58</v>
      </c>
      <c r="U1221" t="s">
        <v>59</v>
      </c>
      <c r="V1221" s="3">
        <v>0.38</v>
      </c>
      <c r="W1221" s="2">
        <v>0</v>
      </c>
      <c r="X1221">
        <v>0</v>
      </c>
      <c r="Y1221" t="s">
        <v>60</v>
      </c>
      <c r="Z1221" t="s">
        <v>143</v>
      </c>
      <c r="AA1221">
        <v>0</v>
      </c>
      <c r="AB1221" s="2">
        <v>0</v>
      </c>
      <c r="AC1221" s="2">
        <v>0</v>
      </c>
      <c r="AD1221" s="3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275.93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</row>
    <row r="1222" spans="1:43" x14ac:dyDescent="0.25">
      <c r="A1222" s="1">
        <v>46146</v>
      </c>
      <c r="B1222" t="s">
        <v>48</v>
      </c>
      <c r="C1222">
        <v>649163</v>
      </c>
      <c r="D1222">
        <v>2032908110</v>
      </c>
      <c r="E1222" t="s">
        <v>1702</v>
      </c>
      <c r="F1222" t="s">
        <v>1703</v>
      </c>
      <c r="G1222" t="s">
        <v>51</v>
      </c>
      <c r="H1222" t="s">
        <v>82</v>
      </c>
      <c r="I1222" t="s">
        <v>1691</v>
      </c>
      <c r="J1222" t="s">
        <v>1695</v>
      </c>
      <c r="K1222">
        <v>812782</v>
      </c>
      <c r="L1222" t="s">
        <v>99</v>
      </c>
      <c r="M1222" t="s">
        <v>100</v>
      </c>
      <c r="N1222" t="s">
        <v>57</v>
      </c>
      <c r="O1222" s="1">
        <v>46023</v>
      </c>
      <c r="Q1222" s="1">
        <v>46174</v>
      </c>
      <c r="R1222" s="2">
        <v>7.09</v>
      </c>
      <c r="S1222">
        <v>1</v>
      </c>
      <c r="T1222" t="s">
        <v>58</v>
      </c>
      <c r="U1222" t="s">
        <v>59</v>
      </c>
      <c r="V1222" s="3">
        <v>0.38</v>
      </c>
      <c r="W1222" s="2">
        <v>0</v>
      </c>
      <c r="X1222">
        <v>0</v>
      </c>
      <c r="Y1222" t="s">
        <v>60</v>
      </c>
      <c r="Z1222" t="s">
        <v>143</v>
      </c>
      <c r="AA1222">
        <v>0</v>
      </c>
      <c r="AB1222" s="2">
        <v>0</v>
      </c>
      <c r="AC1222" s="2">
        <v>0</v>
      </c>
      <c r="AD1222" s="3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2.69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</row>
    <row r="1223" spans="1:43" x14ac:dyDescent="0.25">
      <c r="A1223" s="1">
        <v>46146</v>
      </c>
      <c r="B1223" t="s">
        <v>48</v>
      </c>
      <c r="C1223">
        <v>649163</v>
      </c>
      <c r="D1223">
        <v>2032911191</v>
      </c>
      <c r="E1223" t="s">
        <v>1704</v>
      </c>
      <c r="F1223" t="s">
        <v>1301</v>
      </c>
      <c r="G1223" t="s">
        <v>51</v>
      </c>
      <c r="H1223" t="s">
        <v>52</v>
      </c>
      <c r="I1223" t="s">
        <v>1691</v>
      </c>
      <c r="J1223" t="s">
        <v>1692</v>
      </c>
      <c r="K1223">
        <v>649247</v>
      </c>
      <c r="L1223" t="s">
        <v>65</v>
      </c>
      <c r="M1223" t="s">
        <v>66</v>
      </c>
      <c r="N1223" t="s">
        <v>57</v>
      </c>
      <c r="O1223" s="1">
        <v>46023</v>
      </c>
      <c r="Q1223" s="1">
        <v>46174</v>
      </c>
      <c r="R1223" s="2">
        <v>38.11</v>
      </c>
      <c r="S1223">
        <v>1</v>
      </c>
      <c r="T1223" t="s">
        <v>58</v>
      </c>
      <c r="U1223" t="s">
        <v>59</v>
      </c>
      <c r="V1223" s="3">
        <v>0.38</v>
      </c>
      <c r="W1223" s="2">
        <v>0</v>
      </c>
      <c r="X1223">
        <v>0</v>
      </c>
      <c r="Y1223" t="s">
        <v>60</v>
      </c>
      <c r="Z1223" t="s">
        <v>143</v>
      </c>
      <c r="AA1223">
        <v>0</v>
      </c>
      <c r="AB1223" s="2">
        <v>0</v>
      </c>
      <c r="AC1223" s="2">
        <v>0</v>
      </c>
      <c r="AD1223" s="3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14.48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</row>
    <row r="1224" spans="1:43" x14ac:dyDescent="0.25">
      <c r="A1224" s="1">
        <v>46146</v>
      </c>
      <c r="B1224" t="s">
        <v>48</v>
      </c>
      <c r="C1224">
        <v>649163</v>
      </c>
      <c r="D1224">
        <v>2032921270</v>
      </c>
      <c r="E1224" t="s">
        <v>1705</v>
      </c>
      <c r="F1224" t="s">
        <v>1706</v>
      </c>
      <c r="G1224" t="s">
        <v>51</v>
      </c>
      <c r="H1224" t="s">
        <v>82</v>
      </c>
      <c r="I1224" t="s">
        <v>1691</v>
      </c>
      <c r="J1224" t="s">
        <v>1694</v>
      </c>
      <c r="K1224">
        <v>813184</v>
      </c>
      <c r="L1224" t="s">
        <v>744</v>
      </c>
      <c r="M1224" t="s">
        <v>745</v>
      </c>
      <c r="N1224" t="s">
        <v>57</v>
      </c>
      <c r="O1224" s="1">
        <v>46023</v>
      </c>
      <c r="Q1224" s="1">
        <v>46174</v>
      </c>
      <c r="R1224" s="2">
        <v>289.02</v>
      </c>
      <c r="S1224">
        <v>1</v>
      </c>
      <c r="T1224" t="s">
        <v>58</v>
      </c>
      <c r="U1224" t="s">
        <v>59</v>
      </c>
      <c r="V1224" s="3">
        <v>0.38</v>
      </c>
      <c r="W1224" s="2">
        <v>0</v>
      </c>
      <c r="X1224">
        <v>0</v>
      </c>
      <c r="Y1224" t="s">
        <v>60</v>
      </c>
      <c r="Z1224" t="s">
        <v>143</v>
      </c>
      <c r="AA1224">
        <v>0</v>
      </c>
      <c r="AB1224" s="2">
        <v>0</v>
      </c>
      <c r="AC1224" s="2">
        <v>0</v>
      </c>
      <c r="AD1224" s="3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109.83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</row>
    <row r="1225" spans="1:43" x14ac:dyDescent="0.25">
      <c r="A1225" s="1">
        <v>46146</v>
      </c>
      <c r="B1225" t="s">
        <v>48</v>
      </c>
      <c r="C1225">
        <v>649163</v>
      </c>
      <c r="D1225">
        <v>2032921644</v>
      </c>
      <c r="E1225" t="s">
        <v>1707</v>
      </c>
      <c r="F1225" t="s">
        <v>346</v>
      </c>
      <c r="G1225" t="s">
        <v>51</v>
      </c>
      <c r="H1225" t="s">
        <v>82</v>
      </c>
      <c r="I1225" t="s">
        <v>1691</v>
      </c>
      <c r="J1225" t="s">
        <v>1694</v>
      </c>
      <c r="K1225">
        <v>812994</v>
      </c>
      <c r="L1225" t="s">
        <v>895</v>
      </c>
      <c r="M1225" t="s">
        <v>896</v>
      </c>
      <c r="N1225" t="s">
        <v>57</v>
      </c>
      <c r="O1225" s="1">
        <v>46023</v>
      </c>
      <c r="Q1225" s="1">
        <v>46174</v>
      </c>
      <c r="R1225" s="2">
        <v>477.43</v>
      </c>
      <c r="S1225">
        <v>1</v>
      </c>
      <c r="T1225" t="s">
        <v>58</v>
      </c>
      <c r="U1225" t="s">
        <v>59</v>
      </c>
      <c r="V1225" s="3">
        <v>0.38</v>
      </c>
      <c r="W1225" s="2">
        <v>0</v>
      </c>
      <c r="X1225">
        <v>0</v>
      </c>
      <c r="Y1225" t="s">
        <v>60</v>
      </c>
      <c r="Z1225" t="s">
        <v>143</v>
      </c>
      <c r="AA1225">
        <v>0</v>
      </c>
      <c r="AB1225" s="2">
        <v>0</v>
      </c>
      <c r="AC1225" s="2">
        <v>0</v>
      </c>
      <c r="AD1225" s="3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181.42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</row>
    <row r="1226" spans="1:43" x14ac:dyDescent="0.25">
      <c r="A1226" s="1">
        <v>46146</v>
      </c>
      <c r="B1226" t="s">
        <v>48</v>
      </c>
      <c r="C1226">
        <v>649163</v>
      </c>
      <c r="D1226">
        <v>2032927959</v>
      </c>
      <c r="E1226" t="s">
        <v>1708</v>
      </c>
      <c r="F1226" t="s">
        <v>1709</v>
      </c>
      <c r="G1226" t="s">
        <v>51</v>
      </c>
      <c r="H1226" t="s">
        <v>82</v>
      </c>
      <c r="I1226" t="s">
        <v>1691</v>
      </c>
      <c r="J1226" t="s">
        <v>1695</v>
      </c>
      <c r="K1226">
        <v>820873</v>
      </c>
      <c r="L1226" t="s">
        <v>249</v>
      </c>
      <c r="M1226" t="s">
        <v>250</v>
      </c>
      <c r="N1226" t="s">
        <v>57</v>
      </c>
      <c r="O1226" s="1">
        <v>46023</v>
      </c>
      <c r="Q1226" s="1">
        <v>46174</v>
      </c>
      <c r="R1226" s="2">
        <v>7.09</v>
      </c>
      <c r="S1226">
        <v>1</v>
      </c>
      <c r="T1226" t="s">
        <v>58</v>
      </c>
      <c r="U1226" t="s">
        <v>59</v>
      </c>
      <c r="V1226" s="3">
        <v>0.38</v>
      </c>
      <c r="W1226" s="2">
        <v>0</v>
      </c>
      <c r="X1226">
        <v>0</v>
      </c>
      <c r="Y1226" t="s">
        <v>60</v>
      </c>
      <c r="Z1226" t="s">
        <v>143</v>
      </c>
      <c r="AA1226">
        <v>0</v>
      </c>
      <c r="AB1226" s="2">
        <v>0</v>
      </c>
      <c r="AC1226" s="2">
        <v>0</v>
      </c>
      <c r="AD1226" s="3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2.69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</row>
    <row r="1227" spans="1:43" x14ac:dyDescent="0.25">
      <c r="A1227" s="1">
        <v>46146</v>
      </c>
      <c r="B1227" t="s">
        <v>48</v>
      </c>
      <c r="C1227">
        <v>649163</v>
      </c>
      <c r="D1227">
        <v>2032927960</v>
      </c>
      <c r="E1227" t="s">
        <v>1708</v>
      </c>
      <c r="F1227" t="s">
        <v>1709</v>
      </c>
      <c r="G1227" t="s">
        <v>51</v>
      </c>
      <c r="H1227" t="s">
        <v>82</v>
      </c>
      <c r="I1227" t="s">
        <v>1691</v>
      </c>
      <c r="J1227" t="s">
        <v>1694</v>
      </c>
      <c r="K1227">
        <v>820873</v>
      </c>
      <c r="L1227" t="s">
        <v>249</v>
      </c>
      <c r="M1227" t="s">
        <v>250</v>
      </c>
      <c r="N1227" t="s">
        <v>57</v>
      </c>
      <c r="O1227" s="1">
        <v>46023</v>
      </c>
      <c r="Q1227" s="1">
        <v>46174</v>
      </c>
      <c r="R1227" s="2">
        <v>118.19</v>
      </c>
      <c r="S1227">
        <v>1</v>
      </c>
      <c r="T1227" t="s">
        <v>58</v>
      </c>
      <c r="U1227" t="s">
        <v>59</v>
      </c>
      <c r="V1227" s="3">
        <v>0.38</v>
      </c>
      <c r="W1227" s="2">
        <v>0</v>
      </c>
      <c r="X1227">
        <v>0</v>
      </c>
      <c r="Y1227" t="s">
        <v>60</v>
      </c>
      <c r="Z1227" t="s">
        <v>143</v>
      </c>
      <c r="AA1227">
        <v>0</v>
      </c>
      <c r="AB1227" s="2">
        <v>0</v>
      </c>
      <c r="AC1227" s="2">
        <v>0</v>
      </c>
      <c r="AD1227" s="3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44.91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</row>
    <row r="1228" spans="1:43" x14ac:dyDescent="0.25">
      <c r="A1228" s="1">
        <v>46146</v>
      </c>
      <c r="B1228" t="s">
        <v>48</v>
      </c>
      <c r="C1228">
        <v>649163</v>
      </c>
      <c r="D1228">
        <v>2032963324</v>
      </c>
      <c r="E1228" t="s">
        <v>1710</v>
      </c>
      <c r="F1228" t="s">
        <v>1711</v>
      </c>
      <c r="G1228" t="s">
        <v>51</v>
      </c>
      <c r="H1228" t="s">
        <v>202</v>
      </c>
      <c r="I1228" t="s">
        <v>1691</v>
      </c>
      <c r="J1228" t="s">
        <v>1692</v>
      </c>
      <c r="K1228">
        <v>893408</v>
      </c>
      <c r="L1228" t="s">
        <v>1357</v>
      </c>
      <c r="M1228" t="s">
        <v>1358</v>
      </c>
      <c r="N1228" t="s">
        <v>57</v>
      </c>
      <c r="O1228" s="1">
        <v>46025</v>
      </c>
      <c r="Q1228" s="1">
        <v>46176</v>
      </c>
      <c r="R1228" s="2">
        <v>28.49</v>
      </c>
      <c r="S1228">
        <v>1</v>
      </c>
      <c r="T1228" t="s">
        <v>58</v>
      </c>
      <c r="U1228" t="s">
        <v>59</v>
      </c>
      <c r="V1228" s="3">
        <v>0.38</v>
      </c>
      <c r="W1228" s="2">
        <v>0</v>
      </c>
      <c r="X1228">
        <v>0</v>
      </c>
      <c r="Y1228" t="s">
        <v>60</v>
      </c>
      <c r="Z1228" t="s">
        <v>143</v>
      </c>
      <c r="AA1228">
        <v>0</v>
      </c>
      <c r="AB1228" s="2">
        <v>0</v>
      </c>
      <c r="AC1228" s="2">
        <v>0</v>
      </c>
      <c r="AD1228" s="3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10.83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</row>
    <row r="1229" spans="1:43" x14ac:dyDescent="0.25">
      <c r="A1229" s="1">
        <v>46146</v>
      </c>
      <c r="B1229" t="s">
        <v>48</v>
      </c>
      <c r="C1229">
        <v>649163</v>
      </c>
      <c r="D1229">
        <v>2032972716</v>
      </c>
      <c r="E1229" t="s">
        <v>508</v>
      </c>
      <c r="F1229" t="s">
        <v>1712</v>
      </c>
      <c r="G1229" t="s">
        <v>51</v>
      </c>
      <c r="H1229" t="s">
        <v>1713</v>
      </c>
      <c r="I1229" t="s">
        <v>1691</v>
      </c>
      <c r="J1229" t="s">
        <v>1692</v>
      </c>
      <c r="K1229">
        <v>902625</v>
      </c>
      <c r="L1229" t="s">
        <v>1216</v>
      </c>
      <c r="M1229" t="s">
        <v>1217</v>
      </c>
      <c r="N1229" t="s">
        <v>57</v>
      </c>
      <c r="O1229" s="1">
        <v>46026</v>
      </c>
      <c r="Q1229" s="1">
        <v>46177</v>
      </c>
      <c r="R1229" s="2">
        <v>13.38</v>
      </c>
      <c r="S1229">
        <v>1</v>
      </c>
      <c r="T1229" t="s">
        <v>58</v>
      </c>
      <c r="U1229" t="s">
        <v>59</v>
      </c>
      <c r="V1229" s="3">
        <v>0.38</v>
      </c>
      <c r="W1229" s="2">
        <v>0</v>
      </c>
      <c r="X1229">
        <v>0</v>
      </c>
      <c r="Y1229" t="s">
        <v>60</v>
      </c>
      <c r="Z1229" t="s">
        <v>143</v>
      </c>
      <c r="AA1229">
        <v>0</v>
      </c>
      <c r="AB1229" s="2">
        <v>0</v>
      </c>
      <c r="AC1229" s="2">
        <v>0</v>
      </c>
      <c r="AD1229" s="3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5.08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</row>
    <row r="1230" spans="1:43" x14ac:dyDescent="0.25">
      <c r="A1230" s="1">
        <v>46146</v>
      </c>
      <c r="B1230" t="s">
        <v>48</v>
      </c>
      <c r="C1230">
        <v>649163</v>
      </c>
      <c r="D1230">
        <v>2032972717</v>
      </c>
      <c r="E1230" t="s">
        <v>508</v>
      </c>
      <c r="F1230" t="s">
        <v>1712</v>
      </c>
      <c r="G1230" t="s">
        <v>51</v>
      </c>
      <c r="H1230" t="s">
        <v>1713</v>
      </c>
      <c r="I1230" t="s">
        <v>1691</v>
      </c>
      <c r="J1230" t="s">
        <v>1694</v>
      </c>
      <c r="K1230">
        <v>902625</v>
      </c>
      <c r="L1230" t="s">
        <v>1216</v>
      </c>
      <c r="M1230" t="s">
        <v>1217</v>
      </c>
      <c r="N1230" t="s">
        <v>57</v>
      </c>
      <c r="O1230" s="1">
        <v>46026</v>
      </c>
      <c r="Q1230" s="1">
        <v>46177</v>
      </c>
      <c r="R1230" s="2">
        <v>78.31</v>
      </c>
      <c r="S1230">
        <v>1</v>
      </c>
      <c r="T1230" t="s">
        <v>58</v>
      </c>
      <c r="U1230" t="s">
        <v>59</v>
      </c>
      <c r="V1230" s="3">
        <v>0.38</v>
      </c>
      <c r="W1230" s="2">
        <v>0</v>
      </c>
      <c r="X1230">
        <v>0</v>
      </c>
      <c r="Y1230" t="s">
        <v>60</v>
      </c>
      <c r="Z1230" t="s">
        <v>143</v>
      </c>
      <c r="AA1230">
        <v>0</v>
      </c>
      <c r="AB1230" s="2">
        <v>0</v>
      </c>
      <c r="AC1230" s="2">
        <v>0</v>
      </c>
      <c r="AD1230" s="3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29.76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</row>
    <row r="1231" spans="1:43" x14ac:dyDescent="0.25">
      <c r="A1231" s="1">
        <v>46146</v>
      </c>
      <c r="B1231" t="s">
        <v>48</v>
      </c>
      <c r="C1231">
        <v>649163</v>
      </c>
      <c r="D1231">
        <v>2032972718</v>
      </c>
      <c r="E1231" t="s">
        <v>508</v>
      </c>
      <c r="F1231" t="s">
        <v>1712</v>
      </c>
      <c r="G1231" t="s">
        <v>51</v>
      </c>
      <c r="H1231" t="s">
        <v>1713</v>
      </c>
      <c r="I1231" t="s">
        <v>1691</v>
      </c>
      <c r="J1231" t="s">
        <v>1695</v>
      </c>
      <c r="K1231">
        <v>902625</v>
      </c>
      <c r="L1231" t="s">
        <v>1216</v>
      </c>
      <c r="M1231" t="s">
        <v>1217</v>
      </c>
      <c r="N1231" t="s">
        <v>57</v>
      </c>
      <c r="O1231" s="1">
        <v>46026</v>
      </c>
      <c r="Q1231" s="1">
        <v>46177</v>
      </c>
      <c r="R1231" s="2">
        <v>7.09</v>
      </c>
      <c r="S1231">
        <v>1</v>
      </c>
      <c r="T1231" t="s">
        <v>58</v>
      </c>
      <c r="U1231" t="s">
        <v>59</v>
      </c>
      <c r="V1231" s="3">
        <v>0.38</v>
      </c>
      <c r="W1231" s="2">
        <v>0</v>
      </c>
      <c r="X1231">
        <v>0</v>
      </c>
      <c r="Y1231" t="s">
        <v>60</v>
      </c>
      <c r="Z1231" t="s">
        <v>143</v>
      </c>
      <c r="AA1231">
        <v>0</v>
      </c>
      <c r="AB1231" s="2">
        <v>0</v>
      </c>
      <c r="AC1231" s="2">
        <v>0</v>
      </c>
      <c r="AD1231" s="3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2.69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</row>
    <row r="1232" spans="1:43" x14ac:dyDescent="0.25">
      <c r="A1232" s="1">
        <v>46146</v>
      </c>
      <c r="B1232" t="s">
        <v>48</v>
      </c>
      <c r="C1232">
        <v>649163</v>
      </c>
      <c r="D1232">
        <v>2033018888</v>
      </c>
      <c r="E1232" t="s">
        <v>458</v>
      </c>
      <c r="F1232" t="s">
        <v>1282</v>
      </c>
      <c r="G1232" t="s">
        <v>51</v>
      </c>
      <c r="H1232" t="s">
        <v>52</v>
      </c>
      <c r="I1232" t="s">
        <v>1691</v>
      </c>
      <c r="J1232" t="s">
        <v>1694</v>
      </c>
      <c r="K1232">
        <v>757850</v>
      </c>
      <c r="L1232" t="s">
        <v>1714</v>
      </c>
      <c r="M1232" t="s">
        <v>1087</v>
      </c>
      <c r="N1232" t="s">
        <v>57</v>
      </c>
      <c r="O1232" s="1">
        <v>46029</v>
      </c>
      <c r="Q1232" s="1">
        <v>46180</v>
      </c>
      <c r="R1232" s="2">
        <v>475.62</v>
      </c>
      <c r="S1232">
        <v>1</v>
      </c>
      <c r="T1232" t="s">
        <v>58</v>
      </c>
      <c r="U1232" t="s">
        <v>59</v>
      </c>
      <c r="V1232" s="3">
        <v>0.08</v>
      </c>
      <c r="W1232" s="2">
        <v>0</v>
      </c>
      <c r="X1232">
        <v>0</v>
      </c>
      <c r="Y1232" t="s">
        <v>60</v>
      </c>
      <c r="Z1232" t="s">
        <v>143</v>
      </c>
      <c r="AA1232">
        <v>0</v>
      </c>
      <c r="AB1232" s="2">
        <v>0</v>
      </c>
      <c r="AC1232" s="2">
        <v>0</v>
      </c>
      <c r="AD1232" s="3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38.049999999999997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</row>
    <row r="1233" spans="1:43" x14ac:dyDescent="0.25">
      <c r="A1233" s="1">
        <v>46146</v>
      </c>
      <c r="B1233" t="s">
        <v>48</v>
      </c>
      <c r="C1233">
        <v>649163</v>
      </c>
      <c r="D1233">
        <v>2033018889</v>
      </c>
      <c r="E1233" t="s">
        <v>458</v>
      </c>
      <c r="F1233" t="s">
        <v>1282</v>
      </c>
      <c r="G1233" t="s">
        <v>51</v>
      </c>
      <c r="H1233" t="s">
        <v>52</v>
      </c>
      <c r="I1233" t="s">
        <v>1691</v>
      </c>
      <c r="J1233" t="s">
        <v>1695</v>
      </c>
      <c r="K1233">
        <v>757850</v>
      </c>
      <c r="L1233" t="s">
        <v>1714</v>
      </c>
      <c r="M1233" t="s">
        <v>1087</v>
      </c>
      <c r="N1233" t="s">
        <v>57</v>
      </c>
      <c r="O1233" s="1">
        <v>46029</v>
      </c>
      <c r="Q1233" s="1">
        <v>46180</v>
      </c>
      <c r="R1233" s="2">
        <v>7.09</v>
      </c>
      <c r="S1233">
        <v>1</v>
      </c>
      <c r="T1233" t="s">
        <v>58</v>
      </c>
      <c r="U1233" t="s">
        <v>59</v>
      </c>
      <c r="V1233" s="3">
        <v>0.08</v>
      </c>
      <c r="W1233" s="2">
        <v>0</v>
      </c>
      <c r="X1233">
        <v>0</v>
      </c>
      <c r="Y1233" t="s">
        <v>60</v>
      </c>
      <c r="Z1233" t="s">
        <v>143</v>
      </c>
      <c r="AA1233">
        <v>0</v>
      </c>
      <c r="AB1233" s="2">
        <v>0</v>
      </c>
      <c r="AC1233" s="2">
        <v>0</v>
      </c>
      <c r="AD1233" s="3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0.56999999999999995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</row>
    <row r="1234" spans="1:43" x14ac:dyDescent="0.25">
      <c r="A1234" s="1">
        <v>46146</v>
      </c>
      <c r="B1234" t="s">
        <v>48</v>
      </c>
      <c r="C1234">
        <v>649163</v>
      </c>
      <c r="D1234">
        <v>2033029172</v>
      </c>
      <c r="E1234" t="s">
        <v>1715</v>
      </c>
      <c r="F1234" t="s">
        <v>1716</v>
      </c>
      <c r="G1234" t="s">
        <v>51</v>
      </c>
      <c r="H1234" t="s">
        <v>82</v>
      </c>
      <c r="I1234" t="s">
        <v>1691</v>
      </c>
      <c r="J1234" t="s">
        <v>1694</v>
      </c>
      <c r="K1234">
        <v>824062</v>
      </c>
      <c r="L1234" t="s">
        <v>400</v>
      </c>
      <c r="M1234" t="s">
        <v>401</v>
      </c>
      <c r="N1234" t="s">
        <v>169</v>
      </c>
      <c r="O1234" s="1">
        <v>46030</v>
      </c>
      <c r="P1234" s="1">
        <v>46146</v>
      </c>
      <c r="Q1234" s="1">
        <v>46150</v>
      </c>
      <c r="R1234" s="2">
        <v>-35.46</v>
      </c>
      <c r="S1234">
        <v>1</v>
      </c>
      <c r="T1234" t="s">
        <v>58</v>
      </c>
      <c r="U1234" t="s">
        <v>59</v>
      </c>
      <c r="V1234" s="3">
        <v>0.38</v>
      </c>
      <c r="W1234" s="2">
        <v>0</v>
      </c>
      <c r="X1234">
        <v>-1</v>
      </c>
      <c r="Y1234" t="s">
        <v>60</v>
      </c>
      <c r="Z1234" t="s">
        <v>143</v>
      </c>
      <c r="AA1234">
        <v>0</v>
      </c>
      <c r="AB1234" s="2">
        <v>0</v>
      </c>
      <c r="AC1234" s="2">
        <v>0</v>
      </c>
      <c r="AD1234" s="3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-13.47</v>
      </c>
      <c r="AN1234" s="2">
        <v>-13.47</v>
      </c>
      <c r="AO1234" s="2">
        <v>0</v>
      </c>
      <c r="AP1234" s="2">
        <v>0</v>
      </c>
      <c r="AQ1234" s="2">
        <v>0</v>
      </c>
    </row>
    <row r="1235" spans="1:43" x14ac:dyDescent="0.25">
      <c r="A1235" s="1">
        <v>46146</v>
      </c>
      <c r="B1235" t="s">
        <v>48</v>
      </c>
      <c r="C1235">
        <v>649163</v>
      </c>
      <c r="D1235">
        <v>2033029175</v>
      </c>
      <c r="E1235" t="s">
        <v>1715</v>
      </c>
      <c r="F1235" t="s">
        <v>1716</v>
      </c>
      <c r="G1235" t="s">
        <v>51</v>
      </c>
      <c r="H1235" t="s">
        <v>82</v>
      </c>
      <c r="I1235" t="s">
        <v>1691</v>
      </c>
      <c r="J1235" t="s">
        <v>1695</v>
      </c>
      <c r="K1235">
        <v>824062</v>
      </c>
      <c r="L1235" t="s">
        <v>400</v>
      </c>
      <c r="M1235" t="s">
        <v>401</v>
      </c>
      <c r="N1235" t="s">
        <v>169</v>
      </c>
      <c r="O1235" s="1">
        <v>46030</v>
      </c>
      <c r="P1235" s="1">
        <v>46146</v>
      </c>
      <c r="Q1235" s="1">
        <v>46150</v>
      </c>
      <c r="R1235" s="2">
        <v>-2.13</v>
      </c>
      <c r="S1235">
        <v>1</v>
      </c>
      <c r="T1235" t="s">
        <v>58</v>
      </c>
      <c r="U1235" t="s">
        <v>59</v>
      </c>
      <c r="V1235" s="3">
        <v>0.38</v>
      </c>
      <c r="W1235" s="2">
        <v>0</v>
      </c>
      <c r="X1235">
        <v>-1</v>
      </c>
      <c r="Y1235" t="s">
        <v>60</v>
      </c>
      <c r="Z1235" t="s">
        <v>143</v>
      </c>
      <c r="AA1235">
        <v>0</v>
      </c>
      <c r="AB1235" s="2">
        <v>0</v>
      </c>
      <c r="AC1235" s="2">
        <v>0</v>
      </c>
      <c r="AD1235" s="3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-0.81</v>
      </c>
      <c r="AN1235" s="2">
        <v>-0.81</v>
      </c>
      <c r="AO1235" s="2">
        <v>0</v>
      </c>
      <c r="AP1235" s="2">
        <v>0</v>
      </c>
      <c r="AQ1235" s="2">
        <v>0</v>
      </c>
    </row>
    <row r="1236" spans="1:43" x14ac:dyDescent="0.25">
      <c r="A1236" s="1">
        <v>46146</v>
      </c>
      <c r="B1236" t="s">
        <v>48</v>
      </c>
      <c r="C1236">
        <v>649163</v>
      </c>
      <c r="D1236">
        <v>2033053092</v>
      </c>
      <c r="E1236" t="s">
        <v>884</v>
      </c>
      <c r="F1236" t="s">
        <v>885</v>
      </c>
      <c r="G1236" t="s">
        <v>51</v>
      </c>
      <c r="H1236" t="s">
        <v>52</v>
      </c>
      <c r="I1236" t="s">
        <v>1691</v>
      </c>
      <c r="J1236" t="s">
        <v>1692</v>
      </c>
      <c r="K1236">
        <v>929503</v>
      </c>
      <c r="L1236" t="s">
        <v>55</v>
      </c>
      <c r="M1236" t="s">
        <v>56</v>
      </c>
      <c r="N1236" t="s">
        <v>57</v>
      </c>
      <c r="O1236" s="1">
        <v>46054</v>
      </c>
      <c r="Q1236" s="1">
        <v>46174</v>
      </c>
      <c r="R1236" s="2">
        <v>21.97</v>
      </c>
      <c r="S1236">
        <v>1</v>
      </c>
      <c r="T1236" t="s">
        <v>58</v>
      </c>
      <c r="U1236" t="s">
        <v>59</v>
      </c>
      <c r="V1236" s="3">
        <v>0.38</v>
      </c>
      <c r="W1236" s="2">
        <v>0</v>
      </c>
      <c r="X1236">
        <v>0</v>
      </c>
      <c r="Y1236" t="s">
        <v>60</v>
      </c>
      <c r="Z1236" t="s">
        <v>143</v>
      </c>
      <c r="AA1236">
        <v>0</v>
      </c>
      <c r="AB1236" s="2">
        <v>0</v>
      </c>
      <c r="AC1236" s="2">
        <v>0</v>
      </c>
      <c r="AD1236" s="3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8.35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</row>
    <row r="1237" spans="1:43" x14ac:dyDescent="0.25">
      <c r="A1237" s="1">
        <v>46146</v>
      </c>
      <c r="B1237" t="s">
        <v>48</v>
      </c>
      <c r="C1237">
        <v>649163</v>
      </c>
      <c r="D1237">
        <v>2033491560</v>
      </c>
      <c r="E1237" t="s">
        <v>312</v>
      </c>
      <c r="F1237" t="s">
        <v>100</v>
      </c>
      <c r="G1237" t="s">
        <v>51</v>
      </c>
      <c r="H1237" t="s">
        <v>313</v>
      </c>
      <c r="I1237" t="s">
        <v>1691</v>
      </c>
      <c r="J1237" t="s">
        <v>1694</v>
      </c>
      <c r="K1237">
        <v>823068</v>
      </c>
      <c r="L1237" t="s">
        <v>178</v>
      </c>
      <c r="M1237" t="s">
        <v>179</v>
      </c>
      <c r="N1237" t="s">
        <v>57</v>
      </c>
      <c r="O1237" s="1">
        <v>46058</v>
      </c>
      <c r="Q1237" s="1">
        <v>46178</v>
      </c>
      <c r="R1237" s="2">
        <v>164.14</v>
      </c>
      <c r="S1237">
        <v>1</v>
      </c>
      <c r="T1237" t="s">
        <v>58</v>
      </c>
      <c r="U1237" t="s">
        <v>59</v>
      </c>
      <c r="V1237" s="3">
        <v>0.38</v>
      </c>
      <c r="W1237" s="2">
        <v>0</v>
      </c>
      <c r="X1237">
        <v>0</v>
      </c>
      <c r="Y1237" t="s">
        <v>60</v>
      </c>
      <c r="Z1237" t="s">
        <v>143</v>
      </c>
      <c r="AA1237">
        <v>0</v>
      </c>
      <c r="AB1237" s="2">
        <v>0</v>
      </c>
      <c r="AC1237" s="2">
        <v>0</v>
      </c>
      <c r="AD1237" s="3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62.37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</row>
    <row r="1238" spans="1:43" x14ac:dyDescent="0.25">
      <c r="A1238" s="1">
        <v>46146</v>
      </c>
      <c r="B1238" t="s">
        <v>48</v>
      </c>
      <c r="C1238">
        <v>649163</v>
      </c>
      <c r="D1238">
        <v>2033491561</v>
      </c>
      <c r="E1238" t="s">
        <v>312</v>
      </c>
      <c r="F1238" t="s">
        <v>100</v>
      </c>
      <c r="G1238" t="s">
        <v>51</v>
      </c>
      <c r="H1238" t="s">
        <v>313</v>
      </c>
      <c r="I1238" t="s">
        <v>1691</v>
      </c>
      <c r="J1238" t="s">
        <v>1695</v>
      </c>
      <c r="K1238">
        <v>823068</v>
      </c>
      <c r="L1238" t="s">
        <v>178</v>
      </c>
      <c r="M1238" t="s">
        <v>179</v>
      </c>
      <c r="N1238" t="s">
        <v>57</v>
      </c>
      <c r="O1238" s="1">
        <v>46058</v>
      </c>
      <c r="Q1238" s="1">
        <v>46178</v>
      </c>
      <c r="R1238" s="2">
        <v>7.09</v>
      </c>
      <c r="S1238">
        <v>1</v>
      </c>
      <c r="T1238" t="s">
        <v>58</v>
      </c>
      <c r="U1238" t="s">
        <v>59</v>
      </c>
      <c r="V1238" s="3">
        <v>0.38</v>
      </c>
      <c r="W1238" s="2">
        <v>0</v>
      </c>
      <c r="X1238">
        <v>0</v>
      </c>
      <c r="Y1238" t="s">
        <v>60</v>
      </c>
      <c r="Z1238" t="s">
        <v>143</v>
      </c>
      <c r="AA1238">
        <v>0</v>
      </c>
      <c r="AB1238" s="2">
        <v>0</v>
      </c>
      <c r="AC1238" s="2">
        <v>0</v>
      </c>
      <c r="AD1238" s="3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2.69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</row>
    <row r="1239" spans="1:43" x14ac:dyDescent="0.25">
      <c r="A1239" s="1">
        <v>46146</v>
      </c>
      <c r="B1239" t="s">
        <v>48</v>
      </c>
      <c r="C1239">
        <v>649163</v>
      </c>
      <c r="D1239">
        <v>2033679186</v>
      </c>
      <c r="E1239" t="s">
        <v>891</v>
      </c>
      <c r="F1239" t="s">
        <v>892</v>
      </c>
      <c r="G1239" t="s">
        <v>51</v>
      </c>
      <c r="H1239" t="s">
        <v>52</v>
      </c>
      <c r="I1239" t="s">
        <v>1691</v>
      </c>
      <c r="J1239" t="s">
        <v>1692</v>
      </c>
      <c r="K1239">
        <v>929503</v>
      </c>
      <c r="L1239" t="s">
        <v>55</v>
      </c>
      <c r="M1239" t="s">
        <v>56</v>
      </c>
      <c r="N1239" t="s">
        <v>57</v>
      </c>
      <c r="O1239" s="1">
        <v>46082</v>
      </c>
      <c r="Q1239" s="1">
        <v>46174</v>
      </c>
      <c r="R1239" s="2">
        <v>38.11</v>
      </c>
      <c r="S1239">
        <v>1</v>
      </c>
      <c r="T1239" t="s">
        <v>58</v>
      </c>
      <c r="U1239" t="s">
        <v>59</v>
      </c>
      <c r="V1239" s="3">
        <v>0.38</v>
      </c>
      <c r="W1239" s="2">
        <v>0</v>
      </c>
      <c r="X1239">
        <v>0</v>
      </c>
      <c r="Y1239" t="s">
        <v>60</v>
      </c>
      <c r="Z1239" t="s">
        <v>143</v>
      </c>
      <c r="AA1239">
        <v>0</v>
      </c>
      <c r="AB1239" s="2">
        <v>0</v>
      </c>
      <c r="AC1239" s="2">
        <v>0</v>
      </c>
      <c r="AD1239" s="3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14.48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</row>
    <row r="1240" spans="1:43" x14ac:dyDescent="0.25">
      <c r="A1240" s="1">
        <v>46146</v>
      </c>
      <c r="B1240" t="s">
        <v>48</v>
      </c>
      <c r="C1240">
        <v>649163</v>
      </c>
      <c r="D1240">
        <v>2033704598</v>
      </c>
      <c r="E1240" t="s">
        <v>1159</v>
      </c>
      <c r="F1240" t="s">
        <v>1160</v>
      </c>
      <c r="G1240" t="s">
        <v>51</v>
      </c>
      <c r="H1240" t="s">
        <v>87</v>
      </c>
      <c r="I1240" t="s">
        <v>1691</v>
      </c>
      <c r="J1240" t="s">
        <v>1692</v>
      </c>
      <c r="K1240">
        <v>673059</v>
      </c>
      <c r="L1240" t="s">
        <v>90</v>
      </c>
      <c r="M1240" t="s">
        <v>91</v>
      </c>
      <c r="N1240" t="s">
        <v>57</v>
      </c>
      <c r="O1240" s="1">
        <v>46082</v>
      </c>
      <c r="Q1240" s="1">
        <v>46174</v>
      </c>
      <c r="R1240" s="2">
        <v>29.66</v>
      </c>
      <c r="S1240">
        <v>1</v>
      </c>
      <c r="T1240" t="s">
        <v>58</v>
      </c>
      <c r="U1240" t="s">
        <v>59</v>
      </c>
      <c r="V1240" s="3">
        <v>0.38</v>
      </c>
      <c r="W1240" s="2">
        <v>0</v>
      </c>
      <c r="X1240">
        <v>0</v>
      </c>
      <c r="Y1240" t="s">
        <v>60</v>
      </c>
      <c r="Z1240" t="s">
        <v>143</v>
      </c>
      <c r="AA1240">
        <v>0</v>
      </c>
      <c r="AB1240" s="2">
        <v>0</v>
      </c>
      <c r="AC1240" s="2">
        <v>0</v>
      </c>
      <c r="AD1240" s="3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11.27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</row>
    <row r="1241" spans="1:43" x14ac:dyDescent="0.25">
      <c r="A1241" s="1">
        <v>46146</v>
      </c>
      <c r="B1241" t="s">
        <v>48</v>
      </c>
      <c r="C1241">
        <v>649163</v>
      </c>
      <c r="D1241">
        <v>2033773580</v>
      </c>
      <c r="E1241" t="s">
        <v>530</v>
      </c>
      <c r="F1241" t="s">
        <v>155</v>
      </c>
      <c r="G1241" t="s">
        <v>51</v>
      </c>
      <c r="H1241" t="s">
        <v>213</v>
      </c>
      <c r="I1241" t="s">
        <v>1691</v>
      </c>
      <c r="J1241" t="s">
        <v>1692</v>
      </c>
      <c r="K1241">
        <v>650218</v>
      </c>
      <c r="L1241" t="s">
        <v>999</v>
      </c>
      <c r="M1241" t="s">
        <v>440</v>
      </c>
      <c r="N1241" t="s">
        <v>57</v>
      </c>
      <c r="O1241" s="1">
        <v>46082</v>
      </c>
      <c r="Q1241" s="1">
        <v>46174</v>
      </c>
      <c r="R1241" s="2">
        <v>46.78</v>
      </c>
      <c r="S1241">
        <v>1</v>
      </c>
      <c r="T1241" t="s">
        <v>58</v>
      </c>
      <c r="U1241" t="s">
        <v>59</v>
      </c>
      <c r="V1241" s="3">
        <v>0.38</v>
      </c>
      <c r="W1241" s="2">
        <v>0</v>
      </c>
      <c r="X1241">
        <v>0</v>
      </c>
      <c r="Y1241" t="s">
        <v>60</v>
      </c>
      <c r="Z1241" t="s">
        <v>143</v>
      </c>
      <c r="AA1241">
        <v>0</v>
      </c>
      <c r="AB1241" s="2">
        <v>0</v>
      </c>
      <c r="AC1241" s="2">
        <v>0</v>
      </c>
      <c r="AD1241" s="3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17.78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</row>
    <row r="1242" spans="1:43" x14ac:dyDescent="0.25">
      <c r="A1242" s="1">
        <v>46146</v>
      </c>
      <c r="B1242" t="s">
        <v>48</v>
      </c>
      <c r="C1242">
        <v>649163</v>
      </c>
      <c r="D1242">
        <v>2033786691</v>
      </c>
      <c r="E1242" t="s">
        <v>897</v>
      </c>
      <c r="F1242" t="s">
        <v>750</v>
      </c>
      <c r="G1242" t="s">
        <v>51</v>
      </c>
      <c r="H1242" t="s">
        <v>52</v>
      </c>
      <c r="I1242" t="s">
        <v>1691</v>
      </c>
      <c r="J1242" t="s">
        <v>1692</v>
      </c>
      <c r="K1242">
        <v>929503</v>
      </c>
      <c r="L1242" t="s">
        <v>55</v>
      </c>
      <c r="M1242" t="s">
        <v>56</v>
      </c>
      <c r="N1242" t="s">
        <v>57</v>
      </c>
      <c r="O1242" s="1">
        <v>46082</v>
      </c>
      <c r="Q1242" s="1">
        <v>46174</v>
      </c>
      <c r="R1242" s="2">
        <v>30.27</v>
      </c>
      <c r="S1242">
        <v>1</v>
      </c>
      <c r="T1242" t="s">
        <v>58</v>
      </c>
      <c r="U1242" t="s">
        <v>59</v>
      </c>
      <c r="V1242" s="3">
        <v>0.38</v>
      </c>
      <c r="W1242" s="2">
        <v>0</v>
      </c>
      <c r="X1242">
        <v>0</v>
      </c>
      <c r="Y1242" t="s">
        <v>60</v>
      </c>
      <c r="Z1242" t="s">
        <v>143</v>
      </c>
      <c r="AA1242">
        <v>0</v>
      </c>
      <c r="AB1242" s="2">
        <v>0</v>
      </c>
      <c r="AC1242" s="2">
        <v>0</v>
      </c>
      <c r="AD1242" s="3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11.5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</row>
    <row r="1243" spans="1:43" x14ac:dyDescent="0.25">
      <c r="A1243" s="1">
        <v>46146</v>
      </c>
      <c r="B1243" t="s">
        <v>48</v>
      </c>
      <c r="C1243">
        <v>649163</v>
      </c>
      <c r="D1243">
        <v>2033809223</v>
      </c>
      <c r="E1243" t="s">
        <v>898</v>
      </c>
      <c r="F1243" t="s">
        <v>899</v>
      </c>
      <c r="G1243" t="s">
        <v>51</v>
      </c>
      <c r="H1243" t="s">
        <v>82</v>
      </c>
      <c r="I1243" t="s">
        <v>1691</v>
      </c>
      <c r="J1243" t="s">
        <v>1692</v>
      </c>
      <c r="K1243">
        <v>894525</v>
      </c>
      <c r="L1243" t="s">
        <v>83</v>
      </c>
      <c r="M1243" t="s">
        <v>84</v>
      </c>
      <c r="N1243" t="s">
        <v>57</v>
      </c>
      <c r="O1243" s="1">
        <v>46082</v>
      </c>
      <c r="Q1243" s="1">
        <v>46174</v>
      </c>
      <c r="R1243" s="2">
        <v>32.4</v>
      </c>
      <c r="S1243">
        <v>1</v>
      </c>
      <c r="T1243" t="s">
        <v>58</v>
      </c>
      <c r="U1243" t="s">
        <v>59</v>
      </c>
      <c r="V1243" s="3">
        <v>0.38</v>
      </c>
      <c r="W1243" s="2">
        <v>0</v>
      </c>
      <c r="X1243">
        <v>0</v>
      </c>
      <c r="Y1243" t="s">
        <v>60</v>
      </c>
      <c r="Z1243" t="s">
        <v>143</v>
      </c>
      <c r="AA1243">
        <v>0</v>
      </c>
      <c r="AB1243" s="2">
        <v>0</v>
      </c>
      <c r="AC1243" s="2">
        <v>0</v>
      </c>
      <c r="AD1243" s="3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12.31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</row>
    <row r="1244" spans="1:43" x14ac:dyDescent="0.25">
      <c r="A1244" s="1">
        <v>46146</v>
      </c>
      <c r="B1244" t="s">
        <v>48</v>
      </c>
      <c r="C1244">
        <v>649163</v>
      </c>
      <c r="D1244">
        <v>2033842318</v>
      </c>
      <c r="E1244" t="s">
        <v>900</v>
      </c>
      <c r="F1244" t="s">
        <v>424</v>
      </c>
      <c r="G1244" t="s">
        <v>51</v>
      </c>
      <c r="H1244" t="s">
        <v>52</v>
      </c>
      <c r="I1244" t="s">
        <v>1691</v>
      </c>
      <c r="J1244" t="s">
        <v>1692</v>
      </c>
      <c r="K1244">
        <v>885445</v>
      </c>
      <c r="L1244" t="s">
        <v>854</v>
      </c>
      <c r="M1244" t="s">
        <v>855</v>
      </c>
      <c r="N1244" t="s">
        <v>57</v>
      </c>
      <c r="O1244" s="1">
        <v>46082</v>
      </c>
      <c r="Q1244" s="1">
        <v>46174</v>
      </c>
      <c r="R1244" s="2">
        <v>46.13</v>
      </c>
      <c r="S1244">
        <v>1</v>
      </c>
      <c r="T1244" t="s">
        <v>58</v>
      </c>
      <c r="U1244" t="s">
        <v>59</v>
      </c>
      <c r="V1244" s="3">
        <v>0.38</v>
      </c>
      <c r="W1244" s="2">
        <v>0</v>
      </c>
      <c r="X1244">
        <v>0</v>
      </c>
      <c r="Y1244" t="s">
        <v>60</v>
      </c>
      <c r="Z1244" t="s">
        <v>143</v>
      </c>
      <c r="AA1244">
        <v>0</v>
      </c>
      <c r="AB1244" s="2">
        <v>0</v>
      </c>
      <c r="AC1244" s="2">
        <v>0</v>
      </c>
      <c r="AD1244" s="3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17.53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</row>
    <row r="1245" spans="1:43" x14ac:dyDescent="0.25">
      <c r="A1245" s="1">
        <v>46146</v>
      </c>
      <c r="B1245" t="s">
        <v>48</v>
      </c>
      <c r="C1245">
        <v>649163</v>
      </c>
      <c r="D1245">
        <v>2033882011</v>
      </c>
      <c r="E1245" t="s">
        <v>901</v>
      </c>
      <c r="F1245" t="s">
        <v>902</v>
      </c>
      <c r="G1245" t="s">
        <v>51</v>
      </c>
      <c r="H1245" t="s">
        <v>82</v>
      </c>
      <c r="I1245" t="s">
        <v>1691</v>
      </c>
      <c r="J1245" t="s">
        <v>1692</v>
      </c>
      <c r="K1245">
        <v>894525</v>
      </c>
      <c r="L1245" t="s">
        <v>83</v>
      </c>
      <c r="M1245" t="s">
        <v>84</v>
      </c>
      <c r="N1245" t="s">
        <v>57</v>
      </c>
      <c r="O1245" s="1">
        <v>46082</v>
      </c>
      <c r="Q1245" s="1">
        <v>46174</v>
      </c>
      <c r="R1245" s="2">
        <v>32.4</v>
      </c>
      <c r="S1245">
        <v>1</v>
      </c>
      <c r="T1245" t="s">
        <v>58</v>
      </c>
      <c r="U1245" t="s">
        <v>59</v>
      </c>
      <c r="V1245" s="3">
        <v>0.38</v>
      </c>
      <c r="W1245" s="2">
        <v>0</v>
      </c>
      <c r="X1245">
        <v>0</v>
      </c>
      <c r="Y1245" t="s">
        <v>60</v>
      </c>
      <c r="Z1245" t="s">
        <v>143</v>
      </c>
      <c r="AA1245">
        <v>0</v>
      </c>
      <c r="AB1245" s="2">
        <v>0</v>
      </c>
      <c r="AC1245" s="2">
        <v>0</v>
      </c>
      <c r="AD1245" s="3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12.31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</row>
    <row r="1246" spans="1:43" x14ac:dyDescent="0.25">
      <c r="A1246" s="1">
        <v>46146</v>
      </c>
      <c r="B1246" t="s">
        <v>48</v>
      </c>
      <c r="C1246">
        <v>649163</v>
      </c>
      <c r="D1246">
        <v>2033940583</v>
      </c>
      <c r="E1246" t="s">
        <v>903</v>
      </c>
      <c r="F1246" t="s">
        <v>588</v>
      </c>
      <c r="G1246" t="s">
        <v>51</v>
      </c>
      <c r="H1246" t="s">
        <v>52</v>
      </c>
      <c r="I1246" t="s">
        <v>1691</v>
      </c>
      <c r="J1246" t="s">
        <v>1692</v>
      </c>
      <c r="K1246">
        <v>929503</v>
      </c>
      <c r="L1246" t="s">
        <v>55</v>
      </c>
      <c r="M1246" t="s">
        <v>56</v>
      </c>
      <c r="N1246" t="s">
        <v>57</v>
      </c>
      <c r="O1246" s="1">
        <v>46082</v>
      </c>
      <c r="Q1246" s="1">
        <v>46174</v>
      </c>
      <c r="R1246" s="2">
        <v>21.97</v>
      </c>
      <c r="S1246">
        <v>1</v>
      </c>
      <c r="T1246" t="s">
        <v>58</v>
      </c>
      <c r="U1246" t="s">
        <v>59</v>
      </c>
      <c r="V1246" s="3">
        <v>0.38</v>
      </c>
      <c r="W1246" s="2">
        <v>0</v>
      </c>
      <c r="X1246">
        <v>0</v>
      </c>
      <c r="Y1246" t="s">
        <v>60</v>
      </c>
      <c r="Z1246" t="s">
        <v>143</v>
      </c>
      <c r="AA1246">
        <v>0</v>
      </c>
      <c r="AB1246" s="2">
        <v>0</v>
      </c>
      <c r="AC1246" s="2">
        <v>0</v>
      </c>
      <c r="AD1246" s="3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8.35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</row>
    <row r="1247" spans="1:43" x14ac:dyDescent="0.25">
      <c r="A1247" s="1">
        <v>46146</v>
      </c>
      <c r="B1247" t="s">
        <v>48</v>
      </c>
      <c r="C1247">
        <v>649163</v>
      </c>
      <c r="D1247">
        <v>2033943310</v>
      </c>
      <c r="E1247" t="s">
        <v>904</v>
      </c>
      <c r="F1247" t="s">
        <v>905</v>
      </c>
      <c r="G1247" t="s">
        <v>51</v>
      </c>
      <c r="H1247" t="s">
        <v>82</v>
      </c>
      <c r="I1247" t="s">
        <v>1691</v>
      </c>
      <c r="J1247" t="s">
        <v>1692</v>
      </c>
      <c r="K1247">
        <v>894525</v>
      </c>
      <c r="L1247" t="s">
        <v>83</v>
      </c>
      <c r="M1247" t="s">
        <v>84</v>
      </c>
      <c r="N1247" t="s">
        <v>57</v>
      </c>
      <c r="O1247" s="1">
        <v>46082</v>
      </c>
      <c r="Q1247" s="1">
        <v>46174</v>
      </c>
      <c r="R1247" s="2">
        <v>37.42</v>
      </c>
      <c r="S1247">
        <v>1</v>
      </c>
      <c r="T1247" t="s">
        <v>58</v>
      </c>
      <c r="U1247" t="s">
        <v>59</v>
      </c>
      <c r="V1247" s="3">
        <v>0.38</v>
      </c>
      <c r="W1247" s="2">
        <v>0</v>
      </c>
      <c r="X1247">
        <v>0</v>
      </c>
      <c r="Y1247" t="s">
        <v>60</v>
      </c>
      <c r="Z1247" t="s">
        <v>143</v>
      </c>
      <c r="AA1247">
        <v>0</v>
      </c>
      <c r="AB1247" s="2">
        <v>0</v>
      </c>
      <c r="AC1247" s="2">
        <v>0</v>
      </c>
      <c r="AD1247" s="3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14.22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</row>
    <row r="1248" spans="1:43" x14ac:dyDescent="0.25">
      <c r="A1248" s="1">
        <v>46146</v>
      </c>
      <c r="B1248" t="s">
        <v>48</v>
      </c>
      <c r="C1248">
        <v>649163</v>
      </c>
      <c r="D1248">
        <v>2033982244</v>
      </c>
      <c r="E1248" t="s">
        <v>906</v>
      </c>
      <c r="F1248" t="s">
        <v>907</v>
      </c>
      <c r="G1248" t="s">
        <v>51</v>
      </c>
      <c r="H1248" t="s">
        <v>52</v>
      </c>
      <c r="I1248" t="s">
        <v>1691</v>
      </c>
      <c r="J1248" t="s">
        <v>1692</v>
      </c>
      <c r="K1248">
        <v>929503</v>
      </c>
      <c r="L1248" t="s">
        <v>55</v>
      </c>
      <c r="M1248" t="s">
        <v>56</v>
      </c>
      <c r="N1248" t="s">
        <v>57</v>
      </c>
      <c r="O1248" s="1">
        <v>46082</v>
      </c>
      <c r="Q1248" s="1">
        <v>46174</v>
      </c>
      <c r="R1248" s="2">
        <v>68.040000000000006</v>
      </c>
      <c r="S1248">
        <v>1</v>
      </c>
      <c r="T1248" t="s">
        <v>58</v>
      </c>
      <c r="U1248" t="s">
        <v>59</v>
      </c>
      <c r="V1248" s="3">
        <v>0.38</v>
      </c>
      <c r="W1248" s="2">
        <v>0</v>
      </c>
      <c r="X1248">
        <v>0</v>
      </c>
      <c r="Y1248" t="s">
        <v>60</v>
      </c>
      <c r="Z1248" t="s">
        <v>143</v>
      </c>
      <c r="AA1248">
        <v>0</v>
      </c>
      <c r="AB1248" s="2">
        <v>0</v>
      </c>
      <c r="AC1248" s="2">
        <v>0</v>
      </c>
      <c r="AD1248" s="3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25.86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</row>
    <row r="1249" spans="1:43" x14ac:dyDescent="0.25">
      <c r="A1249" s="1">
        <v>46146</v>
      </c>
      <c r="B1249" t="s">
        <v>48</v>
      </c>
      <c r="C1249">
        <v>649163</v>
      </c>
      <c r="D1249">
        <v>2033985140</v>
      </c>
      <c r="E1249" t="s">
        <v>908</v>
      </c>
      <c r="F1249" t="s">
        <v>75</v>
      </c>
      <c r="G1249" t="s">
        <v>51</v>
      </c>
      <c r="H1249" t="s">
        <v>52</v>
      </c>
      <c r="I1249" t="s">
        <v>1691</v>
      </c>
      <c r="J1249" t="s">
        <v>1692</v>
      </c>
      <c r="K1249">
        <v>885445</v>
      </c>
      <c r="L1249" t="s">
        <v>854</v>
      </c>
      <c r="M1249" t="s">
        <v>855</v>
      </c>
      <c r="N1249" t="s">
        <v>57</v>
      </c>
      <c r="O1249" s="1">
        <v>46082</v>
      </c>
      <c r="Q1249" s="1">
        <v>46174</v>
      </c>
      <c r="R1249" s="2">
        <v>43.5</v>
      </c>
      <c r="S1249">
        <v>1</v>
      </c>
      <c r="T1249" t="s">
        <v>58</v>
      </c>
      <c r="U1249" t="s">
        <v>59</v>
      </c>
      <c r="V1249" s="3">
        <v>0.38</v>
      </c>
      <c r="W1249" s="2">
        <v>0</v>
      </c>
      <c r="X1249">
        <v>0</v>
      </c>
      <c r="Y1249" t="s">
        <v>60</v>
      </c>
      <c r="Z1249" t="s">
        <v>143</v>
      </c>
      <c r="AA1249">
        <v>0</v>
      </c>
      <c r="AB1249" s="2">
        <v>0</v>
      </c>
      <c r="AC1249" s="2">
        <v>0</v>
      </c>
      <c r="AD1249" s="3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16.53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</row>
    <row r="1250" spans="1:43" x14ac:dyDescent="0.25">
      <c r="A1250" s="1">
        <v>46146</v>
      </c>
      <c r="B1250" t="s">
        <v>48</v>
      </c>
      <c r="C1250">
        <v>649163</v>
      </c>
      <c r="D1250">
        <v>2034018789</v>
      </c>
      <c r="E1250" t="s">
        <v>900</v>
      </c>
      <c r="F1250" t="s">
        <v>97</v>
      </c>
      <c r="G1250" t="s">
        <v>51</v>
      </c>
      <c r="H1250" t="s">
        <v>52</v>
      </c>
      <c r="I1250" t="s">
        <v>1691</v>
      </c>
      <c r="J1250" t="s">
        <v>1692</v>
      </c>
      <c r="K1250">
        <v>885445</v>
      </c>
      <c r="L1250" t="s">
        <v>854</v>
      </c>
      <c r="M1250" t="s">
        <v>855</v>
      </c>
      <c r="N1250" t="s">
        <v>57</v>
      </c>
      <c r="O1250" s="1">
        <v>46082</v>
      </c>
      <c r="Q1250" s="1">
        <v>46174</v>
      </c>
      <c r="R1250" s="2">
        <v>57.45</v>
      </c>
      <c r="S1250">
        <v>1</v>
      </c>
      <c r="T1250" t="s">
        <v>58</v>
      </c>
      <c r="U1250" t="s">
        <v>59</v>
      </c>
      <c r="V1250" s="3">
        <v>0.38</v>
      </c>
      <c r="W1250" s="2">
        <v>0</v>
      </c>
      <c r="X1250">
        <v>0</v>
      </c>
      <c r="Y1250" t="s">
        <v>60</v>
      </c>
      <c r="Z1250" t="s">
        <v>143</v>
      </c>
      <c r="AA1250">
        <v>0</v>
      </c>
      <c r="AB1250" s="2">
        <v>0</v>
      </c>
      <c r="AC1250" s="2">
        <v>0</v>
      </c>
      <c r="AD1250" s="3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21.83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</row>
    <row r="1251" spans="1:43" x14ac:dyDescent="0.25">
      <c r="A1251" s="1">
        <v>46146</v>
      </c>
      <c r="B1251" t="s">
        <v>48</v>
      </c>
      <c r="C1251">
        <v>649163</v>
      </c>
      <c r="D1251">
        <v>2034024677</v>
      </c>
      <c r="E1251" t="s">
        <v>909</v>
      </c>
      <c r="F1251" t="s">
        <v>332</v>
      </c>
      <c r="G1251" t="s">
        <v>51</v>
      </c>
      <c r="H1251" t="s">
        <v>52</v>
      </c>
      <c r="I1251" t="s">
        <v>1691</v>
      </c>
      <c r="J1251" t="s">
        <v>1692</v>
      </c>
      <c r="K1251">
        <v>885445</v>
      </c>
      <c r="L1251" t="s">
        <v>854</v>
      </c>
      <c r="M1251" t="s">
        <v>855</v>
      </c>
      <c r="N1251" t="s">
        <v>57</v>
      </c>
      <c r="O1251" s="1">
        <v>46082</v>
      </c>
      <c r="Q1251" s="1">
        <v>46174</v>
      </c>
      <c r="R1251" s="2">
        <v>55.16</v>
      </c>
      <c r="S1251">
        <v>1</v>
      </c>
      <c r="T1251" t="s">
        <v>58</v>
      </c>
      <c r="U1251" t="s">
        <v>59</v>
      </c>
      <c r="V1251" s="3">
        <v>0.38</v>
      </c>
      <c r="W1251" s="2">
        <v>0</v>
      </c>
      <c r="X1251">
        <v>0</v>
      </c>
      <c r="Y1251" t="s">
        <v>60</v>
      </c>
      <c r="Z1251" t="s">
        <v>143</v>
      </c>
      <c r="AA1251">
        <v>0</v>
      </c>
      <c r="AB1251" s="2">
        <v>0</v>
      </c>
      <c r="AC1251" s="2">
        <v>0</v>
      </c>
      <c r="AD1251" s="3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20.96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</row>
    <row r="1252" spans="1:43" x14ac:dyDescent="0.25">
      <c r="A1252" s="1">
        <v>46146</v>
      </c>
      <c r="B1252" t="s">
        <v>48</v>
      </c>
      <c r="C1252">
        <v>649163</v>
      </c>
      <c r="D1252">
        <v>2034052729</v>
      </c>
      <c r="E1252" t="s">
        <v>1662</v>
      </c>
      <c r="F1252" t="s">
        <v>620</v>
      </c>
      <c r="G1252" t="s">
        <v>51</v>
      </c>
      <c r="H1252" t="s">
        <v>52</v>
      </c>
      <c r="I1252" t="s">
        <v>1691</v>
      </c>
      <c r="J1252" t="s">
        <v>1692</v>
      </c>
      <c r="K1252">
        <v>929503</v>
      </c>
      <c r="L1252" t="s">
        <v>55</v>
      </c>
      <c r="M1252" t="s">
        <v>56</v>
      </c>
      <c r="N1252" t="s">
        <v>57</v>
      </c>
      <c r="O1252" s="1">
        <v>46114</v>
      </c>
      <c r="Q1252" s="1">
        <v>46175</v>
      </c>
      <c r="R1252" s="2">
        <v>61.39</v>
      </c>
      <c r="S1252">
        <v>1</v>
      </c>
      <c r="T1252" t="s">
        <v>58</v>
      </c>
      <c r="U1252" t="s">
        <v>59</v>
      </c>
      <c r="V1252" s="3">
        <v>0.38</v>
      </c>
      <c r="W1252" s="2">
        <v>0</v>
      </c>
      <c r="X1252">
        <v>0</v>
      </c>
      <c r="Y1252" t="s">
        <v>60</v>
      </c>
      <c r="Z1252" t="s">
        <v>143</v>
      </c>
      <c r="AA1252">
        <v>0</v>
      </c>
      <c r="AB1252" s="2">
        <v>0</v>
      </c>
      <c r="AC1252" s="2">
        <v>0</v>
      </c>
      <c r="AD1252" s="3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23.33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</row>
    <row r="1253" spans="1:43" x14ac:dyDescent="0.25">
      <c r="A1253" s="1">
        <v>46146</v>
      </c>
      <c r="B1253" t="s">
        <v>48</v>
      </c>
      <c r="C1253">
        <v>649163</v>
      </c>
      <c r="D1253">
        <v>2034058397</v>
      </c>
      <c r="E1253" t="s">
        <v>913</v>
      </c>
      <c r="F1253" t="s">
        <v>914</v>
      </c>
      <c r="G1253" t="s">
        <v>51</v>
      </c>
      <c r="H1253" t="s">
        <v>52</v>
      </c>
      <c r="I1253" t="s">
        <v>1691</v>
      </c>
      <c r="J1253" t="s">
        <v>1692</v>
      </c>
      <c r="K1253">
        <v>929503</v>
      </c>
      <c r="L1253" t="s">
        <v>55</v>
      </c>
      <c r="M1253" t="s">
        <v>56</v>
      </c>
      <c r="N1253" t="s">
        <v>57</v>
      </c>
      <c r="O1253" s="1">
        <v>46113</v>
      </c>
      <c r="Q1253" s="1">
        <v>46174</v>
      </c>
      <c r="R1253" s="2">
        <v>89.62</v>
      </c>
      <c r="S1253">
        <v>1</v>
      </c>
      <c r="T1253" t="s">
        <v>58</v>
      </c>
      <c r="U1253" t="s">
        <v>59</v>
      </c>
      <c r="V1253" s="3">
        <v>0.38</v>
      </c>
      <c r="W1253" s="2">
        <v>0</v>
      </c>
      <c r="X1253">
        <v>0</v>
      </c>
      <c r="Y1253" t="s">
        <v>60</v>
      </c>
      <c r="Z1253" t="s">
        <v>143</v>
      </c>
      <c r="AA1253">
        <v>0</v>
      </c>
      <c r="AB1253" s="2">
        <v>0</v>
      </c>
      <c r="AC1253" s="2">
        <v>0</v>
      </c>
      <c r="AD1253" s="3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34.06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</row>
    <row r="1254" spans="1:43" x14ac:dyDescent="0.25">
      <c r="A1254" s="1">
        <v>46146</v>
      </c>
      <c r="B1254" t="s">
        <v>48</v>
      </c>
      <c r="C1254">
        <v>649163</v>
      </c>
      <c r="D1254">
        <v>2034092748</v>
      </c>
      <c r="E1254" t="s">
        <v>508</v>
      </c>
      <c r="F1254" t="s">
        <v>1717</v>
      </c>
      <c r="G1254" t="s">
        <v>51</v>
      </c>
      <c r="H1254" t="s">
        <v>52</v>
      </c>
      <c r="I1254" t="s">
        <v>1691</v>
      </c>
      <c r="J1254" t="s">
        <v>1694</v>
      </c>
      <c r="K1254">
        <v>650218</v>
      </c>
      <c r="L1254" t="s">
        <v>999</v>
      </c>
      <c r="M1254" t="s">
        <v>440</v>
      </c>
      <c r="N1254" t="s">
        <v>57</v>
      </c>
      <c r="O1254" s="1">
        <v>46085</v>
      </c>
      <c r="Q1254" s="1">
        <v>46177</v>
      </c>
      <c r="R1254" s="2">
        <v>91.37</v>
      </c>
      <c r="S1254">
        <v>1</v>
      </c>
      <c r="T1254" t="s">
        <v>58</v>
      </c>
      <c r="U1254" t="s">
        <v>59</v>
      </c>
      <c r="V1254" s="3">
        <v>0.38</v>
      </c>
      <c r="W1254" s="2">
        <v>0</v>
      </c>
      <c r="X1254">
        <v>0</v>
      </c>
      <c r="Y1254" t="s">
        <v>60</v>
      </c>
      <c r="Z1254" t="s">
        <v>143</v>
      </c>
      <c r="AA1254">
        <v>0</v>
      </c>
      <c r="AB1254" s="2">
        <v>0</v>
      </c>
      <c r="AC1254" s="2">
        <v>0</v>
      </c>
      <c r="AD1254" s="3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34.72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</row>
    <row r="1255" spans="1:43" x14ac:dyDescent="0.25">
      <c r="A1255" s="1">
        <v>46146</v>
      </c>
      <c r="B1255" t="s">
        <v>48</v>
      </c>
      <c r="C1255">
        <v>649163</v>
      </c>
      <c r="D1255">
        <v>2034092749</v>
      </c>
      <c r="E1255" t="s">
        <v>508</v>
      </c>
      <c r="F1255" t="s">
        <v>1717</v>
      </c>
      <c r="G1255" t="s">
        <v>51</v>
      </c>
      <c r="H1255" t="s">
        <v>52</v>
      </c>
      <c r="I1255" t="s">
        <v>1691</v>
      </c>
      <c r="J1255" t="s">
        <v>1695</v>
      </c>
      <c r="K1255">
        <v>650218</v>
      </c>
      <c r="L1255" t="s">
        <v>999</v>
      </c>
      <c r="M1255" t="s">
        <v>440</v>
      </c>
      <c r="N1255" t="s">
        <v>57</v>
      </c>
      <c r="O1255" s="1">
        <v>46085</v>
      </c>
      <c r="Q1255" s="1">
        <v>46177</v>
      </c>
      <c r="R1255" s="2">
        <v>7.09</v>
      </c>
      <c r="S1255">
        <v>1</v>
      </c>
      <c r="T1255" t="s">
        <v>58</v>
      </c>
      <c r="U1255" t="s">
        <v>59</v>
      </c>
      <c r="V1255" s="3">
        <v>0.38</v>
      </c>
      <c r="W1255" s="2">
        <v>0</v>
      </c>
      <c r="X1255">
        <v>0</v>
      </c>
      <c r="Y1255" t="s">
        <v>60</v>
      </c>
      <c r="Z1255" t="s">
        <v>143</v>
      </c>
      <c r="AA1255">
        <v>0</v>
      </c>
      <c r="AB1255" s="2">
        <v>0</v>
      </c>
      <c r="AC1255" s="2">
        <v>0</v>
      </c>
      <c r="AD1255" s="3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2.69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</row>
    <row r="1256" spans="1:43" x14ac:dyDescent="0.25">
      <c r="A1256" s="1">
        <v>46146</v>
      </c>
      <c r="B1256" t="s">
        <v>48</v>
      </c>
      <c r="C1256">
        <v>649163</v>
      </c>
      <c r="D1256">
        <v>2034113958</v>
      </c>
      <c r="E1256" t="s">
        <v>1718</v>
      </c>
      <c r="F1256" t="s">
        <v>1087</v>
      </c>
      <c r="G1256" t="s">
        <v>51</v>
      </c>
      <c r="H1256" t="s">
        <v>52</v>
      </c>
      <c r="I1256" t="s">
        <v>1691</v>
      </c>
      <c r="J1256" t="s">
        <v>1694</v>
      </c>
      <c r="K1256">
        <v>650218</v>
      </c>
      <c r="L1256" t="s">
        <v>999</v>
      </c>
      <c r="M1256" t="s">
        <v>440</v>
      </c>
      <c r="N1256" t="s">
        <v>57</v>
      </c>
      <c r="O1256" s="1">
        <v>46086</v>
      </c>
      <c r="Q1256" s="1">
        <v>46178</v>
      </c>
      <c r="R1256" s="2">
        <v>91.37</v>
      </c>
      <c r="S1256">
        <v>1</v>
      </c>
      <c r="T1256" t="s">
        <v>58</v>
      </c>
      <c r="U1256" t="s">
        <v>59</v>
      </c>
      <c r="V1256" s="3">
        <v>0.38</v>
      </c>
      <c r="W1256" s="2">
        <v>0</v>
      </c>
      <c r="X1256">
        <v>0</v>
      </c>
      <c r="Y1256" t="s">
        <v>60</v>
      </c>
      <c r="Z1256" t="s">
        <v>143</v>
      </c>
      <c r="AA1256">
        <v>0</v>
      </c>
      <c r="AB1256" s="2">
        <v>0</v>
      </c>
      <c r="AC1256" s="2">
        <v>0</v>
      </c>
      <c r="AD1256" s="3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34.72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</row>
    <row r="1257" spans="1:43" x14ac:dyDescent="0.25">
      <c r="A1257" s="1">
        <v>46146</v>
      </c>
      <c r="B1257" t="s">
        <v>48</v>
      </c>
      <c r="C1257">
        <v>649163</v>
      </c>
      <c r="D1257">
        <v>2034113959</v>
      </c>
      <c r="E1257" t="s">
        <v>1718</v>
      </c>
      <c r="F1257" t="s">
        <v>1087</v>
      </c>
      <c r="G1257" t="s">
        <v>51</v>
      </c>
      <c r="H1257" t="s">
        <v>52</v>
      </c>
      <c r="I1257" t="s">
        <v>1691</v>
      </c>
      <c r="J1257" t="s">
        <v>1695</v>
      </c>
      <c r="K1257">
        <v>650218</v>
      </c>
      <c r="L1257" t="s">
        <v>999</v>
      </c>
      <c r="M1257" t="s">
        <v>440</v>
      </c>
      <c r="N1257" t="s">
        <v>57</v>
      </c>
      <c r="O1257" s="1">
        <v>46086</v>
      </c>
      <c r="Q1257" s="1">
        <v>46178</v>
      </c>
      <c r="R1257" s="2">
        <v>7.09</v>
      </c>
      <c r="S1257">
        <v>1</v>
      </c>
      <c r="T1257" t="s">
        <v>58</v>
      </c>
      <c r="U1257" t="s">
        <v>59</v>
      </c>
      <c r="V1257" s="3">
        <v>0.38</v>
      </c>
      <c r="W1257" s="2">
        <v>0</v>
      </c>
      <c r="X1257">
        <v>0</v>
      </c>
      <c r="Y1257" t="s">
        <v>60</v>
      </c>
      <c r="Z1257" t="s">
        <v>143</v>
      </c>
      <c r="AA1257">
        <v>0</v>
      </c>
      <c r="AB1257" s="2">
        <v>0</v>
      </c>
      <c r="AC1257" s="2">
        <v>0</v>
      </c>
      <c r="AD1257" s="3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2.69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</row>
    <row r="1258" spans="1:43" x14ac:dyDescent="0.25">
      <c r="A1258" s="1">
        <v>46146</v>
      </c>
      <c r="B1258" t="s">
        <v>48</v>
      </c>
      <c r="C1258">
        <v>649163</v>
      </c>
      <c r="D1258">
        <v>2034140098</v>
      </c>
      <c r="E1258" t="s">
        <v>915</v>
      </c>
      <c r="F1258" t="s">
        <v>266</v>
      </c>
      <c r="G1258" t="s">
        <v>51</v>
      </c>
      <c r="H1258" t="s">
        <v>52</v>
      </c>
      <c r="I1258" t="s">
        <v>1691</v>
      </c>
      <c r="J1258" t="s">
        <v>1692</v>
      </c>
      <c r="K1258">
        <v>885445</v>
      </c>
      <c r="L1258" t="s">
        <v>854</v>
      </c>
      <c r="M1258" t="s">
        <v>855</v>
      </c>
      <c r="N1258" t="s">
        <v>57</v>
      </c>
      <c r="O1258" s="1">
        <v>46113</v>
      </c>
      <c r="Q1258" s="1">
        <v>46174</v>
      </c>
      <c r="R1258" s="2">
        <v>101.27</v>
      </c>
      <c r="S1258">
        <v>1</v>
      </c>
      <c r="T1258" t="s">
        <v>58</v>
      </c>
      <c r="U1258" t="s">
        <v>59</v>
      </c>
      <c r="V1258" s="3">
        <v>0.38</v>
      </c>
      <c r="W1258" s="2">
        <v>0</v>
      </c>
      <c r="X1258">
        <v>0</v>
      </c>
      <c r="Y1258" t="s">
        <v>60</v>
      </c>
      <c r="Z1258" t="s">
        <v>143</v>
      </c>
      <c r="AA1258">
        <v>0</v>
      </c>
      <c r="AB1258" s="2">
        <v>0</v>
      </c>
      <c r="AC1258" s="2">
        <v>0</v>
      </c>
      <c r="AD1258" s="3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38.479999999999997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</row>
    <row r="1259" spans="1:43" x14ac:dyDescent="0.25">
      <c r="A1259" s="1">
        <v>46146</v>
      </c>
      <c r="B1259" t="s">
        <v>48</v>
      </c>
      <c r="C1259">
        <v>649163</v>
      </c>
      <c r="D1259">
        <v>2034204544</v>
      </c>
      <c r="E1259" t="s">
        <v>1719</v>
      </c>
      <c r="F1259" t="s">
        <v>1720</v>
      </c>
      <c r="G1259" t="s">
        <v>51</v>
      </c>
      <c r="H1259" t="s">
        <v>82</v>
      </c>
      <c r="I1259" t="s">
        <v>1691</v>
      </c>
      <c r="J1259" t="s">
        <v>1694</v>
      </c>
      <c r="K1259">
        <v>812656</v>
      </c>
      <c r="L1259" t="s">
        <v>760</v>
      </c>
      <c r="M1259" t="s">
        <v>170</v>
      </c>
      <c r="N1259" t="s">
        <v>57</v>
      </c>
      <c r="O1259" s="1">
        <v>46089</v>
      </c>
      <c r="Q1259" s="1">
        <v>46181</v>
      </c>
      <c r="R1259" s="2">
        <v>321.13</v>
      </c>
      <c r="S1259">
        <v>1</v>
      </c>
      <c r="T1259" t="s">
        <v>58</v>
      </c>
      <c r="U1259" t="s">
        <v>59</v>
      </c>
      <c r="V1259" s="3">
        <v>0.38</v>
      </c>
      <c r="W1259" s="2">
        <v>0</v>
      </c>
      <c r="X1259">
        <v>0</v>
      </c>
      <c r="Y1259" t="s">
        <v>60</v>
      </c>
      <c r="Z1259" t="s">
        <v>143</v>
      </c>
      <c r="AA1259">
        <v>0</v>
      </c>
      <c r="AB1259" s="2">
        <v>0</v>
      </c>
      <c r="AC1259" s="2">
        <v>0</v>
      </c>
      <c r="AD1259" s="3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122.03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</row>
    <row r="1260" spans="1:43" x14ac:dyDescent="0.25">
      <c r="A1260" s="1">
        <v>46146</v>
      </c>
      <c r="B1260" t="s">
        <v>48</v>
      </c>
      <c r="C1260">
        <v>649163</v>
      </c>
      <c r="D1260">
        <v>2034204545</v>
      </c>
      <c r="E1260" t="s">
        <v>1719</v>
      </c>
      <c r="F1260" t="s">
        <v>1720</v>
      </c>
      <c r="G1260" t="s">
        <v>51</v>
      </c>
      <c r="H1260" t="s">
        <v>82</v>
      </c>
      <c r="I1260" t="s">
        <v>1691</v>
      </c>
      <c r="J1260" t="s">
        <v>1695</v>
      </c>
      <c r="K1260">
        <v>812656</v>
      </c>
      <c r="L1260" t="s">
        <v>760</v>
      </c>
      <c r="M1260" t="s">
        <v>170</v>
      </c>
      <c r="N1260" t="s">
        <v>57</v>
      </c>
      <c r="O1260" s="1">
        <v>46089</v>
      </c>
      <c r="Q1260" s="1">
        <v>46181</v>
      </c>
      <c r="R1260" s="2">
        <v>7.09</v>
      </c>
      <c r="S1260">
        <v>1</v>
      </c>
      <c r="T1260" t="s">
        <v>58</v>
      </c>
      <c r="U1260" t="s">
        <v>59</v>
      </c>
      <c r="V1260" s="3">
        <v>0.38</v>
      </c>
      <c r="W1260" s="2">
        <v>0</v>
      </c>
      <c r="X1260">
        <v>0</v>
      </c>
      <c r="Y1260" t="s">
        <v>60</v>
      </c>
      <c r="Z1260" t="s">
        <v>143</v>
      </c>
      <c r="AA1260">
        <v>0</v>
      </c>
      <c r="AB1260" s="2">
        <v>0</v>
      </c>
      <c r="AC1260" s="2">
        <v>0</v>
      </c>
      <c r="AD1260" s="3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2.69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</row>
    <row r="1261" spans="1:43" x14ac:dyDescent="0.25">
      <c r="A1261" s="1">
        <v>46146</v>
      </c>
      <c r="B1261" t="s">
        <v>48</v>
      </c>
      <c r="C1261">
        <v>649163</v>
      </c>
      <c r="D1261">
        <v>2034231136</v>
      </c>
      <c r="E1261" t="s">
        <v>1721</v>
      </c>
      <c r="F1261" t="s">
        <v>1722</v>
      </c>
      <c r="G1261" t="s">
        <v>51</v>
      </c>
      <c r="H1261" t="s">
        <v>106</v>
      </c>
      <c r="I1261" t="s">
        <v>1691</v>
      </c>
      <c r="J1261" t="s">
        <v>1723</v>
      </c>
      <c r="K1261">
        <v>942810</v>
      </c>
      <c r="L1261" t="s">
        <v>1229</v>
      </c>
      <c r="M1261" t="s">
        <v>1230</v>
      </c>
      <c r="N1261" t="s">
        <v>57</v>
      </c>
      <c r="O1261" s="1">
        <v>46113</v>
      </c>
      <c r="Q1261" s="1">
        <v>46174</v>
      </c>
      <c r="R1261" s="2">
        <v>52.8</v>
      </c>
      <c r="S1261">
        <v>1</v>
      </c>
      <c r="T1261" t="s">
        <v>58</v>
      </c>
      <c r="U1261" t="s">
        <v>59</v>
      </c>
      <c r="V1261" s="3">
        <v>0.38</v>
      </c>
      <c r="W1261" s="2">
        <v>0</v>
      </c>
      <c r="X1261">
        <v>0</v>
      </c>
      <c r="Y1261" t="s">
        <v>60</v>
      </c>
      <c r="Z1261" t="s">
        <v>143</v>
      </c>
      <c r="AA1261">
        <v>0</v>
      </c>
      <c r="AB1261" s="2">
        <v>0</v>
      </c>
      <c r="AC1261" s="2">
        <v>0</v>
      </c>
      <c r="AD1261" s="3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20.059999999999999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</row>
    <row r="1262" spans="1:43" x14ac:dyDescent="0.25">
      <c r="A1262" s="1">
        <v>46146</v>
      </c>
      <c r="B1262" t="s">
        <v>48</v>
      </c>
      <c r="C1262">
        <v>649163</v>
      </c>
      <c r="D1262">
        <v>2034444251</v>
      </c>
      <c r="E1262" t="s">
        <v>1724</v>
      </c>
      <c r="F1262" t="s">
        <v>633</v>
      </c>
      <c r="G1262" t="s">
        <v>51</v>
      </c>
      <c r="H1262" t="s">
        <v>122</v>
      </c>
      <c r="I1262" t="s">
        <v>1691</v>
      </c>
      <c r="J1262" t="s">
        <v>1692</v>
      </c>
      <c r="K1262">
        <v>816021</v>
      </c>
      <c r="L1262" t="s">
        <v>124</v>
      </c>
      <c r="M1262" t="s">
        <v>125</v>
      </c>
      <c r="N1262" t="s">
        <v>57</v>
      </c>
      <c r="O1262" s="1">
        <v>46113</v>
      </c>
      <c r="Q1262" s="1">
        <v>46174</v>
      </c>
      <c r="R1262" s="2">
        <v>32.46</v>
      </c>
      <c r="S1262">
        <v>1</v>
      </c>
      <c r="T1262" t="s">
        <v>58</v>
      </c>
      <c r="U1262" t="s">
        <v>59</v>
      </c>
      <c r="V1262" s="3">
        <v>0.38</v>
      </c>
      <c r="W1262" s="2">
        <v>0</v>
      </c>
      <c r="X1262">
        <v>0</v>
      </c>
      <c r="Y1262" t="s">
        <v>60</v>
      </c>
      <c r="Z1262" t="s">
        <v>143</v>
      </c>
      <c r="AA1262">
        <v>0</v>
      </c>
      <c r="AB1262" s="2">
        <v>0</v>
      </c>
      <c r="AC1262" s="2">
        <v>0</v>
      </c>
      <c r="AD1262" s="3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12.33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</row>
    <row r="1263" spans="1:43" x14ac:dyDescent="0.25">
      <c r="A1263" s="1">
        <v>46146</v>
      </c>
      <c r="B1263" t="s">
        <v>48</v>
      </c>
      <c r="C1263">
        <v>649163</v>
      </c>
      <c r="D1263">
        <v>2034551065</v>
      </c>
      <c r="E1263" t="s">
        <v>316</v>
      </c>
      <c r="F1263" t="s">
        <v>916</v>
      </c>
      <c r="G1263" t="s">
        <v>51</v>
      </c>
      <c r="H1263" t="s">
        <v>52</v>
      </c>
      <c r="I1263" t="s">
        <v>1691</v>
      </c>
      <c r="J1263" t="s">
        <v>1692</v>
      </c>
      <c r="K1263">
        <v>929503</v>
      </c>
      <c r="L1263" t="s">
        <v>55</v>
      </c>
      <c r="M1263" t="s">
        <v>56</v>
      </c>
      <c r="N1263" t="s">
        <v>57</v>
      </c>
      <c r="O1263" s="1">
        <v>46113</v>
      </c>
      <c r="Q1263" s="1">
        <v>46174</v>
      </c>
      <c r="R1263" s="2">
        <v>101.01</v>
      </c>
      <c r="S1263">
        <v>1</v>
      </c>
      <c r="T1263" t="s">
        <v>58</v>
      </c>
      <c r="U1263" t="s">
        <v>59</v>
      </c>
      <c r="V1263" s="3">
        <v>0.38</v>
      </c>
      <c r="W1263" s="2">
        <v>0</v>
      </c>
      <c r="X1263">
        <v>0</v>
      </c>
      <c r="Y1263" t="s">
        <v>60</v>
      </c>
      <c r="Z1263" t="s">
        <v>143</v>
      </c>
      <c r="AA1263">
        <v>0</v>
      </c>
      <c r="AB1263" s="2">
        <v>0</v>
      </c>
      <c r="AC1263" s="2">
        <v>0</v>
      </c>
      <c r="AD1263" s="3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38.380000000000003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</row>
    <row r="1264" spans="1:43" x14ac:dyDescent="0.25">
      <c r="A1264" s="1">
        <v>46146</v>
      </c>
      <c r="B1264" t="s">
        <v>48</v>
      </c>
      <c r="C1264">
        <v>649163</v>
      </c>
      <c r="D1264">
        <v>2034556450</v>
      </c>
      <c r="E1264" t="s">
        <v>1725</v>
      </c>
      <c r="F1264" t="s">
        <v>1726</v>
      </c>
      <c r="G1264" t="s">
        <v>51</v>
      </c>
      <c r="H1264" t="s">
        <v>213</v>
      </c>
      <c r="I1264" t="s">
        <v>1691</v>
      </c>
      <c r="J1264" t="s">
        <v>1694</v>
      </c>
      <c r="K1264">
        <v>673059</v>
      </c>
      <c r="L1264" t="s">
        <v>90</v>
      </c>
      <c r="M1264" t="s">
        <v>91</v>
      </c>
      <c r="N1264" t="s">
        <v>57</v>
      </c>
      <c r="O1264" s="1">
        <v>46119</v>
      </c>
      <c r="Q1264" s="1">
        <v>46180</v>
      </c>
      <c r="R1264" s="2">
        <v>192.49</v>
      </c>
      <c r="S1264">
        <v>1</v>
      </c>
      <c r="T1264" t="s">
        <v>58</v>
      </c>
      <c r="U1264" t="s">
        <v>59</v>
      </c>
      <c r="V1264" s="3">
        <v>0.38</v>
      </c>
      <c r="W1264" s="2">
        <v>0</v>
      </c>
      <c r="X1264">
        <v>0</v>
      </c>
      <c r="Y1264" t="s">
        <v>60</v>
      </c>
      <c r="Z1264" t="s">
        <v>143</v>
      </c>
      <c r="AA1264">
        <v>0</v>
      </c>
      <c r="AB1264" s="2">
        <v>0</v>
      </c>
      <c r="AC1264" s="2">
        <v>0</v>
      </c>
      <c r="AD1264" s="3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73.150000000000006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</row>
    <row r="1265" spans="1:43" x14ac:dyDescent="0.25">
      <c r="A1265" s="1">
        <v>46146</v>
      </c>
      <c r="B1265" t="s">
        <v>48</v>
      </c>
      <c r="C1265">
        <v>649163</v>
      </c>
      <c r="D1265">
        <v>2034556451</v>
      </c>
      <c r="E1265" t="s">
        <v>1725</v>
      </c>
      <c r="F1265" t="s">
        <v>1726</v>
      </c>
      <c r="G1265" t="s">
        <v>51</v>
      </c>
      <c r="H1265" t="s">
        <v>213</v>
      </c>
      <c r="I1265" t="s">
        <v>1691</v>
      </c>
      <c r="J1265" t="s">
        <v>1695</v>
      </c>
      <c r="K1265">
        <v>673059</v>
      </c>
      <c r="L1265" t="s">
        <v>90</v>
      </c>
      <c r="M1265" t="s">
        <v>91</v>
      </c>
      <c r="N1265" t="s">
        <v>57</v>
      </c>
      <c r="O1265" s="1">
        <v>46119</v>
      </c>
      <c r="Q1265" s="1">
        <v>46180</v>
      </c>
      <c r="R1265" s="2">
        <v>7.09</v>
      </c>
      <c r="S1265">
        <v>1</v>
      </c>
      <c r="T1265" t="s">
        <v>58</v>
      </c>
      <c r="U1265" t="s">
        <v>59</v>
      </c>
      <c r="V1265" s="3">
        <v>0.38</v>
      </c>
      <c r="W1265" s="2">
        <v>0</v>
      </c>
      <c r="X1265">
        <v>0</v>
      </c>
      <c r="Y1265" t="s">
        <v>60</v>
      </c>
      <c r="Z1265" t="s">
        <v>143</v>
      </c>
      <c r="AA1265">
        <v>0</v>
      </c>
      <c r="AB1265" s="2">
        <v>0</v>
      </c>
      <c r="AC1265" s="2">
        <v>0</v>
      </c>
      <c r="AD1265" s="3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2.69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</row>
    <row r="1266" spans="1:43" x14ac:dyDescent="0.25">
      <c r="A1266" s="1">
        <v>46146</v>
      </c>
      <c r="B1266" t="s">
        <v>48</v>
      </c>
      <c r="C1266">
        <v>649163</v>
      </c>
      <c r="D1266">
        <v>2034638643</v>
      </c>
      <c r="E1266" t="s">
        <v>919</v>
      </c>
      <c r="F1266" t="s">
        <v>198</v>
      </c>
      <c r="G1266" t="s">
        <v>51</v>
      </c>
      <c r="H1266" t="s">
        <v>52</v>
      </c>
      <c r="I1266" t="s">
        <v>1691</v>
      </c>
      <c r="J1266" t="s">
        <v>1692</v>
      </c>
      <c r="K1266">
        <v>751867</v>
      </c>
      <c r="L1266" t="s">
        <v>877</v>
      </c>
      <c r="M1266" t="s">
        <v>97</v>
      </c>
      <c r="N1266" t="s">
        <v>57</v>
      </c>
      <c r="O1266" s="1">
        <v>46113</v>
      </c>
      <c r="Q1266" s="1">
        <v>46174</v>
      </c>
      <c r="R1266" s="2">
        <v>55.16</v>
      </c>
      <c r="S1266">
        <v>1</v>
      </c>
      <c r="T1266" t="s">
        <v>58</v>
      </c>
      <c r="U1266" t="s">
        <v>59</v>
      </c>
      <c r="V1266" s="3">
        <v>0.38</v>
      </c>
      <c r="W1266" s="2">
        <v>0</v>
      </c>
      <c r="X1266">
        <v>0</v>
      </c>
      <c r="Y1266" t="s">
        <v>60</v>
      </c>
      <c r="Z1266" t="s">
        <v>143</v>
      </c>
      <c r="AA1266">
        <v>0</v>
      </c>
      <c r="AB1266" s="2">
        <v>0</v>
      </c>
      <c r="AC1266" s="2">
        <v>0</v>
      </c>
      <c r="AD1266" s="3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20.96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</row>
    <row r="1267" spans="1:43" x14ac:dyDescent="0.25">
      <c r="A1267" s="1">
        <v>46146</v>
      </c>
      <c r="B1267" t="s">
        <v>48</v>
      </c>
      <c r="C1267">
        <v>649163</v>
      </c>
      <c r="D1267">
        <v>2034667758</v>
      </c>
      <c r="E1267" t="s">
        <v>920</v>
      </c>
      <c r="F1267" t="s">
        <v>921</v>
      </c>
      <c r="G1267" t="s">
        <v>51</v>
      </c>
      <c r="H1267" t="s">
        <v>52</v>
      </c>
      <c r="I1267" t="s">
        <v>1691</v>
      </c>
      <c r="J1267" t="s">
        <v>1692</v>
      </c>
      <c r="K1267">
        <v>929503</v>
      </c>
      <c r="L1267" t="s">
        <v>55</v>
      </c>
      <c r="M1267" t="s">
        <v>56</v>
      </c>
      <c r="N1267" t="s">
        <v>57</v>
      </c>
      <c r="O1267" s="1">
        <v>46113</v>
      </c>
      <c r="Q1267" s="1">
        <v>46174</v>
      </c>
      <c r="R1267" s="2">
        <v>73.81</v>
      </c>
      <c r="S1267">
        <v>1</v>
      </c>
      <c r="T1267" t="s">
        <v>58</v>
      </c>
      <c r="U1267" t="s">
        <v>59</v>
      </c>
      <c r="V1267" s="3">
        <v>0.38</v>
      </c>
      <c r="W1267" s="2">
        <v>0</v>
      </c>
      <c r="X1267">
        <v>0</v>
      </c>
      <c r="Y1267" t="s">
        <v>60</v>
      </c>
      <c r="Z1267" t="s">
        <v>143</v>
      </c>
      <c r="AA1267">
        <v>0</v>
      </c>
      <c r="AB1267" s="2">
        <v>0</v>
      </c>
      <c r="AC1267" s="2">
        <v>0</v>
      </c>
      <c r="AD1267" s="3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28.05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</row>
    <row r="1268" spans="1:43" x14ac:dyDescent="0.25">
      <c r="A1268" s="1">
        <v>46146</v>
      </c>
      <c r="B1268" t="s">
        <v>48</v>
      </c>
      <c r="C1268">
        <v>649163</v>
      </c>
      <c r="D1268">
        <v>2034693701</v>
      </c>
      <c r="E1268" t="s">
        <v>1727</v>
      </c>
      <c r="F1268" t="s">
        <v>304</v>
      </c>
      <c r="G1268" t="s">
        <v>51</v>
      </c>
      <c r="H1268" t="s">
        <v>82</v>
      </c>
      <c r="I1268" t="s">
        <v>1691</v>
      </c>
      <c r="J1268" t="s">
        <v>1694</v>
      </c>
      <c r="K1268">
        <v>812994</v>
      </c>
      <c r="L1268" t="s">
        <v>895</v>
      </c>
      <c r="M1268" t="s">
        <v>896</v>
      </c>
      <c r="N1268" t="s">
        <v>57</v>
      </c>
      <c r="O1268" s="1">
        <v>46114</v>
      </c>
      <c r="Q1268" s="1">
        <v>46175</v>
      </c>
      <c r="R1268" s="2">
        <v>191.73</v>
      </c>
      <c r="S1268">
        <v>1</v>
      </c>
      <c r="T1268" t="s">
        <v>58</v>
      </c>
      <c r="U1268" t="s">
        <v>59</v>
      </c>
      <c r="V1268" s="3">
        <v>0.38</v>
      </c>
      <c r="W1268" s="2">
        <v>0</v>
      </c>
      <c r="X1268">
        <v>0</v>
      </c>
      <c r="Y1268" t="s">
        <v>60</v>
      </c>
      <c r="Z1268" t="s">
        <v>143</v>
      </c>
      <c r="AA1268">
        <v>0</v>
      </c>
      <c r="AB1268" s="2">
        <v>0</v>
      </c>
      <c r="AC1268" s="2">
        <v>0</v>
      </c>
      <c r="AD1268" s="3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72.86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</row>
    <row r="1269" spans="1:43" x14ac:dyDescent="0.25">
      <c r="A1269" s="1">
        <v>46146</v>
      </c>
      <c r="B1269" t="s">
        <v>48</v>
      </c>
      <c r="C1269">
        <v>649163</v>
      </c>
      <c r="D1269">
        <v>2034713966</v>
      </c>
      <c r="E1269" t="s">
        <v>922</v>
      </c>
      <c r="F1269" t="s">
        <v>415</v>
      </c>
      <c r="G1269" t="s">
        <v>51</v>
      </c>
      <c r="H1269" t="s">
        <v>52</v>
      </c>
      <c r="I1269" t="s">
        <v>1691</v>
      </c>
      <c r="J1269" t="s">
        <v>1692</v>
      </c>
      <c r="K1269">
        <v>885445</v>
      </c>
      <c r="L1269" t="s">
        <v>854</v>
      </c>
      <c r="M1269" t="s">
        <v>855</v>
      </c>
      <c r="N1269" t="s">
        <v>57</v>
      </c>
      <c r="O1269" s="1">
        <v>46115</v>
      </c>
      <c r="Q1269" s="1">
        <v>46176</v>
      </c>
      <c r="R1269" s="2">
        <v>33.51</v>
      </c>
      <c r="S1269">
        <v>1</v>
      </c>
      <c r="T1269" t="s">
        <v>58</v>
      </c>
      <c r="U1269" t="s">
        <v>59</v>
      </c>
      <c r="V1269" s="3">
        <v>0.38</v>
      </c>
      <c r="W1269" s="2">
        <v>0</v>
      </c>
      <c r="X1269">
        <v>0</v>
      </c>
      <c r="Y1269" t="s">
        <v>60</v>
      </c>
      <c r="Z1269" t="s">
        <v>143</v>
      </c>
      <c r="AA1269">
        <v>0</v>
      </c>
      <c r="AB1269" s="2">
        <v>0</v>
      </c>
      <c r="AC1269" s="2">
        <v>0</v>
      </c>
      <c r="AD1269" s="3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12.73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</row>
    <row r="1270" spans="1:43" x14ac:dyDescent="0.25">
      <c r="A1270" s="1">
        <v>46146</v>
      </c>
      <c r="B1270" t="s">
        <v>48</v>
      </c>
      <c r="C1270">
        <v>649163</v>
      </c>
      <c r="D1270">
        <v>2034792987</v>
      </c>
      <c r="E1270" t="s">
        <v>1728</v>
      </c>
      <c r="F1270" t="s">
        <v>681</v>
      </c>
      <c r="G1270" t="s">
        <v>51</v>
      </c>
      <c r="H1270" t="s">
        <v>82</v>
      </c>
      <c r="I1270" t="s">
        <v>1691</v>
      </c>
      <c r="J1270" t="s">
        <v>1694</v>
      </c>
      <c r="K1270">
        <v>856163</v>
      </c>
      <c r="L1270" t="s">
        <v>216</v>
      </c>
      <c r="M1270" t="s">
        <v>217</v>
      </c>
      <c r="N1270" t="s">
        <v>57</v>
      </c>
      <c r="O1270" s="1">
        <v>46120</v>
      </c>
      <c r="Q1270" s="1">
        <v>46181</v>
      </c>
      <c r="R1270" s="2">
        <v>131.32</v>
      </c>
      <c r="S1270">
        <v>1</v>
      </c>
      <c r="T1270" t="s">
        <v>58</v>
      </c>
      <c r="U1270" t="s">
        <v>59</v>
      </c>
      <c r="V1270" s="3">
        <v>0.38</v>
      </c>
      <c r="W1270" s="2">
        <v>0</v>
      </c>
      <c r="X1270">
        <v>0</v>
      </c>
      <c r="Y1270" t="s">
        <v>60</v>
      </c>
      <c r="Z1270" t="s">
        <v>143</v>
      </c>
      <c r="AA1270">
        <v>0</v>
      </c>
      <c r="AB1270" s="2">
        <v>0</v>
      </c>
      <c r="AC1270" s="2">
        <v>0</v>
      </c>
      <c r="AD1270" s="3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49.9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</row>
    <row r="1271" spans="1:43" x14ac:dyDescent="0.25">
      <c r="A1271" s="1">
        <v>46146</v>
      </c>
      <c r="B1271" t="s">
        <v>48</v>
      </c>
      <c r="C1271">
        <v>649163</v>
      </c>
      <c r="D1271">
        <v>2034793908</v>
      </c>
      <c r="E1271" t="s">
        <v>1729</v>
      </c>
      <c r="F1271" t="s">
        <v>145</v>
      </c>
      <c r="G1271" t="s">
        <v>51</v>
      </c>
      <c r="H1271" t="s">
        <v>82</v>
      </c>
      <c r="I1271" t="s">
        <v>1691</v>
      </c>
      <c r="J1271" t="s">
        <v>1694</v>
      </c>
      <c r="K1271">
        <v>820873</v>
      </c>
      <c r="L1271" t="s">
        <v>249</v>
      </c>
      <c r="M1271" t="s">
        <v>250</v>
      </c>
      <c r="N1271" t="s">
        <v>57</v>
      </c>
      <c r="O1271" s="1">
        <v>46120</v>
      </c>
      <c r="Q1271" s="1">
        <v>46181</v>
      </c>
      <c r="R1271" s="2">
        <v>486.8</v>
      </c>
      <c r="S1271">
        <v>1</v>
      </c>
      <c r="T1271" t="s">
        <v>58</v>
      </c>
      <c r="U1271" t="s">
        <v>59</v>
      </c>
      <c r="V1271" s="3">
        <v>0.38</v>
      </c>
      <c r="W1271" s="2">
        <v>0</v>
      </c>
      <c r="X1271">
        <v>0</v>
      </c>
      <c r="Y1271" t="s">
        <v>60</v>
      </c>
      <c r="Z1271" t="s">
        <v>143</v>
      </c>
      <c r="AA1271">
        <v>0</v>
      </c>
      <c r="AB1271" s="2">
        <v>0</v>
      </c>
      <c r="AC1271" s="2">
        <v>0</v>
      </c>
      <c r="AD1271" s="3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184.98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</row>
    <row r="1272" spans="1:43" x14ac:dyDescent="0.25">
      <c r="A1272" s="1">
        <v>46146</v>
      </c>
      <c r="B1272" t="s">
        <v>48</v>
      </c>
      <c r="C1272">
        <v>649163</v>
      </c>
      <c r="D1272">
        <v>2034793909</v>
      </c>
      <c r="E1272" t="s">
        <v>1729</v>
      </c>
      <c r="F1272" t="s">
        <v>145</v>
      </c>
      <c r="G1272" t="s">
        <v>51</v>
      </c>
      <c r="H1272" t="s">
        <v>82</v>
      </c>
      <c r="I1272" t="s">
        <v>1691</v>
      </c>
      <c r="J1272" t="s">
        <v>1695</v>
      </c>
      <c r="K1272">
        <v>820873</v>
      </c>
      <c r="L1272" t="s">
        <v>249</v>
      </c>
      <c r="M1272" t="s">
        <v>250</v>
      </c>
      <c r="N1272" t="s">
        <v>57</v>
      </c>
      <c r="O1272" s="1">
        <v>46120</v>
      </c>
      <c r="Q1272" s="1">
        <v>46181</v>
      </c>
      <c r="R1272" s="2">
        <v>7.09</v>
      </c>
      <c r="S1272">
        <v>1</v>
      </c>
      <c r="T1272" t="s">
        <v>58</v>
      </c>
      <c r="U1272" t="s">
        <v>59</v>
      </c>
      <c r="V1272" s="3">
        <v>0.38</v>
      </c>
      <c r="W1272" s="2">
        <v>0</v>
      </c>
      <c r="X1272">
        <v>0</v>
      </c>
      <c r="Y1272" t="s">
        <v>60</v>
      </c>
      <c r="Z1272" t="s">
        <v>143</v>
      </c>
      <c r="AA1272">
        <v>0</v>
      </c>
      <c r="AB1272" s="2">
        <v>0</v>
      </c>
      <c r="AC1272" s="2">
        <v>0</v>
      </c>
      <c r="AD1272" s="3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2.69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</row>
    <row r="1273" spans="1:43" x14ac:dyDescent="0.25">
      <c r="A1273" s="1">
        <v>46146</v>
      </c>
      <c r="B1273" t="s">
        <v>48</v>
      </c>
      <c r="C1273">
        <v>649163</v>
      </c>
      <c r="D1273">
        <v>2020542149</v>
      </c>
      <c r="E1273" t="s">
        <v>1730</v>
      </c>
      <c r="F1273" t="s">
        <v>248</v>
      </c>
      <c r="G1273" t="s">
        <v>51</v>
      </c>
      <c r="H1273" t="s">
        <v>52</v>
      </c>
      <c r="I1273" t="s">
        <v>1731</v>
      </c>
      <c r="J1273" t="s">
        <v>1732</v>
      </c>
      <c r="K1273">
        <v>649247</v>
      </c>
      <c r="L1273" t="s">
        <v>65</v>
      </c>
      <c r="M1273" t="s">
        <v>66</v>
      </c>
      <c r="N1273" t="s">
        <v>57</v>
      </c>
      <c r="O1273" s="1">
        <v>45261</v>
      </c>
      <c r="Q1273" s="1">
        <v>46174</v>
      </c>
      <c r="R1273" s="2">
        <v>116.79</v>
      </c>
      <c r="S1273">
        <v>1</v>
      </c>
      <c r="T1273" t="s">
        <v>58</v>
      </c>
      <c r="U1273" t="s">
        <v>141</v>
      </c>
      <c r="V1273" s="3">
        <v>0.26</v>
      </c>
      <c r="W1273" s="2">
        <v>0</v>
      </c>
      <c r="X1273">
        <v>0</v>
      </c>
      <c r="Y1273" t="s">
        <v>142</v>
      </c>
      <c r="Z1273" t="s">
        <v>143</v>
      </c>
      <c r="AA1273">
        <v>0</v>
      </c>
      <c r="AB1273" s="2">
        <v>0</v>
      </c>
      <c r="AC1273" s="2">
        <v>0</v>
      </c>
      <c r="AD1273" s="3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30.37</v>
      </c>
      <c r="AN1273" s="2">
        <v>30.37</v>
      </c>
      <c r="AO1273" s="2">
        <v>0</v>
      </c>
      <c r="AP1273" s="2">
        <v>0</v>
      </c>
      <c r="AQ1273" s="2">
        <v>0</v>
      </c>
    </row>
    <row r="1274" spans="1:43" x14ac:dyDescent="0.25">
      <c r="A1274" s="1">
        <v>46146</v>
      </c>
      <c r="B1274" t="s">
        <v>48</v>
      </c>
      <c r="C1274">
        <v>649163</v>
      </c>
      <c r="D1274">
        <v>2020622534</v>
      </c>
      <c r="E1274" t="s">
        <v>1733</v>
      </c>
      <c r="F1274" t="s">
        <v>1734</v>
      </c>
      <c r="G1274" t="s">
        <v>51</v>
      </c>
      <c r="H1274" t="s">
        <v>52</v>
      </c>
      <c r="I1274" t="s">
        <v>1731</v>
      </c>
      <c r="J1274" t="s">
        <v>1732</v>
      </c>
      <c r="K1274">
        <v>649247</v>
      </c>
      <c r="L1274" t="s">
        <v>65</v>
      </c>
      <c r="M1274" t="s">
        <v>66</v>
      </c>
      <c r="N1274" t="s">
        <v>57</v>
      </c>
      <c r="O1274" s="1">
        <v>45231</v>
      </c>
      <c r="Q1274" s="1">
        <v>46174</v>
      </c>
      <c r="R1274" s="2">
        <v>125.33</v>
      </c>
      <c r="S1274">
        <v>1</v>
      </c>
      <c r="T1274" t="s">
        <v>58</v>
      </c>
      <c r="U1274" t="s">
        <v>141</v>
      </c>
      <c r="V1274" s="3">
        <v>0.26</v>
      </c>
      <c r="W1274" s="2">
        <v>0</v>
      </c>
      <c r="X1274">
        <v>0</v>
      </c>
      <c r="Y1274" t="s">
        <v>142</v>
      </c>
      <c r="Z1274" t="s">
        <v>143</v>
      </c>
      <c r="AA1274">
        <v>0</v>
      </c>
      <c r="AB1274" s="2">
        <v>0</v>
      </c>
      <c r="AC1274" s="2">
        <v>0</v>
      </c>
      <c r="AD1274" s="3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32.590000000000003</v>
      </c>
      <c r="AN1274" s="2">
        <v>32.590000000000003</v>
      </c>
      <c r="AO1274" s="2">
        <v>0</v>
      </c>
      <c r="AP1274" s="2">
        <v>0</v>
      </c>
      <c r="AQ1274" s="2">
        <v>0</v>
      </c>
    </row>
    <row r="1275" spans="1:43" x14ac:dyDescent="0.25">
      <c r="A1275" s="1">
        <v>46146</v>
      </c>
      <c r="B1275" t="s">
        <v>48</v>
      </c>
      <c r="C1275">
        <v>649163</v>
      </c>
      <c r="D1275">
        <v>2020851074</v>
      </c>
      <c r="E1275" t="s">
        <v>1735</v>
      </c>
      <c r="F1275" t="s">
        <v>170</v>
      </c>
      <c r="G1275" t="s">
        <v>51</v>
      </c>
      <c r="H1275" t="s">
        <v>52</v>
      </c>
      <c r="I1275" t="s">
        <v>1731</v>
      </c>
      <c r="J1275" t="s">
        <v>1732</v>
      </c>
      <c r="K1275">
        <v>728134</v>
      </c>
      <c r="L1275" t="s">
        <v>1308</v>
      </c>
      <c r="M1275" t="s">
        <v>404</v>
      </c>
      <c r="N1275" t="s">
        <v>57</v>
      </c>
      <c r="O1275" s="1">
        <v>45292</v>
      </c>
      <c r="Q1275" s="1">
        <v>46174</v>
      </c>
      <c r="R1275" s="2">
        <v>124.29</v>
      </c>
      <c r="S1275">
        <v>1</v>
      </c>
      <c r="T1275" t="s">
        <v>58</v>
      </c>
      <c r="U1275" t="s">
        <v>141</v>
      </c>
      <c r="V1275" s="3">
        <v>0.26</v>
      </c>
      <c r="W1275" s="2">
        <v>0</v>
      </c>
      <c r="X1275">
        <v>0</v>
      </c>
      <c r="Y1275" t="s">
        <v>142</v>
      </c>
      <c r="Z1275" t="s">
        <v>143</v>
      </c>
      <c r="AA1275">
        <v>0</v>
      </c>
      <c r="AB1275" s="2">
        <v>0</v>
      </c>
      <c r="AC1275" s="2">
        <v>0</v>
      </c>
      <c r="AD1275" s="3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32.32</v>
      </c>
      <c r="AN1275" s="2">
        <v>32.32</v>
      </c>
      <c r="AO1275" s="2">
        <v>0</v>
      </c>
      <c r="AP1275" s="2">
        <v>0</v>
      </c>
      <c r="AQ1275" s="2">
        <v>0</v>
      </c>
    </row>
    <row r="1276" spans="1:43" x14ac:dyDescent="0.25">
      <c r="A1276" s="1">
        <v>46146</v>
      </c>
      <c r="B1276" t="s">
        <v>48</v>
      </c>
      <c r="C1276">
        <v>649163</v>
      </c>
      <c r="D1276">
        <v>2022484796</v>
      </c>
      <c r="E1276" t="s">
        <v>1736</v>
      </c>
      <c r="F1276" t="s">
        <v>75</v>
      </c>
      <c r="G1276" t="s">
        <v>51</v>
      </c>
      <c r="H1276" t="s">
        <v>52</v>
      </c>
      <c r="I1276" t="s">
        <v>1731</v>
      </c>
      <c r="J1276" t="s">
        <v>1732</v>
      </c>
      <c r="K1276">
        <v>650218</v>
      </c>
      <c r="L1276" t="s">
        <v>999</v>
      </c>
      <c r="M1276" t="s">
        <v>440</v>
      </c>
      <c r="N1276" t="s">
        <v>57</v>
      </c>
      <c r="O1276" s="1">
        <v>45383</v>
      </c>
      <c r="Q1276" s="1">
        <v>46174</v>
      </c>
      <c r="R1276" s="2">
        <v>131.93</v>
      </c>
      <c r="S1276">
        <v>1</v>
      </c>
      <c r="T1276" t="s">
        <v>58</v>
      </c>
      <c r="U1276" t="s">
        <v>141</v>
      </c>
      <c r="V1276" s="3">
        <v>0.26</v>
      </c>
      <c r="W1276" s="2">
        <v>0</v>
      </c>
      <c r="X1276">
        <v>0</v>
      </c>
      <c r="Y1276" t="s">
        <v>142</v>
      </c>
      <c r="Z1276" t="s">
        <v>143</v>
      </c>
      <c r="AA1276">
        <v>0</v>
      </c>
      <c r="AB1276" s="2">
        <v>0</v>
      </c>
      <c r="AC1276" s="2">
        <v>0</v>
      </c>
      <c r="AD1276" s="3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34.299999999999997</v>
      </c>
      <c r="AN1276" s="2">
        <v>34.299999999999997</v>
      </c>
      <c r="AO1276" s="2">
        <v>0</v>
      </c>
      <c r="AP1276" s="2">
        <v>0</v>
      </c>
      <c r="AQ1276" s="2">
        <v>0</v>
      </c>
    </row>
    <row r="1277" spans="1:43" x14ac:dyDescent="0.25">
      <c r="A1277" s="1">
        <v>46146</v>
      </c>
      <c r="B1277" t="s">
        <v>48</v>
      </c>
      <c r="C1277">
        <v>649163</v>
      </c>
      <c r="D1277">
        <v>2022559237</v>
      </c>
      <c r="E1277" t="s">
        <v>1737</v>
      </c>
      <c r="F1277" t="s">
        <v>399</v>
      </c>
      <c r="G1277" t="s">
        <v>51</v>
      </c>
      <c r="H1277" t="s">
        <v>52</v>
      </c>
      <c r="I1277" t="s">
        <v>1731</v>
      </c>
      <c r="J1277" t="s">
        <v>1732</v>
      </c>
      <c r="K1277">
        <v>649285</v>
      </c>
      <c r="L1277" t="s">
        <v>1287</v>
      </c>
      <c r="M1277" t="s">
        <v>1288</v>
      </c>
      <c r="N1277" t="s">
        <v>57</v>
      </c>
      <c r="O1277" s="1">
        <v>45413</v>
      </c>
      <c r="Q1277" s="1">
        <v>46174</v>
      </c>
      <c r="R1277" s="2">
        <v>131.93</v>
      </c>
      <c r="S1277">
        <v>1</v>
      </c>
      <c r="T1277" t="s">
        <v>58</v>
      </c>
      <c r="U1277" t="s">
        <v>141</v>
      </c>
      <c r="V1277" s="3">
        <v>0.04</v>
      </c>
      <c r="W1277" s="2">
        <v>0</v>
      </c>
      <c r="X1277">
        <v>0</v>
      </c>
      <c r="Y1277" t="s">
        <v>142</v>
      </c>
      <c r="Z1277" t="s">
        <v>143</v>
      </c>
      <c r="AA1277">
        <v>0</v>
      </c>
      <c r="AB1277" s="2">
        <v>0</v>
      </c>
      <c r="AC1277" s="2">
        <v>0</v>
      </c>
      <c r="AD1277" s="3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5.28</v>
      </c>
      <c r="AN1277" s="2">
        <v>5.28</v>
      </c>
      <c r="AO1277" s="2">
        <v>0</v>
      </c>
      <c r="AP1277" s="2">
        <v>0</v>
      </c>
      <c r="AQ1277" s="2">
        <v>0</v>
      </c>
    </row>
    <row r="1278" spans="1:43" x14ac:dyDescent="0.25">
      <c r="A1278" s="1">
        <v>46146</v>
      </c>
      <c r="B1278" t="s">
        <v>48</v>
      </c>
      <c r="C1278">
        <v>649163</v>
      </c>
      <c r="D1278">
        <v>2022559237</v>
      </c>
      <c r="E1278" t="s">
        <v>1737</v>
      </c>
      <c r="F1278" t="s">
        <v>399</v>
      </c>
      <c r="G1278" t="s">
        <v>51</v>
      </c>
      <c r="H1278" t="s">
        <v>52</v>
      </c>
      <c r="I1278" t="s">
        <v>1731</v>
      </c>
      <c r="J1278" t="s">
        <v>1732</v>
      </c>
      <c r="K1278">
        <v>649285</v>
      </c>
      <c r="L1278" t="s">
        <v>1287</v>
      </c>
      <c r="M1278" t="s">
        <v>1288</v>
      </c>
      <c r="N1278" t="s">
        <v>57</v>
      </c>
      <c r="O1278" s="1">
        <v>45413</v>
      </c>
      <c r="Q1278" s="1">
        <v>46204</v>
      </c>
      <c r="R1278" s="2">
        <v>131.93</v>
      </c>
      <c r="S1278">
        <v>1</v>
      </c>
      <c r="T1278" t="s">
        <v>58</v>
      </c>
      <c r="U1278" t="s">
        <v>141</v>
      </c>
      <c r="V1278" s="3">
        <v>0.04</v>
      </c>
      <c r="W1278" s="2">
        <v>0</v>
      </c>
      <c r="X1278">
        <v>0</v>
      </c>
      <c r="Y1278" t="s">
        <v>142</v>
      </c>
      <c r="Z1278" t="s">
        <v>143</v>
      </c>
      <c r="AA1278">
        <v>0</v>
      </c>
      <c r="AB1278" s="2">
        <v>0</v>
      </c>
      <c r="AC1278" s="2">
        <v>0</v>
      </c>
      <c r="AD1278" s="3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5.28</v>
      </c>
      <c r="AN1278" s="2">
        <v>5.28</v>
      </c>
      <c r="AO1278" s="2">
        <v>0</v>
      </c>
      <c r="AP1278" s="2">
        <v>0</v>
      </c>
      <c r="AQ1278" s="2">
        <v>0</v>
      </c>
    </row>
    <row r="1279" spans="1:43" x14ac:dyDescent="0.25">
      <c r="A1279" s="1">
        <v>46146</v>
      </c>
      <c r="B1279" t="s">
        <v>48</v>
      </c>
      <c r="C1279">
        <v>649163</v>
      </c>
      <c r="D1279">
        <v>2022559237</v>
      </c>
      <c r="E1279" t="s">
        <v>1737</v>
      </c>
      <c r="F1279" t="s">
        <v>399</v>
      </c>
      <c r="G1279" t="s">
        <v>51</v>
      </c>
      <c r="H1279" t="s">
        <v>52</v>
      </c>
      <c r="I1279" t="s">
        <v>1731</v>
      </c>
      <c r="J1279" t="s">
        <v>1732</v>
      </c>
      <c r="K1279">
        <v>649285</v>
      </c>
      <c r="L1279" t="s">
        <v>1287</v>
      </c>
      <c r="M1279" t="s">
        <v>1288</v>
      </c>
      <c r="N1279" t="s">
        <v>57</v>
      </c>
      <c r="O1279" s="1">
        <v>45413</v>
      </c>
      <c r="Q1279" s="1">
        <v>46235</v>
      </c>
      <c r="R1279" s="2">
        <v>131.93</v>
      </c>
      <c r="S1279">
        <v>1</v>
      </c>
      <c r="T1279" t="s">
        <v>58</v>
      </c>
      <c r="U1279" t="s">
        <v>141</v>
      </c>
      <c r="V1279" s="3">
        <v>0.04</v>
      </c>
      <c r="W1279" s="2">
        <v>0</v>
      </c>
      <c r="X1279">
        <v>0</v>
      </c>
      <c r="Y1279" t="s">
        <v>142</v>
      </c>
      <c r="Z1279" t="s">
        <v>143</v>
      </c>
      <c r="AA1279">
        <v>0</v>
      </c>
      <c r="AB1279" s="2">
        <v>0</v>
      </c>
      <c r="AC1279" s="2">
        <v>0</v>
      </c>
      <c r="AD1279" s="3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5.28</v>
      </c>
      <c r="AN1279" s="2">
        <v>5.28</v>
      </c>
      <c r="AO1279" s="2">
        <v>0</v>
      </c>
      <c r="AP1279" s="2">
        <v>0</v>
      </c>
      <c r="AQ1279" s="2">
        <v>0</v>
      </c>
    </row>
    <row r="1280" spans="1:43" x14ac:dyDescent="0.25">
      <c r="A1280" s="1">
        <v>46146</v>
      </c>
      <c r="B1280" t="s">
        <v>48</v>
      </c>
      <c r="C1280">
        <v>649163</v>
      </c>
      <c r="D1280">
        <v>2022779367</v>
      </c>
      <c r="E1280" t="s">
        <v>1738</v>
      </c>
      <c r="F1280" t="s">
        <v>387</v>
      </c>
      <c r="G1280" t="s">
        <v>51</v>
      </c>
      <c r="H1280" t="s">
        <v>52</v>
      </c>
      <c r="I1280" t="s">
        <v>1731</v>
      </c>
      <c r="J1280" t="s">
        <v>1739</v>
      </c>
      <c r="K1280">
        <v>650218</v>
      </c>
      <c r="L1280" t="s">
        <v>999</v>
      </c>
      <c r="M1280" t="s">
        <v>440</v>
      </c>
      <c r="N1280" t="s">
        <v>57</v>
      </c>
      <c r="O1280" s="1">
        <v>45474</v>
      </c>
      <c r="Q1280" s="1">
        <v>46174</v>
      </c>
      <c r="R1280" s="2">
        <v>131.93</v>
      </c>
      <c r="S1280">
        <v>1</v>
      </c>
      <c r="T1280" t="s">
        <v>58</v>
      </c>
      <c r="U1280" t="s">
        <v>141</v>
      </c>
      <c r="V1280" s="4">
        <v>1.4999999999999999E-2</v>
      </c>
      <c r="W1280" s="2">
        <v>0</v>
      </c>
      <c r="X1280">
        <v>0</v>
      </c>
      <c r="Y1280" t="s">
        <v>142</v>
      </c>
      <c r="Z1280" t="s">
        <v>143</v>
      </c>
      <c r="AA1280">
        <v>0</v>
      </c>
      <c r="AB1280" s="2">
        <v>0</v>
      </c>
      <c r="AC1280" s="2">
        <v>0</v>
      </c>
      <c r="AD1280" s="3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1.98</v>
      </c>
      <c r="AN1280" s="2">
        <v>1.98</v>
      </c>
      <c r="AO1280" s="2">
        <v>0</v>
      </c>
      <c r="AP1280" s="2">
        <v>0</v>
      </c>
      <c r="AQ1280" s="2">
        <v>0</v>
      </c>
    </row>
    <row r="1281" spans="1:43" x14ac:dyDescent="0.25">
      <c r="A1281" s="1">
        <v>46146</v>
      </c>
      <c r="B1281" t="s">
        <v>48</v>
      </c>
      <c r="C1281">
        <v>649163</v>
      </c>
      <c r="D1281">
        <v>2022892790</v>
      </c>
      <c r="E1281" t="s">
        <v>1740</v>
      </c>
      <c r="F1281" t="s">
        <v>466</v>
      </c>
      <c r="G1281" t="s">
        <v>51</v>
      </c>
      <c r="H1281" t="s">
        <v>52</v>
      </c>
      <c r="I1281" t="s">
        <v>1731</v>
      </c>
      <c r="J1281" t="s">
        <v>1732</v>
      </c>
      <c r="K1281">
        <v>649285</v>
      </c>
      <c r="L1281" t="s">
        <v>1287</v>
      </c>
      <c r="M1281" t="s">
        <v>1288</v>
      </c>
      <c r="N1281" t="s">
        <v>57</v>
      </c>
      <c r="O1281" s="1">
        <v>45413</v>
      </c>
      <c r="Q1281" s="1">
        <v>46174</v>
      </c>
      <c r="R1281" s="2">
        <v>127.68</v>
      </c>
      <c r="S1281">
        <v>1</v>
      </c>
      <c r="T1281" t="s">
        <v>58</v>
      </c>
      <c r="U1281" t="s">
        <v>141</v>
      </c>
      <c r="V1281" s="3">
        <v>0.04</v>
      </c>
      <c r="W1281" s="2">
        <v>0</v>
      </c>
      <c r="X1281">
        <v>0</v>
      </c>
      <c r="Y1281" t="s">
        <v>142</v>
      </c>
      <c r="Z1281" t="s">
        <v>143</v>
      </c>
      <c r="AA1281">
        <v>0</v>
      </c>
      <c r="AB1281" s="2">
        <v>0</v>
      </c>
      <c r="AC1281" s="2">
        <v>0</v>
      </c>
      <c r="AD1281" s="3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5.1100000000000003</v>
      </c>
      <c r="AN1281" s="2">
        <v>5.1100000000000003</v>
      </c>
      <c r="AO1281" s="2">
        <v>0</v>
      </c>
      <c r="AP1281" s="2">
        <v>0</v>
      </c>
      <c r="AQ1281" s="2">
        <v>0</v>
      </c>
    </row>
    <row r="1282" spans="1:43" x14ac:dyDescent="0.25">
      <c r="A1282" s="1">
        <v>46146</v>
      </c>
      <c r="B1282" t="s">
        <v>48</v>
      </c>
      <c r="C1282">
        <v>649163</v>
      </c>
      <c r="D1282">
        <v>2022892794</v>
      </c>
      <c r="E1282" t="s">
        <v>1740</v>
      </c>
      <c r="F1282" t="s">
        <v>622</v>
      </c>
      <c r="G1282" t="s">
        <v>51</v>
      </c>
      <c r="H1282" t="s">
        <v>52</v>
      </c>
      <c r="I1282" t="s">
        <v>1731</v>
      </c>
      <c r="J1282" t="s">
        <v>1732</v>
      </c>
      <c r="K1282">
        <v>649285</v>
      </c>
      <c r="L1282" t="s">
        <v>1287</v>
      </c>
      <c r="M1282" t="s">
        <v>1288</v>
      </c>
      <c r="N1282" t="s">
        <v>57</v>
      </c>
      <c r="O1282" s="1">
        <v>45413</v>
      </c>
      <c r="Q1282" s="1">
        <v>46174</v>
      </c>
      <c r="R1282" s="2">
        <v>113.02</v>
      </c>
      <c r="S1282">
        <v>1</v>
      </c>
      <c r="T1282" t="s">
        <v>58</v>
      </c>
      <c r="U1282" t="s">
        <v>141</v>
      </c>
      <c r="V1282" s="3">
        <v>0.04</v>
      </c>
      <c r="W1282" s="2">
        <v>0</v>
      </c>
      <c r="X1282">
        <v>0</v>
      </c>
      <c r="Y1282" t="s">
        <v>142</v>
      </c>
      <c r="Z1282" t="s">
        <v>143</v>
      </c>
      <c r="AA1282">
        <v>0</v>
      </c>
      <c r="AB1282" s="2">
        <v>0</v>
      </c>
      <c r="AC1282" s="2">
        <v>0</v>
      </c>
      <c r="AD1282" s="3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4.5199999999999996</v>
      </c>
      <c r="AN1282" s="2">
        <v>4.5199999999999996</v>
      </c>
      <c r="AO1282" s="2">
        <v>0</v>
      </c>
      <c r="AP1282" s="2">
        <v>0</v>
      </c>
      <c r="AQ1282" s="2">
        <v>0</v>
      </c>
    </row>
    <row r="1283" spans="1:43" x14ac:dyDescent="0.25">
      <c r="A1283" s="1">
        <v>46146</v>
      </c>
      <c r="B1283" t="s">
        <v>48</v>
      </c>
      <c r="C1283">
        <v>649163</v>
      </c>
      <c r="D1283">
        <v>2023981104</v>
      </c>
      <c r="E1283" t="s">
        <v>1741</v>
      </c>
      <c r="F1283" t="s">
        <v>440</v>
      </c>
      <c r="G1283" t="s">
        <v>51</v>
      </c>
      <c r="H1283" t="s">
        <v>82</v>
      </c>
      <c r="I1283" t="s">
        <v>1731</v>
      </c>
      <c r="J1283" t="s">
        <v>1742</v>
      </c>
      <c r="K1283">
        <v>768887</v>
      </c>
      <c r="L1283" t="s">
        <v>762</v>
      </c>
      <c r="M1283" t="s">
        <v>763</v>
      </c>
      <c r="N1283" t="s">
        <v>57</v>
      </c>
      <c r="O1283" s="1">
        <v>45505</v>
      </c>
      <c r="Q1283" s="1">
        <v>46174</v>
      </c>
      <c r="R1283" s="2">
        <v>132.85</v>
      </c>
      <c r="S1283">
        <v>1</v>
      </c>
      <c r="T1283" t="s">
        <v>58</v>
      </c>
      <c r="U1283" t="s">
        <v>141</v>
      </c>
      <c r="V1283" s="3">
        <v>0.26</v>
      </c>
      <c r="W1283" s="2">
        <v>0</v>
      </c>
      <c r="X1283">
        <v>0</v>
      </c>
      <c r="Y1283" t="s">
        <v>142</v>
      </c>
      <c r="Z1283" t="s">
        <v>143</v>
      </c>
      <c r="AA1283">
        <v>0</v>
      </c>
      <c r="AB1283" s="2">
        <v>0</v>
      </c>
      <c r="AC1283" s="2">
        <v>0</v>
      </c>
      <c r="AD1283" s="3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34.54</v>
      </c>
      <c r="AN1283" s="2">
        <v>34.54</v>
      </c>
      <c r="AO1283" s="2">
        <v>0</v>
      </c>
      <c r="AP1283" s="2">
        <v>0</v>
      </c>
      <c r="AQ1283" s="2">
        <v>0</v>
      </c>
    </row>
    <row r="1284" spans="1:43" x14ac:dyDescent="0.25">
      <c r="A1284" s="1">
        <v>46146</v>
      </c>
      <c r="B1284" t="s">
        <v>48</v>
      </c>
      <c r="C1284">
        <v>649163</v>
      </c>
      <c r="D1284">
        <v>2025118592</v>
      </c>
      <c r="E1284" t="s">
        <v>1743</v>
      </c>
      <c r="F1284" t="s">
        <v>495</v>
      </c>
      <c r="G1284" t="s">
        <v>51</v>
      </c>
      <c r="H1284" t="s">
        <v>103</v>
      </c>
      <c r="I1284" t="s">
        <v>1731</v>
      </c>
      <c r="J1284" t="s">
        <v>1732</v>
      </c>
      <c r="K1284">
        <v>650218</v>
      </c>
      <c r="L1284" t="s">
        <v>999</v>
      </c>
      <c r="M1284" t="s">
        <v>440</v>
      </c>
      <c r="N1284" t="s">
        <v>57</v>
      </c>
      <c r="O1284" s="1">
        <v>45597</v>
      </c>
      <c r="Q1284" s="1">
        <v>46174</v>
      </c>
      <c r="R1284" s="2">
        <v>102.08</v>
      </c>
      <c r="S1284">
        <v>1</v>
      </c>
      <c r="T1284" t="s">
        <v>58</v>
      </c>
      <c r="U1284" t="s">
        <v>141</v>
      </c>
      <c r="V1284" s="3">
        <v>0.26</v>
      </c>
      <c r="W1284" s="2">
        <v>0</v>
      </c>
      <c r="X1284">
        <v>0</v>
      </c>
      <c r="Y1284" t="s">
        <v>142</v>
      </c>
      <c r="Z1284" t="s">
        <v>143</v>
      </c>
      <c r="AA1284">
        <v>0</v>
      </c>
      <c r="AB1284" s="2">
        <v>0</v>
      </c>
      <c r="AC1284" s="2">
        <v>0</v>
      </c>
      <c r="AD1284" s="3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26.54</v>
      </c>
      <c r="AN1284" s="2">
        <v>26.54</v>
      </c>
      <c r="AO1284" s="2">
        <v>0</v>
      </c>
      <c r="AP1284" s="2">
        <v>0</v>
      </c>
      <c r="AQ1284" s="2">
        <v>0</v>
      </c>
    </row>
    <row r="1285" spans="1:43" x14ac:dyDescent="0.25">
      <c r="A1285" s="1">
        <v>46146</v>
      </c>
      <c r="B1285" t="s">
        <v>48</v>
      </c>
      <c r="C1285">
        <v>649163</v>
      </c>
      <c r="D1285">
        <v>2025878148</v>
      </c>
      <c r="E1285" t="s">
        <v>1744</v>
      </c>
      <c r="F1285" t="s">
        <v>130</v>
      </c>
      <c r="G1285" t="s">
        <v>51</v>
      </c>
      <c r="H1285" t="s">
        <v>52</v>
      </c>
      <c r="I1285" t="s">
        <v>1731</v>
      </c>
      <c r="J1285" t="s">
        <v>1745</v>
      </c>
      <c r="K1285">
        <v>649910</v>
      </c>
      <c r="L1285" t="s">
        <v>1746</v>
      </c>
      <c r="M1285" t="s">
        <v>1747</v>
      </c>
      <c r="N1285" t="s">
        <v>57</v>
      </c>
      <c r="O1285" s="1">
        <v>45658</v>
      </c>
      <c r="Q1285" s="1">
        <v>46174</v>
      </c>
      <c r="R1285" s="2">
        <v>160.32</v>
      </c>
      <c r="S1285">
        <v>1</v>
      </c>
      <c r="T1285" t="s">
        <v>58</v>
      </c>
      <c r="U1285" t="s">
        <v>141</v>
      </c>
      <c r="V1285" s="3">
        <v>0.04</v>
      </c>
      <c r="W1285" s="2">
        <v>0</v>
      </c>
      <c r="X1285">
        <v>0</v>
      </c>
      <c r="Y1285" t="s">
        <v>142</v>
      </c>
      <c r="Z1285" t="s">
        <v>143</v>
      </c>
      <c r="AA1285">
        <v>0</v>
      </c>
      <c r="AB1285" s="2">
        <v>0</v>
      </c>
      <c r="AC1285" s="2">
        <v>0</v>
      </c>
      <c r="AD1285" s="3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6.41</v>
      </c>
      <c r="AN1285" s="2">
        <v>6.41</v>
      </c>
      <c r="AO1285" s="2">
        <v>0</v>
      </c>
      <c r="AP1285" s="2">
        <v>0</v>
      </c>
      <c r="AQ1285" s="2">
        <v>0</v>
      </c>
    </row>
    <row r="1286" spans="1:43" x14ac:dyDescent="0.25">
      <c r="A1286" s="1">
        <v>46146</v>
      </c>
      <c r="B1286" t="s">
        <v>48</v>
      </c>
      <c r="C1286">
        <v>649163</v>
      </c>
      <c r="D1286">
        <v>2025892048</v>
      </c>
      <c r="E1286" t="s">
        <v>237</v>
      </c>
      <c r="F1286" t="s">
        <v>1748</v>
      </c>
      <c r="G1286" t="s">
        <v>51</v>
      </c>
      <c r="H1286" t="s">
        <v>52</v>
      </c>
      <c r="I1286" t="s">
        <v>1731</v>
      </c>
      <c r="J1286" t="s">
        <v>1749</v>
      </c>
      <c r="K1286">
        <v>650218</v>
      </c>
      <c r="L1286" t="s">
        <v>999</v>
      </c>
      <c r="M1286" t="s">
        <v>440</v>
      </c>
      <c r="N1286" t="s">
        <v>57</v>
      </c>
      <c r="O1286" s="1">
        <v>45658</v>
      </c>
      <c r="Q1286" s="1">
        <v>46174</v>
      </c>
      <c r="R1286" s="2">
        <v>214.75</v>
      </c>
      <c r="S1286">
        <v>1</v>
      </c>
      <c r="T1286" t="s">
        <v>58</v>
      </c>
      <c r="U1286" t="s">
        <v>141</v>
      </c>
      <c r="V1286" s="3">
        <v>0.13</v>
      </c>
      <c r="W1286" s="2">
        <v>0</v>
      </c>
      <c r="X1286">
        <v>0</v>
      </c>
      <c r="Y1286" t="s">
        <v>142</v>
      </c>
      <c r="Z1286" t="s">
        <v>143</v>
      </c>
      <c r="AA1286">
        <v>0</v>
      </c>
      <c r="AB1286" s="2">
        <v>0</v>
      </c>
      <c r="AC1286" s="2">
        <v>0</v>
      </c>
      <c r="AD1286" s="3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27.92</v>
      </c>
      <c r="AN1286" s="2">
        <v>27.92</v>
      </c>
      <c r="AO1286" s="2">
        <v>0</v>
      </c>
      <c r="AP1286" s="2">
        <v>0</v>
      </c>
      <c r="AQ1286" s="2">
        <v>0</v>
      </c>
    </row>
    <row r="1287" spans="1:43" x14ac:dyDescent="0.25">
      <c r="A1287" s="1">
        <v>46146</v>
      </c>
      <c r="B1287" t="s">
        <v>48</v>
      </c>
      <c r="C1287">
        <v>649163</v>
      </c>
      <c r="D1287">
        <v>2026055288</v>
      </c>
      <c r="E1287" t="s">
        <v>1750</v>
      </c>
      <c r="F1287" t="s">
        <v>334</v>
      </c>
      <c r="G1287" t="s">
        <v>51</v>
      </c>
      <c r="H1287" t="s">
        <v>52</v>
      </c>
      <c r="I1287" t="s">
        <v>1731</v>
      </c>
      <c r="J1287" t="s">
        <v>1745</v>
      </c>
      <c r="K1287">
        <v>650218</v>
      </c>
      <c r="L1287" t="s">
        <v>999</v>
      </c>
      <c r="M1287" t="s">
        <v>440</v>
      </c>
      <c r="N1287" t="s">
        <v>57</v>
      </c>
      <c r="O1287" s="1">
        <v>45658</v>
      </c>
      <c r="Q1287" s="1">
        <v>46174</v>
      </c>
      <c r="R1287" s="2">
        <v>110.69</v>
      </c>
      <c r="S1287">
        <v>1</v>
      </c>
      <c r="T1287" t="s">
        <v>58</v>
      </c>
      <c r="U1287" t="s">
        <v>141</v>
      </c>
      <c r="V1287" s="3">
        <v>0.28000000000000003</v>
      </c>
      <c r="W1287" s="2">
        <v>0</v>
      </c>
      <c r="X1287">
        <v>0</v>
      </c>
      <c r="Y1287" t="s">
        <v>142</v>
      </c>
      <c r="Z1287" t="s">
        <v>143</v>
      </c>
      <c r="AA1287">
        <v>0</v>
      </c>
      <c r="AB1287" s="2">
        <v>0</v>
      </c>
      <c r="AC1287" s="2">
        <v>0</v>
      </c>
      <c r="AD1287" s="3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30.99</v>
      </c>
      <c r="AN1287" s="2">
        <v>30.99</v>
      </c>
      <c r="AO1287" s="2">
        <v>0</v>
      </c>
      <c r="AP1287" s="2">
        <v>0</v>
      </c>
      <c r="AQ1287" s="2">
        <v>0</v>
      </c>
    </row>
    <row r="1288" spans="1:43" x14ac:dyDescent="0.25">
      <c r="A1288" s="1">
        <v>46146</v>
      </c>
      <c r="B1288" t="s">
        <v>48</v>
      </c>
      <c r="C1288">
        <v>649163</v>
      </c>
      <c r="D1288">
        <v>2026492383</v>
      </c>
      <c r="E1288" t="s">
        <v>1751</v>
      </c>
      <c r="F1288" t="s">
        <v>701</v>
      </c>
      <c r="G1288" t="s">
        <v>51</v>
      </c>
      <c r="H1288" t="s">
        <v>106</v>
      </c>
      <c r="I1288" t="s">
        <v>1731</v>
      </c>
      <c r="J1288" t="s">
        <v>1752</v>
      </c>
      <c r="K1288">
        <v>757719</v>
      </c>
      <c r="L1288" t="s">
        <v>760</v>
      </c>
      <c r="M1288" t="s">
        <v>380</v>
      </c>
      <c r="N1288" t="s">
        <v>57</v>
      </c>
      <c r="O1288" s="1">
        <v>45665</v>
      </c>
      <c r="Q1288" s="1">
        <v>46181</v>
      </c>
      <c r="R1288" s="2">
        <v>105.97</v>
      </c>
      <c r="S1288">
        <v>1</v>
      </c>
      <c r="T1288" t="s">
        <v>58</v>
      </c>
      <c r="U1288" t="s">
        <v>141</v>
      </c>
      <c r="V1288" s="4">
        <v>0.255</v>
      </c>
      <c r="W1288" s="2">
        <v>0</v>
      </c>
      <c r="X1288">
        <v>0</v>
      </c>
      <c r="Y1288" t="s">
        <v>142</v>
      </c>
      <c r="Z1288" t="s">
        <v>143</v>
      </c>
      <c r="AA1288">
        <v>0</v>
      </c>
      <c r="AB1288" s="2">
        <v>0</v>
      </c>
      <c r="AC1288" s="2">
        <v>0</v>
      </c>
      <c r="AD1288" s="3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27.02</v>
      </c>
      <c r="AN1288" s="2">
        <v>27.02</v>
      </c>
      <c r="AO1288" s="2">
        <v>0</v>
      </c>
      <c r="AP1288" s="2">
        <v>0</v>
      </c>
      <c r="AQ1288" s="2">
        <v>0</v>
      </c>
    </row>
    <row r="1289" spans="1:43" x14ac:dyDescent="0.25">
      <c r="A1289" s="1">
        <v>46146</v>
      </c>
      <c r="B1289" t="s">
        <v>48</v>
      </c>
      <c r="C1289">
        <v>649163</v>
      </c>
      <c r="D1289">
        <v>2027253361</v>
      </c>
      <c r="E1289" t="s">
        <v>1753</v>
      </c>
      <c r="F1289" t="s">
        <v>130</v>
      </c>
      <c r="G1289" t="s">
        <v>51</v>
      </c>
      <c r="H1289" t="s">
        <v>122</v>
      </c>
      <c r="I1289" t="s">
        <v>1731</v>
      </c>
      <c r="J1289" t="s">
        <v>1754</v>
      </c>
      <c r="K1289">
        <v>816021</v>
      </c>
      <c r="L1289" t="s">
        <v>124</v>
      </c>
      <c r="M1289" t="s">
        <v>125</v>
      </c>
      <c r="N1289" t="s">
        <v>57</v>
      </c>
      <c r="O1289" s="1">
        <v>45717</v>
      </c>
      <c r="Q1289" s="1">
        <v>46174</v>
      </c>
      <c r="R1289" s="2">
        <v>136.72</v>
      </c>
      <c r="S1289">
        <v>1</v>
      </c>
      <c r="T1289" t="s">
        <v>58</v>
      </c>
      <c r="U1289" t="s">
        <v>141</v>
      </c>
      <c r="V1289" s="3">
        <v>0.26</v>
      </c>
      <c r="W1289" s="2">
        <v>0</v>
      </c>
      <c r="X1289">
        <v>0</v>
      </c>
      <c r="Y1289" t="s">
        <v>142</v>
      </c>
      <c r="Z1289" t="s">
        <v>143</v>
      </c>
      <c r="AA1289">
        <v>0</v>
      </c>
      <c r="AB1289" s="2">
        <v>0</v>
      </c>
      <c r="AC1289" s="2">
        <v>0</v>
      </c>
      <c r="AD1289" s="3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35.549999999999997</v>
      </c>
      <c r="AN1289" s="2">
        <v>35.549999999999997</v>
      </c>
      <c r="AO1289" s="2">
        <v>0</v>
      </c>
      <c r="AP1289" s="2">
        <v>0</v>
      </c>
      <c r="AQ1289" s="2">
        <v>0</v>
      </c>
    </row>
    <row r="1290" spans="1:43" x14ac:dyDescent="0.25">
      <c r="A1290" s="1">
        <v>46146</v>
      </c>
      <c r="B1290" t="s">
        <v>48</v>
      </c>
      <c r="C1290">
        <v>649163</v>
      </c>
      <c r="D1290">
        <v>2027354636</v>
      </c>
      <c r="E1290" t="s">
        <v>1755</v>
      </c>
      <c r="F1290" t="s">
        <v>404</v>
      </c>
      <c r="G1290" t="s">
        <v>51</v>
      </c>
      <c r="H1290" t="s">
        <v>213</v>
      </c>
      <c r="I1290" t="s">
        <v>1731</v>
      </c>
      <c r="J1290" t="s">
        <v>1756</v>
      </c>
      <c r="K1290">
        <v>649285</v>
      </c>
      <c r="L1290" t="s">
        <v>1287</v>
      </c>
      <c r="M1290" t="s">
        <v>1288</v>
      </c>
      <c r="N1290" t="s">
        <v>57</v>
      </c>
      <c r="O1290" s="1">
        <v>45748</v>
      </c>
      <c r="Q1290" s="1">
        <v>46174</v>
      </c>
      <c r="R1290" s="2">
        <v>213.04</v>
      </c>
      <c r="S1290">
        <v>1</v>
      </c>
      <c r="T1290" t="s">
        <v>58</v>
      </c>
      <c r="U1290" t="s">
        <v>141</v>
      </c>
      <c r="V1290" s="3">
        <v>0.04</v>
      </c>
      <c r="W1290" s="2">
        <v>0</v>
      </c>
      <c r="X1290">
        <v>0</v>
      </c>
      <c r="Y1290" t="s">
        <v>142</v>
      </c>
      <c r="Z1290" t="s">
        <v>143</v>
      </c>
      <c r="AA1290">
        <v>0</v>
      </c>
      <c r="AB1290" s="2">
        <v>0</v>
      </c>
      <c r="AC1290" s="2">
        <v>0</v>
      </c>
      <c r="AD1290" s="3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8.52</v>
      </c>
      <c r="AN1290" s="2">
        <v>8.52</v>
      </c>
      <c r="AO1290" s="2">
        <v>0</v>
      </c>
      <c r="AP1290" s="2">
        <v>0</v>
      </c>
      <c r="AQ1290" s="2">
        <v>0</v>
      </c>
    </row>
    <row r="1291" spans="1:43" x14ac:dyDescent="0.25">
      <c r="A1291" s="1">
        <v>46146</v>
      </c>
      <c r="B1291" t="s">
        <v>48</v>
      </c>
      <c r="C1291">
        <v>649163</v>
      </c>
      <c r="D1291">
        <v>2027391406</v>
      </c>
      <c r="E1291" t="s">
        <v>1757</v>
      </c>
      <c r="F1291" t="s">
        <v>338</v>
      </c>
      <c r="G1291" t="s">
        <v>51</v>
      </c>
      <c r="H1291" t="s">
        <v>82</v>
      </c>
      <c r="I1291" t="s">
        <v>1731</v>
      </c>
      <c r="J1291" t="s">
        <v>1742</v>
      </c>
      <c r="K1291">
        <v>766422</v>
      </c>
      <c r="L1291" t="s">
        <v>710</v>
      </c>
      <c r="M1291" t="s">
        <v>115</v>
      </c>
      <c r="N1291" t="s">
        <v>57</v>
      </c>
      <c r="O1291" s="1">
        <v>45717</v>
      </c>
      <c r="Q1291" s="1">
        <v>46174</v>
      </c>
      <c r="R1291" s="2">
        <v>130.76</v>
      </c>
      <c r="S1291">
        <v>1</v>
      </c>
      <c r="T1291" t="s">
        <v>58</v>
      </c>
      <c r="U1291" t="s">
        <v>141</v>
      </c>
      <c r="V1291" s="3">
        <v>0.26</v>
      </c>
      <c r="W1291" s="2">
        <v>0</v>
      </c>
      <c r="X1291">
        <v>0</v>
      </c>
      <c r="Y1291" t="s">
        <v>142</v>
      </c>
      <c r="Z1291" t="s">
        <v>143</v>
      </c>
      <c r="AA1291">
        <v>0</v>
      </c>
      <c r="AB1291" s="2">
        <v>0</v>
      </c>
      <c r="AC1291" s="2">
        <v>0</v>
      </c>
      <c r="AD1291" s="3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34</v>
      </c>
      <c r="AN1291" s="2">
        <v>34</v>
      </c>
      <c r="AO1291" s="2">
        <v>0</v>
      </c>
      <c r="AP1291" s="2">
        <v>0</v>
      </c>
      <c r="AQ1291" s="2">
        <v>0</v>
      </c>
    </row>
    <row r="1292" spans="1:43" x14ac:dyDescent="0.25">
      <c r="A1292" s="1">
        <v>46146</v>
      </c>
      <c r="B1292" t="s">
        <v>48</v>
      </c>
      <c r="C1292">
        <v>649163</v>
      </c>
      <c r="D1292">
        <v>2028000460</v>
      </c>
      <c r="E1292" t="s">
        <v>712</v>
      </c>
      <c r="F1292" t="s">
        <v>732</v>
      </c>
      <c r="G1292" t="s">
        <v>51</v>
      </c>
      <c r="H1292" t="s">
        <v>82</v>
      </c>
      <c r="I1292" t="s">
        <v>1731</v>
      </c>
      <c r="J1292" t="s">
        <v>1758</v>
      </c>
      <c r="K1292">
        <v>820873</v>
      </c>
      <c r="L1292" t="s">
        <v>249</v>
      </c>
      <c r="M1292" t="s">
        <v>250</v>
      </c>
      <c r="N1292" t="s">
        <v>57</v>
      </c>
      <c r="O1292" s="1">
        <v>45748</v>
      </c>
      <c r="Q1292" s="1">
        <v>46174</v>
      </c>
      <c r="R1292" s="2">
        <v>114.69</v>
      </c>
      <c r="S1292">
        <v>1</v>
      </c>
      <c r="T1292" t="s">
        <v>58</v>
      </c>
      <c r="U1292" t="s">
        <v>141</v>
      </c>
      <c r="V1292" s="3">
        <v>0.28000000000000003</v>
      </c>
      <c r="W1292" s="2">
        <v>0</v>
      </c>
      <c r="X1292">
        <v>0</v>
      </c>
      <c r="Y1292" t="s">
        <v>142</v>
      </c>
      <c r="Z1292" t="s">
        <v>143</v>
      </c>
      <c r="AA1292">
        <v>0</v>
      </c>
      <c r="AB1292" s="2">
        <v>0</v>
      </c>
      <c r="AC1292" s="2">
        <v>0</v>
      </c>
      <c r="AD1292" s="3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32.11</v>
      </c>
      <c r="AN1292" s="2">
        <v>32.11</v>
      </c>
      <c r="AO1292" s="2">
        <v>0</v>
      </c>
      <c r="AP1292" s="2">
        <v>0</v>
      </c>
      <c r="AQ1292" s="2">
        <v>0</v>
      </c>
    </row>
    <row r="1293" spans="1:43" x14ac:dyDescent="0.25">
      <c r="A1293" s="1">
        <v>46146</v>
      </c>
      <c r="B1293" t="s">
        <v>48</v>
      </c>
      <c r="C1293">
        <v>649163</v>
      </c>
      <c r="D1293">
        <v>2028166815</v>
      </c>
      <c r="E1293" t="s">
        <v>1759</v>
      </c>
      <c r="F1293" t="s">
        <v>377</v>
      </c>
      <c r="G1293" t="s">
        <v>51</v>
      </c>
      <c r="H1293" t="s">
        <v>82</v>
      </c>
      <c r="I1293" t="s">
        <v>1731</v>
      </c>
      <c r="J1293" t="s">
        <v>1758</v>
      </c>
      <c r="K1293">
        <v>820873</v>
      </c>
      <c r="L1293" t="s">
        <v>249</v>
      </c>
      <c r="M1293" t="s">
        <v>250</v>
      </c>
      <c r="N1293" t="s">
        <v>57</v>
      </c>
      <c r="O1293" s="1">
        <v>45778</v>
      </c>
      <c r="Q1293" s="1">
        <v>46174</v>
      </c>
      <c r="R1293" s="2">
        <v>106.67</v>
      </c>
      <c r="S1293">
        <v>1</v>
      </c>
      <c r="T1293" t="s">
        <v>58</v>
      </c>
      <c r="U1293" t="s">
        <v>141</v>
      </c>
      <c r="V1293" s="3">
        <v>0.28000000000000003</v>
      </c>
      <c r="W1293" s="2">
        <v>0</v>
      </c>
      <c r="X1293">
        <v>0</v>
      </c>
      <c r="Y1293" t="s">
        <v>142</v>
      </c>
      <c r="Z1293" t="s">
        <v>143</v>
      </c>
      <c r="AA1293">
        <v>0</v>
      </c>
      <c r="AB1293" s="2">
        <v>0</v>
      </c>
      <c r="AC1293" s="2">
        <v>0</v>
      </c>
      <c r="AD1293" s="3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29.87</v>
      </c>
      <c r="AN1293" s="2">
        <v>29.87</v>
      </c>
      <c r="AO1293" s="2">
        <v>0</v>
      </c>
      <c r="AP1293" s="2">
        <v>0</v>
      </c>
      <c r="AQ1293" s="2">
        <v>0</v>
      </c>
    </row>
    <row r="1294" spans="1:43" x14ac:dyDescent="0.25">
      <c r="A1294" s="1">
        <v>46146</v>
      </c>
      <c r="B1294" t="s">
        <v>48</v>
      </c>
      <c r="C1294">
        <v>649163</v>
      </c>
      <c r="D1294">
        <v>2028643639</v>
      </c>
      <c r="E1294" t="s">
        <v>1760</v>
      </c>
      <c r="F1294" t="s">
        <v>266</v>
      </c>
      <c r="G1294" t="s">
        <v>51</v>
      </c>
      <c r="H1294" t="s">
        <v>52</v>
      </c>
      <c r="I1294" t="s">
        <v>1731</v>
      </c>
      <c r="J1294" t="s">
        <v>1732</v>
      </c>
      <c r="K1294">
        <v>649285</v>
      </c>
      <c r="L1294" t="s">
        <v>1287</v>
      </c>
      <c r="M1294" t="s">
        <v>1288</v>
      </c>
      <c r="N1294" t="s">
        <v>57</v>
      </c>
      <c r="O1294" s="1">
        <v>45809</v>
      </c>
      <c r="Q1294" s="1">
        <v>46174</v>
      </c>
      <c r="R1294" s="2">
        <v>108.21</v>
      </c>
      <c r="S1294">
        <v>1</v>
      </c>
      <c r="T1294" t="s">
        <v>58</v>
      </c>
      <c r="U1294" t="s">
        <v>141</v>
      </c>
      <c r="V1294" s="3">
        <v>0.04</v>
      </c>
      <c r="W1294" s="2">
        <v>0</v>
      </c>
      <c r="X1294">
        <v>0</v>
      </c>
      <c r="Y1294" t="s">
        <v>60</v>
      </c>
      <c r="Z1294" t="s">
        <v>143</v>
      </c>
      <c r="AA1294">
        <v>0</v>
      </c>
      <c r="AB1294" s="2">
        <v>0</v>
      </c>
      <c r="AC1294" s="2">
        <v>0</v>
      </c>
      <c r="AD1294" s="3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4.33</v>
      </c>
      <c r="AN1294" s="2">
        <v>4.33</v>
      </c>
      <c r="AO1294" s="2">
        <v>0</v>
      </c>
      <c r="AP1294" s="2">
        <v>0</v>
      </c>
      <c r="AQ1294" s="2">
        <v>0</v>
      </c>
    </row>
    <row r="1295" spans="1:43" x14ac:dyDescent="0.25">
      <c r="A1295" s="1">
        <v>46146</v>
      </c>
      <c r="B1295" t="s">
        <v>48</v>
      </c>
      <c r="C1295">
        <v>649163</v>
      </c>
      <c r="D1295">
        <v>2016368389</v>
      </c>
      <c r="E1295" t="s">
        <v>1446</v>
      </c>
      <c r="F1295" t="s">
        <v>75</v>
      </c>
      <c r="G1295" t="s">
        <v>51</v>
      </c>
      <c r="H1295" t="s">
        <v>213</v>
      </c>
      <c r="I1295" t="s">
        <v>734</v>
      </c>
      <c r="J1295" t="s">
        <v>735</v>
      </c>
      <c r="K1295">
        <v>650218</v>
      </c>
      <c r="L1295" t="s">
        <v>999</v>
      </c>
      <c r="M1295" t="s">
        <v>440</v>
      </c>
      <c r="N1295" t="s">
        <v>57</v>
      </c>
      <c r="O1295" s="1">
        <v>44835</v>
      </c>
      <c r="Q1295" s="1">
        <v>46174</v>
      </c>
      <c r="R1295" s="2">
        <v>6.77</v>
      </c>
      <c r="S1295">
        <v>1</v>
      </c>
      <c r="T1295" t="s">
        <v>58</v>
      </c>
      <c r="U1295" t="s">
        <v>141</v>
      </c>
      <c r="V1295" s="3">
        <v>0.09</v>
      </c>
      <c r="W1295" s="2">
        <v>0</v>
      </c>
      <c r="X1295">
        <v>0</v>
      </c>
      <c r="Y1295" t="s">
        <v>142</v>
      </c>
      <c r="Z1295" t="s">
        <v>143</v>
      </c>
      <c r="AA1295">
        <v>0</v>
      </c>
      <c r="AB1295" s="2">
        <v>0</v>
      </c>
      <c r="AC1295" s="2">
        <v>0</v>
      </c>
      <c r="AD1295" s="3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0.61</v>
      </c>
      <c r="AN1295" s="2">
        <v>0.61</v>
      </c>
      <c r="AO1295" s="2">
        <v>0</v>
      </c>
      <c r="AP1295" s="2">
        <v>0</v>
      </c>
      <c r="AQ1295" s="2">
        <v>0</v>
      </c>
    </row>
    <row r="1296" spans="1:43" x14ac:dyDescent="0.25">
      <c r="A1296" s="1">
        <v>46146</v>
      </c>
      <c r="B1296" t="s">
        <v>48</v>
      </c>
      <c r="C1296">
        <v>649163</v>
      </c>
      <c r="D1296">
        <v>2016378401</v>
      </c>
      <c r="E1296" t="s">
        <v>1761</v>
      </c>
      <c r="F1296" t="s">
        <v>424</v>
      </c>
      <c r="G1296" t="s">
        <v>51</v>
      </c>
      <c r="H1296" t="s">
        <v>213</v>
      </c>
      <c r="I1296" t="s">
        <v>734</v>
      </c>
      <c r="J1296" t="s">
        <v>735</v>
      </c>
      <c r="K1296">
        <v>649793</v>
      </c>
      <c r="L1296" t="s">
        <v>90</v>
      </c>
      <c r="M1296" t="s">
        <v>929</v>
      </c>
      <c r="N1296" t="s">
        <v>57</v>
      </c>
      <c r="O1296" s="1">
        <v>44835</v>
      </c>
      <c r="Q1296" s="1">
        <v>46174</v>
      </c>
      <c r="R1296" s="2">
        <v>27.9</v>
      </c>
      <c r="S1296">
        <v>1</v>
      </c>
      <c r="T1296" t="s">
        <v>58</v>
      </c>
      <c r="U1296" t="s">
        <v>141</v>
      </c>
      <c r="V1296" s="3">
        <v>0.15</v>
      </c>
      <c r="W1296" s="2">
        <v>0</v>
      </c>
      <c r="X1296">
        <v>0</v>
      </c>
      <c r="Y1296" t="s">
        <v>142</v>
      </c>
      <c r="Z1296" t="s">
        <v>143</v>
      </c>
      <c r="AA1296">
        <v>0</v>
      </c>
      <c r="AB1296" s="2">
        <v>0</v>
      </c>
      <c r="AC1296" s="2">
        <v>0</v>
      </c>
      <c r="AD1296" s="3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4.18</v>
      </c>
      <c r="AN1296" s="2">
        <v>4.18</v>
      </c>
      <c r="AO1296" s="2">
        <v>0</v>
      </c>
      <c r="AP1296" s="2">
        <v>0</v>
      </c>
      <c r="AQ1296" s="2">
        <v>0</v>
      </c>
    </row>
    <row r="1297" spans="1:43" x14ac:dyDescent="0.25">
      <c r="A1297" s="1">
        <v>46146</v>
      </c>
      <c r="B1297" t="s">
        <v>48</v>
      </c>
      <c r="C1297">
        <v>649163</v>
      </c>
      <c r="D1297">
        <v>2016378402</v>
      </c>
      <c r="E1297" t="s">
        <v>1761</v>
      </c>
      <c r="F1297" t="s">
        <v>424</v>
      </c>
      <c r="G1297" t="s">
        <v>51</v>
      </c>
      <c r="H1297" t="s">
        <v>213</v>
      </c>
      <c r="I1297" t="s">
        <v>734</v>
      </c>
      <c r="J1297" t="s">
        <v>951</v>
      </c>
      <c r="K1297">
        <v>649793</v>
      </c>
      <c r="L1297" t="s">
        <v>90</v>
      </c>
      <c r="M1297" t="s">
        <v>929</v>
      </c>
      <c r="N1297" t="s">
        <v>57</v>
      </c>
      <c r="O1297" s="1">
        <v>44835</v>
      </c>
      <c r="Q1297" s="1">
        <v>46174</v>
      </c>
      <c r="R1297" s="2">
        <v>25.73</v>
      </c>
      <c r="S1297">
        <v>1</v>
      </c>
      <c r="T1297" t="s">
        <v>58</v>
      </c>
      <c r="U1297" t="s">
        <v>141</v>
      </c>
      <c r="V1297" s="3">
        <v>0.15</v>
      </c>
      <c r="W1297" s="2">
        <v>0</v>
      </c>
      <c r="X1297">
        <v>0</v>
      </c>
      <c r="Y1297" t="s">
        <v>142</v>
      </c>
      <c r="Z1297" t="s">
        <v>143</v>
      </c>
      <c r="AA1297">
        <v>0</v>
      </c>
      <c r="AB1297" s="2">
        <v>0</v>
      </c>
      <c r="AC1297" s="2">
        <v>0</v>
      </c>
      <c r="AD1297" s="3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3.86</v>
      </c>
      <c r="AN1297" s="2">
        <v>3.86</v>
      </c>
      <c r="AO1297" s="2">
        <v>0</v>
      </c>
      <c r="AP1297" s="2">
        <v>0</v>
      </c>
      <c r="AQ1297" s="2">
        <v>0</v>
      </c>
    </row>
    <row r="1298" spans="1:43" x14ac:dyDescent="0.25">
      <c r="A1298" s="1">
        <v>46146</v>
      </c>
      <c r="B1298" t="s">
        <v>48</v>
      </c>
      <c r="C1298">
        <v>649163</v>
      </c>
      <c r="D1298">
        <v>2016698734</v>
      </c>
      <c r="E1298" t="s">
        <v>1762</v>
      </c>
      <c r="F1298" t="s">
        <v>857</v>
      </c>
      <c r="G1298" t="s">
        <v>51</v>
      </c>
      <c r="H1298" t="s">
        <v>82</v>
      </c>
      <c r="I1298" t="s">
        <v>734</v>
      </c>
      <c r="J1298" t="s">
        <v>735</v>
      </c>
      <c r="K1298">
        <v>649793</v>
      </c>
      <c r="L1298" t="s">
        <v>90</v>
      </c>
      <c r="M1298" t="s">
        <v>929</v>
      </c>
      <c r="N1298" t="s">
        <v>57</v>
      </c>
      <c r="O1298" s="1">
        <v>44927</v>
      </c>
      <c r="Q1298" s="1">
        <v>46174</v>
      </c>
      <c r="R1298" s="2">
        <v>22</v>
      </c>
      <c r="S1298">
        <v>1</v>
      </c>
      <c r="T1298" t="s">
        <v>58</v>
      </c>
      <c r="U1298" t="s">
        <v>141</v>
      </c>
      <c r="V1298" s="3">
        <v>0.15</v>
      </c>
      <c r="W1298" s="2">
        <v>0</v>
      </c>
      <c r="X1298">
        <v>0</v>
      </c>
      <c r="Y1298" t="s">
        <v>142</v>
      </c>
      <c r="Z1298" t="s">
        <v>143</v>
      </c>
      <c r="AA1298">
        <v>0</v>
      </c>
      <c r="AB1298" s="2">
        <v>0</v>
      </c>
      <c r="AC1298" s="2">
        <v>0</v>
      </c>
      <c r="AD1298" s="3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3.3</v>
      </c>
      <c r="AN1298" s="2">
        <v>3.3</v>
      </c>
      <c r="AO1298" s="2">
        <v>0</v>
      </c>
      <c r="AP1298" s="2">
        <v>0</v>
      </c>
      <c r="AQ1298" s="2">
        <v>0</v>
      </c>
    </row>
    <row r="1299" spans="1:43" x14ac:dyDescent="0.25">
      <c r="A1299" s="1">
        <v>46146</v>
      </c>
      <c r="B1299" t="s">
        <v>48</v>
      </c>
      <c r="C1299">
        <v>649163</v>
      </c>
      <c r="D1299">
        <v>2016698736</v>
      </c>
      <c r="E1299" t="s">
        <v>1762</v>
      </c>
      <c r="F1299" t="s">
        <v>857</v>
      </c>
      <c r="G1299" t="s">
        <v>51</v>
      </c>
      <c r="H1299" t="s">
        <v>82</v>
      </c>
      <c r="I1299" t="s">
        <v>734</v>
      </c>
      <c r="J1299" t="s">
        <v>951</v>
      </c>
      <c r="K1299">
        <v>649793</v>
      </c>
      <c r="L1299" t="s">
        <v>90</v>
      </c>
      <c r="M1299" t="s">
        <v>929</v>
      </c>
      <c r="N1299" t="s">
        <v>57</v>
      </c>
      <c r="O1299" s="1">
        <v>44927</v>
      </c>
      <c r="Q1299" s="1">
        <v>46174</v>
      </c>
      <c r="R1299" s="2">
        <v>25.73</v>
      </c>
      <c r="S1299">
        <v>1</v>
      </c>
      <c r="T1299" t="s">
        <v>58</v>
      </c>
      <c r="U1299" t="s">
        <v>141</v>
      </c>
      <c r="V1299" s="3">
        <v>0.15</v>
      </c>
      <c r="W1299" s="2">
        <v>0</v>
      </c>
      <c r="X1299">
        <v>0</v>
      </c>
      <c r="Y1299" t="s">
        <v>142</v>
      </c>
      <c r="Z1299" t="s">
        <v>143</v>
      </c>
      <c r="AA1299">
        <v>0</v>
      </c>
      <c r="AB1299" s="2">
        <v>0</v>
      </c>
      <c r="AC1299" s="2">
        <v>0</v>
      </c>
      <c r="AD1299" s="3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3.86</v>
      </c>
      <c r="AN1299" s="2">
        <v>3.86</v>
      </c>
      <c r="AO1299" s="2">
        <v>0</v>
      </c>
      <c r="AP1299" s="2">
        <v>0</v>
      </c>
      <c r="AQ1299" s="2">
        <v>0</v>
      </c>
    </row>
    <row r="1300" spans="1:43" x14ac:dyDescent="0.25">
      <c r="A1300" s="1">
        <v>46146</v>
      </c>
      <c r="B1300" t="s">
        <v>48</v>
      </c>
      <c r="C1300">
        <v>649163</v>
      </c>
      <c r="D1300">
        <v>2016705959</v>
      </c>
      <c r="E1300" t="s">
        <v>1763</v>
      </c>
      <c r="F1300" t="s">
        <v>510</v>
      </c>
      <c r="G1300" t="s">
        <v>51</v>
      </c>
      <c r="H1300" t="s">
        <v>213</v>
      </c>
      <c r="I1300" t="s">
        <v>734</v>
      </c>
      <c r="J1300" t="s">
        <v>951</v>
      </c>
      <c r="K1300">
        <v>649793</v>
      </c>
      <c r="L1300" t="s">
        <v>90</v>
      </c>
      <c r="M1300" t="s">
        <v>929</v>
      </c>
      <c r="N1300" t="s">
        <v>57</v>
      </c>
      <c r="O1300" s="1">
        <v>44927</v>
      </c>
      <c r="Q1300" s="1">
        <v>46174</v>
      </c>
      <c r="R1300" s="2">
        <v>25.73</v>
      </c>
      <c r="S1300">
        <v>1</v>
      </c>
      <c r="T1300" t="s">
        <v>58</v>
      </c>
      <c r="U1300" t="s">
        <v>141</v>
      </c>
      <c r="V1300" s="3">
        <v>0.15</v>
      </c>
      <c r="W1300" s="2">
        <v>0</v>
      </c>
      <c r="X1300">
        <v>0</v>
      </c>
      <c r="Y1300" t="s">
        <v>142</v>
      </c>
      <c r="Z1300" t="s">
        <v>143</v>
      </c>
      <c r="AA1300">
        <v>0</v>
      </c>
      <c r="AB1300" s="2">
        <v>0</v>
      </c>
      <c r="AC1300" s="2">
        <v>0</v>
      </c>
      <c r="AD1300" s="3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3.86</v>
      </c>
      <c r="AN1300" s="2">
        <v>3.86</v>
      </c>
      <c r="AO1300" s="2">
        <v>0</v>
      </c>
      <c r="AP1300" s="2">
        <v>0</v>
      </c>
      <c r="AQ1300" s="2">
        <v>0</v>
      </c>
    </row>
    <row r="1301" spans="1:43" x14ac:dyDescent="0.25">
      <c r="A1301" s="1">
        <v>46146</v>
      </c>
      <c r="B1301" t="s">
        <v>48</v>
      </c>
      <c r="C1301">
        <v>649163</v>
      </c>
      <c r="D1301">
        <v>2016762024</v>
      </c>
      <c r="E1301" t="s">
        <v>926</v>
      </c>
      <c r="F1301" t="s">
        <v>927</v>
      </c>
      <c r="G1301" t="s">
        <v>51</v>
      </c>
      <c r="H1301" t="s">
        <v>113</v>
      </c>
      <c r="I1301" t="s">
        <v>734</v>
      </c>
      <c r="J1301" t="s">
        <v>951</v>
      </c>
      <c r="K1301">
        <v>651818</v>
      </c>
      <c r="L1301" t="s">
        <v>114</v>
      </c>
      <c r="M1301" t="s">
        <v>115</v>
      </c>
      <c r="N1301" t="s">
        <v>57</v>
      </c>
      <c r="O1301" s="1">
        <v>44927</v>
      </c>
      <c r="Q1301" s="1">
        <v>46174</v>
      </c>
      <c r="R1301" s="2">
        <v>25.73</v>
      </c>
      <c r="S1301">
        <v>1</v>
      </c>
      <c r="T1301" t="s">
        <v>58</v>
      </c>
      <c r="U1301" t="s">
        <v>141</v>
      </c>
      <c r="V1301" s="3">
        <v>0.15</v>
      </c>
      <c r="W1301" s="2">
        <v>0</v>
      </c>
      <c r="X1301">
        <v>0</v>
      </c>
      <c r="Y1301" t="s">
        <v>142</v>
      </c>
      <c r="Z1301" t="s">
        <v>143</v>
      </c>
      <c r="AA1301">
        <v>0</v>
      </c>
      <c r="AB1301" s="2">
        <v>0</v>
      </c>
      <c r="AC1301" s="2">
        <v>0</v>
      </c>
      <c r="AD1301" s="3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3.86</v>
      </c>
      <c r="AN1301" s="2">
        <v>3.86</v>
      </c>
      <c r="AO1301" s="2">
        <v>0</v>
      </c>
      <c r="AP1301" s="2">
        <v>0</v>
      </c>
      <c r="AQ1301" s="2">
        <v>0</v>
      </c>
    </row>
    <row r="1302" spans="1:43" x14ac:dyDescent="0.25">
      <c r="A1302" s="1">
        <v>46146</v>
      </c>
      <c r="B1302" t="s">
        <v>48</v>
      </c>
      <c r="C1302">
        <v>649163</v>
      </c>
      <c r="D1302">
        <v>2016772468</v>
      </c>
      <c r="E1302" t="s">
        <v>813</v>
      </c>
      <c r="F1302" t="s">
        <v>1764</v>
      </c>
      <c r="G1302" t="s">
        <v>51</v>
      </c>
      <c r="H1302" t="s">
        <v>110</v>
      </c>
      <c r="I1302" t="s">
        <v>734</v>
      </c>
      <c r="J1302" t="s">
        <v>951</v>
      </c>
      <c r="K1302">
        <v>651818</v>
      </c>
      <c r="L1302" t="s">
        <v>114</v>
      </c>
      <c r="M1302" t="s">
        <v>115</v>
      </c>
      <c r="N1302" t="s">
        <v>57</v>
      </c>
      <c r="O1302" s="1">
        <v>44927</v>
      </c>
      <c r="Q1302" s="1">
        <v>46174</v>
      </c>
      <c r="R1302" s="2">
        <v>25.73</v>
      </c>
      <c r="S1302">
        <v>1</v>
      </c>
      <c r="T1302" t="s">
        <v>58</v>
      </c>
      <c r="U1302" t="s">
        <v>141</v>
      </c>
      <c r="V1302" s="3">
        <v>0.15</v>
      </c>
      <c r="W1302" s="2">
        <v>0</v>
      </c>
      <c r="X1302">
        <v>0</v>
      </c>
      <c r="Y1302" t="s">
        <v>142</v>
      </c>
      <c r="Z1302" t="s">
        <v>143</v>
      </c>
      <c r="AA1302">
        <v>0</v>
      </c>
      <c r="AB1302" s="2">
        <v>0</v>
      </c>
      <c r="AC1302" s="2">
        <v>0</v>
      </c>
      <c r="AD1302" s="3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3.86</v>
      </c>
      <c r="AN1302" s="2">
        <v>3.86</v>
      </c>
      <c r="AO1302" s="2">
        <v>0</v>
      </c>
      <c r="AP1302" s="2">
        <v>0</v>
      </c>
      <c r="AQ1302" s="2">
        <v>0</v>
      </c>
    </row>
    <row r="1303" spans="1:43" x14ac:dyDescent="0.25">
      <c r="A1303" s="1">
        <v>46146</v>
      </c>
      <c r="B1303" t="s">
        <v>48</v>
      </c>
      <c r="C1303">
        <v>649163</v>
      </c>
      <c r="D1303">
        <v>2016772469</v>
      </c>
      <c r="E1303" t="s">
        <v>813</v>
      </c>
      <c r="F1303" t="s">
        <v>1764</v>
      </c>
      <c r="G1303" t="s">
        <v>51</v>
      </c>
      <c r="H1303" t="s">
        <v>110</v>
      </c>
      <c r="I1303" t="s">
        <v>734</v>
      </c>
      <c r="J1303" t="s">
        <v>746</v>
      </c>
      <c r="K1303">
        <v>651818</v>
      </c>
      <c r="L1303" t="s">
        <v>114</v>
      </c>
      <c r="M1303" t="s">
        <v>115</v>
      </c>
      <c r="N1303" t="s">
        <v>57</v>
      </c>
      <c r="O1303" s="1">
        <v>44927</v>
      </c>
      <c r="Q1303" s="1">
        <v>46174</v>
      </c>
      <c r="R1303" s="2">
        <v>19.100000000000001</v>
      </c>
      <c r="S1303">
        <v>1</v>
      </c>
      <c r="T1303" t="s">
        <v>58</v>
      </c>
      <c r="U1303" t="s">
        <v>141</v>
      </c>
      <c r="V1303" s="3">
        <v>0.1</v>
      </c>
      <c r="W1303" s="2">
        <v>0</v>
      </c>
      <c r="X1303">
        <v>0</v>
      </c>
      <c r="Y1303" t="s">
        <v>142</v>
      </c>
      <c r="Z1303" t="s">
        <v>143</v>
      </c>
      <c r="AA1303">
        <v>0</v>
      </c>
      <c r="AB1303" s="2">
        <v>0</v>
      </c>
      <c r="AC1303" s="2">
        <v>0</v>
      </c>
      <c r="AD1303" s="3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1.91</v>
      </c>
      <c r="AN1303" s="2">
        <v>1.91</v>
      </c>
      <c r="AO1303" s="2">
        <v>0</v>
      </c>
      <c r="AP1303" s="2">
        <v>0</v>
      </c>
      <c r="AQ1303" s="2">
        <v>0</v>
      </c>
    </row>
    <row r="1304" spans="1:43" x14ac:dyDescent="0.25">
      <c r="A1304" s="1">
        <v>46146</v>
      </c>
      <c r="B1304" t="s">
        <v>48</v>
      </c>
      <c r="C1304">
        <v>649163</v>
      </c>
      <c r="D1304">
        <v>2016794187</v>
      </c>
      <c r="E1304" t="s">
        <v>1267</v>
      </c>
      <c r="F1304" t="s">
        <v>1268</v>
      </c>
      <c r="G1304" t="s">
        <v>51</v>
      </c>
      <c r="H1304" t="s">
        <v>172</v>
      </c>
      <c r="I1304" t="s">
        <v>734</v>
      </c>
      <c r="J1304" t="s">
        <v>951</v>
      </c>
      <c r="K1304">
        <v>649793</v>
      </c>
      <c r="L1304" t="s">
        <v>90</v>
      </c>
      <c r="M1304" t="s">
        <v>929</v>
      </c>
      <c r="N1304" t="s">
        <v>57</v>
      </c>
      <c r="O1304" s="1">
        <v>44927</v>
      </c>
      <c r="Q1304" s="1">
        <v>46174</v>
      </c>
      <c r="R1304" s="2">
        <v>21.44</v>
      </c>
      <c r="S1304">
        <v>1</v>
      </c>
      <c r="T1304" t="s">
        <v>58</v>
      </c>
      <c r="U1304" t="s">
        <v>141</v>
      </c>
      <c r="V1304" s="3">
        <v>0.15</v>
      </c>
      <c r="W1304" s="2">
        <v>0</v>
      </c>
      <c r="X1304">
        <v>0</v>
      </c>
      <c r="Y1304" t="s">
        <v>142</v>
      </c>
      <c r="Z1304" t="s">
        <v>143</v>
      </c>
      <c r="AA1304">
        <v>0</v>
      </c>
      <c r="AB1304" s="2">
        <v>0</v>
      </c>
      <c r="AC1304" s="2">
        <v>0</v>
      </c>
      <c r="AD1304" s="3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3.22</v>
      </c>
      <c r="AN1304" s="2">
        <v>3.22</v>
      </c>
      <c r="AO1304" s="2">
        <v>0</v>
      </c>
      <c r="AP1304" s="2">
        <v>0</v>
      </c>
      <c r="AQ1304" s="2">
        <v>0</v>
      </c>
    </row>
    <row r="1305" spans="1:43" x14ac:dyDescent="0.25">
      <c r="A1305" s="1">
        <v>46146</v>
      </c>
      <c r="B1305" t="s">
        <v>48</v>
      </c>
      <c r="C1305">
        <v>649163</v>
      </c>
      <c r="D1305">
        <v>2016814851</v>
      </c>
      <c r="E1305" t="s">
        <v>212</v>
      </c>
      <c r="F1305" t="s">
        <v>211</v>
      </c>
      <c r="G1305" t="s">
        <v>51</v>
      </c>
      <c r="H1305" t="s">
        <v>213</v>
      </c>
      <c r="I1305" t="s">
        <v>734</v>
      </c>
      <c r="J1305" t="s">
        <v>951</v>
      </c>
      <c r="K1305">
        <v>649793</v>
      </c>
      <c r="L1305" t="s">
        <v>90</v>
      </c>
      <c r="M1305" t="s">
        <v>929</v>
      </c>
      <c r="N1305" t="s">
        <v>57</v>
      </c>
      <c r="O1305" s="1">
        <v>44927</v>
      </c>
      <c r="Q1305" s="1">
        <v>46174</v>
      </c>
      <c r="R1305" s="2">
        <v>25.73</v>
      </c>
      <c r="S1305">
        <v>1</v>
      </c>
      <c r="T1305" t="s">
        <v>58</v>
      </c>
      <c r="U1305" t="s">
        <v>141</v>
      </c>
      <c r="V1305" s="3">
        <v>0.15</v>
      </c>
      <c r="W1305" s="2">
        <v>0</v>
      </c>
      <c r="X1305">
        <v>0</v>
      </c>
      <c r="Y1305" t="s">
        <v>142</v>
      </c>
      <c r="Z1305" t="s">
        <v>143</v>
      </c>
      <c r="AA1305">
        <v>0</v>
      </c>
      <c r="AB1305" s="2">
        <v>0</v>
      </c>
      <c r="AC1305" s="2">
        <v>0</v>
      </c>
      <c r="AD1305" s="3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3.86</v>
      </c>
      <c r="AN1305" s="2">
        <v>3.86</v>
      </c>
      <c r="AO1305" s="2">
        <v>0</v>
      </c>
      <c r="AP1305" s="2">
        <v>0</v>
      </c>
      <c r="AQ1305" s="2">
        <v>0</v>
      </c>
    </row>
    <row r="1306" spans="1:43" x14ac:dyDescent="0.25">
      <c r="A1306" s="1">
        <v>46146</v>
      </c>
      <c r="B1306" t="s">
        <v>48</v>
      </c>
      <c r="C1306">
        <v>649163</v>
      </c>
      <c r="D1306">
        <v>2016816618</v>
      </c>
      <c r="E1306" t="s">
        <v>928</v>
      </c>
      <c r="F1306" t="s">
        <v>620</v>
      </c>
      <c r="G1306" t="s">
        <v>51</v>
      </c>
      <c r="H1306" t="s">
        <v>82</v>
      </c>
      <c r="I1306" t="s">
        <v>734</v>
      </c>
      <c r="J1306" t="s">
        <v>735</v>
      </c>
      <c r="K1306">
        <v>649793</v>
      </c>
      <c r="L1306" t="s">
        <v>90</v>
      </c>
      <c r="M1306" t="s">
        <v>929</v>
      </c>
      <c r="N1306" t="s">
        <v>57</v>
      </c>
      <c r="O1306" s="1">
        <v>44896</v>
      </c>
      <c r="Q1306" s="1">
        <v>46174</v>
      </c>
      <c r="R1306" s="2">
        <v>19</v>
      </c>
      <c r="S1306">
        <v>1</v>
      </c>
      <c r="T1306" t="s">
        <v>58</v>
      </c>
      <c r="U1306" t="s">
        <v>141</v>
      </c>
      <c r="V1306" s="3">
        <v>0.15</v>
      </c>
      <c r="W1306" s="2">
        <v>0</v>
      </c>
      <c r="X1306">
        <v>0</v>
      </c>
      <c r="Y1306" t="s">
        <v>142</v>
      </c>
      <c r="Z1306" t="s">
        <v>143</v>
      </c>
      <c r="AA1306">
        <v>0</v>
      </c>
      <c r="AB1306" s="2">
        <v>0</v>
      </c>
      <c r="AC1306" s="2">
        <v>0</v>
      </c>
      <c r="AD1306" s="3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2.85</v>
      </c>
      <c r="AN1306" s="2">
        <v>2.85</v>
      </c>
      <c r="AO1306" s="2">
        <v>0</v>
      </c>
      <c r="AP1306" s="2">
        <v>0</v>
      </c>
      <c r="AQ1306" s="2">
        <v>0</v>
      </c>
    </row>
    <row r="1307" spans="1:43" x14ac:dyDescent="0.25">
      <c r="A1307" s="1">
        <v>46146</v>
      </c>
      <c r="B1307" t="s">
        <v>48</v>
      </c>
      <c r="C1307">
        <v>649163</v>
      </c>
      <c r="D1307">
        <v>2016839117</v>
      </c>
      <c r="E1307" t="s">
        <v>341</v>
      </c>
      <c r="F1307" t="s">
        <v>930</v>
      </c>
      <c r="G1307" t="s">
        <v>51</v>
      </c>
      <c r="H1307" t="s">
        <v>257</v>
      </c>
      <c r="I1307" t="s">
        <v>734</v>
      </c>
      <c r="J1307" t="s">
        <v>951</v>
      </c>
      <c r="K1307">
        <v>651818</v>
      </c>
      <c r="L1307" t="s">
        <v>114</v>
      </c>
      <c r="M1307" t="s">
        <v>115</v>
      </c>
      <c r="N1307" t="s">
        <v>57</v>
      </c>
      <c r="O1307" s="1">
        <v>44927</v>
      </c>
      <c r="Q1307" s="1">
        <v>46174</v>
      </c>
      <c r="R1307" s="2">
        <v>25.73</v>
      </c>
      <c r="S1307">
        <v>1</v>
      </c>
      <c r="T1307" t="s">
        <v>58</v>
      </c>
      <c r="U1307" t="s">
        <v>141</v>
      </c>
      <c r="V1307" s="3">
        <v>0.15</v>
      </c>
      <c r="W1307" s="2">
        <v>0</v>
      </c>
      <c r="X1307">
        <v>0</v>
      </c>
      <c r="Y1307" t="s">
        <v>142</v>
      </c>
      <c r="Z1307" t="s">
        <v>143</v>
      </c>
      <c r="AA1307">
        <v>0</v>
      </c>
      <c r="AB1307" s="2">
        <v>0</v>
      </c>
      <c r="AC1307" s="2">
        <v>0</v>
      </c>
      <c r="AD1307" s="3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3.86</v>
      </c>
      <c r="AN1307" s="2">
        <v>3.86</v>
      </c>
      <c r="AO1307" s="2">
        <v>0</v>
      </c>
      <c r="AP1307" s="2">
        <v>0</v>
      </c>
      <c r="AQ1307" s="2">
        <v>0</v>
      </c>
    </row>
    <row r="1308" spans="1:43" x14ac:dyDescent="0.25">
      <c r="A1308" s="1">
        <v>46146</v>
      </c>
      <c r="B1308" t="s">
        <v>48</v>
      </c>
      <c r="C1308">
        <v>649163</v>
      </c>
      <c r="D1308">
        <v>2016869862</v>
      </c>
      <c r="E1308" t="s">
        <v>1765</v>
      </c>
      <c r="F1308" t="s">
        <v>857</v>
      </c>
      <c r="G1308" t="s">
        <v>51</v>
      </c>
      <c r="H1308" t="s">
        <v>82</v>
      </c>
      <c r="I1308" t="s">
        <v>734</v>
      </c>
      <c r="J1308" t="s">
        <v>951</v>
      </c>
      <c r="K1308">
        <v>649793</v>
      </c>
      <c r="L1308" t="s">
        <v>90</v>
      </c>
      <c r="M1308" t="s">
        <v>929</v>
      </c>
      <c r="N1308" t="s">
        <v>57</v>
      </c>
      <c r="O1308" s="1">
        <v>44927</v>
      </c>
      <c r="Q1308" s="1">
        <v>46174</v>
      </c>
      <c r="R1308" s="2">
        <v>25.73</v>
      </c>
      <c r="S1308">
        <v>1</v>
      </c>
      <c r="T1308" t="s">
        <v>58</v>
      </c>
      <c r="U1308" t="s">
        <v>141</v>
      </c>
      <c r="V1308" s="3">
        <v>0.15</v>
      </c>
      <c r="W1308" s="2">
        <v>0</v>
      </c>
      <c r="X1308">
        <v>0</v>
      </c>
      <c r="Y1308" t="s">
        <v>142</v>
      </c>
      <c r="Z1308" t="s">
        <v>143</v>
      </c>
      <c r="AA1308">
        <v>0</v>
      </c>
      <c r="AB1308" s="2">
        <v>0</v>
      </c>
      <c r="AC1308" s="2">
        <v>0</v>
      </c>
      <c r="AD1308" s="3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3.86</v>
      </c>
      <c r="AN1308" s="2">
        <v>3.86</v>
      </c>
      <c r="AO1308" s="2">
        <v>0</v>
      </c>
      <c r="AP1308" s="2">
        <v>0</v>
      </c>
      <c r="AQ1308" s="2">
        <v>0</v>
      </c>
    </row>
    <row r="1309" spans="1:43" x14ac:dyDescent="0.25">
      <c r="A1309" s="1">
        <v>46146</v>
      </c>
      <c r="B1309" t="s">
        <v>48</v>
      </c>
      <c r="C1309">
        <v>649163</v>
      </c>
      <c r="D1309">
        <v>2016889362</v>
      </c>
      <c r="E1309" t="s">
        <v>1766</v>
      </c>
      <c r="F1309" t="s">
        <v>135</v>
      </c>
      <c r="G1309" t="s">
        <v>51</v>
      </c>
      <c r="H1309" t="s">
        <v>347</v>
      </c>
      <c r="I1309" t="s">
        <v>734</v>
      </c>
      <c r="J1309" t="s">
        <v>951</v>
      </c>
      <c r="K1309">
        <v>649793</v>
      </c>
      <c r="L1309" t="s">
        <v>90</v>
      </c>
      <c r="M1309" t="s">
        <v>929</v>
      </c>
      <c r="N1309" t="s">
        <v>57</v>
      </c>
      <c r="O1309" s="1">
        <v>44927</v>
      </c>
      <c r="Q1309" s="1">
        <v>46174</v>
      </c>
      <c r="R1309" s="2">
        <v>25.73</v>
      </c>
      <c r="S1309">
        <v>1</v>
      </c>
      <c r="T1309" t="s">
        <v>58</v>
      </c>
      <c r="U1309" t="s">
        <v>141</v>
      </c>
      <c r="V1309" s="3">
        <v>0.15</v>
      </c>
      <c r="W1309" s="2">
        <v>0</v>
      </c>
      <c r="X1309">
        <v>0</v>
      </c>
      <c r="Y1309" t="s">
        <v>142</v>
      </c>
      <c r="Z1309" t="s">
        <v>143</v>
      </c>
      <c r="AA1309">
        <v>0</v>
      </c>
      <c r="AB1309" s="2">
        <v>0</v>
      </c>
      <c r="AC1309" s="2">
        <v>0</v>
      </c>
      <c r="AD1309" s="3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3.86</v>
      </c>
      <c r="AN1309" s="2">
        <v>3.86</v>
      </c>
      <c r="AO1309" s="2">
        <v>0</v>
      </c>
      <c r="AP1309" s="2">
        <v>0</v>
      </c>
      <c r="AQ1309" s="2">
        <v>0</v>
      </c>
    </row>
    <row r="1310" spans="1:43" x14ac:dyDescent="0.25">
      <c r="A1310" s="1">
        <v>46146</v>
      </c>
      <c r="B1310" t="s">
        <v>48</v>
      </c>
      <c r="C1310">
        <v>649163</v>
      </c>
      <c r="D1310">
        <v>2016901226</v>
      </c>
      <c r="E1310" t="s">
        <v>315</v>
      </c>
      <c r="F1310" t="s">
        <v>358</v>
      </c>
      <c r="G1310" t="s">
        <v>51</v>
      </c>
      <c r="H1310" t="s">
        <v>82</v>
      </c>
      <c r="I1310" t="s">
        <v>734</v>
      </c>
      <c r="J1310" t="s">
        <v>735</v>
      </c>
      <c r="K1310">
        <v>649793</v>
      </c>
      <c r="L1310" t="s">
        <v>90</v>
      </c>
      <c r="M1310" t="s">
        <v>929</v>
      </c>
      <c r="N1310" t="s">
        <v>57</v>
      </c>
      <c r="O1310" s="1">
        <v>44927</v>
      </c>
      <c r="Q1310" s="1">
        <v>46174</v>
      </c>
      <c r="R1310" s="2">
        <v>48.65</v>
      </c>
      <c r="S1310">
        <v>1</v>
      </c>
      <c r="T1310" t="s">
        <v>58</v>
      </c>
      <c r="U1310" t="s">
        <v>141</v>
      </c>
      <c r="V1310" s="3">
        <v>0.15</v>
      </c>
      <c r="W1310" s="2">
        <v>0</v>
      </c>
      <c r="X1310">
        <v>0</v>
      </c>
      <c r="Y1310" t="s">
        <v>142</v>
      </c>
      <c r="Z1310" t="s">
        <v>143</v>
      </c>
      <c r="AA1310">
        <v>0</v>
      </c>
      <c r="AB1310" s="2">
        <v>0</v>
      </c>
      <c r="AC1310" s="2">
        <v>0</v>
      </c>
      <c r="AD1310" s="3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7.3</v>
      </c>
      <c r="AN1310" s="2">
        <v>7.3</v>
      </c>
      <c r="AO1310" s="2">
        <v>0</v>
      </c>
      <c r="AP1310" s="2">
        <v>0</v>
      </c>
      <c r="AQ1310" s="2">
        <v>0</v>
      </c>
    </row>
    <row r="1311" spans="1:43" x14ac:dyDescent="0.25">
      <c r="A1311" s="1">
        <v>46146</v>
      </c>
      <c r="B1311" t="s">
        <v>48</v>
      </c>
      <c r="C1311">
        <v>649163</v>
      </c>
      <c r="D1311">
        <v>2016916135</v>
      </c>
      <c r="E1311" t="s">
        <v>1767</v>
      </c>
      <c r="F1311" t="s">
        <v>1311</v>
      </c>
      <c r="G1311" t="s">
        <v>51</v>
      </c>
      <c r="H1311" t="s">
        <v>106</v>
      </c>
      <c r="I1311" t="s">
        <v>734</v>
      </c>
      <c r="J1311" t="s">
        <v>735</v>
      </c>
      <c r="K1311">
        <v>649793</v>
      </c>
      <c r="L1311" t="s">
        <v>90</v>
      </c>
      <c r="M1311" t="s">
        <v>929</v>
      </c>
      <c r="N1311" t="s">
        <v>57</v>
      </c>
      <c r="O1311" s="1">
        <v>44927</v>
      </c>
      <c r="Q1311" s="1">
        <v>46174</v>
      </c>
      <c r="R1311" s="2">
        <v>69.8</v>
      </c>
      <c r="S1311">
        <v>1</v>
      </c>
      <c r="T1311" t="s">
        <v>58</v>
      </c>
      <c r="U1311" t="s">
        <v>141</v>
      </c>
      <c r="V1311" s="3">
        <v>0.15</v>
      </c>
      <c r="W1311" s="2">
        <v>0</v>
      </c>
      <c r="X1311">
        <v>0</v>
      </c>
      <c r="Y1311" t="s">
        <v>142</v>
      </c>
      <c r="Z1311" t="s">
        <v>143</v>
      </c>
      <c r="AA1311">
        <v>0</v>
      </c>
      <c r="AB1311" s="2">
        <v>0</v>
      </c>
      <c r="AC1311" s="2">
        <v>0</v>
      </c>
      <c r="AD1311" s="3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10.47</v>
      </c>
      <c r="AN1311" s="2">
        <v>10.47</v>
      </c>
      <c r="AO1311" s="2">
        <v>0</v>
      </c>
      <c r="AP1311" s="2">
        <v>0</v>
      </c>
      <c r="AQ1311" s="2">
        <v>0</v>
      </c>
    </row>
    <row r="1312" spans="1:43" x14ac:dyDescent="0.25">
      <c r="A1312" s="1">
        <v>46146</v>
      </c>
      <c r="B1312" t="s">
        <v>48</v>
      </c>
      <c r="C1312">
        <v>649163</v>
      </c>
      <c r="D1312">
        <v>2016916136</v>
      </c>
      <c r="E1312" t="s">
        <v>1767</v>
      </c>
      <c r="F1312" t="s">
        <v>1311</v>
      </c>
      <c r="G1312" t="s">
        <v>51</v>
      </c>
      <c r="H1312" t="s">
        <v>106</v>
      </c>
      <c r="I1312" t="s">
        <v>734</v>
      </c>
      <c r="J1312" t="s">
        <v>951</v>
      </c>
      <c r="K1312">
        <v>649793</v>
      </c>
      <c r="L1312" t="s">
        <v>90</v>
      </c>
      <c r="M1312" t="s">
        <v>929</v>
      </c>
      <c r="N1312" t="s">
        <v>57</v>
      </c>
      <c r="O1312" s="1">
        <v>44927</v>
      </c>
      <c r="Q1312" s="1">
        <v>46174</v>
      </c>
      <c r="R1312" s="2">
        <v>8.3699999999999992</v>
      </c>
      <c r="S1312">
        <v>1</v>
      </c>
      <c r="T1312" t="s">
        <v>58</v>
      </c>
      <c r="U1312" t="s">
        <v>141</v>
      </c>
      <c r="V1312" s="3">
        <v>0.15</v>
      </c>
      <c r="W1312" s="2">
        <v>0</v>
      </c>
      <c r="X1312">
        <v>0</v>
      </c>
      <c r="Y1312" t="s">
        <v>142</v>
      </c>
      <c r="Z1312" t="s">
        <v>143</v>
      </c>
      <c r="AA1312">
        <v>0</v>
      </c>
      <c r="AB1312" s="2">
        <v>0</v>
      </c>
      <c r="AC1312" s="2">
        <v>0</v>
      </c>
      <c r="AD1312" s="3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1.26</v>
      </c>
      <c r="AN1312" s="2">
        <v>1.26</v>
      </c>
      <c r="AO1312" s="2">
        <v>0</v>
      </c>
      <c r="AP1312" s="2">
        <v>0</v>
      </c>
      <c r="AQ1312" s="2">
        <v>0</v>
      </c>
    </row>
    <row r="1313" spans="1:43" x14ac:dyDescent="0.25">
      <c r="A1313" s="1">
        <v>46146</v>
      </c>
      <c r="B1313" t="s">
        <v>48</v>
      </c>
      <c r="C1313">
        <v>649163</v>
      </c>
      <c r="D1313">
        <v>2016945116</v>
      </c>
      <c r="E1313" t="s">
        <v>761</v>
      </c>
      <c r="F1313" t="s">
        <v>931</v>
      </c>
      <c r="G1313" t="s">
        <v>51</v>
      </c>
      <c r="H1313" t="s">
        <v>110</v>
      </c>
      <c r="I1313" t="s">
        <v>734</v>
      </c>
      <c r="J1313" t="s">
        <v>951</v>
      </c>
      <c r="K1313">
        <v>651818</v>
      </c>
      <c r="L1313" t="s">
        <v>114</v>
      </c>
      <c r="M1313" t="s">
        <v>115</v>
      </c>
      <c r="N1313" t="s">
        <v>57</v>
      </c>
      <c r="O1313" s="1">
        <v>44896</v>
      </c>
      <c r="Q1313" s="1">
        <v>46174</v>
      </c>
      <c r="R1313" s="2">
        <v>25.73</v>
      </c>
      <c r="S1313">
        <v>1</v>
      </c>
      <c r="T1313" t="s">
        <v>58</v>
      </c>
      <c r="U1313" t="s">
        <v>141</v>
      </c>
      <c r="V1313" s="3">
        <v>0.15</v>
      </c>
      <c r="W1313" s="2">
        <v>0</v>
      </c>
      <c r="X1313">
        <v>0</v>
      </c>
      <c r="Y1313" t="s">
        <v>142</v>
      </c>
      <c r="Z1313" t="s">
        <v>143</v>
      </c>
      <c r="AA1313">
        <v>0</v>
      </c>
      <c r="AB1313" s="2">
        <v>0</v>
      </c>
      <c r="AC1313" s="2">
        <v>0</v>
      </c>
      <c r="AD1313" s="3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3.86</v>
      </c>
      <c r="AN1313" s="2">
        <v>3.86</v>
      </c>
      <c r="AO1313" s="2">
        <v>0</v>
      </c>
      <c r="AP1313" s="2">
        <v>0</v>
      </c>
      <c r="AQ1313" s="2">
        <v>0</v>
      </c>
    </row>
    <row r="1314" spans="1:43" x14ac:dyDescent="0.25">
      <c r="A1314" s="1">
        <v>46146</v>
      </c>
      <c r="B1314" t="s">
        <v>48</v>
      </c>
      <c r="C1314">
        <v>649163</v>
      </c>
      <c r="D1314">
        <v>2016945117</v>
      </c>
      <c r="E1314" t="s">
        <v>761</v>
      </c>
      <c r="F1314" t="s">
        <v>931</v>
      </c>
      <c r="G1314" t="s">
        <v>51</v>
      </c>
      <c r="H1314" t="s">
        <v>110</v>
      </c>
      <c r="I1314" t="s">
        <v>734</v>
      </c>
      <c r="J1314" t="s">
        <v>746</v>
      </c>
      <c r="K1314">
        <v>651818</v>
      </c>
      <c r="L1314" t="s">
        <v>114</v>
      </c>
      <c r="M1314" t="s">
        <v>115</v>
      </c>
      <c r="N1314" t="s">
        <v>57</v>
      </c>
      <c r="O1314" s="1">
        <v>44896</v>
      </c>
      <c r="Q1314" s="1">
        <v>46174</v>
      </c>
      <c r="R1314" s="2">
        <v>51.63</v>
      </c>
      <c r="S1314">
        <v>1</v>
      </c>
      <c r="T1314" t="s">
        <v>58</v>
      </c>
      <c r="U1314" t="s">
        <v>141</v>
      </c>
      <c r="V1314" s="3">
        <v>0.1</v>
      </c>
      <c r="W1314" s="2">
        <v>0</v>
      </c>
      <c r="X1314">
        <v>0</v>
      </c>
      <c r="Y1314" t="s">
        <v>142</v>
      </c>
      <c r="Z1314" t="s">
        <v>143</v>
      </c>
      <c r="AA1314">
        <v>0</v>
      </c>
      <c r="AB1314" s="2">
        <v>0</v>
      </c>
      <c r="AC1314" s="2">
        <v>0</v>
      </c>
      <c r="AD1314" s="3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5.16</v>
      </c>
      <c r="AN1314" s="2">
        <v>5.16</v>
      </c>
      <c r="AO1314" s="2">
        <v>0</v>
      </c>
      <c r="AP1314" s="2">
        <v>0</v>
      </c>
      <c r="AQ1314" s="2">
        <v>0</v>
      </c>
    </row>
    <row r="1315" spans="1:43" x14ac:dyDescent="0.25">
      <c r="A1315" s="1">
        <v>46146</v>
      </c>
      <c r="B1315" t="s">
        <v>48</v>
      </c>
      <c r="C1315">
        <v>649163</v>
      </c>
      <c r="D1315">
        <v>2016957732</v>
      </c>
      <c r="E1315" t="s">
        <v>410</v>
      </c>
      <c r="F1315" t="s">
        <v>112</v>
      </c>
      <c r="G1315" t="s">
        <v>51</v>
      </c>
      <c r="H1315" t="s">
        <v>110</v>
      </c>
      <c r="I1315" t="s">
        <v>734</v>
      </c>
      <c r="J1315" t="s">
        <v>735</v>
      </c>
      <c r="K1315">
        <v>649793</v>
      </c>
      <c r="L1315" t="s">
        <v>90</v>
      </c>
      <c r="M1315" t="s">
        <v>929</v>
      </c>
      <c r="N1315" t="s">
        <v>57</v>
      </c>
      <c r="O1315" s="1">
        <v>44927</v>
      </c>
      <c r="Q1315" s="1">
        <v>46174</v>
      </c>
      <c r="R1315" s="2">
        <v>76.05</v>
      </c>
      <c r="S1315">
        <v>1</v>
      </c>
      <c r="T1315" t="s">
        <v>58</v>
      </c>
      <c r="U1315" t="s">
        <v>141</v>
      </c>
      <c r="V1315" s="3">
        <v>0.15</v>
      </c>
      <c r="W1315" s="2">
        <v>0</v>
      </c>
      <c r="X1315">
        <v>0</v>
      </c>
      <c r="Y1315" t="s">
        <v>142</v>
      </c>
      <c r="Z1315" t="s">
        <v>143</v>
      </c>
      <c r="AA1315">
        <v>0</v>
      </c>
      <c r="AB1315" s="2">
        <v>0</v>
      </c>
      <c r="AC1315" s="2">
        <v>0</v>
      </c>
      <c r="AD1315" s="3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11.41</v>
      </c>
      <c r="AN1315" s="2">
        <v>11.41</v>
      </c>
      <c r="AO1315" s="2">
        <v>0</v>
      </c>
      <c r="AP1315" s="2">
        <v>0</v>
      </c>
      <c r="AQ1315" s="2">
        <v>0</v>
      </c>
    </row>
    <row r="1316" spans="1:43" x14ac:dyDescent="0.25">
      <c r="A1316" s="1">
        <v>46146</v>
      </c>
      <c r="B1316" t="s">
        <v>48</v>
      </c>
      <c r="C1316">
        <v>649163</v>
      </c>
      <c r="D1316">
        <v>2016957733</v>
      </c>
      <c r="E1316" t="s">
        <v>410</v>
      </c>
      <c r="F1316" t="s">
        <v>112</v>
      </c>
      <c r="G1316" t="s">
        <v>51</v>
      </c>
      <c r="H1316" t="s">
        <v>110</v>
      </c>
      <c r="I1316" t="s">
        <v>734</v>
      </c>
      <c r="J1316" t="s">
        <v>951</v>
      </c>
      <c r="K1316">
        <v>649793</v>
      </c>
      <c r="L1316" t="s">
        <v>90</v>
      </c>
      <c r="M1316" t="s">
        <v>929</v>
      </c>
      <c r="N1316" t="s">
        <v>57</v>
      </c>
      <c r="O1316" s="1">
        <v>44927</v>
      </c>
      <c r="Q1316" s="1">
        <v>46174</v>
      </c>
      <c r="R1316" s="2">
        <v>25.73</v>
      </c>
      <c r="S1316">
        <v>1</v>
      </c>
      <c r="T1316" t="s">
        <v>58</v>
      </c>
      <c r="U1316" t="s">
        <v>141</v>
      </c>
      <c r="V1316" s="3">
        <v>0.15</v>
      </c>
      <c r="W1316" s="2">
        <v>0</v>
      </c>
      <c r="X1316">
        <v>0</v>
      </c>
      <c r="Y1316" t="s">
        <v>142</v>
      </c>
      <c r="Z1316" t="s">
        <v>143</v>
      </c>
      <c r="AA1316">
        <v>0</v>
      </c>
      <c r="AB1316" s="2">
        <v>0</v>
      </c>
      <c r="AC1316" s="2">
        <v>0</v>
      </c>
      <c r="AD1316" s="3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3.86</v>
      </c>
      <c r="AN1316" s="2">
        <v>3.86</v>
      </c>
      <c r="AO1316" s="2">
        <v>0</v>
      </c>
      <c r="AP1316" s="2">
        <v>0</v>
      </c>
      <c r="AQ1316" s="2">
        <v>0</v>
      </c>
    </row>
    <row r="1317" spans="1:43" x14ac:dyDescent="0.25">
      <c r="A1317" s="1">
        <v>46146</v>
      </c>
      <c r="B1317" t="s">
        <v>48</v>
      </c>
      <c r="C1317">
        <v>649163</v>
      </c>
      <c r="D1317">
        <v>2017007234</v>
      </c>
      <c r="E1317" t="s">
        <v>1768</v>
      </c>
      <c r="F1317" t="s">
        <v>1251</v>
      </c>
      <c r="G1317" t="s">
        <v>51</v>
      </c>
      <c r="H1317" t="s">
        <v>1769</v>
      </c>
      <c r="I1317" t="s">
        <v>734</v>
      </c>
      <c r="J1317" t="s">
        <v>951</v>
      </c>
      <c r="K1317">
        <v>649164</v>
      </c>
      <c r="L1317" t="s">
        <v>146</v>
      </c>
      <c r="M1317" t="s">
        <v>147</v>
      </c>
      <c r="N1317" t="s">
        <v>57</v>
      </c>
      <c r="O1317" s="1">
        <v>44927</v>
      </c>
      <c r="Q1317" s="1">
        <v>46174</v>
      </c>
      <c r="R1317" s="2">
        <v>25.15</v>
      </c>
      <c r="S1317">
        <v>1</v>
      </c>
      <c r="T1317" t="s">
        <v>58</v>
      </c>
      <c r="U1317" t="s">
        <v>141</v>
      </c>
      <c r="V1317" s="3">
        <v>0.15</v>
      </c>
      <c r="W1317" s="2">
        <v>0</v>
      </c>
      <c r="X1317">
        <v>0</v>
      </c>
      <c r="Y1317" t="s">
        <v>142</v>
      </c>
      <c r="Z1317" t="s">
        <v>143</v>
      </c>
      <c r="AA1317">
        <v>0</v>
      </c>
      <c r="AB1317" s="2">
        <v>0</v>
      </c>
      <c r="AC1317" s="2">
        <v>0</v>
      </c>
      <c r="AD1317" s="3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3.77</v>
      </c>
      <c r="AN1317" s="2">
        <v>3.77</v>
      </c>
      <c r="AO1317" s="2">
        <v>0</v>
      </c>
      <c r="AP1317" s="2">
        <v>0</v>
      </c>
      <c r="AQ1317" s="2">
        <v>0</v>
      </c>
    </row>
    <row r="1318" spans="1:43" x14ac:dyDescent="0.25">
      <c r="A1318" s="1">
        <v>46146</v>
      </c>
      <c r="B1318" t="s">
        <v>48</v>
      </c>
      <c r="C1318">
        <v>649163</v>
      </c>
      <c r="D1318">
        <v>2017028367</v>
      </c>
      <c r="E1318" t="s">
        <v>935</v>
      </c>
      <c r="F1318" t="s">
        <v>206</v>
      </c>
      <c r="G1318" t="s">
        <v>51</v>
      </c>
      <c r="H1318" t="s">
        <v>110</v>
      </c>
      <c r="I1318" t="s">
        <v>734</v>
      </c>
      <c r="J1318" t="s">
        <v>951</v>
      </c>
      <c r="K1318">
        <v>651818</v>
      </c>
      <c r="L1318" t="s">
        <v>114</v>
      </c>
      <c r="M1318" t="s">
        <v>115</v>
      </c>
      <c r="N1318" t="s">
        <v>57</v>
      </c>
      <c r="O1318" s="1">
        <v>44927</v>
      </c>
      <c r="Q1318" s="1">
        <v>46174</v>
      </c>
      <c r="R1318" s="2">
        <v>25.73</v>
      </c>
      <c r="S1318">
        <v>1</v>
      </c>
      <c r="T1318" t="s">
        <v>58</v>
      </c>
      <c r="U1318" t="s">
        <v>141</v>
      </c>
      <c r="V1318" s="3">
        <v>0.15</v>
      </c>
      <c r="W1318" s="2">
        <v>0</v>
      </c>
      <c r="X1318">
        <v>0</v>
      </c>
      <c r="Y1318" t="s">
        <v>142</v>
      </c>
      <c r="Z1318" t="s">
        <v>143</v>
      </c>
      <c r="AA1318">
        <v>0</v>
      </c>
      <c r="AB1318" s="2">
        <v>0</v>
      </c>
      <c r="AC1318" s="2">
        <v>0</v>
      </c>
      <c r="AD1318" s="3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3.86</v>
      </c>
      <c r="AN1318" s="2">
        <v>3.86</v>
      </c>
      <c r="AO1318" s="2">
        <v>0</v>
      </c>
      <c r="AP1318" s="2">
        <v>0</v>
      </c>
      <c r="AQ1318" s="2">
        <v>0</v>
      </c>
    </row>
    <row r="1319" spans="1:43" x14ac:dyDescent="0.25">
      <c r="A1319" s="1">
        <v>46146</v>
      </c>
      <c r="B1319" t="s">
        <v>48</v>
      </c>
      <c r="C1319">
        <v>649163</v>
      </c>
      <c r="D1319">
        <v>2017028368</v>
      </c>
      <c r="E1319" t="s">
        <v>935</v>
      </c>
      <c r="F1319" t="s">
        <v>206</v>
      </c>
      <c r="G1319" t="s">
        <v>51</v>
      </c>
      <c r="H1319" t="s">
        <v>110</v>
      </c>
      <c r="I1319" t="s">
        <v>734</v>
      </c>
      <c r="J1319" t="s">
        <v>746</v>
      </c>
      <c r="K1319">
        <v>651818</v>
      </c>
      <c r="L1319" t="s">
        <v>114</v>
      </c>
      <c r="M1319" t="s">
        <v>115</v>
      </c>
      <c r="N1319" t="s">
        <v>57</v>
      </c>
      <c r="O1319" s="1">
        <v>44927</v>
      </c>
      <c r="Q1319" s="1">
        <v>46174</v>
      </c>
      <c r="R1319" s="2">
        <v>24.35</v>
      </c>
      <c r="S1319">
        <v>1</v>
      </c>
      <c r="T1319" t="s">
        <v>58</v>
      </c>
      <c r="U1319" t="s">
        <v>141</v>
      </c>
      <c r="V1319" s="3">
        <v>0.1</v>
      </c>
      <c r="W1319" s="2">
        <v>0</v>
      </c>
      <c r="X1319">
        <v>0</v>
      </c>
      <c r="Y1319" t="s">
        <v>142</v>
      </c>
      <c r="Z1319" t="s">
        <v>143</v>
      </c>
      <c r="AA1319">
        <v>0</v>
      </c>
      <c r="AB1319" s="2">
        <v>0</v>
      </c>
      <c r="AC1319" s="2">
        <v>0</v>
      </c>
      <c r="AD1319" s="3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2.44</v>
      </c>
      <c r="AN1319" s="2">
        <v>2.44</v>
      </c>
      <c r="AO1319" s="2">
        <v>0</v>
      </c>
      <c r="AP1319" s="2">
        <v>0</v>
      </c>
      <c r="AQ1319" s="2">
        <v>0</v>
      </c>
    </row>
    <row r="1320" spans="1:43" x14ac:dyDescent="0.25">
      <c r="A1320" s="1">
        <v>46146</v>
      </c>
      <c r="B1320" t="s">
        <v>48</v>
      </c>
      <c r="C1320">
        <v>649163</v>
      </c>
      <c r="D1320">
        <v>2017040256</v>
      </c>
      <c r="E1320" t="s">
        <v>1770</v>
      </c>
      <c r="F1320" t="s">
        <v>319</v>
      </c>
      <c r="G1320" t="s">
        <v>51</v>
      </c>
      <c r="H1320" t="s">
        <v>82</v>
      </c>
      <c r="I1320" t="s">
        <v>734</v>
      </c>
      <c r="J1320" t="s">
        <v>951</v>
      </c>
      <c r="K1320">
        <v>649793</v>
      </c>
      <c r="L1320" t="s">
        <v>90</v>
      </c>
      <c r="M1320" t="s">
        <v>929</v>
      </c>
      <c r="N1320" t="s">
        <v>57</v>
      </c>
      <c r="O1320" s="1">
        <v>44927</v>
      </c>
      <c r="Q1320" s="1">
        <v>46174</v>
      </c>
      <c r="R1320" s="2">
        <v>25.73</v>
      </c>
      <c r="S1320">
        <v>1</v>
      </c>
      <c r="T1320" t="s">
        <v>58</v>
      </c>
      <c r="U1320" t="s">
        <v>141</v>
      </c>
      <c r="V1320" s="3">
        <v>0.15</v>
      </c>
      <c r="W1320" s="2">
        <v>0</v>
      </c>
      <c r="X1320">
        <v>0</v>
      </c>
      <c r="Y1320" t="s">
        <v>142</v>
      </c>
      <c r="Z1320" t="s">
        <v>143</v>
      </c>
      <c r="AA1320">
        <v>0</v>
      </c>
      <c r="AB1320" s="2">
        <v>0</v>
      </c>
      <c r="AC1320" s="2">
        <v>0</v>
      </c>
      <c r="AD1320" s="3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3.86</v>
      </c>
      <c r="AN1320" s="2">
        <v>3.86</v>
      </c>
      <c r="AO1320" s="2">
        <v>0</v>
      </c>
      <c r="AP1320" s="2">
        <v>0</v>
      </c>
      <c r="AQ1320" s="2">
        <v>0</v>
      </c>
    </row>
    <row r="1321" spans="1:43" x14ac:dyDescent="0.25">
      <c r="A1321" s="1">
        <v>46146</v>
      </c>
      <c r="B1321" t="s">
        <v>48</v>
      </c>
      <c r="C1321">
        <v>649163</v>
      </c>
      <c r="D1321">
        <v>2017065971</v>
      </c>
      <c r="E1321" t="s">
        <v>1771</v>
      </c>
      <c r="F1321" t="s">
        <v>1772</v>
      </c>
      <c r="G1321" t="s">
        <v>51</v>
      </c>
      <c r="H1321" t="s">
        <v>313</v>
      </c>
      <c r="I1321" t="s">
        <v>734</v>
      </c>
      <c r="J1321" t="s">
        <v>951</v>
      </c>
      <c r="K1321">
        <v>651818</v>
      </c>
      <c r="L1321" t="s">
        <v>114</v>
      </c>
      <c r="M1321" t="s">
        <v>115</v>
      </c>
      <c r="N1321" t="s">
        <v>57</v>
      </c>
      <c r="O1321" s="1">
        <v>44927</v>
      </c>
      <c r="Q1321" s="1">
        <v>46174</v>
      </c>
      <c r="R1321" s="2">
        <v>10.54</v>
      </c>
      <c r="S1321">
        <v>1</v>
      </c>
      <c r="T1321" t="s">
        <v>58</v>
      </c>
      <c r="U1321" t="s">
        <v>141</v>
      </c>
      <c r="V1321" s="3">
        <v>0.15</v>
      </c>
      <c r="W1321" s="2">
        <v>0</v>
      </c>
      <c r="X1321">
        <v>0</v>
      </c>
      <c r="Y1321" t="s">
        <v>142</v>
      </c>
      <c r="Z1321" t="s">
        <v>143</v>
      </c>
      <c r="AA1321">
        <v>0</v>
      </c>
      <c r="AB1321" s="2">
        <v>0</v>
      </c>
      <c r="AC1321" s="2">
        <v>0</v>
      </c>
      <c r="AD1321" s="3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1.58</v>
      </c>
      <c r="AN1321" s="2">
        <v>1.58</v>
      </c>
      <c r="AO1321" s="2">
        <v>0</v>
      </c>
      <c r="AP1321" s="2">
        <v>0</v>
      </c>
      <c r="AQ1321" s="2">
        <v>0</v>
      </c>
    </row>
    <row r="1322" spans="1:43" x14ac:dyDescent="0.25">
      <c r="A1322" s="1">
        <v>46146</v>
      </c>
      <c r="B1322" t="s">
        <v>48</v>
      </c>
      <c r="C1322">
        <v>649163</v>
      </c>
      <c r="D1322">
        <v>2031365756</v>
      </c>
      <c r="E1322" t="s">
        <v>1773</v>
      </c>
      <c r="F1322" t="s">
        <v>73</v>
      </c>
      <c r="G1322" t="s">
        <v>51</v>
      </c>
      <c r="H1322" t="s">
        <v>213</v>
      </c>
      <c r="I1322" t="s">
        <v>734</v>
      </c>
      <c r="J1322" t="s">
        <v>735</v>
      </c>
      <c r="K1322">
        <v>878036</v>
      </c>
      <c r="L1322" t="s">
        <v>645</v>
      </c>
      <c r="M1322" t="s">
        <v>646</v>
      </c>
      <c r="N1322" t="s">
        <v>57</v>
      </c>
      <c r="O1322" s="1">
        <v>45931</v>
      </c>
      <c r="Q1322" s="1">
        <v>46174</v>
      </c>
      <c r="R1322" s="2">
        <v>29.79</v>
      </c>
      <c r="S1322">
        <v>1</v>
      </c>
      <c r="T1322" t="s">
        <v>58</v>
      </c>
      <c r="U1322" t="s">
        <v>59</v>
      </c>
      <c r="V1322" s="3">
        <v>0.7</v>
      </c>
      <c r="W1322" s="2">
        <v>0</v>
      </c>
      <c r="X1322">
        <v>0</v>
      </c>
      <c r="Y1322" t="s">
        <v>60</v>
      </c>
      <c r="Z1322" t="s">
        <v>143</v>
      </c>
      <c r="AA1322">
        <v>0</v>
      </c>
      <c r="AB1322" s="2">
        <v>0</v>
      </c>
      <c r="AC1322" s="2">
        <v>0</v>
      </c>
      <c r="AD1322" s="3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20.85</v>
      </c>
      <c r="AN1322" s="2">
        <v>20.85</v>
      </c>
      <c r="AO1322" s="2">
        <v>0</v>
      </c>
      <c r="AP1322" s="2">
        <v>0</v>
      </c>
      <c r="AQ1322" s="2">
        <v>0</v>
      </c>
    </row>
    <row r="1323" spans="1:43" x14ac:dyDescent="0.25">
      <c r="A1323" s="1">
        <v>46146</v>
      </c>
      <c r="B1323" t="s">
        <v>48</v>
      </c>
      <c r="C1323">
        <v>649163</v>
      </c>
      <c r="D1323">
        <v>2031366726</v>
      </c>
      <c r="E1323" t="s">
        <v>353</v>
      </c>
      <c r="F1323" t="s">
        <v>354</v>
      </c>
      <c r="G1323" t="s">
        <v>51</v>
      </c>
      <c r="H1323" t="s">
        <v>113</v>
      </c>
      <c r="I1323" t="s">
        <v>734</v>
      </c>
      <c r="J1323" t="s">
        <v>735</v>
      </c>
      <c r="K1323">
        <v>753748</v>
      </c>
      <c r="L1323" t="s">
        <v>72</v>
      </c>
      <c r="M1323" t="s">
        <v>73</v>
      </c>
      <c r="N1323" t="s">
        <v>57</v>
      </c>
      <c r="O1323" s="1">
        <v>45931</v>
      </c>
      <c r="Q1323" s="1">
        <v>46174</v>
      </c>
      <c r="R1323" s="2">
        <v>29.1</v>
      </c>
      <c r="S1323">
        <v>1</v>
      </c>
      <c r="T1323" t="s">
        <v>58</v>
      </c>
      <c r="U1323" t="s">
        <v>59</v>
      </c>
      <c r="V1323" s="3">
        <v>0.7</v>
      </c>
      <c r="W1323" s="2">
        <v>0</v>
      </c>
      <c r="X1323">
        <v>0</v>
      </c>
      <c r="Y1323" t="s">
        <v>60</v>
      </c>
      <c r="Z1323" t="s">
        <v>143</v>
      </c>
      <c r="AA1323">
        <v>0</v>
      </c>
      <c r="AB1323" s="2">
        <v>0</v>
      </c>
      <c r="AC1323" s="2">
        <v>0</v>
      </c>
      <c r="AD1323" s="3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20.37</v>
      </c>
      <c r="AN1323" s="2">
        <v>20.37</v>
      </c>
      <c r="AO1323" s="2">
        <v>0</v>
      </c>
      <c r="AP1323" s="2">
        <v>0</v>
      </c>
      <c r="AQ1323" s="2">
        <v>0</v>
      </c>
    </row>
    <row r="1324" spans="1:43" x14ac:dyDescent="0.25">
      <c r="A1324" s="1">
        <v>46146</v>
      </c>
      <c r="B1324" t="s">
        <v>48</v>
      </c>
      <c r="C1324">
        <v>649163</v>
      </c>
      <c r="D1324">
        <v>2031379411</v>
      </c>
      <c r="E1324" t="s">
        <v>397</v>
      </c>
      <c r="F1324" t="s">
        <v>1774</v>
      </c>
      <c r="G1324" t="s">
        <v>51</v>
      </c>
      <c r="H1324" t="s">
        <v>82</v>
      </c>
      <c r="I1324" t="s">
        <v>734</v>
      </c>
      <c r="J1324" t="s">
        <v>735</v>
      </c>
      <c r="K1324">
        <v>820873</v>
      </c>
      <c r="L1324" t="s">
        <v>249</v>
      </c>
      <c r="M1324" t="s">
        <v>250</v>
      </c>
      <c r="N1324" t="s">
        <v>57</v>
      </c>
      <c r="O1324" s="1">
        <v>45962</v>
      </c>
      <c r="Q1324" s="1">
        <v>46174</v>
      </c>
      <c r="R1324" s="2">
        <v>11.5</v>
      </c>
      <c r="S1324">
        <v>1</v>
      </c>
      <c r="T1324" t="s">
        <v>58</v>
      </c>
      <c r="U1324" t="s">
        <v>59</v>
      </c>
      <c r="V1324" s="3">
        <v>0.7</v>
      </c>
      <c r="W1324" s="2">
        <v>0</v>
      </c>
      <c r="X1324">
        <v>0</v>
      </c>
      <c r="Y1324" t="s">
        <v>60</v>
      </c>
      <c r="Z1324" t="s">
        <v>143</v>
      </c>
      <c r="AA1324">
        <v>0</v>
      </c>
      <c r="AB1324" s="2">
        <v>0</v>
      </c>
      <c r="AC1324" s="2">
        <v>0</v>
      </c>
      <c r="AD1324" s="3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8.0500000000000007</v>
      </c>
      <c r="AN1324" s="2">
        <v>8.0500000000000007</v>
      </c>
      <c r="AO1324" s="2">
        <v>0</v>
      </c>
      <c r="AP1324" s="2">
        <v>0</v>
      </c>
      <c r="AQ1324" s="2">
        <v>0</v>
      </c>
    </row>
    <row r="1325" spans="1:43" x14ac:dyDescent="0.25">
      <c r="A1325" s="1">
        <v>46146</v>
      </c>
      <c r="B1325" t="s">
        <v>48</v>
      </c>
      <c r="C1325">
        <v>649163</v>
      </c>
      <c r="D1325">
        <v>2031379960</v>
      </c>
      <c r="E1325" t="s">
        <v>466</v>
      </c>
      <c r="F1325" t="s">
        <v>399</v>
      </c>
      <c r="G1325" t="s">
        <v>51</v>
      </c>
      <c r="H1325" t="s">
        <v>177</v>
      </c>
      <c r="I1325" t="s">
        <v>734</v>
      </c>
      <c r="J1325" t="s">
        <v>746</v>
      </c>
      <c r="K1325">
        <v>823068</v>
      </c>
      <c r="L1325" t="s">
        <v>178</v>
      </c>
      <c r="M1325" t="s">
        <v>179</v>
      </c>
      <c r="N1325" t="s">
        <v>57</v>
      </c>
      <c r="O1325" s="1">
        <v>45962</v>
      </c>
      <c r="Q1325" s="1">
        <v>46174</v>
      </c>
      <c r="R1325" s="2">
        <v>163.25</v>
      </c>
      <c r="S1325">
        <v>1</v>
      </c>
      <c r="T1325" t="s">
        <v>58</v>
      </c>
      <c r="U1325" t="s">
        <v>59</v>
      </c>
      <c r="V1325" s="3">
        <v>0.9</v>
      </c>
      <c r="W1325" s="2">
        <v>0</v>
      </c>
      <c r="X1325">
        <v>0</v>
      </c>
      <c r="Y1325" t="s">
        <v>60</v>
      </c>
      <c r="Z1325" t="s">
        <v>143</v>
      </c>
      <c r="AA1325">
        <v>0</v>
      </c>
      <c r="AB1325" s="2">
        <v>0</v>
      </c>
      <c r="AC1325" s="2">
        <v>0</v>
      </c>
      <c r="AD1325" s="3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146.91999999999999</v>
      </c>
      <c r="AN1325" s="2">
        <v>146.91999999999999</v>
      </c>
      <c r="AO1325" s="2">
        <v>0</v>
      </c>
      <c r="AP1325" s="2">
        <v>0</v>
      </c>
      <c r="AQ1325" s="2">
        <v>0</v>
      </c>
    </row>
    <row r="1326" spans="1:43" x14ac:dyDescent="0.25">
      <c r="A1326" s="1">
        <v>46146</v>
      </c>
      <c r="B1326" t="s">
        <v>48</v>
      </c>
      <c r="C1326">
        <v>649163</v>
      </c>
      <c r="D1326">
        <v>2031381897</v>
      </c>
      <c r="E1326" t="s">
        <v>1775</v>
      </c>
      <c r="F1326" t="s">
        <v>1776</v>
      </c>
      <c r="G1326" t="s">
        <v>51</v>
      </c>
      <c r="H1326" t="s">
        <v>82</v>
      </c>
      <c r="I1326" t="s">
        <v>734</v>
      </c>
      <c r="J1326" t="s">
        <v>735</v>
      </c>
      <c r="K1326">
        <v>807212</v>
      </c>
      <c r="L1326" t="s">
        <v>753</v>
      </c>
      <c r="M1326" t="s">
        <v>754</v>
      </c>
      <c r="N1326" t="s">
        <v>57</v>
      </c>
      <c r="O1326" s="1">
        <v>45932</v>
      </c>
      <c r="Q1326" s="1">
        <v>46175</v>
      </c>
      <c r="R1326" s="2">
        <v>117.94</v>
      </c>
      <c r="S1326">
        <v>1</v>
      </c>
      <c r="T1326" t="s">
        <v>58</v>
      </c>
      <c r="U1326" t="s">
        <v>59</v>
      </c>
      <c r="V1326" s="3">
        <v>0.7</v>
      </c>
      <c r="W1326" s="2">
        <v>0</v>
      </c>
      <c r="X1326">
        <v>0</v>
      </c>
      <c r="Y1326" t="s">
        <v>60</v>
      </c>
      <c r="Z1326" t="s">
        <v>143</v>
      </c>
      <c r="AA1326">
        <v>0</v>
      </c>
      <c r="AB1326" s="2">
        <v>0</v>
      </c>
      <c r="AC1326" s="2">
        <v>0</v>
      </c>
      <c r="AD1326" s="3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82.56</v>
      </c>
      <c r="AN1326" s="2">
        <v>82.56</v>
      </c>
      <c r="AO1326" s="2">
        <v>0</v>
      </c>
      <c r="AP1326" s="2">
        <v>0</v>
      </c>
      <c r="AQ1326" s="2">
        <v>0</v>
      </c>
    </row>
    <row r="1327" spans="1:43" x14ac:dyDescent="0.25">
      <c r="A1327" s="1">
        <v>46146</v>
      </c>
      <c r="B1327" t="s">
        <v>48</v>
      </c>
      <c r="C1327">
        <v>649163</v>
      </c>
      <c r="D1327">
        <v>2031383867</v>
      </c>
      <c r="E1327" t="s">
        <v>1777</v>
      </c>
      <c r="F1327" t="s">
        <v>1778</v>
      </c>
      <c r="G1327" t="s">
        <v>51</v>
      </c>
      <c r="H1327" t="s">
        <v>110</v>
      </c>
      <c r="I1327" t="s">
        <v>734</v>
      </c>
      <c r="J1327" t="s">
        <v>735</v>
      </c>
      <c r="K1327">
        <v>673059</v>
      </c>
      <c r="L1327" t="s">
        <v>90</v>
      </c>
      <c r="M1327" t="s">
        <v>91</v>
      </c>
      <c r="N1327" t="s">
        <v>57</v>
      </c>
      <c r="O1327" s="1">
        <v>45932</v>
      </c>
      <c r="Q1327" s="1">
        <v>46175</v>
      </c>
      <c r="R1327" s="2">
        <v>18.100000000000001</v>
      </c>
      <c r="S1327">
        <v>1</v>
      </c>
      <c r="T1327" t="s">
        <v>58</v>
      </c>
      <c r="U1327" t="s">
        <v>59</v>
      </c>
      <c r="V1327" s="3">
        <v>0.7</v>
      </c>
      <c r="W1327" s="2">
        <v>0</v>
      </c>
      <c r="X1327">
        <v>0</v>
      </c>
      <c r="Y1327" t="s">
        <v>60</v>
      </c>
      <c r="Z1327" t="s">
        <v>143</v>
      </c>
      <c r="AA1327">
        <v>0</v>
      </c>
      <c r="AB1327" s="2">
        <v>0</v>
      </c>
      <c r="AC1327" s="2">
        <v>0</v>
      </c>
      <c r="AD1327" s="3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12.67</v>
      </c>
      <c r="AN1327" s="2">
        <v>12.67</v>
      </c>
      <c r="AO1327" s="2">
        <v>0</v>
      </c>
      <c r="AP1327" s="2">
        <v>0</v>
      </c>
      <c r="AQ1327" s="2">
        <v>0</v>
      </c>
    </row>
    <row r="1328" spans="1:43" x14ac:dyDescent="0.25">
      <c r="A1328" s="1">
        <v>46146</v>
      </c>
      <c r="B1328" t="s">
        <v>48</v>
      </c>
      <c r="C1328">
        <v>649163</v>
      </c>
      <c r="D1328">
        <v>2031398945</v>
      </c>
      <c r="E1328" t="s">
        <v>355</v>
      </c>
      <c r="F1328" t="s">
        <v>356</v>
      </c>
      <c r="G1328" t="s">
        <v>51</v>
      </c>
      <c r="H1328" t="s">
        <v>177</v>
      </c>
      <c r="I1328" t="s">
        <v>734</v>
      </c>
      <c r="J1328" t="s">
        <v>740</v>
      </c>
      <c r="K1328">
        <v>823068</v>
      </c>
      <c r="L1328" t="s">
        <v>178</v>
      </c>
      <c r="M1328" t="s">
        <v>179</v>
      </c>
      <c r="N1328" t="s">
        <v>57</v>
      </c>
      <c r="O1328" s="1">
        <v>45933</v>
      </c>
      <c r="Q1328" s="1">
        <v>46176</v>
      </c>
      <c r="R1328" s="2">
        <v>24.61</v>
      </c>
      <c r="S1328">
        <v>1</v>
      </c>
      <c r="T1328" t="s">
        <v>58</v>
      </c>
      <c r="U1328" t="s">
        <v>59</v>
      </c>
      <c r="V1328" s="3">
        <v>0.7</v>
      </c>
      <c r="W1328" s="2">
        <v>0</v>
      </c>
      <c r="X1328">
        <v>0</v>
      </c>
      <c r="Y1328" t="s">
        <v>60</v>
      </c>
      <c r="Z1328" t="s">
        <v>143</v>
      </c>
      <c r="AA1328">
        <v>0</v>
      </c>
      <c r="AB1328" s="2">
        <v>0</v>
      </c>
      <c r="AC1328" s="2">
        <v>0</v>
      </c>
      <c r="AD1328" s="3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17.23</v>
      </c>
      <c r="AN1328" s="2">
        <v>17.23</v>
      </c>
      <c r="AO1328" s="2">
        <v>0</v>
      </c>
      <c r="AP1328" s="2">
        <v>0</v>
      </c>
      <c r="AQ1328" s="2">
        <v>0</v>
      </c>
    </row>
    <row r="1329" spans="1:43" x14ac:dyDescent="0.25">
      <c r="A1329" s="1">
        <v>46146</v>
      </c>
      <c r="B1329" t="s">
        <v>48</v>
      </c>
      <c r="C1329">
        <v>649163</v>
      </c>
      <c r="D1329">
        <v>2031401478</v>
      </c>
      <c r="E1329" t="s">
        <v>357</v>
      </c>
      <c r="F1329" t="s">
        <v>358</v>
      </c>
      <c r="G1329" t="s">
        <v>51</v>
      </c>
      <c r="H1329" t="s">
        <v>131</v>
      </c>
      <c r="I1329" t="s">
        <v>734</v>
      </c>
      <c r="J1329" t="s">
        <v>735</v>
      </c>
      <c r="K1329">
        <v>862109</v>
      </c>
      <c r="L1329" t="s">
        <v>359</v>
      </c>
      <c r="M1329" t="s">
        <v>360</v>
      </c>
      <c r="N1329" t="s">
        <v>57</v>
      </c>
      <c r="O1329" s="1">
        <v>45962</v>
      </c>
      <c r="Q1329" s="1">
        <v>46174</v>
      </c>
      <c r="R1329" s="2">
        <v>85.36</v>
      </c>
      <c r="S1329">
        <v>1</v>
      </c>
      <c r="T1329" t="s">
        <v>58</v>
      </c>
      <c r="U1329" t="s">
        <v>59</v>
      </c>
      <c r="V1329" s="3">
        <v>0.7</v>
      </c>
      <c r="W1329" s="2">
        <v>0</v>
      </c>
      <c r="X1329">
        <v>0</v>
      </c>
      <c r="Y1329" t="s">
        <v>60</v>
      </c>
      <c r="Z1329" t="s">
        <v>143</v>
      </c>
      <c r="AA1329">
        <v>0</v>
      </c>
      <c r="AB1329" s="2">
        <v>0</v>
      </c>
      <c r="AC1329" s="2">
        <v>0</v>
      </c>
      <c r="AD1329" s="3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59.75</v>
      </c>
      <c r="AN1329" s="2">
        <v>59.75</v>
      </c>
      <c r="AO1329" s="2">
        <v>0</v>
      </c>
      <c r="AP1329" s="2">
        <v>0</v>
      </c>
      <c r="AQ1329" s="2">
        <v>0</v>
      </c>
    </row>
    <row r="1330" spans="1:43" x14ac:dyDescent="0.25">
      <c r="A1330" s="1">
        <v>46146</v>
      </c>
      <c r="B1330" t="s">
        <v>48</v>
      </c>
      <c r="C1330">
        <v>649163</v>
      </c>
      <c r="D1330">
        <v>2031411446</v>
      </c>
      <c r="E1330" t="s">
        <v>365</v>
      </c>
      <c r="F1330" t="s">
        <v>117</v>
      </c>
      <c r="G1330" t="s">
        <v>51</v>
      </c>
      <c r="H1330" t="s">
        <v>122</v>
      </c>
      <c r="I1330" t="s">
        <v>734</v>
      </c>
      <c r="J1330" t="s">
        <v>735</v>
      </c>
      <c r="K1330">
        <v>796984</v>
      </c>
      <c r="L1330" t="s">
        <v>168</v>
      </c>
      <c r="M1330" t="s">
        <v>112</v>
      </c>
      <c r="N1330" t="s">
        <v>57</v>
      </c>
      <c r="O1330" s="1">
        <v>45933</v>
      </c>
      <c r="Q1330" s="1">
        <v>46176</v>
      </c>
      <c r="R1330" s="2">
        <v>9.1</v>
      </c>
      <c r="S1330">
        <v>1</v>
      </c>
      <c r="T1330" t="s">
        <v>58</v>
      </c>
      <c r="U1330" t="s">
        <v>59</v>
      </c>
      <c r="V1330" s="3">
        <v>0.7</v>
      </c>
      <c r="W1330" s="2">
        <v>0</v>
      </c>
      <c r="X1330">
        <v>0</v>
      </c>
      <c r="Y1330" t="s">
        <v>60</v>
      </c>
      <c r="Z1330" t="s">
        <v>143</v>
      </c>
      <c r="AA1330">
        <v>0</v>
      </c>
      <c r="AB1330" s="2">
        <v>0</v>
      </c>
      <c r="AC1330" s="2">
        <v>0</v>
      </c>
      <c r="AD1330" s="3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6.37</v>
      </c>
      <c r="AN1330" s="2">
        <v>6.37</v>
      </c>
      <c r="AO1330" s="2">
        <v>0</v>
      </c>
      <c r="AP1330" s="2">
        <v>0</v>
      </c>
      <c r="AQ1330" s="2">
        <v>0</v>
      </c>
    </row>
    <row r="1331" spans="1:43" x14ac:dyDescent="0.25">
      <c r="A1331" s="1">
        <v>46146</v>
      </c>
      <c r="B1331" t="s">
        <v>48</v>
      </c>
      <c r="C1331">
        <v>649163</v>
      </c>
      <c r="D1331">
        <v>2031412052</v>
      </c>
      <c r="E1331" t="s">
        <v>366</v>
      </c>
      <c r="F1331" t="s">
        <v>155</v>
      </c>
      <c r="G1331" t="s">
        <v>51</v>
      </c>
      <c r="H1331" t="s">
        <v>213</v>
      </c>
      <c r="I1331" t="s">
        <v>734</v>
      </c>
      <c r="J1331" t="s">
        <v>735</v>
      </c>
      <c r="K1331">
        <v>673059</v>
      </c>
      <c r="L1331" t="s">
        <v>90</v>
      </c>
      <c r="M1331" t="s">
        <v>91</v>
      </c>
      <c r="N1331" t="s">
        <v>57</v>
      </c>
      <c r="O1331" s="1">
        <v>45935</v>
      </c>
      <c r="Q1331" s="1">
        <v>46178</v>
      </c>
      <c r="R1331" s="2">
        <v>57.27</v>
      </c>
      <c r="S1331">
        <v>1</v>
      </c>
      <c r="T1331" t="s">
        <v>58</v>
      </c>
      <c r="U1331" t="s">
        <v>59</v>
      </c>
      <c r="V1331" s="3">
        <v>0.7</v>
      </c>
      <c r="W1331" s="2">
        <v>0</v>
      </c>
      <c r="X1331">
        <v>0</v>
      </c>
      <c r="Y1331" t="s">
        <v>60</v>
      </c>
      <c r="Z1331" t="s">
        <v>143</v>
      </c>
      <c r="AA1331">
        <v>0</v>
      </c>
      <c r="AB1331" s="2">
        <v>0</v>
      </c>
      <c r="AC1331" s="2">
        <v>0</v>
      </c>
      <c r="AD1331" s="3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40.090000000000003</v>
      </c>
      <c r="AN1331" s="2">
        <v>40.090000000000003</v>
      </c>
      <c r="AO1331" s="2">
        <v>0</v>
      </c>
      <c r="AP1331" s="2">
        <v>0</v>
      </c>
      <c r="AQ1331" s="2">
        <v>0</v>
      </c>
    </row>
    <row r="1332" spans="1:43" x14ac:dyDescent="0.25">
      <c r="A1332" s="1">
        <v>46146</v>
      </c>
      <c r="B1332" t="s">
        <v>48</v>
      </c>
      <c r="C1332">
        <v>649163</v>
      </c>
      <c r="D1332">
        <v>2031412053</v>
      </c>
      <c r="E1332" t="s">
        <v>366</v>
      </c>
      <c r="F1332" t="s">
        <v>155</v>
      </c>
      <c r="G1332" t="s">
        <v>51</v>
      </c>
      <c r="H1332" t="s">
        <v>213</v>
      </c>
      <c r="I1332" t="s">
        <v>734</v>
      </c>
      <c r="J1332" t="s">
        <v>740</v>
      </c>
      <c r="K1332">
        <v>673059</v>
      </c>
      <c r="L1332" t="s">
        <v>90</v>
      </c>
      <c r="M1332" t="s">
        <v>91</v>
      </c>
      <c r="N1332" t="s">
        <v>57</v>
      </c>
      <c r="O1332" s="1">
        <v>45935</v>
      </c>
      <c r="Q1332" s="1">
        <v>46178</v>
      </c>
      <c r="R1332" s="2">
        <v>25.73</v>
      </c>
      <c r="S1332">
        <v>1</v>
      </c>
      <c r="T1332" t="s">
        <v>58</v>
      </c>
      <c r="U1332" t="s">
        <v>59</v>
      </c>
      <c r="V1332" s="3">
        <v>0.7</v>
      </c>
      <c r="W1332" s="2">
        <v>0</v>
      </c>
      <c r="X1332">
        <v>0</v>
      </c>
      <c r="Y1332" t="s">
        <v>60</v>
      </c>
      <c r="Z1332" t="s">
        <v>143</v>
      </c>
      <c r="AA1332">
        <v>0</v>
      </c>
      <c r="AB1332" s="2">
        <v>0</v>
      </c>
      <c r="AC1332" s="2">
        <v>0</v>
      </c>
      <c r="AD1332" s="3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18.010000000000002</v>
      </c>
      <c r="AN1332" s="2">
        <v>18.010000000000002</v>
      </c>
      <c r="AO1332" s="2">
        <v>0</v>
      </c>
      <c r="AP1332" s="2">
        <v>0</v>
      </c>
      <c r="AQ1332" s="2">
        <v>0</v>
      </c>
    </row>
    <row r="1333" spans="1:43" x14ac:dyDescent="0.25">
      <c r="A1333" s="1">
        <v>46146</v>
      </c>
      <c r="B1333" t="s">
        <v>48</v>
      </c>
      <c r="C1333">
        <v>649163</v>
      </c>
      <c r="D1333">
        <v>2031451696</v>
      </c>
      <c r="E1333" t="s">
        <v>1779</v>
      </c>
      <c r="F1333" t="s">
        <v>1780</v>
      </c>
      <c r="G1333" t="s">
        <v>51</v>
      </c>
      <c r="H1333" t="s">
        <v>82</v>
      </c>
      <c r="I1333" t="s">
        <v>734</v>
      </c>
      <c r="J1333" t="s">
        <v>735</v>
      </c>
      <c r="K1333">
        <v>807212</v>
      </c>
      <c r="L1333" t="s">
        <v>753</v>
      </c>
      <c r="M1333" t="s">
        <v>754</v>
      </c>
      <c r="N1333" t="s">
        <v>57</v>
      </c>
      <c r="O1333" s="1">
        <v>45935</v>
      </c>
      <c r="Q1333" s="1">
        <v>46178</v>
      </c>
      <c r="R1333" s="2">
        <v>32.26</v>
      </c>
      <c r="S1333">
        <v>1</v>
      </c>
      <c r="T1333" t="s">
        <v>58</v>
      </c>
      <c r="U1333" t="s">
        <v>59</v>
      </c>
      <c r="V1333" s="3">
        <v>0.7</v>
      </c>
      <c r="W1333" s="2">
        <v>0</v>
      </c>
      <c r="X1333">
        <v>0</v>
      </c>
      <c r="Y1333" t="s">
        <v>60</v>
      </c>
      <c r="Z1333" t="s">
        <v>143</v>
      </c>
      <c r="AA1333">
        <v>0</v>
      </c>
      <c r="AB1333" s="2">
        <v>0</v>
      </c>
      <c r="AC1333" s="2">
        <v>0</v>
      </c>
      <c r="AD1333" s="3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22.58</v>
      </c>
      <c r="AN1333" s="2">
        <v>22.58</v>
      </c>
      <c r="AO1333" s="2">
        <v>0</v>
      </c>
      <c r="AP1333" s="2">
        <v>0</v>
      </c>
      <c r="AQ1333" s="2">
        <v>0</v>
      </c>
    </row>
    <row r="1334" spans="1:43" x14ac:dyDescent="0.25">
      <c r="A1334" s="1">
        <v>46146</v>
      </c>
      <c r="B1334" t="s">
        <v>48</v>
      </c>
      <c r="C1334">
        <v>649163</v>
      </c>
      <c r="D1334">
        <v>2031475877</v>
      </c>
      <c r="E1334" t="s">
        <v>1781</v>
      </c>
      <c r="F1334" t="s">
        <v>1782</v>
      </c>
      <c r="G1334" t="s">
        <v>51</v>
      </c>
      <c r="H1334" t="s">
        <v>82</v>
      </c>
      <c r="I1334" t="s">
        <v>734</v>
      </c>
      <c r="J1334" t="s">
        <v>735</v>
      </c>
      <c r="K1334">
        <v>824062</v>
      </c>
      <c r="L1334" t="s">
        <v>400</v>
      </c>
      <c r="M1334" t="s">
        <v>401</v>
      </c>
      <c r="N1334" t="s">
        <v>57</v>
      </c>
      <c r="O1334" s="1">
        <v>45962</v>
      </c>
      <c r="Q1334" s="1">
        <v>46174</v>
      </c>
      <c r="R1334" s="2">
        <v>34.68</v>
      </c>
      <c r="S1334">
        <v>1</v>
      </c>
      <c r="T1334" t="s">
        <v>58</v>
      </c>
      <c r="U1334" t="s">
        <v>59</v>
      </c>
      <c r="V1334" s="3">
        <v>0.7</v>
      </c>
      <c r="W1334" s="2">
        <v>0</v>
      </c>
      <c r="X1334">
        <v>0</v>
      </c>
      <c r="Y1334" t="s">
        <v>60</v>
      </c>
      <c r="Z1334" t="s">
        <v>143</v>
      </c>
      <c r="AA1334">
        <v>0</v>
      </c>
      <c r="AB1334" s="2">
        <v>0</v>
      </c>
      <c r="AC1334" s="2">
        <v>0</v>
      </c>
      <c r="AD1334" s="3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24.28</v>
      </c>
      <c r="AN1334" s="2">
        <v>24.28</v>
      </c>
      <c r="AO1334" s="2">
        <v>0</v>
      </c>
      <c r="AP1334" s="2">
        <v>0</v>
      </c>
      <c r="AQ1334" s="2">
        <v>0</v>
      </c>
    </row>
    <row r="1335" spans="1:43" x14ac:dyDescent="0.25">
      <c r="A1335" s="1">
        <v>46146</v>
      </c>
      <c r="B1335" t="s">
        <v>48</v>
      </c>
      <c r="C1335">
        <v>649163</v>
      </c>
      <c r="D1335">
        <v>2031492463</v>
      </c>
      <c r="E1335" t="s">
        <v>367</v>
      </c>
      <c r="F1335" t="s">
        <v>368</v>
      </c>
      <c r="G1335" t="s">
        <v>51</v>
      </c>
      <c r="H1335" t="s">
        <v>220</v>
      </c>
      <c r="I1335" t="s">
        <v>734</v>
      </c>
      <c r="J1335" t="s">
        <v>735</v>
      </c>
      <c r="K1335">
        <v>823350</v>
      </c>
      <c r="L1335" t="s">
        <v>216</v>
      </c>
      <c r="M1335" t="s">
        <v>221</v>
      </c>
      <c r="N1335" t="s">
        <v>57</v>
      </c>
      <c r="O1335" s="1">
        <v>45938</v>
      </c>
      <c r="Q1335" s="1">
        <v>46181</v>
      </c>
      <c r="R1335" s="2">
        <v>101.99</v>
      </c>
      <c r="S1335">
        <v>1</v>
      </c>
      <c r="T1335" t="s">
        <v>58</v>
      </c>
      <c r="U1335" t="s">
        <v>59</v>
      </c>
      <c r="V1335" s="3">
        <v>0.7</v>
      </c>
      <c r="W1335" s="2">
        <v>0</v>
      </c>
      <c r="X1335">
        <v>0</v>
      </c>
      <c r="Y1335" t="s">
        <v>60</v>
      </c>
      <c r="Z1335" t="s">
        <v>143</v>
      </c>
      <c r="AA1335">
        <v>0</v>
      </c>
      <c r="AB1335" s="2">
        <v>0</v>
      </c>
      <c r="AC1335" s="2">
        <v>0</v>
      </c>
      <c r="AD1335" s="3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71.39</v>
      </c>
      <c r="AN1335" s="2">
        <v>71.39</v>
      </c>
      <c r="AO1335" s="2">
        <v>0</v>
      </c>
      <c r="AP1335" s="2">
        <v>0</v>
      </c>
      <c r="AQ1335" s="2">
        <v>0</v>
      </c>
    </row>
    <row r="1336" spans="1:43" x14ac:dyDescent="0.25">
      <c r="A1336" s="1">
        <v>46146</v>
      </c>
      <c r="B1336" t="s">
        <v>48</v>
      </c>
      <c r="C1336">
        <v>649163</v>
      </c>
      <c r="D1336">
        <v>2031501468</v>
      </c>
      <c r="E1336" t="s">
        <v>1783</v>
      </c>
      <c r="F1336" t="s">
        <v>1143</v>
      </c>
      <c r="G1336" t="s">
        <v>51</v>
      </c>
      <c r="H1336" t="s">
        <v>82</v>
      </c>
      <c r="I1336" t="s">
        <v>734</v>
      </c>
      <c r="J1336" t="s">
        <v>735</v>
      </c>
      <c r="K1336">
        <v>768887</v>
      </c>
      <c r="L1336" t="s">
        <v>762</v>
      </c>
      <c r="M1336" t="s">
        <v>763</v>
      </c>
      <c r="N1336" t="s">
        <v>57</v>
      </c>
      <c r="O1336" s="1">
        <v>45938</v>
      </c>
      <c r="Q1336" s="1">
        <v>46181</v>
      </c>
      <c r="R1336" s="2">
        <v>96</v>
      </c>
      <c r="S1336">
        <v>1</v>
      </c>
      <c r="T1336" t="s">
        <v>58</v>
      </c>
      <c r="U1336" t="s">
        <v>59</v>
      </c>
      <c r="V1336" s="3">
        <v>0.7</v>
      </c>
      <c r="W1336" s="2">
        <v>0</v>
      </c>
      <c r="X1336">
        <v>0</v>
      </c>
      <c r="Y1336" t="s">
        <v>60</v>
      </c>
      <c r="Z1336" t="s">
        <v>143</v>
      </c>
      <c r="AA1336">
        <v>0</v>
      </c>
      <c r="AB1336" s="2">
        <v>0</v>
      </c>
      <c r="AC1336" s="2">
        <v>0</v>
      </c>
      <c r="AD1336" s="3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67.2</v>
      </c>
      <c r="AN1336" s="2">
        <v>67.2</v>
      </c>
      <c r="AO1336" s="2">
        <v>0</v>
      </c>
      <c r="AP1336" s="2">
        <v>0</v>
      </c>
      <c r="AQ1336" s="2">
        <v>0</v>
      </c>
    </row>
    <row r="1337" spans="1:43" x14ac:dyDescent="0.25">
      <c r="A1337" s="1">
        <v>46146</v>
      </c>
      <c r="B1337" t="s">
        <v>48</v>
      </c>
      <c r="C1337">
        <v>649163</v>
      </c>
      <c r="D1337">
        <v>2031523855</v>
      </c>
      <c r="E1337" t="s">
        <v>369</v>
      </c>
      <c r="F1337" t="s">
        <v>79</v>
      </c>
      <c r="G1337" t="s">
        <v>51</v>
      </c>
      <c r="H1337" t="s">
        <v>110</v>
      </c>
      <c r="I1337" t="s">
        <v>734</v>
      </c>
      <c r="J1337" t="s">
        <v>735</v>
      </c>
      <c r="K1337">
        <v>651818</v>
      </c>
      <c r="L1337" t="s">
        <v>114</v>
      </c>
      <c r="M1337" t="s">
        <v>115</v>
      </c>
      <c r="N1337" t="s">
        <v>57</v>
      </c>
      <c r="O1337" s="1">
        <v>45967</v>
      </c>
      <c r="Q1337" s="1">
        <v>46179</v>
      </c>
      <c r="R1337" s="2">
        <v>92.47</v>
      </c>
      <c r="S1337">
        <v>1</v>
      </c>
      <c r="T1337" t="s">
        <v>58</v>
      </c>
      <c r="U1337" t="s">
        <v>59</v>
      </c>
      <c r="V1337" s="3">
        <v>0.7</v>
      </c>
      <c r="W1337" s="2">
        <v>0</v>
      </c>
      <c r="X1337">
        <v>0</v>
      </c>
      <c r="Y1337" t="s">
        <v>60</v>
      </c>
      <c r="Z1337" t="s">
        <v>143</v>
      </c>
      <c r="AA1337">
        <v>0</v>
      </c>
      <c r="AB1337" s="2">
        <v>0</v>
      </c>
      <c r="AC1337" s="2">
        <v>0</v>
      </c>
      <c r="AD1337" s="3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64.73</v>
      </c>
      <c r="AN1337" s="2">
        <v>64.73</v>
      </c>
      <c r="AO1337" s="2">
        <v>0</v>
      </c>
      <c r="AP1337" s="2">
        <v>0</v>
      </c>
      <c r="AQ1337" s="2">
        <v>0</v>
      </c>
    </row>
    <row r="1338" spans="1:43" x14ac:dyDescent="0.25">
      <c r="A1338" s="1">
        <v>46146</v>
      </c>
      <c r="B1338" t="s">
        <v>48</v>
      </c>
      <c r="C1338">
        <v>649163</v>
      </c>
      <c r="D1338">
        <v>2031523857</v>
      </c>
      <c r="E1338" t="s">
        <v>369</v>
      </c>
      <c r="F1338" t="s">
        <v>79</v>
      </c>
      <c r="G1338" t="s">
        <v>51</v>
      </c>
      <c r="H1338" t="s">
        <v>110</v>
      </c>
      <c r="I1338" t="s">
        <v>734</v>
      </c>
      <c r="J1338" t="s">
        <v>746</v>
      </c>
      <c r="K1338">
        <v>651818</v>
      </c>
      <c r="L1338" t="s">
        <v>114</v>
      </c>
      <c r="M1338" t="s">
        <v>115</v>
      </c>
      <c r="N1338" t="s">
        <v>57</v>
      </c>
      <c r="O1338" s="1">
        <v>45967</v>
      </c>
      <c r="Q1338" s="1">
        <v>46179</v>
      </c>
      <c r="R1338" s="2">
        <v>71.75</v>
      </c>
      <c r="S1338">
        <v>1</v>
      </c>
      <c r="T1338" t="s">
        <v>58</v>
      </c>
      <c r="U1338" t="s">
        <v>59</v>
      </c>
      <c r="V1338" s="3">
        <v>0.9</v>
      </c>
      <c r="W1338" s="2">
        <v>0</v>
      </c>
      <c r="X1338">
        <v>0</v>
      </c>
      <c r="Y1338" t="s">
        <v>60</v>
      </c>
      <c r="Z1338" t="s">
        <v>143</v>
      </c>
      <c r="AA1338">
        <v>0</v>
      </c>
      <c r="AB1338" s="2">
        <v>0</v>
      </c>
      <c r="AC1338" s="2">
        <v>0</v>
      </c>
      <c r="AD1338" s="3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64.58</v>
      </c>
      <c r="AN1338" s="2">
        <v>64.58</v>
      </c>
      <c r="AO1338" s="2">
        <v>0</v>
      </c>
      <c r="AP1338" s="2">
        <v>0</v>
      </c>
      <c r="AQ1338" s="2">
        <v>0</v>
      </c>
    </row>
    <row r="1339" spans="1:43" x14ac:dyDescent="0.25">
      <c r="A1339" s="1">
        <v>46146</v>
      </c>
      <c r="B1339" t="s">
        <v>48</v>
      </c>
      <c r="C1339">
        <v>649163</v>
      </c>
      <c r="D1339">
        <v>2031615386</v>
      </c>
      <c r="E1339" t="s">
        <v>568</v>
      </c>
      <c r="F1339" t="s">
        <v>224</v>
      </c>
      <c r="G1339" t="s">
        <v>51</v>
      </c>
      <c r="H1339" t="s">
        <v>82</v>
      </c>
      <c r="I1339" t="s">
        <v>734</v>
      </c>
      <c r="J1339" t="s">
        <v>735</v>
      </c>
      <c r="K1339">
        <v>820873</v>
      </c>
      <c r="L1339" t="s">
        <v>249</v>
      </c>
      <c r="M1339" t="s">
        <v>250</v>
      </c>
      <c r="N1339" t="s">
        <v>57</v>
      </c>
      <c r="O1339" s="1">
        <v>45962</v>
      </c>
      <c r="Q1339" s="1">
        <v>46174</v>
      </c>
      <c r="R1339" s="2">
        <v>11.5</v>
      </c>
      <c r="S1339">
        <v>1</v>
      </c>
      <c r="T1339" t="s">
        <v>58</v>
      </c>
      <c r="U1339" t="s">
        <v>59</v>
      </c>
      <c r="V1339" s="3">
        <v>0.7</v>
      </c>
      <c r="W1339" s="2">
        <v>0</v>
      </c>
      <c r="X1339">
        <v>0</v>
      </c>
      <c r="Y1339" t="s">
        <v>60</v>
      </c>
      <c r="Z1339" t="s">
        <v>143</v>
      </c>
      <c r="AA1339">
        <v>0</v>
      </c>
      <c r="AB1339" s="2">
        <v>0</v>
      </c>
      <c r="AC1339" s="2">
        <v>0</v>
      </c>
      <c r="AD1339" s="3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8.0500000000000007</v>
      </c>
      <c r="AN1339" s="2">
        <v>8.0500000000000007</v>
      </c>
      <c r="AO1339" s="2">
        <v>0</v>
      </c>
      <c r="AP1339" s="2">
        <v>0</v>
      </c>
      <c r="AQ1339" s="2">
        <v>0</v>
      </c>
    </row>
    <row r="1340" spans="1:43" x14ac:dyDescent="0.25">
      <c r="A1340" s="1">
        <v>46146</v>
      </c>
      <c r="B1340" t="s">
        <v>48</v>
      </c>
      <c r="C1340">
        <v>649163</v>
      </c>
      <c r="D1340">
        <v>2031656110</v>
      </c>
      <c r="E1340" t="s">
        <v>292</v>
      </c>
      <c r="F1340" t="s">
        <v>334</v>
      </c>
      <c r="G1340" t="s">
        <v>51</v>
      </c>
      <c r="H1340" t="s">
        <v>82</v>
      </c>
      <c r="I1340" t="s">
        <v>734</v>
      </c>
      <c r="J1340" t="s">
        <v>735</v>
      </c>
      <c r="K1340">
        <v>823350</v>
      </c>
      <c r="L1340" t="s">
        <v>216</v>
      </c>
      <c r="M1340" t="s">
        <v>221</v>
      </c>
      <c r="N1340" t="s">
        <v>57</v>
      </c>
      <c r="O1340" s="1">
        <v>45962</v>
      </c>
      <c r="Q1340" s="1">
        <v>46174</v>
      </c>
      <c r="R1340" s="2">
        <v>94.95</v>
      </c>
      <c r="S1340">
        <v>1</v>
      </c>
      <c r="T1340" t="s">
        <v>58</v>
      </c>
      <c r="U1340" t="s">
        <v>59</v>
      </c>
      <c r="V1340" s="3">
        <v>0.7</v>
      </c>
      <c r="W1340" s="2">
        <v>0</v>
      </c>
      <c r="X1340">
        <v>0</v>
      </c>
      <c r="Y1340" t="s">
        <v>60</v>
      </c>
      <c r="Z1340" t="s">
        <v>143</v>
      </c>
      <c r="AA1340">
        <v>0</v>
      </c>
      <c r="AB1340" s="2">
        <v>0</v>
      </c>
      <c r="AC1340" s="2">
        <v>0</v>
      </c>
      <c r="AD1340" s="3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66.459999999999994</v>
      </c>
      <c r="AN1340" s="2">
        <v>66.459999999999994</v>
      </c>
      <c r="AO1340" s="2">
        <v>0</v>
      </c>
      <c r="AP1340" s="2">
        <v>0</v>
      </c>
      <c r="AQ1340" s="2">
        <v>0</v>
      </c>
    </row>
    <row r="1341" spans="1:43" x14ac:dyDescent="0.25">
      <c r="A1341" s="1">
        <v>46146</v>
      </c>
      <c r="B1341" t="s">
        <v>48</v>
      </c>
      <c r="C1341">
        <v>649163</v>
      </c>
      <c r="D1341">
        <v>2031667539</v>
      </c>
      <c r="E1341" t="s">
        <v>370</v>
      </c>
      <c r="F1341" t="s">
        <v>206</v>
      </c>
      <c r="G1341" t="s">
        <v>51</v>
      </c>
      <c r="H1341" t="s">
        <v>177</v>
      </c>
      <c r="I1341" t="s">
        <v>734</v>
      </c>
      <c r="J1341" t="s">
        <v>740</v>
      </c>
      <c r="K1341">
        <v>823068</v>
      </c>
      <c r="L1341" t="s">
        <v>178</v>
      </c>
      <c r="M1341" t="s">
        <v>179</v>
      </c>
      <c r="N1341" t="s">
        <v>57</v>
      </c>
      <c r="O1341" s="1">
        <v>45962</v>
      </c>
      <c r="Q1341" s="1">
        <v>46174</v>
      </c>
      <c r="R1341" s="2">
        <v>55.58</v>
      </c>
      <c r="S1341">
        <v>1</v>
      </c>
      <c r="T1341" t="s">
        <v>58</v>
      </c>
      <c r="U1341" t="s">
        <v>59</v>
      </c>
      <c r="V1341" s="3">
        <v>0.7</v>
      </c>
      <c r="W1341" s="2">
        <v>0</v>
      </c>
      <c r="X1341">
        <v>0</v>
      </c>
      <c r="Y1341" t="s">
        <v>60</v>
      </c>
      <c r="Z1341" t="s">
        <v>143</v>
      </c>
      <c r="AA1341">
        <v>0</v>
      </c>
      <c r="AB1341" s="2">
        <v>0</v>
      </c>
      <c r="AC1341" s="2">
        <v>0</v>
      </c>
      <c r="AD1341" s="3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38.909999999999997</v>
      </c>
      <c r="AN1341" s="2">
        <v>38.909999999999997</v>
      </c>
      <c r="AO1341" s="2">
        <v>0</v>
      </c>
      <c r="AP1341" s="2">
        <v>0</v>
      </c>
      <c r="AQ1341" s="2">
        <v>0</v>
      </c>
    </row>
    <row r="1342" spans="1:43" x14ac:dyDescent="0.25">
      <c r="A1342" s="1">
        <v>46146</v>
      </c>
      <c r="B1342" t="s">
        <v>48</v>
      </c>
      <c r="C1342">
        <v>649163</v>
      </c>
      <c r="D1342">
        <v>2031759901</v>
      </c>
      <c r="E1342" t="s">
        <v>1784</v>
      </c>
      <c r="F1342" t="s">
        <v>119</v>
      </c>
      <c r="G1342" t="s">
        <v>51</v>
      </c>
      <c r="H1342" t="s">
        <v>172</v>
      </c>
      <c r="I1342" t="s">
        <v>734</v>
      </c>
      <c r="J1342" t="s">
        <v>735</v>
      </c>
      <c r="K1342">
        <v>673059</v>
      </c>
      <c r="L1342" t="s">
        <v>90</v>
      </c>
      <c r="M1342" t="s">
        <v>91</v>
      </c>
      <c r="N1342" t="s">
        <v>57</v>
      </c>
      <c r="O1342" s="1">
        <v>45962</v>
      </c>
      <c r="Q1342" s="1">
        <v>46174</v>
      </c>
      <c r="R1342" s="2">
        <v>36.72</v>
      </c>
      <c r="S1342">
        <v>1</v>
      </c>
      <c r="T1342" t="s">
        <v>58</v>
      </c>
      <c r="U1342" t="s">
        <v>59</v>
      </c>
      <c r="V1342" s="3">
        <v>0.7</v>
      </c>
      <c r="W1342" s="2">
        <v>0</v>
      </c>
      <c r="X1342">
        <v>0</v>
      </c>
      <c r="Y1342" t="s">
        <v>60</v>
      </c>
      <c r="Z1342" t="s">
        <v>143</v>
      </c>
      <c r="AA1342">
        <v>0</v>
      </c>
      <c r="AB1342" s="2">
        <v>0</v>
      </c>
      <c r="AC1342" s="2">
        <v>0</v>
      </c>
      <c r="AD1342" s="3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25.7</v>
      </c>
      <c r="AN1342" s="2">
        <v>25.7</v>
      </c>
      <c r="AO1342" s="2">
        <v>0</v>
      </c>
      <c r="AP1342" s="2">
        <v>0</v>
      </c>
      <c r="AQ1342" s="2">
        <v>0</v>
      </c>
    </row>
    <row r="1343" spans="1:43" x14ac:dyDescent="0.25">
      <c r="A1343" s="1">
        <v>46146</v>
      </c>
      <c r="B1343" t="s">
        <v>48</v>
      </c>
      <c r="C1343">
        <v>649163</v>
      </c>
      <c r="D1343">
        <v>2031778696</v>
      </c>
      <c r="E1343" t="s">
        <v>371</v>
      </c>
      <c r="F1343" t="s">
        <v>372</v>
      </c>
      <c r="G1343" t="s">
        <v>51</v>
      </c>
      <c r="H1343" t="s">
        <v>82</v>
      </c>
      <c r="I1343" t="s">
        <v>734</v>
      </c>
      <c r="J1343" t="s">
        <v>735</v>
      </c>
      <c r="K1343">
        <v>651818</v>
      </c>
      <c r="L1343" t="s">
        <v>114</v>
      </c>
      <c r="M1343" t="s">
        <v>115</v>
      </c>
      <c r="N1343" t="s">
        <v>57</v>
      </c>
      <c r="O1343" s="1">
        <v>45967</v>
      </c>
      <c r="Q1343" s="1">
        <v>46179</v>
      </c>
      <c r="R1343" s="2">
        <v>124.72</v>
      </c>
      <c r="S1343">
        <v>1</v>
      </c>
      <c r="T1343" t="s">
        <v>58</v>
      </c>
      <c r="U1343" t="s">
        <v>59</v>
      </c>
      <c r="V1343" s="3">
        <v>0.7</v>
      </c>
      <c r="W1343" s="2">
        <v>0</v>
      </c>
      <c r="X1343">
        <v>0</v>
      </c>
      <c r="Y1343" t="s">
        <v>60</v>
      </c>
      <c r="Z1343" t="s">
        <v>143</v>
      </c>
      <c r="AA1343">
        <v>0</v>
      </c>
      <c r="AB1343" s="2">
        <v>0</v>
      </c>
      <c r="AC1343" s="2">
        <v>0</v>
      </c>
      <c r="AD1343" s="3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87.3</v>
      </c>
      <c r="AN1343" s="2">
        <v>87.3</v>
      </c>
      <c r="AO1343" s="2">
        <v>0</v>
      </c>
      <c r="AP1343" s="2">
        <v>0</v>
      </c>
      <c r="AQ1343" s="2">
        <v>0</v>
      </c>
    </row>
    <row r="1344" spans="1:43" x14ac:dyDescent="0.25">
      <c r="A1344" s="1">
        <v>46146</v>
      </c>
      <c r="B1344" t="s">
        <v>48</v>
      </c>
      <c r="C1344">
        <v>649163</v>
      </c>
      <c r="D1344">
        <v>2031778888</v>
      </c>
      <c r="E1344" t="s">
        <v>1785</v>
      </c>
      <c r="F1344" t="s">
        <v>328</v>
      </c>
      <c r="G1344" t="s">
        <v>51</v>
      </c>
      <c r="H1344" t="s">
        <v>82</v>
      </c>
      <c r="I1344" t="s">
        <v>734</v>
      </c>
      <c r="J1344" t="s">
        <v>778</v>
      </c>
      <c r="K1344">
        <v>814033</v>
      </c>
      <c r="L1344" t="s">
        <v>626</v>
      </c>
      <c r="M1344" t="s">
        <v>334</v>
      </c>
      <c r="N1344" t="s">
        <v>57</v>
      </c>
      <c r="O1344" s="1">
        <v>45962</v>
      </c>
      <c r="Q1344" s="1">
        <v>46174</v>
      </c>
      <c r="R1344" s="2">
        <v>25.08</v>
      </c>
      <c r="S1344">
        <v>1</v>
      </c>
      <c r="T1344" t="s">
        <v>58</v>
      </c>
      <c r="U1344" t="s">
        <v>59</v>
      </c>
      <c r="V1344" s="3">
        <v>0.42</v>
      </c>
      <c r="W1344" s="2">
        <v>0</v>
      </c>
      <c r="X1344">
        <v>0</v>
      </c>
      <c r="Y1344" t="s">
        <v>60</v>
      </c>
      <c r="Z1344" t="s">
        <v>143</v>
      </c>
      <c r="AA1344">
        <v>0</v>
      </c>
      <c r="AB1344" s="2">
        <v>0</v>
      </c>
      <c r="AC1344" s="2">
        <v>0</v>
      </c>
      <c r="AD1344" s="3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10.53</v>
      </c>
      <c r="AN1344" s="2">
        <v>10.53</v>
      </c>
      <c r="AO1344" s="2">
        <v>0</v>
      </c>
      <c r="AP1344" s="2">
        <v>0</v>
      </c>
      <c r="AQ1344" s="2">
        <v>0</v>
      </c>
    </row>
    <row r="1345" spans="1:43" x14ac:dyDescent="0.25">
      <c r="A1345" s="1">
        <v>46146</v>
      </c>
      <c r="B1345" t="s">
        <v>48</v>
      </c>
      <c r="C1345">
        <v>649163</v>
      </c>
      <c r="D1345">
        <v>2031778889</v>
      </c>
      <c r="E1345" t="s">
        <v>1785</v>
      </c>
      <c r="F1345" t="s">
        <v>328</v>
      </c>
      <c r="G1345" t="s">
        <v>51</v>
      </c>
      <c r="H1345" t="s">
        <v>82</v>
      </c>
      <c r="I1345" t="s">
        <v>734</v>
      </c>
      <c r="J1345" t="s">
        <v>735</v>
      </c>
      <c r="K1345">
        <v>814033</v>
      </c>
      <c r="L1345" t="s">
        <v>626</v>
      </c>
      <c r="M1345" t="s">
        <v>334</v>
      </c>
      <c r="N1345" t="s">
        <v>57</v>
      </c>
      <c r="O1345" s="1">
        <v>45962</v>
      </c>
      <c r="Q1345" s="1">
        <v>46174</v>
      </c>
      <c r="R1345" s="2">
        <v>112.95</v>
      </c>
      <c r="S1345">
        <v>1</v>
      </c>
      <c r="T1345" t="s">
        <v>58</v>
      </c>
      <c r="U1345" t="s">
        <v>59</v>
      </c>
      <c r="V1345" s="3">
        <v>0.7</v>
      </c>
      <c r="W1345" s="2">
        <v>0</v>
      </c>
      <c r="X1345">
        <v>0</v>
      </c>
      <c r="Y1345" t="s">
        <v>60</v>
      </c>
      <c r="Z1345" t="s">
        <v>143</v>
      </c>
      <c r="AA1345">
        <v>0</v>
      </c>
      <c r="AB1345" s="2">
        <v>0</v>
      </c>
      <c r="AC1345" s="2">
        <v>0</v>
      </c>
      <c r="AD1345" s="3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79.06</v>
      </c>
      <c r="AN1345" s="2">
        <v>79.06</v>
      </c>
      <c r="AO1345" s="2">
        <v>0</v>
      </c>
      <c r="AP1345" s="2">
        <v>0</v>
      </c>
      <c r="AQ1345" s="2">
        <v>0</v>
      </c>
    </row>
    <row r="1346" spans="1:43" x14ac:dyDescent="0.25">
      <c r="A1346" s="1">
        <v>46146</v>
      </c>
      <c r="B1346" t="s">
        <v>48</v>
      </c>
      <c r="C1346">
        <v>649163</v>
      </c>
      <c r="D1346">
        <v>2031785870</v>
      </c>
      <c r="E1346" t="s">
        <v>1786</v>
      </c>
      <c r="F1346" t="s">
        <v>1787</v>
      </c>
      <c r="G1346" t="s">
        <v>51</v>
      </c>
      <c r="H1346" t="s">
        <v>177</v>
      </c>
      <c r="I1346" t="s">
        <v>734</v>
      </c>
      <c r="J1346" t="s">
        <v>740</v>
      </c>
      <c r="K1346">
        <v>884595</v>
      </c>
      <c r="L1346" t="s">
        <v>447</v>
      </c>
      <c r="M1346" t="s">
        <v>448</v>
      </c>
      <c r="N1346" t="s">
        <v>57</v>
      </c>
      <c r="O1346" s="1">
        <v>45962</v>
      </c>
      <c r="Q1346" s="1">
        <v>46174</v>
      </c>
      <c r="R1346" s="2">
        <v>24.61</v>
      </c>
      <c r="S1346">
        <v>1</v>
      </c>
      <c r="T1346" t="s">
        <v>58</v>
      </c>
      <c r="U1346" t="s">
        <v>59</v>
      </c>
      <c r="V1346" s="3">
        <v>0.7</v>
      </c>
      <c r="W1346" s="2">
        <v>0</v>
      </c>
      <c r="X1346">
        <v>0</v>
      </c>
      <c r="Y1346" t="s">
        <v>60</v>
      </c>
      <c r="Z1346" t="s">
        <v>143</v>
      </c>
      <c r="AA1346">
        <v>0</v>
      </c>
      <c r="AB1346" s="2">
        <v>0</v>
      </c>
      <c r="AC1346" s="2">
        <v>0</v>
      </c>
      <c r="AD1346" s="3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17.23</v>
      </c>
      <c r="AN1346" s="2">
        <v>17.23</v>
      </c>
      <c r="AO1346" s="2">
        <v>0</v>
      </c>
      <c r="AP1346" s="2">
        <v>0</v>
      </c>
      <c r="AQ1346" s="2">
        <v>0</v>
      </c>
    </row>
    <row r="1347" spans="1:43" x14ac:dyDescent="0.25">
      <c r="A1347" s="1">
        <v>46146</v>
      </c>
      <c r="B1347" t="s">
        <v>48</v>
      </c>
      <c r="C1347">
        <v>649163</v>
      </c>
      <c r="D1347">
        <v>2031795288</v>
      </c>
      <c r="E1347" t="s">
        <v>373</v>
      </c>
      <c r="F1347" t="s">
        <v>374</v>
      </c>
      <c r="G1347" t="s">
        <v>51</v>
      </c>
      <c r="H1347" t="s">
        <v>177</v>
      </c>
      <c r="I1347" t="s">
        <v>734</v>
      </c>
      <c r="J1347" t="s">
        <v>740</v>
      </c>
      <c r="K1347">
        <v>823068</v>
      </c>
      <c r="L1347" t="s">
        <v>178</v>
      </c>
      <c r="M1347" t="s">
        <v>179</v>
      </c>
      <c r="N1347" t="s">
        <v>57</v>
      </c>
      <c r="O1347" s="1">
        <v>45962</v>
      </c>
      <c r="Q1347" s="1">
        <v>46174</v>
      </c>
      <c r="R1347" s="2">
        <v>24.61</v>
      </c>
      <c r="S1347">
        <v>1</v>
      </c>
      <c r="T1347" t="s">
        <v>58</v>
      </c>
      <c r="U1347" t="s">
        <v>59</v>
      </c>
      <c r="V1347" s="3">
        <v>0.7</v>
      </c>
      <c r="W1347" s="2">
        <v>0</v>
      </c>
      <c r="X1347">
        <v>0</v>
      </c>
      <c r="Y1347" t="s">
        <v>60</v>
      </c>
      <c r="Z1347" t="s">
        <v>143</v>
      </c>
      <c r="AA1347">
        <v>0</v>
      </c>
      <c r="AB1347" s="2">
        <v>0</v>
      </c>
      <c r="AC1347" s="2">
        <v>0</v>
      </c>
      <c r="AD1347" s="3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17.23</v>
      </c>
      <c r="AN1347" s="2">
        <v>17.23</v>
      </c>
      <c r="AO1347" s="2">
        <v>0</v>
      </c>
      <c r="AP1347" s="2">
        <v>0</v>
      </c>
      <c r="AQ1347" s="2">
        <v>0</v>
      </c>
    </row>
    <row r="1348" spans="1:43" x14ac:dyDescent="0.25">
      <c r="A1348" s="1">
        <v>46146</v>
      </c>
      <c r="B1348" t="s">
        <v>48</v>
      </c>
      <c r="C1348">
        <v>649163</v>
      </c>
      <c r="D1348">
        <v>2031798612</v>
      </c>
      <c r="E1348" t="s">
        <v>320</v>
      </c>
      <c r="F1348" t="s">
        <v>375</v>
      </c>
      <c r="G1348" t="s">
        <v>51</v>
      </c>
      <c r="H1348" t="s">
        <v>87</v>
      </c>
      <c r="I1348" t="s">
        <v>734</v>
      </c>
      <c r="J1348" t="s">
        <v>735</v>
      </c>
      <c r="K1348">
        <v>822865</v>
      </c>
      <c r="L1348" t="s">
        <v>275</v>
      </c>
      <c r="M1348" t="s">
        <v>276</v>
      </c>
      <c r="N1348" t="s">
        <v>57</v>
      </c>
      <c r="O1348" s="1">
        <v>45963</v>
      </c>
      <c r="Q1348" s="1">
        <v>46175</v>
      </c>
      <c r="R1348" s="2">
        <v>49.18</v>
      </c>
      <c r="S1348">
        <v>1</v>
      </c>
      <c r="T1348" t="s">
        <v>58</v>
      </c>
      <c r="U1348" t="s">
        <v>59</v>
      </c>
      <c r="V1348" s="3">
        <v>0.7</v>
      </c>
      <c r="W1348" s="2">
        <v>0</v>
      </c>
      <c r="X1348">
        <v>0</v>
      </c>
      <c r="Y1348" t="s">
        <v>60</v>
      </c>
      <c r="Z1348" t="s">
        <v>143</v>
      </c>
      <c r="AA1348">
        <v>0</v>
      </c>
      <c r="AB1348" s="2">
        <v>0</v>
      </c>
      <c r="AC1348" s="2">
        <v>0</v>
      </c>
      <c r="AD1348" s="3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34.43</v>
      </c>
      <c r="AN1348" s="2">
        <v>34.43</v>
      </c>
      <c r="AO1348" s="2">
        <v>0</v>
      </c>
      <c r="AP1348" s="2">
        <v>0</v>
      </c>
      <c r="AQ1348" s="2">
        <v>0</v>
      </c>
    </row>
    <row r="1349" spans="1:43" x14ac:dyDescent="0.25">
      <c r="A1349" s="1">
        <v>46146</v>
      </c>
      <c r="B1349" t="s">
        <v>48</v>
      </c>
      <c r="C1349">
        <v>649163</v>
      </c>
      <c r="D1349">
        <v>2031806665</v>
      </c>
      <c r="E1349" t="s">
        <v>376</v>
      </c>
      <c r="F1349" t="s">
        <v>377</v>
      </c>
      <c r="G1349" t="s">
        <v>51</v>
      </c>
      <c r="H1349" t="s">
        <v>188</v>
      </c>
      <c r="I1349" t="s">
        <v>734</v>
      </c>
      <c r="J1349" t="s">
        <v>735</v>
      </c>
      <c r="K1349">
        <v>673059</v>
      </c>
      <c r="L1349" t="s">
        <v>90</v>
      </c>
      <c r="M1349" t="s">
        <v>91</v>
      </c>
      <c r="N1349" t="s">
        <v>57</v>
      </c>
      <c r="O1349" s="1">
        <v>45962</v>
      </c>
      <c r="Q1349" s="1">
        <v>46174</v>
      </c>
      <c r="R1349" s="2">
        <v>27.39</v>
      </c>
      <c r="S1349">
        <v>1</v>
      </c>
      <c r="T1349" t="s">
        <v>58</v>
      </c>
      <c r="U1349" t="s">
        <v>59</v>
      </c>
      <c r="V1349" s="3">
        <v>0.7</v>
      </c>
      <c r="W1349" s="2">
        <v>0</v>
      </c>
      <c r="X1349">
        <v>0</v>
      </c>
      <c r="Y1349" t="s">
        <v>60</v>
      </c>
      <c r="Z1349" t="s">
        <v>143</v>
      </c>
      <c r="AA1349">
        <v>0</v>
      </c>
      <c r="AB1349" s="2">
        <v>0</v>
      </c>
      <c r="AC1349" s="2">
        <v>0</v>
      </c>
      <c r="AD1349" s="3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19.170000000000002</v>
      </c>
      <c r="AN1349" s="2">
        <v>19.170000000000002</v>
      </c>
      <c r="AO1349" s="2">
        <v>0</v>
      </c>
      <c r="AP1349" s="2">
        <v>0</v>
      </c>
      <c r="AQ1349" s="2">
        <v>0</v>
      </c>
    </row>
    <row r="1350" spans="1:43" x14ac:dyDescent="0.25">
      <c r="A1350" s="1">
        <v>46146</v>
      </c>
      <c r="B1350" t="s">
        <v>48</v>
      </c>
      <c r="C1350">
        <v>649163</v>
      </c>
      <c r="D1350">
        <v>2031825053</v>
      </c>
      <c r="E1350" t="s">
        <v>292</v>
      </c>
      <c r="F1350" t="s">
        <v>232</v>
      </c>
      <c r="G1350" t="s">
        <v>51</v>
      </c>
      <c r="H1350" t="s">
        <v>244</v>
      </c>
      <c r="I1350" t="s">
        <v>734</v>
      </c>
      <c r="J1350" t="s">
        <v>735</v>
      </c>
      <c r="K1350">
        <v>651818</v>
      </c>
      <c r="L1350" t="s">
        <v>114</v>
      </c>
      <c r="M1350" t="s">
        <v>115</v>
      </c>
      <c r="N1350" t="s">
        <v>57</v>
      </c>
      <c r="O1350" s="1">
        <v>45967</v>
      </c>
      <c r="Q1350" s="1">
        <v>46179</v>
      </c>
      <c r="R1350" s="2">
        <v>72.790000000000006</v>
      </c>
      <c r="S1350">
        <v>1</v>
      </c>
      <c r="T1350" t="s">
        <v>58</v>
      </c>
      <c r="U1350" t="s">
        <v>59</v>
      </c>
      <c r="V1350" s="3">
        <v>0.7</v>
      </c>
      <c r="W1350" s="2">
        <v>0</v>
      </c>
      <c r="X1350">
        <v>0</v>
      </c>
      <c r="Y1350" t="s">
        <v>60</v>
      </c>
      <c r="Z1350" t="s">
        <v>143</v>
      </c>
      <c r="AA1350">
        <v>0</v>
      </c>
      <c r="AB1350" s="2">
        <v>0</v>
      </c>
      <c r="AC1350" s="2">
        <v>0</v>
      </c>
      <c r="AD1350" s="3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50.95</v>
      </c>
      <c r="AN1350" s="2">
        <v>50.95</v>
      </c>
      <c r="AO1350" s="2">
        <v>0</v>
      </c>
      <c r="AP1350" s="2">
        <v>0</v>
      </c>
      <c r="AQ1350" s="2">
        <v>0</v>
      </c>
    </row>
    <row r="1351" spans="1:43" x14ac:dyDescent="0.25">
      <c r="A1351" s="1">
        <v>46146</v>
      </c>
      <c r="B1351" t="s">
        <v>48</v>
      </c>
      <c r="C1351">
        <v>649163</v>
      </c>
      <c r="D1351">
        <v>2031842856</v>
      </c>
      <c r="E1351" t="s">
        <v>1788</v>
      </c>
      <c r="F1351" t="s">
        <v>953</v>
      </c>
      <c r="G1351" t="s">
        <v>51</v>
      </c>
      <c r="H1351" t="s">
        <v>82</v>
      </c>
      <c r="I1351" t="s">
        <v>734</v>
      </c>
      <c r="J1351" t="s">
        <v>735</v>
      </c>
      <c r="K1351">
        <v>824062</v>
      </c>
      <c r="L1351" t="s">
        <v>400</v>
      </c>
      <c r="M1351" t="s">
        <v>401</v>
      </c>
      <c r="N1351" t="s">
        <v>57</v>
      </c>
      <c r="O1351" s="1">
        <v>45992</v>
      </c>
      <c r="Q1351" s="1">
        <v>46174</v>
      </c>
      <c r="R1351" s="2">
        <v>15.75</v>
      </c>
      <c r="S1351">
        <v>1</v>
      </c>
      <c r="T1351" t="s">
        <v>58</v>
      </c>
      <c r="U1351" t="s">
        <v>59</v>
      </c>
      <c r="V1351" s="3">
        <v>0.7</v>
      </c>
      <c r="W1351" s="2">
        <v>0</v>
      </c>
      <c r="X1351">
        <v>0</v>
      </c>
      <c r="Y1351" t="s">
        <v>60</v>
      </c>
      <c r="Z1351" t="s">
        <v>143</v>
      </c>
      <c r="AA1351">
        <v>0</v>
      </c>
      <c r="AB1351" s="2">
        <v>0</v>
      </c>
      <c r="AC1351" s="2">
        <v>0</v>
      </c>
      <c r="AD1351" s="3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11.02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</row>
    <row r="1352" spans="1:43" x14ac:dyDescent="0.25">
      <c r="A1352" s="1">
        <v>46146</v>
      </c>
      <c r="B1352" t="s">
        <v>48</v>
      </c>
      <c r="C1352">
        <v>649163</v>
      </c>
      <c r="D1352">
        <v>2031866740</v>
      </c>
      <c r="E1352" t="s">
        <v>379</v>
      </c>
      <c r="F1352" t="s">
        <v>306</v>
      </c>
      <c r="G1352" t="s">
        <v>51</v>
      </c>
      <c r="H1352" t="s">
        <v>220</v>
      </c>
      <c r="I1352" t="s">
        <v>734</v>
      </c>
      <c r="J1352" t="s">
        <v>735</v>
      </c>
      <c r="K1352">
        <v>753748</v>
      </c>
      <c r="L1352" t="s">
        <v>72</v>
      </c>
      <c r="M1352" t="s">
        <v>73</v>
      </c>
      <c r="N1352" t="s">
        <v>57</v>
      </c>
      <c r="O1352" s="1">
        <v>45962</v>
      </c>
      <c r="Q1352" s="1">
        <v>46174</v>
      </c>
      <c r="R1352" s="2">
        <v>132.88</v>
      </c>
      <c r="S1352">
        <v>1</v>
      </c>
      <c r="T1352" t="s">
        <v>58</v>
      </c>
      <c r="U1352" t="s">
        <v>59</v>
      </c>
      <c r="V1352" s="3">
        <v>0.7</v>
      </c>
      <c r="W1352" s="2">
        <v>0</v>
      </c>
      <c r="X1352">
        <v>0</v>
      </c>
      <c r="Y1352" t="s">
        <v>60</v>
      </c>
      <c r="Z1352" t="s">
        <v>143</v>
      </c>
      <c r="AA1352">
        <v>0</v>
      </c>
      <c r="AB1352" s="2">
        <v>0</v>
      </c>
      <c r="AC1352" s="2">
        <v>0</v>
      </c>
      <c r="AD1352" s="3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93.02</v>
      </c>
      <c r="AN1352" s="2">
        <v>93.02</v>
      </c>
      <c r="AO1352" s="2">
        <v>0</v>
      </c>
      <c r="AP1352" s="2">
        <v>0</v>
      </c>
      <c r="AQ1352" s="2">
        <v>0</v>
      </c>
    </row>
    <row r="1353" spans="1:43" x14ac:dyDescent="0.25">
      <c r="A1353" s="1">
        <v>46146</v>
      </c>
      <c r="B1353" t="s">
        <v>48</v>
      </c>
      <c r="C1353">
        <v>649163</v>
      </c>
      <c r="D1353">
        <v>2031882909</v>
      </c>
      <c r="E1353" t="s">
        <v>1789</v>
      </c>
      <c r="F1353" t="s">
        <v>1576</v>
      </c>
      <c r="G1353" t="s">
        <v>51</v>
      </c>
      <c r="H1353" t="s">
        <v>213</v>
      </c>
      <c r="I1353" t="s">
        <v>734</v>
      </c>
      <c r="J1353" t="s">
        <v>746</v>
      </c>
      <c r="K1353">
        <v>651818</v>
      </c>
      <c r="L1353" t="s">
        <v>114</v>
      </c>
      <c r="M1353" t="s">
        <v>115</v>
      </c>
      <c r="N1353" t="s">
        <v>57</v>
      </c>
      <c r="O1353" s="1">
        <v>45962</v>
      </c>
      <c r="Q1353" s="1">
        <v>46174</v>
      </c>
      <c r="R1353" s="2">
        <v>16.63</v>
      </c>
      <c r="S1353">
        <v>1</v>
      </c>
      <c r="T1353" t="s">
        <v>58</v>
      </c>
      <c r="U1353" t="s">
        <v>59</v>
      </c>
      <c r="V1353" s="3">
        <v>0.9</v>
      </c>
      <c r="W1353" s="2">
        <v>0</v>
      </c>
      <c r="X1353">
        <v>0</v>
      </c>
      <c r="Y1353" t="s">
        <v>60</v>
      </c>
      <c r="Z1353" t="s">
        <v>143</v>
      </c>
      <c r="AA1353">
        <v>0</v>
      </c>
      <c r="AB1353" s="2">
        <v>0</v>
      </c>
      <c r="AC1353" s="2">
        <v>0</v>
      </c>
      <c r="AD1353" s="3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14.97</v>
      </c>
      <c r="AN1353" s="2">
        <v>14.97</v>
      </c>
      <c r="AO1353" s="2">
        <v>0</v>
      </c>
      <c r="AP1353" s="2">
        <v>0</v>
      </c>
      <c r="AQ1353" s="2">
        <v>0</v>
      </c>
    </row>
    <row r="1354" spans="1:43" x14ac:dyDescent="0.25">
      <c r="A1354" s="1">
        <v>46146</v>
      </c>
      <c r="B1354" t="s">
        <v>48</v>
      </c>
      <c r="C1354">
        <v>649163</v>
      </c>
      <c r="D1354">
        <v>2031916575</v>
      </c>
      <c r="E1354" t="s">
        <v>380</v>
      </c>
      <c r="F1354" t="s">
        <v>381</v>
      </c>
      <c r="G1354" t="s">
        <v>51</v>
      </c>
      <c r="H1354" t="s">
        <v>110</v>
      </c>
      <c r="I1354" t="s">
        <v>734</v>
      </c>
      <c r="J1354" t="s">
        <v>735</v>
      </c>
      <c r="K1354">
        <v>651818</v>
      </c>
      <c r="L1354" t="s">
        <v>114</v>
      </c>
      <c r="M1354" t="s">
        <v>115</v>
      </c>
      <c r="N1354" t="s">
        <v>57</v>
      </c>
      <c r="O1354" s="1">
        <v>45962</v>
      </c>
      <c r="Q1354" s="1">
        <v>46174</v>
      </c>
      <c r="R1354" s="2">
        <v>129.22</v>
      </c>
      <c r="S1354">
        <v>1</v>
      </c>
      <c r="T1354" t="s">
        <v>58</v>
      </c>
      <c r="U1354" t="s">
        <v>59</v>
      </c>
      <c r="V1354" s="3">
        <v>0.7</v>
      </c>
      <c r="W1354" s="2">
        <v>0</v>
      </c>
      <c r="X1354">
        <v>0</v>
      </c>
      <c r="Y1354" t="s">
        <v>60</v>
      </c>
      <c r="Z1354" t="s">
        <v>143</v>
      </c>
      <c r="AA1354">
        <v>0</v>
      </c>
      <c r="AB1354" s="2">
        <v>0</v>
      </c>
      <c r="AC1354" s="2">
        <v>0</v>
      </c>
      <c r="AD1354" s="3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90.45</v>
      </c>
      <c r="AN1354" s="2">
        <v>90.45</v>
      </c>
      <c r="AO1354" s="2">
        <v>0</v>
      </c>
      <c r="AP1354" s="2">
        <v>0</v>
      </c>
      <c r="AQ1354" s="2">
        <v>0</v>
      </c>
    </row>
    <row r="1355" spans="1:43" x14ac:dyDescent="0.25">
      <c r="A1355" s="1">
        <v>46146</v>
      </c>
      <c r="B1355" t="s">
        <v>48</v>
      </c>
      <c r="C1355">
        <v>649163</v>
      </c>
      <c r="D1355">
        <v>2031923192</v>
      </c>
      <c r="E1355" t="s">
        <v>382</v>
      </c>
      <c r="F1355" t="s">
        <v>383</v>
      </c>
      <c r="G1355" t="s">
        <v>51</v>
      </c>
      <c r="H1355" t="s">
        <v>213</v>
      </c>
      <c r="I1355" t="s">
        <v>734</v>
      </c>
      <c r="J1355" t="s">
        <v>735</v>
      </c>
      <c r="K1355">
        <v>651818</v>
      </c>
      <c r="L1355" t="s">
        <v>114</v>
      </c>
      <c r="M1355" t="s">
        <v>115</v>
      </c>
      <c r="N1355" t="s">
        <v>57</v>
      </c>
      <c r="O1355" s="1">
        <v>45966</v>
      </c>
      <c r="Q1355" s="1">
        <v>46178</v>
      </c>
      <c r="R1355" s="2">
        <v>33.979999999999997</v>
      </c>
      <c r="S1355">
        <v>1</v>
      </c>
      <c r="T1355" t="s">
        <v>58</v>
      </c>
      <c r="U1355" t="s">
        <v>59</v>
      </c>
      <c r="V1355" s="3">
        <v>0.7</v>
      </c>
      <c r="W1355" s="2">
        <v>0</v>
      </c>
      <c r="X1355">
        <v>0</v>
      </c>
      <c r="Y1355" t="s">
        <v>60</v>
      </c>
      <c r="Z1355" t="s">
        <v>143</v>
      </c>
      <c r="AA1355">
        <v>0</v>
      </c>
      <c r="AB1355" s="2">
        <v>0</v>
      </c>
      <c r="AC1355" s="2">
        <v>0</v>
      </c>
      <c r="AD1355" s="3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23.79</v>
      </c>
      <c r="AN1355" s="2">
        <v>23.79</v>
      </c>
      <c r="AO1355" s="2">
        <v>0</v>
      </c>
      <c r="AP1355" s="2">
        <v>0</v>
      </c>
      <c r="AQ1355" s="2">
        <v>0</v>
      </c>
    </row>
    <row r="1356" spans="1:43" x14ac:dyDescent="0.25">
      <c r="A1356" s="1">
        <v>46146</v>
      </c>
      <c r="B1356" t="s">
        <v>48</v>
      </c>
      <c r="C1356">
        <v>649163</v>
      </c>
      <c r="D1356">
        <v>2031941516</v>
      </c>
      <c r="E1356" t="s">
        <v>384</v>
      </c>
      <c r="F1356" t="s">
        <v>385</v>
      </c>
      <c r="G1356" t="s">
        <v>51</v>
      </c>
      <c r="H1356" t="s">
        <v>172</v>
      </c>
      <c r="I1356" t="s">
        <v>734</v>
      </c>
      <c r="J1356" t="s">
        <v>735</v>
      </c>
      <c r="K1356">
        <v>874230</v>
      </c>
      <c r="L1356" t="s">
        <v>173</v>
      </c>
      <c r="M1356" t="s">
        <v>174</v>
      </c>
      <c r="N1356" t="s">
        <v>57</v>
      </c>
      <c r="O1356" s="1">
        <v>46023</v>
      </c>
      <c r="Q1356" s="1">
        <v>46174</v>
      </c>
      <c r="R1356" s="2">
        <v>65.44</v>
      </c>
      <c r="S1356">
        <v>1</v>
      </c>
      <c r="T1356" t="s">
        <v>58</v>
      </c>
      <c r="U1356" t="s">
        <v>59</v>
      </c>
      <c r="V1356" s="3">
        <v>0.7</v>
      </c>
      <c r="W1356" s="2">
        <v>0</v>
      </c>
      <c r="X1356">
        <v>0</v>
      </c>
      <c r="Y1356" t="s">
        <v>60</v>
      </c>
      <c r="Z1356" t="s">
        <v>143</v>
      </c>
      <c r="AA1356">
        <v>0</v>
      </c>
      <c r="AB1356" s="2">
        <v>0</v>
      </c>
      <c r="AC1356" s="2">
        <v>0</v>
      </c>
      <c r="AD1356" s="3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45.81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</row>
    <row r="1357" spans="1:43" x14ac:dyDescent="0.25">
      <c r="A1357" s="1">
        <v>46146</v>
      </c>
      <c r="B1357" t="s">
        <v>48</v>
      </c>
      <c r="C1357">
        <v>649163</v>
      </c>
      <c r="D1357">
        <v>2031945203</v>
      </c>
      <c r="E1357" t="s">
        <v>1790</v>
      </c>
      <c r="F1357" t="s">
        <v>1476</v>
      </c>
      <c r="G1357" t="s">
        <v>51</v>
      </c>
      <c r="H1357" t="s">
        <v>122</v>
      </c>
      <c r="I1357" t="s">
        <v>734</v>
      </c>
      <c r="J1357" t="s">
        <v>746</v>
      </c>
      <c r="K1357">
        <v>816021</v>
      </c>
      <c r="L1357" t="s">
        <v>124</v>
      </c>
      <c r="M1357" t="s">
        <v>125</v>
      </c>
      <c r="N1357" t="s">
        <v>57</v>
      </c>
      <c r="O1357" s="1">
        <v>45963</v>
      </c>
      <c r="Q1357" s="1">
        <v>46175</v>
      </c>
      <c r="R1357" s="2">
        <v>41.88</v>
      </c>
      <c r="S1357">
        <v>1</v>
      </c>
      <c r="T1357" t="s">
        <v>58</v>
      </c>
      <c r="U1357" t="s">
        <v>59</v>
      </c>
      <c r="V1357" s="3">
        <v>0.9</v>
      </c>
      <c r="W1357" s="2">
        <v>0</v>
      </c>
      <c r="X1357">
        <v>0</v>
      </c>
      <c r="Y1357" t="s">
        <v>60</v>
      </c>
      <c r="Z1357" t="s">
        <v>143</v>
      </c>
      <c r="AA1357">
        <v>0</v>
      </c>
      <c r="AB1357" s="2">
        <v>0</v>
      </c>
      <c r="AC1357" s="2">
        <v>0</v>
      </c>
      <c r="AD1357" s="3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37.69</v>
      </c>
      <c r="AN1357" s="2">
        <v>37.69</v>
      </c>
      <c r="AO1357" s="2">
        <v>0</v>
      </c>
      <c r="AP1357" s="2">
        <v>0</v>
      </c>
      <c r="AQ1357" s="2">
        <v>0</v>
      </c>
    </row>
    <row r="1358" spans="1:43" x14ac:dyDescent="0.25">
      <c r="A1358" s="1">
        <v>46146</v>
      </c>
      <c r="B1358" t="s">
        <v>48</v>
      </c>
      <c r="C1358">
        <v>649163</v>
      </c>
      <c r="D1358">
        <v>2031945204</v>
      </c>
      <c r="E1358" t="s">
        <v>1790</v>
      </c>
      <c r="F1358" t="s">
        <v>1791</v>
      </c>
      <c r="G1358" t="s">
        <v>51</v>
      </c>
      <c r="H1358" t="s">
        <v>122</v>
      </c>
      <c r="I1358" t="s">
        <v>734</v>
      </c>
      <c r="J1358" t="s">
        <v>735</v>
      </c>
      <c r="K1358">
        <v>816021</v>
      </c>
      <c r="L1358" t="s">
        <v>124</v>
      </c>
      <c r="M1358" t="s">
        <v>125</v>
      </c>
      <c r="N1358" t="s">
        <v>57</v>
      </c>
      <c r="O1358" s="1">
        <v>46023</v>
      </c>
      <c r="Q1358" s="1">
        <v>46174</v>
      </c>
      <c r="R1358" s="2">
        <v>27.38</v>
      </c>
      <c r="S1358">
        <v>1</v>
      </c>
      <c r="T1358" t="s">
        <v>58</v>
      </c>
      <c r="U1358" t="s">
        <v>59</v>
      </c>
      <c r="V1358" s="3">
        <v>0.7</v>
      </c>
      <c r="W1358" s="2">
        <v>0</v>
      </c>
      <c r="X1358">
        <v>0</v>
      </c>
      <c r="Y1358" t="s">
        <v>60</v>
      </c>
      <c r="Z1358" t="s">
        <v>143</v>
      </c>
      <c r="AA1358">
        <v>0</v>
      </c>
      <c r="AB1358" s="2">
        <v>0</v>
      </c>
      <c r="AC1358" s="2">
        <v>0</v>
      </c>
      <c r="AD1358" s="3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19.170000000000002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</row>
    <row r="1359" spans="1:43" x14ac:dyDescent="0.25">
      <c r="A1359" s="1">
        <v>46146</v>
      </c>
      <c r="B1359" t="s">
        <v>48</v>
      </c>
      <c r="C1359">
        <v>649163</v>
      </c>
      <c r="D1359">
        <v>2031945805</v>
      </c>
      <c r="E1359" t="s">
        <v>386</v>
      </c>
      <c r="F1359" t="s">
        <v>387</v>
      </c>
      <c r="G1359" t="s">
        <v>51</v>
      </c>
      <c r="H1359" t="s">
        <v>213</v>
      </c>
      <c r="I1359" t="s">
        <v>734</v>
      </c>
      <c r="J1359" t="s">
        <v>735</v>
      </c>
      <c r="K1359">
        <v>673059</v>
      </c>
      <c r="L1359" t="s">
        <v>90</v>
      </c>
      <c r="M1359" t="s">
        <v>91</v>
      </c>
      <c r="N1359" t="s">
        <v>57</v>
      </c>
      <c r="O1359" s="1">
        <v>45992</v>
      </c>
      <c r="Q1359" s="1">
        <v>46174</v>
      </c>
      <c r="R1359" s="2">
        <v>15.09</v>
      </c>
      <c r="S1359">
        <v>1</v>
      </c>
      <c r="T1359" t="s">
        <v>58</v>
      </c>
      <c r="U1359" t="s">
        <v>59</v>
      </c>
      <c r="V1359" s="3">
        <v>0.7</v>
      </c>
      <c r="W1359" s="2">
        <v>0</v>
      </c>
      <c r="X1359">
        <v>0</v>
      </c>
      <c r="Y1359" t="s">
        <v>60</v>
      </c>
      <c r="Z1359" t="s">
        <v>143</v>
      </c>
      <c r="AA1359">
        <v>0</v>
      </c>
      <c r="AB1359" s="2">
        <v>0</v>
      </c>
      <c r="AC1359" s="2">
        <v>0</v>
      </c>
      <c r="AD1359" s="3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10.56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</row>
    <row r="1360" spans="1:43" x14ac:dyDescent="0.25">
      <c r="A1360" s="1">
        <v>46146</v>
      </c>
      <c r="B1360" t="s">
        <v>48</v>
      </c>
      <c r="C1360">
        <v>649163</v>
      </c>
      <c r="D1360">
        <v>2031947035</v>
      </c>
      <c r="E1360" t="s">
        <v>388</v>
      </c>
      <c r="F1360" t="s">
        <v>389</v>
      </c>
      <c r="G1360" t="s">
        <v>51</v>
      </c>
      <c r="H1360" t="s">
        <v>110</v>
      </c>
      <c r="I1360" t="s">
        <v>734</v>
      </c>
      <c r="J1360" t="s">
        <v>735</v>
      </c>
      <c r="K1360">
        <v>673059</v>
      </c>
      <c r="L1360" t="s">
        <v>90</v>
      </c>
      <c r="M1360" t="s">
        <v>91</v>
      </c>
      <c r="N1360" t="s">
        <v>57</v>
      </c>
      <c r="O1360" s="1">
        <v>46023</v>
      </c>
      <c r="Q1360" s="1">
        <v>46174</v>
      </c>
      <c r="R1360" s="2">
        <v>147.4</v>
      </c>
      <c r="S1360">
        <v>1</v>
      </c>
      <c r="T1360" t="s">
        <v>58</v>
      </c>
      <c r="U1360" t="s">
        <v>59</v>
      </c>
      <c r="V1360" s="3">
        <v>0.7</v>
      </c>
      <c r="W1360" s="2">
        <v>0</v>
      </c>
      <c r="X1360">
        <v>0</v>
      </c>
      <c r="Y1360" t="s">
        <v>60</v>
      </c>
      <c r="Z1360" t="s">
        <v>143</v>
      </c>
      <c r="AA1360">
        <v>0</v>
      </c>
      <c r="AB1360" s="2">
        <v>0</v>
      </c>
      <c r="AC1360" s="2">
        <v>0</v>
      </c>
      <c r="AD1360" s="3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103.18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</row>
    <row r="1361" spans="1:43" x14ac:dyDescent="0.25">
      <c r="A1361" s="1">
        <v>46146</v>
      </c>
      <c r="B1361" t="s">
        <v>48</v>
      </c>
      <c r="C1361">
        <v>649163</v>
      </c>
      <c r="D1361">
        <v>2031947037</v>
      </c>
      <c r="E1361" t="s">
        <v>388</v>
      </c>
      <c r="F1361" t="s">
        <v>389</v>
      </c>
      <c r="G1361" t="s">
        <v>51</v>
      </c>
      <c r="H1361" t="s">
        <v>110</v>
      </c>
      <c r="I1361" t="s">
        <v>734</v>
      </c>
      <c r="J1361" t="s">
        <v>740</v>
      </c>
      <c r="K1361">
        <v>673059</v>
      </c>
      <c r="L1361" t="s">
        <v>90</v>
      </c>
      <c r="M1361" t="s">
        <v>91</v>
      </c>
      <c r="N1361" t="s">
        <v>57</v>
      </c>
      <c r="O1361" s="1">
        <v>46023</v>
      </c>
      <c r="Q1361" s="1">
        <v>46174</v>
      </c>
      <c r="R1361" s="2">
        <v>25.73</v>
      </c>
      <c r="S1361">
        <v>1</v>
      </c>
      <c r="T1361" t="s">
        <v>58</v>
      </c>
      <c r="U1361" t="s">
        <v>59</v>
      </c>
      <c r="V1361" s="3">
        <v>0.7</v>
      </c>
      <c r="W1361" s="2">
        <v>0</v>
      </c>
      <c r="X1361">
        <v>0</v>
      </c>
      <c r="Y1361" t="s">
        <v>60</v>
      </c>
      <c r="Z1361" t="s">
        <v>143</v>
      </c>
      <c r="AA1361">
        <v>0</v>
      </c>
      <c r="AB1361" s="2">
        <v>0</v>
      </c>
      <c r="AC1361" s="2">
        <v>0</v>
      </c>
      <c r="AD1361" s="3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18.010000000000002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</row>
    <row r="1362" spans="1:43" x14ac:dyDescent="0.25">
      <c r="A1362" s="1">
        <v>46146</v>
      </c>
      <c r="B1362" t="s">
        <v>48</v>
      </c>
      <c r="C1362">
        <v>649163</v>
      </c>
      <c r="D1362">
        <v>2031947374</v>
      </c>
      <c r="E1362" t="s">
        <v>1792</v>
      </c>
      <c r="F1362" t="s">
        <v>434</v>
      </c>
      <c r="G1362" t="s">
        <v>51</v>
      </c>
      <c r="H1362" t="s">
        <v>110</v>
      </c>
      <c r="I1362" t="s">
        <v>734</v>
      </c>
      <c r="J1362" t="s">
        <v>778</v>
      </c>
      <c r="K1362">
        <v>822733</v>
      </c>
      <c r="L1362" t="s">
        <v>911</v>
      </c>
      <c r="M1362" t="s">
        <v>912</v>
      </c>
      <c r="N1362" t="s">
        <v>57</v>
      </c>
      <c r="O1362" s="1">
        <v>45966</v>
      </c>
      <c r="Q1362" s="1">
        <v>46178</v>
      </c>
      <c r="R1362" s="2">
        <v>29.5</v>
      </c>
      <c r="S1362">
        <v>1</v>
      </c>
      <c r="T1362" t="s">
        <v>58</v>
      </c>
      <c r="U1362" t="s">
        <v>59</v>
      </c>
      <c r="V1362" s="3">
        <v>0.42</v>
      </c>
      <c r="W1362" s="2">
        <v>0</v>
      </c>
      <c r="X1362">
        <v>0</v>
      </c>
      <c r="Y1362" t="s">
        <v>60</v>
      </c>
      <c r="Z1362" t="s">
        <v>143</v>
      </c>
      <c r="AA1362">
        <v>0</v>
      </c>
      <c r="AB1362" s="2">
        <v>0</v>
      </c>
      <c r="AC1362" s="2">
        <v>0</v>
      </c>
      <c r="AD1362" s="3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12.39</v>
      </c>
      <c r="AN1362" s="2">
        <v>12.39</v>
      </c>
      <c r="AO1362" s="2">
        <v>0</v>
      </c>
      <c r="AP1362" s="2">
        <v>0</v>
      </c>
      <c r="AQ1362" s="2">
        <v>0</v>
      </c>
    </row>
    <row r="1363" spans="1:43" x14ac:dyDescent="0.25">
      <c r="A1363" s="1">
        <v>46146</v>
      </c>
      <c r="B1363" t="s">
        <v>48</v>
      </c>
      <c r="C1363">
        <v>649163</v>
      </c>
      <c r="D1363">
        <v>2031947513</v>
      </c>
      <c r="E1363" t="s">
        <v>1793</v>
      </c>
      <c r="F1363" t="s">
        <v>1794</v>
      </c>
      <c r="G1363" t="s">
        <v>51</v>
      </c>
      <c r="H1363" t="s">
        <v>82</v>
      </c>
      <c r="I1363" t="s">
        <v>734</v>
      </c>
      <c r="J1363" t="s">
        <v>735</v>
      </c>
      <c r="K1363">
        <v>807212</v>
      </c>
      <c r="L1363" t="s">
        <v>753</v>
      </c>
      <c r="M1363" t="s">
        <v>754</v>
      </c>
      <c r="N1363" t="s">
        <v>57</v>
      </c>
      <c r="O1363" s="1">
        <v>45963</v>
      </c>
      <c r="Q1363" s="1">
        <v>46175</v>
      </c>
      <c r="R1363" s="2">
        <v>66.36</v>
      </c>
      <c r="S1363">
        <v>1</v>
      </c>
      <c r="T1363" t="s">
        <v>58</v>
      </c>
      <c r="U1363" t="s">
        <v>59</v>
      </c>
      <c r="V1363" s="3">
        <v>0.7</v>
      </c>
      <c r="W1363" s="2">
        <v>0</v>
      </c>
      <c r="X1363">
        <v>0</v>
      </c>
      <c r="Y1363" t="s">
        <v>60</v>
      </c>
      <c r="Z1363" t="s">
        <v>143</v>
      </c>
      <c r="AA1363">
        <v>0</v>
      </c>
      <c r="AB1363" s="2">
        <v>0</v>
      </c>
      <c r="AC1363" s="2">
        <v>0</v>
      </c>
      <c r="AD1363" s="3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46.45</v>
      </c>
      <c r="AN1363" s="2">
        <v>46.45</v>
      </c>
      <c r="AO1363" s="2">
        <v>0</v>
      </c>
      <c r="AP1363" s="2">
        <v>0</v>
      </c>
      <c r="AQ1363" s="2">
        <v>0</v>
      </c>
    </row>
    <row r="1364" spans="1:43" x14ac:dyDescent="0.25">
      <c r="A1364" s="1">
        <v>46146</v>
      </c>
      <c r="B1364" t="s">
        <v>48</v>
      </c>
      <c r="C1364">
        <v>649163</v>
      </c>
      <c r="D1364">
        <v>2031947560</v>
      </c>
      <c r="E1364" t="s">
        <v>390</v>
      </c>
      <c r="F1364" t="s">
        <v>391</v>
      </c>
      <c r="G1364" t="s">
        <v>51</v>
      </c>
      <c r="H1364" t="s">
        <v>110</v>
      </c>
      <c r="I1364" t="s">
        <v>734</v>
      </c>
      <c r="J1364" t="s">
        <v>735</v>
      </c>
      <c r="K1364">
        <v>673059</v>
      </c>
      <c r="L1364" t="s">
        <v>90</v>
      </c>
      <c r="M1364" t="s">
        <v>91</v>
      </c>
      <c r="N1364" t="s">
        <v>57</v>
      </c>
      <c r="O1364" s="1">
        <v>46023</v>
      </c>
      <c r="Q1364" s="1">
        <v>46174</v>
      </c>
      <c r="R1364" s="2">
        <v>74.44</v>
      </c>
      <c r="S1364">
        <v>1</v>
      </c>
      <c r="T1364" t="s">
        <v>58</v>
      </c>
      <c r="U1364" t="s">
        <v>59</v>
      </c>
      <c r="V1364" s="3">
        <v>0.7</v>
      </c>
      <c r="W1364" s="2">
        <v>0</v>
      </c>
      <c r="X1364">
        <v>0</v>
      </c>
      <c r="Y1364" t="s">
        <v>60</v>
      </c>
      <c r="Z1364" t="s">
        <v>143</v>
      </c>
      <c r="AA1364">
        <v>0</v>
      </c>
      <c r="AB1364" s="2">
        <v>0</v>
      </c>
      <c r="AC1364" s="2">
        <v>0</v>
      </c>
      <c r="AD1364" s="3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52.11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</row>
    <row r="1365" spans="1:43" x14ac:dyDescent="0.25">
      <c r="A1365" s="1">
        <v>46146</v>
      </c>
      <c r="B1365" t="s">
        <v>48</v>
      </c>
      <c r="C1365">
        <v>649163</v>
      </c>
      <c r="D1365">
        <v>2031948334</v>
      </c>
      <c r="E1365" t="s">
        <v>1251</v>
      </c>
      <c r="F1365" t="s">
        <v>101</v>
      </c>
      <c r="G1365" t="s">
        <v>51</v>
      </c>
      <c r="H1365" t="s">
        <v>172</v>
      </c>
      <c r="I1365" t="s">
        <v>734</v>
      </c>
      <c r="J1365" t="s">
        <v>735</v>
      </c>
      <c r="K1365">
        <v>673059</v>
      </c>
      <c r="L1365" t="s">
        <v>90</v>
      </c>
      <c r="M1365" t="s">
        <v>91</v>
      </c>
      <c r="N1365" t="s">
        <v>57</v>
      </c>
      <c r="O1365" s="1">
        <v>46023</v>
      </c>
      <c r="Q1365" s="1">
        <v>46174</v>
      </c>
      <c r="R1365" s="2">
        <v>249.3</v>
      </c>
      <c r="S1365">
        <v>1</v>
      </c>
      <c r="T1365" t="s">
        <v>58</v>
      </c>
      <c r="U1365" t="s">
        <v>59</v>
      </c>
      <c r="V1365" s="3">
        <v>0.7</v>
      </c>
      <c r="W1365" s="2">
        <v>0</v>
      </c>
      <c r="X1365">
        <v>0</v>
      </c>
      <c r="Y1365" t="s">
        <v>60</v>
      </c>
      <c r="Z1365" t="s">
        <v>143</v>
      </c>
      <c r="AA1365">
        <v>0</v>
      </c>
      <c r="AB1365" s="2">
        <v>0</v>
      </c>
      <c r="AC1365" s="2">
        <v>0</v>
      </c>
      <c r="AD1365" s="3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174.51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</row>
    <row r="1366" spans="1:43" x14ac:dyDescent="0.25">
      <c r="A1366" s="1">
        <v>46146</v>
      </c>
      <c r="B1366" t="s">
        <v>48</v>
      </c>
      <c r="C1366">
        <v>649163</v>
      </c>
      <c r="D1366">
        <v>2031949680</v>
      </c>
      <c r="E1366" t="s">
        <v>126</v>
      </c>
      <c r="F1366" t="s">
        <v>392</v>
      </c>
      <c r="G1366" t="s">
        <v>51</v>
      </c>
      <c r="H1366" t="s">
        <v>82</v>
      </c>
      <c r="I1366" t="s">
        <v>734</v>
      </c>
      <c r="J1366" t="s">
        <v>735</v>
      </c>
      <c r="K1366">
        <v>820873</v>
      </c>
      <c r="L1366" t="s">
        <v>249</v>
      </c>
      <c r="M1366" t="s">
        <v>250</v>
      </c>
      <c r="N1366" t="s">
        <v>57</v>
      </c>
      <c r="O1366" s="1">
        <v>45992</v>
      </c>
      <c r="Q1366" s="1">
        <v>46174</v>
      </c>
      <c r="R1366" s="2">
        <v>34</v>
      </c>
      <c r="S1366">
        <v>1</v>
      </c>
      <c r="T1366" t="s">
        <v>58</v>
      </c>
      <c r="U1366" t="s">
        <v>59</v>
      </c>
      <c r="V1366" s="3">
        <v>0.7</v>
      </c>
      <c r="W1366" s="2">
        <v>0</v>
      </c>
      <c r="X1366">
        <v>0</v>
      </c>
      <c r="Y1366" t="s">
        <v>60</v>
      </c>
      <c r="Z1366" t="s">
        <v>143</v>
      </c>
      <c r="AA1366">
        <v>0</v>
      </c>
      <c r="AB1366" s="2">
        <v>0</v>
      </c>
      <c r="AC1366" s="2">
        <v>0</v>
      </c>
      <c r="AD1366" s="3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23.8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</row>
    <row r="1367" spans="1:43" x14ac:dyDescent="0.25">
      <c r="A1367" s="1">
        <v>46146</v>
      </c>
      <c r="B1367" t="s">
        <v>48</v>
      </c>
      <c r="C1367">
        <v>649163</v>
      </c>
      <c r="D1367">
        <v>2031949851</v>
      </c>
      <c r="E1367" t="s">
        <v>393</v>
      </c>
      <c r="F1367" t="s">
        <v>248</v>
      </c>
      <c r="G1367" t="s">
        <v>51</v>
      </c>
      <c r="H1367" t="s">
        <v>82</v>
      </c>
      <c r="I1367" t="s">
        <v>734</v>
      </c>
      <c r="J1367" t="s">
        <v>735</v>
      </c>
      <c r="K1367">
        <v>856163</v>
      </c>
      <c r="L1367" t="s">
        <v>216</v>
      </c>
      <c r="M1367" t="s">
        <v>217</v>
      </c>
      <c r="N1367" t="s">
        <v>57</v>
      </c>
      <c r="O1367" s="1">
        <v>45992</v>
      </c>
      <c r="Q1367" s="1">
        <v>46174</v>
      </c>
      <c r="R1367" s="2">
        <v>96</v>
      </c>
      <c r="S1367">
        <v>1</v>
      </c>
      <c r="T1367" t="s">
        <v>58</v>
      </c>
      <c r="U1367" t="s">
        <v>59</v>
      </c>
      <c r="V1367" s="3">
        <v>0.7</v>
      </c>
      <c r="W1367" s="2">
        <v>0</v>
      </c>
      <c r="X1367">
        <v>0</v>
      </c>
      <c r="Y1367" t="s">
        <v>60</v>
      </c>
      <c r="Z1367" t="s">
        <v>143</v>
      </c>
      <c r="AA1367">
        <v>0</v>
      </c>
      <c r="AB1367" s="2">
        <v>0</v>
      </c>
      <c r="AC1367" s="2">
        <v>0</v>
      </c>
      <c r="AD1367" s="3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67.2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</row>
    <row r="1368" spans="1:43" x14ac:dyDescent="0.25">
      <c r="A1368" s="1">
        <v>46146</v>
      </c>
      <c r="B1368" t="s">
        <v>48</v>
      </c>
      <c r="C1368">
        <v>649163</v>
      </c>
      <c r="D1368">
        <v>2023535367</v>
      </c>
      <c r="E1368" t="s">
        <v>1795</v>
      </c>
      <c r="F1368" t="s">
        <v>597</v>
      </c>
      <c r="G1368" t="s">
        <v>51</v>
      </c>
      <c r="H1368" t="s">
        <v>213</v>
      </c>
      <c r="I1368" t="s">
        <v>1796</v>
      </c>
      <c r="J1368" t="s">
        <v>1797</v>
      </c>
      <c r="K1368">
        <v>650218</v>
      </c>
      <c r="L1368" t="s">
        <v>999</v>
      </c>
      <c r="M1368" t="s">
        <v>440</v>
      </c>
      <c r="N1368" t="s">
        <v>57</v>
      </c>
      <c r="O1368" s="1">
        <v>45474</v>
      </c>
      <c r="Q1368" s="1">
        <v>46174</v>
      </c>
      <c r="R1368" s="2">
        <v>27.97</v>
      </c>
      <c r="S1368">
        <v>1</v>
      </c>
      <c r="T1368" t="s">
        <v>58</v>
      </c>
      <c r="U1368" t="s">
        <v>141</v>
      </c>
      <c r="V1368" s="3">
        <v>0.06</v>
      </c>
      <c r="W1368" s="2">
        <v>0</v>
      </c>
      <c r="X1368">
        <v>0</v>
      </c>
      <c r="Y1368" t="s">
        <v>142</v>
      </c>
      <c r="Z1368" t="s">
        <v>143</v>
      </c>
      <c r="AA1368">
        <v>0</v>
      </c>
      <c r="AB1368" s="2">
        <v>0</v>
      </c>
      <c r="AC1368" s="2">
        <v>0</v>
      </c>
      <c r="AD1368" s="3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1.68</v>
      </c>
      <c r="AN1368" s="2">
        <v>1.68</v>
      </c>
      <c r="AO1368" s="2">
        <v>0</v>
      </c>
      <c r="AP1368" s="2">
        <v>0</v>
      </c>
      <c r="AQ1368" s="2">
        <v>0</v>
      </c>
    </row>
    <row r="1369" spans="1:43" x14ac:dyDescent="0.25">
      <c r="A1369" s="1">
        <v>46146</v>
      </c>
      <c r="B1369" t="s">
        <v>48</v>
      </c>
      <c r="C1369">
        <v>649163</v>
      </c>
      <c r="D1369">
        <v>2023570181</v>
      </c>
      <c r="E1369" t="s">
        <v>130</v>
      </c>
      <c r="F1369" t="s">
        <v>594</v>
      </c>
      <c r="G1369" t="s">
        <v>51</v>
      </c>
      <c r="H1369" t="s">
        <v>71</v>
      </c>
      <c r="I1369" t="s">
        <v>1796</v>
      </c>
      <c r="J1369" t="s">
        <v>1797</v>
      </c>
      <c r="K1369">
        <v>751867</v>
      </c>
      <c r="L1369" t="s">
        <v>877</v>
      </c>
      <c r="M1369" t="s">
        <v>97</v>
      </c>
      <c r="N1369" t="s">
        <v>57</v>
      </c>
      <c r="O1369" s="1">
        <v>45474</v>
      </c>
      <c r="Q1369" s="1">
        <v>46174</v>
      </c>
      <c r="R1369" s="2">
        <v>23.52</v>
      </c>
      <c r="S1369">
        <v>1</v>
      </c>
      <c r="T1369" t="s">
        <v>58</v>
      </c>
      <c r="U1369" t="s">
        <v>141</v>
      </c>
      <c r="V1369" s="3">
        <v>0.06</v>
      </c>
      <c r="W1369" s="2">
        <v>0</v>
      </c>
      <c r="X1369">
        <v>0</v>
      </c>
      <c r="Y1369" t="s">
        <v>142</v>
      </c>
      <c r="Z1369" t="s">
        <v>143</v>
      </c>
      <c r="AA1369">
        <v>0</v>
      </c>
      <c r="AB1369" s="2">
        <v>0</v>
      </c>
      <c r="AC1369" s="2">
        <v>0</v>
      </c>
      <c r="AD1369" s="3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1.41</v>
      </c>
      <c r="AN1369" s="2">
        <v>1.41</v>
      </c>
      <c r="AO1369" s="2">
        <v>0</v>
      </c>
      <c r="AP1369" s="2">
        <v>0</v>
      </c>
      <c r="AQ1369" s="2">
        <v>0</v>
      </c>
    </row>
    <row r="1370" spans="1:43" x14ac:dyDescent="0.25">
      <c r="A1370" s="1">
        <v>46146</v>
      </c>
      <c r="B1370" t="s">
        <v>48</v>
      </c>
      <c r="C1370">
        <v>649163</v>
      </c>
      <c r="D1370">
        <v>2023599966</v>
      </c>
      <c r="E1370" t="s">
        <v>279</v>
      </c>
      <c r="F1370" t="s">
        <v>280</v>
      </c>
      <c r="G1370" t="s">
        <v>51</v>
      </c>
      <c r="H1370" t="s">
        <v>82</v>
      </c>
      <c r="I1370" t="s">
        <v>1796</v>
      </c>
      <c r="J1370" t="s">
        <v>1797</v>
      </c>
      <c r="K1370">
        <v>673059</v>
      </c>
      <c r="L1370" t="s">
        <v>90</v>
      </c>
      <c r="M1370" t="s">
        <v>91</v>
      </c>
      <c r="N1370" t="s">
        <v>57</v>
      </c>
      <c r="O1370" s="1">
        <v>45474</v>
      </c>
      <c r="Q1370" s="1">
        <v>46174</v>
      </c>
      <c r="R1370" s="2">
        <v>40.47</v>
      </c>
      <c r="S1370">
        <v>1</v>
      </c>
      <c r="T1370" t="s">
        <v>58</v>
      </c>
      <c r="U1370" t="s">
        <v>141</v>
      </c>
      <c r="V1370" s="3">
        <v>0.06</v>
      </c>
      <c r="W1370" s="2">
        <v>0</v>
      </c>
      <c r="X1370">
        <v>0</v>
      </c>
      <c r="Y1370" t="s">
        <v>142</v>
      </c>
      <c r="Z1370" t="s">
        <v>143</v>
      </c>
      <c r="AA1370">
        <v>0</v>
      </c>
      <c r="AB1370" s="2">
        <v>0</v>
      </c>
      <c r="AC1370" s="2">
        <v>0</v>
      </c>
      <c r="AD1370" s="3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2.4300000000000002</v>
      </c>
      <c r="AN1370" s="2">
        <v>2.4300000000000002</v>
      </c>
      <c r="AO1370" s="2">
        <v>0</v>
      </c>
      <c r="AP1370" s="2">
        <v>0</v>
      </c>
      <c r="AQ1370" s="2">
        <v>0</v>
      </c>
    </row>
    <row r="1371" spans="1:43" x14ac:dyDescent="0.25">
      <c r="A1371" s="1">
        <v>46146</v>
      </c>
      <c r="B1371" t="s">
        <v>48</v>
      </c>
      <c r="C1371">
        <v>649163</v>
      </c>
      <c r="D1371">
        <v>2023600146</v>
      </c>
      <c r="E1371" t="s">
        <v>1536</v>
      </c>
      <c r="F1371" t="s">
        <v>1537</v>
      </c>
      <c r="G1371" t="s">
        <v>51</v>
      </c>
      <c r="H1371" t="s">
        <v>52</v>
      </c>
      <c r="I1371" t="s">
        <v>1796</v>
      </c>
      <c r="J1371" t="s">
        <v>1797</v>
      </c>
      <c r="K1371">
        <v>650218</v>
      </c>
      <c r="L1371" t="s">
        <v>999</v>
      </c>
      <c r="M1371" t="s">
        <v>440</v>
      </c>
      <c r="N1371" t="s">
        <v>57</v>
      </c>
      <c r="O1371" s="1">
        <v>45474</v>
      </c>
      <c r="Q1371" s="1">
        <v>46174</v>
      </c>
      <c r="R1371" s="2">
        <v>27.11</v>
      </c>
      <c r="S1371">
        <v>1</v>
      </c>
      <c r="T1371" t="s">
        <v>58</v>
      </c>
      <c r="U1371" t="s">
        <v>141</v>
      </c>
      <c r="V1371" s="3">
        <v>0.06</v>
      </c>
      <c r="W1371" s="2">
        <v>0</v>
      </c>
      <c r="X1371">
        <v>0</v>
      </c>
      <c r="Y1371" t="s">
        <v>142</v>
      </c>
      <c r="Z1371" t="s">
        <v>143</v>
      </c>
      <c r="AA1371">
        <v>0</v>
      </c>
      <c r="AB1371" s="2">
        <v>0</v>
      </c>
      <c r="AC1371" s="2">
        <v>0</v>
      </c>
      <c r="AD1371" s="3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1.63</v>
      </c>
      <c r="AN1371" s="2">
        <v>1.63</v>
      </c>
      <c r="AO1371" s="2">
        <v>0</v>
      </c>
      <c r="AP1371" s="2">
        <v>0</v>
      </c>
      <c r="AQ1371" s="2">
        <v>0</v>
      </c>
    </row>
    <row r="1372" spans="1:43" x14ac:dyDescent="0.25">
      <c r="A1372" s="1">
        <v>46146</v>
      </c>
      <c r="B1372" t="s">
        <v>48</v>
      </c>
      <c r="C1372">
        <v>649163</v>
      </c>
      <c r="D1372">
        <v>2023647897</v>
      </c>
      <c r="E1372" t="s">
        <v>1798</v>
      </c>
      <c r="F1372" t="s">
        <v>1799</v>
      </c>
      <c r="G1372" t="s">
        <v>51</v>
      </c>
      <c r="H1372" t="s">
        <v>257</v>
      </c>
      <c r="I1372" t="s">
        <v>1796</v>
      </c>
      <c r="J1372" t="s">
        <v>1797</v>
      </c>
      <c r="K1372">
        <v>651818</v>
      </c>
      <c r="L1372" t="s">
        <v>114</v>
      </c>
      <c r="M1372" t="s">
        <v>115</v>
      </c>
      <c r="N1372" t="s">
        <v>57</v>
      </c>
      <c r="O1372" s="1">
        <v>45474</v>
      </c>
      <c r="Q1372" s="1">
        <v>46174</v>
      </c>
      <c r="R1372" s="2">
        <v>50.03</v>
      </c>
      <c r="S1372">
        <v>1</v>
      </c>
      <c r="T1372" t="s">
        <v>58</v>
      </c>
      <c r="U1372" t="s">
        <v>141</v>
      </c>
      <c r="V1372" s="3">
        <v>0.06</v>
      </c>
      <c r="W1372" s="2">
        <v>0</v>
      </c>
      <c r="X1372">
        <v>0</v>
      </c>
      <c r="Y1372" t="s">
        <v>142</v>
      </c>
      <c r="Z1372" t="s">
        <v>143</v>
      </c>
      <c r="AA1372">
        <v>0</v>
      </c>
      <c r="AB1372" s="2">
        <v>0</v>
      </c>
      <c r="AC1372" s="2">
        <v>0</v>
      </c>
      <c r="AD1372" s="3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3</v>
      </c>
      <c r="AN1372" s="2">
        <v>3</v>
      </c>
      <c r="AO1372" s="2">
        <v>0</v>
      </c>
      <c r="AP1372" s="2">
        <v>0</v>
      </c>
      <c r="AQ1372" s="2">
        <v>0</v>
      </c>
    </row>
    <row r="1373" spans="1:43" x14ac:dyDescent="0.25">
      <c r="A1373" s="1">
        <v>46146</v>
      </c>
      <c r="B1373" t="s">
        <v>48</v>
      </c>
      <c r="C1373">
        <v>649163</v>
      </c>
      <c r="D1373">
        <v>2023651869</v>
      </c>
      <c r="E1373" t="s">
        <v>1800</v>
      </c>
      <c r="F1373" t="s">
        <v>155</v>
      </c>
      <c r="G1373" t="s">
        <v>51</v>
      </c>
      <c r="H1373" t="s">
        <v>52</v>
      </c>
      <c r="I1373" t="s">
        <v>1796</v>
      </c>
      <c r="J1373" t="s">
        <v>1797</v>
      </c>
      <c r="K1373">
        <v>649247</v>
      </c>
      <c r="L1373" t="s">
        <v>65</v>
      </c>
      <c r="M1373" t="s">
        <v>66</v>
      </c>
      <c r="N1373" t="s">
        <v>57</v>
      </c>
      <c r="O1373" s="1">
        <v>45474</v>
      </c>
      <c r="Q1373" s="1">
        <v>46174</v>
      </c>
      <c r="R1373" s="2">
        <v>39.979999999999997</v>
      </c>
      <c r="S1373">
        <v>1</v>
      </c>
      <c r="T1373" t="s">
        <v>58</v>
      </c>
      <c r="U1373" t="s">
        <v>141</v>
      </c>
      <c r="V1373" s="3">
        <v>0.06</v>
      </c>
      <c r="W1373" s="2">
        <v>0</v>
      </c>
      <c r="X1373">
        <v>0</v>
      </c>
      <c r="Y1373" t="s">
        <v>142</v>
      </c>
      <c r="Z1373" t="s">
        <v>143</v>
      </c>
      <c r="AA1373">
        <v>0</v>
      </c>
      <c r="AB1373" s="2">
        <v>0</v>
      </c>
      <c r="AC1373" s="2">
        <v>0</v>
      </c>
      <c r="AD1373" s="3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2.4</v>
      </c>
      <c r="AN1373" s="2">
        <v>2.4</v>
      </c>
      <c r="AO1373" s="2">
        <v>0</v>
      </c>
      <c r="AP1373" s="2">
        <v>0</v>
      </c>
      <c r="AQ1373" s="2">
        <v>0</v>
      </c>
    </row>
    <row r="1374" spans="1:43" x14ac:dyDescent="0.25">
      <c r="A1374" s="1">
        <v>46146</v>
      </c>
      <c r="B1374" t="s">
        <v>48</v>
      </c>
      <c r="C1374">
        <v>649163</v>
      </c>
      <c r="D1374">
        <v>2023677928</v>
      </c>
      <c r="E1374" t="s">
        <v>1002</v>
      </c>
      <c r="F1374" t="s">
        <v>236</v>
      </c>
      <c r="G1374" t="s">
        <v>51</v>
      </c>
      <c r="H1374" t="s">
        <v>82</v>
      </c>
      <c r="I1374" t="s">
        <v>1796</v>
      </c>
      <c r="J1374" t="s">
        <v>1797</v>
      </c>
      <c r="K1374">
        <v>673059</v>
      </c>
      <c r="L1374" t="s">
        <v>90</v>
      </c>
      <c r="M1374" t="s">
        <v>91</v>
      </c>
      <c r="N1374" t="s">
        <v>57</v>
      </c>
      <c r="O1374" s="1">
        <v>45474</v>
      </c>
      <c r="Q1374" s="1">
        <v>46174</v>
      </c>
      <c r="R1374" s="2">
        <v>56.06</v>
      </c>
      <c r="S1374">
        <v>1</v>
      </c>
      <c r="T1374" t="s">
        <v>58</v>
      </c>
      <c r="U1374" t="s">
        <v>141</v>
      </c>
      <c r="V1374" s="3">
        <v>0.06</v>
      </c>
      <c r="W1374" s="2">
        <v>0</v>
      </c>
      <c r="X1374">
        <v>0</v>
      </c>
      <c r="Y1374" t="s">
        <v>142</v>
      </c>
      <c r="Z1374" t="s">
        <v>143</v>
      </c>
      <c r="AA1374">
        <v>0</v>
      </c>
      <c r="AB1374" s="2">
        <v>0</v>
      </c>
      <c r="AC1374" s="2">
        <v>0</v>
      </c>
      <c r="AD1374" s="3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3.36</v>
      </c>
      <c r="AN1374" s="2">
        <v>3.36</v>
      </c>
      <c r="AO1374" s="2">
        <v>0</v>
      </c>
      <c r="AP1374" s="2">
        <v>0</v>
      </c>
      <c r="AQ1374" s="2">
        <v>0</v>
      </c>
    </row>
    <row r="1375" spans="1:43" x14ac:dyDescent="0.25">
      <c r="A1375" s="1">
        <v>46146</v>
      </c>
      <c r="B1375" t="s">
        <v>48</v>
      </c>
      <c r="C1375">
        <v>649163</v>
      </c>
      <c r="D1375">
        <v>2023696965</v>
      </c>
      <c r="E1375" t="s">
        <v>1801</v>
      </c>
      <c r="F1375" t="s">
        <v>1802</v>
      </c>
      <c r="G1375" t="s">
        <v>51</v>
      </c>
      <c r="H1375" t="s">
        <v>257</v>
      </c>
      <c r="I1375" t="s">
        <v>1796</v>
      </c>
      <c r="J1375" t="s">
        <v>1797</v>
      </c>
      <c r="K1375">
        <v>650218</v>
      </c>
      <c r="L1375" t="s">
        <v>999</v>
      </c>
      <c r="M1375" t="s">
        <v>440</v>
      </c>
      <c r="N1375" t="s">
        <v>57</v>
      </c>
      <c r="O1375" s="1">
        <v>45471</v>
      </c>
      <c r="Q1375" s="1">
        <v>46170</v>
      </c>
      <c r="R1375" s="2">
        <v>39.380000000000003</v>
      </c>
      <c r="S1375">
        <v>1</v>
      </c>
      <c r="T1375" t="s">
        <v>58</v>
      </c>
      <c r="U1375" t="s">
        <v>141</v>
      </c>
      <c r="V1375" s="3">
        <v>0.06</v>
      </c>
      <c r="W1375" s="2">
        <v>0</v>
      </c>
      <c r="X1375">
        <v>0</v>
      </c>
      <c r="Y1375" t="s">
        <v>142</v>
      </c>
      <c r="Z1375" t="s">
        <v>143</v>
      </c>
      <c r="AA1375">
        <v>0</v>
      </c>
      <c r="AB1375" s="2">
        <v>0</v>
      </c>
      <c r="AC1375" s="2">
        <v>0</v>
      </c>
      <c r="AD1375" s="3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2.36</v>
      </c>
      <c r="AN1375" s="2">
        <v>2.36</v>
      </c>
      <c r="AO1375" s="2">
        <v>0</v>
      </c>
      <c r="AP1375" s="2">
        <v>0</v>
      </c>
      <c r="AQ1375" s="2">
        <v>0</v>
      </c>
    </row>
    <row r="1376" spans="1:43" x14ac:dyDescent="0.25">
      <c r="A1376" s="1">
        <v>46146</v>
      </c>
      <c r="B1376" t="s">
        <v>48</v>
      </c>
      <c r="C1376">
        <v>649163</v>
      </c>
      <c r="D1376">
        <v>2023704770</v>
      </c>
      <c r="E1376" t="s">
        <v>1002</v>
      </c>
      <c r="F1376" t="s">
        <v>399</v>
      </c>
      <c r="G1376" t="s">
        <v>51</v>
      </c>
      <c r="H1376" t="s">
        <v>82</v>
      </c>
      <c r="I1376" t="s">
        <v>1796</v>
      </c>
      <c r="J1376" t="s">
        <v>1797</v>
      </c>
      <c r="K1376">
        <v>673059</v>
      </c>
      <c r="L1376" t="s">
        <v>90</v>
      </c>
      <c r="M1376" t="s">
        <v>91</v>
      </c>
      <c r="N1376" t="s">
        <v>57</v>
      </c>
      <c r="O1376" s="1">
        <v>45474</v>
      </c>
      <c r="Q1376" s="1">
        <v>46174</v>
      </c>
      <c r="R1376" s="2">
        <v>27.22</v>
      </c>
      <c r="S1376">
        <v>1</v>
      </c>
      <c r="T1376" t="s">
        <v>58</v>
      </c>
      <c r="U1376" t="s">
        <v>141</v>
      </c>
      <c r="V1376" s="3">
        <v>0.06</v>
      </c>
      <c r="W1376" s="2">
        <v>0</v>
      </c>
      <c r="X1376">
        <v>0</v>
      </c>
      <c r="Y1376" t="s">
        <v>142</v>
      </c>
      <c r="Z1376" t="s">
        <v>143</v>
      </c>
      <c r="AA1376">
        <v>0</v>
      </c>
      <c r="AB1376" s="2">
        <v>0</v>
      </c>
      <c r="AC1376" s="2">
        <v>0</v>
      </c>
      <c r="AD1376" s="3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1.63</v>
      </c>
      <c r="AN1376" s="2">
        <v>1.63</v>
      </c>
      <c r="AO1376" s="2">
        <v>0</v>
      </c>
      <c r="AP1376" s="2">
        <v>0</v>
      </c>
      <c r="AQ1376" s="2">
        <v>0</v>
      </c>
    </row>
    <row r="1377" spans="1:43" x14ac:dyDescent="0.25">
      <c r="A1377" s="1">
        <v>46146</v>
      </c>
      <c r="B1377" t="s">
        <v>48</v>
      </c>
      <c r="C1377">
        <v>649163</v>
      </c>
      <c r="D1377">
        <v>2023742381</v>
      </c>
      <c r="E1377" t="s">
        <v>1803</v>
      </c>
      <c r="F1377" t="s">
        <v>147</v>
      </c>
      <c r="G1377" t="s">
        <v>51</v>
      </c>
      <c r="H1377" t="s">
        <v>52</v>
      </c>
      <c r="I1377" t="s">
        <v>1796</v>
      </c>
      <c r="J1377" t="s">
        <v>1797</v>
      </c>
      <c r="K1377">
        <v>702406</v>
      </c>
      <c r="L1377" t="s">
        <v>766</v>
      </c>
      <c r="M1377" t="s">
        <v>767</v>
      </c>
      <c r="N1377" t="s">
        <v>57</v>
      </c>
      <c r="O1377" s="1">
        <v>45474</v>
      </c>
      <c r="Q1377" s="1">
        <v>46174</v>
      </c>
      <c r="R1377" s="2">
        <v>49.12</v>
      </c>
      <c r="S1377">
        <v>1</v>
      </c>
      <c r="T1377" t="s">
        <v>58</v>
      </c>
      <c r="U1377" t="s">
        <v>141</v>
      </c>
      <c r="V1377" s="3">
        <v>0.06</v>
      </c>
      <c r="W1377" s="2">
        <v>0</v>
      </c>
      <c r="X1377">
        <v>0</v>
      </c>
      <c r="Y1377" t="s">
        <v>142</v>
      </c>
      <c r="Z1377" t="s">
        <v>143</v>
      </c>
      <c r="AA1377">
        <v>0</v>
      </c>
      <c r="AB1377" s="2">
        <v>0</v>
      </c>
      <c r="AC1377" s="2">
        <v>0</v>
      </c>
      <c r="AD1377" s="3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2.95</v>
      </c>
      <c r="AN1377" s="2">
        <v>2.95</v>
      </c>
      <c r="AO1377" s="2">
        <v>0</v>
      </c>
      <c r="AP1377" s="2">
        <v>0</v>
      </c>
      <c r="AQ1377" s="2">
        <v>0</v>
      </c>
    </row>
    <row r="1378" spans="1:43" x14ac:dyDescent="0.25">
      <c r="A1378" s="1">
        <v>46146</v>
      </c>
      <c r="B1378" t="s">
        <v>48</v>
      </c>
      <c r="C1378">
        <v>649163</v>
      </c>
      <c r="D1378">
        <v>2023789505</v>
      </c>
      <c r="E1378" t="s">
        <v>1539</v>
      </c>
      <c r="F1378" t="s">
        <v>1540</v>
      </c>
      <c r="G1378" t="s">
        <v>51</v>
      </c>
      <c r="H1378" t="s">
        <v>213</v>
      </c>
      <c r="I1378" t="s">
        <v>1796</v>
      </c>
      <c r="J1378" t="s">
        <v>1797</v>
      </c>
      <c r="K1378">
        <v>650218</v>
      </c>
      <c r="L1378" t="s">
        <v>999</v>
      </c>
      <c r="M1378" t="s">
        <v>440</v>
      </c>
      <c r="N1378" t="s">
        <v>57</v>
      </c>
      <c r="O1378" s="1">
        <v>45505</v>
      </c>
      <c r="Q1378" s="1">
        <v>46174</v>
      </c>
      <c r="R1378" s="2">
        <v>103.66</v>
      </c>
      <c r="S1378">
        <v>1</v>
      </c>
      <c r="T1378" t="s">
        <v>58</v>
      </c>
      <c r="U1378" t="s">
        <v>141</v>
      </c>
      <c r="V1378" s="3">
        <v>0.06</v>
      </c>
      <c r="W1378" s="2">
        <v>0</v>
      </c>
      <c r="X1378">
        <v>0</v>
      </c>
      <c r="Y1378" t="s">
        <v>142</v>
      </c>
      <c r="Z1378" t="s">
        <v>143</v>
      </c>
      <c r="AA1378">
        <v>0</v>
      </c>
      <c r="AB1378" s="2">
        <v>0</v>
      </c>
      <c r="AC1378" s="2">
        <v>0</v>
      </c>
      <c r="AD1378" s="3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6.22</v>
      </c>
      <c r="AN1378" s="2">
        <v>6.22</v>
      </c>
      <c r="AO1378" s="2">
        <v>0</v>
      </c>
      <c r="AP1378" s="2">
        <v>0</v>
      </c>
      <c r="AQ1378" s="2">
        <v>0</v>
      </c>
    </row>
    <row r="1379" spans="1:43" x14ac:dyDescent="0.25">
      <c r="A1379" s="1">
        <v>46146</v>
      </c>
      <c r="B1379" t="s">
        <v>48</v>
      </c>
      <c r="C1379">
        <v>649163</v>
      </c>
      <c r="D1379">
        <v>2023798397</v>
      </c>
      <c r="E1379" t="s">
        <v>1804</v>
      </c>
      <c r="F1379" t="s">
        <v>130</v>
      </c>
      <c r="G1379" t="s">
        <v>51</v>
      </c>
      <c r="H1379" t="s">
        <v>52</v>
      </c>
      <c r="I1379" t="s">
        <v>1796</v>
      </c>
      <c r="J1379" t="s">
        <v>1797</v>
      </c>
      <c r="K1379">
        <v>702406</v>
      </c>
      <c r="L1379" t="s">
        <v>766</v>
      </c>
      <c r="M1379" t="s">
        <v>767</v>
      </c>
      <c r="N1379" t="s">
        <v>57</v>
      </c>
      <c r="O1379" s="1">
        <v>45477</v>
      </c>
      <c r="Q1379" s="1">
        <v>46177</v>
      </c>
      <c r="R1379" s="2">
        <v>47.29</v>
      </c>
      <c r="S1379">
        <v>1</v>
      </c>
      <c r="T1379" t="s">
        <v>58</v>
      </c>
      <c r="U1379" t="s">
        <v>141</v>
      </c>
      <c r="V1379" s="3">
        <v>0.06</v>
      </c>
      <c r="W1379" s="2">
        <v>0</v>
      </c>
      <c r="X1379">
        <v>0</v>
      </c>
      <c r="Y1379" t="s">
        <v>142</v>
      </c>
      <c r="Z1379" t="s">
        <v>143</v>
      </c>
      <c r="AA1379">
        <v>0</v>
      </c>
      <c r="AB1379" s="2">
        <v>0</v>
      </c>
      <c r="AC1379" s="2">
        <v>0</v>
      </c>
      <c r="AD1379" s="3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2.84</v>
      </c>
      <c r="AN1379" s="2">
        <v>2.84</v>
      </c>
      <c r="AO1379" s="2">
        <v>0</v>
      </c>
      <c r="AP1379" s="2">
        <v>0</v>
      </c>
      <c r="AQ1379" s="2">
        <v>0</v>
      </c>
    </row>
    <row r="1380" spans="1:43" x14ac:dyDescent="0.25">
      <c r="A1380" s="1">
        <v>46146</v>
      </c>
      <c r="B1380" t="s">
        <v>48</v>
      </c>
      <c r="C1380">
        <v>649163</v>
      </c>
      <c r="D1380">
        <v>2023845996</v>
      </c>
      <c r="E1380" t="s">
        <v>666</v>
      </c>
      <c r="F1380" t="s">
        <v>1087</v>
      </c>
      <c r="G1380" t="s">
        <v>51</v>
      </c>
      <c r="H1380" t="s">
        <v>64</v>
      </c>
      <c r="I1380" t="s">
        <v>1796</v>
      </c>
      <c r="J1380" t="s">
        <v>1797</v>
      </c>
      <c r="K1380">
        <v>751867</v>
      </c>
      <c r="L1380" t="s">
        <v>877</v>
      </c>
      <c r="M1380" t="s">
        <v>97</v>
      </c>
      <c r="N1380" t="s">
        <v>57</v>
      </c>
      <c r="O1380" s="1">
        <v>45505</v>
      </c>
      <c r="Q1380" s="1">
        <v>46174</v>
      </c>
      <c r="R1380" s="2">
        <v>27.06</v>
      </c>
      <c r="S1380">
        <v>1</v>
      </c>
      <c r="T1380" t="s">
        <v>58</v>
      </c>
      <c r="U1380" t="s">
        <v>141</v>
      </c>
      <c r="V1380" s="3">
        <v>0.06</v>
      </c>
      <c r="W1380" s="2">
        <v>0</v>
      </c>
      <c r="X1380">
        <v>0</v>
      </c>
      <c r="Y1380" t="s">
        <v>142</v>
      </c>
      <c r="Z1380" t="s">
        <v>143</v>
      </c>
      <c r="AA1380">
        <v>0</v>
      </c>
      <c r="AB1380" s="2">
        <v>0</v>
      </c>
      <c r="AC1380" s="2">
        <v>0</v>
      </c>
      <c r="AD1380" s="3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1.62</v>
      </c>
      <c r="AN1380" s="2">
        <v>1.62</v>
      </c>
      <c r="AO1380" s="2">
        <v>0</v>
      </c>
      <c r="AP1380" s="2">
        <v>0</v>
      </c>
      <c r="AQ1380" s="2">
        <v>0</v>
      </c>
    </row>
    <row r="1381" spans="1:43" x14ac:dyDescent="0.25">
      <c r="A1381" s="1">
        <v>46146</v>
      </c>
      <c r="B1381" t="s">
        <v>48</v>
      </c>
      <c r="C1381">
        <v>649163</v>
      </c>
      <c r="D1381">
        <v>2023891377</v>
      </c>
      <c r="E1381" t="s">
        <v>1805</v>
      </c>
      <c r="F1381" t="s">
        <v>1717</v>
      </c>
      <c r="G1381" t="s">
        <v>51</v>
      </c>
      <c r="H1381" t="s">
        <v>52</v>
      </c>
      <c r="I1381" t="s">
        <v>1796</v>
      </c>
      <c r="J1381" t="s">
        <v>1797</v>
      </c>
      <c r="K1381">
        <v>649247</v>
      </c>
      <c r="L1381" t="s">
        <v>65</v>
      </c>
      <c r="M1381" t="s">
        <v>66</v>
      </c>
      <c r="N1381" t="s">
        <v>57</v>
      </c>
      <c r="O1381" s="1">
        <v>45505</v>
      </c>
      <c r="Q1381" s="1">
        <v>46174</v>
      </c>
      <c r="R1381" s="2">
        <v>39.979999999999997</v>
      </c>
      <c r="S1381">
        <v>1</v>
      </c>
      <c r="T1381" t="s">
        <v>58</v>
      </c>
      <c r="U1381" t="s">
        <v>141</v>
      </c>
      <c r="V1381" s="3">
        <v>0.06</v>
      </c>
      <c r="W1381" s="2">
        <v>0</v>
      </c>
      <c r="X1381">
        <v>0</v>
      </c>
      <c r="Y1381" t="s">
        <v>142</v>
      </c>
      <c r="Z1381" t="s">
        <v>143</v>
      </c>
      <c r="AA1381">
        <v>0</v>
      </c>
      <c r="AB1381" s="2">
        <v>0</v>
      </c>
      <c r="AC1381" s="2">
        <v>0</v>
      </c>
      <c r="AD1381" s="3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2.4</v>
      </c>
      <c r="AN1381" s="2">
        <v>2.4</v>
      </c>
      <c r="AO1381" s="2">
        <v>0</v>
      </c>
      <c r="AP1381" s="2">
        <v>0</v>
      </c>
      <c r="AQ1381" s="2">
        <v>0</v>
      </c>
    </row>
    <row r="1382" spans="1:43" x14ac:dyDescent="0.25">
      <c r="A1382" s="1">
        <v>46146</v>
      </c>
      <c r="B1382" t="s">
        <v>48</v>
      </c>
      <c r="C1382">
        <v>649163</v>
      </c>
      <c r="D1382">
        <v>2023900681</v>
      </c>
      <c r="E1382" t="s">
        <v>551</v>
      </c>
      <c r="F1382" t="s">
        <v>1541</v>
      </c>
      <c r="G1382" t="s">
        <v>51</v>
      </c>
      <c r="H1382" t="s">
        <v>52</v>
      </c>
      <c r="I1382" t="s">
        <v>1796</v>
      </c>
      <c r="J1382" t="s">
        <v>1797</v>
      </c>
      <c r="K1382">
        <v>650218</v>
      </c>
      <c r="L1382" t="s">
        <v>999</v>
      </c>
      <c r="M1382" t="s">
        <v>440</v>
      </c>
      <c r="N1382" t="s">
        <v>57</v>
      </c>
      <c r="O1382" s="1">
        <v>45505</v>
      </c>
      <c r="Q1382" s="1">
        <v>46174</v>
      </c>
      <c r="R1382" s="2">
        <v>75.7</v>
      </c>
      <c r="S1382">
        <v>1</v>
      </c>
      <c r="T1382" t="s">
        <v>58</v>
      </c>
      <c r="U1382" t="s">
        <v>141</v>
      </c>
      <c r="V1382" s="3">
        <v>0.06</v>
      </c>
      <c r="W1382" s="2">
        <v>0</v>
      </c>
      <c r="X1382">
        <v>0</v>
      </c>
      <c r="Y1382" t="s">
        <v>142</v>
      </c>
      <c r="Z1382" t="s">
        <v>143</v>
      </c>
      <c r="AA1382">
        <v>0</v>
      </c>
      <c r="AB1382" s="2">
        <v>0</v>
      </c>
      <c r="AC1382" s="2">
        <v>0</v>
      </c>
      <c r="AD1382" s="3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4.54</v>
      </c>
      <c r="AN1382" s="2">
        <v>4.54</v>
      </c>
      <c r="AO1382" s="2">
        <v>0</v>
      </c>
      <c r="AP1382" s="2">
        <v>0</v>
      </c>
      <c r="AQ1382" s="2">
        <v>0</v>
      </c>
    </row>
    <row r="1383" spans="1:43" x14ac:dyDescent="0.25">
      <c r="A1383" s="1">
        <v>46146</v>
      </c>
      <c r="B1383" t="s">
        <v>48</v>
      </c>
      <c r="C1383">
        <v>649163</v>
      </c>
      <c r="D1383">
        <v>2023942739</v>
      </c>
      <c r="E1383" t="s">
        <v>1542</v>
      </c>
      <c r="F1383" t="s">
        <v>1543</v>
      </c>
      <c r="G1383" t="s">
        <v>51</v>
      </c>
      <c r="H1383" t="s">
        <v>52</v>
      </c>
      <c r="I1383" t="s">
        <v>1796</v>
      </c>
      <c r="J1383" t="s">
        <v>1797</v>
      </c>
      <c r="K1383">
        <v>650218</v>
      </c>
      <c r="L1383" t="s">
        <v>999</v>
      </c>
      <c r="M1383" t="s">
        <v>440</v>
      </c>
      <c r="N1383" t="s">
        <v>57</v>
      </c>
      <c r="O1383" s="1">
        <v>45505</v>
      </c>
      <c r="Q1383" s="1">
        <v>46174</v>
      </c>
      <c r="R1383" s="2">
        <v>44.21</v>
      </c>
      <c r="S1383">
        <v>1</v>
      </c>
      <c r="T1383" t="s">
        <v>58</v>
      </c>
      <c r="U1383" t="s">
        <v>141</v>
      </c>
      <c r="V1383" s="3">
        <v>0.06</v>
      </c>
      <c r="W1383" s="2">
        <v>0</v>
      </c>
      <c r="X1383">
        <v>0</v>
      </c>
      <c r="Y1383" t="s">
        <v>142</v>
      </c>
      <c r="Z1383" t="s">
        <v>143</v>
      </c>
      <c r="AA1383">
        <v>0</v>
      </c>
      <c r="AB1383" s="2">
        <v>0</v>
      </c>
      <c r="AC1383" s="2">
        <v>0</v>
      </c>
      <c r="AD1383" s="3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2.65</v>
      </c>
      <c r="AN1383" s="2">
        <v>2.65</v>
      </c>
      <c r="AO1383" s="2">
        <v>0</v>
      </c>
      <c r="AP1383" s="2">
        <v>0</v>
      </c>
      <c r="AQ1383" s="2">
        <v>0</v>
      </c>
    </row>
    <row r="1384" spans="1:43" x14ac:dyDescent="0.25">
      <c r="A1384" s="1">
        <v>46146</v>
      </c>
      <c r="B1384" t="s">
        <v>48</v>
      </c>
      <c r="C1384">
        <v>649163</v>
      </c>
      <c r="D1384">
        <v>2023980077</v>
      </c>
      <c r="E1384" t="s">
        <v>1784</v>
      </c>
      <c r="F1384" t="s">
        <v>119</v>
      </c>
      <c r="G1384" t="s">
        <v>51</v>
      </c>
      <c r="H1384" t="s">
        <v>172</v>
      </c>
      <c r="I1384" t="s">
        <v>1796</v>
      </c>
      <c r="J1384" t="s">
        <v>1797</v>
      </c>
      <c r="K1384">
        <v>673059</v>
      </c>
      <c r="L1384" t="s">
        <v>90</v>
      </c>
      <c r="M1384" t="s">
        <v>91</v>
      </c>
      <c r="N1384" t="s">
        <v>57</v>
      </c>
      <c r="O1384" s="1">
        <v>45657</v>
      </c>
      <c r="Q1384" s="1">
        <v>46172</v>
      </c>
      <c r="R1384" s="2">
        <v>32.74</v>
      </c>
      <c r="S1384">
        <v>1</v>
      </c>
      <c r="T1384" t="s">
        <v>58</v>
      </c>
      <c r="U1384" t="s">
        <v>141</v>
      </c>
      <c r="V1384" s="3">
        <v>0.06</v>
      </c>
      <c r="W1384" s="2">
        <v>0</v>
      </c>
      <c r="X1384">
        <v>0</v>
      </c>
      <c r="Y1384" t="s">
        <v>142</v>
      </c>
      <c r="Z1384" t="s">
        <v>143</v>
      </c>
      <c r="AA1384">
        <v>0</v>
      </c>
      <c r="AB1384" s="2">
        <v>0</v>
      </c>
      <c r="AC1384" s="2">
        <v>0</v>
      </c>
      <c r="AD1384" s="3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1.96</v>
      </c>
      <c r="AN1384" s="2">
        <v>1.96</v>
      </c>
      <c r="AO1384" s="2">
        <v>0</v>
      </c>
      <c r="AP1384" s="2">
        <v>0</v>
      </c>
      <c r="AQ1384" s="2">
        <v>0</v>
      </c>
    </row>
    <row r="1385" spans="1:43" x14ac:dyDescent="0.25">
      <c r="A1385" s="1">
        <v>46146</v>
      </c>
      <c r="B1385" t="s">
        <v>48</v>
      </c>
      <c r="C1385">
        <v>649163</v>
      </c>
      <c r="D1385">
        <v>2024087206</v>
      </c>
      <c r="E1385" t="s">
        <v>1010</v>
      </c>
      <c r="F1385" t="s">
        <v>1011</v>
      </c>
      <c r="G1385" t="s">
        <v>51</v>
      </c>
      <c r="H1385" t="s">
        <v>87</v>
      </c>
      <c r="I1385" t="s">
        <v>1796</v>
      </c>
      <c r="J1385" t="s">
        <v>1797</v>
      </c>
      <c r="K1385">
        <v>673059</v>
      </c>
      <c r="L1385" t="s">
        <v>90</v>
      </c>
      <c r="M1385" t="s">
        <v>91</v>
      </c>
      <c r="N1385" t="s">
        <v>57</v>
      </c>
      <c r="O1385" s="1">
        <v>45505</v>
      </c>
      <c r="Q1385" s="1">
        <v>46174</v>
      </c>
      <c r="R1385" s="2">
        <v>58.57</v>
      </c>
      <c r="S1385">
        <v>1</v>
      </c>
      <c r="T1385" t="s">
        <v>58</v>
      </c>
      <c r="U1385" t="s">
        <v>141</v>
      </c>
      <c r="V1385" s="3">
        <v>0.06</v>
      </c>
      <c r="W1385" s="2">
        <v>0</v>
      </c>
      <c r="X1385">
        <v>0</v>
      </c>
      <c r="Y1385" t="s">
        <v>142</v>
      </c>
      <c r="Z1385" t="s">
        <v>143</v>
      </c>
      <c r="AA1385">
        <v>0</v>
      </c>
      <c r="AB1385" s="2">
        <v>0</v>
      </c>
      <c r="AC1385" s="2">
        <v>0</v>
      </c>
      <c r="AD1385" s="3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3.51</v>
      </c>
      <c r="AN1385" s="2">
        <v>3.51</v>
      </c>
      <c r="AO1385" s="2">
        <v>0</v>
      </c>
      <c r="AP1385" s="2">
        <v>0</v>
      </c>
      <c r="AQ1385" s="2">
        <v>0</v>
      </c>
    </row>
    <row r="1386" spans="1:43" x14ac:dyDescent="0.25">
      <c r="A1386" s="1">
        <v>46146</v>
      </c>
      <c r="B1386" t="s">
        <v>48</v>
      </c>
      <c r="C1386">
        <v>649163</v>
      </c>
      <c r="D1386">
        <v>2024095026</v>
      </c>
      <c r="E1386" t="s">
        <v>363</v>
      </c>
      <c r="F1386" t="s">
        <v>364</v>
      </c>
      <c r="G1386" t="s">
        <v>51</v>
      </c>
      <c r="H1386" t="s">
        <v>87</v>
      </c>
      <c r="I1386" t="s">
        <v>1796</v>
      </c>
      <c r="J1386" t="s">
        <v>1797</v>
      </c>
      <c r="K1386">
        <v>673059</v>
      </c>
      <c r="L1386" t="s">
        <v>90</v>
      </c>
      <c r="M1386" t="s">
        <v>91</v>
      </c>
      <c r="N1386" t="s">
        <v>57</v>
      </c>
      <c r="O1386" s="1">
        <v>45505</v>
      </c>
      <c r="Q1386" s="1">
        <v>46174</v>
      </c>
      <c r="R1386" s="2">
        <v>79.97</v>
      </c>
      <c r="S1386">
        <v>1</v>
      </c>
      <c r="T1386" t="s">
        <v>58</v>
      </c>
      <c r="U1386" t="s">
        <v>141</v>
      </c>
      <c r="V1386" s="3">
        <v>0.06</v>
      </c>
      <c r="W1386" s="2">
        <v>0</v>
      </c>
      <c r="X1386">
        <v>0</v>
      </c>
      <c r="Y1386" t="s">
        <v>142</v>
      </c>
      <c r="Z1386" t="s">
        <v>143</v>
      </c>
      <c r="AA1386">
        <v>0</v>
      </c>
      <c r="AB1386" s="2">
        <v>0</v>
      </c>
      <c r="AC1386" s="2">
        <v>0</v>
      </c>
      <c r="AD1386" s="3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4.8</v>
      </c>
      <c r="AN1386" s="2">
        <v>4.8</v>
      </c>
      <c r="AO1386" s="2">
        <v>0</v>
      </c>
      <c r="AP1386" s="2">
        <v>0</v>
      </c>
      <c r="AQ1386" s="2">
        <v>0</v>
      </c>
    </row>
    <row r="1387" spans="1:43" x14ac:dyDescent="0.25">
      <c r="A1387" s="1">
        <v>46146</v>
      </c>
      <c r="B1387" t="s">
        <v>48</v>
      </c>
      <c r="C1387">
        <v>649163</v>
      </c>
      <c r="D1387">
        <v>2024178503</v>
      </c>
      <c r="E1387" t="s">
        <v>1806</v>
      </c>
      <c r="F1387" t="s">
        <v>1807</v>
      </c>
      <c r="G1387" t="s">
        <v>51</v>
      </c>
      <c r="H1387" t="s">
        <v>82</v>
      </c>
      <c r="I1387" t="s">
        <v>1796</v>
      </c>
      <c r="J1387" t="s">
        <v>1797</v>
      </c>
      <c r="K1387">
        <v>766747</v>
      </c>
      <c r="L1387" t="s">
        <v>485</v>
      </c>
      <c r="M1387" t="s">
        <v>75</v>
      </c>
      <c r="N1387" t="s">
        <v>57</v>
      </c>
      <c r="O1387" s="1">
        <v>45510</v>
      </c>
      <c r="Q1387" s="1">
        <v>46179</v>
      </c>
      <c r="R1387" s="2">
        <v>80.16</v>
      </c>
      <c r="S1387">
        <v>1</v>
      </c>
      <c r="T1387" t="s">
        <v>58</v>
      </c>
      <c r="U1387" t="s">
        <v>141</v>
      </c>
      <c r="V1387" s="3">
        <v>0.06</v>
      </c>
      <c r="W1387" s="2">
        <v>0</v>
      </c>
      <c r="X1387">
        <v>0</v>
      </c>
      <c r="Y1387" t="s">
        <v>142</v>
      </c>
      <c r="Z1387" t="s">
        <v>143</v>
      </c>
      <c r="AA1387">
        <v>0</v>
      </c>
      <c r="AB1387" s="2">
        <v>0</v>
      </c>
      <c r="AC1387" s="2">
        <v>0</v>
      </c>
      <c r="AD1387" s="3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4.8099999999999996</v>
      </c>
      <c r="AN1387" s="2">
        <v>4.8099999999999996</v>
      </c>
      <c r="AO1387" s="2">
        <v>0</v>
      </c>
      <c r="AP1387" s="2">
        <v>0</v>
      </c>
      <c r="AQ1387" s="2">
        <v>0</v>
      </c>
    </row>
    <row r="1388" spans="1:43" x14ac:dyDescent="0.25">
      <c r="A1388" s="1">
        <v>46146</v>
      </c>
      <c r="B1388" t="s">
        <v>48</v>
      </c>
      <c r="C1388">
        <v>649163</v>
      </c>
      <c r="D1388">
        <v>2024197969</v>
      </c>
      <c r="E1388" t="s">
        <v>958</v>
      </c>
      <c r="F1388" t="s">
        <v>1014</v>
      </c>
      <c r="G1388" t="s">
        <v>51</v>
      </c>
      <c r="H1388" t="s">
        <v>82</v>
      </c>
      <c r="I1388" t="s">
        <v>1796</v>
      </c>
      <c r="J1388" t="s">
        <v>1797</v>
      </c>
      <c r="K1388">
        <v>766747</v>
      </c>
      <c r="L1388" t="s">
        <v>485</v>
      </c>
      <c r="M1388" t="s">
        <v>75</v>
      </c>
      <c r="N1388" t="s">
        <v>57</v>
      </c>
      <c r="O1388" s="1">
        <v>45541</v>
      </c>
      <c r="Q1388" s="1">
        <v>46179</v>
      </c>
      <c r="R1388" s="2">
        <v>18.72</v>
      </c>
      <c r="S1388">
        <v>1</v>
      </c>
      <c r="T1388" t="s">
        <v>58</v>
      </c>
      <c r="U1388" t="s">
        <v>141</v>
      </c>
      <c r="V1388" s="3">
        <v>0.06</v>
      </c>
      <c r="W1388" s="2">
        <v>0</v>
      </c>
      <c r="X1388">
        <v>0</v>
      </c>
      <c r="Y1388" t="s">
        <v>142</v>
      </c>
      <c r="Z1388" t="s">
        <v>143</v>
      </c>
      <c r="AA1388">
        <v>0</v>
      </c>
      <c r="AB1388" s="2">
        <v>0</v>
      </c>
      <c r="AC1388" s="2">
        <v>0</v>
      </c>
      <c r="AD1388" s="3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1.1200000000000001</v>
      </c>
      <c r="AN1388" s="2">
        <v>1.1200000000000001</v>
      </c>
      <c r="AO1388" s="2">
        <v>0</v>
      </c>
      <c r="AP1388" s="2">
        <v>0</v>
      </c>
      <c r="AQ1388" s="2">
        <v>0</v>
      </c>
    </row>
    <row r="1389" spans="1:43" x14ac:dyDescent="0.25">
      <c r="A1389" s="1">
        <v>46146</v>
      </c>
      <c r="B1389" t="s">
        <v>48</v>
      </c>
      <c r="C1389">
        <v>649163</v>
      </c>
      <c r="D1389">
        <v>2024217401</v>
      </c>
      <c r="E1389" t="s">
        <v>1808</v>
      </c>
      <c r="F1389" t="s">
        <v>342</v>
      </c>
      <c r="G1389" t="s">
        <v>51</v>
      </c>
      <c r="H1389" t="s">
        <v>87</v>
      </c>
      <c r="I1389" t="s">
        <v>1796</v>
      </c>
      <c r="J1389" t="s">
        <v>1797</v>
      </c>
      <c r="K1389">
        <v>673059</v>
      </c>
      <c r="L1389" t="s">
        <v>90</v>
      </c>
      <c r="M1389" t="s">
        <v>91</v>
      </c>
      <c r="N1389" t="s">
        <v>57</v>
      </c>
      <c r="O1389" s="1">
        <v>45507</v>
      </c>
      <c r="Q1389" s="1">
        <v>46176</v>
      </c>
      <c r="R1389" s="2">
        <v>39.65</v>
      </c>
      <c r="S1389">
        <v>1</v>
      </c>
      <c r="T1389" t="s">
        <v>58</v>
      </c>
      <c r="U1389" t="s">
        <v>141</v>
      </c>
      <c r="V1389" s="3">
        <v>0.06</v>
      </c>
      <c r="W1389" s="2">
        <v>0</v>
      </c>
      <c r="X1389">
        <v>0</v>
      </c>
      <c r="Y1389" t="s">
        <v>142</v>
      </c>
      <c r="Z1389" t="s">
        <v>143</v>
      </c>
      <c r="AA1389">
        <v>0</v>
      </c>
      <c r="AB1389" s="2">
        <v>0</v>
      </c>
      <c r="AC1389" s="2">
        <v>0</v>
      </c>
      <c r="AD1389" s="3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2.38</v>
      </c>
      <c r="AN1389" s="2">
        <v>2.38</v>
      </c>
      <c r="AO1389" s="2">
        <v>0</v>
      </c>
      <c r="AP1389" s="2">
        <v>0</v>
      </c>
      <c r="AQ1389" s="2">
        <v>0</v>
      </c>
    </row>
    <row r="1390" spans="1:43" x14ac:dyDescent="0.25">
      <c r="A1390" s="1">
        <v>46146</v>
      </c>
      <c r="B1390" t="s">
        <v>48</v>
      </c>
      <c r="C1390">
        <v>649163</v>
      </c>
      <c r="D1390">
        <v>2024338044</v>
      </c>
      <c r="E1390" t="s">
        <v>181</v>
      </c>
      <c r="F1390" t="s">
        <v>100</v>
      </c>
      <c r="G1390" t="s">
        <v>51</v>
      </c>
      <c r="H1390" t="s">
        <v>52</v>
      </c>
      <c r="I1390" t="s">
        <v>1796</v>
      </c>
      <c r="J1390" t="s">
        <v>1797</v>
      </c>
      <c r="K1390">
        <v>780434</v>
      </c>
      <c r="L1390" t="s">
        <v>1809</v>
      </c>
      <c r="M1390" t="s">
        <v>112</v>
      </c>
      <c r="N1390" t="s">
        <v>57</v>
      </c>
      <c r="O1390" s="1">
        <v>45536</v>
      </c>
      <c r="Q1390" s="1">
        <v>46174</v>
      </c>
      <c r="R1390" s="2">
        <v>57.29</v>
      </c>
      <c r="S1390">
        <v>1</v>
      </c>
      <c r="T1390" t="s">
        <v>58</v>
      </c>
      <c r="U1390" t="s">
        <v>141</v>
      </c>
      <c r="V1390" s="3">
        <v>0.06</v>
      </c>
      <c r="W1390" s="2">
        <v>0</v>
      </c>
      <c r="X1390">
        <v>0</v>
      </c>
      <c r="Y1390" t="s">
        <v>142</v>
      </c>
      <c r="Z1390" t="s">
        <v>143</v>
      </c>
      <c r="AA1390">
        <v>0</v>
      </c>
      <c r="AB1390" s="2">
        <v>0</v>
      </c>
      <c r="AC1390" s="2">
        <v>0</v>
      </c>
      <c r="AD1390" s="3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3.44</v>
      </c>
      <c r="AN1390" s="2">
        <v>3.44</v>
      </c>
      <c r="AO1390" s="2">
        <v>0</v>
      </c>
      <c r="AP1390" s="2">
        <v>0</v>
      </c>
      <c r="AQ1390" s="2">
        <v>0</v>
      </c>
    </row>
    <row r="1391" spans="1:43" x14ac:dyDescent="0.25">
      <c r="A1391" s="1">
        <v>46146</v>
      </c>
      <c r="B1391" t="s">
        <v>48</v>
      </c>
      <c r="C1391">
        <v>649163</v>
      </c>
      <c r="D1391">
        <v>2024361670</v>
      </c>
      <c r="E1391" t="s">
        <v>181</v>
      </c>
      <c r="F1391" t="s">
        <v>1810</v>
      </c>
      <c r="G1391" t="s">
        <v>51</v>
      </c>
      <c r="H1391" t="s">
        <v>52</v>
      </c>
      <c r="I1391" t="s">
        <v>1796</v>
      </c>
      <c r="J1391" t="s">
        <v>1797</v>
      </c>
      <c r="K1391">
        <v>780434</v>
      </c>
      <c r="L1391" t="s">
        <v>1809</v>
      </c>
      <c r="M1391" t="s">
        <v>112</v>
      </c>
      <c r="N1391" t="s">
        <v>57</v>
      </c>
      <c r="O1391" s="1">
        <v>45536</v>
      </c>
      <c r="Q1391" s="1">
        <v>46174</v>
      </c>
      <c r="R1391" s="2">
        <v>111.39</v>
      </c>
      <c r="S1391">
        <v>1</v>
      </c>
      <c r="T1391" t="s">
        <v>58</v>
      </c>
      <c r="U1391" t="s">
        <v>141</v>
      </c>
      <c r="V1391" s="3">
        <v>0.06</v>
      </c>
      <c r="W1391" s="2">
        <v>0</v>
      </c>
      <c r="X1391">
        <v>0</v>
      </c>
      <c r="Y1391" t="s">
        <v>142</v>
      </c>
      <c r="Z1391" t="s">
        <v>143</v>
      </c>
      <c r="AA1391">
        <v>0</v>
      </c>
      <c r="AB1391" s="2">
        <v>0</v>
      </c>
      <c r="AC1391" s="2">
        <v>0</v>
      </c>
      <c r="AD1391" s="3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6.68</v>
      </c>
      <c r="AN1391" s="2">
        <v>6.68</v>
      </c>
      <c r="AO1391" s="2">
        <v>0</v>
      </c>
      <c r="AP1391" s="2">
        <v>0</v>
      </c>
      <c r="AQ1391" s="2">
        <v>0</v>
      </c>
    </row>
    <row r="1392" spans="1:43" x14ac:dyDescent="0.25">
      <c r="A1392" s="1">
        <v>46146</v>
      </c>
      <c r="B1392" t="s">
        <v>48</v>
      </c>
      <c r="C1392">
        <v>649163</v>
      </c>
      <c r="D1392">
        <v>2024361679</v>
      </c>
      <c r="E1392" t="s">
        <v>553</v>
      </c>
      <c r="F1392" t="s">
        <v>73</v>
      </c>
      <c r="G1392" t="s">
        <v>51</v>
      </c>
      <c r="H1392" t="s">
        <v>52</v>
      </c>
      <c r="I1392" t="s">
        <v>1796</v>
      </c>
      <c r="J1392" t="s">
        <v>1797</v>
      </c>
      <c r="K1392">
        <v>780434</v>
      </c>
      <c r="L1392" t="s">
        <v>1809</v>
      </c>
      <c r="M1392" t="s">
        <v>112</v>
      </c>
      <c r="N1392" t="s">
        <v>57</v>
      </c>
      <c r="O1392" s="1">
        <v>45536</v>
      </c>
      <c r="Q1392" s="1">
        <v>46174</v>
      </c>
      <c r="R1392" s="2">
        <v>57.29</v>
      </c>
      <c r="S1392">
        <v>1</v>
      </c>
      <c r="T1392" t="s">
        <v>58</v>
      </c>
      <c r="U1392" t="s">
        <v>141</v>
      </c>
      <c r="V1392" s="3">
        <v>0.06</v>
      </c>
      <c r="W1392" s="2">
        <v>0</v>
      </c>
      <c r="X1392">
        <v>0</v>
      </c>
      <c r="Y1392" t="s">
        <v>142</v>
      </c>
      <c r="Z1392" t="s">
        <v>143</v>
      </c>
      <c r="AA1392">
        <v>0</v>
      </c>
      <c r="AB1392" s="2">
        <v>0</v>
      </c>
      <c r="AC1392" s="2">
        <v>0</v>
      </c>
      <c r="AD1392" s="3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3.44</v>
      </c>
      <c r="AN1392" s="2">
        <v>3.44</v>
      </c>
      <c r="AO1392" s="2">
        <v>0</v>
      </c>
      <c r="AP1392" s="2">
        <v>0</v>
      </c>
      <c r="AQ1392" s="2">
        <v>0</v>
      </c>
    </row>
    <row r="1393" spans="1:43" x14ac:dyDescent="0.25">
      <c r="A1393" s="1">
        <v>46146</v>
      </c>
      <c r="B1393" t="s">
        <v>48</v>
      </c>
      <c r="C1393">
        <v>649163</v>
      </c>
      <c r="D1393">
        <v>2024361682</v>
      </c>
      <c r="E1393" t="s">
        <v>1811</v>
      </c>
      <c r="F1393" t="s">
        <v>1490</v>
      </c>
      <c r="G1393" t="s">
        <v>51</v>
      </c>
      <c r="H1393" t="s">
        <v>52</v>
      </c>
      <c r="I1393" t="s">
        <v>1796</v>
      </c>
      <c r="J1393" t="s">
        <v>1797</v>
      </c>
      <c r="K1393">
        <v>780434</v>
      </c>
      <c r="L1393" t="s">
        <v>1809</v>
      </c>
      <c r="M1393" t="s">
        <v>112</v>
      </c>
      <c r="N1393" t="s">
        <v>57</v>
      </c>
      <c r="O1393" s="1">
        <v>45536</v>
      </c>
      <c r="Q1393" s="1">
        <v>46174</v>
      </c>
      <c r="R1393" s="2">
        <v>57.29</v>
      </c>
      <c r="S1393">
        <v>1</v>
      </c>
      <c r="T1393" t="s">
        <v>58</v>
      </c>
      <c r="U1393" t="s">
        <v>141</v>
      </c>
      <c r="V1393" s="3">
        <v>0.06</v>
      </c>
      <c r="W1393" s="2">
        <v>0</v>
      </c>
      <c r="X1393">
        <v>0</v>
      </c>
      <c r="Y1393" t="s">
        <v>142</v>
      </c>
      <c r="Z1393" t="s">
        <v>143</v>
      </c>
      <c r="AA1393">
        <v>0</v>
      </c>
      <c r="AB1393" s="2">
        <v>0</v>
      </c>
      <c r="AC1393" s="2">
        <v>0</v>
      </c>
      <c r="AD1393" s="3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3.44</v>
      </c>
      <c r="AN1393" s="2">
        <v>3.44</v>
      </c>
      <c r="AO1393" s="2">
        <v>0</v>
      </c>
      <c r="AP1393" s="2">
        <v>0</v>
      </c>
      <c r="AQ1393" s="2">
        <v>0</v>
      </c>
    </row>
    <row r="1394" spans="1:43" x14ac:dyDescent="0.25">
      <c r="A1394" s="1">
        <v>46146</v>
      </c>
      <c r="B1394" t="s">
        <v>48</v>
      </c>
      <c r="C1394">
        <v>649163</v>
      </c>
      <c r="D1394">
        <v>2024361742</v>
      </c>
      <c r="E1394" t="s">
        <v>1812</v>
      </c>
      <c r="F1394" t="s">
        <v>788</v>
      </c>
      <c r="G1394" t="s">
        <v>51</v>
      </c>
      <c r="H1394" t="s">
        <v>52</v>
      </c>
      <c r="I1394" t="s">
        <v>1796</v>
      </c>
      <c r="J1394" t="s">
        <v>1797</v>
      </c>
      <c r="K1394">
        <v>780434</v>
      </c>
      <c r="L1394" t="s">
        <v>1809</v>
      </c>
      <c r="M1394" t="s">
        <v>112</v>
      </c>
      <c r="N1394" t="s">
        <v>57</v>
      </c>
      <c r="O1394" s="1">
        <v>45536</v>
      </c>
      <c r="Q1394" s="1">
        <v>46174</v>
      </c>
      <c r="R1394" s="2">
        <v>57.29</v>
      </c>
      <c r="S1394">
        <v>1</v>
      </c>
      <c r="T1394" t="s">
        <v>58</v>
      </c>
      <c r="U1394" t="s">
        <v>141</v>
      </c>
      <c r="V1394" s="3">
        <v>0.06</v>
      </c>
      <c r="W1394" s="2">
        <v>0</v>
      </c>
      <c r="X1394">
        <v>0</v>
      </c>
      <c r="Y1394" t="s">
        <v>142</v>
      </c>
      <c r="Z1394" t="s">
        <v>143</v>
      </c>
      <c r="AA1394">
        <v>0</v>
      </c>
      <c r="AB1394" s="2">
        <v>0</v>
      </c>
      <c r="AC1394" s="2">
        <v>0</v>
      </c>
      <c r="AD1394" s="3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3.44</v>
      </c>
      <c r="AN1394" s="2">
        <v>3.44</v>
      </c>
      <c r="AO1394" s="2">
        <v>0</v>
      </c>
      <c r="AP1394" s="2">
        <v>0</v>
      </c>
      <c r="AQ1394" s="2">
        <v>0</v>
      </c>
    </row>
    <row r="1395" spans="1:43" x14ac:dyDescent="0.25">
      <c r="A1395" s="1">
        <v>46146</v>
      </c>
      <c r="B1395" t="s">
        <v>48</v>
      </c>
      <c r="C1395">
        <v>649163</v>
      </c>
      <c r="D1395">
        <v>2024460937</v>
      </c>
      <c r="E1395" t="s">
        <v>405</v>
      </c>
      <c r="F1395" t="s">
        <v>406</v>
      </c>
      <c r="G1395" t="s">
        <v>51</v>
      </c>
      <c r="H1395" t="s">
        <v>103</v>
      </c>
      <c r="I1395" t="s">
        <v>1796</v>
      </c>
      <c r="J1395" t="s">
        <v>1797</v>
      </c>
      <c r="K1395">
        <v>673059</v>
      </c>
      <c r="L1395" t="s">
        <v>90</v>
      </c>
      <c r="M1395" t="s">
        <v>91</v>
      </c>
      <c r="N1395" t="s">
        <v>57</v>
      </c>
      <c r="O1395" s="1">
        <v>45536</v>
      </c>
      <c r="Q1395" s="1">
        <v>46174</v>
      </c>
      <c r="R1395" s="2">
        <v>80.41</v>
      </c>
      <c r="S1395">
        <v>1</v>
      </c>
      <c r="T1395" t="s">
        <v>58</v>
      </c>
      <c r="U1395" t="s">
        <v>141</v>
      </c>
      <c r="V1395" s="3">
        <v>0.06</v>
      </c>
      <c r="W1395" s="2">
        <v>0</v>
      </c>
      <c r="X1395">
        <v>0</v>
      </c>
      <c r="Y1395" t="s">
        <v>142</v>
      </c>
      <c r="Z1395" t="s">
        <v>143</v>
      </c>
      <c r="AA1395">
        <v>0</v>
      </c>
      <c r="AB1395" s="2">
        <v>0</v>
      </c>
      <c r="AC1395" s="2">
        <v>0</v>
      </c>
      <c r="AD1395" s="3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4.82</v>
      </c>
      <c r="AN1395" s="2">
        <v>4.82</v>
      </c>
      <c r="AO1395" s="2">
        <v>0</v>
      </c>
      <c r="AP1395" s="2">
        <v>0</v>
      </c>
      <c r="AQ1395" s="2">
        <v>0</v>
      </c>
    </row>
    <row r="1396" spans="1:43" x14ac:dyDescent="0.25">
      <c r="A1396" s="1">
        <v>46146</v>
      </c>
      <c r="B1396" t="s">
        <v>48</v>
      </c>
      <c r="C1396">
        <v>649163</v>
      </c>
      <c r="D1396">
        <v>2024625179</v>
      </c>
      <c r="E1396" t="s">
        <v>936</v>
      </c>
      <c r="F1396" t="s">
        <v>540</v>
      </c>
      <c r="G1396" t="s">
        <v>51</v>
      </c>
      <c r="H1396" t="s">
        <v>52</v>
      </c>
      <c r="I1396" t="s">
        <v>1796</v>
      </c>
      <c r="J1396" t="s">
        <v>1797</v>
      </c>
      <c r="K1396">
        <v>650218</v>
      </c>
      <c r="L1396" t="s">
        <v>999</v>
      </c>
      <c r="M1396" t="s">
        <v>440</v>
      </c>
      <c r="N1396" t="s">
        <v>57</v>
      </c>
      <c r="O1396" s="1">
        <v>45536</v>
      </c>
      <c r="Q1396" s="1">
        <v>46174</v>
      </c>
      <c r="R1396" s="2">
        <v>90.22</v>
      </c>
      <c r="S1396">
        <v>1</v>
      </c>
      <c r="T1396" t="s">
        <v>58</v>
      </c>
      <c r="U1396" t="s">
        <v>141</v>
      </c>
      <c r="V1396" s="3">
        <v>0.06</v>
      </c>
      <c r="W1396" s="2">
        <v>0</v>
      </c>
      <c r="X1396">
        <v>0</v>
      </c>
      <c r="Y1396" t="s">
        <v>142</v>
      </c>
      <c r="Z1396" t="s">
        <v>143</v>
      </c>
      <c r="AA1396">
        <v>0</v>
      </c>
      <c r="AB1396" s="2">
        <v>0</v>
      </c>
      <c r="AC1396" s="2">
        <v>0</v>
      </c>
      <c r="AD1396" s="3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5.41</v>
      </c>
      <c r="AN1396" s="2">
        <v>5.41</v>
      </c>
      <c r="AO1396" s="2">
        <v>0</v>
      </c>
      <c r="AP1396" s="2">
        <v>0</v>
      </c>
      <c r="AQ1396" s="2">
        <v>0</v>
      </c>
    </row>
    <row r="1397" spans="1:43" x14ac:dyDescent="0.25">
      <c r="A1397" s="1">
        <v>46146</v>
      </c>
      <c r="B1397" t="s">
        <v>48</v>
      </c>
      <c r="C1397">
        <v>649163</v>
      </c>
      <c r="D1397">
        <v>2024639374</v>
      </c>
      <c r="E1397" t="s">
        <v>1813</v>
      </c>
      <c r="F1397" t="s">
        <v>1814</v>
      </c>
      <c r="G1397" t="s">
        <v>51</v>
      </c>
      <c r="H1397" t="s">
        <v>94</v>
      </c>
      <c r="I1397" t="s">
        <v>1796</v>
      </c>
      <c r="J1397" t="s">
        <v>1797</v>
      </c>
      <c r="K1397">
        <v>650218</v>
      </c>
      <c r="L1397" t="s">
        <v>999</v>
      </c>
      <c r="M1397" t="s">
        <v>440</v>
      </c>
      <c r="N1397" t="s">
        <v>57</v>
      </c>
      <c r="O1397" s="1">
        <v>45536</v>
      </c>
      <c r="Q1397" s="1">
        <v>46174</v>
      </c>
      <c r="R1397" s="2">
        <v>88.88</v>
      </c>
      <c r="S1397">
        <v>1</v>
      </c>
      <c r="T1397" t="s">
        <v>58</v>
      </c>
      <c r="U1397" t="s">
        <v>141</v>
      </c>
      <c r="V1397" s="3">
        <v>0.06</v>
      </c>
      <c r="W1397" s="2">
        <v>0</v>
      </c>
      <c r="X1397">
        <v>0</v>
      </c>
      <c r="Y1397" t="s">
        <v>142</v>
      </c>
      <c r="Z1397" t="s">
        <v>143</v>
      </c>
      <c r="AA1397">
        <v>0</v>
      </c>
      <c r="AB1397" s="2">
        <v>0</v>
      </c>
      <c r="AC1397" s="2">
        <v>0</v>
      </c>
      <c r="AD1397" s="3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5.33</v>
      </c>
      <c r="AN1397" s="2">
        <v>5.33</v>
      </c>
      <c r="AO1397" s="2">
        <v>0</v>
      </c>
      <c r="AP1397" s="2">
        <v>0</v>
      </c>
      <c r="AQ1397" s="2">
        <v>0</v>
      </c>
    </row>
    <row r="1398" spans="1:43" x14ac:dyDescent="0.25">
      <c r="A1398" s="1">
        <v>46146</v>
      </c>
      <c r="B1398" t="s">
        <v>48</v>
      </c>
      <c r="C1398">
        <v>649163</v>
      </c>
      <c r="D1398">
        <v>2024677468</v>
      </c>
      <c r="E1398" t="s">
        <v>1547</v>
      </c>
      <c r="F1398" t="s">
        <v>1548</v>
      </c>
      <c r="G1398" t="s">
        <v>51</v>
      </c>
      <c r="H1398" t="s">
        <v>52</v>
      </c>
      <c r="I1398" t="s">
        <v>1796</v>
      </c>
      <c r="J1398" t="s">
        <v>1797</v>
      </c>
      <c r="K1398">
        <v>650218</v>
      </c>
      <c r="L1398" t="s">
        <v>999</v>
      </c>
      <c r="M1398" t="s">
        <v>440</v>
      </c>
      <c r="N1398" t="s">
        <v>57</v>
      </c>
      <c r="O1398" s="1">
        <v>45538</v>
      </c>
      <c r="Q1398" s="1">
        <v>46176</v>
      </c>
      <c r="R1398" s="2">
        <v>32.979999999999997</v>
      </c>
      <c r="S1398">
        <v>1</v>
      </c>
      <c r="T1398" t="s">
        <v>58</v>
      </c>
      <c r="U1398" t="s">
        <v>141</v>
      </c>
      <c r="V1398" s="3">
        <v>0.06</v>
      </c>
      <c r="W1398" s="2">
        <v>0</v>
      </c>
      <c r="X1398">
        <v>0</v>
      </c>
      <c r="Y1398" t="s">
        <v>142</v>
      </c>
      <c r="Z1398" t="s">
        <v>143</v>
      </c>
      <c r="AA1398">
        <v>0</v>
      </c>
      <c r="AB1398" s="2">
        <v>0</v>
      </c>
      <c r="AC1398" s="2">
        <v>0</v>
      </c>
      <c r="AD1398" s="3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1.98</v>
      </c>
      <c r="AN1398" s="2">
        <v>1.98</v>
      </c>
      <c r="AO1398" s="2">
        <v>0</v>
      </c>
      <c r="AP1398" s="2">
        <v>0</v>
      </c>
      <c r="AQ1398" s="2">
        <v>0</v>
      </c>
    </row>
    <row r="1399" spans="1:43" x14ac:dyDescent="0.25">
      <c r="A1399" s="1">
        <v>46146</v>
      </c>
      <c r="B1399" t="s">
        <v>48</v>
      </c>
      <c r="C1399">
        <v>649163</v>
      </c>
      <c r="D1399">
        <v>2024690251</v>
      </c>
      <c r="E1399" t="s">
        <v>1024</v>
      </c>
      <c r="F1399" t="s">
        <v>75</v>
      </c>
      <c r="G1399" t="s">
        <v>51</v>
      </c>
      <c r="H1399" t="s">
        <v>172</v>
      </c>
      <c r="I1399" t="s">
        <v>1796</v>
      </c>
      <c r="J1399" t="s">
        <v>1797</v>
      </c>
      <c r="K1399">
        <v>673059</v>
      </c>
      <c r="L1399" t="s">
        <v>90</v>
      </c>
      <c r="M1399" t="s">
        <v>91</v>
      </c>
      <c r="N1399" t="s">
        <v>57</v>
      </c>
      <c r="O1399" s="1">
        <v>45566</v>
      </c>
      <c r="Q1399" s="1">
        <v>46174</v>
      </c>
      <c r="R1399" s="2">
        <v>22.7</v>
      </c>
      <c r="S1399">
        <v>1</v>
      </c>
      <c r="T1399" t="s">
        <v>58</v>
      </c>
      <c r="U1399" t="s">
        <v>141</v>
      </c>
      <c r="V1399" s="3">
        <v>0.06</v>
      </c>
      <c r="W1399" s="2">
        <v>0</v>
      </c>
      <c r="X1399">
        <v>0</v>
      </c>
      <c r="Y1399" t="s">
        <v>142</v>
      </c>
      <c r="Z1399" t="s">
        <v>143</v>
      </c>
      <c r="AA1399">
        <v>0</v>
      </c>
      <c r="AB1399" s="2">
        <v>0</v>
      </c>
      <c r="AC1399" s="2">
        <v>0</v>
      </c>
      <c r="AD1399" s="3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1.36</v>
      </c>
      <c r="AN1399" s="2">
        <v>1.36</v>
      </c>
      <c r="AO1399" s="2">
        <v>0</v>
      </c>
      <c r="AP1399" s="2">
        <v>0</v>
      </c>
      <c r="AQ1399" s="2">
        <v>0</v>
      </c>
    </row>
    <row r="1400" spans="1:43" x14ac:dyDescent="0.25">
      <c r="A1400" s="1">
        <v>46146</v>
      </c>
      <c r="B1400" t="s">
        <v>48</v>
      </c>
      <c r="C1400">
        <v>649163</v>
      </c>
      <c r="D1400">
        <v>2024696241</v>
      </c>
      <c r="E1400" t="s">
        <v>1100</v>
      </c>
      <c r="F1400" t="s">
        <v>1815</v>
      </c>
      <c r="G1400" t="s">
        <v>51</v>
      </c>
      <c r="H1400" t="s">
        <v>52</v>
      </c>
      <c r="I1400" t="s">
        <v>1796</v>
      </c>
      <c r="J1400" t="s">
        <v>1797</v>
      </c>
      <c r="K1400">
        <v>650218</v>
      </c>
      <c r="L1400" t="s">
        <v>999</v>
      </c>
      <c r="M1400" t="s">
        <v>440</v>
      </c>
      <c r="N1400" t="s">
        <v>57</v>
      </c>
      <c r="O1400" s="1">
        <v>45566</v>
      </c>
      <c r="Q1400" s="1">
        <v>46174</v>
      </c>
      <c r="R1400" s="2">
        <v>27.11</v>
      </c>
      <c r="S1400">
        <v>1</v>
      </c>
      <c r="T1400" t="s">
        <v>58</v>
      </c>
      <c r="U1400" t="s">
        <v>141</v>
      </c>
      <c r="V1400" s="3">
        <v>0.06</v>
      </c>
      <c r="W1400" s="2">
        <v>0</v>
      </c>
      <c r="X1400">
        <v>0</v>
      </c>
      <c r="Y1400" t="s">
        <v>142</v>
      </c>
      <c r="Z1400" t="s">
        <v>143</v>
      </c>
      <c r="AA1400">
        <v>0</v>
      </c>
      <c r="AB1400" s="2">
        <v>0</v>
      </c>
      <c r="AC1400" s="2">
        <v>0</v>
      </c>
      <c r="AD1400" s="3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1.63</v>
      </c>
      <c r="AN1400" s="2">
        <v>1.63</v>
      </c>
      <c r="AO1400" s="2">
        <v>0</v>
      </c>
      <c r="AP1400" s="2">
        <v>0</v>
      </c>
      <c r="AQ1400" s="2">
        <v>0</v>
      </c>
    </row>
    <row r="1401" spans="1:43" x14ac:dyDescent="0.25">
      <c r="A1401" s="1">
        <v>46146</v>
      </c>
      <c r="B1401" t="s">
        <v>48</v>
      </c>
      <c r="C1401">
        <v>649163</v>
      </c>
      <c r="D1401">
        <v>2024704615</v>
      </c>
      <c r="E1401" t="s">
        <v>1816</v>
      </c>
      <c r="F1401" t="s">
        <v>1045</v>
      </c>
      <c r="G1401" t="s">
        <v>51</v>
      </c>
      <c r="H1401" t="s">
        <v>82</v>
      </c>
      <c r="I1401" t="s">
        <v>1796</v>
      </c>
      <c r="J1401" t="s">
        <v>1797</v>
      </c>
      <c r="K1401">
        <v>756803</v>
      </c>
      <c r="L1401" t="s">
        <v>1816</v>
      </c>
      <c r="M1401" t="s">
        <v>1468</v>
      </c>
      <c r="N1401" t="s">
        <v>57</v>
      </c>
      <c r="O1401" s="1">
        <v>45539</v>
      </c>
      <c r="Q1401" s="1">
        <v>46177</v>
      </c>
      <c r="R1401" s="2">
        <v>59.62</v>
      </c>
      <c r="S1401">
        <v>1</v>
      </c>
      <c r="T1401" t="s">
        <v>58</v>
      </c>
      <c r="U1401" t="s">
        <v>141</v>
      </c>
      <c r="V1401" s="3">
        <v>0.06</v>
      </c>
      <c r="W1401" s="2">
        <v>0</v>
      </c>
      <c r="X1401">
        <v>0</v>
      </c>
      <c r="Y1401" t="s">
        <v>142</v>
      </c>
      <c r="Z1401" t="s">
        <v>143</v>
      </c>
      <c r="AA1401">
        <v>0</v>
      </c>
      <c r="AB1401" s="2">
        <v>0</v>
      </c>
      <c r="AC1401" s="2">
        <v>0</v>
      </c>
      <c r="AD1401" s="3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3.58</v>
      </c>
      <c r="AN1401" s="2">
        <v>3.58</v>
      </c>
      <c r="AO1401" s="2">
        <v>0</v>
      </c>
      <c r="AP1401" s="2">
        <v>0</v>
      </c>
      <c r="AQ1401" s="2">
        <v>0</v>
      </c>
    </row>
    <row r="1402" spans="1:43" x14ac:dyDescent="0.25">
      <c r="A1402" s="1">
        <v>46146</v>
      </c>
      <c r="B1402" t="s">
        <v>48</v>
      </c>
      <c r="C1402">
        <v>649163</v>
      </c>
      <c r="D1402">
        <v>2024877663</v>
      </c>
      <c r="E1402" t="s">
        <v>1479</v>
      </c>
      <c r="F1402" t="s">
        <v>1817</v>
      </c>
      <c r="G1402" t="s">
        <v>51</v>
      </c>
      <c r="H1402" t="s">
        <v>161</v>
      </c>
      <c r="I1402" t="s">
        <v>1796</v>
      </c>
      <c r="J1402" t="s">
        <v>1797</v>
      </c>
      <c r="K1402">
        <v>650218</v>
      </c>
      <c r="L1402" t="s">
        <v>999</v>
      </c>
      <c r="M1402" t="s">
        <v>440</v>
      </c>
      <c r="N1402" t="s">
        <v>57</v>
      </c>
      <c r="O1402" s="1">
        <v>45566</v>
      </c>
      <c r="Q1402" s="1">
        <v>46174</v>
      </c>
      <c r="R1402" s="2">
        <v>14.84</v>
      </c>
      <c r="S1402">
        <v>1</v>
      </c>
      <c r="T1402" t="s">
        <v>58</v>
      </c>
      <c r="U1402" t="s">
        <v>141</v>
      </c>
      <c r="V1402" s="3">
        <v>0.06</v>
      </c>
      <c r="W1402" s="2">
        <v>0</v>
      </c>
      <c r="X1402">
        <v>0</v>
      </c>
      <c r="Y1402" t="s">
        <v>142</v>
      </c>
      <c r="Z1402" t="s">
        <v>143</v>
      </c>
      <c r="AA1402">
        <v>0</v>
      </c>
      <c r="AB1402" s="2">
        <v>0</v>
      </c>
      <c r="AC1402" s="2">
        <v>0</v>
      </c>
      <c r="AD1402" s="3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0.89</v>
      </c>
      <c r="AN1402" s="2">
        <v>0.89</v>
      </c>
      <c r="AO1402" s="2">
        <v>0</v>
      </c>
      <c r="AP1402" s="2">
        <v>0</v>
      </c>
      <c r="AQ1402" s="2">
        <v>0</v>
      </c>
    </row>
    <row r="1403" spans="1:43" x14ac:dyDescent="0.25">
      <c r="A1403" s="1">
        <v>46146</v>
      </c>
      <c r="B1403" t="s">
        <v>48</v>
      </c>
      <c r="C1403">
        <v>649163</v>
      </c>
      <c r="D1403">
        <v>2024899509</v>
      </c>
      <c r="E1403" t="s">
        <v>1028</v>
      </c>
      <c r="F1403" t="s">
        <v>1029</v>
      </c>
      <c r="G1403" t="s">
        <v>51</v>
      </c>
      <c r="H1403" t="s">
        <v>313</v>
      </c>
      <c r="I1403" t="s">
        <v>1796</v>
      </c>
      <c r="J1403" t="s">
        <v>1797</v>
      </c>
      <c r="K1403">
        <v>651818</v>
      </c>
      <c r="L1403" t="s">
        <v>114</v>
      </c>
      <c r="M1403" t="s">
        <v>115</v>
      </c>
      <c r="N1403" t="s">
        <v>57</v>
      </c>
      <c r="O1403" s="1">
        <v>45571</v>
      </c>
      <c r="Q1403" s="1">
        <v>46179</v>
      </c>
      <c r="R1403" s="2">
        <v>49.55</v>
      </c>
      <c r="S1403">
        <v>1</v>
      </c>
      <c r="T1403" t="s">
        <v>58</v>
      </c>
      <c r="U1403" t="s">
        <v>141</v>
      </c>
      <c r="V1403" s="3">
        <v>0.06</v>
      </c>
      <c r="W1403" s="2">
        <v>0</v>
      </c>
      <c r="X1403">
        <v>0</v>
      </c>
      <c r="Y1403" t="s">
        <v>142</v>
      </c>
      <c r="Z1403" t="s">
        <v>143</v>
      </c>
      <c r="AA1403">
        <v>0</v>
      </c>
      <c r="AB1403" s="2">
        <v>0</v>
      </c>
      <c r="AC1403" s="2">
        <v>0</v>
      </c>
      <c r="AD1403" s="3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2.97</v>
      </c>
      <c r="AN1403" s="2">
        <v>2.97</v>
      </c>
      <c r="AO1403" s="2">
        <v>0</v>
      </c>
      <c r="AP1403" s="2">
        <v>0</v>
      </c>
      <c r="AQ1403" s="2">
        <v>0</v>
      </c>
    </row>
    <row r="1404" spans="1:43" x14ac:dyDescent="0.25">
      <c r="A1404" s="1">
        <v>46146</v>
      </c>
      <c r="B1404" t="s">
        <v>48</v>
      </c>
      <c r="C1404">
        <v>649163</v>
      </c>
      <c r="D1404">
        <v>2024915570</v>
      </c>
      <c r="E1404" t="s">
        <v>1551</v>
      </c>
      <c r="F1404" t="s">
        <v>100</v>
      </c>
      <c r="G1404" t="s">
        <v>51</v>
      </c>
      <c r="H1404" t="s">
        <v>52</v>
      </c>
      <c r="I1404" t="s">
        <v>1796</v>
      </c>
      <c r="J1404" t="s">
        <v>1797</v>
      </c>
      <c r="K1404">
        <v>650218</v>
      </c>
      <c r="L1404" t="s">
        <v>999</v>
      </c>
      <c r="M1404" t="s">
        <v>440</v>
      </c>
      <c r="N1404" t="s">
        <v>57</v>
      </c>
      <c r="O1404" s="1">
        <v>45566</v>
      </c>
      <c r="Q1404" s="1">
        <v>46174</v>
      </c>
      <c r="R1404" s="2">
        <v>15.88</v>
      </c>
      <c r="S1404">
        <v>1</v>
      </c>
      <c r="T1404" t="s">
        <v>58</v>
      </c>
      <c r="U1404" t="s">
        <v>141</v>
      </c>
      <c r="V1404" s="3">
        <v>0.06</v>
      </c>
      <c r="W1404" s="2">
        <v>0</v>
      </c>
      <c r="X1404">
        <v>0</v>
      </c>
      <c r="Y1404" t="s">
        <v>142</v>
      </c>
      <c r="Z1404" t="s">
        <v>143</v>
      </c>
      <c r="AA1404">
        <v>0</v>
      </c>
      <c r="AB1404" s="2">
        <v>0</v>
      </c>
      <c r="AC1404" s="2">
        <v>0</v>
      </c>
      <c r="AD1404" s="3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0.95</v>
      </c>
      <c r="AN1404" s="2">
        <v>0.95</v>
      </c>
      <c r="AO1404" s="2">
        <v>0</v>
      </c>
      <c r="AP1404" s="2">
        <v>0</v>
      </c>
      <c r="AQ1404" s="2">
        <v>0</v>
      </c>
    </row>
    <row r="1405" spans="1:43" x14ac:dyDescent="0.25">
      <c r="A1405" s="1">
        <v>46146</v>
      </c>
      <c r="B1405" t="s">
        <v>48</v>
      </c>
      <c r="C1405">
        <v>649163</v>
      </c>
      <c r="D1405">
        <v>2024928768</v>
      </c>
      <c r="E1405" t="s">
        <v>1030</v>
      </c>
      <c r="F1405" t="s">
        <v>1031</v>
      </c>
      <c r="G1405" t="s">
        <v>51</v>
      </c>
      <c r="H1405" t="s">
        <v>103</v>
      </c>
      <c r="I1405" t="s">
        <v>1796</v>
      </c>
      <c r="J1405" t="s">
        <v>1797</v>
      </c>
      <c r="K1405">
        <v>673059</v>
      </c>
      <c r="L1405" t="s">
        <v>90</v>
      </c>
      <c r="M1405" t="s">
        <v>91</v>
      </c>
      <c r="N1405" t="s">
        <v>57</v>
      </c>
      <c r="O1405" s="1">
        <v>45566</v>
      </c>
      <c r="Q1405" s="1">
        <v>46174</v>
      </c>
      <c r="R1405" s="2">
        <v>24.53</v>
      </c>
      <c r="S1405">
        <v>1</v>
      </c>
      <c r="T1405" t="s">
        <v>58</v>
      </c>
      <c r="U1405" t="s">
        <v>141</v>
      </c>
      <c r="V1405" s="3">
        <v>0.06</v>
      </c>
      <c r="W1405" s="2">
        <v>0</v>
      </c>
      <c r="X1405">
        <v>0</v>
      </c>
      <c r="Y1405" t="s">
        <v>142</v>
      </c>
      <c r="Z1405" t="s">
        <v>143</v>
      </c>
      <c r="AA1405">
        <v>0</v>
      </c>
      <c r="AB1405" s="2">
        <v>0</v>
      </c>
      <c r="AC1405" s="2">
        <v>0</v>
      </c>
      <c r="AD1405" s="3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1.47</v>
      </c>
      <c r="AN1405" s="2">
        <v>1.47</v>
      </c>
      <c r="AO1405" s="2">
        <v>0</v>
      </c>
      <c r="AP1405" s="2">
        <v>0</v>
      </c>
      <c r="AQ1405" s="2">
        <v>0</v>
      </c>
    </row>
    <row r="1406" spans="1:43" x14ac:dyDescent="0.25">
      <c r="A1406" s="1">
        <v>46146</v>
      </c>
      <c r="B1406" t="s">
        <v>48</v>
      </c>
      <c r="C1406">
        <v>649163</v>
      </c>
      <c r="D1406">
        <v>2024986193</v>
      </c>
      <c r="E1406" t="s">
        <v>1034</v>
      </c>
      <c r="F1406" t="s">
        <v>1035</v>
      </c>
      <c r="G1406" t="s">
        <v>51</v>
      </c>
      <c r="H1406" t="s">
        <v>82</v>
      </c>
      <c r="I1406" t="s">
        <v>1796</v>
      </c>
      <c r="J1406" t="s">
        <v>1797</v>
      </c>
      <c r="K1406">
        <v>766747</v>
      </c>
      <c r="L1406" t="s">
        <v>485</v>
      </c>
      <c r="M1406" t="s">
        <v>75</v>
      </c>
      <c r="N1406" t="s">
        <v>57</v>
      </c>
      <c r="O1406" s="1">
        <v>45566</v>
      </c>
      <c r="Q1406" s="1">
        <v>46174</v>
      </c>
      <c r="R1406" s="2">
        <v>47.56</v>
      </c>
      <c r="S1406">
        <v>1</v>
      </c>
      <c r="T1406" t="s">
        <v>58</v>
      </c>
      <c r="U1406" t="s">
        <v>141</v>
      </c>
      <c r="V1406" s="3">
        <v>0.06</v>
      </c>
      <c r="W1406" s="2">
        <v>0</v>
      </c>
      <c r="X1406">
        <v>0</v>
      </c>
      <c r="Y1406" t="s">
        <v>142</v>
      </c>
      <c r="Z1406" t="s">
        <v>143</v>
      </c>
      <c r="AA1406">
        <v>0</v>
      </c>
      <c r="AB1406" s="2">
        <v>0</v>
      </c>
      <c r="AC1406" s="2">
        <v>0</v>
      </c>
      <c r="AD1406" s="3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2.85</v>
      </c>
      <c r="AN1406" s="2">
        <v>2.85</v>
      </c>
      <c r="AO1406" s="2">
        <v>0</v>
      </c>
      <c r="AP1406" s="2">
        <v>0</v>
      </c>
      <c r="AQ1406" s="2">
        <v>0</v>
      </c>
    </row>
    <row r="1407" spans="1:43" x14ac:dyDescent="0.25">
      <c r="A1407" s="1">
        <v>46146</v>
      </c>
      <c r="B1407" t="s">
        <v>48</v>
      </c>
      <c r="C1407">
        <v>649163</v>
      </c>
      <c r="D1407">
        <v>2024994633</v>
      </c>
      <c r="E1407" t="s">
        <v>1818</v>
      </c>
      <c r="F1407" t="s">
        <v>372</v>
      </c>
      <c r="G1407" t="s">
        <v>51</v>
      </c>
      <c r="H1407" t="s">
        <v>52</v>
      </c>
      <c r="I1407" t="s">
        <v>1796</v>
      </c>
      <c r="J1407" t="s">
        <v>1797</v>
      </c>
      <c r="K1407">
        <v>649247</v>
      </c>
      <c r="L1407" t="s">
        <v>65</v>
      </c>
      <c r="M1407" t="s">
        <v>66</v>
      </c>
      <c r="N1407" t="s">
        <v>57</v>
      </c>
      <c r="O1407" s="1">
        <v>45566</v>
      </c>
      <c r="Q1407" s="1">
        <v>46174</v>
      </c>
      <c r="R1407" s="2">
        <v>15.88</v>
      </c>
      <c r="S1407">
        <v>1</v>
      </c>
      <c r="T1407" t="s">
        <v>58</v>
      </c>
      <c r="U1407" t="s">
        <v>141</v>
      </c>
      <c r="V1407" s="3">
        <v>0.06</v>
      </c>
      <c r="W1407" s="2">
        <v>0</v>
      </c>
      <c r="X1407">
        <v>0</v>
      </c>
      <c r="Y1407" t="s">
        <v>142</v>
      </c>
      <c r="Z1407" t="s">
        <v>143</v>
      </c>
      <c r="AA1407">
        <v>0</v>
      </c>
      <c r="AB1407" s="2">
        <v>0</v>
      </c>
      <c r="AC1407" s="2">
        <v>0</v>
      </c>
      <c r="AD1407" s="3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0.95</v>
      </c>
      <c r="AN1407" s="2">
        <v>0.95</v>
      </c>
      <c r="AO1407" s="2">
        <v>0</v>
      </c>
      <c r="AP1407" s="2">
        <v>0</v>
      </c>
      <c r="AQ1407" s="2">
        <v>0</v>
      </c>
    </row>
    <row r="1408" spans="1:43" x14ac:dyDescent="0.25">
      <c r="A1408" s="1">
        <v>46146</v>
      </c>
      <c r="B1408" t="s">
        <v>48</v>
      </c>
      <c r="C1408">
        <v>649163</v>
      </c>
      <c r="D1408">
        <v>2025007093</v>
      </c>
      <c r="E1408" t="s">
        <v>1544</v>
      </c>
      <c r="F1408" t="s">
        <v>1819</v>
      </c>
      <c r="G1408" t="s">
        <v>51</v>
      </c>
      <c r="H1408" t="s">
        <v>52</v>
      </c>
      <c r="I1408" t="s">
        <v>1796</v>
      </c>
      <c r="J1408" t="s">
        <v>1797</v>
      </c>
      <c r="K1408">
        <v>650218</v>
      </c>
      <c r="L1408" t="s">
        <v>999</v>
      </c>
      <c r="M1408" t="s">
        <v>440</v>
      </c>
      <c r="N1408" t="s">
        <v>57</v>
      </c>
      <c r="O1408" s="1">
        <v>45566</v>
      </c>
      <c r="Q1408" s="1">
        <v>46174</v>
      </c>
      <c r="R1408" s="2">
        <v>44.21</v>
      </c>
      <c r="S1408">
        <v>1</v>
      </c>
      <c r="T1408" t="s">
        <v>58</v>
      </c>
      <c r="U1408" t="s">
        <v>141</v>
      </c>
      <c r="V1408" s="3">
        <v>0.06</v>
      </c>
      <c r="W1408" s="2">
        <v>0</v>
      </c>
      <c r="X1408">
        <v>0</v>
      </c>
      <c r="Y1408" t="s">
        <v>142</v>
      </c>
      <c r="Z1408" t="s">
        <v>143</v>
      </c>
      <c r="AA1408">
        <v>0</v>
      </c>
      <c r="AB1408" s="2">
        <v>0</v>
      </c>
      <c r="AC1408" s="2">
        <v>0</v>
      </c>
      <c r="AD1408" s="3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2.65</v>
      </c>
      <c r="AN1408" s="2">
        <v>2.65</v>
      </c>
      <c r="AO1408" s="2">
        <v>0</v>
      </c>
      <c r="AP1408" s="2">
        <v>0</v>
      </c>
      <c r="AQ1408" s="2">
        <v>0</v>
      </c>
    </row>
    <row r="1409" spans="1:43" x14ac:dyDescent="0.25">
      <c r="A1409" s="1">
        <v>46146</v>
      </c>
      <c r="B1409" t="s">
        <v>48</v>
      </c>
      <c r="C1409">
        <v>649163</v>
      </c>
      <c r="D1409">
        <v>2025031268</v>
      </c>
      <c r="E1409" t="s">
        <v>1039</v>
      </c>
      <c r="F1409" t="s">
        <v>1040</v>
      </c>
      <c r="G1409" t="s">
        <v>51</v>
      </c>
      <c r="H1409" t="s">
        <v>82</v>
      </c>
      <c r="I1409" t="s">
        <v>1796</v>
      </c>
      <c r="J1409" t="s">
        <v>1797</v>
      </c>
      <c r="K1409">
        <v>766747</v>
      </c>
      <c r="L1409" t="s">
        <v>485</v>
      </c>
      <c r="M1409" t="s">
        <v>75</v>
      </c>
      <c r="N1409" t="s">
        <v>57</v>
      </c>
      <c r="O1409" s="1">
        <v>45571</v>
      </c>
      <c r="Q1409" s="1">
        <v>46179</v>
      </c>
      <c r="R1409" s="2">
        <v>47.56</v>
      </c>
      <c r="S1409">
        <v>1</v>
      </c>
      <c r="T1409" t="s">
        <v>58</v>
      </c>
      <c r="U1409" t="s">
        <v>141</v>
      </c>
      <c r="V1409" s="3">
        <v>0.06</v>
      </c>
      <c r="W1409" s="2">
        <v>0</v>
      </c>
      <c r="X1409">
        <v>0</v>
      </c>
      <c r="Y1409" t="s">
        <v>142</v>
      </c>
      <c r="Z1409" t="s">
        <v>143</v>
      </c>
      <c r="AA1409">
        <v>0</v>
      </c>
      <c r="AB1409" s="2">
        <v>0</v>
      </c>
      <c r="AC1409" s="2">
        <v>0</v>
      </c>
      <c r="AD1409" s="3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2.85</v>
      </c>
      <c r="AN1409" s="2">
        <v>2.85</v>
      </c>
      <c r="AO1409" s="2">
        <v>0</v>
      </c>
      <c r="AP1409" s="2">
        <v>0</v>
      </c>
      <c r="AQ1409" s="2">
        <v>0</v>
      </c>
    </row>
    <row r="1410" spans="1:43" x14ac:dyDescent="0.25">
      <c r="A1410" s="1">
        <v>46146</v>
      </c>
      <c r="B1410" t="s">
        <v>48</v>
      </c>
      <c r="C1410">
        <v>649163</v>
      </c>
      <c r="D1410">
        <v>2025136473</v>
      </c>
      <c r="E1410" t="s">
        <v>1048</v>
      </c>
      <c r="F1410" t="s">
        <v>1049</v>
      </c>
      <c r="G1410" t="s">
        <v>51</v>
      </c>
      <c r="H1410" t="s">
        <v>172</v>
      </c>
      <c r="I1410" t="s">
        <v>1796</v>
      </c>
      <c r="J1410" t="s">
        <v>1797</v>
      </c>
      <c r="K1410">
        <v>767312</v>
      </c>
      <c r="L1410" t="s">
        <v>609</v>
      </c>
      <c r="M1410" t="s">
        <v>466</v>
      </c>
      <c r="N1410" t="s">
        <v>57</v>
      </c>
      <c r="O1410" s="1">
        <v>45568</v>
      </c>
      <c r="Q1410" s="1">
        <v>46176</v>
      </c>
      <c r="R1410" s="2">
        <v>22.7</v>
      </c>
      <c r="S1410">
        <v>1</v>
      </c>
      <c r="T1410" t="s">
        <v>58</v>
      </c>
      <c r="U1410" t="s">
        <v>141</v>
      </c>
      <c r="V1410" s="3">
        <v>0.06</v>
      </c>
      <c r="W1410" s="2">
        <v>0</v>
      </c>
      <c r="X1410">
        <v>0</v>
      </c>
      <c r="Y1410" t="s">
        <v>142</v>
      </c>
      <c r="Z1410" t="s">
        <v>143</v>
      </c>
      <c r="AA1410">
        <v>0</v>
      </c>
      <c r="AB1410" s="2">
        <v>0</v>
      </c>
      <c r="AC1410" s="2">
        <v>0</v>
      </c>
      <c r="AD1410" s="3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1.36</v>
      </c>
      <c r="AN1410" s="2">
        <v>1.36</v>
      </c>
      <c r="AO1410" s="2">
        <v>0</v>
      </c>
      <c r="AP1410" s="2">
        <v>0</v>
      </c>
      <c r="AQ1410" s="2">
        <v>0</v>
      </c>
    </row>
    <row r="1411" spans="1:43" x14ac:dyDescent="0.25">
      <c r="A1411" s="1">
        <v>46146</v>
      </c>
      <c r="B1411" t="s">
        <v>48</v>
      </c>
      <c r="C1411">
        <v>649163</v>
      </c>
      <c r="D1411">
        <v>2025377534</v>
      </c>
      <c r="E1411" t="s">
        <v>1352</v>
      </c>
      <c r="F1411" t="s">
        <v>1820</v>
      </c>
      <c r="G1411" t="s">
        <v>51</v>
      </c>
      <c r="H1411" t="s">
        <v>205</v>
      </c>
      <c r="I1411" t="s">
        <v>1796</v>
      </c>
      <c r="J1411" t="s">
        <v>1797</v>
      </c>
      <c r="K1411">
        <v>767312</v>
      </c>
      <c r="L1411" t="s">
        <v>609</v>
      </c>
      <c r="M1411" t="s">
        <v>466</v>
      </c>
      <c r="N1411" t="s">
        <v>57</v>
      </c>
      <c r="O1411" s="1">
        <v>45597</v>
      </c>
      <c r="Q1411" s="1">
        <v>46174</v>
      </c>
      <c r="R1411" s="2">
        <v>18.66</v>
      </c>
      <c r="S1411">
        <v>1</v>
      </c>
      <c r="T1411" t="s">
        <v>58</v>
      </c>
      <c r="U1411" t="s">
        <v>141</v>
      </c>
      <c r="V1411" s="3">
        <v>0.06</v>
      </c>
      <c r="W1411" s="2">
        <v>0</v>
      </c>
      <c r="X1411">
        <v>0</v>
      </c>
      <c r="Y1411" t="s">
        <v>142</v>
      </c>
      <c r="Z1411" t="s">
        <v>143</v>
      </c>
      <c r="AA1411">
        <v>0</v>
      </c>
      <c r="AB1411" s="2">
        <v>0</v>
      </c>
      <c r="AC1411" s="2">
        <v>0</v>
      </c>
      <c r="AD1411" s="3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1.1200000000000001</v>
      </c>
      <c r="AN1411" s="2">
        <v>1.1200000000000001</v>
      </c>
      <c r="AO1411" s="2">
        <v>0</v>
      </c>
      <c r="AP1411" s="2">
        <v>0</v>
      </c>
      <c r="AQ1411" s="2">
        <v>0</v>
      </c>
    </row>
    <row r="1412" spans="1:43" x14ac:dyDescent="0.25">
      <c r="A1412" s="1">
        <v>46146</v>
      </c>
      <c r="B1412" t="s">
        <v>48</v>
      </c>
      <c r="C1412">
        <v>649163</v>
      </c>
      <c r="D1412">
        <v>2025550011</v>
      </c>
      <c r="E1412" t="s">
        <v>1052</v>
      </c>
      <c r="F1412" t="s">
        <v>1053</v>
      </c>
      <c r="G1412" t="s">
        <v>51</v>
      </c>
      <c r="H1412" t="s">
        <v>82</v>
      </c>
      <c r="I1412" t="s">
        <v>1796</v>
      </c>
      <c r="J1412" t="s">
        <v>1797</v>
      </c>
      <c r="K1412">
        <v>792847</v>
      </c>
      <c r="L1412" t="s">
        <v>286</v>
      </c>
      <c r="M1412" t="s">
        <v>287</v>
      </c>
      <c r="N1412" t="s">
        <v>57</v>
      </c>
      <c r="O1412" s="1">
        <v>45597</v>
      </c>
      <c r="Q1412" s="1">
        <v>46174</v>
      </c>
      <c r="R1412" s="2">
        <v>47.56</v>
      </c>
      <c r="S1412">
        <v>1</v>
      </c>
      <c r="T1412" t="s">
        <v>58</v>
      </c>
      <c r="U1412" t="s">
        <v>141</v>
      </c>
      <c r="V1412" s="3">
        <v>0.06</v>
      </c>
      <c r="W1412" s="2">
        <v>0</v>
      </c>
      <c r="X1412">
        <v>0</v>
      </c>
      <c r="Y1412" t="s">
        <v>142</v>
      </c>
      <c r="Z1412" t="s">
        <v>143</v>
      </c>
      <c r="AA1412">
        <v>0</v>
      </c>
      <c r="AB1412" s="2">
        <v>0</v>
      </c>
      <c r="AC1412" s="2">
        <v>0</v>
      </c>
      <c r="AD1412" s="3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2.85</v>
      </c>
      <c r="AN1412" s="2">
        <v>2.85</v>
      </c>
      <c r="AO1412" s="2">
        <v>0</v>
      </c>
      <c r="AP1412" s="2">
        <v>0</v>
      </c>
      <c r="AQ1412" s="2">
        <v>0</v>
      </c>
    </row>
    <row r="1413" spans="1:43" x14ac:dyDescent="0.25">
      <c r="A1413" s="1">
        <v>46146</v>
      </c>
      <c r="B1413" t="s">
        <v>48</v>
      </c>
      <c r="C1413">
        <v>649163</v>
      </c>
      <c r="D1413">
        <v>2025580932</v>
      </c>
      <c r="E1413" t="s">
        <v>533</v>
      </c>
      <c r="F1413" t="s">
        <v>404</v>
      </c>
      <c r="G1413" t="s">
        <v>51</v>
      </c>
      <c r="H1413" t="s">
        <v>52</v>
      </c>
      <c r="I1413" t="s">
        <v>1796</v>
      </c>
      <c r="J1413" t="s">
        <v>1797</v>
      </c>
      <c r="K1413">
        <v>649247</v>
      </c>
      <c r="L1413" t="s">
        <v>65</v>
      </c>
      <c r="M1413" t="s">
        <v>66</v>
      </c>
      <c r="N1413" t="s">
        <v>57</v>
      </c>
      <c r="O1413" s="1">
        <v>45627</v>
      </c>
      <c r="Q1413" s="1">
        <v>46174</v>
      </c>
      <c r="R1413" s="2">
        <v>35.979999999999997</v>
      </c>
      <c r="S1413">
        <v>1</v>
      </c>
      <c r="T1413" t="s">
        <v>58</v>
      </c>
      <c r="U1413" t="s">
        <v>141</v>
      </c>
      <c r="V1413" s="3">
        <v>0.06</v>
      </c>
      <c r="W1413" s="2">
        <v>0</v>
      </c>
      <c r="X1413">
        <v>0</v>
      </c>
      <c r="Y1413" t="s">
        <v>142</v>
      </c>
      <c r="Z1413" t="s">
        <v>143</v>
      </c>
      <c r="AA1413">
        <v>0</v>
      </c>
      <c r="AB1413" s="2">
        <v>0</v>
      </c>
      <c r="AC1413" s="2">
        <v>0</v>
      </c>
      <c r="AD1413" s="3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2.16</v>
      </c>
      <c r="AN1413" s="2">
        <v>2.16</v>
      </c>
      <c r="AO1413" s="2">
        <v>0</v>
      </c>
      <c r="AP1413" s="2">
        <v>0</v>
      </c>
      <c r="AQ1413" s="2">
        <v>0</v>
      </c>
    </row>
    <row r="1414" spans="1:43" x14ac:dyDescent="0.25">
      <c r="A1414" s="1">
        <v>46146</v>
      </c>
      <c r="B1414" t="s">
        <v>48</v>
      </c>
      <c r="C1414">
        <v>649163</v>
      </c>
      <c r="D1414">
        <v>2025608653</v>
      </c>
      <c r="E1414" t="s">
        <v>1821</v>
      </c>
      <c r="F1414" t="s">
        <v>1822</v>
      </c>
      <c r="G1414" t="s">
        <v>51</v>
      </c>
      <c r="H1414" t="s">
        <v>202</v>
      </c>
      <c r="I1414" t="s">
        <v>1796</v>
      </c>
      <c r="J1414" t="s">
        <v>1797</v>
      </c>
      <c r="K1414">
        <v>669316</v>
      </c>
      <c r="L1414" t="s">
        <v>265</v>
      </c>
      <c r="M1414" t="s">
        <v>266</v>
      </c>
      <c r="N1414" t="s">
        <v>57</v>
      </c>
      <c r="O1414" s="1">
        <v>45658</v>
      </c>
      <c r="Q1414" s="1">
        <v>46174</v>
      </c>
      <c r="R1414" s="2">
        <v>38.590000000000003</v>
      </c>
      <c r="S1414">
        <v>1</v>
      </c>
      <c r="T1414" t="s">
        <v>58</v>
      </c>
      <c r="U1414" t="s">
        <v>141</v>
      </c>
      <c r="V1414" s="3">
        <v>0.06</v>
      </c>
      <c r="W1414" s="2">
        <v>0</v>
      </c>
      <c r="X1414">
        <v>0</v>
      </c>
      <c r="Y1414" t="s">
        <v>142</v>
      </c>
      <c r="Z1414" t="s">
        <v>143</v>
      </c>
      <c r="AA1414">
        <v>0</v>
      </c>
      <c r="AB1414" s="2">
        <v>0</v>
      </c>
      <c r="AC1414" s="2">
        <v>0</v>
      </c>
      <c r="AD1414" s="3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2.3199999999999998</v>
      </c>
      <c r="AN1414" s="2">
        <v>2.3199999999999998</v>
      </c>
      <c r="AO1414" s="2">
        <v>0</v>
      </c>
      <c r="AP1414" s="2">
        <v>0</v>
      </c>
      <c r="AQ1414" s="2">
        <v>0</v>
      </c>
    </row>
    <row r="1415" spans="1:43" x14ac:dyDescent="0.25">
      <c r="A1415" s="1">
        <v>46146</v>
      </c>
      <c r="B1415" t="s">
        <v>48</v>
      </c>
      <c r="C1415">
        <v>649163</v>
      </c>
      <c r="D1415">
        <v>2025677957</v>
      </c>
      <c r="E1415" t="s">
        <v>1068</v>
      </c>
      <c r="F1415" t="s">
        <v>1069</v>
      </c>
      <c r="G1415" t="s">
        <v>51</v>
      </c>
      <c r="H1415" t="s">
        <v>205</v>
      </c>
      <c r="I1415" t="s">
        <v>1796</v>
      </c>
      <c r="J1415" t="s">
        <v>1797</v>
      </c>
      <c r="K1415">
        <v>767312</v>
      </c>
      <c r="L1415" t="s">
        <v>609</v>
      </c>
      <c r="M1415" t="s">
        <v>466</v>
      </c>
      <c r="N1415" t="s">
        <v>57</v>
      </c>
      <c r="O1415" s="1">
        <v>45604</v>
      </c>
      <c r="Q1415" s="1">
        <v>46181</v>
      </c>
      <c r="R1415" s="2">
        <v>24.36</v>
      </c>
      <c r="S1415">
        <v>1</v>
      </c>
      <c r="T1415" t="s">
        <v>58</v>
      </c>
      <c r="U1415" t="s">
        <v>141</v>
      </c>
      <c r="V1415" s="3">
        <v>0.06</v>
      </c>
      <c r="W1415" s="2">
        <v>0</v>
      </c>
      <c r="X1415">
        <v>0</v>
      </c>
      <c r="Y1415" t="s">
        <v>142</v>
      </c>
      <c r="Z1415" t="s">
        <v>143</v>
      </c>
      <c r="AA1415">
        <v>0</v>
      </c>
      <c r="AB1415" s="2">
        <v>0</v>
      </c>
      <c r="AC1415" s="2">
        <v>0</v>
      </c>
      <c r="AD1415" s="3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1.46</v>
      </c>
      <c r="AN1415" s="2">
        <v>1.46</v>
      </c>
      <c r="AO1415" s="2">
        <v>0</v>
      </c>
      <c r="AP1415" s="2">
        <v>0</v>
      </c>
      <c r="AQ1415" s="2">
        <v>0</v>
      </c>
    </row>
    <row r="1416" spans="1:43" x14ac:dyDescent="0.25">
      <c r="A1416" s="1">
        <v>46146</v>
      </c>
      <c r="B1416" t="s">
        <v>48</v>
      </c>
      <c r="C1416">
        <v>649163</v>
      </c>
      <c r="D1416">
        <v>2025732434</v>
      </c>
      <c r="E1416" t="s">
        <v>1077</v>
      </c>
      <c r="F1416" t="s">
        <v>404</v>
      </c>
      <c r="G1416" t="s">
        <v>51</v>
      </c>
      <c r="H1416" t="s">
        <v>313</v>
      </c>
      <c r="I1416" t="s">
        <v>1796</v>
      </c>
      <c r="J1416" t="s">
        <v>1797</v>
      </c>
      <c r="K1416">
        <v>651818</v>
      </c>
      <c r="L1416" t="s">
        <v>114</v>
      </c>
      <c r="M1416" t="s">
        <v>115</v>
      </c>
      <c r="N1416" t="s">
        <v>57</v>
      </c>
      <c r="O1416" s="1">
        <v>45664</v>
      </c>
      <c r="Q1416" s="1">
        <v>46180</v>
      </c>
      <c r="R1416" s="2">
        <v>103.36</v>
      </c>
      <c r="S1416">
        <v>1</v>
      </c>
      <c r="T1416" t="s">
        <v>58</v>
      </c>
      <c r="U1416" t="s">
        <v>141</v>
      </c>
      <c r="V1416" s="3">
        <v>0.06</v>
      </c>
      <c r="W1416" s="2">
        <v>0</v>
      </c>
      <c r="X1416">
        <v>0</v>
      </c>
      <c r="Y1416" t="s">
        <v>142</v>
      </c>
      <c r="Z1416" t="s">
        <v>143</v>
      </c>
      <c r="AA1416">
        <v>0</v>
      </c>
      <c r="AB1416" s="2">
        <v>0</v>
      </c>
      <c r="AC1416" s="2">
        <v>0</v>
      </c>
      <c r="AD1416" s="3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6.2</v>
      </c>
      <c r="AN1416" s="2">
        <v>6.2</v>
      </c>
      <c r="AO1416" s="2">
        <v>0</v>
      </c>
      <c r="AP1416" s="2">
        <v>0</v>
      </c>
      <c r="AQ1416" s="2">
        <v>0</v>
      </c>
    </row>
    <row r="1417" spans="1:43" x14ac:dyDescent="0.25">
      <c r="A1417" s="1">
        <v>46146</v>
      </c>
      <c r="B1417" t="s">
        <v>48</v>
      </c>
      <c r="C1417">
        <v>649163</v>
      </c>
      <c r="D1417">
        <v>2025757001</v>
      </c>
      <c r="E1417" t="s">
        <v>1083</v>
      </c>
      <c r="F1417" t="s">
        <v>490</v>
      </c>
      <c r="G1417" t="s">
        <v>51</v>
      </c>
      <c r="H1417" t="s">
        <v>82</v>
      </c>
      <c r="I1417" t="s">
        <v>1796</v>
      </c>
      <c r="J1417" t="s">
        <v>1797</v>
      </c>
      <c r="K1417">
        <v>766747</v>
      </c>
      <c r="L1417" t="s">
        <v>485</v>
      </c>
      <c r="M1417" t="s">
        <v>75</v>
      </c>
      <c r="N1417" t="s">
        <v>57</v>
      </c>
      <c r="O1417" s="1">
        <v>45658</v>
      </c>
      <c r="Q1417" s="1">
        <v>46174</v>
      </c>
      <c r="R1417" s="2">
        <v>48.61</v>
      </c>
      <c r="S1417">
        <v>1</v>
      </c>
      <c r="T1417" t="s">
        <v>58</v>
      </c>
      <c r="U1417" t="s">
        <v>141</v>
      </c>
      <c r="V1417" s="3">
        <v>0.06</v>
      </c>
      <c r="W1417" s="2">
        <v>0</v>
      </c>
      <c r="X1417">
        <v>0</v>
      </c>
      <c r="Y1417" t="s">
        <v>142</v>
      </c>
      <c r="Z1417" t="s">
        <v>143</v>
      </c>
      <c r="AA1417">
        <v>0</v>
      </c>
      <c r="AB1417" s="2">
        <v>0</v>
      </c>
      <c r="AC1417" s="2">
        <v>0</v>
      </c>
      <c r="AD1417" s="3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2.92</v>
      </c>
      <c r="AN1417" s="2">
        <v>2.92</v>
      </c>
      <c r="AO1417" s="2">
        <v>0</v>
      </c>
      <c r="AP1417" s="2">
        <v>0</v>
      </c>
      <c r="AQ1417" s="2">
        <v>0</v>
      </c>
    </row>
    <row r="1418" spans="1:43" x14ac:dyDescent="0.25">
      <c r="A1418" s="1">
        <v>46146</v>
      </c>
      <c r="B1418" t="s">
        <v>48</v>
      </c>
      <c r="C1418">
        <v>649163</v>
      </c>
      <c r="D1418">
        <v>2025791060</v>
      </c>
      <c r="E1418" t="s">
        <v>1562</v>
      </c>
      <c r="F1418" t="s">
        <v>459</v>
      </c>
      <c r="G1418" t="s">
        <v>51</v>
      </c>
      <c r="H1418" t="s">
        <v>52</v>
      </c>
      <c r="I1418" t="s">
        <v>1796</v>
      </c>
      <c r="J1418" t="s">
        <v>1797</v>
      </c>
      <c r="K1418">
        <v>650218</v>
      </c>
      <c r="L1418" t="s">
        <v>999</v>
      </c>
      <c r="M1418" t="s">
        <v>440</v>
      </c>
      <c r="N1418" t="s">
        <v>57</v>
      </c>
      <c r="O1418" s="1">
        <v>45627</v>
      </c>
      <c r="Q1418" s="1">
        <v>46174</v>
      </c>
      <c r="R1418" s="2">
        <v>15.88</v>
      </c>
      <c r="S1418">
        <v>1</v>
      </c>
      <c r="T1418" t="s">
        <v>58</v>
      </c>
      <c r="U1418" t="s">
        <v>141</v>
      </c>
      <c r="V1418" s="3">
        <v>0.06</v>
      </c>
      <c r="W1418" s="2">
        <v>0</v>
      </c>
      <c r="X1418">
        <v>0</v>
      </c>
      <c r="Y1418" t="s">
        <v>142</v>
      </c>
      <c r="Z1418" t="s">
        <v>143</v>
      </c>
      <c r="AA1418">
        <v>0</v>
      </c>
      <c r="AB1418" s="2">
        <v>0</v>
      </c>
      <c r="AC1418" s="2">
        <v>0</v>
      </c>
      <c r="AD1418" s="3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0.95</v>
      </c>
      <c r="AN1418" s="2">
        <v>0.95</v>
      </c>
      <c r="AO1418" s="2">
        <v>0</v>
      </c>
      <c r="AP1418" s="2">
        <v>0</v>
      </c>
      <c r="AQ1418" s="2">
        <v>0</v>
      </c>
    </row>
    <row r="1419" spans="1:43" x14ac:dyDescent="0.25">
      <c r="A1419" s="1">
        <v>46146</v>
      </c>
      <c r="B1419" t="s">
        <v>48</v>
      </c>
      <c r="C1419">
        <v>649163</v>
      </c>
      <c r="D1419">
        <v>2025815451</v>
      </c>
      <c r="E1419" t="s">
        <v>1097</v>
      </c>
      <c r="F1419" t="s">
        <v>1098</v>
      </c>
      <c r="G1419" t="s">
        <v>51</v>
      </c>
      <c r="H1419" t="s">
        <v>113</v>
      </c>
      <c r="I1419" t="s">
        <v>1796</v>
      </c>
      <c r="J1419" t="s">
        <v>1797</v>
      </c>
      <c r="K1419">
        <v>651818</v>
      </c>
      <c r="L1419" t="s">
        <v>114</v>
      </c>
      <c r="M1419" t="s">
        <v>115</v>
      </c>
      <c r="N1419" t="s">
        <v>57</v>
      </c>
      <c r="O1419" s="1">
        <v>45633</v>
      </c>
      <c r="Q1419" s="1">
        <v>46180</v>
      </c>
      <c r="R1419" s="2">
        <v>40.07</v>
      </c>
      <c r="S1419">
        <v>1</v>
      </c>
      <c r="T1419" t="s">
        <v>58</v>
      </c>
      <c r="U1419" t="s">
        <v>141</v>
      </c>
      <c r="V1419" s="3">
        <v>0.06</v>
      </c>
      <c r="W1419" s="2">
        <v>0</v>
      </c>
      <c r="X1419">
        <v>0</v>
      </c>
      <c r="Y1419" t="s">
        <v>142</v>
      </c>
      <c r="Z1419" t="s">
        <v>143</v>
      </c>
      <c r="AA1419">
        <v>0</v>
      </c>
      <c r="AB1419" s="2">
        <v>0</v>
      </c>
      <c r="AC1419" s="2">
        <v>0</v>
      </c>
      <c r="AD1419" s="3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2.4</v>
      </c>
      <c r="AN1419" s="2">
        <v>2.4</v>
      </c>
      <c r="AO1419" s="2">
        <v>0</v>
      </c>
      <c r="AP1419" s="2">
        <v>0</v>
      </c>
      <c r="AQ1419" s="2">
        <v>0</v>
      </c>
    </row>
    <row r="1420" spans="1:43" x14ac:dyDescent="0.25">
      <c r="A1420" s="1">
        <v>46146</v>
      </c>
      <c r="B1420" t="s">
        <v>48</v>
      </c>
      <c r="C1420">
        <v>649163</v>
      </c>
      <c r="D1420">
        <v>2025817505</v>
      </c>
      <c r="E1420" t="s">
        <v>1099</v>
      </c>
      <c r="F1420" t="s">
        <v>1100</v>
      </c>
      <c r="G1420" t="s">
        <v>51</v>
      </c>
      <c r="H1420" t="s">
        <v>122</v>
      </c>
      <c r="I1420" t="s">
        <v>1796</v>
      </c>
      <c r="J1420" t="s">
        <v>1797</v>
      </c>
      <c r="K1420">
        <v>796984</v>
      </c>
      <c r="L1420" t="s">
        <v>168</v>
      </c>
      <c r="M1420" t="s">
        <v>112</v>
      </c>
      <c r="N1420" t="s">
        <v>57</v>
      </c>
      <c r="O1420" s="1">
        <v>45658</v>
      </c>
      <c r="Q1420" s="1">
        <v>46174</v>
      </c>
      <c r="R1420" s="2">
        <v>82.19</v>
      </c>
      <c r="S1420">
        <v>1</v>
      </c>
      <c r="T1420" t="s">
        <v>58</v>
      </c>
      <c r="U1420" t="s">
        <v>141</v>
      </c>
      <c r="V1420" s="3">
        <v>0.06</v>
      </c>
      <c r="W1420" s="2">
        <v>0</v>
      </c>
      <c r="X1420">
        <v>0</v>
      </c>
      <c r="Y1420" t="s">
        <v>142</v>
      </c>
      <c r="Z1420" t="s">
        <v>143</v>
      </c>
      <c r="AA1420">
        <v>0</v>
      </c>
      <c r="AB1420" s="2">
        <v>0</v>
      </c>
      <c r="AC1420" s="2">
        <v>0</v>
      </c>
      <c r="AD1420" s="3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4.93</v>
      </c>
      <c r="AN1420" s="2">
        <v>4.93</v>
      </c>
      <c r="AO1420" s="2">
        <v>0</v>
      </c>
      <c r="AP1420" s="2">
        <v>0</v>
      </c>
      <c r="AQ1420" s="2">
        <v>0</v>
      </c>
    </row>
    <row r="1421" spans="1:43" x14ac:dyDescent="0.25">
      <c r="A1421" s="1">
        <v>46146</v>
      </c>
      <c r="B1421" t="s">
        <v>48</v>
      </c>
      <c r="C1421">
        <v>649163</v>
      </c>
      <c r="D1421">
        <v>2025831420</v>
      </c>
      <c r="E1421" t="s">
        <v>1104</v>
      </c>
      <c r="F1421" t="s">
        <v>1106</v>
      </c>
      <c r="G1421" t="s">
        <v>51</v>
      </c>
      <c r="H1421" t="s">
        <v>213</v>
      </c>
      <c r="I1421" t="s">
        <v>1796</v>
      </c>
      <c r="J1421" t="s">
        <v>1797</v>
      </c>
      <c r="K1421">
        <v>673059</v>
      </c>
      <c r="L1421" t="s">
        <v>90</v>
      </c>
      <c r="M1421" t="s">
        <v>91</v>
      </c>
      <c r="N1421" t="s">
        <v>57</v>
      </c>
      <c r="O1421" s="1">
        <v>45658</v>
      </c>
      <c r="Q1421" s="1">
        <v>46174</v>
      </c>
      <c r="R1421" s="2">
        <v>46.71</v>
      </c>
      <c r="S1421">
        <v>1</v>
      </c>
      <c r="T1421" t="s">
        <v>58</v>
      </c>
      <c r="U1421" t="s">
        <v>141</v>
      </c>
      <c r="V1421" s="3">
        <v>0.06</v>
      </c>
      <c r="W1421" s="2">
        <v>0</v>
      </c>
      <c r="X1421">
        <v>0</v>
      </c>
      <c r="Y1421" t="s">
        <v>142</v>
      </c>
      <c r="Z1421" t="s">
        <v>143</v>
      </c>
      <c r="AA1421">
        <v>0</v>
      </c>
      <c r="AB1421" s="2">
        <v>0</v>
      </c>
      <c r="AC1421" s="2">
        <v>0</v>
      </c>
      <c r="AD1421" s="3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2.8</v>
      </c>
      <c r="AN1421" s="2">
        <v>2.8</v>
      </c>
      <c r="AO1421" s="2">
        <v>0</v>
      </c>
      <c r="AP1421" s="2">
        <v>0</v>
      </c>
      <c r="AQ1421" s="2">
        <v>0</v>
      </c>
    </row>
    <row r="1422" spans="1:43" x14ac:dyDescent="0.25">
      <c r="A1422" s="1">
        <v>46146</v>
      </c>
      <c r="B1422" t="s">
        <v>48</v>
      </c>
      <c r="C1422">
        <v>649163</v>
      </c>
      <c r="D1422">
        <v>2025845322</v>
      </c>
      <c r="E1422" t="s">
        <v>1823</v>
      </c>
      <c r="F1422" t="s">
        <v>198</v>
      </c>
      <c r="G1422" t="s">
        <v>51</v>
      </c>
      <c r="H1422" t="s">
        <v>106</v>
      </c>
      <c r="I1422" t="s">
        <v>1796</v>
      </c>
      <c r="J1422" t="s">
        <v>1797</v>
      </c>
      <c r="K1422">
        <v>673059</v>
      </c>
      <c r="L1422" t="s">
        <v>90</v>
      </c>
      <c r="M1422" t="s">
        <v>91</v>
      </c>
      <c r="N1422" t="s">
        <v>57</v>
      </c>
      <c r="O1422" s="1">
        <v>45658</v>
      </c>
      <c r="Q1422" s="1">
        <v>46174</v>
      </c>
      <c r="R1422" s="2">
        <v>49.42</v>
      </c>
      <c r="S1422">
        <v>1</v>
      </c>
      <c r="T1422" t="s">
        <v>58</v>
      </c>
      <c r="U1422" t="s">
        <v>141</v>
      </c>
      <c r="V1422" s="3">
        <v>0.06</v>
      </c>
      <c r="W1422" s="2">
        <v>0</v>
      </c>
      <c r="X1422">
        <v>0</v>
      </c>
      <c r="Y1422" t="s">
        <v>142</v>
      </c>
      <c r="Z1422" t="s">
        <v>143</v>
      </c>
      <c r="AA1422">
        <v>0</v>
      </c>
      <c r="AB1422" s="2">
        <v>0</v>
      </c>
      <c r="AC1422" s="2">
        <v>0</v>
      </c>
      <c r="AD1422" s="3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2.97</v>
      </c>
      <c r="AN1422" s="2">
        <v>2.97</v>
      </c>
      <c r="AO1422" s="2">
        <v>0</v>
      </c>
      <c r="AP1422" s="2">
        <v>0</v>
      </c>
      <c r="AQ1422" s="2">
        <v>0</v>
      </c>
    </row>
    <row r="1423" spans="1:43" x14ac:dyDescent="0.25">
      <c r="A1423" s="1">
        <v>46146</v>
      </c>
      <c r="B1423" t="s">
        <v>48</v>
      </c>
      <c r="C1423">
        <v>649163</v>
      </c>
      <c r="D1423">
        <v>2025847720</v>
      </c>
      <c r="E1423" t="s">
        <v>1109</v>
      </c>
      <c r="F1423" t="s">
        <v>235</v>
      </c>
      <c r="G1423" t="s">
        <v>51</v>
      </c>
      <c r="H1423" t="s">
        <v>122</v>
      </c>
      <c r="I1423" t="s">
        <v>1796</v>
      </c>
      <c r="J1423" t="s">
        <v>1797</v>
      </c>
      <c r="K1423">
        <v>796984</v>
      </c>
      <c r="L1423" t="s">
        <v>168</v>
      </c>
      <c r="M1423" t="s">
        <v>112</v>
      </c>
      <c r="N1423" t="s">
        <v>57</v>
      </c>
      <c r="O1423" s="1">
        <v>45627</v>
      </c>
      <c r="Q1423" s="1">
        <v>46174</v>
      </c>
      <c r="R1423" s="2">
        <v>36.229999999999997</v>
      </c>
      <c r="S1423">
        <v>1</v>
      </c>
      <c r="T1423" t="s">
        <v>58</v>
      </c>
      <c r="U1423" t="s">
        <v>141</v>
      </c>
      <c r="V1423" s="3">
        <v>0.06</v>
      </c>
      <c r="W1423" s="2">
        <v>0</v>
      </c>
      <c r="X1423">
        <v>0</v>
      </c>
      <c r="Y1423" t="s">
        <v>142</v>
      </c>
      <c r="Z1423" t="s">
        <v>143</v>
      </c>
      <c r="AA1423">
        <v>0</v>
      </c>
      <c r="AB1423" s="2">
        <v>0</v>
      </c>
      <c r="AC1423" s="2">
        <v>0</v>
      </c>
      <c r="AD1423" s="3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2.17</v>
      </c>
      <c r="AN1423" s="2">
        <v>2.17</v>
      </c>
      <c r="AO1423" s="2">
        <v>0</v>
      </c>
      <c r="AP1423" s="2">
        <v>0</v>
      </c>
      <c r="AQ1423" s="2">
        <v>0</v>
      </c>
    </row>
    <row r="1424" spans="1:43" x14ac:dyDescent="0.25">
      <c r="A1424" s="1">
        <v>46146</v>
      </c>
      <c r="B1424" t="s">
        <v>48</v>
      </c>
      <c r="C1424">
        <v>649163</v>
      </c>
      <c r="D1424">
        <v>2025863140</v>
      </c>
      <c r="E1424" t="s">
        <v>1110</v>
      </c>
      <c r="F1424" t="s">
        <v>1111</v>
      </c>
      <c r="G1424" t="s">
        <v>51</v>
      </c>
      <c r="H1424" t="s">
        <v>110</v>
      </c>
      <c r="I1424" t="s">
        <v>1796</v>
      </c>
      <c r="J1424" t="s">
        <v>1797</v>
      </c>
      <c r="K1424">
        <v>651818</v>
      </c>
      <c r="L1424" t="s">
        <v>114</v>
      </c>
      <c r="M1424" t="s">
        <v>115</v>
      </c>
      <c r="N1424" t="s">
        <v>57</v>
      </c>
      <c r="O1424" s="1">
        <v>45633</v>
      </c>
      <c r="Q1424" s="1">
        <v>46180</v>
      </c>
      <c r="R1424" s="2">
        <v>55.66</v>
      </c>
      <c r="S1424">
        <v>1</v>
      </c>
      <c r="T1424" t="s">
        <v>58</v>
      </c>
      <c r="U1424" t="s">
        <v>141</v>
      </c>
      <c r="V1424" s="3">
        <v>0.06</v>
      </c>
      <c r="W1424" s="2">
        <v>0</v>
      </c>
      <c r="X1424">
        <v>0</v>
      </c>
      <c r="Y1424" t="s">
        <v>142</v>
      </c>
      <c r="Z1424" t="s">
        <v>143</v>
      </c>
      <c r="AA1424">
        <v>0</v>
      </c>
      <c r="AB1424" s="2">
        <v>0</v>
      </c>
      <c r="AC1424" s="2">
        <v>0</v>
      </c>
      <c r="AD1424" s="3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3.34</v>
      </c>
      <c r="AN1424" s="2">
        <v>3.34</v>
      </c>
      <c r="AO1424" s="2">
        <v>0</v>
      </c>
      <c r="AP1424" s="2">
        <v>0</v>
      </c>
      <c r="AQ1424" s="2">
        <v>0</v>
      </c>
    </row>
    <row r="1425" spans="1:43" x14ac:dyDescent="0.25">
      <c r="A1425" s="1">
        <v>46146</v>
      </c>
      <c r="B1425" t="s">
        <v>48</v>
      </c>
      <c r="C1425">
        <v>649163</v>
      </c>
      <c r="D1425">
        <v>2025875986</v>
      </c>
      <c r="E1425" t="s">
        <v>1112</v>
      </c>
      <c r="F1425" t="s">
        <v>1113</v>
      </c>
      <c r="G1425" t="s">
        <v>51</v>
      </c>
      <c r="H1425" t="s">
        <v>210</v>
      </c>
      <c r="I1425" t="s">
        <v>1796</v>
      </c>
      <c r="J1425" t="s">
        <v>1797</v>
      </c>
      <c r="K1425">
        <v>767312</v>
      </c>
      <c r="L1425" t="s">
        <v>609</v>
      </c>
      <c r="M1425" t="s">
        <v>466</v>
      </c>
      <c r="N1425" t="s">
        <v>57</v>
      </c>
      <c r="O1425" s="1">
        <v>45627</v>
      </c>
      <c r="Q1425" s="1">
        <v>46174</v>
      </c>
      <c r="R1425" s="2">
        <v>49.02</v>
      </c>
      <c r="S1425">
        <v>1</v>
      </c>
      <c r="T1425" t="s">
        <v>58</v>
      </c>
      <c r="U1425" t="s">
        <v>141</v>
      </c>
      <c r="V1425" s="3">
        <v>0.06</v>
      </c>
      <c r="W1425" s="2">
        <v>0</v>
      </c>
      <c r="X1425">
        <v>0</v>
      </c>
      <c r="Y1425" t="s">
        <v>142</v>
      </c>
      <c r="Z1425" t="s">
        <v>143</v>
      </c>
      <c r="AA1425">
        <v>0</v>
      </c>
      <c r="AB1425" s="2">
        <v>0</v>
      </c>
      <c r="AC1425" s="2">
        <v>0</v>
      </c>
      <c r="AD1425" s="3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2.94</v>
      </c>
      <c r="AN1425" s="2">
        <v>2.94</v>
      </c>
      <c r="AO1425" s="2">
        <v>0</v>
      </c>
      <c r="AP1425" s="2">
        <v>0</v>
      </c>
      <c r="AQ1425" s="2">
        <v>0</v>
      </c>
    </row>
    <row r="1426" spans="1:43" x14ac:dyDescent="0.25">
      <c r="A1426" s="1">
        <v>46146</v>
      </c>
      <c r="B1426" t="s">
        <v>48</v>
      </c>
      <c r="C1426">
        <v>649163</v>
      </c>
      <c r="D1426">
        <v>2025884356</v>
      </c>
      <c r="E1426" t="s">
        <v>320</v>
      </c>
      <c r="F1426" t="s">
        <v>510</v>
      </c>
      <c r="G1426" t="s">
        <v>51</v>
      </c>
      <c r="H1426" t="s">
        <v>110</v>
      </c>
      <c r="I1426" t="s">
        <v>1796</v>
      </c>
      <c r="J1426" t="s">
        <v>1797</v>
      </c>
      <c r="K1426">
        <v>651818</v>
      </c>
      <c r="L1426" t="s">
        <v>114</v>
      </c>
      <c r="M1426" t="s">
        <v>115</v>
      </c>
      <c r="N1426" t="s">
        <v>57</v>
      </c>
      <c r="O1426" s="1">
        <v>45633</v>
      </c>
      <c r="Q1426" s="1">
        <v>46180</v>
      </c>
      <c r="R1426" s="2">
        <v>55.66</v>
      </c>
      <c r="S1426">
        <v>1</v>
      </c>
      <c r="T1426" t="s">
        <v>58</v>
      </c>
      <c r="U1426" t="s">
        <v>141</v>
      </c>
      <c r="V1426" s="3">
        <v>0.06</v>
      </c>
      <c r="W1426" s="2">
        <v>0</v>
      </c>
      <c r="X1426">
        <v>0</v>
      </c>
      <c r="Y1426" t="s">
        <v>142</v>
      </c>
      <c r="Z1426" t="s">
        <v>143</v>
      </c>
      <c r="AA1426">
        <v>0</v>
      </c>
      <c r="AB1426" s="2">
        <v>0</v>
      </c>
      <c r="AC1426" s="2">
        <v>0</v>
      </c>
      <c r="AD1426" s="3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3.34</v>
      </c>
      <c r="AN1426" s="2">
        <v>3.34</v>
      </c>
      <c r="AO1426" s="2">
        <v>0</v>
      </c>
      <c r="AP1426" s="2">
        <v>0</v>
      </c>
      <c r="AQ1426" s="2">
        <v>0</v>
      </c>
    </row>
    <row r="1427" spans="1:43" x14ac:dyDescent="0.25">
      <c r="A1427" s="1">
        <v>46146</v>
      </c>
      <c r="B1427" t="s">
        <v>48</v>
      </c>
      <c r="C1427">
        <v>649163</v>
      </c>
      <c r="D1427">
        <v>2025919701</v>
      </c>
      <c r="E1427" t="s">
        <v>1824</v>
      </c>
      <c r="F1427" t="s">
        <v>1825</v>
      </c>
      <c r="G1427" t="s">
        <v>51</v>
      </c>
      <c r="H1427" t="s">
        <v>82</v>
      </c>
      <c r="I1427" t="s">
        <v>1796</v>
      </c>
      <c r="J1427" t="s">
        <v>1797</v>
      </c>
      <c r="K1427">
        <v>767312</v>
      </c>
      <c r="L1427" t="s">
        <v>609</v>
      </c>
      <c r="M1427" t="s">
        <v>466</v>
      </c>
      <c r="N1427" t="s">
        <v>57</v>
      </c>
      <c r="O1427" s="1">
        <v>45658</v>
      </c>
      <c r="Q1427" s="1">
        <v>46174</v>
      </c>
      <c r="R1427" s="2">
        <v>22.52</v>
      </c>
      <c r="S1427">
        <v>1</v>
      </c>
      <c r="T1427" t="s">
        <v>58</v>
      </c>
      <c r="U1427" t="s">
        <v>141</v>
      </c>
      <c r="V1427" s="3">
        <v>0.06</v>
      </c>
      <c r="W1427" s="2">
        <v>0</v>
      </c>
      <c r="X1427">
        <v>0</v>
      </c>
      <c r="Y1427" t="s">
        <v>142</v>
      </c>
      <c r="Z1427" t="s">
        <v>143</v>
      </c>
      <c r="AA1427">
        <v>0</v>
      </c>
      <c r="AB1427" s="2">
        <v>0</v>
      </c>
      <c r="AC1427" s="2">
        <v>0</v>
      </c>
      <c r="AD1427" s="3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1.35</v>
      </c>
      <c r="AN1427" s="2">
        <v>1.35</v>
      </c>
      <c r="AO1427" s="2">
        <v>0</v>
      </c>
      <c r="AP1427" s="2">
        <v>0</v>
      </c>
      <c r="AQ1427" s="2">
        <v>0</v>
      </c>
    </row>
    <row r="1428" spans="1:43" x14ac:dyDescent="0.25">
      <c r="A1428" s="1">
        <v>46146</v>
      </c>
      <c r="B1428" t="s">
        <v>48</v>
      </c>
      <c r="C1428">
        <v>649163</v>
      </c>
      <c r="D1428">
        <v>2025922742</v>
      </c>
      <c r="E1428" t="s">
        <v>1123</v>
      </c>
      <c r="F1428" t="s">
        <v>1124</v>
      </c>
      <c r="G1428" t="s">
        <v>51</v>
      </c>
      <c r="H1428" t="s">
        <v>172</v>
      </c>
      <c r="I1428" t="s">
        <v>1796</v>
      </c>
      <c r="J1428" t="s">
        <v>1797</v>
      </c>
      <c r="K1428">
        <v>673059</v>
      </c>
      <c r="L1428" t="s">
        <v>90</v>
      </c>
      <c r="M1428" t="s">
        <v>91</v>
      </c>
      <c r="N1428" t="s">
        <v>57</v>
      </c>
      <c r="O1428" s="1">
        <v>45661</v>
      </c>
      <c r="Q1428" s="1">
        <v>46177</v>
      </c>
      <c r="R1428" s="2">
        <v>46.05</v>
      </c>
      <c r="S1428">
        <v>1</v>
      </c>
      <c r="T1428" t="s">
        <v>58</v>
      </c>
      <c r="U1428" t="s">
        <v>141</v>
      </c>
      <c r="V1428" s="3">
        <v>0.06</v>
      </c>
      <c r="W1428" s="2">
        <v>0</v>
      </c>
      <c r="X1428">
        <v>0</v>
      </c>
      <c r="Y1428" t="s">
        <v>142</v>
      </c>
      <c r="Z1428" t="s">
        <v>143</v>
      </c>
      <c r="AA1428">
        <v>0</v>
      </c>
      <c r="AB1428" s="2">
        <v>0</v>
      </c>
      <c r="AC1428" s="2">
        <v>0</v>
      </c>
      <c r="AD1428" s="3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2.76</v>
      </c>
      <c r="AN1428" s="2">
        <v>2.76</v>
      </c>
      <c r="AO1428" s="2">
        <v>0</v>
      </c>
      <c r="AP1428" s="2">
        <v>0</v>
      </c>
      <c r="AQ1428" s="2">
        <v>0</v>
      </c>
    </row>
    <row r="1429" spans="1:43" x14ac:dyDescent="0.25">
      <c r="A1429" s="1">
        <v>46146</v>
      </c>
      <c r="B1429" t="s">
        <v>48</v>
      </c>
      <c r="C1429">
        <v>649163</v>
      </c>
      <c r="D1429">
        <v>2025931019</v>
      </c>
      <c r="E1429" t="s">
        <v>1826</v>
      </c>
      <c r="F1429" t="s">
        <v>1827</v>
      </c>
      <c r="G1429" t="s">
        <v>51</v>
      </c>
      <c r="H1429" t="s">
        <v>52</v>
      </c>
      <c r="I1429" t="s">
        <v>1796</v>
      </c>
      <c r="J1429" t="s">
        <v>1797</v>
      </c>
      <c r="K1429">
        <v>649247</v>
      </c>
      <c r="L1429" t="s">
        <v>65</v>
      </c>
      <c r="M1429" t="s">
        <v>66</v>
      </c>
      <c r="N1429" t="s">
        <v>57</v>
      </c>
      <c r="O1429" s="1">
        <v>45658</v>
      </c>
      <c r="Q1429" s="1">
        <v>46174</v>
      </c>
      <c r="R1429" s="2">
        <v>149.46</v>
      </c>
      <c r="S1429">
        <v>1</v>
      </c>
      <c r="T1429" t="s">
        <v>58</v>
      </c>
      <c r="U1429" t="s">
        <v>141</v>
      </c>
      <c r="V1429" s="3">
        <v>0.06</v>
      </c>
      <c r="W1429" s="2">
        <v>0</v>
      </c>
      <c r="X1429">
        <v>0</v>
      </c>
      <c r="Y1429" t="s">
        <v>142</v>
      </c>
      <c r="Z1429" t="s">
        <v>143</v>
      </c>
      <c r="AA1429">
        <v>0</v>
      </c>
      <c r="AB1429" s="2">
        <v>0</v>
      </c>
      <c r="AC1429" s="2">
        <v>0</v>
      </c>
      <c r="AD1429" s="3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8.9700000000000006</v>
      </c>
      <c r="AN1429" s="2">
        <v>8.9700000000000006</v>
      </c>
      <c r="AO1429" s="2">
        <v>0</v>
      </c>
      <c r="AP1429" s="2">
        <v>0</v>
      </c>
      <c r="AQ1429" s="2">
        <v>0</v>
      </c>
    </row>
    <row r="1430" spans="1:43" x14ac:dyDescent="0.25">
      <c r="A1430" s="1">
        <v>46146</v>
      </c>
      <c r="B1430" t="s">
        <v>48</v>
      </c>
      <c r="C1430">
        <v>649163</v>
      </c>
      <c r="D1430">
        <v>2025959848</v>
      </c>
      <c r="E1430" t="s">
        <v>1828</v>
      </c>
      <c r="F1430" t="s">
        <v>399</v>
      </c>
      <c r="G1430" t="s">
        <v>51</v>
      </c>
      <c r="H1430" t="s">
        <v>82</v>
      </c>
      <c r="I1430" t="s">
        <v>1796</v>
      </c>
      <c r="J1430" t="s">
        <v>1797</v>
      </c>
      <c r="K1430">
        <v>792847</v>
      </c>
      <c r="L1430" t="s">
        <v>286</v>
      </c>
      <c r="M1430" t="s">
        <v>287</v>
      </c>
      <c r="N1430" t="s">
        <v>57</v>
      </c>
      <c r="O1430" s="1">
        <v>45627</v>
      </c>
      <c r="Q1430" s="1">
        <v>46174</v>
      </c>
      <c r="R1430" s="2">
        <v>90.98</v>
      </c>
      <c r="S1430">
        <v>1</v>
      </c>
      <c r="T1430" t="s">
        <v>58</v>
      </c>
      <c r="U1430" t="s">
        <v>141</v>
      </c>
      <c r="V1430" s="3">
        <v>0.06</v>
      </c>
      <c r="W1430" s="2">
        <v>0</v>
      </c>
      <c r="X1430">
        <v>0</v>
      </c>
      <c r="Y1430" t="s">
        <v>142</v>
      </c>
      <c r="Z1430" t="s">
        <v>143</v>
      </c>
      <c r="AA1430">
        <v>0</v>
      </c>
      <c r="AB1430" s="2">
        <v>0</v>
      </c>
      <c r="AC1430" s="2">
        <v>0</v>
      </c>
      <c r="AD1430" s="3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5.46</v>
      </c>
      <c r="AN1430" s="2">
        <v>5.46</v>
      </c>
      <c r="AO1430" s="2">
        <v>0</v>
      </c>
      <c r="AP1430" s="2">
        <v>0</v>
      </c>
      <c r="AQ1430" s="2">
        <v>0</v>
      </c>
    </row>
    <row r="1431" spans="1:43" x14ac:dyDescent="0.25">
      <c r="A1431" s="1">
        <v>46146</v>
      </c>
      <c r="B1431" t="s">
        <v>48</v>
      </c>
      <c r="C1431">
        <v>649163</v>
      </c>
      <c r="D1431">
        <v>2025987423</v>
      </c>
      <c r="E1431" t="s">
        <v>1829</v>
      </c>
      <c r="F1431" t="s">
        <v>1615</v>
      </c>
      <c r="G1431" t="s">
        <v>51</v>
      </c>
      <c r="H1431" t="s">
        <v>94</v>
      </c>
      <c r="I1431" t="s">
        <v>1796</v>
      </c>
      <c r="J1431" t="s">
        <v>1797</v>
      </c>
      <c r="K1431">
        <v>780434</v>
      </c>
      <c r="L1431" t="s">
        <v>1809</v>
      </c>
      <c r="M1431" t="s">
        <v>112</v>
      </c>
      <c r="N1431" t="s">
        <v>57</v>
      </c>
      <c r="O1431" s="1">
        <v>45658</v>
      </c>
      <c r="Q1431" s="1">
        <v>46174</v>
      </c>
      <c r="R1431" s="2">
        <v>177.24</v>
      </c>
      <c r="S1431">
        <v>1</v>
      </c>
      <c r="T1431" t="s">
        <v>58</v>
      </c>
      <c r="U1431" t="s">
        <v>141</v>
      </c>
      <c r="V1431" s="3">
        <v>0.06</v>
      </c>
      <c r="W1431" s="2">
        <v>0</v>
      </c>
      <c r="X1431">
        <v>0</v>
      </c>
      <c r="Y1431" t="s">
        <v>142</v>
      </c>
      <c r="Z1431" t="s">
        <v>143</v>
      </c>
      <c r="AA1431">
        <v>0</v>
      </c>
      <c r="AB1431" s="2">
        <v>0</v>
      </c>
      <c r="AC1431" s="2">
        <v>0</v>
      </c>
      <c r="AD1431" s="3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10.63</v>
      </c>
      <c r="AN1431" s="2">
        <v>10.63</v>
      </c>
      <c r="AO1431" s="2">
        <v>0</v>
      </c>
      <c r="AP1431" s="2">
        <v>0</v>
      </c>
      <c r="AQ1431" s="2">
        <v>0</v>
      </c>
    </row>
    <row r="1432" spans="1:43" x14ac:dyDescent="0.25">
      <c r="A1432" s="1">
        <v>46146</v>
      </c>
      <c r="B1432" t="s">
        <v>48</v>
      </c>
      <c r="C1432">
        <v>649163</v>
      </c>
      <c r="D1432">
        <v>2026047881</v>
      </c>
      <c r="E1432" t="s">
        <v>1830</v>
      </c>
      <c r="F1432" t="s">
        <v>826</v>
      </c>
      <c r="G1432" t="s">
        <v>51</v>
      </c>
      <c r="H1432" t="s">
        <v>113</v>
      </c>
      <c r="I1432" t="s">
        <v>1796</v>
      </c>
      <c r="J1432" t="s">
        <v>1797</v>
      </c>
      <c r="K1432">
        <v>651818</v>
      </c>
      <c r="L1432" t="s">
        <v>114</v>
      </c>
      <c r="M1432" t="s">
        <v>115</v>
      </c>
      <c r="N1432" t="s">
        <v>57</v>
      </c>
      <c r="O1432" s="1">
        <v>45633</v>
      </c>
      <c r="Q1432" s="1">
        <v>46180</v>
      </c>
      <c r="R1432" s="2">
        <v>40.07</v>
      </c>
      <c r="S1432">
        <v>1</v>
      </c>
      <c r="T1432" t="s">
        <v>58</v>
      </c>
      <c r="U1432" t="s">
        <v>141</v>
      </c>
      <c r="V1432" s="3">
        <v>0.06</v>
      </c>
      <c r="W1432" s="2">
        <v>0</v>
      </c>
      <c r="X1432">
        <v>0</v>
      </c>
      <c r="Y1432" t="s">
        <v>142</v>
      </c>
      <c r="Z1432" t="s">
        <v>143</v>
      </c>
      <c r="AA1432">
        <v>0</v>
      </c>
      <c r="AB1432" s="2">
        <v>0</v>
      </c>
      <c r="AC1432" s="2">
        <v>0</v>
      </c>
      <c r="AD1432" s="3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2.4</v>
      </c>
      <c r="AN1432" s="2">
        <v>2.4</v>
      </c>
      <c r="AO1432" s="2">
        <v>0</v>
      </c>
      <c r="AP1432" s="2">
        <v>0</v>
      </c>
      <c r="AQ1432" s="2">
        <v>0</v>
      </c>
    </row>
    <row r="1433" spans="1:43" x14ac:dyDescent="0.25">
      <c r="A1433" s="1">
        <v>46146</v>
      </c>
      <c r="B1433" t="s">
        <v>48</v>
      </c>
      <c r="C1433">
        <v>649163</v>
      </c>
      <c r="D1433">
        <v>2026048649</v>
      </c>
      <c r="E1433" t="s">
        <v>1831</v>
      </c>
      <c r="F1433" t="s">
        <v>424</v>
      </c>
      <c r="G1433" t="s">
        <v>51</v>
      </c>
      <c r="H1433" t="s">
        <v>82</v>
      </c>
      <c r="I1433" t="s">
        <v>1796</v>
      </c>
      <c r="J1433" t="s">
        <v>1797</v>
      </c>
      <c r="K1433">
        <v>651818</v>
      </c>
      <c r="L1433" t="s">
        <v>114</v>
      </c>
      <c r="M1433" t="s">
        <v>115</v>
      </c>
      <c r="N1433" t="s">
        <v>57</v>
      </c>
      <c r="O1433" s="1">
        <v>45664</v>
      </c>
      <c r="Q1433" s="1">
        <v>46180</v>
      </c>
      <c r="R1433" s="2">
        <v>190.54</v>
      </c>
      <c r="S1433">
        <v>1</v>
      </c>
      <c r="T1433" t="s">
        <v>58</v>
      </c>
      <c r="U1433" t="s">
        <v>141</v>
      </c>
      <c r="V1433" s="3">
        <v>0.06</v>
      </c>
      <c r="W1433" s="2">
        <v>0</v>
      </c>
      <c r="X1433">
        <v>0</v>
      </c>
      <c r="Y1433" t="s">
        <v>142</v>
      </c>
      <c r="Z1433" t="s">
        <v>143</v>
      </c>
      <c r="AA1433">
        <v>0</v>
      </c>
      <c r="AB1433" s="2">
        <v>0</v>
      </c>
      <c r="AC1433" s="2">
        <v>0</v>
      </c>
      <c r="AD1433" s="3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11.43</v>
      </c>
      <c r="AN1433" s="2">
        <v>11.43</v>
      </c>
      <c r="AO1433" s="2">
        <v>0</v>
      </c>
      <c r="AP1433" s="2">
        <v>0</v>
      </c>
      <c r="AQ1433" s="2">
        <v>0</v>
      </c>
    </row>
    <row r="1434" spans="1:43" x14ac:dyDescent="0.25">
      <c r="A1434" s="1">
        <v>46146</v>
      </c>
      <c r="B1434" t="s">
        <v>48</v>
      </c>
      <c r="C1434">
        <v>649163</v>
      </c>
      <c r="D1434">
        <v>2026055355</v>
      </c>
      <c r="E1434" t="s">
        <v>1832</v>
      </c>
      <c r="F1434" t="s">
        <v>1332</v>
      </c>
      <c r="G1434" t="s">
        <v>51</v>
      </c>
      <c r="H1434" t="s">
        <v>213</v>
      </c>
      <c r="I1434" t="s">
        <v>1796</v>
      </c>
      <c r="J1434" t="s">
        <v>1797</v>
      </c>
      <c r="K1434">
        <v>673059</v>
      </c>
      <c r="L1434" t="s">
        <v>90</v>
      </c>
      <c r="M1434" t="s">
        <v>91</v>
      </c>
      <c r="N1434" t="s">
        <v>57</v>
      </c>
      <c r="O1434" s="1">
        <v>45658</v>
      </c>
      <c r="Q1434" s="1">
        <v>46174</v>
      </c>
      <c r="R1434" s="2">
        <v>36.119999999999997</v>
      </c>
      <c r="S1434">
        <v>1</v>
      </c>
      <c r="T1434" t="s">
        <v>58</v>
      </c>
      <c r="U1434" t="s">
        <v>141</v>
      </c>
      <c r="V1434" s="3">
        <v>0.06</v>
      </c>
      <c r="W1434" s="2">
        <v>0</v>
      </c>
      <c r="X1434">
        <v>0</v>
      </c>
      <c r="Y1434" t="s">
        <v>142</v>
      </c>
      <c r="Z1434" t="s">
        <v>143</v>
      </c>
      <c r="AA1434">
        <v>0</v>
      </c>
      <c r="AB1434" s="2">
        <v>0</v>
      </c>
      <c r="AC1434" s="2">
        <v>0</v>
      </c>
      <c r="AD1434" s="3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2.17</v>
      </c>
      <c r="AN1434" s="2">
        <v>2.17</v>
      </c>
      <c r="AO1434" s="2">
        <v>0</v>
      </c>
      <c r="AP1434" s="2">
        <v>0</v>
      </c>
      <c r="AQ1434" s="2">
        <v>0</v>
      </c>
    </row>
    <row r="1435" spans="1:43" x14ac:dyDescent="0.25">
      <c r="A1435" s="1">
        <v>46146</v>
      </c>
      <c r="B1435" t="s">
        <v>48</v>
      </c>
      <c r="C1435">
        <v>649163</v>
      </c>
      <c r="D1435">
        <v>2026057641</v>
      </c>
      <c r="E1435" t="s">
        <v>1434</v>
      </c>
      <c r="F1435" t="s">
        <v>594</v>
      </c>
      <c r="G1435" t="s">
        <v>51</v>
      </c>
      <c r="H1435" t="s">
        <v>110</v>
      </c>
      <c r="I1435" t="s">
        <v>1796</v>
      </c>
      <c r="J1435" t="s">
        <v>1797</v>
      </c>
      <c r="K1435">
        <v>767312</v>
      </c>
      <c r="L1435" t="s">
        <v>609</v>
      </c>
      <c r="M1435" t="s">
        <v>466</v>
      </c>
      <c r="N1435" t="s">
        <v>57</v>
      </c>
      <c r="O1435" s="1">
        <v>45632</v>
      </c>
      <c r="Q1435" s="1">
        <v>46179</v>
      </c>
      <c r="R1435" s="2">
        <v>32.380000000000003</v>
      </c>
      <c r="S1435">
        <v>1</v>
      </c>
      <c r="T1435" t="s">
        <v>58</v>
      </c>
      <c r="U1435" t="s">
        <v>141</v>
      </c>
      <c r="V1435" s="3">
        <v>0.06</v>
      </c>
      <c r="W1435" s="2">
        <v>0</v>
      </c>
      <c r="X1435">
        <v>0</v>
      </c>
      <c r="Y1435" t="s">
        <v>142</v>
      </c>
      <c r="Z1435" t="s">
        <v>143</v>
      </c>
      <c r="AA1435">
        <v>0</v>
      </c>
      <c r="AB1435" s="2">
        <v>0</v>
      </c>
      <c r="AC1435" s="2">
        <v>0</v>
      </c>
      <c r="AD1435" s="3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1.94</v>
      </c>
      <c r="AN1435" s="2">
        <v>1.94</v>
      </c>
      <c r="AO1435" s="2">
        <v>0</v>
      </c>
      <c r="AP1435" s="2">
        <v>0</v>
      </c>
      <c r="AQ1435" s="2">
        <v>0</v>
      </c>
    </row>
    <row r="1436" spans="1:43" x14ac:dyDescent="0.25">
      <c r="A1436" s="1">
        <v>46146</v>
      </c>
      <c r="B1436" t="s">
        <v>48</v>
      </c>
      <c r="C1436">
        <v>649163</v>
      </c>
      <c r="D1436">
        <v>2026062442</v>
      </c>
      <c r="E1436" t="s">
        <v>1567</v>
      </c>
      <c r="F1436" t="s">
        <v>1568</v>
      </c>
      <c r="G1436" t="s">
        <v>51</v>
      </c>
      <c r="H1436" t="s">
        <v>52</v>
      </c>
      <c r="I1436" t="s">
        <v>1796</v>
      </c>
      <c r="J1436" t="s">
        <v>1797</v>
      </c>
      <c r="K1436">
        <v>649247</v>
      </c>
      <c r="L1436" t="s">
        <v>65</v>
      </c>
      <c r="M1436" t="s">
        <v>66</v>
      </c>
      <c r="N1436" t="s">
        <v>57</v>
      </c>
      <c r="O1436" s="1">
        <v>45658</v>
      </c>
      <c r="Q1436" s="1">
        <v>46174</v>
      </c>
      <c r="R1436" s="2">
        <v>35.979999999999997</v>
      </c>
      <c r="S1436">
        <v>1</v>
      </c>
      <c r="T1436" t="s">
        <v>58</v>
      </c>
      <c r="U1436" t="s">
        <v>141</v>
      </c>
      <c r="V1436" s="3">
        <v>0.06</v>
      </c>
      <c r="W1436" s="2">
        <v>0</v>
      </c>
      <c r="X1436">
        <v>0</v>
      </c>
      <c r="Y1436" t="s">
        <v>142</v>
      </c>
      <c r="Z1436" t="s">
        <v>143</v>
      </c>
      <c r="AA1436">
        <v>0</v>
      </c>
      <c r="AB1436" s="2">
        <v>0</v>
      </c>
      <c r="AC1436" s="2">
        <v>0</v>
      </c>
      <c r="AD1436" s="3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2.16</v>
      </c>
      <c r="AN1436" s="2">
        <v>2.16</v>
      </c>
      <c r="AO1436" s="2">
        <v>0</v>
      </c>
      <c r="AP1436" s="2">
        <v>0</v>
      </c>
      <c r="AQ1436" s="2">
        <v>0</v>
      </c>
    </row>
    <row r="1437" spans="1:43" x14ac:dyDescent="0.25">
      <c r="A1437" s="1">
        <v>46146</v>
      </c>
      <c r="B1437" t="s">
        <v>48</v>
      </c>
      <c r="C1437">
        <v>649163</v>
      </c>
      <c r="D1437">
        <v>2026087806</v>
      </c>
      <c r="E1437" t="s">
        <v>1833</v>
      </c>
      <c r="F1437" t="s">
        <v>73</v>
      </c>
      <c r="G1437" t="s">
        <v>51</v>
      </c>
      <c r="H1437" t="s">
        <v>122</v>
      </c>
      <c r="I1437" t="s">
        <v>1796</v>
      </c>
      <c r="J1437" t="s">
        <v>1797</v>
      </c>
      <c r="K1437">
        <v>796984</v>
      </c>
      <c r="L1437" t="s">
        <v>168</v>
      </c>
      <c r="M1437" t="s">
        <v>112</v>
      </c>
      <c r="N1437" t="s">
        <v>57</v>
      </c>
      <c r="O1437" s="1">
        <v>45658</v>
      </c>
      <c r="Q1437" s="1">
        <v>46174</v>
      </c>
      <c r="R1437" s="2">
        <v>29.18</v>
      </c>
      <c r="S1437">
        <v>1</v>
      </c>
      <c r="T1437" t="s">
        <v>58</v>
      </c>
      <c r="U1437" t="s">
        <v>141</v>
      </c>
      <c r="V1437" s="3">
        <v>0.06</v>
      </c>
      <c r="W1437" s="2">
        <v>0</v>
      </c>
      <c r="X1437">
        <v>0</v>
      </c>
      <c r="Y1437" t="s">
        <v>142</v>
      </c>
      <c r="Z1437" t="s">
        <v>143</v>
      </c>
      <c r="AA1437">
        <v>0</v>
      </c>
      <c r="AB1437" s="2">
        <v>0</v>
      </c>
      <c r="AC1437" s="2">
        <v>0</v>
      </c>
      <c r="AD1437" s="3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1.75</v>
      </c>
      <c r="AN1437" s="2">
        <v>1.75</v>
      </c>
      <c r="AO1437" s="2">
        <v>0</v>
      </c>
      <c r="AP1437" s="2">
        <v>0</v>
      </c>
      <c r="AQ1437" s="2">
        <v>0</v>
      </c>
    </row>
    <row r="1438" spans="1:43" x14ac:dyDescent="0.25">
      <c r="A1438" s="1">
        <v>46146</v>
      </c>
      <c r="B1438" t="s">
        <v>48</v>
      </c>
      <c r="C1438">
        <v>649163</v>
      </c>
      <c r="D1438">
        <v>2026100440</v>
      </c>
      <c r="E1438" t="s">
        <v>1834</v>
      </c>
      <c r="F1438" t="s">
        <v>579</v>
      </c>
      <c r="G1438" t="s">
        <v>51</v>
      </c>
      <c r="H1438" t="s">
        <v>87</v>
      </c>
      <c r="I1438" t="s">
        <v>1796</v>
      </c>
      <c r="J1438" t="s">
        <v>1797</v>
      </c>
      <c r="K1438">
        <v>673059</v>
      </c>
      <c r="L1438" t="s">
        <v>90</v>
      </c>
      <c r="M1438" t="s">
        <v>91</v>
      </c>
      <c r="N1438" t="s">
        <v>57</v>
      </c>
      <c r="O1438" s="1">
        <v>45658</v>
      </c>
      <c r="Q1438" s="1">
        <v>46174</v>
      </c>
      <c r="R1438" s="2">
        <v>59.58</v>
      </c>
      <c r="S1438">
        <v>1</v>
      </c>
      <c r="T1438" t="s">
        <v>58</v>
      </c>
      <c r="U1438" t="s">
        <v>141</v>
      </c>
      <c r="V1438" s="3">
        <v>0.06</v>
      </c>
      <c r="W1438" s="2">
        <v>0</v>
      </c>
      <c r="X1438">
        <v>0</v>
      </c>
      <c r="Y1438" t="s">
        <v>142</v>
      </c>
      <c r="Z1438" t="s">
        <v>143</v>
      </c>
      <c r="AA1438">
        <v>0</v>
      </c>
      <c r="AB1438" s="2">
        <v>0</v>
      </c>
      <c r="AC1438" s="2">
        <v>0</v>
      </c>
      <c r="AD1438" s="3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3.57</v>
      </c>
      <c r="AN1438" s="2">
        <v>3.57</v>
      </c>
      <c r="AO1438" s="2">
        <v>0</v>
      </c>
      <c r="AP1438" s="2">
        <v>0</v>
      </c>
      <c r="AQ1438" s="2">
        <v>0</v>
      </c>
    </row>
    <row r="1439" spans="1:43" x14ac:dyDescent="0.25">
      <c r="A1439" s="1">
        <v>46146</v>
      </c>
      <c r="B1439" t="s">
        <v>48</v>
      </c>
      <c r="C1439">
        <v>649163</v>
      </c>
      <c r="D1439">
        <v>2026105455</v>
      </c>
      <c r="E1439" t="s">
        <v>1835</v>
      </c>
      <c r="F1439" t="s">
        <v>350</v>
      </c>
      <c r="G1439" t="s">
        <v>51</v>
      </c>
      <c r="H1439" t="s">
        <v>82</v>
      </c>
      <c r="I1439" t="s">
        <v>1796</v>
      </c>
      <c r="J1439" t="s">
        <v>1797</v>
      </c>
      <c r="K1439">
        <v>792847</v>
      </c>
      <c r="L1439" t="s">
        <v>286</v>
      </c>
      <c r="M1439" t="s">
        <v>287</v>
      </c>
      <c r="N1439" t="s">
        <v>57</v>
      </c>
      <c r="O1439" s="1">
        <v>45658</v>
      </c>
      <c r="Q1439" s="1">
        <v>46174</v>
      </c>
      <c r="R1439" s="2">
        <v>93</v>
      </c>
      <c r="S1439">
        <v>1</v>
      </c>
      <c r="T1439" t="s">
        <v>58</v>
      </c>
      <c r="U1439" t="s">
        <v>141</v>
      </c>
      <c r="V1439" s="3">
        <v>0.06</v>
      </c>
      <c r="W1439" s="2">
        <v>0</v>
      </c>
      <c r="X1439">
        <v>0</v>
      </c>
      <c r="Y1439" t="s">
        <v>142</v>
      </c>
      <c r="Z1439" t="s">
        <v>143</v>
      </c>
      <c r="AA1439">
        <v>0</v>
      </c>
      <c r="AB1439" s="2">
        <v>0</v>
      </c>
      <c r="AC1439" s="2">
        <v>0</v>
      </c>
      <c r="AD1439" s="3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5.58</v>
      </c>
      <c r="AN1439" s="2">
        <v>5.58</v>
      </c>
      <c r="AO1439" s="2">
        <v>0</v>
      </c>
      <c r="AP1439" s="2">
        <v>0</v>
      </c>
      <c r="AQ1439" s="2">
        <v>0</v>
      </c>
    </row>
    <row r="1440" spans="1:43" x14ac:dyDescent="0.25">
      <c r="A1440" s="1">
        <v>46146</v>
      </c>
      <c r="B1440" t="s">
        <v>48</v>
      </c>
      <c r="C1440">
        <v>649163</v>
      </c>
      <c r="D1440">
        <v>2026106135</v>
      </c>
      <c r="E1440" t="s">
        <v>632</v>
      </c>
      <c r="F1440" t="s">
        <v>1836</v>
      </c>
      <c r="G1440" t="s">
        <v>51</v>
      </c>
      <c r="H1440" t="s">
        <v>82</v>
      </c>
      <c r="I1440" t="s">
        <v>1796</v>
      </c>
      <c r="J1440" t="s">
        <v>1797</v>
      </c>
      <c r="K1440">
        <v>766747</v>
      </c>
      <c r="L1440" t="s">
        <v>485</v>
      </c>
      <c r="M1440" t="s">
        <v>75</v>
      </c>
      <c r="N1440" t="s">
        <v>57</v>
      </c>
      <c r="O1440" s="1">
        <v>45658</v>
      </c>
      <c r="Q1440" s="1">
        <v>46174</v>
      </c>
      <c r="R1440" s="2">
        <v>22.52</v>
      </c>
      <c r="S1440">
        <v>1</v>
      </c>
      <c r="T1440" t="s">
        <v>58</v>
      </c>
      <c r="U1440" t="s">
        <v>141</v>
      </c>
      <c r="V1440" s="3">
        <v>0.06</v>
      </c>
      <c r="W1440" s="2">
        <v>0</v>
      </c>
      <c r="X1440">
        <v>0</v>
      </c>
      <c r="Y1440" t="s">
        <v>142</v>
      </c>
      <c r="Z1440" t="s">
        <v>143</v>
      </c>
      <c r="AA1440">
        <v>0</v>
      </c>
      <c r="AB1440" s="2">
        <v>0</v>
      </c>
      <c r="AC1440" s="2">
        <v>0</v>
      </c>
      <c r="AD1440" s="3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1.35</v>
      </c>
      <c r="AN1440" s="2">
        <v>1.35</v>
      </c>
      <c r="AO1440" s="2">
        <v>0</v>
      </c>
      <c r="AP1440" s="2">
        <v>0</v>
      </c>
      <c r="AQ1440" s="2">
        <v>0</v>
      </c>
    </row>
    <row r="1441" spans="1:43" x14ac:dyDescent="0.25">
      <c r="A1441" s="1">
        <v>46146</v>
      </c>
      <c r="B1441" t="s">
        <v>48</v>
      </c>
      <c r="C1441">
        <v>649163</v>
      </c>
      <c r="D1441">
        <v>2026109115</v>
      </c>
      <c r="E1441" t="s">
        <v>1837</v>
      </c>
      <c r="F1441" t="s">
        <v>281</v>
      </c>
      <c r="G1441" t="s">
        <v>51</v>
      </c>
      <c r="H1441" t="s">
        <v>82</v>
      </c>
      <c r="I1441" t="s">
        <v>1796</v>
      </c>
      <c r="J1441" t="s">
        <v>1797</v>
      </c>
      <c r="K1441">
        <v>806645</v>
      </c>
      <c r="L1441" t="s">
        <v>770</v>
      </c>
      <c r="M1441" t="s">
        <v>771</v>
      </c>
      <c r="N1441" t="s">
        <v>57</v>
      </c>
      <c r="O1441" s="1">
        <v>45658</v>
      </c>
      <c r="Q1441" s="1">
        <v>46174</v>
      </c>
      <c r="R1441" s="2">
        <v>64.760000000000005</v>
      </c>
      <c r="S1441">
        <v>1</v>
      </c>
      <c r="T1441" t="s">
        <v>58</v>
      </c>
      <c r="U1441" t="s">
        <v>141</v>
      </c>
      <c r="V1441" s="3">
        <v>0.06</v>
      </c>
      <c r="W1441" s="2">
        <v>0</v>
      </c>
      <c r="X1441">
        <v>0</v>
      </c>
      <c r="Y1441" t="s">
        <v>142</v>
      </c>
      <c r="Z1441" t="s">
        <v>143</v>
      </c>
      <c r="AA1441">
        <v>0</v>
      </c>
      <c r="AB1441" s="2">
        <v>0</v>
      </c>
      <c r="AC1441" s="2">
        <v>0</v>
      </c>
      <c r="AD1441" s="3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3.89</v>
      </c>
      <c r="AN1441" s="2">
        <v>3.89</v>
      </c>
      <c r="AO1441" s="2">
        <v>0</v>
      </c>
      <c r="AP1441" s="2">
        <v>0</v>
      </c>
      <c r="AQ1441" s="2">
        <v>0</v>
      </c>
    </row>
    <row r="1442" spans="1:43" x14ac:dyDescent="0.25">
      <c r="A1442" s="1">
        <v>46146</v>
      </c>
      <c r="B1442" t="s">
        <v>48</v>
      </c>
      <c r="C1442">
        <v>649163</v>
      </c>
      <c r="D1442">
        <v>2026119931</v>
      </c>
      <c r="E1442" t="s">
        <v>478</v>
      </c>
      <c r="F1442" t="s">
        <v>160</v>
      </c>
      <c r="G1442" t="s">
        <v>51</v>
      </c>
      <c r="H1442" t="s">
        <v>87</v>
      </c>
      <c r="I1442" t="s">
        <v>1796</v>
      </c>
      <c r="J1442" t="s">
        <v>1797</v>
      </c>
      <c r="K1442">
        <v>651818</v>
      </c>
      <c r="L1442" t="s">
        <v>114</v>
      </c>
      <c r="M1442" t="s">
        <v>115</v>
      </c>
      <c r="N1442" t="s">
        <v>57</v>
      </c>
      <c r="O1442" s="1">
        <v>45664</v>
      </c>
      <c r="Q1442" s="1">
        <v>46180</v>
      </c>
      <c r="R1442" s="2">
        <v>58.32</v>
      </c>
      <c r="S1442">
        <v>1</v>
      </c>
      <c r="T1442" t="s">
        <v>58</v>
      </c>
      <c r="U1442" t="s">
        <v>141</v>
      </c>
      <c r="V1442" s="3">
        <v>0.06</v>
      </c>
      <c r="W1442" s="2">
        <v>0</v>
      </c>
      <c r="X1442">
        <v>0</v>
      </c>
      <c r="Y1442" t="s">
        <v>142</v>
      </c>
      <c r="Z1442" t="s">
        <v>143</v>
      </c>
      <c r="AA1442">
        <v>0</v>
      </c>
      <c r="AB1442" s="2">
        <v>0</v>
      </c>
      <c r="AC1442" s="2">
        <v>0</v>
      </c>
      <c r="AD1442" s="3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3.5</v>
      </c>
      <c r="AN1442" s="2">
        <v>3.5</v>
      </c>
      <c r="AO1442" s="2">
        <v>0</v>
      </c>
      <c r="AP1442" s="2">
        <v>0</v>
      </c>
      <c r="AQ1442" s="2">
        <v>0</v>
      </c>
    </row>
    <row r="1443" spans="1:43" x14ac:dyDescent="0.25">
      <c r="A1443" s="1">
        <v>46146</v>
      </c>
      <c r="B1443" t="s">
        <v>48</v>
      </c>
      <c r="C1443">
        <v>649163</v>
      </c>
      <c r="D1443">
        <v>2026126731</v>
      </c>
      <c r="E1443" t="s">
        <v>49</v>
      </c>
      <c r="F1443" t="s">
        <v>1301</v>
      </c>
      <c r="G1443" t="s">
        <v>51</v>
      </c>
      <c r="H1443" t="s">
        <v>52</v>
      </c>
      <c r="I1443" t="s">
        <v>1796</v>
      </c>
      <c r="J1443" t="s">
        <v>1797</v>
      </c>
      <c r="K1443">
        <v>650218</v>
      </c>
      <c r="L1443" t="s">
        <v>999</v>
      </c>
      <c r="M1443" t="s">
        <v>440</v>
      </c>
      <c r="N1443" t="s">
        <v>57</v>
      </c>
      <c r="O1443" s="1">
        <v>45658</v>
      </c>
      <c r="Q1443" s="1">
        <v>46174</v>
      </c>
      <c r="R1443" s="2">
        <v>32.979999999999997</v>
      </c>
      <c r="S1443">
        <v>1</v>
      </c>
      <c r="T1443" t="s">
        <v>58</v>
      </c>
      <c r="U1443" t="s">
        <v>141</v>
      </c>
      <c r="V1443" s="3">
        <v>0.06</v>
      </c>
      <c r="W1443" s="2">
        <v>0</v>
      </c>
      <c r="X1443">
        <v>0</v>
      </c>
      <c r="Y1443" t="s">
        <v>142</v>
      </c>
      <c r="Z1443" t="s">
        <v>143</v>
      </c>
      <c r="AA1443">
        <v>0</v>
      </c>
      <c r="AB1443" s="2">
        <v>0</v>
      </c>
      <c r="AC1443" s="2">
        <v>0</v>
      </c>
      <c r="AD1443" s="3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1.98</v>
      </c>
      <c r="AN1443" s="2">
        <v>1.98</v>
      </c>
      <c r="AO1443" s="2">
        <v>0</v>
      </c>
      <c r="AP1443" s="2">
        <v>0</v>
      </c>
      <c r="AQ1443" s="2">
        <v>0</v>
      </c>
    </row>
    <row r="1444" spans="1:43" x14ac:dyDescent="0.25">
      <c r="A1444" s="1">
        <v>46146</v>
      </c>
      <c r="B1444" t="s">
        <v>48</v>
      </c>
      <c r="C1444">
        <v>649163</v>
      </c>
      <c r="D1444">
        <v>2026135706</v>
      </c>
      <c r="E1444" t="s">
        <v>1838</v>
      </c>
      <c r="F1444" t="s">
        <v>1839</v>
      </c>
      <c r="G1444" t="s">
        <v>51</v>
      </c>
      <c r="H1444" t="s">
        <v>106</v>
      </c>
      <c r="I1444" t="s">
        <v>1796</v>
      </c>
      <c r="J1444" t="s">
        <v>1797</v>
      </c>
      <c r="K1444">
        <v>766422</v>
      </c>
      <c r="L1444" t="s">
        <v>710</v>
      </c>
      <c r="M1444" t="s">
        <v>115</v>
      </c>
      <c r="N1444" t="s">
        <v>57</v>
      </c>
      <c r="O1444" s="1">
        <v>45658</v>
      </c>
      <c r="Q1444" s="1">
        <v>46174</v>
      </c>
      <c r="R1444" s="2">
        <v>80.63</v>
      </c>
      <c r="S1444">
        <v>1</v>
      </c>
      <c r="T1444" t="s">
        <v>58</v>
      </c>
      <c r="U1444" t="s">
        <v>141</v>
      </c>
      <c r="V1444" s="3">
        <v>0.06</v>
      </c>
      <c r="W1444" s="2">
        <v>0</v>
      </c>
      <c r="X1444">
        <v>0</v>
      </c>
      <c r="Y1444" t="s">
        <v>142</v>
      </c>
      <c r="Z1444" t="s">
        <v>143</v>
      </c>
      <c r="AA1444">
        <v>0</v>
      </c>
      <c r="AB1444" s="2">
        <v>0</v>
      </c>
      <c r="AC1444" s="2">
        <v>0</v>
      </c>
      <c r="AD1444" s="3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4.84</v>
      </c>
      <c r="AN1444" s="2">
        <v>4.84</v>
      </c>
      <c r="AO1444" s="2">
        <v>0</v>
      </c>
      <c r="AP1444" s="2">
        <v>0</v>
      </c>
      <c r="AQ1444" s="2">
        <v>0</v>
      </c>
    </row>
    <row r="1445" spans="1:43" x14ac:dyDescent="0.25">
      <c r="A1445" s="1">
        <v>46146</v>
      </c>
      <c r="B1445" t="s">
        <v>48</v>
      </c>
      <c r="C1445">
        <v>649163</v>
      </c>
      <c r="D1445">
        <v>2026139890</v>
      </c>
      <c r="E1445" t="s">
        <v>1840</v>
      </c>
      <c r="F1445" t="s">
        <v>97</v>
      </c>
      <c r="G1445" t="s">
        <v>51</v>
      </c>
      <c r="H1445" t="s">
        <v>52</v>
      </c>
      <c r="I1445" t="s">
        <v>1796</v>
      </c>
      <c r="J1445" t="s">
        <v>1797</v>
      </c>
      <c r="K1445">
        <v>780434</v>
      </c>
      <c r="L1445" t="s">
        <v>1809</v>
      </c>
      <c r="M1445" t="s">
        <v>112</v>
      </c>
      <c r="N1445" t="s">
        <v>57</v>
      </c>
      <c r="O1445" s="1">
        <v>45658</v>
      </c>
      <c r="Q1445" s="1">
        <v>46174</v>
      </c>
      <c r="R1445" s="2">
        <v>123.64</v>
      </c>
      <c r="S1445">
        <v>1</v>
      </c>
      <c r="T1445" t="s">
        <v>58</v>
      </c>
      <c r="U1445" t="s">
        <v>141</v>
      </c>
      <c r="V1445" s="3">
        <v>0.06</v>
      </c>
      <c r="W1445" s="2">
        <v>0</v>
      </c>
      <c r="X1445">
        <v>0</v>
      </c>
      <c r="Y1445" t="s">
        <v>142</v>
      </c>
      <c r="Z1445" t="s">
        <v>143</v>
      </c>
      <c r="AA1445">
        <v>0</v>
      </c>
      <c r="AB1445" s="2">
        <v>0</v>
      </c>
      <c r="AC1445" s="2">
        <v>0</v>
      </c>
      <c r="AD1445" s="3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7.42</v>
      </c>
      <c r="AN1445" s="2">
        <v>7.42</v>
      </c>
      <c r="AO1445" s="2">
        <v>0</v>
      </c>
      <c r="AP1445" s="2">
        <v>0</v>
      </c>
      <c r="AQ1445" s="2">
        <v>0</v>
      </c>
    </row>
    <row r="1446" spans="1:43" x14ac:dyDescent="0.25">
      <c r="A1446" s="1">
        <v>46146</v>
      </c>
      <c r="B1446" t="s">
        <v>48</v>
      </c>
      <c r="C1446">
        <v>649163</v>
      </c>
      <c r="D1446">
        <v>2026151501</v>
      </c>
      <c r="E1446" t="s">
        <v>1841</v>
      </c>
      <c r="F1446" t="s">
        <v>184</v>
      </c>
      <c r="G1446" t="s">
        <v>51</v>
      </c>
      <c r="H1446" t="s">
        <v>52</v>
      </c>
      <c r="I1446" t="s">
        <v>1796</v>
      </c>
      <c r="J1446" t="s">
        <v>1797</v>
      </c>
      <c r="K1446">
        <v>728134</v>
      </c>
      <c r="L1446" t="s">
        <v>1308</v>
      </c>
      <c r="M1446" t="s">
        <v>404</v>
      </c>
      <c r="N1446" t="s">
        <v>57</v>
      </c>
      <c r="O1446" s="1">
        <v>45658</v>
      </c>
      <c r="Q1446" s="1">
        <v>46174</v>
      </c>
      <c r="R1446" s="2">
        <v>39.979999999999997</v>
      </c>
      <c r="S1446">
        <v>1</v>
      </c>
      <c r="T1446" t="s">
        <v>58</v>
      </c>
      <c r="U1446" t="s">
        <v>141</v>
      </c>
      <c r="V1446" s="3">
        <v>0.06</v>
      </c>
      <c r="W1446" s="2">
        <v>0</v>
      </c>
      <c r="X1446">
        <v>0</v>
      </c>
      <c r="Y1446" t="s">
        <v>142</v>
      </c>
      <c r="Z1446" t="s">
        <v>143</v>
      </c>
      <c r="AA1446">
        <v>0</v>
      </c>
      <c r="AB1446" s="2">
        <v>0</v>
      </c>
      <c r="AC1446" s="2">
        <v>0</v>
      </c>
      <c r="AD1446" s="3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2.4</v>
      </c>
      <c r="AN1446" s="2">
        <v>2.4</v>
      </c>
      <c r="AO1446" s="2">
        <v>0</v>
      </c>
      <c r="AP1446" s="2">
        <v>0</v>
      </c>
      <c r="AQ1446" s="2">
        <v>0</v>
      </c>
    </row>
    <row r="1447" spans="1:43" x14ac:dyDescent="0.25">
      <c r="A1447" s="1">
        <v>46146</v>
      </c>
      <c r="B1447" t="s">
        <v>48</v>
      </c>
      <c r="C1447">
        <v>649163</v>
      </c>
      <c r="D1447">
        <v>2026152185</v>
      </c>
      <c r="E1447" t="s">
        <v>1572</v>
      </c>
      <c r="F1447" t="s">
        <v>1468</v>
      </c>
      <c r="G1447" t="s">
        <v>51</v>
      </c>
      <c r="H1447" t="s">
        <v>52</v>
      </c>
      <c r="I1447" t="s">
        <v>1796</v>
      </c>
      <c r="J1447" t="s">
        <v>1797</v>
      </c>
      <c r="K1447">
        <v>751867</v>
      </c>
      <c r="L1447" t="s">
        <v>877</v>
      </c>
      <c r="M1447" t="s">
        <v>97</v>
      </c>
      <c r="N1447" t="s">
        <v>57</v>
      </c>
      <c r="O1447" s="1">
        <v>45658</v>
      </c>
      <c r="Q1447" s="1">
        <v>46174</v>
      </c>
      <c r="R1447" s="2">
        <v>24.88</v>
      </c>
      <c r="S1447">
        <v>1</v>
      </c>
      <c r="T1447" t="s">
        <v>58</v>
      </c>
      <c r="U1447" t="s">
        <v>141</v>
      </c>
      <c r="V1447" s="3">
        <v>0.06</v>
      </c>
      <c r="W1447" s="2">
        <v>0</v>
      </c>
      <c r="X1447">
        <v>0</v>
      </c>
      <c r="Y1447" t="s">
        <v>142</v>
      </c>
      <c r="Z1447" t="s">
        <v>143</v>
      </c>
      <c r="AA1447">
        <v>0</v>
      </c>
      <c r="AB1447" s="2">
        <v>0</v>
      </c>
      <c r="AC1447" s="2">
        <v>0</v>
      </c>
      <c r="AD1447" s="3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1.49</v>
      </c>
      <c r="AN1447" s="2">
        <v>1.49</v>
      </c>
      <c r="AO1447" s="2">
        <v>0</v>
      </c>
      <c r="AP1447" s="2">
        <v>0</v>
      </c>
      <c r="AQ1447" s="2">
        <v>0</v>
      </c>
    </row>
    <row r="1448" spans="1:43" x14ac:dyDescent="0.25">
      <c r="A1448" s="1">
        <v>46146</v>
      </c>
      <c r="B1448" t="s">
        <v>48</v>
      </c>
      <c r="C1448">
        <v>649163</v>
      </c>
      <c r="D1448">
        <v>2026154251</v>
      </c>
      <c r="E1448" t="s">
        <v>1842</v>
      </c>
      <c r="F1448" t="s">
        <v>426</v>
      </c>
      <c r="G1448" t="s">
        <v>51</v>
      </c>
      <c r="H1448" t="s">
        <v>122</v>
      </c>
      <c r="I1448" t="s">
        <v>1796</v>
      </c>
      <c r="J1448" t="s">
        <v>1797</v>
      </c>
      <c r="K1448">
        <v>796984</v>
      </c>
      <c r="L1448" t="s">
        <v>168</v>
      </c>
      <c r="M1448" t="s">
        <v>112</v>
      </c>
      <c r="N1448" t="s">
        <v>57</v>
      </c>
      <c r="O1448" s="1">
        <v>45658</v>
      </c>
      <c r="Q1448" s="1">
        <v>46174</v>
      </c>
      <c r="R1448" s="2">
        <v>36.869999999999997</v>
      </c>
      <c r="S1448">
        <v>1</v>
      </c>
      <c r="T1448" t="s">
        <v>58</v>
      </c>
      <c r="U1448" t="s">
        <v>141</v>
      </c>
      <c r="V1448" s="3">
        <v>0.06</v>
      </c>
      <c r="W1448" s="2">
        <v>0</v>
      </c>
      <c r="X1448">
        <v>0</v>
      </c>
      <c r="Y1448" t="s">
        <v>142</v>
      </c>
      <c r="Z1448" t="s">
        <v>143</v>
      </c>
      <c r="AA1448">
        <v>0</v>
      </c>
      <c r="AB1448" s="2">
        <v>0</v>
      </c>
      <c r="AC1448" s="2">
        <v>0</v>
      </c>
      <c r="AD1448" s="3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2.21</v>
      </c>
      <c r="AN1448" s="2">
        <v>2.21</v>
      </c>
      <c r="AO1448" s="2">
        <v>0</v>
      </c>
      <c r="AP1448" s="2">
        <v>0</v>
      </c>
      <c r="AQ1448" s="2">
        <v>0</v>
      </c>
    </row>
    <row r="1449" spans="1:43" x14ac:dyDescent="0.25">
      <c r="A1449" s="1">
        <v>46146</v>
      </c>
      <c r="B1449" t="s">
        <v>48</v>
      </c>
      <c r="C1449">
        <v>649163</v>
      </c>
      <c r="D1449">
        <v>2026161020</v>
      </c>
      <c r="E1449" t="s">
        <v>1843</v>
      </c>
      <c r="F1449" t="s">
        <v>387</v>
      </c>
      <c r="G1449" t="s">
        <v>51</v>
      </c>
      <c r="H1449" t="s">
        <v>82</v>
      </c>
      <c r="I1449" t="s">
        <v>1796</v>
      </c>
      <c r="J1449" t="s">
        <v>1797</v>
      </c>
      <c r="K1449">
        <v>766747</v>
      </c>
      <c r="L1449" t="s">
        <v>485</v>
      </c>
      <c r="M1449" t="s">
        <v>75</v>
      </c>
      <c r="N1449" t="s">
        <v>57</v>
      </c>
      <c r="O1449" s="1">
        <v>45658</v>
      </c>
      <c r="Q1449" s="1">
        <v>46174</v>
      </c>
      <c r="R1449" s="2">
        <v>22.52</v>
      </c>
      <c r="S1449">
        <v>1</v>
      </c>
      <c r="T1449" t="s">
        <v>58</v>
      </c>
      <c r="U1449" t="s">
        <v>141</v>
      </c>
      <c r="V1449" s="3">
        <v>0.06</v>
      </c>
      <c r="W1449" s="2">
        <v>0</v>
      </c>
      <c r="X1449">
        <v>0</v>
      </c>
      <c r="Y1449" t="s">
        <v>142</v>
      </c>
      <c r="Z1449" t="s">
        <v>143</v>
      </c>
      <c r="AA1449">
        <v>0</v>
      </c>
      <c r="AB1449" s="2">
        <v>0</v>
      </c>
      <c r="AC1449" s="2">
        <v>0</v>
      </c>
      <c r="AD1449" s="3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1.35</v>
      </c>
      <c r="AN1449" s="2">
        <v>1.35</v>
      </c>
      <c r="AO1449" s="2">
        <v>0</v>
      </c>
      <c r="AP1449" s="2">
        <v>0</v>
      </c>
      <c r="AQ1449" s="2">
        <v>0</v>
      </c>
    </row>
    <row r="1450" spans="1:43" x14ac:dyDescent="0.25">
      <c r="A1450" s="1">
        <v>46146</v>
      </c>
      <c r="B1450" t="s">
        <v>48</v>
      </c>
      <c r="C1450">
        <v>649163</v>
      </c>
      <c r="D1450">
        <v>2026166456</v>
      </c>
      <c r="E1450" t="s">
        <v>1844</v>
      </c>
      <c r="F1450" t="s">
        <v>921</v>
      </c>
      <c r="G1450" t="s">
        <v>51</v>
      </c>
      <c r="H1450" t="s">
        <v>82</v>
      </c>
      <c r="I1450" t="s">
        <v>1796</v>
      </c>
      <c r="J1450" t="s">
        <v>1797</v>
      </c>
      <c r="K1450">
        <v>766747</v>
      </c>
      <c r="L1450" t="s">
        <v>485</v>
      </c>
      <c r="M1450" t="s">
        <v>75</v>
      </c>
      <c r="N1450" t="s">
        <v>57</v>
      </c>
      <c r="O1450" s="1">
        <v>45658</v>
      </c>
      <c r="Q1450" s="1">
        <v>46174</v>
      </c>
      <c r="R1450" s="2">
        <v>22.52</v>
      </c>
      <c r="S1450">
        <v>1</v>
      </c>
      <c r="T1450" t="s">
        <v>58</v>
      </c>
      <c r="U1450" t="s">
        <v>141</v>
      </c>
      <c r="V1450" s="3">
        <v>0.06</v>
      </c>
      <c r="W1450" s="2">
        <v>0</v>
      </c>
      <c r="X1450">
        <v>0</v>
      </c>
      <c r="Y1450" t="s">
        <v>142</v>
      </c>
      <c r="Z1450" t="s">
        <v>143</v>
      </c>
      <c r="AA1450">
        <v>0</v>
      </c>
      <c r="AB1450" s="2">
        <v>0</v>
      </c>
      <c r="AC1450" s="2">
        <v>0</v>
      </c>
      <c r="AD1450" s="3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1.35</v>
      </c>
      <c r="AN1450" s="2">
        <v>1.35</v>
      </c>
      <c r="AO1450" s="2">
        <v>0</v>
      </c>
      <c r="AP1450" s="2">
        <v>0</v>
      </c>
      <c r="AQ1450" s="2">
        <v>0</v>
      </c>
    </row>
    <row r="1451" spans="1:43" x14ac:dyDescent="0.25">
      <c r="A1451" s="1">
        <v>46146</v>
      </c>
      <c r="B1451" t="s">
        <v>48</v>
      </c>
      <c r="C1451">
        <v>649163</v>
      </c>
      <c r="D1451">
        <v>2026170334</v>
      </c>
      <c r="E1451" t="s">
        <v>1573</v>
      </c>
      <c r="F1451" t="s">
        <v>1393</v>
      </c>
      <c r="G1451" t="s">
        <v>51</v>
      </c>
      <c r="H1451" t="s">
        <v>52</v>
      </c>
      <c r="I1451" t="s">
        <v>1796</v>
      </c>
      <c r="J1451" t="s">
        <v>1797</v>
      </c>
      <c r="K1451">
        <v>751867</v>
      </c>
      <c r="L1451" t="s">
        <v>877</v>
      </c>
      <c r="M1451" t="s">
        <v>97</v>
      </c>
      <c r="N1451" t="s">
        <v>57</v>
      </c>
      <c r="O1451" s="1">
        <v>45658</v>
      </c>
      <c r="Q1451" s="1">
        <v>46174</v>
      </c>
      <c r="R1451" s="2">
        <v>24.88</v>
      </c>
      <c r="S1451">
        <v>1</v>
      </c>
      <c r="T1451" t="s">
        <v>58</v>
      </c>
      <c r="U1451" t="s">
        <v>141</v>
      </c>
      <c r="V1451" s="3">
        <v>0.06</v>
      </c>
      <c r="W1451" s="2">
        <v>0</v>
      </c>
      <c r="X1451">
        <v>0</v>
      </c>
      <c r="Y1451" t="s">
        <v>142</v>
      </c>
      <c r="Z1451" t="s">
        <v>143</v>
      </c>
      <c r="AA1451">
        <v>0</v>
      </c>
      <c r="AB1451" s="2">
        <v>0</v>
      </c>
      <c r="AC1451" s="2">
        <v>0</v>
      </c>
      <c r="AD1451" s="3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1.49</v>
      </c>
      <c r="AN1451" s="2">
        <v>1.49</v>
      </c>
      <c r="AO1451" s="2">
        <v>0</v>
      </c>
      <c r="AP1451" s="2">
        <v>0</v>
      </c>
      <c r="AQ1451" s="2">
        <v>0</v>
      </c>
    </row>
    <row r="1452" spans="1:43" x14ac:dyDescent="0.25">
      <c r="A1452" s="1">
        <v>46146</v>
      </c>
      <c r="B1452" t="s">
        <v>48</v>
      </c>
      <c r="C1452">
        <v>649163</v>
      </c>
      <c r="D1452">
        <v>2026182585</v>
      </c>
      <c r="E1452" t="s">
        <v>1845</v>
      </c>
      <c r="F1452" t="s">
        <v>1846</v>
      </c>
      <c r="G1452" t="s">
        <v>51</v>
      </c>
      <c r="H1452" t="s">
        <v>103</v>
      </c>
      <c r="I1452" t="s">
        <v>1796</v>
      </c>
      <c r="J1452" t="s">
        <v>1797</v>
      </c>
      <c r="K1452">
        <v>673059</v>
      </c>
      <c r="L1452" t="s">
        <v>90</v>
      </c>
      <c r="M1452" t="s">
        <v>91</v>
      </c>
      <c r="N1452" t="s">
        <v>57</v>
      </c>
      <c r="O1452" s="1">
        <v>45658</v>
      </c>
      <c r="Q1452" s="1">
        <v>46174</v>
      </c>
      <c r="R1452" s="2">
        <v>158.97999999999999</v>
      </c>
      <c r="S1452">
        <v>1</v>
      </c>
      <c r="T1452" t="s">
        <v>58</v>
      </c>
      <c r="U1452" t="s">
        <v>141</v>
      </c>
      <c r="V1452" s="3">
        <v>0.06</v>
      </c>
      <c r="W1452" s="2">
        <v>0</v>
      </c>
      <c r="X1452">
        <v>0</v>
      </c>
      <c r="Y1452" t="s">
        <v>142</v>
      </c>
      <c r="Z1452" t="s">
        <v>143</v>
      </c>
      <c r="AA1452">
        <v>0</v>
      </c>
      <c r="AB1452" s="2">
        <v>0</v>
      </c>
      <c r="AC1452" s="2">
        <v>0</v>
      </c>
      <c r="AD1452" s="3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9.5399999999999991</v>
      </c>
      <c r="AN1452" s="2">
        <v>9.5399999999999991</v>
      </c>
      <c r="AO1452" s="2">
        <v>0</v>
      </c>
      <c r="AP1452" s="2">
        <v>0</v>
      </c>
      <c r="AQ1452" s="2">
        <v>0</v>
      </c>
    </row>
    <row r="1453" spans="1:43" x14ac:dyDescent="0.25">
      <c r="A1453" s="1">
        <v>46146</v>
      </c>
      <c r="B1453" t="s">
        <v>48</v>
      </c>
      <c r="C1453">
        <v>649163</v>
      </c>
      <c r="D1453">
        <v>2017072222</v>
      </c>
      <c r="E1453" t="s">
        <v>1847</v>
      </c>
      <c r="F1453" t="s">
        <v>857</v>
      </c>
      <c r="G1453" t="s">
        <v>51</v>
      </c>
      <c r="H1453" t="s">
        <v>313</v>
      </c>
      <c r="I1453" t="s">
        <v>734</v>
      </c>
      <c r="J1453" t="s">
        <v>951</v>
      </c>
      <c r="K1453">
        <v>652037</v>
      </c>
      <c r="L1453" t="s">
        <v>152</v>
      </c>
      <c r="M1453" t="s">
        <v>153</v>
      </c>
      <c r="N1453" t="s">
        <v>57</v>
      </c>
      <c r="O1453" s="1">
        <v>44927</v>
      </c>
      <c r="Q1453" s="1">
        <v>46174</v>
      </c>
      <c r="R1453" s="2">
        <v>10.54</v>
      </c>
      <c r="S1453">
        <v>1</v>
      </c>
      <c r="T1453" t="s">
        <v>58</v>
      </c>
      <c r="U1453" t="s">
        <v>141</v>
      </c>
      <c r="V1453" s="3">
        <v>0.15</v>
      </c>
      <c r="W1453" s="2">
        <v>0</v>
      </c>
      <c r="X1453">
        <v>0</v>
      </c>
      <c r="Y1453" t="s">
        <v>142</v>
      </c>
      <c r="Z1453" t="s">
        <v>143</v>
      </c>
      <c r="AA1453">
        <v>0</v>
      </c>
      <c r="AB1453" s="2">
        <v>0</v>
      </c>
      <c r="AC1453" s="2">
        <v>0</v>
      </c>
      <c r="AD1453" s="3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1.58</v>
      </c>
      <c r="AN1453" s="2">
        <v>1.58</v>
      </c>
      <c r="AO1453" s="2">
        <v>0</v>
      </c>
      <c r="AP1453" s="2">
        <v>0</v>
      </c>
      <c r="AQ1453" s="2">
        <v>0</v>
      </c>
    </row>
    <row r="1454" spans="1:43" x14ac:dyDescent="0.25">
      <c r="A1454" s="1">
        <v>46146</v>
      </c>
      <c r="B1454" t="s">
        <v>48</v>
      </c>
      <c r="C1454">
        <v>649163</v>
      </c>
      <c r="D1454">
        <v>2017084899</v>
      </c>
      <c r="E1454" t="s">
        <v>1848</v>
      </c>
      <c r="F1454" t="s">
        <v>1849</v>
      </c>
      <c r="G1454" t="s">
        <v>51</v>
      </c>
      <c r="H1454" t="s">
        <v>213</v>
      </c>
      <c r="I1454" t="s">
        <v>734</v>
      </c>
      <c r="J1454" t="s">
        <v>735</v>
      </c>
      <c r="K1454">
        <v>649793</v>
      </c>
      <c r="L1454" t="s">
        <v>90</v>
      </c>
      <c r="M1454" t="s">
        <v>929</v>
      </c>
      <c r="N1454" t="s">
        <v>57</v>
      </c>
      <c r="O1454" s="1">
        <v>44927</v>
      </c>
      <c r="Q1454" s="1">
        <v>46174</v>
      </c>
      <c r="R1454" s="2">
        <v>37.880000000000003</v>
      </c>
      <c r="S1454">
        <v>1</v>
      </c>
      <c r="T1454" t="s">
        <v>58</v>
      </c>
      <c r="U1454" t="s">
        <v>141</v>
      </c>
      <c r="V1454" s="3">
        <v>0.15</v>
      </c>
      <c r="W1454" s="2">
        <v>0</v>
      </c>
      <c r="X1454">
        <v>0</v>
      </c>
      <c r="Y1454" t="s">
        <v>142</v>
      </c>
      <c r="Z1454" t="s">
        <v>143</v>
      </c>
      <c r="AA1454">
        <v>0</v>
      </c>
      <c r="AB1454" s="2">
        <v>0</v>
      </c>
      <c r="AC1454" s="2">
        <v>0</v>
      </c>
      <c r="AD1454" s="3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5.68</v>
      </c>
      <c r="AN1454" s="2">
        <v>5.68</v>
      </c>
      <c r="AO1454" s="2">
        <v>0</v>
      </c>
      <c r="AP1454" s="2">
        <v>0</v>
      </c>
      <c r="AQ1454" s="2">
        <v>0</v>
      </c>
    </row>
    <row r="1455" spans="1:43" x14ac:dyDescent="0.25">
      <c r="A1455" s="1">
        <v>46146</v>
      </c>
      <c r="B1455" t="s">
        <v>48</v>
      </c>
      <c r="C1455">
        <v>649163</v>
      </c>
      <c r="D1455">
        <v>2017084900</v>
      </c>
      <c r="E1455" t="s">
        <v>1848</v>
      </c>
      <c r="F1455" t="s">
        <v>1849</v>
      </c>
      <c r="G1455" t="s">
        <v>51</v>
      </c>
      <c r="H1455" t="s">
        <v>213</v>
      </c>
      <c r="I1455" t="s">
        <v>734</v>
      </c>
      <c r="J1455" t="s">
        <v>951</v>
      </c>
      <c r="K1455">
        <v>649793</v>
      </c>
      <c r="L1455" t="s">
        <v>90</v>
      </c>
      <c r="M1455" t="s">
        <v>929</v>
      </c>
      <c r="N1455" t="s">
        <v>57</v>
      </c>
      <c r="O1455" s="1">
        <v>44927</v>
      </c>
      <c r="Q1455" s="1">
        <v>46174</v>
      </c>
      <c r="R1455" s="2">
        <v>25.73</v>
      </c>
      <c r="S1455">
        <v>1</v>
      </c>
      <c r="T1455" t="s">
        <v>58</v>
      </c>
      <c r="U1455" t="s">
        <v>141</v>
      </c>
      <c r="V1455" s="3">
        <v>0.15</v>
      </c>
      <c r="W1455" s="2">
        <v>0</v>
      </c>
      <c r="X1455">
        <v>0</v>
      </c>
      <c r="Y1455" t="s">
        <v>142</v>
      </c>
      <c r="Z1455" t="s">
        <v>143</v>
      </c>
      <c r="AA1455">
        <v>0</v>
      </c>
      <c r="AB1455" s="2">
        <v>0</v>
      </c>
      <c r="AC1455" s="2">
        <v>0</v>
      </c>
      <c r="AD1455" s="3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3.86</v>
      </c>
      <c r="AN1455" s="2">
        <v>3.86</v>
      </c>
      <c r="AO1455" s="2">
        <v>0</v>
      </c>
      <c r="AP1455" s="2">
        <v>0</v>
      </c>
      <c r="AQ1455" s="2">
        <v>0</v>
      </c>
    </row>
    <row r="1456" spans="1:43" x14ac:dyDescent="0.25">
      <c r="A1456" s="1">
        <v>46146</v>
      </c>
      <c r="B1456" t="s">
        <v>48</v>
      </c>
      <c r="C1456">
        <v>649163</v>
      </c>
      <c r="D1456">
        <v>2017086045</v>
      </c>
      <c r="E1456" t="s">
        <v>936</v>
      </c>
      <c r="F1456" t="s">
        <v>937</v>
      </c>
      <c r="G1456" t="s">
        <v>51</v>
      </c>
      <c r="H1456" t="s">
        <v>257</v>
      </c>
      <c r="I1456" t="s">
        <v>734</v>
      </c>
      <c r="J1456" t="s">
        <v>951</v>
      </c>
      <c r="K1456">
        <v>651818</v>
      </c>
      <c r="L1456" t="s">
        <v>114</v>
      </c>
      <c r="M1456" t="s">
        <v>115</v>
      </c>
      <c r="N1456" t="s">
        <v>57</v>
      </c>
      <c r="O1456" s="1">
        <v>44927</v>
      </c>
      <c r="Q1456" s="1">
        <v>46174</v>
      </c>
      <c r="R1456" s="2">
        <v>25.73</v>
      </c>
      <c r="S1456">
        <v>1</v>
      </c>
      <c r="T1456" t="s">
        <v>58</v>
      </c>
      <c r="U1456" t="s">
        <v>141</v>
      </c>
      <c r="V1456" s="3">
        <v>0.15</v>
      </c>
      <c r="W1456" s="2">
        <v>0</v>
      </c>
      <c r="X1456">
        <v>0</v>
      </c>
      <c r="Y1456" t="s">
        <v>142</v>
      </c>
      <c r="Z1456" t="s">
        <v>143</v>
      </c>
      <c r="AA1456">
        <v>0</v>
      </c>
      <c r="AB1456" s="2">
        <v>0</v>
      </c>
      <c r="AC1456" s="2">
        <v>0</v>
      </c>
      <c r="AD1456" s="3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3.86</v>
      </c>
      <c r="AN1456" s="2">
        <v>3.86</v>
      </c>
      <c r="AO1456" s="2">
        <v>0</v>
      </c>
      <c r="AP1456" s="2">
        <v>0</v>
      </c>
      <c r="AQ1456" s="2">
        <v>0</v>
      </c>
    </row>
    <row r="1457" spans="1:43" x14ac:dyDescent="0.25">
      <c r="A1457" s="1">
        <v>46146</v>
      </c>
      <c r="B1457" t="s">
        <v>48</v>
      </c>
      <c r="C1457">
        <v>649163</v>
      </c>
      <c r="D1457">
        <v>2017086047</v>
      </c>
      <c r="E1457" t="s">
        <v>936</v>
      </c>
      <c r="F1457" t="s">
        <v>937</v>
      </c>
      <c r="G1457" t="s">
        <v>51</v>
      </c>
      <c r="H1457" t="s">
        <v>257</v>
      </c>
      <c r="I1457" t="s">
        <v>734</v>
      </c>
      <c r="J1457" t="s">
        <v>746</v>
      </c>
      <c r="K1457">
        <v>651818</v>
      </c>
      <c r="L1457" t="s">
        <v>114</v>
      </c>
      <c r="M1457" t="s">
        <v>115</v>
      </c>
      <c r="N1457" t="s">
        <v>57</v>
      </c>
      <c r="O1457" s="1">
        <v>44927</v>
      </c>
      <c r="Q1457" s="1">
        <v>46174</v>
      </c>
      <c r="R1457" s="2">
        <v>29.33</v>
      </c>
      <c r="S1457">
        <v>1</v>
      </c>
      <c r="T1457" t="s">
        <v>58</v>
      </c>
      <c r="U1457" t="s">
        <v>141</v>
      </c>
      <c r="V1457" s="3">
        <v>0.1</v>
      </c>
      <c r="W1457" s="2">
        <v>0</v>
      </c>
      <c r="X1457">
        <v>0</v>
      </c>
      <c r="Y1457" t="s">
        <v>142</v>
      </c>
      <c r="Z1457" t="s">
        <v>143</v>
      </c>
      <c r="AA1457">
        <v>0</v>
      </c>
      <c r="AB1457" s="2">
        <v>0</v>
      </c>
      <c r="AC1457" s="2">
        <v>0</v>
      </c>
      <c r="AD1457" s="3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2.93</v>
      </c>
      <c r="AN1457" s="2">
        <v>2.93</v>
      </c>
      <c r="AO1457" s="2">
        <v>0</v>
      </c>
      <c r="AP1457" s="2">
        <v>0</v>
      </c>
      <c r="AQ1457" s="2">
        <v>0</v>
      </c>
    </row>
    <row r="1458" spans="1:43" x14ac:dyDescent="0.25">
      <c r="A1458" s="1">
        <v>46146</v>
      </c>
      <c r="B1458" t="s">
        <v>48</v>
      </c>
      <c r="C1458">
        <v>649163</v>
      </c>
      <c r="D1458">
        <v>2017154405</v>
      </c>
      <c r="E1458" t="s">
        <v>1850</v>
      </c>
      <c r="F1458" t="s">
        <v>937</v>
      </c>
      <c r="G1458" t="s">
        <v>51</v>
      </c>
      <c r="H1458" t="s">
        <v>177</v>
      </c>
      <c r="I1458" t="s">
        <v>734</v>
      </c>
      <c r="J1458" t="s">
        <v>951</v>
      </c>
      <c r="K1458">
        <v>652037</v>
      </c>
      <c r="L1458" t="s">
        <v>152</v>
      </c>
      <c r="M1458" t="s">
        <v>153</v>
      </c>
      <c r="N1458" t="s">
        <v>57</v>
      </c>
      <c r="O1458" s="1">
        <v>44927</v>
      </c>
      <c r="Q1458" s="1">
        <v>46174</v>
      </c>
      <c r="R1458" s="2">
        <v>48</v>
      </c>
      <c r="S1458">
        <v>1</v>
      </c>
      <c r="T1458" t="s">
        <v>58</v>
      </c>
      <c r="U1458" t="s">
        <v>141</v>
      </c>
      <c r="V1458" s="3">
        <v>0.15</v>
      </c>
      <c r="W1458" s="2">
        <v>0</v>
      </c>
      <c r="X1458">
        <v>0</v>
      </c>
      <c r="Y1458" t="s">
        <v>142</v>
      </c>
      <c r="Z1458" t="s">
        <v>143</v>
      </c>
      <c r="AA1458">
        <v>0</v>
      </c>
      <c r="AB1458" s="2">
        <v>0</v>
      </c>
      <c r="AC1458" s="2">
        <v>0</v>
      </c>
      <c r="AD1458" s="3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7.2</v>
      </c>
      <c r="AN1458" s="2">
        <v>7.2</v>
      </c>
      <c r="AO1458" s="2">
        <v>0</v>
      </c>
      <c r="AP1458" s="2">
        <v>0</v>
      </c>
      <c r="AQ1458" s="2">
        <v>0</v>
      </c>
    </row>
    <row r="1459" spans="1:43" x14ac:dyDescent="0.25">
      <c r="A1459" s="1">
        <v>46146</v>
      </c>
      <c r="B1459" t="s">
        <v>48</v>
      </c>
      <c r="C1459">
        <v>649163</v>
      </c>
      <c r="D1459">
        <v>2017181573</v>
      </c>
      <c r="E1459" t="s">
        <v>938</v>
      </c>
      <c r="F1459" t="s">
        <v>803</v>
      </c>
      <c r="G1459" t="s">
        <v>51</v>
      </c>
      <c r="H1459" t="s">
        <v>177</v>
      </c>
      <c r="I1459" t="s">
        <v>734</v>
      </c>
      <c r="J1459" t="s">
        <v>951</v>
      </c>
      <c r="K1459">
        <v>652037</v>
      </c>
      <c r="L1459" t="s">
        <v>152</v>
      </c>
      <c r="M1459" t="s">
        <v>153</v>
      </c>
      <c r="N1459" t="s">
        <v>57</v>
      </c>
      <c r="O1459" s="1">
        <v>44927</v>
      </c>
      <c r="Q1459" s="1">
        <v>46174</v>
      </c>
      <c r="R1459" s="2">
        <v>24.61</v>
      </c>
      <c r="S1459">
        <v>1</v>
      </c>
      <c r="T1459" t="s">
        <v>58</v>
      </c>
      <c r="U1459" t="s">
        <v>141</v>
      </c>
      <c r="V1459" s="3">
        <v>0.15</v>
      </c>
      <c r="W1459" s="2">
        <v>0</v>
      </c>
      <c r="X1459">
        <v>0</v>
      </c>
      <c r="Y1459" t="s">
        <v>142</v>
      </c>
      <c r="Z1459" t="s">
        <v>143</v>
      </c>
      <c r="AA1459">
        <v>0</v>
      </c>
      <c r="AB1459" s="2">
        <v>0</v>
      </c>
      <c r="AC1459" s="2">
        <v>0</v>
      </c>
      <c r="AD1459" s="3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3.69</v>
      </c>
      <c r="AN1459" s="2">
        <v>3.69</v>
      </c>
      <c r="AO1459" s="2">
        <v>0</v>
      </c>
      <c r="AP1459" s="2">
        <v>0</v>
      </c>
      <c r="AQ1459" s="2">
        <v>0</v>
      </c>
    </row>
    <row r="1460" spans="1:43" x14ac:dyDescent="0.25">
      <c r="A1460" s="1">
        <v>46146</v>
      </c>
      <c r="B1460" t="s">
        <v>48</v>
      </c>
      <c r="C1460">
        <v>649163</v>
      </c>
      <c r="D1460">
        <v>2017243847</v>
      </c>
      <c r="E1460" t="s">
        <v>939</v>
      </c>
      <c r="F1460" t="s">
        <v>149</v>
      </c>
      <c r="G1460" t="s">
        <v>51</v>
      </c>
      <c r="H1460" t="s">
        <v>213</v>
      </c>
      <c r="I1460" t="s">
        <v>734</v>
      </c>
      <c r="J1460" t="s">
        <v>951</v>
      </c>
      <c r="K1460">
        <v>652037</v>
      </c>
      <c r="L1460" t="s">
        <v>152</v>
      </c>
      <c r="M1460" t="s">
        <v>153</v>
      </c>
      <c r="N1460" t="s">
        <v>57</v>
      </c>
      <c r="O1460" s="1">
        <v>44930</v>
      </c>
      <c r="Q1460" s="1">
        <v>46177</v>
      </c>
      <c r="R1460" s="2">
        <v>25.73</v>
      </c>
      <c r="S1460">
        <v>1</v>
      </c>
      <c r="T1460" t="s">
        <v>58</v>
      </c>
      <c r="U1460" t="s">
        <v>141</v>
      </c>
      <c r="V1460" s="3">
        <v>0.15</v>
      </c>
      <c r="W1460" s="2">
        <v>0</v>
      </c>
      <c r="X1460">
        <v>0</v>
      </c>
      <c r="Y1460" t="s">
        <v>142</v>
      </c>
      <c r="Z1460" t="s">
        <v>143</v>
      </c>
      <c r="AA1460">
        <v>0</v>
      </c>
      <c r="AB1460" s="2">
        <v>0</v>
      </c>
      <c r="AC1460" s="2">
        <v>0</v>
      </c>
      <c r="AD1460" s="3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3.86</v>
      </c>
      <c r="AN1460" s="2">
        <v>3.86</v>
      </c>
      <c r="AO1460" s="2">
        <v>0</v>
      </c>
      <c r="AP1460" s="2">
        <v>0</v>
      </c>
      <c r="AQ1460" s="2">
        <v>0</v>
      </c>
    </row>
    <row r="1461" spans="1:43" x14ac:dyDescent="0.25">
      <c r="A1461" s="1">
        <v>46146</v>
      </c>
      <c r="B1461" t="s">
        <v>48</v>
      </c>
      <c r="C1461">
        <v>649163</v>
      </c>
      <c r="D1461">
        <v>2017244387</v>
      </c>
      <c r="E1461" t="s">
        <v>939</v>
      </c>
      <c r="F1461" t="s">
        <v>399</v>
      </c>
      <c r="G1461" t="s">
        <v>51</v>
      </c>
      <c r="H1461" t="s">
        <v>213</v>
      </c>
      <c r="I1461" t="s">
        <v>734</v>
      </c>
      <c r="J1461" t="s">
        <v>951</v>
      </c>
      <c r="K1461">
        <v>652037</v>
      </c>
      <c r="L1461" t="s">
        <v>152</v>
      </c>
      <c r="M1461" t="s">
        <v>153</v>
      </c>
      <c r="N1461" t="s">
        <v>57</v>
      </c>
      <c r="O1461" s="1">
        <v>44930</v>
      </c>
      <c r="Q1461" s="1">
        <v>46177</v>
      </c>
      <c r="R1461" s="2">
        <v>25.73</v>
      </c>
      <c r="S1461">
        <v>1</v>
      </c>
      <c r="T1461" t="s">
        <v>58</v>
      </c>
      <c r="U1461" t="s">
        <v>141</v>
      </c>
      <c r="V1461" s="3">
        <v>0.15</v>
      </c>
      <c r="W1461" s="2">
        <v>0</v>
      </c>
      <c r="X1461">
        <v>0</v>
      </c>
      <c r="Y1461" t="s">
        <v>142</v>
      </c>
      <c r="Z1461" t="s">
        <v>143</v>
      </c>
      <c r="AA1461">
        <v>0</v>
      </c>
      <c r="AB1461" s="2">
        <v>0</v>
      </c>
      <c r="AC1461" s="2">
        <v>0</v>
      </c>
      <c r="AD1461" s="3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3.86</v>
      </c>
      <c r="AN1461" s="2">
        <v>3.86</v>
      </c>
      <c r="AO1461" s="2">
        <v>0</v>
      </c>
      <c r="AP1461" s="2">
        <v>0</v>
      </c>
      <c r="AQ1461" s="2">
        <v>0</v>
      </c>
    </row>
    <row r="1462" spans="1:43" x14ac:dyDescent="0.25">
      <c r="A1462" s="1">
        <v>46146</v>
      </c>
      <c r="B1462" t="s">
        <v>48</v>
      </c>
      <c r="C1462">
        <v>649163</v>
      </c>
      <c r="D1462">
        <v>2017244389</v>
      </c>
      <c r="E1462" t="s">
        <v>939</v>
      </c>
      <c r="F1462" t="s">
        <v>399</v>
      </c>
      <c r="G1462" t="s">
        <v>51</v>
      </c>
      <c r="H1462" t="s">
        <v>213</v>
      </c>
      <c r="I1462" t="s">
        <v>734</v>
      </c>
      <c r="J1462" t="s">
        <v>746</v>
      </c>
      <c r="K1462">
        <v>652037</v>
      </c>
      <c r="L1462" t="s">
        <v>152</v>
      </c>
      <c r="M1462" t="s">
        <v>153</v>
      </c>
      <c r="N1462" t="s">
        <v>57</v>
      </c>
      <c r="O1462" s="1">
        <v>44930</v>
      </c>
      <c r="Q1462" s="1">
        <v>46177</v>
      </c>
      <c r="R1462" s="2">
        <v>29.33</v>
      </c>
      <c r="S1462">
        <v>1</v>
      </c>
      <c r="T1462" t="s">
        <v>58</v>
      </c>
      <c r="U1462" t="s">
        <v>141</v>
      </c>
      <c r="V1462" s="3">
        <v>0.1</v>
      </c>
      <c r="W1462" s="2">
        <v>0</v>
      </c>
      <c r="X1462">
        <v>0</v>
      </c>
      <c r="Y1462" t="s">
        <v>142</v>
      </c>
      <c r="Z1462" t="s">
        <v>143</v>
      </c>
      <c r="AA1462">
        <v>0</v>
      </c>
      <c r="AB1462" s="2">
        <v>0</v>
      </c>
      <c r="AC1462" s="2">
        <v>0</v>
      </c>
      <c r="AD1462" s="3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2.93</v>
      </c>
      <c r="AN1462" s="2">
        <v>2.93</v>
      </c>
      <c r="AO1462" s="2">
        <v>0</v>
      </c>
      <c r="AP1462" s="2">
        <v>0</v>
      </c>
      <c r="AQ1462" s="2">
        <v>0</v>
      </c>
    </row>
    <row r="1463" spans="1:43" x14ac:dyDescent="0.25">
      <c r="A1463" s="1">
        <v>46146</v>
      </c>
      <c r="B1463" t="s">
        <v>48</v>
      </c>
      <c r="C1463">
        <v>649163</v>
      </c>
      <c r="D1463">
        <v>2017377287</v>
      </c>
      <c r="E1463" t="s">
        <v>1851</v>
      </c>
      <c r="F1463" t="s">
        <v>1852</v>
      </c>
      <c r="G1463" t="s">
        <v>51</v>
      </c>
      <c r="H1463" t="s">
        <v>213</v>
      </c>
      <c r="I1463" t="s">
        <v>734</v>
      </c>
      <c r="J1463" t="s">
        <v>951</v>
      </c>
      <c r="K1463">
        <v>649793</v>
      </c>
      <c r="L1463" t="s">
        <v>90</v>
      </c>
      <c r="M1463" t="s">
        <v>929</v>
      </c>
      <c r="N1463" t="s">
        <v>57</v>
      </c>
      <c r="O1463" s="1">
        <v>44986</v>
      </c>
      <c r="Q1463" s="1">
        <v>46174</v>
      </c>
      <c r="R1463" s="2">
        <v>51.46</v>
      </c>
      <c r="S1463">
        <v>1</v>
      </c>
      <c r="T1463" t="s">
        <v>58</v>
      </c>
      <c r="U1463" t="s">
        <v>141</v>
      </c>
      <c r="V1463" s="3">
        <v>0.15</v>
      </c>
      <c r="W1463" s="2">
        <v>0</v>
      </c>
      <c r="X1463">
        <v>0</v>
      </c>
      <c r="Y1463" t="s">
        <v>142</v>
      </c>
      <c r="Z1463" t="s">
        <v>143</v>
      </c>
      <c r="AA1463">
        <v>0</v>
      </c>
      <c r="AB1463" s="2">
        <v>0</v>
      </c>
      <c r="AC1463" s="2">
        <v>0</v>
      </c>
      <c r="AD1463" s="3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7.72</v>
      </c>
      <c r="AN1463" s="2">
        <v>7.72</v>
      </c>
      <c r="AO1463" s="2">
        <v>0</v>
      </c>
      <c r="AP1463" s="2">
        <v>0</v>
      </c>
      <c r="AQ1463" s="2">
        <v>0</v>
      </c>
    </row>
    <row r="1464" spans="1:43" x14ac:dyDescent="0.25">
      <c r="A1464" s="1">
        <v>46146</v>
      </c>
      <c r="B1464" t="s">
        <v>48</v>
      </c>
      <c r="C1464">
        <v>649163</v>
      </c>
      <c r="D1464">
        <v>2017383051</v>
      </c>
      <c r="E1464" t="s">
        <v>1853</v>
      </c>
      <c r="F1464" t="s">
        <v>354</v>
      </c>
      <c r="G1464" t="s">
        <v>51</v>
      </c>
      <c r="H1464" t="s">
        <v>257</v>
      </c>
      <c r="I1464" t="s">
        <v>734</v>
      </c>
      <c r="J1464" t="s">
        <v>746</v>
      </c>
      <c r="K1464">
        <v>651818</v>
      </c>
      <c r="L1464" t="s">
        <v>114</v>
      </c>
      <c r="M1464" t="s">
        <v>115</v>
      </c>
      <c r="N1464" t="s">
        <v>57</v>
      </c>
      <c r="O1464" s="1">
        <v>44959</v>
      </c>
      <c r="Q1464" s="1">
        <v>46175</v>
      </c>
      <c r="R1464" s="2">
        <v>211.08</v>
      </c>
      <c r="S1464">
        <v>1</v>
      </c>
      <c r="T1464" t="s">
        <v>58</v>
      </c>
      <c r="U1464" t="s">
        <v>141</v>
      </c>
      <c r="V1464" s="3">
        <v>0.1</v>
      </c>
      <c r="W1464" s="2">
        <v>0</v>
      </c>
      <c r="X1464">
        <v>0</v>
      </c>
      <c r="Y1464" t="s">
        <v>142</v>
      </c>
      <c r="Z1464" t="s">
        <v>143</v>
      </c>
      <c r="AA1464">
        <v>0</v>
      </c>
      <c r="AB1464" s="2">
        <v>0</v>
      </c>
      <c r="AC1464" s="2">
        <v>0</v>
      </c>
      <c r="AD1464" s="3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21.11</v>
      </c>
      <c r="AN1464" s="2">
        <v>21.11</v>
      </c>
      <c r="AO1464" s="2">
        <v>0</v>
      </c>
      <c r="AP1464" s="2">
        <v>0</v>
      </c>
      <c r="AQ1464" s="2">
        <v>0</v>
      </c>
    </row>
    <row r="1465" spans="1:43" x14ac:dyDescent="0.25">
      <c r="A1465" s="1">
        <v>46146</v>
      </c>
      <c r="B1465" t="s">
        <v>48</v>
      </c>
      <c r="C1465">
        <v>649163</v>
      </c>
      <c r="D1465">
        <v>2017651217</v>
      </c>
      <c r="E1465" t="s">
        <v>1498</v>
      </c>
      <c r="F1465" t="s">
        <v>310</v>
      </c>
      <c r="G1465" t="s">
        <v>51</v>
      </c>
      <c r="H1465" t="s">
        <v>188</v>
      </c>
      <c r="I1465" t="s">
        <v>734</v>
      </c>
      <c r="J1465" t="s">
        <v>951</v>
      </c>
      <c r="K1465">
        <v>649793</v>
      </c>
      <c r="L1465" t="s">
        <v>90</v>
      </c>
      <c r="M1465" t="s">
        <v>929</v>
      </c>
      <c r="N1465" t="s">
        <v>57</v>
      </c>
      <c r="O1465" s="1">
        <v>44986</v>
      </c>
      <c r="Q1465" s="1">
        <v>46174</v>
      </c>
      <c r="R1465" s="2">
        <v>25.73</v>
      </c>
      <c r="S1465">
        <v>1</v>
      </c>
      <c r="T1465" t="s">
        <v>58</v>
      </c>
      <c r="U1465" t="s">
        <v>141</v>
      </c>
      <c r="V1465" s="3">
        <v>0.15</v>
      </c>
      <c r="W1465" s="2">
        <v>0</v>
      </c>
      <c r="X1465">
        <v>0</v>
      </c>
      <c r="Y1465" t="s">
        <v>142</v>
      </c>
      <c r="Z1465" t="s">
        <v>143</v>
      </c>
      <c r="AA1465">
        <v>0</v>
      </c>
      <c r="AB1465" s="2">
        <v>0</v>
      </c>
      <c r="AC1465" s="2">
        <v>0</v>
      </c>
      <c r="AD1465" s="3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3.86</v>
      </c>
      <c r="AN1465" s="2">
        <v>3.86</v>
      </c>
      <c r="AO1465" s="2">
        <v>0</v>
      </c>
      <c r="AP1465" s="2">
        <v>0</v>
      </c>
      <c r="AQ1465" s="2">
        <v>0</v>
      </c>
    </row>
    <row r="1466" spans="1:43" x14ac:dyDescent="0.25">
      <c r="A1466" s="1">
        <v>46146</v>
      </c>
      <c r="B1466" t="s">
        <v>48</v>
      </c>
      <c r="C1466">
        <v>649163</v>
      </c>
      <c r="D1466">
        <v>2017777769</v>
      </c>
      <c r="E1466" t="s">
        <v>129</v>
      </c>
      <c r="F1466" t="s">
        <v>241</v>
      </c>
      <c r="G1466" t="s">
        <v>51</v>
      </c>
      <c r="H1466" t="s">
        <v>177</v>
      </c>
      <c r="I1466" t="s">
        <v>734</v>
      </c>
      <c r="J1466" t="s">
        <v>951</v>
      </c>
      <c r="K1466">
        <v>652037</v>
      </c>
      <c r="L1466" t="s">
        <v>152</v>
      </c>
      <c r="M1466" t="s">
        <v>153</v>
      </c>
      <c r="N1466" t="s">
        <v>57</v>
      </c>
      <c r="O1466" s="1">
        <v>44986</v>
      </c>
      <c r="Q1466" s="1">
        <v>46174</v>
      </c>
      <c r="R1466" s="2">
        <v>55.58</v>
      </c>
      <c r="S1466">
        <v>1</v>
      </c>
      <c r="T1466" t="s">
        <v>58</v>
      </c>
      <c r="U1466" t="s">
        <v>141</v>
      </c>
      <c r="V1466" s="3">
        <v>0.15</v>
      </c>
      <c r="W1466" s="2">
        <v>0</v>
      </c>
      <c r="X1466">
        <v>0</v>
      </c>
      <c r="Y1466" t="s">
        <v>142</v>
      </c>
      <c r="Z1466" t="s">
        <v>143</v>
      </c>
      <c r="AA1466">
        <v>0</v>
      </c>
      <c r="AB1466" s="2">
        <v>0</v>
      </c>
      <c r="AC1466" s="2">
        <v>0</v>
      </c>
      <c r="AD1466" s="3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8.34</v>
      </c>
      <c r="AN1466" s="2">
        <v>8.34</v>
      </c>
      <c r="AO1466" s="2">
        <v>0</v>
      </c>
      <c r="AP1466" s="2">
        <v>0</v>
      </c>
      <c r="AQ1466" s="2">
        <v>0</v>
      </c>
    </row>
    <row r="1467" spans="1:43" x14ac:dyDescent="0.25">
      <c r="A1467" s="1">
        <v>46146</v>
      </c>
      <c r="B1467" t="s">
        <v>48</v>
      </c>
      <c r="C1467">
        <v>649163</v>
      </c>
      <c r="D1467">
        <v>2017787912</v>
      </c>
      <c r="E1467" t="s">
        <v>1854</v>
      </c>
      <c r="F1467" t="s">
        <v>459</v>
      </c>
      <c r="G1467" t="s">
        <v>51</v>
      </c>
      <c r="H1467" t="s">
        <v>177</v>
      </c>
      <c r="I1467" t="s">
        <v>734</v>
      </c>
      <c r="J1467" t="s">
        <v>951</v>
      </c>
      <c r="K1467">
        <v>652037</v>
      </c>
      <c r="L1467" t="s">
        <v>152</v>
      </c>
      <c r="M1467" t="s">
        <v>153</v>
      </c>
      <c r="N1467" t="s">
        <v>57</v>
      </c>
      <c r="O1467" s="1">
        <v>44986</v>
      </c>
      <c r="Q1467" s="1">
        <v>46174</v>
      </c>
      <c r="R1467" s="2">
        <v>24.61</v>
      </c>
      <c r="S1467">
        <v>1</v>
      </c>
      <c r="T1467" t="s">
        <v>58</v>
      </c>
      <c r="U1467" t="s">
        <v>141</v>
      </c>
      <c r="V1467" s="3">
        <v>0.15</v>
      </c>
      <c r="W1467" s="2">
        <v>0</v>
      </c>
      <c r="X1467">
        <v>0</v>
      </c>
      <c r="Y1467" t="s">
        <v>142</v>
      </c>
      <c r="Z1467" t="s">
        <v>143</v>
      </c>
      <c r="AA1467">
        <v>0</v>
      </c>
      <c r="AB1467" s="2">
        <v>0</v>
      </c>
      <c r="AC1467" s="2">
        <v>0</v>
      </c>
      <c r="AD1467" s="3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3.69</v>
      </c>
      <c r="AN1467" s="2">
        <v>3.69</v>
      </c>
      <c r="AO1467" s="2">
        <v>0</v>
      </c>
      <c r="AP1467" s="2">
        <v>0</v>
      </c>
      <c r="AQ1467" s="2">
        <v>0</v>
      </c>
    </row>
    <row r="1468" spans="1:43" x14ac:dyDescent="0.25">
      <c r="A1468" s="1">
        <v>46146</v>
      </c>
      <c r="B1468" t="s">
        <v>48</v>
      </c>
      <c r="C1468">
        <v>649163</v>
      </c>
      <c r="D1468">
        <v>2017943603</v>
      </c>
      <c r="E1468" t="s">
        <v>1855</v>
      </c>
      <c r="F1468" t="s">
        <v>662</v>
      </c>
      <c r="G1468" t="s">
        <v>51</v>
      </c>
      <c r="H1468" t="s">
        <v>177</v>
      </c>
      <c r="I1468" t="s">
        <v>734</v>
      </c>
      <c r="J1468" t="s">
        <v>951</v>
      </c>
      <c r="K1468">
        <v>652037</v>
      </c>
      <c r="L1468" t="s">
        <v>152</v>
      </c>
      <c r="M1468" t="s">
        <v>153</v>
      </c>
      <c r="N1468" t="s">
        <v>57</v>
      </c>
      <c r="O1468" s="1">
        <v>45017</v>
      </c>
      <c r="Q1468" s="1">
        <v>46174</v>
      </c>
      <c r="R1468" s="2">
        <v>24.61</v>
      </c>
      <c r="S1468">
        <v>1</v>
      </c>
      <c r="T1468" t="s">
        <v>58</v>
      </c>
      <c r="U1468" t="s">
        <v>141</v>
      </c>
      <c r="V1468" s="3">
        <v>0.15</v>
      </c>
      <c r="W1468" s="2">
        <v>0</v>
      </c>
      <c r="X1468">
        <v>0</v>
      </c>
      <c r="Y1468" t="s">
        <v>142</v>
      </c>
      <c r="Z1468" t="s">
        <v>143</v>
      </c>
      <c r="AA1468">
        <v>0</v>
      </c>
      <c r="AB1468" s="2">
        <v>0</v>
      </c>
      <c r="AC1468" s="2">
        <v>0</v>
      </c>
      <c r="AD1468" s="3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3.69</v>
      </c>
      <c r="AN1468" s="2">
        <v>3.69</v>
      </c>
      <c r="AO1468" s="2">
        <v>0</v>
      </c>
      <c r="AP1468" s="2">
        <v>0</v>
      </c>
      <c r="AQ1468" s="2">
        <v>0</v>
      </c>
    </row>
    <row r="1469" spans="1:43" x14ac:dyDescent="0.25">
      <c r="A1469" s="1">
        <v>46146</v>
      </c>
      <c r="B1469" t="s">
        <v>48</v>
      </c>
      <c r="C1469">
        <v>649163</v>
      </c>
      <c r="D1469">
        <v>2018022836</v>
      </c>
      <c r="E1469" t="s">
        <v>1856</v>
      </c>
      <c r="F1469" t="s">
        <v>552</v>
      </c>
      <c r="G1469" t="s">
        <v>51</v>
      </c>
      <c r="H1469" t="s">
        <v>110</v>
      </c>
      <c r="I1469" t="s">
        <v>734</v>
      </c>
      <c r="J1469" t="s">
        <v>746</v>
      </c>
      <c r="K1469">
        <v>651818</v>
      </c>
      <c r="L1469" t="s">
        <v>114</v>
      </c>
      <c r="M1469" t="s">
        <v>115</v>
      </c>
      <c r="N1469" t="s">
        <v>57</v>
      </c>
      <c r="O1469" s="1">
        <v>45020</v>
      </c>
      <c r="Q1469" s="1">
        <v>46177</v>
      </c>
      <c r="R1469" s="2">
        <v>163.25</v>
      </c>
      <c r="S1469">
        <v>1</v>
      </c>
      <c r="T1469" t="s">
        <v>58</v>
      </c>
      <c r="U1469" t="s">
        <v>141</v>
      </c>
      <c r="V1469" s="3">
        <v>0.1</v>
      </c>
      <c r="W1469" s="2">
        <v>0</v>
      </c>
      <c r="X1469">
        <v>0</v>
      </c>
      <c r="Y1469" t="s">
        <v>142</v>
      </c>
      <c r="Z1469" t="s">
        <v>143</v>
      </c>
      <c r="AA1469">
        <v>0</v>
      </c>
      <c r="AB1469" s="2">
        <v>0</v>
      </c>
      <c r="AC1469" s="2">
        <v>0</v>
      </c>
      <c r="AD1469" s="3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16.32</v>
      </c>
      <c r="AN1469" s="2">
        <v>16.32</v>
      </c>
      <c r="AO1469" s="2">
        <v>0</v>
      </c>
      <c r="AP1469" s="2">
        <v>0</v>
      </c>
      <c r="AQ1469" s="2">
        <v>0</v>
      </c>
    </row>
    <row r="1470" spans="1:43" x14ac:dyDescent="0.25">
      <c r="A1470" s="1">
        <v>46146</v>
      </c>
      <c r="B1470" t="s">
        <v>48</v>
      </c>
      <c r="C1470">
        <v>649163</v>
      </c>
      <c r="D1470">
        <v>2018167735</v>
      </c>
      <c r="E1470" t="s">
        <v>1857</v>
      </c>
      <c r="F1470" t="s">
        <v>594</v>
      </c>
      <c r="G1470" t="s">
        <v>51</v>
      </c>
      <c r="H1470" t="s">
        <v>1140</v>
      </c>
      <c r="I1470" t="s">
        <v>734</v>
      </c>
      <c r="J1470" t="s">
        <v>746</v>
      </c>
      <c r="K1470">
        <v>651818</v>
      </c>
      <c r="L1470" t="s">
        <v>114</v>
      </c>
      <c r="M1470" t="s">
        <v>115</v>
      </c>
      <c r="N1470" t="s">
        <v>57</v>
      </c>
      <c r="O1470" s="1">
        <v>45024</v>
      </c>
      <c r="Q1470" s="1">
        <v>46181</v>
      </c>
      <c r="R1470" s="2">
        <v>75.44</v>
      </c>
      <c r="S1470">
        <v>1</v>
      </c>
      <c r="T1470" t="s">
        <v>58</v>
      </c>
      <c r="U1470" t="s">
        <v>141</v>
      </c>
      <c r="V1470" s="3">
        <v>0.1</v>
      </c>
      <c r="W1470" s="2">
        <v>0</v>
      </c>
      <c r="X1470">
        <v>0</v>
      </c>
      <c r="Y1470" t="s">
        <v>142</v>
      </c>
      <c r="Z1470" t="s">
        <v>143</v>
      </c>
      <c r="AA1470">
        <v>0</v>
      </c>
      <c r="AB1470" s="2">
        <v>0</v>
      </c>
      <c r="AC1470" s="2">
        <v>0</v>
      </c>
      <c r="AD1470" s="3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7.54</v>
      </c>
      <c r="AN1470" s="2">
        <v>7.54</v>
      </c>
      <c r="AO1470" s="2">
        <v>0</v>
      </c>
      <c r="AP1470" s="2">
        <v>0</v>
      </c>
      <c r="AQ1470" s="2">
        <v>0</v>
      </c>
    </row>
    <row r="1471" spans="1:43" x14ac:dyDescent="0.25">
      <c r="A1471" s="1">
        <v>46146</v>
      </c>
      <c r="B1471" t="s">
        <v>48</v>
      </c>
      <c r="C1471">
        <v>649163</v>
      </c>
      <c r="D1471">
        <v>2018176417</v>
      </c>
      <c r="E1471" t="s">
        <v>1858</v>
      </c>
      <c r="F1471" t="s">
        <v>703</v>
      </c>
      <c r="G1471" t="s">
        <v>51</v>
      </c>
      <c r="H1471" t="s">
        <v>177</v>
      </c>
      <c r="I1471" t="s">
        <v>734</v>
      </c>
      <c r="J1471" t="s">
        <v>951</v>
      </c>
      <c r="K1471">
        <v>652037</v>
      </c>
      <c r="L1471" t="s">
        <v>152</v>
      </c>
      <c r="M1471" t="s">
        <v>153</v>
      </c>
      <c r="N1471" t="s">
        <v>57</v>
      </c>
      <c r="O1471" s="1">
        <v>45047</v>
      </c>
      <c r="Q1471" s="1">
        <v>46174</v>
      </c>
      <c r="R1471" s="2">
        <v>24.61</v>
      </c>
      <c r="S1471">
        <v>1</v>
      </c>
      <c r="T1471" t="s">
        <v>58</v>
      </c>
      <c r="U1471" t="s">
        <v>141</v>
      </c>
      <c r="V1471" s="3">
        <v>0.15</v>
      </c>
      <c r="W1471" s="2">
        <v>0</v>
      </c>
      <c r="X1471">
        <v>0</v>
      </c>
      <c r="Y1471" t="s">
        <v>142</v>
      </c>
      <c r="Z1471" t="s">
        <v>143</v>
      </c>
      <c r="AA1471">
        <v>0</v>
      </c>
      <c r="AB1471" s="2">
        <v>0</v>
      </c>
      <c r="AC1471" s="2">
        <v>0</v>
      </c>
      <c r="AD1471" s="3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3.69</v>
      </c>
      <c r="AN1471" s="2">
        <v>3.69</v>
      </c>
      <c r="AO1471" s="2">
        <v>0</v>
      </c>
      <c r="AP1471" s="2">
        <v>0</v>
      </c>
      <c r="AQ1471" s="2">
        <v>0</v>
      </c>
    </row>
    <row r="1472" spans="1:43" x14ac:dyDescent="0.25">
      <c r="A1472" s="1">
        <v>46146</v>
      </c>
      <c r="B1472" t="s">
        <v>48</v>
      </c>
      <c r="C1472">
        <v>649163</v>
      </c>
      <c r="D1472">
        <v>2018214085</v>
      </c>
      <c r="E1472" t="s">
        <v>1859</v>
      </c>
      <c r="F1472" t="s">
        <v>1860</v>
      </c>
      <c r="G1472" t="s">
        <v>51</v>
      </c>
      <c r="H1472" t="s">
        <v>177</v>
      </c>
      <c r="I1472" t="s">
        <v>734</v>
      </c>
      <c r="J1472" t="s">
        <v>951</v>
      </c>
      <c r="K1472">
        <v>652037</v>
      </c>
      <c r="L1472" t="s">
        <v>152</v>
      </c>
      <c r="M1472" t="s">
        <v>153</v>
      </c>
      <c r="N1472" t="s">
        <v>57</v>
      </c>
      <c r="O1472" s="1">
        <v>45017</v>
      </c>
      <c r="Q1472" s="1">
        <v>46174</v>
      </c>
      <c r="R1472" s="2">
        <v>24.61</v>
      </c>
      <c r="S1472">
        <v>1</v>
      </c>
      <c r="T1472" t="s">
        <v>58</v>
      </c>
      <c r="U1472" t="s">
        <v>141</v>
      </c>
      <c r="V1472" s="3">
        <v>0.15</v>
      </c>
      <c r="W1472" s="2">
        <v>0</v>
      </c>
      <c r="X1472">
        <v>0</v>
      </c>
      <c r="Y1472" t="s">
        <v>142</v>
      </c>
      <c r="Z1472" t="s">
        <v>143</v>
      </c>
      <c r="AA1472">
        <v>0</v>
      </c>
      <c r="AB1472" s="2">
        <v>0</v>
      </c>
      <c r="AC1472" s="2">
        <v>0</v>
      </c>
      <c r="AD1472" s="3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3.69</v>
      </c>
      <c r="AN1472" s="2">
        <v>3.69</v>
      </c>
      <c r="AO1472" s="2">
        <v>0</v>
      </c>
      <c r="AP1472" s="2">
        <v>0</v>
      </c>
      <c r="AQ1472" s="2">
        <v>0</v>
      </c>
    </row>
    <row r="1473" spans="1:43" x14ac:dyDescent="0.25">
      <c r="A1473" s="1">
        <v>46146</v>
      </c>
      <c r="B1473" t="s">
        <v>48</v>
      </c>
      <c r="C1473">
        <v>649163</v>
      </c>
      <c r="D1473">
        <v>2018421071</v>
      </c>
      <c r="E1473" t="s">
        <v>1861</v>
      </c>
      <c r="F1473" t="s">
        <v>1862</v>
      </c>
      <c r="G1473" t="s">
        <v>51</v>
      </c>
      <c r="H1473" t="s">
        <v>177</v>
      </c>
      <c r="I1473" t="s">
        <v>734</v>
      </c>
      <c r="J1473" t="s">
        <v>951</v>
      </c>
      <c r="K1473">
        <v>652037</v>
      </c>
      <c r="L1473" t="s">
        <v>152</v>
      </c>
      <c r="M1473" t="s">
        <v>153</v>
      </c>
      <c r="N1473" t="s">
        <v>57</v>
      </c>
      <c r="O1473" s="1">
        <v>45047</v>
      </c>
      <c r="Q1473" s="1">
        <v>46174</v>
      </c>
      <c r="R1473" s="2">
        <v>24.61</v>
      </c>
      <c r="S1473">
        <v>1</v>
      </c>
      <c r="T1473" t="s">
        <v>58</v>
      </c>
      <c r="U1473" t="s">
        <v>141</v>
      </c>
      <c r="V1473" s="3">
        <v>0.15</v>
      </c>
      <c r="W1473" s="2">
        <v>0</v>
      </c>
      <c r="X1473">
        <v>0</v>
      </c>
      <c r="Y1473" t="s">
        <v>142</v>
      </c>
      <c r="Z1473" t="s">
        <v>143</v>
      </c>
      <c r="AA1473">
        <v>0</v>
      </c>
      <c r="AB1473" s="2">
        <v>0</v>
      </c>
      <c r="AC1473" s="2">
        <v>0</v>
      </c>
      <c r="AD1473" s="3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3.69</v>
      </c>
      <c r="AN1473" s="2">
        <v>3.69</v>
      </c>
      <c r="AO1473" s="2">
        <v>0</v>
      </c>
      <c r="AP1473" s="2">
        <v>0</v>
      </c>
      <c r="AQ1473" s="2">
        <v>0</v>
      </c>
    </row>
    <row r="1474" spans="1:43" x14ac:dyDescent="0.25">
      <c r="A1474" s="1">
        <v>46146</v>
      </c>
      <c r="B1474" t="s">
        <v>48</v>
      </c>
      <c r="C1474">
        <v>649163</v>
      </c>
      <c r="D1474">
        <v>2018434794</v>
      </c>
      <c r="E1474" t="s">
        <v>530</v>
      </c>
      <c r="F1474" t="s">
        <v>1275</v>
      </c>
      <c r="G1474" t="s">
        <v>51</v>
      </c>
      <c r="H1474" t="s">
        <v>213</v>
      </c>
      <c r="I1474" t="s">
        <v>734</v>
      </c>
      <c r="J1474" t="s">
        <v>951</v>
      </c>
      <c r="K1474">
        <v>673059</v>
      </c>
      <c r="L1474" t="s">
        <v>90</v>
      </c>
      <c r="M1474" t="s">
        <v>91</v>
      </c>
      <c r="N1474" t="s">
        <v>57</v>
      </c>
      <c r="O1474" s="1">
        <v>45047</v>
      </c>
      <c r="Q1474" s="1">
        <v>46174</v>
      </c>
      <c r="R1474" s="2">
        <v>25.73</v>
      </c>
      <c r="S1474">
        <v>1</v>
      </c>
      <c r="T1474" t="s">
        <v>58</v>
      </c>
      <c r="U1474" t="s">
        <v>141</v>
      </c>
      <c r="V1474" s="3">
        <v>0.15</v>
      </c>
      <c r="W1474" s="2">
        <v>0</v>
      </c>
      <c r="X1474">
        <v>0</v>
      </c>
      <c r="Y1474" t="s">
        <v>142</v>
      </c>
      <c r="Z1474" t="s">
        <v>143</v>
      </c>
      <c r="AA1474">
        <v>0</v>
      </c>
      <c r="AB1474" s="2">
        <v>0</v>
      </c>
      <c r="AC1474" s="2">
        <v>0</v>
      </c>
      <c r="AD1474" s="3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3.86</v>
      </c>
      <c r="AN1474" s="2">
        <v>3.86</v>
      </c>
      <c r="AO1474" s="2">
        <v>0</v>
      </c>
      <c r="AP1474" s="2">
        <v>0</v>
      </c>
      <c r="AQ1474" s="2">
        <v>0</v>
      </c>
    </row>
    <row r="1475" spans="1:43" x14ac:dyDescent="0.25">
      <c r="A1475" s="1">
        <v>46146</v>
      </c>
      <c r="B1475" t="s">
        <v>48</v>
      </c>
      <c r="C1475">
        <v>649163</v>
      </c>
      <c r="D1475">
        <v>2018436700</v>
      </c>
      <c r="E1475" t="s">
        <v>1863</v>
      </c>
      <c r="F1475" t="s">
        <v>135</v>
      </c>
      <c r="G1475" t="s">
        <v>51</v>
      </c>
      <c r="H1475" t="s">
        <v>177</v>
      </c>
      <c r="I1475" t="s">
        <v>734</v>
      </c>
      <c r="J1475" t="s">
        <v>951</v>
      </c>
      <c r="K1475">
        <v>652037</v>
      </c>
      <c r="L1475" t="s">
        <v>152</v>
      </c>
      <c r="M1475" t="s">
        <v>153</v>
      </c>
      <c r="N1475" t="s">
        <v>57</v>
      </c>
      <c r="O1475" s="1">
        <v>45047</v>
      </c>
      <c r="Q1475" s="1">
        <v>46174</v>
      </c>
      <c r="R1475" s="2">
        <v>24.61</v>
      </c>
      <c r="S1475">
        <v>1</v>
      </c>
      <c r="T1475" t="s">
        <v>58</v>
      </c>
      <c r="U1475" t="s">
        <v>141</v>
      </c>
      <c r="V1475" s="3">
        <v>0.15</v>
      </c>
      <c r="W1475" s="2">
        <v>0</v>
      </c>
      <c r="X1475">
        <v>0</v>
      </c>
      <c r="Y1475" t="s">
        <v>142</v>
      </c>
      <c r="Z1475" t="s">
        <v>143</v>
      </c>
      <c r="AA1475">
        <v>0</v>
      </c>
      <c r="AB1475" s="2">
        <v>0</v>
      </c>
      <c r="AC1475" s="2">
        <v>0</v>
      </c>
      <c r="AD1475" s="3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3.69</v>
      </c>
      <c r="AN1475" s="2">
        <v>3.69</v>
      </c>
      <c r="AO1475" s="2">
        <v>0</v>
      </c>
      <c r="AP1475" s="2">
        <v>0</v>
      </c>
      <c r="AQ1475" s="2">
        <v>0</v>
      </c>
    </row>
    <row r="1476" spans="1:43" x14ac:dyDescent="0.25">
      <c r="A1476" s="1">
        <v>46146</v>
      </c>
      <c r="B1476" t="s">
        <v>48</v>
      </c>
      <c r="C1476">
        <v>649163</v>
      </c>
      <c r="D1476">
        <v>2018448689</v>
      </c>
      <c r="E1476" t="s">
        <v>1864</v>
      </c>
      <c r="F1476" t="s">
        <v>91</v>
      </c>
      <c r="G1476" t="s">
        <v>51</v>
      </c>
      <c r="H1476" t="s">
        <v>113</v>
      </c>
      <c r="I1476" t="s">
        <v>734</v>
      </c>
      <c r="J1476" t="s">
        <v>951</v>
      </c>
      <c r="K1476">
        <v>651818</v>
      </c>
      <c r="L1476" t="s">
        <v>114</v>
      </c>
      <c r="M1476" t="s">
        <v>115</v>
      </c>
      <c r="N1476" t="s">
        <v>57</v>
      </c>
      <c r="O1476" s="1">
        <v>45051</v>
      </c>
      <c r="Q1476" s="1">
        <v>46178</v>
      </c>
      <c r="R1476" s="2">
        <v>25.73</v>
      </c>
      <c r="S1476">
        <v>1</v>
      </c>
      <c r="T1476" t="s">
        <v>58</v>
      </c>
      <c r="U1476" t="s">
        <v>141</v>
      </c>
      <c r="V1476" s="3">
        <v>0.15</v>
      </c>
      <c r="W1476" s="2">
        <v>0</v>
      </c>
      <c r="X1476">
        <v>0</v>
      </c>
      <c r="Y1476" t="s">
        <v>142</v>
      </c>
      <c r="Z1476" t="s">
        <v>143</v>
      </c>
      <c r="AA1476">
        <v>0</v>
      </c>
      <c r="AB1476" s="2">
        <v>0</v>
      </c>
      <c r="AC1476" s="2">
        <v>0</v>
      </c>
      <c r="AD1476" s="3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3.86</v>
      </c>
      <c r="AN1476" s="2">
        <v>3.86</v>
      </c>
      <c r="AO1476" s="2">
        <v>0</v>
      </c>
      <c r="AP1476" s="2">
        <v>0</v>
      </c>
      <c r="AQ1476" s="2">
        <v>0</v>
      </c>
    </row>
    <row r="1477" spans="1:43" x14ac:dyDescent="0.25">
      <c r="A1477" s="1">
        <v>46146</v>
      </c>
      <c r="B1477" t="s">
        <v>48</v>
      </c>
      <c r="C1477">
        <v>649163</v>
      </c>
      <c r="D1477">
        <v>2018453015</v>
      </c>
      <c r="E1477" t="s">
        <v>1865</v>
      </c>
      <c r="F1477" t="s">
        <v>440</v>
      </c>
      <c r="G1477" t="s">
        <v>51</v>
      </c>
      <c r="H1477" t="s">
        <v>177</v>
      </c>
      <c r="I1477" t="s">
        <v>734</v>
      </c>
      <c r="J1477" t="s">
        <v>951</v>
      </c>
      <c r="K1477">
        <v>652037</v>
      </c>
      <c r="L1477" t="s">
        <v>152</v>
      </c>
      <c r="M1477" t="s">
        <v>153</v>
      </c>
      <c r="N1477" t="s">
        <v>57</v>
      </c>
      <c r="O1477" s="1">
        <v>45047</v>
      </c>
      <c r="Q1477" s="1">
        <v>46174</v>
      </c>
      <c r="R1477" s="2">
        <v>24.61</v>
      </c>
      <c r="S1477">
        <v>1</v>
      </c>
      <c r="T1477" t="s">
        <v>58</v>
      </c>
      <c r="U1477" t="s">
        <v>141</v>
      </c>
      <c r="V1477" s="3">
        <v>0.15</v>
      </c>
      <c r="W1477" s="2">
        <v>0</v>
      </c>
      <c r="X1477">
        <v>0</v>
      </c>
      <c r="Y1477" t="s">
        <v>142</v>
      </c>
      <c r="Z1477" t="s">
        <v>143</v>
      </c>
      <c r="AA1477">
        <v>0</v>
      </c>
      <c r="AB1477" s="2">
        <v>0</v>
      </c>
      <c r="AC1477" s="2">
        <v>0</v>
      </c>
      <c r="AD1477" s="3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3.69</v>
      </c>
      <c r="AN1477" s="2">
        <v>3.69</v>
      </c>
      <c r="AO1477" s="2">
        <v>0</v>
      </c>
      <c r="AP1477" s="2">
        <v>0</v>
      </c>
      <c r="AQ1477" s="2">
        <v>0</v>
      </c>
    </row>
    <row r="1478" spans="1:43" x14ac:dyDescent="0.25">
      <c r="A1478" s="1">
        <v>46146</v>
      </c>
      <c r="B1478" t="s">
        <v>48</v>
      </c>
      <c r="C1478">
        <v>649163</v>
      </c>
      <c r="D1478">
        <v>2018462892</v>
      </c>
      <c r="E1478" t="s">
        <v>1866</v>
      </c>
      <c r="F1478" t="s">
        <v>1867</v>
      </c>
      <c r="G1478" t="s">
        <v>51</v>
      </c>
      <c r="H1478" t="s">
        <v>110</v>
      </c>
      <c r="I1478" t="s">
        <v>734</v>
      </c>
      <c r="J1478" t="s">
        <v>951</v>
      </c>
      <c r="K1478">
        <v>651818</v>
      </c>
      <c r="L1478" t="s">
        <v>114</v>
      </c>
      <c r="M1478" t="s">
        <v>115</v>
      </c>
      <c r="N1478" t="s">
        <v>57</v>
      </c>
      <c r="O1478" s="1">
        <v>45052</v>
      </c>
      <c r="Q1478" s="1">
        <v>46179</v>
      </c>
      <c r="R1478" s="2">
        <v>51.46</v>
      </c>
      <c r="S1478">
        <v>1</v>
      </c>
      <c r="T1478" t="s">
        <v>58</v>
      </c>
      <c r="U1478" t="s">
        <v>141</v>
      </c>
      <c r="V1478" s="3">
        <v>0.15</v>
      </c>
      <c r="W1478" s="2">
        <v>0</v>
      </c>
      <c r="X1478">
        <v>0</v>
      </c>
      <c r="Y1478" t="s">
        <v>142</v>
      </c>
      <c r="Z1478" t="s">
        <v>143</v>
      </c>
      <c r="AA1478">
        <v>0</v>
      </c>
      <c r="AB1478" s="2">
        <v>0</v>
      </c>
      <c r="AC1478" s="2">
        <v>0</v>
      </c>
      <c r="AD1478" s="3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7.72</v>
      </c>
      <c r="AN1478" s="2">
        <v>7.72</v>
      </c>
      <c r="AO1478" s="2">
        <v>0</v>
      </c>
      <c r="AP1478" s="2">
        <v>0</v>
      </c>
      <c r="AQ1478" s="2">
        <v>0</v>
      </c>
    </row>
    <row r="1479" spans="1:43" x14ac:dyDescent="0.25">
      <c r="A1479" s="1">
        <v>46146</v>
      </c>
      <c r="B1479" t="s">
        <v>48</v>
      </c>
      <c r="C1479">
        <v>649163</v>
      </c>
      <c r="D1479">
        <v>2018463466</v>
      </c>
      <c r="E1479" t="s">
        <v>1868</v>
      </c>
      <c r="F1479" t="s">
        <v>1869</v>
      </c>
      <c r="G1479" t="s">
        <v>51</v>
      </c>
      <c r="H1479" t="s">
        <v>177</v>
      </c>
      <c r="I1479" t="s">
        <v>734</v>
      </c>
      <c r="J1479" t="s">
        <v>951</v>
      </c>
      <c r="K1479">
        <v>652037</v>
      </c>
      <c r="L1479" t="s">
        <v>152</v>
      </c>
      <c r="M1479" t="s">
        <v>153</v>
      </c>
      <c r="N1479" t="s">
        <v>57</v>
      </c>
      <c r="O1479" s="1">
        <v>45047</v>
      </c>
      <c r="Q1479" s="1">
        <v>46174</v>
      </c>
      <c r="R1479" s="2">
        <v>24.61</v>
      </c>
      <c r="S1479">
        <v>1</v>
      </c>
      <c r="T1479" t="s">
        <v>58</v>
      </c>
      <c r="U1479" t="s">
        <v>141</v>
      </c>
      <c r="V1479" s="3">
        <v>0.15</v>
      </c>
      <c r="W1479" s="2">
        <v>0</v>
      </c>
      <c r="X1479">
        <v>0</v>
      </c>
      <c r="Y1479" t="s">
        <v>142</v>
      </c>
      <c r="Z1479" t="s">
        <v>143</v>
      </c>
      <c r="AA1479">
        <v>0</v>
      </c>
      <c r="AB1479" s="2">
        <v>0</v>
      </c>
      <c r="AC1479" s="2">
        <v>0</v>
      </c>
      <c r="AD1479" s="3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3.69</v>
      </c>
      <c r="AN1479" s="2">
        <v>3.69</v>
      </c>
      <c r="AO1479" s="2">
        <v>0</v>
      </c>
      <c r="AP1479" s="2">
        <v>0</v>
      </c>
      <c r="AQ1479" s="2">
        <v>0</v>
      </c>
    </row>
    <row r="1480" spans="1:43" x14ac:dyDescent="0.25">
      <c r="A1480" s="1">
        <v>46146</v>
      </c>
      <c r="B1480" t="s">
        <v>48</v>
      </c>
      <c r="C1480">
        <v>649163</v>
      </c>
      <c r="D1480">
        <v>2018487805</v>
      </c>
      <c r="E1480" t="s">
        <v>1870</v>
      </c>
      <c r="F1480" t="s">
        <v>328</v>
      </c>
      <c r="G1480" t="s">
        <v>51</v>
      </c>
      <c r="H1480" t="s">
        <v>213</v>
      </c>
      <c r="I1480" t="s">
        <v>734</v>
      </c>
      <c r="J1480" t="s">
        <v>951</v>
      </c>
      <c r="K1480">
        <v>673059</v>
      </c>
      <c r="L1480" t="s">
        <v>90</v>
      </c>
      <c r="M1480" t="s">
        <v>91</v>
      </c>
      <c r="N1480" t="s">
        <v>57</v>
      </c>
      <c r="O1480" s="1">
        <v>45047</v>
      </c>
      <c r="Q1480" s="1">
        <v>46174</v>
      </c>
      <c r="R1480" s="2">
        <v>25.73</v>
      </c>
      <c r="S1480">
        <v>1</v>
      </c>
      <c r="T1480" t="s">
        <v>58</v>
      </c>
      <c r="U1480" t="s">
        <v>141</v>
      </c>
      <c r="V1480" s="3">
        <v>0.15</v>
      </c>
      <c r="W1480" s="2">
        <v>0</v>
      </c>
      <c r="X1480">
        <v>0</v>
      </c>
      <c r="Y1480" t="s">
        <v>142</v>
      </c>
      <c r="Z1480" t="s">
        <v>143</v>
      </c>
      <c r="AA1480">
        <v>0</v>
      </c>
      <c r="AB1480" s="2">
        <v>0</v>
      </c>
      <c r="AC1480" s="2">
        <v>0</v>
      </c>
      <c r="AD1480" s="3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3.86</v>
      </c>
      <c r="AN1480" s="2">
        <v>3.86</v>
      </c>
      <c r="AO1480" s="2">
        <v>0</v>
      </c>
      <c r="AP1480" s="2">
        <v>0</v>
      </c>
      <c r="AQ1480" s="2">
        <v>0</v>
      </c>
    </row>
    <row r="1481" spans="1:43" x14ac:dyDescent="0.25">
      <c r="A1481" s="1">
        <v>46146</v>
      </c>
      <c r="B1481" t="s">
        <v>48</v>
      </c>
      <c r="C1481">
        <v>649163</v>
      </c>
      <c r="D1481">
        <v>2018514920</v>
      </c>
      <c r="E1481" t="s">
        <v>1871</v>
      </c>
      <c r="F1481" t="s">
        <v>484</v>
      </c>
      <c r="G1481" t="s">
        <v>51</v>
      </c>
      <c r="H1481" t="s">
        <v>188</v>
      </c>
      <c r="I1481" t="s">
        <v>734</v>
      </c>
      <c r="J1481" t="s">
        <v>951</v>
      </c>
      <c r="K1481">
        <v>651818</v>
      </c>
      <c r="L1481" t="s">
        <v>114</v>
      </c>
      <c r="M1481" t="s">
        <v>115</v>
      </c>
      <c r="N1481" t="s">
        <v>57</v>
      </c>
      <c r="O1481" s="1">
        <v>45051</v>
      </c>
      <c r="Q1481" s="1">
        <v>46178</v>
      </c>
      <c r="R1481" s="2">
        <v>25.73</v>
      </c>
      <c r="S1481">
        <v>1</v>
      </c>
      <c r="T1481" t="s">
        <v>58</v>
      </c>
      <c r="U1481" t="s">
        <v>141</v>
      </c>
      <c r="V1481" s="3">
        <v>0.15</v>
      </c>
      <c r="W1481" s="2">
        <v>0</v>
      </c>
      <c r="X1481">
        <v>0</v>
      </c>
      <c r="Y1481" t="s">
        <v>142</v>
      </c>
      <c r="Z1481" t="s">
        <v>143</v>
      </c>
      <c r="AA1481">
        <v>0</v>
      </c>
      <c r="AB1481" s="2">
        <v>0</v>
      </c>
      <c r="AC1481" s="2">
        <v>0</v>
      </c>
      <c r="AD1481" s="3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3.86</v>
      </c>
      <c r="AN1481" s="2">
        <v>3.86</v>
      </c>
      <c r="AO1481" s="2">
        <v>0</v>
      </c>
      <c r="AP1481" s="2">
        <v>0</v>
      </c>
      <c r="AQ1481" s="2">
        <v>0</v>
      </c>
    </row>
    <row r="1482" spans="1:43" x14ac:dyDescent="0.25">
      <c r="A1482" s="1">
        <v>46146</v>
      </c>
      <c r="B1482" t="s">
        <v>48</v>
      </c>
      <c r="C1482">
        <v>649163</v>
      </c>
      <c r="D1482">
        <v>2018531994</v>
      </c>
      <c r="E1482" t="s">
        <v>1872</v>
      </c>
      <c r="F1482" t="s">
        <v>392</v>
      </c>
      <c r="G1482" t="s">
        <v>51</v>
      </c>
      <c r="H1482" t="s">
        <v>177</v>
      </c>
      <c r="I1482" t="s">
        <v>734</v>
      </c>
      <c r="J1482" t="s">
        <v>951</v>
      </c>
      <c r="K1482">
        <v>652037</v>
      </c>
      <c r="L1482" t="s">
        <v>152</v>
      </c>
      <c r="M1482" t="s">
        <v>153</v>
      </c>
      <c r="N1482" t="s">
        <v>57</v>
      </c>
      <c r="O1482" s="1">
        <v>45048</v>
      </c>
      <c r="Q1482" s="1">
        <v>46175</v>
      </c>
      <c r="R1482" s="2">
        <v>24.61</v>
      </c>
      <c r="S1482">
        <v>1</v>
      </c>
      <c r="T1482" t="s">
        <v>58</v>
      </c>
      <c r="U1482" t="s">
        <v>141</v>
      </c>
      <c r="V1482" s="3">
        <v>0.15</v>
      </c>
      <c r="W1482" s="2">
        <v>0</v>
      </c>
      <c r="X1482">
        <v>0</v>
      </c>
      <c r="Y1482" t="s">
        <v>142</v>
      </c>
      <c r="Z1482" t="s">
        <v>143</v>
      </c>
      <c r="AA1482">
        <v>0</v>
      </c>
      <c r="AB1482" s="2">
        <v>0</v>
      </c>
      <c r="AC1482" s="2">
        <v>0</v>
      </c>
      <c r="AD1482" s="3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3.69</v>
      </c>
      <c r="AN1482" s="2">
        <v>3.69</v>
      </c>
      <c r="AO1482" s="2">
        <v>0</v>
      </c>
      <c r="AP1482" s="2">
        <v>0</v>
      </c>
      <c r="AQ1482" s="2">
        <v>0</v>
      </c>
    </row>
    <row r="1483" spans="1:43" x14ac:dyDescent="0.25">
      <c r="A1483" s="1">
        <v>46146</v>
      </c>
      <c r="B1483" t="s">
        <v>48</v>
      </c>
      <c r="C1483">
        <v>649163</v>
      </c>
      <c r="D1483">
        <v>2018621162</v>
      </c>
      <c r="E1483" t="s">
        <v>1873</v>
      </c>
      <c r="F1483" t="s">
        <v>358</v>
      </c>
      <c r="G1483" t="s">
        <v>51</v>
      </c>
      <c r="H1483" t="s">
        <v>172</v>
      </c>
      <c r="I1483" t="s">
        <v>734</v>
      </c>
      <c r="J1483" t="s">
        <v>735</v>
      </c>
      <c r="K1483">
        <v>673059</v>
      </c>
      <c r="L1483" t="s">
        <v>90</v>
      </c>
      <c r="M1483" t="s">
        <v>91</v>
      </c>
      <c r="N1483" t="s">
        <v>57</v>
      </c>
      <c r="O1483" s="1">
        <v>45078</v>
      </c>
      <c r="Q1483" s="1">
        <v>46174</v>
      </c>
      <c r="R1483" s="2">
        <v>44</v>
      </c>
      <c r="S1483">
        <v>1</v>
      </c>
      <c r="T1483" t="s">
        <v>58</v>
      </c>
      <c r="U1483" t="s">
        <v>141</v>
      </c>
      <c r="V1483" s="3">
        <v>0.15</v>
      </c>
      <c r="W1483" s="2">
        <v>0</v>
      </c>
      <c r="X1483">
        <v>0</v>
      </c>
      <c r="Y1483" t="s">
        <v>142</v>
      </c>
      <c r="Z1483" t="s">
        <v>143</v>
      </c>
      <c r="AA1483">
        <v>0</v>
      </c>
      <c r="AB1483" s="2">
        <v>0</v>
      </c>
      <c r="AC1483" s="2">
        <v>0</v>
      </c>
      <c r="AD1483" s="3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6.6</v>
      </c>
      <c r="AN1483" s="2">
        <v>6.6</v>
      </c>
      <c r="AO1483" s="2">
        <v>0</v>
      </c>
      <c r="AP1483" s="2">
        <v>0</v>
      </c>
      <c r="AQ1483" s="2">
        <v>0</v>
      </c>
    </row>
    <row r="1484" spans="1:43" x14ac:dyDescent="0.25">
      <c r="A1484" s="1">
        <v>46146</v>
      </c>
      <c r="B1484" t="s">
        <v>48</v>
      </c>
      <c r="C1484">
        <v>649163</v>
      </c>
      <c r="D1484">
        <v>2018681161</v>
      </c>
      <c r="E1484" t="s">
        <v>1874</v>
      </c>
      <c r="F1484" t="s">
        <v>1259</v>
      </c>
      <c r="G1484" t="s">
        <v>51</v>
      </c>
      <c r="I1484" t="s">
        <v>734</v>
      </c>
      <c r="J1484" t="s">
        <v>746</v>
      </c>
      <c r="K1484">
        <v>651818</v>
      </c>
      <c r="L1484" t="s">
        <v>114</v>
      </c>
      <c r="M1484" t="s">
        <v>115</v>
      </c>
      <c r="N1484" t="s">
        <v>57</v>
      </c>
      <c r="O1484" s="1">
        <v>45082</v>
      </c>
      <c r="Q1484" s="1">
        <v>46178</v>
      </c>
      <c r="R1484" s="2">
        <v>43.81</v>
      </c>
      <c r="S1484">
        <v>1</v>
      </c>
      <c r="T1484" t="s">
        <v>58</v>
      </c>
      <c r="U1484" t="s">
        <v>141</v>
      </c>
      <c r="V1484" s="3">
        <v>0.1</v>
      </c>
      <c r="W1484" s="2">
        <v>0</v>
      </c>
      <c r="X1484">
        <v>0</v>
      </c>
      <c r="Y1484" t="s">
        <v>142</v>
      </c>
      <c r="Z1484" t="s">
        <v>143</v>
      </c>
      <c r="AA1484">
        <v>0</v>
      </c>
      <c r="AB1484" s="2">
        <v>0</v>
      </c>
      <c r="AC1484" s="2">
        <v>0</v>
      </c>
      <c r="AD1484" s="3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4.38</v>
      </c>
      <c r="AN1484" s="2">
        <v>4.38</v>
      </c>
      <c r="AO1484" s="2">
        <v>0</v>
      </c>
      <c r="AP1484" s="2">
        <v>0</v>
      </c>
      <c r="AQ1484" s="2">
        <v>0</v>
      </c>
    </row>
    <row r="1485" spans="1:43" x14ac:dyDescent="0.25">
      <c r="A1485" s="1">
        <v>46146</v>
      </c>
      <c r="B1485" t="s">
        <v>48</v>
      </c>
      <c r="C1485">
        <v>649163</v>
      </c>
      <c r="D1485">
        <v>2018732057</v>
      </c>
      <c r="E1485" t="s">
        <v>1875</v>
      </c>
      <c r="F1485" t="s">
        <v>1053</v>
      </c>
      <c r="G1485" t="s">
        <v>51</v>
      </c>
      <c r="I1485" t="s">
        <v>734</v>
      </c>
      <c r="J1485" t="s">
        <v>951</v>
      </c>
      <c r="K1485">
        <v>651818</v>
      </c>
      <c r="L1485" t="s">
        <v>114</v>
      </c>
      <c r="M1485" t="s">
        <v>115</v>
      </c>
      <c r="N1485" t="s">
        <v>57</v>
      </c>
      <c r="O1485" s="1">
        <v>45081</v>
      </c>
      <c r="Q1485" s="1">
        <v>46177</v>
      </c>
      <c r="R1485" s="2">
        <v>10.54</v>
      </c>
      <c r="S1485">
        <v>1</v>
      </c>
      <c r="T1485" t="s">
        <v>58</v>
      </c>
      <c r="U1485" t="s">
        <v>141</v>
      </c>
      <c r="V1485" s="3">
        <v>0.15</v>
      </c>
      <c r="W1485" s="2">
        <v>0</v>
      </c>
      <c r="X1485">
        <v>0</v>
      </c>
      <c r="Y1485" t="s">
        <v>142</v>
      </c>
      <c r="Z1485" t="s">
        <v>143</v>
      </c>
      <c r="AA1485">
        <v>0</v>
      </c>
      <c r="AB1485" s="2">
        <v>0</v>
      </c>
      <c r="AC1485" s="2">
        <v>0</v>
      </c>
      <c r="AD1485" s="3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1.58</v>
      </c>
      <c r="AN1485" s="2">
        <v>1.58</v>
      </c>
      <c r="AO1485" s="2">
        <v>0</v>
      </c>
      <c r="AP1485" s="2">
        <v>0</v>
      </c>
      <c r="AQ1485" s="2">
        <v>0</v>
      </c>
    </row>
    <row r="1486" spans="1:43" x14ac:dyDescent="0.25">
      <c r="A1486" s="1">
        <v>46146</v>
      </c>
      <c r="B1486" t="s">
        <v>48</v>
      </c>
      <c r="C1486">
        <v>649163</v>
      </c>
      <c r="D1486">
        <v>2018732058</v>
      </c>
      <c r="E1486" t="s">
        <v>1875</v>
      </c>
      <c r="F1486" t="s">
        <v>1053</v>
      </c>
      <c r="G1486" t="s">
        <v>51</v>
      </c>
      <c r="I1486" t="s">
        <v>734</v>
      </c>
      <c r="J1486" t="s">
        <v>746</v>
      </c>
      <c r="K1486">
        <v>651818</v>
      </c>
      <c r="L1486" t="s">
        <v>114</v>
      </c>
      <c r="M1486" t="s">
        <v>115</v>
      </c>
      <c r="N1486" t="s">
        <v>57</v>
      </c>
      <c r="O1486" s="1">
        <v>45081</v>
      </c>
      <c r="Q1486" s="1">
        <v>46177</v>
      </c>
      <c r="R1486" s="2">
        <v>21.83</v>
      </c>
      <c r="S1486">
        <v>1</v>
      </c>
      <c r="T1486" t="s">
        <v>58</v>
      </c>
      <c r="U1486" t="s">
        <v>141</v>
      </c>
      <c r="V1486" s="3">
        <v>0.1</v>
      </c>
      <c r="W1486" s="2">
        <v>0</v>
      </c>
      <c r="X1486">
        <v>0</v>
      </c>
      <c r="Y1486" t="s">
        <v>142</v>
      </c>
      <c r="Z1486" t="s">
        <v>143</v>
      </c>
      <c r="AA1486">
        <v>0</v>
      </c>
      <c r="AB1486" s="2">
        <v>0</v>
      </c>
      <c r="AC1486" s="2">
        <v>0</v>
      </c>
      <c r="AD1486" s="3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2.1800000000000002</v>
      </c>
      <c r="AN1486" s="2">
        <v>2.1800000000000002</v>
      </c>
      <c r="AO1486" s="2">
        <v>0</v>
      </c>
      <c r="AP1486" s="2">
        <v>0</v>
      </c>
      <c r="AQ1486" s="2">
        <v>0</v>
      </c>
    </row>
    <row r="1487" spans="1:43" x14ac:dyDescent="0.25">
      <c r="A1487" s="1">
        <v>46146</v>
      </c>
      <c r="B1487" t="s">
        <v>48</v>
      </c>
      <c r="C1487">
        <v>649163</v>
      </c>
      <c r="D1487">
        <v>2018786856</v>
      </c>
      <c r="E1487" t="s">
        <v>1876</v>
      </c>
      <c r="F1487" t="s">
        <v>1877</v>
      </c>
      <c r="G1487" t="s">
        <v>51</v>
      </c>
      <c r="I1487" t="s">
        <v>734</v>
      </c>
      <c r="J1487" t="s">
        <v>746</v>
      </c>
      <c r="K1487">
        <v>651818</v>
      </c>
      <c r="L1487" t="s">
        <v>114</v>
      </c>
      <c r="M1487" t="s">
        <v>115</v>
      </c>
      <c r="N1487" t="s">
        <v>57</v>
      </c>
      <c r="O1487" s="1">
        <v>45081</v>
      </c>
      <c r="Q1487" s="1">
        <v>46177</v>
      </c>
      <c r="R1487" s="2">
        <v>21.83</v>
      </c>
      <c r="S1487">
        <v>1</v>
      </c>
      <c r="T1487" t="s">
        <v>58</v>
      </c>
      <c r="U1487" t="s">
        <v>141</v>
      </c>
      <c r="V1487" s="3">
        <v>0.1</v>
      </c>
      <c r="W1487" s="2">
        <v>0</v>
      </c>
      <c r="X1487">
        <v>0</v>
      </c>
      <c r="Y1487" t="s">
        <v>142</v>
      </c>
      <c r="Z1487" t="s">
        <v>143</v>
      </c>
      <c r="AA1487">
        <v>0</v>
      </c>
      <c r="AB1487" s="2">
        <v>0</v>
      </c>
      <c r="AC1487" s="2">
        <v>0</v>
      </c>
      <c r="AD1487" s="3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2.1800000000000002</v>
      </c>
      <c r="AN1487" s="2">
        <v>2.1800000000000002</v>
      </c>
      <c r="AO1487" s="2">
        <v>0</v>
      </c>
      <c r="AP1487" s="2">
        <v>0</v>
      </c>
      <c r="AQ1487" s="2">
        <v>0</v>
      </c>
    </row>
    <row r="1488" spans="1:43" x14ac:dyDescent="0.25">
      <c r="A1488" s="1">
        <v>46146</v>
      </c>
      <c r="B1488" t="s">
        <v>48</v>
      </c>
      <c r="C1488">
        <v>649163</v>
      </c>
      <c r="D1488">
        <v>2018854837</v>
      </c>
      <c r="E1488" t="s">
        <v>1278</v>
      </c>
      <c r="F1488" t="s">
        <v>1279</v>
      </c>
      <c r="G1488" t="s">
        <v>51</v>
      </c>
      <c r="I1488" t="s">
        <v>734</v>
      </c>
      <c r="J1488" t="s">
        <v>735</v>
      </c>
      <c r="K1488">
        <v>673059</v>
      </c>
      <c r="L1488" t="s">
        <v>90</v>
      </c>
      <c r="M1488" t="s">
        <v>91</v>
      </c>
      <c r="N1488" t="s">
        <v>57</v>
      </c>
      <c r="O1488" s="1">
        <v>45078</v>
      </c>
      <c r="Q1488" s="1">
        <v>46174</v>
      </c>
      <c r="R1488" s="2">
        <v>35.369999999999997</v>
      </c>
      <c r="S1488">
        <v>1</v>
      </c>
      <c r="T1488" t="s">
        <v>58</v>
      </c>
      <c r="U1488" t="s">
        <v>141</v>
      </c>
      <c r="V1488" s="3">
        <v>0.15</v>
      </c>
      <c r="W1488" s="2">
        <v>0</v>
      </c>
      <c r="X1488">
        <v>0</v>
      </c>
      <c r="Y1488" t="s">
        <v>142</v>
      </c>
      <c r="Z1488" t="s">
        <v>143</v>
      </c>
      <c r="AA1488">
        <v>0</v>
      </c>
      <c r="AB1488" s="2">
        <v>0</v>
      </c>
      <c r="AC1488" s="2">
        <v>0</v>
      </c>
      <c r="AD1488" s="3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5.31</v>
      </c>
      <c r="AN1488" s="2">
        <v>5.31</v>
      </c>
      <c r="AO1488" s="2">
        <v>0</v>
      </c>
      <c r="AP1488" s="2">
        <v>0</v>
      </c>
      <c r="AQ1488" s="2">
        <v>0</v>
      </c>
    </row>
    <row r="1489" spans="1:43" x14ac:dyDescent="0.25">
      <c r="A1489" s="1">
        <v>46146</v>
      </c>
      <c r="B1489" t="s">
        <v>48</v>
      </c>
      <c r="C1489">
        <v>649163</v>
      </c>
      <c r="D1489">
        <v>2018855163</v>
      </c>
      <c r="E1489" t="s">
        <v>1278</v>
      </c>
      <c r="F1489" t="s">
        <v>1280</v>
      </c>
      <c r="G1489" t="s">
        <v>51</v>
      </c>
      <c r="I1489" t="s">
        <v>734</v>
      </c>
      <c r="J1489" t="s">
        <v>735</v>
      </c>
      <c r="K1489">
        <v>673059</v>
      </c>
      <c r="L1489" t="s">
        <v>90</v>
      </c>
      <c r="M1489" t="s">
        <v>91</v>
      </c>
      <c r="N1489" t="s">
        <v>57</v>
      </c>
      <c r="O1489" s="1">
        <v>45078</v>
      </c>
      <c r="Q1489" s="1">
        <v>46174</v>
      </c>
      <c r="R1489" s="2">
        <v>97.89</v>
      </c>
      <c r="S1489">
        <v>1</v>
      </c>
      <c r="T1489" t="s">
        <v>58</v>
      </c>
      <c r="U1489" t="s">
        <v>141</v>
      </c>
      <c r="V1489" s="3">
        <v>0.15</v>
      </c>
      <c r="W1489" s="2">
        <v>0</v>
      </c>
      <c r="X1489">
        <v>0</v>
      </c>
      <c r="Y1489" t="s">
        <v>142</v>
      </c>
      <c r="Z1489" t="s">
        <v>143</v>
      </c>
      <c r="AA1489">
        <v>0</v>
      </c>
      <c r="AB1489" s="2">
        <v>0</v>
      </c>
      <c r="AC1489" s="2">
        <v>0</v>
      </c>
      <c r="AD1489" s="3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14.68</v>
      </c>
      <c r="AN1489" s="2">
        <v>14.68</v>
      </c>
      <c r="AO1489" s="2">
        <v>0</v>
      </c>
      <c r="AP1489" s="2">
        <v>0</v>
      </c>
      <c r="AQ1489" s="2">
        <v>0</v>
      </c>
    </row>
    <row r="1490" spans="1:43" x14ac:dyDescent="0.25">
      <c r="A1490" s="1">
        <v>46146</v>
      </c>
      <c r="B1490" t="s">
        <v>48</v>
      </c>
      <c r="C1490">
        <v>649163</v>
      </c>
      <c r="D1490">
        <v>2018924838</v>
      </c>
      <c r="E1490" t="s">
        <v>1878</v>
      </c>
      <c r="F1490" t="s">
        <v>112</v>
      </c>
      <c r="G1490" t="s">
        <v>51</v>
      </c>
      <c r="H1490" t="s">
        <v>177</v>
      </c>
      <c r="I1490" t="s">
        <v>734</v>
      </c>
      <c r="J1490" t="s">
        <v>951</v>
      </c>
      <c r="K1490">
        <v>652037</v>
      </c>
      <c r="L1490" t="s">
        <v>152</v>
      </c>
      <c r="M1490" t="s">
        <v>153</v>
      </c>
      <c r="N1490" t="s">
        <v>57</v>
      </c>
      <c r="O1490" s="1">
        <v>45084</v>
      </c>
      <c r="Q1490" s="1">
        <v>46180</v>
      </c>
      <c r="R1490" s="2">
        <v>24.61</v>
      </c>
      <c r="S1490">
        <v>1</v>
      </c>
      <c r="T1490" t="s">
        <v>58</v>
      </c>
      <c r="U1490" t="s">
        <v>141</v>
      </c>
      <c r="V1490" s="3">
        <v>0.15</v>
      </c>
      <c r="W1490" s="2">
        <v>0</v>
      </c>
      <c r="X1490">
        <v>0</v>
      </c>
      <c r="Y1490" t="s">
        <v>142</v>
      </c>
      <c r="Z1490" t="s">
        <v>143</v>
      </c>
      <c r="AA1490">
        <v>0</v>
      </c>
      <c r="AB1490" s="2">
        <v>0</v>
      </c>
      <c r="AC1490" s="2">
        <v>0</v>
      </c>
      <c r="AD1490" s="3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3.69</v>
      </c>
      <c r="AN1490" s="2">
        <v>3.69</v>
      </c>
      <c r="AO1490" s="2">
        <v>0</v>
      </c>
      <c r="AP1490" s="2">
        <v>0</v>
      </c>
      <c r="AQ1490" s="2">
        <v>0</v>
      </c>
    </row>
    <row r="1491" spans="1:43" x14ac:dyDescent="0.25">
      <c r="A1491" s="1">
        <v>46146</v>
      </c>
      <c r="B1491" t="s">
        <v>48</v>
      </c>
      <c r="C1491">
        <v>649163</v>
      </c>
      <c r="D1491">
        <v>2018976532</v>
      </c>
      <c r="E1491" t="s">
        <v>535</v>
      </c>
      <c r="F1491" t="s">
        <v>1879</v>
      </c>
      <c r="G1491" t="s">
        <v>51</v>
      </c>
      <c r="H1491" t="s">
        <v>177</v>
      </c>
      <c r="I1491" t="s">
        <v>734</v>
      </c>
      <c r="J1491" t="s">
        <v>951</v>
      </c>
      <c r="K1491">
        <v>652037</v>
      </c>
      <c r="L1491" t="s">
        <v>152</v>
      </c>
      <c r="M1491" t="s">
        <v>153</v>
      </c>
      <c r="N1491" t="s">
        <v>57</v>
      </c>
      <c r="O1491" s="1">
        <v>45108</v>
      </c>
      <c r="Q1491" s="1">
        <v>46174</v>
      </c>
      <c r="R1491" s="2">
        <v>78.97</v>
      </c>
      <c r="S1491">
        <v>1</v>
      </c>
      <c r="T1491" t="s">
        <v>58</v>
      </c>
      <c r="U1491" t="s">
        <v>141</v>
      </c>
      <c r="V1491" s="3">
        <v>0.15</v>
      </c>
      <c r="W1491" s="2">
        <v>0</v>
      </c>
      <c r="X1491">
        <v>0</v>
      </c>
      <c r="Y1491" t="s">
        <v>142</v>
      </c>
      <c r="Z1491" t="s">
        <v>143</v>
      </c>
      <c r="AA1491">
        <v>0</v>
      </c>
      <c r="AB1491" s="2">
        <v>0</v>
      </c>
      <c r="AC1491" s="2">
        <v>0</v>
      </c>
      <c r="AD1491" s="3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11.85</v>
      </c>
      <c r="AN1491" s="2">
        <v>11.85</v>
      </c>
      <c r="AO1491" s="2">
        <v>0</v>
      </c>
      <c r="AP1491" s="2">
        <v>0</v>
      </c>
      <c r="AQ1491" s="2">
        <v>0</v>
      </c>
    </row>
    <row r="1492" spans="1:43" x14ac:dyDescent="0.25">
      <c r="A1492" s="1">
        <v>46146</v>
      </c>
      <c r="B1492" t="s">
        <v>48</v>
      </c>
      <c r="C1492">
        <v>649163</v>
      </c>
      <c r="D1492">
        <v>2019000830</v>
      </c>
      <c r="E1492" t="s">
        <v>1880</v>
      </c>
      <c r="F1492" t="s">
        <v>1881</v>
      </c>
      <c r="G1492" t="s">
        <v>51</v>
      </c>
      <c r="H1492" t="s">
        <v>82</v>
      </c>
      <c r="I1492" t="s">
        <v>734</v>
      </c>
      <c r="J1492" t="s">
        <v>951</v>
      </c>
      <c r="K1492">
        <v>651818</v>
      </c>
      <c r="L1492" t="s">
        <v>114</v>
      </c>
      <c r="M1492" t="s">
        <v>115</v>
      </c>
      <c r="N1492" t="s">
        <v>57</v>
      </c>
      <c r="O1492" s="1">
        <v>45112</v>
      </c>
      <c r="Q1492" s="1">
        <v>46178</v>
      </c>
      <c r="R1492" s="2">
        <v>25.73</v>
      </c>
      <c r="S1492">
        <v>1</v>
      </c>
      <c r="T1492" t="s">
        <v>58</v>
      </c>
      <c r="U1492" t="s">
        <v>141</v>
      </c>
      <c r="V1492" s="3">
        <v>0.15</v>
      </c>
      <c r="W1492" s="2">
        <v>0</v>
      </c>
      <c r="X1492">
        <v>0</v>
      </c>
      <c r="Y1492" t="s">
        <v>142</v>
      </c>
      <c r="Z1492" t="s">
        <v>143</v>
      </c>
      <c r="AA1492">
        <v>0</v>
      </c>
      <c r="AB1492" s="2">
        <v>0</v>
      </c>
      <c r="AC1492" s="2">
        <v>0</v>
      </c>
      <c r="AD1492" s="3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3.86</v>
      </c>
      <c r="AN1492" s="2">
        <v>3.86</v>
      </c>
      <c r="AO1492" s="2">
        <v>0</v>
      </c>
      <c r="AP1492" s="2">
        <v>0</v>
      </c>
      <c r="AQ1492" s="2">
        <v>0</v>
      </c>
    </row>
    <row r="1493" spans="1:43" x14ac:dyDescent="0.25">
      <c r="A1493" s="1">
        <v>46146</v>
      </c>
      <c r="B1493" t="s">
        <v>48</v>
      </c>
      <c r="C1493">
        <v>649163</v>
      </c>
      <c r="D1493">
        <v>2019000831</v>
      </c>
      <c r="E1493" t="s">
        <v>1880</v>
      </c>
      <c r="F1493" t="s">
        <v>1881</v>
      </c>
      <c r="G1493" t="s">
        <v>51</v>
      </c>
      <c r="H1493" t="s">
        <v>82</v>
      </c>
      <c r="I1493" t="s">
        <v>734</v>
      </c>
      <c r="J1493" t="s">
        <v>746</v>
      </c>
      <c r="K1493">
        <v>651818</v>
      </c>
      <c r="L1493" t="s">
        <v>114</v>
      </c>
      <c r="M1493" t="s">
        <v>115</v>
      </c>
      <c r="N1493" t="s">
        <v>57</v>
      </c>
      <c r="O1493" s="1">
        <v>45112</v>
      </c>
      <c r="Q1493" s="1">
        <v>46178</v>
      </c>
      <c r="R1493" s="2">
        <v>21.83</v>
      </c>
      <c r="S1493">
        <v>1</v>
      </c>
      <c r="T1493" t="s">
        <v>58</v>
      </c>
      <c r="U1493" t="s">
        <v>141</v>
      </c>
      <c r="V1493" s="3">
        <v>0.1</v>
      </c>
      <c r="W1493" s="2">
        <v>0</v>
      </c>
      <c r="X1493">
        <v>0</v>
      </c>
      <c r="Y1493" t="s">
        <v>142</v>
      </c>
      <c r="Z1493" t="s">
        <v>143</v>
      </c>
      <c r="AA1493">
        <v>0</v>
      </c>
      <c r="AB1493" s="2">
        <v>0</v>
      </c>
      <c r="AC1493" s="2">
        <v>0</v>
      </c>
      <c r="AD1493" s="3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2.1800000000000002</v>
      </c>
      <c r="AN1493" s="2">
        <v>2.1800000000000002</v>
      </c>
      <c r="AO1493" s="2">
        <v>0</v>
      </c>
      <c r="AP1493" s="2">
        <v>0</v>
      </c>
      <c r="AQ1493" s="2">
        <v>0</v>
      </c>
    </row>
    <row r="1494" spans="1:43" x14ac:dyDescent="0.25">
      <c r="A1494" s="1">
        <v>46146</v>
      </c>
      <c r="B1494" t="s">
        <v>48</v>
      </c>
      <c r="C1494">
        <v>649163</v>
      </c>
      <c r="D1494">
        <v>2019004911</v>
      </c>
      <c r="E1494" t="s">
        <v>1882</v>
      </c>
      <c r="F1494" t="s">
        <v>1883</v>
      </c>
      <c r="G1494" t="s">
        <v>51</v>
      </c>
      <c r="H1494" t="s">
        <v>82</v>
      </c>
      <c r="I1494" t="s">
        <v>734</v>
      </c>
      <c r="J1494" t="s">
        <v>951</v>
      </c>
      <c r="K1494">
        <v>669316</v>
      </c>
      <c r="L1494" t="s">
        <v>265</v>
      </c>
      <c r="M1494" t="s">
        <v>266</v>
      </c>
      <c r="N1494" t="s">
        <v>57</v>
      </c>
      <c r="O1494" s="1">
        <v>45108</v>
      </c>
      <c r="Q1494" s="1">
        <v>46174</v>
      </c>
      <c r="R1494" s="2">
        <v>25.73</v>
      </c>
      <c r="S1494">
        <v>1</v>
      </c>
      <c r="T1494" t="s">
        <v>58</v>
      </c>
      <c r="U1494" t="s">
        <v>141</v>
      </c>
      <c r="V1494" s="3">
        <v>0.15</v>
      </c>
      <c r="W1494" s="2">
        <v>0</v>
      </c>
      <c r="X1494">
        <v>0</v>
      </c>
      <c r="Y1494" t="s">
        <v>142</v>
      </c>
      <c r="Z1494" t="s">
        <v>143</v>
      </c>
      <c r="AA1494">
        <v>0</v>
      </c>
      <c r="AB1494" s="2">
        <v>0</v>
      </c>
      <c r="AC1494" s="2">
        <v>0</v>
      </c>
      <c r="AD1494" s="3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3.86</v>
      </c>
      <c r="AN1494" s="2">
        <v>3.86</v>
      </c>
      <c r="AO1494" s="2">
        <v>0</v>
      </c>
      <c r="AP1494" s="2">
        <v>0</v>
      </c>
      <c r="AQ1494" s="2">
        <v>0</v>
      </c>
    </row>
    <row r="1495" spans="1:43" x14ac:dyDescent="0.25">
      <c r="A1495" s="1">
        <v>46146</v>
      </c>
      <c r="B1495" t="s">
        <v>48</v>
      </c>
      <c r="C1495">
        <v>649163</v>
      </c>
      <c r="D1495">
        <v>2019015325</v>
      </c>
      <c r="E1495" t="s">
        <v>891</v>
      </c>
      <c r="F1495" t="s">
        <v>1884</v>
      </c>
      <c r="G1495" t="s">
        <v>51</v>
      </c>
      <c r="H1495" t="s">
        <v>82</v>
      </c>
      <c r="I1495" t="s">
        <v>734</v>
      </c>
      <c r="J1495" t="s">
        <v>951</v>
      </c>
      <c r="K1495">
        <v>669316</v>
      </c>
      <c r="L1495" t="s">
        <v>265</v>
      </c>
      <c r="M1495" t="s">
        <v>266</v>
      </c>
      <c r="N1495" t="s">
        <v>57</v>
      </c>
      <c r="O1495" s="1">
        <v>45108</v>
      </c>
      <c r="Q1495" s="1">
        <v>46174</v>
      </c>
      <c r="R1495" s="2">
        <v>25.73</v>
      </c>
      <c r="S1495">
        <v>1</v>
      </c>
      <c r="T1495" t="s">
        <v>58</v>
      </c>
      <c r="U1495" t="s">
        <v>141</v>
      </c>
      <c r="V1495" s="3">
        <v>0.15</v>
      </c>
      <c r="W1495" s="2">
        <v>0</v>
      </c>
      <c r="X1495">
        <v>0</v>
      </c>
      <c r="Y1495" t="s">
        <v>142</v>
      </c>
      <c r="Z1495" t="s">
        <v>143</v>
      </c>
      <c r="AA1495">
        <v>0</v>
      </c>
      <c r="AB1495" s="2">
        <v>0</v>
      </c>
      <c r="AC1495" s="2">
        <v>0</v>
      </c>
      <c r="AD1495" s="3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3.86</v>
      </c>
      <c r="AN1495" s="2">
        <v>3.86</v>
      </c>
      <c r="AO1495" s="2">
        <v>0</v>
      </c>
      <c r="AP1495" s="2">
        <v>0</v>
      </c>
      <c r="AQ1495" s="2">
        <v>0</v>
      </c>
    </row>
    <row r="1496" spans="1:43" x14ac:dyDescent="0.25">
      <c r="A1496" s="1">
        <v>46146</v>
      </c>
      <c r="B1496" t="s">
        <v>48</v>
      </c>
      <c r="C1496">
        <v>649163</v>
      </c>
      <c r="D1496">
        <v>2019019276</v>
      </c>
      <c r="E1496" t="s">
        <v>696</v>
      </c>
      <c r="F1496" t="s">
        <v>135</v>
      </c>
      <c r="G1496" t="s">
        <v>51</v>
      </c>
      <c r="H1496" t="s">
        <v>257</v>
      </c>
      <c r="I1496" t="s">
        <v>734</v>
      </c>
      <c r="J1496" t="s">
        <v>735</v>
      </c>
      <c r="K1496">
        <v>651818</v>
      </c>
      <c r="L1496" t="s">
        <v>114</v>
      </c>
      <c r="M1496" t="s">
        <v>115</v>
      </c>
      <c r="N1496" t="s">
        <v>57</v>
      </c>
      <c r="O1496" s="1">
        <v>45112</v>
      </c>
      <c r="Q1496" s="1">
        <v>46178</v>
      </c>
      <c r="R1496" s="2">
        <v>347.31</v>
      </c>
      <c r="S1496">
        <v>1</v>
      </c>
      <c r="T1496" t="s">
        <v>58</v>
      </c>
      <c r="U1496" t="s">
        <v>141</v>
      </c>
      <c r="V1496" s="3">
        <v>0.15</v>
      </c>
      <c r="W1496" s="2">
        <v>0</v>
      </c>
      <c r="X1496">
        <v>0</v>
      </c>
      <c r="Y1496" t="s">
        <v>142</v>
      </c>
      <c r="Z1496" t="s">
        <v>143</v>
      </c>
      <c r="AA1496">
        <v>0</v>
      </c>
      <c r="AB1496" s="2">
        <v>0</v>
      </c>
      <c r="AC1496" s="2">
        <v>0</v>
      </c>
      <c r="AD1496" s="3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52.1</v>
      </c>
      <c r="AN1496" s="2">
        <v>52.1</v>
      </c>
      <c r="AO1496" s="2">
        <v>0</v>
      </c>
      <c r="AP1496" s="2">
        <v>0</v>
      </c>
      <c r="AQ1496" s="2">
        <v>0</v>
      </c>
    </row>
    <row r="1497" spans="1:43" x14ac:dyDescent="0.25">
      <c r="A1497" s="1">
        <v>46146</v>
      </c>
      <c r="B1497" t="s">
        <v>48</v>
      </c>
      <c r="C1497">
        <v>649163</v>
      </c>
      <c r="D1497">
        <v>2019158698</v>
      </c>
      <c r="E1497" t="s">
        <v>1885</v>
      </c>
      <c r="F1497" t="s">
        <v>292</v>
      </c>
      <c r="G1497" t="s">
        <v>51</v>
      </c>
      <c r="H1497" t="s">
        <v>82</v>
      </c>
      <c r="I1497" t="s">
        <v>734</v>
      </c>
      <c r="J1497" t="s">
        <v>735</v>
      </c>
      <c r="K1497">
        <v>673059</v>
      </c>
      <c r="L1497" t="s">
        <v>90</v>
      </c>
      <c r="M1497" t="s">
        <v>91</v>
      </c>
      <c r="N1497" t="s">
        <v>57</v>
      </c>
      <c r="O1497" s="1">
        <v>45108</v>
      </c>
      <c r="Q1497" s="1">
        <v>46174</v>
      </c>
      <c r="R1497" s="2">
        <v>162</v>
      </c>
      <c r="S1497">
        <v>1</v>
      </c>
      <c r="T1497" t="s">
        <v>58</v>
      </c>
      <c r="U1497" t="s">
        <v>141</v>
      </c>
      <c r="V1497" s="3">
        <v>0.15</v>
      </c>
      <c r="W1497" s="2">
        <v>0</v>
      </c>
      <c r="X1497">
        <v>0</v>
      </c>
      <c r="Y1497" t="s">
        <v>142</v>
      </c>
      <c r="Z1497" t="s">
        <v>143</v>
      </c>
      <c r="AA1497">
        <v>0</v>
      </c>
      <c r="AB1497" s="2">
        <v>0</v>
      </c>
      <c r="AC1497" s="2">
        <v>0</v>
      </c>
      <c r="AD1497" s="3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24.3</v>
      </c>
      <c r="AN1497" s="2">
        <v>24.3</v>
      </c>
      <c r="AO1497" s="2">
        <v>0</v>
      </c>
      <c r="AP1497" s="2">
        <v>0</v>
      </c>
      <c r="AQ1497" s="2">
        <v>0</v>
      </c>
    </row>
    <row r="1498" spans="1:43" x14ac:dyDescent="0.25">
      <c r="A1498" s="1">
        <v>46146</v>
      </c>
      <c r="B1498" t="s">
        <v>48</v>
      </c>
      <c r="C1498">
        <v>649163</v>
      </c>
      <c r="D1498">
        <v>2019205073</v>
      </c>
      <c r="E1498" t="s">
        <v>881</v>
      </c>
      <c r="F1498" t="s">
        <v>882</v>
      </c>
      <c r="G1498" t="s">
        <v>51</v>
      </c>
      <c r="H1498" t="s">
        <v>106</v>
      </c>
      <c r="I1498" t="s">
        <v>734</v>
      </c>
      <c r="J1498" t="s">
        <v>951</v>
      </c>
      <c r="K1498">
        <v>673059</v>
      </c>
      <c r="L1498" t="s">
        <v>90</v>
      </c>
      <c r="M1498" t="s">
        <v>91</v>
      </c>
      <c r="N1498" t="s">
        <v>57</v>
      </c>
      <c r="O1498" s="1">
        <v>45108</v>
      </c>
      <c r="Q1498" s="1">
        <v>46174</v>
      </c>
      <c r="R1498" s="2">
        <v>8.3699999999999992</v>
      </c>
      <c r="S1498">
        <v>1</v>
      </c>
      <c r="T1498" t="s">
        <v>58</v>
      </c>
      <c r="U1498" t="s">
        <v>141</v>
      </c>
      <c r="V1498" s="3">
        <v>0.15</v>
      </c>
      <c r="W1498" s="2">
        <v>0</v>
      </c>
      <c r="X1498">
        <v>0</v>
      </c>
      <c r="Y1498" t="s">
        <v>142</v>
      </c>
      <c r="Z1498" t="s">
        <v>143</v>
      </c>
      <c r="AA1498">
        <v>0</v>
      </c>
      <c r="AB1498" s="2">
        <v>0</v>
      </c>
      <c r="AC1498" s="2">
        <v>0</v>
      </c>
      <c r="AD1498" s="3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1.26</v>
      </c>
      <c r="AN1498" s="2">
        <v>1.26</v>
      </c>
      <c r="AO1498" s="2">
        <v>0</v>
      </c>
      <c r="AP1498" s="2">
        <v>0</v>
      </c>
      <c r="AQ1498" s="2">
        <v>0</v>
      </c>
    </row>
    <row r="1499" spans="1:43" x14ac:dyDescent="0.25">
      <c r="A1499" s="1">
        <v>46146</v>
      </c>
      <c r="B1499" t="s">
        <v>48</v>
      </c>
      <c r="C1499">
        <v>649163</v>
      </c>
      <c r="D1499">
        <v>2019231053</v>
      </c>
      <c r="E1499" t="s">
        <v>1886</v>
      </c>
      <c r="F1499" t="s">
        <v>633</v>
      </c>
      <c r="G1499" t="s">
        <v>51</v>
      </c>
      <c r="H1499" t="s">
        <v>177</v>
      </c>
      <c r="I1499" t="s">
        <v>734</v>
      </c>
      <c r="J1499" t="s">
        <v>951</v>
      </c>
      <c r="K1499">
        <v>652037</v>
      </c>
      <c r="L1499" t="s">
        <v>152</v>
      </c>
      <c r="M1499" t="s">
        <v>153</v>
      </c>
      <c r="N1499" t="s">
        <v>57</v>
      </c>
      <c r="O1499" s="1">
        <v>45108</v>
      </c>
      <c r="Q1499" s="1">
        <v>46174</v>
      </c>
      <c r="R1499" s="2">
        <v>24.61</v>
      </c>
      <c r="S1499">
        <v>1</v>
      </c>
      <c r="T1499" t="s">
        <v>58</v>
      </c>
      <c r="U1499" t="s">
        <v>141</v>
      </c>
      <c r="V1499" s="3">
        <v>0.15</v>
      </c>
      <c r="W1499" s="2">
        <v>0</v>
      </c>
      <c r="X1499">
        <v>0</v>
      </c>
      <c r="Y1499" t="s">
        <v>142</v>
      </c>
      <c r="Z1499" t="s">
        <v>143</v>
      </c>
      <c r="AA1499">
        <v>0</v>
      </c>
      <c r="AB1499" s="2">
        <v>0</v>
      </c>
      <c r="AC1499" s="2">
        <v>0</v>
      </c>
      <c r="AD1499" s="3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3.69</v>
      </c>
      <c r="AN1499" s="2">
        <v>3.69</v>
      </c>
      <c r="AO1499" s="2">
        <v>0</v>
      </c>
      <c r="AP1499" s="2">
        <v>0</v>
      </c>
      <c r="AQ1499" s="2">
        <v>0</v>
      </c>
    </row>
    <row r="1500" spans="1:43" x14ac:dyDescent="0.25">
      <c r="A1500" s="1">
        <v>46146</v>
      </c>
      <c r="B1500" t="s">
        <v>48</v>
      </c>
      <c r="C1500">
        <v>649163</v>
      </c>
      <c r="D1500">
        <v>2019334182</v>
      </c>
      <c r="E1500" t="s">
        <v>1887</v>
      </c>
      <c r="F1500" t="s">
        <v>732</v>
      </c>
      <c r="G1500" t="s">
        <v>51</v>
      </c>
      <c r="H1500" t="s">
        <v>94</v>
      </c>
      <c r="I1500" t="s">
        <v>734</v>
      </c>
      <c r="J1500" t="s">
        <v>735</v>
      </c>
      <c r="K1500">
        <v>649164</v>
      </c>
      <c r="L1500" t="s">
        <v>146</v>
      </c>
      <c r="M1500" t="s">
        <v>147</v>
      </c>
      <c r="N1500" t="s">
        <v>57</v>
      </c>
      <c r="O1500" s="1">
        <v>45139</v>
      </c>
      <c r="Q1500" s="1">
        <v>46174</v>
      </c>
      <c r="R1500" s="2">
        <v>100.6</v>
      </c>
      <c r="S1500">
        <v>1</v>
      </c>
      <c r="T1500" t="s">
        <v>58</v>
      </c>
      <c r="U1500" t="s">
        <v>141</v>
      </c>
      <c r="V1500" s="3">
        <v>0.15</v>
      </c>
      <c r="W1500" s="2">
        <v>0</v>
      </c>
      <c r="X1500">
        <v>0</v>
      </c>
      <c r="Y1500" t="s">
        <v>142</v>
      </c>
      <c r="Z1500" t="s">
        <v>143</v>
      </c>
      <c r="AA1500">
        <v>0</v>
      </c>
      <c r="AB1500" s="2">
        <v>0</v>
      </c>
      <c r="AC1500" s="2">
        <v>0</v>
      </c>
      <c r="AD1500" s="3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15.09</v>
      </c>
      <c r="AN1500" s="2">
        <v>15.09</v>
      </c>
      <c r="AO1500" s="2">
        <v>0</v>
      </c>
      <c r="AP1500" s="2">
        <v>0</v>
      </c>
      <c r="AQ1500" s="2">
        <v>0</v>
      </c>
    </row>
    <row r="1501" spans="1:43" x14ac:dyDescent="0.25">
      <c r="A1501" s="1">
        <v>46146</v>
      </c>
      <c r="B1501" t="s">
        <v>48</v>
      </c>
      <c r="C1501">
        <v>649163</v>
      </c>
      <c r="D1501">
        <v>2019411126</v>
      </c>
      <c r="E1501" t="s">
        <v>980</v>
      </c>
      <c r="F1501" t="s">
        <v>352</v>
      </c>
      <c r="G1501" t="s">
        <v>51</v>
      </c>
      <c r="H1501" t="s">
        <v>213</v>
      </c>
      <c r="I1501" t="s">
        <v>734</v>
      </c>
      <c r="J1501" t="s">
        <v>951</v>
      </c>
      <c r="K1501">
        <v>673059</v>
      </c>
      <c r="L1501" t="s">
        <v>90</v>
      </c>
      <c r="M1501" t="s">
        <v>91</v>
      </c>
      <c r="N1501" t="s">
        <v>57</v>
      </c>
      <c r="O1501" s="1">
        <v>45139</v>
      </c>
      <c r="Q1501" s="1">
        <v>46174</v>
      </c>
      <c r="R1501" s="2">
        <v>25.73</v>
      </c>
      <c r="S1501">
        <v>1</v>
      </c>
      <c r="T1501" t="s">
        <v>58</v>
      </c>
      <c r="U1501" t="s">
        <v>141</v>
      </c>
      <c r="V1501" s="3">
        <v>0.15</v>
      </c>
      <c r="W1501" s="2">
        <v>0</v>
      </c>
      <c r="X1501">
        <v>0</v>
      </c>
      <c r="Y1501" t="s">
        <v>142</v>
      </c>
      <c r="Z1501" t="s">
        <v>143</v>
      </c>
      <c r="AA1501">
        <v>0</v>
      </c>
      <c r="AB1501" s="2">
        <v>0</v>
      </c>
      <c r="AC1501" s="2">
        <v>0</v>
      </c>
      <c r="AD1501" s="3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3.86</v>
      </c>
      <c r="AN1501" s="2">
        <v>3.86</v>
      </c>
      <c r="AO1501" s="2">
        <v>0</v>
      </c>
      <c r="AP1501" s="2">
        <v>0</v>
      </c>
      <c r="AQ1501" s="2">
        <v>0</v>
      </c>
    </row>
    <row r="1502" spans="1:43" x14ac:dyDescent="0.25">
      <c r="A1502" s="1">
        <v>46146</v>
      </c>
      <c r="B1502" t="s">
        <v>48</v>
      </c>
      <c r="C1502">
        <v>649163</v>
      </c>
      <c r="D1502">
        <v>2019414593</v>
      </c>
      <c r="E1502" t="s">
        <v>1888</v>
      </c>
      <c r="F1502" t="s">
        <v>1889</v>
      </c>
      <c r="G1502" t="s">
        <v>51</v>
      </c>
      <c r="H1502" t="s">
        <v>188</v>
      </c>
      <c r="I1502" t="s">
        <v>734</v>
      </c>
      <c r="J1502" t="s">
        <v>746</v>
      </c>
      <c r="K1502">
        <v>673059</v>
      </c>
      <c r="L1502" t="s">
        <v>90</v>
      </c>
      <c r="M1502" t="s">
        <v>91</v>
      </c>
      <c r="N1502" t="s">
        <v>57</v>
      </c>
      <c r="O1502" s="1">
        <v>45170</v>
      </c>
      <c r="Q1502" s="1">
        <v>46174</v>
      </c>
      <c r="R1502" s="2">
        <v>23.05</v>
      </c>
      <c r="S1502">
        <v>1</v>
      </c>
      <c r="T1502" t="s">
        <v>58</v>
      </c>
      <c r="U1502" t="s">
        <v>141</v>
      </c>
      <c r="V1502" s="3">
        <v>0.1</v>
      </c>
      <c r="W1502" s="2">
        <v>0</v>
      </c>
      <c r="X1502">
        <v>0</v>
      </c>
      <c r="Y1502" t="s">
        <v>142</v>
      </c>
      <c r="Z1502" t="s">
        <v>143</v>
      </c>
      <c r="AA1502">
        <v>0</v>
      </c>
      <c r="AB1502" s="2">
        <v>0</v>
      </c>
      <c r="AC1502" s="2">
        <v>0</v>
      </c>
      <c r="AD1502" s="3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2.2999999999999998</v>
      </c>
      <c r="AN1502" s="2">
        <v>2.2999999999999998</v>
      </c>
      <c r="AO1502" s="2">
        <v>0</v>
      </c>
      <c r="AP1502" s="2">
        <v>0</v>
      </c>
      <c r="AQ1502" s="2">
        <v>0</v>
      </c>
    </row>
    <row r="1503" spans="1:43" x14ac:dyDescent="0.25">
      <c r="A1503" s="1">
        <v>46146</v>
      </c>
      <c r="B1503" t="s">
        <v>48</v>
      </c>
      <c r="C1503">
        <v>649163</v>
      </c>
      <c r="D1503">
        <v>2019496534</v>
      </c>
      <c r="E1503" t="s">
        <v>1890</v>
      </c>
      <c r="F1503" t="s">
        <v>1105</v>
      </c>
      <c r="G1503" t="s">
        <v>51</v>
      </c>
      <c r="H1503" t="s">
        <v>82</v>
      </c>
      <c r="I1503" t="s">
        <v>734</v>
      </c>
      <c r="J1503" t="s">
        <v>735</v>
      </c>
      <c r="K1503">
        <v>651818</v>
      </c>
      <c r="L1503" t="s">
        <v>114</v>
      </c>
      <c r="M1503" t="s">
        <v>115</v>
      </c>
      <c r="N1503" t="s">
        <v>57</v>
      </c>
      <c r="O1503" s="1">
        <v>45143</v>
      </c>
      <c r="Q1503" s="1">
        <v>46178</v>
      </c>
      <c r="R1503" s="2">
        <v>87.95</v>
      </c>
      <c r="S1503">
        <v>1</v>
      </c>
      <c r="T1503" t="s">
        <v>58</v>
      </c>
      <c r="U1503" t="s">
        <v>141</v>
      </c>
      <c r="V1503" s="3">
        <v>0.15</v>
      </c>
      <c r="W1503" s="2">
        <v>0</v>
      </c>
      <c r="X1503">
        <v>0</v>
      </c>
      <c r="Y1503" t="s">
        <v>142</v>
      </c>
      <c r="Z1503" t="s">
        <v>143</v>
      </c>
      <c r="AA1503">
        <v>0</v>
      </c>
      <c r="AB1503" s="2">
        <v>0</v>
      </c>
      <c r="AC1503" s="2">
        <v>0</v>
      </c>
      <c r="AD1503" s="3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13.19</v>
      </c>
      <c r="AN1503" s="2">
        <v>13.19</v>
      </c>
      <c r="AO1503" s="2">
        <v>0</v>
      </c>
      <c r="AP1503" s="2">
        <v>0</v>
      </c>
      <c r="AQ1503" s="2">
        <v>0</v>
      </c>
    </row>
    <row r="1504" spans="1:43" x14ac:dyDescent="0.25">
      <c r="A1504" s="1">
        <v>46146</v>
      </c>
      <c r="B1504" t="s">
        <v>48</v>
      </c>
      <c r="C1504">
        <v>649163</v>
      </c>
      <c r="D1504">
        <v>2019501421</v>
      </c>
      <c r="E1504" t="s">
        <v>1233</v>
      </c>
      <c r="F1504" t="s">
        <v>1891</v>
      </c>
      <c r="G1504" t="s">
        <v>51</v>
      </c>
      <c r="H1504" t="s">
        <v>64</v>
      </c>
      <c r="I1504" t="s">
        <v>734</v>
      </c>
      <c r="J1504" t="s">
        <v>735</v>
      </c>
      <c r="K1504">
        <v>673059</v>
      </c>
      <c r="L1504" t="s">
        <v>90</v>
      </c>
      <c r="M1504" t="s">
        <v>91</v>
      </c>
      <c r="N1504" t="s">
        <v>57</v>
      </c>
      <c r="O1504" s="1">
        <v>45139</v>
      </c>
      <c r="Q1504" s="1">
        <v>46174</v>
      </c>
      <c r="R1504" s="2">
        <v>26.32</v>
      </c>
      <c r="S1504">
        <v>1</v>
      </c>
      <c r="T1504" t="s">
        <v>58</v>
      </c>
      <c r="U1504" t="s">
        <v>141</v>
      </c>
      <c r="V1504" s="3">
        <v>0.15</v>
      </c>
      <c r="W1504" s="2">
        <v>0</v>
      </c>
      <c r="X1504">
        <v>0</v>
      </c>
      <c r="Y1504" t="s">
        <v>142</v>
      </c>
      <c r="Z1504" t="s">
        <v>143</v>
      </c>
      <c r="AA1504">
        <v>0</v>
      </c>
      <c r="AB1504" s="2">
        <v>0</v>
      </c>
      <c r="AC1504" s="2">
        <v>0</v>
      </c>
      <c r="AD1504" s="3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3.95</v>
      </c>
      <c r="AN1504" s="2">
        <v>3.95</v>
      </c>
      <c r="AO1504" s="2">
        <v>0</v>
      </c>
      <c r="AP1504" s="2">
        <v>0</v>
      </c>
      <c r="AQ1504" s="2">
        <v>0</v>
      </c>
    </row>
    <row r="1505" spans="1:43" x14ac:dyDescent="0.25">
      <c r="A1505" s="1">
        <v>46146</v>
      </c>
      <c r="B1505" t="s">
        <v>48</v>
      </c>
      <c r="C1505">
        <v>649163</v>
      </c>
      <c r="D1505">
        <v>2019501423</v>
      </c>
      <c r="E1505" t="s">
        <v>1233</v>
      </c>
      <c r="F1505" t="s">
        <v>1891</v>
      </c>
      <c r="G1505" t="s">
        <v>51</v>
      </c>
      <c r="H1505" t="s">
        <v>64</v>
      </c>
      <c r="I1505" t="s">
        <v>734</v>
      </c>
      <c r="J1505" t="s">
        <v>951</v>
      </c>
      <c r="K1505">
        <v>673059</v>
      </c>
      <c r="L1505" t="s">
        <v>90</v>
      </c>
      <c r="M1505" t="s">
        <v>91</v>
      </c>
      <c r="N1505" t="s">
        <v>57</v>
      </c>
      <c r="O1505" s="1">
        <v>45139</v>
      </c>
      <c r="Q1505" s="1">
        <v>46174</v>
      </c>
      <c r="R1505" s="2">
        <v>25.73</v>
      </c>
      <c r="S1505">
        <v>1</v>
      </c>
      <c r="T1505" t="s">
        <v>58</v>
      </c>
      <c r="U1505" t="s">
        <v>141</v>
      </c>
      <c r="V1505" s="3">
        <v>0.15</v>
      </c>
      <c r="W1505" s="2">
        <v>0</v>
      </c>
      <c r="X1505">
        <v>0</v>
      </c>
      <c r="Y1505" t="s">
        <v>142</v>
      </c>
      <c r="Z1505" t="s">
        <v>143</v>
      </c>
      <c r="AA1505">
        <v>0</v>
      </c>
      <c r="AB1505" s="2">
        <v>0</v>
      </c>
      <c r="AC1505" s="2">
        <v>0</v>
      </c>
      <c r="AD1505" s="3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3.86</v>
      </c>
      <c r="AN1505" s="2">
        <v>3.86</v>
      </c>
      <c r="AO1505" s="2">
        <v>0</v>
      </c>
      <c r="AP1505" s="2">
        <v>0</v>
      </c>
      <c r="AQ1505" s="2">
        <v>0</v>
      </c>
    </row>
    <row r="1506" spans="1:43" x14ac:dyDescent="0.25">
      <c r="A1506" s="1">
        <v>46146</v>
      </c>
      <c r="B1506" t="s">
        <v>48</v>
      </c>
      <c r="C1506">
        <v>649163</v>
      </c>
      <c r="D1506">
        <v>2019517452</v>
      </c>
      <c r="E1506" t="s">
        <v>964</v>
      </c>
      <c r="F1506" t="s">
        <v>965</v>
      </c>
      <c r="G1506" t="s">
        <v>51</v>
      </c>
      <c r="H1506" t="s">
        <v>177</v>
      </c>
      <c r="I1506" t="s">
        <v>734</v>
      </c>
      <c r="J1506" t="s">
        <v>951</v>
      </c>
      <c r="K1506">
        <v>652037</v>
      </c>
      <c r="L1506" t="s">
        <v>152</v>
      </c>
      <c r="M1506" t="s">
        <v>153</v>
      </c>
      <c r="N1506" t="s">
        <v>57</v>
      </c>
      <c r="O1506" s="1">
        <v>45139</v>
      </c>
      <c r="Q1506" s="1">
        <v>46174</v>
      </c>
      <c r="R1506" s="2">
        <v>24.61</v>
      </c>
      <c r="S1506">
        <v>1</v>
      </c>
      <c r="T1506" t="s">
        <v>58</v>
      </c>
      <c r="U1506" t="s">
        <v>141</v>
      </c>
      <c r="V1506" s="3">
        <v>0.15</v>
      </c>
      <c r="W1506" s="2">
        <v>0</v>
      </c>
      <c r="X1506">
        <v>0</v>
      </c>
      <c r="Y1506" t="s">
        <v>142</v>
      </c>
      <c r="Z1506" t="s">
        <v>143</v>
      </c>
      <c r="AA1506">
        <v>0</v>
      </c>
      <c r="AB1506" s="2">
        <v>0</v>
      </c>
      <c r="AC1506" s="2">
        <v>0</v>
      </c>
      <c r="AD1506" s="3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3.69</v>
      </c>
      <c r="AN1506" s="2">
        <v>3.69</v>
      </c>
      <c r="AO1506" s="2">
        <v>0</v>
      </c>
      <c r="AP1506" s="2">
        <v>0</v>
      </c>
      <c r="AQ1506" s="2">
        <v>0</v>
      </c>
    </row>
    <row r="1507" spans="1:43" x14ac:dyDescent="0.25">
      <c r="A1507" s="1">
        <v>46146</v>
      </c>
      <c r="B1507" t="s">
        <v>48</v>
      </c>
      <c r="C1507">
        <v>649163</v>
      </c>
      <c r="D1507">
        <v>2019581637</v>
      </c>
      <c r="E1507" t="s">
        <v>964</v>
      </c>
      <c r="F1507" t="s">
        <v>965</v>
      </c>
      <c r="G1507" t="s">
        <v>51</v>
      </c>
      <c r="H1507" t="s">
        <v>177</v>
      </c>
      <c r="I1507" t="s">
        <v>734</v>
      </c>
      <c r="J1507" t="s">
        <v>951</v>
      </c>
      <c r="K1507">
        <v>652037</v>
      </c>
      <c r="L1507" t="s">
        <v>152</v>
      </c>
      <c r="M1507" t="s">
        <v>153</v>
      </c>
      <c r="N1507" t="s">
        <v>57</v>
      </c>
      <c r="O1507" s="1">
        <v>45141</v>
      </c>
      <c r="Q1507" s="1">
        <v>46176</v>
      </c>
      <c r="R1507" s="2">
        <v>24.61</v>
      </c>
      <c r="S1507">
        <v>1</v>
      </c>
      <c r="T1507" t="s">
        <v>58</v>
      </c>
      <c r="U1507" t="s">
        <v>141</v>
      </c>
      <c r="V1507" s="3">
        <v>0.15</v>
      </c>
      <c r="W1507" s="2">
        <v>0</v>
      </c>
      <c r="X1507">
        <v>0</v>
      </c>
      <c r="Y1507" t="s">
        <v>142</v>
      </c>
      <c r="Z1507" t="s">
        <v>143</v>
      </c>
      <c r="AA1507">
        <v>0</v>
      </c>
      <c r="AB1507" s="2">
        <v>0</v>
      </c>
      <c r="AC1507" s="2">
        <v>0</v>
      </c>
      <c r="AD1507" s="3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3.69</v>
      </c>
      <c r="AN1507" s="2">
        <v>3.69</v>
      </c>
      <c r="AO1507" s="2">
        <v>0</v>
      </c>
      <c r="AP1507" s="2">
        <v>0</v>
      </c>
      <c r="AQ1507" s="2">
        <v>0</v>
      </c>
    </row>
    <row r="1508" spans="1:43" x14ac:dyDescent="0.25">
      <c r="A1508" s="1">
        <v>46146</v>
      </c>
      <c r="B1508" t="s">
        <v>48</v>
      </c>
      <c r="C1508">
        <v>649163</v>
      </c>
      <c r="D1508">
        <v>2019827135</v>
      </c>
      <c r="E1508" t="s">
        <v>1892</v>
      </c>
      <c r="F1508" t="s">
        <v>1545</v>
      </c>
      <c r="G1508" t="s">
        <v>51</v>
      </c>
      <c r="H1508" t="s">
        <v>177</v>
      </c>
      <c r="I1508" t="s">
        <v>734</v>
      </c>
      <c r="J1508" t="s">
        <v>951</v>
      </c>
      <c r="K1508">
        <v>652037</v>
      </c>
      <c r="L1508" t="s">
        <v>152</v>
      </c>
      <c r="M1508" t="s">
        <v>153</v>
      </c>
      <c r="N1508" t="s">
        <v>57</v>
      </c>
      <c r="O1508" s="1">
        <v>45170</v>
      </c>
      <c r="Q1508" s="1">
        <v>46174</v>
      </c>
      <c r="R1508" s="2">
        <v>24.61</v>
      </c>
      <c r="S1508">
        <v>1</v>
      </c>
      <c r="T1508" t="s">
        <v>58</v>
      </c>
      <c r="U1508" t="s">
        <v>141</v>
      </c>
      <c r="V1508" s="3">
        <v>0.15</v>
      </c>
      <c r="W1508" s="2">
        <v>0</v>
      </c>
      <c r="X1508">
        <v>0</v>
      </c>
      <c r="Y1508" t="s">
        <v>142</v>
      </c>
      <c r="Z1508" t="s">
        <v>143</v>
      </c>
      <c r="AA1508">
        <v>0</v>
      </c>
      <c r="AB1508" s="2">
        <v>0</v>
      </c>
      <c r="AC1508" s="2">
        <v>0</v>
      </c>
      <c r="AD1508" s="3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3.69</v>
      </c>
      <c r="AN1508" s="2">
        <v>3.69</v>
      </c>
      <c r="AO1508" s="2">
        <v>0</v>
      </c>
      <c r="AP1508" s="2">
        <v>0</v>
      </c>
      <c r="AQ1508" s="2">
        <v>0</v>
      </c>
    </row>
    <row r="1509" spans="1:43" x14ac:dyDescent="0.25">
      <c r="A1509" s="1">
        <v>46146</v>
      </c>
      <c r="B1509" t="s">
        <v>48</v>
      </c>
      <c r="C1509">
        <v>649163</v>
      </c>
      <c r="D1509">
        <v>2019984467</v>
      </c>
      <c r="E1509" t="s">
        <v>303</v>
      </c>
      <c r="F1509" t="s">
        <v>411</v>
      </c>
      <c r="G1509" t="s">
        <v>51</v>
      </c>
      <c r="H1509" t="s">
        <v>213</v>
      </c>
      <c r="I1509" t="s">
        <v>734</v>
      </c>
      <c r="J1509" t="s">
        <v>735</v>
      </c>
      <c r="K1509">
        <v>673059</v>
      </c>
      <c r="L1509" t="s">
        <v>90</v>
      </c>
      <c r="M1509" t="s">
        <v>91</v>
      </c>
      <c r="N1509" t="s">
        <v>57</v>
      </c>
      <c r="O1509" s="1">
        <v>45200</v>
      </c>
      <c r="Q1509" s="1">
        <v>46174</v>
      </c>
      <c r="R1509" s="2">
        <v>138.38999999999999</v>
      </c>
      <c r="S1509">
        <v>1</v>
      </c>
      <c r="T1509" t="s">
        <v>58</v>
      </c>
      <c r="U1509" t="s">
        <v>141</v>
      </c>
      <c r="V1509" s="3">
        <v>0.15</v>
      </c>
      <c r="W1509" s="2">
        <v>0</v>
      </c>
      <c r="X1509">
        <v>0</v>
      </c>
      <c r="Y1509" t="s">
        <v>142</v>
      </c>
      <c r="Z1509" t="s">
        <v>143</v>
      </c>
      <c r="AA1509">
        <v>0</v>
      </c>
      <c r="AB1509" s="2">
        <v>0</v>
      </c>
      <c r="AC1509" s="2">
        <v>0</v>
      </c>
      <c r="AD1509" s="3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20.76</v>
      </c>
      <c r="AN1509" s="2">
        <v>20.76</v>
      </c>
      <c r="AO1509" s="2">
        <v>0</v>
      </c>
      <c r="AP1509" s="2">
        <v>0</v>
      </c>
      <c r="AQ1509" s="2">
        <v>0</v>
      </c>
    </row>
    <row r="1510" spans="1:43" x14ac:dyDescent="0.25">
      <c r="A1510" s="1">
        <v>46146</v>
      </c>
      <c r="B1510" t="s">
        <v>48</v>
      </c>
      <c r="C1510">
        <v>649163</v>
      </c>
      <c r="D1510">
        <v>2020113479</v>
      </c>
      <c r="E1510" t="s">
        <v>108</v>
      </c>
      <c r="F1510" t="s">
        <v>109</v>
      </c>
      <c r="G1510" t="s">
        <v>51</v>
      </c>
      <c r="H1510" t="s">
        <v>110</v>
      </c>
      <c r="I1510" t="s">
        <v>734</v>
      </c>
      <c r="J1510" t="s">
        <v>951</v>
      </c>
      <c r="K1510">
        <v>673059</v>
      </c>
      <c r="L1510" t="s">
        <v>90</v>
      </c>
      <c r="M1510" t="s">
        <v>91</v>
      </c>
      <c r="N1510" t="s">
        <v>57</v>
      </c>
      <c r="O1510" s="1">
        <v>45200</v>
      </c>
      <c r="Q1510" s="1">
        <v>46174</v>
      </c>
      <c r="R1510" s="2">
        <v>25.73</v>
      </c>
      <c r="S1510">
        <v>1</v>
      </c>
      <c r="T1510" t="s">
        <v>58</v>
      </c>
      <c r="U1510" t="s">
        <v>141</v>
      </c>
      <c r="V1510" s="3">
        <v>0.15</v>
      </c>
      <c r="W1510" s="2">
        <v>0</v>
      </c>
      <c r="X1510">
        <v>0</v>
      </c>
      <c r="Y1510" t="s">
        <v>142</v>
      </c>
      <c r="Z1510" t="s">
        <v>143</v>
      </c>
      <c r="AA1510">
        <v>0</v>
      </c>
      <c r="AB1510" s="2">
        <v>0</v>
      </c>
      <c r="AC1510" s="2">
        <v>0</v>
      </c>
      <c r="AD1510" s="3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3.86</v>
      </c>
      <c r="AN1510" s="2">
        <v>3.86</v>
      </c>
      <c r="AO1510" s="2">
        <v>0</v>
      </c>
      <c r="AP1510" s="2">
        <v>0</v>
      </c>
      <c r="AQ1510" s="2">
        <v>0</v>
      </c>
    </row>
    <row r="1511" spans="1:43" x14ac:dyDescent="0.25">
      <c r="A1511" s="1">
        <v>46146</v>
      </c>
      <c r="B1511" t="s">
        <v>48</v>
      </c>
      <c r="C1511">
        <v>649163</v>
      </c>
      <c r="D1511">
        <v>2020262361</v>
      </c>
      <c r="E1511" t="s">
        <v>150</v>
      </c>
      <c r="F1511" t="s">
        <v>151</v>
      </c>
      <c r="G1511" t="s">
        <v>51</v>
      </c>
      <c r="H1511" t="s">
        <v>52</v>
      </c>
      <c r="I1511" t="s">
        <v>734</v>
      </c>
      <c r="J1511" t="s">
        <v>951</v>
      </c>
      <c r="K1511">
        <v>652037</v>
      </c>
      <c r="L1511" t="s">
        <v>152</v>
      </c>
      <c r="M1511" t="s">
        <v>153</v>
      </c>
      <c r="N1511" t="s">
        <v>57</v>
      </c>
      <c r="O1511" s="1">
        <v>45200</v>
      </c>
      <c r="Q1511" s="1">
        <v>46174</v>
      </c>
      <c r="R1511" s="2">
        <v>59.8</v>
      </c>
      <c r="S1511">
        <v>1</v>
      </c>
      <c r="T1511" t="s">
        <v>58</v>
      </c>
      <c r="U1511" t="s">
        <v>141</v>
      </c>
      <c r="V1511" s="3">
        <v>0.15</v>
      </c>
      <c r="W1511" s="2">
        <v>0</v>
      </c>
      <c r="X1511">
        <v>0</v>
      </c>
      <c r="Y1511" t="s">
        <v>142</v>
      </c>
      <c r="Z1511" t="s">
        <v>143</v>
      </c>
      <c r="AA1511">
        <v>0</v>
      </c>
      <c r="AB1511" s="2">
        <v>0</v>
      </c>
      <c r="AC1511" s="2">
        <v>0</v>
      </c>
      <c r="AD1511" s="3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8.9700000000000006</v>
      </c>
      <c r="AN1511" s="2">
        <v>8.9700000000000006</v>
      </c>
      <c r="AO1511" s="2">
        <v>0</v>
      </c>
      <c r="AP1511" s="2">
        <v>0</v>
      </c>
      <c r="AQ1511" s="2">
        <v>0</v>
      </c>
    </row>
    <row r="1512" spans="1:43" x14ac:dyDescent="0.25">
      <c r="A1512" s="1">
        <v>46146</v>
      </c>
      <c r="B1512" t="s">
        <v>48</v>
      </c>
      <c r="C1512">
        <v>649163</v>
      </c>
      <c r="D1512">
        <v>2020625083</v>
      </c>
      <c r="E1512" t="s">
        <v>1893</v>
      </c>
      <c r="F1512" t="s">
        <v>1894</v>
      </c>
      <c r="G1512" t="s">
        <v>51</v>
      </c>
      <c r="H1512" t="s">
        <v>172</v>
      </c>
      <c r="I1512" t="s">
        <v>734</v>
      </c>
      <c r="J1512" t="s">
        <v>735</v>
      </c>
      <c r="K1512">
        <v>673059</v>
      </c>
      <c r="L1512" t="s">
        <v>90</v>
      </c>
      <c r="M1512" t="s">
        <v>91</v>
      </c>
      <c r="N1512" t="s">
        <v>57</v>
      </c>
      <c r="O1512" s="1">
        <v>45292</v>
      </c>
      <c r="Q1512" s="1">
        <v>46174</v>
      </c>
      <c r="R1512" s="2">
        <v>44</v>
      </c>
      <c r="S1512">
        <v>1</v>
      </c>
      <c r="T1512" t="s">
        <v>58</v>
      </c>
      <c r="U1512" t="s">
        <v>141</v>
      </c>
      <c r="V1512" s="3">
        <v>0.15</v>
      </c>
      <c r="W1512" s="2">
        <v>0</v>
      </c>
      <c r="X1512">
        <v>0</v>
      </c>
      <c r="Y1512" t="s">
        <v>142</v>
      </c>
      <c r="Z1512" t="s">
        <v>143</v>
      </c>
      <c r="AA1512">
        <v>0</v>
      </c>
      <c r="AB1512" s="2">
        <v>0</v>
      </c>
      <c r="AC1512" s="2">
        <v>0</v>
      </c>
      <c r="AD1512" s="3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6.6</v>
      </c>
      <c r="AN1512" s="2">
        <v>6.6</v>
      </c>
      <c r="AO1512" s="2">
        <v>0</v>
      </c>
      <c r="AP1512" s="2">
        <v>0</v>
      </c>
      <c r="AQ1512" s="2">
        <v>0</v>
      </c>
    </row>
    <row r="1513" spans="1:43" x14ac:dyDescent="0.25">
      <c r="A1513" s="1">
        <v>46146</v>
      </c>
      <c r="B1513" t="s">
        <v>48</v>
      </c>
      <c r="C1513">
        <v>649163</v>
      </c>
      <c r="D1513">
        <v>2020630240</v>
      </c>
      <c r="E1513" t="s">
        <v>1895</v>
      </c>
      <c r="F1513" t="s">
        <v>166</v>
      </c>
      <c r="G1513" t="s">
        <v>51</v>
      </c>
      <c r="H1513" t="s">
        <v>113</v>
      </c>
      <c r="I1513" t="s">
        <v>734</v>
      </c>
      <c r="J1513" t="s">
        <v>746</v>
      </c>
      <c r="K1513">
        <v>651818</v>
      </c>
      <c r="L1513" t="s">
        <v>114</v>
      </c>
      <c r="M1513" t="s">
        <v>115</v>
      </c>
      <c r="N1513" t="s">
        <v>57</v>
      </c>
      <c r="O1513" s="1">
        <v>45261</v>
      </c>
      <c r="Q1513" s="1">
        <v>46174</v>
      </c>
      <c r="R1513" s="2">
        <v>21.83</v>
      </c>
      <c r="S1513">
        <v>1</v>
      </c>
      <c r="T1513" t="s">
        <v>58</v>
      </c>
      <c r="U1513" t="s">
        <v>141</v>
      </c>
      <c r="V1513" s="3">
        <v>0.1</v>
      </c>
      <c r="W1513" s="2">
        <v>0</v>
      </c>
      <c r="X1513">
        <v>0</v>
      </c>
      <c r="Y1513" t="s">
        <v>142</v>
      </c>
      <c r="Z1513" t="s">
        <v>143</v>
      </c>
      <c r="AA1513">
        <v>0</v>
      </c>
      <c r="AB1513" s="2">
        <v>0</v>
      </c>
      <c r="AC1513" s="2">
        <v>0</v>
      </c>
      <c r="AD1513" s="3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2.1800000000000002</v>
      </c>
      <c r="AN1513" s="2">
        <v>2.1800000000000002</v>
      </c>
      <c r="AO1513" s="2">
        <v>0</v>
      </c>
      <c r="AP1513" s="2">
        <v>0</v>
      </c>
      <c r="AQ1513" s="2">
        <v>0</v>
      </c>
    </row>
    <row r="1514" spans="1:43" x14ac:dyDescent="0.25">
      <c r="A1514" s="1">
        <v>46146</v>
      </c>
      <c r="B1514" t="s">
        <v>48</v>
      </c>
      <c r="C1514">
        <v>649163</v>
      </c>
      <c r="D1514">
        <v>2020631291</v>
      </c>
      <c r="E1514" t="s">
        <v>1896</v>
      </c>
      <c r="F1514" t="s">
        <v>1897</v>
      </c>
      <c r="G1514" t="s">
        <v>51</v>
      </c>
      <c r="H1514" t="s">
        <v>82</v>
      </c>
      <c r="I1514" t="s">
        <v>734</v>
      </c>
      <c r="J1514" t="s">
        <v>735</v>
      </c>
      <c r="K1514">
        <v>673059</v>
      </c>
      <c r="L1514" t="s">
        <v>90</v>
      </c>
      <c r="M1514" t="s">
        <v>91</v>
      </c>
      <c r="N1514" t="s">
        <v>57</v>
      </c>
      <c r="O1514" s="1">
        <v>45261</v>
      </c>
      <c r="Q1514" s="1">
        <v>46174</v>
      </c>
      <c r="R1514" s="2">
        <v>60.25</v>
      </c>
      <c r="S1514">
        <v>1</v>
      </c>
      <c r="T1514" t="s">
        <v>58</v>
      </c>
      <c r="U1514" t="s">
        <v>141</v>
      </c>
      <c r="V1514" s="3">
        <v>0.15</v>
      </c>
      <c r="W1514" s="2">
        <v>0</v>
      </c>
      <c r="X1514">
        <v>0</v>
      </c>
      <c r="Y1514" t="s">
        <v>142</v>
      </c>
      <c r="Z1514" t="s">
        <v>143</v>
      </c>
      <c r="AA1514">
        <v>0</v>
      </c>
      <c r="AB1514" s="2">
        <v>0</v>
      </c>
      <c r="AC1514" s="2">
        <v>0</v>
      </c>
      <c r="AD1514" s="3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9.0399999999999991</v>
      </c>
      <c r="AN1514" s="2">
        <v>9.0399999999999991</v>
      </c>
      <c r="AO1514" s="2">
        <v>0</v>
      </c>
      <c r="AP1514" s="2">
        <v>0</v>
      </c>
      <c r="AQ1514" s="2">
        <v>0</v>
      </c>
    </row>
    <row r="1515" spans="1:43" x14ac:dyDescent="0.25">
      <c r="A1515" s="1">
        <v>46146</v>
      </c>
      <c r="B1515" t="s">
        <v>48</v>
      </c>
      <c r="C1515">
        <v>649163</v>
      </c>
      <c r="D1515">
        <v>2020631292</v>
      </c>
      <c r="E1515" t="s">
        <v>1896</v>
      </c>
      <c r="F1515" t="s">
        <v>1897</v>
      </c>
      <c r="G1515" t="s">
        <v>51</v>
      </c>
      <c r="H1515" t="s">
        <v>82</v>
      </c>
      <c r="I1515" t="s">
        <v>734</v>
      </c>
      <c r="J1515" t="s">
        <v>951</v>
      </c>
      <c r="K1515">
        <v>673059</v>
      </c>
      <c r="L1515" t="s">
        <v>90</v>
      </c>
      <c r="M1515" t="s">
        <v>91</v>
      </c>
      <c r="N1515" t="s">
        <v>57</v>
      </c>
      <c r="O1515" s="1">
        <v>45261</v>
      </c>
      <c r="Q1515" s="1">
        <v>46174</v>
      </c>
      <c r="R1515" s="2">
        <v>25.73</v>
      </c>
      <c r="S1515">
        <v>1</v>
      </c>
      <c r="T1515" t="s">
        <v>58</v>
      </c>
      <c r="U1515" t="s">
        <v>141</v>
      </c>
      <c r="V1515" s="3">
        <v>0.15</v>
      </c>
      <c r="W1515" s="2">
        <v>0</v>
      </c>
      <c r="X1515">
        <v>0</v>
      </c>
      <c r="Y1515" t="s">
        <v>142</v>
      </c>
      <c r="Z1515" t="s">
        <v>143</v>
      </c>
      <c r="AA1515">
        <v>0</v>
      </c>
      <c r="AB1515" s="2">
        <v>0</v>
      </c>
      <c r="AC1515" s="2">
        <v>0</v>
      </c>
      <c r="AD1515" s="3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3.86</v>
      </c>
      <c r="AN1515" s="2">
        <v>3.86</v>
      </c>
      <c r="AO1515" s="2">
        <v>0</v>
      </c>
      <c r="AP1515" s="2">
        <v>0</v>
      </c>
      <c r="AQ1515" s="2">
        <v>0</v>
      </c>
    </row>
    <row r="1516" spans="1:43" x14ac:dyDescent="0.25">
      <c r="A1516" s="1">
        <v>46146</v>
      </c>
      <c r="B1516" t="s">
        <v>48</v>
      </c>
      <c r="C1516">
        <v>649163</v>
      </c>
      <c r="D1516">
        <v>2020671549</v>
      </c>
      <c r="E1516" t="s">
        <v>1898</v>
      </c>
      <c r="F1516" t="s">
        <v>730</v>
      </c>
      <c r="G1516" t="s">
        <v>51</v>
      </c>
      <c r="H1516" t="s">
        <v>52</v>
      </c>
      <c r="I1516" t="s">
        <v>734</v>
      </c>
      <c r="J1516" t="s">
        <v>951</v>
      </c>
      <c r="K1516">
        <v>651818</v>
      </c>
      <c r="L1516" t="s">
        <v>114</v>
      </c>
      <c r="M1516" t="s">
        <v>115</v>
      </c>
      <c r="N1516" t="s">
        <v>57</v>
      </c>
      <c r="O1516" s="1">
        <v>45261</v>
      </c>
      <c r="Q1516" s="1">
        <v>46174</v>
      </c>
      <c r="R1516" s="2">
        <v>25.73</v>
      </c>
      <c r="S1516">
        <v>1</v>
      </c>
      <c r="T1516" t="s">
        <v>58</v>
      </c>
      <c r="U1516" t="s">
        <v>141</v>
      </c>
      <c r="V1516" s="3">
        <v>0.15</v>
      </c>
      <c r="W1516" s="2">
        <v>0</v>
      </c>
      <c r="X1516">
        <v>0</v>
      </c>
      <c r="Y1516" t="s">
        <v>142</v>
      </c>
      <c r="Z1516" t="s">
        <v>143</v>
      </c>
      <c r="AA1516">
        <v>0</v>
      </c>
      <c r="AB1516" s="2">
        <v>0</v>
      </c>
      <c r="AC1516" s="2">
        <v>0</v>
      </c>
      <c r="AD1516" s="3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3.86</v>
      </c>
      <c r="AN1516" s="2">
        <v>3.86</v>
      </c>
      <c r="AO1516" s="2">
        <v>0</v>
      </c>
      <c r="AP1516" s="2">
        <v>0</v>
      </c>
      <c r="AQ1516" s="2">
        <v>0</v>
      </c>
    </row>
    <row r="1517" spans="1:43" x14ac:dyDescent="0.25">
      <c r="A1517" s="1">
        <v>46146</v>
      </c>
      <c r="B1517" t="s">
        <v>48</v>
      </c>
      <c r="C1517">
        <v>649163</v>
      </c>
      <c r="D1517">
        <v>2020671551</v>
      </c>
      <c r="E1517" t="s">
        <v>1898</v>
      </c>
      <c r="F1517" t="s">
        <v>730</v>
      </c>
      <c r="G1517" t="s">
        <v>51</v>
      </c>
      <c r="H1517" t="s">
        <v>52</v>
      </c>
      <c r="I1517" t="s">
        <v>734</v>
      </c>
      <c r="J1517" t="s">
        <v>746</v>
      </c>
      <c r="K1517">
        <v>651818</v>
      </c>
      <c r="L1517" t="s">
        <v>114</v>
      </c>
      <c r="M1517" t="s">
        <v>115</v>
      </c>
      <c r="N1517" t="s">
        <v>57</v>
      </c>
      <c r="O1517" s="1">
        <v>45261</v>
      </c>
      <c r="Q1517" s="1">
        <v>46174</v>
      </c>
      <c r="R1517" s="2">
        <v>21.83</v>
      </c>
      <c r="S1517">
        <v>1</v>
      </c>
      <c r="T1517" t="s">
        <v>58</v>
      </c>
      <c r="U1517" t="s">
        <v>141</v>
      </c>
      <c r="V1517" s="3">
        <v>0.1</v>
      </c>
      <c r="W1517" s="2">
        <v>0</v>
      </c>
      <c r="X1517">
        <v>0</v>
      </c>
      <c r="Y1517" t="s">
        <v>142</v>
      </c>
      <c r="Z1517" t="s">
        <v>143</v>
      </c>
      <c r="AA1517">
        <v>0</v>
      </c>
      <c r="AB1517" s="2">
        <v>0</v>
      </c>
      <c r="AC1517" s="2">
        <v>0</v>
      </c>
      <c r="AD1517" s="3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2.1800000000000002</v>
      </c>
      <c r="AN1517" s="2">
        <v>2.1800000000000002</v>
      </c>
      <c r="AO1517" s="2">
        <v>0</v>
      </c>
      <c r="AP1517" s="2">
        <v>0</v>
      </c>
      <c r="AQ1517" s="2">
        <v>0</v>
      </c>
    </row>
    <row r="1518" spans="1:43" x14ac:dyDescent="0.25">
      <c r="A1518" s="1">
        <v>46146</v>
      </c>
      <c r="B1518" t="s">
        <v>48</v>
      </c>
      <c r="C1518">
        <v>649163</v>
      </c>
      <c r="D1518">
        <v>2020683779</v>
      </c>
      <c r="E1518" t="s">
        <v>1899</v>
      </c>
      <c r="F1518" t="s">
        <v>1900</v>
      </c>
      <c r="G1518" t="s">
        <v>51</v>
      </c>
      <c r="H1518" t="s">
        <v>213</v>
      </c>
      <c r="I1518" t="s">
        <v>734</v>
      </c>
      <c r="J1518" t="s">
        <v>735</v>
      </c>
      <c r="K1518">
        <v>673059</v>
      </c>
      <c r="L1518" t="s">
        <v>90</v>
      </c>
      <c r="M1518" t="s">
        <v>91</v>
      </c>
      <c r="N1518" t="s">
        <v>57</v>
      </c>
      <c r="O1518" s="1">
        <v>45292</v>
      </c>
      <c r="Q1518" s="1">
        <v>46174</v>
      </c>
      <c r="R1518" s="2">
        <v>57.27</v>
      </c>
      <c r="S1518">
        <v>1</v>
      </c>
      <c r="T1518" t="s">
        <v>58</v>
      </c>
      <c r="U1518" t="s">
        <v>141</v>
      </c>
      <c r="V1518" s="3">
        <v>0.15</v>
      </c>
      <c r="W1518" s="2">
        <v>0</v>
      </c>
      <c r="X1518">
        <v>0</v>
      </c>
      <c r="Y1518" t="s">
        <v>142</v>
      </c>
      <c r="Z1518" t="s">
        <v>143</v>
      </c>
      <c r="AA1518">
        <v>0</v>
      </c>
      <c r="AB1518" s="2">
        <v>0</v>
      </c>
      <c r="AC1518" s="2">
        <v>0</v>
      </c>
      <c r="AD1518" s="3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8.59</v>
      </c>
      <c r="AN1518" s="2">
        <v>8.59</v>
      </c>
      <c r="AO1518" s="2">
        <v>0</v>
      </c>
      <c r="AP1518" s="2">
        <v>0</v>
      </c>
      <c r="AQ1518" s="2">
        <v>0</v>
      </c>
    </row>
    <row r="1519" spans="1:43" x14ac:dyDescent="0.25">
      <c r="A1519" s="1">
        <v>46146</v>
      </c>
      <c r="B1519" t="s">
        <v>48</v>
      </c>
      <c r="C1519">
        <v>649163</v>
      </c>
      <c r="D1519">
        <v>2020697086</v>
      </c>
      <c r="E1519" t="s">
        <v>954</v>
      </c>
      <c r="F1519" t="s">
        <v>484</v>
      </c>
      <c r="G1519" t="s">
        <v>51</v>
      </c>
      <c r="H1519" t="s">
        <v>94</v>
      </c>
      <c r="I1519" t="s">
        <v>734</v>
      </c>
      <c r="J1519" t="s">
        <v>735</v>
      </c>
      <c r="K1519">
        <v>649164</v>
      </c>
      <c r="L1519" t="s">
        <v>146</v>
      </c>
      <c r="M1519" t="s">
        <v>147</v>
      </c>
      <c r="N1519" t="s">
        <v>57</v>
      </c>
      <c r="O1519" s="1">
        <v>45261</v>
      </c>
      <c r="Q1519" s="1">
        <v>46174</v>
      </c>
      <c r="R1519" s="2">
        <v>52.36</v>
      </c>
      <c r="S1519">
        <v>1</v>
      </c>
      <c r="T1519" t="s">
        <v>58</v>
      </c>
      <c r="U1519" t="s">
        <v>141</v>
      </c>
      <c r="V1519" s="3">
        <v>0.15</v>
      </c>
      <c r="W1519" s="2">
        <v>0</v>
      </c>
      <c r="X1519">
        <v>0</v>
      </c>
      <c r="Y1519" t="s">
        <v>142</v>
      </c>
      <c r="Z1519" t="s">
        <v>143</v>
      </c>
      <c r="AA1519">
        <v>0</v>
      </c>
      <c r="AB1519" s="2">
        <v>0</v>
      </c>
      <c r="AC1519" s="2">
        <v>0</v>
      </c>
      <c r="AD1519" s="3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7.85</v>
      </c>
      <c r="AN1519" s="2">
        <v>7.85</v>
      </c>
      <c r="AO1519" s="2">
        <v>0</v>
      </c>
      <c r="AP1519" s="2">
        <v>0</v>
      </c>
      <c r="AQ1519" s="2">
        <v>0</v>
      </c>
    </row>
    <row r="1520" spans="1:43" x14ac:dyDescent="0.25">
      <c r="A1520" s="1">
        <v>46146</v>
      </c>
      <c r="B1520" t="s">
        <v>48</v>
      </c>
      <c r="C1520">
        <v>649163</v>
      </c>
      <c r="D1520">
        <v>2020712621</v>
      </c>
      <c r="E1520" t="s">
        <v>1901</v>
      </c>
      <c r="F1520" t="s">
        <v>1902</v>
      </c>
      <c r="G1520" t="s">
        <v>51</v>
      </c>
      <c r="H1520" t="s">
        <v>213</v>
      </c>
      <c r="I1520" t="s">
        <v>734</v>
      </c>
      <c r="J1520" t="s">
        <v>735</v>
      </c>
      <c r="K1520">
        <v>673059</v>
      </c>
      <c r="L1520" t="s">
        <v>90</v>
      </c>
      <c r="M1520" t="s">
        <v>91</v>
      </c>
      <c r="N1520" t="s">
        <v>57</v>
      </c>
      <c r="O1520" s="1">
        <v>45292</v>
      </c>
      <c r="Q1520" s="1">
        <v>46174</v>
      </c>
      <c r="R1520" s="2">
        <v>94.01</v>
      </c>
      <c r="S1520">
        <v>1</v>
      </c>
      <c r="T1520" t="s">
        <v>58</v>
      </c>
      <c r="U1520" t="s">
        <v>141</v>
      </c>
      <c r="V1520" s="3">
        <v>0.15</v>
      </c>
      <c r="W1520" s="2">
        <v>0</v>
      </c>
      <c r="X1520">
        <v>0</v>
      </c>
      <c r="Y1520" t="s">
        <v>142</v>
      </c>
      <c r="Z1520" t="s">
        <v>143</v>
      </c>
      <c r="AA1520">
        <v>0</v>
      </c>
      <c r="AB1520" s="2">
        <v>0</v>
      </c>
      <c r="AC1520" s="2">
        <v>0</v>
      </c>
      <c r="AD1520" s="3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14.1</v>
      </c>
      <c r="AN1520" s="2">
        <v>14.1</v>
      </c>
      <c r="AO1520" s="2">
        <v>0</v>
      </c>
      <c r="AP1520" s="2">
        <v>0</v>
      </c>
      <c r="AQ1520" s="2">
        <v>0</v>
      </c>
    </row>
    <row r="1521" spans="1:43" x14ac:dyDescent="0.25">
      <c r="A1521" s="1">
        <v>46146</v>
      </c>
      <c r="B1521" t="s">
        <v>48</v>
      </c>
      <c r="C1521">
        <v>649163</v>
      </c>
      <c r="D1521">
        <v>2020730557</v>
      </c>
      <c r="E1521" t="s">
        <v>1903</v>
      </c>
      <c r="F1521" t="s">
        <v>1288</v>
      </c>
      <c r="G1521" t="s">
        <v>51</v>
      </c>
      <c r="H1521" t="s">
        <v>188</v>
      </c>
      <c r="I1521" t="s">
        <v>734</v>
      </c>
      <c r="J1521" t="s">
        <v>735</v>
      </c>
      <c r="K1521">
        <v>673059</v>
      </c>
      <c r="L1521" t="s">
        <v>90</v>
      </c>
      <c r="M1521" t="s">
        <v>91</v>
      </c>
      <c r="N1521" t="s">
        <v>57</v>
      </c>
      <c r="O1521" s="1">
        <v>45292</v>
      </c>
      <c r="Q1521" s="1">
        <v>46174</v>
      </c>
      <c r="R1521" s="2">
        <v>26.82</v>
      </c>
      <c r="S1521">
        <v>1</v>
      </c>
      <c r="T1521" t="s">
        <v>58</v>
      </c>
      <c r="U1521" t="s">
        <v>141</v>
      </c>
      <c r="V1521" s="3">
        <v>0.15</v>
      </c>
      <c r="W1521" s="2">
        <v>0</v>
      </c>
      <c r="X1521">
        <v>0</v>
      </c>
      <c r="Y1521" t="s">
        <v>142</v>
      </c>
      <c r="Z1521" t="s">
        <v>143</v>
      </c>
      <c r="AA1521">
        <v>0</v>
      </c>
      <c r="AB1521" s="2">
        <v>0</v>
      </c>
      <c r="AC1521" s="2">
        <v>0</v>
      </c>
      <c r="AD1521" s="3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4.0199999999999996</v>
      </c>
      <c r="AN1521" s="2">
        <v>4.0199999999999996</v>
      </c>
      <c r="AO1521" s="2">
        <v>0</v>
      </c>
      <c r="AP1521" s="2">
        <v>0</v>
      </c>
      <c r="AQ1521" s="2">
        <v>0</v>
      </c>
    </row>
    <row r="1522" spans="1:43" x14ac:dyDescent="0.25">
      <c r="A1522" s="1">
        <v>46146</v>
      </c>
      <c r="B1522" t="s">
        <v>48</v>
      </c>
      <c r="C1522">
        <v>649163</v>
      </c>
      <c r="D1522">
        <v>2020736331</v>
      </c>
      <c r="E1522" t="s">
        <v>1302</v>
      </c>
      <c r="F1522" t="s">
        <v>1303</v>
      </c>
      <c r="G1522" t="s">
        <v>51</v>
      </c>
      <c r="H1522" t="s">
        <v>52</v>
      </c>
      <c r="I1522" t="s">
        <v>734</v>
      </c>
      <c r="J1522" t="s">
        <v>951</v>
      </c>
      <c r="K1522">
        <v>649164</v>
      </c>
      <c r="L1522" t="s">
        <v>146</v>
      </c>
      <c r="M1522" t="s">
        <v>147</v>
      </c>
      <c r="N1522" t="s">
        <v>57</v>
      </c>
      <c r="O1522" s="1">
        <v>45261</v>
      </c>
      <c r="Q1522" s="1">
        <v>46174</v>
      </c>
      <c r="R1522" s="2">
        <v>25.73</v>
      </c>
      <c r="S1522">
        <v>1</v>
      </c>
      <c r="T1522" t="s">
        <v>58</v>
      </c>
      <c r="U1522" t="s">
        <v>141</v>
      </c>
      <c r="V1522" s="3">
        <v>0.15</v>
      </c>
      <c r="W1522" s="2">
        <v>0</v>
      </c>
      <c r="X1522">
        <v>0</v>
      </c>
      <c r="Y1522" t="s">
        <v>142</v>
      </c>
      <c r="Z1522" t="s">
        <v>143</v>
      </c>
      <c r="AA1522">
        <v>0</v>
      </c>
      <c r="AB1522" s="2">
        <v>0</v>
      </c>
      <c r="AC1522" s="2">
        <v>0</v>
      </c>
      <c r="AD1522" s="3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3.86</v>
      </c>
      <c r="AN1522" s="2">
        <v>3.86</v>
      </c>
      <c r="AO1522" s="2">
        <v>0</v>
      </c>
      <c r="AP1522" s="2">
        <v>0</v>
      </c>
      <c r="AQ1522" s="2">
        <v>0</v>
      </c>
    </row>
    <row r="1523" spans="1:43" x14ac:dyDescent="0.25">
      <c r="A1523" s="1">
        <v>46146</v>
      </c>
      <c r="B1523" t="s">
        <v>48</v>
      </c>
      <c r="C1523">
        <v>649163</v>
      </c>
      <c r="D1523">
        <v>2020757023</v>
      </c>
      <c r="E1523" t="s">
        <v>70</v>
      </c>
      <c r="F1523" t="s">
        <v>833</v>
      </c>
      <c r="G1523" t="s">
        <v>51</v>
      </c>
      <c r="H1523" t="s">
        <v>106</v>
      </c>
      <c r="I1523" t="s">
        <v>734</v>
      </c>
      <c r="J1523" t="s">
        <v>951</v>
      </c>
      <c r="K1523">
        <v>673059</v>
      </c>
      <c r="L1523" t="s">
        <v>90</v>
      </c>
      <c r="M1523" t="s">
        <v>91</v>
      </c>
      <c r="N1523" t="s">
        <v>57</v>
      </c>
      <c r="O1523" s="1">
        <v>45292</v>
      </c>
      <c r="Q1523" s="1">
        <v>46174</v>
      </c>
      <c r="R1523" s="2">
        <v>16.73</v>
      </c>
      <c r="S1523">
        <v>1</v>
      </c>
      <c r="T1523" t="s">
        <v>58</v>
      </c>
      <c r="U1523" t="s">
        <v>141</v>
      </c>
      <c r="V1523" s="3">
        <v>0.15</v>
      </c>
      <c r="W1523" s="2">
        <v>0</v>
      </c>
      <c r="X1523">
        <v>0</v>
      </c>
      <c r="Y1523" t="s">
        <v>142</v>
      </c>
      <c r="Z1523" t="s">
        <v>143</v>
      </c>
      <c r="AA1523">
        <v>0</v>
      </c>
      <c r="AB1523" s="2">
        <v>0</v>
      </c>
      <c r="AC1523" s="2">
        <v>0</v>
      </c>
      <c r="AD1523" s="3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2.5099999999999998</v>
      </c>
      <c r="AN1523" s="2">
        <v>2.5099999999999998</v>
      </c>
      <c r="AO1523" s="2">
        <v>0</v>
      </c>
      <c r="AP1523" s="2">
        <v>0</v>
      </c>
      <c r="AQ1523" s="2">
        <v>0</v>
      </c>
    </row>
    <row r="1524" spans="1:43" x14ac:dyDescent="0.25">
      <c r="A1524" s="1">
        <v>46146</v>
      </c>
      <c r="B1524" t="s">
        <v>48</v>
      </c>
      <c r="C1524">
        <v>649163</v>
      </c>
      <c r="D1524">
        <v>2020765220</v>
      </c>
      <c r="E1524" t="s">
        <v>1904</v>
      </c>
      <c r="F1524" t="s">
        <v>206</v>
      </c>
      <c r="G1524" t="s">
        <v>51</v>
      </c>
      <c r="H1524" t="s">
        <v>188</v>
      </c>
      <c r="I1524" t="s">
        <v>734</v>
      </c>
      <c r="J1524" t="s">
        <v>735</v>
      </c>
      <c r="K1524">
        <v>673059</v>
      </c>
      <c r="L1524" t="s">
        <v>90</v>
      </c>
      <c r="M1524" t="s">
        <v>91</v>
      </c>
      <c r="N1524" t="s">
        <v>57</v>
      </c>
      <c r="O1524" s="1">
        <v>45292</v>
      </c>
      <c r="Q1524" s="1">
        <v>46174</v>
      </c>
      <c r="R1524" s="2">
        <v>30.93</v>
      </c>
      <c r="S1524">
        <v>1</v>
      </c>
      <c r="T1524" t="s">
        <v>58</v>
      </c>
      <c r="U1524" t="s">
        <v>141</v>
      </c>
      <c r="V1524" s="3">
        <v>0.15</v>
      </c>
      <c r="W1524" s="2">
        <v>0</v>
      </c>
      <c r="X1524">
        <v>0</v>
      </c>
      <c r="Y1524" t="s">
        <v>142</v>
      </c>
      <c r="Z1524" t="s">
        <v>143</v>
      </c>
      <c r="AA1524">
        <v>0</v>
      </c>
      <c r="AB1524" s="2">
        <v>0</v>
      </c>
      <c r="AC1524" s="2">
        <v>0</v>
      </c>
      <c r="AD1524" s="3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4.6399999999999997</v>
      </c>
      <c r="AN1524" s="2">
        <v>4.6399999999999997</v>
      </c>
      <c r="AO1524" s="2">
        <v>0</v>
      </c>
      <c r="AP1524" s="2">
        <v>0</v>
      </c>
      <c r="AQ1524" s="2">
        <v>0</v>
      </c>
    </row>
    <row r="1525" spans="1:43" x14ac:dyDescent="0.25">
      <c r="A1525" s="1">
        <v>46146</v>
      </c>
      <c r="B1525" t="s">
        <v>48</v>
      </c>
      <c r="C1525">
        <v>649163</v>
      </c>
      <c r="D1525">
        <v>2020770494</v>
      </c>
      <c r="E1525" t="s">
        <v>1905</v>
      </c>
      <c r="F1525" t="s">
        <v>1906</v>
      </c>
      <c r="G1525" t="s">
        <v>51</v>
      </c>
      <c r="H1525" t="s">
        <v>87</v>
      </c>
      <c r="I1525" t="s">
        <v>734</v>
      </c>
      <c r="J1525" t="s">
        <v>735</v>
      </c>
      <c r="K1525">
        <v>673059</v>
      </c>
      <c r="L1525" t="s">
        <v>90</v>
      </c>
      <c r="M1525" t="s">
        <v>91</v>
      </c>
      <c r="N1525" t="s">
        <v>57</v>
      </c>
      <c r="O1525" s="1">
        <v>45261</v>
      </c>
      <c r="Q1525" s="1">
        <v>46174</v>
      </c>
      <c r="R1525" s="2">
        <v>85.36</v>
      </c>
      <c r="S1525">
        <v>1</v>
      </c>
      <c r="T1525" t="s">
        <v>58</v>
      </c>
      <c r="U1525" t="s">
        <v>141</v>
      </c>
      <c r="V1525" s="3">
        <v>0.15</v>
      </c>
      <c r="W1525" s="2">
        <v>0</v>
      </c>
      <c r="X1525">
        <v>0</v>
      </c>
      <c r="Y1525" t="s">
        <v>142</v>
      </c>
      <c r="Z1525" t="s">
        <v>143</v>
      </c>
      <c r="AA1525">
        <v>0</v>
      </c>
      <c r="AB1525" s="2">
        <v>0</v>
      </c>
      <c r="AC1525" s="2">
        <v>0</v>
      </c>
      <c r="AD1525" s="3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12.8</v>
      </c>
      <c r="AN1525" s="2">
        <v>12.8</v>
      </c>
      <c r="AO1525" s="2">
        <v>0</v>
      </c>
      <c r="AP1525" s="2">
        <v>0</v>
      </c>
      <c r="AQ1525" s="2">
        <v>0</v>
      </c>
    </row>
    <row r="1526" spans="1:43" x14ac:dyDescent="0.25">
      <c r="A1526" s="1">
        <v>46146</v>
      </c>
      <c r="B1526" t="s">
        <v>48</v>
      </c>
      <c r="C1526">
        <v>649163</v>
      </c>
      <c r="D1526">
        <v>2020794848</v>
      </c>
      <c r="E1526" t="s">
        <v>1907</v>
      </c>
      <c r="F1526" t="s">
        <v>681</v>
      </c>
      <c r="G1526" t="s">
        <v>51</v>
      </c>
      <c r="H1526" t="s">
        <v>347</v>
      </c>
      <c r="I1526" t="s">
        <v>734</v>
      </c>
      <c r="J1526" t="s">
        <v>735</v>
      </c>
      <c r="K1526">
        <v>673059</v>
      </c>
      <c r="L1526" t="s">
        <v>90</v>
      </c>
      <c r="M1526" t="s">
        <v>91</v>
      </c>
      <c r="N1526" t="s">
        <v>57</v>
      </c>
      <c r="O1526" s="1">
        <v>45292</v>
      </c>
      <c r="Q1526" s="1">
        <v>46174</v>
      </c>
      <c r="R1526" s="2">
        <v>98</v>
      </c>
      <c r="S1526">
        <v>1</v>
      </c>
      <c r="T1526" t="s">
        <v>58</v>
      </c>
      <c r="U1526" t="s">
        <v>141</v>
      </c>
      <c r="V1526" s="3">
        <v>0.15</v>
      </c>
      <c r="W1526" s="2">
        <v>0</v>
      </c>
      <c r="X1526">
        <v>0</v>
      </c>
      <c r="Y1526" t="s">
        <v>142</v>
      </c>
      <c r="Z1526" t="s">
        <v>143</v>
      </c>
      <c r="AA1526">
        <v>0</v>
      </c>
      <c r="AB1526" s="2">
        <v>0</v>
      </c>
      <c r="AC1526" s="2">
        <v>0</v>
      </c>
      <c r="AD1526" s="3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14.7</v>
      </c>
      <c r="AN1526" s="2">
        <v>14.7</v>
      </c>
      <c r="AO1526" s="2">
        <v>0</v>
      </c>
      <c r="AP1526" s="2">
        <v>0</v>
      </c>
      <c r="AQ1526" s="2">
        <v>0</v>
      </c>
    </row>
    <row r="1527" spans="1:43" x14ac:dyDescent="0.25">
      <c r="A1527" s="1">
        <v>46146</v>
      </c>
      <c r="B1527" t="s">
        <v>48</v>
      </c>
      <c r="C1527">
        <v>649163</v>
      </c>
      <c r="D1527">
        <v>2020802952</v>
      </c>
      <c r="E1527" t="s">
        <v>1908</v>
      </c>
      <c r="F1527" t="s">
        <v>466</v>
      </c>
      <c r="G1527" t="s">
        <v>51</v>
      </c>
      <c r="H1527" t="s">
        <v>213</v>
      </c>
      <c r="I1527" t="s">
        <v>734</v>
      </c>
      <c r="J1527" t="s">
        <v>951</v>
      </c>
      <c r="K1527">
        <v>649793</v>
      </c>
      <c r="L1527" t="s">
        <v>90</v>
      </c>
      <c r="M1527" t="s">
        <v>929</v>
      </c>
      <c r="N1527" t="s">
        <v>57</v>
      </c>
      <c r="O1527" s="1">
        <v>45292</v>
      </c>
      <c r="Q1527" s="1">
        <v>46174</v>
      </c>
      <c r="R1527" s="2">
        <v>25.73</v>
      </c>
      <c r="S1527">
        <v>1</v>
      </c>
      <c r="T1527" t="s">
        <v>58</v>
      </c>
      <c r="U1527" t="s">
        <v>141</v>
      </c>
      <c r="V1527" s="3">
        <v>0.15</v>
      </c>
      <c r="W1527" s="2">
        <v>0</v>
      </c>
      <c r="X1527">
        <v>0</v>
      </c>
      <c r="Y1527" t="s">
        <v>142</v>
      </c>
      <c r="Z1527" t="s">
        <v>143</v>
      </c>
      <c r="AA1527">
        <v>0</v>
      </c>
      <c r="AB1527" s="2">
        <v>0</v>
      </c>
      <c r="AC1527" s="2">
        <v>0</v>
      </c>
      <c r="AD1527" s="3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3.86</v>
      </c>
      <c r="AN1527" s="2">
        <v>3.86</v>
      </c>
      <c r="AO1527" s="2">
        <v>0</v>
      </c>
      <c r="AP1527" s="2">
        <v>0</v>
      </c>
      <c r="AQ1527" s="2">
        <v>0</v>
      </c>
    </row>
    <row r="1528" spans="1:43" x14ac:dyDescent="0.25">
      <c r="A1528" s="1">
        <v>46146</v>
      </c>
      <c r="B1528" t="s">
        <v>48</v>
      </c>
      <c r="C1528">
        <v>649163</v>
      </c>
      <c r="D1528">
        <v>2020823015</v>
      </c>
      <c r="E1528" t="s">
        <v>1909</v>
      </c>
      <c r="F1528" t="s">
        <v>109</v>
      </c>
      <c r="G1528" t="s">
        <v>51</v>
      </c>
      <c r="H1528" t="s">
        <v>213</v>
      </c>
      <c r="I1528" t="s">
        <v>734</v>
      </c>
      <c r="J1528" t="s">
        <v>735</v>
      </c>
      <c r="K1528">
        <v>673059</v>
      </c>
      <c r="L1528" t="s">
        <v>90</v>
      </c>
      <c r="M1528" t="s">
        <v>91</v>
      </c>
      <c r="N1528" t="s">
        <v>57</v>
      </c>
      <c r="O1528" s="1">
        <v>45292</v>
      </c>
      <c r="Q1528" s="1">
        <v>46174</v>
      </c>
      <c r="R1528" s="2">
        <v>83.79</v>
      </c>
      <c r="S1528">
        <v>1</v>
      </c>
      <c r="T1528" t="s">
        <v>58</v>
      </c>
      <c r="U1528" t="s">
        <v>141</v>
      </c>
      <c r="V1528" s="3">
        <v>0.15</v>
      </c>
      <c r="W1528" s="2">
        <v>0</v>
      </c>
      <c r="X1528">
        <v>0</v>
      </c>
      <c r="Y1528" t="s">
        <v>142</v>
      </c>
      <c r="Z1528" t="s">
        <v>143</v>
      </c>
      <c r="AA1528">
        <v>0</v>
      </c>
      <c r="AB1528" s="2">
        <v>0</v>
      </c>
      <c r="AC1528" s="2">
        <v>0</v>
      </c>
      <c r="AD1528" s="3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12.57</v>
      </c>
      <c r="AN1528" s="2">
        <v>12.57</v>
      </c>
      <c r="AO1528" s="2">
        <v>0</v>
      </c>
      <c r="AP1528" s="2">
        <v>0</v>
      </c>
      <c r="AQ1528" s="2">
        <v>0</v>
      </c>
    </row>
    <row r="1529" spans="1:43" x14ac:dyDescent="0.25">
      <c r="A1529" s="1">
        <v>46146</v>
      </c>
      <c r="B1529" t="s">
        <v>48</v>
      </c>
      <c r="C1529">
        <v>649163</v>
      </c>
      <c r="D1529">
        <v>2020851320</v>
      </c>
      <c r="E1529" t="s">
        <v>1910</v>
      </c>
      <c r="F1529" t="s">
        <v>490</v>
      </c>
      <c r="G1529" t="s">
        <v>51</v>
      </c>
      <c r="H1529" t="s">
        <v>52</v>
      </c>
      <c r="I1529" t="s">
        <v>734</v>
      </c>
      <c r="J1529" t="s">
        <v>746</v>
      </c>
      <c r="K1529">
        <v>651818</v>
      </c>
      <c r="L1529" t="s">
        <v>114</v>
      </c>
      <c r="M1529" t="s">
        <v>115</v>
      </c>
      <c r="N1529" t="s">
        <v>57</v>
      </c>
      <c r="O1529" s="1">
        <v>45296</v>
      </c>
      <c r="Q1529" s="1">
        <v>46178</v>
      </c>
      <c r="R1529" s="2">
        <v>163.25</v>
      </c>
      <c r="S1529">
        <v>1</v>
      </c>
      <c r="T1529" t="s">
        <v>58</v>
      </c>
      <c r="U1529" t="s">
        <v>141</v>
      </c>
      <c r="V1529" s="3">
        <v>0.1</v>
      </c>
      <c r="W1529" s="2">
        <v>0</v>
      </c>
      <c r="X1529">
        <v>0</v>
      </c>
      <c r="Y1529" t="s">
        <v>142</v>
      </c>
      <c r="Z1529" t="s">
        <v>143</v>
      </c>
      <c r="AA1529">
        <v>0</v>
      </c>
      <c r="AB1529" s="2">
        <v>0</v>
      </c>
      <c r="AC1529" s="2">
        <v>0</v>
      </c>
      <c r="AD1529" s="3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16.32</v>
      </c>
      <c r="AN1529" s="2">
        <v>16.32</v>
      </c>
      <c r="AO1529" s="2">
        <v>0</v>
      </c>
      <c r="AP1529" s="2">
        <v>0</v>
      </c>
      <c r="AQ1529" s="2">
        <v>0</v>
      </c>
    </row>
    <row r="1530" spans="1:43" x14ac:dyDescent="0.25">
      <c r="A1530" s="1">
        <v>46146</v>
      </c>
      <c r="B1530" t="s">
        <v>48</v>
      </c>
      <c r="C1530">
        <v>649163</v>
      </c>
      <c r="D1530">
        <v>2020859693</v>
      </c>
      <c r="E1530" t="s">
        <v>1911</v>
      </c>
      <c r="F1530" t="s">
        <v>550</v>
      </c>
      <c r="G1530" t="s">
        <v>51</v>
      </c>
      <c r="H1530" t="s">
        <v>213</v>
      </c>
      <c r="I1530" t="s">
        <v>734</v>
      </c>
      <c r="J1530" t="s">
        <v>951</v>
      </c>
      <c r="K1530">
        <v>673059</v>
      </c>
      <c r="L1530" t="s">
        <v>90</v>
      </c>
      <c r="M1530" t="s">
        <v>91</v>
      </c>
      <c r="N1530" t="s">
        <v>57</v>
      </c>
      <c r="O1530" s="1">
        <v>45261</v>
      </c>
      <c r="Q1530" s="1">
        <v>46174</v>
      </c>
      <c r="R1530" s="2">
        <v>25.73</v>
      </c>
      <c r="S1530">
        <v>1</v>
      </c>
      <c r="T1530" t="s">
        <v>58</v>
      </c>
      <c r="U1530" t="s">
        <v>141</v>
      </c>
      <c r="V1530" s="3">
        <v>0.15</v>
      </c>
      <c r="W1530" s="2">
        <v>0</v>
      </c>
      <c r="X1530">
        <v>0</v>
      </c>
      <c r="Y1530" t="s">
        <v>142</v>
      </c>
      <c r="Z1530" t="s">
        <v>143</v>
      </c>
      <c r="AA1530">
        <v>0</v>
      </c>
      <c r="AB1530" s="2">
        <v>0</v>
      </c>
      <c r="AC1530" s="2">
        <v>0</v>
      </c>
      <c r="AD1530" s="3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3.86</v>
      </c>
      <c r="AN1530" s="2">
        <v>3.86</v>
      </c>
      <c r="AO1530" s="2">
        <v>0</v>
      </c>
      <c r="AP1530" s="2">
        <v>0</v>
      </c>
      <c r="AQ1530" s="2">
        <v>0</v>
      </c>
    </row>
    <row r="1531" spans="1:43" x14ac:dyDescent="0.25">
      <c r="A1531" s="1">
        <v>46146</v>
      </c>
      <c r="B1531" t="s">
        <v>48</v>
      </c>
      <c r="C1531">
        <v>649163</v>
      </c>
      <c r="D1531">
        <v>2020859694</v>
      </c>
      <c r="E1531" t="s">
        <v>1911</v>
      </c>
      <c r="F1531" t="s">
        <v>550</v>
      </c>
      <c r="G1531" t="s">
        <v>51</v>
      </c>
      <c r="H1531" t="s">
        <v>213</v>
      </c>
      <c r="I1531" t="s">
        <v>734</v>
      </c>
      <c r="J1531" t="s">
        <v>735</v>
      </c>
      <c r="K1531">
        <v>673059</v>
      </c>
      <c r="L1531" t="s">
        <v>90</v>
      </c>
      <c r="M1531" t="s">
        <v>91</v>
      </c>
      <c r="N1531" t="s">
        <v>57</v>
      </c>
      <c r="O1531" s="1">
        <v>45261</v>
      </c>
      <c r="Q1531" s="1">
        <v>46174</v>
      </c>
      <c r="R1531" s="2">
        <v>57.27</v>
      </c>
      <c r="S1531">
        <v>1</v>
      </c>
      <c r="T1531" t="s">
        <v>58</v>
      </c>
      <c r="U1531" t="s">
        <v>141</v>
      </c>
      <c r="V1531" s="3">
        <v>0.15</v>
      </c>
      <c r="W1531" s="2">
        <v>0</v>
      </c>
      <c r="X1531">
        <v>0</v>
      </c>
      <c r="Y1531" t="s">
        <v>142</v>
      </c>
      <c r="Z1531" t="s">
        <v>143</v>
      </c>
      <c r="AA1531">
        <v>0</v>
      </c>
      <c r="AB1531" s="2">
        <v>0</v>
      </c>
      <c r="AC1531" s="2">
        <v>0</v>
      </c>
      <c r="AD1531" s="3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8.59</v>
      </c>
      <c r="AN1531" s="2">
        <v>8.59</v>
      </c>
      <c r="AO1531" s="2">
        <v>0</v>
      </c>
      <c r="AP1531" s="2">
        <v>0</v>
      </c>
      <c r="AQ1531" s="2">
        <v>0</v>
      </c>
    </row>
    <row r="1532" spans="1:43" x14ac:dyDescent="0.25">
      <c r="A1532" s="1">
        <v>46146</v>
      </c>
      <c r="B1532" t="s">
        <v>48</v>
      </c>
      <c r="C1532">
        <v>649163</v>
      </c>
      <c r="D1532">
        <v>2020864292</v>
      </c>
      <c r="E1532" t="s">
        <v>1912</v>
      </c>
      <c r="F1532" t="s">
        <v>392</v>
      </c>
      <c r="G1532" t="s">
        <v>51</v>
      </c>
      <c r="H1532" t="s">
        <v>188</v>
      </c>
      <c r="I1532" t="s">
        <v>734</v>
      </c>
      <c r="J1532" t="s">
        <v>735</v>
      </c>
      <c r="K1532">
        <v>673059</v>
      </c>
      <c r="L1532" t="s">
        <v>90</v>
      </c>
      <c r="M1532" t="s">
        <v>91</v>
      </c>
      <c r="N1532" t="s">
        <v>57</v>
      </c>
      <c r="O1532" s="1">
        <v>45292</v>
      </c>
      <c r="Q1532" s="1">
        <v>46174</v>
      </c>
      <c r="R1532" s="2">
        <v>26.82</v>
      </c>
      <c r="S1532">
        <v>1</v>
      </c>
      <c r="T1532" t="s">
        <v>58</v>
      </c>
      <c r="U1532" t="s">
        <v>141</v>
      </c>
      <c r="V1532" s="3">
        <v>0.15</v>
      </c>
      <c r="W1532" s="2">
        <v>0</v>
      </c>
      <c r="X1532">
        <v>0</v>
      </c>
      <c r="Y1532" t="s">
        <v>142</v>
      </c>
      <c r="Z1532" t="s">
        <v>143</v>
      </c>
      <c r="AA1532">
        <v>0</v>
      </c>
      <c r="AB1532" s="2">
        <v>0</v>
      </c>
      <c r="AC1532" s="2">
        <v>0</v>
      </c>
      <c r="AD1532" s="3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4.0199999999999996</v>
      </c>
      <c r="AN1532" s="2">
        <v>4.0199999999999996</v>
      </c>
      <c r="AO1532" s="2">
        <v>0</v>
      </c>
      <c r="AP1532" s="2">
        <v>0</v>
      </c>
      <c r="AQ1532" s="2">
        <v>0</v>
      </c>
    </row>
    <row r="1533" spans="1:43" x14ac:dyDescent="0.25">
      <c r="A1533" s="1">
        <v>46146</v>
      </c>
      <c r="B1533" t="s">
        <v>48</v>
      </c>
      <c r="C1533">
        <v>649163</v>
      </c>
      <c r="D1533">
        <v>2020866405</v>
      </c>
      <c r="E1533" t="s">
        <v>1913</v>
      </c>
      <c r="F1533" t="s">
        <v>281</v>
      </c>
      <c r="G1533" t="s">
        <v>51</v>
      </c>
      <c r="H1533" t="s">
        <v>213</v>
      </c>
      <c r="I1533" t="s">
        <v>734</v>
      </c>
      <c r="J1533" t="s">
        <v>735</v>
      </c>
      <c r="K1533">
        <v>650218</v>
      </c>
      <c r="L1533" t="s">
        <v>999</v>
      </c>
      <c r="M1533" t="s">
        <v>440</v>
      </c>
      <c r="N1533" t="s">
        <v>57</v>
      </c>
      <c r="O1533" s="1">
        <v>45261</v>
      </c>
      <c r="Q1533" s="1">
        <v>46174</v>
      </c>
      <c r="R1533" s="2">
        <v>10.75</v>
      </c>
      <c r="S1533">
        <v>1</v>
      </c>
      <c r="T1533" t="s">
        <v>58</v>
      </c>
      <c r="U1533" t="s">
        <v>141</v>
      </c>
      <c r="V1533" s="3">
        <v>0.15</v>
      </c>
      <c r="W1533" s="2">
        <v>0</v>
      </c>
      <c r="X1533">
        <v>0</v>
      </c>
      <c r="Y1533" t="s">
        <v>142</v>
      </c>
      <c r="Z1533" t="s">
        <v>143</v>
      </c>
      <c r="AA1533">
        <v>0</v>
      </c>
      <c r="AB1533" s="2">
        <v>0</v>
      </c>
      <c r="AC1533" s="2">
        <v>0</v>
      </c>
      <c r="AD1533" s="3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1.61</v>
      </c>
      <c r="AN1533" s="2">
        <v>1.61</v>
      </c>
      <c r="AO1533" s="2">
        <v>0</v>
      </c>
      <c r="AP1533" s="2">
        <v>0</v>
      </c>
      <c r="AQ1533" s="2">
        <v>0</v>
      </c>
    </row>
    <row r="1534" spans="1:43" x14ac:dyDescent="0.25">
      <c r="A1534" s="1">
        <v>46146</v>
      </c>
      <c r="B1534" t="s">
        <v>48</v>
      </c>
      <c r="C1534">
        <v>649163</v>
      </c>
      <c r="D1534">
        <v>2020890824</v>
      </c>
      <c r="E1534" t="s">
        <v>1914</v>
      </c>
      <c r="F1534" t="s">
        <v>1915</v>
      </c>
      <c r="G1534" t="s">
        <v>51</v>
      </c>
      <c r="H1534" t="s">
        <v>213</v>
      </c>
      <c r="I1534" t="s">
        <v>734</v>
      </c>
      <c r="J1534" t="s">
        <v>951</v>
      </c>
      <c r="K1534">
        <v>673059</v>
      </c>
      <c r="L1534" t="s">
        <v>90</v>
      </c>
      <c r="M1534" t="s">
        <v>91</v>
      </c>
      <c r="N1534" t="s">
        <v>57</v>
      </c>
      <c r="O1534" s="1">
        <v>45292</v>
      </c>
      <c r="Q1534" s="1">
        <v>46174</v>
      </c>
      <c r="R1534" s="2">
        <v>25.73</v>
      </c>
      <c r="S1534">
        <v>1</v>
      </c>
      <c r="T1534" t="s">
        <v>58</v>
      </c>
      <c r="U1534" t="s">
        <v>141</v>
      </c>
      <c r="V1534" s="3">
        <v>0.15</v>
      </c>
      <c r="W1534" s="2">
        <v>0</v>
      </c>
      <c r="X1534">
        <v>0</v>
      </c>
      <c r="Y1534" t="s">
        <v>142</v>
      </c>
      <c r="Z1534" t="s">
        <v>143</v>
      </c>
      <c r="AA1534">
        <v>0</v>
      </c>
      <c r="AB1534" s="2">
        <v>0</v>
      </c>
      <c r="AC1534" s="2">
        <v>0</v>
      </c>
      <c r="AD1534" s="3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3.86</v>
      </c>
      <c r="AN1534" s="2">
        <v>3.86</v>
      </c>
      <c r="AO1534" s="2">
        <v>0</v>
      </c>
      <c r="AP1534" s="2">
        <v>0</v>
      </c>
      <c r="AQ1534" s="2">
        <v>0</v>
      </c>
    </row>
    <row r="1535" spans="1:43" x14ac:dyDescent="0.25">
      <c r="A1535" s="1">
        <v>46146</v>
      </c>
      <c r="B1535" t="s">
        <v>48</v>
      </c>
      <c r="C1535">
        <v>649163</v>
      </c>
      <c r="D1535">
        <v>2020901276</v>
      </c>
      <c r="E1535" t="s">
        <v>1916</v>
      </c>
      <c r="F1535" t="s">
        <v>1917</v>
      </c>
      <c r="G1535" t="s">
        <v>51</v>
      </c>
      <c r="H1535" t="s">
        <v>87</v>
      </c>
      <c r="I1535" t="s">
        <v>734</v>
      </c>
      <c r="J1535" t="s">
        <v>735</v>
      </c>
      <c r="K1535">
        <v>673059</v>
      </c>
      <c r="L1535" t="s">
        <v>90</v>
      </c>
      <c r="M1535" t="s">
        <v>91</v>
      </c>
      <c r="N1535" t="s">
        <v>57</v>
      </c>
      <c r="O1535" s="1">
        <v>45292</v>
      </c>
      <c r="Q1535" s="1">
        <v>46174</v>
      </c>
      <c r="R1535" s="2">
        <v>224.44</v>
      </c>
      <c r="S1535">
        <v>1</v>
      </c>
      <c r="T1535" t="s">
        <v>58</v>
      </c>
      <c r="U1535" t="s">
        <v>141</v>
      </c>
      <c r="V1535" s="3">
        <v>0.15</v>
      </c>
      <c r="W1535" s="2">
        <v>0</v>
      </c>
      <c r="X1535">
        <v>0</v>
      </c>
      <c r="Y1535" t="s">
        <v>142</v>
      </c>
      <c r="Z1535" t="s">
        <v>143</v>
      </c>
      <c r="AA1535">
        <v>0</v>
      </c>
      <c r="AB1535" s="2">
        <v>0</v>
      </c>
      <c r="AC1535" s="2">
        <v>0</v>
      </c>
      <c r="AD1535" s="3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33.67</v>
      </c>
      <c r="AN1535" s="2">
        <v>33.67</v>
      </c>
      <c r="AO1535" s="2">
        <v>0</v>
      </c>
      <c r="AP1535" s="2">
        <v>0</v>
      </c>
      <c r="AQ1535" s="2">
        <v>0</v>
      </c>
    </row>
    <row r="1536" spans="1:43" x14ac:dyDescent="0.25">
      <c r="A1536" s="1">
        <v>46146</v>
      </c>
      <c r="B1536" t="s">
        <v>48</v>
      </c>
      <c r="C1536">
        <v>649163</v>
      </c>
      <c r="D1536">
        <v>2032453244</v>
      </c>
      <c r="E1536" t="s">
        <v>1918</v>
      </c>
      <c r="F1536" t="s">
        <v>1919</v>
      </c>
      <c r="G1536" t="s">
        <v>51</v>
      </c>
      <c r="H1536" t="s">
        <v>113</v>
      </c>
      <c r="I1536" t="s">
        <v>734</v>
      </c>
      <c r="J1536" t="s">
        <v>735</v>
      </c>
      <c r="K1536">
        <v>651818</v>
      </c>
      <c r="L1536" t="s">
        <v>114</v>
      </c>
      <c r="M1536" t="s">
        <v>115</v>
      </c>
      <c r="N1536" t="s">
        <v>57</v>
      </c>
      <c r="O1536" s="1">
        <v>46023</v>
      </c>
      <c r="Q1536" s="1">
        <v>46174</v>
      </c>
      <c r="R1536" s="2">
        <v>31.28</v>
      </c>
      <c r="S1536">
        <v>1</v>
      </c>
      <c r="T1536" t="s">
        <v>58</v>
      </c>
      <c r="U1536" t="s">
        <v>59</v>
      </c>
      <c r="V1536" s="3">
        <v>0.7</v>
      </c>
      <c r="W1536" s="2">
        <v>0</v>
      </c>
      <c r="X1536">
        <v>0</v>
      </c>
      <c r="Y1536" t="s">
        <v>60</v>
      </c>
      <c r="Z1536" t="s">
        <v>143</v>
      </c>
      <c r="AA1536">
        <v>0</v>
      </c>
      <c r="AB1536" s="2">
        <v>0</v>
      </c>
      <c r="AC1536" s="2">
        <v>0</v>
      </c>
      <c r="AD1536" s="3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21.9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</row>
    <row r="1537" spans="1:43" x14ac:dyDescent="0.25">
      <c r="A1537" s="1">
        <v>46146</v>
      </c>
      <c r="B1537" t="s">
        <v>48</v>
      </c>
      <c r="C1537">
        <v>649163</v>
      </c>
      <c r="D1537">
        <v>2032456510</v>
      </c>
      <c r="E1537" t="s">
        <v>1920</v>
      </c>
      <c r="F1537" t="s">
        <v>424</v>
      </c>
      <c r="G1537" t="s">
        <v>51</v>
      </c>
      <c r="H1537" t="s">
        <v>177</v>
      </c>
      <c r="I1537" t="s">
        <v>734</v>
      </c>
      <c r="J1537" t="s">
        <v>778</v>
      </c>
      <c r="K1537">
        <v>902625</v>
      </c>
      <c r="L1537" t="s">
        <v>1216</v>
      </c>
      <c r="M1537" t="s">
        <v>1217</v>
      </c>
      <c r="N1537" t="s">
        <v>57</v>
      </c>
      <c r="O1537" s="1">
        <v>46023</v>
      </c>
      <c r="Q1537" s="1">
        <v>46174</v>
      </c>
      <c r="R1537" s="2">
        <v>24.8</v>
      </c>
      <c r="S1537">
        <v>1</v>
      </c>
      <c r="T1537" t="s">
        <v>58</v>
      </c>
      <c r="U1537" t="s">
        <v>59</v>
      </c>
      <c r="V1537" s="3">
        <v>0.42</v>
      </c>
      <c r="W1537" s="2">
        <v>0</v>
      </c>
      <c r="X1537">
        <v>0</v>
      </c>
      <c r="Y1537" t="s">
        <v>60</v>
      </c>
      <c r="Z1537" t="s">
        <v>143</v>
      </c>
      <c r="AA1537">
        <v>0</v>
      </c>
      <c r="AB1537" s="2">
        <v>0</v>
      </c>
      <c r="AC1537" s="2">
        <v>0</v>
      </c>
      <c r="AD1537" s="3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10.42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</row>
    <row r="1538" spans="1:43" x14ac:dyDescent="0.25">
      <c r="A1538" s="1">
        <v>46146</v>
      </c>
      <c r="B1538" t="s">
        <v>48</v>
      </c>
      <c r="C1538">
        <v>649163</v>
      </c>
      <c r="D1538">
        <v>2032459533</v>
      </c>
      <c r="E1538" t="s">
        <v>700</v>
      </c>
      <c r="F1538" t="s">
        <v>701</v>
      </c>
      <c r="G1538" t="s">
        <v>51</v>
      </c>
      <c r="H1538" t="s">
        <v>172</v>
      </c>
      <c r="I1538" t="s">
        <v>734</v>
      </c>
      <c r="J1538" t="s">
        <v>735</v>
      </c>
      <c r="K1538">
        <v>673059</v>
      </c>
      <c r="L1538" t="s">
        <v>90</v>
      </c>
      <c r="M1538" t="s">
        <v>91</v>
      </c>
      <c r="N1538" t="s">
        <v>57</v>
      </c>
      <c r="O1538" s="1">
        <v>46023</v>
      </c>
      <c r="Q1538" s="1">
        <v>46174</v>
      </c>
      <c r="R1538" s="2">
        <v>122.88</v>
      </c>
      <c r="S1538">
        <v>1</v>
      </c>
      <c r="T1538" t="s">
        <v>58</v>
      </c>
      <c r="U1538" t="s">
        <v>59</v>
      </c>
      <c r="V1538" s="3">
        <v>0.7</v>
      </c>
      <c r="W1538" s="2">
        <v>0</v>
      </c>
      <c r="X1538">
        <v>0</v>
      </c>
      <c r="Y1538" t="s">
        <v>60</v>
      </c>
      <c r="Z1538" t="s">
        <v>143</v>
      </c>
      <c r="AA1538">
        <v>0</v>
      </c>
      <c r="AB1538" s="2">
        <v>0</v>
      </c>
      <c r="AC1538" s="2">
        <v>0</v>
      </c>
      <c r="AD1538" s="3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86.02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</row>
    <row r="1539" spans="1:43" x14ac:dyDescent="0.25">
      <c r="A1539" s="1">
        <v>46146</v>
      </c>
      <c r="B1539" t="s">
        <v>48</v>
      </c>
      <c r="C1539">
        <v>649163</v>
      </c>
      <c r="D1539">
        <v>2032459535</v>
      </c>
      <c r="E1539" t="s">
        <v>700</v>
      </c>
      <c r="F1539" t="s">
        <v>701</v>
      </c>
      <c r="G1539" t="s">
        <v>51</v>
      </c>
      <c r="H1539" t="s">
        <v>172</v>
      </c>
      <c r="I1539" t="s">
        <v>734</v>
      </c>
      <c r="J1539" t="s">
        <v>740</v>
      </c>
      <c r="K1539">
        <v>673059</v>
      </c>
      <c r="L1539" t="s">
        <v>90</v>
      </c>
      <c r="M1539" t="s">
        <v>91</v>
      </c>
      <c r="N1539" t="s">
        <v>57</v>
      </c>
      <c r="O1539" s="1">
        <v>46023</v>
      </c>
      <c r="Q1539" s="1">
        <v>46174</v>
      </c>
      <c r="R1539" s="2">
        <v>21.44</v>
      </c>
      <c r="S1539">
        <v>1</v>
      </c>
      <c r="T1539" t="s">
        <v>58</v>
      </c>
      <c r="U1539" t="s">
        <v>59</v>
      </c>
      <c r="V1539" s="3">
        <v>0.7</v>
      </c>
      <c r="W1539" s="2">
        <v>0</v>
      </c>
      <c r="X1539">
        <v>0</v>
      </c>
      <c r="Y1539" t="s">
        <v>60</v>
      </c>
      <c r="Z1539" t="s">
        <v>143</v>
      </c>
      <c r="AA1539">
        <v>0</v>
      </c>
      <c r="AB1539" s="2">
        <v>0</v>
      </c>
      <c r="AC1539" s="2">
        <v>0</v>
      </c>
      <c r="AD1539" s="3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15.01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</row>
    <row r="1540" spans="1:43" x14ac:dyDescent="0.25">
      <c r="A1540" s="1">
        <v>46146</v>
      </c>
      <c r="B1540" t="s">
        <v>48</v>
      </c>
      <c r="C1540">
        <v>649163</v>
      </c>
      <c r="D1540">
        <v>2032459590</v>
      </c>
      <c r="E1540" t="s">
        <v>1921</v>
      </c>
      <c r="F1540" t="s">
        <v>1664</v>
      </c>
      <c r="G1540" t="s">
        <v>51</v>
      </c>
      <c r="H1540" t="s">
        <v>110</v>
      </c>
      <c r="I1540" t="s">
        <v>734</v>
      </c>
      <c r="J1540" t="s">
        <v>735</v>
      </c>
      <c r="K1540">
        <v>875334</v>
      </c>
      <c r="L1540" t="s">
        <v>429</v>
      </c>
      <c r="M1540" t="s">
        <v>430</v>
      </c>
      <c r="N1540" t="s">
        <v>57</v>
      </c>
      <c r="O1540" s="1">
        <v>46023</v>
      </c>
      <c r="Q1540" s="1">
        <v>46174</v>
      </c>
      <c r="R1540" s="2">
        <v>50.24</v>
      </c>
      <c r="S1540">
        <v>1</v>
      </c>
      <c r="T1540" t="s">
        <v>58</v>
      </c>
      <c r="U1540" t="s">
        <v>59</v>
      </c>
      <c r="V1540" s="3">
        <v>0.7</v>
      </c>
      <c r="W1540" s="2">
        <v>0</v>
      </c>
      <c r="X1540">
        <v>0</v>
      </c>
      <c r="Y1540" t="s">
        <v>60</v>
      </c>
      <c r="Z1540" t="s">
        <v>143</v>
      </c>
      <c r="AA1540">
        <v>0</v>
      </c>
      <c r="AB1540" s="2">
        <v>0</v>
      </c>
      <c r="AC1540" s="2">
        <v>0</v>
      </c>
      <c r="AD1540" s="3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35.17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</row>
    <row r="1541" spans="1:43" x14ac:dyDescent="0.25">
      <c r="A1541" s="1">
        <v>46146</v>
      </c>
      <c r="B1541" t="s">
        <v>48</v>
      </c>
      <c r="C1541">
        <v>649163</v>
      </c>
      <c r="D1541">
        <v>2032459591</v>
      </c>
      <c r="E1541" t="s">
        <v>1921</v>
      </c>
      <c r="F1541" t="s">
        <v>1664</v>
      </c>
      <c r="G1541" t="s">
        <v>51</v>
      </c>
      <c r="H1541" t="s">
        <v>110</v>
      </c>
      <c r="I1541" t="s">
        <v>734</v>
      </c>
      <c r="J1541" t="s">
        <v>746</v>
      </c>
      <c r="K1541">
        <v>875334</v>
      </c>
      <c r="L1541" t="s">
        <v>429</v>
      </c>
      <c r="M1541" t="s">
        <v>430</v>
      </c>
      <c r="N1541" t="s">
        <v>57</v>
      </c>
      <c r="O1541" s="1">
        <v>46023</v>
      </c>
      <c r="Q1541" s="1">
        <v>46174</v>
      </c>
      <c r="R1541" s="2">
        <v>15.58</v>
      </c>
      <c r="S1541">
        <v>1</v>
      </c>
      <c r="T1541" t="s">
        <v>58</v>
      </c>
      <c r="U1541" t="s">
        <v>59</v>
      </c>
      <c r="V1541" s="3">
        <v>0.9</v>
      </c>
      <c r="W1541" s="2">
        <v>0</v>
      </c>
      <c r="X1541">
        <v>0</v>
      </c>
      <c r="Y1541" t="s">
        <v>60</v>
      </c>
      <c r="Z1541" t="s">
        <v>143</v>
      </c>
      <c r="AA1541">
        <v>0</v>
      </c>
      <c r="AB1541" s="2">
        <v>0</v>
      </c>
      <c r="AC1541" s="2">
        <v>0</v>
      </c>
      <c r="AD1541" s="3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14.02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</row>
    <row r="1542" spans="1:43" x14ac:dyDescent="0.25">
      <c r="A1542" s="1">
        <v>46146</v>
      </c>
      <c r="B1542" t="s">
        <v>48</v>
      </c>
      <c r="C1542">
        <v>649163</v>
      </c>
      <c r="D1542">
        <v>2032461561</v>
      </c>
      <c r="E1542" t="s">
        <v>702</v>
      </c>
      <c r="F1542" t="s">
        <v>703</v>
      </c>
      <c r="G1542" t="s">
        <v>51</v>
      </c>
      <c r="H1542" t="s">
        <v>87</v>
      </c>
      <c r="I1542" t="s">
        <v>734</v>
      </c>
      <c r="J1542" t="s">
        <v>735</v>
      </c>
      <c r="K1542">
        <v>753748</v>
      </c>
      <c r="L1542" t="s">
        <v>72</v>
      </c>
      <c r="M1542" t="s">
        <v>73</v>
      </c>
      <c r="N1542" t="s">
        <v>57</v>
      </c>
      <c r="O1542" s="1">
        <v>46023</v>
      </c>
      <c r="Q1542" s="1">
        <v>46174</v>
      </c>
      <c r="R1542" s="2">
        <v>31.28</v>
      </c>
      <c r="S1542">
        <v>1</v>
      </c>
      <c r="T1542" t="s">
        <v>58</v>
      </c>
      <c r="U1542" t="s">
        <v>59</v>
      </c>
      <c r="V1542" s="3">
        <v>0.7</v>
      </c>
      <c r="W1542" s="2">
        <v>0</v>
      </c>
      <c r="X1542">
        <v>0</v>
      </c>
      <c r="Y1542" t="s">
        <v>60</v>
      </c>
      <c r="Z1542" t="s">
        <v>143</v>
      </c>
      <c r="AA1542">
        <v>0</v>
      </c>
      <c r="AB1542" s="2">
        <v>0</v>
      </c>
      <c r="AC1542" s="2">
        <v>0</v>
      </c>
      <c r="AD1542" s="3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21.9</v>
      </c>
      <c r="AN1542" s="2">
        <v>21.9</v>
      </c>
      <c r="AO1542" s="2">
        <v>0</v>
      </c>
      <c r="AP1542" s="2">
        <v>0</v>
      </c>
      <c r="AQ1542" s="2">
        <v>0</v>
      </c>
    </row>
    <row r="1543" spans="1:43" x14ac:dyDescent="0.25">
      <c r="A1543" s="1">
        <v>46146</v>
      </c>
      <c r="B1543" t="s">
        <v>48</v>
      </c>
      <c r="C1543">
        <v>649163</v>
      </c>
      <c r="D1543">
        <v>2032466034</v>
      </c>
      <c r="E1543" t="s">
        <v>427</v>
      </c>
      <c r="F1543" t="s">
        <v>1922</v>
      </c>
      <c r="G1543" t="s">
        <v>51</v>
      </c>
      <c r="H1543" t="s">
        <v>172</v>
      </c>
      <c r="I1543" t="s">
        <v>734</v>
      </c>
      <c r="J1543" t="s">
        <v>735</v>
      </c>
      <c r="K1543">
        <v>893473</v>
      </c>
      <c r="L1543" t="s">
        <v>1923</v>
      </c>
      <c r="M1543" t="s">
        <v>1924</v>
      </c>
      <c r="N1543" t="s">
        <v>57</v>
      </c>
      <c r="O1543" s="1">
        <v>45994</v>
      </c>
      <c r="Q1543" s="1">
        <v>46176</v>
      </c>
      <c r="R1543" s="2">
        <v>44</v>
      </c>
      <c r="S1543">
        <v>1</v>
      </c>
      <c r="T1543" t="s">
        <v>58</v>
      </c>
      <c r="U1543" t="s">
        <v>59</v>
      </c>
      <c r="V1543" s="3">
        <v>0.7</v>
      </c>
      <c r="W1543" s="2">
        <v>0</v>
      </c>
      <c r="X1543">
        <v>0</v>
      </c>
      <c r="Y1543" t="s">
        <v>60</v>
      </c>
      <c r="Z1543" t="s">
        <v>143</v>
      </c>
      <c r="AA1543">
        <v>0</v>
      </c>
      <c r="AB1543" s="2">
        <v>0</v>
      </c>
      <c r="AC1543" s="2">
        <v>0</v>
      </c>
      <c r="AD1543" s="3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30.8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</row>
    <row r="1544" spans="1:43" x14ac:dyDescent="0.25">
      <c r="A1544" s="1">
        <v>46146</v>
      </c>
      <c r="B1544" t="s">
        <v>48</v>
      </c>
      <c r="C1544">
        <v>649163</v>
      </c>
      <c r="D1544">
        <v>2032466807</v>
      </c>
      <c r="E1544" t="s">
        <v>1925</v>
      </c>
      <c r="F1544" t="s">
        <v>730</v>
      </c>
      <c r="G1544" t="s">
        <v>51</v>
      </c>
      <c r="H1544" t="s">
        <v>82</v>
      </c>
      <c r="I1544" t="s">
        <v>734</v>
      </c>
      <c r="J1544" t="s">
        <v>735</v>
      </c>
      <c r="K1544">
        <v>823350</v>
      </c>
      <c r="L1544" t="s">
        <v>216</v>
      </c>
      <c r="M1544" t="s">
        <v>221</v>
      </c>
      <c r="N1544" t="s">
        <v>57</v>
      </c>
      <c r="O1544" s="1">
        <v>46023</v>
      </c>
      <c r="Q1544" s="1">
        <v>46174</v>
      </c>
      <c r="R1544" s="2">
        <v>11.5</v>
      </c>
      <c r="S1544">
        <v>1</v>
      </c>
      <c r="T1544" t="s">
        <v>58</v>
      </c>
      <c r="U1544" t="s">
        <v>59</v>
      </c>
      <c r="V1544" s="3">
        <v>0.7</v>
      </c>
      <c r="W1544" s="2">
        <v>0</v>
      </c>
      <c r="X1544">
        <v>0</v>
      </c>
      <c r="Y1544" t="s">
        <v>60</v>
      </c>
      <c r="Z1544" t="s">
        <v>143</v>
      </c>
      <c r="AA1544">
        <v>0</v>
      </c>
      <c r="AB1544" s="2">
        <v>0</v>
      </c>
      <c r="AC1544" s="2">
        <v>0</v>
      </c>
      <c r="AD1544" s="3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8.0500000000000007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</row>
    <row r="1545" spans="1:43" x14ac:dyDescent="0.25">
      <c r="A1545" s="1">
        <v>46146</v>
      </c>
      <c r="B1545" t="s">
        <v>48</v>
      </c>
      <c r="C1545">
        <v>649163</v>
      </c>
      <c r="D1545">
        <v>2032466907</v>
      </c>
      <c r="E1545" t="s">
        <v>1926</v>
      </c>
      <c r="F1545" t="s">
        <v>1280</v>
      </c>
      <c r="G1545" t="s">
        <v>51</v>
      </c>
      <c r="H1545" t="s">
        <v>82</v>
      </c>
      <c r="I1545" t="s">
        <v>734</v>
      </c>
      <c r="J1545" t="s">
        <v>735</v>
      </c>
      <c r="K1545">
        <v>814033</v>
      </c>
      <c r="L1545" t="s">
        <v>626</v>
      </c>
      <c r="M1545" t="s">
        <v>334</v>
      </c>
      <c r="N1545" t="s">
        <v>57</v>
      </c>
      <c r="O1545" s="1">
        <v>46023</v>
      </c>
      <c r="Q1545" s="1">
        <v>46174</v>
      </c>
      <c r="R1545" s="2">
        <v>51</v>
      </c>
      <c r="S1545">
        <v>1</v>
      </c>
      <c r="T1545" t="s">
        <v>58</v>
      </c>
      <c r="U1545" t="s">
        <v>59</v>
      </c>
      <c r="V1545" s="3">
        <v>0.7</v>
      </c>
      <c r="W1545" s="2">
        <v>0</v>
      </c>
      <c r="X1545">
        <v>0</v>
      </c>
      <c r="Y1545" t="s">
        <v>60</v>
      </c>
      <c r="Z1545" t="s">
        <v>143</v>
      </c>
      <c r="AA1545">
        <v>0</v>
      </c>
      <c r="AB1545" s="2">
        <v>0</v>
      </c>
      <c r="AC1545" s="2">
        <v>0</v>
      </c>
      <c r="AD1545" s="3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35.700000000000003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</row>
    <row r="1546" spans="1:43" x14ac:dyDescent="0.25">
      <c r="A1546" s="1">
        <v>46146</v>
      </c>
      <c r="B1546" t="s">
        <v>48</v>
      </c>
      <c r="C1546">
        <v>649163</v>
      </c>
      <c r="D1546">
        <v>2032467049</v>
      </c>
      <c r="E1546" t="s">
        <v>1927</v>
      </c>
      <c r="F1546" t="s">
        <v>432</v>
      </c>
      <c r="G1546" t="s">
        <v>51</v>
      </c>
      <c r="H1546" t="s">
        <v>324</v>
      </c>
      <c r="I1546" t="s">
        <v>734</v>
      </c>
      <c r="J1546" t="s">
        <v>735</v>
      </c>
      <c r="K1546">
        <v>856163</v>
      </c>
      <c r="L1546" t="s">
        <v>216</v>
      </c>
      <c r="M1546" t="s">
        <v>217</v>
      </c>
      <c r="N1546" t="s">
        <v>57</v>
      </c>
      <c r="O1546" s="1">
        <v>46023</v>
      </c>
      <c r="Q1546" s="1">
        <v>46174</v>
      </c>
      <c r="R1546" s="2">
        <v>36</v>
      </c>
      <c r="S1546">
        <v>1</v>
      </c>
      <c r="T1546" t="s">
        <v>58</v>
      </c>
      <c r="U1546" t="s">
        <v>59</v>
      </c>
      <c r="V1546" s="3">
        <v>0.7</v>
      </c>
      <c r="W1546" s="2">
        <v>0</v>
      </c>
      <c r="X1546">
        <v>0</v>
      </c>
      <c r="Y1546" t="s">
        <v>60</v>
      </c>
      <c r="Z1546" t="s">
        <v>143</v>
      </c>
      <c r="AA1546">
        <v>0</v>
      </c>
      <c r="AB1546" s="2">
        <v>0</v>
      </c>
      <c r="AC1546" s="2">
        <v>0</v>
      </c>
      <c r="AD1546" s="3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25.2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</row>
    <row r="1547" spans="1:43" x14ac:dyDescent="0.25">
      <c r="A1547" s="1">
        <v>46146</v>
      </c>
      <c r="B1547" t="s">
        <v>48</v>
      </c>
      <c r="C1547">
        <v>649163</v>
      </c>
      <c r="D1547">
        <v>2032467941</v>
      </c>
      <c r="E1547" t="s">
        <v>1017</v>
      </c>
      <c r="F1547" t="s">
        <v>1928</v>
      </c>
      <c r="G1547" t="s">
        <v>51</v>
      </c>
      <c r="H1547" t="s">
        <v>244</v>
      </c>
      <c r="I1547" t="s">
        <v>734</v>
      </c>
      <c r="J1547" t="s">
        <v>735</v>
      </c>
      <c r="K1547">
        <v>651818</v>
      </c>
      <c r="L1547" t="s">
        <v>114</v>
      </c>
      <c r="M1547" t="s">
        <v>115</v>
      </c>
      <c r="N1547" t="s">
        <v>57</v>
      </c>
      <c r="O1547" s="1">
        <v>46023</v>
      </c>
      <c r="Q1547" s="1">
        <v>46174</v>
      </c>
      <c r="R1547" s="2">
        <v>143</v>
      </c>
      <c r="S1547">
        <v>1</v>
      </c>
      <c r="T1547" t="s">
        <v>58</v>
      </c>
      <c r="U1547" t="s">
        <v>59</v>
      </c>
      <c r="V1547" s="3">
        <v>0.7</v>
      </c>
      <c r="W1547" s="2">
        <v>0</v>
      </c>
      <c r="X1547">
        <v>0</v>
      </c>
      <c r="Y1547" t="s">
        <v>60</v>
      </c>
      <c r="Z1547" t="s">
        <v>143</v>
      </c>
      <c r="AA1547">
        <v>0</v>
      </c>
      <c r="AB1547" s="2">
        <v>0</v>
      </c>
      <c r="AC1547" s="2">
        <v>0</v>
      </c>
      <c r="AD1547" s="3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100.1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</row>
    <row r="1548" spans="1:43" x14ac:dyDescent="0.25">
      <c r="A1548" s="1">
        <v>46146</v>
      </c>
      <c r="B1548" t="s">
        <v>48</v>
      </c>
      <c r="C1548">
        <v>649163</v>
      </c>
      <c r="D1548">
        <v>2032468387</v>
      </c>
      <c r="E1548" t="s">
        <v>1929</v>
      </c>
      <c r="F1548" t="s">
        <v>1930</v>
      </c>
      <c r="G1548" t="s">
        <v>51</v>
      </c>
      <c r="H1548" t="s">
        <v>110</v>
      </c>
      <c r="I1548" t="s">
        <v>734</v>
      </c>
      <c r="J1548" t="s">
        <v>735</v>
      </c>
      <c r="K1548">
        <v>856163</v>
      </c>
      <c r="L1548" t="s">
        <v>216</v>
      </c>
      <c r="M1548" t="s">
        <v>217</v>
      </c>
      <c r="N1548" t="s">
        <v>57</v>
      </c>
      <c r="O1548" s="1">
        <v>46023</v>
      </c>
      <c r="Q1548" s="1">
        <v>46174</v>
      </c>
      <c r="R1548" s="2">
        <v>51.09</v>
      </c>
      <c r="S1548">
        <v>1</v>
      </c>
      <c r="T1548" t="s">
        <v>58</v>
      </c>
      <c r="U1548" t="s">
        <v>59</v>
      </c>
      <c r="V1548" s="3">
        <v>0.7</v>
      </c>
      <c r="W1548" s="2">
        <v>0</v>
      </c>
      <c r="X1548">
        <v>0</v>
      </c>
      <c r="Y1548" t="s">
        <v>60</v>
      </c>
      <c r="Z1548" t="s">
        <v>143</v>
      </c>
      <c r="AA1548">
        <v>0</v>
      </c>
      <c r="AB1548" s="2">
        <v>0</v>
      </c>
      <c r="AC1548" s="2">
        <v>0</v>
      </c>
      <c r="AD1548" s="3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35.76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</row>
    <row r="1549" spans="1:43" x14ac:dyDescent="0.25">
      <c r="A1549" s="1">
        <v>46146</v>
      </c>
      <c r="B1549" t="s">
        <v>48</v>
      </c>
      <c r="C1549">
        <v>649163</v>
      </c>
      <c r="D1549">
        <v>2032468755</v>
      </c>
      <c r="E1549" t="s">
        <v>1931</v>
      </c>
      <c r="F1549" t="s">
        <v>97</v>
      </c>
      <c r="G1549" t="s">
        <v>51</v>
      </c>
      <c r="H1549" t="s">
        <v>205</v>
      </c>
      <c r="I1549" t="s">
        <v>734</v>
      </c>
      <c r="J1549" t="s">
        <v>735</v>
      </c>
      <c r="K1549">
        <v>767312</v>
      </c>
      <c r="L1549" t="s">
        <v>609</v>
      </c>
      <c r="M1549" t="s">
        <v>466</v>
      </c>
      <c r="N1549" t="s">
        <v>57</v>
      </c>
      <c r="O1549" s="1">
        <v>46023</v>
      </c>
      <c r="Q1549" s="1">
        <v>46174</v>
      </c>
      <c r="R1549" s="2">
        <v>167.54</v>
      </c>
      <c r="S1549">
        <v>1</v>
      </c>
      <c r="T1549" t="s">
        <v>58</v>
      </c>
      <c r="U1549" t="s">
        <v>59</v>
      </c>
      <c r="V1549" s="3">
        <v>0.7</v>
      </c>
      <c r="W1549" s="2">
        <v>0</v>
      </c>
      <c r="X1549">
        <v>0</v>
      </c>
      <c r="Y1549" t="s">
        <v>60</v>
      </c>
      <c r="Z1549" t="s">
        <v>143</v>
      </c>
      <c r="AA1549">
        <v>0</v>
      </c>
      <c r="AB1549" s="2">
        <v>0</v>
      </c>
      <c r="AC1549" s="2">
        <v>0</v>
      </c>
      <c r="AD1549" s="3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117.28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</row>
    <row r="1550" spans="1:43" x14ac:dyDescent="0.25">
      <c r="A1550" s="1">
        <v>46146</v>
      </c>
      <c r="B1550" t="s">
        <v>48</v>
      </c>
      <c r="C1550">
        <v>649163</v>
      </c>
      <c r="D1550">
        <v>2032469446</v>
      </c>
      <c r="E1550" t="s">
        <v>1932</v>
      </c>
      <c r="F1550" t="s">
        <v>1933</v>
      </c>
      <c r="G1550" t="s">
        <v>51</v>
      </c>
      <c r="H1550" t="s">
        <v>172</v>
      </c>
      <c r="I1550" t="s">
        <v>734</v>
      </c>
      <c r="J1550" t="s">
        <v>735</v>
      </c>
      <c r="K1550">
        <v>756418</v>
      </c>
      <c r="L1550" t="s">
        <v>1934</v>
      </c>
      <c r="M1550" t="s">
        <v>1354</v>
      </c>
      <c r="N1550" t="s">
        <v>57</v>
      </c>
      <c r="O1550" s="1">
        <v>45994</v>
      </c>
      <c r="Q1550" s="1">
        <v>46176</v>
      </c>
      <c r="R1550" s="2">
        <v>34</v>
      </c>
      <c r="S1550">
        <v>1</v>
      </c>
      <c r="T1550" t="s">
        <v>58</v>
      </c>
      <c r="U1550" t="s">
        <v>59</v>
      </c>
      <c r="V1550" s="3">
        <v>0.7</v>
      </c>
      <c r="W1550" s="2">
        <v>0</v>
      </c>
      <c r="X1550">
        <v>0</v>
      </c>
      <c r="Y1550" t="s">
        <v>60</v>
      </c>
      <c r="Z1550" t="s">
        <v>143</v>
      </c>
      <c r="AA1550">
        <v>0</v>
      </c>
      <c r="AB1550" s="2">
        <v>0</v>
      </c>
      <c r="AC1550" s="2">
        <v>0</v>
      </c>
      <c r="AD1550" s="3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23.8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</row>
    <row r="1551" spans="1:43" x14ac:dyDescent="0.25">
      <c r="A1551" s="1">
        <v>46146</v>
      </c>
      <c r="B1551" t="s">
        <v>48</v>
      </c>
      <c r="C1551">
        <v>649163</v>
      </c>
      <c r="D1551">
        <v>2032469958</v>
      </c>
      <c r="E1551" t="s">
        <v>1935</v>
      </c>
      <c r="F1551" t="s">
        <v>1936</v>
      </c>
      <c r="G1551" t="s">
        <v>51</v>
      </c>
      <c r="H1551" t="s">
        <v>113</v>
      </c>
      <c r="I1551" t="s">
        <v>734</v>
      </c>
      <c r="J1551" t="s">
        <v>740</v>
      </c>
      <c r="K1551">
        <v>822733</v>
      </c>
      <c r="L1551" t="s">
        <v>911</v>
      </c>
      <c r="M1551" t="s">
        <v>912</v>
      </c>
      <c r="N1551" t="s">
        <v>57</v>
      </c>
      <c r="O1551" s="1">
        <v>45994</v>
      </c>
      <c r="Q1551" s="1">
        <v>46176</v>
      </c>
      <c r="R1551" s="2">
        <v>25.73</v>
      </c>
      <c r="S1551">
        <v>1</v>
      </c>
      <c r="T1551" t="s">
        <v>58</v>
      </c>
      <c r="U1551" t="s">
        <v>59</v>
      </c>
      <c r="V1551" s="3">
        <v>0.7</v>
      </c>
      <c r="W1551" s="2">
        <v>0</v>
      </c>
      <c r="X1551">
        <v>0</v>
      </c>
      <c r="Y1551" t="s">
        <v>60</v>
      </c>
      <c r="Z1551" t="s">
        <v>143</v>
      </c>
      <c r="AA1551">
        <v>0</v>
      </c>
      <c r="AB1551" s="2">
        <v>0</v>
      </c>
      <c r="AC1551" s="2">
        <v>0</v>
      </c>
      <c r="AD1551" s="3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18.010000000000002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</row>
    <row r="1552" spans="1:43" x14ac:dyDescent="0.25">
      <c r="A1552" s="1">
        <v>46146</v>
      </c>
      <c r="B1552" t="s">
        <v>48</v>
      </c>
      <c r="C1552">
        <v>649163</v>
      </c>
      <c r="D1552">
        <v>2032469960</v>
      </c>
      <c r="E1552" t="s">
        <v>1935</v>
      </c>
      <c r="F1552" t="s">
        <v>1936</v>
      </c>
      <c r="G1552" t="s">
        <v>51</v>
      </c>
      <c r="H1552" t="s">
        <v>113</v>
      </c>
      <c r="I1552" t="s">
        <v>734</v>
      </c>
      <c r="J1552" t="s">
        <v>778</v>
      </c>
      <c r="K1552">
        <v>822733</v>
      </c>
      <c r="L1552" t="s">
        <v>911</v>
      </c>
      <c r="M1552" t="s">
        <v>912</v>
      </c>
      <c r="N1552" t="s">
        <v>57</v>
      </c>
      <c r="O1552" s="1">
        <v>45994</v>
      </c>
      <c r="Q1552" s="1">
        <v>46176</v>
      </c>
      <c r="R1552" s="2">
        <v>30.09</v>
      </c>
      <c r="S1552">
        <v>1</v>
      </c>
      <c r="T1552" t="s">
        <v>58</v>
      </c>
      <c r="U1552" t="s">
        <v>59</v>
      </c>
      <c r="V1552" s="3">
        <v>0.42</v>
      </c>
      <c r="W1552" s="2">
        <v>0</v>
      </c>
      <c r="X1552">
        <v>0</v>
      </c>
      <c r="Y1552" t="s">
        <v>60</v>
      </c>
      <c r="Z1552" t="s">
        <v>143</v>
      </c>
      <c r="AA1552">
        <v>0</v>
      </c>
      <c r="AB1552" s="2">
        <v>0</v>
      </c>
      <c r="AC1552" s="2">
        <v>0</v>
      </c>
      <c r="AD1552" s="3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12.64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</row>
    <row r="1553" spans="1:43" x14ac:dyDescent="0.25">
      <c r="A1553" s="1">
        <v>46146</v>
      </c>
      <c r="B1553" t="s">
        <v>48</v>
      </c>
      <c r="C1553">
        <v>649163</v>
      </c>
      <c r="D1553">
        <v>2032470587</v>
      </c>
      <c r="E1553" t="s">
        <v>130</v>
      </c>
      <c r="F1553" t="s">
        <v>1937</v>
      </c>
      <c r="G1553" t="s">
        <v>51</v>
      </c>
      <c r="H1553" t="s">
        <v>82</v>
      </c>
      <c r="I1553" t="s">
        <v>734</v>
      </c>
      <c r="J1553" t="s">
        <v>735</v>
      </c>
      <c r="K1553">
        <v>893408</v>
      </c>
      <c r="L1553" t="s">
        <v>1357</v>
      </c>
      <c r="M1553" t="s">
        <v>1358</v>
      </c>
      <c r="N1553" t="s">
        <v>57</v>
      </c>
      <c r="O1553" s="1">
        <v>45994</v>
      </c>
      <c r="Q1553" s="1">
        <v>46176</v>
      </c>
      <c r="R1553" s="2">
        <v>121.06</v>
      </c>
      <c r="S1553">
        <v>1</v>
      </c>
      <c r="T1553" t="s">
        <v>58</v>
      </c>
      <c r="U1553" t="s">
        <v>59</v>
      </c>
      <c r="V1553" s="3">
        <v>0.7</v>
      </c>
      <c r="W1553" s="2">
        <v>0</v>
      </c>
      <c r="X1553">
        <v>0</v>
      </c>
      <c r="Y1553" t="s">
        <v>60</v>
      </c>
      <c r="Z1553" t="s">
        <v>143</v>
      </c>
      <c r="AA1553">
        <v>0</v>
      </c>
      <c r="AB1553" s="2">
        <v>0</v>
      </c>
      <c r="AC1553" s="2">
        <v>0</v>
      </c>
      <c r="AD1553" s="3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84.74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</row>
    <row r="1554" spans="1:43" x14ac:dyDescent="0.25">
      <c r="A1554" s="1">
        <v>46146</v>
      </c>
      <c r="B1554" t="s">
        <v>48</v>
      </c>
      <c r="C1554">
        <v>649163</v>
      </c>
      <c r="D1554">
        <v>2032471094</v>
      </c>
      <c r="E1554" t="s">
        <v>1938</v>
      </c>
      <c r="F1554" t="s">
        <v>1903</v>
      </c>
      <c r="G1554" t="s">
        <v>51</v>
      </c>
      <c r="H1554" t="s">
        <v>82</v>
      </c>
      <c r="I1554" t="s">
        <v>734</v>
      </c>
      <c r="J1554" t="s">
        <v>735</v>
      </c>
      <c r="K1554">
        <v>806645</v>
      </c>
      <c r="L1554" t="s">
        <v>770</v>
      </c>
      <c r="M1554" t="s">
        <v>771</v>
      </c>
      <c r="N1554" t="s">
        <v>57</v>
      </c>
      <c r="O1554" s="1">
        <v>46023</v>
      </c>
      <c r="Q1554" s="1">
        <v>46174</v>
      </c>
      <c r="R1554" s="2">
        <v>269.38</v>
      </c>
      <c r="S1554">
        <v>1</v>
      </c>
      <c r="T1554" t="s">
        <v>58</v>
      </c>
      <c r="U1554" t="s">
        <v>59</v>
      </c>
      <c r="V1554" s="3">
        <v>0.7</v>
      </c>
      <c r="W1554" s="2">
        <v>0</v>
      </c>
      <c r="X1554">
        <v>0</v>
      </c>
      <c r="Y1554" t="s">
        <v>60</v>
      </c>
      <c r="Z1554" t="s">
        <v>143</v>
      </c>
      <c r="AA1554">
        <v>0</v>
      </c>
      <c r="AB1554" s="2">
        <v>0</v>
      </c>
      <c r="AC1554" s="2">
        <v>0</v>
      </c>
      <c r="AD1554" s="3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188.57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</row>
    <row r="1555" spans="1:43" x14ac:dyDescent="0.25">
      <c r="A1555" s="1">
        <v>46146</v>
      </c>
      <c r="B1555" t="s">
        <v>48</v>
      </c>
      <c r="C1555">
        <v>649163</v>
      </c>
      <c r="D1555">
        <v>2032471195</v>
      </c>
      <c r="E1555" t="s">
        <v>1299</v>
      </c>
      <c r="F1555" t="s">
        <v>1807</v>
      </c>
      <c r="G1555" t="s">
        <v>51</v>
      </c>
      <c r="H1555" t="s">
        <v>122</v>
      </c>
      <c r="I1555" t="s">
        <v>734</v>
      </c>
      <c r="J1555" t="s">
        <v>735</v>
      </c>
      <c r="K1555">
        <v>796984</v>
      </c>
      <c r="L1555" t="s">
        <v>168</v>
      </c>
      <c r="M1555" t="s">
        <v>112</v>
      </c>
      <c r="N1555" t="s">
        <v>57</v>
      </c>
      <c r="O1555" s="1">
        <v>46023</v>
      </c>
      <c r="Q1555" s="1">
        <v>46174</v>
      </c>
      <c r="R1555" s="2">
        <v>9.1</v>
      </c>
      <c r="S1555">
        <v>1</v>
      </c>
      <c r="T1555" t="s">
        <v>58</v>
      </c>
      <c r="U1555" t="s">
        <v>59</v>
      </c>
      <c r="V1555" s="3">
        <v>0.7</v>
      </c>
      <c r="W1555" s="2">
        <v>0</v>
      </c>
      <c r="X1555">
        <v>0</v>
      </c>
      <c r="Y1555" t="s">
        <v>60</v>
      </c>
      <c r="Z1555" t="s">
        <v>143</v>
      </c>
      <c r="AA1555">
        <v>0</v>
      </c>
      <c r="AB1555" s="2">
        <v>0</v>
      </c>
      <c r="AC1555" s="2">
        <v>0</v>
      </c>
      <c r="AD1555" s="3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6.37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</row>
    <row r="1556" spans="1:43" x14ac:dyDescent="0.25">
      <c r="A1556" s="1">
        <v>46146</v>
      </c>
      <c r="B1556" t="s">
        <v>48</v>
      </c>
      <c r="C1556">
        <v>649163</v>
      </c>
      <c r="D1556">
        <v>2032471479</v>
      </c>
      <c r="E1556" t="s">
        <v>1939</v>
      </c>
      <c r="F1556" t="s">
        <v>1940</v>
      </c>
      <c r="G1556" t="s">
        <v>51</v>
      </c>
      <c r="H1556" t="s">
        <v>82</v>
      </c>
      <c r="I1556" t="s">
        <v>734</v>
      </c>
      <c r="J1556" t="s">
        <v>735</v>
      </c>
      <c r="K1556">
        <v>875334</v>
      </c>
      <c r="L1556" t="s">
        <v>429</v>
      </c>
      <c r="M1556" t="s">
        <v>430</v>
      </c>
      <c r="N1556" t="s">
        <v>57</v>
      </c>
      <c r="O1556" s="1">
        <v>46023</v>
      </c>
      <c r="Q1556" s="1">
        <v>46174</v>
      </c>
      <c r="R1556" s="2">
        <v>78.03</v>
      </c>
      <c r="S1556">
        <v>1</v>
      </c>
      <c r="T1556" t="s">
        <v>58</v>
      </c>
      <c r="U1556" t="s">
        <v>59</v>
      </c>
      <c r="V1556" s="3">
        <v>0.7</v>
      </c>
      <c r="W1556" s="2">
        <v>0</v>
      </c>
      <c r="X1556">
        <v>0</v>
      </c>
      <c r="Y1556" t="s">
        <v>60</v>
      </c>
      <c r="Z1556" t="s">
        <v>143</v>
      </c>
      <c r="AA1556">
        <v>0</v>
      </c>
      <c r="AB1556" s="2">
        <v>0</v>
      </c>
      <c r="AC1556" s="2">
        <v>0</v>
      </c>
      <c r="AD1556" s="3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54.62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</row>
    <row r="1557" spans="1:43" x14ac:dyDescent="0.25">
      <c r="A1557" s="1">
        <v>46146</v>
      </c>
      <c r="B1557" t="s">
        <v>48</v>
      </c>
      <c r="C1557">
        <v>649163</v>
      </c>
      <c r="D1557">
        <v>2032471481</v>
      </c>
      <c r="E1557" t="s">
        <v>1939</v>
      </c>
      <c r="F1557" t="s">
        <v>1940</v>
      </c>
      <c r="G1557" t="s">
        <v>51</v>
      </c>
      <c r="H1557" t="s">
        <v>82</v>
      </c>
      <c r="I1557" t="s">
        <v>734</v>
      </c>
      <c r="J1557" t="s">
        <v>746</v>
      </c>
      <c r="K1557">
        <v>875334</v>
      </c>
      <c r="L1557" t="s">
        <v>429</v>
      </c>
      <c r="M1557" t="s">
        <v>430</v>
      </c>
      <c r="N1557" t="s">
        <v>57</v>
      </c>
      <c r="O1557" s="1">
        <v>46023</v>
      </c>
      <c r="Q1557" s="1">
        <v>46174</v>
      </c>
      <c r="R1557" s="2">
        <v>23.05</v>
      </c>
      <c r="S1557">
        <v>1</v>
      </c>
      <c r="T1557" t="s">
        <v>58</v>
      </c>
      <c r="U1557" t="s">
        <v>59</v>
      </c>
      <c r="V1557" s="3">
        <v>0.9</v>
      </c>
      <c r="W1557" s="2">
        <v>0</v>
      </c>
      <c r="X1557">
        <v>0</v>
      </c>
      <c r="Y1557" t="s">
        <v>60</v>
      </c>
      <c r="Z1557" t="s">
        <v>143</v>
      </c>
      <c r="AA1557">
        <v>0</v>
      </c>
      <c r="AB1557" s="2">
        <v>0</v>
      </c>
      <c r="AC1557" s="2">
        <v>0</v>
      </c>
      <c r="AD1557" s="3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20.74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</row>
    <row r="1558" spans="1:43" x14ac:dyDescent="0.25">
      <c r="A1558" s="1">
        <v>46146</v>
      </c>
      <c r="B1558" t="s">
        <v>48</v>
      </c>
      <c r="C1558">
        <v>649163</v>
      </c>
      <c r="D1558">
        <v>2032471963</v>
      </c>
      <c r="E1558" t="s">
        <v>1941</v>
      </c>
      <c r="F1558" t="s">
        <v>1942</v>
      </c>
      <c r="G1558" t="s">
        <v>51</v>
      </c>
      <c r="H1558" t="s">
        <v>82</v>
      </c>
      <c r="I1558" t="s">
        <v>734</v>
      </c>
      <c r="J1558" t="s">
        <v>735</v>
      </c>
      <c r="K1558">
        <v>823350</v>
      </c>
      <c r="L1558" t="s">
        <v>216</v>
      </c>
      <c r="M1558" t="s">
        <v>221</v>
      </c>
      <c r="N1558" t="s">
        <v>57</v>
      </c>
      <c r="O1558" s="1">
        <v>46023</v>
      </c>
      <c r="Q1558" s="1">
        <v>46174</v>
      </c>
      <c r="R1558" s="2">
        <v>131.72</v>
      </c>
      <c r="S1558">
        <v>1</v>
      </c>
      <c r="T1558" t="s">
        <v>58</v>
      </c>
      <c r="U1558" t="s">
        <v>59</v>
      </c>
      <c r="V1558" s="3">
        <v>0.7</v>
      </c>
      <c r="W1558" s="2">
        <v>0</v>
      </c>
      <c r="X1558">
        <v>0</v>
      </c>
      <c r="Y1558" t="s">
        <v>60</v>
      </c>
      <c r="Z1558" t="s">
        <v>143</v>
      </c>
      <c r="AA1558">
        <v>0</v>
      </c>
      <c r="AB1558" s="2">
        <v>0</v>
      </c>
      <c r="AC1558" s="2">
        <v>0</v>
      </c>
      <c r="AD1558" s="3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92.2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</row>
    <row r="1559" spans="1:43" x14ac:dyDescent="0.25">
      <c r="A1559" s="1">
        <v>46146</v>
      </c>
      <c r="B1559" t="s">
        <v>48</v>
      </c>
      <c r="C1559">
        <v>649163</v>
      </c>
      <c r="D1559">
        <v>2032472962</v>
      </c>
      <c r="E1559" t="s">
        <v>1943</v>
      </c>
      <c r="F1559" t="s">
        <v>415</v>
      </c>
      <c r="G1559" t="s">
        <v>51</v>
      </c>
      <c r="H1559" t="s">
        <v>106</v>
      </c>
      <c r="I1559" t="s">
        <v>734</v>
      </c>
      <c r="J1559" t="s">
        <v>735</v>
      </c>
      <c r="K1559">
        <v>823350</v>
      </c>
      <c r="L1559" t="s">
        <v>216</v>
      </c>
      <c r="M1559" t="s">
        <v>221</v>
      </c>
      <c r="N1559" t="s">
        <v>57</v>
      </c>
      <c r="O1559" s="1">
        <v>46023</v>
      </c>
      <c r="Q1559" s="1">
        <v>46174</v>
      </c>
      <c r="R1559" s="2">
        <v>104.49</v>
      </c>
      <c r="S1559">
        <v>1</v>
      </c>
      <c r="T1559" t="s">
        <v>58</v>
      </c>
      <c r="U1559" t="s">
        <v>59</v>
      </c>
      <c r="V1559" s="3">
        <v>0.7</v>
      </c>
      <c r="W1559" s="2">
        <v>0</v>
      </c>
      <c r="X1559">
        <v>0</v>
      </c>
      <c r="Y1559" t="s">
        <v>60</v>
      </c>
      <c r="Z1559" t="s">
        <v>143</v>
      </c>
      <c r="AA1559">
        <v>0</v>
      </c>
      <c r="AB1559" s="2">
        <v>0</v>
      </c>
      <c r="AC1559" s="2">
        <v>0</v>
      </c>
      <c r="AD1559" s="3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73.14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</row>
    <row r="1560" spans="1:43" x14ac:dyDescent="0.25">
      <c r="A1560" s="1">
        <v>46146</v>
      </c>
      <c r="B1560" t="s">
        <v>48</v>
      </c>
      <c r="C1560">
        <v>649163</v>
      </c>
      <c r="D1560">
        <v>2032472983</v>
      </c>
      <c r="E1560" t="s">
        <v>820</v>
      </c>
      <c r="F1560" t="s">
        <v>97</v>
      </c>
      <c r="G1560" t="s">
        <v>51</v>
      </c>
      <c r="H1560" t="s">
        <v>110</v>
      </c>
      <c r="I1560" t="s">
        <v>734</v>
      </c>
      <c r="J1560" t="s">
        <v>746</v>
      </c>
      <c r="K1560">
        <v>651818</v>
      </c>
      <c r="L1560" t="s">
        <v>114</v>
      </c>
      <c r="M1560" t="s">
        <v>115</v>
      </c>
      <c r="N1560" t="s">
        <v>57</v>
      </c>
      <c r="O1560" s="1">
        <v>46023</v>
      </c>
      <c r="Q1560" s="1">
        <v>46174</v>
      </c>
      <c r="R1560" s="2">
        <v>163.25</v>
      </c>
      <c r="S1560">
        <v>1</v>
      </c>
      <c r="T1560" t="s">
        <v>58</v>
      </c>
      <c r="U1560" t="s">
        <v>59</v>
      </c>
      <c r="V1560" s="3">
        <v>0.9</v>
      </c>
      <c r="W1560" s="2">
        <v>0</v>
      </c>
      <c r="X1560">
        <v>0</v>
      </c>
      <c r="Y1560" t="s">
        <v>60</v>
      </c>
      <c r="Z1560" t="s">
        <v>143</v>
      </c>
      <c r="AA1560">
        <v>0</v>
      </c>
      <c r="AB1560" s="2">
        <v>0</v>
      </c>
      <c r="AC1560" s="2">
        <v>0</v>
      </c>
      <c r="AD1560" s="3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146.91999999999999</v>
      </c>
      <c r="AN1560" s="2">
        <v>146.91999999999999</v>
      </c>
      <c r="AO1560" s="2">
        <v>0</v>
      </c>
      <c r="AP1560" s="2">
        <v>0</v>
      </c>
      <c r="AQ1560" s="2">
        <v>0</v>
      </c>
    </row>
    <row r="1561" spans="1:43" x14ac:dyDescent="0.25">
      <c r="A1561" s="1">
        <v>46146</v>
      </c>
      <c r="B1561" t="s">
        <v>48</v>
      </c>
      <c r="C1561">
        <v>649163</v>
      </c>
      <c r="D1561">
        <v>2032473112</v>
      </c>
      <c r="E1561" t="s">
        <v>1944</v>
      </c>
      <c r="F1561" t="s">
        <v>1945</v>
      </c>
      <c r="G1561" t="s">
        <v>51</v>
      </c>
      <c r="H1561" t="s">
        <v>82</v>
      </c>
      <c r="I1561" t="s">
        <v>734</v>
      </c>
      <c r="J1561" t="s">
        <v>735</v>
      </c>
      <c r="K1561">
        <v>806645</v>
      </c>
      <c r="L1561" t="s">
        <v>770</v>
      </c>
      <c r="M1561" t="s">
        <v>771</v>
      </c>
      <c r="N1561" t="s">
        <v>57</v>
      </c>
      <c r="O1561" s="1">
        <v>46023</v>
      </c>
      <c r="Q1561" s="1">
        <v>46174</v>
      </c>
      <c r="R1561" s="2">
        <v>58.24</v>
      </c>
      <c r="S1561">
        <v>1</v>
      </c>
      <c r="T1561" t="s">
        <v>58</v>
      </c>
      <c r="U1561" t="s">
        <v>59</v>
      </c>
      <c r="V1561" s="3">
        <v>0.7</v>
      </c>
      <c r="W1561" s="2">
        <v>0</v>
      </c>
      <c r="X1561">
        <v>0</v>
      </c>
      <c r="Y1561" t="s">
        <v>60</v>
      </c>
      <c r="Z1561" t="s">
        <v>143</v>
      </c>
      <c r="AA1561">
        <v>0</v>
      </c>
      <c r="AB1561" s="2">
        <v>0</v>
      </c>
      <c r="AC1561" s="2">
        <v>0</v>
      </c>
      <c r="AD1561" s="3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40.770000000000003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</row>
    <row r="1562" spans="1:43" x14ac:dyDescent="0.25">
      <c r="A1562" s="1">
        <v>46146</v>
      </c>
      <c r="B1562" t="s">
        <v>48</v>
      </c>
      <c r="C1562">
        <v>649163</v>
      </c>
      <c r="D1562">
        <v>2032474627</v>
      </c>
      <c r="E1562" t="s">
        <v>1946</v>
      </c>
      <c r="F1562" t="s">
        <v>701</v>
      </c>
      <c r="G1562" t="s">
        <v>51</v>
      </c>
      <c r="H1562" t="s">
        <v>82</v>
      </c>
      <c r="I1562" t="s">
        <v>734</v>
      </c>
      <c r="J1562" t="s">
        <v>735</v>
      </c>
      <c r="K1562">
        <v>673059</v>
      </c>
      <c r="L1562" t="s">
        <v>90</v>
      </c>
      <c r="M1562" t="s">
        <v>91</v>
      </c>
      <c r="N1562" t="s">
        <v>57</v>
      </c>
      <c r="O1562" s="1">
        <v>46023</v>
      </c>
      <c r="Q1562" s="1">
        <v>46174</v>
      </c>
      <c r="R1562" s="2">
        <v>118</v>
      </c>
      <c r="S1562">
        <v>1</v>
      </c>
      <c r="T1562" t="s">
        <v>58</v>
      </c>
      <c r="U1562" t="s">
        <v>59</v>
      </c>
      <c r="V1562" s="3">
        <v>0.7</v>
      </c>
      <c r="W1562" s="2">
        <v>0</v>
      </c>
      <c r="X1562">
        <v>0</v>
      </c>
      <c r="Y1562" t="s">
        <v>60</v>
      </c>
      <c r="Z1562" t="s">
        <v>143</v>
      </c>
      <c r="AA1562">
        <v>0</v>
      </c>
      <c r="AB1562" s="2">
        <v>0</v>
      </c>
      <c r="AC1562" s="2">
        <v>0</v>
      </c>
      <c r="AD1562" s="3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82.6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</row>
    <row r="1563" spans="1:43" x14ac:dyDescent="0.25">
      <c r="A1563" s="1">
        <v>46146</v>
      </c>
      <c r="B1563" t="s">
        <v>48</v>
      </c>
      <c r="C1563">
        <v>649163</v>
      </c>
      <c r="D1563">
        <v>2032476390</v>
      </c>
      <c r="E1563" t="s">
        <v>493</v>
      </c>
      <c r="F1563" t="s">
        <v>1947</v>
      </c>
      <c r="G1563" t="s">
        <v>51</v>
      </c>
      <c r="H1563" t="s">
        <v>106</v>
      </c>
      <c r="I1563" t="s">
        <v>734</v>
      </c>
      <c r="J1563" t="s">
        <v>735</v>
      </c>
      <c r="K1563">
        <v>877790</v>
      </c>
      <c r="L1563" t="s">
        <v>301</v>
      </c>
      <c r="M1563" t="s">
        <v>302</v>
      </c>
      <c r="N1563" t="s">
        <v>57</v>
      </c>
      <c r="O1563" s="1">
        <v>45995</v>
      </c>
      <c r="Q1563" s="1">
        <v>46177</v>
      </c>
      <c r="R1563" s="2">
        <v>10.18</v>
      </c>
      <c r="S1563">
        <v>1</v>
      </c>
      <c r="T1563" t="s">
        <v>58</v>
      </c>
      <c r="U1563" t="s">
        <v>59</v>
      </c>
      <c r="V1563" s="3">
        <v>0.7</v>
      </c>
      <c r="W1563" s="2">
        <v>0</v>
      </c>
      <c r="X1563">
        <v>0</v>
      </c>
      <c r="Y1563" t="s">
        <v>60</v>
      </c>
      <c r="Z1563" t="s">
        <v>143</v>
      </c>
      <c r="AA1563">
        <v>0</v>
      </c>
      <c r="AB1563" s="2">
        <v>0</v>
      </c>
      <c r="AC1563" s="2">
        <v>0</v>
      </c>
      <c r="AD1563" s="3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7.13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</row>
    <row r="1564" spans="1:43" x14ac:dyDescent="0.25">
      <c r="A1564" s="1">
        <v>46146</v>
      </c>
      <c r="B1564" t="s">
        <v>48</v>
      </c>
      <c r="C1564">
        <v>649163</v>
      </c>
      <c r="D1564">
        <v>2032477986</v>
      </c>
      <c r="E1564" t="s">
        <v>1948</v>
      </c>
      <c r="F1564" t="s">
        <v>1949</v>
      </c>
      <c r="G1564" t="s">
        <v>51</v>
      </c>
      <c r="H1564" t="s">
        <v>177</v>
      </c>
      <c r="I1564" t="s">
        <v>734</v>
      </c>
      <c r="J1564" t="s">
        <v>740</v>
      </c>
      <c r="K1564">
        <v>652037</v>
      </c>
      <c r="L1564" t="s">
        <v>152</v>
      </c>
      <c r="M1564" t="s">
        <v>153</v>
      </c>
      <c r="N1564" t="s">
        <v>57</v>
      </c>
      <c r="O1564" s="1">
        <v>45995</v>
      </c>
      <c r="Q1564" s="1">
        <v>46177</v>
      </c>
      <c r="R1564" s="2">
        <v>24.61</v>
      </c>
      <c r="S1564">
        <v>1</v>
      </c>
      <c r="T1564" t="s">
        <v>58</v>
      </c>
      <c r="U1564" t="s">
        <v>59</v>
      </c>
      <c r="V1564" s="3">
        <v>0.7</v>
      </c>
      <c r="W1564" s="2">
        <v>0</v>
      </c>
      <c r="X1564">
        <v>0</v>
      </c>
      <c r="Y1564" t="s">
        <v>60</v>
      </c>
      <c r="Z1564" t="s">
        <v>143</v>
      </c>
      <c r="AA1564">
        <v>0</v>
      </c>
      <c r="AB1564" s="2">
        <v>0</v>
      </c>
      <c r="AC1564" s="2">
        <v>0</v>
      </c>
      <c r="AD1564" s="3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17.23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</row>
    <row r="1565" spans="1:43" x14ac:dyDescent="0.25">
      <c r="A1565" s="1">
        <v>46146</v>
      </c>
      <c r="B1565" t="s">
        <v>48</v>
      </c>
      <c r="C1565">
        <v>649163</v>
      </c>
      <c r="D1565">
        <v>2032478163</v>
      </c>
      <c r="E1565" t="s">
        <v>1950</v>
      </c>
      <c r="F1565" t="s">
        <v>170</v>
      </c>
      <c r="G1565" t="s">
        <v>51</v>
      </c>
      <c r="H1565" t="s">
        <v>213</v>
      </c>
      <c r="I1565" t="s">
        <v>734</v>
      </c>
      <c r="J1565" t="s">
        <v>735</v>
      </c>
      <c r="K1565">
        <v>673059</v>
      </c>
      <c r="L1565" t="s">
        <v>90</v>
      </c>
      <c r="M1565" t="s">
        <v>91</v>
      </c>
      <c r="N1565" t="s">
        <v>57</v>
      </c>
      <c r="O1565" s="1">
        <v>46023</v>
      </c>
      <c r="Q1565" s="1">
        <v>46174</v>
      </c>
      <c r="R1565" s="2">
        <v>27.21</v>
      </c>
      <c r="S1565">
        <v>1</v>
      </c>
      <c r="T1565" t="s">
        <v>58</v>
      </c>
      <c r="U1565" t="s">
        <v>59</v>
      </c>
      <c r="V1565" s="3">
        <v>0.7</v>
      </c>
      <c r="W1565" s="2">
        <v>0</v>
      </c>
      <c r="X1565">
        <v>0</v>
      </c>
      <c r="Y1565" t="s">
        <v>60</v>
      </c>
      <c r="Z1565" t="s">
        <v>143</v>
      </c>
      <c r="AA1565">
        <v>0</v>
      </c>
      <c r="AB1565" s="2">
        <v>0</v>
      </c>
      <c r="AC1565" s="2">
        <v>0</v>
      </c>
      <c r="AD1565" s="3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19.05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</row>
    <row r="1566" spans="1:43" x14ac:dyDescent="0.25">
      <c r="A1566" s="1">
        <v>46146</v>
      </c>
      <c r="B1566" t="s">
        <v>48</v>
      </c>
      <c r="C1566">
        <v>649163</v>
      </c>
      <c r="D1566">
        <v>2032478276</v>
      </c>
      <c r="E1566" t="s">
        <v>1951</v>
      </c>
      <c r="F1566" t="s">
        <v>380</v>
      </c>
      <c r="G1566" t="s">
        <v>51</v>
      </c>
      <c r="H1566" t="s">
        <v>82</v>
      </c>
      <c r="I1566" t="s">
        <v>734</v>
      </c>
      <c r="J1566" t="s">
        <v>735</v>
      </c>
      <c r="K1566">
        <v>812782</v>
      </c>
      <c r="L1566" t="s">
        <v>99</v>
      </c>
      <c r="M1566" t="s">
        <v>100</v>
      </c>
      <c r="N1566" t="s">
        <v>57</v>
      </c>
      <c r="O1566" s="1">
        <v>46023</v>
      </c>
      <c r="Q1566" s="1">
        <v>46174</v>
      </c>
      <c r="R1566" s="2">
        <v>96</v>
      </c>
      <c r="S1566">
        <v>1</v>
      </c>
      <c r="T1566" t="s">
        <v>58</v>
      </c>
      <c r="U1566" t="s">
        <v>59</v>
      </c>
      <c r="V1566" s="3">
        <v>0.7</v>
      </c>
      <c r="W1566" s="2">
        <v>0</v>
      </c>
      <c r="X1566">
        <v>0</v>
      </c>
      <c r="Y1566" t="s">
        <v>60</v>
      </c>
      <c r="Z1566" t="s">
        <v>143</v>
      </c>
      <c r="AA1566">
        <v>0</v>
      </c>
      <c r="AB1566" s="2">
        <v>0</v>
      </c>
      <c r="AC1566" s="2">
        <v>0</v>
      </c>
      <c r="AD1566" s="3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67.2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</row>
    <row r="1567" spans="1:43" x14ac:dyDescent="0.25">
      <c r="A1567" s="1">
        <v>46146</v>
      </c>
      <c r="B1567" t="s">
        <v>48</v>
      </c>
      <c r="C1567">
        <v>649163</v>
      </c>
      <c r="D1567">
        <v>2032478310</v>
      </c>
      <c r="E1567" t="s">
        <v>1952</v>
      </c>
      <c r="F1567" t="s">
        <v>490</v>
      </c>
      <c r="G1567" t="s">
        <v>51</v>
      </c>
      <c r="H1567" t="s">
        <v>82</v>
      </c>
      <c r="I1567" t="s">
        <v>734</v>
      </c>
      <c r="J1567" t="s">
        <v>735</v>
      </c>
      <c r="K1567">
        <v>768887</v>
      </c>
      <c r="L1567" t="s">
        <v>762</v>
      </c>
      <c r="M1567" t="s">
        <v>763</v>
      </c>
      <c r="N1567" t="s">
        <v>57</v>
      </c>
      <c r="O1567" s="1">
        <v>46023</v>
      </c>
      <c r="Q1567" s="1">
        <v>46174</v>
      </c>
      <c r="R1567" s="2">
        <v>176.76</v>
      </c>
      <c r="S1567">
        <v>1</v>
      </c>
      <c r="T1567" t="s">
        <v>58</v>
      </c>
      <c r="U1567" t="s">
        <v>59</v>
      </c>
      <c r="V1567" s="3">
        <v>0.7</v>
      </c>
      <c r="W1567" s="2">
        <v>0</v>
      </c>
      <c r="X1567">
        <v>0</v>
      </c>
      <c r="Y1567" t="s">
        <v>60</v>
      </c>
      <c r="Z1567" t="s">
        <v>143</v>
      </c>
      <c r="AA1567">
        <v>0</v>
      </c>
      <c r="AB1567" s="2">
        <v>0</v>
      </c>
      <c r="AC1567" s="2">
        <v>0</v>
      </c>
      <c r="AD1567" s="3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123.73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</row>
    <row r="1568" spans="1:43" x14ac:dyDescent="0.25">
      <c r="A1568" s="1">
        <v>46146</v>
      </c>
      <c r="B1568" t="s">
        <v>48</v>
      </c>
      <c r="C1568">
        <v>649163</v>
      </c>
      <c r="D1568">
        <v>2032478944</v>
      </c>
      <c r="E1568" t="s">
        <v>1645</v>
      </c>
      <c r="F1568" t="s">
        <v>1953</v>
      </c>
      <c r="G1568" t="s">
        <v>51</v>
      </c>
      <c r="H1568" t="s">
        <v>131</v>
      </c>
      <c r="I1568" t="s">
        <v>734</v>
      </c>
      <c r="J1568" t="s">
        <v>735</v>
      </c>
      <c r="K1568">
        <v>862109</v>
      </c>
      <c r="L1568" t="s">
        <v>359</v>
      </c>
      <c r="M1568" t="s">
        <v>360</v>
      </c>
      <c r="N1568" t="s">
        <v>57</v>
      </c>
      <c r="O1568" s="1">
        <v>46023</v>
      </c>
      <c r="Q1568" s="1">
        <v>46174</v>
      </c>
      <c r="R1568" s="2">
        <v>66.64</v>
      </c>
      <c r="S1568">
        <v>1</v>
      </c>
      <c r="T1568" t="s">
        <v>58</v>
      </c>
      <c r="U1568" t="s">
        <v>59</v>
      </c>
      <c r="V1568" s="3">
        <v>0.7</v>
      </c>
      <c r="W1568" s="2">
        <v>0</v>
      </c>
      <c r="X1568">
        <v>0</v>
      </c>
      <c r="Y1568" t="s">
        <v>60</v>
      </c>
      <c r="Z1568" t="s">
        <v>143</v>
      </c>
      <c r="AA1568">
        <v>0</v>
      </c>
      <c r="AB1568" s="2">
        <v>0</v>
      </c>
      <c r="AC1568" s="2">
        <v>0</v>
      </c>
      <c r="AD1568" s="3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46.65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</row>
    <row r="1569" spans="1:43" x14ac:dyDescent="0.25">
      <c r="A1569" s="1">
        <v>46146</v>
      </c>
      <c r="B1569" t="s">
        <v>48</v>
      </c>
      <c r="C1569">
        <v>649163</v>
      </c>
      <c r="D1569">
        <v>2032479566</v>
      </c>
      <c r="E1569" t="s">
        <v>1954</v>
      </c>
      <c r="F1569" t="s">
        <v>1955</v>
      </c>
      <c r="G1569" t="s">
        <v>51</v>
      </c>
      <c r="H1569" t="s">
        <v>82</v>
      </c>
      <c r="I1569" t="s">
        <v>734</v>
      </c>
      <c r="J1569" t="s">
        <v>735</v>
      </c>
      <c r="K1569">
        <v>823350</v>
      </c>
      <c r="L1569" t="s">
        <v>216</v>
      </c>
      <c r="M1569" t="s">
        <v>221</v>
      </c>
      <c r="N1569" t="s">
        <v>57</v>
      </c>
      <c r="O1569" s="1">
        <v>46023</v>
      </c>
      <c r="Q1569" s="1">
        <v>46174</v>
      </c>
      <c r="R1569" s="2">
        <v>110.84</v>
      </c>
      <c r="S1569">
        <v>1</v>
      </c>
      <c r="T1569" t="s">
        <v>58</v>
      </c>
      <c r="U1569" t="s">
        <v>59</v>
      </c>
      <c r="V1569" s="3">
        <v>0.7</v>
      </c>
      <c r="W1569" s="2">
        <v>0</v>
      </c>
      <c r="X1569">
        <v>0</v>
      </c>
      <c r="Y1569" t="s">
        <v>60</v>
      </c>
      <c r="Z1569" t="s">
        <v>143</v>
      </c>
      <c r="AA1569">
        <v>0</v>
      </c>
      <c r="AB1569" s="2">
        <v>0</v>
      </c>
      <c r="AC1569" s="2">
        <v>0</v>
      </c>
      <c r="AD1569" s="3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77.59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</row>
    <row r="1570" spans="1:43" x14ac:dyDescent="0.25">
      <c r="A1570" s="1">
        <v>46146</v>
      </c>
      <c r="B1570" t="s">
        <v>48</v>
      </c>
      <c r="C1570">
        <v>649163</v>
      </c>
      <c r="D1570">
        <v>2032480054</v>
      </c>
      <c r="E1570" t="s">
        <v>1956</v>
      </c>
      <c r="F1570" t="s">
        <v>1957</v>
      </c>
      <c r="G1570" t="s">
        <v>51</v>
      </c>
      <c r="H1570" t="s">
        <v>475</v>
      </c>
      <c r="I1570" t="s">
        <v>734</v>
      </c>
      <c r="J1570" t="s">
        <v>735</v>
      </c>
      <c r="K1570">
        <v>753748</v>
      </c>
      <c r="L1570" t="s">
        <v>72</v>
      </c>
      <c r="M1570" t="s">
        <v>73</v>
      </c>
      <c r="N1570" t="s">
        <v>57</v>
      </c>
      <c r="O1570" s="1">
        <v>46023</v>
      </c>
      <c r="Q1570" s="1">
        <v>46174</v>
      </c>
      <c r="R1570" s="2">
        <v>15.75</v>
      </c>
      <c r="S1570">
        <v>1</v>
      </c>
      <c r="T1570" t="s">
        <v>58</v>
      </c>
      <c r="U1570" t="s">
        <v>59</v>
      </c>
      <c r="V1570" s="3">
        <v>0.7</v>
      </c>
      <c r="W1570" s="2">
        <v>0</v>
      </c>
      <c r="X1570">
        <v>0</v>
      </c>
      <c r="Y1570" t="s">
        <v>60</v>
      </c>
      <c r="Z1570" t="s">
        <v>143</v>
      </c>
      <c r="AA1570">
        <v>0</v>
      </c>
      <c r="AB1570" s="2">
        <v>0</v>
      </c>
      <c r="AC1570" s="2">
        <v>0</v>
      </c>
      <c r="AD1570" s="3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11.02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</row>
    <row r="1571" spans="1:43" x14ac:dyDescent="0.25">
      <c r="A1571" s="1">
        <v>46146</v>
      </c>
      <c r="B1571" t="s">
        <v>48</v>
      </c>
      <c r="C1571">
        <v>649163</v>
      </c>
      <c r="D1571">
        <v>2032480158</v>
      </c>
      <c r="E1571" t="s">
        <v>1958</v>
      </c>
      <c r="F1571" t="s">
        <v>1959</v>
      </c>
      <c r="G1571" t="s">
        <v>51</v>
      </c>
      <c r="H1571" t="s">
        <v>82</v>
      </c>
      <c r="I1571" t="s">
        <v>734</v>
      </c>
      <c r="J1571" t="s">
        <v>735</v>
      </c>
      <c r="K1571">
        <v>824062</v>
      </c>
      <c r="L1571" t="s">
        <v>400</v>
      </c>
      <c r="M1571" t="s">
        <v>401</v>
      </c>
      <c r="N1571" t="s">
        <v>57</v>
      </c>
      <c r="O1571" s="1">
        <v>46023</v>
      </c>
      <c r="Q1571" s="1">
        <v>46174</v>
      </c>
      <c r="R1571" s="2">
        <v>22</v>
      </c>
      <c r="S1571">
        <v>1</v>
      </c>
      <c r="T1571" t="s">
        <v>58</v>
      </c>
      <c r="U1571" t="s">
        <v>59</v>
      </c>
      <c r="V1571" s="3">
        <v>0.7</v>
      </c>
      <c r="W1571" s="2">
        <v>0</v>
      </c>
      <c r="X1571">
        <v>0</v>
      </c>
      <c r="Y1571" t="s">
        <v>60</v>
      </c>
      <c r="Z1571" t="s">
        <v>143</v>
      </c>
      <c r="AA1571">
        <v>0</v>
      </c>
      <c r="AB1571" s="2">
        <v>0</v>
      </c>
      <c r="AC1571" s="2">
        <v>0</v>
      </c>
      <c r="AD1571" s="3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15.4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</row>
    <row r="1572" spans="1:43" x14ac:dyDescent="0.25">
      <c r="A1572" s="1">
        <v>46146</v>
      </c>
      <c r="B1572" t="s">
        <v>48</v>
      </c>
      <c r="C1572">
        <v>649163</v>
      </c>
      <c r="D1572">
        <v>2032480604</v>
      </c>
      <c r="E1572" t="s">
        <v>820</v>
      </c>
      <c r="F1572" t="s">
        <v>112</v>
      </c>
      <c r="G1572" t="s">
        <v>51</v>
      </c>
      <c r="H1572" t="s">
        <v>177</v>
      </c>
      <c r="I1572" t="s">
        <v>734</v>
      </c>
      <c r="J1572" t="s">
        <v>740</v>
      </c>
      <c r="K1572">
        <v>823068</v>
      </c>
      <c r="L1572" t="s">
        <v>178</v>
      </c>
      <c r="M1572" t="s">
        <v>179</v>
      </c>
      <c r="N1572" t="s">
        <v>57</v>
      </c>
      <c r="O1572" s="1">
        <v>45995</v>
      </c>
      <c r="Q1572" s="1">
        <v>46177</v>
      </c>
      <c r="R1572" s="2">
        <v>24.61</v>
      </c>
      <c r="S1572">
        <v>1</v>
      </c>
      <c r="T1572" t="s">
        <v>58</v>
      </c>
      <c r="U1572" t="s">
        <v>59</v>
      </c>
      <c r="V1572" s="3">
        <v>0.7</v>
      </c>
      <c r="W1572" s="2">
        <v>0</v>
      </c>
      <c r="X1572">
        <v>0</v>
      </c>
      <c r="Y1572" t="s">
        <v>60</v>
      </c>
      <c r="Z1572" t="s">
        <v>143</v>
      </c>
      <c r="AA1572">
        <v>0</v>
      </c>
      <c r="AB1572" s="2">
        <v>0</v>
      </c>
      <c r="AC1572" s="2">
        <v>0</v>
      </c>
      <c r="AD1572" s="3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17.23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</row>
    <row r="1573" spans="1:43" x14ac:dyDescent="0.25">
      <c r="A1573" s="1">
        <v>46146</v>
      </c>
      <c r="B1573" t="s">
        <v>48</v>
      </c>
      <c r="C1573">
        <v>649163</v>
      </c>
      <c r="D1573">
        <v>2032480606</v>
      </c>
      <c r="E1573" t="s">
        <v>820</v>
      </c>
      <c r="F1573" t="s">
        <v>112</v>
      </c>
      <c r="G1573" t="s">
        <v>51</v>
      </c>
      <c r="H1573" t="s">
        <v>177</v>
      </c>
      <c r="I1573" t="s">
        <v>734</v>
      </c>
      <c r="J1573" t="s">
        <v>778</v>
      </c>
      <c r="K1573">
        <v>823068</v>
      </c>
      <c r="L1573" t="s">
        <v>178</v>
      </c>
      <c r="M1573" t="s">
        <v>179</v>
      </c>
      <c r="N1573" t="s">
        <v>57</v>
      </c>
      <c r="O1573" s="1">
        <v>45995</v>
      </c>
      <c r="Q1573" s="1">
        <v>46177</v>
      </c>
      <c r="R1573" s="2">
        <v>38.85</v>
      </c>
      <c r="S1573">
        <v>1</v>
      </c>
      <c r="T1573" t="s">
        <v>58</v>
      </c>
      <c r="U1573" t="s">
        <v>59</v>
      </c>
      <c r="V1573" s="3">
        <v>0.42</v>
      </c>
      <c r="W1573" s="2">
        <v>0</v>
      </c>
      <c r="X1573">
        <v>0</v>
      </c>
      <c r="Y1573" t="s">
        <v>60</v>
      </c>
      <c r="Z1573" t="s">
        <v>143</v>
      </c>
      <c r="AA1573">
        <v>0</v>
      </c>
      <c r="AB1573" s="2">
        <v>0</v>
      </c>
      <c r="AC1573" s="2">
        <v>0</v>
      </c>
      <c r="AD1573" s="3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16.32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</row>
    <row r="1574" spans="1:43" x14ac:dyDescent="0.25">
      <c r="A1574" s="1">
        <v>46146</v>
      </c>
      <c r="B1574" t="s">
        <v>48</v>
      </c>
      <c r="C1574">
        <v>649163</v>
      </c>
      <c r="D1574">
        <v>2032481248</v>
      </c>
      <c r="E1574" t="s">
        <v>1960</v>
      </c>
      <c r="F1574" t="s">
        <v>1961</v>
      </c>
      <c r="G1574" t="s">
        <v>51</v>
      </c>
      <c r="H1574" t="s">
        <v>122</v>
      </c>
      <c r="I1574" t="s">
        <v>734</v>
      </c>
      <c r="J1574" t="s">
        <v>735</v>
      </c>
      <c r="K1574">
        <v>816021</v>
      </c>
      <c r="L1574" t="s">
        <v>124</v>
      </c>
      <c r="M1574" t="s">
        <v>125</v>
      </c>
      <c r="N1574" t="s">
        <v>57</v>
      </c>
      <c r="O1574" s="1">
        <v>46023</v>
      </c>
      <c r="Q1574" s="1">
        <v>46174</v>
      </c>
      <c r="R1574" s="2">
        <v>9.1</v>
      </c>
      <c r="S1574">
        <v>1</v>
      </c>
      <c r="T1574" t="s">
        <v>58</v>
      </c>
      <c r="U1574" t="s">
        <v>59</v>
      </c>
      <c r="V1574" s="3">
        <v>0.7</v>
      </c>
      <c r="W1574" s="2">
        <v>0</v>
      </c>
      <c r="X1574">
        <v>0</v>
      </c>
      <c r="Y1574" t="s">
        <v>60</v>
      </c>
      <c r="Z1574" t="s">
        <v>143</v>
      </c>
      <c r="AA1574">
        <v>0</v>
      </c>
      <c r="AB1574" s="2">
        <v>0</v>
      </c>
      <c r="AC1574" s="2">
        <v>0</v>
      </c>
      <c r="AD1574" s="3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6.37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</row>
    <row r="1575" spans="1:43" x14ac:dyDescent="0.25">
      <c r="A1575" s="1">
        <v>46146</v>
      </c>
      <c r="B1575" t="s">
        <v>48</v>
      </c>
      <c r="C1575">
        <v>649163</v>
      </c>
      <c r="D1575">
        <v>2032483236</v>
      </c>
      <c r="E1575" t="s">
        <v>1962</v>
      </c>
      <c r="F1575" t="s">
        <v>1251</v>
      </c>
      <c r="G1575" t="s">
        <v>51</v>
      </c>
      <c r="H1575" t="s">
        <v>87</v>
      </c>
      <c r="I1575" t="s">
        <v>734</v>
      </c>
      <c r="J1575" t="s">
        <v>735</v>
      </c>
      <c r="K1575">
        <v>753748</v>
      </c>
      <c r="L1575" t="s">
        <v>72</v>
      </c>
      <c r="M1575" t="s">
        <v>73</v>
      </c>
      <c r="N1575" t="s">
        <v>57</v>
      </c>
      <c r="O1575" s="1">
        <v>46023</v>
      </c>
      <c r="Q1575" s="1">
        <v>46174</v>
      </c>
      <c r="R1575" s="2">
        <v>78.760000000000005</v>
      </c>
      <c r="S1575">
        <v>1</v>
      </c>
      <c r="T1575" t="s">
        <v>58</v>
      </c>
      <c r="U1575" t="s">
        <v>59</v>
      </c>
      <c r="V1575" s="3">
        <v>0.7</v>
      </c>
      <c r="W1575" s="2">
        <v>0</v>
      </c>
      <c r="X1575">
        <v>0</v>
      </c>
      <c r="Y1575" t="s">
        <v>60</v>
      </c>
      <c r="Z1575" t="s">
        <v>143</v>
      </c>
      <c r="AA1575">
        <v>0</v>
      </c>
      <c r="AB1575" s="2">
        <v>0</v>
      </c>
      <c r="AC1575" s="2">
        <v>0</v>
      </c>
      <c r="AD1575" s="3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55.13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</row>
    <row r="1576" spans="1:43" x14ac:dyDescent="0.25">
      <c r="A1576" s="1">
        <v>46146</v>
      </c>
      <c r="B1576" t="s">
        <v>48</v>
      </c>
      <c r="C1576">
        <v>649163</v>
      </c>
      <c r="D1576">
        <v>2032484276</v>
      </c>
      <c r="E1576" t="s">
        <v>1963</v>
      </c>
      <c r="F1576" t="s">
        <v>1964</v>
      </c>
      <c r="G1576" t="s">
        <v>51</v>
      </c>
      <c r="H1576" t="s">
        <v>82</v>
      </c>
      <c r="I1576" t="s">
        <v>734</v>
      </c>
      <c r="J1576" t="s">
        <v>735</v>
      </c>
      <c r="K1576">
        <v>651818</v>
      </c>
      <c r="L1576" t="s">
        <v>114</v>
      </c>
      <c r="M1576" t="s">
        <v>115</v>
      </c>
      <c r="N1576" t="s">
        <v>57</v>
      </c>
      <c r="O1576" s="1">
        <v>46028</v>
      </c>
      <c r="Q1576" s="1">
        <v>46179</v>
      </c>
      <c r="R1576" s="2">
        <v>58.24</v>
      </c>
      <c r="S1576">
        <v>1</v>
      </c>
      <c r="T1576" t="s">
        <v>58</v>
      </c>
      <c r="U1576" t="s">
        <v>59</v>
      </c>
      <c r="V1576" s="3">
        <v>0.7</v>
      </c>
      <c r="W1576" s="2">
        <v>0</v>
      </c>
      <c r="X1576">
        <v>0</v>
      </c>
      <c r="Y1576" t="s">
        <v>60</v>
      </c>
      <c r="Z1576" t="s">
        <v>143</v>
      </c>
      <c r="AA1576">
        <v>0</v>
      </c>
      <c r="AB1576" s="2">
        <v>0</v>
      </c>
      <c r="AC1576" s="2">
        <v>0</v>
      </c>
      <c r="AD1576" s="3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40.770000000000003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</row>
    <row r="1577" spans="1:43" x14ac:dyDescent="0.25">
      <c r="A1577" s="1">
        <v>46146</v>
      </c>
      <c r="B1577" t="s">
        <v>48</v>
      </c>
      <c r="C1577">
        <v>649163</v>
      </c>
      <c r="D1577">
        <v>2032486187</v>
      </c>
      <c r="E1577" t="s">
        <v>1515</v>
      </c>
      <c r="F1577" t="s">
        <v>380</v>
      </c>
      <c r="G1577" t="s">
        <v>51</v>
      </c>
      <c r="H1577" t="s">
        <v>87</v>
      </c>
      <c r="I1577" t="s">
        <v>734</v>
      </c>
      <c r="J1577" t="s">
        <v>735</v>
      </c>
      <c r="K1577">
        <v>673059</v>
      </c>
      <c r="L1577" t="s">
        <v>90</v>
      </c>
      <c r="M1577" t="s">
        <v>91</v>
      </c>
      <c r="N1577" t="s">
        <v>57</v>
      </c>
      <c r="O1577" s="1">
        <v>46023</v>
      </c>
      <c r="Q1577" s="1">
        <v>46174</v>
      </c>
      <c r="R1577" s="2">
        <v>85.36</v>
      </c>
      <c r="S1577">
        <v>1</v>
      </c>
      <c r="T1577" t="s">
        <v>58</v>
      </c>
      <c r="U1577" t="s">
        <v>59</v>
      </c>
      <c r="V1577" s="3">
        <v>0.7</v>
      </c>
      <c r="W1577" s="2">
        <v>0</v>
      </c>
      <c r="X1577">
        <v>0</v>
      </c>
      <c r="Y1577" t="s">
        <v>60</v>
      </c>
      <c r="Z1577" t="s">
        <v>143</v>
      </c>
      <c r="AA1577">
        <v>0</v>
      </c>
      <c r="AB1577" s="2">
        <v>0</v>
      </c>
      <c r="AC1577" s="2">
        <v>0</v>
      </c>
      <c r="AD1577" s="3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59.75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</row>
    <row r="1578" spans="1:43" x14ac:dyDescent="0.25">
      <c r="A1578" s="1">
        <v>46146</v>
      </c>
      <c r="B1578" t="s">
        <v>48</v>
      </c>
      <c r="C1578">
        <v>649163</v>
      </c>
      <c r="D1578">
        <v>2032487448</v>
      </c>
      <c r="E1578" t="s">
        <v>1965</v>
      </c>
      <c r="F1578" t="s">
        <v>788</v>
      </c>
      <c r="G1578" t="s">
        <v>51</v>
      </c>
      <c r="H1578" t="s">
        <v>122</v>
      </c>
      <c r="I1578" t="s">
        <v>734</v>
      </c>
      <c r="J1578" t="s">
        <v>735</v>
      </c>
      <c r="K1578">
        <v>816021</v>
      </c>
      <c r="L1578" t="s">
        <v>124</v>
      </c>
      <c r="M1578" t="s">
        <v>125</v>
      </c>
      <c r="N1578" t="s">
        <v>57</v>
      </c>
      <c r="O1578" s="1">
        <v>46023</v>
      </c>
      <c r="Q1578" s="1">
        <v>46174</v>
      </c>
      <c r="R1578" s="2">
        <v>9.6999999999999993</v>
      </c>
      <c r="S1578">
        <v>1</v>
      </c>
      <c r="T1578" t="s">
        <v>58</v>
      </c>
      <c r="U1578" t="s">
        <v>59</v>
      </c>
      <c r="V1578" s="3">
        <v>0.7</v>
      </c>
      <c r="W1578" s="2">
        <v>0</v>
      </c>
      <c r="X1578">
        <v>0</v>
      </c>
      <c r="Y1578" t="s">
        <v>60</v>
      </c>
      <c r="Z1578" t="s">
        <v>143</v>
      </c>
      <c r="AA1578">
        <v>0</v>
      </c>
      <c r="AB1578" s="2">
        <v>0</v>
      </c>
      <c r="AC1578" s="2">
        <v>0</v>
      </c>
      <c r="AD1578" s="3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6.79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</row>
    <row r="1579" spans="1:43" x14ac:dyDescent="0.25">
      <c r="A1579" s="1">
        <v>46146</v>
      </c>
      <c r="B1579" t="s">
        <v>48</v>
      </c>
      <c r="C1579">
        <v>649163</v>
      </c>
      <c r="D1579">
        <v>2032487645</v>
      </c>
      <c r="E1579" t="s">
        <v>1966</v>
      </c>
      <c r="F1579" t="s">
        <v>1967</v>
      </c>
      <c r="G1579" t="s">
        <v>51</v>
      </c>
      <c r="H1579" t="s">
        <v>110</v>
      </c>
      <c r="I1579" t="s">
        <v>734</v>
      </c>
      <c r="J1579" t="s">
        <v>735</v>
      </c>
      <c r="K1579">
        <v>651818</v>
      </c>
      <c r="L1579" t="s">
        <v>114</v>
      </c>
      <c r="M1579" t="s">
        <v>115</v>
      </c>
      <c r="N1579" t="s">
        <v>57</v>
      </c>
      <c r="O1579" s="1">
        <v>46023</v>
      </c>
      <c r="Q1579" s="1">
        <v>46174</v>
      </c>
      <c r="R1579" s="2">
        <v>89.52</v>
      </c>
      <c r="S1579">
        <v>1</v>
      </c>
      <c r="T1579" t="s">
        <v>58</v>
      </c>
      <c r="U1579" t="s">
        <v>59</v>
      </c>
      <c r="V1579" s="3">
        <v>0.7</v>
      </c>
      <c r="W1579" s="2">
        <v>0</v>
      </c>
      <c r="X1579">
        <v>0</v>
      </c>
      <c r="Y1579" t="s">
        <v>60</v>
      </c>
      <c r="Z1579" t="s">
        <v>143</v>
      </c>
      <c r="AA1579">
        <v>0</v>
      </c>
      <c r="AB1579" s="2">
        <v>0</v>
      </c>
      <c r="AC1579" s="2">
        <v>0</v>
      </c>
      <c r="AD1579" s="3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62.66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</row>
    <row r="1580" spans="1:43" x14ac:dyDescent="0.25">
      <c r="A1580" s="1">
        <v>46146</v>
      </c>
      <c r="B1580" t="s">
        <v>48</v>
      </c>
      <c r="C1580">
        <v>649163</v>
      </c>
      <c r="D1580">
        <v>2032487771</v>
      </c>
      <c r="E1580" t="s">
        <v>493</v>
      </c>
      <c r="F1580" t="s">
        <v>166</v>
      </c>
      <c r="G1580" t="s">
        <v>51</v>
      </c>
      <c r="H1580" t="s">
        <v>82</v>
      </c>
      <c r="I1580" t="s">
        <v>734</v>
      </c>
      <c r="J1580" t="s">
        <v>735</v>
      </c>
      <c r="K1580">
        <v>856574</v>
      </c>
      <c r="L1580" t="s">
        <v>1968</v>
      </c>
      <c r="M1580" t="s">
        <v>1969</v>
      </c>
      <c r="N1580" t="s">
        <v>57</v>
      </c>
      <c r="O1580" s="1">
        <v>46023</v>
      </c>
      <c r="Q1580" s="1">
        <v>46174</v>
      </c>
      <c r="R1580" s="2">
        <v>34</v>
      </c>
      <c r="S1580">
        <v>1</v>
      </c>
      <c r="T1580" t="s">
        <v>58</v>
      </c>
      <c r="U1580" t="s">
        <v>59</v>
      </c>
      <c r="V1580" s="3">
        <v>0.7</v>
      </c>
      <c r="W1580" s="2">
        <v>0</v>
      </c>
      <c r="X1580">
        <v>0</v>
      </c>
      <c r="Y1580" t="s">
        <v>60</v>
      </c>
      <c r="Z1580" t="s">
        <v>143</v>
      </c>
      <c r="AA1580">
        <v>0</v>
      </c>
      <c r="AB1580" s="2">
        <v>0</v>
      </c>
      <c r="AC1580" s="2">
        <v>0</v>
      </c>
      <c r="AD1580" s="3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23.8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</row>
    <row r="1581" spans="1:43" x14ac:dyDescent="0.25">
      <c r="A1581" s="1">
        <v>46146</v>
      </c>
      <c r="B1581" t="s">
        <v>48</v>
      </c>
      <c r="C1581">
        <v>649163</v>
      </c>
      <c r="D1581">
        <v>2032820269</v>
      </c>
      <c r="E1581" t="s">
        <v>1970</v>
      </c>
      <c r="F1581" t="s">
        <v>399</v>
      </c>
      <c r="G1581" t="s">
        <v>51</v>
      </c>
      <c r="H1581" t="s">
        <v>188</v>
      </c>
      <c r="I1581" t="s">
        <v>734</v>
      </c>
      <c r="J1581" t="s">
        <v>735</v>
      </c>
      <c r="K1581">
        <v>812656</v>
      </c>
      <c r="L1581" t="s">
        <v>760</v>
      </c>
      <c r="M1581" t="s">
        <v>170</v>
      </c>
      <c r="N1581" t="s">
        <v>57</v>
      </c>
      <c r="O1581" s="1">
        <v>46023</v>
      </c>
      <c r="Q1581" s="1">
        <v>46174</v>
      </c>
      <c r="R1581" s="2">
        <v>42.15</v>
      </c>
      <c r="S1581">
        <v>1</v>
      </c>
      <c r="T1581" t="s">
        <v>58</v>
      </c>
      <c r="U1581" t="s">
        <v>59</v>
      </c>
      <c r="V1581" s="3">
        <v>0.7</v>
      </c>
      <c r="W1581" s="2">
        <v>0</v>
      </c>
      <c r="X1581">
        <v>0</v>
      </c>
      <c r="Y1581" t="s">
        <v>60</v>
      </c>
      <c r="Z1581" t="s">
        <v>143</v>
      </c>
      <c r="AA1581">
        <v>0</v>
      </c>
      <c r="AB1581" s="2">
        <v>0</v>
      </c>
      <c r="AC1581" s="2">
        <v>0</v>
      </c>
      <c r="AD1581" s="3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29.5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</row>
    <row r="1582" spans="1:43" x14ac:dyDescent="0.25">
      <c r="A1582" s="1">
        <v>46146</v>
      </c>
      <c r="B1582" t="s">
        <v>48</v>
      </c>
      <c r="C1582">
        <v>649163</v>
      </c>
      <c r="D1582">
        <v>2032820915</v>
      </c>
      <c r="E1582" t="s">
        <v>1050</v>
      </c>
      <c r="F1582" t="s">
        <v>241</v>
      </c>
      <c r="G1582" t="s">
        <v>51</v>
      </c>
      <c r="H1582" t="s">
        <v>172</v>
      </c>
      <c r="I1582" t="s">
        <v>734</v>
      </c>
      <c r="J1582" t="s">
        <v>735</v>
      </c>
      <c r="K1582">
        <v>874230</v>
      </c>
      <c r="L1582" t="s">
        <v>173</v>
      </c>
      <c r="M1582" t="s">
        <v>174</v>
      </c>
      <c r="N1582" t="s">
        <v>57</v>
      </c>
      <c r="O1582" s="1">
        <v>46023</v>
      </c>
      <c r="Q1582" s="1">
        <v>46174</v>
      </c>
      <c r="R1582" s="2">
        <v>77.95</v>
      </c>
      <c r="S1582">
        <v>1</v>
      </c>
      <c r="T1582" t="s">
        <v>58</v>
      </c>
      <c r="U1582" t="s">
        <v>59</v>
      </c>
      <c r="V1582" s="3">
        <v>0.7</v>
      </c>
      <c r="W1582" s="2">
        <v>0</v>
      </c>
      <c r="X1582">
        <v>0</v>
      </c>
      <c r="Y1582" t="s">
        <v>60</v>
      </c>
      <c r="Z1582" t="s">
        <v>143</v>
      </c>
      <c r="AA1582">
        <v>0</v>
      </c>
      <c r="AB1582" s="2">
        <v>0</v>
      </c>
      <c r="AC1582" s="2">
        <v>0</v>
      </c>
      <c r="AD1582" s="3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54.56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</row>
    <row r="1583" spans="1:43" x14ac:dyDescent="0.25">
      <c r="A1583" s="1">
        <v>46146</v>
      </c>
      <c r="B1583" t="s">
        <v>48</v>
      </c>
      <c r="C1583">
        <v>649163</v>
      </c>
      <c r="D1583">
        <v>2032822536</v>
      </c>
      <c r="E1583" t="s">
        <v>1971</v>
      </c>
      <c r="F1583" t="s">
        <v>1972</v>
      </c>
      <c r="G1583" t="s">
        <v>51</v>
      </c>
      <c r="H1583" t="s">
        <v>82</v>
      </c>
      <c r="I1583" t="s">
        <v>734</v>
      </c>
      <c r="J1583" t="s">
        <v>735</v>
      </c>
      <c r="K1583">
        <v>812994</v>
      </c>
      <c r="L1583" t="s">
        <v>895</v>
      </c>
      <c r="M1583" t="s">
        <v>896</v>
      </c>
      <c r="N1583" t="s">
        <v>57</v>
      </c>
      <c r="O1583" s="1">
        <v>46023</v>
      </c>
      <c r="Q1583" s="1">
        <v>46174</v>
      </c>
      <c r="R1583" s="2">
        <v>74.58</v>
      </c>
      <c r="S1583">
        <v>1</v>
      </c>
      <c r="T1583" t="s">
        <v>58</v>
      </c>
      <c r="U1583" t="s">
        <v>59</v>
      </c>
      <c r="V1583" s="3">
        <v>0.7</v>
      </c>
      <c r="W1583" s="2">
        <v>0</v>
      </c>
      <c r="X1583">
        <v>0</v>
      </c>
      <c r="Y1583" t="s">
        <v>60</v>
      </c>
      <c r="Z1583" t="s">
        <v>143</v>
      </c>
      <c r="AA1583">
        <v>0</v>
      </c>
      <c r="AB1583" s="2">
        <v>0</v>
      </c>
      <c r="AC1583" s="2">
        <v>0</v>
      </c>
      <c r="AD1583" s="3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52.21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</row>
    <row r="1584" spans="1:43" x14ac:dyDescent="0.25">
      <c r="A1584" s="1">
        <v>46146</v>
      </c>
      <c r="B1584" t="s">
        <v>48</v>
      </c>
      <c r="C1584">
        <v>649163</v>
      </c>
      <c r="D1584">
        <v>2032824007</v>
      </c>
      <c r="E1584" t="s">
        <v>1196</v>
      </c>
      <c r="F1584" t="s">
        <v>513</v>
      </c>
      <c r="G1584" t="s">
        <v>51</v>
      </c>
      <c r="H1584" t="s">
        <v>213</v>
      </c>
      <c r="I1584" t="s">
        <v>734</v>
      </c>
      <c r="J1584" t="s">
        <v>735</v>
      </c>
      <c r="K1584">
        <v>673059</v>
      </c>
      <c r="L1584" t="s">
        <v>90</v>
      </c>
      <c r="M1584" t="s">
        <v>91</v>
      </c>
      <c r="N1584" t="s">
        <v>57</v>
      </c>
      <c r="O1584" s="1">
        <v>46023</v>
      </c>
      <c r="Q1584" s="1">
        <v>46174</v>
      </c>
      <c r="R1584" s="2">
        <v>42.36</v>
      </c>
      <c r="S1584">
        <v>1</v>
      </c>
      <c r="T1584" t="s">
        <v>58</v>
      </c>
      <c r="U1584" t="s">
        <v>59</v>
      </c>
      <c r="V1584" s="3">
        <v>0.7</v>
      </c>
      <c r="W1584" s="2">
        <v>0</v>
      </c>
      <c r="X1584">
        <v>0</v>
      </c>
      <c r="Y1584" t="s">
        <v>60</v>
      </c>
      <c r="Z1584" t="s">
        <v>143</v>
      </c>
      <c r="AA1584">
        <v>0</v>
      </c>
      <c r="AB1584" s="2">
        <v>0</v>
      </c>
      <c r="AC1584" s="2">
        <v>0</v>
      </c>
      <c r="AD1584" s="3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29.65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</row>
    <row r="1585" spans="1:43" x14ac:dyDescent="0.25">
      <c r="A1585" s="1">
        <v>46146</v>
      </c>
      <c r="B1585" t="s">
        <v>48</v>
      </c>
      <c r="C1585">
        <v>649163</v>
      </c>
      <c r="D1585">
        <v>2032824901</v>
      </c>
      <c r="E1585" t="s">
        <v>1973</v>
      </c>
      <c r="F1585" t="s">
        <v>1974</v>
      </c>
      <c r="G1585" t="s">
        <v>51</v>
      </c>
      <c r="H1585" t="s">
        <v>110</v>
      </c>
      <c r="I1585" t="s">
        <v>734</v>
      </c>
      <c r="J1585" t="s">
        <v>735</v>
      </c>
      <c r="K1585">
        <v>753748</v>
      </c>
      <c r="L1585" t="s">
        <v>72</v>
      </c>
      <c r="M1585" t="s">
        <v>73</v>
      </c>
      <c r="N1585" t="s">
        <v>57</v>
      </c>
      <c r="O1585" s="1">
        <v>46023</v>
      </c>
      <c r="Q1585" s="1">
        <v>46174</v>
      </c>
      <c r="R1585" s="2">
        <v>60.4</v>
      </c>
      <c r="S1585">
        <v>1</v>
      </c>
      <c r="T1585" t="s">
        <v>58</v>
      </c>
      <c r="U1585" t="s">
        <v>59</v>
      </c>
      <c r="V1585" s="3">
        <v>0.7</v>
      </c>
      <c r="W1585" s="2">
        <v>0</v>
      </c>
      <c r="X1585">
        <v>0</v>
      </c>
      <c r="Y1585" t="s">
        <v>60</v>
      </c>
      <c r="Z1585" t="s">
        <v>143</v>
      </c>
      <c r="AA1585">
        <v>0</v>
      </c>
      <c r="AB1585" s="2">
        <v>0</v>
      </c>
      <c r="AC1585" s="2">
        <v>0</v>
      </c>
      <c r="AD1585" s="3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42.28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</row>
    <row r="1586" spans="1:43" x14ac:dyDescent="0.25">
      <c r="A1586" s="1">
        <v>46146</v>
      </c>
      <c r="B1586" t="s">
        <v>48</v>
      </c>
      <c r="C1586">
        <v>649163</v>
      </c>
      <c r="D1586">
        <v>2032828455</v>
      </c>
      <c r="E1586" t="s">
        <v>1698</v>
      </c>
      <c r="F1586" t="s">
        <v>73</v>
      </c>
      <c r="G1586" t="s">
        <v>51</v>
      </c>
      <c r="H1586" t="s">
        <v>82</v>
      </c>
      <c r="I1586" t="s">
        <v>734</v>
      </c>
      <c r="J1586" t="s">
        <v>735</v>
      </c>
      <c r="K1586">
        <v>820873</v>
      </c>
      <c r="L1586" t="s">
        <v>249</v>
      </c>
      <c r="M1586" t="s">
        <v>250</v>
      </c>
      <c r="N1586" t="s">
        <v>57</v>
      </c>
      <c r="O1586" s="1">
        <v>46027</v>
      </c>
      <c r="Q1586" s="1">
        <v>46178</v>
      </c>
      <c r="R1586" s="2">
        <v>51</v>
      </c>
      <c r="S1586">
        <v>1</v>
      </c>
      <c r="T1586" t="s">
        <v>58</v>
      </c>
      <c r="U1586" t="s">
        <v>59</v>
      </c>
      <c r="V1586" s="3">
        <v>0.7</v>
      </c>
      <c r="W1586" s="2">
        <v>0</v>
      </c>
      <c r="X1586">
        <v>0</v>
      </c>
      <c r="Y1586" t="s">
        <v>60</v>
      </c>
      <c r="Z1586" t="s">
        <v>143</v>
      </c>
      <c r="AA1586">
        <v>0</v>
      </c>
      <c r="AB1586" s="2">
        <v>0</v>
      </c>
      <c r="AC1586" s="2">
        <v>0</v>
      </c>
      <c r="AD1586" s="3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35.700000000000003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</row>
    <row r="1587" spans="1:43" x14ac:dyDescent="0.25">
      <c r="A1587" s="1">
        <v>46146</v>
      </c>
      <c r="B1587" t="s">
        <v>48</v>
      </c>
      <c r="C1587">
        <v>649163</v>
      </c>
      <c r="D1587">
        <v>2032829650</v>
      </c>
      <c r="E1587" t="s">
        <v>1592</v>
      </c>
      <c r="F1587" t="s">
        <v>771</v>
      </c>
      <c r="G1587" t="s">
        <v>51</v>
      </c>
      <c r="H1587" t="s">
        <v>82</v>
      </c>
      <c r="I1587" t="s">
        <v>734</v>
      </c>
      <c r="J1587" t="s">
        <v>735</v>
      </c>
      <c r="K1587">
        <v>792847</v>
      </c>
      <c r="L1587" t="s">
        <v>286</v>
      </c>
      <c r="M1587" t="s">
        <v>287</v>
      </c>
      <c r="N1587" t="s">
        <v>57</v>
      </c>
      <c r="O1587" s="1">
        <v>46023</v>
      </c>
      <c r="Q1587" s="1">
        <v>46174</v>
      </c>
      <c r="R1587" s="2">
        <v>74.58</v>
      </c>
      <c r="S1587">
        <v>1</v>
      </c>
      <c r="T1587" t="s">
        <v>58</v>
      </c>
      <c r="U1587" t="s">
        <v>59</v>
      </c>
      <c r="V1587" s="3">
        <v>0.7</v>
      </c>
      <c r="W1587" s="2">
        <v>0</v>
      </c>
      <c r="X1587">
        <v>0</v>
      </c>
      <c r="Y1587" t="s">
        <v>60</v>
      </c>
      <c r="Z1587" t="s">
        <v>143</v>
      </c>
      <c r="AA1587">
        <v>0</v>
      </c>
      <c r="AB1587" s="2">
        <v>0</v>
      </c>
      <c r="AC1587" s="2">
        <v>0</v>
      </c>
      <c r="AD1587" s="3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52.21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</row>
    <row r="1588" spans="1:43" x14ac:dyDescent="0.25">
      <c r="A1588" s="1">
        <v>46146</v>
      </c>
      <c r="B1588" t="s">
        <v>48</v>
      </c>
      <c r="C1588">
        <v>649163</v>
      </c>
      <c r="D1588">
        <v>2032831643</v>
      </c>
      <c r="E1588" t="s">
        <v>1975</v>
      </c>
      <c r="F1588" t="s">
        <v>1155</v>
      </c>
      <c r="G1588" t="s">
        <v>51</v>
      </c>
      <c r="H1588" t="s">
        <v>244</v>
      </c>
      <c r="I1588" t="s">
        <v>734</v>
      </c>
      <c r="J1588" t="s">
        <v>735</v>
      </c>
      <c r="K1588">
        <v>651818</v>
      </c>
      <c r="L1588" t="s">
        <v>114</v>
      </c>
      <c r="M1588" t="s">
        <v>115</v>
      </c>
      <c r="N1588" t="s">
        <v>57</v>
      </c>
      <c r="O1588" s="1">
        <v>46023</v>
      </c>
      <c r="Q1588" s="1">
        <v>46174</v>
      </c>
      <c r="R1588" s="2">
        <v>73.56</v>
      </c>
      <c r="S1588">
        <v>1</v>
      </c>
      <c r="T1588" t="s">
        <v>58</v>
      </c>
      <c r="U1588" t="s">
        <v>59</v>
      </c>
      <c r="V1588" s="3">
        <v>0.7</v>
      </c>
      <c r="W1588" s="2">
        <v>0</v>
      </c>
      <c r="X1588">
        <v>0</v>
      </c>
      <c r="Y1588" t="s">
        <v>60</v>
      </c>
      <c r="Z1588" t="s">
        <v>143</v>
      </c>
      <c r="AA1588">
        <v>0</v>
      </c>
      <c r="AB1588" s="2">
        <v>0</v>
      </c>
      <c r="AC1588" s="2">
        <v>0</v>
      </c>
      <c r="AD1588" s="3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51.49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</row>
    <row r="1589" spans="1:43" x14ac:dyDescent="0.25">
      <c r="A1589" s="1">
        <v>46146</v>
      </c>
      <c r="B1589" t="s">
        <v>48</v>
      </c>
      <c r="C1589">
        <v>649163</v>
      </c>
      <c r="D1589">
        <v>2032832653</v>
      </c>
      <c r="E1589" t="s">
        <v>466</v>
      </c>
      <c r="F1589" t="s">
        <v>868</v>
      </c>
      <c r="G1589" t="s">
        <v>51</v>
      </c>
      <c r="H1589" t="s">
        <v>87</v>
      </c>
      <c r="I1589" t="s">
        <v>734</v>
      </c>
      <c r="J1589" t="s">
        <v>735</v>
      </c>
      <c r="K1589">
        <v>824062</v>
      </c>
      <c r="L1589" t="s">
        <v>400</v>
      </c>
      <c r="M1589" t="s">
        <v>401</v>
      </c>
      <c r="N1589" t="s">
        <v>57</v>
      </c>
      <c r="O1589" s="1">
        <v>46023</v>
      </c>
      <c r="Q1589" s="1">
        <v>46174</v>
      </c>
      <c r="R1589" s="2">
        <v>20.37</v>
      </c>
      <c r="S1589">
        <v>1</v>
      </c>
      <c r="T1589" t="s">
        <v>58</v>
      </c>
      <c r="U1589" t="s">
        <v>59</v>
      </c>
      <c r="V1589" s="3">
        <v>0.7</v>
      </c>
      <c r="W1589" s="2">
        <v>0</v>
      </c>
      <c r="X1589">
        <v>0</v>
      </c>
      <c r="Y1589" t="s">
        <v>60</v>
      </c>
      <c r="Z1589" t="s">
        <v>143</v>
      </c>
      <c r="AA1589">
        <v>0</v>
      </c>
      <c r="AB1589" s="2">
        <v>0</v>
      </c>
      <c r="AC1589" s="2">
        <v>0</v>
      </c>
      <c r="AD1589" s="3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14.26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</row>
    <row r="1590" spans="1:43" x14ac:dyDescent="0.25">
      <c r="A1590" s="1">
        <v>46146</v>
      </c>
      <c r="B1590" t="s">
        <v>48</v>
      </c>
      <c r="C1590">
        <v>649163</v>
      </c>
      <c r="D1590">
        <v>2032841123</v>
      </c>
      <c r="E1590" t="s">
        <v>1976</v>
      </c>
      <c r="F1590" t="s">
        <v>730</v>
      </c>
      <c r="G1590" t="s">
        <v>51</v>
      </c>
      <c r="H1590" t="s">
        <v>82</v>
      </c>
      <c r="I1590" t="s">
        <v>734</v>
      </c>
      <c r="J1590" t="s">
        <v>735</v>
      </c>
      <c r="K1590">
        <v>824076</v>
      </c>
      <c r="L1590" t="s">
        <v>158</v>
      </c>
      <c r="M1590" t="s">
        <v>159</v>
      </c>
      <c r="N1590" t="s">
        <v>57</v>
      </c>
      <c r="O1590" s="1">
        <v>46023</v>
      </c>
      <c r="Q1590" s="1">
        <v>46174</v>
      </c>
      <c r="R1590" s="2">
        <v>32.200000000000003</v>
      </c>
      <c r="S1590">
        <v>1</v>
      </c>
      <c r="T1590" t="s">
        <v>58</v>
      </c>
      <c r="U1590" t="s">
        <v>59</v>
      </c>
      <c r="V1590" s="3">
        <v>0.7</v>
      </c>
      <c r="W1590" s="2">
        <v>0</v>
      </c>
      <c r="X1590">
        <v>0</v>
      </c>
      <c r="Y1590" t="s">
        <v>60</v>
      </c>
      <c r="Z1590" t="s">
        <v>143</v>
      </c>
      <c r="AA1590">
        <v>0</v>
      </c>
      <c r="AB1590" s="2">
        <v>0</v>
      </c>
      <c r="AC1590" s="2">
        <v>0</v>
      </c>
      <c r="AD1590" s="3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22.54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</row>
    <row r="1591" spans="1:43" x14ac:dyDescent="0.25">
      <c r="A1591" s="1">
        <v>46146</v>
      </c>
      <c r="B1591" t="s">
        <v>48</v>
      </c>
      <c r="C1591">
        <v>649163</v>
      </c>
      <c r="D1591">
        <v>2032849491</v>
      </c>
      <c r="E1591" t="s">
        <v>1977</v>
      </c>
      <c r="F1591" t="s">
        <v>130</v>
      </c>
      <c r="G1591" t="s">
        <v>51</v>
      </c>
      <c r="H1591" t="s">
        <v>82</v>
      </c>
      <c r="I1591" t="s">
        <v>734</v>
      </c>
      <c r="J1591" t="s">
        <v>735</v>
      </c>
      <c r="K1591">
        <v>812782</v>
      </c>
      <c r="L1591" t="s">
        <v>99</v>
      </c>
      <c r="M1591" t="s">
        <v>100</v>
      </c>
      <c r="N1591" t="s">
        <v>57</v>
      </c>
      <c r="O1591" s="1">
        <v>46023</v>
      </c>
      <c r="Q1591" s="1">
        <v>46174</v>
      </c>
      <c r="R1591" s="2">
        <v>74</v>
      </c>
      <c r="S1591">
        <v>1</v>
      </c>
      <c r="T1591" t="s">
        <v>58</v>
      </c>
      <c r="U1591" t="s">
        <v>59</v>
      </c>
      <c r="V1591" s="3">
        <v>0.7</v>
      </c>
      <c r="W1591" s="2">
        <v>0</v>
      </c>
      <c r="X1591">
        <v>0</v>
      </c>
      <c r="Y1591" t="s">
        <v>60</v>
      </c>
      <c r="Z1591" t="s">
        <v>143</v>
      </c>
      <c r="AA1591">
        <v>0</v>
      </c>
      <c r="AB1591" s="2">
        <v>0</v>
      </c>
      <c r="AC1591" s="2">
        <v>0</v>
      </c>
      <c r="AD1591" s="3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51.8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</row>
    <row r="1592" spans="1:43" x14ac:dyDescent="0.25">
      <c r="A1592" s="1">
        <v>46146</v>
      </c>
      <c r="B1592" t="s">
        <v>48</v>
      </c>
      <c r="C1592">
        <v>649163</v>
      </c>
      <c r="D1592">
        <v>2032854453</v>
      </c>
      <c r="E1592" t="s">
        <v>1978</v>
      </c>
      <c r="F1592" t="s">
        <v>1979</v>
      </c>
      <c r="G1592" t="s">
        <v>51</v>
      </c>
      <c r="H1592" t="s">
        <v>82</v>
      </c>
      <c r="I1592" t="s">
        <v>734</v>
      </c>
      <c r="J1592" t="s">
        <v>735</v>
      </c>
      <c r="K1592">
        <v>824062</v>
      </c>
      <c r="L1592" t="s">
        <v>400</v>
      </c>
      <c r="M1592" t="s">
        <v>401</v>
      </c>
      <c r="N1592" t="s">
        <v>57</v>
      </c>
      <c r="O1592" s="1">
        <v>46023</v>
      </c>
      <c r="Q1592" s="1">
        <v>46174</v>
      </c>
      <c r="R1592" s="2">
        <v>22</v>
      </c>
      <c r="S1592">
        <v>1</v>
      </c>
      <c r="T1592" t="s">
        <v>58</v>
      </c>
      <c r="U1592" t="s">
        <v>59</v>
      </c>
      <c r="V1592" s="3">
        <v>0.7</v>
      </c>
      <c r="W1592" s="2">
        <v>0</v>
      </c>
      <c r="X1592">
        <v>0</v>
      </c>
      <c r="Y1592" t="s">
        <v>60</v>
      </c>
      <c r="Z1592" t="s">
        <v>143</v>
      </c>
      <c r="AA1592">
        <v>0</v>
      </c>
      <c r="AB1592" s="2">
        <v>0</v>
      </c>
      <c r="AC1592" s="2">
        <v>0</v>
      </c>
      <c r="AD1592" s="3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15.4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</row>
    <row r="1593" spans="1:43" x14ac:dyDescent="0.25">
      <c r="A1593" s="1">
        <v>46146</v>
      </c>
      <c r="B1593" t="s">
        <v>48</v>
      </c>
      <c r="C1593">
        <v>649163</v>
      </c>
      <c r="D1593">
        <v>2032855243</v>
      </c>
      <c r="E1593" t="s">
        <v>1980</v>
      </c>
      <c r="F1593" t="s">
        <v>298</v>
      </c>
      <c r="G1593" t="s">
        <v>51</v>
      </c>
      <c r="H1593" t="s">
        <v>324</v>
      </c>
      <c r="I1593" t="s">
        <v>734</v>
      </c>
      <c r="J1593" t="s">
        <v>735</v>
      </c>
      <c r="K1593">
        <v>875334</v>
      </c>
      <c r="L1593" t="s">
        <v>429</v>
      </c>
      <c r="M1593" t="s">
        <v>430</v>
      </c>
      <c r="N1593" t="s">
        <v>57</v>
      </c>
      <c r="O1593" s="1">
        <v>46023</v>
      </c>
      <c r="Q1593" s="1">
        <v>46174</v>
      </c>
      <c r="R1593" s="2">
        <v>11.5</v>
      </c>
      <c r="S1593">
        <v>1</v>
      </c>
      <c r="T1593" t="s">
        <v>58</v>
      </c>
      <c r="U1593" t="s">
        <v>59</v>
      </c>
      <c r="V1593" s="3">
        <v>0.7</v>
      </c>
      <c r="W1593" s="2">
        <v>0</v>
      </c>
      <c r="X1593">
        <v>0</v>
      </c>
      <c r="Y1593" t="s">
        <v>60</v>
      </c>
      <c r="Z1593" t="s">
        <v>143</v>
      </c>
      <c r="AA1593">
        <v>0</v>
      </c>
      <c r="AB1593" s="2">
        <v>0</v>
      </c>
      <c r="AC1593" s="2">
        <v>0</v>
      </c>
      <c r="AD1593" s="3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8.0500000000000007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</row>
    <row r="1594" spans="1:43" x14ac:dyDescent="0.25">
      <c r="A1594" s="1">
        <v>46146</v>
      </c>
      <c r="B1594" t="s">
        <v>48</v>
      </c>
      <c r="C1594">
        <v>649163</v>
      </c>
      <c r="D1594">
        <v>2032860563</v>
      </c>
      <c r="E1594" t="s">
        <v>1981</v>
      </c>
      <c r="F1594" t="s">
        <v>1982</v>
      </c>
      <c r="G1594" t="s">
        <v>51</v>
      </c>
      <c r="H1594" t="s">
        <v>110</v>
      </c>
      <c r="I1594" t="s">
        <v>734</v>
      </c>
      <c r="J1594" t="s">
        <v>735</v>
      </c>
      <c r="K1594">
        <v>875334</v>
      </c>
      <c r="L1594" t="s">
        <v>429</v>
      </c>
      <c r="M1594" t="s">
        <v>430</v>
      </c>
      <c r="N1594" t="s">
        <v>57</v>
      </c>
      <c r="O1594" s="1">
        <v>46023</v>
      </c>
      <c r="Q1594" s="1">
        <v>46174</v>
      </c>
      <c r="R1594" s="2">
        <v>69.14</v>
      </c>
      <c r="S1594">
        <v>1</v>
      </c>
      <c r="T1594" t="s">
        <v>58</v>
      </c>
      <c r="U1594" t="s">
        <v>59</v>
      </c>
      <c r="V1594" s="3">
        <v>0.7</v>
      </c>
      <c r="W1594" s="2">
        <v>0</v>
      </c>
      <c r="X1594">
        <v>0</v>
      </c>
      <c r="Y1594" t="s">
        <v>60</v>
      </c>
      <c r="Z1594" t="s">
        <v>143</v>
      </c>
      <c r="AA1594">
        <v>0</v>
      </c>
      <c r="AB1594" s="2">
        <v>0</v>
      </c>
      <c r="AC1594" s="2">
        <v>0</v>
      </c>
      <c r="AD1594" s="3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48.4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</row>
    <row r="1595" spans="1:43" x14ac:dyDescent="0.25">
      <c r="A1595" s="1">
        <v>46146</v>
      </c>
      <c r="B1595" t="s">
        <v>48</v>
      </c>
      <c r="C1595">
        <v>649163</v>
      </c>
      <c r="D1595">
        <v>2032862376</v>
      </c>
      <c r="E1595" t="s">
        <v>1983</v>
      </c>
      <c r="F1595" t="s">
        <v>1984</v>
      </c>
      <c r="G1595" t="s">
        <v>51</v>
      </c>
      <c r="H1595" t="s">
        <v>213</v>
      </c>
      <c r="I1595" t="s">
        <v>734</v>
      </c>
      <c r="J1595" t="s">
        <v>735</v>
      </c>
      <c r="K1595">
        <v>813184</v>
      </c>
      <c r="L1595" t="s">
        <v>744</v>
      </c>
      <c r="M1595" t="s">
        <v>745</v>
      </c>
      <c r="N1595" t="s">
        <v>57</v>
      </c>
      <c r="O1595" s="1">
        <v>46023</v>
      </c>
      <c r="Q1595" s="1">
        <v>46174</v>
      </c>
      <c r="R1595" s="2">
        <v>25.46</v>
      </c>
      <c r="S1595">
        <v>1</v>
      </c>
      <c r="T1595" t="s">
        <v>58</v>
      </c>
      <c r="U1595" t="s">
        <v>59</v>
      </c>
      <c r="V1595" s="3">
        <v>0.7</v>
      </c>
      <c r="W1595" s="2">
        <v>0</v>
      </c>
      <c r="X1595">
        <v>0</v>
      </c>
      <c r="Y1595" t="s">
        <v>60</v>
      </c>
      <c r="Z1595" t="s">
        <v>143</v>
      </c>
      <c r="AA1595">
        <v>0</v>
      </c>
      <c r="AB1595" s="2">
        <v>0</v>
      </c>
      <c r="AC1595" s="2">
        <v>0</v>
      </c>
      <c r="AD1595" s="3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17.82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</row>
    <row r="1596" spans="1:43" x14ac:dyDescent="0.25">
      <c r="A1596" s="1">
        <v>46146</v>
      </c>
      <c r="B1596" t="s">
        <v>48</v>
      </c>
      <c r="C1596">
        <v>649163</v>
      </c>
      <c r="D1596">
        <v>2032863168</v>
      </c>
      <c r="E1596" t="s">
        <v>1985</v>
      </c>
      <c r="F1596" t="s">
        <v>1986</v>
      </c>
      <c r="G1596" t="s">
        <v>51</v>
      </c>
      <c r="H1596" t="s">
        <v>82</v>
      </c>
      <c r="I1596" t="s">
        <v>734</v>
      </c>
      <c r="J1596" t="s">
        <v>735</v>
      </c>
      <c r="K1596">
        <v>792847</v>
      </c>
      <c r="L1596" t="s">
        <v>286</v>
      </c>
      <c r="M1596" t="s">
        <v>287</v>
      </c>
      <c r="N1596" t="s">
        <v>57</v>
      </c>
      <c r="O1596" s="1">
        <v>46023</v>
      </c>
      <c r="Q1596" s="1">
        <v>46174</v>
      </c>
      <c r="R1596" s="2">
        <v>96</v>
      </c>
      <c r="S1596">
        <v>1</v>
      </c>
      <c r="T1596" t="s">
        <v>58</v>
      </c>
      <c r="U1596" t="s">
        <v>59</v>
      </c>
      <c r="V1596" s="3">
        <v>0.7</v>
      </c>
      <c r="W1596" s="2">
        <v>0</v>
      </c>
      <c r="X1596">
        <v>0</v>
      </c>
      <c r="Y1596" t="s">
        <v>60</v>
      </c>
      <c r="Z1596" t="s">
        <v>143</v>
      </c>
      <c r="AA1596">
        <v>0</v>
      </c>
      <c r="AB1596" s="2">
        <v>0</v>
      </c>
      <c r="AC1596" s="2">
        <v>0</v>
      </c>
      <c r="AD1596" s="3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67.2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</row>
    <row r="1597" spans="1:43" x14ac:dyDescent="0.25">
      <c r="A1597" s="1">
        <v>46146</v>
      </c>
      <c r="B1597" t="s">
        <v>48</v>
      </c>
      <c r="C1597">
        <v>649163</v>
      </c>
      <c r="D1597">
        <v>2032871805</v>
      </c>
      <c r="E1597" t="s">
        <v>685</v>
      </c>
      <c r="F1597" t="s">
        <v>1987</v>
      </c>
      <c r="G1597" t="s">
        <v>51</v>
      </c>
      <c r="H1597" t="s">
        <v>213</v>
      </c>
      <c r="I1597" t="s">
        <v>734</v>
      </c>
      <c r="J1597" t="s">
        <v>735</v>
      </c>
      <c r="K1597">
        <v>651818</v>
      </c>
      <c r="L1597" t="s">
        <v>114</v>
      </c>
      <c r="M1597" t="s">
        <v>115</v>
      </c>
      <c r="N1597" t="s">
        <v>57</v>
      </c>
      <c r="O1597" s="1">
        <v>46028</v>
      </c>
      <c r="Q1597" s="1">
        <v>46179</v>
      </c>
      <c r="R1597" s="2">
        <v>33.979999999999997</v>
      </c>
      <c r="S1597">
        <v>1</v>
      </c>
      <c r="T1597" t="s">
        <v>58</v>
      </c>
      <c r="U1597" t="s">
        <v>59</v>
      </c>
      <c r="V1597" s="3">
        <v>0.7</v>
      </c>
      <c r="W1597" s="2">
        <v>0</v>
      </c>
      <c r="X1597">
        <v>0</v>
      </c>
      <c r="Y1597" t="s">
        <v>60</v>
      </c>
      <c r="Z1597" t="s">
        <v>143</v>
      </c>
      <c r="AA1597">
        <v>0</v>
      </c>
      <c r="AB1597" s="2">
        <v>0</v>
      </c>
      <c r="AC1597" s="2">
        <v>0</v>
      </c>
      <c r="AD1597" s="3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23.79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</row>
    <row r="1598" spans="1:43" x14ac:dyDescent="0.25">
      <c r="A1598" s="1">
        <v>46146</v>
      </c>
      <c r="B1598" t="s">
        <v>48</v>
      </c>
      <c r="C1598">
        <v>649163</v>
      </c>
      <c r="D1598">
        <v>2032875110</v>
      </c>
      <c r="E1598" t="s">
        <v>1988</v>
      </c>
      <c r="F1598" t="s">
        <v>1294</v>
      </c>
      <c r="G1598" t="s">
        <v>51</v>
      </c>
      <c r="H1598" t="s">
        <v>82</v>
      </c>
      <c r="I1598" t="s">
        <v>734</v>
      </c>
      <c r="J1598" t="s">
        <v>735</v>
      </c>
      <c r="K1598">
        <v>856163</v>
      </c>
      <c r="L1598" t="s">
        <v>216</v>
      </c>
      <c r="M1598" t="s">
        <v>217</v>
      </c>
      <c r="N1598" t="s">
        <v>57</v>
      </c>
      <c r="O1598" s="1">
        <v>46023</v>
      </c>
      <c r="Q1598" s="1">
        <v>46174</v>
      </c>
      <c r="R1598" s="2">
        <v>122.08</v>
      </c>
      <c r="S1598">
        <v>1</v>
      </c>
      <c r="T1598" t="s">
        <v>58</v>
      </c>
      <c r="U1598" t="s">
        <v>59</v>
      </c>
      <c r="V1598" s="3">
        <v>0.7</v>
      </c>
      <c r="W1598" s="2">
        <v>0</v>
      </c>
      <c r="X1598">
        <v>0</v>
      </c>
      <c r="Y1598" t="s">
        <v>60</v>
      </c>
      <c r="Z1598" t="s">
        <v>143</v>
      </c>
      <c r="AA1598">
        <v>0</v>
      </c>
      <c r="AB1598" s="2">
        <v>0</v>
      </c>
      <c r="AC1598" s="2">
        <v>0</v>
      </c>
      <c r="AD1598" s="3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85.46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</row>
    <row r="1599" spans="1:43" x14ac:dyDescent="0.25">
      <c r="A1599" s="1">
        <v>46146</v>
      </c>
      <c r="B1599" t="s">
        <v>48</v>
      </c>
      <c r="C1599">
        <v>649163</v>
      </c>
      <c r="D1599">
        <v>2032875250</v>
      </c>
      <c r="E1599" t="s">
        <v>1989</v>
      </c>
      <c r="F1599" t="s">
        <v>211</v>
      </c>
      <c r="G1599" t="s">
        <v>51</v>
      </c>
      <c r="H1599" t="s">
        <v>177</v>
      </c>
      <c r="I1599" t="s">
        <v>734</v>
      </c>
      <c r="J1599" t="s">
        <v>740</v>
      </c>
      <c r="K1599">
        <v>823068</v>
      </c>
      <c r="L1599" t="s">
        <v>178</v>
      </c>
      <c r="M1599" t="s">
        <v>179</v>
      </c>
      <c r="N1599" t="s">
        <v>57</v>
      </c>
      <c r="O1599" s="1">
        <v>46021</v>
      </c>
      <c r="Q1599" s="1">
        <v>46172</v>
      </c>
      <c r="R1599" s="2">
        <v>48</v>
      </c>
      <c r="S1599">
        <v>1</v>
      </c>
      <c r="T1599" t="s">
        <v>58</v>
      </c>
      <c r="U1599" t="s">
        <v>59</v>
      </c>
      <c r="V1599" s="3">
        <v>0.7</v>
      </c>
      <c r="W1599" s="2">
        <v>0</v>
      </c>
      <c r="X1599">
        <v>0</v>
      </c>
      <c r="Y1599" t="s">
        <v>60</v>
      </c>
      <c r="Z1599" t="s">
        <v>143</v>
      </c>
      <c r="AA1599">
        <v>0</v>
      </c>
      <c r="AB1599" s="2">
        <v>0</v>
      </c>
      <c r="AC1599" s="2">
        <v>0</v>
      </c>
      <c r="AD1599" s="3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33.6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</row>
    <row r="1600" spans="1:43" x14ac:dyDescent="0.25">
      <c r="A1600" s="1">
        <v>46146</v>
      </c>
      <c r="B1600" t="s">
        <v>48</v>
      </c>
      <c r="C1600">
        <v>649163</v>
      </c>
      <c r="D1600">
        <v>2032875975</v>
      </c>
      <c r="E1600" t="s">
        <v>1198</v>
      </c>
      <c r="F1600" t="s">
        <v>1199</v>
      </c>
      <c r="G1600" t="s">
        <v>51</v>
      </c>
      <c r="H1600" t="s">
        <v>172</v>
      </c>
      <c r="I1600" t="s">
        <v>734</v>
      </c>
      <c r="J1600" t="s">
        <v>735</v>
      </c>
      <c r="K1600">
        <v>874230</v>
      </c>
      <c r="L1600" t="s">
        <v>173</v>
      </c>
      <c r="M1600" t="s">
        <v>174</v>
      </c>
      <c r="N1600" t="s">
        <v>57</v>
      </c>
      <c r="O1600" s="1">
        <v>46023</v>
      </c>
      <c r="Q1600" s="1">
        <v>46174</v>
      </c>
      <c r="R1600" s="2">
        <v>112.93</v>
      </c>
      <c r="S1600">
        <v>1</v>
      </c>
      <c r="T1600" t="s">
        <v>58</v>
      </c>
      <c r="U1600" t="s">
        <v>59</v>
      </c>
      <c r="V1600" s="3">
        <v>0.7</v>
      </c>
      <c r="W1600" s="2">
        <v>0</v>
      </c>
      <c r="X1600">
        <v>0</v>
      </c>
      <c r="Y1600" t="s">
        <v>60</v>
      </c>
      <c r="Z1600" t="s">
        <v>143</v>
      </c>
      <c r="AA1600">
        <v>0</v>
      </c>
      <c r="AB1600" s="2">
        <v>0</v>
      </c>
      <c r="AC1600" s="2">
        <v>0</v>
      </c>
      <c r="AD1600" s="3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79.05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</row>
    <row r="1601" spans="1:43" x14ac:dyDescent="0.25">
      <c r="A1601" s="1">
        <v>46146</v>
      </c>
      <c r="B1601" t="s">
        <v>48</v>
      </c>
      <c r="C1601">
        <v>649163</v>
      </c>
      <c r="D1601">
        <v>2032877921</v>
      </c>
      <c r="E1601" t="s">
        <v>1990</v>
      </c>
      <c r="F1601" t="s">
        <v>937</v>
      </c>
      <c r="G1601" t="s">
        <v>51</v>
      </c>
      <c r="H1601" t="s">
        <v>313</v>
      </c>
      <c r="I1601" t="s">
        <v>734</v>
      </c>
      <c r="J1601" t="s">
        <v>735</v>
      </c>
      <c r="K1601">
        <v>856163</v>
      </c>
      <c r="L1601" t="s">
        <v>216</v>
      </c>
      <c r="M1601" t="s">
        <v>217</v>
      </c>
      <c r="N1601" t="s">
        <v>57</v>
      </c>
      <c r="O1601" s="1">
        <v>46023</v>
      </c>
      <c r="Q1601" s="1">
        <v>46174</v>
      </c>
      <c r="R1601" s="2">
        <v>30.68</v>
      </c>
      <c r="S1601">
        <v>1</v>
      </c>
      <c r="T1601" t="s">
        <v>58</v>
      </c>
      <c r="U1601" t="s">
        <v>59</v>
      </c>
      <c r="V1601" s="3">
        <v>0.7</v>
      </c>
      <c r="W1601" s="2">
        <v>0</v>
      </c>
      <c r="X1601">
        <v>0</v>
      </c>
      <c r="Y1601" t="s">
        <v>60</v>
      </c>
      <c r="Z1601" t="s">
        <v>143</v>
      </c>
      <c r="AA1601">
        <v>0</v>
      </c>
      <c r="AB1601" s="2">
        <v>0</v>
      </c>
      <c r="AC1601" s="2">
        <v>0</v>
      </c>
      <c r="AD1601" s="3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21.48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</row>
    <row r="1602" spans="1:43" x14ac:dyDescent="0.25">
      <c r="A1602" s="1">
        <v>46146</v>
      </c>
      <c r="B1602" t="s">
        <v>48</v>
      </c>
      <c r="C1602">
        <v>649163</v>
      </c>
      <c r="D1602">
        <v>2032877923</v>
      </c>
      <c r="E1602" t="s">
        <v>1990</v>
      </c>
      <c r="F1602" t="s">
        <v>937</v>
      </c>
      <c r="G1602" t="s">
        <v>51</v>
      </c>
      <c r="H1602" t="s">
        <v>313</v>
      </c>
      <c r="I1602" t="s">
        <v>734</v>
      </c>
      <c r="J1602" t="s">
        <v>746</v>
      </c>
      <c r="K1602">
        <v>856163</v>
      </c>
      <c r="L1602" t="s">
        <v>216</v>
      </c>
      <c r="M1602" t="s">
        <v>217</v>
      </c>
      <c r="N1602" t="s">
        <v>57</v>
      </c>
      <c r="O1602" s="1">
        <v>46023</v>
      </c>
      <c r="Q1602" s="1">
        <v>46174</v>
      </c>
      <c r="R1602" s="2">
        <v>16.670000000000002</v>
      </c>
      <c r="S1602">
        <v>1</v>
      </c>
      <c r="T1602" t="s">
        <v>58</v>
      </c>
      <c r="U1602" t="s">
        <v>59</v>
      </c>
      <c r="V1602" s="3">
        <v>0.9</v>
      </c>
      <c r="W1602" s="2">
        <v>0</v>
      </c>
      <c r="X1602">
        <v>0</v>
      </c>
      <c r="Y1602" t="s">
        <v>60</v>
      </c>
      <c r="Z1602" t="s">
        <v>143</v>
      </c>
      <c r="AA1602">
        <v>0</v>
      </c>
      <c r="AB1602" s="2">
        <v>0</v>
      </c>
      <c r="AC1602" s="2">
        <v>0</v>
      </c>
      <c r="AD1602" s="3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15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</row>
    <row r="1603" spans="1:43" x14ac:dyDescent="0.25">
      <c r="A1603" s="1">
        <v>46146</v>
      </c>
      <c r="B1603" t="s">
        <v>48</v>
      </c>
      <c r="C1603">
        <v>649163</v>
      </c>
      <c r="D1603">
        <v>2032880348</v>
      </c>
      <c r="E1603" t="s">
        <v>1991</v>
      </c>
      <c r="F1603" t="s">
        <v>97</v>
      </c>
      <c r="G1603" t="s">
        <v>51</v>
      </c>
      <c r="H1603" t="s">
        <v>220</v>
      </c>
      <c r="I1603" t="s">
        <v>734</v>
      </c>
      <c r="J1603" t="s">
        <v>735</v>
      </c>
      <c r="K1603">
        <v>753748</v>
      </c>
      <c r="L1603" t="s">
        <v>72</v>
      </c>
      <c r="M1603" t="s">
        <v>73</v>
      </c>
      <c r="N1603" t="s">
        <v>57</v>
      </c>
      <c r="O1603" s="1">
        <v>46023</v>
      </c>
      <c r="Q1603" s="1">
        <v>46174</v>
      </c>
      <c r="R1603" s="2">
        <v>66.02</v>
      </c>
      <c r="S1603">
        <v>1</v>
      </c>
      <c r="T1603" t="s">
        <v>58</v>
      </c>
      <c r="U1603" t="s">
        <v>59</v>
      </c>
      <c r="V1603" s="3">
        <v>0.7</v>
      </c>
      <c r="W1603" s="2">
        <v>0</v>
      </c>
      <c r="X1603">
        <v>0</v>
      </c>
      <c r="Y1603" t="s">
        <v>60</v>
      </c>
      <c r="Z1603" t="s">
        <v>143</v>
      </c>
      <c r="AA1603">
        <v>0</v>
      </c>
      <c r="AB1603" s="2">
        <v>0</v>
      </c>
      <c r="AC1603" s="2">
        <v>0</v>
      </c>
      <c r="AD1603" s="3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46.21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</row>
    <row r="1604" spans="1:43" x14ac:dyDescent="0.25">
      <c r="A1604" s="1">
        <v>46146</v>
      </c>
      <c r="B1604" t="s">
        <v>48</v>
      </c>
      <c r="C1604">
        <v>649163</v>
      </c>
      <c r="D1604">
        <v>2032881503</v>
      </c>
      <c r="E1604" t="s">
        <v>1992</v>
      </c>
      <c r="F1604" t="s">
        <v>1993</v>
      </c>
      <c r="G1604" t="s">
        <v>51</v>
      </c>
      <c r="H1604" t="s">
        <v>82</v>
      </c>
      <c r="I1604" t="s">
        <v>734</v>
      </c>
      <c r="J1604" t="s">
        <v>735</v>
      </c>
      <c r="K1604">
        <v>806645</v>
      </c>
      <c r="L1604" t="s">
        <v>770</v>
      </c>
      <c r="M1604" t="s">
        <v>771</v>
      </c>
      <c r="N1604" t="s">
        <v>57</v>
      </c>
      <c r="O1604" s="1">
        <v>46023</v>
      </c>
      <c r="Q1604" s="1">
        <v>46174</v>
      </c>
      <c r="R1604" s="2">
        <v>124.72</v>
      </c>
      <c r="S1604">
        <v>1</v>
      </c>
      <c r="T1604" t="s">
        <v>58</v>
      </c>
      <c r="U1604" t="s">
        <v>59</v>
      </c>
      <c r="V1604" s="3">
        <v>0.7</v>
      </c>
      <c r="W1604" s="2">
        <v>0</v>
      </c>
      <c r="X1604">
        <v>0</v>
      </c>
      <c r="Y1604" t="s">
        <v>60</v>
      </c>
      <c r="Z1604" t="s">
        <v>143</v>
      </c>
      <c r="AA1604">
        <v>0</v>
      </c>
      <c r="AB1604" s="2">
        <v>0</v>
      </c>
      <c r="AC1604" s="2">
        <v>0</v>
      </c>
      <c r="AD1604" s="3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87.3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</row>
    <row r="1605" spans="1:43" x14ac:dyDescent="0.25">
      <c r="A1605" s="1">
        <v>46146</v>
      </c>
      <c r="B1605" t="s">
        <v>48</v>
      </c>
      <c r="C1605">
        <v>649163</v>
      </c>
      <c r="D1605">
        <v>2032882795</v>
      </c>
      <c r="E1605" t="s">
        <v>1994</v>
      </c>
      <c r="F1605" t="s">
        <v>119</v>
      </c>
      <c r="G1605" t="s">
        <v>51</v>
      </c>
      <c r="H1605" t="s">
        <v>213</v>
      </c>
      <c r="I1605" t="s">
        <v>734</v>
      </c>
      <c r="J1605" t="s">
        <v>735</v>
      </c>
      <c r="K1605">
        <v>814033</v>
      </c>
      <c r="L1605" t="s">
        <v>626</v>
      </c>
      <c r="M1605" t="s">
        <v>334</v>
      </c>
      <c r="N1605" t="s">
        <v>57</v>
      </c>
      <c r="O1605" s="1">
        <v>46023</v>
      </c>
      <c r="Q1605" s="1">
        <v>46174</v>
      </c>
      <c r="R1605" s="2">
        <v>19.84</v>
      </c>
      <c r="S1605">
        <v>1</v>
      </c>
      <c r="T1605" t="s">
        <v>58</v>
      </c>
      <c r="U1605" t="s">
        <v>59</v>
      </c>
      <c r="V1605" s="3">
        <v>0.7</v>
      </c>
      <c r="W1605" s="2">
        <v>0</v>
      </c>
      <c r="X1605">
        <v>0</v>
      </c>
      <c r="Y1605" t="s">
        <v>60</v>
      </c>
      <c r="Z1605" t="s">
        <v>143</v>
      </c>
      <c r="AA1605">
        <v>0</v>
      </c>
      <c r="AB1605" s="2">
        <v>0</v>
      </c>
      <c r="AC1605" s="2">
        <v>0</v>
      </c>
      <c r="AD1605" s="3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13.89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</row>
    <row r="1606" spans="1:43" x14ac:dyDescent="0.25">
      <c r="A1606" s="1">
        <v>46146</v>
      </c>
      <c r="B1606" t="s">
        <v>48</v>
      </c>
      <c r="C1606">
        <v>649163</v>
      </c>
      <c r="D1606">
        <v>2032883158</v>
      </c>
      <c r="E1606" t="s">
        <v>1725</v>
      </c>
      <c r="F1606" t="s">
        <v>1995</v>
      </c>
      <c r="G1606" t="s">
        <v>51</v>
      </c>
      <c r="H1606" t="s">
        <v>82</v>
      </c>
      <c r="I1606" t="s">
        <v>734</v>
      </c>
      <c r="J1606" t="s">
        <v>735</v>
      </c>
      <c r="K1606">
        <v>824081</v>
      </c>
      <c r="L1606" t="s">
        <v>1996</v>
      </c>
      <c r="M1606" t="s">
        <v>1997</v>
      </c>
      <c r="N1606" t="s">
        <v>57</v>
      </c>
      <c r="O1606" s="1">
        <v>46023</v>
      </c>
      <c r="Q1606" s="1">
        <v>46174</v>
      </c>
      <c r="R1606" s="2">
        <v>62.25</v>
      </c>
      <c r="S1606">
        <v>1</v>
      </c>
      <c r="T1606" t="s">
        <v>58</v>
      </c>
      <c r="U1606" t="s">
        <v>59</v>
      </c>
      <c r="V1606" s="3">
        <v>0.7</v>
      </c>
      <c r="W1606" s="2">
        <v>0</v>
      </c>
      <c r="X1606">
        <v>0</v>
      </c>
      <c r="Y1606" t="s">
        <v>60</v>
      </c>
      <c r="Z1606" t="s">
        <v>143</v>
      </c>
      <c r="AA1606">
        <v>0</v>
      </c>
      <c r="AB1606" s="2">
        <v>0</v>
      </c>
      <c r="AC1606" s="2">
        <v>0</v>
      </c>
      <c r="AD1606" s="3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43.58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</row>
    <row r="1607" spans="1:43" x14ac:dyDescent="0.25">
      <c r="A1607" s="1">
        <v>46146</v>
      </c>
      <c r="B1607" t="s">
        <v>48</v>
      </c>
      <c r="C1607">
        <v>649163</v>
      </c>
      <c r="D1607">
        <v>2032884157</v>
      </c>
      <c r="E1607" t="s">
        <v>1998</v>
      </c>
      <c r="F1607" t="s">
        <v>1999</v>
      </c>
      <c r="G1607" t="s">
        <v>51</v>
      </c>
      <c r="H1607" t="s">
        <v>106</v>
      </c>
      <c r="I1607" t="s">
        <v>734</v>
      </c>
      <c r="J1607" t="s">
        <v>735</v>
      </c>
      <c r="K1607">
        <v>822381</v>
      </c>
      <c r="L1607" t="s">
        <v>779</v>
      </c>
      <c r="M1607" t="s">
        <v>780</v>
      </c>
      <c r="N1607" t="s">
        <v>57</v>
      </c>
      <c r="O1607" s="1">
        <v>46023</v>
      </c>
      <c r="Q1607" s="1">
        <v>46174</v>
      </c>
      <c r="R1607" s="2">
        <v>10.18</v>
      </c>
      <c r="S1607">
        <v>1</v>
      </c>
      <c r="T1607" t="s">
        <v>58</v>
      </c>
      <c r="U1607" t="s">
        <v>59</v>
      </c>
      <c r="V1607" s="3">
        <v>0.7</v>
      </c>
      <c r="W1607" s="2">
        <v>0</v>
      </c>
      <c r="X1607">
        <v>0</v>
      </c>
      <c r="Y1607" t="s">
        <v>60</v>
      </c>
      <c r="Z1607" t="s">
        <v>143</v>
      </c>
      <c r="AA1607">
        <v>0</v>
      </c>
      <c r="AB1607" s="2">
        <v>0</v>
      </c>
      <c r="AC1607" s="2">
        <v>0</v>
      </c>
      <c r="AD1607" s="3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7.13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</row>
    <row r="1608" spans="1:43" x14ac:dyDescent="0.25">
      <c r="A1608" s="1">
        <v>46146</v>
      </c>
      <c r="B1608" t="s">
        <v>48</v>
      </c>
      <c r="C1608">
        <v>649163</v>
      </c>
      <c r="D1608">
        <v>2032884881</v>
      </c>
      <c r="E1608" t="s">
        <v>1253</v>
      </c>
      <c r="F1608" t="s">
        <v>2000</v>
      </c>
      <c r="G1608" t="s">
        <v>51</v>
      </c>
      <c r="H1608" t="s">
        <v>220</v>
      </c>
      <c r="I1608" t="s">
        <v>734</v>
      </c>
      <c r="J1608" t="s">
        <v>735</v>
      </c>
      <c r="K1608">
        <v>753748</v>
      </c>
      <c r="L1608" t="s">
        <v>72</v>
      </c>
      <c r="M1608" t="s">
        <v>73</v>
      </c>
      <c r="N1608" t="s">
        <v>57</v>
      </c>
      <c r="O1608" s="1">
        <v>46023</v>
      </c>
      <c r="Q1608" s="1">
        <v>46174</v>
      </c>
      <c r="R1608" s="2">
        <v>84.62</v>
      </c>
      <c r="S1608">
        <v>1</v>
      </c>
      <c r="T1608" t="s">
        <v>58</v>
      </c>
      <c r="U1608" t="s">
        <v>59</v>
      </c>
      <c r="V1608" s="3">
        <v>0.7</v>
      </c>
      <c r="W1608" s="2">
        <v>0</v>
      </c>
      <c r="X1608">
        <v>0</v>
      </c>
      <c r="Y1608" t="s">
        <v>60</v>
      </c>
      <c r="Z1608" t="s">
        <v>143</v>
      </c>
      <c r="AA1608">
        <v>0</v>
      </c>
      <c r="AB1608" s="2">
        <v>0</v>
      </c>
      <c r="AC1608" s="2">
        <v>0</v>
      </c>
      <c r="AD1608" s="3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59.23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</row>
    <row r="1609" spans="1:43" x14ac:dyDescent="0.25">
      <c r="A1609" s="1">
        <v>46146</v>
      </c>
      <c r="B1609" t="s">
        <v>48</v>
      </c>
      <c r="C1609">
        <v>649163</v>
      </c>
      <c r="D1609">
        <v>2032888559</v>
      </c>
      <c r="E1609" t="s">
        <v>852</v>
      </c>
      <c r="F1609" t="s">
        <v>662</v>
      </c>
      <c r="G1609" t="s">
        <v>51</v>
      </c>
      <c r="H1609" t="s">
        <v>122</v>
      </c>
      <c r="I1609" t="s">
        <v>734</v>
      </c>
      <c r="J1609" t="s">
        <v>740</v>
      </c>
      <c r="K1609">
        <v>816021</v>
      </c>
      <c r="L1609" t="s">
        <v>124</v>
      </c>
      <c r="M1609" t="s">
        <v>125</v>
      </c>
      <c r="N1609" t="s">
        <v>57</v>
      </c>
      <c r="O1609" s="1">
        <v>46023</v>
      </c>
      <c r="Q1609" s="1">
        <v>46174</v>
      </c>
      <c r="R1609" s="2">
        <v>6.3</v>
      </c>
      <c r="S1609">
        <v>1</v>
      </c>
      <c r="T1609" t="s">
        <v>58</v>
      </c>
      <c r="U1609" t="s">
        <v>59</v>
      </c>
      <c r="V1609" s="3">
        <v>0.7</v>
      </c>
      <c r="W1609" s="2">
        <v>0</v>
      </c>
      <c r="X1609">
        <v>0</v>
      </c>
      <c r="Y1609" t="s">
        <v>60</v>
      </c>
      <c r="Z1609" t="s">
        <v>143</v>
      </c>
      <c r="AA1609">
        <v>0</v>
      </c>
      <c r="AB1609" s="2">
        <v>0</v>
      </c>
      <c r="AC1609" s="2">
        <v>0</v>
      </c>
      <c r="AD1609" s="3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4.41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</row>
    <row r="1610" spans="1:43" x14ac:dyDescent="0.25">
      <c r="A1610" s="1">
        <v>46146</v>
      </c>
      <c r="B1610" t="s">
        <v>48</v>
      </c>
      <c r="C1610">
        <v>649163</v>
      </c>
      <c r="D1610">
        <v>2032888560</v>
      </c>
      <c r="E1610" t="s">
        <v>852</v>
      </c>
      <c r="F1610" t="s">
        <v>662</v>
      </c>
      <c r="G1610" t="s">
        <v>51</v>
      </c>
      <c r="H1610" t="s">
        <v>122</v>
      </c>
      <c r="I1610" t="s">
        <v>734</v>
      </c>
      <c r="J1610" t="s">
        <v>735</v>
      </c>
      <c r="K1610">
        <v>816021</v>
      </c>
      <c r="L1610" t="s">
        <v>124</v>
      </c>
      <c r="M1610" t="s">
        <v>125</v>
      </c>
      <c r="N1610" t="s">
        <v>57</v>
      </c>
      <c r="O1610" s="1">
        <v>46023</v>
      </c>
      <c r="Q1610" s="1">
        <v>46174</v>
      </c>
      <c r="R1610" s="2">
        <v>9.1</v>
      </c>
      <c r="S1610">
        <v>1</v>
      </c>
      <c r="T1610" t="s">
        <v>58</v>
      </c>
      <c r="U1610" t="s">
        <v>59</v>
      </c>
      <c r="V1610" s="3">
        <v>0.7</v>
      </c>
      <c r="W1610" s="2">
        <v>0</v>
      </c>
      <c r="X1610">
        <v>0</v>
      </c>
      <c r="Y1610" t="s">
        <v>60</v>
      </c>
      <c r="Z1610" t="s">
        <v>143</v>
      </c>
      <c r="AA1610">
        <v>0</v>
      </c>
      <c r="AB1610" s="2">
        <v>0</v>
      </c>
      <c r="AC1610" s="2">
        <v>0</v>
      </c>
      <c r="AD1610" s="3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6.37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</row>
    <row r="1611" spans="1:43" x14ac:dyDescent="0.25">
      <c r="A1611" s="1">
        <v>46146</v>
      </c>
      <c r="B1611" t="s">
        <v>48</v>
      </c>
      <c r="C1611">
        <v>649163</v>
      </c>
      <c r="D1611">
        <v>2032890402</v>
      </c>
      <c r="E1611" t="s">
        <v>537</v>
      </c>
      <c r="F1611" t="s">
        <v>342</v>
      </c>
      <c r="G1611" t="s">
        <v>51</v>
      </c>
      <c r="H1611" t="s">
        <v>87</v>
      </c>
      <c r="I1611" t="s">
        <v>734</v>
      </c>
      <c r="J1611" t="s">
        <v>735</v>
      </c>
      <c r="K1611">
        <v>753748</v>
      </c>
      <c r="L1611" t="s">
        <v>72</v>
      </c>
      <c r="M1611" t="s">
        <v>73</v>
      </c>
      <c r="N1611" t="s">
        <v>57</v>
      </c>
      <c r="O1611" s="1">
        <v>46023</v>
      </c>
      <c r="Q1611" s="1">
        <v>46174</v>
      </c>
      <c r="R1611" s="2">
        <v>17.37</v>
      </c>
      <c r="S1611">
        <v>1</v>
      </c>
      <c r="T1611" t="s">
        <v>58</v>
      </c>
      <c r="U1611" t="s">
        <v>59</v>
      </c>
      <c r="V1611" s="3">
        <v>0.7</v>
      </c>
      <c r="W1611" s="2">
        <v>0</v>
      </c>
      <c r="X1611">
        <v>0</v>
      </c>
      <c r="Y1611" t="s">
        <v>60</v>
      </c>
      <c r="Z1611" t="s">
        <v>143</v>
      </c>
      <c r="AA1611">
        <v>0</v>
      </c>
      <c r="AB1611" s="2">
        <v>0</v>
      </c>
      <c r="AC1611" s="2">
        <v>0</v>
      </c>
      <c r="AD1611" s="3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12.16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</row>
    <row r="1612" spans="1:43" x14ac:dyDescent="0.25">
      <c r="A1612" s="1">
        <v>46146</v>
      </c>
      <c r="B1612" t="s">
        <v>48</v>
      </c>
      <c r="C1612">
        <v>649163</v>
      </c>
      <c r="D1612">
        <v>2032890843</v>
      </c>
      <c r="E1612" t="s">
        <v>2001</v>
      </c>
      <c r="F1612" t="s">
        <v>2002</v>
      </c>
      <c r="G1612" t="s">
        <v>51</v>
      </c>
      <c r="H1612" t="s">
        <v>172</v>
      </c>
      <c r="I1612" t="s">
        <v>734</v>
      </c>
      <c r="J1612" t="s">
        <v>735</v>
      </c>
      <c r="K1612">
        <v>856824</v>
      </c>
      <c r="L1612" t="s">
        <v>164</v>
      </c>
      <c r="M1612" t="s">
        <v>165</v>
      </c>
      <c r="N1612" t="s">
        <v>57</v>
      </c>
      <c r="O1612" s="1">
        <v>46023</v>
      </c>
      <c r="Q1612" s="1">
        <v>46174</v>
      </c>
      <c r="R1612" s="2">
        <v>44</v>
      </c>
      <c r="S1612">
        <v>1</v>
      </c>
      <c r="T1612" t="s">
        <v>58</v>
      </c>
      <c r="U1612" t="s">
        <v>59</v>
      </c>
      <c r="V1612" s="3">
        <v>0.7</v>
      </c>
      <c r="W1612" s="2">
        <v>0</v>
      </c>
      <c r="X1612">
        <v>0</v>
      </c>
      <c r="Y1612" t="s">
        <v>60</v>
      </c>
      <c r="Z1612" t="s">
        <v>143</v>
      </c>
      <c r="AA1612">
        <v>0</v>
      </c>
      <c r="AB1612" s="2">
        <v>0</v>
      </c>
      <c r="AC1612" s="2">
        <v>0</v>
      </c>
      <c r="AD1612" s="3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30.8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</row>
    <row r="1613" spans="1:43" x14ac:dyDescent="0.25">
      <c r="A1613" s="1">
        <v>46146</v>
      </c>
      <c r="B1613" t="s">
        <v>48</v>
      </c>
      <c r="C1613">
        <v>649163</v>
      </c>
      <c r="D1613">
        <v>2032891429</v>
      </c>
      <c r="E1613" t="s">
        <v>2003</v>
      </c>
      <c r="F1613" t="s">
        <v>2004</v>
      </c>
      <c r="G1613" t="s">
        <v>51</v>
      </c>
      <c r="H1613" t="s">
        <v>1140</v>
      </c>
      <c r="I1613" t="s">
        <v>734</v>
      </c>
      <c r="J1613" t="s">
        <v>735</v>
      </c>
      <c r="K1613">
        <v>651818</v>
      </c>
      <c r="L1613" t="s">
        <v>114</v>
      </c>
      <c r="M1613" t="s">
        <v>115</v>
      </c>
      <c r="N1613" t="s">
        <v>57</v>
      </c>
      <c r="O1613" s="1">
        <v>46025</v>
      </c>
      <c r="Q1613" s="1">
        <v>46176</v>
      </c>
      <c r="R1613" s="2">
        <v>60</v>
      </c>
      <c r="S1613">
        <v>1</v>
      </c>
      <c r="T1613" t="s">
        <v>58</v>
      </c>
      <c r="U1613" t="s">
        <v>59</v>
      </c>
      <c r="V1613" s="3">
        <v>0.7</v>
      </c>
      <c r="W1613" s="2">
        <v>0</v>
      </c>
      <c r="X1613">
        <v>0</v>
      </c>
      <c r="Y1613" t="s">
        <v>60</v>
      </c>
      <c r="Z1613" t="s">
        <v>143</v>
      </c>
      <c r="AA1613">
        <v>0</v>
      </c>
      <c r="AB1613" s="2">
        <v>0</v>
      </c>
      <c r="AC1613" s="2">
        <v>0</v>
      </c>
      <c r="AD1613" s="3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42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</row>
    <row r="1614" spans="1:43" x14ac:dyDescent="0.25">
      <c r="A1614" s="1">
        <v>46146</v>
      </c>
      <c r="B1614" t="s">
        <v>48</v>
      </c>
      <c r="C1614">
        <v>649163</v>
      </c>
      <c r="D1614">
        <v>2032891954</v>
      </c>
      <c r="E1614" t="s">
        <v>1203</v>
      </c>
      <c r="F1614" t="s">
        <v>1204</v>
      </c>
      <c r="G1614" t="s">
        <v>51</v>
      </c>
      <c r="H1614" t="s">
        <v>213</v>
      </c>
      <c r="I1614" t="s">
        <v>734</v>
      </c>
      <c r="J1614" t="s">
        <v>735</v>
      </c>
      <c r="K1614">
        <v>753748</v>
      </c>
      <c r="L1614" t="s">
        <v>72</v>
      </c>
      <c r="M1614" t="s">
        <v>73</v>
      </c>
      <c r="N1614" t="s">
        <v>57</v>
      </c>
      <c r="O1614" s="1">
        <v>46023</v>
      </c>
      <c r="Q1614" s="1">
        <v>46174</v>
      </c>
      <c r="R1614" s="2">
        <v>22.19</v>
      </c>
      <c r="S1614">
        <v>1</v>
      </c>
      <c r="T1614" t="s">
        <v>58</v>
      </c>
      <c r="U1614" t="s">
        <v>59</v>
      </c>
      <c r="V1614" s="3">
        <v>0.7</v>
      </c>
      <c r="W1614" s="2">
        <v>0</v>
      </c>
      <c r="X1614">
        <v>0</v>
      </c>
      <c r="Y1614" t="s">
        <v>60</v>
      </c>
      <c r="Z1614" t="s">
        <v>143</v>
      </c>
      <c r="AA1614">
        <v>0</v>
      </c>
      <c r="AB1614" s="2">
        <v>0</v>
      </c>
      <c r="AC1614" s="2">
        <v>0</v>
      </c>
      <c r="AD1614" s="3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15.53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</row>
    <row r="1615" spans="1:43" x14ac:dyDescent="0.25">
      <c r="A1615" s="1">
        <v>46146</v>
      </c>
      <c r="B1615" t="s">
        <v>48</v>
      </c>
      <c r="C1615">
        <v>649163</v>
      </c>
      <c r="D1615">
        <v>2032892346</v>
      </c>
      <c r="E1615" t="s">
        <v>2005</v>
      </c>
      <c r="F1615" t="s">
        <v>914</v>
      </c>
      <c r="G1615" t="s">
        <v>51</v>
      </c>
      <c r="H1615" t="s">
        <v>82</v>
      </c>
      <c r="I1615" t="s">
        <v>734</v>
      </c>
      <c r="J1615" t="s">
        <v>735</v>
      </c>
      <c r="K1615">
        <v>820513</v>
      </c>
      <c r="L1615" t="s">
        <v>2006</v>
      </c>
      <c r="M1615" t="s">
        <v>221</v>
      </c>
      <c r="N1615" t="s">
        <v>57</v>
      </c>
      <c r="O1615" s="1">
        <v>46025</v>
      </c>
      <c r="Q1615" s="1">
        <v>46176</v>
      </c>
      <c r="R1615" s="2">
        <v>49.8</v>
      </c>
      <c r="S1615">
        <v>1</v>
      </c>
      <c r="T1615" t="s">
        <v>58</v>
      </c>
      <c r="U1615" t="s">
        <v>59</v>
      </c>
      <c r="V1615" s="3">
        <v>0.7</v>
      </c>
      <c r="W1615" s="2">
        <v>0</v>
      </c>
      <c r="X1615">
        <v>0</v>
      </c>
      <c r="Y1615" t="s">
        <v>60</v>
      </c>
      <c r="Z1615" t="s">
        <v>143</v>
      </c>
      <c r="AA1615">
        <v>0</v>
      </c>
      <c r="AB1615" s="2">
        <v>0</v>
      </c>
      <c r="AC1615" s="2">
        <v>0</v>
      </c>
      <c r="AD1615" s="3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34.86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</row>
    <row r="1616" spans="1:43" x14ac:dyDescent="0.25">
      <c r="A1616" s="1">
        <v>46146</v>
      </c>
      <c r="B1616" t="s">
        <v>48</v>
      </c>
      <c r="C1616">
        <v>649163</v>
      </c>
      <c r="D1616">
        <v>2032893887</v>
      </c>
      <c r="E1616" t="s">
        <v>2007</v>
      </c>
      <c r="F1616" t="s">
        <v>525</v>
      </c>
      <c r="G1616" t="s">
        <v>51</v>
      </c>
      <c r="H1616" t="s">
        <v>110</v>
      </c>
      <c r="I1616" t="s">
        <v>734</v>
      </c>
      <c r="J1616" t="s">
        <v>735</v>
      </c>
      <c r="K1616">
        <v>753748</v>
      </c>
      <c r="L1616" t="s">
        <v>72</v>
      </c>
      <c r="M1616" t="s">
        <v>73</v>
      </c>
      <c r="N1616" t="s">
        <v>57</v>
      </c>
      <c r="O1616" s="1">
        <v>46023</v>
      </c>
      <c r="Q1616" s="1">
        <v>46174</v>
      </c>
      <c r="R1616" s="2">
        <v>163.43</v>
      </c>
      <c r="S1616">
        <v>1</v>
      </c>
      <c r="T1616" t="s">
        <v>58</v>
      </c>
      <c r="U1616" t="s">
        <v>59</v>
      </c>
      <c r="V1616" s="3">
        <v>0.7</v>
      </c>
      <c r="W1616" s="2">
        <v>0</v>
      </c>
      <c r="X1616">
        <v>0</v>
      </c>
      <c r="Y1616" t="s">
        <v>60</v>
      </c>
      <c r="Z1616" t="s">
        <v>143</v>
      </c>
      <c r="AA1616">
        <v>0</v>
      </c>
      <c r="AB1616" s="2">
        <v>0</v>
      </c>
      <c r="AC1616" s="2">
        <v>0</v>
      </c>
      <c r="AD1616" s="3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114.4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</row>
    <row r="1617" spans="1:43" x14ac:dyDescent="0.25">
      <c r="A1617" s="1">
        <v>46146</v>
      </c>
      <c r="B1617" t="s">
        <v>48</v>
      </c>
      <c r="C1617">
        <v>649163</v>
      </c>
      <c r="D1617">
        <v>2032893945</v>
      </c>
      <c r="E1617" t="s">
        <v>2008</v>
      </c>
      <c r="F1617" t="s">
        <v>358</v>
      </c>
      <c r="G1617" t="s">
        <v>51</v>
      </c>
      <c r="H1617" t="s">
        <v>244</v>
      </c>
      <c r="I1617" t="s">
        <v>734</v>
      </c>
      <c r="J1617" t="s">
        <v>735</v>
      </c>
      <c r="K1617">
        <v>651818</v>
      </c>
      <c r="L1617" t="s">
        <v>114</v>
      </c>
      <c r="M1617" t="s">
        <v>115</v>
      </c>
      <c r="N1617" t="s">
        <v>57</v>
      </c>
      <c r="O1617" s="1">
        <v>46028</v>
      </c>
      <c r="Q1617" s="1">
        <v>46179</v>
      </c>
      <c r="R1617" s="2">
        <v>122.32</v>
      </c>
      <c r="S1617">
        <v>1</v>
      </c>
      <c r="T1617" t="s">
        <v>58</v>
      </c>
      <c r="U1617" t="s">
        <v>59</v>
      </c>
      <c r="V1617" s="3">
        <v>0.7</v>
      </c>
      <c r="W1617" s="2">
        <v>0</v>
      </c>
      <c r="X1617">
        <v>0</v>
      </c>
      <c r="Y1617" t="s">
        <v>60</v>
      </c>
      <c r="Z1617" t="s">
        <v>143</v>
      </c>
      <c r="AA1617">
        <v>0</v>
      </c>
      <c r="AB1617" s="2">
        <v>0</v>
      </c>
      <c r="AC1617" s="2">
        <v>0</v>
      </c>
      <c r="AD1617" s="3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85.62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</row>
    <row r="1618" spans="1:43" x14ac:dyDescent="0.25">
      <c r="A1618" s="1">
        <v>46146</v>
      </c>
      <c r="B1618" t="s">
        <v>48</v>
      </c>
      <c r="C1618">
        <v>649163</v>
      </c>
      <c r="D1618">
        <v>2032893946</v>
      </c>
      <c r="E1618" t="s">
        <v>2008</v>
      </c>
      <c r="F1618" t="s">
        <v>358</v>
      </c>
      <c r="G1618" t="s">
        <v>51</v>
      </c>
      <c r="H1618" t="s">
        <v>244</v>
      </c>
      <c r="I1618" t="s">
        <v>734</v>
      </c>
      <c r="J1618" t="s">
        <v>746</v>
      </c>
      <c r="K1618">
        <v>651818</v>
      </c>
      <c r="L1618" t="s">
        <v>114</v>
      </c>
      <c r="M1618" t="s">
        <v>115</v>
      </c>
      <c r="N1618" t="s">
        <v>57</v>
      </c>
      <c r="O1618" s="1">
        <v>46028</v>
      </c>
      <c r="Q1618" s="1">
        <v>46179</v>
      </c>
      <c r="R1618" s="2">
        <v>146.88</v>
      </c>
      <c r="S1618">
        <v>1</v>
      </c>
      <c r="T1618" t="s">
        <v>58</v>
      </c>
      <c r="U1618" t="s">
        <v>59</v>
      </c>
      <c r="V1618" s="3">
        <v>0.9</v>
      </c>
      <c r="W1618" s="2">
        <v>0</v>
      </c>
      <c r="X1618">
        <v>0</v>
      </c>
      <c r="Y1618" t="s">
        <v>60</v>
      </c>
      <c r="Z1618" t="s">
        <v>143</v>
      </c>
      <c r="AA1618">
        <v>0</v>
      </c>
      <c r="AB1618" s="2">
        <v>0</v>
      </c>
      <c r="AC1618" s="2">
        <v>0</v>
      </c>
      <c r="AD1618" s="3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132.19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</row>
    <row r="1619" spans="1:43" x14ac:dyDescent="0.25">
      <c r="A1619" s="1">
        <v>46146</v>
      </c>
      <c r="B1619" t="s">
        <v>48</v>
      </c>
      <c r="C1619">
        <v>649163</v>
      </c>
      <c r="D1619">
        <v>2032896732</v>
      </c>
      <c r="E1619" t="s">
        <v>2009</v>
      </c>
      <c r="F1619" t="s">
        <v>2010</v>
      </c>
      <c r="G1619" t="s">
        <v>51</v>
      </c>
      <c r="H1619" t="s">
        <v>82</v>
      </c>
      <c r="I1619" t="s">
        <v>734</v>
      </c>
      <c r="J1619" t="s">
        <v>735</v>
      </c>
      <c r="K1619">
        <v>792847</v>
      </c>
      <c r="L1619" t="s">
        <v>286</v>
      </c>
      <c r="M1619" t="s">
        <v>287</v>
      </c>
      <c r="N1619" t="s">
        <v>57</v>
      </c>
      <c r="O1619" s="1">
        <v>46023</v>
      </c>
      <c r="Q1619" s="1">
        <v>46174</v>
      </c>
      <c r="R1619" s="2">
        <v>124.72</v>
      </c>
      <c r="S1619">
        <v>1</v>
      </c>
      <c r="T1619" t="s">
        <v>58</v>
      </c>
      <c r="U1619" t="s">
        <v>59</v>
      </c>
      <c r="V1619" s="3">
        <v>0.7</v>
      </c>
      <c r="W1619" s="2">
        <v>0</v>
      </c>
      <c r="X1619">
        <v>0</v>
      </c>
      <c r="Y1619" t="s">
        <v>60</v>
      </c>
      <c r="Z1619" t="s">
        <v>143</v>
      </c>
      <c r="AA1619">
        <v>0</v>
      </c>
      <c r="AB1619" s="2">
        <v>0</v>
      </c>
      <c r="AC1619" s="2">
        <v>0</v>
      </c>
      <c r="AD1619" s="3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87.3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</row>
    <row r="1620" spans="1:43" x14ac:dyDescent="0.25">
      <c r="A1620" s="1">
        <v>46146</v>
      </c>
      <c r="B1620" t="s">
        <v>48</v>
      </c>
      <c r="C1620">
        <v>649163</v>
      </c>
      <c r="D1620">
        <v>2032899196</v>
      </c>
      <c r="E1620" t="s">
        <v>881</v>
      </c>
      <c r="F1620" t="s">
        <v>882</v>
      </c>
      <c r="G1620" t="s">
        <v>51</v>
      </c>
      <c r="H1620" t="s">
        <v>106</v>
      </c>
      <c r="I1620" t="s">
        <v>734</v>
      </c>
      <c r="J1620" t="s">
        <v>735</v>
      </c>
      <c r="K1620">
        <v>673059</v>
      </c>
      <c r="L1620" t="s">
        <v>90</v>
      </c>
      <c r="M1620" t="s">
        <v>91</v>
      </c>
      <c r="N1620" t="s">
        <v>57</v>
      </c>
      <c r="O1620" s="1">
        <v>46023</v>
      </c>
      <c r="Q1620" s="1">
        <v>46174</v>
      </c>
      <c r="R1620" s="2">
        <v>24.16</v>
      </c>
      <c r="S1620">
        <v>1</v>
      </c>
      <c r="T1620" t="s">
        <v>58</v>
      </c>
      <c r="U1620" t="s">
        <v>59</v>
      </c>
      <c r="V1620" s="3">
        <v>0.7</v>
      </c>
      <c r="W1620" s="2">
        <v>0</v>
      </c>
      <c r="X1620">
        <v>0</v>
      </c>
      <c r="Y1620" t="s">
        <v>60</v>
      </c>
      <c r="Z1620" t="s">
        <v>143</v>
      </c>
      <c r="AA1620">
        <v>0</v>
      </c>
      <c r="AB1620" s="2">
        <v>0</v>
      </c>
      <c r="AC1620" s="2">
        <v>0</v>
      </c>
      <c r="AD1620" s="3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16.91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</row>
    <row r="1621" spans="1:43" x14ac:dyDescent="0.25">
      <c r="A1621" s="1">
        <v>46146</v>
      </c>
      <c r="B1621" t="s">
        <v>48</v>
      </c>
      <c r="C1621">
        <v>649163</v>
      </c>
      <c r="D1621">
        <v>2032899401</v>
      </c>
      <c r="E1621" t="s">
        <v>535</v>
      </c>
      <c r="F1621" t="s">
        <v>2011</v>
      </c>
      <c r="G1621" t="s">
        <v>51</v>
      </c>
      <c r="H1621" t="s">
        <v>122</v>
      </c>
      <c r="I1621" t="s">
        <v>734</v>
      </c>
      <c r="J1621" t="s">
        <v>735</v>
      </c>
      <c r="K1621">
        <v>816021</v>
      </c>
      <c r="L1621" t="s">
        <v>124</v>
      </c>
      <c r="M1621" t="s">
        <v>125</v>
      </c>
      <c r="N1621" t="s">
        <v>57</v>
      </c>
      <c r="O1621" s="1">
        <v>46023</v>
      </c>
      <c r="Q1621" s="1">
        <v>46174</v>
      </c>
      <c r="R1621" s="2">
        <v>9.1</v>
      </c>
      <c r="S1621">
        <v>1</v>
      </c>
      <c r="T1621" t="s">
        <v>58</v>
      </c>
      <c r="U1621" t="s">
        <v>59</v>
      </c>
      <c r="V1621" s="3">
        <v>0.7</v>
      </c>
      <c r="W1621" s="2">
        <v>0</v>
      </c>
      <c r="X1621">
        <v>0</v>
      </c>
      <c r="Y1621" t="s">
        <v>60</v>
      </c>
      <c r="Z1621" t="s">
        <v>143</v>
      </c>
      <c r="AA1621">
        <v>0</v>
      </c>
      <c r="AB1621" s="2">
        <v>0</v>
      </c>
      <c r="AC1621" s="2">
        <v>0</v>
      </c>
      <c r="AD1621" s="3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6.37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</row>
    <row r="1622" spans="1:43" x14ac:dyDescent="0.25">
      <c r="A1622" s="1">
        <v>46146</v>
      </c>
      <c r="B1622" t="s">
        <v>48</v>
      </c>
      <c r="C1622">
        <v>649163</v>
      </c>
      <c r="D1622">
        <v>2032900047</v>
      </c>
      <c r="E1622" t="s">
        <v>2012</v>
      </c>
      <c r="F1622" t="s">
        <v>786</v>
      </c>
      <c r="G1622" t="s">
        <v>51</v>
      </c>
      <c r="H1622" t="s">
        <v>213</v>
      </c>
      <c r="I1622" t="s">
        <v>734</v>
      </c>
      <c r="J1622" t="s">
        <v>735</v>
      </c>
      <c r="K1622">
        <v>878036</v>
      </c>
      <c r="L1622" t="s">
        <v>645</v>
      </c>
      <c r="M1622" t="s">
        <v>646</v>
      </c>
      <c r="N1622" t="s">
        <v>57</v>
      </c>
      <c r="O1622" s="1">
        <v>46023</v>
      </c>
      <c r="Q1622" s="1">
        <v>46174</v>
      </c>
      <c r="R1622" s="2">
        <v>42.36</v>
      </c>
      <c r="S1622">
        <v>1</v>
      </c>
      <c r="T1622" t="s">
        <v>58</v>
      </c>
      <c r="U1622" t="s">
        <v>59</v>
      </c>
      <c r="V1622" s="3">
        <v>0.7</v>
      </c>
      <c r="W1622" s="2">
        <v>0</v>
      </c>
      <c r="X1622">
        <v>0</v>
      </c>
      <c r="Y1622" t="s">
        <v>60</v>
      </c>
      <c r="Z1622" t="s">
        <v>143</v>
      </c>
      <c r="AA1622">
        <v>0</v>
      </c>
      <c r="AB1622" s="2">
        <v>0</v>
      </c>
      <c r="AC1622" s="2">
        <v>0</v>
      </c>
      <c r="AD1622" s="3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29.65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</row>
    <row r="1623" spans="1:43" x14ac:dyDescent="0.25">
      <c r="A1623" s="1">
        <v>46146</v>
      </c>
      <c r="B1623" t="s">
        <v>48</v>
      </c>
      <c r="C1623">
        <v>649163</v>
      </c>
      <c r="D1623">
        <v>2032900695</v>
      </c>
      <c r="E1623" t="s">
        <v>2013</v>
      </c>
      <c r="F1623" t="s">
        <v>2014</v>
      </c>
      <c r="G1623" t="s">
        <v>51</v>
      </c>
      <c r="H1623" t="s">
        <v>82</v>
      </c>
      <c r="I1623" t="s">
        <v>734</v>
      </c>
      <c r="J1623" t="s">
        <v>735</v>
      </c>
      <c r="K1623">
        <v>768887</v>
      </c>
      <c r="L1623" t="s">
        <v>762</v>
      </c>
      <c r="M1623" t="s">
        <v>763</v>
      </c>
      <c r="N1623" t="s">
        <v>57</v>
      </c>
      <c r="O1623" s="1">
        <v>46023</v>
      </c>
      <c r="Q1623" s="1">
        <v>46174</v>
      </c>
      <c r="R1623" s="2">
        <v>124.52</v>
      </c>
      <c r="S1623">
        <v>1</v>
      </c>
      <c r="T1623" t="s">
        <v>58</v>
      </c>
      <c r="U1623" t="s">
        <v>59</v>
      </c>
      <c r="V1623" s="3">
        <v>0.7</v>
      </c>
      <c r="W1623" s="2">
        <v>0</v>
      </c>
      <c r="X1623">
        <v>0</v>
      </c>
      <c r="Y1623" t="s">
        <v>60</v>
      </c>
      <c r="Z1623" t="s">
        <v>143</v>
      </c>
      <c r="AA1623">
        <v>0</v>
      </c>
      <c r="AB1623" s="2">
        <v>0</v>
      </c>
      <c r="AC1623" s="2">
        <v>0</v>
      </c>
      <c r="AD1623" s="3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87.16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</row>
    <row r="1624" spans="1:43" x14ac:dyDescent="0.25">
      <c r="A1624" s="1">
        <v>46146</v>
      </c>
      <c r="B1624" t="s">
        <v>48</v>
      </c>
      <c r="C1624">
        <v>649163</v>
      </c>
      <c r="D1624">
        <v>2032902002</v>
      </c>
      <c r="E1624" t="s">
        <v>2015</v>
      </c>
      <c r="F1624" t="s">
        <v>2016</v>
      </c>
      <c r="G1624" t="s">
        <v>51</v>
      </c>
      <c r="H1624" t="s">
        <v>82</v>
      </c>
      <c r="I1624" t="s">
        <v>734</v>
      </c>
      <c r="J1624" t="s">
        <v>735</v>
      </c>
      <c r="K1624">
        <v>824062</v>
      </c>
      <c r="L1624" t="s">
        <v>400</v>
      </c>
      <c r="M1624" t="s">
        <v>401</v>
      </c>
      <c r="N1624" t="s">
        <v>57</v>
      </c>
      <c r="O1624" s="1">
        <v>46023</v>
      </c>
      <c r="Q1624" s="1">
        <v>46174</v>
      </c>
      <c r="R1624" s="2">
        <v>47.95</v>
      </c>
      <c r="S1624">
        <v>1</v>
      </c>
      <c r="T1624" t="s">
        <v>58</v>
      </c>
      <c r="U1624" t="s">
        <v>59</v>
      </c>
      <c r="V1624" s="3">
        <v>0.7</v>
      </c>
      <c r="W1624" s="2">
        <v>0</v>
      </c>
      <c r="X1624">
        <v>0</v>
      </c>
      <c r="Y1624" t="s">
        <v>60</v>
      </c>
      <c r="Z1624" t="s">
        <v>143</v>
      </c>
      <c r="AA1624">
        <v>0</v>
      </c>
      <c r="AB1624" s="2">
        <v>0</v>
      </c>
      <c r="AC1624" s="2">
        <v>0</v>
      </c>
      <c r="AD1624" s="3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33.56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</row>
    <row r="1625" spans="1:43" x14ac:dyDescent="0.25">
      <c r="A1625" s="1">
        <v>46146</v>
      </c>
      <c r="B1625" t="s">
        <v>48</v>
      </c>
      <c r="C1625">
        <v>649163</v>
      </c>
      <c r="D1625">
        <v>2032902711</v>
      </c>
      <c r="E1625" t="s">
        <v>152</v>
      </c>
      <c r="F1625" t="s">
        <v>79</v>
      </c>
      <c r="G1625" t="s">
        <v>51</v>
      </c>
      <c r="H1625" t="s">
        <v>131</v>
      </c>
      <c r="I1625" t="s">
        <v>734</v>
      </c>
      <c r="J1625" t="s">
        <v>735</v>
      </c>
      <c r="K1625">
        <v>862109</v>
      </c>
      <c r="L1625" t="s">
        <v>359</v>
      </c>
      <c r="M1625" t="s">
        <v>360</v>
      </c>
      <c r="N1625" t="s">
        <v>57</v>
      </c>
      <c r="O1625" s="1">
        <v>46023</v>
      </c>
      <c r="Q1625" s="1">
        <v>46174</v>
      </c>
      <c r="R1625" s="2">
        <v>46.72</v>
      </c>
      <c r="S1625">
        <v>1</v>
      </c>
      <c r="T1625" t="s">
        <v>58</v>
      </c>
      <c r="U1625" t="s">
        <v>59</v>
      </c>
      <c r="V1625" s="3">
        <v>0.7</v>
      </c>
      <c r="W1625" s="2">
        <v>0</v>
      </c>
      <c r="X1625">
        <v>0</v>
      </c>
      <c r="Y1625" t="s">
        <v>60</v>
      </c>
      <c r="Z1625" t="s">
        <v>143</v>
      </c>
      <c r="AA1625">
        <v>0</v>
      </c>
      <c r="AB1625" s="2">
        <v>0</v>
      </c>
      <c r="AC1625" s="2">
        <v>0</v>
      </c>
      <c r="AD1625" s="3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32.700000000000003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</row>
    <row r="1626" spans="1:43" x14ac:dyDescent="0.25">
      <c r="A1626" s="1">
        <v>46146</v>
      </c>
      <c r="B1626" t="s">
        <v>48</v>
      </c>
      <c r="C1626">
        <v>649163</v>
      </c>
      <c r="D1626">
        <v>2032904506</v>
      </c>
      <c r="E1626" t="s">
        <v>2017</v>
      </c>
      <c r="F1626" t="s">
        <v>135</v>
      </c>
      <c r="G1626" t="s">
        <v>51</v>
      </c>
      <c r="H1626" t="s">
        <v>82</v>
      </c>
      <c r="I1626" t="s">
        <v>734</v>
      </c>
      <c r="J1626" t="s">
        <v>735</v>
      </c>
      <c r="K1626">
        <v>840313</v>
      </c>
      <c r="L1626" t="s">
        <v>1248</v>
      </c>
      <c r="M1626" t="s">
        <v>1249</v>
      </c>
      <c r="N1626" t="s">
        <v>57</v>
      </c>
      <c r="O1626" s="1">
        <v>46023</v>
      </c>
      <c r="Q1626" s="1">
        <v>46174</v>
      </c>
      <c r="R1626" s="2">
        <v>124.18</v>
      </c>
      <c r="S1626">
        <v>1</v>
      </c>
      <c r="T1626" t="s">
        <v>58</v>
      </c>
      <c r="U1626" t="s">
        <v>59</v>
      </c>
      <c r="V1626" s="3">
        <v>0.7</v>
      </c>
      <c r="W1626" s="2">
        <v>0</v>
      </c>
      <c r="X1626">
        <v>0</v>
      </c>
      <c r="Y1626" t="s">
        <v>60</v>
      </c>
      <c r="Z1626" t="s">
        <v>143</v>
      </c>
      <c r="AA1626">
        <v>0</v>
      </c>
      <c r="AB1626" s="2">
        <v>0</v>
      </c>
      <c r="AC1626" s="2">
        <v>0</v>
      </c>
      <c r="AD1626" s="3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86.93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</row>
    <row r="1627" spans="1:43" x14ac:dyDescent="0.25">
      <c r="A1627" s="1">
        <v>46146</v>
      </c>
      <c r="B1627" t="s">
        <v>48</v>
      </c>
      <c r="C1627">
        <v>649163</v>
      </c>
      <c r="D1627">
        <v>2032906026</v>
      </c>
      <c r="E1627" t="s">
        <v>2018</v>
      </c>
      <c r="F1627" t="s">
        <v>404</v>
      </c>
      <c r="G1627" t="s">
        <v>51</v>
      </c>
      <c r="H1627" t="s">
        <v>213</v>
      </c>
      <c r="I1627" t="s">
        <v>734</v>
      </c>
      <c r="J1627" t="s">
        <v>735</v>
      </c>
      <c r="K1627">
        <v>768887</v>
      </c>
      <c r="L1627" t="s">
        <v>762</v>
      </c>
      <c r="M1627" t="s">
        <v>763</v>
      </c>
      <c r="N1627" t="s">
        <v>57</v>
      </c>
      <c r="O1627" s="1">
        <v>46023</v>
      </c>
      <c r="Q1627" s="1">
        <v>46174</v>
      </c>
      <c r="R1627" s="2">
        <v>59.57</v>
      </c>
      <c r="S1627">
        <v>1</v>
      </c>
      <c r="T1627" t="s">
        <v>58</v>
      </c>
      <c r="U1627" t="s">
        <v>59</v>
      </c>
      <c r="V1627" s="3">
        <v>0.7</v>
      </c>
      <c r="W1627" s="2">
        <v>0</v>
      </c>
      <c r="X1627">
        <v>0</v>
      </c>
      <c r="Y1627" t="s">
        <v>60</v>
      </c>
      <c r="Z1627" t="s">
        <v>143</v>
      </c>
      <c r="AA1627">
        <v>0</v>
      </c>
      <c r="AB1627" s="2">
        <v>0</v>
      </c>
      <c r="AC1627" s="2">
        <v>0</v>
      </c>
      <c r="AD1627" s="3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41.7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</row>
    <row r="1628" spans="1:43" x14ac:dyDescent="0.25">
      <c r="A1628" s="1">
        <v>46146</v>
      </c>
      <c r="B1628" t="s">
        <v>48</v>
      </c>
      <c r="C1628">
        <v>649163</v>
      </c>
      <c r="D1628">
        <v>2032912159</v>
      </c>
      <c r="E1628" t="s">
        <v>2019</v>
      </c>
      <c r="F1628" t="s">
        <v>1018</v>
      </c>
      <c r="G1628" t="s">
        <v>51</v>
      </c>
      <c r="H1628" t="s">
        <v>82</v>
      </c>
      <c r="I1628" t="s">
        <v>734</v>
      </c>
      <c r="J1628" t="s">
        <v>778</v>
      </c>
      <c r="K1628">
        <v>789909</v>
      </c>
      <c r="L1628" t="s">
        <v>843</v>
      </c>
      <c r="M1628" t="s">
        <v>844</v>
      </c>
      <c r="N1628" t="s">
        <v>57</v>
      </c>
      <c r="O1628" s="1">
        <v>46023</v>
      </c>
      <c r="Q1628" s="1">
        <v>46174</v>
      </c>
      <c r="R1628" s="2">
        <v>29.5</v>
      </c>
      <c r="S1628">
        <v>1</v>
      </c>
      <c r="T1628" t="s">
        <v>58</v>
      </c>
      <c r="U1628" t="s">
        <v>59</v>
      </c>
      <c r="V1628" s="3">
        <v>0.42</v>
      </c>
      <c r="W1628" s="2">
        <v>0</v>
      </c>
      <c r="X1628">
        <v>0</v>
      </c>
      <c r="Y1628" t="s">
        <v>60</v>
      </c>
      <c r="Z1628" t="s">
        <v>143</v>
      </c>
      <c r="AA1628">
        <v>0</v>
      </c>
      <c r="AB1628" s="2">
        <v>0</v>
      </c>
      <c r="AC1628" s="2">
        <v>0</v>
      </c>
      <c r="AD1628" s="3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12.39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</row>
    <row r="1629" spans="1:43" x14ac:dyDescent="0.25">
      <c r="A1629" s="1">
        <v>46146</v>
      </c>
      <c r="B1629" t="s">
        <v>48</v>
      </c>
      <c r="C1629">
        <v>649163</v>
      </c>
      <c r="D1629">
        <v>2032912409</v>
      </c>
      <c r="E1629" t="s">
        <v>2020</v>
      </c>
      <c r="F1629" t="s">
        <v>2021</v>
      </c>
      <c r="G1629" t="s">
        <v>51</v>
      </c>
      <c r="H1629" t="s">
        <v>122</v>
      </c>
      <c r="I1629" t="s">
        <v>734</v>
      </c>
      <c r="J1629" t="s">
        <v>735</v>
      </c>
      <c r="K1629">
        <v>753748</v>
      </c>
      <c r="L1629" t="s">
        <v>72</v>
      </c>
      <c r="M1629" t="s">
        <v>73</v>
      </c>
      <c r="N1629" t="s">
        <v>57</v>
      </c>
      <c r="O1629" s="1">
        <v>46023</v>
      </c>
      <c r="Q1629" s="1">
        <v>46174</v>
      </c>
      <c r="R1629" s="2">
        <v>8.49</v>
      </c>
      <c r="S1629">
        <v>1</v>
      </c>
      <c r="T1629" t="s">
        <v>58</v>
      </c>
      <c r="U1629" t="s">
        <v>59</v>
      </c>
      <c r="V1629" s="3">
        <v>0.7</v>
      </c>
      <c r="W1629" s="2">
        <v>0</v>
      </c>
      <c r="X1629">
        <v>0</v>
      </c>
      <c r="Y1629" t="s">
        <v>60</v>
      </c>
      <c r="Z1629" t="s">
        <v>143</v>
      </c>
      <c r="AA1629">
        <v>0</v>
      </c>
      <c r="AB1629" s="2">
        <v>0</v>
      </c>
      <c r="AC1629" s="2">
        <v>0</v>
      </c>
      <c r="AD1629" s="3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5.94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</row>
    <row r="1630" spans="1:43" x14ac:dyDescent="0.25">
      <c r="A1630" s="1">
        <v>46146</v>
      </c>
      <c r="B1630" t="s">
        <v>48</v>
      </c>
      <c r="C1630">
        <v>649163</v>
      </c>
      <c r="D1630">
        <v>2032913412</v>
      </c>
      <c r="E1630" t="s">
        <v>466</v>
      </c>
      <c r="F1630" t="s">
        <v>1120</v>
      </c>
      <c r="G1630" t="s">
        <v>51</v>
      </c>
      <c r="H1630" t="s">
        <v>82</v>
      </c>
      <c r="I1630" t="s">
        <v>734</v>
      </c>
      <c r="J1630" t="s">
        <v>735</v>
      </c>
      <c r="K1630">
        <v>812994</v>
      </c>
      <c r="L1630" t="s">
        <v>895</v>
      </c>
      <c r="M1630" t="s">
        <v>896</v>
      </c>
      <c r="N1630" t="s">
        <v>57</v>
      </c>
      <c r="O1630" s="1">
        <v>46023</v>
      </c>
      <c r="Q1630" s="1">
        <v>46174</v>
      </c>
      <c r="R1630" s="2">
        <v>108.14</v>
      </c>
      <c r="S1630">
        <v>1</v>
      </c>
      <c r="T1630" t="s">
        <v>58</v>
      </c>
      <c r="U1630" t="s">
        <v>59</v>
      </c>
      <c r="V1630" s="3">
        <v>0.7</v>
      </c>
      <c r="W1630" s="2">
        <v>0</v>
      </c>
      <c r="X1630">
        <v>0</v>
      </c>
      <c r="Y1630" t="s">
        <v>60</v>
      </c>
      <c r="Z1630" t="s">
        <v>143</v>
      </c>
      <c r="AA1630">
        <v>0</v>
      </c>
      <c r="AB1630" s="2">
        <v>0</v>
      </c>
      <c r="AC1630" s="2">
        <v>0</v>
      </c>
      <c r="AD1630" s="3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75.7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</row>
    <row r="1631" spans="1:43" x14ac:dyDescent="0.25">
      <c r="A1631" s="1">
        <v>46146</v>
      </c>
      <c r="B1631" t="s">
        <v>48</v>
      </c>
      <c r="C1631">
        <v>649163</v>
      </c>
      <c r="D1631">
        <v>2032917219</v>
      </c>
      <c r="E1631" t="s">
        <v>2022</v>
      </c>
      <c r="F1631" t="s">
        <v>982</v>
      </c>
      <c r="G1631" t="s">
        <v>51</v>
      </c>
      <c r="H1631" t="s">
        <v>82</v>
      </c>
      <c r="I1631" t="s">
        <v>734</v>
      </c>
      <c r="J1631" t="s">
        <v>735</v>
      </c>
      <c r="K1631">
        <v>768887</v>
      </c>
      <c r="L1631" t="s">
        <v>762</v>
      </c>
      <c r="M1631" t="s">
        <v>763</v>
      </c>
      <c r="N1631" t="s">
        <v>57</v>
      </c>
      <c r="O1631" s="1">
        <v>46023</v>
      </c>
      <c r="Q1631" s="1">
        <v>46174</v>
      </c>
      <c r="R1631" s="2">
        <v>133.81</v>
      </c>
      <c r="S1631">
        <v>1</v>
      </c>
      <c r="T1631" t="s">
        <v>58</v>
      </c>
      <c r="U1631" t="s">
        <v>59</v>
      </c>
      <c r="V1631" s="3">
        <v>0.7</v>
      </c>
      <c r="W1631" s="2">
        <v>0</v>
      </c>
      <c r="X1631">
        <v>0</v>
      </c>
      <c r="Y1631" t="s">
        <v>60</v>
      </c>
      <c r="Z1631" t="s">
        <v>143</v>
      </c>
      <c r="AA1631">
        <v>0</v>
      </c>
      <c r="AB1631" s="2">
        <v>0</v>
      </c>
      <c r="AC1631" s="2">
        <v>0</v>
      </c>
      <c r="AD1631" s="3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93.67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</row>
    <row r="1632" spans="1:43" x14ac:dyDescent="0.25">
      <c r="A1632" s="1">
        <v>46146</v>
      </c>
      <c r="B1632" t="s">
        <v>48</v>
      </c>
      <c r="C1632">
        <v>649163</v>
      </c>
      <c r="D1632">
        <v>2032917929</v>
      </c>
      <c r="E1632" t="s">
        <v>2023</v>
      </c>
      <c r="F1632" t="s">
        <v>2024</v>
      </c>
      <c r="G1632" t="s">
        <v>51</v>
      </c>
      <c r="H1632" t="s">
        <v>177</v>
      </c>
      <c r="I1632" t="s">
        <v>734</v>
      </c>
      <c r="J1632" t="s">
        <v>740</v>
      </c>
      <c r="K1632">
        <v>861933</v>
      </c>
      <c r="L1632" t="s">
        <v>2025</v>
      </c>
      <c r="M1632" t="s">
        <v>2026</v>
      </c>
      <c r="N1632" t="s">
        <v>57</v>
      </c>
      <c r="O1632" s="1">
        <v>46023</v>
      </c>
      <c r="Q1632" s="1">
        <v>46174</v>
      </c>
      <c r="R1632" s="2">
        <v>24.61</v>
      </c>
      <c r="S1632">
        <v>1</v>
      </c>
      <c r="T1632" t="s">
        <v>58</v>
      </c>
      <c r="U1632" t="s">
        <v>59</v>
      </c>
      <c r="V1632" s="3">
        <v>0.7</v>
      </c>
      <c r="W1632" s="2">
        <v>0</v>
      </c>
      <c r="X1632">
        <v>0</v>
      </c>
      <c r="Y1632" t="s">
        <v>60</v>
      </c>
      <c r="Z1632" t="s">
        <v>143</v>
      </c>
      <c r="AA1632">
        <v>0</v>
      </c>
      <c r="AB1632" s="2">
        <v>0</v>
      </c>
      <c r="AC1632" s="2">
        <v>0</v>
      </c>
      <c r="AD1632" s="3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17.23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</row>
    <row r="1633" spans="1:43" x14ac:dyDescent="0.25">
      <c r="A1633" s="1">
        <v>46146</v>
      </c>
      <c r="B1633" t="s">
        <v>48</v>
      </c>
      <c r="C1633">
        <v>649163</v>
      </c>
      <c r="D1633">
        <v>2032917930</v>
      </c>
      <c r="E1633" t="s">
        <v>2023</v>
      </c>
      <c r="F1633" t="s">
        <v>2024</v>
      </c>
      <c r="G1633" t="s">
        <v>51</v>
      </c>
      <c r="H1633" t="s">
        <v>177</v>
      </c>
      <c r="I1633" t="s">
        <v>734</v>
      </c>
      <c r="J1633" t="s">
        <v>746</v>
      </c>
      <c r="K1633">
        <v>861933</v>
      </c>
      <c r="L1633" t="s">
        <v>2025</v>
      </c>
      <c r="M1633" t="s">
        <v>2026</v>
      </c>
      <c r="N1633" t="s">
        <v>57</v>
      </c>
      <c r="O1633" s="1">
        <v>46023</v>
      </c>
      <c r="Q1633" s="1">
        <v>46174</v>
      </c>
      <c r="R1633" s="2">
        <v>8.4600000000000009</v>
      </c>
      <c r="S1633">
        <v>1</v>
      </c>
      <c r="T1633" t="s">
        <v>58</v>
      </c>
      <c r="U1633" t="s">
        <v>59</v>
      </c>
      <c r="V1633" s="3">
        <v>0.9</v>
      </c>
      <c r="W1633" s="2">
        <v>0</v>
      </c>
      <c r="X1633">
        <v>0</v>
      </c>
      <c r="Y1633" t="s">
        <v>60</v>
      </c>
      <c r="Z1633" t="s">
        <v>143</v>
      </c>
      <c r="AA1633">
        <v>0</v>
      </c>
      <c r="AB1633" s="2">
        <v>0</v>
      </c>
      <c r="AC1633" s="2">
        <v>0</v>
      </c>
      <c r="AD1633" s="3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7.61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</row>
    <row r="1634" spans="1:43" x14ac:dyDescent="0.25">
      <c r="A1634" s="1">
        <v>46146</v>
      </c>
      <c r="B1634" t="s">
        <v>48</v>
      </c>
      <c r="C1634">
        <v>649163</v>
      </c>
      <c r="D1634">
        <v>2032920757</v>
      </c>
      <c r="E1634" t="s">
        <v>2027</v>
      </c>
      <c r="F1634" t="s">
        <v>495</v>
      </c>
      <c r="G1634" t="s">
        <v>51</v>
      </c>
      <c r="H1634" t="s">
        <v>82</v>
      </c>
      <c r="I1634" t="s">
        <v>734</v>
      </c>
      <c r="J1634" t="s">
        <v>735</v>
      </c>
      <c r="K1634">
        <v>651818</v>
      </c>
      <c r="L1634" t="s">
        <v>114</v>
      </c>
      <c r="M1634" t="s">
        <v>115</v>
      </c>
      <c r="N1634" t="s">
        <v>57</v>
      </c>
      <c r="O1634" s="1">
        <v>46024</v>
      </c>
      <c r="Q1634" s="1">
        <v>46175</v>
      </c>
      <c r="R1634" s="2">
        <v>269.38</v>
      </c>
      <c r="S1634">
        <v>1</v>
      </c>
      <c r="T1634" t="s">
        <v>58</v>
      </c>
      <c r="U1634" t="s">
        <v>59</v>
      </c>
      <c r="V1634" s="3">
        <v>0.7</v>
      </c>
      <c r="W1634" s="2">
        <v>0</v>
      </c>
      <c r="X1634">
        <v>0</v>
      </c>
      <c r="Y1634" t="s">
        <v>60</v>
      </c>
      <c r="Z1634" t="s">
        <v>143</v>
      </c>
      <c r="AA1634">
        <v>0</v>
      </c>
      <c r="AB1634" s="2">
        <v>0</v>
      </c>
      <c r="AC1634" s="2">
        <v>0</v>
      </c>
      <c r="AD1634" s="3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188.57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</row>
    <row r="1635" spans="1:43" x14ac:dyDescent="0.25">
      <c r="A1635" s="1">
        <v>46146</v>
      </c>
      <c r="B1635" t="s">
        <v>48</v>
      </c>
      <c r="C1635">
        <v>649163</v>
      </c>
      <c r="D1635">
        <v>2032920966</v>
      </c>
      <c r="E1635" t="s">
        <v>1705</v>
      </c>
      <c r="F1635" t="s">
        <v>1807</v>
      </c>
      <c r="G1635" t="s">
        <v>51</v>
      </c>
      <c r="H1635" t="s">
        <v>82</v>
      </c>
      <c r="I1635" t="s">
        <v>734</v>
      </c>
      <c r="J1635" t="s">
        <v>735</v>
      </c>
      <c r="K1635">
        <v>813184</v>
      </c>
      <c r="L1635" t="s">
        <v>744</v>
      </c>
      <c r="M1635" t="s">
        <v>745</v>
      </c>
      <c r="N1635" t="s">
        <v>57</v>
      </c>
      <c r="O1635" s="1">
        <v>46023</v>
      </c>
      <c r="Q1635" s="1">
        <v>46174</v>
      </c>
      <c r="R1635" s="2">
        <v>124.52</v>
      </c>
      <c r="S1635">
        <v>1</v>
      </c>
      <c r="T1635" t="s">
        <v>58</v>
      </c>
      <c r="U1635" t="s">
        <v>59</v>
      </c>
      <c r="V1635" s="3">
        <v>0.7</v>
      </c>
      <c r="W1635" s="2">
        <v>0</v>
      </c>
      <c r="X1635">
        <v>0</v>
      </c>
      <c r="Y1635" t="s">
        <v>60</v>
      </c>
      <c r="Z1635" t="s">
        <v>143</v>
      </c>
      <c r="AA1635">
        <v>0</v>
      </c>
      <c r="AB1635" s="2">
        <v>0</v>
      </c>
      <c r="AC1635" s="2">
        <v>0</v>
      </c>
      <c r="AD1635" s="3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87.16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</row>
    <row r="1636" spans="1:43" x14ac:dyDescent="0.25">
      <c r="A1636" s="1">
        <v>46146</v>
      </c>
      <c r="B1636" t="s">
        <v>48</v>
      </c>
      <c r="C1636">
        <v>649163</v>
      </c>
      <c r="D1636">
        <v>2032921179</v>
      </c>
      <c r="E1636" t="s">
        <v>2028</v>
      </c>
      <c r="F1636" t="s">
        <v>989</v>
      </c>
      <c r="G1636" t="s">
        <v>51</v>
      </c>
      <c r="H1636" t="s">
        <v>82</v>
      </c>
      <c r="I1636" t="s">
        <v>734</v>
      </c>
      <c r="J1636" t="s">
        <v>735</v>
      </c>
      <c r="K1636">
        <v>822723</v>
      </c>
      <c r="L1636" t="s">
        <v>2029</v>
      </c>
      <c r="M1636" t="s">
        <v>2030</v>
      </c>
      <c r="N1636" t="s">
        <v>57</v>
      </c>
      <c r="O1636" s="1">
        <v>46023</v>
      </c>
      <c r="Q1636" s="1">
        <v>46174</v>
      </c>
      <c r="R1636" s="2">
        <v>96.02</v>
      </c>
      <c r="S1636">
        <v>1</v>
      </c>
      <c r="T1636" t="s">
        <v>58</v>
      </c>
      <c r="U1636" t="s">
        <v>59</v>
      </c>
      <c r="V1636" s="3">
        <v>0.7</v>
      </c>
      <c r="W1636" s="2">
        <v>0</v>
      </c>
      <c r="X1636">
        <v>0</v>
      </c>
      <c r="Y1636" t="s">
        <v>60</v>
      </c>
      <c r="Z1636" t="s">
        <v>143</v>
      </c>
      <c r="AA1636">
        <v>0</v>
      </c>
      <c r="AB1636" s="2">
        <v>0</v>
      </c>
      <c r="AC1636" s="2">
        <v>0</v>
      </c>
      <c r="AD1636" s="3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67.209999999999994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</row>
    <row r="1637" spans="1:43" x14ac:dyDescent="0.25">
      <c r="A1637" s="1">
        <v>46146</v>
      </c>
      <c r="B1637" t="s">
        <v>48</v>
      </c>
      <c r="C1637">
        <v>649163</v>
      </c>
      <c r="D1637">
        <v>2032925485</v>
      </c>
      <c r="E1637" t="s">
        <v>2031</v>
      </c>
      <c r="F1637" t="s">
        <v>344</v>
      </c>
      <c r="G1637" t="s">
        <v>51</v>
      </c>
      <c r="H1637" t="s">
        <v>82</v>
      </c>
      <c r="I1637" t="s">
        <v>734</v>
      </c>
      <c r="J1637" t="s">
        <v>735</v>
      </c>
      <c r="K1637">
        <v>856574</v>
      </c>
      <c r="L1637" t="s">
        <v>1968</v>
      </c>
      <c r="M1637" t="s">
        <v>1969</v>
      </c>
      <c r="N1637" t="s">
        <v>57</v>
      </c>
      <c r="O1637" s="1">
        <v>46023</v>
      </c>
      <c r="Q1637" s="1">
        <v>46174</v>
      </c>
      <c r="R1637" s="2">
        <v>35.799999999999997</v>
      </c>
      <c r="S1637">
        <v>1</v>
      </c>
      <c r="T1637" t="s">
        <v>58</v>
      </c>
      <c r="U1637" t="s">
        <v>59</v>
      </c>
      <c r="V1637" s="3">
        <v>0.7</v>
      </c>
      <c r="W1637" s="2">
        <v>0</v>
      </c>
      <c r="X1637">
        <v>0</v>
      </c>
      <c r="Y1637" t="s">
        <v>60</v>
      </c>
      <c r="Z1637" t="s">
        <v>143</v>
      </c>
      <c r="AA1637">
        <v>0</v>
      </c>
      <c r="AB1637" s="2">
        <v>0</v>
      </c>
      <c r="AC1637" s="2">
        <v>0</v>
      </c>
      <c r="AD1637" s="3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25.06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</row>
    <row r="1638" spans="1:43" x14ac:dyDescent="0.25">
      <c r="A1638" s="1">
        <v>46146</v>
      </c>
      <c r="B1638" t="s">
        <v>48</v>
      </c>
      <c r="C1638">
        <v>649163</v>
      </c>
      <c r="D1638">
        <v>2032929559</v>
      </c>
      <c r="E1638" t="s">
        <v>2032</v>
      </c>
      <c r="F1638" t="s">
        <v>652</v>
      </c>
      <c r="G1638" t="s">
        <v>51</v>
      </c>
      <c r="H1638" t="s">
        <v>210</v>
      </c>
      <c r="I1638" t="s">
        <v>734</v>
      </c>
      <c r="J1638" t="s">
        <v>735</v>
      </c>
      <c r="K1638">
        <v>875334</v>
      </c>
      <c r="L1638" t="s">
        <v>429</v>
      </c>
      <c r="M1638" t="s">
        <v>430</v>
      </c>
      <c r="N1638" t="s">
        <v>57</v>
      </c>
      <c r="O1638" s="1">
        <v>46023</v>
      </c>
      <c r="Q1638" s="1">
        <v>46174</v>
      </c>
      <c r="R1638" s="2">
        <v>99.24</v>
      </c>
      <c r="S1638">
        <v>1</v>
      </c>
      <c r="T1638" t="s">
        <v>58</v>
      </c>
      <c r="U1638" t="s">
        <v>59</v>
      </c>
      <c r="V1638" s="3">
        <v>0.7</v>
      </c>
      <c r="W1638" s="2">
        <v>0</v>
      </c>
      <c r="X1638">
        <v>0</v>
      </c>
      <c r="Y1638" t="s">
        <v>60</v>
      </c>
      <c r="Z1638" t="s">
        <v>143</v>
      </c>
      <c r="AA1638">
        <v>0</v>
      </c>
      <c r="AB1638" s="2">
        <v>0</v>
      </c>
      <c r="AC1638" s="2">
        <v>0</v>
      </c>
      <c r="AD1638" s="3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69.47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</row>
    <row r="1639" spans="1:43" x14ac:dyDescent="0.25">
      <c r="A1639" s="1">
        <v>46146</v>
      </c>
      <c r="B1639" t="s">
        <v>48</v>
      </c>
      <c r="C1639">
        <v>649163</v>
      </c>
      <c r="D1639">
        <v>2032929672</v>
      </c>
      <c r="E1639" t="s">
        <v>2033</v>
      </c>
      <c r="F1639" t="s">
        <v>666</v>
      </c>
      <c r="G1639" t="s">
        <v>51</v>
      </c>
      <c r="H1639" t="s">
        <v>324</v>
      </c>
      <c r="I1639" t="s">
        <v>734</v>
      </c>
      <c r="J1639" t="s">
        <v>735</v>
      </c>
      <c r="K1639">
        <v>882035</v>
      </c>
      <c r="L1639" t="s">
        <v>1418</v>
      </c>
      <c r="M1639" t="s">
        <v>1419</v>
      </c>
      <c r="N1639" t="s">
        <v>57</v>
      </c>
      <c r="O1639" s="1">
        <v>46023</v>
      </c>
      <c r="Q1639" s="1">
        <v>46174</v>
      </c>
      <c r="R1639" s="2">
        <v>26.5</v>
      </c>
      <c r="S1639">
        <v>1</v>
      </c>
      <c r="T1639" t="s">
        <v>58</v>
      </c>
      <c r="U1639" t="s">
        <v>59</v>
      </c>
      <c r="V1639" s="3">
        <v>0.7</v>
      </c>
      <c r="W1639" s="2">
        <v>0</v>
      </c>
      <c r="X1639">
        <v>0</v>
      </c>
      <c r="Y1639" t="s">
        <v>60</v>
      </c>
      <c r="Z1639" t="s">
        <v>143</v>
      </c>
      <c r="AA1639">
        <v>0</v>
      </c>
      <c r="AB1639" s="2">
        <v>0</v>
      </c>
      <c r="AC1639" s="2">
        <v>0</v>
      </c>
      <c r="AD1639" s="3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18.55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</row>
    <row r="1640" spans="1:43" x14ac:dyDescent="0.25">
      <c r="A1640" s="1">
        <v>46146</v>
      </c>
      <c r="B1640" t="s">
        <v>48</v>
      </c>
      <c r="C1640">
        <v>649163</v>
      </c>
      <c r="D1640">
        <v>2032930760</v>
      </c>
      <c r="E1640" t="s">
        <v>2019</v>
      </c>
      <c r="F1640" t="s">
        <v>2034</v>
      </c>
      <c r="G1640" t="s">
        <v>51</v>
      </c>
      <c r="H1640" t="s">
        <v>82</v>
      </c>
      <c r="I1640" t="s">
        <v>734</v>
      </c>
      <c r="J1640" t="s">
        <v>778</v>
      </c>
      <c r="K1640">
        <v>789909</v>
      </c>
      <c r="L1640" t="s">
        <v>843</v>
      </c>
      <c r="M1640" t="s">
        <v>844</v>
      </c>
      <c r="N1640" t="s">
        <v>57</v>
      </c>
      <c r="O1640" s="1">
        <v>46023</v>
      </c>
      <c r="Q1640" s="1">
        <v>46174</v>
      </c>
      <c r="R1640" s="2">
        <v>29.5</v>
      </c>
      <c r="S1640">
        <v>1</v>
      </c>
      <c r="T1640" t="s">
        <v>58</v>
      </c>
      <c r="U1640" t="s">
        <v>59</v>
      </c>
      <c r="V1640" s="3">
        <v>0.42</v>
      </c>
      <c r="W1640" s="2">
        <v>0</v>
      </c>
      <c r="X1640">
        <v>0</v>
      </c>
      <c r="Y1640" t="s">
        <v>60</v>
      </c>
      <c r="Z1640" t="s">
        <v>143</v>
      </c>
      <c r="AA1640">
        <v>0</v>
      </c>
      <c r="AB1640" s="2">
        <v>0</v>
      </c>
      <c r="AC1640" s="2">
        <v>0</v>
      </c>
      <c r="AD1640" s="3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12.39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</row>
    <row r="1641" spans="1:43" x14ac:dyDescent="0.25">
      <c r="A1641" s="1">
        <v>46146</v>
      </c>
      <c r="B1641" t="s">
        <v>48</v>
      </c>
      <c r="C1641">
        <v>649163</v>
      </c>
      <c r="D1641">
        <v>2032931815</v>
      </c>
      <c r="E1641" t="s">
        <v>2035</v>
      </c>
      <c r="F1641" t="s">
        <v>130</v>
      </c>
      <c r="G1641" t="s">
        <v>51</v>
      </c>
      <c r="H1641" t="s">
        <v>220</v>
      </c>
      <c r="I1641" t="s">
        <v>734</v>
      </c>
      <c r="J1641" t="s">
        <v>735</v>
      </c>
      <c r="K1641">
        <v>753748</v>
      </c>
      <c r="L1641" t="s">
        <v>72</v>
      </c>
      <c r="M1641" t="s">
        <v>73</v>
      </c>
      <c r="N1641" t="s">
        <v>57</v>
      </c>
      <c r="O1641" s="1">
        <v>46023</v>
      </c>
      <c r="Q1641" s="1">
        <v>46174</v>
      </c>
      <c r="R1641" s="2">
        <v>36.04</v>
      </c>
      <c r="S1641">
        <v>1</v>
      </c>
      <c r="T1641" t="s">
        <v>58</v>
      </c>
      <c r="U1641" t="s">
        <v>59</v>
      </c>
      <c r="V1641" s="3">
        <v>0.7</v>
      </c>
      <c r="W1641" s="2">
        <v>0</v>
      </c>
      <c r="X1641">
        <v>0</v>
      </c>
      <c r="Y1641" t="s">
        <v>60</v>
      </c>
      <c r="Z1641" t="s">
        <v>143</v>
      </c>
      <c r="AA1641">
        <v>0</v>
      </c>
      <c r="AB1641" s="2">
        <v>0</v>
      </c>
      <c r="AC1641" s="2">
        <v>0</v>
      </c>
      <c r="AD1641" s="3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25.23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</row>
    <row r="1642" spans="1:43" x14ac:dyDescent="0.25">
      <c r="A1642" s="1">
        <v>46146</v>
      </c>
      <c r="B1642" t="s">
        <v>48</v>
      </c>
      <c r="C1642">
        <v>649163</v>
      </c>
      <c r="D1642">
        <v>2032932627</v>
      </c>
      <c r="E1642" t="s">
        <v>2036</v>
      </c>
      <c r="F1642" t="s">
        <v>342</v>
      </c>
      <c r="G1642" t="s">
        <v>51</v>
      </c>
      <c r="H1642" t="s">
        <v>220</v>
      </c>
      <c r="I1642" t="s">
        <v>734</v>
      </c>
      <c r="J1642" t="s">
        <v>735</v>
      </c>
      <c r="K1642">
        <v>753748</v>
      </c>
      <c r="L1642" t="s">
        <v>72</v>
      </c>
      <c r="M1642" t="s">
        <v>73</v>
      </c>
      <c r="N1642" t="s">
        <v>57</v>
      </c>
      <c r="O1642" s="1">
        <v>46023</v>
      </c>
      <c r="Q1642" s="1">
        <v>46174</v>
      </c>
      <c r="R1642" s="2">
        <v>85.36</v>
      </c>
      <c r="S1642">
        <v>1</v>
      </c>
      <c r="T1642" t="s">
        <v>58</v>
      </c>
      <c r="U1642" t="s">
        <v>59</v>
      </c>
      <c r="V1642" s="3">
        <v>0.7</v>
      </c>
      <c r="W1642" s="2">
        <v>0</v>
      </c>
      <c r="X1642">
        <v>0</v>
      </c>
      <c r="Y1642" t="s">
        <v>60</v>
      </c>
      <c r="Z1642" t="s">
        <v>143</v>
      </c>
      <c r="AA1642">
        <v>0</v>
      </c>
      <c r="AB1642" s="2">
        <v>0</v>
      </c>
      <c r="AC1642" s="2">
        <v>0</v>
      </c>
      <c r="AD1642" s="3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59.75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</row>
    <row r="1643" spans="1:43" x14ac:dyDescent="0.25">
      <c r="A1643" s="1">
        <v>46146</v>
      </c>
      <c r="B1643" t="s">
        <v>48</v>
      </c>
      <c r="C1643">
        <v>649163</v>
      </c>
      <c r="D1643">
        <v>2032943727</v>
      </c>
      <c r="E1643" t="s">
        <v>1138</v>
      </c>
      <c r="F1643" t="s">
        <v>2037</v>
      </c>
      <c r="G1643" t="s">
        <v>51</v>
      </c>
      <c r="H1643" t="s">
        <v>324</v>
      </c>
      <c r="I1643" t="s">
        <v>734</v>
      </c>
      <c r="J1643" t="s">
        <v>735</v>
      </c>
      <c r="K1643">
        <v>814033</v>
      </c>
      <c r="L1643" t="s">
        <v>626</v>
      </c>
      <c r="M1643" t="s">
        <v>334</v>
      </c>
      <c r="N1643" t="s">
        <v>57</v>
      </c>
      <c r="O1643" s="1">
        <v>46025</v>
      </c>
      <c r="Q1643" s="1">
        <v>46176</v>
      </c>
      <c r="R1643" s="2">
        <v>132.5</v>
      </c>
      <c r="S1643">
        <v>1</v>
      </c>
      <c r="T1643" t="s">
        <v>58</v>
      </c>
      <c r="U1643" t="s">
        <v>59</v>
      </c>
      <c r="V1643" s="3">
        <v>0.7</v>
      </c>
      <c r="W1643" s="2">
        <v>0</v>
      </c>
      <c r="X1643">
        <v>0</v>
      </c>
      <c r="Y1643" t="s">
        <v>60</v>
      </c>
      <c r="Z1643" t="s">
        <v>143</v>
      </c>
      <c r="AA1643">
        <v>0</v>
      </c>
      <c r="AB1643" s="2">
        <v>0</v>
      </c>
      <c r="AC1643" s="2">
        <v>0</v>
      </c>
      <c r="AD1643" s="3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92.75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</row>
    <row r="1644" spans="1:43" x14ac:dyDescent="0.25">
      <c r="A1644" s="1">
        <v>46146</v>
      </c>
      <c r="B1644" t="s">
        <v>48</v>
      </c>
      <c r="C1644">
        <v>649163</v>
      </c>
      <c r="D1644">
        <v>2032945643</v>
      </c>
      <c r="E1644" t="s">
        <v>1211</v>
      </c>
      <c r="F1644" t="s">
        <v>1212</v>
      </c>
      <c r="G1644" t="s">
        <v>51</v>
      </c>
      <c r="H1644" t="s">
        <v>131</v>
      </c>
      <c r="I1644" t="s">
        <v>734</v>
      </c>
      <c r="J1644" t="s">
        <v>735</v>
      </c>
      <c r="K1644">
        <v>651818</v>
      </c>
      <c r="L1644" t="s">
        <v>114</v>
      </c>
      <c r="M1644" t="s">
        <v>115</v>
      </c>
      <c r="N1644" t="s">
        <v>57</v>
      </c>
      <c r="O1644" s="1">
        <v>46023</v>
      </c>
      <c r="Q1644" s="1">
        <v>46174</v>
      </c>
      <c r="R1644" s="2">
        <v>110.16</v>
      </c>
      <c r="S1644">
        <v>1</v>
      </c>
      <c r="T1644" t="s">
        <v>58</v>
      </c>
      <c r="U1644" t="s">
        <v>59</v>
      </c>
      <c r="V1644" s="3">
        <v>0.7</v>
      </c>
      <c r="W1644" s="2">
        <v>0</v>
      </c>
      <c r="X1644">
        <v>0</v>
      </c>
      <c r="Y1644" t="s">
        <v>60</v>
      </c>
      <c r="Z1644" t="s">
        <v>143</v>
      </c>
      <c r="AA1644">
        <v>0</v>
      </c>
      <c r="AB1644" s="2">
        <v>0</v>
      </c>
      <c r="AC1644" s="2">
        <v>0</v>
      </c>
      <c r="AD1644" s="3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77.11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</row>
    <row r="1645" spans="1:43" x14ac:dyDescent="0.25">
      <c r="A1645" s="1">
        <v>46146</v>
      </c>
      <c r="B1645" t="s">
        <v>48</v>
      </c>
      <c r="C1645">
        <v>649163</v>
      </c>
      <c r="D1645">
        <v>2032961279</v>
      </c>
      <c r="E1645" t="s">
        <v>578</v>
      </c>
      <c r="F1645" t="s">
        <v>892</v>
      </c>
      <c r="G1645" t="s">
        <v>51</v>
      </c>
      <c r="H1645" t="s">
        <v>244</v>
      </c>
      <c r="I1645" t="s">
        <v>734</v>
      </c>
      <c r="J1645" t="s">
        <v>735</v>
      </c>
      <c r="K1645">
        <v>651818</v>
      </c>
      <c r="L1645" t="s">
        <v>114</v>
      </c>
      <c r="M1645" t="s">
        <v>115</v>
      </c>
      <c r="N1645" t="s">
        <v>57</v>
      </c>
      <c r="O1645" s="1">
        <v>46028</v>
      </c>
      <c r="Q1645" s="1">
        <v>46179</v>
      </c>
      <c r="R1645" s="2">
        <v>109.25</v>
      </c>
      <c r="S1645">
        <v>1</v>
      </c>
      <c r="T1645" t="s">
        <v>58</v>
      </c>
      <c r="U1645" t="s">
        <v>59</v>
      </c>
      <c r="V1645" s="3">
        <v>0.7</v>
      </c>
      <c r="W1645" s="2">
        <v>0</v>
      </c>
      <c r="X1645">
        <v>0</v>
      </c>
      <c r="Y1645" t="s">
        <v>60</v>
      </c>
      <c r="Z1645" t="s">
        <v>143</v>
      </c>
      <c r="AA1645">
        <v>0</v>
      </c>
      <c r="AB1645" s="2">
        <v>0</v>
      </c>
      <c r="AC1645" s="2">
        <v>0</v>
      </c>
      <c r="AD1645" s="3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76.48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</row>
    <row r="1646" spans="1:43" x14ac:dyDescent="0.25">
      <c r="A1646" s="1">
        <v>46146</v>
      </c>
      <c r="B1646" t="s">
        <v>48</v>
      </c>
      <c r="C1646">
        <v>649163</v>
      </c>
      <c r="D1646">
        <v>2032967866</v>
      </c>
      <c r="E1646" t="s">
        <v>2038</v>
      </c>
      <c r="F1646" t="s">
        <v>2039</v>
      </c>
      <c r="G1646" t="s">
        <v>51</v>
      </c>
      <c r="H1646" t="s">
        <v>122</v>
      </c>
      <c r="I1646" t="s">
        <v>734</v>
      </c>
      <c r="J1646" t="s">
        <v>735</v>
      </c>
      <c r="K1646">
        <v>796984</v>
      </c>
      <c r="L1646" t="s">
        <v>168</v>
      </c>
      <c r="M1646" t="s">
        <v>112</v>
      </c>
      <c r="N1646" t="s">
        <v>57</v>
      </c>
      <c r="O1646" s="1">
        <v>46027</v>
      </c>
      <c r="Q1646" s="1">
        <v>46178</v>
      </c>
      <c r="R1646" s="2">
        <v>9.1</v>
      </c>
      <c r="S1646">
        <v>1</v>
      </c>
      <c r="T1646" t="s">
        <v>58</v>
      </c>
      <c r="U1646" t="s">
        <v>59</v>
      </c>
      <c r="V1646" s="3">
        <v>0.7</v>
      </c>
      <c r="W1646" s="2">
        <v>0</v>
      </c>
      <c r="X1646">
        <v>0</v>
      </c>
      <c r="Y1646" t="s">
        <v>60</v>
      </c>
      <c r="Z1646" t="s">
        <v>143</v>
      </c>
      <c r="AA1646">
        <v>0</v>
      </c>
      <c r="AB1646" s="2">
        <v>0</v>
      </c>
      <c r="AC1646" s="2">
        <v>0</v>
      </c>
      <c r="AD1646" s="3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6.37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</row>
    <row r="1647" spans="1:43" x14ac:dyDescent="0.25">
      <c r="A1647" s="1">
        <v>46146</v>
      </c>
      <c r="B1647" t="s">
        <v>48</v>
      </c>
      <c r="C1647">
        <v>649163</v>
      </c>
      <c r="D1647">
        <v>2032983954</v>
      </c>
      <c r="E1647" t="s">
        <v>2040</v>
      </c>
      <c r="F1647" t="s">
        <v>2041</v>
      </c>
      <c r="G1647" t="s">
        <v>51</v>
      </c>
      <c r="H1647" t="s">
        <v>122</v>
      </c>
      <c r="I1647" t="s">
        <v>734</v>
      </c>
      <c r="J1647" t="s">
        <v>735</v>
      </c>
      <c r="K1647">
        <v>796984</v>
      </c>
      <c r="L1647" t="s">
        <v>168</v>
      </c>
      <c r="M1647" t="s">
        <v>112</v>
      </c>
      <c r="N1647" t="s">
        <v>57</v>
      </c>
      <c r="O1647" s="1">
        <v>46028</v>
      </c>
      <c r="Q1647" s="1">
        <v>46179</v>
      </c>
      <c r="R1647" s="2">
        <v>9.6999999999999993</v>
      </c>
      <c r="S1647">
        <v>1</v>
      </c>
      <c r="T1647" t="s">
        <v>58</v>
      </c>
      <c r="U1647" t="s">
        <v>59</v>
      </c>
      <c r="V1647" s="3">
        <v>0.7</v>
      </c>
      <c r="W1647" s="2">
        <v>0</v>
      </c>
      <c r="X1647">
        <v>0</v>
      </c>
      <c r="Y1647" t="s">
        <v>60</v>
      </c>
      <c r="Z1647" t="s">
        <v>143</v>
      </c>
      <c r="AA1647">
        <v>0</v>
      </c>
      <c r="AB1647" s="2">
        <v>0</v>
      </c>
      <c r="AC1647" s="2">
        <v>0</v>
      </c>
      <c r="AD1647" s="3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6.79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</row>
    <row r="1648" spans="1:43" x14ac:dyDescent="0.25">
      <c r="A1648" s="1">
        <v>46146</v>
      </c>
      <c r="B1648" t="s">
        <v>48</v>
      </c>
      <c r="C1648">
        <v>649163</v>
      </c>
      <c r="D1648">
        <v>2032991620</v>
      </c>
      <c r="E1648" t="s">
        <v>2042</v>
      </c>
      <c r="F1648" t="s">
        <v>271</v>
      </c>
      <c r="G1648" t="s">
        <v>51</v>
      </c>
      <c r="H1648" t="s">
        <v>82</v>
      </c>
      <c r="I1648" t="s">
        <v>734</v>
      </c>
      <c r="J1648" t="s">
        <v>735</v>
      </c>
      <c r="K1648">
        <v>843573</v>
      </c>
      <c r="L1648" t="s">
        <v>616</v>
      </c>
      <c r="M1648" t="s">
        <v>617</v>
      </c>
      <c r="N1648" t="s">
        <v>57</v>
      </c>
      <c r="O1648" s="1">
        <v>46029</v>
      </c>
      <c r="Q1648" s="1">
        <v>46180</v>
      </c>
      <c r="R1648" s="2">
        <v>45.68</v>
      </c>
      <c r="S1648">
        <v>1</v>
      </c>
      <c r="T1648" t="s">
        <v>58</v>
      </c>
      <c r="U1648" t="s">
        <v>59</v>
      </c>
      <c r="V1648" s="3">
        <v>0.7</v>
      </c>
      <c r="W1648" s="2">
        <v>0</v>
      </c>
      <c r="X1648">
        <v>0</v>
      </c>
      <c r="Y1648" t="s">
        <v>60</v>
      </c>
      <c r="Z1648" t="s">
        <v>143</v>
      </c>
      <c r="AA1648">
        <v>0</v>
      </c>
      <c r="AB1648" s="2">
        <v>0</v>
      </c>
      <c r="AC1648" s="2">
        <v>0</v>
      </c>
      <c r="AD1648" s="3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31.98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</row>
    <row r="1649" spans="1:43" x14ac:dyDescent="0.25">
      <c r="A1649" s="1">
        <v>46146</v>
      </c>
      <c r="B1649" t="s">
        <v>48</v>
      </c>
      <c r="C1649">
        <v>649163</v>
      </c>
      <c r="D1649">
        <v>2032997622</v>
      </c>
      <c r="E1649" t="s">
        <v>2043</v>
      </c>
      <c r="F1649" t="s">
        <v>493</v>
      </c>
      <c r="G1649" t="s">
        <v>51</v>
      </c>
      <c r="H1649" t="s">
        <v>122</v>
      </c>
      <c r="I1649" t="s">
        <v>734</v>
      </c>
      <c r="J1649" t="s">
        <v>735</v>
      </c>
      <c r="K1649">
        <v>816021</v>
      </c>
      <c r="L1649" t="s">
        <v>124</v>
      </c>
      <c r="M1649" t="s">
        <v>125</v>
      </c>
      <c r="N1649" t="s">
        <v>57</v>
      </c>
      <c r="O1649" s="1">
        <v>46028</v>
      </c>
      <c r="Q1649" s="1">
        <v>46179</v>
      </c>
      <c r="R1649" s="2">
        <v>9.6999999999999993</v>
      </c>
      <c r="S1649">
        <v>1</v>
      </c>
      <c r="T1649" t="s">
        <v>58</v>
      </c>
      <c r="U1649" t="s">
        <v>59</v>
      </c>
      <c r="V1649" s="3">
        <v>0.7</v>
      </c>
      <c r="W1649" s="2">
        <v>0</v>
      </c>
      <c r="X1649">
        <v>0</v>
      </c>
      <c r="Y1649" t="s">
        <v>60</v>
      </c>
      <c r="Z1649" t="s">
        <v>143</v>
      </c>
      <c r="AA1649">
        <v>0</v>
      </c>
      <c r="AB1649" s="2">
        <v>0</v>
      </c>
      <c r="AC1649" s="2">
        <v>0</v>
      </c>
      <c r="AD1649" s="3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6.79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</row>
    <row r="1650" spans="1:43" x14ac:dyDescent="0.25">
      <c r="A1650" s="1">
        <v>46146</v>
      </c>
      <c r="B1650" t="s">
        <v>48</v>
      </c>
      <c r="C1650">
        <v>649163</v>
      </c>
      <c r="D1650">
        <v>2032999033</v>
      </c>
      <c r="E1650" t="s">
        <v>2044</v>
      </c>
      <c r="F1650" t="s">
        <v>2045</v>
      </c>
      <c r="G1650" t="s">
        <v>51</v>
      </c>
      <c r="H1650" t="s">
        <v>82</v>
      </c>
      <c r="I1650" t="s">
        <v>734</v>
      </c>
      <c r="J1650" t="s">
        <v>735</v>
      </c>
      <c r="K1650">
        <v>812994</v>
      </c>
      <c r="L1650" t="s">
        <v>895</v>
      </c>
      <c r="M1650" t="s">
        <v>896</v>
      </c>
      <c r="N1650" t="s">
        <v>57</v>
      </c>
      <c r="O1650" s="1">
        <v>46023</v>
      </c>
      <c r="Q1650" s="1">
        <v>46174</v>
      </c>
      <c r="R1650" s="2">
        <v>262.74</v>
      </c>
      <c r="S1650">
        <v>1</v>
      </c>
      <c r="T1650" t="s">
        <v>58</v>
      </c>
      <c r="U1650" t="s">
        <v>1225</v>
      </c>
      <c r="V1650" s="3">
        <v>0.7</v>
      </c>
      <c r="W1650" s="2">
        <v>0</v>
      </c>
      <c r="X1650">
        <v>0</v>
      </c>
      <c r="Y1650" t="s">
        <v>60</v>
      </c>
      <c r="Z1650" t="s">
        <v>143</v>
      </c>
      <c r="AA1650">
        <v>0</v>
      </c>
      <c r="AB1650" s="2">
        <v>0</v>
      </c>
      <c r="AC1650" s="2">
        <v>0</v>
      </c>
      <c r="AD1650" s="3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183.92</v>
      </c>
      <c r="AN1650" s="2">
        <v>183.92</v>
      </c>
      <c r="AO1650" s="2">
        <v>0</v>
      </c>
      <c r="AP1650" s="2">
        <v>0</v>
      </c>
      <c r="AQ1650" s="2">
        <v>0</v>
      </c>
    </row>
    <row r="1651" spans="1:43" x14ac:dyDescent="0.25">
      <c r="A1651" s="1">
        <v>46146</v>
      </c>
      <c r="B1651" t="s">
        <v>48</v>
      </c>
      <c r="C1651">
        <v>649163</v>
      </c>
      <c r="D1651">
        <v>2033004230</v>
      </c>
      <c r="E1651" t="s">
        <v>2046</v>
      </c>
      <c r="F1651" t="s">
        <v>460</v>
      </c>
      <c r="G1651" t="s">
        <v>51</v>
      </c>
      <c r="H1651" t="s">
        <v>213</v>
      </c>
      <c r="I1651" t="s">
        <v>734</v>
      </c>
      <c r="J1651" t="s">
        <v>735</v>
      </c>
      <c r="K1651">
        <v>813184</v>
      </c>
      <c r="L1651" t="s">
        <v>744</v>
      </c>
      <c r="M1651" t="s">
        <v>745</v>
      </c>
      <c r="N1651" t="s">
        <v>57</v>
      </c>
      <c r="O1651" s="1">
        <v>46030</v>
      </c>
      <c r="Q1651" s="1">
        <v>46181</v>
      </c>
      <c r="R1651" s="2">
        <v>31.23</v>
      </c>
      <c r="S1651">
        <v>1</v>
      </c>
      <c r="T1651" t="s">
        <v>58</v>
      </c>
      <c r="U1651" t="s">
        <v>59</v>
      </c>
      <c r="V1651" s="3">
        <v>0.7</v>
      </c>
      <c r="W1651" s="2">
        <v>0</v>
      </c>
      <c r="X1651">
        <v>0</v>
      </c>
      <c r="Y1651" t="s">
        <v>60</v>
      </c>
      <c r="Z1651" t="s">
        <v>143</v>
      </c>
      <c r="AA1651">
        <v>0</v>
      </c>
      <c r="AB1651" s="2">
        <v>0</v>
      </c>
      <c r="AC1651" s="2">
        <v>0</v>
      </c>
      <c r="AD1651" s="3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21.86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</row>
    <row r="1652" spans="1:43" x14ac:dyDescent="0.25">
      <c r="A1652" s="1">
        <v>46146</v>
      </c>
      <c r="B1652" t="s">
        <v>48</v>
      </c>
      <c r="C1652">
        <v>649163</v>
      </c>
      <c r="D1652">
        <v>2033013958</v>
      </c>
      <c r="E1652" t="s">
        <v>2047</v>
      </c>
      <c r="F1652" t="s">
        <v>298</v>
      </c>
      <c r="G1652" t="s">
        <v>51</v>
      </c>
      <c r="H1652" t="s">
        <v>177</v>
      </c>
      <c r="I1652" t="s">
        <v>734</v>
      </c>
      <c r="J1652" t="s">
        <v>740</v>
      </c>
      <c r="K1652">
        <v>823068</v>
      </c>
      <c r="L1652" t="s">
        <v>178</v>
      </c>
      <c r="M1652" t="s">
        <v>179</v>
      </c>
      <c r="N1652" t="s">
        <v>57</v>
      </c>
      <c r="O1652" s="1">
        <v>46057</v>
      </c>
      <c r="Q1652" s="1">
        <v>46177</v>
      </c>
      <c r="R1652" s="2">
        <v>78.97</v>
      </c>
      <c r="S1652">
        <v>1</v>
      </c>
      <c r="T1652" t="s">
        <v>58</v>
      </c>
      <c r="U1652" t="s">
        <v>59</v>
      </c>
      <c r="V1652" s="3">
        <v>0.7</v>
      </c>
      <c r="W1652" s="2">
        <v>0</v>
      </c>
      <c r="X1652">
        <v>0</v>
      </c>
      <c r="Y1652" t="s">
        <v>60</v>
      </c>
      <c r="Z1652" t="s">
        <v>143</v>
      </c>
      <c r="AA1652">
        <v>0</v>
      </c>
      <c r="AB1652" s="2">
        <v>0</v>
      </c>
      <c r="AC1652" s="2">
        <v>0</v>
      </c>
      <c r="AD1652" s="3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55.28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</row>
    <row r="1653" spans="1:43" x14ac:dyDescent="0.25">
      <c r="A1653" s="1">
        <v>46146</v>
      </c>
      <c r="B1653" t="s">
        <v>48</v>
      </c>
      <c r="C1653">
        <v>649163</v>
      </c>
      <c r="D1653">
        <v>2033018072</v>
      </c>
      <c r="E1653" t="s">
        <v>410</v>
      </c>
      <c r="F1653" t="s">
        <v>812</v>
      </c>
      <c r="G1653" t="s">
        <v>51</v>
      </c>
      <c r="H1653" t="s">
        <v>82</v>
      </c>
      <c r="I1653" t="s">
        <v>734</v>
      </c>
      <c r="J1653" t="s">
        <v>735</v>
      </c>
      <c r="K1653">
        <v>813184</v>
      </c>
      <c r="L1653" t="s">
        <v>744</v>
      </c>
      <c r="M1653" t="s">
        <v>745</v>
      </c>
      <c r="N1653" t="s">
        <v>57</v>
      </c>
      <c r="O1653" s="1">
        <v>46029</v>
      </c>
      <c r="Q1653" s="1">
        <v>46180</v>
      </c>
      <c r="R1653" s="2">
        <v>11.5</v>
      </c>
      <c r="S1653">
        <v>1</v>
      </c>
      <c r="T1653" t="s">
        <v>58</v>
      </c>
      <c r="U1653" t="s">
        <v>59</v>
      </c>
      <c r="V1653" s="3">
        <v>0.7</v>
      </c>
      <c r="W1653" s="2">
        <v>0</v>
      </c>
      <c r="X1653">
        <v>0</v>
      </c>
      <c r="Y1653" t="s">
        <v>60</v>
      </c>
      <c r="Z1653" t="s">
        <v>143</v>
      </c>
      <c r="AA1653">
        <v>0</v>
      </c>
      <c r="AB1653" s="2">
        <v>0</v>
      </c>
      <c r="AC1653" s="2">
        <v>0</v>
      </c>
      <c r="AD1653" s="3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8.0500000000000007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</row>
    <row r="1654" spans="1:43" x14ac:dyDescent="0.25">
      <c r="A1654" s="1">
        <v>46146</v>
      </c>
      <c r="B1654" t="s">
        <v>48</v>
      </c>
      <c r="C1654">
        <v>649163</v>
      </c>
      <c r="D1654">
        <v>2033029173</v>
      </c>
      <c r="E1654" t="s">
        <v>1715</v>
      </c>
      <c r="F1654" t="s">
        <v>1716</v>
      </c>
      <c r="G1654" t="s">
        <v>51</v>
      </c>
      <c r="H1654" t="s">
        <v>82</v>
      </c>
      <c r="I1654" t="s">
        <v>734</v>
      </c>
      <c r="J1654" t="s">
        <v>735</v>
      </c>
      <c r="K1654">
        <v>824062</v>
      </c>
      <c r="L1654" t="s">
        <v>400</v>
      </c>
      <c r="M1654" t="s">
        <v>401</v>
      </c>
      <c r="N1654" t="s">
        <v>169</v>
      </c>
      <c r="O1654" s="1">
        <v>46030</v>
      </c>
      <c r="P1654" s="1">
        <v>46146</v>
      </c>
      <c r="Q1654" s="1">
        <v>46150</v>
      </c>
      <c r="R1654" s="2">
        <v>-6.6</v>
      </c>
      <c r="S1654">
        <v>1</v>
      </c>
      <c r="T1654" t="s">
        <v>58</v>
      </c>
      <c r="U1654" t="s">
        <v>59</v>
      </c>
      <c r="V1654" s="3">
        <v>0.7</v>
      </c>
      <c r="W1654" s="2">
        <v>0</v>
      </c>
      <c r="X1654">
        <v>-1</v>
      </c>
      <c r="Y1654" t="s">
        <v>60</v>
      </c>
      <c r="Z1654" t="s">
        <v>143</v>
      </c>
      <c r="AA1654">
        <v>0</v>
      </c>
      <c r="AB1654" s="2">
        <v>0</v>
      </c>
      <c r="AC1654" s="2">
        <v>0</v>
      </c>
      <c r="AD1654" s="3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-4.62</v>
      </c>
      <c r="AN1654" s="2">
        <v>-4.62</v>
      </c>
      <c r="AO1654" s="2">
        <v>0</v>
      </c>
      <c r="AP1654" s="2">
        <v>0</v>
      </c>
      <c r="AQ1654" s="2">
        <v>0</v>
      </c>
    </row>
    <row r="1655" spans="1:43" x14ac:dyDescent="0.25">
      <c r="A1655" s="1">
        <v>46146</v>
      </c>
      <c r="B1655" t="s">
        <v>48</v>
      </c>
      <c r="C1655">
        <v>649163</v>
      </c>
      <c r="D1655">
        <v>2033039860</v>
      </c>
      <c r="E1655" t="s">
        <v>1662</v>
      </c>
      <c r="F1655" t="s">
        <v>656</v>
      </c>
      <c r="G1655" t="s">
        <v>51</v>
      </c>
      <c r="H1655" t="s">
        <v>244</v>
      </c>
      <c r="I1655" t="s">
        <v>734</v>
      </c>
      <c r="J1655" t="s">
        <v>735</v>
      </c>
      <c r="K1655">
        <v>651818</v>
      </c>
      <c r="L1655" t="s">
        <v>114</v>
      </c>
      <c r="M1655" t="s">
        <v>115</v>
      </c>
      <c r="N1655" t="s">
        <v>57</v>
      </c>
      <c r="O1655" s="1">
        <v>46059</v>
      </c>
      <c r="Q1655" s="1">
        <v>46179</v>
      </c>
      <c r="R1655" s="2">
        <v>94.38</v>
      </c>
      <c r="S1655">
        <v>1</v>
      </c>
      <c r="T1655" t="s">
        <v>58</v>
      </c>
      <c r="U1655" t="s">
        <v>59</v>
      </c>
      <c r="V1655" s="3">
        <v>0.7</v>
      </c>
      <c r="W1655" s="2">
        <v>0</v>
      </c>
      <c r="X1655">
        <v>0</v>
      </c>
      <c r="Y1655" t="s">
        <v>60</v>
      </c>
      <c r="Z1655" t="s">
        <v>143</v>
      </c>
      <c r="AA1655">
        <v>0</v>
      </c>
      <c r="AB1655" s="2">
        <v>0</v>
      </c>
      <c r="AC1655" s="2">
        <v>0</v>
      </c>
      <c r="AD1655" s="3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66.069999999999993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</row>
    <row r="1656" spans="1:43" x14ac:dyDescent="0.25">
      <c r="A1656" s="1">
        <v>46146</v>
      </c>
      <c r="B1656" t="s">
        <v>48</v>
      </c>
      <c r="C1656">
        <v>649163</v>
      </c>
      <c r="D1656">
        <v>2033109377</v>
      </c>
      <c r="E1656" t="s">
        <v>2048</v>
      </c>
      <c r="F1656" t="s">
        <v>160</v>
      </c>
      <c r="G1656" t="s">
        <v>51</v>
      </c>
      <c r="H1656" t="s">
        <v>205</v>
      </c>
      <c r="I1656" t="s">
        <v>734</v>
      </c>
      <c r="J1656" t="s">
        <v>735</v>
      </c>
      <c r="K1656">
        <v>767312</v>
      </c>
      <c r="L1656" t="s">
        <v>609</v>
      </c>
      <c r="M1656" t="s">
        <v>466</v>
      </c>
      <c r="N1656" t="s">
        <v>57</v>
      </c>
      <c r="O1656" s="1">
        <v>46054</v>
      </c>
      <c r="Q1656" s="1">
        <v>46174</v>
      </c>
      <c r="R1656" s="2">
        <v>-26.88</v>
      </c>
      <c r="S1656">
        <v>1</v>
      </c>
      <c r="T1656" t="s">
        <v>58</v>
      </c>
      <c r="U1656" t="s">
        <v>59</v>
      </c>
      <c r="V1656" s="3">
        <v>0.7</v>
      </c>
      <c r="W1656" s="2">
        <v>0</v>
      </c>
      <c r="X1656">
        <v>-1</v>
      </c>
      <c r="Y1656" t="s">
        <v>60</v>
      </c>
      <c r="Z1656" t="s">
        <v>143</v>
      </c>
      <c r="AA1656">
        <v>0</v>
      </c>
      <c r="AB1656" s="2">
        <v>0</v>
      </c>
      <c r="AC1656" s="2">
        <v>0</v>
      </c>
      <c r="AD1656" s="3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-18.82</v>
      </c>
      <c r="AN1656" s="2">
        <v>-18.82</v>
      </c>
      <c r="AO1656" s="2">
        <v>0</v>
      </c>
      <c r="AP1656" s="2">
        <v>0</v>
      </c>
      <c r="AQ1656" s="2">
        <v>0</v>
      </c>
    </row>
    <row r="1657" spans="1:43" x14ac:dyDescent="0.25">
      <c r="A1657" s="1">
        <v>46146</v>
      </c>
      <c r="B1657" t="s">
        <v>48</v>
      </c>
      <c r="C1657">
        <v>649163</v>
      </c>
      <c r="D1657">
        <v>2033109378</v>
      </c>
      <c r="E1657" t="s">
        <v>2048</v>
      </c>
      <c r="F1657" t="s">
        <v>160</v>
      </c>
      <c r="G1657" t="s">
        <v>51</v>
      </c>
      <c r="H1657" t="s">
        <v>205</v>
      </c>
      <c r="I1657" t="s">
        <v>734</v>
      </c>
      <c r="J1657" t="s">
        <v>746</v>
      </c>
      <c r="K1657">
        <v>767312</v>
      </c>
      <c r="L1657" t="s">
        <v>609</v>
      </c>
      <c r="M1657" t="s">
        <v>466</v>
      </c>
      <c r="N1657" t="s">
        <v>57</v>
      </c>
      <c r="O1657" s="1">
        <v>46054</v>
      </c>
      <c r="Q1657" s="1">
        <v>46174</v>
      </c>
      <c r="R1657" s="2">
        <v>-78.180000000000007</v>
      </c>
      <c r="S1657">
        <v>1</v>
      </c>
      <c r="T1657" t="s">
        <v>58</v>
      </c>
      <c r="U1657" t="s">
        <v>59</v>
      </c>
      <c r="V1657" s="3">
        <v>0.9</v>
      </c>
      <c r="W1657" s="2">
        <v>0</v>
      </c>
      <c r="X1657">
        <v>-1</v>
      </c>
      <c r="Y1657" t="s">
        <v>60</v>
      </c>
      <c r="Z1657" t="s">
        <v>143</v>
      </c>
      <c r="AA1657">
        <v>0</v>
      </c>
      <c r="AB1657" s="2">
        <v>0</v>
      </c>
      <c r="AC1657" s="2">
        <v>0</v>
      </c>
      <c r="AD1657" s="3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-70.36</v>
      </c>
      <c r="AN1657" s="2">
        <v>-70.36</v>
      </c>
      <c r="AO1657" s="2">
        <v>0</v>
      </c>
      <c r="AP1657" s="2">
        <v>0</v>
      </c>
      <c r="AQ1657" s="2">
        <v>0</v>
      </c>
    </row>
    <row r="1658" spans="1:43" x14ac:dyDescent="0.25">
      <c r="A1658" s="1">
        <v>46146</v>
      </c>
      <c r="B1658" t="s">
        <v>48</v>
      </c>
      <c r="C1658">
        <v>649163</v>
      </c>
      <c r="D1658">
        <v>2033117676</v>
      </c>
      <c r="E1658" t="s">
        <v>2049</v>
      </c>
      <c r="F1658" t="s">
        <v>2050</v>
      </c>
      <c r="G1658" t="s">
        <v>51</v>
      </c>
      <c r="H1658" t="s">
        <v>244</v>
      </c>
      <c r="I1658" t="s">
        <v>734</v>
      </c>
      <c r="J1658" t="s">
        <v>735</v>
      </c>
      <c r="K1658">
        <v>651818</v>
      </c>
      <c r="L1658" t="s">
        <v>114</v>
      </c>
      <c r="M1658" t="s">
        <v>115</v>
      </c>
      <c r="N1658" t="s">
        <v>57</v>
      </c>
      <c r="O1658" s="1">
        <v>46059</v>
      </c>
      <c r="Q1658" s="1">
        <v>46179</v>
      </c>
      <c r="R1658" s="2">
        <v>80.56</v>
      </c>
      <c r="S1658">
        <v>1</v>
      </c>
      <c r="T1658" t="s">
        <v>58</v>
      </c>
      <c r="U1658" t="s">
        <v>59</v>
      </c>
      <c r="V1658" s="3">
        <v>0.7</v>
      </c>
      <c r="W1658" s="2">
        <v>0</v>
      </c>
      <c r="X1658">
        <v>0</v>
      </c>
      <c r="Y1658" t="s">
        <v>60</v>
      </c>
      <c r="Z1658" t="s">
        <v>143</v>
      </c>
      <c r="AA1658">
        <v>0</v>
      </c>
      <c r="AB1658" s="2">
        <v>0</v>
      </c>
      <c r="AC1658" s="2">
        <v>0</v>
      </c>
      <c r="AD1658" s="3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56.39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</row>
    <row r="1659" spans="1:43" x14ac:dyDescent="0.25">
      <c r="A1659" s="1">
        <v>46146</v>
      </c>
      <c r="B1659" t="s">
        <v>48</v>
      </c>
      <c r="C1659">
        <v>649163</v>
      </c>
      <c r="D1659">
        <v>2033126233</v>
      </c>
      <c r="E1659" t="s">
        <v>341</v>
      </c>
      <c r="F1659" t="s">
        <v>263</v>
      </c>
      <c r="G1659" t="s">
        <v>51</v>
      </c>
      <c r="H1659" t="s">
        <v>220</v>
      </c>
      <c r="I1659" t="s">
        <v>734</v>
      </c>
      <c r="J1659" t="s">
        <v>735</v>
      </c>
      <c r="K1659">
        <v>753748</v>
      </c>
      <c r="L1659" t="s">
        <v>72</v>
      </c>
      <c r="M1659" t="s">
        <v>73</v>
      </c>
      <c r="N1659" t="s">
        <v>57</v>
      </c>
      <c r="O1659" s="1">
        <v>46054</v>
      </c>
      <c r="Q1659" s="1">
        <v>46174</v>
      </c>
      <c r="R1659" s="2">
        <v>121.92</v>
      </c>
      <c r="S1659">
        <v>1</v>
      </c>
      <c r="T1659" t="s">
        <v>58</v>
      </c>
      <c r="U1659" t="s">
        <v>59</v>
      </c>
      <c r="V1659" s="3">
        <v>0.7</v>
      </c>
      <c r="W1659" s="2">
        <v>0</v>
      </c>
      <c r="X1659">
        <v>0</v>
      </c>
      <c r="Y1659" t="s">
        <v>60</v>
      </c>
      <c r="Z1659" t="s">
        <v>143</v>
      </c>
      <c r="AA1659">
        <v>0</v>
      </c>
      <c r="AB1659" s="2">
        <v>0</v>
      </c>
      <c r="AC1659" s="2">
        <v>0</v>
      </c>
      <c r="AD1659" s="3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85.34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</row>
    <row r="1660" spans="1:43" x14ac:dyDescent="0.25">
      <c r="A1660" s="1">
        <v>46146</v>
      </c>
      <c r="B1660" t="s">
        <v>48</v>
      </c>
      <c r="C1660">
        <v>649163</v>
      </c>
      <c r="D1660">
        <v>2033144191</v>
      </c>
      <c r="E1660" t="s">
        <v>2051</v>
      </c>
      <c r="F1660" t="s">
        <v>1280</v>
      </c>
      <c r="G1660" t="s">
        <v>51</v>
      </c>
      <c r="H1660" t="s">
        <v>177</v>
      </c>
      <c r="I1660" t="s">
        <v>734</v>
      </c>
      <c r="J1660" t="s">
        <v>740</v>
      </c>
      <c r="K1660">
        <v>823068</v>
      </c>
      <c r="L1660" t="s">
        <v>178</v>
      </c>
      <c r="M1660" t="s">
        <v>179</v>
      </c>
      <c r="N1660" t="s">
        <v>169</v>
      </c>
      <c r="O1660" s="1">
        <v>46054</v>
      </c>
      <c r="P1660" s="1">
        <v>46146</v>
      </c>
      <c r="Q1660" s="1">
        <v>46174</v>
      </c>
      <c r="R1660" s="2">
        <v>-54.78</v>
      </c>
      <c r="S1660">
        <v>1</v>
      </c>
      <c r="T1660" t="s">
        <v>58</v>
      </c>
      <c r="U1660" t="s">
        <v>59</v>
      </c>
      <c r="V1660" s="3">
        <v>0.7</v>
      </c>
      <c r="W1660" s="2">
        <v>0</v>
      </c>
      <c r="X1660">
        <v>-1</v>
      </c>
      <c r="Y1660" t="s">
        <v>60</v>
      </c>
      <c r="Z1660" t="s">
        <v>143</v>
      </c>
      <c r="AA1660">
        <v>0</v>
      </c>
      <c r="AB1660" s="2">
        <v>0</v>
      </c>
      <c r="AC1660" s="2">
        <v>0</v>
      </c>
      <c r="AD1660" s="3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-38.35</v>
      </c>
      <c r="AN1660" s="2">
        <v>-38.35</v>
      </c>
      <c r="AO1660" s="2">
        <v>0</v>
      </c>
      <c r="AP1660" s="2">
        <v>0</v>
      </c>
      <c r="AQ1660" s="2">
        <v>0</v>
      </c>
    </row>
    <row r="1661" spans="1:43" x14ac:dyDescent="0.25">
      <c r="A1661" s="1">
        <v>46146</v>
      </c>
      <c r="B1661" t="s">
        <v>48</v>
      </c>
      <c r="C1661">
        <v>649163</v>
      </c>
      <c r="D1661">
        <v>2033144192</v>
      </c>
      <c r="E1661" t="s">
        <v>2051</v>
      </c>
      <c r="F1661" t="s">
        <v>1280</v>
      </c>
      <c r="G1661" t="s">
        <v>51</v>
      </c>
      <c r="H1661" t="s">
        <v>177</v>
      </c>
      <c r="I1661" t="s">
        <v>734</v>
      </c>
      <c r="J1661" t="s">
        <v>778</v>
      </c>
      <c r="K1661">
        <v>823068</v>
      </c>
      <c r="L1661" t="s">
        <v>178</v>
      </c>
      <c r="M1661" t="s">
        <v>179</v>
      </c>
      <c r="N1661" t="s">
        <v>169</v>
      </c>
      <c r="O1661" s="1">
        <v>46054</v>
      </c>
      <c r="P1661" s="1">
        <v>46146</v>
      </c>
      <c r="Q1661" s="1">
        <v>46174</v>
      </c>
      <c r="R1661" s="2">
        <v>-97.62</v>
      </c>
      <c r="S1661">
        <v>1</v>
      </c>
      <c r="T1661" t="s">
        <v>58</v>
      </c>
      <c r="U1661" t="s">
        <v>59</v>
      </c>
      <c r="V1661" s="3">
        <v>0.42</v>
      </c>
      <c r="W1661" s="2">
        <v>0</v>
      </c>
      <c r="X1661">
        <v>-1</v>
      </c>
      <c r="Y1661" t="s">
        <v>60</v>
      </c>
      <c r="Z1661" t="s">
        <v>143</v>
      </c>
      <c r="AA1661">
        <v>0</v>
      </c>
      <c r="AB1661" s="2">
        <v>0</v>
      </c>
      <c r="AC1661" s="2">
        <v>0</v>
      </c>
      <c r="AD1661" s="3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-41</v>
      </c>
      <c r="AN1661" s="2">
        <v>-41</v>
      </c>
      <c r="AO1661" s="2">
        <v>0</v>
      </c>
      <c r="AP1661" s="2">
        <v>0</v>
      </c>
      <c r="AQ1661" s="2">
        <v>0</v>
      </c>
    </row>
    <row r="1662" spans="1:43" x14ac:dyDescent="0.25">
      <c r="A1662" s="1">
        <v>46146</v>
      </c>
      <c r="B1662" t="s">
        <v>48</v>
      </c>
      <c r="C1662">
        <v>649163</v>
      </c>
      <c r="D1662">
        <v>2033148699</v>
      </c>
      <c r="E1662" t="s">
        <v>1362</v>
      </c>
      <c r="F1662" t="s">
        <v>97</v>
      </c>
      <c r="G1662" t="s">
        <v>51</v>
      </c>
      <c r="H1662" t="s">
        <v>244</v>
      </c>
      <c r="I1662" t="s">
        <v>734</v>
      </c>
      <c r="J1662" t="s">
        <v>735</v>
      </c>
      <c r="K1662">
        <v>651818</v>
      </c>
      <c r="L1662" t="s">
        <v>114</v>
      </c>
      <c r="M1662" t="s">
        <v>115</v>
      </c>
      <c r="N1662" t="s">
        <v>57</v>
      </c>
      <c r="O1662" s="1">
        <v>46059</v>
      </c>
      <c r="Q1662" s="1">
        <v>46179</v>
      </c>
      <c r="R1662" s="2">
        <v>105.74</v>
      </c>
      <c r="S1662">
        <v>1</v>
      </c>
      <c r="T1662" t="s">
        <v>58</v>
      </c>
      <c r="U1662" t="s">
        <v>59</v>
      </c>
      <c r="V1662" s="3">
        <v>0.7</v>
      </c>
      <c r="W1662" s="2">
        <v>0</v>
      </c>
      <c r="X1662">
        <v>0</v>
      </c>
      <c r="Y1662" t="s">
        <v>60</v>
      </c>
      <c r="Z1662" t="s">
        <v>143</v>
      </c>
      <c r="AA1662">
        <v>0</v>
      </c>
      <c r="AB1662" s="2">
        <v>0</v>
      </c>
      <c r="AC1662" s="2">
        <v>0</v>
      </c>
      <c r="AD1662" s="3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74.02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</row>
    <row r="1663" spans="1:43" x14ac:dyDescent="0.25">
      <c r="A1663" s="1">
        <v>46146</v>
      </c>
      <c r="B1663" t="s">
        <v>48</v>
      </c>
      <c r="C1663">
        <v>649163</v>
      </c>
      <c r="D1663">
        <v>2033179603</v>
      </c>
      <c r="E1663" t="s">
        <v>2052</v>
      </c>
      <c r="F1663" t="s">
        <v>2053</v>
      </c>
      <c r="G1663" t="s">
        <v>51</v>
      </c>
      <c r="H1663" t="s">
        <v>244</v>
      </c>
      <c r="I1663" t="s">
        <v>734</v>
      </c>
      <c r="J1663" t="s">
        <v>735</v>
      </c>
      <c r="K1663">
        <v>651818</v>
      </c>
      <c r="L1663" t="s">
        <v>114</v>
      </c>
      <c r="M1663" t="s">
        <v>115</v>
      </c>
      <c r="N1663" t="s">
        <v>57</v>
      </c>
      <c r="O1663" s="1">
        <v>46054</v>
      </c>
      <c r="Q1663" s="1">
        <v>46174</v>
      </c>
      <c r="R1663" s="2">
        <v>94.38</v>
      </c>
      <c r="S1663">
        <v>1</v>
      </c>
      <c r="T1663" t="s">
        <v>58</v>
      </c>
      <c r="U1663" t="s">
        <v>59</v>
      </c>
      <c r="V1663" s="3">
        <v>0.7</v>
      </c>
      <c r="W1663" s="2">
        <v>0</v>
      </c>
      <c r="X1663">
        <v>0</v>
      </c>
      <c r="Y1663" t="s">
        <v>60</v>
      </c>
      <c r="Z1663" t="s">
        <v>143</v>
      </c>
      <c r="AA1663">
        <v>0</v>
      </c>
      <c r="AB1663" s="2">
        <v>0</v>
      </c>
      <c r="AC1663" s="2">
        <v>0</v>
      </c>
      <c r="AD1663" s="3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66.069999999999993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</row>
    <row r="1664" spans="1:43" x14ac:dyDescent="0.25">
      <c r="A1664" s="1">
        <v>46146</v>
      </c>
      <c r="B1664" t="s">
        <v>48</v>
      </c>
      <c r="C1664">
        <v>649163</v>
      </c>
      <c r="D1664">
        <v>2033179961</v>
      </c>
      <c r="E1664" t="s">
        <v>2054</v>
      </c>
      <c r="F1664" t="s">
        <v>812</v>
      </c>
      <c r="G1664" t="s">
        <v>51</v>
      </c>
      <c r="H1664" t="s">
        <v>191</v>
      </c>
      <c r="I1664" t="s">
        <v>734</v>
      </c>
      <c r="J1664" t="s">
        <v>735</v>
      </c>
      <c r="K1664">
        <v>651818</v>
      </c>
      <c r="L1664" t="s">
        <v>114</v>
      </c>
      <c r="M1664" t="s">
        <v>115</v>
      </c>
      <c r="N1664" t="s">
        <v>57</v>
      </c>
      <c r="O1664" s="1">
        <v>46059</v>
      </c>
      <c r="Q1664" s="1">
        <v>46179</v>
      </c>
      <c r="R1664" s="2">
        <v>27.5</v>
      </c>
      <c r="S1664">
        <v>1</v>
      </c>
      <c r="T1664" t="s">
        <v>58</v>
      </c>
      <c r="U1664" t="s">
        <v>59</v>
      </c>
      <c r="V1664" s="3">
        <v>0.7</v>
      </c>
      <c r="W1664" s="2">
        <v>0</v>
      </c>
      <c r="X1664">
        <v>0</v>
      </c>
      <c r="Y1664" t="s">
        <v>60</v>
      </c>
      <c r="Z1664" t="s">
        <v>143</v>
      </c>
      <c r="AA1664">
        <v>0</v>
      </c>
      <c r="AB1664" s="2">
        <v>0</v>
      </c>
      <c r="AC1664" s="2">
        <v>0</v>
      </c>
      <c r="AD1664" s="3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19.25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</row>
    <row r="1665" spans="1:43" x14ac:dyDescent="0.25">
      <c r="A1665" s="1">
        <v>46146</v>
      </c>
      <c r="B1665" t="s">
        <v>48</v>
      </c>
      <c r="C1665">
        <v>649163</v>
      </c>
      <c r="D1665">
        <v>2033220285</v>
      </c>
      <c r="E1665" t="s">
        <v>2055</v>
      </c>
      <c r="F1665" t="s">
        <v>2056</v>
      </c>
      <c r="G1665" t="s">
        <v>51</v>
      </c>
      <c r="H1665" t="s">
        <v>257</v>
      </c>
      <c r="I1665" t="s">
        <v>734</v>
      </c>
      <c r="J1665" t="s">
        <v>735</v>
      </c>
      <c r="K1665">
        <v>651818</v>
      </c>
      <c r="L1665" t="s">
        <v>114</v>
      </c>
      <c r="M1665" t="s">
        <v>115</v>
      </c>
      <c r="N1665" t="s">
        <v>57</v>
      </c>
      <c r="O1665" s="1">
        <v>46059</v>
      </c>
      <c r="Q1665" s="1">
        <v>46148</v>
      </c>
      <c r="R1665" s="2">
        <v>51.19</v>
      </c>
      <c r="S1665">
        <v>1</v>
      </c>
      <c r="T1665" t="s">
        <v>58</v>
      </c>
      <c r="U1665" t="s">
        <v>59</v>
      </c>
      <c r="V1665" s="3">
        <v>0.7</v>
      </c>
      <c r="W1665" s="2">
        <v>0</v>
      </c>
      <c r="X1665">
        <v>0</v>
      </c>
      <c r="Y1665" t="s">
        <v>60</v>
      </c>
      <c r="Z1665" t="s">
        <v>143</v>
      </c>
      <c r="AA1665">
        <v>0</v>
      </c>
      <c r="AB1665" s="2">
        <v>0</v>
      </c>
      <c r="AC1665" s="2">
        <v>0</v>
      </c>
      <c r="AD1665" s="3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35.83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</row>
    <row r="1666" spans="1:43" x14ac:dyDescent="0.25">
      <c r="A1666" s="1">
        <v>46146</v>
      </c>
      <c r="B1666" t="s">
        <v>48</v>
      </c>
      <c r="C1666">
        <v>649163</v>
      </c>
      <c r="D1666">
        <v>2033220285</v>
      </c>
      <c r="E1666" t="s">
        <v>2055</v>
      </c>
      <c r="F1666" t="s">
        <v>2056</v>
      </c>
      <c r="G1666" t="s">
        <v>51</v>
      </c>
      <c r="H1666" t="s">
        <v>257</v>
      </c>
      <c r="I1666" t="s">
        <v>734</v>
      </c>
      <c r="J1666" t="s">
        <v>735</v>
      </c>
      <c r="K1666">
        <v>651818</v>
      </c>
      <c r="L1666" t="s">
        <v>114</v>
      </c>
      <c r="M1666" t="s">
        <v>115</v>
      </c>
      <c r="N1666" t="s">
        <v>57</v>
      </c>
      <c r="O1666" s="1">
        <v>46059</v>
      </c>
      <c r="Q1666" s="1">
        <v>46179</v>
      </c>
      <c r="R1666" s="2">
        <v>51.19</v>
      </c>
      <c r="S1666">
        <v>1</v>
      </c>
      <c r="T1666" t="s">
        <v>58</v>
      </c>
      <c r="U1666" t="s">
        <v>59</v>
      </c>
      <c r="V1666" s="3">
        <v>0.7</v>
      </c>
      <c r="W1666" s="2">
        <v>0</v>
      </c>
      <c r="X1666">
        <v>0</v>
      </c>
      <c r="Y1666" t="s">
        <v>60</v>
      </c>
      <c r="Z1666" t="s">
        <v>143</v>
      </c>
      <c r="AA1666">
        <v>0</v>
      </c>
      <c r="AB1666" s="2">
        <v>0</v>
      </c>
      <c r="AC1666" s="2">
        <v>0</v>
      </c>
      <c r="AD1666" s="3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35.83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</row>
    <row r="1667" spans="1:43" x14ac:dyDescent="0.25">
      <c r="A1667" s="1">
        <v>46146</v>
      </c>
      <c r="B1667" t="s">
        <v>48</v>
      </c>
      <c r="C1667">
        <v>649163</v>
      </c>
      <c r="D1667">
        <v>2033221107</v>
      </c>
      <c r="E1667" t="s">
        <v>2057</v>
      </c>
      <c r="F1667" t="s">
        <v>2058</v>
      </c>
      <c r="G1667" t="s">
        <v>51</v>
      </c>
      <c r="H1667" t="s">
        <v>110</v>
      </c>
      <c r="I1667" t="s">
        <v>734</v>
      </c>
      <c r="J1667" t="s">
        <v>735</v>
      </c>
      <c r="K1667">
        <v>651818</v>
      </c>
      <c r="L1667" t="s">
        <v>114</v>
      </c>
      <c r="M1667" t="s">
        <v>115</v>
      </c>
      <c r="N1667" t="s">
        <v>57</v>
      </c>
      <c r="O1667" s="1">
        <v>46059</v>
      </c>
      <c r="Q1667" s="1">
        <v>46179</v>
      </c>
      <c r="R1667" s="2">
        <v>89.52</v>
      </c>
      <c r="S1667">
        <v>1</v>
      </c>
      <c r="T1667" t="s">
        <v>58</v>
      </c>
      <c r="U1667" t="s">
        <v>59</v>
      </c>
      <c r="V1667" s="3">
        <v>0.7</v>
      </c>
      <c r="W1667" s="2">
        <v>0</v>
      </c>
      <c r="X1667">
        <v>0</v>
      </c>
      <c r="Y1667" t="s">
        <v>60</v>
      </c>
      <c r="Z1667" t="s">
        <v>143</v>
      </c>
      <c r="AA1667">
        <v>0</v>
      </c>
      <c r="AB1667" s="2">
        <v>0</v>
      </c>
      <c r="AC1667" s="2">
        <v>0</v>
      </c>
      <c r="AD1667" s="3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62.66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</row>
    <row r="1668" spans="1:43" x14ac:dyDescent="0.25">
      <c r="A1668" s="1">
        <v>46146</v>
      </c>
      <c r="B1668" t="s">
        <v>48</v>
      </c>
      <c r="C1668">
        <v>649163</v>
      </c>
      <c r="D1668">
        <v>2033231466</v>
      </c>
      <c r="E1668" t="s">
        <v>2059</v>
      </c>
      <c r="F1668" t="s">
        <v>387</v>
      </c>
      <c r="G1668" t="s">
        <v>51</v>
      </c>
      <c r="H1668" t="s">
        <v>191</v>
      </c>
      <c r="I1668" t="s">
        <v>734</v>
      </c>
      <c r="J1668" t="s">
        <v>735</v>
      </c>
      <c r="K1668">
        <v>651818</v>
      </c>
      <c r="L1668" t="s">
        <v>114</v>
      </c>
      <c r="M1668" t="s">
        <v>115</v>
      </c>
      <c r="N1668" t="s">
        <v>57</v>
      </c>
      <c r="O1668" s="1">
        <v>46059</v>
      </c>
      <c r="Q1668" s="1">
        <v>46179</v>
      </c>
      <c r="R1668" s="2">
        <v>35.799999999999997</v>
      </c>
      <c r="S1668">
        <v>1</v>
      </c>
      <c r="T1668" t="s">
        <v>58</v>
      </c>
      <c r="U1668" t="s">
        <v>59</v>
      </c>
      <c r="V1668" s="3">
        <v>0.7</v>
      </c>
      <c r="W1668" s="2">
        <v>0</v>
      </c>
      <c r="X1668">
        <v>0</v>
      </c>
      <c r="Y1668" t="s">
        <v>60</v>
      </c>
      <c r="Z1668" t="s">
        <v>143</v>
      </c>
      <c r="AA1668">
        <v>0</v>
      </c>
      <c r="AB1668" s="2">
        <v>0</v>
      </c>
      <c r="AC1668" s="2">
        <v>0</v>
      </c>
      <c r="AD1668" s="3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25.06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</row>
    <row r="1669" spans="1:43" x14ac:dyDescent="0.25">
      <c r="A1669" s="1">
        <v>46146</v>
      </c>
      <c r="B1669" t="s">
        <v>48</v>
      </c>
      <c r="C1669">
        <v>649163</v>
      </c>
      <c r="D1669">
        <v>2033238778</v>
      </c>
      <c r="E1669" t="s">
        <v>427</v>
      </c>
      <c r="F1669" t="s">
        <v>100</v>
      </c>
      <c r="G1669" t="s">
        <v>51</v>
      </c>
      <c r="H1669" t="s">
        <v>103</v>
      </c>
      <c r="I1669" t="s">
        <v>734</v>
      </c>
      <c r="J1669" t="s">
        <v>735</v>
      </c>
      <c r="K1669">
        <v>753748</v>
      </c>
      <c r="L1669" t="s">
        <v>72</v>
      </c>
      <c r="M1669" t="s">
        <v>73</v>
      </c>
      <c r="N1669" t="s">
        <v>57</v>
      </c>
      <c r="O1669" s="1">
        <v>46082</v>
      </c>
      <c r="Q1669" s="1">
        <v>46174</v>
      </c>
      <c r="R1669" s="2">
        <v>128.80000000000001</v>
      </c>
      <c r="S1669">
        <v>1</v>
      </c>
      <c r="T1669" t="s">
        <v>58</v>
      </c>
      <c r="U1669" t="s">
        <v>59</v>
      </c>
      <c r="V1669" s="3">
        <v>0.7</v>
      </c>
      <c r="W1669" s="2">
        <v>0</v>
      </c>
      <c r="X1669">
        <v>0</v>
      </c>
      <c r="Y1669" t="s">
        <v>60</v>
      </c>
      <c r="Z1669" t="s">
        <v>143</v>
      </c>
      <c r="AA1669">
        <v>0</v>
      </c>
      <c r="AB1669" s="2">
        <v>0</v>
      </c>
      <c r="AC1669" s="2">
        <v>0</v>
      </c>
      <c r="AD1669" s="3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90.16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</row>
    <row r="1670" spans="1:43" x14ac:dyDescent="0.25">
      <c r="A1670" s="1">
        <v>46146</v>
      </c>
      <c r="B1670" t="s">
        <v>48</v>
      </c>
      <c r="C1670">
        <v>649163</v>
      </c>
      <c r="D1670">
        <v>2033246167</v>
      </c>
      <c r="E1670" t="s">
        <v>2060</v>
      </c>
      <c r="F1670" t="s">
        <v>182</v>
      </c>
      <c r="G1670" t="s">
        <v>51</v>
      </c>
      <c r="H1670" t="s">
        <v>103</v>
      </c>
      <c r="I1670" t="s">
        <v>734</v>
      </c>
      <c r="J1670" t="s">
        <v>735</v>
      </c>
      <c r="K1670">
        <v>753748</v>
      </c>
      <c r="L1670" t="s">
        <v>72</v>
      </c>
      <c r="M1670" t="s">
        <v>73</v>
      </c>
      <c r="N1670" t="s">
        <v>57</v>
      </c>
      <c r="O1670" s="1">
        <v>46054</v>
      </c>
      <c r="Q1670" s="1">
        <v>46174</v>
      </c>
      <c r="R1670" s="2">
        <v>93.92</v>
      </c>
      <c r="S1670">
        <v>1</v>
      </c>
      <c r="T1670" t="s">
        <v>58</v>
      </c>
      <c r="U1670" t="s">
        <v>59</v>
      </c>
      <c r="V1670" s="3">
        <v>0.7</v>
      </c>
      <c r="W1670" s="2">
        <v>0</v>
      </c>
      <c r="X1670">
        <v>0</v>
      </c>
      <c r="Y1670" t="s">
        <v>60</v>
      </c>
      <c r="Z1670" t="s">
        <v>143</v>
      </c>
      <c r="AA1670">
        <v>0</v>
      </c>
      <c r="AB1670" s="2">
        <v>0</v>
      </c>
      <c r="AC1670" s="2">
        <v>0</v>
      </c>
      <c r="AD1670" s="3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65.739999999999995</v>
      </c>
      <c r="AN1670" s="2">
        <v>65.739999999999995</v>
      </c>
      <c r="AO1670" s="2">
        <v>0</v>
      </c>
      <c r="AP1670" s="2">
        <v>0</v>
      </c>
      <c r="AQ1670" s="2">
        <v>0</v>
      </c>
    </row>
    <row r="1671" spans="1:43" x14ac:dyDescent="0.25">
      <c r="A1671" s="1">
        <v>46146</v>
      </c>
      <c r="B1671" t="s">
        <v>48</v>
      </c>
      <c r="C1671">
        <v>649163</v>
      </c>
      <c r="D1671">
        <v>2033246456</v>
      </c>
      <c r="E1671" t="s">
        <v>2061</v>
      </c>
      <c r="F1671" t="s">
        <v>166</v>
      </c>
      <c r="G1671" t="s">
        <v>51</v>
      </c>
      <c r="H1671" t="s">
        <v>110</v>
      </c>
      <c r="I1671" t="s">
        <v>734</v>
      </c>
      <c r="J1671" t="s">
        <v>735</v>
      </c>
      <c r="K1671">
        <v>932159</v>
      </c>
      <c r="L1671" t="s">
        <v>2062</v>
      </c>
      <c r="M1671" t="s">
        <v>2063</v>
      </c>
      <c r="N1671" t="s">
        <v>57</v>
      </c>
      <c r="O1671" s="1">
        <v>46043</v>
      </c>
      <c r="Q1671" s="1">
        <v>46163</v>
      </c>
      <c r="R1671" s="2">
        <v>134.71</v>
      </c>
      <c r="S1671">
        <v>1</v>
      </c>
      <c r="T1671" t="s">
        <v>58</v>
      </c>
      <c r="U1671" t="s">
        <v>59</v>
      </c>
      <c r="V1671" s="3">
        <v>0.7</v>
      </c>
      <c r="W1671" s="2">
        <v>0</v>
      </c>
      <c r="X1671">
        <v>0</v>
      </c>
      <c r="Y1671" t="s">
        <v>60</v>
      </c>
      <c r="Z1671" t="s">
        <v>143</v>
      </c>
      <c r="AA1671">
        <v>0</v>
      </c>
      <c r="AB1671" s="2">
        <v>0</v>
      </c>
      <c r="AC1671" s="2">
        <v>0</v>
      </c>
      <c r="AD1671" s="3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94.3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</row>
    <row r="1672" spans="1:43" x14ac:dyDescent="0.25">
      <c r="A1672" s="1">
        <v>46146</v>
      </c>
      <c r="B1672" t="s">
        <v>48</v>
      </c>
      <c r="C1672">
        <v>649163</v>
      </c>
      <c r="D1672">
        <v>2033263106</v>
      </c>
      <c r="E1672" t="s">
        <v>2064</v>
      </c>
      <c r="F1672" t="s">
        <v>137</v>
      </c>
      <c r="G1672" t="s">
        <v>51</v>
      </c>
      <c r="H1672" t="s">
        <v>191</v>
      </c>
      <c r="I1672" t="s">
        <v>734</v>
      </c>
      <c r="J1672" t="s">
        <v>735</v>
      </c>
      <c r="K1672">
        <v>651818</v>
      </c>
      <c r="L1672" t="s">
        <v>114</v>
      </c>
      <c r="M1672" t="s">
        <v>115</v>
      </c>
      <c r="N1672" t="s">
        <v>57</v>
      </c>
      <c r="O1672" s="1">
        <v>46059</v>
      </c>
      <c r="Q1672" s="1">
        <v>46179</v>
      </c>
      <c r="R1672" s="2">
        <v>22</v>
      </c>
      <c r="S1672">
        <v>1</v>
      </c>
      <c r="T1672" t="s">
        <v>58</v>
      </c>
      <c r="U1672" t="s">
        <v>59</v>
      </c>
      <c r="V1672" s="3">
        <v>0.7</v>
      </c>
      <c r="W1672" s="2">
        <v>0</v>
      </c>
      <c r="X1672">
        <v>0</v>
      </c>
      <c r="Y1672" t="s">
        <v>60</v>
      </c>
      <c r="Z1672" t="s">
        <v>143</v>
      </c>
      <c r="AA1672">
        <v>0</v>
      </c>
      <c r="AB1672" s="2">
        <v>0</v>
      </c>
      <c r="AC1672" s="2">
        <v>0</v>
      </c>
      <c r="AD1672" s="3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15.4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</row>
    <row r="1673" spans="1:43" x14ac:dyDescent="0.25">
      <c r="A1673" s="1">
        <v>46146</v>
      </c>
      <c r="B1673" t="s">
        <v>48</v>
      </c>
      <c r="C1673">
        <v>649163</v>
      </c>
      <c r="D1673">
        <v>2033267341</v>
      </c>
      <c r="E1673" t="s">
        <v>578</v>
      </c>
      <c r="F1673" t="s">
        <v>2065</v>
      </c>
      <c r="G1673" t="s">
        <v>51</v>
      </c>
      <c r="H1673" t="s">
        <v>210</v>
      </c>
      <c r="I1673" t="s">
        <v>734</v>
      </c>
      <c r="J1673" t="s">
        <v>735</v>
      </c>
      <c r="K1673">
        <v>651818</v>
      </c>
      <c r="L1673" t="s">
        <v>114</v>
      </c>
      <c r="M1673" t="s">
        <v>115</v>
      </c>
      <c r="N1673" t="s">
        <v>57</v>
      </c>
      <c r="O1673" s="1">
        <v>46059</v>
      </c>
      <c r="Q1673" s="1">
        <v>46179</v>
      </c>
      <c r="R1673" s="2">
        <v>48.47</v>
      </c>
      <c r="S1673">
        <v>1</v>
      </c>
      <c r="T1673" t="s">
        <v>58</v>
      </c>
      <c r="U1673" t="s">
        <v>59</v>
      </c>
      <c r="V1673" s="3">
        <v>0.7</v>
      </c>
      <c r="W1673" s="2">
        <v>0</v>
      </c>
      <c r="X1673">
        <v>0</v>
      </c>
      <c r="Y1673" t="s">
        <v>60</v>
      </c>
      <c r="Z1673" t="s">
        <v>143</v>
      </c>
      <c r="AA1673">
        <v>0</v>
      </c>
      <c r="AB1673" s="2">
        <v>0</v>
      </c>
      <c r="AC1673" s="2">
        <v>0</v>
      </c>
      <c r="AD1673" s="3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33.93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</row>
    <row r="1674" spans="1:43" x14ac:dyDescent="0.25">
      <c r="A1674" s="1">
        <v>46146</v>
      </c>
      <c r="B1674" t="s">
        <v>48</v>
      </c>
      <c r="C1674">
        <v>649163</v>
      </c>
      <c r="D1674">
        <v>2033267343</v>
      </c>
      <c r="E1674" t="s">
        <v>578</v>
      </c>
      <c r="F1674" t="s">
        <v>2065</v>
      </c>
      <c r="G1674" t="s">
        <v>51</v>
      </c>
      <c r="H1674" t="s">
        <v>210</v>
      </c>
      <c r="I1674" t="s">
        <v>734</v>
      </c>
      <c r="J1674" t="s">
        <v>746</v>
      </c>
      <c r="K1674">
        <v>651818</v>
      </c>
      <c r="L1674" t="s">
        <v>114</v>
      </c>
      <c r="M1674" t="s">
        <v>115</v>
      </c>
      <c r="N1674" t="s">
        <v>57</v>
      </c>
      <c r="O1674" s="1">
        <v>46059</v>
      </c>
      <c r="Q1674" s="1">
        <v>46179</v>
      </c>
      <c r="R1674" s="2">
        <v>48.88</v>
      </c>
      <c r="S1674">
        <v>1</v>
      </c>
      <c r="T1674" t="s">
        <v>58</v>
      </c>
      <c r="U1674" t="s">
        <v>59</v>
      </c>
      <c r="V1674" s="3">
        <v>0.9</v>
      </c>
      <c r="W1674" s="2">
        <v>0</v>
      </c>
      <c r="X1674">
        <v>0</v>
      </c>
      <c r="Y1674" t="s">
        <v>60</v>
      </c>
      <c r="Z1674" t="s">
        <v>143</v>
      </c>
      <c r="AA1674">
        <v>0</v>
      </c>
      <c r="AB1674" s="2">
        <v>0</v>
      </c>
      <c r="AC1674" s="2">
        <v>0</v>
      </c>
      <c r="AD1674" s="3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43.99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</row>
    <row r="1675" spans="1:43" x14ac:dyDescent="0.25">
      <c r="A1675" s="1">
        <v>46146</v>
      </c>
      <c r="B1675" t="s">
        <v>48</v>
      </c>
      <c r="C1675">
        <v>649163</v>
      </c>
      <c r="D1675">
        <v>2033281273</v>
      </c>
      <c r="E1675" t="s">
        <v>1834</v>
      </c>
      <c r="F1675" t="s">
        <v>579</v>
      </c>
      <c r="G1675" t="s">
        <v>51</v>
      </c>
      <c r="H1675" t="s">
        <v>87</v>
      </c>
      <c r="I1675" t="s">
        <v>734</v>
      </c>
      <c r="J1675" t="s">
        <v>735</v>
      </c>
      <c r="K1675">
        <v>673059</v>
      </c>
      <c r="L1675" t="s">
        <v>90</v>
      </c>
      <c r="M1675" t="s">
        <v>91</v>
      </c>
      <c r="N1675" t="s">
        <v>57</v>
      </c>
      <c r="O1675" s="1">
        <v>46082</v>
      </c>
      <c r="Q1675" s="1">
        <v>46174</v>
      </c>
      <c r="R1675" s="2">
        <v>69.3</v>
      </c>
      <c r="S1675">
        <v>1</v>
      </c>
      <c r="T1675" t="s">
        <v>58</v>
      </c>
      <c r="U1675" t="s">
        <v>59</v>
      </c>
      <c r="V1675" s="3">
        <v>0.7</v>
      </c>
      <c r="W1675" s="2">
        <v>0</v>
      </c>
      <c r="X1675">
        <v>0</v>
      </c>
      <c r="Y1675" t="s">
        <v>60</v>
      </c>
      <c r="Z1675" t="s">
        <v>143</v>
      </c>
      <c r="AA1675">
        <v>0</v>
      </c>
      <c r="AB1675" s="2">
        <v>0</v>
      </c>
      <c r="AC1675" s="2">
        <v>0</v>
      </c>
      <c r="AD1675" s="3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48.51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</row>
    <row r="1676" spans="1:43" x14ac:dyDescent="0.25">
      <c r="A1676" s="1">
        <v>46146</v>
      </c>
      <c r="B1676" t="s">
        <v>48</v>
      </c>
      <c r="C1676">
        <v>649163</v>
      </c>
      <c r="D1676">
        <v>2033285385</v>
      </c>
      <c r="E1676" t="s">
        <v>2066</v>
      </c>
      <c r="F1676" t="s">
        <v>916</v>
      </c>
      <c r="G1676" t="s">
        <v>51</v>
      </c>
      <c r="H1676" t="s">
        <v>347</v>
      </c>
      <c r="I1676" t="s">
        <v>734</v>
      </c>
      <c r="J1676" t="s">
        <v>735</v>
      </c>
      <c r="K1676">
        <v>673059</v>
      </c>
      <c r="L1676" t="s">
        <v>90</v>
      </c>
      <c r="M1676" t="s">
        <v>91</v>
      </c>
      <c r="N1676" t="s">
        <v>57</v>
      </c>
      <c r="O1676" s="1">
        <v>46082</v>
      </c>
      <c r="Q1676" s="1">
        <v>46174</v>
      </c>
      <c r="R1676" s="2">
        <v>99</v>
      </c>
      <c r="S1676">
        <v>1</v>
      </c>
      <c r="T1676" t="s">
        <v>58</v>
      </c>
      <c r="U1676" t="s">
        <v>59</v>
      </c>
      <c r="V1676" s="3">
        <v>0.7</v>
      </c>
      <c r="W1676" s="2">
        <v>0</v>
      </c>
      <c r="X1676">
        <v>0</v>
      </c>
      <c r="Y1676" t="s">
        <v>60</v>
      </c>
      <c r="Z1676" t="s">
        <v>143</v>
      </c>
      <c r="AA1676">
        <v>0</v>
      </c>
      <c r="AB1676" s="2">
        <v>0</v>
      </c>
      <c r="AC1676" s="2">
        <v>0</v>
      </c>
      <c r="AD1676" s="3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69.3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</row>
    <row r="1677" spans="1:43" x14ac:dyDescent="0.25">
      <c r="A1677" s="1">
        <v>46146</v>
      </c>
      <c r="B1677" t="s">
        <v>48</v>
      </c>
      <c r="C1677">
        <v>649163</v>
      </c>
      <c r="D1677">
        <v>2033304009</v>
      </c>
      <c r="E1677" t="s">
        <v>2067</v>
      </c>
      <c r="F1677" t="s">
        <v>419</v>
      </c>
      <c r="G1677" t="s">
        <v>51</v>
      </c>
      <c r="H1677" t="s">
        <v>244</v>
      </c>
      <c r="I1677" t="s">
        <v>734</v>
      </c>
      <c r="J1677" t="s">
        <v>735</v>
      </c>
      <c r="K1677">
        <v>651818</v>
      </c>
      <c r="L1677" t="s">
        <v>114</v>
      </c>
      <c r="M1677" t="s">
        <v>115</v>
      </c>
      <c r="N1677" t="s">
        <v>57</v>
      </c>
      <c r="O1677" s="1">
        <v>46059</v>
      </c>
      <c r="Q1677" s="1">
        <v>46179</v>
      </c>
      <c r="R1677" s="2">
        <v>94.38</v>
      </c>
      <c r="S1677">
        <v>1</v>
      </c>
      <c r="T1677" t="s">
        <v>58</v>
      </c>
      <c r="U1677" t="s">
        <v>59</v>
      </c>
      <c r="V1677" s="3">
        <v>0.7</v>
      </c>
      <c r="W1677" s="2">
        <v>0</v>
      </c>
      <c r="X1677">
        <v>0</v>
      </c>
      <c r="Y1677" t="s">
        <v>60</v>
      </c>
      <c r="Z1677" t="s">
        <v>143</v>
      </c>
      <c r="AA1677">
        <v>0</v>
      </c>
      <c r="AB1677" s="2">
        <v>0</v>
      </c>
      <c r="AC1677" s="2">
        <v>0</v>
      </c>
      <c r="AD1677" s="3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66.069999999999993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</row>
    <row r="1678" spans="1:43" x14ac:dyDescent="0.25">
      <c r="A1678" s="1">
        <v>46146</v>
      </c>
      <c r="B1678" t="s">
        <v>48</v>
      </c>
      <c r="C1678">
        <v>649163</v>
      </c>
      <c r="D1678">
        <v>2033306972</v>
      </c>
      <c r="E1678" t="s">
        <v>2068</v>
      </c>
      <c r="F1678" t="s">
        <v>2069</v>
      </c>
      <c r="G1678" t="s">
        <v>51</v>
      </c>
      <c r="H1678" t="s">
        <v>244</v>
      </c>
      <c r="I1678" t="s">
        <v>734</v>
      </c>
      <c r="J1678" t="s">
        <v>735</v>
      </c>
      <c r="K1678">
        <v>651818</v>
      </c>
      <c r="L1678" t="s">
        <v>114</v>
      </c>
      <c r="M1678" t="s">
        <v>115</v>
      </c>
      <c r="N1678" t="s">
        <v>57</v>
      </c>
      <c r="O1678" s="1">
        <v>46059</v>
      </c>
      <c r="Q1678" s="1">
        <v>46179</v>
      </c>
      <c r="R1678" s="2">
        <v>73.56</v>
      </c>
      <c r="S1678">
        <v>1</v>
      </c>
      <c r="T1678" t="s">
        <v>58</v>
      </c>
      <c r="U1678" t="s">
        <v>59</v>
      </c>
      <c r="V1678" s="3">
        <v>0.7</v>
      </c>
      <c r="W1678" s="2">
        <v>0</v>
      </c>
      <c r="X1678">
        <v>0</v>
      </c>
      <c r="Y1678" t="s">
        <v>60</v>
      </c>
      <c r="Z1678" t="s">
        <v>143</v>
      </c>
      <c r="AA1678">
        <v>0</v>
      </c>
      <c r="AB1678" s="2">
        <v>0</v>
      </c>
      <c r="AC1678" s="2">
        <v>0</v>
      </c>
      <c r="AD1678" s="3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51.49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</row>
    <row r="1679" spans="1:43" x14ac:dyDescent="0.25">
      <c r="A1679" s="1">
        <v>46146</v>
      </c>
      <c r="B1679" t="s">
        <v>48</v>
      </c>
      <c r="C1679">
        <v>649163</v>
      </c>
      <c r="D1679">
        <v>2033312700</v>
      </c>
      <c r="E1679" t="s">
        <v>2070</v>
      </c>
      <c r="F1679" t="s">
        <v>133</v>
      </c>
      <c r="G1679" t="s">
        <v>51</v>
      </c>
      <c r="H1679" t="s">
        <v>110</v>
      </c>
      <c r="I1679" t="s">
        <v>734</v>
      </c>
      <c r="J1679" t="s">
        <v>735</v>
      </c>
      <c r="K1679">
        <v>651818</v>
      </c>
      <c r="L1679" t="s">
        <v>114</v>
      </c>
      <c r="M1679" t="s">
        <v>115</v>
      </c>
      <c r="N1679" t="s">
        <v>57</v>
      </c>
      <c r="O1679" s="1">
        <v>46074</v>
      </c>
      <c r="Q1679" s="1">
        <v>46163</v>
      </c>
      <c r="R1679" s="2">
        <v>28.38</v>
      </c>
      <c r="S1679">
        <v>1</v>
      </c>
      <c r="T1679" t="s">
        <v>58</v>
      </c>
      <c r="U1679" t="s">
        <v>59</v>
      </c>
      <c r="V1679" s="3">
        <v>0.7</v>
      </c>
      <c r="W1679" s="2">
        <v>0</v>
      </c>
      <c r="X1679">
        <v>0</v>
      </c>
      <c r="Y1679" t="s">
        <v>60</v>
      </c>
      <c r="Z1679" t="s">
        <v>143</v>
      </c>
      <c r="AA1679">
        <v>0</v>
      </c>
      <c r="AB1679" s="2">
        <v>0</v>
      </c>
      <c r="AC1679" s="2">
        <v>0</v>
      </c>
      <c r="AD1679" s="3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19.87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</row>
    <row r="1680" spans="1:43" x14ac:dyDescent="0.25">
      <c r="A1680" s="1">
        <v>46146</v>
      </c>
      <c r="B1680" t="s">
        <v>48</v>
      </c>
      <c r="C1680">
        <v>649163</v>
      </c>
      <c r="D1680">
        <v>2033331039</v>
      </c>
      <c r="E1680" t="s">
        <v>2071</v>
      </c>
      <c r="F1680" t="s">
        <v>2072</v>
      </c>
      <c r="G1680" t="s">
        <v>51</v>
      </c>
      <c r="H1680" t="s">
        <v>244</v>
      </c>
      <c r="I1680" t="s">
        <v>734</v>
      </c>
      <c r="J1680" t="s">
        <v>735</v>
      </c>
      <c r="K1680">
        <v>651818</v>
      </c>
      <c r="L1680" t="s">
        <v>114</v>
      </c>
      <c r="M1680" t="s">
        <v>115</v>
      </c>
      <c r="N1680" t="s">
        <v>57</v>
      </c>
      <c r="O1680" s="1">
        <v>46059</v>
      </c>
      <c r="Q1680" s="1">
        <v>46179</v>
      </c>
      <c r="R1680" s="2">
        <v>49.46</v>
      </c>
      <c r="S1680">
        <v>1</v>
      </c>
      <c r="T1680" t="s">
        <v>58</v>
      </c>
      <c r="U1680" t="s">
        <v>59</v>
      </c>
      <c r="V1680" s="3">
        <v>0.7</v>
      </c>
      <c r="W1680" s="2">
        <v>0</v>
      </c>
      <c r="X1680">
        <v>0</v>
      </c>
      <c r="Y1680" t="s">
        <v>60</v>
      </c>
      <c r="Z1680" t="s">
        <v>143</v>
      </c>
      <c r="AA1680">
        <v>0</v>
      </c>
      <c r="AB1680" s="2">
        <v>0</v>
      </c>
      <c r="AC1680" s="2">
        <v>0</v>
      </c>
      <c r="AD1680" s="3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34.619999999999997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</row>
    <row r="1681" spans="1:43" x14ac:dyDescent="0.25">
      <c r="A1681" s="1">
        <v>46146</v>
      </c>
      <c r="B1681" t="s">
        <v>48</v>
      </c>
      <c r="C1681">
        <v>649163</v>
      </c>
      <c r="D1681">
        <v>2033351466</v>
      </c>
      <c r="E1681" t="s">
        <v>2073</v>
      </c>
      <c r="F1681" t="s">
        <v>2074</v>
      </c>
      <c r="G1681" t="s">
        <v>51</v>
      </c>
      <c r="H1681" t="s">
        <v>82</v>
      </c>
      <c r="I1681" t="s">
        <v>734</v>
      </c>
      <c r="J1681" t="s">
        <v>735</v>
      </c>
      <c r="K1681">
        <v>814033</v>
      </c>
      <c r="L1681" t="s">
        <v>626</v>
      </c>
      <c r="M1681" t="s">
        <v>334</v>
      </c>
      <c r="N1681" t="s">
        <v>57</v>
      </c>
      <c r="O1681" s="1">
        <v>46054</v>
      </c>
      <c r="Q1681" s="1">
        <v>46174</v>
      </c>
      <c r="R1681" s="2">
        <v>138.69</v>
      </c>
      <c r="S1681">
        <v>1</v>
      </c>
      <c r="T1681" t="s">
        <v>58</v>
      </c>
      <c r="U1681" t="s">
        <v>59</v>
      </c>
      <c r="V1681" s="3">
        <v>0.7</v>
      </c>
      <c r="W1681" s="2">
        <v>0</v>
      </c>
      <c r="X1681">
        <v>0</v>
      </c>
      <c r="Y1681" t="s">
        <v>60</v>
      </c>
      <c r="Z1681" t="s">
        <v>143</v>
      </c>
      <c r="AA1681">
        <v>0</v>
      </c>
      <c r="AB1681" s="2">
        <v>0</v>
      </c>
      <c r="AC1681" s="2">
        <v>0</v>
      </c>
      <c r="AD1681" s="3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97.08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</row>
    <row r="1682" spans="1:43" x14ac:dyDescent="0.25">
      <c r="A1682" s="1">
        <v>46146</v>
      </c>
      <c r="B1682" t="s">
        <v>48</v>
      </c>
      <c r="C1682">
        <v>649163</v>
      </c>
      <c r="D1682">
        <v>2033360697</v>
      </c>
      <c r="E1682" t="s">
        <v>1383</v>
      </c>
      <c r="F1682" t="s">
        <v>513</v>
      </c>
      <c r="G1682" t="s">
        <v>51</v>
      </c>
      <c r="H1682" t="s">
        <v>213</v>
      </c>
      <c r="I1682" t="s">
        <v>734</v>
      </c>
      <c r="J1682" t="s">
        <v>735</v>
      </c>
      <c r="K1682">
        <v>673059</v>
      </c>
      <c r="L1682" t="s">
        <v>90</v>
      </c>
      <c r="M1682" t="s">
        <v>91</v>
      </c>
      <c r="N1682" t="s">
        <v>57</v>
      </c>
      <c r="O1682" s="1">
        <v>46082</v>
      </c>
      <c r="Q1682" s="1">
        <v>46174</v>
      </c>
      <c r="R1682" s="2">
        <v>26.23</v>
      </c>
      <c r="S1682">
        <v>1</v>
      </c>
      <c r="T1682" t="s">
        <v>58</v>
      </c>
      <c r="U1682" t="s">
        <v>59</v>
      </c>
      <c r="V1682" s="3">
        <v>0.7</v>
      </c>
      <c r="W1682" s="2">
        <v>0</v>
      </c>
      <c r="X1682">
        <v>0</v>
      </c>
      <c r="Y1682" t="s">
        <v>60</v>
      </c>
      <c r="Z1682" t="s">
        <v>143</v>
      </c>
      <c r="AA1682">
        <v>0</v>
      </c>
      <c r="AB1682" s="2">
        <v>0</v>
      </c>
      <c r="AC1682" s="2">
        <v>0</v>
      </c>
      <c r="AD1682" s="3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18.36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</row>
    <row r="1683" spans="1:43" x14ac:dyDescent="0.25">
      <c r="A1683" s="1">
        <v>46146</v>
      </c>
      <c r="B1683" t="s">
        <v>48</v>
      </c>
      <c r="C1683">
        <v>649163</v>
      </c>
      <c r="D1683">
        <v>2033374433</v>
      </c>
      <c r="E1683" t="s">
        <v>2075</v>
      </c>
      <c r="F1683" t="s">
        <v>293</v>
      </c>
      <c r="G1683" t="s">
        <v>51</v>
      </c>
      <c r="H1683" t="s">
        <v>82</v>
      </c>
      <c r="I1683" t="s">
        <v>734</v>
      </c>
      <c r="J1683" t="s">
        <v>735</v>
      </c>
      <c r="K1683">
        <v>673059</v>
      </c>
      <c r="L1683" t="s">
        <v>90</v>
      </c>
      <c r="M1683" t="s">
        <v>91</v>
      </c>
      <c r="N1683" t="s">
        <v>57</v>
      </c>
      <c r="O1683" s="1">
        <v>46082</v>
      </c>
      <c r="Q1683" s="1">
        <v>46174</v>
      </c>
      <c r="R1683" s="2">
        <v>58.24</v>
      </c>
      <c r="S1683">
        <v>1</v>
      </c>
      <c r="T1683" t="s">
        <v>58</v>
      </c>
      <c r="U1683" t="s">
        <v>59</v>
      </c>
      <c r="V1683" s="3">
        <v>0.7</v>
      </c>
      <c r="W1683" s="2">
        <v>0</v>
      </c>
      <c r="X1683">
        <v>0</v>
      </c>
      <c r="Y1683" t="s">
        <v>60</v>
      </c>
      <c r="Z1683" t="s">
        <v>143</v>
      </c>
      <c r="AA1683">
        <v>0</v>
      </c>
      <c r="AB1683" s="2">
        <v>0</v>
      </c>
      <c r="AC1683" s="2">
        <v>0</v>
      </c>
      <c r="AD1683" s="3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40.770000000000003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</row>
    <row r="1684" spans="1:43" x14ac:dyDescent="0.25">
      <c r="A1684" s="1">
        <v>46146</v>
      </c>
      <c r="B1684" t="s">
        <v>48</v>
      </c>
      <c r="C1684">
        <v>649163</v>
      </c>
      <c r="D1684">
        <v>2033384086</v>
      </c>
      <c r="E1684" t="s">
        <v>2076</v>
      </c>
      <c r="F1684" t="s">
        <v>732</v>
      </c>
      <c r="G1684" t="s">
        <v>51</v>
      </c>
      <c r="H1684" t="s">
        <v>82</v>
      </c>
      <c r="I1684" t="s">
        <v>734</v>
      </c>
      <c r="J1684" t="s">
        <v>735</v>
      </c>
      <c r="K1684">
        <v>673059</v>
      </c>
      <c r="L1684" t="s">
        <v>90</v>
      </c>
      <c r="M1684" t="s">
        <v>91</v>
      </c>
      <c r="N1684" t="s">
        <v>57</v>
      </c>
      <c r="O1684" s="1">
        <v>46082</v>
      </c>
      <c r="Q1684" s="1">
        <v>46174</v>
      </c>
      <c r="R1684" s="2">
        <v>62.75</v>
      </c>
      <c r="S1684">
        <v>1</v>
      </c>
      <c r="T1684" t="s">
        <v>58</v>
      </c>
      <c r="U1684" t="s">
        <v>59</v>
      </c>
      <c r="V1684" s="3">
        <v>0.7</v>
      </c>
      <c r="W1684" s="2">
        <v>0</v>
      </c>
      <c r="X1684">
        <v>0</v>
      </c>
      <c r="Y1684" t="s">
        <v>60</v>
      </c>
      <c r="Z1684" t="s">
        <v>143</v>
      </c>
      <c r="AA1684">
        <v>0</v>
      </c>
      <c r="AB1684" s="2">
        <v>0</v>
      </c>
      <c r="AC1684" s="2">
        <v>0</v>
      </c>
      <c r="AD1684" s="3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43.92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</row>
    <row r="1685" spans="1:43" x14ac:dyDescent="0.25">
      <c r="A1685" s="1">
        <v>46146</v>
      </c>
      <c r="B1685" t="s">
        <v>48</v>
      </c>
      <c r="C1685">
        <v>649163</v>
      </c>
      <c r="D1685">
        <v>2033404407</v>
      </c>
      <c r="E1685" t="s">
        <v>126</v>
      </c>
      <c r="F1685" t="s">
        <v>1221</v>
      </c>
      <c r="G1685" t="s">
        <v>51</v>
      </c>
      <c r="H1685" t="s">
        <v>106</v>
      </c>
      <c r="I1685" t="s">
        <v>734</v>
      </c>
      <c r="J1685" t="s">
        <v>735</v>
      </c>
      <c r="K1685">
        <v>898497</v>
      </c>
      <c r="L1685" t="s">
        <v>1177</v>
      </c>
      <c r="M1685" t="s">
        <v>1178</v>
      </c>
      <c r="N1685" t="s">
        <v>57</v>
      </c>
      <c r="O1685" s="1">
        <v>46054</v>
      </c>
      <c r="Q1685" s="1">
        <v>46174</v>
      </c>
      <c r="R1685" s="2">
        <v>10.18</v>
      </c>
      <c r="S1685">
        <v>1</v>
      </c>
      <c r="T1685" t="s">
        <v>58</v>
      </c>
      <c r="U1685" t="s">
        <v>59</v>
      </c>
      <c r="V1685" s="3">
        <v>0.7</v>
      </c>
      <c r="W1685" s="2">
        <v>0</v>
      </c>
      <c r="X1685">
        <v>0</v>
      </c>
      <c r="Y1685" t="s">
        <v>60</v>
      </c>
      <c r="Z1685" t="s">
        <v>143</v>
      </c>
      <c r="AA1685">
        <v>0</v>
      </c>
      <c r="AB1685" s="2">
        <v>0</v>
      </c>
      <c r="AC1685" s="2">
        <v>0</v>
      </c>
      <c r="AD1685" s="3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7.13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</row>
    <row r="1686" spans="1:43" x14ac:dyDescent="0.25">
      <c r="A1686" s="1">
        <v>46146</v>
      </c>
      <c r="B1686" t="s">
        <v>48</v>
      </c>
      <c r="C1686">
        <v>649163</v>
      </c>
      <c r="D1686">
        <v>2033412630</v>
      </c>
      <c r="E1686" t="s">
        <v>2077</v>
      </c>
      <c r="F1686" t="s">
        <v>2056</v>
      </c>
      <c r="G1686" t="s">
        <v>51</v>
      </c>
      <c r="H1686" t="s">
        <v>113</v>
      </c>
      <c r="I1686" t="s">
        <v>734</v>
      </c>
      <c r="J1686" t="s">
        <v>735</v>
      </c>
      <c r="K1686">
        <v>651818</v>
      </c>
      <c r="L1686" t="s">
        <v>114</v>
      </c>
      <c r="M1686" t="s">
        <v>115</v>
      </c>
      <c r="N1686" t="s">
        <v>57</v>
      </c>
      <c r="O1686" s="1">
        <v>46059</v>
      </c>
      <c r="Q1686" s="1">
        <v>46179</v>
      </c>
      <c r="R1686" s="2">
        <v>78.760000000000005</v>
      </c>
      <c r="S1686">
        <v>1</v>
      </c>
      <c r="T1686" t="s">
        <v>58</v>
      </c>
      <c r="U1686" t="s">
        <v>59</v>
      </c>
      <c r="V1686" s="3">
        <v>0.7</v>
      </c>
      <c r="W1686" s="2">
        <v>0</v>
      </c>
      <c r="X1686">
        <v>0</v>
      </c>
      <c r="Y1686" t="s">
        <v>60</v>
      </c>
      <c r="Z1686" t="s">
        <v>143</v>
      </c>
      <c r="AA1686">
        <v>0</v>
      </c>
      <c r="AB1686" s="2">
        <v>0</v>
      </c>
      <c r="AC1686" s="2">
        <v>0</v>
      </c>
      <c r="AD1686" s="3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55.13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</row>
    <row r="1687" spans="1:43" x14ac:dyDescent="0.25">
      <c r="A1687" s="1">
        <v>46146</v>
      </c>
      <c r="B1687" t="s">
        <v>48</v>
      </c>
      <c r="C1687">
        <v>649163</v>
      </c>
      <c r="D1687">
        <v>2033423860</v>
      </c>
      <c r="E1687" t="s">
        <v>2078</v>
      </c>
      <c r="F1687" t="s">
        <v>392</v>
      </c>
      <c r="G1687" t="s">
        <v>51</v>
      </c>
      <c r="H1687" t="s">
        <v>191</v>
      </c>
      <c r="I1687" t="s">
        <v>734</v>
      </c>
      <c r="J1687" t="s">
        <v>735</v>
      </c>
      <c r="K1687">
        <v>651818</v>
      </c>
      <c r="L1687" t="s">
        <v>114</v>
      </c>
      <c r="M1687" t="s">
        <v>115</v>
      </c>
      <c r="N1687" t="s">
        <v>57</v>
      </c>
      <c r="O1687" s="1">
        <v>46059</v>
      </c>
      <c r="Q1687" s="1">
        <v>46179</v>
      </c>
      <c r="R1687" s="2">
        <v>35.799999999999997</v>
      </c>
      <c r="S1687">
        <v>1</v>
      </c>
      <c r="T1687" t="s">
        <v>58</v>
      </c>
      <c r="U1687" t="s">
        <v>59</v>
      </c>
      <c r="V1687" s="3">
        <v>0.7</v>
      </c>
      <c r="W1687" s="2">
        <v>0</v>
      </c>
      <c r="X1687">
        <v>0</v>
      </c>
      <c r="Y1687" t="s">
        <v>60</v>
      </c>
      <c r="Z1687" t="s">
        <v>143</v>
      </c>
      <c r="AA1687">
        <v>0</v>
      </c>
      <c r="AB1687" s="2">
        <v>0</v>
      </c>
      <c r="AC1687" s="2">
        <v>0</v>
      </c>
      <c r="AD1687" s="3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25.06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</row>
    <row r="1688" spans="1:43" x14ac:dyDescent="0.25">
      <c r="A1688" s="1">
        <v>46146</v>
      </c>
      <c r="B1688" t="s">
        <v>48</v>
      </c>
      <c r="C1688">
        <v>649163</v>
      </c>
      <c r="D1688">
        <v>2033465972</v>
      </c>
      <c r="E1688" t="s">
        <v>2079</v>
      </c>
      <c r="F1688" t="s">
        <v>550</v>
      </c>
      <c r="G1688" t="s">
        <v>51</v>
      </c>
      <c r="H1688" t="s">
        <v>324</v>
      </c>
      <c r="I1688" t="s">
        <v>734</v>
      </c>
      <c r="J1688" t="s">
        <v>735</v>
      </c>
      <c r="K1688">
        <v>813184</v>
      </c>
      <c r="L1688" t="s">
        <v>744</v>
      </c>
      <c r="M1688" t="s">
        <v>745</v>
      </c>
      <c r="N1688" t="s">
        <v>57</v>
      </c>
      <c r="O1688" s="1">
        <v>46083</v>
      </c>
      <c r="Q1688" s="1">
        <v>46175</v>
      </c>
      <c r="R1688" s="2">
        <v>90.5</v>
      </c>
      <c r="S1688">
        <v>1</v>
      </c>
      <c r="T1688" t="s">
        <v>58</v>
      </c>
      <c r="U1688" t="s">
        <v>59</v>
      </c>
      <c r="V1688" s="3">
        <v>0.7</v>
      </c>
      <c r="W1688" s="2">
        <v>0</v>
      </c>
      <c r="X1688">
        <v>0</v>
      </c>
      <c r="Y1688" t="s">
        <v>60</v>
      </c>
      <c r="Z1688" t="s">
        <v>143</v>
      </c>
      <c r="AA1688">
        <v>0</v>
      </c>
      <c r="AB1688" s="2">
        <v>0</v>
      </c>
      <c r="AC1688" s="2">
        <v>0</v>
      </c>
      <c r="AD1688" s="3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63.35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</row>
    <row r="1689" spans="1:43" x14ac:dyDescent="0.25">
      <c r="A1689" s="1">
        <v>46146</v>
      </c>
      <c r="B1689" t="s">
        <v>48</v>
      </c>
      <c r="C1689">
        <v>649163</v>
      </c>
      <c r="D1689">
        <v>2033468528</v>
      </c>
      <c r="E1689" t="s">
        <v>2080</v>
      </c>
      <c r="F1689" t="s">
        <v>803</v>
      </c>
      <c r="G1689" t="s">
        <v>51</v>
      </c>
      <c r="H1689" t="s">
        <v>82</v>
      </c>
      <c r="I1689" t="s">
        <v>734</v>
      </c>
      <c r="J1689" t="s">
        <v>735</v>
      </c>
      <c r="K1689">
        <v>856163</v>
      </c>
      <c r="L1689" t="s">
        <v>216</v>
      </c>
      <c r="M1689" t="s">
        <v>217</v>
      </c>
      <c r="N1689" t="s">
        <v>57</v>
      </c>
      <c r="O1689" s="1">
        <v>46082</v>
      </c>
      <c r="Q1689" s="1">
        <v>46174</v>
      </c>
      <c r="R1689" s="2">
        <v>66.36</v>
      </c>
      <c r="S1689">
        <v>1</v>
      </c>
      <c r="T1689" t="s">
        <v>58</v>
      </c>
      <c r="U1689" t="s">
        <v>59</v>
      </c>
      <c r="V1689" s="3">
        <v>0.7</v>
      </c>
      <c r="W1689" s="2">
        <v>0</v>
      </c>
      <c r="X1689">
        <v>0</v>
      </c>
      <c r="Y1689" t="s">
        <v>60</v>
      </c>
      <c r="Z1689" t="s">
        <v>143</v>
      </c>
      <c r="AA1689">
        <v>0</v>
      </c>
      <c r="AB1689" s="2">
        <v>0</v>
      </c>
      <c r="AC1689" s="2">
        <v>0</v>
      </c>
      <c r="AD1689" s="3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46.45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</row>
    <row r="1690" spans="1:43" x14ac:dyDescent="0.25">
      <c r="A1690" s="1">
        <v>46146</v>
      </c>
      <c r="B1690" t="s">
        <v>48</v>
      </c>
      <c r="C1690">
        <v>649163</v>
      </c>
      <c r="D1690">
        <v>2033468919</v>
      </c>
      <c r="E1690" t="s">
        <v>2081</v>
      </c>
      <c r="F1690" t="s">
        <v>75</v>
      </c>
      <c r="G1690" t="s">
        <v>51</v>
      </c>
      <c r="H1690" t="s">
        <v>82</v>
      </c>
      <c r="I1690" t="s">
        <v>734</v>
      </c>
      <c r="J1690" t="s">
        <v>735</v>
      </c>
      <c r="K1690">
        <v>823350</v>
      </c>
      <c r="L1690" t="s">
        <v>216</v>
      </c>
      <c r="M1690" t="s">
        <v>221</v>
      </c>
      <c r="N1690" t="s">
        <v>57</v>
      </c>
      <c r="O1690" s="1">
        <v>46060</v>
      </c>
      <c r="Q1690" s="1">
        <v>46180</v>
      </c>
      <c r="R1690" s="2">
        <v>131.72</v>
      </c>
      <c r="S1690">
        <v>1</v>
      </c>
      <c r="T1690" t="s">
        <v>58</v>
      </c>
      <c r="U1690" t="s">
        <v>59</v>
      </c>
      <c r="V1690" s="3">
        <v>0.7</v>
      </c>
      <c r="W1690" s="2">
        <v>0</v>
      </c>
      <c r="X1690">
        <v>0</v>
      </c>
      <c r="Y1690" t="s">
        <v>60</v>
      </c>
      <c r="Z1690" t="s">
        <v>143</v>
      </c>
      <c r="AA1690">
        <v>0</v>
      </c>
      <c r="AB1690" s="2">
        <v>0</v>
      </c>
      <c r="AC1690" s="2">
        <v>0</v>
      </c>
      <c r="AD1690" s="3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92.2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</row>
    <row r="1691" spans="1:43" x14ac:dyDescent="0.25">
      <c r="A1691" s="1">
        <v>46146</v>
      </c>
      <c r="B1691" t="s">
        <v>48</v>
      </c>
      <c r="C1691">
        <v>649163</v>
      </c>
      <c r="D1691">
        <v>2033478392</v>
      </c>
      <c r="E1691" t="s">
        <v>2082</v>
      </c>
      <c r="F1691" t="s">
        <v>285</v>
      </c>
      <c r="G1691" t="s">
        <v>51</v>
      </c>
      <c r="H1691" t="s">
        <v>106</v>
      </c>
      <c r="I1691" t="s">
        <v>734</v>
      </c>
      <c r="J1691" t="s">
        <v>735</v>
      </c>
      <c r="K1691">
        <v>942810</v>
      </c>
      <c r="L1691" t="s">
        <v>1229</v>
      </c>
      <c r="M1691" t="s">
        <v>1230</v>
      </c>
      <c r="N1691" t="s">
        <v>57</v>
      </c>
      <c r="O1691" s="1">
        <v>46058</v>
      </c>
      <c r="Q1691" s="1">
        <v>46178</v>
      </c>
      <c r="R1691" s="2">
        <v>36.76</v>
      </c>
      <c r="S1691">
        <v>1</v>
      </c>
      <c r="T1691" t="s">
        <v>58</v>
      </c>
      <c r="U1691" t="s">
        <v>59</v>
      </c>
      <c r="V1691" s="3">
        <v>0.7</v>
      </c>
      <c r="W1691" s="2">
        <v>0</v>
      </c>
      <c r="X1691">
        <v>0</v>
      </c>
      <c r="Y1691" t="s">
        <v>60</v>
      </c>
      <c r="Z1691" t="s">
        <v>143</v>
      </c>
      <c r="AA1691">
        <v>0</v>
      </c>
      <c r="AB1691" s="2">
        <v>0</v>
      </c>
      <c r="AC1691" s="2">
        <v>0</v>
      </c>
      <c r="AD1691" s="3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25.73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</row>
    <row r="1692" spans="1:43" x14ac:dyDescent="0.25">
      <c r="A1692" s="1">
        <v>46146</v>
      </c>
      <c r="B1692" t="s">
        <v>48</v>
      </c>
      <c r="C1692">
        <v>649163</v>
      </c>
      <c r="D1692">
        <v>2033488882</v>
      </c>
      <c r="E1692" t="s">
        <v>2083</v>
      </c>
      <c r="F1692" t="s">
        <v>310</v>
      </c>
      <c r="G1692" t="s">
        <v>51</v>
      </c>
      <c r="H1692" t="s">
        <v>131</v>
      </c>
      <c r="I1692" t="s">
        <v>734</v>
      </c>
      <c r="J1692" t="s">
        <v>735</v>
      </c>
      <c r="K1692">
        <v>862109</v>
      </c>
      <c r="L1692" t="s">
        <v>359</v>
      </c>
      <c r="M1692" t="s">
        <v>360</v>
      </c>
      <c r="N1692" t="s">
        <v>57</v>
      </c>
      <c r="O1692" s="1">
        <v>46058</v>
      </c>
      <c r="Q1692" s="1">
        <v>46178</v>
      </c>
      <c r="R1692" s="2">
        <v>219.4</v>
      </c>
      <c r="S1692">
        <v>1</v>
      </c>
      <c r="T1692" t="s">
        <v>58</v>
      </c>
      <c r="U1692" t="s">
        <v>59</v>
      </c>
      <c r="V1692" s="3">
        <v>0.7</v>
      </c>
      <c r="W1692" s="2">
        <v>0</v>
      </c>
      <c r="X1692">
        <v>0</v>
      </c>
      <c r="Y1692" t="s">
        <v>60</v>
      </c>
      <c r="Z1692" t="s">
        <v>143</v>
      </c>
      <c r="AA1692">
        <v>0</v>
      </c>
      <c r="AB1692" s="2">
        <v>0</v>
      </c>
      <c r="AC1692" s="2">
        <v>0</v>
      </c>
      <c r="AD1692" s="3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153.58000000000001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</row>
    <row r="1693" spans="1:43" x14ac:dyDescent="0.25">
      <c r="A1693" s="1">
        <v>46146</v>
      </c>
      <c r="B1693" t="s">
        <v>48</v>
      </c>
      <c r="C1693">
        <v>649163</v>
      </c>
      <c r="D1693">
        <v>2033489592</v>
      </c>
      <c r="E1693" t="s">
        <v>2084</v>
      </c>
      <c r="F1693" t="s">
        <v>75</v>
      </c>
      <c r="G1693" t="s">
        <v>51</v>
      </c>
      <c r="H1693" t="s">
        <v>110</v>
      </c>
      <c r="I1693" t="s">
        <v>734</v>
      </c>
      <c r="J1693" t="s">
        <v>735</v>
      </c>
      <c r="K1693">
        <v>792847</v>
      </c>
      <c r="L1693" t="s">
        <v>286</v>
      </c>
      <c r="M1693" t="s">
        <v>287</v>
      </c>
      <c r="N1693" t="s">
        <v>57</v>
      </c>
      <c r="O1693" s="1">
        <v>46058</v>
      </c>
      <c r="Q1693" s="1">
        <v>46178</v>
      </c>
      <c r="R1693" s="2">
        <v>26</v>
      </c>
      <c r="S1693">
        <v>1</v>
      </c>
      <c r="T1693" t="s">
        <v>58</v>
      </c>
      <c r="U1693" t="s">
        <v>59</v>
      </c>
      <c r="V1693" s="3">
        <v>0.7</v>
      </c>
      <c r="W1693" s="2">
        <v>0</v>
      </c>
      <c r="X1693">
        <v>0</v>
      </c>
      <c r="Y1693" t="s">
        <v>60</v>
      </c>
      <c r="Z1693" t="s">
        <v>143</v>
      </c>
      <c r="AA1693">
        <v>0</v>
      </c>
      <c r="AB1693" s="2">
        <v>0</v>
      </c>
      <c r="AC1693" s="2">
        <v>0</v>
      </c>
      <c r="AD1693" s="3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18.2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</row>
    <row r="1694" spans="1:43" x14ac:dyDescent="0.25">
      <c r="A1694" s="1">
        <v>46146</v>
      </c>
      <c r="B1694" t="s">
        <v>48</v>
      </c>
      <c r="C1694">
        <v>649163</v>
      </c>
      <c r="D1694">
        <v>2033514791</v>
      </c>
      <c r="E1694" t="s">
        <v>2085</v>
      </c>
      <c r="F1694" t="s">
        <v>2086</v>
      </c>
      <c r="G1694" t="s">
        <v>51</v>
      </c>
      <c r="H1694" t="s">
        <v>87</v>
      </c>
      <c r="I1694" t="s">
        <v>734</v>
      </c>
      <c r="J1694" t="s">
        <v>735</v>
      </c>
      <c r="K1694">
        <v>673059</v>
      </c>
      <c r="L1694" t="s">
        <v>90</v>
      </c>
      <c r="M1694" t="s">
        <v>91</v>
      </c>
      <c r="N1694" t="s">
        <v>57</v>
      </c>
      <c r="O1694" s="1">
        <v>46059</v>
      </c>
      <c r="Q1694" s="1">
        <v>46179</v>
      </c>
      <c r="R1694" s="2">
        <v>135.69999999999999</v>
      </c>
      <c r="S1694">
        <v>1</v>
      </c>
      <c r="T1694" t="s">
        <v>58</v>
      </c>
      <c r="U1694" t="s">
        <v>59</v>
      </c>
      <c r="V1694" s="3">
        <v>0.7</v>
      </c>
      <c r="W1694" s="2">
        <v>0</v>
      </c>
      <c r="X1694">
        <v>0</v>
      </c>
      <c r="Y1694" t="s">
        <v>60</v>
      </c>
      <c r="Z1694" t="s">
        <v>143</v>
      </c>
      <c r="AA1694">
        <v>0</v>
      </c>
      <c r="AB1694" s="2">
        <v>0</v>
      </c>
      <c r="AC1694" s="2">
        <v>0</v>
      </c>
      <c r="AD1694" s="3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94.99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</row>
    <row r="1695" spans="1:43" x14ac:dyDescent="0.25">
      <c r="A1695" s="1">
        <v>46146</v>
      </c>
      <c r="B1695" t="s">
        <v>48</v>
      </c>
      <c r="C1695">
        <v>649163</v>
      </c>
      <c r="D1695">
        <v>2033515352</v>
      </c>
      <c r="E1695" t="s">
        <v>2087</v>
      </c>
      <c r="F1695" t="s">
        <v>2088</v>
      </c>
      <c r="G1695" t="s">
        <v>51</v>
      </c>
      <c r="H1695" t="s">
        <v>210</v>
      </c>
      <c r="I1695" t="s">
        <v>734</v>
      </c>
      <c r="J1695" t="s">
        <v>735</v>
      </c>
      <c r="K1695">
        <v>767312</v>
      </c>
      <c r="L1695" t="s">
        <v>609</v>
      </c>
      <c r="M1695" t="s">
        <v>466</v>
      </c>
      <c r="N1695" t="s">
        <v>57</v>
      </c>
      <c r="O1695" s="1">
        <v>46059</v>
      </c>
      <c r="Q1695" s="1">
        <v>46179</v>
      </c>
      <c r="R1695" s="2">
        <v>99.24</v>
      </c>
      <c r="S1695">
        <v>1</v>
      </c>
      <c r="T1695" t="s">
        <v>58</v>
      </c>
      <c r="U1695" t="s">
        <v>59</v>
      </c>
      <c r="V1695" s="3">
        <v>0.7</v>
      </c>
      <c r="W1695" s="2">
        <v>0</v>
      </c>
      <c r="X1695">
        <v>0</v>
      </c>
      <c r="Y1695" t="s">
        <v>60</v>
      </c>
      <c r="Z1695" t="s">
        <v>143</v>
      </c>
      <c r="AA1695">
        <v>0</v>
      </c>
      <c r="AB1695" s="2">
        <v>0</v>
      </c>
      <c r="AC1695" s="2">
        <v>0</v>
      </c>
      <c r="AD1695" s="3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69.47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</row>
    <row r="1696" spans="1:43" x14ac:dyDescent="0.25">
      <c r="A1696" s="1">
        <v>46146</v>
      </c>
      <c r="B1696" t="s">
        <v>48</v>
      </c>
      <c r="C1696">
        <v>649163</v>
      </c>
      <c r="D1696">
        <v>2033515353</v>
      </c>
      <c r="E1696" t="s">
        <v>2087</v>
      </c>
      <c r="F1696" t="s">
        <v>2088</v>
      </c>
      <c r="G1696" t="s">
        <v>51</v>
      </c>
      <c r="H1696" t="s">
        <v>210</v>
      </c>
      <c r="I1696" t="s">
        <v>734</v>
      </c>
      <c r="J1696" t="s">
        <v>746</v>
      </c>
      <c r="K1696">
        <v>767312</v>
      </c>
      <c r="L1696" t="s">
        <v>609</v>
      </c>
      <c r="M1696" t="s">
        <v>466</v>
      </c>
      <c r="N1696" t="s">
        <v>57</v>
      </c>
      <c r="O1696" s="1">
        <v>46059</v>
      </c>
      <c r="Q1696" s="1">
        <v>46179</v>
      </c>
      <c r="R1696" s="2">
        <v>128.08000000000001</v>
      </c>
      <c r="S1696">
        <v>1</v>
      </c>
      <c r="T1696" t="s">
        <v>58</v>
      </c>
      <c r="U1696" t="s">
        <v>59</v>
      </c>
      <c r="V1696" s="3">
        <v>0.9</v>
      </c>
      <c r="W1696" s="2">
        <v>0</v>
      </c>
      <c r="X1696">
        <v>0</v>
      </c>
      <c r="Y1696" t="s">
        <v>60</v>
      </c>
      <c r="Z1696" t="s">
        <v>143</v>
      </c>
      <c r="AA1696">
        <v>0</v>
      </c>
      <c r="AB1696" s="2">
        <v>0</v>
      </c>
      <c r="AC1696" s="2">
        <v>0</v>
      </c>
      <c r="AD1696" s="3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115.27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</row>
    <row r="1697" spans="1:43" x14ac:dyDescent="0.25">
      <c r="A1697" s="1">
        <v>46146</v>
      </c>
      <c r="B1697" t="s">
        <v>48</v>
      </c>
      <c r="C1697">
        <v>649163</v>
      </c>
      <c r="D1697">
        <v>2033527014</v>
      </c>
      <c r="E1697" t="s">
        <v>2089</v>
      </c>
      <c r="F1697" t="s">
        <v>1311</v>
      </c>
      <c r="G1697" t="s">
        <v>51</v>
      </c>
      <c r="H1697" t="s">
        <v>177</v>
      </c>
      <c r="I1697" t="s">
        <v>734</v>
      </c>
      <c r="J1697" t="s">
        <v>746</v>
      </c>
      <c r="K1697">
        <v>823068</v>
      </c>
      <c r="L1697" t="s">
        <v>178</v>
      </c>
      <c r="M1697" t="s">
        <v>179</v>
      </c>
      <c r="N1697" t="s">
        <v>57</v>
      </c>
      <c r="O1697" s="1">
        <v>46082</v>
      </c>
      <c r="Q1697" s="1">
        <v>46174</v>
      </c>
      <c r="R1697" s="2">
        <v>184.5</v>
      </c>
      <c r="S1697">
        <v>1</v>
      </c>
      <c r="T1697" t="s">
        <v>58</v>
      </c>
      <c r="U1697" t="s">
        <v>59</v>
      </c>
      <c r="V1697" s="3">
        <v>0.9</v>
      </c>
      <c r="W1697" s="2">
        <v>0</v>
      </c>
      <c r="X1697">
        <v>0</v>
      </c>
      <c r="Y1697" t="s">
        <v>60</v>
      </c>
      <c r="Z1697" t="s">
        <v>143</v>
      </c>
      <c r="AA1697">
        <v>0</v>
      </c>
      <c r="AB1697" s="2">
        <v>0</v>
      </c>
      <c r="AC1697" s="2">
        <v>0</v>
      </c>
      <c r="AD1697" s="3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166.05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</row>
    <row r="1698" spans="1:43" x14ac:dyDescent="0.25">
      <c r="A1698" s="1">
        <v>46146</v>
      </c>
      <c r="B1698" t="s">
        <v>48</v>
      </c>
      <c r="C1698">
        <v>649163</v>
      </c>
      <c r="D1698">
        <v>2033527015</v>
      </c>
      <c r="E1698" t="s">
        <v>2089</v>
      </c>
      <c r="F1698" t="s">
        <v>1311</v>
      </c>
      <c r="G1698" t="s">
        <v>51</v>
      </c>
      <c r="H1698" t="s">
        <v>177</v>
      </c>
      <c r="I1698" t="s">
        <v>734</v>
      </c>
      <c r="J1698" t="s">
        <v>740</v>
      </c>
      <c r="K1698">
        <v>823068</v>
      </c>
      <c r="L1698" t="s">
        <v>178</v>
      </c>
      <c r="M1698" t="s">
        <v>179</v>
      </c>
      <c r="N1698" t="s">
        <v>57</v>
      </c>
      <c r="O1698" s="1">
        <v>46082</v>
      </c>
      <c r="Q1698" s="1">
        <v>46174</v>
      </c>
      <c r="R1698" s="2">
        <v>48</v>
      </c>
      <c r="S1698">
        <v>1</v>
      </c>
      <c r="T1698" t="s">
        <v>58</v>
      </c>
      <c r="U1698" t="s">
        <v>59</v>
      </c>
      <c r="V1698" s="3">
        <v>0.7</v>
      </c>
      <c r="W1698" s="2">
        <v>0</v>
      </c>
      <c r="X1698">
        <v>0</v>
      </c>
      <c r="Y1698" t="s">
        <v>60</v>
      </c>
      <c r="Z1698" t="s">
        <v>143</v>
      </c>
      <c r="AA1698">
        <v>0</v>
      </c>
      <c r="AB1698" s="2">
        <v>0</v>
      </c>
      <c r="AC1698" s="2">
        <v>0</v>
      </c>
      <c r="AD1698" s="3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33.6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</row>
    <row r="1699" spans="1:43" x14ac:dyDescent="0.25">
      <c r="A1699" s="1">
        <v>46146</v>
      </c>
      <c r="B1699" t="s">
        <v>48</v>
      </c>
      <c r="C1699">
        <v>649163</v>
      </c>
      <c r="D1699">
        <v>2033529277</v>
      </c>
      <c r="E1699" t="s">
        <v>2090</v>
      </c>
      <c r="F1699" t="s">
        <v>278</v>
      </c>
      <c r="G1699" t="s">
        <v>51</v>
      </c>
      <c r="H1699" t="s">
        <v>213</v>
      </c>
      <c r="I1699" t="s">
        <v>734</v>
      </c>
      <c r="J1699" t="s">
        <v>735</v>
      </c>
      <c r="K1699">
        <v>673059</v>
      </c>
      <c r="L1699" t="s">
        <v>90</v>
      </c>
      <c r="M1699" t="s">
        <v>91</v>
      </c>
      <c r="N1699" t="s">
        <v>57</v>
      </c>
      <c r="O1699" s="1">
        <v>46060</v>
      </c>
      <c r="Q1699" s="1">
        <v>46180</v>
      </c>
      <c r="R1699" s="2">
        <v>10.53</v>
      </c>
      <c r="S1699">
        <v>1</v>
      </c>
      <c r="T1699" t="s">
        <v>58</v>
      </c>
      <c r="U1699" t="s">
        <v>59</v>
      </c>
      <c r="V1699" s="3">
        <v>0.7</v>
      </c>
      <c r="W1699" s="2">
        <v>0</v>
      </c>
      <c r="X1699">
        <v>0</v>
      </c>
      <c r="Y1699" t="s">
        <v>60</v>
      </c>
      <c r="Z1699" t="s">
        <v>143</v>
      </c>
      <c r="AA1699">
        <v>0</v>
      </c>
      <c r="AB1699" s="2">
        <v>0</v>
      </c>
      <c r="AC1699" s="2">
        <v>0</v>
      </c>
      <c r="AD1699" s="3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7.37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</row>
    <row r="1700" spans="1:43" x14ac:dyDescent="0.25">
      <c r="A1700" s="1">
        <v>46146</v>
      </c>
      <c r="B1700" t="s">
        <v>48</v>
      </c>
      <c r="C1700">
        <v>649163</v>
      </c>
      <c r="D1700">
        <v>2033533797</v>
      </c>
      <c r="E1700" t="s">
        <v>2091</v>
      </c>
      <c r="F1700" t="s">
        <v>241</v>
      </c>
      <c r="G1700" t="s">
        <v>51</v>
      </c>
      <c r="H1700" t="s">
        <v>82</v>
      </c>
      <c r="I1700" t="s">
        <v>734</v>
      </c>
      <c r="J1700" t="s">
        <v>735</v>
      </c>
      <c r="K1700">
        <v>812782</v>
      </c>
      <c r="L1700" t="s">
        <v>99</v>
      </c>
      <c r="M1700" t="s">
        <v>100</v>
      </c>
      <c r="N1700" t="s">
        <v>57</v>
      </c>
      <c r="O1700" s="1">
        <v>46082</v>
      </c>
      <c r="Q1700" s="1">
        <v>46174</v>
      </c>
      <c r="R1700" s="2">
        <v>145.54</v>
      </c>
      <c r="S1700">
        <v>1</v>
      </c>
      <c r="T1700" t="s">
        <v>58</v>
      </c>
      <c r="U1700" t="s">
        <v>59</v>
      </c>
      <c r="V1700" s="3">
        <v>0.7</v>
      </c>
      <c r="W1700" s="2">
        <v>0</v>
      </c>
      <c r="X1700">
        <v>0</v>
      </c>
      <c r="Y1700" t="s">
        <v>60</v>
      </c>
      <c r="Z1700" t="s">
        <v>143</v>
      </c>
      <c r="AA1700">
        <v>0</v>
      </c>
      <c r="AB1700" s="2">
        <v>0</v>
      </c>
      <c r="AC1700" s="2">
        <v>0</v>
      </c>
      <c r="AD1700" s="3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101.88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</row>
    <row r="1701" spans="1:43" x14ac:dyDescent="0.25">
      <c r="A1701" s="1">
        <v>46146</v>
      </c>
      <c r="B1701" t="s">
        <v>48</v>
      </c>
      <c r="C1701">
        <v>649163</v>
      </c>
      <c r="D1701">
        <v>2033536932</v>
      </c>
      <c r="E1701" t="s">
        <v>1725</v>
      </c>
      <c r="F1701" t="s">
        <v>2092</v>
      </c>
      <c r="G1701" t="s">
        <v>51</v>
      </c>
      <c r="H1701" t="s">
        <v>213</v>
      </c>
      <c r="I1701" t="s">
        <v>734</v>
      </c>
      <c r="J1701" t="s">
        <v>735</v>
      </c>
      <c r="K1701">
        <v>812782</v>
      </c>
      <c r="L1701" t="s">
        <v>99</v>
      </c>
      <c r="M1701" t="s">
        <v>100</v>
      </c>
      <c r="N1701" t="s">
        <v>57</v>
      </c>
      <c r="O1701" s="1">
        <v>46082</v>
      </c>
      <c r="Q1701" s="1">
        <v>46174</v>
      </c>
      <c r="R1701" s="2">
        <v>41.66</v>
      </c>
      <c r="S1701">
        <v>1</v>
      </c>
      <c r="T1701" t="s">
        <v>58</v>
      </c>
      <c r="U1701" t="s">
        <v>59</v>
      </c>
      <c r="V1701" s="3">
        <v>0.7</v>
      </c>
      <c r="W1701" s="2">
        <v>0</v>
      </c>
      <c r="X1701">
        <v>0</v>
      </c>
      <c r="Y1701" t="s">
        <v>60</v>
      </c>
      <c r="Z1701" t="s">
        <v>143</v>
      </c>
      <c r="AA1701">
        <v>0</v>
      </c>
      <c r="AB1701" s="2">
        <v>0</v>
      </c>
      <c r="AC1701" s="2">
        <v>0</v>
      </c>
      <c r="AD1701" s="3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29.16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</row>
    <row r="1702" spans="1:43" x14ac:dyDescent="0.25">
      <c r="A1702" s="1">
        <v>46146</v>
      </c>
      <c r="B1702" t="s">
        <v>48</v>
      </c>
      <c r="C1702">
        <v>649163</v>
      </c>
      <c r="D1702">
        <v>2033539424</v>
      </c>
      <c r="E1702" t="s">
        <v>2093</v>
      </c>
      <c r="F1702" t="s">
        <v>2094</v>
      </c>
      <c r="G1702" t="s">
        <v>51</v>
      </c>
      <c r="H1702" t="s">
        <v>131</v>
      </c>
      <c r="I1702" t="s">
        <v>734</v>
      </c>
      <c r="J1702" t="s">
        <v>735</v>
      </c>
      <c r="K1702">
        <v>862109</v>
      </c>
      <c r="L1702" t="s">
        <v>359</v>
      </c>
      <c r="M1702" t="s">
        <v>360</v>
      </c>
      <c r="N1702" t="s">
        <v>57</v>
      </c>
      <c r="O1702" s="1">
        <v>46082</v>
      </c>
      <c r="Q1702" s="1">
        <v>46174</v>
      </c>
      <c r="R1702" s="2">
        <v>219.4</v>
      </c>
      <c r="S1702">
        <v>1</v>
      </c>
      <c r="T1702" t="s">
        <v>58</v>
      </c>
      <c r="U1702" t="s">
        <v>59</v>
      </c>
      <c r="V1702" s="3">
        <v>0.7</v>
      </c>
      <c r="W1702" s="2">
        <v>0</v>
      </c>
      <c r="X1702">
        <v>0</v>
      </c>
      <c r="Y1702" t="s">
        <v>60</v>
      </c>
      <c r="Z1702" t="s">
        <v>143</v>
      </c>
      <c r="AA1702">
        <v>0</v>
      </c>
      <c r="AB1702" s="2">
        <v>0</v>
      </c>
      <c r="AC1702" s="2">
        <v>0</v>
      </c>
      <c r="AD1702" s="3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153.58000000000001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</row>
    <row r="1703" spans="1:43" x14ac:dyDescent="0.25">
      <c r="A1703" s="1">
        <v>46146</v>
      </c>
      <c r="B1703" t="s">
        <v>48</v>
      </c>
      <c r="C1703">
        <v>649163</v>
      </c>
      <c r="D1703">
        <v>2033539425</v>
      </c>
      <c r="E1703" t="s">
        <v>2093</v>
      </c>
      <c r="F1703" t="s">
        <v>2094</v>
      </c>
      <c r="G1703" t="s">
        <v>51</v>
      </c>
      <c r="H1703" t="s">
        <v>131</v>
      </c>
      <c r="I1703" t="s">
        <v>734</v>
      </c>
      <c r="J1703" t="s">
        <v>740</v>
      </c>
      <c r="K1703">
        <v>862109</v>
      </c>
      <c r="L1703" t="s">
        <v>359</v>
      </c>
      <c r="M1703" t="s">
        <v>360</v>
      </c>
      <c r="N1703" t="s">
        <v>57</v>
      </c>
      <c r="O1703" s="1">
        <v>46082</v>
      </c>
      <c r="Q1703" s="1">
        <v>46174</v>
      </c>
      <c r="R1703" s="2">
        <v>59.8</v>
      </c>
      <c r="S1703">
        <v>1</v>
      </c>
      <c r="T1703" t="s">
        <v>58</v>
      </c>
      <c r="U1703" t="s">
        <v>59</v>
      </c>
      <c r="V1703" s="3">
        <v>0.7</v>
      </c>
      <c r="W1703" s="2">
        <v>0</v>
      </c>
      <c r="X1703">
        <v>0</v>
      </c>
      <c r="Y1703" t="s">
        <v>60</v>
      </c>
      <c r="Z1703" t="s">
        <v>143</v>
      </c>
      <c r="AA1703">
        <v>0</v>
      </c>
      <c r="AB1703" s="2">
        <v>0</v>
      </c>
      <c r="AC1703" s="2">
        <v>0</v>
      </c>
      <c r="AD1703" s="3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41.86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</row>
    <row r="1704" spans="1:43" x14ac:dyDescent="0.25">
      <c r="A1704" s="1">
        <v>46146</v>
      </c>
      <c r="B1704" t="s">
        <v>48</v>
      </c>
      <c r="C1704">
        <v>649163</v>
      </c>
      <c r="D1704">
        <v>2033564551</v>
      </c>
      <c r="E1704" t="s">
        <v>90</v>
      </c>
      <c r="F1704" t="s">
        <v>91</v>
      </c>
      <c r="G1704" t="s">
        <v>51</v>
      </c>
      <c r="H1704" t="s">
        <v>82</v>
      </c>
      <c r="I1704" t="s">
        <v>734</v>
      </c>
      <c r="J1704" t="s">
        <v>735</v>
      </c>
      <c r="K1704">
        <v>673059</v>
      </c>
      <c r="L1704" t="s">
        <v>90</v>
      </c>
      <c r="M1704" t="s">
        <v>91</v>
      </c>
      <c r="N1704" t="s">
        <v>57</v>
      </c>
      <c r="O1704" s="1">
        <v>46082</v>
      </c>
      <c r="Q1704" s="1">
        <v>46174</v>
      </c>
      <c r="R1704" s="2">
        <v>86.25</v>
      </c>
      <c r="S1704">
        <v>1</v>
      </c>
      <c r="T1704" t="s">
        <v>58</v>
      </c>
      <c r="U1704" t="s">
        <v>59</v>
      </c>
      <c r="V1704" s="3">
        <v>0.7</v>
      </c>
      <c r="W1704" s="2">
        <v>0</v>
      </c>
      <c r="X1704">
        <v>0</v>
      </c>
      <c r="Y1704" t="s">
        <v>60</v>
      </c>
      <c r="Z1704" t="s">
        <v>143</v>
      </c>
      <c r="AA1704">
        <v>0</v>
      </c>
      <c r="AB1704" s="2">
        <v>0</v>
      </c>
      <c r="AC1704" s="2">
        <v>0</v>
      </c>
      <c r="AD1704" s="3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60.38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</row>
    <row r="1705" spans="1:43" x14ac:dyDescent="0.25">
      <c r="A1705" s="1">
        <v>46146</v>
      </c>
      <c r="B1705" t="s">
        <v>48</v>
      </c>
      <c r="C1705">
        <v>649163</v>
      </c>
      <c r="D1705">
        <v>2033565471</v>
      </c>
      <c r="E1705" t="s">
        <v>320</v>
      </c>
      <c r="F1705" t="s">
        <v>2095</v>
      </c>
      <c r="G1705" t="s">
        <v>51</v>
      </c>
      <c r="H1705" t="s">
        <v>177</v>
      </c>
      <c r="I1705" t="s">
        <v>734</v>
      </c>
      <c r="J1705" t="s">
        <v>740</v>
      </c>
      <c r="K1705">
        <v>861933</v>
      </c>
      <c r="L1705" t="s">
        <v>2025</v>
      </c>
      <c r="M1705" t="s">
        <v>2026</v>
      </c>
      <c r="N1705" t="s">
        <v>57</v>
      </c>
      <c r="O1705" s="1">
        <v>46066</v>
      </c>
      <c r="Q1705" s="1">
        <v>46186</v>
      </c>
      <c r="R1705" s="2">
        <v>24.61</v>
      </c>
      <c r="S1705">
        <v>1</v>
      </c>
      <c r="T1705" t="s">
        <v>58</v>
      </c>
      <c r="U1705" t="s">
        <v>59</v>
      </c>
      <c r="V1705" s="3">
        <v>0.7</v>
      </c>
      <c r="W1705" s="2">
        <v>0</v>
      </c>
      <c r="X1705">
        <v>0</v>
      </c>
      <c r="Y1705" t="s">
        <v>60</v>
      </c>
      <c r="Z1705" t="s">
        <v>143</v>
      </c>
      <c r="AA1705">
        <v>0</v>
      </c>
      <c r="AB1705" s="2">
        <v>0</v>
      </c>
      <c r="AC1705" s="2">
        <v>0</v>
      </c>
      <c r="AD1705" s="3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17.23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</row>
    <row r="1706" spans="1:43" x14ac:dyDescent="0.25">
      <c r="A1706" s="1">
        <v>46146</v>
      </c>
      <c r="B1706" t="s">
        <v>48</v>
      </c>
      <c r="C1706">
        <v>649163</v>
      </c>
      <c r="D1706">
        <v>2033565472</v>
      </c>
      <c r="E1706" t="s">
        <v>320</v>
      </c>
      <c r="F1706" t="s">
        <v>2095</v>
      </c>
      <c r="G1706" t="s">
        <v>51</v>
      </c>
      <c r="H1706" t="s">
        <v>177</v>
      </c>
      <c r="I1706" t="s">
        <v>734</v>
      </c>
      <c r="J1706" t="s">
        <v>746</v>
      </c>
      <c r="K1706">
        <v>861933</v>
      </c>
      <c r="L1706" t="s">
        <v>2025</v>
      </c>
      <c r="M1706" t="s">
        <v>2026</v>
      </c>
      <c r="N1706" t="s">
        <v>57</v>
      </c>
      <c r="O1706" s="1">
        <v>46066</v>
      </c>
      <c r="Q1706" s="1">
        <v>46186</v>
      </c>
      <c r="R1706" s="2">
        <v>51.83</v>
      </c>
      <c r="S1706">
        <v>1</v>
      </c>
      <c r="T1706" t="s">
        <v>58</v>
      </c>
      <c r="U1706" t="s">
        <v>59</v>
      </c>
      <c r="V1706" s="3">
        <v>0.9</v>
      </c>
      <c r="W1706" s="2">
        <v>0</v>
      </c>
      <c r="X1706">
        <v>0</v>
      </c>
      <c r="Y1706" t="s">
        <v>60</v>
      </c>
      <c r="Z1706" t="s">
        <v>143</v>
      </c>
      <c r="AA1706">
        <v>0</v>
      </c>
      <c r="AB1706" s="2">
        <v>0</v>
      </c>
      <c r="AC1706" s="2">
        <v>0</v>
      </c>
      <c r="AD1706" s="3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46.65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</row>
    <row r="1707" spans="1:43" x14ac:dyDescent="0.25">
      <c r="A1707" s="1">
        <v>46146</v>
      </c>
      <c r="B1707" t="s">
        <v>48</v>
      </c>
      <c r="C1707">
        <v>649163</v>
      </c>
      <c r="D1707">
        <v>2033567302</v>
      </c>
      <c r="E1707" t="s">
        <v>887</v>
      </c>
      <c r="F1707" t="s">
        <v>888</v>
      </c>
      <c r="G1707" t="s">
        <v>51</v>
      </c>
      <c r="H1707" t="s">
        <v>188</v>
      </c>
      <c r="I1707" t="s">
        <v>734</v>
      </c>
      <c r="J1707" t="s">
        <v>740</v>
      </c>
      <c r="K1707">
        <v>673059</v>
      </c>
      <c r="L1707" t="s">
        <v>90</v>
      </c>
      <c r="M1707" t="s">
        <v>91</v>
      </c>
      <c r="N1707" t="s">
        <v>57</v>
      </c>
      <c r="O1707" s="1">
        <v>46082</v>
      </c>
      <c r="Q1707" s="1">
        <v>46174</v>
      </c>
      <c r="R1707" s="2">
        <v>25.73</v>
      </c>
      <c r="S1707">
        <v>1</v>
      </c>
      <c r="T1707" t="s">
        <v>58</v>
      </c>
      <c r="U1707" t="s">
        <v>59</v>
      </c>
      <c r="V1707" s="3">
        <v>0.7</v>
      </c>
      <c r="W1707" s="2">
        <v>0</v>
      </c>
      <c r="X1707">
        <v>0</v>
      </c>
      <c r="Y1707" t="s">
        <v>60</v>
      </c>
      <c r="Z1707" t="s">
        <v>143</v>
      </c>
      <c r="AA1707">
        <v>0</v>
      </c>
      <c r="AB1707" s="2">
        <v>0</v>
      </c>
      <c r="AC1707" s="2">
        <v>0</v>
      </c>
      <c r="AD1707" s="3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18.010000000000002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</row>
    <row r="1708" spans="1:43" x14ac:dyDescent="0.25">
      <c r="A1708" s="1">
        <v>46146</v>
      </c>
      <c r="B1708" t="s">
        <v>48</v>
      </c>
      <c r="C1708">
        <v>649163</v>
      </c>
      <c r="D1708">
        <v>2033575081</v>
      </c>
      <c r="E1708" t="s">
        <v>1226</v>
      </c>
      <c r="F1708" t="s">
        <v>97</v>
      </c>
      <c r="G1708" t="s">
        <v>51</v>
      </c>
      <c r="H1708" t="s">
        <v>210</v>
      </c>
      <c r="I1708" t="s">
        <v>734</v>
      </c>
      <c r="J1708" t="s">
        <v>735</v>
      </c>
      <c r="K1708">
        <v>651818</v>
      </c>
      <c r="L1708" t="s">
        <v>114</v>
      </c>
      <c r="M1708" t="s">
        <v>115</v>
      </c>
      <c r="N1708" t="s">
        <v>57</v>
      </c>
      <c r="O1708" s="1">
        <v>46082</v>
      </c>
      <c r="Q1708" s="1">
        <v>46174</v>
      </c>
      <c r="R1708" s="2">
        <v>30.93</v>
      </c>
      <c r="S1708">
        <v>1</v>
      </c>
      <c r="T1708" t="s">
        <v>58</v>
      </c>
      <c r="U1708" t="s">
        <v>59</v>
      </c>
      <c r="V1708" s="3">
        <v>0.7</v>
      </c>
      <c r="W1708" s="2">
        <v>0</v>
      </c>
      <c r="X1708">
        <v>0</v>
      </c>
      <c r="Y1708" t="s">
        <v>60</v>
      </c>
      <c r="Z1708" t="s">
        <v>143</v>
      </c>
      <c r="AA1708">
        <v>0</v>
      </c>
      <c r="AB1708" s="2">
        <v>0</v>
      </c>
      <c r="AC1708" s="2">
        <v>0</v>
      </c>
      <c r="AD1708" s="3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21.65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</row>
    <row r="1709" spans="1:43" x14ac:dyDescent="0.25">
      <c r="A1709" s="1">
        <v>46146</v>
      </c>
      <c r="B1709" t="s">
        <v>48</v>
      </c>
      <c r="C1709">
        <v>649163</v>
      </c>
      <c r="D1709">
        <v>2033576617</v>
      </c>
      <c r="E1709" t="s">
        <v>2096</v>
      </c>
      <c r="F1709" t="s">
        <v>552</v>
      </c>
      <c r="G1709" t="s">
        <v>51</v>
      </c>
      <c r="H1709" t="s">
        <v>82</v>
      </c>
      <c r="I1709" t="s">
        <v>734</v>
      </c>
      <c r="J1709" t="s">
        <v>735</v>
      </c>
      <c r="K1709">
        <v>651818</v>
      </c>
      <c r="L1709" t="s">
        <v>114</v>
      </c>
      <c r="M1709" t="s">
        <v>115</v>
      </c>
      <c r="N1709" t="s">
        <v>57</v>
      </c>
      <c r="O1709" s="1">
        <v>46087</v>
      </c>
      <c r="Q1709" s="1">
        <v>46179</v>
      </c>
      <c r="R1709" s="2">
        <v>138.69</v>
      </c>
      <c r="S1709">
        <v>1</v>
      </c>
      <c r="T1709" t="s">
        <v>58</v>
      </c>
      <c r="U1709" t="s">
        <v>59</v>
      </c>
      <c r="V1709" s="3">
        <v>0.7</v>
      </c>
      <c r="W1709" s="2">
        <v>0</v>
      </c>
      <c r="X1709">
        <v>0</v>
      </c>
      <c r="Y1709" t="s">
        <v>60</v>
      </c>
      <c r="Z1709" t="s">
        <v>143</v>
      </c>
      <c r="AA1709">
        <v>0</v>
      </c>
      <c r="AB1709" s="2">
        <v>0</v>
      </c>
      <c r="AC1709" s="2">
        <v>0</v>
      </c>
      <c r="AD1709" s="3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97.08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</row>
    <row r="1710" spans="1:43" x14ac:dyDescent="0.25">
      <c r="A1710" s="1">
        <v>46146</v>
      </c>
      <c r="B1710" t="s">
        <v>48</v>
      </c>
      <c r="C1710">
        <v>649163</v>
      </c>
      <c r="D1710">
        <v>2034898422</v>
      </c>
      <c r="E1710" t="s">
        <v>1378</v>
      </c>
      <c r="F1710" t="s">
        <v>232</v>
      </c>
      <c r="G1710" t="s">
        <v>51</v>
      </c>
      <c r="H1710" t="s">
        <v>210</v>
      </c>
      <c r="I1710" t="s">
        <v>88</v>
      </c>
      <c r="J1710" t="s">
        <v>107</v>
      </c>
      <c r="K1710">
        <v>651818</v>
      </c>
      <c r="L1710" t="s">
        <v>114</v>
      </c>
      <c r="M1710" t="s">
        <v>115</v>
      </c>
      <c r="N1710" t="s">
        <v>57</v>
      </c>
      <c r="O1710" s="1">
        <v>46148</v>
      </c>
      <c r="Q1710" s="1">
        <v>46179</v>
      </c>
      <c r="R1710" s="2">
        <v>191.95</v>
      </c>
      <c r="S1710">
        <v>1</v>
      </c>
      <c r="T1710" t="s">
        <v>58</v>
      </c>
      <c r="U1710" t="s">
        <v>59</v>
      </c>
      <c r="V1710" s="3">
        <v>0.75</v>
      </c>
      <c r="W1710" s="2">
        <v>0</v>
      </c>
      <c r="X1710">
        <v>0</v>
      </c>
      <c r="Y1710" t="s">
        <v>60</v>
      </c>
      <c r="Z1710" t="s">
        <v>61</v>
      </c>
      <c r="AA1710">
        <v>6</v>
      </c>
      <c r="AB1710" s="2">
        <v>863.76</v>
      </c>
      <c r="AC1710" s="2">
        <v>0</v>
      </c>
      <c r="AD1710" s="3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143.96</v>
      </c>
      <c r="AM1710" s="2">
        <v>0</v>
      </c>
      <c r="AN1710" s="2">
        <v>863.76</v>
      </c>
      <c r="AO1710" s="2">
        <v>0</v>
      </c>
      <c r="AP1710" s="2">
        <v>0</v>
      </c>
      <c r="AQ1710" s="2">
        <v>0</v>
      </c>
    </row>
    <row r="1711" spans="1:43" x14ac:dyDescent="0.25">
      <c r="A1711" s="1">
        <v>46146</v>
      </c>
      <c r="B1711" t="s">
        <v>48</v>
      </c>
      <c r="C1711">
        <v>649163</v>
      </c>
      <c r="D1711">
        <v>2034909228</v>
      </c>
      <c r="E1711" t="s">
        <v>1379</v>
      </c>
      <c r="F1711" t="s">
        <v>238</v>
      </c>
      <c r="G1711" t="s">
        <v>51</v>
      </c>
      <c r="H1711" t="s">
        <v>244</v>
      </c>
      <c r="I1711" t="s">
        <v>88</v>
      </c>
      <c r="J1711" t="s">
        <v>95</v>
      </c>
      <c r="K1711">
        <v>651818</v>
      </c>
      <c r="L1711" t="s">
        <v>114</v>
      </c>
      <c r="M1711" t="s">
        <v>115</v>
      </c>
      <c r="N1711" t="s">
        <v>57</v>
      </c>
      <c r="O1711" s="1">
        <v>46148</v>
      </c>
      <c r="Q1711" s="1">
        <v>46179</v>
      </c>
      <c r="R1711" s="2">
        <v>61.75</v>
      </c>
      <c r="S1711">
        <v>1</v>
      </c>
      <c r="T1711" t="s">
        <v>58</v>
      </c>
      <c r="U1711" t="s">
        <v>59</v>
      </c>
      <c r="V1711" s="3">
        <v>0.9</v>
      </c>
      <c r="W1711" s="2">
        <v>0</v>
      </c>
      <c r="X1711">
        <v>0</v>
      </c>
      <c r="Y1711" t="s">
        <v>60</v>
      </c>
      <c r="Z1711" t="s">
        <v>61</v>
      </c>
      <c r="AA1711">
        <v>6</v>
      </c>
      <c r="AB1711" s="2">
        <v>333.48</v>
      </c>
      <c r="AC1711" s="2">
        <v>0</v>
      </c>
      <c r="AD1711" s="3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55.58</v>
      </c>
      <c r="AM1711" s="2">
        <v>0</v>
      </c>
      <c r="AN1711" s="2">
        <v>333.48</v>
      </c>
      <c r="AO1711" s="2">
        <v>0</v>
      </c>
      <c r="AP1711" s="2">
        <v>0</v>
      </c>
      <c r="AQ1711" s="2">
        <v>0</v>
      </c>
    </row>
    <row r="1712" spans="1:43" x14ac:dyDescent="0.25">
      <c r="A1712" s="1">
        <v>46146</v>
      </c>
      <c r="B1712" t="s">
        <v>48</v>
      </c>
      <c r="C1712">
        <v>649163</v>
      </c>
      <c r="D1712">
        <v>2034912816</v>
      </c>
      <c r="E1712" t="s">
        <v>592</v>
      </c>
      <c r="F1712" t="s">
        <v>953</v>
      </c>
      <c r="G1712" t="s">
        <v>51</v>
      </c>
      <c r="H1712" t="s">
        <v>106</v>
      </c>
      <c r="I1712" t="s">
        <v>88</v>
      </c>
      <c r="J1712" t="s">
        <v>98</v>
      </c>
      <c r="K1712">
        <v>942810</v>
      </c>
      <c r="L1712" t="s">
        <v>1229</v>
      </c>
      <c r="M1712" t="s">
        <v>1230</v>
      </c>
      <c r="N1712" t="s">
        <v>57</v>
      </c>
      <c r="O1712" s="1">
        <v>46143</v>
      </c>
      <c r="Q1712" s="1">
        <v>46174</v>
      </c>
      <c r="R1712" s="2">
        <v>32.840000000000003</v>
      </c>
      <c r="S1712">
        <v>1</v>
      </c>
      <c r="T1712" t="s">
        <v>58</v>
      </c>
      <c r="U1712" t="s">
        <v>59</v>
      </c>
      <c r="V1712" s="3">
        <v>0.75</v>
      </c>
      <c r="W1712" s="2">
        <v>0</v>
      </c>
      <c r="X1712">
        <v>0</v>
      </c>
      <c r="Y1712" t="s">
        <v>60</v>
      </c>
      <c r="Z1712" t="s">
        <v>61</v>
      </c>
      <c r="AA1712">
        <v>6</v>
      </c>
      <c r="AB1712" s="2">
        <v>147.78</v>
      </c>
      <c r="AC1712" s="2">
        <v>0</v>
      </c>
      <c r="AD1712" s="3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24.63</v>
      </c>
      <c r="AM1712" s="2">
        <v>0</v>
      </c>
      <c r="AN1712" s="2">
        <v>147.78</v>
      </c>
      <c r="AO1712" s="2">
        <v>0</v>
      </c>
      <c r="AP1712" s="2">
        <v>0</v>
      </c>
      <c r="AQ1712" s="2">
        <v>0</v>
      </c>
    </row>
    <row r="1713" spans="1:43" x14ac:dyDescent="0.25">
      <c r="A1713" s="1">
        <v>46146</v>
      </c>
      <c r="B1713" t="s">
        <v>48</v>
      </c>
      <c r="C1713">
        <v>649163</v>
      </c>
      <c r="D1713">
        <v>2034912907</v>
      </c>
      <c r="E1713" t="s">
        <v>2097</v>
      </c>
      <c r="F1713" t="s">
        <v>232</v>
      </c>
      <c r="G1713" t="s">
        <v>51</v>
      </c>
      <c r="H1713" t="s">
        <v>94</v>
      </c>
      <c r="I1713" t="s">
        <v>88</v>
      </c>
      <c r="J1713" t="s">
        <v>95</v>
      </c>
      <c r="K1713">
        <v>929503</v>
      </c>
      <c r="L1713" t="s">
        <v>55</v>
      </c>
      <c r="M1713" t="s">
        <v>56</v>
      </c>
      <c r="N1713" t="s">
        <v>57</v>
      </c>
      <c r="O1713" s="1">
        <v>46143</v>
      </c>
      <c r="Q1713" s="1">
        <v>46174</v>
      </c>
      <c r="R1713" s="2">
        <v>60.66</v>
      </c>
      <c r="S1713">
        <v>1</v>
      </c>
      <c r="T1713" t="s">
        <v>58</v>
      </c>
      <c r="U1713" t="s">
        <v>59</v>
      </c>
      <c r="V1713" s="3">
        <v>0.9</v>
      </c>
      <c r="W1713" s="2">
        <v>0</v>
      </c>
      <c r="X1713">
        <v>0</v>
      </c>
      <c r="Y1713" t="s">
        <v>60</v>
      </c>
      <c r="Z1713" t="s">
        <v>61</v>
      </c>
      <c r="AA1713">
        <v>6</v>
      </c>
      <c r="AB1713" s="2">
        <v>327.54000000000002</v>
      </c>
      <c r="AC1713" s="2">
        <v>0</v>
      </c>
      <c r="AD1713" s="3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54.59</v>
      </c>
      <c r="AM1713" s="2">
        <v>0</v>
      </c>
      <c r="AN1713" s="2">
        <v>327.54000000000002</v>
      </c>
      <c r="AO1713" s="2">
        <v>0</v>
      </c>
      <c r="AP1713" s="2">
        <v>0</v>
      </c>
      <c r="AQ1713" s="2">
        <v>0</v>
      </c>
    </row>
    <row r="1714" spans="1:43" x14ac:dyDescent="0.25">
      <c r="A1714" s="1">
        <v>46146</v>
      </c>
      <c r="B1714" t="s">
        <v>48</v>
      </c>
      <c r="C1714">
        <v>649163</v>
      </c>
      <c r="D1714">
        <v>2034913135</v>
      </c>
      <c r="E1714" t="s">
        <v>126</v>
      </c>
      <c r="F1714" t="s">
        <v>399</v>
      </c>
      <c r="G1714" t="s">
        <v>51</v>
      </c>
      <c r="H1714" t="s">
        <v>128</v>
      </c>
      <c r="I1714" t="s">
        <v>88</v>
      </c>
      <c r="J1714" t="s">
        <v>98</v>
      </c>
      <c r="K1714">
        <v>651818</v>
      </c>
      <c r="L1714" t="s">
        <v>114</v>
      </c>
      <c r="M1714" t="s">
        <v>115</v>
      </c>
      <c r="N1714" t="s">
        <v>57</v>
      </c>
      <c r="O1714" s="1">
        <v>46143</v>
      </c>
      <c r="Q1714" s="1">
        <v>46174</v>
      </c>
      <c r="R1714" s="2">
        <v>125.58</v>
      </c>
      <c r="S1714">
        <v>1</v>
      </c>
      <c r="T1714" t="s">
        <v>58</v>
      </c>
      <c r="U1714" t="s">
        <v>59</v>
      </c>
      <c r="V1714" s="3">
        <v>0.75</v>
      </c>
      <c r="W1714" s="2">
        <v>0</v>
      </c>
      <c r="X1714">
        <v>0</v>
      </c>
      <c r="Y1714" t="s">
        <v>60</v>
      </c>
      <c r="Z1714" t="s">
        <v>61</v>
      </c>
      <c r="AA1714">
        <v>6</v>
      </c>
      <c r="AB1714" s="2">
        <v>565.08000000000004</v>
      </c>
      <c r="AC1714" s="2">
        <v>0</v>
      </c>
      <c r="AD1714" s="3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94.18</v>
      </c>
      <c r="AM1714" s="2">
        <v>0</v>
      </c>
      <c r="AN1714" s="2">
        <v>565.08000000000004</v>
      </c>
      <c r="AO1714" s="2">
        <v>0</v>
      </c>
      <c r="AP1714" s="2">
        <v>0</v>
      </c>
      <c r="AQ1714" s="2">
        <v>0</v>
      </c>
    </row>
    <row r="1715" spans="1:43" x14ac:dyDescent="0.25">
      <c r="A1715" s="1">
        <v>46146</v>
      </c>
      <c r="B1715" t="s">
        <v>48</v>
      </c>
      <c r="C1715">
        <v>649163</v>
      </c>
      <c r="D1715">
        <v>2034929198</v>
      </c>
      <c r="E1715" t="s">
        <v>2098</v>
      </c>
      <c r="F1715" t="s">
        <v>2099</v>
      </c>
      <c r="G1715" t="s">
        <v>51</v>
      </c>
      <c r="H1715" t="s">
        <v>262</v>
      </c>
      <c r="I1715" t="s">
        <v>88</v>
      </c>
      <c r="J1715" t="s">
        <v>98</v>
      </c>
      <c r="K1715">
        <v>856824</v>
      </c>
      <c r="L1715" t="s">
        <v>164</v>
      </c>
      <c r="M1715" t="s">
        <v>165</v>
      </c>
      <c r="N1715" t="s">
        <v>57</v>
      </c>
      <c r="O1715" s="1">
        <v>46143</v>
      </c>
      <c r="Q1715" s="1">
        <v>46174</v>
      </c>
      <c r="R1715" s="2">
        <v>12.4</v>
      </c>
      <c r="S1715">
        <v>1</v>
      </c>
      <c r="T1715" t="s">
        <v>58</v>
      </c>
      <c r="U1715" t="s">
        <v>59</v>
      </c>
      <c r="V1715" s="3">
        <v>0.75</v>
      </c>
      <c r="W1715" s="2">
        <v>0</v>
      </c>
      <c r="X1715">
        <v>0</v>
      </c>
      <c r="Y1715" t="s">
        <v>60</v>
      </c>
      <c r="Z1715" t="s">
        <v>61</v>
      </c>
      <c r="AA1715">
        <v>6</v>
      </c>
      <c r="AB1715" s="2">
        <v>55.8</v>
      </c>
      <c r="AC1715" s="2">
        <v>0</v>
      </c>
      <c r="AD1715" s="3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9.3000000000000007</v>
      </c>
      <c r="AM1715" s="2">
        <v>0</v>
      </c>
      <c r="AN1715" s="2">
        <v>55.8</v>
      </c>
      <c r="AO1715" s="2">
        <v>0</v>
      </c>
      <c r="AP1715" s="2">
        <v>0</v>
      </c>
      <c r="AQ1715" s="2">
        <v>0</v>
      </c>
    </row>
    <row r="1716" spans="1:43" x14ac:dyDescent="0.25">
      <c r="A1716" s="1">
        <v>46146</v>
      </c>
      <c r="B1716" t="s">
        <v>48</v>
      </c>
      <c r="C1716">
        <v>649163</v>
      </c>
      <c r="D1716">
        <v>2034929247</v>
      </c>
      <c r="E1716" t="s">
        <v>483</v>
      </c>
      <c r="F1716" t="s">
        <v>1384</v>
      </c>
      <c r="G1716" t="s">
        <v>51</v>
      </c>
      <c r="H1716" t="s">
        <v>244</v>
      </c>
      <c r="I1716" t="s">
        <v>88</v>
      </c>
      <c r="J1716" t="s">
        <v>95</v>
      </c>
      <c r="K1716">
        <v>651818</v>
      </c>
      <c r="L1716" t="s">
        <v>114</v>
      </c>
      <c r="M1716" t="s">
        <v>115</v>
      </c>
      <c r="N1716" t="s">
        <v>57</v>
      </c>
      <c r="O1716" s="1">
        <v>46148</v>
      </c>
      <c r="Q1716" s="1">
        <v>46179</v>
      </c>
      <c r="R1716" s="2">
        <v>46.83</v>
      </c>
      <c r="S1716">
        <v>1</v>
      </c>
      <c r="T1716" t="s">
        <v>58</v>
      </c>
      <c r="U1716" t="s">
        <v>59</v>
      </c>
      <c r="V1716" s="3">
        <v>0.9</v>
      </c>
      <c r="W1716" s="2">
        <v>0</v>
      </c>
      <c r="X1716">
        <v>0</v>
      </c>
      <c r="Y1716" t="s">
        <v>60</v>
      </c>
      <c r="Z1716" t="s">
        <v>61</v>
      </c>
      <c r="AA1716">
        <v>6</v>
      </c>
      <c r="AB1716" s="2">
        <v>252.9</v>
      </c>
      <c r="AC1716" s="2">
        <v>0</v>
      </c>
      <c r="AD1716" s="3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42.15</v>
      </c>
      <c r="AM1716" s="2">
        <v>0</v>
      </c>
      <c r="AN1716" s="2">
        <v>252.9</v>
      </c>
      <c r="AO1716" s="2">
        <v>0</v>
      </c>
      <c r="AP1716" s="2">
        <v>0</v>
      </c>
      <c r="AQ1716" s="2">
        <v>0</v>
      </c>
    </row>
    <row r="1717" spans="1:43" x14ac:dyDescent="0.25">
      <c r="A1717" s="1">
        <v>46146</v>
      </c>
      <c r="B1717" t="s">
        <v>48</v>
      </c>
      <c r="C1717">
        <v>649163</v>
      </c>
      <c r="D1717">
        <v>2034941464</v>
      </c>
      <c r="E1717" t="s">
        <v>1385</v>
      </c>
      <c r="F1717" t="s">
        <v>857</v>
      </c>
      <c r="G1717" t="s">
        <v>51</v>
      </c>
      <c r="H1717" t="s">
        <v>220</v>
      </c>
      <c r="I1717" t="s">
        <v>88</v>
      </c>
      <c r="J1717" t="s">
        <v>95</v>
      </c>
      <c r="K1717">
        <v>823350</v>
      </c>
      <c r="L1717" t="s">
        <v>216</v>
      </c>
      <c r="M1717" t="s">
        <v>221</v>
      </c>
      <c r="N1717" t="s">
        <v>57</v>
      </c>
      <c r="O1717" s="1">
        <v>46143</v>
      </c>
      <c r="Q1717" s="1">
        <v>46174</v>
      </c>
      <c r="R1717" s="2">
        <v>36.130000000000003</v>
      </c>
      <c r="S1717">
        <v>1</v>
      </c>
      <c r="T1717" t="s">
        <v>58</v>
      </c>
      <c r="U1717" t="s">
        <v>59</v>
      </c>
      <c r="V1717" s="3">
        <v>0.9</v>
      </c>
      <c r="W1717" s="2">
        <v>0</v>
      </c>
      <c r="X1717">
        <v>0</v>
      </c>
      <c r="Y1717" t="s">
        <v>60</v>
      </c>
      <c r="Z1717" t="s">
        <v>61</v>
      </c>
      <c r="AA1717">
        <v>6</v>
      </c>
      <c r="AB1717" s="2">
        <v>195.12</v>
      </c>
      <c r="AC1717" s="2">
        <v>0</v>
      </c>
      <c r="AD1717" s="3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32.520000000000003</v>
      </c>
      <c r="AM1717" s="2">
        <v>0</v>
      </c>
      <c r="AN1717" s="2">
        <v>195.12</v>
      </c>
      <c r="AO1717" s="2">
        <v>0</v>
      </c>
      <c r="AP1717" s="2">
        <v>0</v>
      </c>
      <c r="AQ1717" s="2">
        <v>0</v>
      </c>
    </row>
    <row r="1718" spans="1:43" x14ac:dyDescent="0.25">
      <c r="A1718" s="1">
        <v>46146</v>
      </c>
      <c r="B1718" t="s">
        <v>48</v>
      </c>
      <c r="C1718">
        <v>649163</v>
      </c>
      <c r="D1718">
        <v>2034944708</v>
      </c>
      <c r="E1718" t="s">
        <v>767</v>
      </c>
      <c r="F1718" t="s">
        <v>937</v>
      </c>
      <c r="G1718" t="s">
        <v>51</v>
      </c>
      <c r="H1718" t="s">
        <v>161</v>
      </c>
      <c r="I1718" t="s">
        <v>88</v>
      </c>
      <c r="J1718" t="s">
        <v>107</v>
      </c>
      <c r="K1718">
        <v>673059</v>
      </c>
      <c r="L1718" t="s">
        <v>90</v>
      </c>
      <c r="M1718" t="s">
        <v>91</v>
      </c>
      <c r="N1718" t="s">
        <v>57</v>
      </c>
      <c r="O1718" s="1">
        <v>46143</v>
      </c>
      <c r="Q1718" s="1">
        <v>46174</v>
      </c>
      <c r="R1718" s="2">
        <v>20.25</v>
      </c>
      <c r="S1718">
        <v>1</v>
      </c>
      <c r="T1718" t="s">
        <v>58</v>
      </c>
      <c r="U1718" t="s">
        <v>59</v>
      </c>
      <c r="V1718" s="3">
        <v>0.75</v>
      </c>
      <c r="W1718" s="2">
        <v>0</v>
      </c>
      <c r="X1718">
        <v>0</v>
      </c>
      <c r="Y1718" t="s">
        <v>60</v>
      </c>
      <c r="Z1718" t="s">
        <v>61</v>
      </c>
      <c r="AA1718">
        <v>6</v>
      </c>
      <c r="AB1718" s="2">
        <v>91.14</v>
      </c>
      <c r="AC1718" s="2">
        <v>0</v>
      </c>
      <c r="AD1718" s="3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15.19</v>
      </c>
      <c r="AM1718" s="2">
        <v>0</v>
      </c>
      <c r="AN1718" s="2">
        <v>91.14</v>
      </c>
      <c r="AO1718" s="2">
        <v>0</v>
      </c>
      <c r="AP1718" s="2">
        <v>0</v>
      </c>
      <c r="AQ1718" s="2">
        <v>0</v>
      </c>
    </row>
    <row r="1719" spans="1:43" x14ac:dyDescent="0.25">
      <c r="A1719" s="1">
        <v>46146</v>
      </c>
      <c r="B1719" t="s">
        <v>48</v>
      </c>
      <c r="C1719">
        <v>649163</v>
      </c>
      <c r="D1719">
        <v>2034945807</v>
      </c>
      <c r="E1719" t="s">
        <v>1387</v>
      </c>
      <c r="F1719" t="s">
        <v>1388</v>
      </c>
      <c r="G1719" t="s">
        <v>51</v>
      </c>
      <c r="H1719" t="s">
        <v>244</v>
      </c>
      <c r="I1719" t="s">
        <v>88</v>
      </c>
      <c r="J1719" t="s">
        <v>95</v>
      </c>
      <c r="K1719">
        <v>651818</v>
      </c>
      <c r="L1719" t="s">
        <v>114</v>
      </c>
      <c r="M1719" t="s">
        <v>115</v>
      </c>
      <c r="N1719" t="s">
        <v>57</v>
      </c>
      <c r="O1719" s="1">
        <v>46148</v>
      </c>
      <c r="Q1719" s="1">
        <v>46179</v>
      </c>
      <c r="R1719" s="2">
        <v>170.33</v>
      </c>
      <c r="S1719">
        <v>1</v>
      </c>
      <c r="T1719" t="s">
        <v>58</v>
      </c>
      <c r="U1719" t="s">
        <v>59</v>
      </c>
      <c r="V1719" s="3">
        <v>0.9</v>
      </c>
      <c r="W1719" s="2">
        <v>0</v>
      </c>
      <c r="X1719">
        <v>0</v>
      </c>
      <c r="Y1719" t="s">
        <v>60</v>
      </c>
      <c r="Z1719" t="s">
        <v>61</v>
      </c>
      <c r="AA1719">
        <v>6</v>
      </c>
      <c r="AB1719" s="2">
        <v>919.8</v>
      </c>
      <c r="AC1719" s="2">
        <v>0</v>
      </c>
      <c r="AD1719" s="3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153.30000000000001</v>
      </c>
      <c r="AM1719" s="2">
        <v>0</v>
      </c>
      <c r="AN1719" s="2">
        <v>919.8</v>
      </c>
      <c r="AO1719" s="2">
        <v>0</v>
      </c>
      <c r="AP1719" s="2">
        <v>0</v>
      </c>
      <c r="AQ1719" s="2">
        <v>0</v>
      </c>
    </row>
    <row r="1720" spans="1:43" x14ac:dyDescent="0.25">
      <c r="A1720" s="1">
        <v>46146</v>
      </c>
      <c r="B1720" t="s">
        <v>48</v>
      </c>
      <c r="C1720">
        <v>649163</v>
      </c>
      <c r="D1720">
        <v>2034957753</v>
      </c>
      <c r="E1720" t="s">
        <v>320</v>
      </c>
      <c r="F1720" t="s">
        <v>1391</v>
      </c>
      <c r="G1720" t="s">
        <v>51</v>
      </c>
      <c r="H1720" t="s">
        <v>313</v>
      </c>
      <c r="I1720" t="s">
        <v>88</v>
      </c>
      <c r="J1720" t="s">
        <v>107</v>
      </c>
      <c r="K1720">
        <v>651818</v>
      </c>
      <c r="L1720" t="s">
        <v>114</v>
      </c>
      <c r="M1720" t="s">
        <v>115</v>
      </c>
      <c r="N1720" t="s">
        <v>57</v>
      </c>
      <c r="O1720" s="1">
        <v>46148</v>
      </c>
      <c r="Q1720" s="1">
        <v>46179</v>
      </c>
      <c r="R1720" s="2">
        <v>86.62</v>
      </c>
      <c r="S1720">
        <v>1</v>
      </c>
      <c r="T1720" t="s">
        <v>58</v>
      </c>
      <c r="U1720" t="s">
        <v>59</v>
      </c>
      <c r="V1720" s="3">
        <v>0.75</v>
      </c>
      <c r="W1720" s="2">
        <v>0</v>
      </c>
      <c r="X1720">
        <v>0</v>
      </c>
      <c r="Y1720" t="s">
        <v>60</v>
      </c>
      <c r="Z1720" t="s">
        <v>61</v>
      </c>
      <c r="AA1720">
        <v>6</v>
      </c>
      <c r="AB1720" s="2">
        <v>389.76</v>
      </c>
      <c r="AC1720" s="2">
        <v>0</v>
      </c>
      <c r="AD1720" s="3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64.959999999999994</v>
      </c>
      <c r="AM1720" s="2">
        <v>0</v>
      </c>
      <c r="AN1720" s="2">
        <v>389.76</v>
      </c>
      <c r="AO1720" s="2">
        <v>0</v>
      </c>
      <c r="AP1720" s="2">
        <v>0</v>
      </c>
      <c r="AQ1720" s="2">
        <v>0</v>
      </c>
    </row>
    <row r="1721" spans="1:43" x14ac:dyDescent="0.25">
      <c r="A1721" s="1">
        <v>46146</v>
      </c>
      <c r="B1721" t="s">
        <v>48</v>
      </c>
      <c r="C1721">
        <v>649163</v>
      </c>
      <c r="D1721">
        <v>2034961171</v>
      </c>
      <c r="E1721" t="s">
        <v>1394</v>
      </c>
      <c r="F1721" t="s">
        <v>372</v>
      </c>
      <c r="G1721" t="s">
        <v>51</v>
      </c>
      <c r="H1721" t="s">
        <v>220</v>
      </c>
      <c r="I1721" t="s">
        <v>88</v>
      </c>
      <c r="J1721" t="s">
        <v>98</v>
      </c>
      <c r="K1721">
        <v>753748</v>
      </c>
      <c r="L1721" t="s">
        <v>72</v>
      </c>
      <c r="M1721" t="s">
        <v>73</v>
      </c>
      <c r="N1721" t="s">
        <v>57</v>
      </c>
      <c r="O1721" s="1">
        <v>46143</v>
      </c>
      <c r="Q1721" s="1">
        <v>46174</v>
      </c>
      <c r="R1721" s="2">
        <v>75.13</v>
      </c>
      <c r="S1721">
        <v>1</v>
      </c>
      <c r="T1721" t="s">
        <v>58</v>
      </c>
      <c r="U1721" t="s">
        <v>59</v>
      </c>
      <c r="V1721" s="3">
        <v>0.75</v>
      </c>
      <c r="W1721" s="2">
        <v>0</v>
      </c>
      <c r="X1721">
        <v>0</v>
      </c>
      <c r="Y1721" t="s">
        <v>60</v>
      </c>
      <c r="Z1721" t="s">
        <v>61</v>
      </c>
      <c r="AA1721">
        <v>6</v>
      </c>
      <c r="AB1721" s="2">
        <v>338.1</v>
      </c>
      <c r="AC1721" s="2">
        <v>0</v>
      </c>
      <c r="AD1721" s="3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56.35</v>
      </c>
      <c r="AM1721" s="2">
        <v>0</v>
      </c>
      <c r="AN1721" s="2">
        <v>338.1</v>
      </c>
      <c r="AO1721" s="2">
        <v>0</v>
      </c>
      <c r="AP1721" s="2">
        <v>0</v>
      </c>
      <c r="AQ1721" s="2">
        <v>0</v>
      </c>
    </row>
    <row r="1722" spans="1:43" x14ac:dyDescent="0.25">
      <c r="A1722" s="1">
        <v>46146</v>
      </c>
      <c r="B1722" t="s">
        <v>48</v>
      </c>
      <c r="C1722">
        <v>649163</v>
      </c>
      <c r="D1722">
        <v>2034969818</v>
      </c>
      <c r="E1722" t="s">
        <v>1292</v>
      </c>
      <c r="F1722" t="s">
        <v>170</v>
      </c>
      <c r="G1722" t="s">
        <v>51</v>
      </c>
      <c r="H1722" t="s">
        <v>220</v>
      </c>
      <c r="I1722" t="s">
        <v>88</v>
      </c>
      <c r="J1722" t="s">
        <v>98</v>
      </c>
      <c r="K1722">
        <v>753748</v>
      </c>
      <c r="L1722" t="s">
        <v>72</v>
      </c>
      <c r="M1722" t="s">
        <v>73</v>
      </c>
      <c r="N1722" t="s">
        <v>57</v>
      </c>
      <c r="O1722" s="1">
        <v>46143</v>
      </c>
      <c r="Q1722" s="1">
        <v>46174</v>
      </c>
      <c r="R1722" s="2">
        <v>113.5</v>
      </c>
      <c r="S1722">
        <v>1</v>
      </c>
      <c r="T1722" t="s">
        <v>58</v>
      </c>
      <c r="U1722" t="s">
        <v>59</v>
      </c>
      <c r="V1722" s="3">
        <v>0.75</v>
      </c>
      <c r="W1722" s="2">
        <v>0</v>
      </c>
      <c r="X1722">
        <v>0</v>
      </c>
      <c r="Y1722" t="s">
        <v>60</v>
      </c>
      <c r="Z1722" t="s">
        <v>61</v>
      </c>
      <c r="AA1722">
        <v>6</v>
      </c>
      <c r="AB1722" s="2">
        <v>510.72</v>
      </c>
      <c r="AC1722" s="2">
        <v>0</v>
      </c>
      <c r="AD1722" s="3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85.12</v>
      </c>
      <c r="AM1722" s="2">
        <v>0</v>
      </c>
      <c r="AN1722" s="2">
        <v>510.72</v>
      </c>
      <c r="AO1722" s="2">
        <v>0</v>
      </c>
      <c r="AP1722" s="2">
        <v>0</v>
      </c>
      <c r="AQ1722" s="2">
        <v>0</v>
      </c>
    </row>
    <row r="1723" spans="1:43" x14ac:dyDescent="0.25">
      <c r="A1723" s="1">
        <v>46146</v>
      </c>
      <c r="B1723" t="s">
        <v>48</v>
      </c>
      <c r="C1723">
        <v>649163</v>
      </c>
      <c r="D1723">
        <v>2035003144</v>
      </c>
      <c r="E1723" t="s">
        <v>293</v>
      </c>
      <c r="F1723" t="s">
        <v>466</v>
      </c>
      <c r="G1723" t="s">
        <v>51</v>
      </c>
      <c r="H1723" t="s">
        <v>244</v>
      </c>
      <c r="I1723" t="s">
        <v>88</v>
      </c>
      <c r="J1723" t="s">
        <v>98</v>
      </c>
      <c r="K1723">
        <v>651818</v>
      </c>
      <c r="L1723" t="s">
        <v>114</v>
      </c>
      <c r="M1723" t="s">
        <v>115</v>
      </c>
      <c r="N1723" t="s">
        <v>57</v>
      </c>
      <c r="O1723" s="1">
        <v>46148</v>
      </c>
      <c r="Q1723" s="1">
        <v>46179</v>
      </c>
      <c r="R1723" s="2">
        <v>70.55</v>
      </c>
      <c r="S1723">
        <v>1</v>
      </c>
      <c r="T1723" t="s">
        <v>58</v>
      </c>
      <c r="U1723" t="s">
        <v>59</v>
      </c>
      <c r="V1723" s="3">
        <v>0.75</v>
      </c>
      <c r="W1723" s="2">
        <v>0</v>
      </c>
      <c r="X1723">
        <v>0</v>
      </c>
      <c r="Y1723" t="s">
        <v>60</v>
      </c>
      <c r="Z1723" t="s">
        <v>61</v>
      </c>
      <c r="AA1723">
        <v>6</v>
      </c>
      <c r="AB1723" s="2">
        <v>317.45999999999998</v>
      </c>
      <c r="AC1723" s="2">
        <v>0</v>
      </c>
      <c r="AD1723" s="3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52.91</v>
      </c>
      <c r="AM1723" s="2">
        <v>0</v>
      </c>
      <c r="AN1723" s="2">
        <v>317.45999999999998</v>
      </c>
      <c r="AO1723" s="2">
        <v>0</v>
      </c>
      <c r="AP1723" s="2">
        <v>0</v>
      </c>
      <c r="AQ1723" s="2">
        <v>0</v>
      </c>
    </row>
    <row r="1724" spans="1:43" x14ac:dyDescent="0.25">
      <c r="A1724" s="1">
        <v>46146</v>
      </c>
      <c r="B1724" t="s">
        <v>48</v>
      </c>
      <c r="C1724">
        <v>649163</v>
      </c>
      <c r="D1724">
        <v>2035056670</v>
      </c>
      <c r="E1724" t="s">
        <v>483</v>
      </c>
      <c r="F1724" t="s">
        <v>1409</v>
      </c>
      <c r="G1724" t="s">
        <v>51</v>
      </c>
      <c r="H1724" t="s">
        <v>131</v>
      </c>
      <c r="I1724" t="s">
        <v>88</v>
      </c>
      <c r="J1724" t="s">
        <v>107</v>
      </c>
      <c r="K1724">
        <v>862109</v>
      </c>
      <c r="L1724" t="s">
        <v>359</v>
      </c>
      <c r="M1724" t="s">
        <v>360</v>
      </c>
      <c r="N1724" t="s">
        <v>57</v>
      </c>
      <c r="O1724" s="1">
        <v>46143</v>
      </c>
      <c r="Q1724" s="1">
        <v>46174</v>
      </c>
      <c r="R1724" s="2">
        <v>56.58</v>
      </c>
      <c r="S1724">
        <v>1</v>
      </c>
      <c r="T1724" t="s">
        <v>58</v>
      </c>
      <c r="U1724" t="s">
        <v>59</v>
      </c>
      <c r="V1724" s="3">
        <v>0.75</v>
      </c>
      <c r="W1724" s="2">
        <v>0</v>
      </c>
      <c r="X1724">
        <v>0</v>
      </c>
      <c r="Y1724" t="s">
        <v>60</v>
      </c>
      <c r="Z1724" t="s">
        <v>61</v>
      </c>
      <c r="AA1724">
        <v>6</v>
      </c>
      <c r="AB1724" s="2">
        <v>254.64</v>
      </c>
      <c r="AC1724" s="2">
        <v>0</v>
      </c>
      <c r="AD1724" s="3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42.44</v>
      </c>
      <c r="AM1724" s="2">
        <v>0</v>
      </c>
      <c r="AN1724" s="2">
        <v>254.64</v>
      </c>
      <c r="AO1724" s="2">
        <v>0</v>
      </c>
      <c r="AP1724" s="2">
        <v>0</v>
      </c>
      <c r="AQ1724" s="2">
        <v>0</v>
      </c>
    </row>
    <row r="1725" spans="1:43" x14ac:dyDescent="0.25">
      <c r="A1725" s="1">
        <v>46146</v>
      </c>
      <c r="B1725" t="s">
        <v>48</v>
      </c>
      <c r="C1725">
        <v>649163</v>
      </c>
      <c r="D1725">
        <v>2035062921</v>
      </c>
      <c r="E1725" t="s">
        <v>1412</v>
      </c>
      <c r="F1725" t="s">
        <v>298</v>
      </c>
      <c r="G1725" t="s">
        <v>51</v>
      </c>
      <c r="H1725" t="s">
        <v>128</v>
      </c>
      <c r="I1725" t="s">
        <v>88</v>
      </c>
      <c r="J1725" t="s">
        <v>95</v>
      </c>
      <c r="K1725">
        <v>651818</v>
      </c>
      <c r="L1725" t="s">
        <v>114</v>
      </c>
      <c r="M1725" t="s">
        <v>115</v>
      </c>
      <c r="N1725" t="s">
        <v>57</v>
      </c>
      <c r="O1725" s="1">
        <v>46148</v>
      </c>
      <c r="Q1725" s="1">
        <v>46179</v>
      </c>
      <c r="R1725" s="2">
        <v>55.75</v>
      </c>
      <c r="S1725">
        <v>1</v>
      </c>
      <c r="T1725" t="s">
        <v>58</v>
      </c>
      <c r="U1725" t="s">
        <v>59</v>
      </c>
      <c r="V1725" s="3">
        <v>0.9</v>
      </c>
      <c r="W1725" s="2">
        <v>0</v>
      </c>
      <c r="X1725">
        <v>0</v>
      </c>
      <c r="Y1725" t="s">
        <v>60</v>
      </c>
      <c r="Z1725" t="s">
        <v>61</v>
      </c>
      <c r="AA1725">
        <v>6</v>
      </c>
      <c r="AB1725" s="2">
        <v>301.08</v>
      </c>
      <c r="AC1725" s="2">
        <v>0</v>
      </c>
      <c r="AD1725" s="3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50.18</v>
      </c>
      <c r="AM1725" s="2">
        <v>0</v>
      </c>
      <c r="AN1725" s="2">
        <v>301.08</v>
      </c>
      <c r="AO1725" s="2">
        <v>0</v>
      </c>
      <c r="AP1725" s="2">
        <v>0</v>
      </c>
      <c r="AQ1725" s="2">
        <v>0</v>
      </c>
    </row>
    <row r="1726" spans="1:43" x14ac:dyDescent="0.25">
      <c r="A1726" s="1">
        <v>46146</v>
      </c>
      <c r="B1726" t="s">
        <v>48</v>
      </c>
      <c r="C1726">
        <v>649163</v>
      </c>
      <c r="D1726">
        <v>2035063083</v>
      </c>
      <c r="E1726" t="s">
        <v>2100</v>
      </c>
      <c r="F1726" t="s">
        <v>2101</v>
      </c>
      <c r="G1726" t="s">
        <v>51</v>
      </c>
      <c r="H1726" t="s">
        <v>262</v>
      </c>
      <c r="I1726" t="s">
        <v>88</v>
      </c>
      <c r="J1726" t="s">
        <v>98</v>
      </c>
      <c r="K1726">
        <v>856824</v>
      </c>
      <c r="L1726" t="s">
        <v>164</v>
      </c>
      <c r="M1726" t="s">
        <v>165</v>
      </c>
      <c r="N1726" t="s">
        <v>57</v>
      </c>
      <c r="O1726" s="1">
        <v>46143</v>
      </c>
      <c r="Q1726" s="1">
        <v>46174</v>
      </c>
      <c r="R1726" s="2">
        <v>83.65</v>
      </c>
      <c r="S1726">
        <v>1</v>
      </c>
      <c r="T1726" t="s">
        <v>58</v>
      </c>
      <c r="U1726" t="s">
        <v>59</v>
      </c>
      <c r="V1726" s="3">
        <v>0.75</v>
      </c>
      <c r="W1726" s="2">
        <v>0</v>
      </c>
      <c r="X1726">
        <v>0</v>
      </c>
      <c r="Y1726" t="s">
        <v>60</v>
      </c>
      <c r="Z1726" t="s">
        <v>61</v>
      </c>
      <c r="AA1726">
        <v>6</v>
      </c>
      <c r="AB1726" s="2">
        <v>376.44</v>
      </c>
      <c r="AC1726" s="2">
        <v>0</v>
      </c>
      <c r="AD1726" s="3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62.74</v>
      </c>
      <c r="AM1726" s="2">
        <v>0</v>
      </c>
      <c r="AN1726" s="2">
        <v>376.44</v>
      </c>
      <c r="AO1726" s="2">
        <v>0</v>
      </c>
      <c r="AP1726" s="2">
        <v>0</v>
      </c>
      <c r="AQ1726" s="2">
        <v>0</v>
      </c>
    </row>
    <row r="1727" spans="1:43" x14ac:dyDescent="0.25">
      <c r="A1727" s="1">
        <v>46146</v>
      </c>
      <c r="B1727" t="s">
        <v>48</v>
      </c>
      <c r="C1727">
        <v>649163</v>
      </c>
      <c r="D1727">
        <v>2035074117</v>
      </c>
      <c r="E1727" t="s">
        <v>1413</v>
      </c>
      <c r="F1727" t="s">
        <v>1414</v>
      </c>
      <c r="G1727" t="s">
        <v>51</v>
      </c>
      <c r="H1727" t="s">
        <v>244</v>
      </c>
      <c r="I1727" t="s">
        <v>88</v>
      </c>
      <c r="J1727" t="s">
        <v>95</v>
      </c>
      <c r="K1727">
        <v>651818</v>
      </c>
      <c r="L1727" t="s">
        <v>114</v>
      </c>
      <c r="M1727" t="s">
        <v>115</v>
      </c>
      <c r="N1727" t="s">
        <v>57</v>
      </c>
      <c r="O1727" s="1">
        <v>46148</v>
      </c>
      <c r="Q1727" s="1">
        <v>46179</v>
      </c>
      <c r="R1727" s="2">
        <v>56.08</v>
      </c>
      <c r="S1727">
        <v>1</v>
      </c>
      <c r="T1727" t="s">
        <v>58</v>
      </c>
      <c r="U1727" t="s">
        <v>59</v>
      </c>
      <c r="V1727" s="3">
        <v>0.9</v>
      </c>
      <c r="W1727" s="2">
        <v>0</v>
      </c>
      <c r="X1727">
        <v>0</v>
      </c>
      <c r="Y1727" t="s">
        <v>60</v>
      </c>
      <c r="Z1727" t="s">
        <v>61</v>
      </c>
      <c r="AA1727">
        <v>6</v>
      </c>
      <c r="AB1727" s="2">
        <v>302.82</v>
      </c>
      <c r="AC1727" s="2">
        <v>0</v>
      </c>
      <c r="AD1727" s="3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50.47</v>
      </c>
      <c r="AM1727" s="2">
        <v>0</v>
      </c>
      <c r="AN1727" s="2">
        <v>302.82</v>
      </c>
      <c r="AO1727" s="2">
        <v>0</v>
      </c>
      <c r="AP1727" s="2">
        <v>0</v>
      </c>
      <c r="AQ1727" s="2">
        <v>0</v>
      </c>
    </row>
    <row r="1728" spans="1:43" x14ac:dyDescent="0.25">
      <c r="A1728" s="1">
        <v>46146</v>
      </c>
      <c r="B1728" t="s">
        <v>48</v>
      </c>
      <c r="C1728">
        <v>649163</v>
      </c>
      <c r="D1728">
        <v>2035090883</v>
      </c>
      <c r="E1728" t="s">
        <v>1415</v>
      </c>
      <c r="F1728" t="s">
        <v>73</v>
      </c>
      <c r="G1728" t="s">
        <v>51</v>
      </c>
      <c r="H1728" t="s">
        <v>82</v>
      </c>
      <c r="I1728" t="s">
        <v>88</v>
      </c>
      <c r="J1728" t="s">
        <v>95</v>
      </c>
      <c r="K1728">
        <v>824062</v>
      </c>
      <c r="L1728" t="s">
        <v>400</v>
      </c>
      <c r="M1728" t="s">
        <v>401</v>
      </c>
      <c r="N1728" t="s">
        <v>57</v>
      </c>
      <c r="O1728" s="1">
        <v>46143</v>
      </c>
      <c r="Q1728" s="1">
        <v>46174</v>
      </c>
      <c r="R1728" s="2">
        <v>29.88</v>
      </c>
      <c r="S1728">
        <v>1</v>
      </c>
      <c r="T1728" t="s">
        <v>58</v>
      </c>
      <c r="U1728" t="s">
        <v>59</v>
      </c>
      <c r="V1728" s="3">
        <v>0.9</v>
      </c>
      <c r="W1728" s="2">
        <v>0</v>
      </c>
      <c r="X1728">
        <v>0</v>
      </c>
      <c r="Y1728" t="s">
        <v>60</v>
      </c>
      <c r="Z1728" t="s">
        <v>61</v>
      </c>
      <c r="AA1728">
        <v>6</v>
      </c>
      <c r="AB1728" s="2">
        <v>161.34</v>
      </c>
      <c r="AC1728" s="2">
        <v>0</v>
      </c>
      <c r="AD1728" s="3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26.89</v>
      </c>
      <c r="AM1728" s="2">
        <v>0</v>
      </c>
      <c r="AN1728" s="2">
        <v>161.34</v>
      </c>
      <c r="AO1728" s="2">
        <v>0</v>
      </c>
      <c r="AP1728" s="2">
        <v>0</v>
      </c>
      <c r="AQ1728" s="2">
        <v>0</v>
      </c>
    </row>
    <row r="1729" spans="1:43" x14ac:dyDescent="0.25">
      <c r="A1729" s="1">
        <v>46146</v>
      </c>
      <c r="B1729" t="s">
        <v>48</v>
      </c>
      <c r="C1729">
        <v>649163</v>
      </c>
      <c r="D1729">
        <v>2035116760</v>
      </c>
      <c r="E1729" t="s">
        <v>834</v>
      </c>
      <c r="F1729" t="s">
        <v>75</v>
      </c>
      <c r="G1729" t="s">
        <v>51</v>
      </c>
      <c r="H1729" t="s">
        <v>213</v>
      </c>
      <c r="I1729" t="s">
        <v>88</v>
      </c>
      <c r="J1729" t="s">
        <v>89</v>
      </c>
      <c r="K1729">
        <v>753748</v>
      </c>
      <c r="L1729" t="s">
        <v>72</v>
      </c>
      <c r="M1729" t="s">
        <v>73</v>
      </c>
      <c r="N1729" t="s">
        <v>57</v>
      </c>
      <c r="O1729" s="1">
        <v>46143</v>
      </c>
      <c r="Q1729" s="1">
        <v>46174</v>
      </c>
      <c r="R1729" s="2">
        <v>58.45</v>
      </c>
      <c r="S1729">
        <v>1</v>
      </c>
      <c r="T1729" t="s">
        <v>58</v>
      </c>
      <c r="U1729" t="s">
        <v>59</v>
      </c>
      <c r="V1729" s="3">
        <v>0.75</v>
      </c>
      <c r="W1729" s="2">
        <v>0</v>
      </c>
      <c r="X1729">
        <v>0</v>
      </c>
      <c r="Y1729" t="s">
        <v>60</v>
      </c>
      <c r="Z1729" t="s">
        <v>61</v>
      </c>
      <c r="AA1729">
        <v>6</v>
      </c>
      <c r="AB1729" s="2">
        <v>263.04000000000002</v>
      </c>
      <c r="AC1729" s="2">
        <v>0</v>
      </c>
      <c r="AD1729" s="3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43.84</v>
      </c>
      <c r="AM1729" s="2">
        <v>0</v>
      </c>
      <c r="AN1729" s="2">
        <v>263.04000000000002</v>
      </c>
      <c r="AO1729" s="2">
        <v>0</v>
      </c>
      <c r="AP1729" s="2">
        <v>0</v>
      </c>
      <c r="AQ1729" s="2">
        <v>0</v>
      </c>
    </row>
    <row r="1730" spans="1:43" x14ac:dyDescent="0.25">
      <c r="A1730" s="1">
        <v>46146</v>
      </c>
      <c r="B1730" t="s">
        <v>48</v>
      </c>
      <c r="C1730">
        <v>649163</v>
      </c>
      <c r="D1730">
        <v>2035140705</v>
      </c>
      <c r="E1730" t="s">
        <v>1421</v>
      </c>
      <c r="F1730" t="s">
        <v>1422</v>
      </c>
      <c r="G1730" t="s">
        <v>51</v>
      </c>
      <c r="H1730" t="s">
        <v>82</v>
      </c>
      <c r="I1730" t="s">
        <v>88</v>
      </c>
      <c r="J1730" t="s">
        <v>98</v>
      </c>
      <c r="K1730">
        <v>813184</v>
      </c>
      <c r="L1730" t="s">
        <v>744</v>
      </c>
      <c r="M1730" t="s">
        <v>745</v>
      </c>
      <c r="N1730" t="s">
        <v>57</v>
      </c>
      <c r="O1730" s="1">
        <v>46143</v>
      </c>
      <c r="Q1730" s="1">
        <v>46174</v>
      </c>
      <c r="R1730" s="2">
        <v>66.03</v>
      </c>
      <c r="S1730">
        <v>1</v>
      </c>
      <c r="T1730" t="s">
        <v>58</v>
      </c>
      <c r="U1730" t="s">
        <v>59</v>
      </c>
      <c r="V1730" s="3">
        <v>0.75</v>
      </c>
      <c r="W1730" s="2">
        <v>0</v>
      </c>
      <c r="X1730">
        <v>0</v>
      </c>
      <c r="Y1730" t="s">
        <v>60</v>
      </c>
      <c r="Z1730" t="s">
        <v>61</v>
      </c>
      <c r="AA1730">
        <v>6</v>
      </c>
      <c r="AB1730" s="2">
        <v>297.12</v>
      </c>
      <c r="AC1730" s="2">
        <v>0</v>
      </c>
      <c r="AD1730" s="3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49.52</v>
      </c>
      <c r="AM1730" s="2">
        <v>0</v>
      </c>
      <c r="AN1730" s="2">
        <v>297.12</v>
      </c>
      <c r="AO1730" s="2">
        <v>0</v>
      </c>
      <c r="AP1730" s="2">
        <v>0</v>
      </c>
      <c r="AQ1730" s="2">
        <v>0</v>
      </c>
    </row>
    <row r="1731" spans="1:43" x14ac:dyDescent="0.25">
      <c r="A1731" s="1">
        <v>46146</v>
      </c>
      <c r="B1731" t="s">
        <v>48</v>
      </c>
      <c r="C1731">
        <v>649163</v>
      </c>
      <c r="D1731">
        <v>2035159323</v>
      </c>
      <c r="E1731" t="s">
        <v>695</v>
      </c>
      <c r="F1731" t="s">
        <v>2102</v>
      </c>
      <c r="G1731" t="s">
        <v>51</v>
      </c>
      <c r="H1731" t="s">
        <v>177</v>
      </c>
      <c r="I1731" t="s">
        <v>88</v>
      </c>
      <c r="J1731" t="s">
        <v>95</v>
      </c>
      <c r="K1731">
        <v>652037</v>
      </c>
      <c r="L1731" t="s">
        <v>152</v>
      </c>
      <c r="M1731" t="s">
        <v>153</v>
      </c>
      <c r="N1731" t="s">
        <v>57</v>
      </c>
      <c r="O1731" s="1">
        <v>46143</v>
      </c>
      <c r="Q1731" s="1">
        <v>46174</v>
      </c>
      <c r="R1731" s="2">
        <v>136.76</v>
      </c>
      <c r="S1731">
        <v>1</v>
      </c>
      <c r="T1731" t="s">
        <v>58</v>
      </c>
      <c r="U1731" t="s">
        <v>59</v>
      </c>
      <c r="V1731" s="3">
        <v>0.9</v>
      </c>
      <c r="W1731" s="2">
        <v>0</v>
      </c>
      <c r="X1731">
        <v>0</v>
      </c>
      <c r="Y1731" t="s">
        <v>60</v>
      </c>
      <c r="Z1731" t="s">
        <v>61</v>
      </c>
      <c r="AA1731">
        <v>6</v>
      </c>
      <c r="AB1731" s="2">
        <v>738.48</v>
      </c>
      <c r="AC1731" s="2">
        <v>0</v>
      </c>
      <c r="AD1731" s="3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123.08</v>
      </c>
      <c r="AM1731" s="2">
        <v>0</v>
      </c>
      <c r="AN1731" s="2">
        <v>738.48</v>
      </c>
      <c r="AO1731" s="2">
        <v>0</v>
      </c>
      <c r="AP1731" s="2">
        <v>0</v>
      </c>
      <c r="AQ1731" s="2">
        <v>0</v>
      </c>
    </row>
    <row r="1732" spans="1:43" x14ac:dyDescent="0.25">
      <c r="A1732" s="1">
        <v>46146</v>
      </c>
      <c r="B1732" t="s">
        <v>48</v>
      </c>
      <c r="C1732">
        <v>649163</v>
      </c>
      <c r="D1732">
        <v>2035174756</v>
      </c>
      <c r="E1732" t="s">
        <v>1438</v>
      </c>
      <c r="F1732" t="s">
        <v>662</v>
      </c>
      <c r="G1732" t="s">
        <v>51</v>
      </c>
      <c r="H1732" t="s">
        <v>220</v>
      </c>
      <c r="I1732" t="s">
        <v>88</v>
      </c>
      <c r="J1732" t="s">
        <v>95</v>
      </c>
      <c r="K1732">
        <v>823350</v>
      </c>
      <c r="L1732" t="s">
        <v>216</v>
      </c>
      <c r="M1732" t="s">
        <v>221</v>
      </c>
      <c r="N1732" t="s">
        <v>57</v>
      </c>
      <c r="O1732" s="1">
        <v>46143</v>
      </c>
      <c r="Q1732" s="1">
        <v>46174</v>
      </c>
      <c r="R1732" s="2">
        <v>36.36</v>
      </c>
      <c r="S1732">
        <v>1</v>
      </c>
      <c r="T1732" t="s">
        <v>58</v>
      </c>
      <c r="U1732" t="s">
        <v>59</v>
      </c>
      <c r="V1732" s="3">
        <v>0.9</v>
      </c>
      <c r="W1732" s="2">
        <v>0</v>
      </c>
      <c r="X1732">
        <v>0</v>
      </c>
      <c r="Y1732" t="s">
        <v>60</v>
      </c>
      <c r="Z1732" t="s">
        <v>61</v>
      </c>
      <c r="AA1732">
        <v>6</v>
      </c>
      <c r="AB1732" s="2">
        <v>196.32</v>
      </c>
      <c r="AC1732" s="2">
        <v>0</v>
      </c>
      <c r="AD1732" s="3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32.72</v>
      </c>
      <c r="AM1732" s="2">
        <v>0</v>
      </c>
      <c r="AN1732" s="2">
        <v>196.32</v>
      </c>
      <c r="AO1732" s="2">
        <v>0</v>
      </c>
      <c r="AP1732" s="2">
        <v>0</v>
      </c>
      <c r="AQ1732" s="2">
        <v>0</v>
      </c>
    </row>
    <row r="1733" spans="1:43" x14ac:dyDescent="0.25">
      <c r="A1733" s="1">
        <v>46146</v>
      </c>
      <c r="B1733" t="s">
        <v>48</v>
      </c>
      <c r="C1733">
        <v>649163</v>
      </c>
      <c r="D1733">
        <v>2035175606</v>
      </c>
      <c r="E1733" t="s">
        <v>397</v>
      </c>
      <c r="F1733" t="s">
        <v>495</v>
      </c>
      <c r="G1733" t="s">
        <v>51</v>
      </c>
      <c r="H1733" t="s">
        <v>172</v>
      </c>
      <c r="I1733" t="s">
        <v>88</v>
      </c>
      <c r="J1733" t="s">
        <v>107</v>
      </c>
      <c r="K1733">
        <v>946134</v>
      </c>
      <c r="L1733" t="s">
        <v>1152</v>
      </c>
      <c r="M1733" t="s">
        <v>1153</v>
      </c>
      <c r="N1733" t="s">
        <v>57</v>
      </c>
      <c r="O1733" s="1">
        <v>46143</v>
      </c>
      <c r="Q1733" s="1">
        <v>46174</v>
      </c>
      <c r="R1733" s="2">
        <v>82.61</v>
      </c>
      <c r="S1733">
        <v>1</v>
      </c>
      <c r="T1733" t="s">
        <v>58</v>
      </c>
      <c r="U1733" t="s">
        <v>59</v>
      </c>
      <c r="V1733" s="3">
        <v>0.75</v>
      </c>
      <c r="W1733" s="2">
        <v>0</v>
      </c>
      <c r="X1733">
        <v>0</v>
      </c>
      <c r="Y1733" t="s">
        <v>60</v>
      </c>
      <c r="Z1733" t="s">
        <v>61</v>
      </c>
      <c r="AA1733">
        <v>6</v>
      </c>
      <c r="AB1733" s="2">
        <v>371.76</v>
      </c>
      <c r="AC1733" s="2">
        <v>0</v>
      </c>
      <c r="AD1733" s="3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61.96</v>
      </c>
      <c r="AM1733" s="2">
        <v>0</v>
      </c>
      <c r="AN1733" s="2">
        <v>371.76</v>
      </c>
      <c r="AO1733" s="2">
        <v>0</v>
      </c>
      <c r="AP1733" s="2">
        <v>0</v>
      </c>
      <c r="AQ1733" s="2">
        <v>0</v>
      </c>
    </row>
    <row r="1734" spans="1:43" x14ac:dyDescent="0.25">
      <c r="A1734" s="1">
        <v>46146</v>
      </c>
      <c r="B1734" t="s">
        <v>48</v>
      </c>
      <c r="C1734">
        <v>649163</v>
      </c>
      <c r="D1734">
        <v>2035175728</v>
      </c>
      <c r="E1734" t="s">
        <v>397</v>
      </c>
      <c r="F1734" t="s">
        <v>2103</v>
      </c>
      <c r="G1734" t="s">
        <v>51</v>
      </c>
      <c r="H1734" t="s">
        <v>172</v>
      </c>
      <c r="I1734" t="s">
        <v>88</v>
      </c>
      <c r="J1734" t="s">
        <v>98</v>
      </c>
      <c r="K1734">
        <v>946134</v>
      </c>
      <c r="L1734" t="s">
        <v>1152</v>
      </c>
      <c r="M1734" t="s">
        <v>1153</v>
      </c>
      <c r="N1734" t="s">
        <v>57</v>
      </c>
      <c r="O1734" s="1">
        <v>46143</v>
      </c>
      <c r="Q1734" s="1">
        <v>46174</v>
      </c>
      <c r="R1734" s="2">
        <v>42.43</v>
      </c>
      <c r="S1734">
        <v>1</v>
      </c>
      <c r="T1734" t="s">
        <v>58</v>
      </c>
      <c r="U1734" t="s">
        <v>59</v>
      </c>
      <c r="V1734" s="3">
        <v>0.75</v>
      </c>
      <c r="W1734" s="2">
        <v>0</v>
      </c>
      <c r="X1734">
        <v>0</v>
      </c>
      <c r="Y1734" t="s">
        <v>60</v>
      </c>
      <c r="Z1734" t="s">
        <v>61</v>
      </c>
      <c r="AA1734">
        <v>6</v>
      </c>
      <c r="AB1734" s="2">
        <v>190.92</v>
      </c>
      <c r="AC1734" s="2">
        <v>0</v>
      </c>
      <c r="AD1734" s="3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31.82</v>
      </c>
      <c r="AM1734" s="2">
        <v>0</v>
      </c>
      <c r="AN1734" s="2">
        <v>190.92</v>
      </c>
      <c r="AO1734" s="2">
        <v>0</v>
      </c>
      <c r="AP1734" s="2">
        <v>0</v>
      </c>
      <c r="AQ1734" s="2">
        <v>0</v>
      </c>
    </row>
    <row r="1735" spans="1:43" x14ac:dyDescent="0.25">
      <c r="A1735" s="1">
        <v>46146</v>
      </c>
      <c r="B1735" t="s">
        <v>48</v>
      </c>
      <c r="C1735">
        <v>649163</v>
      </c>
      <c r="D1735">
        <v>2035177762</v>
      </c>
      <c r="E1735" t="s">
        <v>1425</v>
      </c>
      <c r="F1735" t="s">
        <v>1440</v>
      </c>
      <c r="G1735" t="s">
        <v>51</v>
      </c>
      <c r="H1735" t="s">
        <v>110</v>
      </c>
      <c r="I1735" t="s">
        <v>88</v>
      </c>
      <c r="J1735" t="s">
        <v>95</v>
      </c>
      <c r="K1735">
        <v>767312</v>
      </c>
      <c r="L1735" t="s">
        <v>609</v>
      </c>
      <c r="M1735" t="s">
        <v>466</v>
      </c>
      <c r="N1735" t="s">
        <v>57</v>
      </c>
      <c r="O1735" s="1">
        <v>46143</v>
      </c>
      <c r="Q1735" s="1">
        <v>46174</v>
      </c>
      <c r="R1735" s="2">
        <v>51</v>
      </c>
      <c r="S1735">
        <v>1</v>
      </c>
      <c r="T1735" t="s">
        <v>58</v>
      </c>
      <c r="U1735" t="s">
        <v>59</v>
      </c>
      <c r="V1735" s="3">
        <v>0.9</v>
      </c>
      <c r="W1735" s="2">
        <v>0</v>
      </c>
      <c r="X1735">
        <v>0</v>
      </c>
      <c r="Y1735" t="s">
        <v>60</v>
      </c>
      <c r="Z1735" t="s">
        <v>61</v>
      </c>
      <c r="AA1735">
        <v>6</v>
      </c>
      <c r="AB1735" s="2">
        <v>275.39999999999998</v>
      </c>
      <c r="AC1735" s="2">
        <v>0</v>
      </c>
      <c r="AD1735" s="3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45.9</v>
      </c>
      <c r="AM1735" s="2">
        <v>0</v>
      </c>
      <c r="AN1735" s="2">
        <v>275.39999999999998</v>
      </c>
      <c r="AO1735" s="2">
        <v>0</v>
      </c>
      <c r="AP1735" s="2">
        <v>0</v>
      </c>
      <c r="AQ1735" s="2">
        <v>0</v>
      </c>
    </row>
    <row r="1736" spans="1:43" x14ac:dyDescent="0.25">
      <c r="A1736" s="1">
        <v>46146</v>
      </c>
      <c r="B1736" t="s">
        <v>48</v>
      </c>
      <c r="C1736">
        <v>649163</v>
      </c>
      <c r="D1736">
        <v>2035178355</v>
      </c>
      <c r="E1736" t="s">
        <v>1441</v>
      </c>
      <c r="F1736" t="s">
        <v>97</v>
      </c>
      <c r="G1736" t="s">
        <v>51</v>
      </c>
      <c r="H1736" t="s">
        <v>213</v>
      </c>
      <c r="I1736" t="s">
        <v>88</v>
      </c>
      <c r="J1736" t="s">
        <v>98</v>
      </c>
      <c r="K1736">
        <v>878036</v>
      </c>
      <c r="L1736" t="s">
        <v>645</v>
      </c>
      <c r="M1736" t="s">
        <v>646</v>
      </c>
      <c r="N1736" t="s">
        <v>57</v>
      </c>
      <c r="O1736" s="1">
        <v>46141</v>
      </c>
      <c r="Q1736" s="1">
        <v>46171</v>
      </c>
      <c r="R1736" s="2">
        <v>43.91</v>
      </c>
      <c r="S1736">
        <v>1</v>
      </c>
      <c r="T1736" t="s">
        <v>58</v>
      </c>
      <c r="U1736" t="s">
        <v>59</v>
      </c>
      <c r="V1736" s="3">
        <v>0.75</v>
      </c>
      <c r="W1736" s="2">
        <v>0</v>
      </c>
      <c r="X1736">
        <v>0</v>
      </c>
      <c r="Y1736" t="s">
        <v>60</v>
      </c>
      <c r="Z1736" t="s">
        <v>61</v>
      </c>
      <c r="AA1736">
        <v>6</v>
      </c>
      <c r="AB1736" s="2">
        <v>197.58</v>
      </c>
      <c r="AC1736" s="2">
        <v>0</v>
      </c>
      <c r="AD1736" s="3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32.93</v>
      </c>
      <c r="AM1736" s="2">
        <v>0</v>
      </c>
      <c r="AN1736" s="2">
        <v>197.58</v>
      </c>
      <c r="AO1736" s="2">
        <v>0</v>
      </c>
      <c r="AP1736" s="2">
        <v>0</v>
      </c>
      <c r="AQ1736" s="2">
        <v>0</v>
      </c>
    </row>
    <row r="1737" spans="1:43" x14ac:dyDescent="0.25">
      <c r="A1737" s="1">
        <v>46146</v>
      </c>
      <c r="B1737" t="s">
        <v>48</v>
      </c>
      <c r="C1737">
        <v>649163</v>
      </c>
      <c r="D1737">
        <v>2035185044</v>
      </c>
      <c r="E1737" t="s">
        <v>527</v>
      </c>
      <c r="F1737" t="s">
        <v>1369</v>
      </c>
      <c r="G1737" t="s">
        <v>51</v>
      </c>
      <c r="H1737" t="s">
        <v>82</v>
      </c>
      <c r="I1737" t="s">
        <v>88</v>
      </c>
      <c r="J1737" t="s">
        <v>95</v>
      </c>
      <c r="K1737">
        <v>813184</v>
      </c>
      <c r="L1737" t="s">
        <v>744</v>
      </c>
      <c r="M1737" t="s">
        <v>745</v>
      </c>
      <c r="N1737" t="s">
        <v>57</v>
      </c>
      <c r="O1737" s="1">
        <v>46143</v>
      </c>
      <c r="Q1737" s="1">
        <v>46174</v>
      </c>
      <c r="R1737" s="2">
        <v>98.14</v>
      </c>
      <c r="S1737">
        <v>1</v>
      </c>
      <c r="T1737" t="s">
        <v>58</v>
      </c>
      <c r="U1737" t="s">
        <v>59</v>
      </c>
      <c r="V1737" s="3">
        <v>0.9</v>
      </c>
      <c r="W1737" s="2">
        <v>0</v>
      </c>
      <c r="X1737">
        <v>0</v>
      </c>
      <c r="Y1737" t="s">
        <v>60</v>
      </c>
      <c r="Z1737" t="s">
        <v>61</v>
      </c>
      <c r="AA1737">
        <v>6</v>
      </c>
      <c r="AB1737" s="2">
        <v>529.98</v>
      </c>
      <c r="AC1737" s="2">
        <v>0</v>
      </c>
      <c r="AD1737" s="3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88.33</v>
      </c>
      <c r="AM1737" s="2">
        <v>0</v>
      </c>
      <c r="AN1737" s="2">
        <v>529.98</v>
      </c>
      <c r="AO1737" s="2">
        <v>0</v>
      </c>
      <c r="AP1737" s="2">
        <v>0</v>
      </c>
      <c r="AQ1737" s="2">
        <v>0</v>
      </c>
    </row>
    <row r="1738" spans="1:43" x14ac:dyDescent="0.25">
      <c r="A1738" s="1">
        <v>46146</v>
      </c>
      <c r="B1738" t="s">
        <v>48</v>
      </c>
      <c r="C1738">
        <v>649163</v>
      </c>
      <c r="D1738">
        <v>2035187126</v>
      </c>
      <c r="E1738" t="s">
        <v>1445</v>
      </c>
      <c r="F1738" t="s">
        <v>1446</v>
      </c>
      <c r="G1738" t="s">
        <v>51</v>
      </c>
      <c r="H1738" t="s">
        <v>313</v>
      </c>
      <c r="I1738" t="s">
        <v>88</v>
      </c>
      <c r="J1738" t="s">
        <v>98</v>
      </c>
      <c r="K1738">
        <v>856163</v>
      </c>
      <c r="L1738" t="s">
        <v>216</v>
      </c>
      <c r="M1738" t="s">
        <v>217</v>
      </c>
      <c r="N1738" t="s">
        <v>57</v>
      </c>
      <c r="O1738" s="1">
        <v>46143</v>
      </c>
      <c r="Q1738" s="1">
        <v>46174</v>
      </c>
      <c r="R1738" s="2">
        <v>8.16</v>
      </c>
      <c r="S1738">
        <v>1</v>
      </c>
      <c r="T1738" t="s">
        <v>58</v>
      </c>
      <c r="U1738" t="s">
        <v>59</v>
      </c>
      <c r="V1738" s="3">
        <v>0.75</v>
      </c>
      <c r="W1738" s="2">
        <v>0</v>
      </c>
      <c r="X1738">
        <v>0</v>
      </c>
      <c r="Y1738" t="s">
        <v>60</v>
      </c>
      <c r="Z1738" t="s">
        <v>61</v>
      </c>
      <c r="AA1738">
        <v>6</v>
      </c>
      <c r="AB1738" s="2">
        <v>36.72</v>
      </c>
      <c r="AC1738" s="2">
        <v>0</v>
      </c>
      <c r="AD1738" s="3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6.12</v>
      </c>
      <c r="AM1738" s="2">
        <v>0</v>
      </c>
      <c r="AN1738" s="2">
        <v>36.72</v>
      </c>
      <c r="AO1738" s="2">
        <v>0</v>
      </c>
      <c r="AP1738" s="2">
        <v>0</v>
      </c>
      <c r="AQ1738" s="2">
        <v>0</v>
      </c>
    </row>
    <row r="1739" spans="1:43" x14ac:dyDescent="0.25">
      <c r="A1739" s="1">
        <v>46146</v>
      </c>
      <c r="B1739" t="s">
        <v>48</v>
      </c>
      <c r="C1739">
        <v>649163</v>
      </c>
      <c r="D1739">
        <v>2035191465</v>
      </c>
      <c r="E1739" t="s">
        <v>1447</v>
      </c>
      <c r="F1739" t="s">
        <v>1448</v>
      </c>
      <c r="G1739" t="s">
        <v>51</v>
      </c>
      <c r="H1739" t="s">
        <v>177</v>
      </c>
      <c r="I1739" t="s">
        <v>88</v>
      </c>
      <c r="J1739" t="s">
        <v>95</v>
      </c>
      <c r="K1739">
        <v>883288</v>
      </c>
      <c r="L1739" t="s">
        <v>1444</v>
      </c>
      <c r="M1739" t="s">
        <v>56</v>
      </c>
      <c r="N1739" t="s">
        <v>57</v>
      </c>
      <c r="O1739" s="1">
        <v>46143</v>
      </c>
      <c r="Q1739" s="1">
        <v>46174</v>
      </c>
      <c r="R1739" s="2">
        <v>39.26</v>
      </c>
      <c r="S1739">
        <v>1</v>
      </c>
      <c r="T1739" t="s">
        <v>58</v>
      </c>
      <c r="U1739" t="s">
        <v>59</v>
      </c>
      <c r="V1739" s="3">
        <v>0.9</v>
      </c>
      <c r="W1739" s="2">
        <v>0</v>
      </c>
      <c r="X1739">
        <v>0</v>
      </c>
      <c r="Y1739" t="s">
        <v>60</v>
      </c>
      <c r="Z1739" t="s">
        <v>61</v>
      </c>
      <c r="AA1739">
        <v>6</v>
      </c>
      <c r="AB1739" s="2">
        <v>211.98</v>
      </c>
      <c r="AC1739" s="2">
        <v>0</v>
      </c>
      <c r="AD1739" s="3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35.33</v>
      </c>
      <c r="AM1739" s="2">
        <v>0</v>
      </c>
      <c r="AN1739" s="2">
        <v>211.98</v>
      </c>
      <c r="AO1739" s="2">
        <v>0</v>
      </c>
      <c r="AP1739" s="2">
        <v>0</v>
      </c>
      <c r="AQ1739" s="2">
        <v>0</v>
      </c>
    </row>
    <row r="1740" spans="1:43" x14ac:dyDescent="0.25">
      <c r="A1740" s="1">
        <v>46146</v>
      </c>
      <c r="B1740" t="s">
        <v>48</v>
      </c>
      <c r="C1740">
        <v>649163</v>
      </c>
      <c r="D1740">
        <v>2035194061</v>
      </c>
      <c r="E1740" t="s">
        <v>685</v>
      </c>
      <c r="F1740" t="s">
        <v>1115</v>
      </c>
      <c r="G1740" t="s">
        <v>51</v>
      </c>
      <c r="H1740" t="s">
        <v>82</v>
      </c>
      <c r="I1740" t="s">
        <v>88</v>
      </c>
      <c r="J1740" t="s">
        <v>98</v>
      </c>
      <c r="K1740">
        <v>856163</v>
      </c>
      <c r="L1740" t="s">
        <v>216</v>
      </c>
      <c r="M1740" t="s">
        <v>217</v>
      </c>
      <c r="N1740" t="s">
        <v>57</v>
      </c>
      <c r="O1740" s="1">
        <v>46143</v>
      </c>
      <c r="Q1740" s="1">
        <v>46174</v>
      </c>
      <c r="R1740" s="2">
        <v>150.03</v>
      </c>
      <c r="S1740">
        <v>1</v>
      </c>
      <c r="T1740" t="s">
        <v>58</v>
      </c>
      <c r="U1740" t="s">
        <v>59</v>
      </c>
      <c r="V1740" s="3">
        <v>0.75</v>
      </c>
      <c r="W1740" s="2">
        <v>0</v>
      </c>
      <c r="X1740">
        <v>0</v>
      </c>
      <c r="Y1740" t="s">
        <v>60</v>
      </c>
      <c r="Z1740" t="s">
        <v>61</v>
      </c>
      <c r="AA1740">
        <v>6</v>
      </c>
      <c r="AB1740" s="2">
        <v>675.12</v>
      </c>
      <c r="AC1740" s="2">
        <v>0</v>
      </c>
      <c r="AD1740" s="3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112.52</v>
      </c>
      <c r="AM1740" s="2">
        <v>0</v>
      </c>
      <c r="AN1740" s="2">
        <v>675.12</v>
      </c>
      <c r="AO1740" s="2">
        <v>0</v>
      </c>
      <c r="AP1740" s="2">
        <v>0</v>
      </c>
      <c r="AQ1740" s="2">
        <v>0</v>
      </c>
    </row>
    <row r="1741" spans="1:43" x14ac:dyDescent="0.25">
      <c r="A1741" s="1">
        <v>46146</v>
      </c>
      <c r="B1741" t="s">
        <v>48</v>
      </c>
      <c r="C1741">
        <v>649163</v>
      </c>
      <c r="D1741">
        <v>2035198249</v>
      </c>
      <c r="E1741" t="s">
        <v>1454</v>
      </c>
      <c r="F1741" t="s">
        <v>1455</v>
      </c>
      <c r="G1741" t="s">
        <v>51</v>
      </c>
      <c r="H1741" t="s">
        <v>82</v>
      </c>
      <c r="I1741" t="s">
        <v>88</v>
      </c>
      <c r="J1741" t="s">
        <v>98</v>
      </c>
      <c r="K1741">
        <v>766747</v>
      </c>
      <c r="L1741" t="s">
        <v>485</v>
      </c>
      <c r="M1741" t="s">
        <v>75</v>
      </c>
      <c r="N1741" t="s">
        <v>57</v>
      </c>
      <c r="O1741" s="1">
        <v>46143</v>
      </c>
      <c r="Q1741" s="1">
        <v>46174</v>
      </c>
      <c r="R1741" s="2">
        <v>69.3</v>
      </c>
      <c r="S1741">
        <v>1</v>
      </c>
      <c r="T1741" t="s">
        <v>58</v>
      </c>
      <c r="U1741" t="s">
        <v>59</v>
      </c>
      <c r="V1741" s="3">
        <v>0.75</v>
      </c>
      <c r="W1741" s="2">
        <v>0</v>
      </c>
      <c r="X1741">
        <v>0</v>
      </c>
      <c r="Y1741" t="s">
        <v>60</v>
      </c>
      <c r="Z1741" t="s">
        <v>61</v>
      </c>
      <c r="AA1741">
        <v>6</v>
      </c>
      <c r="AB1741" s="2">
        <v>311.88</v>
      </c>
      <c r="AC1741" s="2">
        <v>0</v>
      </c>
      <c r="AD1741" s="3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51.98</v>
      </c>
      <c r="AM1741" s="2">
        <v>0</v>
      </c>
      <c r="AN1741" s="2">
        <v>311.88</v>
      </c>
      <c r="AO1741" s="2">
        <v>0</v>
      </c>
      <c r="AP1741" s="2">
        <v>0</v>
      </c>
      <c r="AQ1741" s="2">
        <v>0</v>
      </c>
    </row>
    <row r="1742" spans="1:43" x14ac:dyDescent="0.25">
      <c r="A1742" s="1">
        <v>46146</v>
      </c>
      <c r="B1742" t="s">
        <v>48</v>
      </c>
      <c r="C1742">
        <v>649163</v>
      </c>
      <c r="D1742">
        <v>2035198253</v>
      </c>
      <c r="E1742" t="s">
        <v>2104</v>
      </c>
      <c r="F1742" t="s">
        <v>1581</v>
      </c>
      <c r="G1742" t="s">
        <v>51</v>
      </c>
      <c r="H1742" t="s">
        <v>262</v>
      </c>
      <c r="I1742" t="s">
        <v>88</v>
      </c>
      <c r="J1742" t="s">
        <v>98</v>
      </c>
      <c r="K1742">
        <v>856824</v>
      </c>
      <c r="L1742" t="s">
        <v>164</v>
      </c>
      <c r="M1742" t="s">
        <v>165</v>
      </c>
      <c r="N1742" t="s">
        <v>57</v>
      </c>
      <c r="O1742" s="1">
        <v>46143</v>
      </c>
      <c r="Q1742" s="1">
        <v>46174</v>
      </c>
      <c r="R1742" s="2">
        <v>154.27000000000001</v>
      </c>
      <c r="S1742">
        <v>1</v>
      </c>
      <c r="T1742" t="s">
        <v>58</v>
      </c>
      <c r="U1742" t="s">
        <v>59</v>
      </c>
      <c r="V1742" s="3">
        <v>0.75</v>
      </c>
      <c r="W1742" s="2">
        <v>0</v>
      </c>
      <c r="X1742">
        <v>0</v>
      </c>
      <c r="Y1742" t="s">
        <v>60</v>
      </c>
      <c r="Z1742" t="s">
        <v>61</v>
      </c>
      <c r="AA1742">
        <v>6</v>
      </c>
      <c r="AB1742" s="2">
        <v>694.2</v>
      </c>
      <c r="AC1742" s="2">
        <v>0</v>
      </c>
      <c r="AD1742" s="3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115.7</v>
      </c>
      <c r="AM1742" s="2">
        <v>0</v>
      </c>
      <c r="AN1742" s="2">
        <v>694.2</v>
      </c>
      <c r="AO1742" s="2">
        <v>0</v>
      </c>
      <c r="AP1742" s="2">
        <v>0</v>
      </c>
      <c r="AQ1742" s="2">
        <v>0</v>
      </c>
    </row>
    <row r="1743" spans="1:43" x14ac:dyDescent="0.25">
      <c r="A1743" s="1">
        <v>46146</v>
      </c>
      <c r="B1743" t="s">
        <v>48</v>
      </c>
      <c r="C1743">
        <v>649163</v>
      </c>
      <c r="D1743">
        <v>2035209694</v>
      </c>
      <c r="E1743" t="s">
        <v>1457</v>
      </c>
      <c r="F1743" t="s">
        <v>208</v>
      </c>
      <c r="G1743" t="s">
        <v>51</v>
      </c>
      <c r="H1743" t="s">
        <v>122</v>
      </c>
      <c r="I1743" t="s">
        <v>88</v>
      </c>
      <c r="J1743" t="s">
        <v>98</v>
      </c>
      <c r="K1743">
        <v>816021</v>
      </c>
      <c r="L1743" t="s">
        <v>124</v>
      </c>
      <c r="M1743" t="s">
        <v>125</v>
      </c>
      <c r="N1743" t="s">
        <v>57</v>
      </c>
      <c r="O1743" s="1">
        <v>46143</v>
      </c>
      <c r="Q1743" s="1">
        <v>46174</v>
      </c>
      <c r="R1743" s="2">
        <v>102.49</v>
      </c>
      <c r="S1743">
        <v>1</v>
      </c>
      <c r="T1743" t="s">
        <v>58</v>
      </c>
      <c r="U1743" t="s">
        <v>59</v>
      </c>
      <c r="V1743" s="3">
        <v>0.75</v>
      </c>
      <c r="W1743" s="2">
        <v>0</v>
      </c>
      <c r="X1743">
        <v>0</v>
      </c>
      <c r="Y1743" t="s">
        <v>60</v>
      </c>
      <c r="Z1743" t="s">
        <v>61</v>
      </c>
      <c r="AA1743">
        <v>6</v>
      </c>
      <c r="AB1743" s="2">
        <v>461.22</v>
      </c>
      <c r="AC1743" s="2">
        <v>0</v>
      </c>
      <c r="AD1743" s="3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76.87</v>
      </c>
      <c r="AM1743" s="2">
        <v>0</v>
      </c>
      <c r="AN1743" s="2">
        <v>461.22</v>
      </c>
      <c r="AO1743" s="2">
        <v>0</v>
      </c>
      <c r="AP1743" s="2">
        <v>0</v>
      </c>
      <c r="AQ1743" s="2">
        <v>0</v>
      </c>
    </row>
    <row r="1744" spans="1:43" x14ac:dyDescent="0.25">
      <c r="A1744" s="1">
        <v>46146</v>
      </c>
      <c r="B1744" t="s">
        <v>48</v>
      </c>
      <c r="C1744">
        <v>649163</v>
      </c>
      <c r="D1744">
        <v>2035213900</v>
      </c>
      <c r="E1744" t="s">
        <v>1461</v>
      </c>
      <c r="F1744" t="s">
        <v>1325</v>
      </c>
      <c r="G1744" t="s">
        <v>51</v>
      </c>
      <c r="H1744" t="s">
        <v>122</v>
      </c>
      <c r="I1744" t="s">
        <v>88</v>
      </c>
      <c r="J1744" t="s">
        <v>98</v>
      </c>
      <c r="K1744">
        <v>816021</v>
      </c>
      <c r="L1744" t="s">
        <v>124</v>
      </c>
      <c r="M1744" t="s">
        <v>125</v>
      </c>
      <c r="N1744" t="s">
        <v>57</v>
      </c>
      <c r="O1744" s="1">
        <v>46143</v>
      </c>
      <c r="Q1744" s="1">
        <v>46174</v>
      </c>
      <c r="R1744" s="2">
        <v>34.659999999999997</v>
      </c>
      <c r="S1744">
        <v>1</v>
      </c>
      <c r="T1744" t="s">
        <v>58</v>
      </c>
      <c r="U1744" t="s">
        <v>59</v>
      </c>
      <c r="V1744" s="3">
        <v>0.75</v>
      </c>
      <c r="W1744" s="2">
        <v>0</v>
      </c>
      <c r="X1744">
        <v>0</v>
      </c>
      <c r="Y1744" t="s">
        <v>60</v>
      </c>
      <c r="Z1744" t="s">
        <v>61</v>
      </c>
      <c r="AA1744">
        <v>6</v>
      </c>
      <c r="AB1744" s="2">
        <v>156</v>
      </c>
      <c r="AC1744" s="2">
        <v>0</v>
      </c>
      <c r="AD1744" s="3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26</v>
      </c>
      <c r="AM1744" s="2">
        <v>0</v>
      </c>
      <c r="AN1744" s="2">
        <v>156</v>
      </c>
      <c r="AO1744" s="2">
        <v>0</v>
      </c>
      <c r="AP1744" s="2">
        <v>0</v>
      </c>
      <c r="AQ1744" s="2">
        <v>0</v>
      </c>
    </row>
    <row r="1745" spans="1:43" x14ac:dyDescent="0.25">
      <c r="A1745" s="1">
        <v>46146</v>
      </c>
      <c r="B1745" t="s">
        <v>48</v>
      </c>
      <c r="C1745">
        <v>649163</v>
      </c>
      <c r="D1745">
        <v>2035215897</v>
      </c>
      <c r="E1745" t="s">
        <v>2105</v>
      </c>
      <c r="F1745" t="s">
        <v>495</v>
      </c>
      <c r="G1745" t="s">
        <v>51</v>
      </c>
      <c r="H1745" t="s">
        <v>262</v>
      </c>
      <c r="I1745" t="s">
        <v>88</v>
      </c>
      <c r="J1745" t="s">
        <v>107</v>
      </c>
      <c r="K1745">
        <v>856824</v>
      </c>
      <c r="L1745" t="s">
        <v>164</v>
      </c>
      <c r="M1745" t="s">
        <v>165</v>
      </c>
      <c r="N1745" t="s">
        <v>57</v>
      </c>
      <c r="O1745" s="1">
        <v>46143</v>
      </c>
      <c r="Q1745" s="1">
        <v>46174</v>
      </c>
      <c r="R1745" s="2">
        <v>93.7</v>
      </c>
      <c r="S1745">
        <v>1</v>
      </c>
      <c r="T1745" t="s">
        <v>58</v>
      </c>
      <c r="U1745" t="s">
        <v>59</v>
      </c>
      <c r="V1745" s="3">
        <v>0.75</v>
      </c>
      <c r="W1745" s="2">
        <v>0</v>
      </c>
      <c r="X1745">
        <v>0</v>
      </c>
      <c r="Y1745" t="s">
        <v>60</v>
      </c>
      <c r="Z1745" t="s">
        <v>61</v>
      </c>
      <c r="AA1745">
        <v>6</v>
      </c>
      <c r="AB1745" s="2">
        <v>421.68</v>
      </c>
      <c r="AC1745" s="2">
        <v>0</v>
      </c>
      <c r="AD1745" s="3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70.28</v>
      </c>
      <c r="AM1745" s="2">
        <v>0</v>
      </c>
      <c r="AN1745" s="2">
        <v>421.68</v>
      </c>
      <c r="AO1745" s="2">
        <v>0</v>
      </c>
      <c r="AP1745" s="2">
        <v>0</v>
      </c>
      <c r="AQ1745" s="2">
        <v>0</v>
      </c>
    </row>
    <row r="1746" spans="1:43" x14ac:dyDescent="0.25">
      <c r="A1746" s="1">
        <v>46146</v>
      </c>
      <c r="B1746" t="s">
        <v>48</v>
      </c>
      <c r="C1746">
        <v>649163</v>
      </c>
      <c r="D1746">
        <v>2035217335</v>
      </c>
      <c r="E1746" t="s">
        <v>1425</v>
      </c>
      <c r="F1746" t="s">
        <v>1053</v>
      </c>
      <c r="G1746" t="s">
        <v>51</v>
      </c>
      <c r="H1746" t="s">
        <v>213</v>
      </c>
      <c r="I1746" t="s">
        <v>88</v>
      </c>
      <c r="J1746" t="s">
        <v>98</v>
      </c>
      <c r="K1746">
        <v>878036</v>
      </c>
      <c r="L1746" t="s">
        <v>645</v>
      </c>
      <c r="M1746" t="s">
        <v>646</v>
      </c>
      <c r="N1746" t="s">
        <v>57</v>
      </c>
      <c r="O1746" s="1">
        <v>46143</v>
      </c>
      <c r="Q1746" s="1">
        <v>46174</v>
      </c>
      <c r="R1746" s="2">
        <v>32.590000000000003</v>
      </c>
      <c r="S1746">
        <v>1</v>
      </c>
      <c r="T1746" t="s">
        <v>58</v>
      </c>
      <c r="U1746" t="s">
        <v>59</v>
      </c>
      <c r="V1746" s="3">
        <v>0.75</v>
      </c>
      <c r="W1746" s="2">
        <v>0</v>
      </c>
      <c r="X1746">
        <v>0</v>
      </c>
      <c r="Y1746" t="s">
        <v>60</v>
      </c>
      <c r="Z1746" t="s">
        <v>61</v>
      </c>
      <c r="AA1746">
        <v>6</v>
      </c>
      <c r="AB1746" s="2">
        <v>146.63999999999999</v>
      </c>
      <c r="AC1746" s="2">
        <v>0</v>
      </c>
      <c r="AD1746" s="3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24.44</v>
      </c>
      <c r="AM1746" s="2">
        <v>0</v>
      </c>
      <c r="AN1746" s="2">
        <v>146.63999999999999</v>
      </c>
      <c r="AO1746" s="2">
        <v>0</v>
      </c>
      <c r="AP1746" s="2">
        <v>0</v>
      </c>
      <c r="AQ1746" s="2">
        <v>0</v>
      </c>
    </row>
    <row r="1747" spans="1:43" x14ac:dyDescent="0.25">
      <c r="A1747" s="1">
        <v>46146</v>
      </c>
      <c r="B1747" t="s">
        <v>48</v>
      </c>
      <c r="C1747">
        <v>649163</v>
      </c>
      <c r="D1747">
        <v>2035228870</v>
      </c>
      <c r="E1747" t="s">
        <v>349</v>
      </c>
      <c r="F1747" t="s">
        <v>1466</v>
      </c>
      <c r="G1747" t="s">
        <v>51</v>
      </c>
      <c r="H1747" t="s">
        <v>244</v>
      </c>
      <c r="I1747" t="s">
        <v>88</v>
      </c>
      <c r="J1747" t="s">
        <v>95</v>
      </c>
      <c r="K1747">
        <v>651818</v>
      </c>
      <c r="L1747" t="s">
        <v>114</v>
      </c>
      <c r="M1747" t="s">
        <v>115</v>
      </c>
      <c r="N1747" t="s">
        <v>57</v>
      </c>
      <c r="O1747" s="1">
        <v>46148</v>
      </c>
      <c r="Q1747" s="1">
        <v>46179</v>
      </c>
      <c r="R1747" s="2">
        <v>155.07</v>
      </c>
      <c r="S1747">
        <v>1</v>
      </c>
      <c r="T1747" t="s">
        <v>58</v>
      </c>
      <c r="U1747" t="s">
        <v>59</v>
      </c>
      <c r="V1747" s="3">
        <v>0.9</v>
      </c>
      <c r="W1747" s="2">
        <v>0</v>
      </c>
      <c r="X1747">
        <v>0</v>
      </c>
      <c r="Y1747" t="s">
        <v>60</v>
      </c>
      <c r="Z1747" t="s">
        <v>61</v>
      </c>
      <c r="AA1747">
        <v>6</v>
      </c>
      <c r="AB1747" s="2">
        <v>837.36</v>
      </c>
      <c r="AC1747" s="2">
        <v>0</v>
      </c>
      <c r="AD1747" s="3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139.56</v>
      </c>
      <c r="AM1747" s="2">
        <v>0</v>
      </c>
      <c r="AN1747" s="2">
        <v>837.36</v>
      </c>
      <c r="AO1747" s="2">
        <v>0</v>
      </c>
      <c r="AP1747" s="2">
        <v>0</v>
      </c>
      <c r="AQ1747" s="2">
        <v>0</v>
      </c>
    </row>
    <row r="1748" spans="1:43" x14ac:dyDescent="0.25">
      <c r="A1748" s="1">
        <v>46146</v>
      </c>
      <c r="B1748" t="s">
        <v>48</v>
      </c>
      <c r="C1748">
        <v>649163</v>
      </c>
      <c r="D1748">
        <v>2035230222</v>
      </c>
      <c r="E1748" t="s">
        <v>1467</v>
      </c>
      <c r="F1748" t="s">
        <v>1468</v>
      </c>
      <c r="G1748" t="s">
        <v>51</v>
      </c>
      <c r="H1748" t="s">
        <v>244</v>
      </c>
      <c r="I1748" t="s">
        <v>88</v>
      </c>
      <c r="J1748" t="s">
        <v>98</v>
      </c>
      <c r="K1748">
        <v>651818</v>
      </c>
      <c r="L1748" t="s">
        <v>114</v>
      </c>
      <c r="M1748" t="s">
        <v>115</v>
      </c>
      <c r="N1748" t="s">
        <v>57</v>
      </c>
      <c r="O1748" s="1">
        <v>46148</v>
      </c>
      <c r="Q1748" s="1">
        <v>46179</v>
      </c>
      <c r="R1748" s="2">
        <v>120.19</v>
      </c>
      <c r="S1748">
        <v>1</v>
      </c>
      <c r="T1748" t="s">
        <v>58</v>
      </c>
      <c r="U1748" t="s">
        <v>59</v>
      </c>
      <c r="V1748" s="3">
        <v>0.75</v>
      </c>
      <c r="W1748" s="2">
        <v>0</v>
      </c>
      <c r="X1748">
        <v>0</v>
      </c>
      <c r="Y1748" t="s">
        <v>60</v>
      </c>
      <c r="Z1748" t="s">
        <v>61</v>
      </c>
      <c r="AA1748">
        <v>6</v>
      </c>
      <c r="AB1748" s="2">
        <v>540.84</v>
      </c>
      <c r="AC1748" s="2">
        <v>0</v>
      </c>
      <c r="AD1748" s="3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90.14</v>
      </c>
      <c r="AM1748" s="2">
        <v>0</v>
      </c>
      <c r="AN1748" s="2">
        <v>540.84</v>
      </c>
      <c r="AO1748" s="2">
        <v>0</v>
      </c>
      <c r="AP1748" s="2">
        <v>0</v>
      </c>
      <c r="AQ1748" s="2">
        <v>0</v>
      </c>
    </row>
    <row r="1749" spans="1:43" x14ac:dyDescent="0.25">
      <c r="A1749" s="1">
        <v>46146</v>
      </c>
      <c r="B1749" t="s">
        <v>48</v>
      </c>
      <c r="C1749">
        <v>649163</v>
      </c>
      <c r="D1749">
        <v>2035258260</v>
      </c>
      <c r="E1749" t="s">
        <v>1469</v>
      </c>
      <c r="F1749" t="s">
        <v>387</v>
      </c>
      <c r="G1749" t="s">
        <v>51</v>
      </c>
      <c r="H1749" t="s">
        <v>82</v>
      </c>
      <c r="I1749" t="s">
        <v>88</v>
      </c>
      <c r="J1749" t="s">
        <v>107</v>
      </c>
      <c r="K1749">
        <v>812782</v>
      </c>
      <c r="L1749" t="s">
        <v>99</v>
      </c>
      <c r="M1749" t="s">
        <v>100</v>
      </c>
      <c r="N1749" t="s">
        <v>57</v>
      </c>
      <c r="O1749" s="1">
        <v>46144</v>
      </c>
      <c r="Q1749" s="1">
        <v>46175</v>
      </c>
      <c r="R1749" s="2">
        <v>87.7</v>
      </c>
      <c r="S1749">
        <v>1</v>
      </c>
      <c r="T1749" t="s">
        <v>58</v>
      </c>
      <c r="U1749" t="s">
        <v>59</v>
      </c>
      <c r="V1749" s="3">
        <v>0.75</v>
      </c>
      <c r="W1749" s="2">
        <v>0</v>
      </c>
      <c r="X1749">
        <v>0</v>
      </c>
      <c r="Y1749" t="s">
        <v>60</v>
      </c>
      <c r="Z1749" t="s">
        <v>61</v>
      </c>
      <c r="AA1749">
        <v>6</v>
      </c>
      <c r="AB1749" s="2">
        <v>394.68</v>
      </c>
      <c r="AC1749" s="2">
        <v>0</v>
      </c>
      <c r="AD1749" s="3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65.78</v>
      </c>
      <c r="AM1749" s="2">
        <v>0</v>
      </c>
      <c r="AN1749" s="2">
        <v>394.68</v>
      </c>
      <c r="AO1749" s="2">
        <v>0</v>
      </c>
      <c r="AP1749" s="2">
        <v>0</v>
      </c>
      <c r="AQ1749" s="2">
        <v>0</v>
      </c>
    </row>
    <row r="1750" spans="1:43" x14ac:dyDescent="0.25">
      <c r="A1750" s="1">
        <v>46146</v>
      </c>
      <c r="B1750" t="s">
        <v>48</v>
      </c>
      <c r="C1750">
        <v>649163</v>
      </c>
      <c r="D1750">
        <v>2034912817</v>
      </c>
      <c r="E1750" t="s">
        <v>592</v>
      </c>
      <c r="F1750" t="s">
        <v>953</v>
      </c>
      <c r="G1750" t="s">
        <v>51</v>
      </c>
      <c r="H1750" t="s">
        <v>106</v>
      </c>
      <c r="I1750" t="s">
        <v>708</v>
      </c>
      <c r="J1750" t="s">
        <v>717</v>
      </c>
      <c r="K1750">
        <v>942810</v>
      </c>
      <c r="L1750" t="s">
        <v>1229</v>
      </c>
      <c r="M1750" t="s">
        <v>1230</v>
      </c>
      <c r="N1750" t="s">
        <v>57</v>
      </c>
      <c r="O1750" s="1">
        <v>46143</v>
      </c>
      <c r="Q1750" s="1">
        <v>46174</v>
      </c>
      <c r="R1750" s="2">
        <v>15</v>
      </c>
      <c r="S1750">
        <v>1</v>
      </c>
      <c r="T1750" t="s">
        <v>58</v>
      </c>
      <c r="U1750" t="s">
        <v>718</v>
      </c>
      <c r="V1750" s="3">
        <v>0.19</v>
      </c>
      <c r="W1750" s="2">
        <v>0</v>
      </c>
      <c r="X1750">
        <v>0</v>
      </c>
      <c r="Y1750" t="s">
        <v>60</v>
      </c>
      <c r="Z1750" t="s">
        <v>61</v>
      </c>
      <c r="AA1750">
        <v>6</v>
      </c>
      <c r="AB1750" s="2">
        <v>17.100000000000001</v>
      </c>
      <c r="AC1750" s="2">
        <v>0</v>
      </c>
      <c r="AD1750" s="3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2.85</v>
      </c>
      <c r="AM1750" s="2">
        <v>0</v>
      </c>
      <c r="AN1750" s="2">
        <v>17.100000000000001</v>
      </c>
      <c r="AO1750" s="2">
        <v>0</v>
      </c>
      <c r="AP1750" s="2">
        <v>0</v>
      </c>
      <c r="AQ1750" s="2">
        <v>0</v>
      </c>
    </row>
    <row r="1751" spans="1:43" x14ac:dyDescent="0.25">
      <c r="A1751" s="1">
        <v>46146</v>
      </c>
      <c r="B1751" t="s">
        <v>48</v>
      </c>
      <c r="C1751">
        <v>649163</v>
      </c>
      <c r="D1751">
        <v>2034912909</v>
      </c>
      <c r="E1751" t="s">
        <v>2097</v>
      </c>
      <c r="F1751" t="s">
        <v>232</v>
      </c>
      <c r="G1751" t="s">
        <v>51</v>
      </c>
      <c r="H1751" t="s">
        <v>94</v>
      </c>
      <c r="I1751" t="s">
        <v>708</v>
      </c>
      <c r="J1751" t="s">
        <v>714</v>
      </c>
      <c r="K1751">
        <v>929503</v>
      </c>
      <c r="L1751" t="s">
        <v>55</v>
      </c>
      <c r="M1751" t="s">
        <v>56</v>
      </c>
      <c r="N1751" t="s">
        <v>57</v>
      </c>
      <c r="O1751" s="1">
        <v>46143</v>
      </c>
      <c r="Q1751" s="1">
        <v>46174</v>
      </c>
      <c r="R1751" s="2">
        <v>15</v>
      </c>
      <c r="S1751">
        <v>1</v>
      </c>
      <c r="T1751" t="s">
        <v>58</v>
      </c>
      <c r="U1751" t="s">
        <v>59</v>
      </c>
      <c r="V1751" s="3">
        <v>0.38</v>
      </c>
      <c r="W1751" s="2">
        <v>0</v>
      </c>
      <c r="X1751">
        <v>0</v>
      </c>
      <c r="Y1751" t="s">
        <v>60</v>
      </c>
      <c r="Z1751" t="s">
        <v>61</v>
      </c>
      <c r="AA1751">
        <v>6</v>
      </c>
      <c r="AB1751" s="2">
        <v>34.200000000000003</v>
      </c>
      <c r="AC1751" s="2">
        <v>0</v>
      </c>
      <c r="AD1751" s="3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5.7</v>
      </c>
      <c r="AM1751" s="2">
        <v>0</v>
      </c>
      <c r="AN1751" s="2">
        <v>34.200000000000003</v>
      </c>
      <c r="AO1751" s="2">
        <v>0</v>
      </c>
      <c r="AP1751" s="2">
        <v>0</v>
      </c>
      <c r="AQ1751" s="2">
        <v>0</v>
      </c>
    </row>
    <row r="1752" spans="1:43" x14ac:dyDescent="0.25">
      <c r="A1752" s="1">
        <v>46146</v>
      </c>
      <c r="B1752" t="s">
        <v>48</v>
      </c>
      <c r="C1752">
        <v>649163</v>
      </c>
      <c r="D1752">
        <v>2034958965</v>
      </c>
      <c r="E1752" t="s">
        <v>1392</v>
      </c>
      <c r="F1752" t="s">
        <v>1393</v>
      </c>
      <c r="G1752" t="s">
        <v>51</v>
      </c>
      <c r="H1752" t="s">
        <v>213</v>
      </c>
      <c r="I1752" t="s">
        <v>708</v>
      </c>
      <c r="J1752" t="s">
        <v>714</v>
      </c>
      <c r="K1752">
        <v>673059</v>
      </c>
      <c r="L1752" t="s">
        <v>90</v>
      </c>
      <c r="M1752" t="s">
        <v>91</v>
      </c>
      <c r="N1752" t="s">
        <v>57</v>
      </c>
      <c r="O1752" s="1">
        <v>46143</v>
      </c>
      <c r="Q1752" s="1">
        <v>46174</v>
      </c>
      <c r="R1752" s="2">
        <v>15</v>
      </c>
      <c r="S1752">
        <v>1</v>
      </c>
      <c r="T1752" t="s">
        <v>58</v>
      </c>
      <c r="U1752" t="s">
        <v>711</v>
      </c>
      <c r="V1752" s="3">
        <v>0.38</v>
      </c>
      <c r="W1752" s="2">
        <v>0</v>
      </c>
      <c r="X1752">
        <v>0</v>
      </c>
      <c r="Y1752" t="s">
        <v>60</v>
      </c>
      <c r="Z1752" t="s">
        <v>61</v>
      </c>
      <c r="AA1752">
        <v>6</v>
      </c>
      <c r="AB1752" s="2">
        <v>34.200000000000003</v>
      </c>
      <c r="AC1752" s="2">
        <v>0</v>
      </c>
      <c r="AD1752" s="3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5.7</v>
      </c>
      <c r="AM1752" s="2">
        <v>0</v>
      </c>
      <c r="AN1752" s="2">
        <v>34.200000000000003</v>
      </c>
      <c r="AO1752" s="2">
        <v>0</v>
      </c>
      <c r="AP1752" s="2">
        <v>0</v>
      </c>
      <c r="AQ1752" s="2">
        <v>0</v>
      </c>
    </row>
    <row r="1753" spans="1:43" x14ac:dyDescent="0.25">
      <c r="A1753" s="1">
        <v>46146</v>
      </c>
      <c r="B1753" t="s">
        <v>48</v>
      </c>
      <c r="C1753">
        <v>649163</v>
      </c>
      <c r="D1753">
        <v>2035097018</v>
      </c>
      <c r="E1753" t="s">
        <v>1416</v>
      </c>
      <c r="F1753" t="s">
        <v>1417</v>
      </c>
      <c r="G1753" t="s">
        <v>51</v>
      </c>
      <c r="H1753" t="s">
        <v>82</v>
      </c>
      <c r="I1753" t="s">
        <v>708</v>
      </c>
      <c r="J1753" t="s">
        <v>709</v>
      </c>
      <c r="K1753">
        <v>882035</v>
      </c>
      <c r="L1753" t="s">
        <v>1418</v>
      </c>
      <c r="M1753" t="s">
        <v>1419</v>
      </c>
      <c r="N1753" t="s">
        <v>57</v>
      </c>
      <c r="O1753" s="1">
        <v>46143</v>
      </c>
      <c r="Q1753" s="1">
        <v>46174</v>
      </c>
      <c r="R1753" s="2">
        <v>15</v>
      </c>
      <c r="S1753">
        <v>1</v>
      </c>
      <c r="T1753" t="s">
        <v>58</v>
      </c>
      <c r="U1753" t="s">
        <v>711</v>
      </c>
      <c r="V1753" s="3">
        <v>0.38</v>
      </c>
      <c r="W1753" s="2">
        <v>0</v>
      </c>
      <c r="X1753">
        <v>0</v>
      </c>
      <c r="Y1753" t="s">
        <v>60</v>
      </c>
      <c r="Z1753" t="s">
        <v>61</v>
      </c>
      <c r="AA1753">
        <v>6</v>
      </c>
      <c r="AB1753" s="2">
        <v>34.200000000000003</v>
      </c>
      <c r="AC1753" s="2">
        <v>0</v>
      </c>
      <c r="AD1753" s="3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5.7</v>
      </c>
      <c r="AM1753" s="2">
        <v>0</v>
      </c>
      <c r="AN1753" s="2">
        <v>34.200000000000003</v>
      </c>
      <c r="AO1753" s="2">
        <v>0</v>
      </c>
      <c r="AP1753" s="2">
        <v>0</v>
      </c>
      <c r="AQ1753" s="2">
        <v>0</v>
      </c>
    </row>
    <row r="1754" spans="1:43" x14ac:dyDescent="0.25">
      <c r="A1754" s="1">
        <v>46146</v>
      </c>
      <c r="B1754" t="s">
        <v>48</v>
      </c>
      <c r="C1754">
        <v>649163</v>
      </c>
      <c r="D1754">
        <v>2035159768</v>
      </c>
      <c r="E1754" t="s">
        <v>1479</v>
      </c>
      <c r="F1754" t="s">
        <v>1480</v>
      </c>
      <c r="G1754" t="s">
        <v>51</v>
      </c>
      <c r="H1754" t="s">
        <v>202</v>
      </c>
      <c r="I1754" t="s">
        <v>708</v>
      </c>
      <c r="J1754" t="s">
        <v>721</v>
      </c>
      <c r="K1754">
        <v>840313</v>
      </c>
      <c r="L1754" t="s">
        <v>1248</v>
      </c>
      <c r="M1754" t="s">
        <v>1249</v>
      </c>
      <c r="N1754" t="s">
        <v>57</v>
      </c>
      <c r="O1754" s="1">
        <v>46143</v>
      </c>
      <c r="Q1754" s="1">
        <v>46174</v>
      </c>
      <c r="R1754" s="2">
        <v>15</v>
      </c>
      <c r="S1754">
        <v>1</v>
      </c>
      <c r="T1754" t="s">
        <v>58</v>
      </c>
      <c r="U1754" t="s">
        <v>718</v>
      </c>
      <c r="V1754" s="3">
        <v>0.28999999999999998</v>
      </c>
      <c r="W1754" s="2">
        <v>0</v>
      </c>
      <c r="X1754">
        <v>0</v>
      </c>
      <c r="Y1754" t="s">
        <v>60</v>
      </c>
      <c r="Z1754" t="s">
        <v>61</v>
      </c>
      <c r="AA1754">
        <v>6</v>
      </c>
      <c r="AB1754" s="2">
        <v>26.1</v>
      </c>
      <c r="AC1754" s="2">
        <v>0</v>
      </c>
      <c r="AD1754" s="3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4.3499999999999996</v>
      </c>
      <c r="AM1754" s="2">
        <v>0</v>
      </c>
      <c r="AN1754" s="2">
        <v>26.1</v>
      </c>
      <c r="AO1754" s="2">
        <v>0</v>
      </c>
      <c r="AP1754" s="2">
        <v>0</v>
      </c>
      <c r="AQ1754" s="2">
        <v>0</v>
      </c>
    </row>
    <row r="1755" spans="1:43" x14ac:dyDescent="0.25">
      <c r="A1755" s="1">
        <v>46146</v>
      </c>
      <c r="B1755" t="s">
        <v>48</v>
      </c>
      <c r="C1755">
        <v>649163</v>
      </c>
      <c r="D1755">
        <v>2035159900</v>
      </c>
      <c r="E1755" t="s">
        <v>1479</v>
      </c>
      <c r="F1755" t="s">
        <v>866</v>
      </c>
      <c r="G1755" t="s">
        <v>51</v>
      </c>
      <c r="H1755" t="s">
        <v>202</v>
      </c>
      <c r="I1755" t="s">
        <v>708</v>
      </c>
      <c r="J1755" t="s">
        <v>721</v>
      </c>
      <c r="K1755">
        <v>840313</v>
      </c>
      <c r="L1755" t="s">
        <v>1248</v>
      </c>
      <c r="M1755" t="s">
        <v>1249</v>
      </c>
      <c r="N1755" t="s">
        <v>57</v>
      </c>
      <c r="O1755" s="1">
        <v>46143</v>
      </c>
      <c r="Q1755" s="1">
        <v>46174</v>
      </c>
      <c r="R1755" s="2">
        <v>15</v>
      </c>
      <c r="S1755">
        <v>1</v>
      </c>
      <c r="T1755" t="s">
        <v>58</v>
      </c>
      <c r="U1755" t="s">
        <v>1225</v>
      </c>
      <c r="V1755" s="3">
        <v>0.28999999999999998</v>
      </c>
      <c r="W1755" s="2">
        <v>0</v>
      </c>
      <c r="X1755">
        <v>0</v>
      </c>
      <c r="Y1755" t="s">
        <v>60</v>
      </c>
      <c r="Z1755" t="s">
        <v>61</v>
      </c>
      <c r="AA1755">
        <v>0</v>
      </c>
      <c r="AB1755" s="2">
        <v>0</v>
      </c>
      <c r="AC1755" s="2">
        <v>0</v>
      </c>
      <c r="AD1755" s="3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4.3499999999999996</v>
      </c>
      <c r="AN1755" s="2">
        <v>4.3499999999999996</v>
      </c>
      <c r="AO1755" s="2">
        <v>0</v>
      </c>
      <c r="AP1755" s="2">
        <v>0</v>
      </c>
      <c r="AQ1755" s="2">
        <v>0</v>
      </c>
    </row>
    <row r="1756" spans="1:43" x14ac:dyDescent="0.25">
      <c r="A1756" s="1">
        <v>46146</v>
      </c>
      <c r="B1756" t="s">
        <v>48</v>
      </c>
      <c r="C1756">
        <v>649163</v>
      </c>
      <c r="D1756">
        <v>2035161364</v>
      </c>
      <c r="E1756" t="s">
        <v>1481</v>
      </c>
      <c r="F1756" t="s">
        <v>1482</v>
      </c>
      <c r="G1756" t="s">
        <v>51</v>
      </c>
      <c r="H1756" t="s">
        <v>106</v>
      </c>
      <c r="I1756" t="s">
        <v>708</v>
      </c>
      <c r="J1756" t="s">
        <v>717</v>
      </c>
      <c r="K1756">
        <v>942810</v>
      </c>
      <c r="L1756" t="s">
        <v>1229</v>
      </c>
      <c r="M1756" t="s">
        <v>1230</v>
      </c>
      <c r="N1756" t="s">
        <v>57</v>
      </c>
      <c r="O1756" s="1">
        <v>46143</v>
      </c>
      <c r="Q1756" s="1">
        <v>46174</v>
      </c>
      <c r="R1756" s="2">
        <v>15</v>
      </c>
      <c r="S1756">
        <v>1</v>
      </c>
      <c r="T1756" t="s">
        <v>58</v>
      </c>
      <c r="U1756" t="s">
        <v>718</v>
      </c>
      <c r="V1756" s="3">
        <v>0.19</v>
      </c>
      <c r="W1756" s="2">
        <v>0</v>
      </c>
      <c r="X1756">
        <v>0</v>
      </c>
      <c r="Y1756" t="s">
        <v>60</v>
      </c>
      <c r="Z1756" t="s">
        <v>61</v>
      </c>
      <c r="AA1756">
        <v>6</v>
      </c>
      <c r="AB1756" s="2">
        <v>17.100000000000001</v>
      </c>
      <c r="AC1756" s="2">
        <v>0</v>
      </c>
      <c r="AD1756" s="3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2.85</v>
      </c>
      <c r="AM1756" s="2">
        <v>0</v>
      </c>
      <c r="AN1756" s="2">
        <v>17.100000000000001</v>
      </c>
      <c r="AO1756" s="2">
        <v>0</v>
      </c>
      <c r="AP1756" s="2">
        <v>0</v>
      </c>
      <c r="AQ1756" s="2">
        <v>0</v>
      </c>
    </row>
    <row r="1757" spans="1:43" x14ac:dyDescent="0.25">
      <c r="A1757" s="1">
        <v>46146</v>
      </c>
      <c r="B1757" t="s">
        <v>48</v>
      </c>
      <c r="C1757">
        <v>649163</v>
      </c>
      <c r="D1757">
        <v>2035165394</v>
      </c>
      <c r="E1757" t="s">
        <v>2106</v>
      </c>
      <c r="F1757" t="s">
        <v>2107</v>
      </c>
      <c r="G1757" t="s">
        <v>51</v>
      </c>
      <c r="H1757" t="s">
        <v>213</v>
      </c>
      <c r="I1757" t="s">
        <v>708</v>
      </c>
      <c r="J1757" t="s">
        <v>714</v>
      </c>
      <c r="K1757">
        <v>650218</v>
      </c>
      <c r="L1757" t="s">
        <v>999</v>
      </c>
      <c r="M1757" t="s">
        <v>440</v>
      </c>
      <c r="N1757" t="s">
        <v>57</v>
      </c>
      <c r="O1757" s="1">
        <v>46141</v>
      </c>
      <c r="Q1757" s="1">
        <v>46171</v>
      </c>
      <c r="R1757" s="2">
        <v>15</v>
      </c>
      <c r="S1757">
        <v>1</v>
      </c>
      <c r="T1757" t="s">
        <v>58</v>
      </c>
      <c r="U1757" t="s">
        <v>59</v>
      </c>
      <c r="V1757" s="3">
        <v>0.38</v>
      </c>
      <c r="W1757" s="2">
        <v>0</v>
      </c>
      <c r="X1757">
        <v>0</v>
      </c>
      <c r="Y1757" t="s">
        <v>60</v>
      </c>
      <c r="Z1757" t="s">
        <v>61</v>
      </c>
      <c r="AA1757">
        <v>6</v>
      </c>
      <c r="AB1757" s="2">
        <v>34.200000000000003</v>
      </c>
      <c r="AC1757" s="2">
        <v>0</v>
      </c>
      <c r="AD1757" s="3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5.7</v>
      </c>
      <c r="AM1757" s="2">
        <v>0</v>
      </c>
      <c r="AN1757" s="2">
        <v>34.200000000000003</v>
      </c>
      <c r="AO1757" s="2">
        <v>0</v>
      </c>
      <c r="AP1757" s="2">
        <v>0</v>
      </c>
      <c r="AQ1757" s="2">
        <v>0</v>
      </c>
    </row>
    <row r="1758" spans="1:43" x14ac:dyDescent="0.25">
      <c r="A1758" s="1">
        <v>46146</v>
      </c>
      <c r="B1758" t="s">
        <v>48</v>
      </c>
      <c r="C1758">
        <v>649163</v>
      </c>
      <c r="D1758">
        <v>2035175608</v>
      </c>
      <c r="E1758" t="s">
        <v>397</v>
      </c>
      <c r="F1758" t="s">
        <v>495</v>
      </c>
      <c r="G1758" t="s">
        <v>51</v>
      </c>
      <c r="H1758" t="s">
        <v>172</v>
      </c>
      <c r="I1758" t="s">
        <v>708</v>
      </c>
      <c r="J1758" t="s">
        <v>727</v>
      </c>
      <c r="K1758">
        <v>946134</v>
      </c>
      <c r="L1758" t="s">
        <v>1152</v>
      </c>
      <c r="M1758" t="s">
        <v>1153</v>
      </c>
      <c r="N1758" t="s">
        <v>57</v>
      </c>
      <c r="O1758" s="1">
        <v>46143</v>
      </c>
      <c r="Q1758" s="1">
        <v>46174</v>
      </c>
      <c r="R1758" s="2">
        <v>15</v>
      </c>
      <c r="S1758">
        <v>1</v>
      </c>
      <c r="T1758" t="s">
        <v>58</v>
      </c>
      <c r="U1758" t="s">
        <v>711</v>
      </c>
      <c r="V1758" s="3">
        <v>0.19</v>
      </c>
      <c r="W1758" s="2">
        <v>0</v>
      </c>
      <c r="X1758">
        <v>0</v>
      </c>
      <c r="Y1758" t="s">
        <v>60</v>
      </c>
      <c r="Z1758" t="s">
        <v>61</v>
      </c>
      <c r="AA1758">
        <v>6</v>
      </c>
      <c r="AB1758" s="2">
        <v>17.100000000000001</v>
      </c>
      <c r="AC1758" s="2">
        <v>0</v>
      </c>
      <c r="AD1758" s="3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2.85</v>
      </c>
      <c r="AM1758" s="2">
        <v>0</v>
      </c>
      <c r="AN1758" s="2">
        <v>17.100000000000001</v>
      </c>
      <c r="AO1758" s="2">
        <v>0</v>
      </c>
      <c r="AP1758" s="2">
        <v>0</v>
      </c>
      <c r="AQ1758" s="2">
        <v>0</v>
      </c>
    </row>
    <row r="1759" spans="1:43" x14ac:dyDescent="0.25">
      <c r="A1759" s="1">
        <v>46146</v>
      </c>
      <c r="B1759" t="s">
        <v>48</v>
      </c>
      <c r="C1759">
        <v>649163</v>
      </c>
      <c r="D1759">
        <v>2035188971</v>
      </c>
      <c r="E1759" t="s">
        <v>1483</v>
      </c>
      <c r="F1759" t="s">
        <v>620</v>
      </c>
      <c r="G1759" t="s">
        <v>51</v>
      </c>
      <c r="H1759" t="s">
        <v>106</v>
      </c>
      <c r="I1759" t="s">
        <v>708</v>
      </c>
      <c r="J1759" t="s">
        <v>717</v>
      </c>
      <c r="K1759">
        <v>942810</v>
      </c>
      <c r="L1759" t="s">
        <v>1229</v>
      </c>
      <c r="M1759" t="s">
        <v>1230</v>
      </c>
      <c r="N1759" t="s">
        <v>57</v>
      </c>
      <c r="O1759" s="1">
        <v>46141</v>
      </c>
      <c r="Q1759" s="1">
        <v>46171</v>
      </c>
      <c r="R1759" s="2">
        <v>15</v>
      </c>
      <c r="S1759">
        <v>1</v>
      </c>
      <c r="T1759" t="s">
        <v>58</v>
      </c>
      <c r="U1759" t="s">
        <v>718</v>
      </c>
      <c r="V1759" s="3">
        <v>0.19</v>
      </c>
      <c r="W1759" s="2">
        <v>0</v>
      </c>
      <c r="X1759">
        <v>0</v>
      </c>
      <c r="Y1759" t="s">
        <v>60</v>
      </c>
      <c r="Z1759" t="s">
        <v>61</v>
      </c>
      <c r="AA1759">
        <v>6</v>
      </c>
      <c r="AB1759" s="2">
        <v>17.100000000000001</v>
      </c>
      <c r="AC1759" s="2">
        <v>0</v>
      </c>
      <c r="AD1759" s="3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2.85</v>
      </c>
      <c r="AM1759" s="2">
        <v>0</v>
      </c>
      <c r="AN1759" s="2">
        <v>17.100000000000001</v>
      </c>
      <c r="AO1759" s="2">
        <v>0</v>
      </c>
      <c r="AP1759" s="2">
        <v>0</v>
      </c>
      <c r="AQ1759" s="2">
        <v>0</v>
      </c>
    </row>
    <row r="1760" spans="1:43" x14ac:dyDescent="0.25">
      <c r="A1760" s="1">
        <v>46146</v>
      </c>
      <c r="B1760" t="s">
        <v>48</v>
      </c>
      <c r="C1760">
        <v>649163</v>
      </c>
      <c r="D1760">
        <v>2035201718</v>
      </c>
      <c r="E1760" t="s">
        <v>1456</v>
      </c>
      <c r="F1760" t="s">
        <v>937</v>
      </c>
      <c r="G1760" t="s">
        <v>51</v>
      </c>
      <c r="H1760" t="s">
        <v>82</v>
      </c>
      <c r="I1760" t="s">
        <v>708</v>
      </c>
      <c r="J1760" t="s">
        <v>709</v>
      </c>
      <c r="K1760">
        <v>812656</v>
      </c>
      <c r="L1760" t="s">
        <v>760</v>
      </c>
      <c r="M1760" t="s">
        <v>170</v>
      </c>
      <c r="N1760" t="s">
        <v>57</v>
      </c>
      <c r="O1760" s="1">
        <v>46142</v>
      </c>
      <c r="Q1760" s="1">
        <v>46172</v>
      </c>
      <c r="R1760" s="2">
        <v>15</v>
      </c>
      <c r="S1760">
        <v>1</v>
      </c>
      <c r="T1760" t="s">
        <v>58</v>
      </c>
      <c r="U1760" t="s">
        <v>711</v>
      </c>
      <c r="V1760" s="3">
        <v>0.38</v>
      </c>
      <c r="W1760" s="2">
        <v>0</v>
      </c>
      <c r="X1760">
        <v>0</v>
      </c>
      <c r="Y1760" t="s">
        <v>60</v>
      </c>
      <c r="Z1760" t="s">
        <v>61</v>
      </c>
      <c r="AA1760">
        <v>6</v>
      </c>
      <c r="AB1760" s="2">
        <v>34.200000000000003</v>
      </c>
      <c r="AC1760" s="2">
        <v>0</v>
      </c>
      <c r="AD1760" s="3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5.7</v>
      </c>
      <c r="AM1760" s="2">
        <v>0</v>
      </c>
      <c r="AN1760" s="2">
        <v>34.200000000000003</v>
      </c>
      <c r="AO1760" s="2">
        <v>0</v>
      </c>
      <c r="AP1760" s="2">
        <v>0</v>
      </c>
      <c r="AQ1760" s="2">
        <v>0</v>
      </c>
    </row>
    <row r="1761" spans="1:43" x14ac:dyDescent="0.25">
      <c r="A1761" s="1">
        <v>46146</v>
      </c>
      <c r="B1761" t="s">
        <v>48</v>
      </c>
      <c r="C1761">
        <v>649163</v>
      </c>
      <c r="D1761">
        <v>2035227391</v>
      </c>
      <c r="E1761" t="s">
        <v>2108</v>
      </c>
      <c r="F1761" t="s">
        <v>75</v>
      </c>
      <c r="G1761" t="s">
        <v>51</v>
      </c>
      <c r="H1761" t="s">
        <v>82</v>
      </c>
      <c r="I1761" t="s">
        <v>708</v>
      </c>
      <c r="J1761" t="s">
        <v>709</v>
      </c>
      <c r="K1761">
        <v>820873</v>
      </c>
      <c r="L1761" t="s">
        <v>249</v>
      </c>
      <c r="M1761" t="s">
        <v>250</v>
      </c>
      <c r="N1761" t="s">
        <v>57</v>
      </c>
      <c r="O1761" s="1">
        <v>46143</v>
      </c>
      <c r="Q1761" s="1">
        <v>46174</v>
      </c>
      <c r="R1761" s="2">
        <v>15</v>
      </c>
      <c r="S1761">
        <v>1</v>
      </c>
      <c r="T1761" t="s">
        <v>58</v>
      </c>
      <c r="U1761" t="s">
        <v>711</v>
      </c>
      <c r="V1761" s="3">
        <v>0.38</v>
      </c>
      <c r="W1761" s="2">
        <v>0</v>
      </c>
      <c r="X1761">
        <v>0</v>
      </c>
      <c r="Y1761" t="s">
        <v>60</v>
      </c>
      <c r="Z1761" t="s">
        <v>61</v>
      </c>
      <c r="AA1761">
        <v>6</v>
      </c>
      <c r="AB1761" s="2">
        <v>34.200000000000003</v>
      </c>
      <c r="AC1761" s="2">
        <v>0</v>
      </c>
      <c r="AD1761" s="3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5.7</v>
      </c>
      <c r="AM1761" s="2">
        <v>0</v>
      </c>
      <c r="AN1761" s="2">
        <v>34.200000000000003</v>
      </c>
      <c r="AO1761" s="2">
        <v>0</v>
      </c>
      <c r="AP1761" s="2">
        <v>0</v>
      </c>
      <c r="AQ1761" s="2">
        <v>0</v>
      </c>
    </row>
    <row r="1762" spans="1:43" x14ac:dyDescent="0.25">
      <c r="A1762" s="1">
        <v>46146</v>
      </c>
      <c r="B1762" t="s">
        <v>48</v>
      </c>
      <c r="C1762">
        <v>649163</v>
      </c>
      <c r="D1762">
        <v>2035257015</v>
      </c>
      <c r="E1762" t="s">
        <v>366</v>
      </c>
      <c r="F1762" t="s">
        <v>2109</v>
      </c>
      <c r="G1762" t="s">
        <v>51</v>
      </c>
      <c r="H1762" t="s">
        <v>82</v>
      </c>
      <c r="I1762" t="s">
        <v>708</v>
      </c>
      <c r="J1762" t="s">
        <v>709</v>
      </c>
      <c r="K1762">
        <v>768887</v>
      </c>
      <c r="L1762" t="s">
        <v>762</v>
      </c>
      <c r="M1762" t="s">
        <v>763</v>
      </c>
      <c r="N1762" t="s">
        <v>57</v>
      </c>
      <c r="O1762" s="1">
        <v>46144</v>
      </c>
      <c r="Q1762" s="1">
        <v>46175</v>
      </c>
      <c r="R1762" s="2">
        <v>15</v>
      </c>
      <c r="S1762">
        <v>1</v>
      </c>
      <c r="T1762" t="s">
        <v>58</v>
      </c>
      <c r="U1762" t="s">
        <v>711</v>
      </c>
      <c r="V1762" s="3">
        <v>0.38</v>
      </c>
      <c r="W1762" s="2">
        <v>0</v>
      </c>
      <c r="X1762">
        <v>0</v>
      </c>
      <c r="Y1762" t="s">
        <v>60</v>
      </c>
      <c r="Z1762" t="s">
        <v>61</v>
      </c>
      <c r="AA1762">
        <v>6</v>
      </c>
      <c r="AB1762" s="2">
        <v>34.200000000000003</v>
      </c>
      <c r="AC1762" s="2">
        <v>0</v>
      </c>
      <c r="AD1762" s="3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5.7</v>
      </c>
      <c r="AM1762" s="2">
        <v>0</v>
      </c>
      <c r="AN1762" s="2">
        <v>34.200000000000003</v>
      </c>
      <c r="AO1762" s="2">
        <v>0</v>
      </c>
      <c r="AP1762" s="2">
        <v>0</v>
      </c>
      <c r="AQ1762" s="2">
        <v>0</v>
      </c>
    </row>
    <row r="1763" spans="1:43" x14ac:dyDescent="0.25">
      <c r="A1763" s="1">
        <v>46146</v>
      </c>
      <c r="B1763" t="s">
        <v>48</v>
      </c>
      <c r="C1763">
        <v>649163</v>
      </c>
      <c r="D1763">
        <v>2035257853</v>
      </c>
      <c r="E1763" t="s">
        <v>533</v>
      </c>
      <c r="F1763" t="s">
        <v>2110</v>
      </c>
      <c r="G1763" t="s">
        <v>51</v>
      </c>
      <c r="H1763" t="s">
        <v>110</v>
      </c>
      <c r="I1763" t="s">
        <v>708</v>
      </c>
      <c r="J1763" t="s">
        <v>709</v>
      </c>
      <c r="K1763">
        <v>875334</v>
      </c>
      <c r="L1763" t="s">
        <v>429</v>
      </c>
      <c r="M1763" t="s">
        <v>430</v>
      </c>
      <c r="N1763" t="s">
        <v>57</v>
      </c>
      <c r="O1763" s="1">
        <v>46145</v>
      </c>
      <c r="Q1763" s="1">
        <v>46176</v>
      </c>
      <c r="R1763" s="2">
        <v>15</v>
      </c>
      <c r="S1763">
        <v>1</v>
      </c>
      <c r="T1763" t="s">
        <v>58</v>
      </c>
      <c r="U1763" t="s">
        <v>711</v>
      </c>
      <c r="V1763" s="3">
        <v>0.38</v>
      </c>
      <c r="W1763" s="2">
        <v>0</v>
      </c>
      <c r="X1763">
        <v>0</v>
      </c>
      <c r="Y1763" t="s">
        <v>60</v>
      </c>
      <c r="Z1763" t="s">
        <v>61</v>
      </c>
      <c r="AA1763">
        <v>6</v>
      </c>
      <c r="AB1763" s="2">
        <v>34.200000000000003</v>
      </c>
      <c r="AC1763" s="2">
        <v>0</v>
      </c>
      <c r="AD1763" s="3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5.7</v>
      </c>
      <c r="AM1763" s="2">
        <v>0</v>
      </c>
      <c r="AN1763" s="2">
        <v>34.200000000000003</v>
      </c>
      <c r="AO1763" s="2">
        <v>0</v>
      </c>
      <c r="AP1763" s="2">
        <v>0</v>
      </c>
      <c r="AQ1763" s="2">
        <v>0</v>
      </c>
    </row>
    <row r="1764" spans="1:43" x14ac:dyDescent="0.25">
      <c r="A1764" s="1">
        <v>46146</v>
      </c>
      <c r="B1764" t="s">
        <v>48</v>
      </c>
      <c r="C1764">
        <v>649163</v>
      </c>
      <c r="D1764">
        <v>2035258262</v>
      </c>
      <c r="E1764" t="s">
        <v>1469</v>
      </c>
      <c r="F1764" t="s">
        <v>387</v>
      </c>
      <c r="G1764" t="s">
        <v>51</v>
      </c>
      <c r="H1764" t="s">
        <v>82</v>
      </c>
      <c r="I1764" t="s">
        <v>708</v>
      </c>
      <c r="J1764" t="s">
        <v>709</v>
      </c>
      <c r="K1764">
        <v>812782</v>
      </c>
      <c r="L1764" t="s">
        <v>99</v>
      </c>
      <c r="M1764" t="s">
        <v>100</v>
      </c>
      <c r="N1764" t="s">
        <v>57</v>
      </c>
      <c r="O1764" s="1">
        <v>46144</v>
      </c>
      <c r="Q1764" s="1">
        <v>46175</v>
      </c>
      <c r="R1764" s="2">
        <v>15</v>
      </c>
      <c r="S1764">
        <v>1</v>
      </c>
      <c r="T1764" t="s">
        <v>58</v>
      </c>
      <c r="U1764" t="s">
        <v>711</v>
      </c>
      <c r="V1764" s="3">
        <v>0.38</v>
      </c>
      <c r="W1764" s="2">
        <v>0</v>
      </c>
      <c r="X1764">
        <v>0</v>
      </c>
      <c r="Y1764" t="s">
        <v>60</v>
      </c>
      <c r="Z1764" t="s">
        <v>61</v>
      </c>
      <c r="AA1764">
        <v>6</v>
      </c>
      <c r="AB1764" s="2">
        <v>34.200000000000003</v>
      </c>
      <c r="AC1764" s="2">
        <v>0</v>
      </c>
      <c r="AD1764" s="3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5.7</v>
      </c>
      <c r="AM1764" s="2">
        <v>0</v>
      </c>
      <c r="AN1764" s="2">
        <v>34.200000000000003</v>
      </c>
      <c r="AO1764" s="2">
        <v>0</v>
      </c>
      <c r="AP1764" s="2">
        <v>0</v>
      </c>
      <c r="AQ1764" s="2">
        <v>0</v>
      </c>
    </row>
    <row r="1765" spans="1:43" x14ac:dyDescent="0.25">
      <c r="A1765" s="1">
        <v>46146</v>
      </c>
      <c r="B1765" t="s">
        <v>48</v>
      </c>
      <c r="C1765">
        <v>649163</v>
      </c>
      <c r="D1765">
        <v>2035258793</v>
      </c>
      <c r="E1765" t="s">
        <v>2111</v>
      </c>
      <c r="F1765" t="s">
        <v>905</v>
      </c>
      <c r="G1765" t="s">
        <v>51</v>
      </c>
      <c r="H1765" t="s">
        <v>82</v>
      </c>
      <c r="I1765" t="s">
        <v>708</v>
      </c>
      <c r="J1765" t="s">
        <v>709</v>
      </c>
      <c r="K1765">
        <v>820873</v>
      </c>
      <c r="L1765" t="s">
        <v>249</v>
      </c>
      <c r="M1765" t="s">
        <v>250</v>
      </c>
      <c r="N1765" t="s">
        <v>57</v>
      </c>
      <c r="O1765" s="1">
        <v>46144</v>
      </c>
      <c r="Q1765" s="1">
        <v>46175</v>
      </c>
      <c r="R1765" s="2">
        <v>15</v>
      </c>
      <c r="S1765">
        <v>1</v>
      </c>
      <c r="T1765" t="s">
        <v>58</v>
      </c>
      <c r="U1765" t="s">
        <v>711</v>
      </c>
      <c r="V1765" s="3">
        <v>0.38</v>
      </c>
      <c r="W1765" s="2">
        <v>0</v>
      </c>
      <c r="X1765">
        <v>0</v>
      </c>
      <c r="Y1765" t="s">
        <v>60</v>
      </c>
      <c r="Z1765" t="s">
        <v>61</v>
      </c>
      <c r="AA1765">
        <v>6</v>
      </c>
      <c r="AB1765" s="2">
        <v>34.200000000000003</v>
      </c>
      <c r="AC1765" s="2">
        <v>0</v>
      </c>
      <c r="AD1765" s="3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5.7</v>
      </c>
      <c r="AM1765" s="2">
        <v>0</v>
      </c>
      <c r="AN1765" s="2">
        <v>34.200000000000003</v>
      </c>
      <c r="AO1765" s="2">
        <v>0</v>
      </c>
      <c r="AP1765" s="2">
        <v>0</v>
      </c>
      <c r="AQ1765" s="2">
        <v>0</v>
      </c>
    </row>
    <row r="1766" spans="1:43" x14ac:dyDescent="0.25">
      <c r="A1766" s="1">
        <v>46146</v>
      </c>
      <c r="B1766" t="s">
        <v>48</v>
      </c>
      <c r="C1766">
        <v>649163</v>
      </c>
      <c r="D1766">
        <v>2034790890</v>
      </c>
      <c r="E1766" t="s">
        <v>1315</v>
      </c>
      <c r="F1766" t="s">
        <v>2112</v>
      </c>
      <c r="G1766" t="s">
        <v>51</v>
      </c>
      <c r="H1766" t="s">
        <v>131</v>
      </c>
      <c r="I1766" t="s">
        <v>1796</v>
      </c>
      <c r="J1766" t="s">
        <v>1797</v>
      </c>
      <c r="K1766">
        <v>862109</v>
      </c>
      <c r="L1766" t="s">
        <v>359</v>
      </c>
      <c r="M1766" t="s">
        <v>360</v>
      </c>
      <c r="N1766" t="s">
        <v>57</v>
      </c>
      <c r="O1766" s="1">
        <v>46143</v>
      </c>
      <c r="Q1766" s="1">
        <v>46174</v>
      </c>
      <c r="R1766" s="2">
        <v>50.11</v>
      </c>
      <c r="S1766">
        <v>1</v>
      </c>
      <c r="T1766" t="s">
        <v>58</v>
      </c>
      <c r="U1766" t="s">
        <v>59</v>
      </c>
      <c r="V1766" s="4">
        <v>0.375</v>
      </c>
      <c r="W1766" s="2">
        <v>0</v>
      </c>
      <c r="X1766">
        <v>0</v>
      </c>
      <c r="Y1766" t="s">
        <v>60</v>
      </c>
      <c r="Z1766" t="s">
        <v>61</v>
      </c>
      <c r="AA1766">
        <v>6</v>
      </c>
      <c r="AB1766" s="2">
        <v>112.74</v>
      </c>
      <c r="AC1766" s="2">
        <v>0</v>
      </c>
      <c r="AD1766" s="3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18.79</v>
      </c>
      <c r="AM1766" s="2">
        <v>0</v>
      </c>
      <c r="AN1766" s="2">
        <v>112.74</v>
      </c>
      <c r="AO1766" s="2">
        <v>0</v>
      </c>
      <c r="AP1766" s="2">
        <v>0</v>
      </c>
      <c r="AQ1766" s="2">
        <v>0</v>
      </c>
    </row>
    <row r="1767" spans="1:43" x14ac:dyDescent="0.25">
      <c r="A1767" s="1">
        <v>46146</v>
      </c>
      <c r="B1767" t="s">
        <v>48</v>
      </c>
      <c r="C1767">
        <v>649163</v>
      </c>
      <c r="D1767">
        <v>2034800215</v>
      </c>
      <c r="E1767" t="s">
        <v>2113</v>
      </c>
      <c r="F1767" t="s">
        <v>2114</v>
      </c>
      <c r="G1767" t="s">
        <v>51</v>
      </c>
      <c r="H1767" t="s">
        <v>188</v>
      </c>
      <c r="I1767" t="s">
        <v>1796</v>
      </c>
      <c r="J1767" t="s">
        <v>1797</v>
      </c>
      <c r="K1767">
        <v>651818</v>
      </c>
      <c r="L1767" t="s">
        <v>114</v>
      </c>
      <c r="M1767" t="s">
        <v>115</v>
      </c>
      <c r="N1767" t="s">
        <v>57</v>
      </c>
      <c r="O1767" s="1">
        <v>46143</v>
      </c>
      <c r="Q1767" s="1">
        <v>46174</v>
      </c>
      <c r="R1767" s="2">
        <v>149.91</v>
      </c>
      <c r="S1767">
        <v>1</v>
      </c>
      <c r="T1767" t="s">
        <v>58</v>
      </c>
      <c r="U1767" t="s">
        <v>59</v>
      </c>
      <c r="V1767" s="4">
        <v>0.375</v>
      </c>
      <c r="W1767" s="2">
        <v>0</v>
      </c>
      <c r="X1767">
        <v>0</v>
      </c>
      <c r="Y1767" t="s">
        <v>60</v>
      </c>
      <c r="Z1767" t="s">
        <v>61</v>
      </c>
      <c r="AA1767">
        <v>6</v>
      </c>
      <c r="AB1767" s="2">
        <v>337.32</v>
      </c>
      <c r="AC1767" s="2">
        <v>0</v>
      </c>
      <c r="AD1767" s="3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56.22</v>
      </c>
      <c r="AM1767" s="2">
        <v>0</v>
      </c>
      <c r="AN1767" s="2">
        <v>337.32</v>
      </c>
      <c r="AO1767" s="2">
        <v>0</v>
      </c>
      <c r="AP1767" s="2">
        <v>0</v>
      </c>
      <c r="AQ1767" s="2">
        <v>0</v>
      </c>
    </row>
    <row r="1768" spans="1:43" x14ac:dyDescent="0.25">
      <c r="A1768" s="1">
        <v>46146</v>
      </c>
      <c r="B1768" t="s">
        <v>48</v>
      </c>
      <c r="C1768">
        <v>649163</v>
      </c>
      <c r="D1768">
        <v>2034855371</v>
      </c>
      <c r="E1768" t="s">
        <v>320</v>
      </c>
      <c r="F1768" t="s">
        <v>147</v>
      </c>
      <c r="G1768" t="s">
        <v>51</v>
      </c>
      <c r="H1768" t="s">
        <v>347</v>
      </c>
      <c r="I1768" t="s">
        <v>1796</v>
      </c>
      <c r="J1768" t="s">
        <v>1797</v>
      </c>
      <c r="K1768">
        <v>862109</v>
      </c>
      <c r="L1768" t="s">
        <v>359</v>
      </c>
      <c r="M1768" t="s">
        <v>360</v>
      </c>
      <c r="N1768" t="s">
        <v>57</v>
      </c>
      <c r="O1768" s="1">
        <v>46143</v>
      </c>
      <c r="Q1768" s="1">
        <v>46174</v>
      </c>
      <c r="R1768" s="2">
        <v>52.1</v>
      </c>
      <c r="S1768">
        <v>1</v>
      </c>
      <c r="T1768" t="s">
        <v>58</v>
      </c>
      <c r="U1768" t="s">
        <v>59</v>
      </c>
      <c r="V1768" s="4">
        <v>0.375</v>
      </c>
      <c r="W1768" s="2">
        <v>0</v>
      </c>
      <c r="X1768">
        <v>0</v>
      </c>
      <c r="Y1768" t="s">
        <v>60</v>
      </c>
      <c r="Z1768" t="s">
        <v>61</v>
      </c>
      <c r="AA1768">
        <v>6</v>
      </c>
      <c r="AB1768" s="2">
        <v>117.24</v>
      </c>
      <c r="AC1768" s="2">
        <v>0</v>
      </c>
      <c r="AD1768" s="3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19.54</v>
      </c>
      <c r="AM1768" s="2">
        <v>0</v>
      </c>
      <c r="AN1768" s="2">
        <v>117.24</v>
      </c>
      <c r="AO1768" s="2">
        <v>0</v>
      </c>
      <c r="AP1768" s="2">
        <v>0</v>
      </c>
      <c r="AQ1768" s="2">
        <v>0</v>
      </c>
    </row>
    <row r="1769" spans="1:43" x14ac:dyDescent="0.25">
      <c r="A1769" s="1">
        <v>46146</v>
      </c>
      <c r="B1769" t="s">
        <v>48</v>
      </c>
      <c r="C1769">
        <v>649163</v>
      </c>
      <c r="D1769">
        <v>2034864272</v>
      </c>
      <c r="E1769" t="s">
        <v>1477</v>
      </c>
      <c r="F1769" t="s">
        <v>218</v>
      </c>
      <c r="G1769" t="s">
        <v>51</v>
      </c>
      <c r="H1769" t="s">
        <v>131</v>
      </c>
      <c r="I1769" t="s">
        <v>1796</v>
      </c>
      <c r="J1769" t="s">
        <v>1797</v>
      </c>
      <c r="K1769">
        <v>862109</v>
      </c>
      <c r="L1769" t="s">
        <v>359</v>
      </c>
      <c r="M1769" t="s">
        <v>360</v>
      </c>
      <c r="N1769" t="s">
        <v>57</v>
      </c>
      <c r="O1769" s="1">
        <v>46143</v>
      </c>
      <c r="Q1769" s="1">
        <v>46174</v>
      </c>
      <c r="R1769" s="2">
        <v>50.11</v>
      </c>
      <c r="S1769">
        <v>1</v>
      </c>
      <c r="T1769" t="s">
        <v>58</v>
      </c>
      <c r="U1769" t="s">
        <v>59</v>
      </c>
      <c r="V1769" s="4">
        <v>0.375</v>
      </c>
      <c r="W1769" s="2">
        <v>0</v>
      </c>
      <c r="X1769">
        <v>0</v>
      </c>
      <c r="Y1769" t="s">
        <v>60</v>
      </c>
      <c r="Z1769" t="s">
        <v>61</v>
      </c>
      <c r="AA1769">
        <v>6</v>
      </c>
      <c r="AB1769" s="2">
        <v>112.74</v>
      </c>
      <c r="AC1769" s="2">
        <v>0</v>
      </c>
      <c r="AD1769" s="3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18.79</v>
      </c>
      <c r="AM1769" s="2">
        <v>0</v>
      </c>
      <c r="AN1769" s="2">
        <v>112.74</v>
      </c>
      <c r="AO1769" s="2">
        <v>0</v>
      </c>
      <c r="AP1769" s="2">
        <v>0</v>
      </c>
      <c r="AQ1769" s="2">
        <v>0</v>
      </c>
    </row>
    <row r="1770" spans="1:43" x14ac:dyDescent="0.25">
      <c r="A1770" s="1">
        <v>46146</v>
      </c>
      <c r="B1770" t="s">
        <v>48</v>
      </c>
      <c r="C1770">
        <v>649163</v>
      </c>
      <c r="D1770">
        <v>2034864382</v>
      </c>
      <c r="E1770" t="s">
        <v>306</v>
      </c>
      <c r="F1770" t="s">
        <v>1478</v>
      </c>
      <c r="G1770" t="s">
        <v>51</v>
      </c>
      <c r="H1770" t="s">
        <v>131</v>
      </c>
      <c r="I1770" t="s">
        <v>1796</v>
      </c>
      <c r="J1770" t="s">
        <v>1797</v>
      </c>
      <c r="K1770">
        <v>862109</v>
      </c>
      <c r="L1770" t="s">
        <v>359</v>
      </c>
      <c r="M1770" t="s">
        <v>360</v>
      </c>
      <c r="N1770" t="s">
        <v>57</v>
      </c>
      <c r="O1770" s="1">
        <v>46143</v>
      </c>
      <c r="Q1770" s="1">
        <v>46174</v>
      </c>
      <c r="R1770" s="2">
        <v>50.11</v>
      </c>
      <c r="S1770">
        <v>1</v>
      </c>
      <c r="T1770" t="s">
        <v>58</v>
      </c>
      <c r="U1770" t="s">
        <v>59</v>
      </c>
      <c r="V1770" s="4">
        <v>0.375</v>
      </c>
      <c r="W1770" s="2">
        <v>0</v>
      </c>
      <c r="X1770">
        <v>0</v>
      </c>
      <c r="Y1770" t="s">
        <v>60</v>
      </c>
      <c r="Z1770" t="s">
        <v>61</v>
      </c>
      <c r="AA1770">
        <v>6</v>
      </c>
      <c r="AB1770" s="2">
        <v>112.74</v>
      </c>
      <c r="AC1770" s="2">
        <v>0</v>
      </c>
      <c r="AD1770" s="3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18.79</v>
      </c>
      <c r="AM1770" s="2">
        <v>0</v>
      </c>
      <c r="AN1770" s="2">
        <v>112.74</v>
      </c>
      <c r="AO1770" s="2">
        <v>0</v>
      </c>
      <c r="AP1770" s="2">
        <v>0</v>
      </c>
      <c r="AQ1770" s="2">
        <v>0</v>
      </c>
    </row>
    <row r="1771" spans="1:43" x14ac:dyDescent="0.25">
      <c r="A1771" s="1">
        <v>46146</v>
      </c>
      <c r="B1771" t="s">
        <v>48</v>
      </c>
      <c r="C1771">
        <v>649163</v>
      </c>
      <c r="D1771">
        <v>2034864387</v>
      </c>
      <c r="E1771" t="s">
        <v>1380</v>
      </c>
      <c r="F1771" t="s">
        <v>271</v>
      </c>
      <c r="G1771" t="s">
        <v>51</v>
      </c>
      <c r="H1771" t="s">
        <v>131</v>
      </c>
      <c r="I1771" t="s">
        <v>1796</v>
      </c>
      <c r="J1771" t="s">
        <v>1797</v>
      </c>
      <c r="K1771">
        <v>862109</v>
      </c>
      <c r="L1771" t="s">
        <v>359</v>
      </c>
      <c r="M1771" t="s">
        <v>360</v>
      </c>
      <c r="N1771" t="s">
        <v>57</v>
      </c>
      <c r="O1771" s="1">
        <v>46143</v>
      </c>
      <c r="Q1771" s="1">
        <v>46174</v>
      </c>
      <c r="R1771" s="2">
        <v>50.11</v>
      </c>
      <c r="S1771">
        <v>1</v>
      </c>
      <c r="T1771" t="s">
        <v>58</v>
      </c>
      <c r="U1771" t="s">
        <v>59</v>
      </c>
      <c r="V1771" s="4">
        <v>0.375</v>
      </c>
      <c r="W1771" s="2">
        <v>0</v>
      </c>
      <c r="X1771">
        <v>0</v>
      </c>
      <c r="Y1771" t="s">
        <v>60</v>
      </c>
      <c r="Z1771" t="s">
        <v>61</v>
      </c>
      <c r="AA1771">
        <v>6</v>
      </c>
      <c r="AB1771" s="2">
        <v>112.74</v>
      </c>
      <c r="AC1771" s="2">
        <v>0</v>
      </c>
      <c r="AD1771" s="3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18.79</v>
      </c>
      <c r="AM1771" s="2">
        <v>0</v>
      </c>
      <c r="AN1771" s="2">
        <v>112.74</v>
      </c>
      <c r="AO1771" s="2">
        <v>0</v>
      </c>
      <c r="AP1771" s="2">
        <v>0</v>
      </c>
      <c r="AQ1771" s="2">
        <v>0</v>
      </c>
    </row>
    <row r="1772" spans="1:43" x14ac:dyDescent="0.25">
      <c r="A1772" s="1">
        <v>46146</v>
      </c>
      <c r="B1772" t="s">
        <v>48</v>
      </c>
      <c r="C1772">
        <v>649163</v>
      </c>
      <c r="D1772">
        <v>2034864559</v>
      </c>
      <c r="E1772" t="s">
        <v>1380</v>
      </c>
      <c r="F1772" t="s">
        <v>857</v>
      </c>
      <c r="G1772" t="s">
        <v>51</v>
      </c>
      <c r="H1772" t="s">
        <v>131</v>
      </c>
      <c r="I1772" t="s">
        <v>1796</v>
      </c>
      <c r="J1772" t="s">
        <v>1797</v>
      </c>
      <c r="K1772">
        <v>862109</v>
      </c>
      <c r="L1772" t="s">
        <v>359</v>
      </c>
      <c r="M1772" t="s">
        <v>360</v>
      </c>
      <c r="N1772" t="s">
        <v>57</v>
      </c>
      <c r="O1772" s="1">
        <v>46143</v>
      </c>
      <c r="Q1772" s="1">
        <v>46174</v>
      </c>
      <c r="R1772" s="2">
        <v>173.85</v>
      </c>
      <c r="S1772">
        <v>1</v>
      </c>
      <c r="T1772" t="s">
        <v>58</v>
      </c>
      <c r="U1772" t="s">
        <v>59</v>
      </c>
      <c r="V1772" s="4">
        <v>0.375</v>
      </c>
      <c r="W1772" s="2">
        <v>0</v>
      </c>
      <c r="X1772">
        <v>0</v>
      </c>
      <c r="Y1772" t="s">
        <v>60</v>
      </c>
      <c r="Z1772" t="s">
        <v>61</v>
      </c>
      <c r="AA1772">
        <v>6</v>
      </c>
      <c r="AB1772" s="2">
        <v>391.14</v>
      </c>
      <c r="AC1772" s="2">
        <v>0</v>
      </c>
      <c r="AD1772" s="3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65.19</v>
      </c>
      <c r="AM1772" s="2">
        <v>0</v>
      </c>
      <c r="AN1772" s="2">
        <v>391.14</v>
      </c>
      <c r="AO1772" s="2">
        <v>0</v>
      </c>
      <c r="AP1772" s="2">
        <v>0</v>
      </c>
      <c r="AQ1772" s="2">
        <v>0</v>
      </c>
    </row>
    <row r="1773" spans="1:43" x14ac:dyDescent="0.25">
      <c r="A1773" s="1">
        <v>46146</v>
      </c>
      <c r="B1773" t="s">
        <v>48</v>
      </c>
      <c r="C1773">
        <v>649163</v>
      </c>
      <c r="D1773">
        <v>2034898423</v>
      </c>
      <c r="E1773" t="s">
        <v>1378</v>
      </c>
      <c r="F1773" t="s">
        <v>232</v>
      </c>
      <c r="G1773" t="s">
        <v>51</v>
      </c>
      <c r="H1773" t="s">
        <v>210</v>
      </c>
      <c r="I1773" t="s">
        <v>1796</v>
      </c>
      <c r="J1773" t="s">
        <v>1797</v>
      </c>
      <c r="K1773">
        <v>651818</v>
      </c>
      <c r="L1773" t="s">
        <v>114</v>
      </c>
      <c r="M1773" t="s">
        <v>115</v>
      </c>
      <c r="N1773" t="s">
        <v>57</v>
      </c>
      <c r="O1773" s="1">
        <v>46148</v>
      </c>
      <c r="Q1773" s="1">
        <v>46179</v>
      </c>
      <c r="R1773" s="2">
        <v>37.54</v>
      </c>
      <c r="S1773">
        <v>1</v>
      </c>
      <c r="T1773" t="s">
        <v>58</v>
      </c>
      <c r="U1773" t="s">
        <v>59</v>
      </c>
      <c r="V1773" s="4">
        <v>0.375</v>
      </c>
      <c r="W1773" s="2">
        <v>0</v>
      </c>
      <c r="X1773">
        <v>0</v>
      </c>
      <c r="Y1773" t="s">
        <v>60</v>
      </c>
      <c r="Z1773" t="s">
        <v>61</v>
      </c>
      <c r="AA1773">
        <v>6</v>
      </c>
      <c r="AB1773" s="2">
        <v>84.48</v>
      </c>
      <c r="AC1773" s="2">
        <v>0</v>
      </c>
      <c r="AD1773" s="3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14.08</v>
      </c>
      <c r="AM1773" s="2">
        <v>0</v>
      </c>
      <c r="AN1773" s="2">
        <v>84.48</v>
      </c>
      <c r="AO1773" s="2">
        <v>0</v>
      </c>
      <c r="AP1773" s="2">
        <v>0</v>
      </c>
      <c r="AQ1773" s="2">
        <v>0</v>
      </c>
    </row>
    <row r="1774" spans="1:43" x14ac:dyDescent="0.25">
      <c r="A1774" s="1">
        <v>46146</v>
      </c>
      <c r="B1774" t="s">
        <v>48</v>
      </c>
      <c r="C1774">
        <v>649163</v>
      </c>
      <c r="D1774">
        <v>2034910007</v>
      </c>
      <c r="E1774" t="s">
        <v>1380</v>
      </c>
      <c r="F1774" t="s">
        <v>750</v>
      </c>
      <c r="G1774" t="s">
        <v>51</v>
      </c>
      <c r="H1774" t="s">
        <v>131</v>
      </c>
      <c r="I1774" t="s">
        <v>1796</v>
      </c>
      <c r="J1774" t="s">
        <v>1797</v>
      </c>
      <c r="K1774">
        <v>862109</v>
      </c>
      <c r="L1774" t="s">
        <v>359</v>
      </c>
      <c r="M1774" t="s">
        <v>360</v>
      </c>
      <c r="N1774" t="s">
        <v>57</v>
      </c>
      <c r="O1774" s="1">
        <v>46143</v>
      </c>
      <c r="Q1774" s="1">
        <v>46174</v>
      </c>
      <c r="R1774" s="2">
        <v>50.11</v>
      </c>
      <c r="S1774">
        <v>1</v>
      </c>
      <c r="T1774" t="s">
        <v>58</v>
      </c>
      <c r="U1774" t="s">
        <v>59</v>
      </c>
      <c r="V1774" s="4">
        <v>0.375</v>
      </c>
      <c r="W1774" s="2">
        <v>0</v>
      </c>
      <c r="X1774">
        <v>0</v>
      </c>
      <c r="Y1774" t="s">
        <v>60</v>
      </c>
      <c r="Z1774" t="s">
        <v>61</v>
      </c>
      <c r="AA1774">
        <v>6</v>
      </c>
      <c r="AB1774" s="2">
        <v>112.74</v>
      </c>
      <c r="AC1774" s="2">
        <v>0</v>
      </c>
      <c r="AD1774" s="3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18.79</v>
      </c>
      <c r="AM1774" s="2">
        <v>0</v>
      </c>
      <c r="AN1774" s="2">
        <v>112.74</v>
      </c>
      <c r="AO1774" s="2">
        <v>0</v>
      </c>
      <c r="AP1774" s="2">
        <v>0</v>
      </c>
      <c r="AQ1774" s="2">
        <v>0</v>
      </c>
    </row>
    <row r="1775" spans="1:43" x14ac:dyDescent="0.25">
      <c r="A1775" s="1">
        <v>46146</v>
      </c>
      <c r="B1775" t="s">
        <v>48</v>
      </c>
      <c r="C1775">
        <v>649163</v>
      </c>
      <c r="D1775">
        <v>2034910417</v>
      </c>
      <c r="E1775" t="s">
        <v>1381</v>
      </c>
      <c r="F1775" t="s">
        <v>97</v>
      </c>
      <c r="G1775" t="s">
        <v>51</v>
      </c>
      <c r="H1775" t="s">
        <v>131</v>
      </c>
      <c r="I1775" t="s">
        <v>1796</v>
      </c>
      <c r="J1775" t="s">
        <v>1797</v>
      </c>
      <c r="K1775">
        <v>862109</v>
      </c>
      <c r="L1775" t="s">
        <v>359</v>
      </c>
      <c r="M1775" t="s">
        <v>360</v>
      </c>
      <c r="N1775" t="s">
        <v>57</v>
      </c>
      <c r="O1775" s="1">
        <v>46143</v>
      </c>
      <c r="Q1775" s="1">
        <v>46174</v>
      </c>
      <c r="R1775" s="2">
        <v>50.11</v>
      </c>
      <c r="S1775">
        <v>1</v>
      </c>
      <c r="T1775" t="s">
        <v>58</v>
      </c>
      <c r="U1775" t="s">
        <v>59</v>
      </c>
      <c r="V1775" s="4">
        <v>0.375</v>
      </c>
      <c r="W1775" s="2">
        <v>0</v>
      </c>
      <c r="X1775">
        <v>0</v>
      </c>
      <c r="Y1775" t="s">
        <v>60</v>
      </c>
      <c r="Z1775" t="s">
        <v>61</v>
      </c>
      <c r="AA1775">
        <v>6</v>
      </c>
      <c r="AB1775" s="2">
        <v>112.74</v>
      </c>
      <c r="AC1775" s="2">
        <v>0</v>
      </c>
      <c r="AD1775" s="3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18.79</v>
      </c>
      <c r="AM1775" s="2">
        <v>0</v>
      </c>
      <c r="AN1775" s="2">
        <v>112.74</v>
      </c>
      <c r="AO1775" s="2">
        <v>0</v>
      </c>
      <c r="AP1775" s="2">
        <v>0</v>
      </c>
      <c r="AQ1775" s="2">
        <v>0</v>
      </c>
    </row>
    <row r="1776" spans="1:43" x14ac:dyDescent="0.25">
      <c r="A1776" s="1">
        <v>46146</v>
      </c>
      <c r="B1776" t="s">
        <v>48</v>
      </c>
      <c r="C1776">
        <v>649163</v>
      </c>
      <c r="D1776">
        <v>2034942804</v>
      </c>
      <c r="E1776" t="s">
        <v>1386</v>
      </c>
      <c r="F1776" t="s">
        <v>145</v>
      </c>
      <c r="G1776" t="s">
        <v>51</v>
      </c>
      <c r="H1776" t="s">
        <v>82</v>
      </c>
      <c r="I1776" t="s">
        <v>1796</v>
      </c>
      <c r="J1776" t="s">
        <v>1797</v>
      </c>
      <c r="K1776">
        <v>875334</v>
      </c>
      <c r="L1776" t="s">
        <v>429</v>
      </c>
      <c r="M1776" t="s">
        <v>430</v>
      </c>
      <c r="N1776" t="s">
        <v>57</v>
      </c>
      <c r="O1776" s="1">
        <v>46143</v>
      </c>
      <c r="Q1776" s="1">
        <v>46174</v>
      </c>
      <c r="R1776" s="2">
        <v>78.760000000000005</v>
      </c>
      <c r="S1776">
        <v>1</v>
      </c>
      <c r="T1776" t="s">
        <v>58</v>
      </c>
      <c r="U1776" t="s">
        <v>59</v>
      </c>
      <c r="V1776" s="4">
        <v>0.375</v>
      </c>
      <c r="W1776" s="2">
        <v>0</v>
      </c>
      <c r="X1776">
        <v>0</v>
      </c>
      <c r="Y1776" t="s">
        <v>60</v>
      </c>
      <c r="Z1776" t="s">
        <v>61</v>
      </c>
      <c r="AA1776">
        <v>6</v>
      </c>
      <c r="AB1776" s="2">
        <v>177.24</v>
      </c>
      <c r="AC1776" s="2">
        <v>0</v>
      </c>
      <c r="AD1776" s="3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29.54</v>
      </c>
      <c r="AM1776" s="2">
        <v>0</v>
      </c>
      <c r="AN1776" s="2">
        <v>177.24</v>
      </c>
      <c r="AO1776" s="2">
        <v>0</v>
      </c>
      <c r="AP1776" s="2">
        <v>0</v>
      </c>
      <c r="AQ1776" s="2">
        <v>0</v>
      </c>
    </row>
    <row r="1777" spans="1:43" x14ac:dyDescent="0.25">
      <c r="A1777" s="1">
        <v>46146</v>
      </c>
      <c r="B1777" t="s">
        <v>48</v>
      </c>
      <c r="C1777">
        <v>649163</v>
      </c>
      <c r="D1777">
        <v>2035015164</v>
      </c>
      <c r="E1777" t="s">
        <v>1380</v>
      </c>
      <c r="F1777" t="s">
        <v>434</v>
      </c>
      <c r="G1777" t="s">
        <v>51</v>
      </c>
      <c r="H1777" t="s">
        <v>131</v>
      </c>
      <c r="I1777" t="s">
        <v>1796</v>
      </c>
      <c r="J1777" t="s">
        <v>1797</v>
      </c>
      <c r="K1777">
        <v>862109</v>
      </c>
      <c r="L1777" t="s">
        <v>359</v>
      </c>
      <c r="M1777" t="s">
        <v>360</v>
      </c>
      <c r="N1777" t="s">
        <v>57</v>
      </c>
      <c r="O1777" s="1">
        <v>46143</v>
      </c>
      <c r="Q1777" s="1">
        <v>46174</v>
      </c>
      <c r="R1777" s="2">
        <v>50.11</v>
      </c>
      <c r="S1777">
        <v>1</v>
      </c>
      <c r="T1777" t="s">
        <v>58</v>
      </c>
      <c r="U1777" t="s">
        <v>59</v>
      </c>
      <c r="V1777" s="4">
        <v>0.375</v>
      </c>
      <c r="W1777" s="2">
        <v>0</v>
      </c>
      <c r="X1777">
        <v>0</v>
      </c>
      <c r="Y1777" t="s">
        <v>60</v>
      </c>
      <c r="Z1777" t="s">
        <v>61</v>
      </c>
      <c r="AA1777">
        <v>6</v>
      </c>
      <c r="AB1777" s="2">
        <v>112.74</v>
      </c>
      <c r="AC1777" s="2">
        <v>0</v>
      </c>
      <c r="AD1777" s="3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18.79</v>
      </c>
      <c r="AM1777" s="2">
        <v>0</v>
      </c>
      <c r="AN1777" s="2">
        <v>112.74</v>
      </c>
      <c r="AO1777" s="2">
        <v>0</v>
      </c>
      <c r="AP1777" s="2">
        <v>0</v>
      </c>
      <c r="AQ1777" s="2">
        <v>0</v>
      </c>
    </row>
    <row r="1778" spans="1:43" x14ac:dyDescent="0.25">
      <c r="A1778" s="1">
        <v>46146</v>
      </c>
      <c r="B1778" t="s">
        <v>48</v>
      </c>
      <c r="C1778">
        <v>649163</v>
      </c>
      <c r="D1778">
        <v>2035038986</v>
      </c>
      <c r="E1778" t="s">
        <v>1399</v>
      </c>
      <c r="F1778" t="s">
        <v>1400</v>
      </c>
      <c r="G1778" t="s">
        <v>51</v>
      </c>
      <c r="H1778" t="s">
        <v>131</v>
      </c>
      <c r="I1778" t="s">
        <v>1796</v>
      </c>
      <c r="J1778" t="s">
        <v>1797</v>
      </c>
      <c r="K1778">
        <v>862109</v>
      </c>
      <c r="L1778" t="s">
        <v>359</v>
      </c>
      <c r="M1778" t="s">
        <v>360</v>
      </c>
      <c r="N1778" t="s">
        <v>57</v>
      </c>
      <c r="O1778" s="1">
        <v>46143</v>
      </c>
      <c r="Q1778" s="1">
        <v>46174</v>
      </c>
      <c r="R1778" s="2">
        <v>50.11</v>
      </c>
      <c r="S1778">
        <v>1</v>
      </c>
      <c r="T1778" t="s">
        <v>58</v>
      </c>
      <c r="U1778" t="s">
        <v>59</v>
      </c>
      <c r="V1778" s="4">
        <v>0.375</v>
      </c>
      <c r="W1778" s="2">
        <v>0</v>
      </c>
      <c r="X1778">
        <v>0</v>
      </c>
      <c r="Y1778" t="s">
        <v>60</v>
      </c>
      <c r="Z1778" t="s">
        <v>61</v>
      </c>
      <c r="AA1778">
        <v>6</v>
      </c>
      <c r="AB1778" s="2">
        <v>112.74</v>
      </c>
      <c r="AC1778" s="2">
        <v>0</v>
      </c>
      <c r="AD1778" s="3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18.79</v>
      </c>
      <c r="AM1778" s="2">
        <v>0</v>
      </c>
      <c r="AN1778" s="2">
        <v>112.74</v>
      </c>
      <c r="AO1778" s="2">
        <v>0</v>
      </c>
      <c r="AP1778" s="2">
        <v>0</v>
      </c>
      <c r="AQ1778" s="2">
        <v>0</v>
      </c>
    </row>
    <row r="1779" spans="1:43" x14ac:dyDescent="0.25">
      <c r="A1779" s="1">
        <v>46146</v>
      </c>
      <c r="B1779" t="s">
        <v>48</v>
      </c>
      <c r="C1779">
        <v>649163</v>
      </c>
      <c r="D1779">
        <v>2035043005</v>
      </c>
      <c r="E1779" t="s">
        <v>1401</v>
      </c>
      <c r="F1779" t="s">
        <v>182</v>
      </c>
      <c r="G1779" t="s">
        <v>51</v>
      </c>
      <c r="H1779" t="s">
        <v>347</v>
      </c>
      <c r="I1779" t="s">
        <v>1796</v>
      </c>
      <c r="J1779" t="s">
        <v>1797</v>
      </c>
      <c r="K1779">
        <v>862109</v>
      </c>
      <c r="L1779" t="s">
        <v>359</v>
      </c>
      <c r="M1779" t="s">
        <v>360</v>
      </c>
      <c r="N1779" t="s">
        <v>57</v>
      </c>
      <c r="O1779" s="1">
        <v>46143</v>
      </c>
      <c r="Q1779" s="1">
        <v>46174</v>
      </c>
      <c r="R1779" s="2">
        <v>114.56</v>
      </c>
      <c r="S1779">
        <v>1</v>
      </c>
      <c r="T1779" t="s">
        <v>58</v>
      </c>
      <c r="U1779" t="s">
        <v>59</v>
      </c>
      <c r="V1779" s="4">
        <v>0.375</v>
      </c>
      <c r="W1779" s="2">
        <v>0</v>
      </c>
      <c r="X1779">
        <v>0</v>
      </c>
      <c r="Y1779" t="s">
        <v>60</v>
      </c>
      <c r="Z1779" t="s">
        <v>61</v>
      </c>
      <c r="AA1779">
        <v>6</v>
      </c>
      <c r="AB1779" s="2">
        <v>257.76</v>
      </c>
      <c r="AC1779" s="2">
        <v>0</v>
      </c>
      <c r="AD1779" s="3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42.96</v>
      </c>
      <c r="AM1779" s="2">
        <v>0</v>
      </c>
      <c r="AN1779" s="2">
        <v>257.76</v>
      </c>
      <c r="AO1779" s="2">
        <v>0</v>
      </c>
      <c r="AP1779" s="2">
        <v>0</v>
      </c>
      <c r="AQ1779" s="2">
        <v>0</v>
      </c>
    </row>
    <row r="1780" spans="1:43" x14ac:dyDescent="0.25">
      <c r="A1780" s="1">
        <v>46146</v>
      </c>
      <c r="B1780" t="s">
        <v>48</v>
      </c>
      <c r="C1780">
        <v>649163</v>
      </c>
      <c r="D1780">
        <v>2035051836</v>
      </c>
      <c r="E1780" t="s">
        <v>1402</v>
      </c>
      <c r="F1780" t="s">
        <v>70</v>
      </c>
      <c r="G1780" t="s">
        <v>51</v>
      </c>
      <c r="H1780" t="s">
        <v>213</v>
      </c>
      <c r="I1780" t="s">
        <v>1796</v>
      </c>
      <c r="J1780" t="s">
        <v>1797</v>
      </c>
      <c r="K1780">
        <v>960993</v>
      </c>
      <c r="L1780" t="s">
        <v>1403</v>
      </c>
      <c r="M1780" t="s">
        <v>1153</v>
      </c>
      <c r="N1780" t="s">
        <v>57</v>
      </c>
      <c r="O1780" s="1">
        <v>46143</v>
      </c>
      <c r="Q1780" s="1">
        <v>46174</v>
      </c>
      <c r="R1780" s="2">
        <v>31.88</v>
      </c>
      <c r="S1780">
        <v>1</v>
      </c>
      <c r="T1780" t="s">
        <v>58</v>
      </c>
      <c r="U1780" t="s">
        <v>59</v>
      </c>
      <c r="V1780" s="4">
        <v>0.375</v>
      </c>
      <c r="W1780" s="2">
        <v>0</v>
      </c>
      <c r="X1780">
        <v>0</v>
      </c>
      <c r="Y1780" t="s">
        <v>60</v>
      </c>
      <c r="Z1780" t="s">
        <v>61</v>
      </c>
      <c r="AA1780">
        <v>6</v>
      </c>
      <c r="AB1780" s="2">
        <v>71.760000000000005</v>
      </c>
      <c r="AC1780" s="2">
        <v>0</v>
      </c>
      <c r="AD1780" s="3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11.96</v>
      </c>
      <c r="AM1780" s="2">
        <v>0</v>
      </c>
      <c r="AN1780" s="2">
        <v>71.760000000000005</v>
      </c>
      <c r="AO1780" s="2">
        <v>0</v>
      </c>
      <c r="AP1780" s="2">
        <v>0</v>
      </c>
      <c r="AQ1780" s="2">
        <v>0</v>
      </c>
    </row>
    <row r="1781" spans="1:43" x14ac:dyDescent="0.25">
      <c r="A1781" s="1">
        <v>46146</v>
      </c>
      <c r="B1781" t="s">
        <v>48</v>
      </c>
      <c r="C1781">
        <v>649163</v>
      </c>
      <c r="D1781">
        <v>2035053113</v>
      </c>
      <c r="E1781" t="s">
        <v>1404</v>
      </c>
      <c r="F1781" t="s">
        <v>1405</v>
      </c>
      <c r="G1781" t="s">
        <v>51</v>
      </c>
      <c r="H1781" t="s">
        <v>1406</v>
      </c>
      <c r="I1781" t="s">
        <v>1796</v>
      </c>
      <c r="J1781" t="s">
        <v>1797</v>
      </c>
      <c r="K1781">
        <v>962427</v>
      </c>
      <c r="L1781" t="s">
        <v>1407</v>
      </c>
      <c r="M1781" t="s">
        <v>1408</v>
      </c>
      <c r="N1781" t="s">
        <v>57</v>
      </c>
      <c r="O1781" s="1">
        <v>46143</v>
      </c>
      <c r="Q1781" s="1">
        <v>46174</v>
      </c>
      <c r="R1781" s="2">
        <v>96.17</v>
      </c>
      <c r="S1781">
        <v>1</v>
      </c>
      <c r="T1781" t="s">
        <v>58</v>
      </c>
      <c r="U1781" t="s">
        <v>59</v>
      </c>
      <c r="V1781" s="4">
        <v>0.375</v>
      </c>
      <c r="W1781" s="2">
        <v>0</v>
      </c>
      <c r="X1781">
        <v>0</v>
      </c>
      <c r="Y1781" t="s">
        <v>60</v>
      </c>
      <c r="Z1781" t="s">
        <v>61</v>
      </c>
      <c r="AA1781">
        <v>6</v>
      </c>
      <c r="AB1781" s="2">
        <v>216.36</v>
      </c>
      <c r="AC1781" s="2">
        <v>0</v>
      </c>
      <c r="AD1781" s="3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36.06</v>
      </c>
      <c r="AM1781" s="2">
        <v>0</v>
      </c>
      <c r="AN1781" s="2">
        <v>216.36</v>
      </c>
      <c r="AO1781" s="2">
        <v>0</v>
      </c>
      <c r="AP1781" s="2">
        <v>0</v>
      </c>
      <c r="AQ1781" s="2">
        <v>0</v>
      </c>
    </row>
    <row r="1782" spans="1:43" x14ac:dyDescent="0.25">
      <c r="A1782" s="1">
        <v>46146</v>
      </c>
      <c r="B1782" t="s">
        <v>48</v>
      </c>
      <c r="C1782">
        <v>649163</v>
      </c>
      <c r="D1782">
        <v>2035090881</v>
      </c>
      <c r="E1782" t="s">
        <v>1415</v>
      </c>
      <c r="F1782" t="s">
        <v>73</v>
      </c>
      <c r="G1782" t="s">
        <v>51</v>
      </c>
      <c r="H1782" t="s">
        <v>82</v>
      </c>
      <c r="I1782" t="s">
        <v>1796</v>
      </c>
      <c r="J1782" t="s">
        <v>1797</v>
      </c>
      <c r="K1782">
        <v>824062</v>
      </c>
      <c r="L1782" t="s">
        <v>400</v>
      </c>
      <c r="M1782" t="s">
        <v>401</v>
      </c>
      <c r="N1782" t="s">
        <v>57</v>
      </c>
      <c r="O1782" s="1">
        <v>46143</v>
      </c>
      <c r="Q1782" s="1">
        <v>46174</v>
      </c>
      <c r="R1782" s="2">
        <v>78.760000000000005</v>
      </c>
      <c r="S1782">
        <v>1</v>
      </c>
      <c r="T1782" t="s">
        <v>58</v>
      </c>
      <c r="U1782" t="s">
        <v>59</v>
      </c>
      <c r="V1782" s="4">
        <v>0.375</v>
      </c>
      <c r="W1782" s="2">
        <v>0</v>
      </c>
      <c r="X1782">
        <v>0</v>
      </c>
      <c r="Y1782" t="s">
        <v>60</v>
      </c>
      <c r="Z1782" t="s">
        <v>61</v>
      </c>
      <c r="AA1782">
        <v>6</v>
      </c>
      <c r="AB1782" s="2">
        <v>177.24</v>
      </c>
      <c r="AC1782" s="2">
        <v>0</v>
      </c>
      <c r="AD1782" s="3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29.54</v>
      </c>
      <c r="AM1782" s="2">
        <v>0</v>
      </c>
      <c r="AN1782" s="2">
        <v>177.24</v>
      </c>
      <c r="AO1782" s="2">
        <v>0</v>
      </c>
      <c r="AP1782" s="2">
        <v>0</v>
      </c>
      <c r="AQ1782" s="2">
        <v>0</v>
      </c>
    </row>
    <row r="1783" spans="1:43" x14ac:dyDescent="0.25">
      <c r="A1783" s="1">
        <v>46146</v>
      </c>
      <c r="B1783" t="s">
        <v>48</v>
      </c>
      <c r="C1783">
        <v>649163</v>
      </c>
      <c r="D1783">
        <v>2035093568</v>
      </c>
      <c r="E1783" t="s">
        <v>132</v>
      </c>
      <c r="F1783" t="s">
        <v>133</v>
      </c>
      <c r="G1783" t="s">
        <v>51</v>
      </c>
      <c r="H1783" t="s">
        <v>122</v>
      </c>
      <c r="I1783" t="s">
        <v>1796</v>
      </c>
      <c r="J1783" t="s">
        <v>1797</v>
      </c>
      <c r="K1783">
        <v>816021</v>
      </c>
      <c r="L1783" t="s">
        <v>124</v>
      </c>
      <c r="M1783" t="s">
        <v>125</v>
      </c>
      <c r="N1783" t="s">
        <v>57</v>
      </c>
      <c r="O1783" s="1">
        <v>46143</v>
      </c>
      <c r="Q1783" s="1">
        <v>46174</v>
      </c>
      <c r="R1783" s="2">
        <v>209.11</v>
      </c>
      <c r="S1783">
        <v>1</v>
      </c>
      <c r="T1783" t="s">
        <v>58</v>
      </c>
      <c r="U1783" t="s">
        <v>59</v>
      </c>
      <c r="V1783" s="4">
        <v>0.375</v>
      </c>
      <c r="W1783" s="2">
        <v>0</v>
      </c>
      <c r="X1783">
        <v>0</v>
      </c>
      <c r="Y1783" t="s">
        <v>60</v>
      </c>
      <c r="Z1783" t="s">
        <v>61</v>
      </c>
      <c r="AA1783">
        <v>6</v>
      </c>
      <c r="AB1783" s="2">
        <v>470.52</v>
      </c>
      <c r="AC1783" s="2">
        <v>0</v>
      </c>
      <c r="AD1783" s="3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78.42</v>
      </c>
      <c r="AM1783" s="2">
        <v>0</v>
      </c>
      <c r="AN1783" s="2">
        <v>470.52</v>
      </c>
      <c r="AO1783" s="2">
        <v>0</v>
      </c>
      <c r="AP1783" s="2">
        <v>0</v>
      </c>
      <c r="AQ1783" s="2">
        <v>0</v>
      </c>
    </row>
    <row r="1784" spans="1:43" x14ac:dyDescent="0.25">
      <c r="A1784" s="1">
        <v>46146</v>
      </c>
      <c r="B1784" t="s">
        <v>48</v>
      </c>
      <c r="C1784">
        <v>649163</v>
      </c>
      <c r="D1784">
        <v>2035114446</v>
      </c>
      <c r="E1784" t="s">
        <v>578</v>
      </c>
      <c r="F1784" t="s">
        <v>1420</v>
      </c>
      <c r="G1784" t="s">
        <v>51</v>
      </c>
      <c r="H1784" t="s">
        <v>205</v>
      </c>
      <c r="I1784" t="s">
        <v>1796</v>
      </c>
      <c r="J1784" t="s">
        <v>1797</v>
      </c>
      <c r="K1784">
        <v>767312</v>
      </c>
      <c r="L1784" t="s">
        <v>609</v>
      </c>
      <c r="M1784" t="s">
        <v>466</v>
      </c>
      <c r="N1784" t="s">
        <v>57</v>
      </c>
      <c r="O1784" s="1">
        <v>46143</v>
      </c>
      <c r="Q1784" s="1">
        <v>46174</v>
      </c>
      <c r="R1784" s="2">
        <v>114.97</v>
      </c>
      <c r="S1784">
        <v>1</v>
      </c>
      <c r="T1784" t="s">
        <v>58</v>
      </c>
      <c r="U1784" t="s">
        <v>59</v>
      </c>
      <c r="V1784" s="4">
        <v>0.375</v>
      </c>
      <c r="W1784" s="2">
        <v>0</v>
      </c>
      <c r="X1784">
        <v>0</v>
      </c>
      <c r="Y1784" t="s">
        <v>60</v>
      </c>
      <c r="Z1784" t="s">
        <v>61</v>
      </c>
      <c r="AA1784">
        <v>6</v>
      </c>
      <c r="AB1784" s="2">
        <v>258.66000000000003</v>
      </c>
      <c r="AC1784" s="2">
        <v>0</v>
      </c>
      <c r="AD1784" s="3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43.11</v>
      </c>
      <c r="AM1784" s="2">
        <v>0</v>
      </c>
      <c r="AN1784" s="2">
        <v>258.66000000000003</v>
      </c>
      <c r="AO1784" s="2">
        <v>0</v>
      </c>
      <c r="AP1784" s="2">
        <v>0</v>
      </c>
      <c r="AQ1784" s="2">
        <v>0</v>
      </c>
    </row>
    <row r="1785" spans="1:43" x14ac:dyDescent="0.25">
      <c r="A1785" s="1">
        <v>46146</v>
      </c>
      <c r="B1785" t="s">
        <v>48</v>
      </c>
      <c r="C1785">
        <v>649163</v>
      </c>
      <c r="D1785">
        <v>2035153146</v>
      </c>
      <c r="E1785" t="s">
        <v>1425</v>
      </c>
      <c r="F1785" t="s">
        <v>1426</v>
      </c>
      <c r="G1785" t="s">
        <v>51</v>
      </c>
      <c r="H1785" t="s">
        <v>210</v>
      </c>
      <c r="I1785" t="s">
        <v>1796</v>
      </c>
      <c r="J1785" t="s">
        <v>1797</v>
      </c>
      <c r="K1785">
        <v>767312</v>
      </c>
      <c r="L1785" t="s">
        <v>609</v>
      </c>
      <c r="M1785" t="s">
        <v>466</v>
      </c>
      <c r="N1785" t="s">
        <v>57</v>
      </c>
      <c r="O1785" s="1">
        <v>46140</v>
      </c>
      <c r="Q1785" s="1">
        <v>46170</v>
      </c>
      <c r="R1785" s="2">
        <v>128.41999999999999</v>
      </c>
      <c r="S1785">
        <v>1</v>
      </c>
      <c r="T1785" t="s">
        <v>58</v>
      </c>
      <c r="U1785" t="s">
        <v>1427</v>
      </c>
      <c r="V1785" s="4">
        <v>0.375</v>
      </c>
      <c r="W1785" s="2">
        <v>0</v>
      </c>
      <c r="X1785">
        <v>0</v>
      </c>
      <c r="Y1785" t="s">
        <v>60</v>
      </c>
      <c r="Z1785" t="s">
        <v>61</v>
      </c>
      <c r="AA1785">
        <v>0</v>
      </c>
      <c r="AB1785" s="2">
        <v>0</v>
      </c>
      <c r="AC1785" s="2">
        <v>0</v>
      </c>
      <c r="AD1785" s="3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48.16</v>
      </c>
      <c r="AN1785" s="2">
        <v>48.16</v>
      </c>
      <c r="AO1785" s="2">
        <v>0</v>
      </c>
      <c r="AP1785" s="2">
        <v>0</v>
      </c>
      <c r="AQ1785" s="2">
        <v>0</v>
      </c>
    </row>
    <row r="1786" spans="1:43" x14ac:dyDescent="0.25">
      <c r="A1786" s="1">
        <v>46146</v>
      </c>
      <c r="B1786" t="s">
        <v>48</v>
      </c>
      <c r="C1786">
        <v>649163</v>
      </c>
      <c r="D1786">
        <v>2035158896</v>
      </c>
      <c r="E1786" t="s">
        <v>299</v>
      </c>
      <c r="F1786" t="s">
        <v>310</v>
      </c>
      <c r="G1786" t="s">
        <v>51</v>
      </c>
      <c r="H1786" t="s">
        <v>1406</v>
      </c>
      <c r="I1786" t="s">
        <v>1796</v>
      </c>
      <c r="J1786" t="s">
        <v>1797</v>
      </c>
      <c r="K1786">
        <v>962427</v>
      </c>
      <c r="L1786" t="s">
        <v>1407</v>
      </c>
      <c r="M1786" t="s">
        <v>1408</v>
      </c>
      <c r="N1786" t="s">
        <v>57</v>
      </c>
      <c r="O1786" s="1">
        <v>46143</v>
      </c>
      <c r="Q1786" s="1">
        <v>46174</v>
      </c>
      <c r="R1786" s="2">
        <v>269.17</v>
      </c>
      <c r="S1786">
        <v>1</v>
      </c>
      <c r="T1786" t="s">
        <v>58</v>
      </c>
      <c r="U1786" t="s">
        <v>59</v>
      </c>
      <c r="V1786" s="4">
        <v>0.375</v>
      </c>
      <c r="W1786" s="2">
        <v>0</v>
      </c>
      <c r="X1786">
        <v>0</v>
      </c>
      <c r="Y1786" t="s">
        <v>60</v>
      </c>
      <c r="Z1786" t="s">
        <v>61</v>
      </c>
      <c r="AA1786">
        <v>6</v>
      </c>
      <c r="AB1786" s="2">
        <v>605.64</v>
      </c>
      <c r="AC1786" s="2">
        <v>0</v>
      </c>
      <c r="AD1786" s="3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100.94</v>
      </c>
      <c r="AM1786" s="2">
        <v>0</v>
      </c>
      <c r="AN1786" s="2">
        <v>605.64</v>
      </c>
      <c r="AO1786" s="2">
        <v>0</v>
      </c>
      <c r="AP1786" s="2">
        <v>0</v>
      </c>
      <c r="AQ1786" s="2">
        <v>0</v>
      </c>
    </row>
    <row r="1787" spans="1:43" x14ac:dyDescent="0.25">
      <c r="A1787" s="1">
        <v>46146</v>
      </c>
      <c r="B1787" t="s">
        <v>48</v>
      </c>
      <c r="C1787">
        <v>649163</v>
      </c>
      <c r="D1787">
        <v>2035166262</v>
      </c>
      <c r="E1787" t="s">
        <v>1434</v>
      </c>
      <c r="F1787" t="s">
        <v>1435</v>
      </c>
      <c r="G1787" t="s">
        <v>51</v>
      </c>
      <c r="H1787" t="s">
        <v>202</v>
      </c>
      <c r="I1787" t="s">
        <v>1796</v>
      </c>
      <c r="J1787" t="s">
        <v>1797</v>
      </c>
      <c r="K1787">
        <v>767312</v>
      </c>
      <c r="L1787" t="s">
        <v>609</v>
      </c>
      <c r="M1787" t="s">
        <v>466</v>
      </c>
      <c r="N1787" t="s">
        <v>57</v>
      </c>
      <c r="O1787" s="1">
        <v>46143</v>
      </c>
      <c r="Q1787" s="1">
        <v>46174</v>
      </c>
      <c r="R1787" s="2">
        <v>109.31</v>
      </c>
      <c r="S1787">
        <v>1</v>
      </c>
      <c r="T1787" t="s">
        <v>58</v>
      </c>
      <c r="U1787" t="s">
        <v>59</v>
      </c>
      <c r="V1787" s="4">
        <v>0.375</v>
      </c>
      <c r="W1787" s="2">
        <v>0</v>
      </c>
      <c r="X1787">
        <v>0</v>
      </c>
      <c r="Y1787" t="s">
        <v>60</v>
      </c>
      <c r="Z1787" t="s">
        <v>61</v>
      </c>
      <c r="AA1787">
        <v>6</v>
      </c>
      <c r="AB1787" s="2">
        <v>245.94</v>
      </c>
      <c r="AC1787" s="2">
        <v>0</v>
      </c>
      <c r="AD1787" s="3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40.99</v>
      </c>
      <c r="AM1787" s="2">
        <v>0</v>
      </c>
      <c r="AN1787" s="2">
        <v>245.94</v>
      </c>
      <c r="AO1787" s="2">
        <v>0</v>
      </c>
      <c r="AP1787" s="2">
        <v>0</v>
      </c>
      <c r="AQ1787" s="2">
        <v>0</v>
      </c>
    </row>
    <row r="1788" spans="1:43" x14ac:dyDescent="0.25">
      <c r="A1788" s="1">
        <v>46146</v>
      </c>
      <c r="B1788" t="s">
        <v>48</v>
      </c>
      <c r="C1788">
        <v>649163</v>
      </c>
      <c r="D1788">
        <v>2035172822</v>
      </c>
      <c r="E1788" t="s">
        <v>1437</v>
      </c>
      <c r="F1788" t="s">
        <v>73</v>
      </c>
      <c r="G1788" t="s">
        <v>51</v>
      </c>
      <c r="H1788" t="s">
        <v>1406</v>
      </c>
      <c r="I1788" t="s">
        <v>1796</v>
      </c>
      <c r="J1788" t="s">
        <v>1797</v>
      </c>
      <c r="K1788">
        <v>962427</v>
      </c>
      <c r="L1788" t="s">
        <v>1407</v>
      </c>
      <c r="M1788" t="s">
        <v>1408</v>
      </c>
      <c r="N1788" t="s">
        <v>57</v>
      </c>
      <c r="O1788" s="1">
        <v>46143</v>
      </c>
      <c r="Q1788" s="1">
        <v>46174</v>
      </c>
      <c r="R1788" s="2">
        <v>39.17</v>
      </c>
      <c r="S1788">
        <v>1</v>
      </c>
      <c r="T1788" t="s">
        <v>58</v>
      </c>
      <c r="U1788" t="s">
        <v>59</v>
      </c>
      <c r="V1788" s="4">
        <v>0.375</v>
      </c>
      <c r="W1788" s="2">
        <v>0</v>
      </c>
      <c r="X1788">
        <v>0</v>
      </c>
      <c r="Y1788" t="s">
        <v>60</v>
      </c>
      <c r="Z1788" t="s">
        <v>61</v>
      </c>
      <c r="AA1788">
        <v>6</v>
      </c>
      <c r="AB1788" s="2">
        <v>88.14</v>
      </c>
      <c r="AC1788" s="2">
        <v>0</v>
      </c>
      <c r="AD1788" s="3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14.69</v>
      </c>
      <c r="AM1788" s="2">
        <v>0</v>
      </c>
      <c r="AN1788" s="2">
        <v>88.14</v>
      </c>
      <c r="AO1788" s="2">
        <v>0</v>
      </c>
      <c r="AP1788" s="2">
        <v>0</v>
      </c>
      <c r="AQ1788" s="2">
        <v>0</v>
      </c>
    </row>
    <row r="1789" spans="1:43" x14ac:dyDescent="0.25">
      <c r="A1789" s="1">
        <v>46146</v>
      </c>
      <c r="B1789" t="s">
        <v>48</v>
      </c>
      <c r="C1789">
        <v>649163</v>
      </c>
      <c r="D1789">
        <v>2035174755</v>
      </c>
      <c r="E1789" t="s">
        <v>1438</v>
      </c>
      <c r="F1789" t="s">
        <v>662</v>
      </c>
      <c r="G1789" t="s">
        <v>51</v>
      </c>
      <c r="H1789" t="s">
        <v>220</v>
      </c>
      <c r="I1789" t="s">
        <v>1796</v>
      </c>
      <c r="J1789" t="s">
        <v>1797</v>
      </c>
      <c r="K1789">
        <v>823350</v>
      </c>
      <c r="L1789" t="s">
        <v>216</v>
      </c>
      <c r="M1789" t="s">
        <v>221</v>
      </c>
      <c r="N1789" t="s">
        <v>57</v>
      </c>
      <c r="O1789" s="1">
        <v>46143</v>
      </c>
      <c r="Q1789" s="1">
        <v>46174</v>
      </c>
      <c r="R1789" s="2">
        <v>37.159999999999997</v>
      </c>
      <c r="S1789">
        <v>1</v>
      </c>
      <c r="T1789" t="s">
        <v>58</v>
      </c>
      <c r="U1789" t="s">
        <v>59</v>
      </c>
      <c r="V1789" s="4">
        <v>0.375</v>
      </c>
      <c r="W1789" s="2">
        <v>0</v>
      </c>
      <c r="X1789">
        <v>0</v>
      </c>
      <c r="Y1789" t="s">
        <v>60</v>
      </c>
      <c r="Z1789" t="s">
        <v>61</v>
      </c>
      <c r="AA1789">
        <v>6</v>
      </c>
      <c r="AB1789" s="2">
        <v>83.64</v>
      </c>
      <c r="AC1789" s="2">
        <v>0</v>
      </c>
      <c r="AD1789" s="3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13.94</v>
      </c>
      <c r="AM1789" s="2">
        <v>0</v>
      </c>
      <c r="AN1789" s="2">
        <v>83.64</v>
      </c>
      <c r="AO1789" s="2">
        <v>0</v>
      </c>
      <c r="AP1789" s="2">
        <v>0</v>
      </c>
      <c r="AQ1789" s="2">
        <v>0</v>
      </c>
    </row>
    <row r="1790" spans="1:43" x14ac:dyDescent="0.25">
      <c r="A1790" s="1">
        <v>46146</v>
      </c>
      <c r="B1790" t="s">
        <v>48</v>
      </c>
      <c r="C1790">
        <v>649163</v>
      </c>
      <c r="D1790">
        <v>2035177764</v>
      </c>
      <c r="E1790" t="s">
        <v>1425</v>
      </c>
      <c r="F1790" t="s">
        <v>1440</v>
      </c>
      <c r="G1790" t="s">
        <v>51</v>
      </c>
      <c r="H1790" t="s">
        <v>110</v>
      </c>
      <c r="I1790" t="s">
        <v>1796</v>
      </c>
      <c r="J1790" t="s">
        <v>1797</v>
      </c>
      <c r="K1790">
        <v>767312</v>
      </c>
      <c r="L1790" t="s">
        <v>609</v>
      </c>
      <c r="M1790" t="s">
        <v>466</v>
      </c>
      <c r="N1790" t="s">
        <v>57</v>
      </c>
      <c r="O1790" s="1">
        <v>46143</v>
      </c>
      <c r="Q1790" s="1">
        <v>46174</v>
      </c>
      <c r="R1790" s="2">
        <v>131.06</v>
      </c>
      <c r="S1790">
        <v>1</v>
      </c>
      <c r="T1790" t="s">
        <v>58</v>
      </c>
      <c r="U1790" t="s">
        <v>59</v>
      </c>
      <c r="V1790" s="4">
        <v>0.375</v>
      </c>
      <c r="W1790" s="2">
        <v>0</v>
      </c>
      <c r="X1790">
        <v>0</v>
      </c>
      <c r="Y1790" t="s">
        <v>60</v>
      </c>
      <c r="Z1790" t="s">
        <v>61</v>
      </c>
      <c r="AA1790">
        <v>6</v>
      </c>
      <c r="AB1790" s="2">
        <v>294.89999999999998</v>
      </c>
      <c r="AC1790" s="2">
        <v>0</v>
      </c>
      <c r="AD1790" s="3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49.15</v>
      </c>
      <c r="AM1790" s="2">
        <v>0</v>
      </c>
      <c r="AN1790" s="2">
        <v>294.89999999999998</v>
      </c>
      <c r="AO1790" s="2">
        <v>0</v>
      </c>
      <c r="AP1790" s="2">
        <v>0</v>
      </c>
      <c r="AQ1790" s="2">
        <v>0</v>
      </c>
    </row>
    <row r="1791" spans="1:43" x14ac:dyDescent="0.25">
      <c r="A1791" s="1">
        <v>46146</v>
      </c>
      <c r="B1791" t="s">
        <v>48</v>
      </c>
      <c r="C1791">
        <v>649163</v>
      </c>
      <c r="D1791">
        <v>2035186127</v>
      </c>
      <c r="E1791" t="s">
        <v>240</v>
      </c>
      <c r="F1791" t="s">
        <v>803</v>
      </c>
      <c r="G1791" t="s">
        <v>51</v>
      </c>
      <c r="H1791" t="s">
        <v>131</v>
      </c>
      <c r="I1791" t="s">
        <v>1796</v>
      </c>
      <c r="J1791" t="s">
        <v>1797</v>
      </c>
      <c r="K1791">
        <v>862109</v>
      </c>
      <c r="L1791" t="s">
        <v>359</v>
      </c>
      <c r="M1791" t="s">
        <v>360</v>
      </c>
      <c r="N1791" t="s">
        <v>57</v>
      </c>
      <c r="O1791" s="1">
        <v>46143</v>
      </c>
      <c r="Q1791" s="1">
        <v>46174</v>
      </c>
      <c r="R1791" s="2">
        <v>50.11</v>
      </c>
      <c r="S1791">
        <v>1</v>
      </c>
      <c r="T1791" t="s">
        <v>58</v>
      </c>
      <c r="U1791" t="s">
        <v>59</v>
      </c>
      <c r="V1791" s="4">
        <v>0.375</v>
      </c>
      <c r="W1791" s="2">
        <v>0</v>
      </c>
      <c r="X1791">
        <v>0</v>
      </c>
      <c r="Y1791" t="s">
        <v>60</v>
      </c>
      <c r="Z1791" t="s">
        <v>61</v>
      </c>
      <c r="AA1791">
        <v>6</v>
      </c>
      <c r="AB1791" s="2">
        <v>112.74</v>
      </c>
      <c r="AC1791" s="2">
        <v>0</v>
      </c>
      <c r="AD1791" s="3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18.79</v>
      </c>
      <c r="AM1791" s="2">
        <v>0</v>
      </c>
      <c r="AN1791" s="2">
        <v>112.74</v>
      </c>
      <c r="AO1791" s="2">
        <v>0</v>
      </c>
      <c r="AP1791" s="2">
        <v>0</v>
      </c>
      <c r="AQ1791" s="2">
        <v>0</v>
      </c>
    </row>
    <row r="1792" spans="1:43" x14ac:dyDescent="0.25">
      <c r="A1792" s="1">
        <v>46146</v>
      </c>
      <c r="B1792" t="s">
        <v>48</v>
      </c>
      <c r="C1792">
        <v>649163</v>
      </c>
      <c r="D1792">
        <v>2035192442</v>
      </c>
      <c r="E1792" t="s">
        <v>1449</v>
      </c>
      <c r="F1792" t="s">
        <v>1450</v>
      </c>
      <c r="G1792" t="s">
        <v>51</v>
      </c>
      <c r="H1792" t="s">
        <v>82</v>
      </c>
      <c r="I1792" t="s">
        <v>1796</v>
      </c>
      <c r="J1792" t="s">
        <v>1797</v>
      </c>
      <c r="K1792">
        <v>812782</v>
      </c>
      <c r="L1792" t="s">
        <v>99</v>
      </c>
      <c r="M1792" t="s">
        <v>100</v>
      </c>
      <c r="N1792" t="s">
        <v>57</v>
      </c>
      <c r="O1792" s="1">
        <v>46143</v>
      </c>
      <c r="Q1792" s="1">
        <v>46174</v>
      </c>
      <c r="R1792" s="2">
        <v>129.47999999999999</v>
      </c>
      <c r="S1792">
        <v>1</v>
      </c>
      <c r="T1792" t="s">
        <v>58</v>
      </c>
      <c r="U1792" t="s">
        <v>59</v>
      </c>
      <c r="V1792" s="4">
        <v>0.375</v>
      </c>
      <c r="W1792" s="2">
        <v>0</v>
      </c>
      <c r="X1792">
        <v>0</v>
      </c>
      <c r="Y1792" t="s">
        <v>60</v>
      </c>
      <c r="Z1792" t="s">
        <v>61</v>
      </c>
      <c r="AA1792">
        <v>6</v>
      </c>
      <c r="AB1792" s="2">
        <v>291.36</v>
      </c>
      <c r="AC1792" s="2">
        <v>0</v>
      </c>
      <c r="AD1792" s="3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48.56</v>
      </c>
      <c r="AM1792" s="2">
        <v>0</v>
      </c>
      <c r="AN1792" s="2">
        <v>291.36</v>
      </c>
      <c r="AO1792" s="2">
        <v>0</v>
      </c>
      <c r="AP1792" s="2">
        <v>0</v>
      </c>
      <c r="AQ1792" s="2">
        <v>0</v>
      </c>
    </row>
    <row r="1793" spans="1:43" x14ac:dyDescent="0.25">
      <c r="A1793" s="1">
        <v>46146</v>
      </c>
      <c r="B1793" t="s">
        <v>48</v>
      </c>
      <c r="C1793">
        <v>649163</v>
      </c>
      <c r="D1793">
        <v>2035194775</v>
      </c>
      <c r="E1793" t="s">
        <v>1451</v>
      </c>
      <c r="F1793" t="s">
        <v>224</v>
      </c>
      <c r="G1793" t="s">
        <v>51</v>
      </c>
      <c r="H1793" t="s">
        <v>313</v>
      </c>
      <c r="I1793" t="s">
        <v>1796</v>
      </c>
      <c r="J1793" t="s">
        <v>1797</v>
      </c>
      <c r="K1793">
        <v>938894</v>
      </c>
      <c r="L1793" t="s">
        <v>1452</v>
      </c>
      <c r="M1793" t="s">
        <v>1453</v>
      </c>
      <c r="N1793" t="s">
        <v>57</v>
      </c>
      <c r="O1793" s="1">
        <v>46143</v>
      </c>
      <c r="Q1793" s="1">
        <v>46174</v>
      </c>
      <c r="R1793" s="2">
        <v>52.88</v>
      </c>
      <c r="S1793">
        <v>1</v>
      </c>
      <c r="T1793" t="s">
        <v>58</v>
      </c>
      <c r="U1793" t="s">
        <v>59</v>
      </c>
      <c r="V1793" s="4">
        <v>0.375</v>
      </c>
      <c r="W1793" s="2">
        <v>0</v>
      </c>
      <c r="X1793">
        <v>0</v>
      </c>
      <c r="Y1793" t="s">
        <v>60</v>
      </c>
      <c r="Z1793" t="s">
        <v>61</v>
      </c>
      <c r="AA1793">
        <v>6</v>
      </c>
      <c r="AB1793" s="2">
        <v>118.98</v>
      </c>
      <c r="AC1793" s="2">
        <v>0</v>
      </c>
      <c r="AD1793" s="3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19.829999999999998</v>
      </c>
      <c r="AM1793" s="2">
        <v>0</v>
      </c>
      <c r="AN1793" s="2">
        <v>118.98</v>
      </c>
      <c r="AO1793" s="2">
        <v>0</v>
      </c>
      <c r="AP1793" s="2">
        <v>0</v>
      </c>
      <c r="AQ1793" s="2">
        <v>0</v>
      </c>
    </row>
    <row r="1794" spans="1:43" x14ac:dyDescent="0.25">
      <c r="A1794" s="1">
        <v>46146</v>
      </c>
      <c r="B1794" t="s">
        <v>48</v>
      </c>
      <c r="C1794">
        <v>649163</v>
      </c>
      <c r="D1794">
        <v>2035226196</v>
      </c>
      <c r="E1794" t="s">
        <v>1464</v>
      </c>
      <c r="F1794" t="s">
        <v>412</v>
      </c>
      <c r="G1794" t="s">
        <v>51</v>
      </c>
      <c r="H1794" t="s">
        <v>239</v>
      </c>
      <c r="I1794" t="s">
        <v>1796</v>
      </c>
      <c r="J1794" t="s">
        <v>1797</v>
      </c>
      <c r="K1794">
        <v>862109</v>
      </c>
      <c r="L1794" t="s">
        <v>359</v>
      </c>
      <c r="M1794" t="s">
        <v>360</v>
      </c>
      <c r="N1794" t="s">
        <v>57</v>
      </c>
      <c r="O1794" s="1">
        <v>46143</v>
      </c>
      <c r="Q1794" s="1">
        <v>46174</v>
      </c>
      <c r="R1794" s="2">
        <v>49.59</v>
      </c>
      <c r="S1794">
        <v>1</v>
      </c>
      <c r="T1794" t="s">
        <v>58</v>
      </c>
      <c r="U1794" t="s">
        <v>59</v>
      </c>
      <c r="V1794" s="4">
        <v>0.375</v>
      </c>
      <c r="W1794" s="2">
        <v>0</v>
      </c>
      <c r="X1794">
        <v>0</v>
      </c>
      <c r="Y1794" t="s">
        <v>60</v>
      </c>
      <c r="Z1794" t="s">
        <v>61</v>
      </c>
      <c r="AA1794">
        <v>6</v>
      </c>
      <c r="AB1794" s="2">
        <v>111.6</v>
      </c>
      <c r="AC1794" s="2">
        <v>0</v>
      </c>
      <c r="AD1794" s="3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18.600000000000001</v>
      </c>
      <c r="AM1794" s="2">
        <v>0</v>
      </c>
      <c r="AN1794" s="2">
        <v>111.6</v>
      </c>
      <c r="AO1794" s="2">
        <v>0</v>
      </c>
      <c r="AP1794" s="2">
        <v>0</v>
      </c>
      <c r="AQ1794" s="2">
        <v>0</v>
      </c>
    </row>
    <row r="1795" spans="1:43" x14ac:dyDescent="0.25">
      <c r="A1795" s="1">
        <v>46146</v>
      </c>
      <c r="B1795" t="s">
        <v>48</v>
      </c>
      <c r="C1795">
        <v>649163</v>
      </c>
      <c r="D1795">
        <v>2035228411</v>
      </c>
      <c r="E1795" t="s">
        <v>1465</v>
      </c>
      <c r="F1795" t="s">
        <v>342</v>
      </c>
      <c r="G1795" t="s">
        <v>51</v>
      </c>
      <c r="H1795" t="s">
        <v>1406</v>
      </c>
      <c r="I1795" t="s">
        <v>1796</v>
      </c>
      <c r="J1795" t="s">
        <v>1797</v>
      </c>
      <c r="K1795">
        <v>962427</v>
      </c>
      <c r="L1795" t="s">
        <v>1407</v>
      </c>
      <c r="M1795" t="s">
        <v>1408</v>
      </c>
      <c r="N1795" t="s">
        <v>57</v>
      </c>
      <c r="O1795" s="1">
        <v>46143</v>
      </c>
      <c r="Q1795" s="1">
        <v>46174</v>
      </c>
      <c r="R1795" s="2">
        <v>83.95</v>
      </c>
      <c r="S1795">
        <v>1</v>
      </c>
      <c r="T1795" t="s">
        <v>58</v>
      </c>
      <c r="U1795" t="s">
        <v>59</v>
      </c>
      <c r="V1795" s="4">
        <v>0.375</v>
      </c>
      <c r="W1795" s="2">
        <v>0</v>
      </c>
      <c r="X1795">
        <v>0</v>
      </c>
      <c r="Y1795" t="s">
        <v>60</v>
      </c>
      <c r="Z1795" t="s">
        <v>61</v>
      </c>
      <c r="AA1795">
        <v>6</v>
      </c>
      <c r="AB1795" s="2">
        <v>188.88</v>
      </c>
      <c r="AC1795" s="2">
        <v>0</v>
      </c>
      <c r="AD1795" s="3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31.48</v>
      </c>
      <c r="AM1795" s="2">
        <v>0</v>
      </c>
      <c r="AN1795" s="2">
        <v>188.88</v>
      </c>
      <c r="AO1795" s="2">
        <v>0</v>
      </c>
      <c r="AP1795" s="2">
        <v>0</v>
      </c>
      <c r="AQ1795" s="2">
        <v>0</v>
      </c>
    </row>
    <row r="1796" spans="1:43" x14ac:dyDescent="0.25">
      <c r="A1796" s="1">
        <v>46146</v>
      </c>
      <c r="B1796" t="s">
        <v>48</v>
      </c>
      <c r="C1796">
        <v>649163</v>
      </c>
      <c r="D1796">
        <v>2035258261</v>
      </c>
      <c r="E1796" t="s">
        <v>1469</v>
      </c>
      <c r="F1796" t="s">
        <v>387</v>
      </c>
      <c r="G1796" t="s">
        <v>51</v>
      </c>
      <c r="H1796" t="s">
        <v>82</v>
      </c>
      <c r="I1796" t="s">
        <v>1796</v>
      </c>
      <c r="J1796" t="s">
        <v>1797</v>
      </c>
      <c r="K1796">
        <v>812782</v>
      </c>
      <c r="L1796" t="s">
        <v>99</v>
      </c>
      <c r="M1796" t="s">
        <v>100</v>
      </c>
      <c r="N1796" t="s">
        <v>57</v>
      </c>
      <c r="O1796" s="1">
        <v>46144</v>
      </c>
      <c r="Q1796" s="1">
        <v>46175</v>
      </c>
      <c r="R1796" s="2">
        <v>78.760000000000005</v>
      </c>
      <c r="S1796">
        <v>1</v>
      </c>
      <c r="T1796" t="s">
        <v>58</v>
      </c>
      <c r="U1796" t="s">
        <v>59</v>
      </c>
      <c r="V1796" s="4">
        <v>0.375</v>
      </c>
      <c r="W1796" s="2">
        <v>0</v>
      </c>
      <c r="X1796">
        <v>0</v>
      </c>
      <c r="Y1796" t="s">
        <v>60</v>
      </c>
      <c r="Z1796" t="s">
        <v>61</v>
      </c>
      <c r="AA1796">
        <v>6</v>
      </c>
      <c r="AB1796" s="2">
        <v>177.24</v>
      </c>
      <c r="AC1796" s="2">
        <v>0</v>
      </c>
      <c r="AD1796" s="3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29.54</v>
      </c>
      <c r="AM1796" s="2">
        <v>0</v>
      </c>
      <c r="AN1796" s="2">
        <v>177.24</v>
      </c>
      <c r="AO1796" s="2">
        <v>0</v>
      </c>
      <c r="AP1796" s="2">
        <v>0</v>
      </c>
      <c r="AQ1796" s="2">
        <v>0</v>
      </c>
    </row>
    <row r="1797" spans="1:43" x14ac:dyDescent="0.25">
      <c r="A1797" s="1">
        <v>46146</v>
      </c>
      <c r="B1797" t="s">
        <v>48</v>
      </c>
      <c r="C1797">
        <v>649163</v>
      </c>
      <c r="D1797">
        <v>2034867985</v>
      </c>
      <c r="E1797" t="s">
        <v>120</v>
      </c>
      <c r="F1797" t="s">
        <v>121</v>
      </c>
      <c r="G1797" t="s">
        <v>51</v>
      </c>
      <c r="H1797" t="s">
        <v>122</v>
      </c>
      <c r="I1797" t="s">
        <v>1691</v>
      </c>
      <c r="J1797" t="s">
        <v>1692</v>
      </c>
      <c r="K1797">
        <v>816021</v>
      </c>
      <c r="L1797" t="s">
        <v>124</v>
      </c>
      <c r="M1797" t="s">
        <v>125</v>
      </c>
      <c r="N1797" t="s">
        <v>57</v>
      </c>
      <c r="O1797" s="1">
        <v>46144</v>
      </c>
      <c r="Q1797" s="1">
        <v>46175</v>
      </c>
      <c r="R1797" s="2">
        <v>23.63</v>
      </c>
      <c r="S1797">
        <v>1</v>
      </c>
      <c r="T1797" t="s">
        <v>58</v>
      </c>
      <c r="U1797" t="s">
        <v>59</v>
      </c>
      <c r="V1797" s="3">
        <v>0.38</v>
      </c>
      <c r="W1797" s="2">
        <v>0</v>
      </c>
      <c r="X1797">
        <v>0</v>
      </c>
      <c r="Y1797" t="s">
        <v>60</v>
      </c>
      <c r="Z1797" t="s">
        <v>61</v>
      </c>
      <c r="AA1797">
        <v>6</v>
      </c>
      <c r="AB1797" s="2">
        <v>53.88</v>
      </c>
      <c r="AC1797" s="2">
        <v>0</v>
      </c>
      <c r="AD1797" s="3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8.98</v>
      </c>
      <c r="AM1797" s="2">
        <v>0</v>
      </c>
      <c r="AN1797" s="2">
        <v>53.88</v>
      </c>
      <c r="AO1797" s="2">
        <v>0</v>
      </c>
      <c r="AP1797" s="2">
        <v>0</v>
      </c>
      <c r="AQ1797" s="2">
        <v>0</v>
      </c>
    </row>
    <row r="1798" spans="1:43" x14ac:dyDescent="0.25">
      <c r="A1798" s="1">
        <v>46146</v>
      </c>
      <c r="B1798" t="s">
        <v>48</v>
      </c>
      <c r="C1798">
        <v>649163</v>
      </c>
      <c r="D1798">
        <v>2034912908</v>
      </c>
      <c r="E1798" t="s">
        <v>2097</v>
      </c>
      <c r="F1798" t="s">
        <v>232</v>
      </c>
      <c r="G1798" t="s">
        <v>51</v>
      </c>
      <c r="H1798" t="s">
        <v>94</v>
      </c>
      <c r="I1798" t="s">
        <v>1691</v>
      </c>
      <c r="J1798" t="s">
        <v>1692</v>
      </c>
      <c r="K1798">
        <v>929503</v>
      </c>
      <c r="L1798" t="s">
        <v>55</v>
      </c>
      <c r="M1798" t="s">
        <v>56</v>
      </c>
      <c r="N1798" t="s">
        <v>57</v>
      </c>
      <c r="O1798" s="1">
        <v>46143</v>
      </c>
      <c r="Q1798" s="1">
        <v>46174</v>
      </c>
      <c r="R1798" s="2">
        <v>32.340000000000003</v>
      </c>
      <c r="S1798">
        <v>1</v>
      </c>
      <c r="T1798" t="s">
        <v>58</v>
      </c>
      <c r="U1798" t="s">
        <v>59</v>
      </c>
      <c r="V1798" s="3">
        <v>0.38</v>
      </c>
      <c r="W1798" s="2">
        <v>0</v>
      </c>
      <c r="X1798">
        <v>0</v>
      </c>
      <c r="Y1798" t="s">
        <v>60</v>
      </c>
      <c r="Z1798" t="s">
        <v>61</v>
      </c>
      <c r="AA1798">
        <v>6</v>
      </c>
      <c r="AB1798" s="2">
        <v>73.739999999999995</v>
      </c>
      <c r="AC1798" s="2">
        <v>0</v>
      </c>
      <c r="AD1798" s="3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12.29</v>
      </c>
      <c r="AM1798" s="2">
        <v>0</v>
      </c>
      <c r="AN1798" s="2">
        <v>73.739999999999995</v>
      </c>
      <c r="AO1798" s="2">
        <v>0</v>
      </c>
      <c r="AP1798" s="2">
        <v>0</v>
      </c>
      <c r="AQ1798" s="2">
        <v>0</v>
      </c>
    </row>
    <row r="1799" spans="1:43" x14ac:dyDescent="0.25">
      <c r="A1799" s="1">
        <v>46146</v>
      </c>
      <c r="B1799" t="s">
        <v>48</v>
      </c>
      <c r="C1799">
        <v>649163</v>
      </c>
      <c r="D1799">
        <v>2034941581</v>
      </c>
      <c r="E1799" t="s">
        <v>67</v>
      </c>
      <c r="F1799" t="s">
        <v>68</v>
      </c>
      <c r="G1799" t="s">
        <v>51</v>
      </c>
      <c r="H1799" t="s">
        <v>52</v>
      </c>
      <c r="I1799" t="s">
        <v>1691</v>
      </c>
      <c r="J1799" t="s">
        <v>1692</v>
      </c>
      <c r="K1799">
        <v>929503</v>
      </c>
      <c r="L1799" t="s">
        <v>55</v>
      </c>
      <c r="M1799" t="s">
        <v>56</v>
      </c>
      <c r="N1799" t="s">
        <v>57</v>
      </c>
      <c r="O1799" s="1">
        <v>46143</v>
      </c>
      <c r="Q1799" s="1">
        <v>46174</v>
      </c>
      <c r="R1799" s="2">
        <v>61.39</v>
      </c>
      <c r="S1799">
        <v>1</v>
      </c>
      <c r="T1799" t="s">
        <v>58</v>
      </c>
      <c r="U1799" t="s">
        <v>59</v>
      </c>
      <c r="V1799" s="3">
        <v>0.38</v>
      </c>
      <c r="W1799" s="2">
        <v>0</v>
      </c>
      <c r="X1799">
        <v>0</v>
      </c>
      <c r="Y1799" t="s">
        <v>60</v>
      </c>
      <c r="Z1799" t="s">
        <v>61</v>
      </c>
      <c r="AA1799">
        <v>6</v>
      </c>
      <c r="AB1799" s="2">
        <v>139.97999999999999</v>
      </c>
      <c r="AC1799" s="2">
        <v>0</v>
      </c>
      <c r="AD1799" s="3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23.33</v>
      </c>
      <c r="AM1799" s="2">
        <v>0</v>
      </c>
      <c r="AN1799" s="2">
        <v>139.97999999999999</v>
      </c>
      <c r="AO1799" s="2">
        <v>0</v>
      </c>
      <c r="AP1799" s="2">
        <v>0</v>
      </c>
      <c r="AQ1799" s="2">
        <v>0</v>
      </c>
    </row>
    <row r="1800" spans="1:43" x14ac:dyDescent="0.25">
      <c r="A1800" s="1">
        <v>46146</v>
      </c>
      <c r="B1800" t="s">
        <v>48</v>
      </c>
      <c r="C1800">
        <v>649163</v>
      </c>
      <c r="D1800">
        <v>2034958963</v>
      </c>
      <c r="E1800" t="s">
        <v>1392</v>
      </c>
      <c r="F1800" t="s">
        <v>1393</v>
      </c>
      <c r="G1800" t="s">
        <v>51</v>
      </c>
      <c r="H1800" t="s">
        <v>213</v>
      </c>
      <c r="I1800" t="s">
        <v>1691</v>
      </c>
      <c r="J1800" t="s">
        <v>1692</v>
      </c>
      <c r="K1800">
        <v>673059</v>
      </c>
      <c r="L1800" t="s">
        <v>90</v>
      </c>
      <c r="M1800" t="s">
        <v>91</v>
      </c>
      <c r="N1800" t="s">
        <v>57</v>
      </c>
      <c r="O1800" s="1">
        <v>46143</v>
      </c>
      <c r="Q1800" s="1">
        <v>46174</v>
      </c>
      <c r="R1800" s="2">
        <v>37.42</v>
      </c>
      <c r="S1800">
        <v>1</v>
      </c>
      <c r="T1800" t="s">
        <v>58</v>
      </c>
      <c r="U1800" t="s">
        <v>59</v>
      </c>
      <c r="V1800" s="3">
        <v>0.38</v>
      </c>
      <c r="W1800" s="2">
        <v>0</v>
      </c>
      <c r="X1800">
        <v>0</v>
      </c>
      <c r="Y1800" t="s">
        <v>60</v>
      </c>
      <c r="Z1800" t="s">
        <v>61</v>
      </c>
      <c r="AA1800">
        <v>6</v>
      </c>
      <c r="AB1800" s="2">
        <v>85.32</v>
      </c>
      <c r="AC1800" s="2">
        <v>0</v>
      </c>
      <c r="AD1800" s="3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14.22</v>
      </c>
      <c r="AM1800" s="2">
        <v>0</v>
      </c>
      <c r="AN1800" s="2">
        <v>85.32</v>
      </c>
      <c r="AO1800" s="2">
        <v>0</v>
      </c>
      <c r="AP1800" s="2">
        <v>0</v>
      </c>
      <c r="AQ1800" s="2">
        <v>0</v>
      </c>
    </row>
    <row r="1801" spans="1:43" x14ac:dyDescent="0.25">
      <c r="A1801" s="1">
        <v>46146</v>
      </c>
      <c r="B1801" t="s">
        <v>48</v>
      </c>
      <c r="C1801">
        <v>649163</v>
      </c>
      <c r="D1801">
        <v>2035021072</v>
      </c>
      <c r="E1801" t="s">
        <v>74</v>
      </c>
      <c r="F1801" t="s">
        <v>75</v>
      </c>
      <c r="G1801" t="s">
        <v>51</v>
      </c>
      <c r="H1801" t="s">
        <v>52</v>
      </c>
      <c r="I1801" t="s">
        <v>1691</v>
      </c>
      <c r="J1801" t="s">
        <v>1692</v>
      </c>
      <c r="K1801">
        <v>929503</v>
      </c>
      <c r="L1801" t="s">
        <v>55</v>
      </c>
      <c r="M1801" t="s">
        <v>56</v>
      </c>
      <c r="N1801" t="s">
        <v>57</v>
      </c>
      <c r="O1801" s="1">
        <v>46143</v>
      </c>
      <c r="Q1801" s="1">
        <v>46174</v>
      </c>
      <c r="R1801" s="2">
        <v>61.39</v>
      </c>
      <c r="S1801">
        <v>1</v>
      </c>
      <c r="T1801" t="s">
        <v>58</v>
      </c>
      <c r="U1801" t="s">
        <v>59</v>
      </c>
      <c r="V1801" s="3">
        <v>0.38</v>
      </c>
      <c r="W1801" s="2">
        <v>0</v>
      </c>
      <c r="X1801">
        <v>0</v>
      </c>
      <c r="Y1801" t="s">
        <v>60</v>
      </c>
      <c r="Z1801" t="s">
        <v>61</v>
      </c>
      <c r="AA1801">
        <v>6</v>
      </c>
      <c r="AB1801" s="2">
        <v>139.97999999999999</v>
      </c>
      <c r="AC1801" s="2">
        <v>0</v>
      </c>
      <c r="AD1801" s="3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23.33</v>
      </c>
      <c r="AM1801" s="2">
        <v>0</v>
      </c>
      <c r="AN1801" s="2">
        <v>139.97999999999999</v>
      </c>
      <c r="AO1801" s="2">
        <v>0</v>
      </c>
      <c r="AP1801" s="2">
        <v>0</v>
      </c>
      <c r="AQ1801" s="2">
        <v>0</v>
      </c>
    </row>
    <row r="1802" spans="1:43" x14ac:dyDescent="0.25">
      <c r="A1802" s="1">
        <v>46146</v>
      </c>
      <c r="B1802" t="s">
        <v>48</v>
      </c>
      <c r="C1802">
        <v>649163</v>
      </c>
      <c r="D1802">
        <v>2035097015</v>
      </c>
      <c r="E1802" t="s">
        <v>1416</v>
      </c>
      <c r="F1802" t="s">
        <v>1417</v>
      </c>
      <c r="G1802" t="s">
        <v>51</v>
      </c>
      <c r="H1802" t="s">
        <v>82</v>
      </c>
      <c r="I1802" t="s">
        <v>1691</v>
      </c>
      <c r="J1802" t="s">
        <v>1694</v>
      </c>
      <c r="K1802">
        <v>882035</v>
      </c>
      <c r="L1802" t="s">
        <v>1418</v>
      </c>
      <c r="M1802" t="s">
        <v>1419</v>
      </c>
      <c r="N1802" t="s">
        <v>57</v>
      </c>
      <c r="O1802" s="1">
        <v>46143</v>
      </c>
      <c r="Q1802" s="1">
        <v>46174</v>
      </c>
      <c r="R1802" s="2">
        <v>371.07</v>
      </c>
      <c r="S1802">
        <v>1</v>
      </c>
      <c r="T1802" t="s">
        <v>58</v>
      </c>
      <c r="U1802" t="s">
        <v>59</v>
      </c>
      <c r="V1802" s="3">
        <v>0.38</v>
      </c>
      <c r="W1802" s="2">
        <v>0</v>
      </c>
      <c r="X1802">
        <v>0</v>
      </c>
      <c r="Y1802" t="s">
        <v>60</v>
      </c>
      <c r="Z1802" t="s">
        <v>61</v>
      </c>
      <c r="AA1802">
        <v>6</v>
      </c>
      <c r="AB1802" s="2">
        <v>846.06</v>
      </c>
      <c r="AC1802" s="2">
        <v>0</v>
      </c>
      <c r="AD1802" s="3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141.01</v>
      </c>
      <c r="AM1802" s="2">
        <v>0</v>
      </c>
      <c r="AN1802" s="2">
        <v>846.06</v>
      </c>
      <c r="AO1802" s="2">
        <v>0</v>
      </c>
      <c r="AP1802" s="2">
        <v>0</v>
      </c>
      <c r="AQ1802" s="2">
        <v>0</v>
      </c>
    </row>
    <row r="1803" spans="1:43" x14ac:dyDescent="0.25">
      <c r="A1803" s="1">
        <v>46146</v>
      </c>
      <c r="B1803" t="s">
        <v>48</v>
      </c>
      <c r="C1803">
        <v>649163</v>
      </c>
      <c r="D1803">
        <v>2035097016</v>
      </c>
      <c r="E1803" t="s">
        <v>1416</v>
      </c>
      <c r="F1803" t="s">
        <v>1417</v>
      </c>
      <c r="G1803" t="s">
        <v>51</v>
      </c>
      <c r="H1803" t="s">
        <v>82</v>
      </c>
      <c r="I1803" t="s">
        <v>1691</v>
      </c>
      <c r="J1803" t="s">
        <v>1695</v>
      </c>
      <c r="K1803">
        <v>882035</v>
      </c>
      <c r="L1803" t="s">
        <v>1418</v>
      </c>
      <c r="M1803" t="s">
        <v>1419</v>
      </c>
      <c r="N1803" t="s">
        <v>57</v>
      </c>
      <c r="O1803" s="1">
        <v>46143</v>
      </c>
      <c r="Q1803" s="1">
        <v>46174</v>
      </c>
      <c r="R1803" s="2">
        <v>7.09</v>
      </c>
      <c r="S1803">
        <v>1</v>
      </c>
      <c r="T1803" t="s">
        <v>58</v>
      </c>
      <c r="U1803" t="s">
        <v>59</v>
      </c>
      <c r="V1803" s="3">
        <v>0.38</v>
      </c>
      <c r="W1803" s="2">
        <v>0</v>
      </c>
      <c r="X1803">
        <v>0</v>
      </c>
      <c r="Y1803" t="s">
        <v>60</v>
      </c>
      <c r="Z1803" t="s">
        <v>61</v>
      </c>
      <c r="AA1803">
        <v>6</v>
      </c>
      <c r="AB1803" s="2">
        <v>16.14</v>
      </c>
      <c r="AC1803" s="2">
        <v>0</v>
      </c>
      <c r="AD1803" s="3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2.69</v>
      </c>
      <c r="AM1803" s="2">
        <v>0</v>
      </c>
      <c r="AN1803" s="2">
        <v>16.14</v>
      </c>
      <c r="AO1803" s="2">
        <v>0</v>
      </c>
      <c r="AP1803" s="2">
        <v>0</v>
      </c>
      <c r="AQ1803" s="2">
        <v>0</v>
      </c>
    </row>
    <row r="1804" spans="1:43" x14ac:dyDescent="0.25">
      <c r="A1804" s="1">
        <v>46146</v>
      </c>
      <c r="B1804" t="s">
        <v>48</v>
      </c>
      <c r="C1804">
        <v>649163</v>
      </c>
      <c r="D1804">
        <v>2035165393</v>
      </c>
      <c r="E1804" t="s">
        <v>2106</v>
      </c>
      <c r="F1804" t="s">
        <v>2107</v>
      </c>
      <c r="G1804" t="s">
        <v>51</v>
      </c>
      <c r="H1804" t="s">
        <v>213</v>
      </c>
      <c r="I1804" t="s">
        <v>1691</v>
      </c>
      <c r="J1804" t="s">
        <v>1692</v>
      </c>
      <c r="K1804">
        <v>650218</v>
      </c>
      <c r="L1804" t="s">
        <v>999</v>
      </c>
      <c r="M1804" t="s">
        <v>440</v>
      </c>
      <c r="N1804" t="s">
        <v>57</v>
      </c>
      <c r="O1804" s="1">
        <v>46141</v>
      </c>
      <c r="Q1804" s="1">
        <v>46171</v>
      </c>
      <c r="R1804" s="2">
        <v>39.28</v>
      </c>
      <c r="S1804">
        <v>1</v>
      </c>
      <c r="T1804" t="s">
        <v>58</v>
      </c>
      <c r="U1804" t="s">
        <v>59</v>
      </c>
      <c r="V1804" s="3">
        <v>0.38</v>
      </c>
      <c r="W1804" s="2">
        <v>0</v>
      </c>
      <c r="X1804">
        <v>0</v>
      </c>
      <c r="Y1804" t="s">
        <v>60</v>
      </c>
      <c r="Z1804" t="s">
        <v>61</v>
      </c>
      <c r="AA1804">
        <v>6</v>
      </c>
      <c r="AB1804" s="2">
        <v>89.58</v>
      </c>
      <c r="AC1804" s="2">
        <v>0</v>
      </c>
      <c r="AD1804" s="3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14.93</v>
      </c>
      <c r="AM1804" s="2">
        <v>0</v>
      </c>
      <c r="AN1804" s="2">
        <v>89.58</v>
      </c>
      <c r="AO1804" s="2">
        <v>0</v>
      </c>
      <c r="AP1804" s="2">
        <v>0</v>
      </c>
      <c r="AQ1804" s="2">
        <v>0</v>
      </c>
    </row>
    <row r="1805" spans="1:43" x14ac:dyDescent="0.25">
      <c r="A1805" s="1">
        <v>46146</v>
      </c>
      <c r="B1805" t="s">
        <v>48</v>
      </c>
      <c r="C1805">
        <v>649163</v>
      </c>
      <c r="D1805">
        <v>2035201716</v>
      </c>
      <c r="E1805" t="s">
        <v>1456</v>
      </c>
      <c r="F1805" t="s">
        <v>937</v>
      </c>
      <c r="G1805" t="s">
        <v>51</v>
      </c>
      <c r="H1805" t="s">
        <v>82</v>
      </c>
      <c r="I1805" t="s">
        <v>1691</v>
      </c>
      <c r="J1805" t="s">
        <v>1694</v>
      </c>
      <c r="K1805">
        <v>812656</v>
      </c>
      <c r="L1805" t="s">
        <v>760</v>
      </c>
      <c r="M1805" t="s">
        <v>170</v>
      </c>
      <c r="N1805" t="s">
        <v>57</v>
      </c>
      <c r="O1805" s="1">
        <v>46142</v>
      </c>
      <c r="Q1805" s="1">
        <v>46172</v>
      </c>
      <c r="R1805" s="2">
        <v>95.94</v>
      </c>
      <c r="S1805">
        <v>1</v>
      </c>
      <c r="T1805" t="s">
        <v>58</v>
      </c>
      <c r="U1805" t="s">
        <v>59</v>
      </c>
      <c r="V1805" s="3">
        <v>0.38</v>
      </c>
      <c r="W1805" s="2">
        <v>0</v>
      </c>
      <c r="X1805">
        <v>0</v>
      </c>
      <c r="Y1805" t="s">
        <v>60</v>
      </c>
      <c r="Z1805" t="s">
        <v>61</v>
      </c>
      <c r="AA1805">
        <v>6</v>
      </c>
      <c r="AB1805" s="2">
        <v>218.76</v>
      </c>
      <c r="AC1805" s="2">
        <v>0</v>
      </c>
      <c r="AD1805" s="3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36.46</v>
      </c>
      <c r="AM1805" s="2">
        <v>0</v>
      </c>
      <c r="AN1805" s="2">
        <v>218.76</v>
      </c>
      <c r="AO1805" s="2">
        <v>0</v>
      </c>
      <c r="AP1805" s="2">
        <v>0</v>
      </c>
      <c r="AQ1805" s="2">
        <v>0</v>
      </c>
    </row>
    <row r="1806" spans="1:43" x14ac:dyDescent="0.25">
      <c r="A1806" s="1">
        <v>46146</v>
      </c>
      <c r="B1806" t="s">
        <v>48</v>
      </c>
      <c r="C1806">
        <v>649163</v>
      </c>
      <c r="D1806">
        <v>2035211766</v>
      </c>
      <c r="E1806" t="s">
        <v>2115</v>
      </c>
      <c r="F1806" t="s">
        <v>540</v>
      </c>
      <c r="G1806" t="s">
        <v>51</v>
      </c>
      <c r="H1806" t="s">
        <v>52</v>
      </c>
      <c r="I1806" t="s">
        <v>1691</v>
      </c>
      <c r="J1806" t="s">
        <v>1694</v>
      </c>
      <c r="K1806">
        <v>757850</v>
      </c>
      <c r="L1806" t="s">
        <v>1714</v>
      </c>
      <c r="M1806" t="s">
        <v>1087</v>
      </c>
      <c r="N1806" t="s">
        <v>57</v>
      </c>
      <c r="O1806" s="1">
        <v>46143</v>
      </c>
      <c r="Q1806" s="1">
        <v>46174</v>
      </c>
      <c r="R1806" s="2">
        <v>541.14</v>
      </c>
      <c r="S1806">
        <v>1</v>
      </c>
      <c r="T1806" t="s">
        <v>58</v>
      </c>
      <c r="U1806" t="s">
        <v>59</v>
      </c>
      <c r="V1806" s="3">
        <v>0.08</v>
      </c>
      <c r="W1806" s="2">
        <v>0</v>
      </c>
      <c r="X1806">
        <v>0</v>
      </c>
      <c r="Y1806" t="s">
        <v>60</v>
      </c>
      <c r="Z1806" t="s">
        <v>61</v>
      </c>
      <c r="AA1806">
        <v>6</v>
      </c>
      <c r="AB1806" s="2">
        <v>259.74</v>
      </c>
      <c r="AC1806" s="2">
        <v>0</v>
      </c>
      <c r="AD1806" s="3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43.29</v>
      </c>
      <c r="AM1806" s="2">
        <v>0</v>
      </c>
      <c r="AN1806" s="2">
        <v>259.74</v>
      </c>
      <c r="AO1806" s="2">
        <v>0</v>
      </c>
      <c r="AP1806" s="2">
        <v>0</v>
      </c>
      <c r="AQ1806" s="2">
        <v>0</v>
      </c>
    </row>
    <row r="1807" spans="1:43" x14ac:dyDescent="0.25">
      <c r="A1807" s="1">
        <v>46146</v>
      </c>
      <c r="B1807" t="s">
        <v>48</v>
      </c>
      <c r="C1807">
        <v>649163</v>
      </c>
      <c r="D1807">
        <v>2035211767</v>
      </c>
      <c r="E1807" t="s">
        <v>2115</v>
      </c>
      <c r="F1807" t="s">
        <v>540</v>
      </c>
      <c r="G1807" t="s">
        <v>51</v>
      </c>
      <c r="H1807" t="s">
        <v>52</v>
      </c>
      <c r="I1807" t="s">
        <v>1691</v>
      </c>
      <c r="J1807" t="s">
        <v>1695</v>
      </c>
      <c r="K1807">
        <v>757850</v>
      </c>
      <c r="L1807" t="s">
        <v>1714</v>
      </c>
      <c r="M1807" t="s">
        <v>1087</v>
      </c>
      <c r="N1807" t="s">
        <v>57</v>
      </c>
      <c r="O1807" s="1">
        <v>46143</v>
      </c>
      <c r="Q1807" s="1">
        <v>46174</v>
      </c>
      <c r="R1807" s="2">
        <v>7.09</v>
      </c>
      <c r="S1807">
        <v>1</v>
      </c>
      <c r="T1807" t="s">
        <v>58</v>
      </c>
      <c r="U1807" t="s">
        <v>59</v>
      </c>
      <c r="V1807" s="3">
        <v>0.08</v>
      </c>
      <c r="W1807" s="2">
        <v>0</v>
      </c>
      <c r="X1807">
        <v>0</v>
      </c>
      <c r="Y1807" t="s">
        <v>60</v>
      </c>
      <c r="Z1807" t="s">
        <v>61</v>
      </c>
      <c r="AA1807">
        <v>6</v>
      </c>
      <c r="AB1807" s="2">
        <v>3.42</v>
      </c>
      <c r="AC1807" s="2">
        <v>0</v>
      </c>
      <c r="AD1807" s="3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0.56999999999999995</v>
      </c>
      <c r="AM1807" s="2">
        <v>0</v>
      </c>
      <c r="AN1807" s="2">
        <v>3.42</v>
      </c>
      <c r="AO1807" s="2">
        <v>0</v>
      </c>
      <c r="AP1807" s="2">
        <v>0</v>
      </c>
      <c r="AQ1807" s="2">
        <v>0</v>
      </c>
    </row>
    <row r="1808" spans="1:43" x14ac:dyDescent="0.25">
      <c r="A1808" s="1">
        <v>46146</v>
      </c>
      <c r="B1808" t="s">
        <v>48</v>
      </c>
      <c r="C1808">
        <v>649163</v>
      </c>
      <c r="D1808">
        <v>2035213901</v>
      </c>
      <c r="E1808" t="s">
        <v>1461</v>
      </c>
      <c r="F1808" t="s">
        <v>1325</v>
      </c>
      <c r="G1808" t="s">
        <v>51</v>
      </c>
      <c r="H1808" t="s">
        <v>122</v>
      </c>
      <c r="I1808" t="s">
        <v>1691</v>
      </c>
      <c r="J1808" t="s">
        <v>1692</v>
      </c>
      <c r="K1808">
        <v>816021</v>
      </c>
      <c r="L1808" t="s">
        <v>124</v>
      </c>
      <c r="M1808" t="s">
        <v>125</v>
      </c>
      <c r="N1808" t="s">
        <v>57</v>
      </c>
      <c r="O1808" s="1">
        <v>46143</v>
      </c>
      <c r="Q1808" s="1">
        <v>46174</v>
      </c>
      <c r="R1808" s="2">
        <v>32.46</v>
      </c>
      <c r="S1808">
        <v>1</v>
      </c>
      <c r="T1808" t="s">
        <v>58</v>
      </c>
      <c r="U1808" t="s">
        <v>59</v>
      </c>
      <c r="V1808" s="3">
        <v>0.38</v>
      </c>
      <c r="W1808" s="2">
        <v>0</v>
      </c>
      <c r="X1808">
        <v>0</v>
      </c>
      <c r="Y1808" t="s">
        <v>60</v>
      </c>
      <c r="Z1808" t="s">
        <v>61</v>
      </c>
      <c r="AA1808">
        <v>6</v>
      </c>
      <c r="AB1808" s="2">
        <v>73.98</v>
      </c>
      <c r="AC1808" s="2">
        <v>0</v>
      </c>
      <c r="AD1808" s="3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12.33</v>
      </c>
      <c r="AM1808" s="2">
        <v>0</v>
      </c>
      <c r="AN1808" s="2">
        <v>73.98</v>
      </c>
      <c r="AO1808" s="2">
        <v>0</v>
      </c>
      <c r="AP1808" s="2">
        <v>0</v>
      </c>
      <c r="AQ1808" s="2">
        <v>0</v>
      </c>
    </row>
    <row r="1809" spans="1:43" x14ac:dyDescent="0.25">
      <c r="A1809" s="1">
        <v>46146</v>
      </c>
      <c r="B1809" t="s">
        <v>48</v>
      </c>
      <c r="C1809">
        <v>649163</v>
      </c>
      <c r="D1809">
        <v>2035223234</v>
      </c>
      <c r="E1809" t="s">
        <v>2116</v>
      </c>
      <c r="F1809" t="s">
        <v>674</v>
      </c>
      <c r="G1809" t="s">
        <v>51</v>
      </c>
      <c r="H1809" t="s">
        <v>52</v>
      </c>
      <c r="I1809" t="s">
        <v>1691</v>
      </c>
      <c r="J1809" t="s">
        <v>1692</v>
      </c>
      <c r="K1809">
        <v>649247</v>
      </c>
      <c r="L1809" t="s">
        <v>65</v>
      </c>
      <c r="M1809" t="s">
        <v>66</v>
      </c>
      <c r="N1809" t="s">
        <v>57</v>
      </c>
      <c r="O1809" s="1">
        <v>46143</v>
      </c>
      <c r="Q1809" s="1">
        <v>46174</v>
      </c>
      <c r="R1809" s="2">
        <v>30.27</v>
      </c>
      <c r="S1809">
        <v>1</v>
      </c>
      <c r="T1809" t="s">
        <v>58</v>
      </c>
      <c r="U1809" t="s">
        <v>59</v>
      </c>
      <c r="V1809" s="3">
        <v>0.38</v>
      </c>
      <c r="W1809" s="2">
        <v>0</v>
      </c>
      <c r="X1809">
        <v>0</v>
      </c>
      <c r="Y1809" t="s">
        <v>60</v>
      </c>
      <c r="Z1809" t="s">
        <v>61</v>
      </c>
      <c r="AA1809">
        <v>6</v>
      </c>
      <c r="AB1809" s="2">
        <v>69</v>
      </c>
      <c r="AC1809" s="2">
        <v>0</v>
      </c>
      <c r="AD1809" s="3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11.5</v>
      </c>
      <c r="AM1809" s="2">
        <v>0</v>
      </c>
      <c r="AN1809" s="2">
        <v>69</v>
      </c>
      <c r="AO1809" s="2">
        <v>0</v>
      </c>
      <c r="AP1809" s="2">
        <v>0</v>
      </c>
      <c r="AQ1809" s="2">
        <v>0</v>
      </c>
    </row>
    <row r="1810" spans="1:43" x14ac:dyDescent="0.25">
      <c r="A1810" s="1">
        <v>46146</v>
      </c>
      <c r="B1810" t="s">
        <v>48</v>
      </c>
      <c r="C1810">
        <v>649163</v>
      </c>
      <c r="D1810">
        <v>2035227389</v>
      </c>
      <c r="E1810" t="s">
        <v>2108</v>
      </c>
      <c r="F1810" t="s">
        <v>75</v>
      </c>
      <c r="G1810" t="s">
        <v>51</v>
      </c>
      <c r="H1810" t="s">
        <v>82</v>
      </c>
      <c r="I1810" t="s">
        <v>1691</v>
      </c>
      <c r="J1810" t="s">
        <v>1694</v>
      </c>
      <c r="K1810">
        <v>820873</v>
      </c>
      <c r="L1810" t="s">
        <v>249</v>
      </c>
      <c r="M1810" t="s">
        <v>250</v>
      </c>
      <c r="N1810" t="s">
        <v>57</v>
      </c>
      <c r="O1810" s="1">
        <v>46143</v>
      </c>
      <c r="Q1810" s="1">
        <v>46174</v>
      </c>
      <c r="R1810" s="2">
        <v>131.32</v>
      </c>
      <c r="S1810">
        <v>1</v>
      </c>
      <c r="T1810" t="s">
        <v>58</v>
      </c>
      <c r="U1810" t="s">
        <v>59</v>
      </c>
      <c r="V1810" s="3">
        <v>0.38</v>
      </c>
      <c r="W1810" s="2">
        <v>0</v>
      </c>
      <c r="X1810">
        <v>0</v>
      </c>
      <c r="Y1810" t="s">
        <v>60</v>
      </c>
      <c r="Z1810" t="s">
        <v>61</v>
      </c>
      <c r="AA1810">
        <v>6</v>
      </c>
      <c r="AB1810" s="2">
        <v>299.39999999999998</v>
      </c>
      <c r="AC1810" s="2">
        <v>0</v>
      </c>
      <c r="AD1810" s="3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49.9</v>
      </c>
      <c r="AM1810" s="2">
        <v>0</v>
      </c>
      <c r="AN1810" s="2">
        <v>299.39999999999998</v>
      </c>
      <c r="AO1810" s="2">
        <v>0</v>
      </c>
      <c r="AP1810" s="2">
        <v>0</v>
      </c>
      <c r="AQ1810" s="2">
        <v>0</v>
      </c>
    </row>
    <row r="1811" spans="1:43" x14ac:dyDescent="0.25">
      <c r="A1811" s="1">
        <v>46146</v>
      </c>
      <c r="B1811" t="s">
        <v>48</v>
      </c>
      <c r="C1811">
        <v>649163</v>
      </c>
      <c r="D1811">
        <v>2035227390</v>
      </c>
      <c r="E1811" t="s">
        <v>2108</v>
      </c>
      <c r="F1811" t="s">
        <v>75</v>
      </c>
      <c r="G1811" t="s">
        <v>51</v>
      </c>
      <c r="H1811" t="s">
        <v>82</v>
      </c>
      <c r="I1811" t="s">
        <v>1691</v>
      </c>
      <c r="J1811" t="s">
        <v>1695</v>
      </c>
      <c r="K1811">
        <v>820873</v>
      </c>
      <c r="L1811" t="s">
        <v>249</v>
      </c>
      <c r="M1811" t="s">
        <v>250</v>
      </c>
      <c r="N1811" t="s">
        <v>57</v>
      </c>
      <c r="O1811" s="1">
        <v>46143</v>
      </c>
      <c r="Q1811" s="1">
        <v>46174</v>
      </c>
      <c r="R1811" s="2">
        <v>7.09</v>
      </c>
      <c r="S1811">
        <v>1</v>
      </c>
      <c r="T1811" t="s">
        <v>58</v>
      </c>
      <c r="U1811" t="s">
        <v>59</v>
      </c>
      <c r="V1811" s="3">
        <v>0.38</v>
      </c>
      <c r="W1811" s="2">
        <v>0</v>
      </c>
      <c r="X1811">
        <v>0</v>
      </c>
      <c r="Y1811" t="s">
        <v>60</v>
      </c>
      <c r="Z1811" t="s">
        <v>61</v>
      </c>
      <c r="AA1811">
        <v>6</v>
      </c>
      <c r="AB1811" s="2">
        <v>16.14</v>
      </c>
      <c r="AC1811" s="2">
        <v>0</v>
      </c>
      <c r="AD1811" s="3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2.69</v>
      </c>
      <c r="AM1811" s="2">
        <v>0</v>
      </c>
      <c r="AN1811" s="2">
        <v>16.14</v>
      </c>
      <c r="AO1811" s="2">
        <v>0</v>
      </c>
      <c r="AP1811" s="2">
        <v>0</v>
      </c>
      <c r="AQ1811" s="2">
        <v>0</v>
      </c>
    </row>
    <row r="1812" spans="1:43" x14ac:dyDescent="0.25">
      <c r="A1812" s="1">
        <v>46146</v>
      </c>
      <c r="B1812" t="s">
        <v>48</v>
      </c>
      <c r="C1812">
        <v>649163</v>
      </c>
      <c r="D1812">
        <v>2035256744</v>
      </c>
      <c r="E1812" t="s">
        <v>2117</v>
      </c>
      <c r="F1812" t="s">
        <v>222</v>
      </c>
      <c r="G1812" t="s">
        <v>51</v>
      </c>
      <c r="H1812" t="s">
        <v>52</v>
      </c>
      <c r="I1812" t="s">
        <v>1691</v>
      </c>
      <c r="J1812" t="s">
        <v>1694</v>
      </c>
      <c r="K1812">
        <v>757850</v>
      </c>
      <c r="L1812" t="s">
        <v>1714</v>
      </c>
      <c r="M1812" t="s">
        <v>1087</v>
      </c>
      <c r="N1812" t="s">
        <v>57</v>
      </c>
      <c r="O1812" s="1">
        <v>46144</v>
      </c>
      <c r="Q1812" s="1">
        <v>46175</v>
      </c>
      <c r="R1812" s="2">
        <v>238.1</v>
      </c>
      <c r="S1812">
        <v>1</v>
      </c>
      <c r="T1812" t="s">
        <v>58</v>
      </c>
      <c r="U1812" t="s">
        <v>59</v>
      </c>
      <c r="V1812" s="3">
        <v>0.08</v>
      </c>
      <c r="W1812" s="2">
        <v>0</v>
      </c>
      <c r="X1812">
        <v>0</v>
      </c>
      <c r="Y1812" t="s">
        <v>60</v>
      </c>
      <c r="Z1812" t="s">
        <v>61</v>
      </c>
      <c r="AA1812">
        <v>6</v>
      </c>
      <c r="AB1812" s="2">
        <v>114.3</v>
      </c>
      <c r="AC1812" s="2">
        <v>0</v>
      </c>
      <c r="AD1812" s="3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19.05</v>
      </c>
      <c r="AM1812" s="2">
        <v>0</v>
      </c>
      <c r="AN1812" s="2">
        <v>114.3</v>
      </c>
      <c r="AO1812" s="2">
        <v>0</v>
      </c>
      <c r="AP1812" s="2">
        <v>0</v>
      </c>
      <c r="AQ1812" s="2">
        <v>0</v>
      </c>
    </row>
    <row r="1813" spans="1:43" x14ac:dyDescent="0.25">
      <c r="A1813" s="1">
        <v>46146</v>
      </c>
      <c r="B1813" t="s">
        <v>48</v>
      </c>
      <c r="C1813">
        <v>649163</v>
      </c>
      <c r="D1813">
        <v>2035256745</v>
      </c>
      <c r="E1813" t="s">
        <v>2117</v>
      </c>
      <c r="F1813" t="s">
        <v>222</v>
      </c>
      <c r="G1813" t="s">
        <v>51</v>
      </c>
      <c r="H1813" t="s">
        <v>52</v>
      </c>
      <c r="I1813" t="s">
        <v>1691</v>
      </c>
      <c r="J1813" t="s">
        <v>1695</v>
      </c>
      <c r="K1813">
        <v>757850</v>
      </c>
      <c r="L1813" t="s">
        <v>1714</v>
      </c>
      <c r="M1813" t="s">
        <v>1087</v>
      </c>
      <c r="N1813" t="s">
        <v>57</v>
      </c>
      <c r="O1813" s="1">
        <v>46144</v>
      </c>
      <c r="Q1813" s="1">
        <v>46175</v>
      </c>
      <c r="R1813" s="2">
        <v>7.09</v>
      </c>
      <c r="S1813">
        <v>1</v>
      </c>
      <c r="T1813" t="s">
        <v>58</v>
      </c>
      <c r="U1813" t="s">
        <v>59</v>
      </c>
      <c r="V1813" s="3">
        <v>0.08</v>
      </c>
      <c r="W1813" s="2">
        <v>0</v>
      </c>
      <c r="X1813">
        <v>0</v>
      </c>
      <c r="Y1813" t="s">
        <v>60</v>
      </c>
      <c r="Z1813" t="s">
        <v>61</v>
      </c>
      <c r="AA1813">
        <v>6</v>
      </c>
      <c r="AB1813" s="2">
        <v>3.42</v>
      </c>
      <c r="AC1813" s="2">
        <v>0</v>
      </c>
      <c r="AD1813" s="3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0.56999999999999995</v>
      </c>
      <c r="AM1813" s="2">
        <v>0</v>
      </c>
      <c r="AN1813" s="2">
        <v>3.42</v>
      </c>
      <c r="AO1813" s="2">
        <v>0</v>
      </c>
      <c r="AP1813" s="2">
        <v>0</v>
      </c>
      <c r="AQ1813" s="2">
        <v>0</v>
      </c>
    </row>
    <row r="1814" spans="1:43" x14ac:dyDescent="0.25">
      <c r="A1814" s="1">
        <v>46146</v>
      </c>
      <c r="B1814" t="s">
        <v>48</v>
      </c>
      <c r="C1814">
        <v>649163</v>
      </c>
      <c r="D1814">
        <v>2035257012</v>
      </c>
      <c r="E1814" t="s">
        <v>366</v>
      </c>
      <c r="F1814" t="s">
        <v>2109</v>
      </c>
      <c r="G1814" t="s">
        <v>51</v>
      </c>
      <c r="H1814" t="s">
        <v>82</v>
      </c>
      <c r="I1814" t="s">
        <v>1691</v>
      </c>
      <c r="J1814" t="s">
        <v>1694</v>
      </c>
      <c r="K1814">
        <v>768887</v>
      </c>
      <c r="L1814" t="s">
        <v>762</v>
      </c>
      <c r="M1814" t="s">
        <v>763</v>
      </c>
      <c r="N1814" t="s">
        <v>57</v>
      </c>
      <c r="O1814" s="1">
        <v>46144</v>
      </c>
      <c r="Q1814" s="1">
        <v>46175</v>
      </c>
      <c r="R1814" s="2">
        <v>172.55</v>
      </c>
      <c r="S1814">
        <v>1</v>
      </c>
      <c r="T1814" t="s">
        <v>58</v>
      </c>
      <c r="U1814" t="s">
        <v>59</v>
      </c>
      <c r="V1814" s="3">
        <v>0.38</v>
      </c>
      <c r="W1814" s="2">
        <v>0</v>
      </c>
      <c r="X1814">
        <v>0</v>
      </c>
      <c r="Y1814" t="s">
        <v>60</v>
      </c>
      <c r="Z1814" t="s">
        <v>61</v>
      </c>
      <c r="AA1814">
        <v>6</v>
      </c>
      <c r="AB1814" s="2">
        <v>393.42</v>
      </c>
      <c r="AC1814" s="2">
        <v>0</v>
      </c>
      <c r="AD1814" s="3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65.569999999999993</v>
      </c>
      <c r="AM1814" s="2">
        <v>0</v>
      </c>
      <c r="AN1814" s="2">
        <v>393.42</v>
      </c>
      <c r="AO1814" s="2">
        <v>0</v>
      </c>
      <c r="AP1814" s="2">
        <v>0</v>
      </c>
      <c r="AQ1814" s="2">
        <v>0</v>
      </c>
    </row>
    <row r="1815" spans="1:43" x14ac:dyDescent="0.25">
      <c r="A1815" s="1">
        <v>46146</v>
      </c>
      <c r="B1815" t="s">
        <v>48</v>
      </c>
      <c r="C1815">
        <v>649163</v>
      </c>
      <c r="D1815">
        <v>2035257013</v>
      </c>
      <c r="E1815" t="s">
        <v>366</v>
      </c>
      <c r="F1815" t="s">
        <v>2109</v>
      </c>
      <c r="G1815" t="s">
        <v>51</v>
      </c>
      <c r="H1815" t="s">
        <v>82</v>
      </c>
      <c r="I1815" t="s">
        <v>1691</v>
      </c>
      <c r="J1815" t="s">
        <v>1692</v>
      </c>
      <c r="K1815">
        <v>768887</v>
      </c>
      <c r="L1815" t="s">
        <v>762</v>
      </c>
      <c r="M1815" t="s">
        <v>763</v>
      </c>
      <c r="N1815" t="s">
        <v>57</v>
      </c>
      <c r="O1815" s="1">
        <v>46144</v>
      </c>
      <c r="Q1815" s="1">
        <v>46175</v>
      </c>
      <c r="R1815" s="2">
        <v>13.38</v>
      </c>
      <c r="S1815">
        <v>1</v>
      </c>
      <c r="T1815" t="s">
        <v>58</v>
      </c>
      <c r="U1815" t="s">
        <v>59</v>
      </c>
      <c r="V1815" s="3">
        <v>0.38</v>
      </c>
      <c r="W1815" s="2">
        <v>0</v>
      </c>
      <c r="X1815">
        <v>0</v>
      </c>
      <c r="Y1815" t="s">
        <v>60</v>
      </c>
      <c r="Z1815" t="s">
        <v>61</v>
      </c>
      <c r="AA1815">
        <v>6</v>
      </c>
      <c r="AB1815" s="2">
        <v>30.48</v>
      </c>
      <c r="AC1815" s="2">
        <v>0</v>
      </c>
      <c r="AD1815" s="3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5.08</v>
      </c>
      <c r="AM1815" s="2">
        <v>0</v>
      </c>
      <c r="AN1815" s="2">
        <v>30.48</v>
      </c>
      <c r="AO1815" s="2">
        <v>0</v>
      </c>
      <c r="AP1815" s="2">
        <v>0</v>
      </c>
      <c r="AQ1815" s="2">
        <v>0</v>
      </c>
    </row>
    <row r="1816" spans="1:43" x14ac:dyDescent="0.25">
      <c r="A1816" s="1">
        <v>46146</v>
      </c>
      <c r="B1816" t="s">
        <v>48</v>
      </c>
      <c r="C1816">
        <v>649163</v>
      </c>
      <c r="D1816">
        <v>2035257014</v>
      </c>
      <c r="E1816" t="s">
        <v>366</v>
      </c>
      <c r="F1816" t="s">
        <v>2109</v>
      </c>
      <c r="G1816" t="s">
        <v>51</v>
      </c>
      <c r="H1816" t="s">
        <v>82</v>
      </c>
      <c r="I1816" t="s">
        <v>1691</v>
      </c>
      <c r="J1816" t="s">
        <v>1695</v>
      </c>
      <c r="K1816">
        <v>768887</v>
      </c>
      <c r="L1816" t="s">
        <v>762</v>
      </c>
      <c r="M1816" t="s">
        <v>763</v>
      </c>
      <c r="N1816" t="s">
        <v>57</v>
      </c>
      <c r="O1816" s="1">
        <v>46144</v>
      </c>
      <c r="Q1816" s="1">
        <v>46175</v>
      </c>
      <c r="R1816" s="2">
        <v>7.09</v>
      </c>
      <c r="S1816">
        <v>1</v>
      </c>
      <c r="T1816" t="s">
        <v>58</v>
      </c>
      <c r="U1816" t="s">
        <v>59</v>
      </c>
      <c r="V1816" s="3">
        <v>0.38</v>
      </c>
      <c r="W1816" s="2">
        <v>0</v>
      </c>
      <c r="X1816">
        <v>0</v>
      </c>
      <c r="Y1816" t="s">
        <v>60</v>
      </c>
      <c r="Z1816" t="s">
        <v>61</v>
      </c>
      <c r="AA1816">
        <v>6</v>
      </c>
      <c r="AB1816" s="2">
        <v>16.14</v>
      </c>
      <c r="AC1816" s="2">
        <v>0</v>
      </c>
      <c r="AD1816" s="3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2.69</v>
      </c>
      <c r="AM1816" s="2">
        <v>0</v>
      </c>
      <c r="AN1816" s="2">
        <v>16.14</v>
      </c>
      <c r="AO1816" s="2">
        <v>0</v>
      </c>
      <c r="AP1816" s="2">
        <v>0</v>
      </c>
      <c r="AQ1816" s="2">
        <v>0</v>
      </c>
    </row>
    <row r="1817" spans="1:43" x14ac:dyDescent="0.25">
      <c r="A1817" s="1">
        <v>46146</v>
      </c>
      <c r="B1817" t="s">
        <v>48</v>
      </c>
      <c r="C1817">
        <v>649163</v>
      </c>
      <c r="D1817">
        <v>2035257851</v>
      </c>
      <c r="E1817" t="s">
        <v>533</v>
      </c>
      <c r="F1817" t="s">
        <v>2110</v>
      </c>
      <c r="G1817" t="s">
        <v>51</v>
      </c>
      <c r="H1817" t="s">
        <v>110</v>
      </c>
      <c r="I1817" t="s">
        <v>1691</v>
      </c>
      <c r="J1817" t="s">
        <v>1694</v>
      </c>
      <c r="K1817">
        <v>875334</v>
      </c>
      <c r="L1817" t="s">
        <v>429</v>
      </c>
      <c r="M1817" t="s">
        <v>430</v>
      </c>
      <c r="N1817" t="s">
        <v>57</v>
      </c>
      <c r="O1817" s="1">
        <v>46145</v>
      </c>
      <c r="Q1817" s="1">
        <v>46176</v>
      </c>
      <c r="R1817" s="2">
        <v>181.4</v>
      </c>
      <c r="S1817">
        <v>1</v>
      </c>
      <c r="T1817" t="s">
        <v>58</v>
      </c>
      <c r="U1817" t="s">
        <v>59</v>
      </c>
      <c r="V1817" s="3">
        <v>0.38</v>
      </c>
      <c r="W1817" s="2">
        <v>0</v>
      </c>
      <c r="X1817">
        <v>0</v>
      </c>
      <c r="Y1817" t="s">
        <v>60</v>
      </c>
      <c r="Z1817" t="s">
        <v>61</v>
      </c>
      <c r="AA1817">
        <v>6</v>
      </c>
      <c r="AB1817" s="2">
        <v>413.58</v>
      </c>
      <c r="AC1817" s="2">
        <v>0</v>
      </c>
      <c r="AD1817" s="3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68.930000000000007</v>
      </c>
      <c r="AM1817" s="2">
        <v>0</v>
      </c>
      <c r="AN1817" s="2">
        <v>413.58</v>
      </c>
      <c r="AO1817" s="2">
        <v>0</v>
      </c>
      <c r="AP1817" s="2">
        <v>0</v>
      </c>
      <c r="AQ1817" s="2">
        <v>0</v>
      </c>
    </row>
    <row r="1818" spans="1:43" x14ac:dyDescent="0.25">
      <c r="A1818" s="1">
        <v>46146</v>
      </c>
      <c r="B1818" t="s">
        <v>48</v>
      </c>
      <c r="C1818">
        <v>649163</v>
      </c>
      <c r="D1818">
        <v>2035257852</v>
      </c>
      <c r="E1818" t="s">
        <v>533</v>
      </c>
      <c r="F1818" t="s">
        <v>2110</v>
      </c>
      <c r="G1818" t="s">
        <v>51</v>
      </c>
      <c r="H1818" t="s">
        <v>110</v>
      </c>
      <c r="I1818" t="s">
        <v>1691</v>
      </c>
      <c r="J1818" t="s">
        <v>1695</v>
      </c>
      <c r="K1818">
        <v>875334</v>
      </c>
      <c r="L1818" t="s">
        <v>429</v>
      </c>
      <c r="M1818" t="s">
        <v>430</v>
      </c>
      <c r="N1818" t="s">
        <v>57</v>
      </c>
      <c r="O1818" s="1">
        <v>46145</v>
      </c>
      <c r="Q1818" s="1">
        <v>46176</v>
      </c>
      <c r="R1818" s="2">
        <v>7.09</v>
      </c>
      <c r="S1818">
        <v>1</v>
      </c>
      <c r="T1818" t="s">
        <v>58</v>
      </c>
      <c r="U1818" t="s">
        <v>59</v>
      </c>
      <c r="V1818" s="3">
        <v>0.38</v>
      </c>
      <c r="W1818" s="2">
        <v>0</v>
      </c>
      <c r="X1818">
        <v>0</v>
      </c>
      <c r="Y1818" t="s">
        <v>60</v>
      </c>
      <c r="Z1818" t="s">
        <v>61</v>
      </c>
      <c r="AA1818">
        <v>6</v>
      </c>
      <c r="AB1818" s="2">
        <v>16.14</v>
      </c>
      <c r="AC1818" s="2">
        <v>0</v>
      </c>
      <c r="AD1818" s="3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2.69</v>
      </c>
      <c r="AM1818" s="2">
        <v>0</v>
      </c>
      <c r="AN1818" s="2">
        <v>16.14</v>
      </c>
      <c r="AO1818" s="2">
        <v>0</v>
      </c>
      <c r="AP1818" s="2">
        <v>0</v>
      </c>
      <c r="AQ1818" s="2">
        <v>0</v>
      </c>
    </row>
    <row r="1819" spans="1:43" x14ac:dyDescent="0.25">
      <c r="A1819" s="1">
        <v>46146</v>
      </c>
      <c r="B1819" t="s">
        <v>48</v>
      </c>
      <c r="C1819">
        <v>649163</v>
      </c>
      <c r="D1819">
        <v>2035258257</v>
      </c>
      <c r="E1819" t="s">
        <v>1469</v>
      </c>
      <c r="F1819" t="s">
        <v>387</v>
      </c>
      <c r="G1819" t="s">
        <v>51</v>
      </c>
      <c r="H1819" t="s">
        <v>82</v>
      </c>
      <c r="I1819" t="s">
        <v>1691</v>
      </c>
      <c r="J1819" t="s">
        <v>1694</v>
      </c>
      <c r="K1819">
        <v>812782</v>
      </c>
      <c r="L1819" t="s">
        <v>99</v>
      </c>
      <c r="M1819" t="s">
        <v>100</v>
      </c>
      <c r="N1819" t="s">
        <v>57</v>
      </c>
      <c r="O1819" s="1">
        <v>46144</v>
      </c>
      <c r="Q1819" s="1">
        <v>46175</v>
      </c>
      <c r="R1819" s="2">
        <v>297.79000000000002</v>
      </c>
      <c r="S1819">
        <v>1</v>
      </c>
      <c r="T1819" t="s">
        <v>58</v>
      </c>
      <c r="U1819" t="s">
        <v>59</v>
      </c>
      <c r="V1819" s="3">
        <v>0.38</v>
      </c>
      <c r="W1819" s="2">
        <v>0</v>
      </c>
      <c r="X1819">
        <v>0</v>
      </c>
      <c r="Y1819" t="s">
        <v>60</v>
      </c>
      <c r="Z1819" t="s">
        <v>61</v>
      </c>
      <c r="AA1819">
        <v>6</v>
      </c>
      <c r="AB1819" s="2">
        <v>678.96</v>
      </c>
      <c r="AC1819" s="2">
        <v>0</v>
      </c>
      <c r="AD1819" s="3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113.16</v>
      </c>
      <c r="AM1819" s="2">
        <v>0</v>
      </c>
      <c r="AN1819" s="2">
        <v>678.96</v>
      </c>
      <c r="AO1819" s="2">
        <v>0</v>
      </c>
      <c r="AP1819" s="2">
        <v>0</v>
      </c>
      <c r="AQ1819" s="2">
        <v>0</v>
      </c>
    </row>
    <row r="1820" spans="1:43" x14ac:dyDescent="0.25">
      <c r="A1820" s="1">
        <v>46146</v>
      </c>
      <c r="B1820" t="s">
        <v>48</v>
      </c>
      <c r="C1820">
        <v>649163</v>
      </c>
      <c r="D1820">
        <v>2035258258</v>
      </c>
      <c r="E1820" t="s">
        <v>1469</v>
      </c>
      <c r="F1820" t="s">
        <v>387</v>
      </c>
      <c r="G1820" t="s">
        <v>51</v>
      </c>
      <c r="H1820" t="s">
        <v>82</v>
      </c>
      <c r="I1820" t="s">
        <v>1691</v>
      </c>
      <c r="J1820" t="s">
        <v>1695</v>
      </c>
      <c r="K1820">
        <v>812782</v>
      </c>
      <c r="L1820" t="s">
        <v>99</v>
      </c>
      <c r="M1820" t="s">
        <v>100</v>
      </c>
      <c r="N1820" t="s">
        <v>57</v>
      </c>
      <c r="O1820" s="1">
        <v>46144</v>
      </c>
      <c r="Q1820" s="1">
        <v>46175</v>
      </c>
      <c r="R1820" s="2">
        <v>7.09</v>
      </c>
      <c r="S1820">
        <v>1</v>
      </c>
      <c r="T1820" t="s">
        <v>58</v>
      </c>
      <c r="U1820" t="s">
        <v>59</v>
      </c>
      <c r="V1820" s="3">
        <v>0.38</v>
      </c>
      <c r="W1820" s="2">
        <v>0</v>
      </c>
      <c r="X1820">
        <v>0</v>
      </c>
      <c r="Y1820" t="s">
        <v>60</v>
      </c>
      <c r="Z1820" t="s">
        <v>61</v>
      </c>
      <c r="AA1820">
        <v>6</v>
      </c>
      <c r="AB1820" s="2">
        <v>16.14</v>
      </c>
      <c r="AC1820" s="2">
        <v>0</v>
      </c>
      <c r="AD1820" s="3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2.69</v>
      </c>
      <c r="AM1820" s="2">
        <v>0</v>
      </c>
      <c r="AN1820" s="2">
        <v>16.14</v>
      </c>
      <c r="AO1820" s="2">
        <v>0</v>
      </c>
      <c r="AP1820" s="2">
        <v>0</v>
      </c>
      <c r="AQ1820" s="2">
        <v>0</v>
      </c>
    </row>
    <row r="1821" spans="1:43" x14ac:dyDescent="0.25">
      <c r="A1821" s="1">
        <v>46146</v>
      </c>
      <c r="B1821" t="s">
        <v>48</v>
      </c>
      <c r="C1821">
        <v>649163</v>
      </c>
      <c r="D1821">
        <v>2035258791</v>
      </c>
      <c r="E1821" t="s">
        <v>2111</v>
      </c>
      <c r="F1821" t="s">
        <v>905</v>
      </c>
      <c r="G1821" t="s">
        <v>51</v>
      </c>
      <c r="H1821" t="s">
        <v>82</v>
      </c>
      <c r="I1821" t="s">
        <v>1691</v>
      </c>
      <c r="J1821" t="s">
        <v>1694</v>
      </c>
      <c r="K1821">
        <v>820873</v>
      </c>
      <c r="L1821" t="s">
        <v>249</v>
      </c>
      <c r="M1821" t="s">
        <v>250</v>
      </c>
      <c r="N1821" t="s">
        <v>57</v>
      </c>
      <c r="O1821" s="1">
        <v>46144</v>
      </c>
      <c r="Q1821" s="1">
        <v>46175</v>
      </c>
      <c r="R1821" s="2">
        <v>226.98</v>
      </c>
      <c r="S1821">
        <v>1</v>
      </c>
      <c r="T1821" t="s">
        <v>58</v>
      </c>
      <c r="U1821" t="s">
        <v>59</v>
      </c>
      <c r="V1821" s="3">
        <v>0.38</v>
      </c>
      <c r="W1821" s="2">
        <v>0</v>
      </c>
      <c r="X1821">
        <v>0</v>
      </c>
      <c r="Y1821" t="s">
        <v>60</v>
      </c>
      <c r="Z1821" t="s">
        <v>61</v>
      </c>
      <c r="AA1821">
        <v>6</v>
      </c>
      <c r="AB1821" s="2">
        <v>517.5</v>
      </c>
      <c r="AC1821" s="2">
        <v>0</v>
      </c>
      <c r="AD1821" s="3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86.25</v>
      </c>
      <c r="AM1821" s="2">
        <v>0</v>
      </c>
      <c r="AN1821" s="2">
        <v>517.5</v>
      </c>
      <c r="AO1821" s="2">
        <v>0</v>
      </c>
      <c r="AP1821" s="2">
        <v>0</v>
      </c>
      <c r="AQ1821" s="2">
        <v>0</v>
      </c>
    </row>
    <row r="1822" spans="1:43" x14ac:dyDescent="0.25">
      <c r="A1822" s="1">
        <v>46146</v>
      </c>
      <c r="B1822" t="s">
        <v>48</v>
      </c>
      <c r="C1822">
        <v>649163</v>
      </c>
      <c r="D1822">
        <v>2035258792</v>
      </c>
      <c r="E1822" t="s">
        <v>2111</v>
      </c>
      <c r="F1822" t="s">
        <v>905</v>
      </c>
      <c r="G1822" t="s">
        <v>51</v>
      </c>
      <c r="H1822" t="s">
        <v>82</v>
      </c>
      <c r="I1822" t="s">
        <v>1691</v>
      </c>
      <c r="J1822" t="s">
        <v>1695</v>
      </c>
      <c r="K1822">
        <v>820873</v>
      </c>
      <c r="L1822" t="s">
        <v>249</v>
      </c>
      <c r="M1822" t="s">
        <v>250</v>
      </c>
      <c r="N1822" t="s">
        <v>57</v>
      </c>
      <c r="O1822" s="1">
        <v>46144</v>
      </c>
      <c r="Q1822" s="1">
        <v>46175</v>
      </c>
      <c r="R1822" s="2">
        <v>7.09</v>
      </c>
      <c r="S1822">
        <v>1</v>
      </c>
      <c r="T1822" t="s">
        <v>58</v>
      </c>
      <c r="U1822" t="s">
        <v>59</v>
      </c>
      <c r="V1822" s="3">
        <v>0.38</v>
      </c>
      <c r="W1822" s="2">
        <v>0</v>
      </c>
      <c r="X1822">
        <v>0</v>
      </c>
      <c r="Y1822" t="s">
        <v>60</v>
      </c>
      <c r="Z1822" t="s">
        <v>61</v>
      </c>
      <c r="AA1822">
        <v>6</v>
      </c>
      <c r="AB1822" s="2">
        <v>16.14</v>
      </c>
      <c r="AC1822" s="2">
        <v>0</v>
      </c>
      <c r="AD1822" s="3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2.69</v>
      </c>
      <c r="AM1822" s="2">
        <v>0</v>
      </c>
      <c r="AN1822" s="2">
        <v>16.14</v>
      </c>
      <c r="AO1822" s="2">
        <v>0</v>
      </c>
      <c r="AP1822" s="2">
        <v>0</v>
      </c>
      <c r="AQ1822" s="2">
        <v>0</v>
      </c>
    </row>
    <row r="1823" spans="1:43" x14ac:dyDescent="0.25">
      <c r="A1823" s="1">
        <v>46146</v>
      </c>
      <c r="B1823" t="s">
        <v>48</v>
      </c>
      <c r="C1823">
        <v>649163</v>
      </c>
      <c r="D1823">
        <v>2034406916</v>
      </c>
      <c r="E1823" t="s">
        <v>85</v>
      </c>
      <c r="F1823" t="s">
        <v>86</v>
      </c>
      <c r="G1823" t="s">
        <v>51</v>
      </c>
      <c r="H1823" t="s">
        <v>87</v>
      </c>
      <c r="I1823" t="s">
        <v>734</v>
      </c>
      <c r="J1823" t="s">
        <v>735</v>
      </c>
      <c r="K1823">
        <v>673059</v>
      </c>
      <c r="L1823" t="s">
        <v>90</v>
      </c>
      <c r="M1823" t="s">
        <v>91</v>
      </c>
      <c r="N1823" t="s">
        <v>57</v>
      </c>
      <c r="O1823" s="1">
        <v>46143</v>
      </c>
      <c r="Q1823" s="1">
        <v>46174</v>
      </c>
      <c r="R1823" s="2">
        <v>125.68</v>
      </c>
      <c r="S1823">
        <v>1</v>
      </c>
      <c r="T1823" t="s">
        <v>58</v>
      </c>
      <c r="U1823" t="s">
        <v>59</v>
      </c>
      <c r="V1823" s="3">
        <v>0.7</v>
      </c>
      <c r="W1823" s="2">
        <v>0</v>
      </c>
      <c r="X1823">
        <v>0</v>
      </c>
      <c r="Y1823" t="s">
        <v>60</v>
      </c>
      <c r="Z1823" t="s">
        <v>61</v>
      </c>
      <c r="AA1823">
        <v>6</v>
      </c>
      <c r="AB1823" s="2">
        <v>527.88</v>
      </c>
      <c r="AC1823" s="2">
        <v>0</v>
      </c>
      <c r="AD1823" s="3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87.98</v>
      </c>
      <c r="AM1823" s="2">
        <v>0</v>
      </c>
      <c r="AN1823" s="2">
        <v>527.88</v>
      </c>
      <c r="AO1823" s="2">
        <v>0</v>
      </c>
      <c r="AP1823" s="2">
        <v>0</v>
      </c>
      <c r="AQ1823" s="2">
        <v>0</v>
      </c>
    </row>
    <row r="1824" spans="1:43" x14ac:dyDescent="0.25">
      <c r="A1824" s="1">
        <v>46146</v>
      </c>
      <c r="B1824" t="s">
        <v>48</v>
      </c>
      <c r="C1824">
        <v>649163</v>
      </c>
      <c r="D1824">
        <v>2034582699</v>
      </c>
      <c r="E1824" t="s">
        <v>92</v>
      </c>
      <c r="F1824" t="s">
        <v>93</v>
      </c>
      <c r="G1824" t="s">
        <v>51</v>
      </c>
      <c r="H1824" t="s">
        <v>94</v>
      </c>
      <c r="I1824" t="s">
        <v>734</v>
      </c>
      <c r="J1824" t="s">
        <v>735</v>
      </c>
      <c r="K1824">
        <v>929503</v>
      </c>
      <c r="L1824" t="s">
        <v>55</v>
      </c>
      <c r="M1824" t="s">
        <v>56</v>
      </c>
      <c r="N1824" t="s">
        <v>57</v>
      </c>
      <c r="O1824" s="1">
        <v>46143</v>
      </c>
      <c r="Q1824" s="1">
        <v>46174</v>
      </c>
      <c r="R1824" s="2">
        <v>31.28</v>
      </c>
      <c r="S1824">
        <v>1</v>
      </c>
      <c r="T1824" t="s">
        <v>58</v>
      </c>
      <c r="U1824" t="s">
        <v>59</v>
      </c>
      <c r="V1824" s="3">
        <v>0.7</v>
      </c>
      <c r="W1824" s="2">
        <v>0</v>
      </c>
      <c r="X1824">
        <v>0</v>
      </c>
      <c r="Y1824" t="s">
        <v>60</v>
      </c>
      <c r="Z1824" t="s">
        <v>61</v>
      </c>
      <c r="AA1824">
        <v>6</v>
      </c>
      <c r="AB1824" s="2">
        <v>131.4</v>
      </c>
      <c r="AC1824" s="2">
        <v>0</v>
      </c>
      <c r="AD1824" s="3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21.9</v>
      </c>
      <c r="AM1824" s="2">
        <v>0</v>
      </c>
      <c r="AN1824" s="2">
        <v>131.4</v>
      </c>
      <c r="AO1824" s="2">
        <v>0</v>
      </c>
      <c r="AP1824" s="2">
        <v>0</v>
      </c>
      <c r="AQ1824" s="2">
        <v>0</v>
      </c>
    </row>
    <row r="1825" spans="1:43" x14ac:dyDescent="0.25">
      <c r="A1825" s="1">
        <v>46146</v>
      </c>
      <c r="B1825" t="s">
        <v>48</v>
      </c>
      <c r="C1825">
        <v>649163</v>
      </c>
      <c r="D1825">
        <v>2034626755</v>
      </c>
      <c r="E1825" t="s">
        <v>96</v>
      </c>
      <c r="F1825" t="s">
        <v>97</v>
      </c>
      <c r="G1825" t="s">
        <v>51</v>
      </c>
      <c r="H1825" t="s">
        <v>87</v>
      </c>
      <c r="I1825" t="s">
        <v>734</v>
      </c>
      <c r="J1825" t="s">
        <v>735</v>
      </c>
      <c r="K1825">
        <v>812782</v>
      </c>
      <c r="L1825" t="s">
        <v>99</v>
      </c>
      <c r="M1825" t="s">
        <v>100</v>
      </c>
      <c r="N1825" t="s">
        <v>57</v>
      </c>
      <c r="O1825" s="1">
        <v>46143</v>
      </c>
      <c r="Q1825" s="1">
        <v>46174</v>
      </c>
      <c r="R1825" s="2">
        <v>84.62</v>
      </c>
      <c r="S1825">
        <v>1</v>
      </c>
      <c r="T1825" t="s">
        <v>58</v>
      </c>
      <c r="U1825" t="s">
        <v>59</v>
      </c>
      <c r="V1825" s="3">
        <v>0.7</v>
      </c>
      <c r="W1825" s="2">
        <v>0</v>
      </c>
      <c r="X1825">
        <v>0</v>
      </c>
      <c r="Y1825" t="s">
        <v>60</v>
      </c>
      <c r="Z1825" t="s">
        <v>61</v>
      </c>
      <c r="AA1825">
        <v>6</v>
      </c>
      <c r="AB1825" s="2">
        <v>355.38</v>
      </c>
      <c r="AC1825" s="2">
        <v>0</v>
      </c>
      <c r="AD1825" s="3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59.23</v>
      </c>
      <c r="AM1825" s="2">
        <v>0</v>
      </c>
      <c r="AN1825" s="2">
        <v>355.38</v>
      </c>
      <c r="AO1825" s="2">
        <v>0</v>
      </c>
      <c r="AP1825" s="2">
        <v>0</v>
      </c>
      <c r="AQ1825" s="2">
        <v>0</v>
      </c>
    </row>
    <row r="1826" spans="1:43" x14ac:dyDescent="0.25">
      <c r="A1826" s="1">
        <v>46146</v>
      </c>
      <c r="B1826" t="s">
        <v>48</v>
      </c>
      <c r="C1826">
        <v>649163</v>
      </c>
      <c r="D1826">
        <v>2034652169</v>
      </c>
      <c r="E1826" t="s">
        <v>101</v>
      </c>
      <c r="F1826" t="s">
        <v>102</v>
      </c>
      <c r="G1826" t="s">
        <v>51</v>
      </c>
      <c r="H1826" t="s">
        <v>103</v>
      </c>
      <c r="I1826" t="s">
        <v>734</v>
      </c>
      <c r="J1826" t="s">
        <v>735</v>
      </c>
      <c r="K1826">
        <v>753748</v>
      </c>
      <c r="L1826" t="s">
        <v>72</v>
      </c>
      <c r="M1826" t="s">
        <v>73</v>
      </c>
      <c r="N1826" t="s">
        <v>57</v>
      </c>
      <c r="O1826" s="1">
        <v>46143</v>
      </c>
      <c r="Q1826" s="1">
        <v>46174</v>
      </c>
      <c r="R1826" s="2">
        <v>216.13</v>
      </c>
      <c r="S1826">
        <v>1</v>
      </c>
      <c r="T1826" t="s">
        <v>58</v>
      </c>
      <c r="U1826" t="s">
        <v>59</v>
      </c>
      <c r="V1826" s="3">
        <v>0.7</v>
      </c>
      <c r="W1826" s="2">
        <v>0</v>
      </c>
      <c r="X1826">
        <v>0</v>
      </c>
      <c r="Y1826" t="s">
        <v>60</v>
      </c>
      <c r="Z1826" t="s">
        <v>61</v>
      </c>
      <c r="AA1826">
        <v>6</v>
      </c>
      <c r="AB1826" s="2">
        <v>907.74</v>
      </c>
      <c r="AC1826" s="2">
        <v>0</v>
      </c>
      <c r="AD1826" s="3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151.29</v>
      </c>
      <c r="AM1826" s="2">
        <v>0</v>
      </c>
      <c r="AN1826" s="2">
        <v>907.74</v>
      </c>
      <c r="AO1826" s="2">
        <v>0</v>
      </c>
      <c r="AP1826" s="2">
        <v>0</v>
      </c>
      <c r="AQ1826" s="2">
        <v>0</v>
      </c>
    </row>
    <row r="1827" spans="1:43" x14ac:dyDescent="0.25">
      <c r="A1827" s="1">
        <v>46146</v>
      </c>
      <c r="B1827" t="s">
        <v>48</v>
      </c>
      <c r="C1827">
        <v>649163</v>
      </c>
      <c r="D1827">
        <v>2034728941</v>
      </c>
      <c r="E1827" t="s">
        <v>104</v>
      </c>
      <c r="F1827" t="s">
        <v>105</v>
      </c>
      <c r="G1827" t="s">
        <v>51</v>
      </c>
      <c r="H1827" t="s">
        <v>106</v>
      </c>
      <c r="I1827" t="s">
        <v>734</v>
      </c>
      <c r="J1827" t="s">
        <v>746</v>
      </c>
      <c r="K1827">
        <v>753748</v>
      </c>
      <c r="L1827" t="s">
        <v>72</v>
      </c>
      <c r="M1827" t="s">
        <v>73</v>
      </c>
      <c r="N1827" t="s">
        <v>57</v>
      </c>
      <c r="O1827" s="1">
        <v>46143</v>
      </c>
      <c r="Q1827" s="1">
        <v>46174</v>
      </c>
      <c r="R1827" s="2">
        <v>146.88</v>
      </c>
      <c r="S1827">
        <v>1</v>
      </c>
      <c r="T1827" t="s">
        <v>58</v>
      </c>
      <c r="U1827" t="s">
        <v>59</v>
      </c>
      <c r="V1827" s="3">
        <v>0.9</v>
      </c>
      <c r="W1827" s="2">
        <v>0</v>
      </c>
      <c r="X1827">
        <v>0</v>
      </c>
      <c r="Y1827" t="s">
        <v>60</v>
      </c>
      <c r="Z1827" t="s">
        <v>61</v>
      </c>
      <c r="AA1827">
        <v>6</v>
      </c>
      <c r="AB1827" s="2">
        <v>793.14</v>
      </c>
      <c r="AC1827" s="2">
        <v>0</v>
      </c>
      <c r="AD1827" s="3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132.19</v>
      </c>
      <c r="AM1827" s="2">
        <v>0</v>
      </c>
      <c r="AN1827" s="2">
        <v>793.14</v>
      </c>
      <c r="AO1827" s="2">
        <v>0</v>
      </c>
      <c r="AP1827" s="2">
        <v>0</v>
      </c>
      <c r="AQ1827" s="2">
        <v>0</v>
      </c>
    </row>
    <row r="1828" spans="1:43" x14ac:dyDescent="0.25">
      <c r="A1828" s="1">
        <v>46146</v>
      </c>
      <c r="B1828" t="s">
        <v>48</v>
      </c>
      <c r="C1828">
        <v>649163</v>
      </c>
      <c r="D1828">
        <v>2034728942</v>
      </c>
      <c r="E1828" t="s">
        <v>104</v>
      </c>
      <c r="F1828" t="s">
        <v>105</v>
      </c>
      <c r="G1828" t="s">
        <v>51</v>
      </c>
      <c r="H1828" t="s">
        <v>106</v>
      </c>
      <c r="I1828" t="s">
        <v>734</v>
      </c>
      <c r="J1828" t="s">
        <v>735</v>
      </c>
      <c r="K1828">
        <v>753748</v>
      </c>
      <c r="L1828" t="s">
        <v>72</v>
      </c>
      <c r="M1828" t="s">
        <v>73</v>
      </c>
      <c r="N1828" t="s">
        <v>57</v>
      </c>
      <c r="O1828" s="1">
        <v>46143</v>
      </c>
      <c r="Q1828" s="1">
        <v>46174</v>
      </c>
      <c r="R1828" s="2">
        <v>36.76</v>
      </c>
      <c r="S1828">
        <v>1</v>
      </c>
      <c r="T1828" t="s">
        <v>58</v>
      </c>
      <c r="U1828" t="s">
        <v>59</v>
      </c>
      <c r="V1828" s="3">
        <v>0.7</v>
      </c>
      <c r="W1828" s="2">
        <v>0</v>
      </c>
      <c r="X1828">
        <v>0</v>
      </c>
      <c r="Y1828" t="s">
        <v>60</v>
      </c>
      <c r="Z1828" t="s">
        <v>61</v>
      </c>
      <c r="AA1828">
        <v>6</v>
      </c>
      <c r="AB1828" s="2">
        <v>154.38</v>
      </c>
      <c r="AC1828" s="2">
        <v>0</v>
      </c>
      <c r="AD1828" s="3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25.73</v>
      </c>
      <c r="AM1828" s="2">
        <v>0</v>
      </c>
      <c r="AN1828" s="2">
        <v>154.38</v>
      </c>
      <c r="AO1828" s="2">
        <v>0</v>
      </c>
      <c r="AP1828" s="2">
        <v>0</v>
      </c>
      <c r="AQ1828" s="2">
        <v>0</v>
      </c>
    </row>
    <row r="1829" spans="1:43" x14ac:dyDescent="0.25">
      <c r="A1829" s="1">
        <v>46146</v>
      </c>
      <c r="B1829" t="s">
        <v>48</v>
      </c>
      <c r="C1829">
        <v>649163</v>
      </c>
      <c r="D1829">
        <v>2034769096</v>
      </c>
      <c r="E1829" t="s">
        <v>108</v>
      </c>
      <c r="F1829" t="s">
        <v>109</v>
      </c>
      <c r="G1829" t="s">
        <v>51</v>
      </c>
      <c r="H1829" t="s">
        <v>110</v>
      </c>
      <c r="I1829" t="s">
        <v>734</v>
      </c>
      <c r="J1829" t="s">
        <v>735</v>
      </c>
      <c r="K1829">
        <v>673059</v>
      </c>
      <c r="L1829" t="s">
        <v>90</v>
      </c>
      <c r="M1829" t="s">
        <v>91</v>
      </c>
      <c r="N1829" t="s">
        <v>57</v>
      </c>
      <c r="O1829" s="1">
        <v>46143</v>
      </c>
      <c r="Q1829" s="1">
        <v>46174</v>
      </c>
      <c r="R1829" s="2">
        <v>68.61</v>
      </c>
      <c r="S1829">
        <v>1</v>
      </c>
      <c r="T1829" t="s">
        <v>58</v>
      </c>
      <c r="U1829" t="s">
        <v>59</v>
      </c>
      <c r="V1829" s="3">
        <v>0.7</v>
      </c>
      <c r="W1829" s="2">
        <v>0</v>
      </c>
      <c r="X1829">
        <v>0</v>
      </c>
      <c r="Y1829" t="s">
        <v>60</v>
      </c>
      <c r="Z1829" t="s">
        <v>61</v>
      </c>
      <c r="AA1829">
        <v>6</v>
      </c>
      <c r="AB1829" s="2">
        <v>288.18</v>
      </c>
      <c r="AC1829" s="2">
        <v>0</v>
      </c>
      <c r="AD1829" s="3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48.03</v>
      </c>
      <c r="AM1829" s="2">
        <v>0</v>
      </c>
      <c r="AN1829" s="2">
        <v>288.18</v>
      </c>
      <c r="AO1829" s="2">
        <v>0</v>
      </c>
      <c r="AP1829" s="2">
        <v>0</v>
      </c>
      <c r="AQ1829" s="2">
        <v>0</v>
      </c>
    </row>
    <row r="1830" spans="1:43" x14ac:dyDescent="0.25">
      <c r="A1830" s="1">
        <v>46146</v>
      </c>
      <c r="B1830" t="s">
        <v>48</v>
      </c>
      <c r="C1830">
        <v>649163</v>
      </c>
      <c r="D1830">
        <v>2034773154</v>
      </c>
      <c r="E1830" t="s">
        <v>2118</v>
      </c>
      <c r="F1830" t="s">
        <v>321</v>
      </c>
      <c r="G1830" t="s">
        <v>51</v>
      </c>
      <c r="H1830" t="s">
        <v>82</v>
      </c>
      <c r="I1830" t="s">
        <v>734</v>
      </c>
      <c r="J1830" t="s">
        <v>735</v>
      </c>
      <c r="K1830">
        <v>766422</v>
      </c>
      <c r="L1830" t="s">
        <v>710</v>
      </c>
      <c r="M1830" t="s">
        <v>115</v>
      </c>
      <c r="N1830" t="s">
        <v>57</v>
      </c>
      <c r="O1830" s="1">
        <v>46143</v>
      </c>
      <c r="Q1830" s="1">
        <v>46174</v>
      </c>
      <c r="R1830" s="2">
        <v>35.799999999999997</v>
      </c>
      <c r="S1830">
        <v>1</v>
      </c>
      <c r="T1830" t="s">
        <v>58</v>
      </c>
      <c r="U1830" t="s">
        <v>59</v>
      </c>
      <c r="V1830" s="3">
        <v>0.7</v>
      </c>
      <c r="W1830" s="2">
        <v>0</v>
      </c>
      <c r="X1830">
        <v>0</v>
      </c>
      <c r="Y1830" t="s">
        <v>60</v>
      </c>
      <c r="Z1830" t="s">
        <v>61</v>
      </c>
      <c r="AA1830">
        <v>6</v>
      </c>
      <c r="AB1830" s="2">
        <v>150.36000000000001</v>
      </c>
      <c r="AC1830" s="2">
        <v>0</v>
      </c>
      <c r="AD1830" s="3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25.06</v>
      </c>
      <c r="AM1830" s="2">
        <v>0</v>
      </c>
      <c r="AN1830" s="2">
        <v>150.36000000000001</v>
      </c>
      <c r="AO1830" s="2">
        <v>0</v>
      </c>
      <c r="AP1830" s="2">
        <v>0</v>
      </c>
      <c r="AQ1830" s="2">
        <v>0</v>
      </c>
    </row>
    <row r="1831" spans="1:43" x14ac:dyDescent="0.25">
      <c r="A1831" s="1">
        <v>46146</v>
      </c>
      <c r="B1831" t="s">
        <v>48</v>
      </c>
      <c r="C1831">
        <v>649163</v>
      </c>
      <c r="D1831">
        <v>2034790891</v>
      </c>
      <c r="E1831" t="s">
        <v>1315</v>
      </c>
      <c r="F1831" t="s">
        <v>2112</v>
      </c>
      <c r="G1831" t="s">
        <v>51</v>
      </c>
      <c r="H1831" t="s">
        <v>131</v>
      </c>
      <c r="I1831" t="s">
        <v>734</v>
      </c>
      <c r="J1831" t="s">
        <v>735</v>
      </c>
      <c r="K1831">
        <v>862109</v>
      </c>
      <c r="L1831" t="s">
        <v>359</v>
      </c>
      <c r="M1831" t="s">
        <v>360</v>
      </c>
      <c r="N1831" t="s">
        <v>57</v>
      </c>
      <c r="O1831" s="1">
        <v>46143</v>
      </c>
      <c r="Q1831" s="1">
        <v>46174</v>
      </c>
      <c r="R1831" s="2">
        <v>45.46</v>
      </c>
      <c r="S1831">
        <v>1</v>
      </c>
      <c r="T1831" t="s">
        <v>58</v>
      </c>
      <c r="U1831" t="s">
        <v>59</v>
      </c>
      <c r="V1831" s="3">
        <v>0.7</v>
      </c>
      <c r="W1831" s="2">
        <v>0</v>
      </c>
      <c r="X1831">
        <v>0</v>
      </c>
      <c r="Y1831" t="s">
        <v>60</v>
      </c>
      <c r="Z1831" t="s">
        <v>61</v>
      </c>
      <c r="AA1831">
        <v>6</v>
      </c>
      <c r="AB1831" s="2">
        <v>190.92</v>
      </c>
      <c r="AC1831" s="2">
        <v>0</v>
      </c>
      <c r="AD1831" s="3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31.82</v>
      </c>
      <c r="AM1831" s="2">
        <v>0</v>
      </c>
      <c r="AN1831" s="2">
        <v>190.92</v>
      </c>
      <c r="AO1831" s="2">
        <v>0</v>
      </c>
      <c r="AP1831" s="2">
        <v>0</v>
      </c>
      <c r="AQ1831" s="2">
        <v>0</v>
      </c>
    </row>
    <row r="1832" spans="1:43" x14ac:dyDescent="0.25">
      <c r="A1832" s="1">
        <v>46146</v>
      </c>
      <c r="B1832" t="s">
        <v>48</v>
      </c>
      <c r="C1832">
        <v>649163</v>
      </c>
      <c r="D1832">
        <v>2034792260</v>
      </c>
      <c r="E1832" t="s">
        <v>111</v>
      </c>
      <c r="F1832" t="s">
        <v>112</v>
      </c>
      <c r="G1832" t="s">
        <v>51</v>
      </c>
      <c r="H1832" t="s">
        <v>113</v>
      </c>
      <c r="I1832" t="s">
        <v>734</v>
      </c>
      <c r="J1832" t="s">
        <v>735</v>
      </c>
      <c r="K1832">
        <v>651818</v>
      </c>
      <c r="L1832" t="s">
        <v>114</v>
      </c>
      <c r="M1832" t="s">
        <v>115</v>
      </c>
      <c r="N1832" t="s">
        <v>57</v>
      </c>
      <c r="O1832" s="1">
        <v>46148</v>
      </c>
      <c r="Q1832" s="1">
        <v>46179</v>
      </c>
      <c r="R1832" s="2">
        <v>25.36</v>
      </c>
      <c r="S1832">
        <v>1</v>
      </c>
      <c r="T1832" t="s">
        <v>58</v>
      </c>
      <c r="U1832" t="s">
        <v>59</v>
      </c>
      <c r="V1832" s="3">
        <v>0.7</v>
      </c>
      <c r="W1832" s="2">
        <v>0</v>
      </c>
      <c r="X1832">
        <v>0</v>
      </c>
      <c r="Y1832" t="s">
        <v>60</v>
      </c>
      <c r="Z1832" t="s">
        <v>61</v>
      </c>
      <c r="AA1832">
        <v>6</v>
      </c>
      <c r="AB1832" s="2">
        <v>106.5</v>
      </c>
      <c r="AC1832" s="2">
        <v>0</v>
      </c>
      <c r="AD1832" s="3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17.75</v>
      </c>
      <c r="AM1832" s="2">
        <v>0</v>
      </c>
      <c r="AN1832" s="2">
        <v>106.5</v>
      </c>
      <c r="AO1832" s="2">
        <v>0</v>
      </c>
      <c r="AP1832" s="2">
        <v>0</v>
      </c>
      <c r="AQ1832" s="2">
        <v>0</v>
      </c>
    </row>
    <row r="1833" spans="1:43" x14ac:dyDescent="0.25">
      <c r="A1833" s="1">
        <v>46146</v>
      </c>
      <c r="B1833" t="s">
        <v>48</v>
      </c>
      <c r="C1833">
        <v>649163</v>
      </c>
      <c r="D1833">
        <v>2034792262</v>
      </c>
      <c r="E1833" t="s">
        <v>111</v>
      </c>
      <c r="F1833" t="s">
        <v>112</v>
      </c>
      <c r="G1833" t="s">
        <v>51</v>
      </c>
      <c r="H1833" t="s">
        <v>113</v>
      </c>
      <c r="I1833" t="s">
        <v>734</v>
      </c>
      <c r="J1833" t="s">
        <v>746</v>
      </c>
      <c r="K1833">
        <v>651818</v>
      </c>
      <c r="L1833" t="s">
        <v>114</v>
      </c>
      <c r="M1833" t="s">
        <v>115</v>
      </c>
      <c r="N1833" t="s">
        <v>57</v>
      </c>
      <c r="O1833" s="1">
        <v>46148</v>
      </c>
      <c r="Q1833" s="1">
        <v>46179</v>
      </c>
      <c r="R1833" s="2">
        <v>194.88</v>
      </c>
      <c r="S1833">
        <v>1</v>
      </c>
      <c r="T1833" t="s">
        <v>58</v>
      </c>
      <c r="U1833" t="s">
        <v>59</v>
      </c>
      <c r="V1833" s="3">
        <v>0.9</v>
      </c>
      <c r="W1833" s="2">
        <v>0</v>
      </c>
      <c r="X1833">
        <v>0</v>
      </c>
      <c r="Y1833" t="s">
        <v>60</v>
      </c>
      <c r="Z1833" t="s">
        <v>61</v>
      </c>
      <c r="AA1833">
        <v>6</v>
      </c>
      <c r="AB1833" s="2">
        <v>1052.3399999999999</v>
      </c>
      <c r="AC1833" s="2">
        <v>0</v>
      </c>
      <c r="AD1833" s="3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175.39</v>
      </c>
      <c r="AM1833" s="2">
        <v>0</v>
      </c>
      <c r="AN1833" s="2">
        <v>1052.3399999999999</v>
      </c>
      <c r="AO1833" s="2">
        <v>0</v>
      </c>
      <c r="AP1833" s="2">
        <v>0</v>
      </c>
      <c r="AQ1833" s="2">
        <v>0</v>
      </c>
    </row>
    <row r="1834" spans="1:43" x14ac:dyDescent="0.25">
      <c r="A1834" s="1">
        <v>46146</v>
      </c>
      <c r="B1834" t="s">
        <v>48</v>
      </c>
      <c r="C1834">
        <v>649163</v>
      </c>
      <c r="D1834">
        <v>2034810681</v>
      </c>
      <c r="E1834" t="s">
        <v>1793</v>
      </c>
      <c r="F1834" t="s">
        <v>1794</v>
      </c>
      <c r="G1834" t="s">
        <v>51</v>
      </c>
      <c r="H1834" t="s">
        <v>82</v>
      </c>
      <c r="I1834" t="s">
        <v>734</v>
      </c>
      <c r="J1834" t="s">
        <v>746</v>
      </c>
      <c r="K1834">
        <v>807212</v>
      </c>
      <c r="L1834" t="s">
        <v>753</v>
      </c>
      <c r="M1834" t="s">
        <v>754</v>
      </c>
      <c r="N1834" t="s">
        <v>57</v>
      </c>
      <c r="O1834" s="1">
        <v>46143</v>
      </c>
      <c r="Q1834" s="1">
        <v>46174</v>
      </c>
      <c r="R1834" s="2">
        <v>23.05</v>
      </c>
      <c r="S1834">
        <v>1</v>
      </c>
      <c r="T1834" t="s">
        <v>58</v>
      </c>
      <c r="U1834" t="s">
        <v>59</v>
      </c>
      <c r="V1834" s="3">
        <v>0.9</v>
      </c>
      <c r="W1834" s="2">
        <v>0</v>
      </c>
      <c r="X1834">
        <v>0</v>
      </c>
      <c r="Y1834" t="s">
        <v>60</v>
      </c>
      <c r="Z1834" t="s">
        <v>61</v>
      </c>
      <c r="AA1834">
        <v>6</v>
      </c>
      <c r="AB1834" s="2">
        <v>124.44</v>
      </c>
      <c r="AC1834" s="2">
        <v>0</v>
      </c>
      <c r="AD1834" s="3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20.74</v>
      </c>
      <c r="AM1834" s="2">
        <v>0</v>
      </c>
      <c r="AN1834" s="2">
        <v>124.44</v>
      </c>
      <c r="AO1834" s="2">
        <v>0</v>
      </c>
      <c r="AP1834" s="2">
        <v>0</v>
      </c>
      <c r="AQ1834" s="2">
        <v>0</v>
      </c>
    </row>
    <row r="1835" spans="1:43" x14ac:dyDescent="0.25">
      <c r="A1835" s="1">
        <v>46146</v>
      </c>
      <c r="B1835" t="s">
        <v>48</v>
      </c>
      <c r="C1835">
        <v>649163</v>
      </c>
      <c r="D1835">
        <v>2034817008</v>
      </c>
      <c r="E1835" t="s">
        <v>116</v>
      </c>
      <c r="F1835" t="s">
        <v>117</v>
      </c>
      <c r="G1835" t="s">
        <v>51</v>
      </c>
      <c r="H1835" t="s">
        <v>82</v>
      </c>
      <c r="I1835" t="s">
        <v>734</v>
      </c>
      <c r="J1835" t="s">
        <v>735</v>
      </c>
      <c r="K1835">
        <v>651818</v>
      </c>
      <c r="L1835" t="s">
        <v>114</v>
      </c>
      <c r="M1835" t="s">
        <v>115</v>
      </c>
      <c r="N1835" t="s">
        <v>57</v>
      </c>
      <c r="O1835" s="1">
        <v>46143</v>
      </c>
      <c r="Q1835" s="1">
        <v>46174</v>
      </c>
      <c r="R1835" s="2">
        <v>341.13</v>
      </c>
      <c r="S1835">
        <v>1</v>
      </c>
      <c r="T1835" t="s">
        <v>58</v>
      </c>
      <c r="U1835" t="s">
        <v>59</v>
      </c>
      <c r="V1835" s="3">
        <v>0.7</v>
      </c>
      <c r="W1835" s="2">
        <v>0</v>
      </c>
      <c r="X1835">
        <v>0</v>
      </c>
      <c r="Y1835" t="s">
        <v>60</v>
      </c>
      <c r="Z1835" t="s">
        <v>61</v>
      </c>
      <c r="AA1835">
        <v>6</v>
      </c>
      <c r="AB1835" s="2">
        <v>1432.74</v>
      </c>
      <c r="AC1835" s="2">
        <v>0</v>
      </c>
      <c r="AD1835" s="3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238.79</v>
      </c>
      <c r="AM1835" s="2">
        <v>0</v>
      </c>
      <c r="AN1835" s="2">
        <v>1432.74</v>
      </c>
      <c r="AO1835" s="2">
        <v>0</v>
      </c>
      <c r="AP1835" s="2">
        <v>0</v>
      </c>
      <c r="AQ1835" s="2">
        <v>0</v>
      </c>
    </row>
    <row r="1836" spans="1:43" x14ac:dyDescent="0.25">
      <c r="A1836" s="1">
        <v>46146</v>
      </c>
      <c r="B1836" t="s">
        <v>48</v>
      </c>
      <c r="C1836">
        <v>649163</v>
      </c>
      <c r="D1836">
        <v>2034817787</v>
      </c>
      <c r="E1836" t="s">
        <v>118</v>
      </c>
      <c r="F1836" t="s">
        <v>119</v>
      </c>
      <c r="G1836" t="s">
        <v>51</v>
      </c>
      <c r="H1836" t="s">
        <v>113</v>
      </c>
      <c r="I1836" t="s">
        <v>734</v>
      </c>
      <c r="J1836" t="s">
        <v>735</v>
      </c>
      <c r="K1836">
        <v>651818</v>
      </c>
      <c r="L1836" t="s">
        <v>114</v>
      </c>
      <c r="M1836" t="s">
        <v>115</v>
      </c>
      <c r="N1836" t="s">
        <v>57</v>
      </c>
      <c r="O1836" s="1">
        <v>46148</v>
      </c>
      <c r="Q1836" s="1">
        <v>46179</v>
      </c>
      <c r="R1836" s="2">
        <v>31.28</v>
      </c>
      <c r="S1836">
        <v>1</v>
      </c>
      <c r="T1836" t="s">
        <v>58</v>
      </c>
      <c r="U1836" t="s">
        <v>59</v>
      </c>
      <c r="V1836" s="3">
        <v>0.7</v>
      </c>
      <c r="W1836" s="2">
        <v>0</v>
      </c>
      <c r="X1836">
        <v>0</v>
      </c>
      <c r="Y1836" t="s">
        <v>60</v>
      </c>
      <c r="Z1836" t="s">
        <v>61</v>
      </c>
      <c r="AA1836">
        <v>6</v>
      </c>
      <c r="AB1836" s="2">
        <v>131.4</v>
      </c>
      <c r="AC1836" s="2">
        <v>0</v>
      </c>
      <c r="AD1836" s="3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21.9</v>
      </c>
      <c r="AM1836" s="2">
        <v>0</v>
      </c>
      <c r="AN1836" s="2">
        <v>131.4</v>
      </c>
      <c r="AO1836" s="2">
        <v>0</v>
      </c>
      <c r="AP1836" s="2">
        <v>0</v>
      </c>
      <c r="AQ1836" s="2">
        <v>0</v>
      </c>
    </row>
    <row r="1837" spans="1:43" x14ac:dyDescent="0.25">
      <c r="A1837" s="1">
        <v>46146</v>
      </c>
      <c r="B1837" t="s">
        <v>48</v>
      </c>
      <c r="C1837">
        <v>649163</v>
      </c>
      <c r="D1837">
        <v>2034833820</v>
      </c>
      <c r="E1837" t="s">
        <v>2119</v>
      </c>
      <c r="F1837" t="s">
        <v>1301</v>
      </c>
      <c r="G1837" t="s">
        <v>51</v>
      </c>
      <c r="H1837" t="s">
        <v>82</v>
      </c>
      <c r="I1837" t="s">
        <v>734</v>
      </c>
      <c r="J1837" t="s">
        <v>735</v>
      </c>
      <c r="K1837">
        <v>840313</v>
      </c>
      <c r="L1837" t="s">
        <v>1248</v>
      </c>
      <c r="M1837" t="s">
        <v>1249</v>
      </c>
      <c r="N1837" t="s">
        <v>57</v>
      </c>
      <c r="O1837" s="1">
        <v>46143</v>
      </c>
      <c r="Q1837" s="1">
        <v>46174</v>
      </c>
      <c r="R1837" s="2">
        <v>223.31</v>
      </c>
      <c r="S1837">
        <v>1</v>
      </c>
      <c r="T1837" t="s">
        <v>58</v>
      </c>
      <c r="U1837" t="s">
        <v>59</v>
      </c>
      <c r="V1837" s="3">
        <v>0.7</v>
      </c>
      <c r="W1837" s="2">
        <v>0</v>
      </c>
      <c r="X1837">
        <v>0</v>
      </c>
      <c r="Y1837" t="s">
        <v>60</v>
      </c>
      <c r="Z1837" t="s">
        <v>61</v>
      </c>
      <c r="AA1837">
        <v>6</v>
      </c>
      <c r="AB1837" s="2">
        <v>937.92</v>
      </c>
      <c r="AC1837" s="2">
        <v>0</v>
      </c>
      <c r="AD1837" s="3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156.32</v>
      </c>
      <c r="AM1837" s="2">
        <v>0</v>
      </c>
      <c r="AN1837" s="2">
        <v>937.92</v>
      </c>
      <c r="AO1837" s="2">
        <v>0</v>
      </c>
      <c r="AP1837" s="2">
        <v>0</v>
      </c>
      <c r="AQ1837" s="2">
        <v>0</v>
      </c>
    </row>
    <row r="1838" spans="1:43" x14ac:dyDescent="0.25">
      <c r="A1838" s="1">
        <v>46146</v>
      </c>
      <c r="B1838" t="s">
        <v>48</v>
      </c>
      <c r="C1838">
        <v>649163</v>
      </c>
      <c r="D1838">
        <v>2034855372</v>
      </c>
      <c r="E1838" t="s">
        <v>320</v>
      </c>
      <c r="F1838" t="s">
        <v>147</v>
      </c>
      <c r="G1838" t="s">
        <v>51</v>
      </c>
      <c r="H1838" t="s">
        <v>347</v>
      </c>
      <c r="I1838" t="s">
        <v>734</v>
      </c>
      <c r="J1838" t="s">
        <v>735</v>
      </c>
      <c r="K1838">
        <v>862109</v>
      </c>
      <c r="L1838" t="s">
        <v>359</v>
      </c>
      <c r="M1838" t="s">
        <v>360</v>
      </c>
      <c r="N1838" t="s">
        <v>57</v>
      </c>
      <c r="O1838" s="1">
        <v>46143</v>
      </c>
      <c r="Q1838" s="1">
        <v>46174</v>
      </c>
      <c r="R1838" s="2">
        <v>80.8</v>
      </c>
      <c r="S1838">
        <v>1</v>
      </c>
      <c r="T1838" t="s">
        <v>58</v>
      </c>
      <c r="U1838" t="s">
        <v>59</v>
      </c>
      <c r="V1838" s="3">
        <v>0.7</v>
      </c>
      <c r="W1838" s="2">
        <v>0</v>
      </c>
      <c r="X1838">
        <v>0</v>
      </c>
      <c r="Y1838" t="s">
        <v>60</v>
      </c>
      <c r="Z1838" t="s">
        <v>61</v>
      </c>
      <c r="AA1838">
        <v>6</v>
      </c>
      <c r="AB1838" s="2">
        <v>339.36</v>
      </c>
      <c r="AC1838" s="2">
        <v>0</v>
      </c>
      <c r="AD1838" s="3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56.56</v>
      </c>
      <c r="AM1838" s="2">
        <v>0</v>
      </c>
      <c r="AN1838" s="2">
        <v>339.36</v>
      </c>
      <c r="AO1838" s="2">
        <v>0</v>
      </c>
      <c r="AP1838" s="2">
        <v>0</v>
      </c>
      <c r="AQ1838" s="2">
        <v>0</v>
      </c>
    </row>
    <row r="1839" spans="1:43" x14ac:dyDescent="0.25">
      <c r="A1839" s="1">
        <v>46146</v>
      </c>
      <c r="B1839" t="s">
        <v>48</v>
      </c>
      <c r="C1839">
        <v>649163</v>
      </c>
      <c r="D1839">
        <v>2034855373</v>
      </c>
      <c r="E1839" t="s">
        <v>320</v>
      </c>
      <c r="F1839" t="s">
        <v>147</v>
      </c>
      <c r="G1839" t="s">
        <v>51</v>
      </c>
      <c r="H1839" t="s">
        <v>347</v>
      </c>
      <c r="I1839" t="s">
        <v>734</v>
      </c>
      <c r="J1839" t="s">
        <v>746</v>
      </c>
      <c r="K1839">
        <v>862109</v>
      </c>
      <c r="L1839" t="s">
        <v>359</v>
      </c>
      <c r="M1839" t="s">
        <v>360</v>
      </c>
      <c r="N1839" t="s">
        <v>57</v>
      </c>
      <c r="O1839" s="1">
        <v>46143</v>
      </c>
      <c r="Q1839" s="1">
        <v>46174</v>
      </c>
      <c r="R1839" s="2">
        <v>119.25</v>
      </c>
      <c r="S1839">
        <v>1</v>
      </c>
      <c r="T1839" t="s">
        <v>58</v>
      </c>
      <c r="U1839" t="s">
        <v>59</v>
      </c>
      <c r="V1839" s="3">
        <v>0.9</v>
      </c>
      <c r="W1839" s="2">
        <v>0</v>
      </c>
      <c r="X1839">
        <v>0</v>
      </c>
      <c r="Y1839" t="s">
        <v>60</v>
      </c>
      <c r="Z1839" t="s">
        <v>61</v>
      </c>
      <c r="AA1839">
        <v>6</v>
      </c>
      <c r="AB1839" s="2">
        <v>643.91999999999996</v>
      </c>
      <c r="AC1839" s="2">
        <v>0</v>
      </c>
      <c r="AD1839" s="3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107.32</v>
      </c>
      <c r="AM1839" s="2">
        <v>0</v>
      </c>
      <c r="AN1839" s="2">
        <v>643.91999999999996</v>
      </c>
      <c r="AO1839" s="2">
        <v>0</v>
      </c>
      <c r="AP1839" s="2">
        <v>0</v>
      </c>
      <c r="AQ1839" s="2">
        <v>0</v>
      </c>
    </row>
    <row r="1840" spans="1:43" x14ac:dyDescent="0.25">
      <c r="A1840" s="1">
        <v>46146</v>
      </c>
      <c r="B1840" t="s">
        <v>48</v>
      </c>
      <c r="C1840">
        <v>649163</v>
      </c>
      <c r="D1840">
        <v>2034864273</v>
      </c>
      <c r="E1840" t="s">
        <v>1477</v>
      </c>
      <c r="F1840" t="s">
        <v>218</v>
      </c>
      <c r="G1840" t="s">
        <v>51</v>
      </c>
      <c r="H1840" t="s">
        <v>131</v>
      </c>
      <c r="I1840" t="s">
        <v>734</v>
      </c>
      <c r="J1840" t="s">
        <v>735</v>
      </c>
      <c r="K1840">
        <v>862109</v>
      </c>
      <c r="L1840" t="s">
        <v>359</v>
      </c>
      <c r="M1840" t="s">
        <v>360</v>
      </c>
      <c r="N1840" t="s">
        <v>57</v>
      </c>
      <c r="O1840" s="1">
        <v>46143</v>
      </c>
      <c r="Q1840" s="1">
        <v>46174</v>
      </c>
      <c r="R1840" s="2">
        <v>66.86</v>
      </c>
      <c r="S1840">
        <v>1</v>
      </c>
      <c r="T1840" t="s">
        <v>58</v>
      </c>
      <c r="U1840" t="s">
        <v>59</v>
      </c>
      <c r="V1840" s="3">
        <v>0.7</v>
      </c>
      <c r="W1840" s="2">
        <v>0</v>
      </c>
      <c r="X1840">
        <v>0</v>
      </c>
      <c r="Y1840" t="s">
        <v>60</v>
      </c>
      <c r="Z1840" t="s">
        <v>61</v>
      </c>
      <c r="AA1840">
        <v>6</v>
      </c>
      <c r="AB1840" s="2">
        <v>280.8</v>
      </c>
      <c r="AC1840" s="2">
        <v>0</v>
      </c>
      <c r="AD1840" s="3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46.8</v>
      </c>
      <c r="AM1840" s="2">
        <v>0</v>
      </c>
      <c r="AN1840" s="2">
        <v>280.8</v>
      </c>
      <c r="AO1840" s="2">
        <v>0</v>
      </c>
      <c r="AP1840" s="2">
        <v>0</v>
      </c>
      <c r="AQ1840" s="2">
        <v>0</v>
      </c>
    </row>
    <row r="1841" spans="1:43" x14ac:dyDescent="0.25">
      <c r="A1841" s="1">
        <v>46146</v>
      </c>
      <c r="B1841" t="s">
        <v>48</v>
      </c>
      <c r="C1841">
        <v>649163</v>
      </c>
      <c r="D1841">
        <v>2034864274</v>
      </c>
      <c r="E1841" t="s">
        <v>1477</v>
      </c>
      <c r="F1841" t="s">
        <v>218</v>
      </c>
      <c r="G1841" t="s">
        <v>51</v>
      </c>
      <c r="H1841" t="s">
        <v>131</v>
      </c>
      <c r="I1841" t="s">
        <v>734</v>
      </c>
      <c r="J1841" t="s">
        <v>746</v>
      </c>
      <c r="K1841">
        <v>862109</v>
      </c>
      <c r="L1841" t="s">
        <v>359</v>
      </c>
      <c r="M1841" t="s">
        <v>360</v>
      </c>
      <c r="N1841" t="s">
        <v>57</v>
      </c>
      <c r="O1841" s="1">
        <v>46143</v>
      </c>
      <c r="Q1841" s="1">
        <v>46174</v>
      </c>
      <c r="R1841" s="2">
        <v>95.38</v>
      </c>
      <c r="S1841">
        <v>1</v>
      </c>
      <c r="T1841" t="s">
        <v>58</v>
      </c>
      <c r="U1841" t="s">
        <v>59</v>
      </c>
      <c r="V1841" s="3">
        <v>0.9</v>
      </c>
      <c r="W1841" s="2">
        <v>0</v>
      </c>
      <c r="X1841">
        <v>0</v>
      </c>
      <c r="Y1841" t="s">
        <v>60</v>
      </c>
      <c r="Z1841" t="s">
        <v>61</v>
      </c>
      <c r="AA1841">
        <v>6</v>
      </c>
      <c r="AB1841" s="2">
        <v>515.04</v>
      </c>
      <c r="AC1841" s="2">
        <v>0</v>
      </c>
      <c r="AD1841" s="3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85.84</v>
      </c>
      <c r="AM1841" s="2">
        <v>0</v>
      </c>
      <c r="AN1841" s="2">
        <v>515.04</v>
      </c>
      <c r="AO1841" s="2">
        <v>0</v>
      </c>
      <c r="AP1841" s="2">
        <v>0</v>
      </c>
      <c r="AQ1841" s="2">
        <v>0</v>
      </c>
    </row>
    <row r="1842" spans="1:43" x14ac:dyDescent="0.25">
      <c r="A1842" s="1">
        <v>46146</v>
      </c>
      <c r="B1842" t="s">
        <v>48</v>
      </c>
      <c r="C1842">
        <v>649163</v>
      </c>
      <c r="D1842">
        <v>2034864383</v>
      </c>
      <c r="E1842" t="s">
        <v>306</v>
      </c>
      <c r="F1842" t="s">
        <v>1478</v>
      </c>
      <c r="G1842" t="s">
        <v>51</v>
      </c>
      <c r="H1842" t="s">
        <v>131</v>
      </c>
      <c r="I1842" t="s">
        <v>734</v>
      </c>
      <c r="J1842" t="s">
        <v>735</v>
      </c>
      <c r="K1842">
        <v>862109</v>
      </c>
      <c r="L1842" t="s">
        <v>359</v>
      </c>
      <c r="M1842" t="s">
        <v>360</v>
      </c>
      <c r="N1842" t="s">
        <v>57</v>
      </c>
      <c r="O1842" s="1">
        <v>46143</v>
      </c>
      <c r="Q1842" s="1">
        <v>46174</v>
      </c>
      <c r="R1842" s="2">
        <v>135.69999999999999</v>
      </c>
      <c r="S1842">
        <v>1</v>
      </c>
      <c r="T1842" t="s">
        <v>58</v>
      </c>
      <c r="U1842" t="s">
        <v>59</v>
      </c>
      <c r="V1842" s="3">
        <v>0.7</v>
      </c>
      <c r="W1842" s="2">
        <v>0</v>
      </c>
      <c r="X1842">
        <v>0</v>
      </c>
      <c r="Y1842" t="s">
        <v>60</v>
      </c>
      <c r="Z1842" t="s">
        <v>61</v>
      </c>
      <c r="AA1842">
        <v>6</v>
      </c>
      <c r="AB1842" s="2">
        <v>569.94000000000005</v>
      </c>
      <c r="AC1842" s="2">
        <v>0</v>
      </c>
      <c r="AD1842" s="3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94.99</v>
      </c>
      <c r="AM1842" s="2">
        <v>0</v>
      </c>
      <c r="AN1842" s="2">
        <v>569.94000000000005</v>
      </c>
      <c r="AO1842" s="2">
        <v>0</v>
      </c>
      <c r="AP1842" s="2">
        <v>0</v>
      </c>
      <c r="AQ1842" s="2">
        <v>0</v>
      </c>
    </row>
    <row r="1843" spans="1:43" x14ac:dyDescent="0.25">
      <c r="A1843" s="1">
        <v>46146</v>
      </c>
      <c r="B1843" t="s">
        <v>48</v>
      </c>
      <c r="C1843">
        <v>649163</v>
      </c>
      <c r="D1843">
        <v>2034864384</v>
      </c>
      <c r="E1843" t="s">
        <v>306</v>
      </c>
      <c r="F1843" t="s">
        <v>1478</v>
      </c>
      <c r="G1843" t="s">
        <v>51</v>
      </c>
      <c r="H1843" t="s">
        <v>131</v>
      </c>
      <c r="I1843" t="s">
        <v>734</v>
      </c>
      <c r="J1843" t="s">
        <v>746</v>
      </c>
      <c r="K1843">
        <v>862109</v>
      </c>
      <c r="L1843" t="s">
        <v>359</v>
      </c>
      <c r="M1843" t="s">
        <v>360</v>
      </c>
      <c r="N1843" t="s">
        <v>57</v>
      </c>
      <c r="O1843" s="1">
        <v>46143</v>
      </c>
      <c r="Q1843" s="1">
        <v>46174</v>
      </c>
      <c r="R1843" s="2">
        <v>83.63</v>
      </c>
      <c r="S1843">
        <v>1</v>
      </c>
      <c r="T1843" t="s">
        <v>58</v>
      </c>
      <c r="U1843" t="s">
        <v>59</v>
      </c>
      <c r="V1843" s="3">
        <v>0.9</v>
      </c>
      <c r="W1843" s="2">
        <v>0</v>
      </c>
      <c r="X1843">
        <v>0</v>
      </c>
      <c r="Y1843" t="s">
        <v>60</v>
      </c>
      <c r="Z1843" t="s">
        <v>61</v>
      </c>
      <c r="AA1843">
        <v>6</v>
      </c>
      <c r="AB1843" s="2">
        <v>451.62</v>
      </c>
      <c r="AC1843" s="2">
        <v>0</v>
      </c>
      <c r="AD1843" s="3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75.27</v>
      </c>
      <c r="AM1843" s="2">
        <v>0</v>
      </c>
      <c r="AN1843" s="2">
        <v>451.62</v>
      </c>
      <c r="AO1843" s="2">
        <v>0</v>
      </c>
      <c r="AP1843" s="2">
        <v>0</v>
      </c>
      <c r="AQ1843" s="2">
        <v>0</v>
      </c>
    </row>
    <row r="1844" spans="1:43" x14ac:dyDescent="0.25">
      <c r="A1844" s="1">
        <v>46146</v>
      </c>
      <c r="B1844" t="s">
        <v>48</v>
      </c>
      <c r="C1844">
        <v>649163</v>
      </c>
      <c r="D1844">
        <v>2034864388</v>
      </c>
      <c r="E1844" t="s">
        <v>1380</v>
      </c>
      <c r="F1844" t="s">
        <v>271</v>
      </c>
      <c r="G1844" t="s">
        <v>51</v>
      </c>
      <c r="H1844" t="s">
        <v>131</v>
      </c>
      <c r="I1844" t="s">
        <v>734</v>
      </c>
      <c r="J1844" t="s">
        <v>735</v>
      </c>
      <c r="K1844">
        <v>862109</v>
      </c>
      <c r="L1844" t="s">
        <v>359</v>
      </c>
      <c r="M1844" t="s">
        <v>360</v>
      </c>
      <c r="N1844" t="s">
        <v>57</v>
      </c>
      <c r="O1844" s="1">
        <v>46143</v>
      </c>
      <c r="Q1844" s="1">
        <v>46174</v>
      </c>
      <c r="R1844" s="2">
        <v>66.86</v>
      </c>
      <c r="S1844">
        <v>1</v>
      </c>
      <c r="T1844" t="s">
        <v>58</v>
      </c>
      <c r="U1844" t="s">
        <v>59</v>
      </c>
      <c r="V1844" s="3">
        <v>0.7</v>
      </c>
      <c r="W1844" s="2">
        <v>0</v>
      </c>
      <c r="X1844">
        <v>0</v>
      </c>
      <c r="Y1844" t="s">
        <v>60</v>
      </c>
      <c r="Z1844" t="s">
        <v>61</v>
      </c>
      <c r="AA1844">
        <v>6</v>
      </c>
      <c r="AB1844" s="2">
        <v>280.8</v>
      </c>
      <c r="AC1844" s="2">
        <v>0</v>
      </c>
      <c r="AD1844" s="3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46.8</v>
      </c>
      <c r="AM1844" s="2">
        <v>0</v>
      </c>
      <c r="AN1844" s="2">
        <v>280.8</v>
      </c>
      <c r="AO1844" s="2">
        <v>0</v>
      </c>
      <c r="AP1844" s="2">
        <v>0</v>
      </c>
      <c r="AQ1844" s="2">
        <v>0</v>
      </c>
    </row>
    <row r="1845" spans="1:43" x14ac:dyDescent="0.25">
      <c r="A1845" s="1">
        <v>46146</v>
      </c>
      <c r="B1845" t="s">
        <v>48</v>
      </c>
      <c r="C1845">
        <v>649163</v>
      </c>
      <c r="D1845">
        <v>2034864389</v>
      </c>
      <c r="E1845" t="s">
        <v>1380</v>
      </c>
      <c r="F1845" t="s">
        <v>271</v>
      </c>
      <c r="G1845" t="s">
        <v>51</v>
      </c>
      <c r="H1845" t="s">
        <v>131</v>
      </c>
      <c r="I1845" t="s">
        <v>734</v>
      </c>
      <c r="J1845" t="s">
        <v>746</v>
      </c>
      <c r="K1845">
        <v>862109</v>
      </c>
      <c r="L1845" t="s">
        <v>359</v>
      </c>
      <c r="M1845" t="s">
        <v>360</v>
      </c>
      <c r="N1845" t="s">
        <v>57</v>
      </c>
      <c r="O1845" s="1">
        <v>46143</v>
      </c>
      <c r="Q1845" s="1">
        <v>46174</v>
      </c>
      <c r="R1845" s="2">
        <v>67.88</v>
      </c>
      <c r="S1845">
        <v>1</v>
      </c>
      <c r="T1845" t="s">
        <v>58</v>
      </c>
      <c r="U1845" t="s">
        <v>59</v>
      </c>
      <c r="V1845" s="3">
        <v>0.9</v>
      </c>
      <c r="W1845" s="2">
        <v>0</v>
      </c>
      <c r="X1845">
        <v>0</v>
      </c>
      <c r="Y1845" t="s">
        <v>60</v>
      </c>
      <c r="Z1845" t="s">
        <v>61</v>
      </c>
      <c r="AA1845">
        <v>6</v>
      </c>
      <c r="AB1845" s="2">
        <v>366.54</v>
      </c>
      <c r="AC1845" s="2">
        <v>0</v>
      </c>
      <c r="AD1845" s="3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61.09</v>
      </c>
      <c r="AM1845" s="2">
        <v>0</v>
      </c>
      <c r="AN1845" s="2">
        <v>366.54</v>
      </c>
      <c r="AO1845" s="2">
        <v>0</v>
      </c>
      <c r="AP1845" s="2">
        <v>0</v>
      </c>
      <c r="AQ1845" s="2">
        <v>0</v>
      </c>
    </row>
    <row r="1846" spans="1:43" x14ac:dyDescent="0.25">
      <c r="A1846" s="1">
        <v>46146</v>
      </c>
      <c r="B1846" t="s">
        <v>48</v>
      </c>
      <c r="C1846">
        <v>649163</v>
      </c>
      <c r="D1846">
        <v>2034864560</v>
      </c>
      <c r="E1846" t="s">
        <v>1380</v>
      </c>
      <c r="F1846" t="s">
        <v>857</v>
      </c>
      <c r="G1846" t="s">
        <v>51</v>
      </c>
      <c r="H1846" t="s">
        <v>131</v>
      </c>
      <c r="I1846" t="s">
        <v>734</v>
      </c>
      <c r="J1846" t="s">
        <v>735</v>
      </c>
      <c r="K1846">
        <v>862109</v>
      </c>
      <c r="L1846" t="s">
        <v>359</v>
      </c>
      <c r="M1846" t="s">
        <v>360</v>
      </c>
      <c r="N1846" t="s">
        <v>57</v>
      </c>
      <c r="O1846" s="1">
        <v>46143</v>
      </c>
      <c r="Q1846" s="1">
        <v>46174</v>
      </c>
      <c r="R1846" s="2">
        <v>115.4</v>
      </c>
      <c r="S1846">
        <v>1</v>
      </c>
      <c r="T1846" t="s">
        <v>58</v>
      </c>
      <c r="U1846" t="s">
        <v>59</v>
      </c>
      <c r="V1846" s="3">
        <v>0.7</v>
      </c>
      <c r="W1846" s="2">
        <v>0</v>
      </c>
      <c r="X1846">
        <v>0</v>
      </c>
      <c r="Y1846" t="s">
        <v>60</v>
      </c>
      <c r="Z1846" t="s">
        <v>61</v>
      </c>
      <c r="AA1846">
        <v>6</v>
      </c>
      <c r="AB1846" s="2">
        <v>484.68</v>
      </c>
      <c r="AC1846" s="2">
        <v>0</v>
      </c>
      <c r="AD1846" s="3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80.78</v>
      </c>
      <c r="AM1846" s="2">
        <v>0</v>
      </c>
      <c r="AN1846" s="2">
        <v>484.68</v>
      </c>
      <c r="AO1846" s="2">
        <v>0</v>
      </c>
      <c r="AP1846" s="2">
        <v>0</v>
      </c>
      <c r="AQ1846" s="2">
        <v>0</v>
      </c>
    </row>
    <row r="1847" spans="1:43" x14ac:dyDescent="0.25">
      <c r="A1847" s="1">
        <v>46146</v>
      </c>
      <c r="B1847" t="s">
        <v>48</v>
      </c>
      <c r="C1847">
        <v>649163</v>
      </c>
      <c r="D1847">
        <v>2034864561</v>
      </c>
      <c r="E1847" t="s">
        <v>1380</v>
      </c>
      <c r="F1847" t="s">
        <v>857</v>
      </c>
      <c r="G1847" t="s">
        <v>51</v>
      </c>
      <c r="H1847" t="s">
        <v>131</v>
      </c>
      <c r="I1847" t="s">
        <v>734</v>
      </c>
      <c r="J1847" t="s">
        <v>746</v>
      </c>
      <c r="K1847">
        <v>862109</v>
      </c>
      <c r="L1847" t="s">
        <v>359</v>
      </c>
      <c r="M1847" t="s">
        <v>360</v>
      </c>
      <c r="N1847" t="s">
        <v>57</v>
      </c>
      <c r="O1847" s="1">
        <v>46143</v>
      </c>
      <c r="Q1847" s="1">
        <v>46174</v>
      </c>
      <c r="R1847" s="2">
        <v>72.75</v>
      </c>
      <c r="S1847">
        <v>1</v>
      </c>
      <c r="T1847" t="s">
        <v>58</v>
      </c>
      <c r="U1847" t="s">
        <v>59</v>
      </c>
      <c r="V1847" s="3">
        <v>0.9</v>
      </c>
      <c r="W1847" s="2">
        <v>0</v>
      </c>
      <c r="X1847">
        <v>0</v>
      </c>
      <c r="Y1847" t="s">
        <v>60</v>
      </c>
      <c r="Z1847" t="s">
        <v>61</v>
      </c>
      <c r="AA1847">
        <v>6</v>
      </c>
      <c r="AB1847" s="2">
        <v>392.88</v>
      </c>
      <c r="AC1847" s="2">
        <v>0</v>
      </c>
      <c r="AD1847" s="3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65.48</v>
      </c>
      <c r="AM1847" s="2">
        <v>0</v>
      </c>
      <c r="AN1847" s="2">
        <v>392.88</v>
      </c>
      <c r="AO1847" s="2">
        <v>0</v>
      </c>
      <c r="AP1847" s="2">
        <v>0</v>
      </c>
      <c r="AQ1847" s="2">
        <v>0</v>
      </c>
    </row>
    <row r="1848" spans="1:43" x14ac:dyDescent="0.25">
      <c r="A1848" s="1">
        <v>46146</v>
      </c>
      <c r="B1848" t="s">
        <v>48</v>
      </c>
      <c r="C1848">
        <v>649163</v>
      </c>
      <c r="D1848">
        <v>2034867986</v>
      </c>
      <c r="E1848" t="s">
        <v>120</v>
      </c>
      <c r="F1848" t="s">
        <v>121</v>
      </c>
      <c r="G1848" t="s">
        <v>51</v>
      </c>
      <c r="H1848" t="s">
        <v>122</v>
      </c>
      <c r="I1848" t="s">
        <v>734</v>
      </c>
      <c r="J1848" t="s">
        <v>735</v>
      </c>
      <c r="K1848">
        <v>816021</v>
      </c>
      <c r="L1848" t="s">
        <v>124</v>
      </c>
      <c r="M1848" t="s">
        <v>125</v>
      </c>
      <c r="N1848" t="s">
        <v>57</v>
      </c>
      <c r="O1848" s="1">
        <v>46144</v>
      </c>
      <c r="Q1848" s="1">
        <v>46175</v>
      </c>
      <c r="R1848" s="2">
        <v>9.6999999999999993</v>
      </c>
      <c r="S1848">
        <v>1</v>
      </c>
      <c r="T1848" t="s">
        <v>58</v>
      </c>
      <c r="U1848" t="s">
        <v>59</v>
      </c>
      <c r="V1848" s="3">
        <v>0.7</v>
      </c>
      <c r="W1848" s="2">
        <v>0</v>
      </c>
      <c r="X1848">
        <v>0</v>
      </c>
      <c r="Y1848" t="s">
        <v>60</v>
      </c>
      <c r="Z1848" t="s">
        <v>61</v>
      </c>
      <c r="AA1848">
        <v>6</v>
      </c>
      <c r="AB1848" s="2">
        <v>40.74</v>
      </c>
      <c r="AC1848" s="2">
        <v>0</v>
      </c>
      <c r="AD1848" s="3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6.79</v>
      </c>
      <c r="AM1848" s="2">
        <v>0</v>
      </c>
      <c r="AN1848" s="2">
        <v>40.74</v>
      </c>
      <c r="AO1848" s="2">
        <v>0</v>
      </c>
      <c r="AP1848" s="2">
        <v>0</v>
      </c>
      <c r="AQ1848" s="2">
        <v>0</v>
      </c>
    </row>
    <row r="1849" spans="1:43" x14ac:dyDescent="0.25">
      <c r="A1849" s="1">
        <v>46146</v>
      </c>
      <c r="B1849" t="s">
        <v>48</v>
      </c>
      <c r="C1849">
        <v>649163</v>
      </c>
      <c r="D1849">
        <v>2026053293</v>
      </c>
      <c r="E1849" t="s">
        <v>2120</v>
      </c>
      <c r="F1849" t="s">
        <v>803</v>
      </c>
      <c r="G1849" t="s">
        <v>51</v>
      </c>
      <c r="H1849" t="s">
        <v>82</v>
      </c>
      <c r="I1849" t="s">
        <v>88</v>
      </c>
      <c r="J1849" t="s">
        <v>107</v>
      </c>
      <c r="K1849">
        <v>651818</v>
      </c>
      <c r="L1849" t="s">
        <v>114</v>
      </c>
      <c r="M1849" t="s">
        <v>115</v>
      </c>
      <c r="N1849" t="s">
        <v>57</v>
      </c>
      <c r="O1849" s="1">
        <v>45664</v>
      </c>
      <c r="Q1849" s="1">
        <v>46180</v>
      </c>
      <c r="R1849" s="2">
        <v>78.430000000000007</v>
      </c>
      <c r="S1849">
        <v>1</v>
      </c>
      <c r="T1849" t="s">
        <v>58</v>
      </c>
      <c r="U1849" t="s">
        <v>141</v>
      </c>
      <c r="V1849" s="3">
        <v>0.1</v>
      </c>
      <c r="W1849" s="2">
        <v>0</v>
      </c>
      <c r="X1849">
        <v>0</v>
      </c>
      <c r="Y1849" t="s">
        <v>142</v>
      </c>
      <c r="Z1849" t="s">
        <v>143</v>
      </c>
      <c r="AA1849">
        <v>0</v>
      </c>
      <c r="AB1849" s="2">
        <v>0</v>
      </c>
      <c r="AC1849" s="2">
        <v>0</v>
      </c>
      <c r="AD1849" s="3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7.84</v>
      </c>
      <c r="AN1849" s="2">
        <v>7.84</v>
      </c>
      <c r="AO1849" s="2">
        <v>0</v>
      </c>
      <c r="AP1849" s="2">
        <v>0</v>
      </c>
      <c r="AQ1849" s="2">
        <v>0</v>
      </c>
    </row>
    <row r="1850" spans="1:43" x14ac:dyDescent="0.25">
      <c r="A1850" s="1">
        <v>46146</v>
      </c>
      <c r="B1850" t="s">
        <v>48</v>
      </c>
      <c r="C1850">
        <v>649163</v>
      </c>
      <c r="D1850">
        <v>2026055353</v>
      </c>
      <c r="E1850" t="s">
        <v>1832</v>
      </c>
      <c r="F1850" t="s">
        <v>1332</v>
      </c>
      <c r="G1850" t="s">
        <v>51</v>
      </c>
      <c r="H1850" t="s">
        <v>213</v>
      </c>
      <c r="I1850" t="s">
        <v>88</v>
      </c>
      <c r="J1850" t="s">
        <v>123</v>
      </c>
      <c r="K1850">
        <v>673059</v>
      </c>
      <c r="L1850" t="s">
        <v>90</v>
      </c>
      <c r="M1850" t="s">
        <v>91</v>
      </c>
      <c r="N1850" t="s">
        <v>57</v>
      </c>
      <c r="O1850" s="1">
        <v>45658</v>
      </c>
      <c r="Q1850" s="1">
        <v>46174</v>
      </c>
      <c r="R1850" s="2">
        <v>129.38999999999999</v>
      </c>
      <c r="S1850">
        <v>1</v>
      </c>
      <c r="T1850" t="s">
        <v>58</v>
      </c>
      <c r="U1850" t="s">
        <v>141</v>
      </c>
      <c r="V1850" s="3">
        <v>0.1</v>
      </c>
      <c r="W1850" s="2">
        <v>0</v>
      </c>
      <c r="X1850">
        <v>0</v>
      </c>
      <c r="Y1850" t="s">
        <v>142</v>
      </c>
      <c r="Z1850" t="s">
        <v>143</v>
      </c>
      <c r="AA1850">
        <v>0</v>
      </c>
      <c r="AB1850" s="2">
        <v>0</v>
      </c>
      <c r="AC1850" s="2">
        <v>0</v>
      </c>
      <c r="AD1850" s="3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12.94</v>
      </c>
      <c r="AN1850" s="2">
        <v>12.94</v>
      </c>
      <c r="AO1850" s="2">
        <v>0</v>
      </c>
      <c r="AP1850" s="2">
        <v>0</v>
      </c>
      <c r="AQ1850" s="2">
        <v>0</v>
      </c>
    </row>
    <row r="1851" spans="1:43" x14ac:dyDescent="0.25">
      <c r="A1851" s="1">
        <v>46146</v>
      </c>
      <c r="B1851" t="s">
        <v>48</v>
      </c>
      <c r="C1851">
        <v>649163</v>
      </c>
      <c r="D1851">
        <v>2026075399</v>
      </c>
      <c r="E1851" t="s">
        <v>2121</v>
      </c>
      <c r="F1851" t="s">
        <v>319</v>
      </c>
      <c r="G1851" t="s">
        <v>51</v>
      </c>
      <c r="H1851" t="s">
        <v>110</v>
      </c>
      <c r="I1851" t="s">
        <v>88</v>
      </c>
      <c r="J1851" t="s">
        <v>107</v>
      </c>
      <c r="K1851">
        <v>753748</v>
      </c>
      <c r="L1851" t="s">
        <v>72</v>
      </c>
      <c r="M1851" t="s">
        <v>73</v>
      </c>
      <c r="N1851" t="s">
        <v>57</v>
      </c>
      <c r="O1851" s="1">
        <v>45658</v>
      </c>
      <c r="Q1851" s="1">
        <v>46174</v>
      </c>
      <c r="R1851" s="2">
        <v>312.02999999999997</v>
      </c>
      <c r="S1851">
        <v>1</v>
      </c>
      <c r="T1851" t="s">
        <v>58</v>
      </c>
      <c r="U1851" t="s">
        <v>141</v>
      </c>
      <c r="V1851" s="3">
        <v>0.1</v>
      </c>
      <c r="W1851" s="2">
        <v>0</v>
      </c>
      <c r="X1851">
        <v>0</v>
      </c>
      <c r="Y1851" t="s">
        <v>142</v>
      </c>
      <c r="Z1851" t="s">
        <v>143</v>
      </c>
      <c r="AA1851">
        <v>0</v>
      </c>
      <c r="AB1851" s="2">
        <v>0</v>
      </c>
      <c r="AC1851" s="2">
        <v>0</v>
      </c>
      <c r="AD1851" s="3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31.2</v>
      </c>
      <c r="AN1851" s="2">
        <v>31.2</v>
      </c>
      <c r="AO1851" s="2">
        <v>0</v>
      </c>
      <c r="AP1851" s="2">
        <v>0</v>
      </c>
      <c r="AQ1851" s="2">
        <v>0</v>
      </c>
    </row>
    <row r="1852" spans="1:43" x14ac:dyDescent="0.25">
      <c r="A1852" s="1">
        <v>46146</v>
      </c>
      <c r="B1852" t="s">
        <v>48</v>
      </c>
      <c r="C1852">
        <v>649163</v>
      </c>
      <c r="D1852">
        <v>2026087807</v>
      </c>
      <c r="E1852" t="s">
        <v>1833</v>
      </c>
      <c r="F1852" t="s">
        <v>73</v>
      </c>
      <c r="G1852" t="s">
        <v>51</v>
      </c>
      <c r="H1852" t="s">
        <v>122</v>
      </c>
      <c r="I1852" t="s">
        <v>88</v>
      </c>
      <c r="J1852" t="s">
        <v>95</v>
      </c>
      <c r="K1852">
        <v>796984</v>
      </c>
      <c r="L1852" t="s">
        <v>168</v>
      </c>
      <c r="M1852" t="s">
        <v>112</v>
      </c>
      <c r="N1852" t="s">
        <v>57</v>
      </c>
      <c r="O1852" s="1">
        <v>45658</v>
      </c>
      <c r="Q1852" s="1">
        <v>46174</v>
      </c>
      <c r="R1852" s="2">
        <v>19.53</v>
      </c>
      <c r="S1852">
        <v>1</v>
      </c>
      <c r="T1852" t="s">
        <v>58</v>
      </c>
      <c r="U1852" t="s">
        <v>141</v>
      </c>
      <c r="V1852" s="3">
        <v>0.1</v>
      </c>
      <c r="W1852" s="2">
        <v>0</v>
      </c>
      <c r="X1852">
        <v>0</v>
      </c>
      <c r="Y1852" t="s">
        <v>142</v>
      </c>
      <c r="Z1852" t="s">
        <v>143</v>
      </c>
      <c r="AA1852">
        <v>0</v>
      </c>
      <c r="AB1852" s="2">
        <v>0</v>
      </c>
      <c r="AC1852" s="2">
        <v>0</v>
      </c>
      <c r="AD1852" s="3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1.95</v>
      </c>
      <c r="AN1852" s="2">
        <v>1.95</v>
      </c>
      <c r="AO1852" s="2">
        <v>0</v>
      </c>
      <c r="AP1852" s="2">
        <v>0</v>
      </c>
      <c r="AQ1852" s="2">
        <v>0</v>
      </c>
    </row>
    <row r="1853" spans="1:43" x14ac:dyDescent="0.25">
      <c r="A1853" s="1">
        <v>46146</v>
      </c>
      <c r="B1853" t="s">
        <v>48</v>
      </c>
      <c r="C1853">
        <v>649163</v>
      </c>
      <c r="D1853">
        <v>2026090174</v>
      </c>
      <c r="E1853" t="s">
        <v>1080</v>
      </c>
      <c r="F1853" t="s">
        <v>803</v>
      </c>
      <c r="G1853" t="s">
        <v>51</v>
      </c>
      <c r="H1853" t="s">
        <v>475</v>
      </c>
      <c r="I1853" t="s">
        <v>88</v>
      </c>
      <c r="J1853" t="s">
        <v>95</v>
      </c>
      <c r="K1853">
        <v>753748</v>
      </c>
      <c r="L1853" t="s">
        <v>72</v>
      </c>
      <c r="M1853" t="s">
        <v>73</v>
      </c>
      <c r="N1853" t="s">
        <v>57</v>
      </c>
      <c r="O1853" s="1">
        <v>45658</v>
      </c>
      <c r="Q1853" s="1">
        <v>46174</v>
      </c>
      <c r="R1853" s="2">
        <v>282.25</v>
      </c>
      <c r="S1853">
        <v>1</v>
      </c>
      <c r="T1853" t="s">
        <v>58</v>
      </c>
      <c r="U1853" t="s">
        <v>141</v>
      </c>
      <c r="V1853" s="3">
        <v>0.1</v>
      </c>
      <c r="W1853" s="2">
        <v>0</v>
      </c>
      <c r="X1853">
        <v>0</v>
      </c>
      <c r="Y1853" t="s">
        <v>142</v>
      </c>
      <c r="Z1853" t="s">
        <v>143</v>
      </c>
      <c r="AA1853">
        <v>0</v>
      </c>
      <c r="AB1853" s="2">
        <v>0</v>
      </c>
      <c r="AC1853" s="2">
        <v>0</v>
      </c>
      <c r="AD1853" s="3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28.22</v>
      </c>
      <c r="AN1853" s="2">
        <v>28.22</v>
      </c>
      <c r="AO1853" s="2">
        <v>0</v>
      </c>
      <c r="AP1853" s="2">
        <v>0</v>
      </c>
      <c r="AQ1853" s="2">
        <v>0</v>
      </c>
    </row>
    <row r="1854" spans="1:43" x14ac:dyDescent="0.25">
      <c r="A1854" s="1">
        <v>46146</v>
      </c>
      <c r="B1854" t="s">
        <v>48</v>
      </c>
      <c r="C1854">
        <v>649163</v>
      </c>
      <c r="D1854">
        <v>2026090465</v>
      </c>
      <c r="E1854" t="s">
        <v>2122</v>
      </c>
      <c r="F1854" t="s">
        <v>490</v>
      </c>
      <c r="G1854" t="s">
        <v>51</v>
      </c>
      <c r="H1854" t="s">
        <v>103</v>
      </c>
      <c r="I1854" t="s">
        <v>88</v>
      </c>
      <c r="J1854" t="s">
        <v>95</v>
      </c>
      <c r="K1854">
        <v>753748</v>
      </c>
      <c r="L1854" t="s">
        <v>72</v>
      </c>
      <c r="M1854" t="s">
        <v>73</v>
      </c>
      <c r="N1854" t="s">
        <v>57</v>
      </c>
      <c r="O1854" s="1">
        <v>45658</v>
      </c>
      <c r="Q1854" s="1">
        <v>46174</v>
      </c>
      <c r="R1854" s="2">
        <v>274.5</v>
      </c>
      <c r="S1854">
        <v>1</v>
      </c>
      <c r="T1854" t="s">
        <v>58</v>
      </c>
      <c r="U1854" t="s">
        <v>141</v>
      </c>
      <c r="V1854" s="3">
        <v>0.1</v>
      </c>
      <c r="W1854" s="2">
        <v>0</v>
      </c>
      <c r="X1854">
        <v>0</v>
      </c>
      <c r="Y1854" t="s">
        <v>142</v>
      </c>
      <c r="Z1854" t="s">
        <v>143</v>
      </c>
      <c r="AA1854">
        <v>0</v>
      </c>
      <c r="AB1854" s="2">
        <v>0</v>
      </c>
      <c r="AC1854" s="2">
        <v>0</v>
      </c>
      <c r="AD1854" s="3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27.45</v>
      </c>
      <c r="AN1854" s="2">
        <v>27.45</v>
      </c>
      <c r="AO1854" s="2">
        <v>0</v>
      </c>
      <c r="AP1854" s="2">
        <v>0</v>
      </c>
      <c r="AQ1854" s="2">
        <v>0</v>
      </c>
    </row>
    <row r="1855" spans="1:43" x14ac:dyDescent="0.25">
      <c r="A1855" s="1">
        <v>46146</v>
      </c>
      <c r="B1855" t="s">
        <v>48</v>
      </c>
      <c r="C1855">
        <v>649163</v>
      </c>
      <c r="D1855">
        <v>2026099502</v>
      </c>
      <c r="E1855" t="s">
        <v>2123</v>
      </c>
      <c r="F1855" t="s">
        <v>149</v>
      </c>
      <c r="G1855" t="s">
        <v>51</v>
      </c>
      <c r="H1855" t="s">
        <v>113</v>
      </c>
      <c r="I1855" t="s">
        <v>88</v>
      </c>
      <c r="J1855" t="s">
        <v>95</v>
      </c>
      <c r="K1855">
        <v>651818</v>
      </c>
      <c r="L1855" t="s">
        <v>114</v>
      </c>
      <c r="M1855" t="s">
        <v>115</v>
      </c>
      <c r="N1855" t="s">
        <v>57</v>
      </c>
      <c r="O1855" s="1">
        <v>45664</v>
      </c>
      <c r="Q1855" s="1">
        <v>46180</v>
      </c>
      <c r="R1855" s="2">
        <v>234.17</v>
      </c>
      <c r="S1855">
        <v>1</v>
      </c>
      <c r="T1855" t="s">
        <v>58</v>
      </c>
      <c r="U1855" t="s">
        <v>141</v>
      </c>
      <c r="V1855" s="3">
        <v>0.1</v>
      </c>
      <c r="W1855" s="2">
        <v>0</v>
      </c>
      <c r="X1855">
        <v>0</v>
      </c>
      <c r="Y1855" t="s">
        <v>142</v>
      </c>
      <c r="Z1855" t="s">
        <v>143</v>
      </c>
      <c r="AA1855">
        <v>0</v>
      </c>
      <c r="AB1855" s="2">
        <v>0</v>
      </c>
      <c r="AC1855" s="2">
        <v>0</v>
      </c>
      <c r="AD1855" s="3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23.42</v>
      </c>
      <c r="AN1855" s="2">
        <v>23.42</v>
      </c>
      <c r="AO1855" s="2">
        <v>0</v>
      </c>
      <c r="AP1855" s="2">
        <v>0</v>
      </c>
      <c r="AQ1855" s="2">
        <v>0</v>
      </c>
    </row>
    <row r="1856" spans="1:43" x14ac:dyDescent="0.25">
      <c r="A1856" s="1">
        <v>46146</v>
      </c>
      <c r="B1856" t="s">
        <v>48</v>
      </c>
      <c r="C1856">
        <v>649163</v>
      </c>
      <c r="D1856">
        <v>2026113524</v>
      </c>
      <c r="E1856" t="s">
        <v>2124</v>
      </c>
      <c r="F1856" t="s">
        <v>692</v>
      </c>
      <c r="G1856" t="s">
        <v>51</v>
      </c>
      <c r="H1856" t="s">
        <v>82</v>
      </c>
      <c r="I1856" t="s">
        <v>88</v>
      </c>
      <c r="J1856" t="s">
        <v>107</v>
      </c>
      <c r="K1856">
        <v>651818</v>
      </c>
      <c r="L1856" t="s">
        <v>114</v>
      </c>
      <c r="M1856" t="s">
        <v>115</v>
      </c>
      <c r="N1856" t="s">
        <v>57</v>
      </c>
      <c r="O1856" s="1">
        <v>45664</v>
      </c>
      <c r="Q1856" s="1">
        <v>46180</v>
      </c>
      <c r="R1856" s="2">
        <v>144.18</v>
      </c>
      <c r="S1856">
        <v>1</v>
      </c>
      <c r="T1856" t="s">
        <v>58</v>
      </c>
      <c r="U1856" t="s">
        <v>141</v>
      </c>
      <c r="V1856" s="3">
        <v>0.1</v>
      </c>
      <c r="W1856" s="2">
        <v>0</v>
      </c>
      <c r="X1856">
        <v>0</v>
      </c>
      <c r="Y1856" t="s">
        <v>142</v>
      </c>
      <c r="Z1856" t="s">
        <v>143</v>
      </c>
      <c r="AA1856">
        <v>0</v>
      </c>
      <c r="AB1856" s="2">
        <v>0</v>
      </c>
      <c r="AC1856" s="2">
        <v>0</v>
      </c>
      <c r="AD1856" s="3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14.42</v>
      </c>
      <c r="AN1856" s="2">
        <v>14.42</v>
      </c>
      <c r="AO1856" s="2">
        <v>0</v>
      </c>
      <c r="AP1856" s="2">
        <v>0</v>
      </c>
      <c r="AQ1856" s="2">
        <v>0</v>
      </c>
    </row>
    <row r="1857" spans="1:43" x14ac:dyDescent="0.25">
      <c r="A1857" s="1">
        <v>46146</v>
      </c>
      <c r="B1857" t="s">
        <v>48</v>
      </c>
      <c r="C1857">
        <v>649163</v>
      </c>
      <c r="D1857">
        <v>2026119415</v>
      </c>
      <c r="E1857" t="s">
        <v>2125</v>
      </c>
      <c r="F1857" t="s">
        <v>1303</v>
      </c>
      <c r="G1857" t="s">
        <v>51</v>
      </c>
      <c r="H1857" t="s">
        <v>110</v>
      </c>
      <c r="I1857" t="s">
        <v>88</v>
      </c>
      <c r="J1857" t="s">
        <v>95</v>
      </c>
      <c r="K1857">
        <v>753748</v>
      </c>
      <c r="L1857" t="s">
        <v>72</v>
      </c>
      <c r="M1857" t="s">
        <v>73</v>
      </c>
      <c r="N1857" t="s">
        <v>57</v>
      </c>
      <c r="O1857" s="1">
        <v>45658</v>
      </c>
      <c r="Q1857" s="1">
        <v>46174</v>
      </c>
      <c r="R1857" s="2">
        <v>110.58</v>
      </c>
      <c r="S1857">
        <v>1</v>
      </c>
      <c r="T1857" t="s">
        <v>58</v>
      </c>
      <c r="U1857" t="s">
        <v>141</v>
      </c>
      <c r="V1857" s="3">
        <v>0.1</v>
      </c>
      <c r="W1857" s="2">
        <v>0</v>
      </c>
      <c r="X1857">
        <v>0</v>
      </c>
      <c r="Y1857" t="s">
        <v>142</v>
      </c>
      <c r="Z1857" t="s">
        <v>143</v>
      </c>
      <c r="AA1857">
        <v>0</v>
      </c>
      <c r="AB1857" s="2">
        <v>0</v>
      </c>
      <c r="AC1857" s="2">
        <v>0</v>
      </c>
      <c r="AD1857" s="3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11.06</v>
      </c>
      <c r="AN1857" s="2">
        <v>11.06</v>
      </c>
      <c r="AO1857" s="2">
        <v>0</v>
      </c>
      <c r="AP1857" s="2">
        <v>0</v>
      </c>
      <c r="AQ1857" s="2">
        <v>0</v>
      </c>
    </row>
    <row r="1858" spans="1:43" x14ac:dyDescent="0.25">
      <c r="A1858" s="1">
        <v>46146</v>
      </c>
      <c r="B1858" t="s">
        <v>48</v>
      </c>
      <c r="C1858">
        <v>649163</v>
      </c>
      <c r="D1858">
        <v>2026126661</v>
      </c>
      <c r="E1858" t="s">
        <v>1097</v>
      </c>
      <c r="F1858" t="s">
        <v>974</v>
      </c>
      <c r="G1858" t="s">
        <v>51</v>
      </c>
      <c r="H1858" t="s">
        <v>110</v>
      </c>
      <c r="I1858" t="s">
        <v>88</v>
      </c>
      <c r="J1858" t="s">
        <v>107</v>
      </c>
      <c r="K1858">
        <v>651818</v>
      </c>
      <c r="L1858" t="s">
        <v>114</v>
      </c>
      <c r="M1858" t="s">
        <v>115</v>
      </c>
      <c r="N1858" t="s">
        <v>57</v>
      </c>
      <c r="O1858" s="1">
        <v>45664</v>
      </c>
      <c r="Q1858" s="1">
        <v>46180</v>
      </c>
      <c r="R1858" s="2">
        <v>107.5</v>
      </c>
      <c r="S1858">
        <v>1</v>
      </c>
      <c r="T1858" t="s">
        <v>58</v>
      </c>
      <c r="U1858" t="s">
        <v>141</v>
      </c>
      <c r="V1858" s="3">
        <v>0.1</v>
      </c>
      <c r="W1858" s="2">
        <v>0</v>
      </c>
      <c r="X1858">
        <v>0</v>
      </c>
      <c r="Y1858" t="s">
        <v>142</v>
      </c>
      <c r="Z1858" t="s">
        <v>143</v>
      </c>
      <c r="AA1858">
        <v>0</v>
      </c>
      <c r="AB1858" s="2">
        <v>0</v>
      </c>
      <c r="AC1858" s="2">
        <v>0</v>
      </c>
      <c r="AD1858" s="3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10.75</v>
      </c>
      <c r="AN1858" s="2">
        <v>10.75</v>
      </c>
      <c r="AO1858" s="2">
        <v>0</v>
      </c>
      <c r="AP1858" s="2">
        <v>0</v>
      </c>
      <c r="AQ1858" s="2">
        <v>0</v>
      </c>
    </row>
    <row r="1859" spans="1:43" x14ac:dyDescent="0.25">
      <c r="A1859" s="1">
        <v>46146</v>
      </c>
      <c r="B1859" t="s">
        <v>48</v>
      </c>
      <c r="C1859">
        <v>649163</v>
      </c>
      <c r="D1859">
        <v>2026133159</v>
      </c>
      <c r="E1859" t="s">
        <v>1467</v>
      </c>
      <c r="F1859" t="s">
        <v>992</v>
      </c>
      <c r="G1859" t="s">
        <v>51</v>
      </c>
      <c r="H1859" t="s">
        <v>122</v>
      </c>
      <c r="I1859" t="s">
        <v>88</v>
      </c>
      <c r="J1859" t="s">
        <v>123</v>
      </c>
      <c r="K1859">
        <v>816021</v>
      </c>
      <c r="L1859" t="s">
        <v>124</v>
      </c>
      <c r="M1859" t="s">
        <v>125</v>
      </c>
      <c r="N1859" t="s">
        <v>57</v>
      </c>
      <c r="O1859" s="1">
        <v>45658</v>
      </c>
      <c r="Q1859" s="1">
        <v>46174</v>
      </c>
      <c r="R1859" s="2">
        <v>29.95</v>
      </c>
      <c r="S1859">
        <v>1</v>
      </c>
      <c r="T1859" t="s">
        <v>58</v>
      </c>
      <c r="U1859" t="s">
        <v>141</v>
      </c>
      <c r="V1859" s="3">
        <v>0.1</v>
      </c>
      <c r="W1859" s="2">
        <v>0</v>
      </c>
      <c r="X1859">
        <v>0</v>
      </c>
      <c r="Y1859" t="s">
        <v>142</v>
      </c>
      <c r="Z1859" t="s">
        <v>143</v>
      </c>
      <c r="AA1859">
        <v>0</v>
      </c>
      <c r="AB1859" s="2">
        <v>0</v>
      </c>
      <c r="AC1859" s="2">
        <v>0</v>
      </c>
      <c r="AD1859" s="3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3</v>
      </c>
      <c r="AN1859" s="2">
        <v>3</v>
      </c>
      <c r="AO1859" s="2">
        <v>0</v>
      </c>
      <c r="AP1859" s="2">
        <v>0</v>
      </c>
      <c r="AQ1859" s="2">
        <v>0</v>
      </c>
    </row>
    <row r="1860" spans="1:43" x14ac:dyDescent="0.25">
      <c r="A1860" s="1">
        <v>46146</v>
      </c>
      <c r="B1860" t="s">
        <v>48</v>
      </c>
      <c r="C1860">
        <v>649163</v>
      </c>
      <c r="D1860">
        <v>2026145113</v>
      </c>
      <c r="E1860" t="s">
        <v>2126</v>
      </c>
      <c r="F1860" t="s">
        <v>75</v>
      </c>
      <c r="G1860" t="s">
        <v>51</v>
      </c>
      <c r="H1860" t="s">
        <v>313</v>
      </c>
      <c r="I1860" t="s">
        <v>88</v>
      </c>
      <c r="J1860" t="s">
        <v>95</v>
      </c>
      <c r="K1860">
        <v>651818</v>
      </c>
      <c r="L1860" t="s">
        <v>114</v>
      </c>
      <c r="M1860" t="s">
        <v>115</v>
      </c>
      <c r="N1860" t="s">
        <v>57</v>
      </c>
      <c r="O1860" s="1">
        <v>45664</v>
      </c>
      <c r="Q1860" s="1">
        <v>46180</v>
      </c>
      <c r="R1860" s="2">
        <v>128.61000000000001</v>
      </c>
      <c r="S1860">
        <v>1</v>
      </c>
      <c r="T1860" t="s">
        <v>58</v>
      </c>
      <c r="U1860" t="s">
        <v>141</v>
      </c>
      <c r="V1860" s="3">
        <v>0.1</v>
      </c>
      <c r="W1860" s="2">
        <v>0</v>
      </c>
      <c r="X1860">
        <v>0</v>
      </c>
      <c r="Y1860" t="s">
        <v>142</v>
      </c>
      <c r="Z1860" t="s">
        <v>143</v>
      </c>
      <c r="AA1860">
        <v>0</v>
      </c>
      <c r="AB1860" s="2">
        <v>0</v>
      </c>
      <c r="AC1860" s="2">
        <v>0</v>
      </c>
      <c r="AD1860" s="3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12.86</v>
      </c>
      <c r="AN1860" s="2">
        <v>12.86</v>
      </c>
      <c r="AO1860" s="2">
        <v>0</v>
      </c>
      <c r="AP1860" s="2">
        <v>0</v>
      </c>
      <c r="AQ1860" s="2">
        <v>0</v>
      </c>
    </row>
    <row r="1861" spans="1:43" x14ac:dyDescent="0.25">
      <c r="A1861" s="1">
        <v>46146</v>
      </c>
      <c r="B1861" t="s">
        <v>48</v>
      </c>
      <c r="C1861">
        <v>649163</v>
      </c>
      <c r="D1861">
        <v>2026150038</v>
      </c>
      <c r="E1861" t="s">
        <v>2127</v>
      </c>
      <c r="F1861" t="s">
        <v>358</v>
      </c>
      <c r="G1861" t="s">
        <v>51</v>
      </c>
      <c r="H1861" t="s">
        <v>82</v>
      </c>
      <c r="I1861" t="s">
        <v>88</v>
      </c>
      <c r="J1861" t="s">
        <v>95</v>
      </c>
      <c r="K1861">
        <v>651818</v>
      </c>
      <c r="L1861" t="s">
        <v>114</v>
      </c>
      <c r="M1861" t="s">
        <v>115</v>
      </c>
      <c r="N1861" t="s">
        <v>57</v>
      </c>
      <c r="O1861" s="1">
        <v>45664</v>
      </c>
      <c r="Q1861" s="1">
        <v>46180</v>
      </c>
      <c r="R1861" s="2">
        <v>59</v>
      </c>
      <c r="S1861">
        <v>1</v>
      </c>
      <c r="T1861" t="s">
        <v>58</v>
      </c>
      <c r="U1861" t="s">
        <v>141</v>
      </c>
      <c r="V1861" s="3">
        <v>0.1</v>
      </c>
      <c r="W1861" s="2">
        <v>0</v>
      </c>
      <c r="X1861">
        <v>0</v>
      </c>
      <c r="Y1861" t="s">
        <v>142</v>
      </c>
      <c r="Z1861" t="s">
        <v>143</v>
      </c>
      <c r="AA1861">
        <v>0</v>
      </c>
      <c r="AB1861" s="2">
        <v>0</v>
      </c>
      <c r="AC1861" s="2">
        <v>0</v>
      </c>
      <c r="AD1861" s="3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5.9</v>
      </c>
      <c r="AN1861" s="2">
        <v>5.9</v>
      </c>
      <c r="AO1861" s="2">
        <v>0</v>
      </c>
      <c r="AP1861" s="2">
        <v>0</v>
      </c>
      <c r="AQ1861" s="2">
        <v>0</v>
      </c>
    </row>
    <row r="1862" spans="1:43" x14ac:dyDescent="0.25">
      <c r="A1862" s="1">
        <v>46146</v>
      </c>
      <c r="B1862" t="s">
        <v>48</v>
      </c>
      <c r="C1862">
        <v>649163</v>
      </c>
      <c r="D1862">
        <v>2026154250</v>
      </c>
      <c r="E1862" t="s">
        <v>1842</v>
      </c>
      <c r="F1862" t="s">
        <v>426</v>
      </c>
      <c r="G1862" t="s">
        <v>51</v>
      </c>
      <c r="H1862" t="s">
        <v>122</v>
      </c>
      <c r="I1862" t="s">
        <v>88</v>
      </c>
      <c r="J1862" t="s">
        <v>123</v>
      </c>
      <c r="K1862">
        <v>796984</v>
      </c>
      <c r="L1862" t="s">
        <v>168</v>
      </c>
      <c r="M1862" t="s">
        <v>112</v>
      </c>
      <c r="N1862" t="s">
        <v>57</v>
      </c>
      <c r="O1862" s="1">
        <v>45658</v>
      </c>
      <c r="Q1862" s="1">
        <v>46174</v>
      </c>
      <c r="R1862" s="2">
        <v>27.28</v>
      </c>
      <c r="S1862">
        <v>1</v>
      </c>
      <c r="T1862" t="s">
        <v>58</v>
      </c>
      <c r="U1862" t="s">
        <v>141</v>
      </c>
      <c r="V1862" s="3">
        <v>0.1</v>
      </c>
      <c r="W1862" s="2">
        <v>0</v>
      </c>
      <c r="X1862">
        <v>0</v>
      </c>
      <c r="Y1862" t="s">
        <v>142</v>
      </c>
      <c r="Z1862" t="s">
        <v>143</v>
      </c>
      <c r="AA1862">
        <v>0</v>
      </c>
      <c r="AB1862" s="2">
        <v>0</v>
      </c>
      <c r="AC1862" s="2">
        <v>0</v>
      </c>
      <c r="AD1862" s="3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2.73</v>
      </c>
      <c r="AN1862" s="2">
        <v>2.73</v>
      </c>
      <c r="AO1862" s="2">
        <v>0</v>
      </c>
      <c r="AP1862" s="2">
        <v>0</v>
      </c>
      <c r="AQ1862" s="2">
        <v>0</v>
      </c>
    </row>
    <row r="1863" spans="1:43" x14ac:dyDescent="0.25">
      <c r="A1863" s="1">
        <v>46146</v>
      </c>
      <c r="B1863" t="s">
        <v>48</v>
      </c>
      <c r="C1863">
        <v>649163</v>
      </c>
      <c r="D1863">
        <v>2026154681</v>
      </c>
      <c r="E1863" t="s">
        <v>1542</v>
      </c>
      <c r="F1863" t="s">
        <v>992</v>
      </c>
      <c r="G1863" t="s">
        <v>51</v>
      </c>
      <c r="H1863" t="s">
        <v>113</v>
      </c>
      <c r="I1863" t="s">
        <v>88</v>
      </c>
      <c r="J1863" t="s">
        <v>107</v>
      </c>
      <c r="K1863">
        <v>651818</v>
      </c>
      <c r="L1863" t="s">
        <v>114</v>
      </c>
      <c r="M1863" t="s">
        <v>115</v>
      </c>
      <c r="N1863" t="s">
        <v>57</v>
      </c>
      <c r="O1863" s="1">
        <v>45664</v>
      </c>
      <c r="Q1863" s="1">
        <v>46180</v>
      </c>
      <c r="R1863" s="2">
        <v>119.95</v>
      </c>
      <c r="S1863">
        <v>1</v>
      </c>
      <c r="T1863" t="s">
        <v>58</v>
      </c>
      <c r="U1863" t="s">
        <v>141</v>
      </c>
      <c r="V1863" s="3">
        <v>0.1</v>
      </c>
      <c r="W1863" s="2">
        <v>0</v>
      </c>
      <c r="X1863">
        <v>0</v>
      </c>
      <c r="Y1863" t="s">
        <v>142</v>
      </c>
      <c r="Z1863" t="s">
        <v>143</v>
      </c>
      <c r="AA1863">
        <v>0</v>
      </c>
      <c r="AB1863" s="2">
        <v>0</v>
      </c>
      <c r="AC1863" s="2">
        <v>0</v>
      </c>
      <c r="AD1863" s="3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12</v>
      </c>
      <c r="AN1863" s="2">
        <v>12</v>
      </c>
      <c r="AO1863" s="2">
        <v>0</v>
      </c>
      <c r="AP1863" s="2">
        <v>0</v>
      </c>
      <c r="AQ1863" s="2">
        <v>0</v>
      </c>
    </row>
    <row r="1864" spans="1:43" x14ac:dyDescent="0.25">
      <c r="A1864" s="1">
        <v>46146</v>
      </c>
      <c r="B1864" t="s">
        <v>48</v>
      </c>
      <c r="C1864">
        <v>649163</v>
      </c>
      <c r="D1864">
        <v>2026155453</v>
      </c>
      <c r="E1864" t="s">
        <v>945</v>
      </c>
      <c r="F1864" t="s">
        <v>2128</v>
      </c>
      <c r="G1864" t="s">
        <v>51</v>
      </c>
      <c r="H1864" t="s">
        <v>475</v>
      </c>
      <c r="I1864" t="s">
        <v>88</v>
      </c>
      <c r="J1864" t="s">
        <v>107</v>
      </c>
      <c r="K1864">
        <v>651818</v>
      </c>
      <c r="L1864" t="s">
        <v>114</v>
      </c>
      <c r="M1864" t="s">
        <v>115</v>
      </c>
      <c r="N1864" t="s">
        <v>57</v>
      </c>
      <c r="O1864" s="1">
        <v>45664</v>
      </c>
      <c r="Q1864" s="1">
        <v>46180</v>
      </c>
      <c r="R1864" s="2">
        <v>67.3</v>
      </c>
      <c r="S1864">
        <v>1</v>
      </c>
      <c r="T1864" t="s">
        <v>58</v>
      </c>
      <c r="U1864" t="s">
        <v>141</v>
      </c>
      <c r="V1864" s="3">
        <v>0.1</v>
      </c>
      <c r="W1864" s="2">
        <v>0</v>
      </c>
      <c r="X1864">
        <v>0</v>
      </c>
      <c r="Y1864" t="s">
        <v>142</v>
      </c>
      <c r="Z1864" t="s">
        <v>143</v>
      </c>
      <c r="AA1864">
        <v>0</v>
      </c>
      <c r="AB1864" s="2">
        <v>0</v>
      </c>
      <c r="AC1864" s="2">
        <v>0</v>
      </c>
      <c r="AD1864" s="3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6.73</v>
      </c>
      <c r="AN1864" s="2">
        <v>6.73</v>
      </c>
      <c r="AO1864" s="2">
        <v>0</v>
      </c>
      <c r="AP1864" s="2">
        <v>0</v>
      </c>
      <c r="AQ1864" s="2">
        <v>0</v>
      </c>
    </row>
    <row r="1865" spans="1:43" x14ac:dyDescent="0.25">
      <c r="A1865" s="1">
        <v>46146</v>
      </c>
      <c r="B1865" t="s">
        <v>48</v>
      </c>
      <c r="C1865">
        <v>649163</v>
      </c>
      <c r="D1865">
        <v>2026156915</v>
      </c>
      <c r="E1865" t="s">
        <v>2129</v>
      </c>
      <c r="F1865" t="s">
        <v>2130</v>
      </c>
      <c r="G1865" t="s">
        <v>51</v>
      </c>
      <c r="H1865" t="s">
        <v>113</v>
      </c>
      <c r="I1865" t="s">
        <v>88</v>
      </c>
      <c r="J1865" t="s">
        <v>95</v>
      </c>
      <c r="K1865">
        <v>753748</v>
      </c>
      <c r="L1865" t="s">
        <v>72</v>
      </c>
      <c r="M1865" t="s">
        <v>73</v>
      </c>
      <c r="N1865" t="s">
        <v>57</v>
      </c>
      <c r="O1865" s="1">
        <v>45658</v>
      </c>
      <c r="Q1865" s="1">
        <v>46174</v>
      </c>
      <c r="R1865" s="2">
        <v>146.25</v>
      </c>
      <c r="S1865">
        <v>1</v>
      </c>
      <c r="T1865" t="s">
        <v>58</v>
      </c>
      <c r="U1865" t="s">
        <v>141</v>
      </c>
      <c r="V1865" s="3">
        <v>0.1</v>
      </c>
      <c r="W1865" s="2">
        <v>0</v>
      </c>
      <c r="X1865">
        <v>0</v>
      </c>
      <c r="Y1865" t="s">
        <v>142</v>
      </c>
      <c r="Z1865" t="s">
        <v>143</v>
      </c>
      <c r="AA1865">
        <v>0</v>
      </c>
      <c r="AB1865" s="2">
        <v>0</v>
      </c>
      <c r="AC1865" s="2">
        <v>0</v>
      </c>
      <c r="AD1865" s="3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14.62</v>
      </c>
      <c r="AN1865" s="2">
        <v>14.62</v>
      </c>
      <c r="AO1865" s="2">
        <v>0</v>
      </c>
      <c r="AP1865" s="2">
        <v>0</v>
      </c>
      <c r="AQ1865" s="2">
        <v>0</v>
      </c>
    </row>
    <row r="1866" spans="1:43" x14ac:dyDescent="0.25">
      <c r="A1866" s="1">
        <v>46146</v>
      </c>
      <c r="B1866" t="s">
        <v>48</v>
      </c>
      <c r="C1866">
        <v>649163</v>
      </c>
      <c r="D1866">
        <v>2026163640</v>
      </c>
      <c r="E1866" t="s">
        <v>2131</v>
      </c>
      <c r="F1866" t="s">
        <v>1325</v>
      </c>
      <c r="G1866" t="s">
        <v>51</v>
      </c>
      <c r="H1866" t="s">
        <v>122</v>
      </c>
      <c r="I1866" t="s">
        <v>88</v>
      </c>
      <c r="J1866" t="s">
        <v>123</v>
      </c>
      <c r="K1866">
        <v>816021</v>
      </c>
      <c r="L1866" t="s">
        <v>124</v>
      </c>
      <c r="M1866" t="s">
        <v>125</v>
      </c>
      <c r="N1866" t="s">
        <v>57</v>
      </c>
      <c r="O1866" s="1">
        <v>45658</v>
      </c>
      <c r="Q1866" s="1">
        <v>46174</v>
      </c>
      <c r="R1866" s="2">
        <v>42.13</v>
      </c>
      <c r="S1866">
        <v>1</v>
      </c>
      <c r="T1866" t="s">
        <v>58</v>
      </c>
      <c r="U1866" t="s">
        <v>141</v>
      </c>
      <c r="V1866" s="3">
        <v>0.1</v>
      </c>
      <c r="W1866" s="2">
        <v>0</v>
      </c>
      <c r="X1866">
        <v>0</v>
      </c>
      <c r="Y1866" t="s">
        <v>142</v>
      </c>
      <c r="Z1866" t="s">
        <v>143</v>
      </c>
      <c r="AA1866">
        <v>0</v>
      </c>
      <c r="AB1866" s="2">
        <v>0</v>
      </c>
      <c r="AC1866" s="2">
        <v>0</v>
      </c>
      <c r="AD1866" s="3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4.21</v>
      </c>
      <c r="AN1866" s="2">
        <v>4.21</v>
      </c>
      <c r="AO1866" s="2">
        <v>0</v>
      </c>
      <c r="AP1866" s="2">
        <v>0</v>
      </c>
      <c r="AQ1866" s="2">
        <v>0</v>
      </c>
    </row>
    <row r="1867" spans="1:43" x14ac:dyDescent="0.25">
      <c r="A1867" s="1">
        <v>46146</v>
      </c>
      <c r="B1867" t="s">
        <v>48</v>
      </c>
      <c r="C1867">
        <v>649163</v>
      </c>
      <c r="D1867">
        <v>2026166108</v>
      </c>
      <c r="E1867" t="s">
        <v>2132</v>
      </c>
      <c r="F1867" t="s">
        <v>732</v>
      </c>
      <c r="G1867" t="s">
        <v>51</v>
      </c>
      <c r="H1867" t="s">
        <v>82</v>
      </c>
      <c r="I1867" t="s">
        <v>88</v>
      </c>
      <c r="J1867" t="s">
        <v>107</v>
      </c>
      <c r="K1867">
        <v>651818</v>
      </c>
      <c r="L1867" t="s">
        <v>114</v>
      </c>
      <c r="M1867" t="s">
        <v>115</v>
      </c>
      <c r="N1867" t="s">
        <v>57</v>
      </c>
      <c r="O1867" s="1">
        <v>45664</v>
      </c>
      <c r="Q1867" s="1">
        <v>46180</v>
      </c>
      <c r="R1867" s="2">
        <v>129.13</v>
      </c>
      <c r="S1867">
        <v>1</v>
      </c>
      <c r="T1867" t="s">
        <v>58</v>
      </c>
      <c r="U1867" t="s">
        <v>141</v>
      </c>
      <c r="V1867" s="3">
        <v>0.1</v>
      </c>
      <c r="W1867" s="2">
        <v>0</v>
      </c>
      <c r="X1867">
        <v>0</v>
      </c>
      <c r="Y1867" t="s">
        <v>142</v>
      </c>
      <c r="Z1867" t="s">
        <v>143</v>
      </c>
      <c r="AA1867">
        <v>0</v>
      </c>
      <c r="AB1867" s="2">
        <v>0</v>
      </c>
      <c r="AC1867" s="2">
        <v>0</v>
      </c>
      <c r="AD1867" s="3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12.91</v>
      </c>
      <c r="AN1867" s="2">
        <v>12.91</v>
      </c>
      <c r="AO1867" s="2">
        <v>0</v>
      </c>
      <c r="AP1867" s="2">
        <v>0</v>
      </c>
      <c r="AQ1867" s="2">
        <v>0</v>
      </c>
    </row>
    <row r="1868" spans="1:43" x14ac:dyDescent="0.25">
      <c r="A1868" s="1">
        <v>46146</v>
      </c>
      <c r="B1868" t="s">
        <v>48</v>
      </c>
      <c r="C1868">
        <v>649163</v>
      </c>
      <c r="D1868">
        <v>2026169224</v>
      </c>
      <c r="E1868" t="s">
        <v>1162</v>
      </c>
      <c r="F1868" t="s">
        <v>2133</v>
      </c>
      <c r="G1868" t="s">
        <v>51</v>
      </c>
      <c r="H1868" t="s">
        <v>106</v>
      </c>
      <c r="I1868" t="s">
        <v>88</v>
      </c>
      <c r="J1868" t="s">
        <v>95</v>
      </c>
      <c r="K1868">
        <v>753748</v>
      </c>
      <c r="L1868" t="s">
        <v>72</v>
      </c>
      <c r="M1868" t="s">
        <v>73</v>
      </c>
      <c r="N1868" t="s">
        <v>57</v>
      </c>
      <c r="O1868" s="1">
        <v>45658</v>
      </c>
      <c r="Q1868" s="1">
        <v>46174</v>
      </c>
      <c r="R1868" s="2">
        <v>153.58000000000001</v>
      </c>
      <c r="S1868">
        <v>1</v>
      </c>
      <c r="T1868" t="s">
        <v>58</v>
      </c>
      <c r="U1868" t="s">
        <v>141</v>
      </c>
      <c r="V1868" s="3">
        <v>0.1</v>
      </c>
      <c r="W1868" s="2">
        <v>0</v>
      </c>
      <c r="X1868">
        <v>0</v>
      </c>
      <c r="Y1868" t="s">
        <v>142</v>
      </c>
      <c r="Z1868" t="s">
        <v>143</v>
      </c>
      <c r="AA1868">
        <v>0</v>
      </c>
      <c r="AB1868" s="2">
        <v>0</v>
      </c>
      <c r="AC1868" s="2">
        <v>0</v>
      </c>
      <c r="AD1868" s="3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15.36</v>
      </c>
      <c r="AN1868" s="2">
        <v>15.36</v>
      </c>
      <c r="AO1868" s="2">
        <v>0</v>
      </c>
      <c r="AP1868" s="2">
        <v>0</v>
      </c>
      <c r="AQ1868" s="2">
        <v>0</v>
      </c>
    </row>
    <row r="1869" spans="1:43" x14ac:dyDescent="0.25">
      <c r="A1869" s="1">
        <v>46146</v>
      </c>
      <c r="B1869" t="s">
        <v>48</v>
      </c>
      <c r="C1869">
        <v>649163</v>
      </c>
      <c r="D1869">
        <v>2026175249</v>
      </c>
      <c r="E1869" t="s">
        <v>2134</v>
      </c>
      <c r="F1869" t="s">
        <v>1329</v>
      </c>
      <c r="G1869" t="s">
        <v>51</v>
      </c>
      <c r="H1869" t="s">
        <v>82</v>
      </c>
      <c r="I1869" t="s">
        <v>88</v>
      </c>
      <c r="J1869" t="s">
        <v>107</v>
      </c>
      <c r="K1869">
        <v>651818</v>
      </c>
      <c r="L1869" t="s">
        <v>114</v>
      </c>
      <c r="M1869" t="s">
        <v>115</v>
      </c>
      <c r="N1869" t="s">
        <v>57</v>
      </c>
      <c r="O1869" s="1">
        <v>45664</v>
      </c>
      <c r="Q1869" s="1">
        <v>46180</v>
      </c>
      <c r="R1869" s="2">
        <v>61.27</v>
      </c>
      <c r="S1869">
        <v>1</v>
      </c>
      <c r="T1869" t="s">
        <v>58</v>
      </c>
      <c r="U1869" t="s">
        <v>141</v>
      </c>
      <c r="V1869" s="3">
        <v>0.1</v>
      </c>
      <c r="W1869" s="2">
        <v>0</v>
      </c>
      <c r="X1869">
        <v>0</v>
      </c>
      <c r="Y1869" t="s">
        <v>142</v>
      </c>
      <c r="Z1869" t="s">
        <v>143</v>
      </c>
      <c r="AA1869">
        <v>0</v>
      </c>
      <c r="AB1869" s="2">
        <v>0</v>
      </c>
      <c r="AC1869" s="2">
        <v>0</v>
      </c>
      <c r="AD1869" s="3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6.13</v>
      </c>
      <c r="AN1869" s="2">
        <v>6.13</v>
      </c>
      <c r="AO1869" s="2">
        <v>0</v>
      </c>
      <c r="AP1869" s="2">
        <v>0</v>
      </c>
      <c r="AQ1869" s="2">
        <v>0</v>
      </c>
    </row>
    <row r="1870" spans="1:43" x14ac:dyDescent="0.25">
      <c r="A1870" s="1">
        <v>46146</v>
      </c>
      <c r="B1870" t="s">
        <v>48</v>
      </c>
      <c r="C1870">
        <v>649163</v>
      </c>
      <c r="D1870">
        <v>2026184397</v>
      </c>
      <c r="E1870" t="s">
        <v>2135</v>
      </c>
      <c r="F1870" t="s">
        <v>631</v>
      </c>
      <c r="G1870" t="s">
        <v>51</v>
      </c>
      <c r="H1870" t="s">
        <v>213</v>
      </c>
      <c r="I1870" t="s">
        <v>88</v>
      </c>
      <c r="J1870" t="s">
        <v>123</v>
      </c>
      <c r="K1870">
        <v>753748</v>
      </c>
      <c r="L1870" t="s">
        <v>72</v>
      </c>
      <c r="M1870" t="s">
        <v>73</v>
      </c>
      <c r="N1870" t="s">
        <v>57</v>
      </c>
      <c r="O1870" s="1">
        <v>45658</v>
      </c>
      <c r="Q1870" s="1">
        <v>46174</v>
      </c>
      <c r="R1870" s="2">
        <v>58.61</v>
      </c>
      <c r="S1870">
        <v>1</v>
      </c>
      <c r="T1870" t="s">
        <v>58</v>
      </c>
      <c r="U1870" t="s">
        <v>141</v>
      </c>
      <c r="V1870" s="3">
        <v>0.1</v>
      </c>
      <c r="W1870" s="2">
        <v>0</v>
      </c>
      <c r="X1870">
        <v>0</v>
      </c>
      <c r="Y1870" t="s">
        <v>142</v>
      </c>
      <c r="Z1870" t="s">
        <v>143</v>
      </c>
      <c r="AA1870">
        <v>0</v>
      </c>
      <c r="AB1870" s="2">
        <v>0</v>
      </c>
      <c r="AC1870" s="2">
        <v>0</v>
      </c>
      <c r="AD1870" s="3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5.86</v>
      </c>
      <c r="AN1870" s="2">
        <v>5.86</v>
      </c>
      <c r="AO1870" s="2">
        <v>0</v>
      </c>
      <c r="AP1870" s="2">
        <v>0</v>
      </c>
      <c r="AQ1870" s="2">
        <v>0</v>
      </c>
    </row>
    <row r="1871" spans="1:43" x14ac:dyDescent="0.25">
      <c r="A1871" s="1">
        <v>46146</v>
      </c>
      <c r="B1871" t="s">
        <v>48</v>
      </c>
      <c r="C1871">
        <v>649163</v>
      </c>
      <c r="D1871">
        <v>2026185573</v>
      </c>
      <c r="E1871" t="s">
        <v>1138</v>
      </c>
      <c r="F1871" t="s">
        <v>2136</v>
      </c>
      <c r="G1871" t="s">
        <v>51</v>
      </c>
      <c r="H1871" t="s">
        <v>82</v>
      </c>
      <c r="I1871" t="s">
        <v>88</v>
      </c>
      <c r="J1871" t="s">
        <v>95</v>
      </c>
      <c r="K1871">
        <v>651818</v>
      </c>
      <c r="L1871" t="s">
        <v>114</v>
      </c>
      <c r="M1871" t="s">
        <v>115</v>
      </c>
      <c r="N1871" t="s">
        <v>57</v>
      </c>
      <c r="O1871" s="1">
        <v>45664</v>
      </c>
      <c r="Q1871" s="1">
        <v>46180</v>
      </c>
      <c r="R1871" s="2">
        <v>135.59</v>
      </c>
      <c r="S1871">
        <v>1</v>
      </c>
      <c r="T1871" t="s">
        <v>58</v>
      </c>
      <c r="U1871" t="s">
        <v>141</v>
      </c>
      <c r="V1871" s="3">
        <v>0.1</v>
      </c>
      <c r="W1871" s="2">
        <v>0</v>
      </c>
      <c r="X1871">
        <v>0</v>
      </c>
      <c r="Y1871" t="s">
        <v>142</v>
      </c>
      <c r="Z1871" t="s">
        <v>143</v>
      </c>
      <c r="AA1871">
        <v>0</v>
      </c>
      <c r="AB1871" s="2">
        <v>0</v>
      </c>
      <c r="AC1871" s="2">
        <v>0</v>
      </c>
      <c r="AD1871" s="3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13.56</v>
      </c>
      <c r="AN1871" s="2">
        <v>13.56</v>
      </c>
      <c r="AO1871" s="2">
        <v>0</v>
      </c>
      <c r="AP1871" s="2">
        <v>0</v>
      </c>
      <c r="AQ1871" s="2">
        <v>0</v>
      </c>
    </row>
    <row r="1872" spans="1:43" x14ac:dyDescent="0.25">
      <c r="A1872" s="1">
        <v>46146</v>
      </c>
      <c r="B1872" t="s">
        <v>48</v>
      </c>
      <c r="C1872">
        <v>649163</v>
      </c>
      <c r="D1872">
        <v>2026190232</v>
      </c>
      <c r="E1872" t="s">
        <v>834</v>
      </c>
      <c r="F1872" t="s">
        <v>97</v>
      </c>
      <c r="G1872" t="s">
        <v>51</v>
      </c>
      <c r="H1872" t="s">
        <v>313</v>
      </c>
      <c r="I1872" t="s">
        <v>88</v>
      </c>
      <c r="J1872" t="s">
        <v>107</v>
      </c>
      <c r="K1872">
        <v>753748</v>
      </c>
      <c r="L1872" t="s">
        <v>72</v>
      </c>
      <c r="M1872" t="s">
        <v>73</v>
      </c>
      <c r="N1872" t="s">
        <v>57</v>
      </c>
      <c r="O1872" s="1">
        <v>45658</v>
      </c>
      <c r="Q1872" s="1">
        <v>46174</v>
      </c>
      <c r="R1872" s="2">
        <v>179.42</v>
      </c>
      <c r="S1872">
        <v>1</v>
      </c>
      <c r="T1872" t="s">
        <v>58</v>
      </c>
      <c r="U1872" t="s">
        <v>141</v>
      </c>
      <c r="V1872" s="3">
        <v>0.1</v>
      </c>
      <c r="W1872" s="2">
        <v>0</v>
      </c>
      <c r="X1872">
        <v>0</v>
      </c>
      <c r="Y1872" t="s">
        <v>142</v>
      </c>
      <c r="Z1872" t="s">
        <v>143</v>
      </c>
      <c r="AA1872">
        <v>0</v>
      </c>
      <c r="AB1872" s="2">
        <v>0</v>
      </c>
      <c r="AC1872" s="2">
        <v>0</v>
      </c>
      <c r="AD1872" s="3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17.940000000000001</v>
      </c>
      <c r="AN1872" s="2">
        <v>17.940000000000001</v>
      </c>
      <c r="AO1872" s="2">
        <v>0</v>
      </c>
      <c r="AP1872" s="2">
        <v>0</v>
      </c>
      <c r="AQ1872" s="2">
        <v>0</v>
      </c>
    </row>
    <row r="1873" spans="1:43" x14ac:dyDescent="0.25">
      <c r="A1873" s="1">
        <v>46146</v>
      </c>
      <c r="B1873" t="s">
        <v>48</v>
      </c>
      <c r="C1873">
        <v>649163</v>
      </c>
      <c r="D1873">
        <v>2026213034</v>
      </c>
      <c r="E1873" t="s">
        <v>2137</v>
      </c>
      <c r="F1873" t="s">
        <v>70</v>
      </c>
      <c r="G1873" t="s">
        <v>51</v>
      </c>
      <c r="H1873" t="s">
        <v>213</v>
      </c>
      <c r="I1873" t="s">
        <v>88</v>
      </c>
      <c r="J1873" t="s">
        <v>123</v>
      </c>
      <c r="K1873">
        <v>816021</v>
      </c>
      <c r="L1873" t="s">
        <v>124</v>
      </c>
      <c r="M1873" t="s">
        <v>125</v>
      </c>
      <c r="N1873" t="s">
        <v>57</v>
      </c>
      <c r="O1873" s="1">
        <v>45658</v>
      </c>
      <c r="Q1873" s="1">
        <v>46174</v>
      </c>
      <c r="R1873" s="2">
        <v>21.09</v>
      </c>
      <c r="S1873">
        <v>1</v>
      </c>
      <c r="T1873" t="s">
        <v>58</v>
      </c>
      <c r="U1873" t="s">
        <v>141</v>
      </c>
      <c r="V1873" s="3">
        <v>0.1</v>
      </c>
      <c r="W1873" s="2">
        <v>0</v>
      </c>
      <c r="X1873">
        <v>0</v>
      </c>
      <c r="Y1873" t="s">
        <v>142</v>
      </c>
      <c r="Z1873" t="s">
        <v>143</v>
      </c>
      <c r="AA1873">
        <v>0</v>
      </c>
      <c r="AB1873" s="2">
        <v>0</v>
      </c>
      <c r="AC1873" s="2">
        <v>0</v>
      </c>
      <c r="AD1873" s="3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2.11</v>
      </c>
      <c r="AN1873" s="2">
        <v>2.11</v>
      </c>
      <c r="AO1873" s="2">
        <v>0</v>
      </c>
      <c r="AP1873" s="2">
        <v>0</v>
      </c>
      <c r="AQ1873" s="2">
        <v>0</v>
      </c>
    </row>
    <row r="1874" spans="1:43" x14ac:dyDescent="0.25">
      <c r="A1874" s="1">
        <v>46146</v>
      </c>
      <c r="B1874" t="s">
        <v>48</v>
      </c>
      <c r="C1874">
        <v>649163</v>
      </c>
      <c r="D1874">
        <v>2026221013</v>
      </c>
      <c r="E1874" t="s">
        <v>1589</v>
      </c>
      <c r="F1874" t="s">
        <v>97</v>
      </c>
      <c r="G1874" t="s">
        <v>51</v>
      </c>
      <c r="H1874" t="s">
        <v>110</v>
      </c>
      <c r="I1874" t="s">
        <v>88</v>
      </c>
      <c r="J1874" t="s">
        <v>107</v>
      </c>
      <c r="K1874">
        <v>753748</v>
      </c>
      <c r="L1874" t="s">
        <v>72</v>
      </c>
      <c r="M1874" t="s">
        <v>73</v>
      </c>
      <c r="N1874" t="s">
        <v>57</v>
      </c>
      <c r="O1874" s="1">
        <v>45658</v>
      </c>
      <c r="Q1874" s="1">
        <v>46174</v>
      </c>
      <c r="R1874" s="2">
        <v>221.45</v>
      </c>
      <c r="S1874">
        <v>1</v>
      </c>
      <c r="T1874" t="s">
        <v>58</v>
      </c>
      <c r="U1874" t="s">
        <v>141</v>
      </c>
      <c r="V1874" s="3">
        <v>0.1</v>
      </c>
      <c r="W1874" s="2">
        <v>0</v>
      </c>
      <c r="X1874">
        <v>0</v>
      </c>
      <c r="Y1874" t="s">
        <v>142</v>
      </c>
      <c r="Z1874" t="s">
        <v>143</v>
      </c>
      <c r="AA1874">
        <v>0</v>
      </c>
      <c r="AB1874" s="2">
        <v>0</v>
      </c>
      <c r="AC1874" s="2">
        <v>0</v>
      </c>
      <c r="AD1874" s="3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22.14</v>
      </c>
      <c r="AN1874" s="2">
        <v>22.14</v>
      </c>
      <c r="AO1874" s="2">
        <v>0</v>
      </c>
      <c r="AP1874" s="2">
        <v>0</v>
      </c>
      <c r="AQ1874" s="2">
        <v>0</v>
      </c>
    </row>
    <row r="1875" spans="1:43" x14ac:dyDescent="0.25">
      <c r="A1875" s="1">
        <v>46146</v>
      </c>
      <c r="B1875" t="s">
        <v>48</v>
      </c>
      <c r="C1875">
        <v>649163</v>
      </c>
      <c r="D1875">
        <v>2026236140</v>
      </c>
      <c r="E1875" t="s">
        <v>2138</v>
      </c>
      <c r="F1875" t="s">
        <v>75</v>
      </c>
      <c r="G1875" t="s">
        <v>51</v>
      </c>
      <c r="H1875" t="s">
        <v>110</v>
      </c>
      <c r="I1875" t="s">
        <v>88</v>
      </c>
      <c r="J1875" t="s">
        <v>107</v>
      </c>
      <c r="K1875">
        <v>651818</v>
      </c>
      <c r="L1875" t="s">
        <v>114</v>
      </c>
      <c r="M1875" t="s">
        <v>115</v>
      </c>
      <c r="N1875" t="s">
        <v>57</v>
      </c>
      <c r="O1875" s="1">
        <v>45664</v>
      </c>
      <c r="Q1875" s="1">
        <v>46180</v>
      </c>
      <c r="R1875" s="2">
        <v>127.21</v>
      </c>
      <c r="S1875">
        <v>1</v>
      </c>
      <c r="T1875" t="s">
        <v>58</v>
      </c>
      <c r="U1875" t="s">
        <v>141</v>
      </c>
      <c r="V1875" s="3">
        <v>0.1</v>
      </c>
      <c r="W1875" s="2">
        <v>0</v>
      </c>
      <c r="X1875">
        <v>0</v>
      </c>
      <c r="Y1875" t="s">
        <v>142</v>
      </c>
      <c r="Z1875" t="s">
        <v>143</v>
      </c>
      <c r="AA1875">
        <v>0</v>
      </c>
      <c r="AB1875" s="2">
        <v>0</v>
      </c>
      <c r="AC1875" s="2">
        <v>0</v>
      </c>
      <c r="AD1875" s="3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12.72</v>
      </c>
      <c r="AN1875" s="2">
        <v>12.72</v>
      </c>
      <c r="AO1875" s="2">
        <v>0</v>
      </c>
      <c r="AP1875" s="2">
        <v>0</v>
      </c>
      <c r="AQ1875" s="2">
        <v>0</v>
      </c>
    </row>
    <row r="1876" spans="1:43" x14ac:dyDescent="0.25">
      <c r="A1876" s="1">
        <v>46146</v>
      </c>
      <c r="B1876" t="s">
        <v>48</v>
      </c>
      <c r="C1876">
        <v>649163</v>
      </c>
      <c r="D1876">
        <v>2026239484</v>
      </c>
      <c r="E1876" t="s">
        <v>983</v>
      </c>
      <c r="F1876" t="s">
        <v>97</v>
      </c>
      <c r="G1876" t="s">
        <v>51</v>
      </c>
      <c r="H1876" t="s">
        <v>313</v>
      </c>
      <c r="I1876" t="s">
        <v>88</v>
      </c>
      <c r="J1876" t="s">
        <v>107</v>
      </c>
      <c r="K1876">
        <v>753748</v>
      </c>
      <c r="L1876" t="s">
        <v>72</v>
      </c>
      <c r="M1876" t="s">
        <v>73</v>
      </c>
      <c r="N1876" t="s">
        <v>57</v>
      </c>
      <c r="O1876" s="1">
        <v>45658</v>
      </c>
      <c r="Q1876" s="1">
        <v>46174</v>
      </c>
      <c r="R1876" s="2">
        <v>13.08</v>
      </c>
      <c r="S1876">
        <v>1</v>
      </c>
      <c r="T1876" t="s">
        <v>58</v>
      </c>
      <c r="U1876" t="s">
        <v>141</v>
      </c>
      <c r="V1876" s="3">
        <v>0.1</v>
      </c>
      <c r="W1876" s="2">
        <v>0</v>
      </c>
      <c r="X1876">
        <v>0</v>
      </c>
      <c r="Y1876" t="s">
        <v>142</v>
      </c>
      <c r="Z1876" t="s">
        <v>143</v>
      </c>
      <c r="AA1876">
        <v>0</v>
      </c>
      <c r="AB1876" s="2">
        <v>0</v>
      </c>
      <c r="AC1876" s="2">
        <v>0</v>
      </c>
      <c r="AD1876" s="3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1.31</v>
      </c>
      <c r="AN1876" s="2">
        <v>1.31</v>
      </c>
      <c r="AO1876" s="2">
        <v>0</v>
      </c>
      <c r="AP1876" s="2">
        <v>0</v>
      </c>
      <c r="AQ1876" s="2">
        <v>0</v>
      </c>
    </row>
    <row r="1877" spans="1:43" x14ac:dyDescent="0.25">
      <c r="A1877" s="1">
        <v>46146</v>
      </c>
      <c r="B1877" t="s">
        <v>48</v>
      </c>
      <c r="C1877">
        <v>649163</v>
      </c>
      <c r="D1877">
        <v>2027545460</v>
      </c>
      <c r="E1877" t="s">
        <v>2139</v>
      </c>
      <c r="F1877" t="s">
        <v>2140</v>
      </c>
      <c r="G1877" t="s">
        <v>51</v>
      </c>
      <c r="H1877" t="s">
        <v>82</v>
      </c>
      <c r="I1877" t="s">
        <v>1796</v>
      </c>
      <c r="J1877" t="s">
        <v>1797</v>
      </c>
      <c r="K1877">
        <v>651818</v>
      </c>
      <c r="L1877" t="s">
        <v>114</v>
      </c>
      <c r="M1877" t="s">
        <v>115</v>
      </c>
      <c r="N1877" t="s">
        <v>57</v>
      </c>
      <c r="O1877" s="1">
        <v>45723</v>
      </c>
      <c r="Q1877" s="1">
        <v>46180</v>
      </c>
      <c r="R1877" s="2">
        <v>48.61</v>
      </c>
      <c r="S1877">
        <v>1</v>
      </c>
      <c r="T1877" t="s">
        <v>58</v>
      </c>
      <c r="U1877" t="s">
        <v>141</v>
      </c>
      <c r="V1877" s="3">
        <v>0.06</v>
      </c>
      <c r="W1877" s="2">
        <v>0</v>
      </c>
      <c r="X1877">
        <v>0</v>
      </c>
      <c r="Y1877" t="s">
        <v>142</v>
      </c>
      <c r="Z1877" t="s">
        <v>143</v>
      </c>
      <c r="AA1877">
        <v>0</v>
      </c>
      <c r="AB1877" s="2">
        <v>0</v>
      </c>
      <c r="AC1877" s="2">
        <v>0</v>
      </c>
      <c r="AD1877" s="3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2.92</v>
      </c>
      <c r="AN1877" s="2">
        <v>2.92</v>
      </c>
      <c r="AO1877" s="2">
        <v>0</v>
      </c>
      <c r="AP1877" s="2">
        <v>0</v>
      </c>
      <c r="AQ1877" s="2">
        <v>0</v>
      </c>
    </row>
    <row r="1878" spans="1:43" x14ac:dyDescent="0.25">
      <c r="A1878" s="1">
        <v>46146</v>
      </c>
      <c r="B1878" t="s">
        <v>48</v>
      </c>
      <c r="C1878">
        <v>649163</v>
      </c>
      <c r="D1878">
        <v>2027745348</v>
      </c>
      <c r="E1878" t="s">
        <v>1578</v>
      </c>
      <c r="F1878" t="s">
        <v>1579</v>
      </c>
      <c r="G1878" t="s">
        <v>51</v>
      </c>
      <c r="H1878" t="s">
        <v>1274</v>
      </c>
      <c r="I1878" t="s">
        <v>1796</v>
      </c>
      <c r="J1878" t="s">
        <v>1797</v>
      </c>
      <c r="K1878">
        <v>673059</v>
      </c>
      <c r="L1878" t="s">
        <v>90</v>
      </c>
      <c r="M1878" t="s">
        <v>91</v>
      </c>
      <c r="N1878" t="s">
        <v>57</v>
      </c>
      <c r="O1878" s="1">
        <v>45748</v>
      </c>
      <c r="Q1878" s="1">
        <v>46174</v>
      </c>
      <c r="R1878" s="2">
        <v>45.77</v>
      </c>
      <c r="S1878">
        <v>1</v>
      </c>
      <c r="T1878" t="s">
        <v>58</v>
      </c>
      <c r="U1878" t="s">
        <v>141</v>
      </c>
      <c r="V1878" s="3">
        <v>0.06</v>
      </c>
      <c r="W1878" s="2">
        <v>0</v>
      </c>
      <c r="X1878">
        <v>0</v>
      </c>
      <c r="Y1878" t="s">
        <v>142</v>
      </c>
      <c r="Z1878" t="s">
        <v>143</v>
      </c>
      <c r="AA1878">
        <v>0</v>
      </c>
      <c r="AB1878" s="2">
        <v>0</v>
      </c>
      <c r="AC1878" s="2">
        <v>0</v>
      </c>
      <c r="AD1878" s="3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2.75</v>
      </c>
      <c r="AN1878" s="2">
        <v>2.75</v>
      </c>
      <c r="AO1878" s="2">
        <v>0</v>
      </c>
      <c r="AP1878" s="2">
        <v>0</v>
      </c>
      <c r="AQ1878" s="2">
        <v>0</v>
      </c>
    </row>
    <row r="1879" spans="1:43" x14ac:dyDescent="0.25">
      <c r="A1879" s="1">
        <v>46146</v>
      </c>
      <c r="B1879" t="s">
        <v>48</v>
      </c>
      <c r="C1879">
        <v>649163</v>
      </c>
      <c r="D1879">
        <v>2027932280</v>
      </c>
      <c r="E1879" t="s">
        <v>2141</v>
      </c>
      <c r="F1879" t="s">
        <v>720</v>
      </c>
      <c r="G1879" t="s">
        <v>51</v>
      </c>
      <c r="H1879" t="s">
        <v>82</v>
      </c>
      <c r="I1879" t="s">
        <v>1796</v>
      </c>
      <c r="J1879" t="s">
        <v>1797</v>
      </c>
      <c r="K1879">
        <v>812782</v>
      </c>
      <c r="L1879" t="s">
        <v>99</v>
      </c>
      <c r="M1879" t="s">
        <v>100</v>
      </c>
      <c r="N1879" t="s">
        <v>57</v>
      </c>
      <c r="O1879" s="1">
        <v>45778</v>
      </c>
      <c r="Q1879" s="1">
        <v>46174</v>
      </c>
      <c r="R1879" s="2">
        <v>70.010000000000005</v>
      </c>
      <c r="S1879">
        <v>1</v>
      </c>
      <c r="T1879" t="s">
        <v>58</v>
      </c>
      <c r="U1879" t="s">
        <v>141</v>
      </c>
      <c r="V1879" s="3">
        <v>0.06</v>
      </c>
      <c r="W1879" s="2">
        <v>0</v>
      </c>
      <c r="X1879">
        <v>0</v>
      </c>
      <c r="Y1879" t="s">
        <v>142</v>
      </c>
      <c r="Z1879" t="s">
        <v>143</v>
      </c>
      <c r="AA1879">
        <v>0</v>
      </c>
      <c r="AB1879" s="2">
        <v>0</v>
      </c>
      <c r="AC1879" s="2">
        <v>0</v>
      </c>
      <c r="AD1879" s="3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4.2</v>
      </c>
      <c r="AN1879" s="2">
        <v>4.2</v>
      </c>
      <c r="AO1879" s="2">
        <v>0</v>
      </c>
      <c r="AP1879" s="2">
        <v>0</v>
      </c>
      <c r="AQ1879" s="2">
        <v>0</v>
      </c>
    </row>
    <row r="1880" spans="1:43" x14ac:dyDescent="0.25">
      <c r="A1880" s="1">
        <v>46146</v>
      </c>
      <c r="B1880" t="s">
        <v>48</v>
      </c>
      <c r="C1880">
        <v>649163</v>
      </c>
      <c r="D1880">
        <v>2028020256</v>
      </c>
      <c r="E1880" t="s">
        <v>2142</v>
      </c>
      <c r="F1880" t="s">
        <v>404</v>
      </c>
      <c r="G1880" t="s">
        <v>51</v>
      </c>
      <c r="H1880" t="s">
        <v>52</v>
      </c>
      <c r="I1880" t="s">
        <v>1796</v>
      </c>
      <c r="J1880" t="s">
        <v>1797</v>
      </c>
      <c r="K1880">
        <v>728134</v>
      </c>
      <c r="L1880" t="s">
        <v>1308</v>
      </c>
      <c r="M1880" t="s">
        <v>404</v>
      </c>
      <c r="N1880" t="s">
        <v>57</v>
      </c>
      <c r="O1880" s="1">
        <v>45748</v>
      </c>
      <c r="Q1880" s="1">
        <v>46174</v>
      </c>
      <c r="R1880" s="2">
        <v>39.979999999999997</v>
      </c>
      <c r="S1880">
        <v>1</v>
      </c>
      <c r="T1880" t="s">
        <v>58</v>
      </c>
      <c r="U1880" t="s">
        <v>141</v>
      </c>
      <c r="V1880" s="3">
        <v>0.06</v>
      </c>
      <c r="W1880" s="2">
        <v>0</v>
      </c>
      <c r="X1880">
        <v>0</v>
      </c>
      <c r="Y1880" t="s">
        <v>142</v>
      </c>
      <c r="Z1880" t="s">
        <v>143</v>
      </c>
      <c r="AA1880">
        <v>0</v>
      </c>
      <c r="AB1880" s="2">
        <v>0</v>
      </c>
      <c r="AC1880" s="2">
        <v>0</v>
      </c>
      <c r="AD1880" s="3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2.4</v>
      </c>
      <c r="AN1880" s="2">
        <v>2.4</v>
      </c>
      <c r="AO1880" s="2">
        <v>0</v>
      </c>
      <c r="AP1880" s="2">
        <v>0</v>
      </c>
      <c r="AQ1880" s="2">
        <v>0</v>
      </c>
    </row>
    <row r="1881" spans="1:43" x14ac:dyDescent="0.25">
      <c r="A1881" s="1">
        <v>46146</v>
      </c>
      <c r="B1881" t="s">
        <v>48</v>
      </c>
      <c r="C1881">
        <v>649163</v>
      </c>
      <c r="D1881">
        <v>2028028176</v>
      </c>
      <c r="E1881" t="s">
        <v>1580</v>
      </c>
      <c r="F1881" t="s">
        <v>1581</v>
      </c>
      <c r="G1881" t="s">
        <v>51</v>
      </c>
      <c r="H1881" t="s">
        <v>52</v>
      </c>
      <c r="I1881" t="s">
        <v>1796</v>
      </c>
      <c r="J1881" t="s">
        <v>1797</v>
      </c>
      <c r="K1881">
        <v>823068</v>
      </c>
      <c r="L1881" t="s">
        <v>178</v>
      </c>
      <c r="M1881" t="s">
        <v>179</v>
      </c>
      <c r="N1881" t="s">
        <v>57</v>
      </c>
      <c r="O1881" s="1">
        <v>45748</v>
      </c>
      <c r="Q1881" s="1">
        <v>46174</v>
      </c>
      <c r="R1881" s="2">
        <v>27.11</v>
      </c>
      <c r="S1881">
        <v>1</v>
      </c>
      <c r="T1881" t="s">
        <v>58</v>
      </c>
      <c r="U1881" t="s">
        <v>141</v>
      </c>
      <c r="V1881" s="3">
        <v>0.06</v>
      </c>
      <c r="W1881" s="2">
        <v>0</v>
      </c>
      <c r="X1881">
        <v>0</v>
      </c>
      <c r="Y1881" t="s">
        <v>142</v>
      </c>
      <c r="Z1881" t="s">
        <v>143</v>
      </c>
      <c r="AA1881">
        <v>0</v>
      </c>
      <c r="AB1881" s="2">
        <v>0</v>
      </c>
      <c r="AC1881" s="2">
        <v>0</v>
      </c>
      <c r="AD1881" s="3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1.63</v>
      </c>
      <c r="AN1881" s="2">
        <v>1.63</v>
      </c>
      <c r="AO1881" s="2">
        <v>0</v>
      </c>
      <c r="AP1881" s="2">
        <v>0</v>
      </c>
      <c r="AQ1881" s="2">
        <v>0</v>
      </c>
    </row>
    <row r="1882" spans="1:43" x14ac:dyDescent="0.25">
      <c r="A1882" s="1">
        <v>46146</v>
      </c>
      <c r="B1882" t="s">
        <v>48</v>
      </c>
      <c r="C1882">
        <v>649163</v>
      </c>
      <c r="D1882">
        <v>2028037551</v>
      </c>
      <c r="E1882" t="s">
        <v>2143</v>
      </c>
      <c r="F1882" t="s">
        <v>666</v>
      </c>
      <c r="G1882" t="s">
        <v>51</v>
      </c>
      <c r="H1882" t="s">
        <v>82</v>
      </c>
      <c r="I1882" t="s">
        <v>1796</v>
      </c>
      <c r="J1882" t="s">
        <v>1797</v>
      </c>
      <c r="K1882">
        <v>856824</v>
      </c>
      <c r="L1882" t="s">
        <v>164</v>
      </c>
      <c r="M1882" t="s">
        <v>165</v>
      </c>
      <c r="N1882" t="s">
        <v>57</v>
      </c>
      <c r="O1882" s="1">
        <v>45748</v>
      </c>
      <c r="Q1882" s="1">
        <v>46174</v>
      </c>
      <c r="R1882" s="2">
        <v>22.52</v>
      </c>
      <c r="S1882">
        <v>1</v>
      </c>
      <c r="T1882" t="s">
        <v>58</v>
      </c>
      <c r="U1882" t="s">
        <v>141</v>
      </c>
      <c r="V1882" s="3">
        <v>0.06</v>
      </c>
      <c r="W1882" s="2">
        <v>0</v>
      </c>
      <c r="X1882">
        <v>0</v>
      </c>
      <c r="Y1882" t="s">
        <v>142</v>
      </c>
      <c r="Z1882" t="s">
        <v>143</v>
      </c>
      <c r="AA1882">
        <v>0</v>
      </c>
      <c r="AB1882" s="2">
        <v>0</v>
      </c>
      <c r="AC1882" s="2">
        <v>0</v>
      </c>
      <c r="AD1882" s="3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1.35</v>
      </c>
      <c r="AN1882" s="2">
        <v>1.35</v>
      </c>
      <c r="AO1882" s="2">
        <v>0</v>
      </c>
      <c r="AP1882" s="2">
        <v>0</v>
      </c>
      <c r="AQ1882" s="2">
        <v>0</v>
      </c>
    </row>
    <row r="1883" spans="1:43" x14ac:dyDescent="0.25">
      <c r="A1883" s="1">
        <v>46146</v>
      </c>
      <c r="B1883" t="s">
        <v>48</v>
      </c>
      <c r="C1883">
        <v>649163</v>
      </c>
      <c r="D1883">
        <v>2028170131</v>
      </c>
      <c r="E1883" t="s">
        <v>2144</v>
      </c>
      <c r="F1883" t="s">
        <v>211</v>
      </c>
      <c r="G1883" t="s">
        <v>51</v>
      </c>
      <c r="H1883" t="s">
        <v>82</v>
      </c>
      <c r="I1883" t="s">
        <v>1796</v>
      </c>
      <c r="J1883" t="s">
        <v>1797</v>
      </c>
      <c r="K1883">
        <v>856824</v>
      </c>
      <c r="L1883" t="s">
        <v>164</v>
      </c>
      <c r="M1883" t="s">
        <v>165</v>
      </c>
      <c r="N1883" t="s">
        <v>57</v>
      </c>
      <c r="O1883" s="1">
        <v>45778</v>
      </c>
      <c r="Q1883" s="1">
        <v>46174</v>
      </c>
      <c r="R1883" s="2">
        <v>57.19</v>
      </c>
      <c r="S1883">
        <v>1</v>
      </c>
      <c r="T1883" t="s">
        <v>58</v>
      </c>
      <c r="U1883" t="s">
        <v>141</v>
      </c>
      <c r="V1883" s="3">
        <v>0.06</v>
      </c>
      <c r="W1883" s="2">
        <v>0</v>
      </c>
      <c r="X1883">
        <v>0</v>
      </c>
      <c r="Y1883" t="s">
        <v>142</v>
      </c>
      <c r="Z1883" t="s">
        <v>143</v>
      </c>
      <c r="AA1883">
        <v>0</v>
      </c>
      <c r="AB1883" s="2">
        <v>0</v>
      </c>
      <c r="AC1883" s="2">
        <v>0</v>
      </c>
      <c r="AD1883" s="3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3.43</v>
      </c>
      <c r="AN1883" s="2">
        <v>3.43</v>
      </c>
      <c r="AO1883" s="2">
        <v>0</v>
      </c>
      <c r="AP1883" s="2">
        <v>0</v>
      </c>
      <c r="AQ1883" s="2">
        <v>0</v>
      </c>
    </row>
    <row r="1884" spans="1:43" x14ac:dyDescent="0.25">
      <c r="A1884" s="1">
        <v>46146</v>
      </c>
      <c r="B1884" t="s">
        <v>48</v>
      </c>
      <c r="C1884">
        <v>649163</v>
      </c>
      <c r="D1884">
        <v>2028189583</v>
      </c>
      <c r="E1884" t="s">
        <v>2145</v>
      </c>
      <c r="F1884" t="s">
        <v>358</v>
      </c>
      <c r="G1884" t="s">
        <v>51</v>
      </c>
      <c r="H1884" t="s">
        <v>82</v>
      </c>
      <c r="I1884" t="s">
        <v>1796</v>
      </c>
      <c r="J1884" t="s">
        <v>1797</v>
      </c>
      <c r="K1884">
        <v>814033</v>
      </c>
      <c r="L1884" t="s">
        <v>626</v>
      </c>
      <c r="M1884" t="s">
        <v>334</v>
      </c>
      <c r="N1884" t="s">
        <v>57</v>
      </c>
      <c r="O1884" s="1">
        <v>45778</v>
      </c>
      <c r="Q1884" s="1">
        <v>46174</v>
      </c>
      <c r="R1884" s="2">
        <v>61.01</v>
      </c>
      <c r="S1884">
        <v>1</v>
      </c>
      <c r="T1884" t="s">
        <v>58</v>
      </c>
      <c r="U1884" t="s">
        <v>141</v>
      </c>
      <c r="V1884" s="3">
        <v>0.06</v>
      </c>
      <c r="W1884" s="2">
        <v>0</v>
      </c>
      <c r="X1884">
        <v>0</v>
      </c>
      <c r="Y1884" t="s">
        <v>142</v>
      </c>
      <c r="Z1884" t="s">
        <v>143</v>
      </c>
      <c r="AA1884">
        <v>0</v>
      </c>
      <c r="AB1884" s="2">
        <v>0</v>
      </c>
      <c r="AC1884" s="2">
        <v>0</v>
      </c>
      <c r="AD1884" s="3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3.66</v>
      </c>
      <c r="AN1884" s="2">
        <v>3.66</v>
      </c>
      <c r="AO1884" s="2">
        <v>0</v>
      </c>
      <c r="AP1884" s="2">
        <v>0</v>
      </c>
      <c r="AQ1884" s="2">
        <v>0</v>
      </c>
    </row>
    <row r="1885" spans="1:43" x14ac:dyDescent="0.25">
      <c r="A1885" s="1">
        <v>46146</v>
      </c>
      <c r="B1885" t="s">
        <v>48</v>
      </c>
      <c r="C1885">
        <v>649163</v>
      </c>
      <c r="D1885">
        <v>2028192004</v>
      </c>
      <c r="E1885" t="s">
        <v>167</v>
      </c>
      <c r="F1885" t="s">
        <v>127</v>
      </c>
      <c r="G1885" t="s">
        <v>51</v>
      </c>
      <c r="H1885" t="s">
        <v>82</v>
      </c>
      <c r="I1885" t="s">
        <v>1796</v>
      </c>
      <c r="J1885" t="s">
        <v>1797</v>
      </c>
      <c r="K1885">
        <v>840313</v>
      </c>
      <c r="L1885" t="s">
        <v>1248</v>
      </c>
      <c r="M1885" t="s">
        <v>1249</v>
      </c>
      <c r="N1885" t="s">
        <v>57</v>
      </c>
      <c r="O1885" s="1">
        <v>45755</v>
      </c>
      <c r="Q1885" s="1">
        <v>46181</v>
      </c>
      <c r="R1885" s="2">
        <v>67.19</v>
      </c>
      <c r="S1885">
        <v>1</v>
      </c>
      <c r="T1885" t="s">
        <v>58</v>
      </c>
      <c r="U1885" t="s">
        <v>141</v>
      </c>
      <c r="V1885" s="3">
        <v>0.06</v>
      </c>
      <c r="W1885" s="2">
        <v>0</v>
      </c>
      <c r="X1885">
        <v>0</v>
      </c>
      <c r="Y1885" t="s">
        <v>142</v>
      </c>
      <c r="Z1885" t="s">
        <v>143</v>
      </c>
      <c r="AA1885">
        <v>0</v>
      </c>
      <c r="AB1885" s="2">
        <v>0</v>
      </c>
      <c r="AC1885" s="2">
        <v>0</v>
      </c>
      <c r="AD1885" s="3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4.03</v>
      </c>
      <c r="AN1885" s="2">
        <v>4.03</v>
      </c>
      <c r="AO1885" s="2">
        <v>0</v>
      </c>
      <c r="AP1885" s="2">
        <v>0</v>
      </c>
      <c r="AQ1885" s="2">
        <v>0</v>
      </c>
    </row>
    <row r="1886" spans="1:43" x14ac:dyDescent="0.25">
      <c r="A1886" s="1">
        <v>46146</v>
      </c>
      <c r="B1886" t="s">
        <v>48</v>
      </c>
      <c r="C1886">
        <v>649163</v>
      </c>
      <c r="D1886">
        <v>2028224699</v>
      </c>
      <c r="E1886" t="s">
        <v>286</v>
      </c>
      <c r="F1886" t="s">
        <v>287</v>
      </c>
      <c r="G1886" t="s">
        <v>51</v>
      </c>
      <c r="H1886" t="s">
        <v>82</v>
      </c>
      <c r="I1886" t="s">
        <v>1796</v>
      </c>
      <c r="J1886" t="s">
        <v>1797</v>
      </c>
      <c r="K1886">
        <v>792847</v>
      </c>
      <c r="L1886" t="s">
        <v>286</v>
      </c>
      <c r="M1886" t="s">
        <v>287</v>
      </c>
      <c r="N1886" t="s">
        <v>57</v>
      </c>
      <c r="O1886" s="1">
        <v>45778</v>
      </c>
      <c r="Q1886" s="1">
        <v>46174</v>
      </c>
      <c r="R1886" s="2">
        <v>57.19</v>
      </c>
      <c r="S1886">
        <v>1</v>
      </c>
      <c r="T1886" t="s">
        <v>58</v>
      </c>
      <c r="U1886" t="s">
        <v>141</v>
      </c>
      <c r="V1886" s="3">
        <v>0.06</v>
      </c>
      <c r="W1886" s="2">
        <v>0</v>
      </c>
      <c r="X1886">
        <v>0</v>
      </c>
      <c r="Y1886" t="s">
        <v>142</v>
      </c>
      <c r="Z1886" t="s">
        <v>143</v>
      </c>
      <c r="AA1886">
        <v>0</v>
      </c>
      <c r="AB1886" s="2">
        <v>0</v>
      </c>
      <c r="AC1886" s="2">
        <v>0</v>
      </c>
      <c r="AD1886" s="3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3.43</v>
      </c>
      <c r="AN1886" s="2">
        <v>3.43</v>
      </c>
      <c r="AO1886" s="2">
        <v>0</v>
      </c>
      <c r="AP1886" s="2">
        <v>0</v>
      </c>
      <c r="AQ1886" s="2">
        <v>0</v>
      </c>
    </row>
    <row r="1887" spans="1:43" x14ac:dyDescent="0.25">
      <c r="A1887" s="1">
        <v>46146</v>
      </c>
      <c r="B1887" t="s">
        <v>48</v>
      </c>
      <c r="C1887">
        <v>649163</v>
      </c>
      <c r="D1887">
        <v>2028253025</v>
      </c>
      <c r="E1887" t="s">
        <v>2146</v>
      </c>
      <c r="F1887" t="s">
        <v>130</v>
      </c>
      <c r="G1887" t="s">
        <v>51</v>
      </c>
      <c r="H1887" t="s">
        <v>82</v>
      </c>
      <c r="I1887" t="s">
        <v>1796</v>
      </c>
      <c r="J1887" t="s">
        <v>1797</v>
      </c>
      <c r="K1887">
        <v>824062</v>
      </c>
      <c r="L1887" t="s">
        <v>400</v>
      </c>
      <c r="M1887" t="s">
        <v>401</v>
      </c>
      <c r="N1887" t="s">
        <v>57</v>
      </c>
      <c r="O1887" s="1">
        <v>45778</v>
      </c>
      <c r="Q1887" s="1">
        <v>46174</v>
      </c>
      <c r="R1887" s="2">
        <v>57.19</v>
      </c>
      <c r="S1887">
        <v>1</v>
      </c>
      <c r="T1887" t="s">
        <v>58</v>
      </c>
      <c r="U1887" t="s">
        <v>141</v>
      </c>
      <c r="V1887" s="3">
        <v>0.06</v>
      </c>
      <c r="W1887" s="2">
        <v>0</v>
      </c>
      <c r="X1887">
        <v>0</v>
      </c>
      <c r="Y1887" t="s">
        <v>142</v>
      </c>
      <c r="Z1887" t="s">
        <v>143</v>
      </c>
      <c r="AA1887">
        <v>0</v>
      </c>
      <c r="AB1887" s="2">
        <v>0</v>
      </c>
      <c r="AC1887" s="2">
        <v>0</v>
      </c>
      <c r="AD1887" s="3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3.43</v>
      </c>
      <c r="AN1887" s="2">
        <v>3.43</v>
      </c>
      <c r="AO1887" s="2">
        <v>0</v>
      </c>
      <c r="AP1887" s="2">
        <v>0</v>
      </c>
      <c r="AQ1887" s="2">
        <v>0</v>
      </c>
    </row>
    <row r="1888" spans="1:43" x14ac:dyDescent="0.25">
      <c r="A1888" s="1">
        <v>46146</v>
      </c>
      <c r="B1888" t="s">
        <v>48</v>
      </c>
      <c r="C1888">
        <v>649163</v>
      </c>
      <c r="D1888">
        <v>2028271608</v>
      </c>
      <c r="E1888" t="s">
        <v>2147</v>
      </c>
      <c r="F1888" t="s">
        <v>2148</v>
      </c>
      <c r="G1888" t="s">
        <v>51</v>
      </c>
      <c r="H1888" t="s">
        <v>82</v>
      </c>
      <c r="I1888" t="s">
        <v>1796</v>
      </c>
      <c r="J1888" t="s">
        <v>1797</v>
      </c>
      <c r="K1888">
        <v>856824</v>
      </c>
      <c r="L1888" t="s">
        <v>164</v>
      </c>
      <c r="M1888" t="s">
        <v>165</v>
      </c>
      <c r="N1888" t="s">
        <v>169</v>
      </c>
      <c r="O1888" s="1">
        <v>45755</v>
      </c>
      <c r="P1888" s="1">
        <v>46146</v>
      </c>
      <c r="Q1888" s="1">
        <v>46150</v>
      </c>
      <c r="R1888" s="2">
        <v>-16.39</v>
      </c>
      <c r="S1888">
        <v>1</v>
      </c>
      <c r="T1888" t="s">
        <v>58</v>
      </c>
      <c r="U1888" t="s">
        <v>141</v>
      </c>
      <c r="V1888" s="3">
        <v>0.06</v>
      </c>
      <c r="W1888" s="2">
        <v>0</v>
      </c>
      <c r="X1888">
        <v>-1</v>
      </c>
      <c r="Y1888" t="s">
        <v>142</v>
      </c>
      <c r="Z1888" t="s">
        <v>143</v>
      </c>
      <c r="AA1888">
        <v>0</v>
      </c>
      <c r="AB1888" s="2">
        <v>0</v>
      </c>
      <c r="AC1888" s="2">
        <v>0</v>
      </c>
      <c r="AD1888" s="3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-0.98</v>
      </c>
      <c r="AN1888" s="2">
        <v>-0.98</v>
      </c>
      <c r="AO1888" s="2">
        <v>0</v>
      </c>
      <c r="AP1888" s="2">
        <v>0</v>
      </c>
      <c r="AQ1888" s="2">
        <v>0</v>
      </c>
    </row>
    <row r="1889" spans="1:43" x14ac:dyDescent="0.25">
      <c r="A1889" s="1">
        <v>46146</v>
      </c>
      <c r="B1889" t="s">
        <v>48</v>
      </c>
      <c r="C1889">
        <v>649163</v>
      </c>
      <c r="D1889">
        <v>2028281047</v>
      </c>
      <c r="E1889" t="s">
        <v>2149</v>
      </c>
      <c r="F1889" t="s">
        <v>1143</v>
      </c>
      <c r="G1889" t="s">
        <v>51</v>
      </c>
      <c r="H1889" t="s">
        <v>82</v>
      </c>
      <c r="I1889" t="s">
        <v>1796</v>
      </c>
      <c r="J1889" t="s">
        <v>1797</v>
      </c>
      <c r="K1889">
        <v>806645</v>
      </c>
      <c r="L1889" t="s">
        <v>770</v>
      </c>
      <c r="M1889" t="s">
        <v>771</v>
      </c>
      <c r="N1889" t="s">
        <v>57</v>
      </c>
      <c r="O1889" s="1">
        <v>45755</v>
      </c>
      <c r="Q1889" s="1">
        <v>46181</v>
      </c>
      <c r="R1889" s="2">
        <v>59.51</v>
      </c>
      <c r="S1889">
        <v>1</v>
      </c>
      <c r="T1889" t="s">
        <v>58</v>
      </c>
      <c r="U1889" t="s">
        <v>141</v>
      </c>
      <c r="V1889" s="3">
        <v>0.06</v>
      </c>
      <c r="W1889" s="2">
        <v>0</v>
      </c>
      <c r="X1889">
        <v>0</v>
      </c>
      <c r="Y1889" t="s">
        <v>142</v>
      </c>
      <c r="Z1889" t="s">
        <v>143</v>
      </c>
      <c r="AA1889">
        <v>0</v>
      </c>
      <c r="AB1889" s="2">
        <v>0</v>
      </c>
      <c r="AC1889" s="2">
        <v>0</v>
      </c>
      <c r="AD1889" s="3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3.57</v>
      </c>
      <c r="AN1889" s="2">
        <v>3.57</v>
      </c>
      <c r="AO1889" s="2">
        <v>0</v>
      </c>
      <c r="AP1889" s="2">
        <v>0</v>
      </c>
      <c r="AQ1889" s="2">
        <v>0</v>
      </c>
    </row>
    <row r="1890" spans="1:43" x14ac:dyDescent="0.25">
      <c r="A1890" s="1">
        <v>46146</v>
      </c>
      <c r="B1890" t="s">
        <v>48</v>
      </c>
      <c r="C1890">
        <v>649163</v>
      </c>
      <c r="D1890">
        <v>2028281146</v>
      </c>
      <c r="E1890" t="s">
        <v>2150</v>
      </c>
      <c r="F1890" t="s">
        <v>147</v>
      </c>
      <c r="G1890" t="s">
        <v>51</v>
      </c>
      <c r="H1890" t="s">
        <v>122</v>
      </c>
      <c r="I1890" t="s">
        <v>1796</v>
      </c>
      <c r="J1890" t="s">
        <v>1797</v>
      </c>
      <c r="K1890">
        <v>816021</v>
      </c>
      <c r="L1890" t="s">
        <v>124</v>
      </c>
      <c r="M1890" t="s">
        <v>125</v>
      </c>
      <c r="N1890" t="s">
        <v>57</v>
      </c>
      <c r="O1890" s="1">
        <v>45755</v>
      </c>
      <c r="Q1890" s="1">
        <v>46181</v>
      </c>
      <c r="R1890" s="2">
        <v>120.25</v>
      </c>
      <c r="S1890">
        <v>1</v>
      </c>
      <c r="T1890" t="s">
        <v>58</v>
      </c>
      <c r="U1890" t="s">
        <v>141</v>
      </c>
      <c r="V1890" s="3">
        <v>0.06</v>
      </c>
      <c r="W1890" s="2">
        <v>0</v>
      </c>
      <c r="X1890">
        <v>0</v>
      </c>
      <c r="Y1890" t="s">
        <v>142</v>
      </c>
      <c r="Z1890" t="s">
        <v>143</v>
      </c>
      <c r="AA1890">
        <v>0</v>
      </c>
      <c r="AB1890" s="2">
        <v>0</v>
      </c>
      <c r="AC1890" s="2">
        <v>0</v>
      </c>
      <c r="AD1890" s="3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7.22</v>
      </c>
      <c r="AN1890" s="2">
        <v>7.22</v>
      </c>
      <c r="AO1890" s="2">
        <v>0</v>
      </c>
      <c r="AP1890" s="2">
        <v>0</v>
      </c>
      <c r="AQ1890" s="2">
        <v>0</v>
      </c>
    </row>
    <row r="1891" spans="1:43" x14ac:dyDescent="0.25">
      <c r="A1891" s="1">
        <v>46146</v>
      </c>
      <c r="B1891" t="s">
        <v>48</v>
      </c>
      <c r="C1891">
        <v>649163</v>
      </c>
      <c r="D1891">
        <v>2028321640</v>
      </c>
      <c r="E1891" t="s">
        <v>2151</v>
      </c>
      <c r="F1891" t="s">
        <v>135</v>
      </c>
      <c r="G1891" t="s">
        <v>51</v>
      </c>
      <c r="H1891" t="s">
        <v>106</v>
      </c>
      <c r="I1891" t="s">
        <v>1796</v>
      </c>
      <c r="J1891" t="s">
        <v>1797</v>
      </c>
      <c r="K1891">
        <v>766422</v>
      </c>
      <c r="L1891" t="s">
        <v>710</v>
      </c>
      <c r="M1891" t="s">
        <v>115</v>
      </c>
      <c r="N1891" t="s">
        <v>57</v>
      </c>
      <c r="O1891" s="1">
        <v>45778</v>
      </c>
      <c r="Q1891" s="1">
        <v>46174</v>
      </c>
      <c r="R1891" s="2">
        <v>23.62</v>
      </c>
      <c r="S1891">
        <v>1</v>
      </c>
      <c r="T1891" t="s">
        <v>58</v>
      </c>
      <c r="U1891" t="s">
        <v>141</v>
      </c>
      <c r="V1891" s="3">
        <v>0.06</v>
      </c>
      <c r="W1891" s="2">
        <v>0</v>
      </c>
      <c r="X1891">
        <v>0</v>
      </c>
      <c r="Y1891" t="s">
        <v>142</v>
      </c>
      <c r="Z1891" t="s">
        <v>143</v>
      </c>
      <c r="AA1891">
        <v>0</v>
      </c>
      <c r="AB1891" s="2">
        <v>0</v>
      </c>
      <c r="AC1891" s="2">
        <v>0</v>
      </c>
      <c r="AD1891" s="3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1.42</v>
      </c>
      <c r="AN1891" s="2">
        <v>1.42</v>
      </c>
      <c r="AO1891" s="2">
        <v>0</v>
      </c>
      <c r="AP1891" s="2">
        <v>0</v>
      </c>
      <c r="AQ1891" s="2">
        <v>0</v>
      </c>
    </row>
    <row r="1892" spans="1:43" x14ac:dyDescent="0.25">
      <c r="A1892" s="1">
        <v>46146</v>
      </c>
      <c r="B1892" t="s">
        <v>48</v>
      </c>
      <c r="C1892">
        <v>649163</v>
      </c>
      <c r="D1892">
        <v>2028322560</v>
      </c>
      <c r="E1892" t="s">
        <v>2152</v>
      </c>
      <c r="F1892" t="s">
        <v>2153</v>
      </c>
      <c r="G1892" t="s">
        <v>51</v>
      </c>
      <c r="H1892" t="s">
        <v>52</v>
      </c>
      <c r="I1892" t="s">
        <v>1796</v>
      </c>
      <c r="J1892" t="s">
        <v>1797</v>
      </c>
      <c r="K1892">
        <v>728134</v>
      </c>
      <c r="L1892" t="s">
        <v>1308</v>
      </c>
      <c r="M1892" t="s">
        <v>404</v>
      </c>
      <c r="N1892" t="s">
        <v>57</v>
      </c>
      <c r="O1892" s="1">
        <v>45778</v>
      </c>
      <c r="Q1892" s="1">
        <v>46174</v>
      </c>
      <c r="R1892" s="2">
        <v>81.58</v>
      </c>
      <c r="S1892">
        <v>1</v>
      </c>
      <c r="T1892" t="s">
        <v>58</v>
      </c>
      <c r="U1892" t="s">
        <v>141</v>
      </c>
      <c r="V1892" s="3">
        <v>0.06</v>
      </c>
      <c r="W1892" s="2">
        <v>0</v>
      </c>
      <c r="X1892">
        <v>0</v>
      </c>
      <c r="Y1892" t="s">
        <v>142</v>
      </c>
      <c r="Z1892" t="s">
        <v>143</v>
      </c>
      <c r="AA1892">
        <v>0</v>
      </c>
      <c r="AB1892" s="2">
        <v>0</v>
      </c>
      <c r="AC1892" s="2">
        <v>0</v>
      </c>
      <c r="AD1892" s="3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4.8899999999999997</v>
      </c>
      <c r="AN1892" s="2">
        <v>4.8899999999999997</v>
      </c>
      <c r="AO1892" s="2">
        <v>0</v>
      </c>
      <c r="AP1892" s="2">
        <v>0</v>
      </c>
      <c r="AQ1892" s="2">
        <v>0</v>
      </c>
    </row>
    <row r="1893" spans="1:43" x14ac:dyDescent="0.25">
      <c r="A1893" s="1">
        <v>46146</v>
      </c>
      <c r="B1893" t="s">
        <v>48</v>
      </c>
      <c r="C1893">
        <v>649163</v>
      </c>
      <c r="D1893">
        <v>2028338807</v>
      </c>
      <c r="E1893" t="s">
        <v>2154</v>
      </c>
      <c r="F1893" t="s">
        <v>490</v>
      </c>
      <c r="G1893" t="s">
        <v>51</v>
      </c>
      <c r="H1893" t="s">
        <v>347</v>
      </c>
      <c r="I1893" t="s">
        <v>1796</v>
      </c>
      <c r="J1893" t="s">
        <v>1797</v>
      </c>
      <c r="K1893">
        <v>673059</v>
      </c>
      <c r="L1893" t="s">
        <v>90</v>
      </c>
      <c r="M1893" t="s">
        <v>91</v>
      </c>
      <c r="N1893" t="s">
        <v>57</v>
      </c>
      <c r="O1893" s="1">
        <v>45778</v>
      </c>
      <c r="Q1893" s="1">
        <v>46174</v>
      </c>
      <c r="R1893" s="2">
        <v>60.67</v>
      </c>
      <c r="S1893">
        <v>1</v>
      </c>
      <c r="T1893" t="s">
        <v>58</v>
      </c>
      <c r="U1893" t="s">
        <v>141</v>
      </c>
      <c r="V1893" s="3">
        <v>0.06</v>
      </c>
      <c r="W1893" s="2">
        <v>0</v>
      </c>
      <c r="X1893">
        <v>0</v>
      </c>
      <c r="Y1893" t="s">
        <v>142</v>
      </c>
      <c r="Z1893" t="s">
        <v>143</v>
      </c>
      <c r="AA1893">
        <v>0</v>
      </c>
      <c r="AB1893" s="2">
        <v>0</v>
      </c>
      <c r="AC1893" s="2">
        <v>0</v>
      </c>
      <c r="AD1893" s="3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3.64</v>
      </c>
      <c r="AN1893" s="2">
        <v>3.64</v>
      </c>
      <c r="AO1893" s="2">
        <v>0</v>
      </c>
      <c r="AP1893" s="2">
        <v>0</v>
      </c>
      <c r="AQ1893" s="2">
        <v>0</v>
      </c>
    </row>
    <row r="1894" spans="1:43" x14ac:dyDescent="0.25">
      <c r="A1894" s="1">
        <v>46146</v>
      </c>
      <c r="B1894" t="s">
        <v>48</v>
      </c>
      <c r="C1894">
        <v>649163</v>
      </c>
      <c r="D1894">
        <v>2028382291</v>
      </c>
      <c r="E1894" t="s">
        <v>2155</v>
      </c>
      <c r="F1894" t="s">
        <v>2156</v>
      </c>
      <c r="G1894" t="s">
        <v>51</v>
      </c>
      <c r="H1894" t="s">
        <v>82</v>
      </c>
      <c r="I1894" t="s">
        <v>1796</v>
      </c>
      <c r="J1894" t="s">
        <v>1797</v>
      </c>
      <c r="K1894">
        <v>824081</v>
      </c>
      <c r="L1894" t="s">
        <v>1996</v>
      </c>
      <c r="M1894" t="s">
        <v>1997</v>
      </c>
      <c r="N1894" t="s">
        <v>57</v>
      </c>
      <c r="O1894" s="1">
        <v>45778</v>
      </c>
      <c r="Q1894" s="1">
        <v>46174</v>
      </c>
      <c r="R1894" s="2">
        <v>35.29</v>
      </c>
      <c r="S1894">
        <v>1</v>
      </c>
      <c r="T1894" t="s">
        <v>58</v>
      </c>
      <c r="U1894" t="s">
        <v>141</v>
      </c>
      <c r="V1894" s="3">
        <v>0.06</v>
      </c>
      <c r="W1894" s="2">
        <v>0</v>
      </c>
      <c r="X1894">
        <v>0</v>
      </c>
      <c r="Y1894" t="s">
        <v>142</v>
      </c>
      <c r="Z1894" t="s">
        <v>143</v>
      </c>
      <c r="AA1894">
        <v>0</v>
      </c>
      <c r="AB1894" s="2">
        <v>0</v>
      </c>
      <c r="AC1894" s="2">
        <v>0</v>
      </c>
      <c r="AD1894" s="3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2.12</v>
      </c>
      <c r="AN1894" s="2">
        <v>2.12</v>
      </c>
      <c r="AO1894" s="2">
        <v>0</v>
      </c>
      <c r="AP1894" s="2">
        <v>0</v>
      </c>
      <c r="AQ1894" s="2">
        <v>0</v>
      </c>
    </row>
    <row r="1895" spans="1:43" x14ac:dyDescent="0.25">
      <c r="A1895" s="1">
        <v>46146</v>
      </c>
      <c r="B1895" t="s">
        <v>48</v>
      </c>
      <c r="C1895">
        <v>649163</v>
      </c>
      <c r="D1895">
        <v>2028395843</v>
      </c>
      <c r="E1895" t="s">
        <v>1584</v>
      </c>
      <c r="F1895" t="s">
        <v>1186</v>
      </c>
      <c r="G1895" t="s">
        <v>51</v>
      </c>
      <c r="H1895" t="s">
        <v>64</v>
      </c>
      <c r="I1895" t="s">
        <v>1796</v>
      </c>
      <c r="J1895" t="s">
        <v>1797</v>
      </c>
      <c r="K1895">
        <v>673059</v>
      </c>
      <c r="L1895" t="s">
        <v>90</v>
      </c>
      <c r="M1895" t="s">
        <v>91</v>
      </c>
      <c r="N1895" t="s">
        <v>57</v>
      </c>
      <c r="O1895" s="1">
        <v>45778</v>
      </c>
      <c r="Q1895" s="1">
        <v>46174</v>
      </c>
      <c r="R1895" s="2">
        <v>57.5</v>
      </c>
      <c r="S1895">
        <v>1</v>
      </c>
      <c r="T1895" t="s">
        <v>58</v>
      </c>
      <c r="U1895" t="s">
        <v>141</v>
      </c>
      <c r="V1895" s="3">
        <v>0.06</v>
      </c>
      <c r="W1895" s="2">
        <v>0</v>
      </c>
      <c r="X1895">
        <v>0</v>
      </c>
      <c r="Y1895" t="s">
        <v>142</v>
      </c>
      <c r="Z1895" t="s">
        <v>143</v>
      </c>
      <c r="AA1895">
        <v>0</v>
      </c>
      <c r="AB1895" s="2">
        <v>0</v>
      </c>
      <c r="AC1895" s="2">
        <v>0</v>
      </c>
      <c r="AD1895" s="3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3.45</v>
      </c>
      <c r="AN1895" s="2">
        <v>3.45</v>
      </c>
      <c r="AO1895" s="2">
        <v>0</v>
      </c>
      <c r="AP1895" s="2">
        <v>0</v>
      </c>
      <c r="AQ1895" s="2">
        <v>0</v>
      </c>
    </row>
    <row r="1896" spans="1:43" x14ac:dyDescent="0.25">
      <c r="A1896" s="1">
        <v>46146</v>
      </c>
      <c r="B1896" t="s">
        <v>48</v>
      </c>
      <c r="C1896">
        <v>649163</v>
      </c>
      <c r="D1896">
        <v>2028402719</v>
      </c>
      <c r="E1896" t="s">
        <v>2157</v>
      </c>
      <c r="F1896" t="s">
        <v>1703</v>
      </c>
      <c r="G1896" t="s">
        <v>51</v>
      </c>
      <c r="H1896" t="s">
        <v>103</v>
      </c>
      <c r="I1896" t="s">
        <v>1796</v>
      </c>
      <c r="J1896" t="s">
        <v>1797</v>
      </c>
      <c r="K1896">
        <v>673059</v>
      </c>
      <c r="L1896" t="s">
        <v>90</v>
      </c>
      <c r="M1896" t="s">
        <v>91</v>
      </c>
      <c r="N1896" t="s">
        <v>57</v>
      </c>
      <c r="O1896" s="1">
        <v>45778</v>
      </c>
      <c r="Q1896" s="1">
        <v>46174</v>
      </c>
      <c r="R1896" s="2">
        <v>16.03</v>
      </c>
      <c r="S1896">
        <v>1</v>
      </c>
      <c r="T1896" t="s">
        <v>58</v>
      </c>
      <c r="U1896" t="s">
        <v>141</v>
      </c>
      <c r="V1896" s="3">
        <v>0.06</v>
      </c>
      <c r="W1896" s="2">
        <v>0</v>
      </c>
      <c r="X1896">
        <v>0</v>
      </c>
      <c r="Y1896" t="s">
        <v>142</v>
      </c>
      <c r="Z1896" t="s">
        <v>143</v>
      </c>
      <c r="AA1896">
        <v>0</v>
      </c>
      <c r="AB1896" s="2">
        <v>0</v>
      </c>
      <c r="AC1896" s="2">
        <v>0</v>
      </c>
      <c r="AD1896" s="3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0.96</v>
      </c>
      <c r="AN1896" s="2">
        <v>0.96</v>
      </c>
      <c r="AO1896" s="2">
        <v>0</v>
      </c>
      <c r="AP1896" s="2">
        <v>0</v>
      </c>
      <c r="AQ1896" s="2">
        <v>0</v>
      </c>
    </row>
    <row r="1897" spans="1:43" x14ac:dyDescent="0.25">
      <c r="A1897" s="1">
        <v>46146</v>
      </c>
      <c r="B1897" t="s">
        <v>48</v>
      </c>
      <c r="C1897">
        <v>649163</v>
      </c>
      <c r="D1897">
        <v>2028439375</v>
      </c>
      <c r="E1897" t="s">
        <v>2158</v>
      </c>
      <c r="F1897" t="s">
        <v>97</v>
      </c>
      <c r="G1897" t="s">
        <v>51</v>
      </c>
      <c r="H1897" t="s">
        <v>82</v>
      </c>
      <c r="I1897" t="s">
        <v>1796</v>
      </c>
      <c r="J1897" t="s">
        <v>1797</v>
      </c>
      <c r="K1897">
        <v>840313</v>
      </c>
      <c r="L1897" t="s">
        <v>1248</v>
      </c>
      <c r="M1897" t="s">
        <v>1249</v>
      </c>
      <c r="N1897" t="s">
        <v>57</v>
      </c>
      <c r="O1897" s="1">
        <v>45778</v>
      </c>
      <c r="Q1897" s="1">
        <v>46174</v>
      </c>
      <c r="R1897" s="2">
        <v>142.13</v>
      </c>
      <c r="S1897">
        <v>1</v>
      </c>
      <c r="T1897" t="s">
        <v>58</v>
      </c>
      <c r="U1897" t="s">
        <v>141</v>
      </c>
      <c r="V1897" s="3">
        <v>0.06</v>
      </c>
      <c r="W1897" s="2">
        <v>0</v>
      </c>
      <c r="X1897">
        <v>0</v>
      </c>
      <c r="Y1897" t="s">
        <v>142</v>
      </c>
      <c r="Z1897" t="s">
        <v>143</v>
      </c>
      <c r="AA1897">
        <v>0</v>
      </c>
      <c r="AB1897" s="2">
        <v>0</v>
      </c>
      <c r="AC1897" s="2">
        <v>0</v>
      </c>
      <c r="AD1897" s="3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8.5299999999999994</v>
      </c>
      <c r="AN1897" s="2">
        <v>8.5299999999999994</v>
      </c>
      <c r="AO1897" s="2">
        <v>0</v>
      </c>
      <c r="AP1897" s="2">
        <v>0</v>
      </c>
      <c r="AQ1897" s="2">
        <v>0</v>
      </c>
    </row>
    <row r="1898" spans="1:43" x14ac:dyDescent="0.25">
      <c r="A1898" s="1">
        <v>46146</v>
      </c>
      <c r="B1898" t="s">
        <v>48</v>
      </c>
      <c r="C1898">
        <v>649163</v>
      </c>
      <c r="D1898">
        <v>2028449562</v>
      </c>
      <c r="E1898" t="s">
        <v>2159</v>
      </c>
      <c r="F1898" t="s">
        <v>2160</v>
      </c>
      <c r="G1898" t="s">
        <v>51</v>
      </c>
      <c r="H1898" t="s">
        <v>82</v>
      </c>
      <c r="I1898" t="s">
        <v>1796</v>
      </c>
      <c r="J1898" t="s">
        <v>1797</v>
      </c>
      <c r="K1898">
        <v>821015</v>
      </c>
      <c r="L1898" t="s">
        <v>2161</v>
      </c>
      <c r="M1898" t="s">
        <v>2162</v>
      </c>
      <c r="N1898" t="s">
        <v>57</v>
      </c>
      <c r="O1898" s="1">
        <v>45778</v>
      </c>
      <c r="Q1898" s="1">
        <v>46174</v>
      </c>
      <c r="R1898" s="2">
        <v>19.14</v>
      </c>
      <c r="S1898">
        <v>1</v>
      </c>
      <c r="T1898" t="s">
        <v>58</v>
      </c>
      <c r="U1898" t="s">
        <v>141</v>
      </c>
      <c r="V1898" s="3">
        <v>0.06</v>
      </c>
      <c r="W1898" s="2">
        <v>0</v>
      </c>
      <c r="X1898">
        <v>0</v>
      </c>
      <c r="Y1898" t="s">
        <v>142</v>
      </c>
      <c r="Z1898" t="s">
        <v>143</v>
      </c>
      <c r="AA1898">
        <v>0</v>
      </c>
      <c r="AB1898" s="2">
        <v>0</v>
      </c>
      <c r="AC1898" s="2">
        <v>0</v>
      </c>
      <c r="AD1898" s="3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1.1499999999999999</v>
      </c>
      <c r="AN1898" s="2">
        <v>1.1499999999999999</v>
      </c>
      <c r="AO1898" s="2">
        <v>0</v>
      </c>
      <c r="AP1898" s="2">
        <v>0</v>
      </c>
      <c r="AQ1898" s="2">
        <v>0</v>
      </c>
    </row>
    <row r="1899" spans="1:43" x14ac:dyDescent="0.25">
      <c r="A1899" s="1">
        <v>46146</v>
      </c>
      <c r="B1899" t="s">
        <v>48</v>
      </c>
      <c r="C1899">
        <v>649163</v>
      </c>
      <c r="D1899">
        <v>2028461683</v>
      </c>
      <c r="E1899" t="s">
        <v>2163</v>
      </c>
      <c r="F1899" t="s">
        <v>206</v>
      </c>
      <c r="G1899" t="s">
        <v>51</v>
      </c>
      <c r="H1899" t="s">
        <v>324</v>
      </c>
      <c r="I1899" t="s">
        <v>1796</v>
      </c>
      <c r="J1899" t="s">
        <v>1797</v>
      </c>
      <c r="K1899">
        <v>824062</v>
      </c>
      <c r="L1899" t="s">
        <v>400</v>
      </c>
      <c r="M1899" t="s">
        <v>401</v>
      </c>
      <c r="N1899" t="s">
        <v>57</v>
      </c>
      <c r="O1899" s="1">
        <v>45778</v>
      </c>
      <c r="Q1899" s="1">
        <v>46174</v>
      </c>
      <c r="R1899" s="2">
        <v>69.41</v>
      </c>
      <c r="S1899">
        <v>1</v>
      </c>
      <c r="T1899" t="s">
        <v>58</v>
      </c>
      <c r="U1899" t="s">
        <v>141</v>
      </c>
      <c r="V1899" s="3">
        <v>0.06</v>
      </c>
      <c r="W1899" s="2">
        <v>0</v>
      </c>
      <c r="X1899">
        <v>0</v>
      </c>
      <c r="Y1899" t="s">
        <v>142</v>
      </c>
      <c r="Z1899" t="s">
        <v>143</v>
      </c>
      <c r="AA1899">
        <v>0</v>
      </c>
      <c r="AB1899" s="2">
        <v>0</v>
      </c>
      <c r="AC1899" s="2">
        <v>0</v>
      </c>
      <c r="AD1899" s="3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4.16</v>
      </c>
      <c r="AN1899" s="2">
        <v>4.16</v>
      </c>
      <c r="AO1899" s="2">
        <v>0</v>
      </c>
      <c r="AP1899" s="2">
        <v>0</v>
      </c>
      <c r="AQ1899" s="2">
        <v>0</v>
      </c>
    </row>
    <row r="1900" spans="1:43" x14ac:dyDescent="0.25">
      <c r="A1900" s="1">
        <v>46146</v>
      </c>
      <c r="B1900" t="s">
        <v>48</v>
      </c>
      <c r="C1900">
        <v>649163</v>
      </c>
      <c r="D1900">
        <v>2028465554</v>
      </c>
      <c r="E1900" t="s">
        <v>2164</v>
      </c>
      <c r="F1900" t="s">
        <v>992</v>
      </c>
      <c r="G1900" t="s">
        <v>51</v>
      </c>
      <c r="H1900" t="s">
        <v>82</v>
      </c>
      <c r="I1900" t="s">
        <v>1796</v>
      </c>
      <c r="J1900" t="s">
        <v>1797</v>
      </c>
      <c r="K1900">
        <v>792847</v>
      </c>
      <c r="L1900" t="s">
        <v>286</v>
      </c>
      <c r="M1900" t="s">
        <v>287</v>
      </c>
      <c r="N1900" t="s">
        <v>57</v>
      </c>
      <c r="O1900" s="1">
        <v>45778</v>
      </c>
      <c r="Q1900" s="1">
        <v>46174</v>
      </c>
      <c r="R1900" s="2">
        <v>57.19</v>
      </c>
      <c r="S1900">
        <v>1</v>
      </c>
      <c r="T1900" t="s">
        <v>58</v>
      </c>
      <c r="U1900" t="s">
        <v>141</v>
      </c>
      <c r="V1900" s="3">
        <v>0.06</v>
      </c>
      <c r="W1900" s="2">
        <v>0</v>
      </c>
      <c r="X1900">
        <v>0</v>
      </c>
      <c r="Y1900" t="s">
        <v>142</v>
      </c>
      <c r="Z1900" t="s">
        <v>143</v>
      </c>
      <c r="AA1900">
        <v>0</v>
      </c>
      <c r="AB1900" s="2">
        <v>0</v>
      </c>
      <c r="AC1900" s="2">
        <v>0</v>
      </c>
      <c r="AD1900" s="3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3.43</v>
      </c>
      <c r="AN1900" s="2">
        <v>3.43</v>
      </c>
      <c r="AO1900" s="2">
        <v>0</v>
      </c>
      <c r="AP1900" s="2">
        <v>0</v>
      </c>
      <c r="AQ1900" s="2">
        <v>0</v>
      </c>
    </row>
    <row r="1901" spans="1:43" x14ac:dyDescent="0.25">
      <c r="A1901" s="1">
        <v>46146</v>
      </c>
      <c r="B1901" t="s">
        <v>48</v>
      </c>
      <c r="C1901">
        <v>649163</v>
      </c>
      <c r="D1901">
        <v>2028466569</v>
      </c>
      <c r="E1901" t="s">
        <v>2165</v>
      </c>
      <c r="F1901" t="s">
        <v>248</v>
      </c>
      <c r="G1901" t="s">
        <v>51</v>
      </c>
      <c r="H1901" t="s">
        <v>82</v>
      </c>
      <c r="I1901" t="s">
        <v>1796</v>
      </c>
      <c r="J1901" t="s">
        <v>1797</v>
      </c>
      <c r="K1901">
        <v>821015</v>
      </c>
      <c r="L1901" t="s">
        <v>2161</v>
      </c>
      <c r="M1901" t="s">
        <v>2162</v>
      </c>
      <c r="N1901" t="s">
        <v>57</v>
      </c>
      <c r="O1901" s="1">
        <v>45778</v>
      </c>
      <c r="Q1901" s="1">
        <v>46174</v>
      </c>
      <c r="R1901" s="2">
        <v>22.52</v>
      </c>
      <c r="S1901">
        <v>1</v>
      </c>
      <c r="T1901" t="s">
        <v>58</v>
      </c>
      <c r="U1901" t="s">
        <v>141</v>
      </c>
      <c r="V1901" s="3">
        <v>0.06</v>
      </c>
      <c r="W1901" s="2">
        <v>0</v>
      </c>
      <c r="X1901">
        <v>0</v>
      </c>
      <c r="Y1901" t="s">
        <v>142</v>
      </c>
      <c r="Z1901" t="s">
        <v>143</v>
      </c>
      <c r="AA1901">
        <v>0</v>
      </c>
      <c r="AB1901" s="2">
        <v>0</v>
      </c>
      <c r="AC1901" s="2">
        <v>0</v>
      </c>
      <c r="AD1901" s="3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1.35</v>
      </c>
      <c r="AN1901" s="2">
        <v>1.35</v>
      </c>
      <c r="AO1901" s="2">
        <v>0</v>
      </c>
      <c r="AP1901" s="2">
        <v>0</v>
      </c>
      <c r="AQ1901" s="2">
        <v>0</v>
      </c>
    </row>
    <row r="1902" spans="1:43" x14ac:dyDescent="0.25">
      <c r="A1902" s="1">
        <v>46146</v>
      </c>
      <c r="B1902" t="s">
        <v>48</v>
      </c>
      <c r="C1902">
        <v>649163</v>
      </c>
      <c r="D1902">
        <v>2028468608</v>
      </c>
      <c r="E1902" t="s">
        <v>2166</v>
      </c>
      <c r="F1902" t="s">
        <v>550</v>
      </c>
      <c r="G1902" t="s">
        <v>51</v>
      </c>
      <c r="H1902" t="s">
        <v>82</v>
      </c>
      <c r="I1902" t="s">
        <v>1796</v>
      </c>
      <c r="J1902" t="s">
        <v>1797</v>
      </c>
      <c r="K1902">
        <v>822723</v>
      </c>
      <c r="L1902" t="s">
        <v>2029</v>
      </c>
      <c r="M1902" t="s">
        <v>2030</v>
      </c>
      <c r="N1902" t="s">
        <v>57</v>
      </c>
      <c r="O1902" s="1">
        <v>45778</v>
      </c>
      <c r="Q1902" s="1">
        <v>46174</v>
      </c>
      <c r="R1902" s="2">
        <v>147.41</v>
      </c>
      <c r="S1902">
        <v>1</v>
      </c>
      <c r="T1902" t="s">
        <v>58</v>
      </c>
      <c r="U1902" t="s">
        <v>141</v>
      </c>
      <c r="V1902" s="3">
        <v>0.06</v>
      </c>
      <c r="W1902" s="2">
        <v>0</v>
      </c>
      <c r="X1902">
        <v>0</v>
      </c>
      <c r="Y1902" t="s">
        <v>142</v>
      </c>
      <c r="Z1902" t="s">
        <v>143</v>
      </c>
      <c r="AA1902">
        <v>0</v>
      </c>
      <c r="AB1902" s="2">
        <v>0</v>
      </c>
      <c r="AC1902" s="2">
        <v>0</v>
      </c>
      <c r="AD1902" s="3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8.84</v>
      </c>
      <c r="AN1902" s="2">
        <v>8.84</v>
      </c>
      <c r="AO1902" s="2">
        <v>0</v>
      </c>
      <c r="AP1902" s="2">
        <v>0</v>
      </c>
      <c r="AQ1902" s="2">
        <v>0</v>
      </c>
    </row>
    <row r="1903" spans="1:43" x14ac:dyDescent="0.25">
      <c r="A1903" s="1">
        <v>46146</v>
      </c>
      <c r="B1903" t="s">
        <v>48</v>
      </c>
      <c r="C1903">
        <v>649163</v>
      </c>
      <c r="D1903">
        <v>2028518225</v>
      </c>
      <c r="E1903" t="s">
        <v>2167</v>
      </c>
      <c r="F1903" t="s">
        <v>466</v>
      </c>
      <c r="G1903" t="s">
        <v>51</v>
      </c>
      <c r="H1903" t="s">
        <v>172</v>
      </c>
      <c r="I1903" t="s">
        <v>1796</v>
      </c>
      <c r="J1903" t="s">
        <v>1797</v>
      </c>
      <c r="K1903">
        <v>673059</v>
      </c>
      <c r="L1903" t="s">
        <v>90</v>
      </c>
      <c r="M1903" t="s">
        <v>91</v>
      </c>
      <c r="N1903" t="s">
        <v>57</v>
      </c>
      <c r="O1903" s="1">
        <v>45778</v>
      </c>
      <c r="Q1903" s="1">
        <v>46174</v>
      </c>
      <c r="R1903" s="2">
        <v>50.07</v>
      </c>
      <c r="S1903">
        <v>1</v>
      </c>
      <c r="T1903" t="s">
        <v>58</v>
      </c>
      <c r="U1903" t="s">
        <v>141</v>
      </c>
      <c r="V1903" s="3">
        <v>0.06</v>
      </c>
      <c r="W1903" s="2">
        <v>0</v>
      </c>
      <c r="X1903">
        <v>0</v>
      </c>
      <c r="Y1903" t="s">
        <v>142</v>
      </c>
      <c r="Z1903" t="s">
        <v>143</v>
      </c>
      <c r="AA1903">
        <v>0</v>
      </c>
      <c r="AB1903" s="2">
        <v>0</v>
      </c>
      <c r="AC1903" s="2">
        <v>0</v>
      </c>
      <c r="AD1903" s="3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3</v>
      </c>
      <c r="AN1903" s="2">
        <v>3</v>
      </c>
      <c r="AO1903" s="2">
        <v>0</v>
      </c>
      <c r="AP1903" s="2">
        <v>0</v>
      </c>
      <c r="AQ1903" s="2">
        <v>0</v>
      </c>
    </row>
    <row r="1904" spans="1:43" x14ac:dyDescent="0.25">
      <c r="A1904" s="1">
        <v>46146</v>
      </c>
      <c r="B1904" t="s">
        <v>48</v>
      </c>
      <c r="C1904">
        <v>649163</v>
      </c>
      <c r="D1904">
        <v>2028564475</v>
      </c>
      <c r="E1904" t="s">
        <v>2168</v>
      </c>
      <c r="F1904" t="s">
        <v>574</v>
      </c>
      <c r="G1904" t="s">
        <v>51</v>
      </c>
      <c r="H1904" t="s">
        <v>347</v>
      </c>
      <c r="I1904" t="s">
        <v>1796</v>
      </c>
      <c r="J1904" t="s">
        <v>1797</v>
      </c>
      <c r="K1904">
        <v>824062</v>
      </c>
      <c r="L1904" t="s">
        <v>400</v>
      </c>
      <c r="M1904" t="s">
        <v>401</v>
      </c>
      <c r="N1904" t="s">
        <v>169</v>
      </c>
      <c r="O1904" s="1">
        <v>45778</v>
      </c>
      <c r="P1904" s="1">
        <v>46146</v>
      </c>
      <c r="Q1904" s="1">
        <v>46174</v>
      </c>
      <c r="R1904" s="2">
        <v>2.9</v>
      </c>
      <c r="S1904">
        <v>1</v>
      </c>
      <c r="T1904" t="s">
        <v>58</v>
      </c>
      <c r="U1904" t="s">
        <v>141</v>
      </c>
      <c r="V1904" s="3">
        <v>0.06</v>
      </c>
      <c r="W1904" s="2">
        <v>0</v>
      </c>
      <c r="X1904">
        <v>0</v>
      </c>
      <c r="Y1904" t="s">
        <v>142</v>
      </c>
      <c r="Z1904" t="s">
        <v>143</v>
      </c>
      <c r="AA1904">
        <v>0</v>
      </c>
      <c r="AB1904" s="2">
        <v>0</v>
      </c>
      <c r="AC1904" s="2">
        <v>0</v>
      </c>
      <c r="AD1904" s="3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0.17</v>
      </c>
      <c r="AN1904" s="2">
        <v>0.17</v>
      </c>
      <c r="AO1904" s="2">
        <v>0</v>
      </c>
      <c r="AP1904" s="2">
        <v>0</v>
      </c>
      <c r="AQ1904" s="2">
        <v>0</v>
      </c>
    </row>
    <row r="1905" spans="1:43" x14ac:dyDescent="0.25">
      <c r="A1905" s="1">
        <v>46146</v>
      </c>
      <c r="B1905" t="s">
        <v>48</v>
      </c>
      <c r="C1905">
        <v>649163</v>
      </c>
      <c r="D1905">
        <v>2028567758</v>
      </c>
      <c r="E1905" t="s">
        <v>1871</v>
      </c>
      <c r="F1905" t="s">
        <v>484</v>
      </c>
      <c r="G1905" t="s">
        <v>51</v>
      </c>
      <c r="H1905" t="s">
        <v>188</v>
      </c>
      <c r="I1905" t="s">
        <v>1796</v>
      </c>
      <c r="J1905" t="s">
        <v>1797</v>
      </c>
      <c r="K1905">
        <v>651818</v>
      </c>
      <c r="L1905" t="s">
        <v>114</v>
      </c>
      <c r="M1905" t="s">
        <v>115</v>
      </c>
      <c r="N1905" t="s">
        <v>57</v>
      </c>
      <c r="O1905" s="1">
        <v>45778</v>
      </c>
      <c r="Q1905" s="1">
        <v>46174</v>
      </c>
      <c r="R1905" s="2">
        <v>64.34</v>
      </c>
      <c r="S1905">
        <v>1</v>
      </c>
      <c r="T1905" t="s">
        <v>58</v>
      </c>
      <c r="U1905" t="s">
        <v>141</v>
      </c>
      <c r="V1905" s="3">
        <v>0.06</v>
      </c>
      <c r="W1905" s="2">
        <v>0</v>
      </c>
      <c r="X1905">
        <v>0</v>
      </c>
      <c r="Y1905" t="s">
        <v>142</v>
      </c>
      <c r="Z1905" t="s">
        <v>143</v>
      </c>
      <c r="AA1905">
        <v>0</v>
      </c>
      <c r="AB1905" s="2">
        <v>0</v>
      </c>
      <c r="AC1905" s="2">
        <v>0</v>
      </c>
      <c r="AD1905" s="3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3.86</v>
      </c>
      <c r="AN1905" s="2">
        <v>3.86</v>
      </c>
      <c r="AO1905" s="2">
        <v>0</v>
      </c>
      <c r="AP1905" s="2">
        <v>0</v>
      </c>
      <c r="AQ1905" s="2">
        <v>0</v>
      </c>
    </row>
    <row r="1906" spans="1:43" x14ac:dyDescent="0.25">
      <c r="A1906" s="1">
        <v>46146</v>
      </c>
      <c r="B1906" t="s">
        <v>48</v>
      </c>
      <c r="C1906">
        <v>649163</v>
      </c>
      <c r="D1906">
        <v>2028570614</v>
      </c>
      <c r="E1906" t="s">
        <v>2169</v>
      </c>
      <c r="F1906" t="s">
        <v>112</v>
      </c>
      <c r="G1906" t="s">
        <v>51</v>
      </c>
      <c r="H1906" t="s">
        <v>110</v>
      </c>
      <c r="I1906" t="s">
        <v>1796</v>
      </c>
      <c r="J1906" t="s">
        <v>1797</v>
      </c>
      <c r="K1906">
        <v>753748</v>
      </c>
      <c r="L1906" t="s">
        <v>72</v>
      </c>
      <c r="M1906" t="s">
        <v>73</v>
      </c>
      <c r="N1906" t="s">
        <v>57</v>
      </c>
      <c r="O1906" s="1">
        <v>45778</v>
      </c>
      <c r="Q1906" s="1">
        <v>46174</v>
      </c>
      <c r="R1906" s="2">
        <v>92.66</v>
      </c>
      <c r="S1906">
        <v>1</v>
      </c>
      <c r="T1906" t="s">
        <v>58</v>
      </c>
      <c r="U1906" t="s">
        <v>141</v>
      </c>
      <c r="V1906" s="3">
        <v>0.06</v>
      </c>
      <c r="W1906" s="2">
        <v>0</v>
      </c>
      <c r="X1906">
        <v>0</v>
      </c>
      <c r="Y1906" t="s">
        <v>142</v>
      </c>
      <c r="Z1906" t="s">
        <v>143</v>
      </c>
      <c r="AA1906">
        <v>0</v>
      </c>
      <c r="AB1906" s="2">
        <v>0</v>
      </c>
      <c r="AC1906" s="2">
        <v>0</v>
      </c>
      <c r="AD1906" s="3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5.56</v>
      </c>
      <c r="AN1906" s="2">
        <v>5.56</v>
      </c>
      <c r="AO1906" s="2">
        <v>0</v>
      </c>
      <c r="AP1906" s="2">
        <v>0</v>
      </c>
      <c r="AQ1906" s="2">
        <v>0</v>
      </c>
    </row>
    <row r="1907" spans="1:43" x14ac:dyDescent="0.25">
      <c r="A1907" s="1">
        <v>46146</v>
      </c>
      <c r="B1907" t="s">
        <v>48</v>
      </c>
      <c r="C1907">
        <v>649163</v>
      </c>
      <c r="D1907">
        <v>2028584435</v>
      </c>
      <c r="E1907" t="s">
        <v>590</v>
      </c>
      <c r="F1907" t="s">
        <v>1587</v>
      </c>
      <c r="G1907" t="s">
        <v>51</v>
      </c>
      <c r="H1907" t="s">
        <v>52</v>
      </c>
      <c r="I1907" t="s">
        <v>1796</v>
      </c>
      <c r="J1907" t="s">
        <v>1797</v>
      </c>
      <c r="K1907">
        <v>649247</v>
      </c>
      <c r="L1907" t="s">
        <v>65</v>
      </c>
      <c r="M1907" t="s">
        <v>66</v>
      </c>
      <c r="N1907" t="s">
        <v>57</v>
      </c>
      <c r="O1907" s="1">
        <v>45778</v>
      </c>
      <c r="Q1907" s="1">
        <v>46174</v>
      </c>
      <c r="R1907" s="2">
        <v>35.979999999999997</v>
      </c>
      <c r="S1907">
        <v>1</v>
      </c>
      <c r="T1907" t="s">
        <v>58</v>
      </c>
      <c r="U1907" t="s">
        <v>141</v>
      </c>
      <c r="V1907" s="3">
        <v>0.06</v>
      </c>
      <c r="W1907" s="2">
        <v>0</v>
      </c>
      <c r="X1907">
        <v>0</v>
      </c>
      <c r="Y1907" t="s">
        <v>142</v>
      </c>
      <c r="Z1907" t="s">
        <v>143</v>
      </c>
      <c r="AA1907">
        <v>0</v>
      </c>
      <c r="AB1907" s="2">
        <v>0</v>
      </c>
      <c r="AC1907" s="2">
        <v>0</v>
      </c>
      <c r="AD1907" s="3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2.16</v>
      </c>
      <c r="AN1907" s="2">
        <v>2.16</v>
      </c>
      <c r="AO1907" s="2">
        <v>0</v>
      </c>
      <c r="AP1907" s="2">
        <v>0</v>
      </c>
      <c r="AQ1907" s="2">
        <v>0</v>
      </c>
    </row>
    <row r="1908" spans="1:43" x14ac:dyDescent="0.25">
      <c r="A1908" s="1">
        <v>46146</v>
      </c>
      <c r="B1908" t="s">
        <v>48</v>
      </c>
      <c r="C1908">
        <v>649163</v>
      </c>
      <c r="D1908">
        <v>2028590497</v>
      </c>
      <c r="E1908" t="s">
        <v>2170</v>
      </c>
      <c r="F1908" t="s">
        <v>75</v>
      </c>
      <c r="G1908" t="s">
        <v>51</v>
      </c>
      <c r="H1908" t="s">
        <v>82</v>
      </c>
      <c r="I1908" t="s">
        <v>1796</v>
      </c>
      <c r="J1908" t="s">
        <v>1797</v>
      </c>
      <c r="K1908">
        <v>840313</v>
      </c>
      <c r="L1908" t="s">
        <v>1248</v>
      </c>
      <c r="M1908" t="s">
        <v>1249</v>
      </c>
      <c r="N1908" t="s">
        <v>57</v>
      </c>
      <c r="O1908" s="1">
        <v>45778</v>
      </c>
      <c r="Q1908" s="1">
        <v>46174</v>
      </c>
      <c r="R1908" s="2">
        <v>43.36</v>
      </c>
      <c r="S1908">
        <v>1</v>
      </c>
      <c r="T1908" t="s">
        <v>58</v>
      </c>
      <c r="U1908" t="s">
        <v>141</v>
      </c>
      <c r="V1908" s="3">
        <v>0.06</v>
      </c>
      <c r="W1908" s="2">
        <v>0</v>
      </c>
      <c r="X1908">
        <v>0</v>
      </c>
      <c r="Y1908" t="s">
        <v>142</v>
      </c>
      <c r="Z1908" t="s">
        <v>143</v>
      </c>
      <c r="AA1908">
        <v>0</v>
      </c>
      <c r="AB1908" s="2">
        <v>0</v>
      </c>
      <c r="AC1908" s="2">
        <v>0</v>
      </c>
      <c r="AD1908" s="3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2.6</v>
      </c>
      <c r="AN1908" s="2">
        <v>2.6</v>
      </c>
      <c r="AO1908" s="2">
        <v>0</v>
      </c>
      <c r="AP1908" s="2">
        <v>0</v>
      </c>
      <c r="AQ1908" s="2">
        <v>0</v>
      </c>
    </row>
    <row r="1909" spans="1:43" x14ac:dyDescent="0.25">
      <c r="A1909" s="1">
        <v>46146</v>
      </c>
      <c r="B1909" t="s">
        <v>48</v>
      </c>
      <c r="C1909">
        <v>649163</v>
      </c>
      <c r="D1909">
        <v>2028590856</v>
      </c>
      <c r="E1909" t="s">
        <v>2170</v>
      </c>
      <c r="F1909" t="s">
        <v>1280</v>
      </c>
      <c r="G1909" t="s">
        <v>51</v>
      </c>
      <c r="H1909" t="s">
        <v>82</v>
      </c>
      <c r="I1909" t="s">
        <v>1796</v>
      </c>
      <c r="J1909" t="s">
        <v>1797</v>
      </c>
      <c r="K1909">
        <v>840313</v>
      </c>
      <c r="L1909" t="s">
        <v>1248</v>
      </c>
      <c r="M1909" t="s">
        <v>1249</v>
      </c>
      <c r="N1909" t="s">
        <v>57</v>
      </c>
      <c r="O1909" s="1">
        <v>45778</v>
      </c>
      <c r="Q1909" s="1">
        <v>46174</v>
      </c>
      <c r="R1909" s="2">
        <v>43.36</v>
      </c>
      <c r="S1909">
        <v>1</v>
      </c>
      <c r="T1909" t="s">
        <v>58</v>
      </c>
      <c r="U1909" t="s">
        <v>141</v>
      </c>
      <c r="V1909" s="3">
        <v>0.06</v>
      </c>
      <c r="W1909" s="2">
        <v>0</v>
      </c>
      <c r="X1909">
        <v>0</v>
      </c>
      <c r="Y1909" t="s">
        <v>142</v>
      </c>
      <c r="Z1909" t="s">
        <v>143</v>
      </c>
      <c r="AA1909">
        <v>0</v>
      </c>
      <c r="AB1909" s="2">
        <v>0</v>
      </c>
      <c r="AC1909" s="2">
        <v>0</v>
      </c>
      <c r="AD1909" s="3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2.6</v>
      </c>
      <c r="AN1909" s="2">
        <v>2.6</v>
      </c>
      <c r="AO1909" s="2">
        <v>0</v>
      </c>
      <c r="AP1909" s="2">
        <v>0</v>
      </c>
      <c r="AQ1909" s="2">
        <v>0</v>
      </c>
    </row>
    <row r="1910" spans="1:43" x14ac:dyDescent="0.25">
      <c r="A1910" s="1">
        <v>46146</v>
      </c>
      <c r="B1910" t="s">
        <v>48</v>
      </c>
      <c r="C1910">
        <v>649163</v>
      </c>
      <c r="D1910">
        <v>2028642078</v>
      </c>
      <c r="E1910" t="s">
        <v>2171</v>
      </c>
      <c r="F1910" t="s">
        <v>1115</v>
      </c>
      <c r="G1910" t="s">
        <v>51</v>
      </c>
      <c r="H1910" t="s">
        <v>82</v>
      </c>
      <c r="I1910" t="s">
        <v>1796</v>
      </c>
      <c r="J1910" t="s">
        <v>1797</v>
      </c>
      <c r="K1910">
        <v>824076</v>
      </c>
      <c r="L1910" t="s">
        <v>158</v>
      </c>
      <c r="M1910" t="s">
        <v>159</v>
      </c>
      <c r="N1910" t="s">
        <v>57</v>
      </c>
      <c r="O1910" s="1">
        <v>45778</v>
      </c>
      <c r="Q1910" s="1">
        <v>46174</v>
      </c>
      <c r="R1910" s="2">
        <v>76.19</v>
      </c>
      <c r="S1910">
        <v>1</v>
      </c>
      <c r="T1910" t="s">
        <v>58</v>
      </c>
      <c r="U1910" t="s">
        <v>141</v>
      </c>
      <c r="V1910" s="3">
        <v>0.06</v>
      </c>
      <c r="W1910" s="2">
        <v>0</v>
      </c>
      <c r="X1910">
        <v>0</v>
      </c>
      <c r="Y1910" t="s">
        <v>142</v>
      </c>
      <c r="Z1910" t="s">
        <v>143</v>
      </c>
      <c r="AA1910">
        <v>0</v>
      </c>
      <c r="AB1910" s="2">
        <v>0</v>
      </c>
      <c r="AC1910" s="2">
        <v>0</v>
      </c>
      <c r="AD1910" s="3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4.57</v>
      </c>
      <c r="AN1910" s="2">
        <v>4.57</v>
      </c>
      <c r="AO1910" s="2">
        <v>0</v>
      </c>
      <c r="AP1910" s="2">
        <v>0</v>
      </c>
      <c r="AQ1910" s="2">
        <v>0</v>
      </c>
    </row>
    <row r="1911" spans="1:43" x14ac:dyDescent="0.25">
      <c r="A1911" s="1">
        <v>46146</v>
      </c>
      <c r="B1911" t="s">
        <v>48</v>
      </c>
      <c r="C1911">
        <v>649163</v>
      </c>
      <c r="D1911">
        <v>2028653622</v>
      </c>
      <c r="E1911" t="s">
        <v>1920</v>
      </c>
      <c r="F1911" t="s">
        <v>1301</v>
      </c>
      <c r="G1911" t="s">
        <v>51</v>
      </c>
      <c r="H1911" t="s">
        <v>82</v>
      </c>
      <c r="I1911" t="s">
        <v>1796</v>
      </c>
      <c r="J1911" t="s">
        <v>1797</v>
      </c>
      <c r="K1911">
        <v>812994</v>
      </c>
      <c r="L1911" t="s">
        <v>895</v>
      </c>
      <c r="M1911" t="s">
        <v>896</v>
      </c>
      <c r="N1911" t="s">
        <v>57</v>
      </c>
      <c r="O1911" s="1">
        <v>45778</v>
      </c>
      <c r="Q1911" s="1">
        <v>46174</v>
      </c>
      <c r="R1911" s="2">
        <v>253.51</v>
      </c>
      <c r="S1911">
        <v>1</v>
      </c>
      <c r="T1911" t="s">
        <v>58</v>
      </c>
      <c r="U1911" t="s">
        <v>141</v>
      </c>
      <c r="V1911" s="3">
        <v>0.06</v>
      </c>
      <c r="W1911" s="2">
        <v>0</v>
      </c>
      <c r="X1911">
        <v>0</v>
      </c>
      <c r="Y1911" t="s">
        <v>142</v>
      </c>
      <c r="Z1911" t="s">
        <v>143</v>
      </c>
      <c r="AA1911">
        <v>0</v>
      </c>
      <c r="AB1911" s="2">
        <v>0</v>
      </c>
      <c r="AC1911" s="2">
        <v>0</v>
      </c>
      <c r="AD1911" s="3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15.21</v>
      </c>
      <c r="AN1911" s="2">
        <v>15.21</v>
      </c>
      <c r="AO1911" s="2">
        <v>0</v>
      </c>
      <c r="AP1911" s="2">
        <v>0</v>
      </c>
      <c r="AQ1911" s="2">
        <v>0</v>
      </c>
    </row>
    <row r="1912" spans="1:43" x14ac:dyDescent="0.25">
      <c r="A1912" s="1">
        <v>46146</v>
      </c>
      <c r="B1912" t="s">
        <v>48</v>
      </c>
      <c r="C1912">
        <v>649163</v>
      </c>
      <c r="D1912">
        <v>2028659852</v>
      </c>
      <c r="E1912" t="s">
        <v>1381</v>
      </c>
      <c r="F1912" t="s">
        <v>2172</v>
      </c>
      <c r="G1912" t="s">
        <v>51</v>
      </c>
      <c r="H1912" t="s">
        <v>324</v>
      </c>
      <c r="I1912" t="s">
        <v>1796</v>
      </c>
      <c r="J1912" t="s">
        <v>1797</v>
      </c>
      <c r="K1912">
        <v>839474</v>
      </c>
      <c r="L1912" t="s">
        <v>816</v>
      </c>
      <c r="M1912" t="s">
        <v>817</v>
      </c>
      <c r="N1912" t="s">
        <v>57</v>
      </c>
      <c r="O1912" s="1">
        <v>45778</v>
      </c>
      <c r="Q1912" s="1">
        <v>46174</v>
      </c>
      <c r="R1912" s="2">
        <v>47.42</v>
      </c>
      <c r="S1912">
        <v>1</v>
      </c>
      <c r="T1912" t="s">
        <v>58</v>
      </c>
      <c r="U1912" t="s">
        <v>141</v>
      </c>
      <c r="V1912" s="3">
        <v>0.06</v>
      </c>
      <c r="W1912" s="2">
        <v>0</v>
      </c>
      <c r="X1912">
        <v>0</v>
      </c>
      <c r="Y1912" t="s">
        <v>142</v>
      </c>
      <c r="Z1912" t="s">
        <v>143</v>
      </c>
      <c r="AA1912">
        <v>0</v>
      </c>
      <c r="AB1912" s="2">
        <v>0</v>
      </c>
      <c r="AC1912" s="2">
        <v>0</v>
      </c>
      <c r="AD1912" s="3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2.85</v>
      </c>
      <c r="AN1912" s="2">
        <v>2.85</v>
      </c>
      <c r="AO1912" s="2">
        <v>0</v>
      </c>
      <c r="AP1912" s="2">
        <v>0</v>
      </c>
      <c r="AQ1912" s="2">
        <v>0</v>
      </c>
    </row>
    <row r="1913" spans="1:43" x14ac:dyDescent="0.25">
      <c r="A1913" s="1">
        <v>46146</v>
      </c>
      <c r="B1913" t="s">
        <v>48</v>
      </c>
      <c r="C1913">
        <v>649163</v>
      </c>
      <c r="D1913">
        <v>2028669117</v>
      </c>
      <c r="E1913" t="s">
        <v>140</v>
      </c>
      <c r="F1913" t="s">
        <v>461</v>
      </c>
      <c r="G1913" t="s">
        <v>51</v>
      </c>
      <c r="H1913" t="s">
        <v>110</v>
      </c>
      <c r="I1913" t="s">
        <v>1796</v>
      </c>
      <c r="J1913" t="s">
        <v>1797</v>
      </c>
      <c r="K1913">
        <v>753748</v>
      </c>
      <c r="L1913" t="s">
        <v>72</v>
      </c>
      <c r="M1913" t="s">
        <v>73</v>
      </c>
      <c r="N1913" t="s">
        <v>57</v>
      </c>
      <c r="O1913" s="1">
        <v>45778</v>
      </c>
      <c r="Q1913" s="1">
        <v>46174</v>
      </c>
      <c r="R1913" s="2">
        <v>35.6</v>
      </c>
      <c r="S1913">
        <v>1</v>
      </c>
      <c r="T1913" t="s">
        <v>58</v>
      </c>
      <c r="U1913" t="s">
        <v>141</v>
      </c>
      <c r="V1913" s="3">
        <v>0.06</v>
      </c>
      <c r="W1913" s="2">
        <v>0</v>
      </c>
      <c r="X1913">
        <v>0</v>
      </c>
      <c r="Y1913" t="s">
        <v>142</v>
      </c>
      <c r="Z1913" t="s">
        <v>143</v>
      </c>
      <c r="AA1913">
        <v>0</v>
      </c>
      <c r="AB1913" s="2">
        <v>0</v>
      </c>
      <c r="AC1913" s="2">
        <v>0</v>
      </c>
      <c r="AD1913" s="3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2.14</v>
      </c>
      <c r="AN1913" s="2">
        <v>2.14</v>
      </c>
      <c r="AO1913" s="2">
        <v>0</v>
      </c>
      <c r="AP1913" s="2">
        <v>0</v>
      </c>
      <c r="AQ1913" s="2">
        <v>0</v>
      </c>
    </row>
    <row r="1914" spans="1:43" x14ac:dyDescent="0.25">
      <c r="A1914" s="1">
        <v>46146</v>
      </c>
      <c r="B1914" t="s">
        <v>48</v>
      </c>
      <c r="C1914">
        <v>649163</v>
      </c>
      <c r="D1914">
        <v>2028683414</v>
      </c>
      <c r="E1914" t="s">
        <v>2173</v>
      </c>
      <c r="F1914" t="s">
        <v>2173</v>
      </c>
      <c r="G1914" t="s">
        <v>51</v>
      </c>
      <c r="H1914" t="s">
        <v>82</v>
      </c>
      <c r="I1914" t="s">
        <v>1796</v>
      </c>
      <c r="J1914" t="s">
        <v>1797</v>
      </c>
      <c r="K1914">
        <v>824076</v>
      </c>
      <c r="L1914" t="s">
        <v>158</v>
      </c>
      <c r="M1914" t="s">
        <v>159</v>
      </c>
      <c r="N1914" t="s">
        <v>57</v>
      </c>
      <c r="O1914" s="1">
        <v>45778</v>
      </c>
      <c r="Q1914" s="1">
        <v>46174</v>
      </c>
      <c r="R1914" s="2">
        <v>176.99</v>
      </c>
      <c r="S1914">
        <v>1</v>
      </c>
      <c r="T1914" t="s">
        <v>58</v>
      </c>
      <c r="U1914" t="s">
        <v>141</v>
      </c>
      <c r="V1914" s="3">
        <v>0.06</v>
      </c>
      <c r="W1914" s="2">
        <v>0</v>
      </c>
      <c r="X1914">
        <v>0</v>
      </c>
      <c r="Y1914" t="s">
        <v>142</v>
      </c>
      <c r="Z1914" t="s">
        <v>143</v>
      </c>
      <c r="AA1914">
        <v>0</v>
      </c>
      <c r="AB1914" s="2">
        <v>0</v>
      </c>
      <c r="AC1914" s="2">
        <v>0</v>
      </c>
      <c r="AD1914" s="3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10.62</v>
      </c>
      <c r="AN1914" s="2">
        <v>10.62</v>
      </c>
      <c r="AO1914" s="2">
        <v>0</v>
      </c>
      <c r="AP1914" s="2">
        <v>0</v>
      </c>
      <c r="AQ1914" s="2">
        <v>0</v>
      </c>
    </row>
    <row r="1915" spans="1:43" x14ac:dyDescent="0.25">
      <c r="A1915" s="1">
        <v>46146</v>
      </c>
      <c r="B1915" t="s">
        <v>48</v>
      </c>
      <c r="C1915">
        <v>649163</v>
      </c>
      <c r="D1915">
        <v>2028685965</v>
      </c>
      <c r="E1915" t="s">
        <v>168</v>
      </c>
      <c r="F1915" t="s">
        <v>294</v>
      </c>
      <c r="G1915" t="s">
        <v>51</v>
      </c>
      <c r="H1915" t="s">
        <v>122</v>
      </c>
      <c r="I1915" t="s">
        <v>1796</v>
      </c>
      <c r="J1915" t="s">
        <v>1797</v>
      </c>
      <c r="K1915">
        <v>816021</v>
      </c>
      <c r="L1915" t="s">
        <v>124</v>
      </c>
      <c r="M1915" t="s">
        <v>125</v>
      </c>
      <c r="N1915" t="s">
        <v>57</v>
      </c>
      <c r="O1915" s="1">
        <v>45778</v>
      </c>
      <c r="Q1915" s="1">
        <v>46174</v>
      </c>
      <c r="R1915" s="2">
        <v>120.25</v>
      </c>
      <c r="S1915">
        <v>1</v>
      </c>
      <c r="T1915" t="s">
        <v>58</v>
      </c>
      <c r="U1915" t="s">
        <v>141</v>
      </c>
      <c r="V1915" s="3">
        <v>0.06</v>
      </c>
      <c r="W1915" s="2">
        <v>0</v>
      </c>
      <c r="X1915">
        <v>0</v>
      </c>
      <c r="Y1915" t="s">
        <v>142</v>
      </c>
      <c r="Z1915" t="s">
        <v>143</v>
      </c>
      <c r="AA1915">
        <v>0</v>
      </c>
      <c r="AB1915" s="2">
        <v>0</v>
      </c>
      <c r="AC1915" s="2">
        <v>0</v>
      </c>
      <c r="AD1915" s="3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7.22</v>
      </c>
      <c r="AN1915" s="2">
        <v>7.22</v>
      </c>
      <c r="AO1915" s="2">
        <v>0</v>
      </c>
      <c r="AP1915" s="2">
        <v>0</v>
      </c>
      <c r="AQ1915" s="2">
        <v>0</v>
      </c>
    </row>
    <row r="1916" spans="1:43" x14ac:dyDescent="0.25">
      <c r="A1916" s="1">
        <v>46146</v>
      </c>
      <c r="B1916" t="s">
        <v>48</v>
      </c>
      <c r="C1916">
        <v>649163</v>
      </c>
      <c r="D1916">
        <v>2028694045</v>
      </c>
      <c r="E1916" t="s">
        <v>2174</v>
      </c>
      <c r="F1916" t="s">
        <v>2175</v>
      </c>
      <c r="G1916" t="s">
        <v>51</v>
      </c>
      <c r="H1916" t="s">
        <v>64</v>
      </c>
      <c r="I1916" t="s">
        <v>1796</v>
      </c>
      <c r="J1916" t="s">
        <v>1797</v>
      </c>
      <c r="K1916">
        <v>649270</v>
      </c>
      <c r="L1916" t="s">
        <v>78</v>
      </c>
      <c r="M1916" t="s">
        <v>79</v>
      </c>
      <c r="N1916" t="s">
        <v>57</v>
      </c>
      <c r="O1916" s="1">
        <v>45778</v>
      </c>
      <c r="Q1916" s="1">
        <v>46174</v>
      </c>
      <c r="R1916" s="2">
        <v>32.549999999999997</v>
      </c>
      <c r="S1916">
        <v>1</v>
      </c>
      <c r="T1916" t="s">
        <v>58</v>
      </c>
      <c r="U1916" t="s">
        <v>141</v>
      </c>
      <c r="V1916" s="3">
        <v>0.02</v>
      </c>
      <c r="W1916" s="2">
        <v>0</v>
      </c>
      <c r="X1916">
        <v>0</v>
      </c>
      <c r="Y1916" t="s">
        <v>142</v>
      </c>
      <c r="Z1916" t="s">
        <v>143</v>
      </c>
      <c r="AA1916">
        <v>0</v>
      </c>
      <c r="AB1916" s="2">
        <v>0</v>
      </c>
      <c r="AC1916" s="2">
        <v>0</v>
      </c>
      <c r="AD1916" s="3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0.65</v>
      </c>
      <c r="AN1916" s="2">
        <v>0.65</v>
      </c>
      <c r="AO1916" s="2">
        <v>0</v>
      </c>
      <c r="AP1916" s="2">
        <v>0</v>
      </c>
      <c r="AQ1916" s="2">
        <v>0</v>
      </c>
    </row>
    <row r="1917" spans="1:43" x14ac:dyDescent="0.25">
      <c r="A1917" s="1">
        <v>46146</v>
      </c>
      <c r="B1917" t="s">
        <v>48</v>
      </c>
      <c r="C1917">
        <v>649163</v>
      </c>
      <c r="D1917">
        <v>2028697231</v>
      </c>
      <c r="E1917" t="s">
        <v>126</v>
      </c>
      <c r="F1917" t="s">
        <v>2176</v>
      </c>
      <c r="G1917" t="s">
        <v>51</v>
      </c>
      <c r="H1917" t="s">
        <v>122</v>
      </c>
      <c r="I1917" t="s">
        <v>1796</v>
      </c>
      <c r="J1917" t="s">
        <v>1797</v>
      </c>
      <c r="K1917">
        <v>816021</v>
      </c>
      <c r="L1917" t="s">
        <v>124</v>
      </c>
      <c r="M1917" t="s">
        <v>125</v>
      </c>
      <c r="N1917" t="s">
        <v>57</v>
      </c>
      <c r="O1917" s="1">
        <v>45778</v>
      </c>
      <c r="Q1917" s="1">
        <v>46174</v>
      </c>
      <c r="R1917" s="2">
        <v>29.18</v>
      </c>
      <c r="S1917">
        <v>1</v>
      </c>
      <c r="T1917" t="s">
        <v>58</v>
      </c>
      <c r="U1917" t="s">
        <v>141</v>
      </c>
      <c r="V1917" s="3">
        <v>0.06</v>
      </c>
      <c r="W1917" s="2">
        <v>0</v>
      </c>
      <c r="X1917">
        <v>0</v>
      </c>
      <c r="Y1917" t="s">
        <v>142</v>
      </c>
      <c r="Z1917" t="s">
        <v>143</v>
      </c>
      <c r="AA1917">
        <v>0</v>
      </c>
      <c r="AB1917" s="2">
        <v>0</v>
      </c>
      <c r="AC1917" s="2">
        <v>0</v>
      </c>
      <c r="AD1917" s="3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1.75</v>
      </c>
      <c r="AN1917" s="2">
        <v>1.75</v>
      </c>
      <c r="AO1917" s="2">
        <v>0</v>
      </c>
      <c r="AP1917" s="2">
        <v>0</v>
      </c>
      <c r="AQ1917" s="2">
        <v>0</v>
      </c>
    </row>
    <row r="1918" spans="1:43" x14ac:dyDescent="0.25">
      <c r="A1918" s="1">
        <v>46146</v>
      </c>
      <c r="B1918" t="s">
        <v>48</v>
      </c>
      <c r="C1918">
        <v>649163</v>
      </c>
      <c r="D1918">
        <v>2028710687</v>
      </c>
      <c r="E1918" t="s">
        <v>2177</v>
      </c>
      <c r="F1918" t="s">
        <v>2178</v>
      </c>
      <c r="G1918" t="s">
        <v>51</v>
      </c>
      <c r="H1918" t="s">
        <v>52</v>
      </c>
      <c r="I1918" t="s">
        <v>1796</v>
      </c>
      <c r="J1918" t="s">
        <v>1797</v>
      </c>
      <c r="K1918">
        <v>728134</v>
      </c>
      <c r="L1918" t="s">
        <v>1308</v>
      </c>
      <c r="M1918" t="s">
        <v>404</v>
      </c>
      <c r="N1918" t="s">
        <v>57</v>
      </c>
      <c r="O1918" s="1">
        <v>45779</v>
      </c>
      <c r="Q1918" s="1">
        <v>46175</v>
      </c>
      <c r="R1918" s="2">
        <v>49.98</v>
      </c>
      <c r="S1918">
        <v>1</v>
      </c>
      <c r="T1918" t="s">
        <v>58</v>
      </c>
      <c r="U1918" t="s">
        <v>141</v>
      </c>
      <c r="V1918" s="3">
        <v>0.06</v>
      </c>
      <c r="W1918" s="2">
        <v>0</v>
      </c>
      <c r="X1918">
        <v>0</v>
      </c>
      <c r="Y1918" t="s">
        <v>142</v>
      </c>
      <c r="Z1918" t="s">
        <v>143</v>
      </c>
      <c r="AA1918">
        <v>0</v>
      </c>
      <c r="AB1918" s="2">
        <v>0</v>
      </c>
      <c r="AC1918" s="2">
        <v>0</v>
      </c>
      <c r="AD1918" s="3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3</v>
      </c>
      <c r="AN1918" s="2">
        <v>3</v>
      </c>
      <c r="AO1918" s="2">
        <v>0</v>
      </c>
      <c r="AP1918" s="2">
        <v>0</v>
      </c>
      <c r="AQ1918" s="2">
        <v>0</v>
      </c>
    </row>
    <row r="1919" spans="1:43" x14ac:dyDescent="0.25">
      <c r="A1919" s="1">
        <v>46146</v>
      </c>
      <c r="B1919" t="s">
        <v>48</v>
      </c>
      <c r="C1919">
        <v>649163</v>
      </c>
      <c r="D1919">
        <v>2028736517</v>
      </c>
      <c r="E1919" t="s">
        <v>2179</v>
      </c>
      <c r="F1919" t="s">
        <v>2180</v>
      </c>
      <c r="G1919" t="s">
        <v>51</v>
      </c>
      <c r="H1919" t="s">
        <v>82</v>
      </c>
      <c r="I1919" t="s">
        <v>1796</v>
      </c>
      <c r="J1919" t="s">
        <v>1797</v>
      </c>
      <c r="K1919">
        <v>824062</v>
      </c>
      <c r="L1919" t="s">
        <v>400</v>
      </c>
      <c r="M1919" t="s">
        <v>401</v>
      </c>
      <c r="N1919" t="s">
        <v>57</v>
      </c>
      <c r="O1919" s="1">
        <v>45809</v>
      </c>
      <c r="Q1919" s="1">
        <v>46174</v>
      </c>
      <c r="R1919" s="2">
        <v>67.19</v>
      </c>
      <c r="S1919">
        <v>1</v>
      </c>
      <c r="T1919" t="s">
        <v>58</v>
      </c>
      <c r="U1919" t="s">
        <v>141</v>
      </c>
      <c r="V1919" s="4">
        <v>0.375</v>
      </c>
      <c r="W1919" s="2">
        <v>0</v>
      </c>
      <c r="X1919">
        <v>0</v>
      </c>
      <c r="Y1919" t="s">
        <v>60</v>
      </c>
      <c r="Z1919" t="s">
        <v>143</v>
      </c>
      <c r="AA1919">
        <v>0</v>
      </c>
      <c r="AB1919" s="2">
        <v>0</v>
      </c>
      <c r="AC1919" s="2">
        <v>0</v>
      </c>
      <c r="AD1919" s="3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25.2</v>
      </c>
      <c r="AN1919" s="2">
        <v>25.2</v>
      </c>
      <c r="AO1919" s="2">
        <v>0</v>
      </c>
      <c r="AP1919" s="2">
        <v>0</v>
      </c>
      <c r="AQ1919" s="2">
        <v>0</v>
      </c>
    </row>
    <row r="1920" spans="1:43" x14ac:dyDescent="0.25">
      <c r="A1920" s="1">
        <v>46146</v>
      </c>
      <c r="B1920" t="s">
        <v>48</v>
      </c>
      <c r="C1920">
        <v>649163</v>
      </c>
      <c r="D1920">
        <v>2028740416</v>
      </c>
      <c r="E1920" t="s">
        <v>2181</v>
      </c>
      <c r="F1920" t="s">
        <v>115</v>
      </c>
      <c r="G1920" t="s">
        <v>51</v>
      </c>
      <c r="H1920" t="s">
        <v>82</v>
      </c>
      <c r="I1920" t="s">
        <v>1796</v>
      </c>
      <c r="J1920" t="s">
        <v>1797</v>
      </c>
      <c r="K1920">
        <v>856824</v>
      </c>
      <c r="L1920" t="s">
        <v>164</v>
      </c>
      <c r="M1920" t="s">
        <v>165</v>
      </c>
      <c r="N1920" t="s">
        <v>57</v>
      </c>
      <c r="O1920" s="1">
        <v>45780</v>
      </c>
      <c r="Q1920" s="1">
        <v>46176</v>
      </c>
      <c r="R1920" s="2">
        <v>113.66</v>
      </c>
      <c r="S1920">
        <v>1</v>
      </c>
      <c r="T1920" t="s">
        <v>58</v>
      </c>
      <c r="U1920" t="s">
        <v>141</v>
      </c>
      <c r="V1920" s="3">
        <v>0.06</v>
      </c>
      <c r="W1920" s="2">
        <v>0</v>
      </c>
      <c r="X1920">
        <v>0</v>
      </c>
      <c r="Y1920" t="s">
        <v>142</v>
      </c>
      <c r="Z1920" t="s">
        <v>143</v>
      </c>
      <c r="AA1920">
        <v>0</v>
      </c>
      <c r="AB1920" s="2">
        <v>0</v>
      </c>
      <c r="AC1920" s="2">
        <v>0</v>
      </c>
      <c r="AD1920" s="3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6.82</v>
      </c>
      <c r="AN1920" s="2">
        <v>6.82</v>
      </c>
      <c r="AO1920" s="2">
        <v>0</v>
      </c>
      <c r="AP1920" s="2">
        <v>0</v>
      </c>
      <c r="AQ1920" s="2">
        <v>0</v>
      </c>
    </row>
    <row r="1921" spans="1:43" x14ac:dyDescent="0.25">
      <c r="A1921" s="1">
        <v>46146</v>
      </c>
      <c r="B1921" t="s">
        <v>48</v>
      </c>
      <c r="C1921">
        <v>649163</v>
      </c>
      <c r="D1921">
        <v>2028752993</v>
      </c>
      <c r="E1921" t="s">
        <v>2182</v>
      </c>
      <c r="F1921" t="s">
        <v>2183</v>
      </c>
      <c r="G1921" t="s">
        <v>51</v>
      </c>
      <c r="H1921" t="s">
        <v>161</v>
      </c>
      <c r="I1921" t="s">
        <v>1796</v>
      </c>
      <c r="J1921" t="s">
        <v>1797</v>
      </c>
      <c r="K1921">
        <v>822865</v>
      </c>
      <c r="L1921" t="s">
        <v>275</v>
      </c>
      <c r="M1921" t="s">
        <v>276</v>
      </c>
      <c r="N1921" t="s">
        <v>57</v>
      </c>
      <c r="O1921" s="1">
        <v>45780</v>
      </c>
      <c r="Q1921" s="1">
        <v>46176</v>
      </c>
      <c r="R1921" s="2">
        <v>54.74</v>
      </c>
      <c r="S1921">
        <v>1</v>
      </c>
      <c r="T1921" t="s">
        <v>58</v>
      </c>
      <c r="U1921" t="s">
        <v>141</v>
      </c>
      <c r="V1921" s="3">
        <v>0.06</v>
      </c>
      <c r="W1921" s="2">
        <v>0</v>
      </c>
      <c r="X1921">
        <v>0</v>
      </c>
      <c r="Y1921" t="s">
        <v>142</v>
      </c>
      <c r="Z1921" t="s">
        <v>143</v>
      </c>
      <c r="AA1921">
        <v>0</v>
      </c>
      <c r="AB1921" s="2">
        <v>0</v>
      </c>
      <c r="AC1921" s="2">
        <v>0</v>
      </c>
      <c r="AD1921" s="3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3.28</v>
      </c>
      <c r="AN1921" s="2">
        <v>3.28</v>
      </c>
      <c r="AO1921" s="2">
        <v>0</v>
      </c>
      <c r="AP1921" s="2">
        <v>0</v>
      </c>
      <c r="AQ1921" s="2">
        <v>0</v>
      </c>
    </row>
    <row r="1922" spans="1:43" x14ac:dyDescent="0.25">
      <c r="A1922" s="1">
        <v>46146</v>
      </c>
      <c r="B1922" t="s">
        <v>48</v>
      </c>
      <c r="C1922">
        <v>649163</v>
      </c>
      <c r="D1922">
        <v>2028775018</v>
      </c>
      <c r="E1922" t="s">
        <v>163</v>
      </c>
      <c r="F1922" t="s">
        <v>162</v>
      </c>
      <c r="G1922" t="s">
        <v>51</v>
      </c>
      <c r="H1922" t="s">
        <v>82</v>
      </c>
      <c r="I1922" t="s">
        <v>1796</v>
      </c>
      <c r="J1922" t="s">
        <v>1797</v>
      </c>
      <c r="K1922">
        <v>856824</v>
      </c>
      <c r="L1922" t="s">
        <v>164</v>
      </c>
      <c r="M1922" t="s">
        <v>165</v>
      </c>
      <c r="N1922" t="s">
        <v>57</v>
      </c>
      <c r="O1922" s="1">
        <v>45783</v>
      </c>
      <c r="Q1922" s="1">
        <v>46179</v>
      </c>
      <c r="R1922" s="2">
        <v>22.52</v>
      </c>
      <c r="S1922">
        <v>1</v>
      </c>
      <c r="T1922" t="s">
        <v>58</v>
      </c>
      <c r="U1922" t="s">
        <v>141</v>
      </c>
      <c r="V1922" s="3">
        <v>0.06</v>
      </c>
      <c r="W1922" s="2">
        <v>0</v>
      </c>
      <c r="X1922">
        <v>0</v>
      </c>
      <c r="Y1922" t="s">
        <v>142</v>
      </c>
      <c r="Z1922" t="s">
        <v>143</v>
      </c>
      <c r="AA1922">
        <v>0</v>
      </c>
      <c r="AB1922" s="2">
        <v>0</v>
      </c>
      <c r="AC1922" s="2">
        <v>0</v>
      </c>
      <c r="AD1922" s="3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1.35</v>
      </c>
      <c r="AN1922" s="2">
        <v>1.35</v>
      </c>
      <c r="AO1922" s="2">
        <v>0</v>
      </c>
      <c r="AP1922" s="2">
        <v>0</v>
      </c>
      <c r="AQ1922" s="2">
        <v>0</v>
      </c>
    </row>
    <row r="1923" spans="1:43" x14ac:dyDescent="0.25">
      <c r="A1923" s="1">
        <v>46146</v>
      </c>
      <c r="B1923" t="s">
        <v>48</v>
      </c>
      <c r="C1923">
        <v>649163</v>
      </c>
      <c r="D1923">
        <v>2028775533</v>
      </c>
      <c r="E1923" t="s">
        <v>2184</v>
      </c>
      <c r="F1923" t="s">
        <v>2185</v>
      </c>
      <c r="G1923" t="s">
        <v>51</v>
      </c>
      <c r="H1923" t="s">
        <v>82</v>
      </c>
      <c r="I1923" t="s">
        <v>1796</v>
      </c>
      <c r="J1923" t="s">
        <v>1797</v>
      </c>
      <c r="K1923">
        <v>856824</v>
      </c>
      <c r="L1923" t="s">
        <v>164</v>
      </c>
      <c r="M1923" t="s">
        <v>165</v>
      </c>
      <c r="N1923" t="s">
        <v>57</v>
      </c>
      <c r="O1923" s="1">
        <v>45783</v>
      </c>
      <c r="Q1923" s="1">
        <v>46179</v>
      </c>
      <c r="R1923" s="2">
        <v>22.52</v>
      </c>
      <c r="S1923">
        <v>1</v>
      </c>
      <c r="T1923" t="s">
        <v>58</v>
      </c>
      <c r="U1923" t="s">
        <v>141</v>
      </c>
      <c r="V1923" s="3">
        <v>0.06</v>
      </c>
      <c r="W1923" s="2">
        <v>0</v>
      </c>
      <c r="X1923">
        <v>0</v>
      </c>
      <c r="Y1923" t="s">
        <v>142</v>
      </c>
      <c r="Z1923" t="s">
        <v>143</v>
      </c>
      <c r="AA1923">
        <v>0</v>
      </c>
      <c r="AB1923" s="2">
        <v>0</v>
      </c>
      <c r="AC1923" s="2">
        <v>0</v>
      </c>
      <c r="AD1923" s="3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1.35</v>
      </c>
      <c r="AN1923" s="2">
        <v>1.35</v>
      </c>
      <c r="AO1923" s="2">
        <v>0</v>
      </c>
      <c r="AP1923" s="2">
        <v>0</v>
      </c>
      <c r="AQ1923" s="2">
        <v>0</v>
      </c>
    </row>
    <row r="1924" spans="1:43" x14ac:dyDescent="0.25">
      <c r="A1924" s="1">
        <v>46146</v>
      </c>
      <c r="B1924" t="s">
        <v>48</v>
      </c>
      <c r="C1924">
        <v>649163</v>
      </c>
      <c r="D1924">
        <v>2028786407</v>
      </c>
      <c r="E1924" t="s">
        <v>130</v>
      </c>
      <c r="F1924" t="s">
        <v>2186</v>
      </c>
      <c r="G1924" t="s">
        <v>51</v>
      </c>
      <c r="H1924" t="s">
        <v>82</v>
      </c>
      <c r="I1924" t="s">
        <v>1796</v>
      </c>
      <c r="J1924" t="s">
        <v>1797</v>
      </c>
      <c r="K1924">
        <v>814033</v>
      </c>
      <c r="L1924" t="s">
        <v>626</v>
      </c>
      <c r="M1924" t="s">
        <v>334</v>
      </c>
      <c r="N1924" t="s">
        <v>57</v>
      </c>
      <c r="O1924" s="1">
        <v>45839</v>
      </c>
      <c r="Q1924" s="1">
        <v>46174</v>
      </c>
      <c r="R1924" s="2">
        <v>41.91</v>
      </c>
      <c r="S1924">
        <v>1</v>
      </c>
      <c r="T1924" t="s">
        <v>58</v>
      </c>
      <c r="U1924" t="s">
        <v>141</v>
      </c>
      <c r="V1924" s="4">
        <v>0.375</v>
      </c>
      <c r="W1924" s="2">
        <v>0</v>
      </c>
      <c r="X1924">
        <v>0</v>
      </c>
      <c r="Y1924" t="s">
        <v>60</v>
      </c>
      <c r="Z1924" t="s">
        <v>143</v>
      </c>
      <c r="AA1924">
        <v>0</v>
      </c>
      <c r="AB1924" s="2">
        <v>0</v>
      </c>
      <c r="AC1924" s="2">
        <v>0</v>
      </c>
      <c r="AD1924" s="3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15.72</v>
      </c>
      <c r="AN1924" s="2">
        <v>15.72</v>
      </c>
      <c r="AO1924" s="2">
        <v>0</v>
      </c>
      <c r="AP1924" s="2">
        <v>0</v>
      </c>
      <c r="AQ1924" s="2">
        <v>0</v>
      </c>
    </row>
    <row r="1925" spans="1:43" x14ac:dyDescent="0.25">
      <c r="A1925" s="1">
        <v>46146</v>
      </c>
      <c r="B1925" t="s">
        <v>48</v>
      </c>
      <c r="C1925">
        <v>649163</v>
      </c>
      <c r="D1925">
        <v>2028801870</v>
      </c>
      <c r="E1925" t="s">
        <v>1162</v>
      </c>
      <c r="F1925" t="s">
        <v>298</v>
      </c>
      <c r="G1925" t="s">
        <v>51</v>
      </c>
      <c r="H1925" t="s">
        <v>82</v>
      </c>
      <c r="I1925" t="s">
        <v>1796</v>
      </c>
      <c r="J1925" t="s">
        <v>1797</v>
      </c>
      <c r="K1925">
        <v>824076</v>
      </c>
      <c r="L1925" t="s">
        <v>158</v>
      </c>
      <c r="M1925" t="s">
        <v>159</v>
      </c>
      <c r="N1925" t="s">
        <v>57</v>
      </c>
      <c r="O1925" s="1">
        <v>45784</v>
      </c>
      <c r="Q1925" s="1">
        <v>46180</v>
      </c>
      <c r="R1925" s="2">
        <v>38.44</v>
      </c>
      <c r="S1925">
        <v>1</v>
      </c>
      <c r="T1925" t="s">
        <v>58</v>
      </c>
      <c r="U1925" t="s">
        <v>141</v>
      </c>
      <c r="V1925" s="3">
        <v>0.06</v>
      </c>
      <c r="W1925" s="2">
        <v>0</v>
      </c>
      <c r="X1925">
        <v>0</v>
      </c>
      <c r="Y1925" t="s">
        <v>142</v>
      </c>
      <c r="Z1925" t="s">
        <v>143</v>
      </c>
      <c r="AA1925">
        <v>0</v>
      </c>
      <c r="AB1925" s="2">
        <v>0</v>
      </c>
      <c r="AC1925" s="2">
        <v>0</v>
      </c>
      <c r="AD1925" s="3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2.31</v>
      </c>
      <c r="AN1925" s="2">
        <v>2.31</v>
      </c>
      <c r="AO1925" s="2">
        <v>0</v>
      </c>
      <c r="AP1925" s="2">
        <v>0</v>
      </c>
      <c r="AQ1925" s="2">
        <v>0</v>
      </c>
    </row>
    <row r="1926" spans="1:43" x14ac:dyDescent="0.25">
      <c r="A1926" s="1">
        <v>46146</v>
      </c>
      <c r="B1926" t="s">
        <v>48</v>
      </c>
      <c r="C1926">
        <v>649163</v>
      </c>
      <c r="D1926">
        <v>2028819906</v>
      </c>
      <c r="E1926" t="s">
        <v>2187</v>
      </c>
      <c r="F1926" t="s">
        <v>218</v>
      </c>
      <c r="G1926" t="s">
        <v>51</v>
      </c>
      <c r="H1926" t="s">
        <v>52</v>
      </c>
      <c r="I1926" t="s">
        <v>1796</v>
      </c>
      <c r="J1926" t="s">
        <v>1797</v>
      </c>
      <c r="K1926">
        <v>650218</v>
      </c>
      <c r="L1926" t="s">
        <v>999</v>
      </c>
      <c r="M1926" t="s">
        <v>440</v>
      </c>
      <c r="N1926" t="s">
        <v>57</v>
      </c>
      <c r="O1926" s="1">
        <v>45785</v>
      </c>
      <c r="Q1926" s="1">
        <v>46181</v>
      </c>
      <c r="R1926" s="2">
        <v>32.979999999999997</v>
      </c>
      <c r="S1926">
        <v>1</v>
      </c>
      <c r="T1926" t="s">
        <v>58</v>
      </c>
      <c r="U1926" t="s">
        <v>141</v>
      </c>
      <c r="V1926" s="3">
        <v>0.06</v>
      </c>
      <c r="W1926" s="2">
        <v>0</v>
      </c>
      <c r="X1926">
        <v>0</v>
      </c>
      <c r="Y1926" t="s">
        <v>142</v>
      </c>
      <c r="Z1926" t="s">
        <v>143</v>
      </c>
      <c r="AA1926">
        <v>0</v>
      </c>
      <c r="AB1926" s="2">
        <v>0</v>
      </c>
      <c r="AC1926" s="2">
        <v>0</v>
      </c>
      <c r="AD1926" s="3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1.98</v>
      </c>
      <c r="AN1926" s="2">
        <v>1.98</v>
      </c>
      <c r="AO1926" s="2">
        <v>0</v>
      </c>
      <c r="AP1926" s="2">
        <v>0</v>
      </c>
      <c r="AQ1926" s="2">
        <v>0</v>
      </c>
    </row>
    <row r="1927" spans="1:43" x14ac:dyDescent="0.25">
      <c r="A1927" s="1">
        <v>46146</v>
      </c>
      <c r="B1927" t="s">
        <v>48</v>
      </c>
      <c r="C1927">
        <v>649163</v>
      </c>
      <c r="D1927">
        <v>2028847738</v>
      </c>
      <c r="E1927" t="s">
        <v>2188</v>
      </c>
      <c r="F1927" t="s">
        <v>2189</v>
      </c>
      <c r="G1927" t="s">
        <v>51</v>
      </c>
      <c r="H1927" t="s">
        <v>110</v>
      </c>
      <c r="I1927" t="s">
        <v>1796</v>
      </c>
      <c r="J1927" t="s">
        <v>1797</v>
      </c>
      <c r="K1927">
        <v>856824</v>
      </c>
      <c r="L1927" t="s">
        <v>164</v>
      </c>
      <c r="M1927" t="s">
        <v>165</v>
      </c>
      <c r="N1927" t="s">
        <v>57</v>
      </c>
      <c r="O1927" s="1">
        <v>45809</v>
      </c>
      <c r="Q1927" s="1">
        <v>46174</v>
      </c>
      <c r="R1927" s="2">
        <v>27.95</v>
      </c>
      <c r="S1927">
        <v>1</v>
      </c>
      <c r="T1927" t="s">
        <v>58</v>
      </c>
      <c r="U1927" t="s">
        <v>141</v>
      </c>
      <c r="V1927" s="4">
        <v>0.375</v>
      </c>
      <c r="W1927" s="2">
        <v>0</v>
      </c>
      <c r="X1927">
        <v>0</v>
      </c>
      <c r="Y1927" t="s">
        <v>60</v>
      </c>
      <c r="Z1927" t="s">
        <v>143</v>
      </c>
      <c r="AA1927">
        <v>0</v>
      </c>
      <c r="AB1927" s="2">
        <v>0</v>
      </c>
      <c r="AC1927" s="2">
        <v>0</v>
      </c>
      <c r="AD1927" s="3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10.48</v>
      </c>
      <c r="AN1927" s="2">
        <v>10.48</v>
      </c>
      <c r="AO1927" s="2">
        <v>0</v>
      </c>
      <c r="AP1927" s="2">
        <v>0</v>
      </c>
      <c r="AQ1927" s="2">
        <v>0</v>
      </c>
    </row>
    <row r="1928" spans="1:43" x14ac:dyDescent="0.25">
      <c r="A1928" s="1">
        <v>46146</v>
      </c>
      <c r="B1928" t="s">
        <v>48</v>
      </c>
      <c r="C1928">
        <v>649163</v>
      </c>
      <c r="D1928">
        <v>2028904032</v>
      </c>
      <c r="E1928" t="s">
        <v>2190</v>
      </c>
      <c r="F1928" t="s">
        <v>594</v>
      </c>
      <c r="G1928" t="s">
        <v>51</v>
      </c>
      <c r="H1928" t="s">
        <v>82</v>
      </c>
      <c r="I1928" t="s">
        <v>1796</v>
      </c>
      <c r="J1928" t="s">
        <v>1797</v>
      </c>
      <c r="K1928">
        <v>824062</v>
      </c>
      <c r="L1928" t="s">
        <v>400</v>
      </c>
      <c r="M1928" t="s">
        <v>401</v>
      </c>
      <c r="N1928" t="s">
        <v>57</v>
      </c>
      <c r="O1928" s="1">
        <v>45809</v>
      </c>
      <c r="Q1928" s="1">
        <v>46174</v>
      </c>
      <c r="R1928" s="2">
        <v>129.41</v>
      </c>
      <c r="S1928">
        <v>1</v>
      </c>
      <c r="T1928" t="s">
        <v>58</v>
      </c>
      <c r="U1928" t="s">
        <v>141</v>
      </c>
      <c r="V1928" s="4">
        <v>0.375</v>
      </c>
      <c r="W1928" s="2">
        <v>0</v>
      </c>
      <c r="X1928">
        <v>0</v>
      </c>
      <c r="Y1928" t="s">
        <v>60</v>
      </c>
      <c r="Z1928" t="s">
        <v>143</v>
      </c>
      <c r="AA1928">
        <v>0</v>
      </c>
      <c r="AB1928" s="2">
        <v>0</v>
      </c>
      <c r="AC1928" s="2">
        <v>0</v>
      </c>
      <c r="AD1928" s="3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48.53</v>
      </c>
      <c r="AN1928" s="2">
        <v>48.53</v>
      </c>
      <c r="AO1928" s="2">
        <v>0</v>
      </c>
      <c r="AP1928" s="2">
        <v>0</v>
      </c>
      <c r="AQ1928" s="2">
        <v>0</v>
      </c>
    </row>
    <row r="1929" spans="1:43" x14ac:dyDescent="0.25">
      <c r="A1929" s="1">
        <v>46146</v>
      </c>
      <c r="B1929" t="s">
        <v>48</v>
      </c>
      <c r="C1929">
        <v>649163</v>
      </c>
      <c r="D1929">
        <v>2028948018</v>
      </c>
      <c r="E1929" t="s">
        <v>2191</v>
      </c>
      <c r="F1929" t="s">
        <v>130</v>
      </c>
      <c r="G1929" t="s">
        <v>51</v>
      </c>
      <c r="H1929" t="s">
        <v>82</v>
      </c>
      <c r="I1929" t="s">
        <v>1796</v>
      </c>
      <c r="J1929" t="s">
        <v>1797</v>
      </c>
      <c r="K1929">
        <v>669316</v>
      </c>
      <c r="L1929" t="s">
        <v>265</v>
      </c>
      <c r="M1929" t="s">
        <v>266</v>
      </c>
      <c r="N1929" t="s">
        <v>169</v>
      </c>
      <c r="O1929" s="1">
        <v>45793</v>
      </c>
      <c r="P1929" s="1">
        <v>46146</v>
      </c>
      <c r="Q1929" s="1">
        <v>46158</v>
      </c>
      <c r="R1929" s="2">
        <v>-109.64</v>
      </c>
      <c r="S1929">
        <v>1</v>
      </c>
      <c r="T1929" t="s">
        <v>58</v>
      </c>
      <c r="U1929" t="s">
        <v>141</v>
      </c>
      <c r="V1929" s="4">
        <v>0.375</v>
      </c>
      <c r="W1929" s="2">
        <v>0</v>
      </c>
      <c r="X1929">
        <v>-1</v>
      </c>
      <c r="Y1929" t="s">
        <v>60</v>
      </c>
      <c r="Z1929" t="s">
        <v>143</v>
      </c>
      <c r="AA1929">
        <v>0</v>
      </c>
      <c r="AB1929" s="2">
        <v>0</v>
      </c>
      <c r="AC1929" s="2">
        <v>0</v>
      </c>
      <c r="AD1929" s="3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-41.12</v>
      </c>
      <c r="AN1929" s="2">
        <v>-41.12</v>
      </c>
      <c r="AO1929" s="2">
        <v>0</v>
      </c>
      <c r="AP1929" s="2">
        <v>0</v>
      </c>
      <c r="AQ1929" s="2">
        <v>0</v>
      </c>
    </row>
    <row r="1930" spans="1:43" x14ac:dyDescent="0.25">
      <c r="A1930" s="1">
        <v>46146</v>
      </c>
      <c r="B1930" t="s">
        <v>48</v>
      </c>
      <c r="C1930">
        <v>649163</v>
      </c>
      <c r="D1930">
        <v>2028949434</v>
      </c>
      <c r="E1930" t="s">
        <v>2163</v>
      </c>
      <c r="F1930" t="s">
        <v>2192</v>
      </c>
      <c r="G1930" t="s">
        <v>51</v>
      </c>
      <c r="H1930" t="s">
        <v>82</v>
      </c>
      <c r="I1930" t="s">
        <v>1796</v>
      </c>
      <c r="J1930" t="s">
        <v>1797</v>
      </c>
      <c r="K1930">
        <v>824062</v>
      </c>
      <c r="L1930" t="s">
        <v>400</v>
      </c>
      <c r="M1930" t="s">
        <v>401</v>
      </c>
      <c r="N1930" t="s">
        <v>57</v>
      </c>
      <c r="O1930" s="1">
        <v>45809</v>
      </c>
      <c r="Q1930" s="1">
        <v>46174</v>
      </c>
      <c r="R1930" s="2">
        <v>41.17</v>
      </c>
      <c r="S1930">
        <v>1</v>
      </c>
      <c r="T1930" t="s">
        <v>58</v>
      </c>
      <c r="U1930" t="s">
        <v>141</v>
      </c>
      <c r="V1930" s="4">
        <v>0.375</v>
      </c>
      <c r="W1930" s="2">
        <v>0</v>
      </c>
      <c r="X1930">
        <v>0</v>
      </c>
      <c r="Y1930" t="s">
        <v>60</v>
      </c>
      <c r="Z1930" t="s">
        <v>143</v>
      </c>
      <c r="AA1930">
        <v>0</v>
      </c>
      <c r="AB1930" s="2">
        <v>0</v>
      </c>
      <c r="AC1930" s="2">
        <v>0</v>
      </c>
      <c r="AD1930" s="3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15.44</v>
      </c>
      <c r="AN1930" s="2">
        <v>15.44</v>
      </c>
      <c r="AO1930" s="2">
        <v>0</v>
      </c>
      <c r="AP1930" s="2">
        <v>0</v>
      </c>
      <c r="AQ1930" s="2">
        <v>0</v>
      </c>
    </row>
    <row r="1931" spans="1:43" x14ac:dyDescent="0.25">
      <c r="A1931" s="1">
        <v>46146</v>
      </c>
      <c r="B1931" t="s">
        <v>48</v>
      </c>
      <c r="C1931">
        <v>649163</v>
      </c>
      <c r="D1931">
        <v>2028965280</v>
      </c>
      <c r="E1931" t="s">
        <v>2193</v>
      </c>
      <c r="F1931" t="s">
        <v>374</v>
      </c>
      <c r="G1931" t="s">
        <v>51</v>
      </c>
      <c r="H1931" t="s">
        <v>82</v>
      </c>
      <c r="I1931" t="s">
        <v>1796</v>
      </c>
      <c r="J1931" t="s">
        <v>1797</v>
      </c>
      <c r="K1931">
        <v>824081</v>
      </c>
      <c r="L1931" t="s">
        <v>1996</v>
      </c>
      <c r="M1931" t="s">
        <v>1997</v>
      </c>
      <c r="N1931" t="s">
        <v>57</v>
      </c>
      <c r="O1931" s="1">
        <v>45809</v>
      </c>
      <c r="Q1931" s="1">
        <v>46174</v>
      </c>
      <c r="R1931" s="2">
        <v>43.36</v>
      </c>
      <c r="S1931">
        <v>1</v>
      </c>
      <c r="T1931" t="s">
        <v>58</v>
      </c>
      <c r="U1931" t="s">
        <v>141</v>
      </c>
      <c r="V1931" s="4">
        <v>0.375</v>
      </c>
      <c r="W1931" s="2">
        <v>0</v>
      </c>
      <c r="X1931">
        <v>0</v>
      </c>
      <c r="Y1931" t="s">
        <v>60</v>
      </c>
      <c r="Z1931" t="s">
        <v>143</v>
      </c>
      <c r="AA1931">
        <v>0</v>
      </c>
      <c r="AB1931" s="2">
        <v>0</v>
      </c>
      <c r="AC1931" s="2">
        <v>0</v>
      </c>
      <c r="AD1931" s="3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16.260000000000002</v>
      </c>
      <c r="AN1931" s="2">
        <v>16.260000000000002</v>
      </c>
      <c r="AO1931" s="2">
        <v>0</v>
      </c>
      <c r="AP1931" s="2">
        <v>0</v>
      </c>
      <c r="AQ1931" s="2">
        <v>0</v>
      </c>
    </row>
    <row r="1932" spans="1:43" x14ac:dyDescent="0.25">
      <c r="A1932" s="1">
        <v>46146</v>
      </c>
      <c r="B1932" t="s">
        <v>48</v>
      </c>
      <c r="C1932">
        <v>649163</v>
      </c>
      <c r="D1932">
        <v>2029207169</v>
      </c>
      <c r="E1932" t="s">
        <v>466</v>
      </c>
      <c r="F1932" t="s">
        <v>459</v>
      </c>
      <c r="G1932" t="s">
        <v>51</v>
      </c>
      <c r="H1932" t="s">
        <v>110</v>
      </c>
      <c r="I1932" t="s">
        <v>1796</v>
      </c>
      <c r="J1932" t="s">
        <v>1797</v>
      </c>
      <c r="K1932">
        <v>856163</v>
      </c>
      <c r="L1932" t="s">
        <v>216</v>
      </c>
      <c r="M1932" t="s">
        <v>217</v>
      </c>
      <c r="N1932" t="s">
        <v>57</v>
      </c>
      <c r="O1932" s="1">
        <v>45809</v>
      </c>
      <c r="Q1932" s="1">
        <v>46174</v>
      </c>
      <c r="R1932" s="2">
        <v>49.19</v>
      </c>
      <c r="S1932">
        <v>1</v>
      </c>
      <c r="T1932" t="s">
        <v>58</v>
      </c>
      <c r="U1932" t="s">
        <v>141</v>
      </c>
      <c r="V1932" s="4">
        <v>0.375</v>
      </c>
      <c r="W1932" s="2">
        <v>0</v>
      </c>
      <c r="X1932">
        <v>0</v>
      </c>
      <c r="Y1932" t="s">
        <v>60</v>
      </c>
      <c r="Z1932" t="s">
        <v>143</v>
      </c>
      <c r="AA1932">
        <v>0</v>
      </c>
      <c r="AB1932" s="2">
        <v>0</v>
      </c>
      <c r="AC1932" s="2">
        <v>0</v>
      </c>
      <c r="AD1932" s="3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18.45</v>
      </c>
      <c r="AN1932" s="2">
        <v>18.45</v>
      </c>
      <c r="AO1932" s="2">
        <v>0</v>
      </c>
      <c r="AP1932" s="2">
        <v>0</v>
      </c>
      <c r="AQ1932" s="2">
        <v>0</v>
      </c>
    </row>
    <row r="1933" spans="1:43" x14ac:dyDescent="0.25">
      <c r="A1933" s="1">
        <v>46146</v>
      </c>
      <c r="B1933" t="s">
        <v>48</v>
      </c>
      <c r="C1933">
        <v>649163</v>
      </c>
      <c r="D1933">
        <v>2029245575</v>
      </c>
      <c r="E1933" t="s">
        <v>130</v>
      </c>
      <c r="F1933" t="s">
        <v>2194</v>
      </c>
      <c r="G1933" t="s">
        <v>51</v>
      </c>
      <c r="H1933" t="s">
        <v>313</v>
      </c>
      <c r="I1933" t="s">
        <v>1796</v>
      </c>
      <c r="J1933" t="s">
        <v>1797</v>
      </c>
      <c r="K1933">
        <v>651818</v>
      </c>
      <c r="L1933" t="s">
        <v>114</v>
      </c>
      <c r="M1933" t="s">
        <v>115</v>
      </c>
      <c r="N1933" t="s">
        <v>57</v>
      </c>
      <c r="O1933" s="1">
        <v>45840</v>
      </c>
      <c r="Q1933" s="1">
        <v>46175</v>
      </c>
      <c r="R1933" s="2">
        <v>175.65</v>
      </c>
      <c r="S1933">
        <v>1</v>
      </c>
      <c r="T1933" t="s">
        <v>58</v>
      </c>
      <c r="U1933" t="s">
        <v>141</v>
      </c>
      <c r="V1933" s="4">
        <v>0.375</v>
      </c>
      <c r="W1933" s="2">
        <v>0</v>
      </c>
      <c r="X1933">
        <v>0</v>
      </c>
      <c r="Y1933" t="s">
        <v>60</v>
      </c>
      <c r="Z1933" t="s">
        <v>143</v>
      </c>
      <c r="AA1933">
        <v>0</v>
      </c>
      <c r="AB1933" s="2">
        <v>0</v>
      </c>
      <c r="AC1933" s="2">
        <v>0</v>
      </c>
      <c r="AD1933" s="3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65.87</v>
      </c>
      <c r="AN1933" s="2">
        <v>65.87</v>
      </c>
      <c r="AO1933" s="2">
        <v>0</v>
      </c>
      <c r="AP1933" s="2">
        <v>0</v>
      </c>
      <c r="AQ1933" s="2">
        <v>0</v>
      </c>
    </row>
    <row r="1934" spans="1:43" x14ac:dyDescent="0.25">
      <c r="A1934" s="1">
        <v>46146</v>
      </c>
      <c r="B1934" t="s">
        <v>48</v>
      </c>
      <c r="C1934">
        <v>649163</v>
      </c>
      <c r="D1934">
        <v>2029251127</v>
      </c>
      <c r="E1934" t="s">
        <v>916</v>
      </c>
      <c r="F1934" t="s">
        <v>2195</v>
      </c>
      <c r="G1934" t="s">
        <v>51</v>
      </c>
      <c r="H1934" t="s">
        <v>122</v>
      </c>
      <c r="I1934" t="s">
        <v>1796</v>
      </c>
      <c r="J1934" t="s">
        <v>1797</v>
      </c>
      <c r="K1934">
        <v>816021</v>
      </c>
      <c r="L1934" t="s">
        <v>124</v>
      </c>
      <c r="M1934" t="s">
        <v>125</v>
      </c>
      <c r="N1934" t="s">
        <v>57</v>
      </c>
      <c r="O1934" s="1">
        <v>45839</v>
      </c>
      <c r="Q1934" s="1">
        <v>46174</v>
      </c>
      <c r="R1934" s="2">
        <v>63.62</v>
      </c>
      <c r="S1934">
        <v>1</v>
      </c>
      <c r="T1934" t="s">
        <v>58</v>
      </c>
      <c r="U1934" t="s">
        <v>141</v>
      </c>
      <c r="V1934" s="4">
        <v>0.375</v>
      </c>
      <c r="W1934" s="2">
        <v>0</v>
      </c>
      <c r="X1934">
        <v>0</v>
      </c>
      <c r="Y1934" t="s">
        <v>60</v>
      </c>
      <c r="Z1934" t="s">
        <v>143</v>
      </c>
      <c r="AA1934">
        <v>0</v>
      </c>
      <c r="AB1934" s="2">
        <v>0</v>
      </c>
      <c r="AC1934" s="2">
        <v>0</v>
      </c>
      <c r="AD1934" s="3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23.86</v>
      </c>
      <c r="AN1934" s="2">
        <v>23.86</v>
      </c>
      <c r="AO1934" s="2">
        <v>0</v>
      </c>
      <c r="AP1934" s="2">
        <v>0</v>
      </c>
      <c r="AQ1934" s="2">
        <v>0</v>
      </c>
    </row>
    <row r="1935" spans="1:43" x14ac:dyDescent="0.25">
      <c r="A1935" s="1">
        <v>46146</v>
      </c>
      <c r="B1935" t="s">
        <v>48</v>
      </c>
      <c r="C1935">
        <v>649163</v>
      </c>
      <c r="D1935">
        <v>2029267677</v>
      </c>
      <c r="E1935" t="s">
        <v>2196</v>
      </c>
      <c r="F1935" t="s">
        <v>2197</v>
      </c>
      <c r="G1935" t="s">
        <v>51</v>
      </c>
      <c r="H1935" t="s">
        <v>82</v>
      </c>
      <c r="I1935" t="s">
        <v>1796</v>
      </c>
      <c r="J1935" t="s">
        <v>1797</v>
      </c>
      <c r="K1935">
        <v>768887</v>
      </c>
      <c r="L1935" t="s">
        <v>762</v>
      </c>
      <c r="M1935" t="s">
        <v>763</v>
      </c>
      <c r="N1935" t="s">
        <v>57</v>
      </c>
      <c r="O1935" s="1">
        <v>45812</v>
      </c>
      <c r="Q1935" s="1">
        <v>46177</v>
      </c>
      <c r="R1935" s="2">
        <v>121.09</v>
      </c>
      <c r="S1935">
        <v>1</v>
      </c>
      <c r="T1935" t="s">
        <v>58</v>
      </c>
      <c r="U1935" t="s">
        <v>141</v>
      </c>
      <c r="V1935" s="4">
        <v>0.375</v>
      </c>
      <c r="W1935" s="2">
        <v>0</v>
      </c>
      <c r="X1935">
        <v>0</v>
      </c>
      <c r="Y1935" t="s">
        <v>60</v>
      </c>
      <c r="Z1935" t="s">
        <v>143</v>
      </c>
      <c r="AA1935">
        <v>0</v>
      </c>
      <c r="AB1935" s="2">
        <v>0</v>
      </c>
      <c r="AC1935" s="2">
        <v>0</v>
      </c>
      <c r="AD1935" s="3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45.41</v>
      </c>
      <c r="AN1935" s="2">
        <v>45.41</v>
      </c>
      <c r="AO1935" s="2">
        <v>0</v>
      </c>
      <c r="AP1935" s="2">
        <v>0</v>
      </c>
      <c r="AQ1935" s="2">
        <v>0</v>
      </c>
    </row>
    <row r="1936" spans="1:43" x14ac:dyDescent="0.25">
      <c r="A1936" s="1">
        <v>46146</v>
      </c>
      <c r="B1936" t="s">
        <v>48</v>
      </c>
      <c r="C1936">
        <v>649163</v>
      </c>
      <c r="D1936">
        <v>2029275519</v>
      </c>
      <c r="E1936" t="s">
        <v>2198</v>
      </c>
      <c r="F1936" t="s">
        <v>117</v>
      </c>
      <c r="G1936" t="s">
        <v>51</v>
      </c>
      <c r="H1936" t="s">
        <v>82</v>
      </c>
      <c r="I1936" t="s">
        <v>1796</v>
      </c>
      <c r="J1936" t="s">
        <v>1797</v>
      </c>
      <c r="K1936">
        <v>821015</v>
      </c>
      <c r="L1936" t="s">
        <v>2161</v>
      </c>
      <c r="M1936" t="s">
        <v>2162</v>
      </c>
      <c r="N1936" t="s">
        <v>57</v>
      </c>
      <c r="O1936" s="1">
        <v>45815</v>
      </c>
      <c r="Q1936" s="1">
        <v>46180</v>
      </c>
      <c r="R1936" s="2">
        <v>156.16</v>
      </c>
      <c r="S1936">
        <v>1</v>
      </c>
      <c r="T1936" t="s">
        <v>58</v>
      </c>
      <c r="U1936" t="s">
        <v>141</v>
      </c>
      <c r="V1936" s="4">
        <v>0.375</v>
      </c>
      <c r="W1936" s="2">
        <v>0</v>
      </c>
      <c r="X1936">
        <v>0</v>
      </c>
      <c r="Y1936" t="s">
        <v>60</v>
      </c>
      <c r="Z1936" t="s">
        <v>143</v>
      </c>
      <c r="AA1936">
        <v>0</v>
      </c>
      <c r="AB1936" s="2">
        <v>0</v>
      </c>
      <c r="AC1936" s="2">
        <v>0</v>
      </c>
      <c r="AD1936" s="3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58.56</v>
      </c>
      <c r="AN1936" s="2">
        <v>58.56</v>
      </c>
      <c r="AO1936" s="2">
        <v>0</v>
      </c>
      <c r="AP1936" s="2">
        <v>0</v>
      </c>
      <c r="AQ1936" s="2">
        <v>0</v>
      </c>
    </row>
    <row r="1937" spans="1:43" x14ac:dyDescent="0.25">
      <c r="A1937" s="1">
        <v>46146</v>
      </c>
      <c r="B1937" t="s">
        <v>48</v>
      </c>
      <c r="C1937">
        <v>649163</v>
      </c>
      <c r="D1937">
        <v>2029292631</v>
      </c>
      <c r="E1937" t="s">
        <v>100</v>
      </c>
      <c r="F1937" t="s">
        <v>99</v>
      </c>
      <c r="G1937" t="s">
        <v>51</v>
      </c>
      <c r="H1937" t="s">
        <v>82</v>
      </c>
      <c r="I1937" t="s">
        <v>1796</v>
      </c>
      <c r="J1937" t="s">
        <v>1797</v>
      </c>
      <c r="K1937">
        <v>812782</v>
      </c>
      <c r="L1937" t="s">
        <v>99</v>
      </c>
      <c r="M1937" t="s">
        <v>100</v>
      </c>
      <c r="N1937" t="s">
        <v>57</v>
      </c>
      <c r="O1937" s="1">
        <v>45839</v>
      </c>
      <c r="Q1937" s="1">
        <v>46174</v>
      </c>
      <c r="R1937" s="2">
        <v>33.409999999999997</v>
      </c>
      <c r="S1937">
        <v>1</v>
      </c>
      <c r="T1937" t="s">
        <v>58</v>
      </c>
      <c r="U1937" t="s">
        <v>141</v>
      </c>
      <c r="V1937" s="4">
        <v>0.375</v>
      </c>
      <c r="W1937" s="2">
        <v>0</v>
      </c>
      <c r="X1937">
        <v>0</v>
      </c>
      <c r="Y1937" t="s">
        <v>60</v>
      </c>
      <c r="Z1937" t="s">
        <v>143</v>
      </c>
      <c r="AA1937">
        <v>0</v>
      </c>
      <c r="AB1937" s="2">
        <v>0</v>
      </c>
      <c r="AC1937" s="2">
        <v>0</v>
      </c>
      <c r="AD1937" s="3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12.53</v>
      </c>
      <c r="AN1937" s="2">
        <v>12.53</v>
      </c>
      <c r="AO1937" s="2">
        <v>0</v>
      </c>
      <c r="AP1937" s="2">
        <v>0</v>
      </c>
      <c r="AQ1937" s="2">
        <v>0</v>
      </c>
    </row>
    <row r="1938" spans="1:43" x14ac:dyDescent="0.25">
      <c r="A1938" s="1">
        <v>46146</v>
      </c>
      <c r="B1938" t="s">
        <v>48</v>
      </c>
      <c r="C1938">
        <v>649163</v>
      </c>
      <c r="D1938">
        <v>2029296532</v>
      </c>
      <c r="E1938" t="s">
        <v>2099</v>
      </c>
      <c r="F1938" t="s">
        <v>2199</v>
      </c>
      <c r="G1938" t="s">
        <v>51</v>
      </c>
      <c r="H1938" t="s">
        <v>87</v>
      </c>
      <c r="I1938" t="s">
        <v>1796</v>
      </c>
      <c r="J1938" t="s">
        <v>1797</v>
      </c>
      <c r="K1938">
        <v>767312</v>
      </c>
      <c r="L1938" t="s">
        <v>609</v>
      </c>
      <c r="M1938" t="s">
        <v>466</v>
      </c>
      <c r="N1938" t="s">
        <v>169</v>
      </c>
      <c r="O1938" s="1">
        <v>45839</v>
      </c>
      <c r="P1938" s="1">
        <v>46146</v>
      </c>
      <c r="Q1938" s="1">
        <v>46174</v>
      </c>
      <c r="R1938" s="2">
        <v>124.74</v>
      </c>
      <c r="S1938">
        <v>1</v>
      </c>
      <c r="T1938" t="s">
        <v>58</v>
      </c>
      <c r="U1938" t="s">
        <v>141</v>
      </c>
      <c r="V1938" s="4">
        <v>0.375</v>
      </c>
      <c r="W1938" s="2">
        <v>0</v>
      </c>
      <c r="X1938">
        <v>0</v>
      </c>
      <c r="Y1938" t="s">
        <v>60</v>
      </c>
      <c r="Z1938" t="s">
        <v>143</v>
      </c>
      <c r="AA1938">
        <v>0</v>
      </c>
      <c r="AB1938" s="2">
        <v>0</v>
      </c>
      <c r="AC1938" s="2">
        <v>0</v>
      </c>
      <c r="AD1938" s="3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46.78</v>
      </c>
      <c r="AN1938" s="2">
        <v>46.78</v>
      </c>
      <c r="AO1938" s="2">
        <v>0</v>
      </c>
      <c r="AP1938" s="2">
        <v>0</v>
      </c>
      <c r="AQ1938" s="2">
        <v>0</v>
      </c>
    </row>
    <row r="1939" spans="1:43" x14ac:dyDescent="0.25">
      <c r="A1939" s="1">
        <v>46146</v>
      </c>
      <c r="B1939" t="s">
        <v>48</v>
      </c>
      <c r="C1939">
        <v>649163</v>
      </c>
      <c r="D1939">
        <v>2029310163</v>
      </c>
      <c r="E1939" t="s">
        <v>346</v>
      </c>
      <c r="F1939" t="s">
        <v>1589</v>
      </c>
      <c r="G1939" t="s">
        <v>51</v>
      </c>
      <c r="H1939" t="s">
        <v>106</v>
      </c>
      <c r="I1939" t="s">
        <v>1796</v>
      </c>
      <c r="J1939" t="s">
        <v>1797</v>
      </c>
      <c r="K1939">
        <v>673059</v>
      </c>
      <c r="L1939" t="s">
        <v>90</v>
      </c>
      <c r="M1939" t="s">
        <v>91</v>
      </c>
      <c r="N1939" t="s">
        <v>57</v>
      </c>
      <c r="O1939" s="1">
        <v>45839</v>
      </c>
      <c r="Q1939" s="1">
        <v>46174</v>
      </c>
      <c r="R1939" s="2">
        <v>86.96</v>
      </c>
      <c r="S1939">
        <v>1</v>
      </c>
      <c r="T1939" t="s">
        <v>58</v>
      </c>
      <c r="U1939" t="s">
        <v>141</v>
      </c>
      <c r="V1939" s="4">
        <v>0.375</v>
      </c>
      <c r="W1939" s="2">
        <v>0</v>
      </c>
      <c r="X1939">
        <v>0</v>
      </c>
      <c r="Y1939" t="s">
        <v>60</v>
      </c>
      <c r="Z1939" t="s">
        <v>143</v>
      </c>
      <c r="AA1939">
        <v>0</v>
      </c>
      <c r="AB1939" s="2">
        <v>0</v>
      </c>
      <c r="AC1939" s="2">
        <v>0</v>
      </c>
      <c r="AD1939" s="3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32.61</v>
      </c>
      <c r="AN1939" s="2">
        <v>32.61</v>
      </c>
      <c r="AO1939" s="2">
        <v>0</v>
      </c>
      <c r="AP1939" s="2">
        <v>0</v>
      </c>
      <c r="AQ1939" s="2">
        <v>0</v>
      </c>
    </row>
    <row r="1940" spans="1:43" x14ac:dyDescent="0.25">
      <c r="A1940" s="1">
        <v>46146</v>
      </c>
      <c r="B1940" t="s">
        <v>48</v>
      </c>
      <c r="C1940">
        <v>649163</v>
      </c>
      <c r="D1940">
        <v>2029333774</v>
      </c>
      <c r="E1940" t="s">
        <v>342</v>
      </c>
      <c r="F1940" t="s">
        <v>2200</v>
      </c>
      <c r="G1940" t="s">
        <v>51</v>
      </c>
      <c r="H1940" t="s">
        <v>82</v>
      </c>
      <c r="I1940" t="s">
        <v>1796</v>
      </c>
      <c r="J1940" t="s">
        <v>1797</v>
      </c>
      <c r="K1940">
        <v>840313</v>
      </c>
      <c r="L1940" t="s">
        <v>1248</v>
      </c>
      <c r="M1940" t="s">
        <v>1249</v>
      </c>
      <c r="N1940" t="s">
        <v>169</v>
      </c>
      <c r="O1940" s="1">
        <v>45870</v>
      </c>
      <c r="P1940" s="1">
        <v>46146</v>
      </c>
      <c r="Q1940" s="1">
        <v>46174</v>
      </c>
      <c r="R1940" s="2">
        <v>19.57</v>
      </c>
      <c r="S1940">
        <v>1</v>
      </c>
      <c r="T1940" t="s">
        <v>58</v>
      </c>
      <c r="U1940" t="s">
        <v>141</v>
      </c>
      <c r="V1940" s="4">
        <v>0.375</v>
      </c>
      <c r="W1940" s="2">
        <v>0</v>
      </c>
      <c r="X1940">
        <v>0</v>
      </c>
      <c r="Y1940" t="s">
        <v>60</v>
      </c>
      <c r="Z1940" t="s">
        <v>143</v>
      </c>
      <c r="AA1940">
        <v>0</v>
      </c>
      <c r="AB1940" s="2">
        <v>0</v>
      </c>
      <c r="AC1940" s="2">
        <v>0</v>
      </c>
      <c r="AD1940" s="3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7.34</v>
      </c>
      <c r="AN1940" s="2">
        <v>7.34</v>
      </c>
      <c r="AO1940" s="2">
        <v>0</v>
      </c>
      <c r="AP1940" s="2">
        <v>0</v>
      </c>
      <c r="AQ1940" s="2">
        <v>0</v>
      </c>
    </row>
    <row r="1941" spans="1:43" x14ac:dyDescent="0.25">
      <c r="A1941" s="1">
        <v>46146</v>
      </c>
      <c r="B1941" t="s">
        <v>48</v>
      </c>
      <c r="C1941">
        <v>649163</v>
      </c>
      <c r="D1941">
        <v>2029384979</v>
      </c>
      <c r="E1941" t="s">
        <v>130</v>
      </c>
      <c r="F1941" t="s">
        <v>2201</v>
      </c>
      <c r="G1941" t="s">
        <v>51</v>
      </c>
      <c r="H1941" t="s">
        <v>82</v>
      </c>
      <c r="I1941" t="s">
        <v>1796</v>
      </c>
      <c r="J1941" t="s">
        <v>1797</v>
      </c>
      <c r="K1941">
        <v>814033</v>
      </c>
      <c r="L1941" t="s">
        <v>626</v>
      </c>
      <c r="M1941" t="s">
        <v>334</v>
      </c>
      <c r="N1941" t="s">
        <v>57</v>
      </c>
      <c r="O1941" s="1">
        <v>45839</v>
      </c>
      <c r="Q1941" s="1">
        <v>46174</v>
      </c>
      <c r="R1941" s="2">
        <v>74.64</v>
      </c>
      <c r="S1941">
        <v>1</v>
      </c>
      <c r="T1941" t="s">
        <v>58</v>
      </c>
      <c r="U1941" t="s">
        <v>141</v>
      </c>
      <c r="V1941" s="4">
        <v>0.375</v>
      </c>
      <c r="W1941" s="2">
        <v>0</v>
      </c>
      <c r="X1941">
        <v>0</v>
      </c>
      <c r="Y1941" t="s">
        <v>60</v>
      </c>
      <c r="Z1941" t="s">
        <v>143</v>
      </c>
      <c r="AA1941">
        <v>0</v>
      </c>
      <c r="AB1941" s="2">
        <v>0</v>
      </c>
      <c r="AC1941" s="2">
        <v>0</v>
      </c>
      <c r="AD1941" s="3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27.99</v>
      </c>
      <c r="AN1941" s="2">
        <v>27.99</v>
      </c>
      <c r="AO1941" s="2">
        <v>0</v>
      </c>
      <c r="AP1941" s="2">
        <v>0</v>
      </c>
      <c r="AQ1941" s="2">
        <v>0</v>
      </c>
    </row>
    <row r="1942" spans="1:43" x14ac:dyDescent="0.25">
      <c r="A1942" s="1">
        <v>46146</v>
      </c>
      <c r="B1942" t="s">
        <v>48</v>
      </c>
      <c r="C1942">
        <v>649163</v>
      </c>
      <c r="D1942">
        <v>2029410651</v>
      </c>
      <c r="E1942" t="s">
        <v>490</v>
      </c>
      <c r="F1942" t="s">
        <v>2202</v>
      </c>
      <c r="G1942" t="s">
        <v>51</v>
      </c>
      <c r="H1942" t="s">
        <v>202</v>
      </c>
      <c r="I1942" t="s">
        <v>1796</v>
      </c>
      <c r="J1942" t="s">
        <v>1797</v>
      </c>
      <c r="K1942">
        <v>814033</v>
      </c>
      <c r="L1942" t="s">
        <v>626</v>
      </c>
      <c r="M1942" t="s">
        <v>334</v>
      </c>
      <c r="N1942" t="s">
        <v>57</v>
      </c>
      <c r="O1942" s="1">
        <v>45839</v>
      </c>
      <c r="Q1942" s="1">
        <v>46174</v>
      </c>
      <c r="R1942" s="2">
        <v>48.15</v>
      </c>
      <c r="S1942">
        <v>1</v>
      </c>
      <c r="T1942" t="s">
        <v>58</v>
      </c>
      <c r="U1942" t="s">
        <v>141</v>
      </c>
      <c r="V1942" s="4">
        <v>0.375</v>
      </c>
      <c r="W1942" s="2">
        <v>0</v>
      </c>
      <c r="X1942">
        <v>0</v>
      </c>
      <c r="Y1942" t="s">
        <v>60</v>
      </c>
      <c r="Z1942" t="s">
        <v>143</v>
      </c>
      <c r="AA1942">
        <v>0</v>
      </c>
      <c r="AB1942" s="2">
        <v>0</v>
      </c>
      <c r="AC1942" s="2">
        <v>0</v>
      </c>
      <c r="AD1942" s="3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18.059999999999999</v>
      </c>
      <c r="AN1942" s="2">
        <v>18.059999999999999</v>
      </c>
      <c r="AO1942" s="2">
        <v>0</v>
      </c>
      <c r="AP1942" s="2">
        <v>0</v>
      </c>
      <c r="AQ1942" s="2">
        <v>0</v>
      </c>
    </row>
    <row r="1943" spans="1:43" x14ac:dyDescent="0.25">
      <c r="A1943" s="1">
        <v>46146</v>
      </c>
      <c r="B1943" t="s">
        <v>48</v>
      </c>
      <c r="C1943">
        <v>649163</v>
      </c>
      <c r="D1943">
        <v>2029415289</v>
      </c>
      <c r="E1943" t="s">
        <v>918</v>
      </c>
      <c r="F1943" t="s">
        <v>2203</v>
      </c>
      <c r="G1943" t="s">
        <v>51</v>
      </c>
      <c r="H1943" t="s">
        <v>110</v>
      </c>
      <c r="I1943" t="s">
        <v>1796</v>
      </c>
      <c r="J1943" t="s">
        <v>1797</v>
      </c>
      <c r="K1943">
        <v>812656</v>
      </c>
      <c r="L1943" t="s">
        <v>760</v>
      </c>
      <c r="M1943" t="s">
        <v>170</v>
      </c>
      <c r="N1943" t="s">
        <v>57</v>
      </c>
      <c r="O1943" s="1">
        <v>45839</v>
      </c>
      <c r="Q1943" s="1">
        <v>46174</v>
      </c>
      <c r="R1943" s="2">
        <v>23.39</v>
      </c>
      <c r="S1943">
        <v>1</v>
      </c>
      <c r="T1943" t="s">
        <v>58</v>
      </c>
      <c r="U1943" t="s">
        <v>141</v>
      </c>
      <c r="V1943" s="4">
        <v>0.375</v>
      </c>
      <c r="W1943" s="2">
        <v>0</v>
      </c>
      <c r="X1943">
        <v>0</v>
      </c>
      <c r="Y1943" t="s">
        <v>60</v>
      </c>
      <c r="Z1943" t="s">
        <v>143</v>
      </c>
      <c r="AA1943">
        <v>0</v>
      </c>
      <c r="AB1943" s="2">
        <v>0</v>
      </c>
      <c r="AC1943" s="2">
        <v>0</v>
      </c>
      <c r="AD1943" s="3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8.77</v>
      </c>
      <c r="AN1943" s="2">
        <v>8.77</v>
      </c>
      <c r="AO1943" s="2">
        <v>0</v>
      </c>
      <c r="AP1943" s="2">
        <v>0</v>
      </c>
      <c r="AQ1943" s="2">
        <v>0</v>
      </c>
    </row>
    <row r="1944" spans="1:43" x14ac:dyDescent="0.25">
      <c r="A1944" s="1">
        <v>46146</v>
      </c>
      <c r="B1944" t="s">
        <v>48</v>
      </c>
      <c r="C1944">
        <v>649163</v>
      </c>
      <c r="D1944">
        <v>2029428214</v>
      </c>
      <c r="E1944" t="s">
        <v>75</v>
      </c>
      <c r="F1944" t="s">
        <v>2204</v>
      </c>
      <c r="G1944" t="s">
        <v>51</v>
      </c>
      <c r="H1944" t="s">
        <v>82</v>
      </c>
      <c r="I1944" t="s">
        <v>1796</v>
      </c>
      <c r="J1944" t="s">
        <v>1797</v>
      </c>
      <c r="K1944">
        <v>651818</v>
      </c>
      <c r="L1944" t="s">
        <v>114</v>
      </c>
      <c r="M1944" t="s">
        <v>115</v>
      </c>
      <c r="N1944" t="s">
        <v>57</v>
      </c>
      <c r="O1944" s="1">
        <v>45839</v>
      </c>
      <c r="Q1944" s="1">
        <v>46174</v>
      </c>
      <c r="R1944" s="2">
        <v>173.38</v>
      </c>
      <c r="S1944">
        <v>1</v>
      </c>
      <c r="T1944" t="s">
        <v>58</v>
      </c>
      <c r="U1944" t="s">
        <v>141</v>
      </c>
      <c r="V1944" s="4">
        <v>0.375</v>
      </c>
      <c r="W1944" s="2">
        <v>0</v>
      </c>
      <c r="X1944">
        <v>0</v>
      </c>
      <c r="Y1944" t="s">
        <v>60</v>
      </c>
      <c r="Z1944" t="s">
        <v>143</v>
      </c>
      <c r="AA1944">
        <v>0</v>
      </c>
      <c r="AB1944" s="2">
        <v>0</v>
      </c>
      <c r="AC1944" s="2">
        <v>0</v>
      </c>
      <c r="AD1944" s="3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65.02</v>
      </c>
      <c r="AN1944" s="2">
        <v>65.02</v>
      </c>
      <c r="AO1944" s="2">
        <v>0</v>
      </c>
      <c r="AP1944" s="2">
        <v>0</v>
      </c>
      <c r="AQ1944" s="2">
        <v>0</v>
      </c>
    </row>
    <row r="1945" spans="1:43" x14ac:dyDescent="0.25">
      <c r="A1945" s="1">
        <v>46146</v>
      </c>
      <c r="B1945" t="s">
        <v>48</v>
      </c>
      <c r="C1945">
        <v>649163</v>
      </c>
      <c r="D1945">
        <v>2029481119</v>
      </c>
      <c r="E1945" t="s">
        <v>153</v>
      </c>
      <c r="F1945" t="s">
        <v>2205</v>
      </c>
      <c r="G1945" t="s">
        <v>51</v>
      </c>
      <c r="H1945" t="s">
        <v>82</v>
      </c>
      <c r="I1945" t="s">
        <v>1796</v>
      </c>
      <c r="J1945" t="s">
        <v>1797</v>
      </c>
      <c r="K1945">
        <v>823350</v>
      </c>
      <c r="L1945" t="s">
        <v>216</v>
      </c>
      <c r="M1945" t="s">
        <v>221</v>
      </c>
      <c r="N1945" t="s">
        <v>57</v>
      </c>
      <c r="O1945" s="1">
        <v>45839</v>
      </c>
      <c r="Q1945" s="1">
        <v>46174</v>
      </c>
      <c r="R1945" s="2">
        <v>111.87</v>
      </c>
      <c r="S1945">
        <v>1</v>
      </c>
      <c r="T1945" t="s">
        <v>58</v>
      </c>
      <c r="U1945" t="s">
        <v>141</v>
      </c>
      <c r="V1945" s="4">
        <v>0.375</v>
      </c>
      <c r="W1945" s="2">
        <v>0</v>
      </c>
      <c r="X1945">
        <v>0</v>
      </c>
      <c r="Y1945" t="s">
        <v>60</v>
      </c>
      <c r="Z1945" t="s">
        <v>143</v>
      </c>
      <c r="AA1945">
        <v>0</v>
      </c>
      <c r="AB1945" s="2">
        <v>0</v>
      </c>
      <c r="AC1945" s="2">
        <v>0</v>
      </c>
      <c r="AD1945" s="3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41.95</v>
      </c>
      <c r="AN1945" s="2">
        <v>41.95</v>
      </c>
      <c r="AO1945" s="2">
        <v>0</v>
      </c>
      <c r="AP1945" s="2">
        <v>0</v>
      </c>
      <c r="AQ1945" s="2">
        <v>0</v>
      </c>
    </row>
    <row r="1946" spans="1:43" x14ac:dyDescent="0.25">
      <c r="A1946" s="1">
        <v>46146</v>
      </c>
      <c r="B1946" t="s">
        <v>48</v>
      </c>
      <c r="C1946">
        <v>649163</v>
      </c>
      <c r="D1946">
        <v>2029484337</v>
      </c>
      <c r="E1946" t="s">
        <v>248</v>
      </c>
      <c r="F1946" t="s">
        <v>2206</v>
      </c>
      <c r="G1946" t="s">
        <v>51</v>
      </c>
      <c r="H1946" t="s">
        <v>82</v>
      </c>
      <c r="I1946" t="s">
        <v>1796</v>
      </c>
      <c r="J1946" t="s">
        <v>1797</v>
      </c>
      <c r="K1946">
        <v>824076</v>
      </c>
      <c r="L1946" t="s">
        <v>158</v>
      </c>
      <c r="M1946" t="s">
        <v>159</v>
      </c>
      <c r="N1946" t="s">
        <v>57</v>
      </c>
      <c r="O1946" s="1">
        <v>45839</v>
      </c>
      <c r="Q1946" s="1">
        <v>46174</v>
      </c>
      <c r="R1946" s="2">
        <v>58.48</v>
      </c>
      <c r="S1946">
        <v>1</v>
      </c>
      <c r="T1946" t="s">
        <v>58</v>
      </c>
      <c r="U1946" t="s">
        <v>141</v>
      </c>
      <c r="V1946" s="4">
        <v>0.375</v>
      </c>
      <c r="W1946" s="2">
        <v>0</v>
      </c>
      <c r="X1946">
        <v>0</v>
      </c>
      <c r="Y1946" t="s">
        <v>60</v>
      </c>
      <c r="Z1946" t="s">
        <v>143</v>
      </c>
      <c r="AA1946">
        <v>0</v>
      </c>
      <c r="AB1946" s="2">
        <v>0</v>
      </c>
      <c r="AC1946" s="2">
        <v>0</v>
      </c>
      <c r="AD1946" s="3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21.93</v>
      </c>
      <c r="AN1946" s="2">
        <v>21.93</v>
      </c>
      <c r="AO1946" s="2">
        <v>0</v>
      </c>
      <c r="AP1946" s="2">
        <v>0</v>
      </c>
      <c r="AQ1946" s="2">
        <v>0</v>
      </c>
    </row>
    <row r="1947" spans="1:43" x14ac:dyDescent="0.25">
      <c r="A1947" s="1">
        <v>46146</v>
      </c>
      <c r="B1947" t="s">
        <v>48</v>
      </c>
      <c r="C1947">
        <v>649163</v>
      </c>
      <c r="D1947">
        <v>2029488053</v>
      </c>
      <c r="E1947" t="s">
        <v>2201</v>
      </c>
      <c r="F1947" t="s">
        <v>493</v>
      </c>
      <c r="G1947" t="s">
        <v>51</v>
      </c>
      <c r="H1947" t="s">
        <v>82</v>
      </c>
      <c r="I1947" t="s">
        <v>1796</v>
      </c>
      <c r="J1947" t="s">
        <v>1797</v>
      </c>
      <c r="K1947">
        <v>814033</v>
      </c>
      <c r="L1947" t="s">
        <v>626</v>
      </c>
      <c r="M1947" t="s">
        <v>334</v>
      </c>
      <c r="N1947" t="s">
        <v>57</v>
      </c>
      <c r="O1947" s="1">
        <v>45839</v>
      </c>
      <c r="Q1947" s="1">
        <v>46174</v>
      </c>
      <c r="R1947" s="2">
        <v>33.020000000000003</v>
      </c>
      <c r="S1947">
        <v>1</v>
      </c>
      <c r="T1947" t="s">
        <v>58</v>
      </c>
      <c r="U1947" t="s">
        <v>141</v>
      </c>
      <c r="V1947" s="4">
        <v>0.375</v>
      </c>
      <c r="W1947" s="2">
        <v>0</v>
      </c>
      <c r="X1947">
        <v>0</v>
      </c>
      <c r="Y1947" t="s">
        <v>60</v>
      </c>
      <c r="Z1947" t="s">
        <v>143</v>
      </c>
      <c r="AA1947">
        <v>0</v>
      </c>
      <c r="AB1947" s="2">
        <v>0</v>
      </c>
      <c r="AC1947" s="2">
        <v>0</v>
      </c>
      <c r="AD1947" s="3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12.38</v>
      </c>
      <c r="AN1947" s="2">
        <v>12.38</v>
      </c>
      <c r="AO1947" s="2">
        <v>0</v>
      </c>
      <c r="AP1947" s="2">
        <v>0</v>
      </c>
      <c r="AQ1947" s="2">
        <v>0</v>
      </c>
    </row>
    <row r="1948" spans="1:43" x14ac:dyDescent="0.25">
      <c r="A1948" s="1">
        <v>46146</v>
      </c>
      <c r="B1948" t="s">
        <v>48</v>
      </c>
      <c r="C1948">
        <v>649163</v>
      </c>
      <c r="D1948">
        <v>2029489689</v>
      </c>
      <c r="E1948" t="s">
        <v>97</v>
      </c>
      <c r="F1948" t="s">
        <v>2207</v>
      </c>
      <c r="G1948" t="s">
        <v>51</v>
      </c>
      <c r="H1948" t="s">
        <v>122</v>
      </c>
      <c r="I1948" t="s">
        <v>1796</v>
      </c>
      <c r="J1948" t="s">
        <v>1797</v>
      </c>
      <c r="K1948">
        <v>816021</v>
      </c>
      <c r="L1948" t="s">
        <v>124</v>
      </c>
      <c r="M1948" t="s">
        <v>125</v>
      </c>
      <c r="N1948" t="s">
        <v>57</v>
      </c>
      <c r="O1948" s="1">
        <v>45839</v>
      </c>
      <c r="Q1948" s="1">
        <v>46174</v>
      </c>
      <c r="R1948" s="2">
        <v>122.49</v>
      </c>
      <c r="S1948">
        <v>1</v>
      </c>
      <c r="T1948" t="s">
        <v>58</v>
      </c>
      <c r="U1948" t="s">
        <v>141</v>
      </c>
      <c r="V1948" s="4">
        <v>0.375</v>
      </c>
      <c r="W1948" s="2">
        <v>0</v>
      </c>
      <c r="X1948">
        <v>0</v>
      </c>
      <c r="Y1948" t="s">
        <v>60</v>
      </c>
      <c r="Z1948" t="s">
        <v>143</v>
      </c>
      <c r="AA1948">
        <v>0</v>
      </c>
      <c r="AB1948" s="2">
        <v>0</v>
      </c>
      <c r="AC1948" s="2">
        <v>0</v>
      </c>
      <c r="AD1948" s="3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45.93</v>
      </c>
      <c r="AN1948" s="2">
        <v>45.93</v>
      </c>
      <c r="AO1948" s="2">
        <v>0</v>
      </c>
      <c r="AP1948" s="2">
        <v>0</v>
      </c>
      <c r="AQ1948" s="2">
        <v>0</v>
      </c>
    </row>
    <row r="1949" spans="1:43" x14ac:dyDescent="0.25">
      <c r="A1949" s="1">
        <v>46146</v>
      </c>
      <c r="B1949" t="s">
        <v>48</v>
      </c>
      <c r="C1949">
        <v>649163</v>
      </c>
      <c r="D1949">
        <v>2029501868</v>
      </c>
      <c r="E1949" t="s">
        <v>2208</v>
      </c>
      <c r="F1949" t="s">
        <v>1957</v>
      </c>
      <c r="G1949" t="s">
        <v>51</v>
      </c>
      <c r="H1949" t="s">
        <v>110</v>
      </c>
      <c r="I1949" t="s">
        <v>1796</v>
      </c>
      <c r="J1949" t="s">
        <v>1797</v>
      </c>
      <c r="K1949">
        <v>856824</v>
      </c>
      <c r="L1949" t="s">
        <v>164</v>
      </c>
      <c r="M1949" t="s">
        <v>165</v>
      </c>
      <c r="N1949" t="s">
        <v>57</v>
      </c>
      <c r="O1949" s="1">
        <v>45839</v>
      </c>
      <c r="Q1949" s="1">
        <v>46174</v>
      </c>
      <c r="R1949" s="2">
        <v>28.38</v>
      </c>
      <c r="S1949">
        <v>1</v>
      </c>
      <c r="T1949" t="s">
        <v>58</v>
      </c>
      <c r="U1949" t="s">
        <v>141</v>
      </c>
      <c r="V1949" s="4">
        <v>0.375</v>
      </c>
      <c r="W1949" s="2">
        <v>0</v>
      </c>
      <c r="X1949">
        <v>0</v>
      </c>
      <c r="Y1949" t="s">
        <v>60</v>
      </c>
      <c r="Z1949" t="s">
        <v>143</v>
      </c>
      <c r="AA1949">
        <v>0</v>
      </c>
      <c r="AB1949" s="2">
        <v>0</v>
      </c>
      <c r="AC1949" s="2">
        <v>0</v>
      </c>
      <c r="AD1949" s="3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10.64</v>
      </c>
      <c r="AN1949" s="2">
        <v>10.64</v>
      </c>
      <c r="AO1949" s="2">
        <v>0</v>
      </c>
      <c r="AP1949" s="2">
        <v>0</v>
      </c>
      <c r="AQ1949" s="2">
        <v>0</v>
      </c>
    </row>
    <row r="1950" spans="1:43" x14ac:dyDescent="0.25">
      <c r="A1950" s="1">
        <v>46146</v>
      </c>
      <c r="B1950" t="s">
        <v>48</v>
      </c>
      <c r="C1950">
        <v>649163</v>
      </c>
      <c r="D1950">
        <v>2029594984</v>
      </c>
      <c r="E1950" t="s">
        <v>228</v>
      </c>
      <c r="F1950" t="s">
        <v>2209</v>
      </c>
      <c r="G1950" t="s">
        <v>51</v>
      </c>
      <c r="H1950" t="s">
        <v>122</v>
      </c>
      <c r="I1950" t="s">
        <v>1796</v>
      </c>
      <c r="J1950" t="s">
        <v>1797</v>
      </c>
      <c r="K1950">
        <v>816021</v>
      </c>
      <c r="L1950" t="s">
        <v>124</v>
      </c>
      <c r="M1950" t="s">
        <v>125</v>
      </c>
      <c r="N1950" t="s">
        <v>57</v>
      </c>
      <c r="O1950" s="1">
        <v>45839</v>
      </c>
      <c r="Q1950" s="1">
        <v>46174</v>
      </c>
      <c r="R1950" s="2">
        <v>125.4</v>
      </c>
      <c r="S1950">
        <v>1</v>
      </c>
      <c r="T1950" t="s">
        <v>58</v>
      </c>
      <c r="U1950" t="s">
        <v>141</v>
      </c>
      <c r="V1950" s="4">
        <v>0.375</v>
      </c>
      <c r="W1950" s="2">
        <v>0</v>
      </c>
      <c r="X1950">
        <v>0</v>
      </c>
      <c r="Y1950" t="s">
        <v>60</v>
      </c>
      <c r="Z1950" t="s">
        <v>143</v>
      </c>
      <c r="AA1950">
        <v>0</v>
      </c>
      <c r="AB1950" s="2">
        <v>0</v>
      </c>
      <c r="AC1950" s="2">
        <v>0</v>
      </c>
      <c r="AD1950" s="3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47.02</v>
      </c>
      <c r="AN1950" s="2">
        <v>47.02</v>
      </c>
      <c r="AO1950" s="2">
        <v>0</v>
      </c>
      <c r="AP1950" s="2">
        <v>0</v>
      </c>
      <c r="AQ1950" s="2">
        <v>0</v>
      </c>
    </row>
    <row r="1951" spans="1:43" x14ac:dyDescent="0.25">
      <c r="A1951" s="1">
        <v>46146</v>
      </c>
      <c r="B1951" t="s">
        <v>48</v>
      </c>
      <c r="C1951">
        <v>649163</v>
      </c>
      <c r="D1951">
        <v>2029596235</v>
      </c>
      <c r="E1951" t="s">
        <v>1592</v>
      </c>
      <c r="F1951" t="s">
        <v>1593</v>
      </c>
      <c r="G1951" t="s">
        <v>51</v>
      </c>
      <c r="H1951" t="s">
        <v>172</v>
      </c>
      <c r="I1951" t="s">
        <v>1796</v>
      </c>
      <c r="J1951" t="s">
        <v>1797</v>
      </c>
      <c r="K1951">
        <v>874230</v>
      </c>
      <c r="L1951" t="s">
        <v>173</v>
      </c>
      <c r="M1951" t="s">
        <v>174</v>
      </c>
      <c r="N1951" t="s">
        <v>57</v>
      </c>
      <c r="O1951" s="1">
        <v>45839</v>
      </c>
      <c r="Q1951" s="1">
        <v>46174</v>
      </c>
      <c r="R1951" s="2">
        <v>54.54</v>
      </c>
      <c r="S1951">
        <v>1</v>
      </c>
      <c r="T1951" t="s">
        <v>58</v>
      </c>
      <c r="U1951" t="s">
        <v>141</v>
      </c>
      <c r="V1951" s="4">
        <v>0.375</v>
      </c>
      <c r="W1951" s="2">
        <v>0</v>
      </c>
      <c r="X1951">
        <v>0</v>
      </c>
      <c r="Y1951" t="s">
        <v>60</v>
      </c>
      <c r="Z1951" t="s">
        <v>143</v>
      </c>
      <c r="AA1951">
        <v>0</v>
      </c>
      <c r="AB1951" s="2">
        <v>0</v>
      </c>
      <c r="AC1951" s="2">
        <v>0</v>
      </c>
      <c r="AD1951" s="3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20.45</v>
      </c>
      <c r="AN1951" s="2">
        <v>20.45</v>
      </c>
      <c r="AO1951" s="2">
        <v>0</v>
      </c>
      <c r="AP1951" s="2">
        <v>0</v>
      </c>
      <c r="AQ1951" s="2">
        <v>0</v>
      </c>
    </row>
    <row r="1952" spans="1:43" x14ac:dyDescent="0.25">
      <c r="A1952" s="1">
        <v>46146</v>
      </c>
      <c r="B1952" t="s">
        <v>48</v>
      </c>
      <c r="C1952">
        <v>649163</v>
      </c>
      <c r="D1952">
        <v>2029596305</v>
      </c>
      <c r="E1952" t="s">
        <v>1683</v>
      </c>
      <c r="F1952" t="s">
        <v>2210</v>
      </c>
      <c r="G1952" t="s">
        <v>51</v>
      </c>
      <c r="H1952" t="s">
        <v>82</v>
      </c>
      <c r="I1952" t="s">
        <v>1796</v>
      </c>
      <c r="J1952" t="s">
        <v>1797</v>
      </c>
      <c r="K1952">
        <v>824076</v>
      </c>
      <c r="L1952" t="s">
        <v>158</v>
      </c>
      <c r="M1952" t="s">
        <v>159</v>
      </c>
      <c r="N1952" t="s">
        <v>57</v>
      </c>
      <c r="O1952" s="1">
        <v>45839</v>
      </c>
      <c r="Q1952" s="1">
        <v>46174</v>
      </c>
      <c r="R1952" s="2">
        <v>68.48</v>
      </c>
      <c r="S1952">
        <v>1</v>
      </c>
      <c r="T1952" t="s">
        <v>58</v>
      </c>
      <c r="U1952" t="s">
        <v>141</v>
      </c>
      <c r="V1952" s="4">
        <v>0.375</v>
      </c>
      <c r="W1952" s="2">
        <v>0</v>
      </c>
      <c r="X1952">
        <v>0</v>
      </c>
      <c r="Y1952" t="s">
        <v>60</v>
      </c>
      <c r="Z1952" t="s">
        <v>143</v>
      </c>
      <c r="AA1952">
        <v>0</v>
      </c>
      <c r="AB1952" s="2">
        <v>0</v>
      </c>
      <c r="AC1952" s="2">
        <v>0</v>
      </c>
      <c r="AD1952" s="3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25.68</v>
      </c>
      <c r="AN1952" s="2">
        <v>25.68</v>
      </c>
      <c r="AO1952" s="2">
        <v>0</v>
      </c>
      <c r="AP1952" s="2">
        <v>0</v>
      </c>
      <c r="AQ1952" s="2">
        <v>0</v>
      </c>
    </row>
    <row r="1953" spans="1:43" x14ac:dyDescent="0.25">
      <c r="A1953" s="1">
        <v>46146</v>
      </c>
      <c r="B1953" t="s">
        <v>48</v>
      </c>
      <c r="C1953">
        <v>649163</v>
      </c>
      <c r="D1953">
        <v>2029613746</v>
      </c>
      <c r="E1953" t="s">
        <v>726</v>
      </c>
      <c r="F1953" t="s">
        <v>725</v>
      </c>
      <c r="G1953" t="s">
        <v>51</v>
      </c>
      <c r="H1953" t="s">
        <v>172</v>
      </c>
      <c r="I1953" t="s">
        <v>1796</v>
      </c>
      <c r="J1953" t="s">
        <v>1797</v>
      </c>
      <c r="K1953">
        <v>874230</v>
      </c>
      <c r="L1953" t="s">
        <v>173</v>
      </c>
      <c r="M1953" t="s">
        <v>174</v>
      </c>
      <c r="N1953" t="s">
        <v>57</v>
      </c>
      <c r="O1953" s="1">
        <v>45839</v>
      </c>
      <c r="Q1953" s="1">
        <v>46174</v>
      </c>
      <c r="R1953" s="2">
        <v>38.39</v>
      </c>
      <c r="S1953">
        <v>1</v>
      </c>
      <c r="T1953" t="s">
        <v>58</v>
      </c>
      <c r="U1953" t="s">
        <v>141</v>
      </c>
      <c r="V1953" s="4">
        <v>0.375</v>
      </c>
      <c r="W1953" s="2">
        <v>0</v>
      </c>
      <c r="X1953">
        <v>0</v>
      </c>
      <c r="Y1953" t="s">
        <v>60</v>
      </c>
      <c r="Z1953" t="s">
        <v>143</v>
      </c>
      <c r="AA1953">
        <v>0</v>
      </c>
      <c r="AB1953" s="2">
        <v>0</v>
      </c>
      <c r="AC1953" s="2">
        <v>0</v>
      </c>
      <c r="AD1953" s="3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14.4</v>
      </c>
      <c r="AN1953" s="2">
        <v>14.4</v>
      </c>
      <c r="AO1953" s="2">
        <v>0</v>
      </c>
      <c r="AP1953" s="2">
        <v>0</v>
      </c>
      <c r="AQ1953" s="2">
        <v>0</v>
      </c>
    </row>
    <row r="1954" spans="1:43" x14ac:dyDescent="0.25">
      <c r="A1954" s="1">
        <v>46146</v>
      </c>
      <c r="B1954" t="s">
        <v>48</v>
      </c>
      <c r="C1954">
        <v>649163</v>
      </c>
      <c r="D1954">
        <v>2029615822</v>
      </c>
      <c r="E1954" t="s">
        <v>1288</v>
      </c>
      <c r="F1954" t="s">
        <v>315</v>
      </c>
      <c r="G1954" t="s">
        <v>51</v>
      </c>
      <c r="H1954" t="s">
        <v>347</v>
      </c>
      <c r="I1954" t="s">
        <v>1796</v>
      </c>
      <c r="J1954" t="s">
        <v>1797</v>
      </c>
      <c r="K1954">
        <v>824082</v>
      </c>
      <c r="L1954" t="s">
        <v>864</v>
      </c>
      <c r="M1954" t="s">
        <v>865</v>
      </c>
      <c r="N1954" t="s">
        <v>57</v>
      </c>
      <c r="O1954" s="1">
        <v>45870</v>
      </c>
      <c r="Q1954" s="1">
        <v>46174</v>
      </c>
      <c r="R1954" s="2">
        <v>101.25</v>
      </c>
      <c r="S1954">
        <v>1</v>
      </c>
      <c r="T1954" t="s">
        <v>58</v>
      </c>
      <c r="U1954" t="s">
        <v>141</v>
      </c>
      <c r="V1954" s="4">
        <v>0.375</v>
      </c>
      <c r="W1954" s="2">
        <v>0</v>
      </c>
      <c r="X1954">
        <v>0</v>
      </c>
      <c r="Y1954" t="s">
        <v>60</v>
      </c>
      <c r="Z1954" t="s">
        <v>143</v>
      </c>
      <c r="AA1954">
        <v>0</v>
      </c>
      <c r="AB1954" s="2">
        <v>0</v>
      </c>
      <c r="AC1954" s="2">
        <v>0</v>
      </c>
      <c r="AD1954" s="3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37.97</v>
      </c>
      <c r="AN1954" s="2">
        <v>37.97</v>
      </c>
      <c r="AO1954" s="2">
        <v>0</v>
      </c>
      <c r="AP1954" s="2">
        <v>0</v>
      </c>
      <c r="AQ1954" s="2">
        <v>0</v>
      </c>
    </row>
    <row r="1955" spans="1:43" x14ac:dyDescent="0.25">
      <c r="A1955" s="1">
        <v>46146</v>
      </c>
      <c r="B1955" t="s">
        <v>48</v>
      </c>
      <c r="C1955">
        <v>649163</v>
      </c>
      <c r="D1955">
        <v>2029619462</v>
      </c>
      <c r="E1955" t="s">
        <v>2050</v>
      </c>
      <c r="F1955" t="s">
        <v>1592</v>
      </c>
      <c r="G1955" t="s">
        <v>51</v>
      </c>
      <c r="H1955" t="s">
        <v>106</v>
      </c>
      <c r="I1955" t="s">
        <v>1796</v>
      </c>
      <c r="J1955" t="s">
        <v>1797</v>
      </c>
      <c r="K1955">
        <v>877790</v>
      </c>
      <c r="L1955" t="s">
        <v>301</v>
      </c>
      <c r="M1955" t="s">
        <v>302</v>
      </c>
      <c r="N1955" t="s">
        <v>57</v>
      </c>
      <c r="O1955" s="1">
        <v>45839</v>
      </c>
      <c r="Q1955" s="1">
        <v>46174</v>
      </c>
      <c r="R1955" s="2">
        <v>189.28</v>
      </c>
      <c r="S1955">
        <v>1</v>
      </c>
      <c r="T1955" t="s">
        <v>58</v>
      </c>
      <c r="U1955" t="s">
        <v>141</v>
      </c>
      <c r="V1955" s="4">
        <v>0.375</v>
      </c>
      <c r="W1955" s="2">
        <v>0</v>
      </c>
      <c r="X1955">
        <v>0</v>
      </c>
      <c r="Y1955" t="s">
        <v>60</v>
      </c>
      <c r="Z1955" t="s">
        <v>143</v>
      </c>
      <c r="AA1955">
        <v>0</v>
      </c>
      <c r="AB1955" s="2">
        <v>0</v>
      </c>
      <c r="AC1955" s="2">
        <v>0</v>
      </c>
      <c r="AD1955" s="3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70.98</v>
      </c>
      <c r="AN1955" s="2">
        <v>70.98</v>
      </c>
      <c r="AO1955" s="2">
        <v>0</v>
      </c>
      <c r="AP1955" s="2">
        <v>0</v>
      </c>
      <c r="AQ1955" s="2">
        <v>0</v>
      </c>
    </row>
    <row r="1956" spans="1:43" x14ac:dyDescent="0.25">
      <c r="A1956" s="1">
        <v>46146</v>
      </c>
      <c r="B1956" t="s">
        <v>48</v>
      </c>
      <c r="C1956">
        <v>649163</v>
      </c>
      <c r="D1956">
        <v>2029622398</v>
      </c>
      <c r="E1956" t="s">
        <v>346</v>
      </c>
      <c r="F1956" t="s">
        <v>299</v>
      </c>
      <c r="G1956" t="s">
        <v>51</v>
      </c>
      <c r="H1956" t="s">
        <v>110</v>
      </c>
      <c r="I1956" t="s">
        <v>1796</v>
      </c>
      <c r="J1956" t="s">
        <v>1797</v>
      </c>
      <c r="K1956">
        <v>651818</v>
      </c>
      <c r="L1956" t="s">
        <v>114</v>
      </c>
      <c r="M1956" t="s">
        <v>115</v>
      </c>
      <c r="N1956" t="s">
        <v>57</v>
      </c>
      <c r="O1956" s="1">
        <v>45839</v>
      </c>
      <c r="Q1956" s="1">
        <v>46174</v>
      </c>
      <c r="R1956" s="2">
        <v>58.58</v>
      </c>
      <c r="S1956">
        <v>1</v>
      </c>
      <c r="T1956" t="s">
        <v>58</v>
      </c>
      <c r="U1956" t="s">
        <v>141</v>
      </c>
      <c r="V1956" s="4">
        <v>0.375</v>
      </c>
      <c r="W1956" s="2">
        <v>0</v>
      </c>
      <c r="X1956">
        <v>0</v>
      </c>
      <c r="Y1956" t="s">
        <v>60</v>
      </c>
      <c r="Z1956" t="s">
        <v>143</v>
      </c>
      <c r="AA1956">
        <v>0</v>
      </c>
      <c r="AB1956" s="2">
        <v>0</v>
      </c>
      <c r="AC1956" s="2">
        <v>0</v>
      </c>
      <c r="AD1956" s="3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21.97</v>
      </c>
      <c r="AN1956" s="2">
        <v>21.97</v>
      </c>
      <c r="AO1956" s="2">
        <v>0</v>
      </c>
      <c r="AP1956" s="2">
        <v>0</v>
      </c>
      <c r="AQ1956" s="2">
        <v>0</v>
      </c>
    </row>
    <row r="1957" spans="1:43" x14ac:dyDescent="0.25">
      <c r="A1957" s="1">
        <v>46146</v>
      </c>
      <c r="B1957" t="s">
        <v>48</v>
      </c>
      <c r="C1957">
        <v>649163</v>
      </c>
      <c r="D1957">
        <v>2029622550</v>
      </c>
      <c r="E1957" t="s">
        <v>1594</v>
      </c>
      <c r="F1957" t="s">
        <v>219</v>
      </c>
      <c r="G1957" t="s">
        <v>51</v>
      </c>
      <c r="H1957" t="s">
        <v>52</v>
      </c>
      <c r="I1957" t="s">
        <v>1796</v>
      </c>
      <c r="J1957" t="s">
        <v>1797</v>
      </c>
      <c r="K1957">
        <v>874690</v>
      </c>
      <c r="L1957" t="s">
        <v>854</v>
      </c>
      <c r="M1957" t="s">
        <v>855</v>
      </c>
      <c r="N1957" t="s">
        <v>57</v>
      </c>
      <c r="O1957" s="1">
        <v>45839</v>
      </c>
      <c r="Q1957" s="1">
        <v>46174</v>
      </c>
      <c r="R1957" s="2">
        <v>36.11</v>
      </c>
      <c r="S1957">
        <v>1</v>
      </c>
      <c r="T1957" t="s">
        <v>58</v>
      </c>
      <c r="U1957" t="s">
        <v>141</v>
      </c>
      <c r="V1957" s="4">
        <v>0.375</v>
      </c>
      <c r="W1957" s="2">
        <v>0</v>
      </c>
      <c r="X1957">
        <v>0</v>
      </c>
      <c r="Y1957" t="s">
        <v>60</v>
      </c>
      <c r="Z1957" t="s">
        <v>143</v>
      </c>
      <c r="AA1957">
        <v>0</v>
      </c>
      <c r="AB1957" s="2">
        <v>0</v>
      </c>
      <c r="AC1957" s="2">
        <v>0</v>
      </c>
      <c r="AD1957" s="3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13.54</v>
      </c>
      <c r="AN1957" s="2">
        <v>13.54</v>
      </c>
      <c r="AO1957" s="2">
        <v>0</v>
      </c>
      <c r="AP1957" s="2">
        <v>0</v>
      </c>
      <c r="AQ1957" s="2">
        <v>0</v>
      </c>
    </row>
    <row r="1958" spans="1:43" x14ac:dyDescent="0.25">
      <c r="A1958" s="1">
        <v>46146</v>
      </c>
      <c r="B1958" t="s">
        <v>48</v>
      </c>
      <c r="C1958">
        <v>649163</v>
      </c>
      <c r="D1958">
        <v>2029630923</v>
      </c>
      <c r="E1958" t="s">
        <v>594</v>
      </c>
      <c r="F1958" t="s">
        <v>292</v>
      </c>
      <c r="G1958" t="s">
        <v>51</v>
      </c>
      <c r="H1958" t="s">
        <v>82</v>
      </c>
      <c r="I1958" t="s">
        <v>1796</v>
      </c>
      <c r="J1958" t="s">
        <v>1797</v>
      </c>
      <c r="K1958">
        <v>839474</v>
      </c>
      <c r="L1958" t="s">
        <v>816</v>
      </c>
      <c r="M1958" t="s">
        <v>817</v>
      </c>
      <c r="N1958" t="s">
        <v>57</v>
      </c>
      <c r="O1958" s="1">
        <v>45839</v>
      </c>
      <c r="Q1958" s="1">
        <v>46174</v>
      </c>
      <c r="R1958" s="2">
        <v>49.3</v>
      </c>
      <c r="S1958">
        <v>1</v>
      </c>
      <c r="T1958" t="s">
        <v>58</v>
      </c>
      <c r="U1958" t="s">
        <v>141</v>
      </c>
      <c r="V1958" s="4">
        <v>0.375</v>
      </c>
      <c r="W1958" s="2">
        <v>0</v>
      </c>
      <c r="X1958">
        <v>0</v>
      </c>
      <c r="Y1958" t="s">
        <v>60</v>
      </c>
      <c r="Z1958" t="s">
        <v>143</v>
      </c>
      <c r="AA1958">
        <v>0</v>
      </c>
      <c r="AB1958" s="2">
        <v>0</v>
      </c>
      <c r="AC1958" s="2">
        <v>0</v>
      </c>
      <c r="AD1958" s="3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18.489999999999998</v>
      </c>
      <c r="AN1958" s="2">
        <v>18.489999999999998</v>
      </c>
      <c r="AO1958" s="2">
        <v>0</v>
      </c>
      <c r="AP1958" s="2">
        <v>0</v>
      </c>
      <c r="AQ1958" s="2">
        <v>0</v>
      </c>
    </row>
    <row r="1959" spans="1:43" x14ac:dyDescent="0.25">
      <c r="A1959" s="1">
        <v>46146</v>
      </c>
      <c r="B1959" t="s">
        <v>48</v>
      </c>
      <c r="C1959">
        <v>649163</v>
      </c>
      <c r="D1959">
        <v>2029634172</v>
      </c>
      <c r="E1959" t="s">
        <v>2211</v>
      </c>
      <c r="F1959" t="s">
        <v>2212</v>
      </c>
      <c r="G1959" t="s">
        <v>51</v>
      </c>
      <c r="H1959" t="s">
        <v>82</v>
      </c>
      <c r="I1959" t="s">
        <v>1796</v>
      </c>
      <c r="J1959" t="s">
        <v>1797</v>
      </c>
      <c r="K1959">
        <v>814033</v>
      </c>
      <c r="L1959" t="s">
        <v>626</v>
      </c>
      <c r="M1959" t="s">
        <v>334</v>
      </c>
      <c r="N1959" t="s">
        <v>57</v>
      </c>
      <c r="O1959" s="1">
        <v>45870</v>
      </c>
      <c r="Q1959" s="1">
        <v>46174</v>
      </c>
      <c r="R1959" s="2">
        <v>28.07</v>
      </c>
      <c r="S1959">
        <v>1</v>
      </c>
      <c r="T1959" t="s">
        <v>58</v>
      </c>
      <c r="U1959" t="s">
        <v>141</v>
      </c>
      <c r="V1959" s="4">
        <v>0.375</v>
      </c>
      <c r="W1959" s="2">
        <v>0</v>
      </c>
      <c r="X1959">
        <v>0</v>
      </c>
      <c r="Y1959" t="s">
        <v>60</v>
      </c>
      <c r="Z1959" t="s">
        <v>143</v>
      </c>
      <c r="AA1959">
        <v>0</v>
      </c>
      <c r="AB1959" s="2">
        <v>0</v>
      </c>
      <c r="AC1959" s="2">
        <v>0</v>
      </c>
      <c r="AD1959" s="3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10.53</v>
      </c>
      <c r="AN1959" s="2">
        <v>10.53</v>
      </c>
      <c r="AO1959" s="2">
        <v>0</v>
      </c>
      <c r="AP1959" s="2">
        <v>0</v>
      </c>
      <c r="AQ1959" s="2">
        <v>0</v>
      </c>
    </row>
    <row r="1960" spans="1:43" x14ac:dyDescent="0.25">
      <c r="A1960" s="1">
        <v>46146</v>
      </c>
      <c r="B1960" t="s">
        <v>48</v>
      </c>
      <c r="C1960">
        <v>649163</v>
      </c>
      <c r="D1960">
        <v>2029704728</v>
      </c>
      <c r="E1960" t="s">
        <v>112</v>
      </c>
      <c r="F1960" t="s">
        <v>2213</v>
      </c>
      <c r="G1960" t="s">
        <v>51</v>
      </c>
      <c r="H1960" t="s">
        <v>82</v>
      </c>
      <c r="I1960" t="s">
        <v>1796</v>
      </c>
      <c r="J1960" t="s">
        <v>1797</v>
      </c>
      <c r="K1960">
        <v>824076</v>
      </c>
      <c r="L1960" t="s">
        <v>158</v>
      </c>
      <c r="M1960" t="s">
        <v>159</v>
      </c>
      <c r="N1960" t="s">
        <v>57</v>
      </c>
      <c r="O1960" s="1">
        <v>45839</v>
      </c>
      <c r="Q1960" s="1">
        <v>46174</v>
      </c>
      <c r="R1960" s="2">
        <v>257.49</v>
      </c>
      <c r="S1960">
        <v>1</v>
      </c>
      <c r="T1960" t="s">
        <v>58</v>
      </c>
      <c r="U1960" t="s">
        <v>141</v>
      </c>
      <c r="V1960" s="4">
        <v>0.375</v>
      </c>
      <c r="W1960" s="2">
        <v>0</v>
      </c>
      <c r="X1960">
        <v>0</v>
      </c>
      <c r="Y1960" t="s">
        <v>60</v>
      </c>
      <c r="Z1960" t="s">
        <v>143</v>
      </c>
      <c r="AA1960">
        <v>0</v>
      </c>
      <c r="AB1960" s="2">
        <v>0</v>
      </c>
      <c r="AC1960" s="2">
        <v>0</v>
      </c>
      <c r="AD1960" s="3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96.56</v>
      </c>
      <c r="AN1960" s="2">
        <v>96.56</v>
      </c>
      <c r="AO1960" s="2">
        <v>0</v>
      </c>
      <c r="AP1960" s="2">
        <v>0</v>
      </c>
      <c r="AQ1960" s="2">
        <v>0</v>
      </c>
    </row>
    <row r="1961" spans="1:43" x14ac:dyDescent="0.25">
      <c r="A1961" s="1">
        <v>46146</v>
      </c>
      <c r="B1961" t="s">
        <v>48</v>
      </c>
      <c r="C1961">
        <v>649163</v>
      </c>
      <c r="D1961">
        <v>2029707332</v>
      </c>
      <c r="E1961" t="s">
        <v>2214</v>
      </c>
      <c r="F1961" t="s">
        <v>2215</v>
      </c>
      <c r="G1961" t="s">
        <v>51</v>
      </c>
      <c r="H1961" t="s">
        <v>82</v>
      </c>
      <c r="I1961" t="s">
        <v>1796</v>
      </c>
      <c r="J1961" t="s">
        <v>1797</v>
      </c>
      <c r="K1961">
        <v>821015</v>
      </c>
      <c r="L1961" t="s">
        <v>2161</v>
      </c>
      <c r="M1961" t="s">
        <v>2162</v>
      </c>
      <c r="N1961" t="s">
        <v>57</v>
      </c>
      <c r="O1961" s="1">
        <v>45839</v>
      </c>
      <c r="Q1961" s="1">
        <v>46174</v>
      </c>
      <c r="R1961" s="2">
        <v>77.48</v>
      </c>
      <c r="S1961">
        <v>1</v>
      </c>
      <c r="T1961" t="s">
        <v>58</v>
      </c>
      <c r="U1961" t="s">
        <v>141</v>
      </c>
      <c r="V1961" s="4">
        <v>0.375</v>
      </c>
      <c r="W1961" s="2">
        <v>0</v>
      </c>
      <c r="X1961">
        <v>0</v>
      </c>
      <c r="Y1961" t="s">
        <v>60</v>
      </c>
      <c r="Z1961" t="s">
        <v>143</v>
      </c>
      <c r="AA1961">
        <v>0</v>
      </c>
      <c r="AB1961" s="2">
        <v>0</v>
      </c>
      <c r="AC1961" s="2">
        <v>0</v>
      </c>
      <c r="AD1961" s="3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29.06</v>
      </c>
      <c r="AN1961" s="2">
        <v>29.06</v>
      </c>
      <c r="AO1961" s="2">
        <v>0</v>
      </c>
      <c r="AP1961" s="2">
        <v>0</v>
      </c>
      <c r="AQ1961" s="2">
        <v>0</v>
      </c>
    </row>
    <row r="1962" spans="1:43" x14ac:dyDescent="0.25">
      <c r="A1962" s="1">
        <v>46146</v>
      </c>
      <c r="B1962" t="s">
        <v>48</v>
      </c>
      <c r="C1962">
        <v>649163</v>
      </c>
      <c r="D1962">
        <v>2029714406</v>
      </c>
      <c r="E1962" t="s">
        <v>1984</v>
      </c>
      <c r="F1962" t="s">
        <v>1795</v>
      </c>
      <c r="G1962" t="s">
        <v>51</v>
      </c>
      <c r="H1962" t="s">
        <v>82</v>
      </c>
      <c r="I1962" t="s">
        <v>1796</v>
      </c>
      <c r="J1962" t="s">
        <v>1797</v>
      </c>
      <c r="K1962">
        <v>824076</v>
      </c>
      <c r="L1962" t="s">
        <v>158</v>
      </c>
      <c r="M1962" t="s">
        <v>159</v>
      </c>
      <c r="N1962" t="s">
        <v>57</v>
      </c>
      <c r="O1962" s="1">
        <v>45839</v>
      </c>
      <c r="Q1962" s="1">
        <v>46174</v>
      </c>
      <c r="R1962" s="2">
        <v>77.48</v>
      </c>
      <c r="S1962">
        <v>1</v>
      </c>
      <c r="T1962" t="s">
        <v>58</v>
      </c>
      <c r="U1962" t="s">
        <v>141</v>
      </c>
      <c r="V1962" s="4">
        <v>0.375</v>
      </c>
      <c r="W1962" s="2">
        <v>0</v>
      </c>
      <c r="X1962">
        <v>0</v>
      </c>
      <c r="Y1962" t="s">
        <v>60</v>
      </c>
      <c r="Z1962" t="s">
        <v>143</v>
      </c>
      <c r="AA1962">
        <v>0</v>
      </c>
      <c r="AB1962" s="2">
        <v>0</v>
      </c>
      <c r="AC1962" s="2">
        <v>0</v>
      </c>
      <c r="AD1962" s="3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29.06</v>
      </c>
      <c r="AN1962" s="2">
        <v>29.06</v>
      </c>
      <c r="AO1962" s="2">
        <v>0</v>
      </c>
      <c r="AP1962" s="2">
        <v>0</v>
      </c>
      <c r="AQ1962" s="2">
        <v>0</v>
      </c>
    </row>
    <row r="1963" spans="1:43" x14ac:dyDescent="0.25">
      <c r="A1963" s="1">
        <v>46146</v>
      </c>
      <c r="B1963" t="s">
        <v>48</v>
      </c>
      <c r="C1963">
        <v>649163</v>
      </c>
      <c r="D1963">
        <v>2029718230</v>
      </c>
      <c r="E1963" t="s">
        <v>2216</v>
      </c>
      <c r="F1963" t="s">
        <v>2217</v>
      </c>
      <c r="G1963" t="s">
        <v>51</v>
      </c>
      <c r="H1963" t="s">
        <v>324</v>
      </c>
      <c r="I1963" t="s">
        <v>1796</v>
      </c>
      <c r="J1963" t="s">
        <v>1797</v>
      </c>
      <c r="K1963">
        <v>824062</v>
      </c>
      <c r="L1963" t="s">
        <v>400</v>
      </c>
      <c r="M1963" t="s">
        <v>401</v>
      </c>
      <c r="N1963" t="s">
        <v>57</v>
      </c>
      <c r="O1963" s="1">
        <v>45839</v>
      </c>
      <c r="Q1963" s="1">
        <v>46174</v>
      </c>
      <c r="R1963" s="2">
        <v>70.739999999999995</v>
      </c>
      <c r="S1963">
        <v>1</v>
      </c>
      <c r="T1963" t="s">
        <v>58</v>
      </c>
      <c r="U1963" t="s">
        <v>141</v>
      </c>
      <c r="V1963" s="4">
        <v>0.375</v>
      </c>
      <c r="W1963" s="2">
        <v>0</v>
      </c>
      <c r="X1963">
        <v>0</v>
      </c>
      <c r="Y1963" t="s">
        <v>60</v>
      </c>
      <c r="Z1963" t="s">
        <v>143</v>
      </c>
      <c r="AA1963">
        <v>0</v>
      </c>
      <c r="AB1963" s="2">
        <v>0</v>
      </c>
      <c r="AC1963" s="2">
        <v>0</v>
      </c>
      <c r="AD1963" s="3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26.53</v>
      </c>
      <c r="AN1963" s="2">
        <v>26.53</v>
      </c>
      <c r="AO1963" s="2">
        <v>0</v>
      </c>
      <c r="AP1963" s="2">
        <v>0</v>
      </c>
      <c r="AQ1963" s="2">
        <v>0</v>
      </c>
    </row>
    <row r="1964" spans="1:43" x14ac:dyDescent="0.25">
      <c r="A1964" s="1">
        <v>46146</v>
      </c>
      <c r="B1964" t="s">
        <v>48</v>
      </c>
      <c r="C1964">
        <v>649163</v>
      </c>
      <c r="D1964">
        <v>2029724300</v>
      </c>
      <c r="E1964" t="s">
        <v>73</v>
      </c>
      <c r="F1964" t="s">
        <v>1060</v>
      </c>
      <c r="G1964" t="s">
        <v>51</v>
      </c>
      <c r="H1964" t="s">
        <v>313</v>
      </c>
      <c r="I1964" t="s">
        <v>1796</v>
      </c>
      <c r="J1964" t="s">
        <v>1797</v>
      </c>
      <c r="K1964">
        <v>753748</v>
      </c>
      <c r="L1964" t="s">
        <v>72</v>
      </c>
      <c r="M1964" t="s">
        <v>73</v>
      </c>
      <c r="N1964" t="s">
        <v>57</v>
      </c>
      <c r="O1964" s="1">
        <v>45839</v>
      </c>
      <c r="Q1964" s="1">
        <v>46174</v>
      </c>
      <c r="R1964" s="2">
        <v>173.88</v>
      </c>
      <c r="S1964">
        <v>1</v>
      </c>
      <c r="T1964" t="s">
        <v>58</v>
      </c>
      <c r="U1964" t="s">
        <v>141</v>
      </c>
      <c r="V1964" s="4">
        <v>0.375</v>
      </c>
      <c r="W1964" s="2">
        <v>0</v>
      </c>
      <c r="X1964">
        <v>0</v>
      </c>
      <c r="Y1964" t="s">
        <v>60</v>
      </c>
      <c r="Z1964" t="s">
        <v>143</v>
      </c>
      <c r="AA1964">
        <v>0</v>
      </c>
      <c r="AB1964" s="2">
        <v>0</v>
      </c>
      <c r="AC1964" s="2">
        <v>0</v>
      </c>
      <c r="AD1964" s="3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65.2</v>
      </c>
      <c r="AN1964" s="2">
        <v>65.2</v>
      </c>
      <c r="AO1964" s="2">
        <v>0</v>
      </c>
      <c r="AP1964" s="2">
        <v>0</v>
      </c>
      <c r="AQ1964" s="2">
        <v>0</v>
      </c>
    </row>
    <row r="1965" spans="1:43" x14ac:dyDescent="0.25">
      <c r="A1965" s="1">
        <v>46146</v>
      </c>
      <c r="B1965" t="s">
        <v>48</v>
      </c>
      <c r="C1965">
        <v>649163</v>
      </c>
      <c r="D1965">
        <v>2029728912</v>
      </c>
      <c r="E1965" t="s">
        <v>358</v>
      </c>
      <c r="F1965" t="s">
        <v>2218</v>
      </c>
      <c r="G1965" t="s">
        <v>51</v>
      </c>
      <c r="H1965" t="s">
        <v>220</v>
      </c>
      <c r="I1965" t="s">
        <v>1796</v>
      </c>
      <c r="J1965" t="s">
        <v>1797</v>
      </c>
      <c r="K1965">
        <v>812994</v>
      </c>
      <c r="L1965" t="s">
        <v>895</v>
      </c>
      <c r="M1965" t="s">
        <v>896</v>
      </c>
      <c r="N1965" t="s">
        <v>57</v>
      </c>
      <c r="O1965" s="1">
        <v>45839</v>
      </c>
      <c r="Q1965" s="1">
        <v>46174</v>
      </c>
      <c r="R1965" s="2">
        <v>69.69</v>
      </c>
      <c r="S1965">
        <v>1</v>
      </c>
      <c r="T1965" t="s">
        <v>58</v>
      </c>
      <c r="U1965" t="s">
        <v>141</v>
      </c>
      <c r="V1965" s="4">
        <v>0.375</v>
      </c>
      <c r="W1965" s="2">
        <v>0</v>
      </c>
      <c r="X1965">
        <v>0</v>
      </c>
      <c r="Y1965" t="s">
        <v>60</v>
      </c>
      <c r="Z1965" t="s">
        <v>143</v>
      </c>
      <c r="AA1965">
        <v>0</v>
      </c>
      <c r="AB1965" s="2">
        <v>0</v>
      </c>
      <c r="AC1965" s="2">
        <v>0</v>
      </c>
      <c r="AD1965" s="3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26.13</v>
      </c>
      <c r="AN1965" s="2">
        <v>26.13</v>
      </c>
      <c r="AO1965" s="2">
        <v>0</v>
      </c>
      <c r="AP1965" s="2">
        <v>0</v>
      </c>
      <c r="AQ1965" s="2">
        <v>0</v>
      </c>
    </row>
    <row r="1966" spans="1:43" x14ac:dyDescent="0.25">
      <c r="A1966" s="1">
        <v>46146</v>
      </c>
      <c r="B1966" t="s">
        <v>48</v>
      </c>
      <c r="C1966">
        <v>649163</v>
      </c>
      <c r="D1966">
        <v>2029740723</v>
      </c>
      <c r="E1966" t="s">
        <v>732</v>
      </c>
      <c r="F1966" t="s">
        <v>2219</v>
      </c>
      <c r="G1966" t="s">
        <v>51</v>
      </c>
      <c r="H1966" t="s">
        <v>106</v>
      </c>
      <c r="I1966" t="s">
        <v>1796</v>
      </c>
      <c r="J1966" t="s">
        <v>1797</v>
      </c>
      <c r="K1966">
        <v>877790</v>
      </c>
      <c r="L1966" t="s">
        <v>301</v>
      </c>
      <c r="M1966" t="s">
        <v>302</v>
      </c>
      <c r="N1966" t="s">
        <v>57</v>
      </c>
      <c r="O1966" s="1">
        <v>45840</v>
      </c>
      <c r="Q1966" s="1">
        <v>46175</v>
      </c>
      <c r="R1966" s="2">
        <v>132.19</v>
      </c>
      <c r="S1966">
        <v>1</v>
      </c>
      <c r="T1966" t="s">
        <v>58</v>
      </c>
      <c r="U1966" t="s">
        <v>141</v>
      </c>
      <c r="V1966" s="4">
        <v>0.375</v>
      </c>
      <c r="W1966" s="2">
        <v>0</v>
      </c>
      <c r="X1966">
        <v>0</v>
      </c>
      <c r="Y1966" t="s">
        <v>60</v>
      </c>
      <c r="Z1966" t="s">
        <v>143</v>
      </c>
      <c r="AA1966">
        <v>0</v>
      </c>
      <c r="AB1966" s="2">
        <v>0</v>
      </c>
      <c r="AC1966" s="2">
        <v>0</v>
      </c>
      <c r="AD1966" s="3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49.57</v>
      </c>
      <c r="AN1966" s="2">
        <v>49.57</v>
      </c>
      <c r="AO1966" s="2">
        <v>0</v>
      </c>
      <c r="AP1966" s="2">
        <v>0</v>
      </c>
      <c r="AQ1966" s="2">
        <v>0</v>
      </c>
    </row>
    <row r="1967" spans="1:43" x14ac:dyDescent="0.25">
      <c r="A1967" s="1">
        <v>46146</v>
      </c>
      <c r="B1967" t="s">
        <v>48</v>
      </c>
      <c r="C1967">
        <v>649163</v>
      </c>
      <c r="D1967">
        <v>2029772410</v>
      </c>
      <c r="E1967" t="s">
        <v>631</v>
      </c>
      <c r="F1967" t="s">
        <v>2220</v>
      </c>
      <c r="G1967" t="s">
        <v>51</v>
      </c>
      <c r="H1967" t="s">
        <v>324</v>
      </c>
      <c r="I1967" t="s">
        <v>1796</v>
      </c>
      <c r="J1967" t="s">
        <v>1797</v>
      </c>
      <c r="K1967">
        <v>766422</v>
      </c>
      <c r="L1967" t="s">
        <v>710</v>
      </c>
      <c r="M1967" t="s">
        <v>115</v>
      </c>
      <c r="N1967" t="s">
        <v>57</v>
      </c>
      <c r="O1967" s="1">
        <v>45841</v>
      </c>
      <c r="Q1967" s="1">
        <v>46176</v>
      </c>
      <c r="R1967" s="2">
        <v>32.42</v>
      </c>
      <c r="S1967">
        <v>1</v>
      </c>
      <c r="T1967" t="s">
        <v>58</v>
      </c>
      <c r="U1967" t="s">
        <v>141</v>
      </c>
      <c r="V1967" s="4">
        <v>0.375</v>
      </c>
      <c r="W1967" s="2">
        <v>0</v>
      </c>
      <c r="X1967">
        <v>0</v>
      </c>
      <c r="Y1967" t="s">
        <v>60</v>
      </c>
      <c r="Z1967" t="s">
        <v>143</v>
      </c>
      <c r="AA1967">
        <v>0</v>
      </c>
      <c r="AB1967" s="2">
        <v>0</v>
      </c>
      <c r="AC1967" s="2">
        <v>0</v>
      </c>
      <c r="AD1967" s="3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12.16</v>
      </c>
      <c r="AN1967" s="2">
        <v>12.16</v>
      </c>
      <c r="AO1967" s="2">
        <v>0</v>
      </c>
      <c r="AP1967" s="2">
        <v>0</v>
      </c>
      <c r="AQ1967" s="2">
        <v>0</v>
      </c>
    </row>
    <row r="1968" spans="1:43" x14ac:dyDescent="0.25">
      <c r="A1968" s="1">
        <v>46146</v>
      </c>
      <c r="B1968" t="s">
        <v>48</v>
      </c>
      <c r="C1968">
        <v>649163</v>
      </c>
      <c r="D1968">
        <v>2029786426</v>
      </c>
      <c r="E1968" t="s">
        <v>2221</v>
      </c>
      <c r="F1968" t="s">
        <v>1233</v>
      </c>
      <c r="G1968" t="s">
        <v>51</v>
      </c>
      <c r="H1968" t="s">
        <v>1274</v>
      </c>
      <c r="I1968" t="s">
        <v>1796</v>
      </c>
      <c r="J1968" t="s">
        <v>1797</v>
      </c>
      <c r="K1968">
        <v>812994</v>
      </c>
      <c r="L1968" t="s">
        <v>895</v>
      </c>
      <c r="M1968" t="s">
        <v>896</v>
      </c>
      <c r="N1968" t="s">
        <v>57</v>
      </c>
      <c r="O1968" s="1">
        <v>45842</v>
      </c>
      <c r="Q1968" s="1">
        <v>46177</v>
      </c>
      <c r="R1968" s="2">
        <v>44.83</v>
      </c>
      <c r="S1968">
        <v>1</v>
      </c>
      <c r="T1968" t="s">
        <v>58</v>
      </c>
      <c r="U1968" t="s">
        <v>141</v>
      </c>
      <c r="V1968" s="4">
        <v>0.375</v>
      </c>
      <c r="W1968" s="2">
        <v>0</v>
      </c>
      <c r="X1968">
        <v>0</v>
      </c>
      <c r="Y1968" t="s">
        <v>60</v>
      </c>
      <c r="Z1968" t="s">
        <v>143</v>
      </c>
      <c r="AA1968">
        <v>0</v>
      </c>
      <c r="AB1968" s="2">
        <v>0</v>
      </c>
      <c r="AC1968" s="2">
        <v>0</v>
      </c>
      <c r="AD1968" s="3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16.809999999999999</v>
      </c>
      <c r="AN1968" s="2">
        <v>16.809999999999999</v>
      </c>
      <c r="AO1968" s="2">
        <v>0</v>
      </c>
      <c r="AP1968" s="2">
        <v>0</v>
      </c>
      <c r="AQ1968" s="2">
        <v>0</v>
      </c>
    </row>
    <row r="1969" spans="1:43" x14ac:dyDescent="0.25">
      <c r="A1969" s="1">
        <v>46146</v>
      </c>
      <c r="B1969" t="s">
        <v>48</v>
      </c>
      <c r="C1969">
        <v>649163</v>
      </c>
      <c r="D1969">
        <v>2029846251</v>
      </c>
      <c r="E1969" t="s">
        <v>662</v>
      </c>
      <c r="F1969" t="s">
        <v>665</v>
      </c>
      <c r="G1969" t="s">
        <v>51</v>
      </c>
      <c r="H1969" t="s">
        <v>172</v>
      </c>
      <c r="I1969" t="s">
        <v>1796</v>
      </c>
      <c r="J1969" t="s">
        <v>1797</v>
      </c>
      <c r="K1969">
        <v>874230</v>
      </c>
      <c r="L1969" t="s">
        <v>173</v>
      </c>
      <c r="M1969" t="s">
        <v>174</v>
      </c>
      <c r="N1969" t="s">
        <v>57</v>
      </c>
      <c r="O1969" s="1">
        <v>45870</v>
      </c>
      <c r="Q1969" s="1">
        <v>46174</v>
      </c>
      <c r="R1969" s="2">
        <v>74.16</v>
      </c>
      <c r="S1969">
        <v>1</v>
      </c>
      <c r="T1969" t="s">
        <v>58</v>
      </c>
      <c r="U1969" t="s">
        <v>141</v>
      </c>
      <c r="V1969" s="4">
        <v>0.375</v>
      </c>
      <c r="W1969" s="2">
        <v>0</v>
      </c>
      <c r="X1969">
        <v>0</v>
      </c>
      <c r="Y1969" t="s">
        <v>60</v>
      </c>
      <c r="Z1969" t="s">
        <v>143</v>
      </c>
      <c r="AA1969">
        <v>0</v>
      </c>
      <c r="AB1969" s="2">
        <v>0</v>
      </c>
      <c r="AC1969" s="2">
        <v>0</v>
      </c>
      <c r="AD1969" s="3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27.81</v>
      </c>
      <c r="AN1969" s="2">
        <v>27.81</v>
      </c>
      <c r="AO1969" s="2">
        <v>0</v>
      </c>
      <c r="AP1969" s="2">
        <v>0</v>
      </c>
      <c r="AQ1969" s="2">
        <v>0</v>
      </c>
    </row>
    <row r="1970" spans="1:43" x14ac:dyDescent="0.25">
      <c r="A1970" s="1">
        <v>46146</v>
      </c>
      <c r="B1970" t="s">
        <v>48</v>
      </c>
      <c r="C1970">
        <v>649163</v>
      </c>
      <c r="D1970">
        <v>2029875649</v>
      </c>
      <c r="E1970" t="s">
        <v>466</v>
      </c>
      <c r="F1970" t="s">
        <v>465</v>
      </c>
      <c r="G1970" t="s">
        <v>51</v>
      </c>
      <c r="H1970" t="s">
        <v>87</v>
      </c>
      <c r="I1970" t="s">
        <v>1796</v>
      </c>
      <c r="J1970" t="s">
        <v>1797</v>
      </c>
      <c r="K1970">
        <v>824062</v>
      </c>
      <c r="L1970" t="s">
        <v>400</v>
      </c>
      <c r="M1970" t="s">
        <v>401</v>
      </c>
      <c r="N1970" t="s">
        <v>57</v>
      </c>
      <c r="O1970" s="1">
        <v>45870</v>
      </c>
      <c r="Q1970" s="1">
        <v>46174</v>
      </c>
      <c r="R1970" s="2">
        <v>137.24</v>
      </c>
      <c r="S1970">
        <v>1</v>
      </c>
      <c r="T1970" t="s">
        <v>58</v>
      </c>
      <c r="U1970" t="s">
        <v>141</v>
      </c>
      <c r="V1970" s="4">
        <v>0.375</v>
      </c>
      <c r="W1970" s="2">
        <v>0</v>
      </c>
      <c r="X1970">
        <v>0</v>
      </c>
      <c r="Y1970" t="s">
        <v>60</v>
      </c>
      <c r="Z1970" t="s">
        <v>143</v>
      </c>
      <c r="AA1970">
        <v>0</v>
      </c>
      <c r="AB1970" s="2">
        <v>0</v>
      </c>
      <c r="AC1970" s="2">
        <v>0</v>
      </c>
      <c r="AD1970" s="3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51.46</v>
      </c>
      <c r="AN1970" s="2">
        <v>51.46</v>
      </c>
      <c r="AO1970" s="2">
        <v>0</v>
      </c>
      <c r="AP1970" s="2">
        <v>0</v>
      </c>
      <c r="AQ1970" s="2">
        <v>0</v>
      </c>
    </row>
    <row r="1971" spans="1:43" x14ac:dyDescent="0.25">
      <c r="A1971" s="1">
        <v>46146</v>
      </c>
      <c r="B1971" t="s">
        <v>48</v>
      </c>
      <c r="C1971">
        <v>649163</v>
      </c>
      <c r="D1971">
        <v>2029962418</v>
      </c>
      <c r="E1971" t="s">
        <v>399</v>
      </c>
      <c r="F1971" t="s">
        <v>412</v>
      </c>
      <c r="G1971" t="s">
        <v>51</v>
      </c>
      <c r="H1971" t="s">
        <v>87</v>
      </c>
      <c r="I1971" t="s">
        <v>1796</v>
      </c>
      <c r="J1971" t="s">
        <v>1797</v>
      </c>
      <c r="K1971">
        <v>816021</v>
      </c>
      <c r="L1971" t="s">
        <v>124</v>
      </c>
      <c r="M1971" t="s">
        <v>125</v>
      </c>
      <c r="N1971" t="s">
        <v>57</v>
      </c>
      <c r="O1971" s="1">
        <v>45870</v>
      </c>
      <c r="Q1971" s="1">
        <v>46174</v>
      </c>
      <c r="R1971" s="2">
        <v>71.28</v>
      </c>
      <c r="S1971">
        <v>1</v>
      </c>
      <c r="T1971" t="s">
        <v>58</v>
      </c>
      <c r="U1971" t="s">
        <v>141</v>
      </c>
      <c r="V1971" s="4">
        <v>0.375</v>
      </c>
      <c r="W1971" s="2">
        <v>0</v>
      </c>
      <c r="X1971">
        <v>0</v>
      </c>
      <c r="Y1971" t="s">
        <v>60</v>
      </c>
      <c r="Z1971" t="s">
        <v>143</v>
      </c>
      <c r="AA1971">
        <v>0</v>
      </c>
      <c r="AB1971" s="2">
        <v>0</v>
      </c>
      <c r="AC1971" s="2">
        <v>0</v>
      </c>
      <c r="AD1971" s="3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26.73</v>
      </c>
      <c r="AN1971" s="2">
        <v>26.73</v>
      </c>
      <c r="AO1971" s="2">
        <v>0</v>
      </c>
      <c r="AP1971" s="2">
        <v>0</v>
      </c>
      <c r="AQ1971" s="2">
        <v>0</v>
      </c>
    </row>
    <row r="1972" spans="1:43" x14ac:dyDescent="0.25">
      <c r="A1972" s="1">
        <v>46146</v>
      </c>
      <c r="B1972" t="s">
        <v>48</v>
      </c>
      <c r="C1972">
        <v>649163</v>
      </c>
      <c r="D1972">
        <v>2029982794</v>
      </c>
      <c r="E1972" t="s">
        <v>182</v>
      </c>
      <c r="F1972" t="s">
        <v>585</v>
      </c>
      <c r="G1972" t="s">
        <v>51</v>
      </c>
      <c r="H1972" t="s">
        <v>82</v>
      </c>
      <c r="I1972" t="s">
        <v>1796</v>
      </c>
      <c r="J1972" t="s">
        <v>1797</v>
      </c>
      <c r="K1972">
        <v>812782</v>
      </c>
      <c r="L1972" t="s">
        <v>99</v>
      </c>
      <c r="M1972" t="s">
        <v>100</v>
      </c>
      <c r="N1972" t="s">
        <v>57</v>
      </c>
      <c r="O1972" s="1">
        <v>45901</v>
      </c>
      <c r="Q1972" s="1">
        <v>46174</v>
      </c>
      <c r="R1972" s="2">
        <v>53.87</v>
      </c>
      <c r="S1972">
        <v>1</v>
      </c>
      <c r="T1972" t="s">
        <v>58</v>
      </c>
      <c r="U1972" t="s">
        <v>141</v>
      </c>
      <c r="V1972" s="4">
        <v>0.375</v>
      </c>
      <c r="W1972" s="2">
        <v>0</v>
      </c>
      <c r="X1972">
        <v>0</v>
      </c>
      <c r="Y1972" t="s">
        <v>60</v>
      </c>
      <c r="Z1972" t="s">
        <v>143</v>
      </c>
      <c r="AA1972">
        <v>0</v>
      </c>
      <c r="AB1972" s="2">
        <v>0</v>
      </c>
      <c r="AC1972" s="2">
        <v>0</v>
      </c>
      <c r="AD1972" s="3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20.2</v>
      </c>
      <c r="AN1972" s="2">
        <v>20.2</v>
      </c>
      <c r="AO1972" s="2">
        <v>0</v>
      </c>
      <c r="AP1972" s="2">
        <v>0</v>
      </c>
      <c r="AQ1972" s="2">
        <v>0</v>
      </c>
    </row>
    <row r="1973" spans="1:43" x14ac:dyDescent="0.25">
      <c r="A1973" s="1">
        <v>46146</v>
      </c>
      <c r="B1973" t="s">
        <v>48</v>
      </c>
      <c r="C1973">
        <v>649163</v>
      </c>
      <c r="D1973">
        <v>2030002926</v>
      </c>
      <c r="E1973" t="s">
        <v>466</v>
      </c>
      <c r="F1973" t="s">
        <v>2222</v>
      </c>
      <c r="G1973" t="s">
        <v>51</v>
      </c>
      <c r="H1973" t="s">
        <v>324</v>
      </c>
      <c r="I1973" t="s">
        <v>1796</v>
      </c>
      <c r="J1973" t="s">
        <v>1797</v>
      </c>
      <c r="K1973">
        <v>824076</v>
      </c>
      <c r="L1973" t="s">
        <v>158</v>
      </c>
      <c r="M1973" t="s">
        <v>159</v>
      </c>
      <c r="N1973" t="s">
        <v>57</v>
      </c>
      <c r="O1973" s="1">
        <v>45870</v>
      </c>
      <c r="Q1973" s="1">
        <v>46174</v>
      </c>
      <c r="R1973" s="2">
        <v>188.04</v>
      </c>
      <c r="S1973">
        <v>1</v>
      </c>
      <c r="T1973" t="s">
        <v>58</v>
      </c>
      <c r="U1973" t="s">
        <v>141</v>
      </c>
      <c r="V1973" s="4">
        <v>0.375</v>
      </c>
      <c r="W1973" s="2">
        <v>0</v>
      </c>
      <c r="X1973">
        <v>0</v>
      </c>
      <c r="Y1973" t="s">
        <v>60</v>
      </c>
      <c r="Z1973" t="s">
        <v>143</v>
      </c>
      <c r="AA1973">
        <v>0</v>
      </c>
      <c r="AB1973" s="2">
        <v>0</v>
      </c>
      <c r="AC1973" s="2">
        <v>0</v>
      </c>
      <c r="AD1973" s="3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70.52</v>
      </c>
      <c r="AN1973" s="2">
        <v>70.52</v>
      </c>
      <c r="AO1973" s="2">
        <v>0</v>
      </c>
      <c r="AP1973" s="2">
        <v>0</v>
      </c>
      <c r="AQ1973" s="2">
        <v>0</v>
      </c>
    </row>
    <row r="1974" spans="1:43" x14ac:dyDescent="0.25">
      <c r="A1974" s="1">
        <v>46146</v>
      </c>
      <c r="B1974" t="s">
        <v>48</v>
      </c>
      <c r="C1974">
        <v>649163</v>
      </c>
      <c r="D1974">
        <v>2030077715</v>
      </c>
      <c r="E1974" t="s">
        <v>2223</v>
      </c>
      <c r="F1974" t="s">
        <v>2224</v>
      </c>
      <c r="G1974" t="s">
        <v>51</v>
      </c>
      <c r="H1974" t="s">
        <v>106</v>
      </c>
      <c r="I1974" t="s">
        <v>1796</v>
      </c>
      <c r="J1974" t="s">
        <v>1797</v>
      </c>
      <c r="K1974">
        <v>877790</v>
      </c>
      <c r="L1974" t="s">
        <v>301</v>
      </c>
      <c r="M1974" t="s">
        <v>302</v>
      </c>
      <c r="N1974" t="s">
        <v>57</v>
      </c>
      <c r="O1974" s="1">
        <v>45870</v>
      </c>
      <c r="Q1974" s="1">
        <v>46174</v>
      </c>
      <c r="R1974" s="2">
        <v>48.15</v>
      </c>
      <c r="S1974">
        <v>1</v>
      </c>
      <c r="T1974" t="s">
        <v>58</v>
      </c>
      <c r="U1974" t="s">
        <v>141</v>
      </c>
      <c r="V1974" s="4">
        <v>0.375</v>
      </c>
      <c r="W1974" s="2">
        <v>0</v>
      </c>
      <c r="X1974">
        <v>0</v>
      </c>
      <c r="Y1974" t="s">
        <v>60</v>
      </c>
      <c r="Z1974" t="s">
        <v>143</v>
      </c>
      <c r="AA1974">
        <v>0</v>
      </c>
      <c r="AB1974" s="2">
        <v>0</v>
      </c>
      <c r="AC1974" s="2">
        <v>0</v>
      </c>
      <c r="AD1974" s="3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18.059999999999999</v>
      </c>
      <c r="AN1974" s="2">
        <v>18.059999999999999</v>
      </c>
      <c r="AO1974" s="2">
        <v>0</v>
      </c>
      <c r="AP1974" s="2">
        <v>0</v>
      </c>
      <c r="AQ1974" s="2">
        <v>0</v>
      </c>
    </row>
    <row r="1975" spans="1:43" x14ac:dyDescent="0.25">
      <c r="A1975" s="1">
        <v>46146</v>
      </c>
      <c r="B1975" t="s">
        <v>48</v>
      </c>
      <c r="C1975">
        <v>649163</v>
      </c>
      <c r="D1975">
        <v>2030084952</v>
      </c>
      <c r="E1975" t="s">
        <v>156</v>
      </c>
      <c r="F1975" t="s">
        <v>157</v>
      </c>
      <c r="G1975" t="s">
        <v>51</v>
      </c>
      <c r="H1975" t="s">
        <v>82</v>
      </c>
      <c r="I1975" t="s">
        <v>1796</v>
      </c>
      <c r="J1975" t="s">
        <v>1797</v>
      </c>
      <c r="K1975">
        <v>824076</v>
      </c>
      <c r="L1975" t="s">
        <v>158</v>
      </c>
      <c r="M1975" t="s">
        <v>159</v>
      </c>
      <c r="N1975" t="s">
        <v>57</v>
      </c>
      <c r="O1975" s="1">
        <v>45870</v>
      </c>
      <c r="Q1975" s="1">
        <v>46174</v>
      </c>
      <c r="R1975" s="2">
        <v>77.48</v>
      </c>
      <c r="S1975">
        <v>1</v>
      </c>
      <c r="T1975" t="s">
        <v>58</v>
      </c>
      <c r="U1975" t="s">
        <v>141</v>
      </c>
      <c r="V1975" s="4">
        <v>0.375</v>
      </c>
      <c r="W1975" s="2">
        <v>0</v>
      </c>
      <c r="X1975">
        <v>0</v>
      </c>
      <c r="Y1975" t="s">
        <v>60</v>
      </c>
      <c r="Z1975" t="s">
        <v>143</v>
      </c>
      <c r="AA1975">
        <v>0</v>
      </c>
      <c r="AB1975" s="2">
        <v>0</v>
      </c>
      <c r="AC1975" s="2">
        <v>0</v>
      </c>
      <c r="AD1975" s="3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29.06</v>
      </c>
      <c r="AN1975" s="2">
        <v>29.06</v>
      </c>
      <c r="AO1975" s="2">
        <v>0</v>
      </c>
      <c r="AP1975" s="2">
        <v>0</v>
      </c>
      <c r="AQ1975" s="2">
        <v>0</v>
      </c>
    </row>
    <row r="1976" spans="1:43" x14ac:dyDescent="0.25">
      <c r="A1976" s="1">
        <v>46146</v>
      </c>
      <c r="B1976" t="s">
        <v>48</v>
      </c>
      <c r="C1976">
        <v>649163</v>
      </c>
      <c r="D1976">
        <v>2030090549</v>
      </c>
      <c r="E1976" t="s">
        <v>160</v>
      </c>
      <c r="F1976" t="s">
        <v>72</v>
      </c>
      <c r="G1976" t="s">
        <v>51</v>
      </c>
      <c r="H1976" t="s">
        <v>161</v>
      </c>
      <c r="I1976" t="s">
        <v>1796</v>
      </c>
      <c r="J1976" t="s">
        <v>1797</v>
      </c>
      <c r="K1976">
        <v>673059</v>
      </c>
      <c r="L1976" t="s">
        <v>90</v>
      </c>
      <c r="M1976" t="s">
        <v>91</v>
      </c>
      <c r="N1976" t="s">
        <v>57</v>
      </c>
      <c r="O1976" s="1">
        <v>45870</v>
      </c>
      <c r="Q1976" s="1">
        <v>46174</v>
      </c>
      <c r="R1976" s="2">
        <v>54.74</v>
      </c>
      <c r="S1976">
        <v>1</v>
      </c>
      <c r="T1976" t="s">
        <v>58</v>
      </c>
      <c r="U1976" t="s">
        <v>141</v>
      </c>
      <c r="V1976" s="4">
        <v>0.375</v>
      </c>
      <c r="W1976" s="2">
        <v>0</v>
      </c>
      <c r="X1976">
        <v>0</v>
      </c>
      <c r="Y1976" t="s">
        <v>60</v>
      </c>
      <c r="Z1976" t="s">
        <v>143</v>
      </c>
      <c r="AA1976">
        <v>0</v>
      </c>
      <c r="AB1976" s="2">
        <v>0</v>
      </c>
      <c r="AC1976" s="2">
        <v>0</v>
      </c>
      <c r="AD1976" s="3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20.53</v>
      </c>
      <c r="AN1976" s="2">
        <v>20.53</v>
      </c>
      <c r="AO1976" s="2">
        <v>0</v>
      </c>
      <c r="AP1976" s="2">
        <v>0</v>
      </c>
      <c r="AQ1976" s="2">
        <v>0</v>
      </c>
    </row>
    <row r="1977" spans="1:43" x14ac:dyDescent="0.25">
      <c r="A1977" s="1">
        <v>46146</v>
      </c>
      <c r="B1977" t="s">
        <v>48</v>
      </c>
      <c r="C1977">
        <v>649163</v>
      </c>
      <c r="D1977">
        <v>2030096780</v>
      </c>
      <c r="E1977" t="s">
        <v>466</v>
      </c>
      <c r="F1977" t="s">
        <v>2040</v>
      </c>
      <c r="G1977" t="s">
        <v>51</v>
      </c>
      <c r="H1977" t="s">
        <v>52</v>
      </c>
      <c r="I1977" t="s">
        <v>1796</v>
      </c>
      <c r="J1977" t="s">
        <v>1797</v>
      </c>
      <c r="K1977">
        <v>650218</v>
      </c>
      <c r="L1977" t="s">
        <v>999</v>
      </c>
      <c r="M1977" t="s">
        <v>440</v>
      </c>
      <c r="N1977" t="s">
        <v>57</v>
      </c>
      <c r="O1977" s="1">
        <v>45870</v>
      </c>
      <c r="Q1977" s="1">
        <v>46174</v>
      </c>
      <c r="R1977" s="2">
        <v>57.79</v>
      </c>
      <c r="S1977">
        <v>1</v>
      </c>
      <c r="T1977" t="s">
        <v>58</v>
      </c>
      <c r="U1977" t="s">
        <v>141</v>
      </c>
      <c r="V1977" s="4">
        <v>0.375</v>
      </c>
      <c r="W1977" s="2">
        <v>0</v>
      </c>
      <c r="X1977">
        <v>0</v>
      </c>
      <c r="Y1977" t="s">
        <v>60</v>
      </c>
      <c r="Z1977" t="s">
        <v>143</v>
      </c>
      <c r="AA1977">
        <v>0</v>
      </c>
      <c r="AB1977" s="2">
        <v>0</v>
      </c>
      <c r="AC1977" s="2">
        <v>0</v>
      </c>
      <c r="AD1977" s="3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21.67</v>
      </c>
      <c r="AN1977" s="2">
        <v>21.67</v>
      </c>
      <c r="AO1977" s="2">
        <v>0</v>
      </c>
      <c r="AP1977" s="2">
        <v>0</v>
      </c>
      <c r="AQ1977" s="2">
        <v>0</v>
      </c>
    </row>
    <row r="1978" spans="1:43" x14ac:dyDescent="0.25">
      <c r="A1978" s="1">
        <v>46146</v>
      </c>
      <c r="B1978" t="s">
        <v>48</v>
      </c>
      <c r="C1978">
        <v>649163</v>
      </c>
      <c r="D1978">
        <v>2030100050</v>
      </c>
      <c r="E1978" t="s">
        <v>2225</v>
      </c>
      <c r="F1978" t="s">
        <v>2226</v>
      </c>
      <c r="G1978" t="s">
        <v>51</v>
      </c>
      <c r="H1978" t="s">
        <v>110</v>
      </c>
      <c r="I1978" t="s">
        <v>1796</v>
      </c>
      <c r="J1978" t="s">
        <v>1797</v>
      </c>
      <c r="K1978">
        <v>766422</v>
      </c>
      <c r="L1978" t="s">
        <v>710</v>
      </c>
      <c r="M1978" t="s">
        <v>115</v>
      </c>
      <c r="N1978" t="s">
        <v>57</v>
      </c>
      <c r="O1978" s="1">
        <v>45870</v>
      </c>
      <c r="Q1978" s="1">
        <v>46174</v>
      </c>
      <c r="R1978" s="2">
        <v>28.38</v>
      </c>
      <c r="S1978">
        <v>1</v>
      </c>
      <c r="T1978" t="s">
        <v>58</v>
      </c>
      <c r="U1978" t="s">
        <v>141</v>
      </c>
      <c r="V1978" s="4">
        <v>0.375</v>
      </c>
      <c r="W1978" s="2">
        <v>0</v>
      </c>
      <c r="X1978">
        <v>0</v>
      </c>
      <c r="Y1978" t="s">
        <v>60</v>
      </c>
      <c r="Z1978" t="s">
        <v>143</v>
      </c>
      <c r="AA1978">
        <v>0</v>
      </c>
      <c r="AB1978" s="2">
        <v>0</v>
      </c>
      <c r="AC1978" s="2">
        <v>0</v>
      </c>
      <c r="AD1978" s="3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10.64</v>
      </c>
      <c r="AN1978" s="2">
        <v>10.64</v>
      </c>
      <c r="AO1978" s="2">
        <v>0</v>
      </c>
      <c r="AP1978" s="2">
        <v>0</v>
      </c>
      <c r="AQ1978" s="2">
        <v>0</v>
      </c>
    </row>
    <row r="1979" spans="1:43" x14ac:dyDescent="0.25">
      <c r="A1979" s="1">
        <v>46146</v>
      </c>
      <c r="B1979" t="s">
        <v>48</v>
      </c>
      <c r="C1979">
        <v>649163</v>
      </c>
      <c r="D1979">
        <v>2030108808</v>
      </c>
      <c r="E1979" t="s">
        <v>166</v>
      </c>
      <c r="F1979" t="s">
        <v>167</v>
      </c>
      <c r="G1979" t="s">
        <v>51</v>
      </c>
      <c r="H1979" t="s">
        <v>122</v>
      </c>
      <c r="I1979" t="s">
        <v>1796</v>
      </c>
      <c r="J1979" t="s">
        <v>1797</v>
      </c>
      <c r="K1979">
        <v>796984</v>
      </c>
      <c r="L1979" t="s">
        <v>168</v>
      </c>
      <c r="M1979" t="s">
        <v>112</v>
      </c>
      <c r="N1979" t="s">
        <v>169</v>
      </c>
      <c r="O1979" s="1">
        <v>45862</v>
      </c>
      <c r="P1979" s="1">
        <v>46146</v>
      </c>
      <c r="Q1979" s="1">
        <v>46166</v>
      </c>
      <c r="R1979" s="2">
        <v>-36.25</v>
      </c>
      <c r="S1979">
        <v>1</v>
      </c>
      <c r="T1979" t="s">
        <v>58</v>
      </c>
      <c r="U1979" t="s">
        <v>141</v>
      </c>
      <c r="V1979" s="4">
        <v>0.375</v>
      </c>
      <c r="W1979" s="2">
        <v>0</v>
      </c>
      <c r="X1979">
        <v>-1</v>
      </c>
      <c r="Y1979" t="s">
        <v>60</v>
      </c>
      <c r="Z1979" t="s">
        <v>143</v>
      </c>
      <c r="AA1979">
        <v>0</v>
      </c>
      <c r="AB1979" s="2">
        <v>0</v>
      </c>
      <c r="AC1979" s="2">
        <v>0</v>
      </c>
      <c r="AD1979" s="3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-13.59</v>
      </c>
      <c r="AN1979" s="2">
        <v>-13.59</v>
      </c>
      <c r="AO1979" s="2">
        <v>0</v>
      </c>
      <c r="AP1979" s="2">
        <v>0</v>
      </c>
      <c r="AQ1979" s="2">
        <v>0</v>
      </c>
    </row>
    <row r="1980" spans="1:43" x14ac:dyDescent="0.25">
      <c r="A1980" s="1">
        <v>46146</v>
      </c>
      <c r="B1980" t="s">
        <v>48</v>
      </c>
      <c r="C1980">
        <v>649163</v>
      </c>
      <c r="D1980">
        <v>2030109881</v>
      </c>
      <c r="E1980" t="s">
        <v>2227</v>
      </c>
      <c r="F1980" t="s">
        <v>2205</v>
      </c>
      <c r="G1980" t="s">
        <v>51</v>
      </c>
      <c r="H1980" t="s">
        <v>82</v>
      </c>
      <c r="I1980" t="s">
        <v>1796</v>
      </c>
      <c r="J1980" t="s">
        <v>1797</v>
      </c>
      <c r="K1980">
        <v>823350</v>
      </c>
      <c r="L1980" t="s">
        <v>216</v>
      </c>
      <c r="M1980" t="s">
        <v>221</v>
      </c>
      <c r="N1980" t="s">
        <v>57</v>
      </c>
      <c r="O1980" s="1">
        <v>45870</v>
      </c>
      <c r="Q1980" s="1">
        <v>46174</v>
      </c>
      <c r="R1980" s="2">
        <v>149.87</v>
      </c>
      <c r="S1980">
        <v>1</v>
      </c>
      <c r="T1980" t="s">
        <v>58</v>
      </c>
      <c r="U1980" t="s">
        <v>141</v>
      </c>
      <c r="V1980" s="4">
        <v>0.375</v>
      </c>
      <c r="W1980" s="2">
        <v>0</v>
      </c>
      <c r="X1980">
        <v>0</v>
      </c>
      <c r="Y1980" t="s">
        <v>60</v>
      </c>
      <c r="Z1980" t="s">
        <v>143</v>
      </c>
      <c r="AA1980">
        <v>0</v>
      </c>
      <c r="AB1980" s="2">
        <v>0</v>
      </c>
      <c r="AC1980" s="2">
        <v>0</v>
      </c>
      <c r="AD1980" s="3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56.2</v>
      </c>
      <c r="AN1980" s="2">
        <v>56.2</v>
      </c>
      <c r="AO1980" s="2">
        <v>0</v>
      </c>
      <c r="AP1980" s="2">
        <v>0</v>
      </c>
      <c r="AQ1980" s="2">
        <v>0</v>
      </c>
    </row>
    <row r="1981" spans="1:43" x14ac:dyDescent="0.25">
      <c r="A1981" s="1">
        <v>46146</v>
      </c>
      <c r="B1981" t="s">
        <v>48</v>
      </c>
      <c r="C1981">
        <v>649163</v>
      </c>
      <c r="D1981">
        <v>2030125891</v>
      </c>
      <c r="E1981" t="s">
        <v>1897</v>
      </c>
      <c r="F1981" t="s">
        <v>2228</v>
      </c>
      <c r="G1981" t="s">
        <v>51</v>
      </c>
      <c r="H1981" t="s">
        <v>52</v>
      </c>
      <c r="I1981" t="s">
        <v>1796</v>
      </c>
      <c r="J1981" t="s">
        <v>1797</v>
      </c>
      <c r="K1981">
        <v>649247</v>
      </c>
      <c r="L1981" t="s">
        <v>65</v>
      </c>
      <c r="M1981" t="s">
        <v>66</v>
      </c>
      <c r="N1981" t="s">
        <v>57</v>
      </c>
      <c r="O1981" s="1">
        <v>45870</v>
      </c>
      <c r="Q1981" s="1">
        <v>46174</v>
      </c>
      <c r="R1981" s="2">
        <v>30.12</v>
      </c>
      <c r="S1981">
        <v>1</v>
      </c>
      <c r="T1981" t="s">
        <v>58</v>
      </c>
      <c r="U1981" t="s">
        <v>141</v>
      </c>
      <c r="V1981" s="4">
        <v>0.375</v>
      </c>
      <c r="W1981" s="2">
        <v>0</v>
      </c>
      <c r="X1981">
        <v>0</v>
      </c>
      <c r="Y1981" t="s">
        <v>60</v>
      </c>
      <c r="Z1981" t="s">
        <v>143</v>
      </c>
      <c r="AA1981">
        <v>0</v>
      </c>
      <c r="AB1981" s="2">
        <v>0</v>
      </c>
      <c r="AC1981" s="2">
        <v>0</v>
      </c>
      <c r="AD1981" s="3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11.3</v>
      </c>
      <c r="AN1981" s="2">
        <v>11.3</v>
      </c>
      <c r="AO1981" s="2">
        <v>0</v>
      </c>
      <c r="AP1981" s="2">
        <v>0</v>
      </c>
      <c r="AQ1981" s="2">
        <v>0</v>
      </c>
    </row>
    <row r="1982" spans="1:43" x14ac:dyDescent="0.25">
      <c r="A1982" s="1">
        <v>46146</v>
      </c>
      <c r="B1982" t="s">
        <v>48</v>
      </c>
      <c r="C1982">
        <v>649163</v>
      </c>
      <c r="D1982">
        <v>2030178272</v>
      </c>
      <c r="E1982" t="s">
        <v>594</v>
      </c>
      <c r="F1982" t="s">
        <v>2229</v>
      </c>
      <c r="G1982" t="s">
        <v>51</v>
      </c>
      <c r="H1982" t="s">
        <v>82</v>
      </c>
      <c r="I1982" t="s">
        <v>1796</v>
      </c>
      <c r="J1982" t="s">
        <v>1797</v>
      </c>
      <c r="K1982">
        <v>821015</v>
      </c>
      <c r="L1982" t="s">
        <v>2161</v>
      </c>
      <c r="M1982" t="s">
        <v>2162</v>
      </c>
      <c r="N1982" t="s">
        <v>57</v>
      </c>
      <c r="O1982" s="1">
        <v>45870</v>
      </c>
      <c r="Q1982" s="1">
        <v>46174</v>
      </c>
      <c r="R1982" s="2">
        <v>77.48</v>
      </c>
      <c r="S1982">
        <v>1</v>
      </c>
      <c r="T1982" t="s">
        <v>58</v>
      </c>
      <c r="U1982" t="s">
        <v>141</v>
      </c>
      <c r="V1982" s="4">
        <v>0.375</v>
      </c>
      <c r="W1982" s="2">
        <v>0</v>
      </c>
      <c r="X1982">
        <v>0</v>
      </c>
      <c r="Y1982" t="s">
        <v>60</v>
      </c>
      <c r="Z1982" t="s">
        <v>143</v>
      </c>
      <c r="AA1982">
        <v>0</v>
      </c>
      <c r="AB1982" s="2">
        <v>0</v>
      </c>
      <c r="AC1982" s="2">
        <v>0</v>
      </c>
      <c r="AD1982" s="3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29.06</v>
      </c>
      <c r="AN1982" s="2">
        <v>29.06</v>
      </c>
      <c r="AO1982" s="2">
        <v>0</v>
      </c>
      <c r="AP1982" s="2">
        <v>0</v>
      </c>
      <c r="AQ1982" s="2">
        <v>0</v>
      </c>
    </row>
    <row r="1983" spans="1:43" x14ac:dyDescent="0.25">
      <c r="A1983" s="1">
        <v>46146</v>
      </c>
      <c r="B1983" t="s">
        <v>48</v>
      </c>
      <c r="C1983">
        <v>649163</v>
      </c>
      <c r="D1983">
        <v>2030188782</v>
      </c>
      <c r="E1983" t="s">
        <v>2230</v>
      </c>
      <c r="F1983" t="s">
        <v>1725</v>
      </c>
      <c r="G1983" t="s">
        <v>51</v>
      </c>
      <c r="H1983" t="s">
        <v>87</v>
      </c>
      <c r="I1983" t="s">
        <v>1796</v>
      </c>
      <c r="J1983" t="s">
        <v>1797</v>
      </c>
      <c r="K1983">
        <v>822865</v>
      </c>
      <c r="L1983" t="s">
        <v>275</v>
      </c>
      <c r="M1983" t="s">
        <v>276</v>
      </c>
      <c r="N1983" t="s">
        <v>57</v>
      </c>
      <c r="O1983" s="1">
        <v>45871</v>
      </c>
      <c r="Q1983" s="1">
        <v>46175</v>
      </c>
      <c r="R1983" s="2">
        <v>27.49</v>
      </c>
      <c r="S1983">
        <v>1</v>
      </c>
      <c r="T1983" t="s">
        <v>58</v>
      </c>
      <c r="U1983" t="s">
        <v>141</v>
      </c>
      <c r="V1983" s="4">
        <v>0.375</v>
      </c>
      <c r="W1983" s="2">
        <v>0</v>
      </c>
      <c r="X1983">
        <v>0</v>
      </c>
      <c r="Y1983" t="s">
        <v>60</v>
      </c>
      <c r="Z1983" t="s">
        <v>143</v>
      </c>
      <c r="AA1983">
        <v>0</v>
      </c>
      <c r="AB1983" s="2">
        <v>0</v>
      </c>
      <c r="AC1983" s="2">
        <v>0</v>
      </c>
      <c r="AD1983" s="3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10.31</v>
      </c>
      <c r="AN1983" s="2">
        <v>10.31</v>
      </c>
      <c r="AO1983" s="2">
        <v>0</v>
      </c>
      <c r="AP1983" s="2">
        <v>0</v>
      </c>
      <c r="AQ1983" s="2">
        <v>0</v>
      </c>
    </row>
    <row r="1984" spans="1:43" x14ac:dyDescent="0.25">
      <c r="A1984" s="1">
        <v>46146</v>
      </c>
      <c r="B1984" t="s">
        <v>48</v>
      </c>
      <c r="C1984">
        <v>649163</v>
      </c>
      <c r="D1984">
        <v>2030189269</v>
      </c>
      <c r="E1984" t="s">
        <v>186</v>
      </c>
      <c r="F1984" t="s">
        <v>187</v>
      </c>
      <c r="G1984" t="s">
        <v>51</v>
      </c>
      <c r="H1984" t="s">
        <v>188</v>
      </c>
      <c r="I1984" t="s">
        <v>1796</v>
      </c>
      <c r="J1984" t="s">
        <v>1797</v>
      </c>
      <c r="K1984">
        <v>651818</v>
      </c>
      <c r="L1984" t="s">
        <v>114</v>
      </c>
      <c r="M1984" t="s">
        <v>115</v>
      </c>
      <c r="N1984" t="s">
        <v>57</v>
      </c>
      <c r="O1984" s="1">
        <v>45876</v>
      </c>
      <c r="Q1984" s="1">
        <v>46180</v>
      </c>
      <c r="R1984" s="2">
        <v>47.06</v>
      </c>
      <c r="S1984">
        <v>1</v>
      </c>
      <c r="T1984" t="s">
        <v>58</v>
      </c>
      <c r="U1984" t="s">
        <v>141</v>
      </c>
      <c r="V1984" s="4">
        <v>0.375</v>
      </c>
      <c r="W1984" s="2">
        <v>0</v>
      </c>
      <c r="X1984">
        <v>0</v>
      </c>
      <c r="Y1984" t="s">
        <v>60</v>
      </c>
      <c r="Z1984" t="s">
        <v>143</v>
      </c>
      <c r="AA1984">
        <v>0</v>
      </c>
      <c r="AB1984" s="2">
        <v>0</v>
      </c>
      <c r="AC1984" s="2">
        <v>0</v>
      </c>
      <c r="AD1984" s="3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17.649999999999999</v>
      </c>
      <c r="AN1984" s="2">
        <v>17.649999999999999</v>
      </c>
      <c r="AO1984" s="2">
        <v>0</v>
      </c>
      <c r="AP1984" s="2">
        <v>0</v>
      </c>
      <c r="AQ1984" s="2">
        <v>0</v>
      </c>
    </row>
    <row r="1985" spans="1:43" x14ac:dyDescent="0.25">
      <c r="A1985" s="1">
        <v>46146</v>
      </c>
      <c r="B1985" t="s">
        <v>48</v>
      </c>
      <c r="C1985">
        <v>649163</v>
      </c>
      <c r="D1985">
        <v>2030202445</v>
      </c>
      <c r="E1985" t="s">
        <v>2231</v>
      </c>
      <c r="F1985" t="s">
        <v>2232</v>
      </c>
      <c r="G1985" t="s">
        <v>51</v>
      </c>
      <c r="H1985" t="s">
        <v>188</v>
      </c>
      <c r="I1985" t="s">
        <v>1796</v>
      </c>
      <c r="J1985" t="s">
        <v>1797</v>
      </c>
      <c r="K1985">
        <v>673059</v>
      </c>
      <c r="L1985" t="s">
        <v>90</v>
      </c>
      <c r="M1985" t="s">
        <v>91</v>
      </c>
      <c r="N1985" t="s">
        <v>57</v>
      </c>
      <c r="O1985" s="1">
        <v>45870</v>
      </c>
      <c r="Q1985" s="1">
        <v>46174</v>
      </c>
      <c r="R1985" s="2">
        <v>109.84</v>
      </c>
      <c r="S1985">
        <v>1</v>
      </c>
      <c r="T1985" t="s">
        <v>58</v>
      </c>
      <c r="U1985" t="s">
        <v>141</v>
      </c>
      <c r="V1985" s="4">
        <v>0.375</v>
      </c>
      <c r="W1985" s="2">
        <v>0</v>
      </c>
      <c r="X1985">
        <v>0</v>
      </c>
      <c r="Y1985" t="s">
        <v>60</v>
      </c>
      <c r="Z1985" t="s">
        <v>143</v>
      </c>
      <c r="AA1985">
        <v>0</v>
      </c>
      <c r="AB1985" s="2">
        <v>0</v>
      </c>
      <c r="AC1985" s="2">
        <v>0</v>
      </c>
      <c r="AD1985" s="3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41.19</v>
      </c>
      <c r="AN1985" s="2">
        <v>41.19</v>
      </c>
      <c r="AO1985" s="2">
        <v>0</v>
      </c>
      <c r="AP1985" s="2">
        <v>0</v>
      </c>
      <c r="AQ1985" s="2">
        <v>0</v>
      </c>
    </row>
    <row r="1986" spans="1:43" x14ac:dyDescent="0.25">
      <c r="A1986" s="1">
        <v>46146</v>
      </c>
      <c r="B1986" t="s">
        <v>48</v>
      </c>
      <c r="C1986">
        <v>649163</v>
      </c>
      <c r="D1986">
        <v>2030209119</v>
      </c>
      <c r="E1986" t="s">
        <v>1160</v>
      </c>
      <c r="F1986" t="s">
        <v>2233</v>
      </c>
      <c r="G1986" t="s">
        <v>51</v>
      </c>
      <c r="H1986" t="s">
        <v>210</v>
      </c>
      <c r="I1986" t="s">
        <v>1796</v>
      </c>
      <c r="J1986" t="s">
        <v>1797</v>
      </c>
      <c r="K1986">
        <v>767312</v>
      </c>
      <c r="L1986" t="s">
        <v>609</v>
      </c>
      <c r="M1986" t="s">
        <v>466</v>
      </c>
      <c r="N1986" t="s">
        <v>57</v>
      </c>
      <c r="O1986" s="1">
        <v>45870</v>
      </c>
      <c r="Q1986" s="1">
        <v>46174</v>
      </c>
      <c r="R1986" s="2">
        <v>27.69</v>
      </c>
      <c r="S1986">
        <v>1</v>
      </c>
      <c r="T1986" t="s">
        <v>58</v>
      </c>
      <c r="U1986" t="s">
        <v>141</v>
      </c>
      <c r="V1986" s="4">
        <v>0.375</v>
      </c>
      <c r="W1986" s="2">
        <v>0</v>
      </c>
      <c r="X1986">
        <v>0</v>
      </c>
      <c r="Y1986" t="s">
        <v>60</v>
      </c>
      <c r="Z1986" t="s">
        <v>143</v>
      </c>
      <c r="AA1986">
        <v>0</v>
      </c>
      <c r="AB1986" s="2">
        <v>0</v>
      </c>
      <c r="AC1986" s="2">
        <v>0</v>
      </c>
      <c r="AD1986" s="3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10.38</v>
      </c>
      <c r="AN1986" s="2">
        <v>10.38</v>
      </c>
      <c r="AO1986" s="2">
        <v>0</v>
      </c>
      <c r="AP1986" s="2">
        <v>0</v>
      </c>
      <c r="AQ1986" s="2">
        <v>0</v>
      </c>
    </row>
    <row r="1987" spans="1:43" x14ac:dyDescent="0.25">
      <c r="A1987" s="1">
        <v>46146</v>
      </c>
      <c r="B1987" t="s">
        <v>48</v>
      </c>
      <c r="C1987">
        <v>649163</v>
      </c>
      <c r="D1987">
        <v>2034012720</v>
      </c>
      <c r="E1987" t="s">
        <v>2234</v>
      </c>
      <c r="F1987" t="s">
        <v>2235</v>
      </c>
      <c r="G1987" t="s">
        <v>51</v>
      </c>
      <c r="H1987" t="s">
        <v>82</v>
      </c>
      <c r="I1987" t="s">
        <v>1796</v>
      </c>
      <c r="J1987" t="s">
        <v>1797</v>
      </c>
      <c r="K1987">
        <v>669316</v>
      </c>
      <c r="L1987" t="s">
        <v>265</v>
      </c>
      <c r="M1987" t="s">
        <v>266</v>
      </c>
      <c r="N1987" t="s">
        <v>57</v>
      </c>
      <c r="O1987" s="1">
        <v>46082</v>
      </c>
      <c r="Q1987" s="1">
        <v>46174</v>
      </c>
      <c r="R1987" s="2">
        <v>64.349999999999994</v>
      </c>
      <c r="S1987">
        <v>1</v>
      </c>
      <c r="T1987" t="s">
        <v>58</v>
      </c>
      <c r="U1987" t="s">
        <v>59</v>
      </c>
      <c r="V1987" s="4">
        <v>0.375</v>
      </c>
      <c r="W1987" s="2">
        <v>0</v>
      </c>
      <c r="X1987">
        <v>0</v>
      </c>
      <c r="Y1987" t="s">
        <v>60</v>
      </c>
      <c r="Z1987" t="s">
        <v>143</v>
      </c>
      <c r="AA1987">
        <v>0</v>
      </c>
      <c r="AB1987" s="2">
        <v>0</v>
      </c>
      <c r="AC1987" s="2">
        <v>0</v>
      </c>
      <c r="AD1987" s="3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24.13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</row>
    <row r="1988" spans="1:43" x14ac:dyDescent="0.25">
      <c r="A1988" s="1">
        <v>46146</v>
      </c>
      <c r="B1988" t="s">
        <v>48</v>
      </c>
      <c r="C1988">
        <v>649163</v>
      </c>
      <c r="D1988">
        <v>2034028412</v>
      </c>
      <c r="E1988" t="s">
        <v>2204</v>
      </c>
      <c r="F1988" t="s">
        <v>2236</v>
      </c>
      <c r="G1988" t="s">
        <v>51</v>
      </c>
      <c r="H1988" t="s">
        <v>64</v>
      </c>
      <c r="I1988" t="s">
        <v>1796</v>
      </c>
      <c r="J1988" t="s">
        <v>1797</v>
      </c>
      <c r="K1988">
        <v>756418</v>
      </c>
      <c r="L1988" t="s">
        <v>1934</v>
      </c>
      <c r="M1988" t="s">
        <v>1354</v>
      </c>
      <c r="N1988" t="s">
        <v>57</v>
      </c>
      <c r="O1988" s="1">
        <v>46082</v>
      </c>
      <c r="Q1988" s="1">
        <v>46174</v>
      </c>
      <c r="R1988" s="2">
        <v>50.24</v>
      </c>
      <c r="S1988">
        <v>1</v>
      </c>
      <c r="T1988" t="s">
        <v>58</v>
      </c>
      <c r="U1988" t="s">
        <v>59</v>
      </c>
      <c r="V1988" s="4">
        <v>0.375</v>
      </c>
      <c r="W1988" s="2">
        <v>0</v>
      </c>
      <c r="X1988">
        <v>0</v>
      </c>
      <c r="Y1988" t="s">
        <v>60</v>
      </c>
      <c r="Z1988" t="s">
        <v>143</v>
      </c>
      <c r="AA1988">
        <v>0</v>
      </c>
      <c r="AB1988" s="2">
        <v>0</v>
      </c>
      <c r="AC1988" s="2">
        <v>0</v>
      </c>
      <c r="AD1988" s="3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18.84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</row>
    <row r="1989" spans="1:43" x14ac:dyDescent="0.25">
      <c r="A1989" s="1">
        <v>46146</v>
      </c>
      <c r="B1989" t="s">
        <v>48</v>
      </c>
      <c r="C1989">
        <v>649163</v>
      </c>
      <c r="D1989">
        <v>2034051704</v>
      </c>
      <c r="E1989" t="s">
        <v>1474</v>
      </c>
      <c r="F1989" t="s">
        <v>2128</v>
      </c>
      <c r="G1989" t="s">
        <v>51</v>
      </c>
      <c r="H1989" t="s">
        <v>106</v>
      </c>
      <c r="I1989" t="s">
        <v>1796</v>
      </c>
      <c r="J1989" t="s">
        <v>1797</v>
      </c>
      <c r="K1989">
        <v>766422</v>
      </c>
      <c r="L1989" t="s">
        <v>710</v>
      </c>
      <c r="M1989" t="s">
        <v>115</v>
      </c>
      <c r="N1989" t="s">
        <v>57</v>
      </c>
      <c r="O1989" s="1">
        <v>46084</v>
      </c>
      <c r="Q1989" s="1">
        <v>46176</v>
      </c>
      <c r="R1989" s="2">
        <v>25.82</v>
      </c>
      <c r="S1989">
        <v>1</v>
      </c>
      <c r="T1989" t="s">
        <v>58</v>
      </c>
      <c r="U1989" t="s">
        <v>59</v>
      </c>
      <c r="V1989" s="4">
        <v>0.375</v>
      </c>
      <c r="W1989" s="2">
        <v>0</v>
      </c>
      <c r="X1989">
        <v>0</v>
      </c>
      <c r="Y1989" t="s">
        <v>60</v>
      </c>
      <c r="Z1989" t="s">
        <v>143</v>
      </c>
      <c r="AA1989">
        <v>0</v>
      </c>
      <c r="AB1989" s="2">
        <v>0</v>
      </c>
      <c r="AC1989" s="2">
        <v>0</v>
      </c>
      <c r="AD1989" s="3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9.68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</row>
    <row r="1990" spans="1:43" x14ac:dyDescent="0.25">
      <c r="A1990" s="1">
        <v>46146</v>
      </c>
      <c r="B1990" t="s">
        <v>48</v>
      </c>
      <c r="C1990">
        <v>649163</v>
      </c>
      <c r="D1990">
        <v>2034055204</v>
      </c>
      <c r="E1990" t="s">
        <v>469</v>
      </c>
      <c r="F1990" t="s">
        <v>470</v>
      </c>
      <c r="G1990" t="s">
        <v>51</v>
      </c>
      <c r="H1990" t="s">
        <v>82</v>
      </c>
      <c r="I1990" t="s">
        <v>1796</v>
      </c>
      <c r="J1990" t="s">
        <v>1797</v>
      </c>
      <c r="K1990">
        <v>824076</v>
      </c>
      <c r="L1990" t="s">
        <v>158</v>
      </c>
      <c r="M1990" t="s">
        <v>159</v>
      </c>
      <c r="N1990" t="s">
        <v>57</v>
      </c>
      <c r="O1990" s="1">
        <v>46084</v>
      </c>
      <c r="Q1990" s="1">
        <v>46176</v>
      </c>
      <c r="R1990" s="2">
        <v>78.760000000000005</v>
      </c>
      <c r="S1990">
        <v>1</v>
      </c>
      <c r="T1990" t="s">
        <v>58</v>
      </c>
      <c r="U1990" t="s">
        <v>59</v>
      </c>
      <c r="V1990" s="4">
        <v>0.375</v>
      </c>
      <c r="W1990" s="2">
        <v>0</v>
      </c>
      <c r="X1990">
        <v>0</v>
      </c>
      <c r="Y1990" t="s">
        <v>60</v>
      </c>
      <c r="Z1990" t="s">
        <v>143</v>
      </c>
      <c r="AA1990">
        <v>0</v>
      </c>
      <c r="AB1990" s="2">
        <v>0</v>
      </c>
      <c r="AC1990" s="2">
        <v>0</v>
      </c>
      <c r="AD1990" s="3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29.54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</row>
    <row r="1991" spans="1:43" x14ac:dyDescent="0.25">
      <c r="A1991" s="1">
        <v>46146</v>
      </c>
      <c r="B1991" t="s">
        <v>48</v>
      </c>
      <c r="C1991">
        <v>649163</v>
      </c>
      <c r="D1991">
        <v>2034083913</v>
      </c>
      <c r="E1991" t="s">
        <v>472</v>
      </c>
      <c r="F1991" t="s">
        <v>399</v>
      </c>
      <c r="G1991" t="s">
        <v>51</v>
      </c>
      <c r="H1991" t="s">
        <v>82</v>
      </c>
      <c r="I1991" t="s">
        <v>1796</v>
      </c>
      <c r="J1991" t="s">
        <v>1797</v>
      </c>
      <c r="K1991">
        <v>673059</v>
      </c>
      <c r="L1991" t="s">
        <v>90</v>
      </c>
      <c r="M1991" t="s">
        <v>91</v>
      </c>
      <c r="N1991" t="s">
        <v>57</v>
      </c>
      <c r="O1991" s="1">
        <v>46113</v>
      </c>
      <c r="Q1991" s="1">
        <v>46174</v>
      </c>
      <c r="R1991" s="2">
        <v>78.760000000000005</v>
      </c>
      <c r="S1991">
        <v>1</v>
      </c>
      <c r="T1991" t="s">
        <v>58</v>
      </c>
      <c r="U1991" t="s">
        <v>59</v>
      </c>
      <c r="V1991" s="4">
        <v>0.375</v>
      </c>
      <c r="W1991" s="2">
        <v>0</v>
      </c>
      <c r="X1991">
        <v>0</v>
      </c>
      <c r="Y1991" t="s">
        <v>60</v>
      </c>
      <c r="Z1991" t="s">
        <v>143</v>
      </c>
      <c r="AA1991">
        <v>0</v>
      </c>
      <c r="AB1991" s="2">
        <v>0</v>
      </c>
      <c r="AC1991" s="2">
        <v>0</v>
      </c>
      <c r="AD1991" s="3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29.54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</row>
    <row r="1992" spans="1:43" x14ac:dyDescent="0.25">
      <c r="A1992" s="1">
        <v>46146</v>
      </c>
      <c r="B1992" t="s">
        <v>48</v>
      </c>
      <c r="C1992">
        <v>649163</v>
      </c>
      <c r="D1992">
        <v>2034098138</v>
      </c>
      <c r="E1992" t="s">
        <v>2237</v>
      </c>
      <c r="F1992" t="s">
        <v>91</v>
      </c>
      <c r="G1992" t="s">
        <v>51</v>
      </c>
      <c r="H1992" t="s">
        <v>122</v>
      </c>
      <c r="I1992" t="s">
        <v>1796</v>
      </c>
      <c r="J1992" t="s">
        <v>1797</v>
      </c>
      <c r="K1992">
        <v>824082</v>
      </c>
      <c r="L1992" t="s">
        <v>864</v>
      </c>
      <c r="M1992" t="s">
        <v>865</v>
      </c>
      <c r="N1992" t="s">
        <v>57</v>
      </c>
      <c r="O1992" s="1">
        <v>46085</v>
      </c>
      <c r="Q1992" s="1">
        <v>46177</v>
      </c>
      <c r="R1992" s="2">
        <v>225.45</v>
      </c>
      <c r="S1992">
        <v>1</v>
      </c>
      <c r="T1992" t="s">
        <v>58</v>
      </c>
      <c r="U1992" t="s">
        <v>59</v>
      </c>
      <c r="V1992" s="4">
        <v>0.375</v>
      </c>
      <c r="W1992" s="2">
        <v>0</v>
      </c>
      <c r="X1992">
        <v>0</v>
      </c>
      <c r="Y1992" t="s">
        <v>60</v>
      </c>
      <c r="Z1992" t="s">
        <v>143</v>
      </c>
      <c r="AA1992">
        <v>0</v>
      </c>
      <c r="AB1992" s="2">
        <v>0</v>
      </c>
      <c r="AC1992" s="2">
        <v>0</v>
      </c>
      <c r="AD1992" s="3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84.54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</row>
    <row r="1993" spans="1:43" x14ac:dyDescent="0.25">
      <c r="A1993" s="1">
        <v>46146</v>
      </c>
      <c r="B1993" t="s">
        <v>48</v>
      </c>
      <c r="C1993">
        <v>649163</v>
      </c>
      <c r="D1993">
        <v>2034099203</v>
      </c>
      <c r="E1993" t="s">
        <v>551</v>
      </c>
      <c r="F1993" t="s">
        <v>2238</v>
      </c>
      <c r="G1993" t="s">
        <v>51</v>
      </c>
      <c r="H1993" t="s">
        <v>82</v>
      </c>
      <c r="I1993" t="s">
        <v>1796</v>
      </c>
      <c r="J1993" t="s">
        <v>1797</v>
      </c>
      <c r="K1993">
        <v>669316</v>
      </c>
      <c r="L1993" t="s">
        <v>265</v>
      </c>
      <c r="M1993" t="s">
        <v>266</v>
      </c>
      <c r="N1993" t="s">
        <v>57</v>
      </c>
      <c r="O1993" s="1">
        <v>46085</v>
      </c>
      <c r="Q1993" s="1">
        <v>46177</v>
      </c>
      <c r="R1993" s="2">
        <v>54.7</v>
      </c>
      <c r="S1993">
        <v>1</v>
      </c>
      <c r="T1993" t="s">
        <v>58</v>
      </c>
      <c r="U1993" t="s">
        <v>59</v>
      </c>
      <c r="V1993" s="4">
        <v>0.375</v>
      </c>
      <c r="W1993" s="2">
        <v>0</v>
      </c>
      <c r="X1993">
        <v>0</v>
      </c>
      <c r="Y1993" t="s">
        <v>60</v>
      </c>
      <c r="Z1993" t="s">
        <v>143</v>
      </c>
      <c r="AA1993">
        <v>0</v>
      </c>
      <c r="AB1993" s="2">
        <v>0</v>
      </c>
      <c r="AC1993" s="2">
        <v>0</v>
      </c>
      <c r="AD1993" s="3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20.51</v>
      </c>
      <c r="AM1993" s="2">
        <v>0</v>
      </c>
      <c r="AN1993" s="2">
        <v>0</v>
      </c>
      <c r="AO1993" s="2">
        <v>0</v>
      </c>
      <c r="AP1993" s="2">
        <v>0</v>
      </c>
      <c r="AQ1993" s="2">
        <v>0</v>
      </c>
    </row>
    <row r="1994" spans="1:43" x14ac:dyDescent="0.25">
      <c r="A1994" s="1">
        <v>46146</v>
      </c>
      <c r="B1994" t="s">
        <v>48</v>
      </c>
      <c r="C1994">
        <v>649163</v>
      </c>
      <c r="D1994">
        <v>2034113957</v>
      </c>
      <c r="E1994" t="s">
        <v>1718</v>
      </c>
      <c r="F1994" t="s">
        <v>1087</v>
      </c>
      <c r="G1994" t="s">
        <v>51</v>
      </c>
      <c r="H1994" t="s">
        <v>52</v>
      </c>
      <c r="I1994" t="s">
        <v>1796</v>
      </c>
      <c r="J1994" t="s">
        <v>1797</v>
      </c>
      <c r="K1994">
        <v>650218</v>
      </c>
      <c r="L1994" t="s">
        <v>999</v>
      </c>
      <c r="M1994" t="s">
        <v>440</v>
      </c>
      <c r="N1994" t="s">
        <v>57</v>
      </c>
      <c r="O1994" s="1">
        <v>46086</v>
      </c>
      <c r="Q1994" s="1">
        <v>46178</v>
      </c>
      <c r="R1994" s="2">
        <v>16.59</v>
      </c>
      <c r="S1994">
        <v>1</v>
      </c>
      <c r="T1994" t="s">
        <v>58</v>
      </c>
      <c r="U1994" t="s">
        <v>59</v>
      </c>
      <c r="V1994" s="4">
        <v>0.375</v>
      </c>
      <c r="W1994" s="2">
        <v>0</v>
      </c>
      <c r="X1994">
        <v>0</v>
      </c>
      <c r="Y1994" t="s">
        <v>60</v>
      </c>
      <c r="Z1994" t="s">
        <v>143</v>
      </c>
      <c r="AA1994">
        <v>0</v>
      </c>
      <c r="AB1994" s="2">
        <v>0</v>
      </c>
      <c r="AC1994" s="2">
        <v>0</v>
      </c>
      <c r="AD1994" s="3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6.22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</row>
    <row r="1995" spans="1:43" x14ac:dyDescent="0.25">
      <c r="A1995" s="1">
        <v>46146</v>
      </c>
      <c r="B1995" t="s">
        <v>48</v>
      </c>
      <c r="C1995">
        <v>649163</v>
      </c>
      <c r="D1995">
        <v>2034125528</v>
      </c>
      <c r="E1995" t="s">
        <v>2239</v>
      </c>
      <c r="F1995" t="s">
        <v>2201</v>
      </c>
      <c r="G1995" t="s">
        <v>51</v>
      </c>
      <c r="H1995" t="s">
        <v>202</v>
      </c>
      <c r="I1995" t="s">
        <v>1796</v>
      </c>
      <c r="J1995" t="s">
        <v>1797</v>
      </c>
      <c r="K1995">
        <v>812656</v>
      </c>
      <c r="L1995" t="s">
        <v>760</v>
      </c>
      <c r="M1995" t="s">
        <v>170</v>
      </c>
      <c r="N1995" t="s">
        <v>57</v>
      </c>
      <c r="O1995" s="1">
        <v>46086</v>
      </c>
      <c r="Q1995" s="1">
        <v>46178</v>
      </c>
      <c r="R1995" s="2">
        <v>40.81</v>
      </c>
      <c r="S1995">
        <v>1</v>
      </c>
      <c r="T1995" t="s">
        <v>58</v>
      </c>
      <c r="U1995" t="s">
        <v>59</v>
      </c>
      <c r="V1995" s="4">
        <v>0.375</v>
      </c>
      <c r="W1995" s="2">
        <v>0</v>
      </c>
      <c r="X1995">
        <v>0</v>
      </c>
      <c r="Y1995" t="s">
        <v>60</v>
      </c>
      <c r="Z1995" t="s">
        <v>143</v>
      </c>
      <c r="AA1995">
        <v>0</v>
      </c>
      <c r="AB1995" s="2">
        <v>0</v>
      </c>
      <c r="AC1995" s="2">
        <v>0</v>
      </c>
      <c r="AD1995" s="3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15.3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</row>
    <row r="1996" spans="1:43" x14ac:dyDescent="0.25">
      <c r="A1996" s="1">
        <v>46146</v>
      </c>
      <c r="B1996" t="s">
        <v>48</v>
      </c>
      <c r="C1996">
        <v>649163</v>
      </c>
      <c r="D1996">
        <v>2034125754</v>
      </c>
      <c r="E1996" t="s">
        <v>2240</v>
      </c>
      <c r="F1996" t="s">
        <v>2221</v>
      </c>
      <c r="G1996" t="s">
        <v>51</v>
      </c>
      <c r="H1996" t="s">
        <v>64</v>
      </c>
      <c r="I1996" t="s">
        <v>1796</v>
      </c>
      <c r="J1996" t="s">
        <v>1797</v>
      </c>
      <c r="K1996">
        <v>673059</v>
      </c>
      <c r="L1996" t="s">
        <v>90</v>
      </c>
      <c r="M1996" t="s">
        <v>91</v>
      </c>
      <c r="N1996" t="s">
        <v>57</v>
      </c>
      <c r="O1996" s="1">
        <v>46086</v>
      </c>
      <c r="Q1996" s="1">
        <v>46178</v>
      </c>
      <c r="R1996" s="2">
        <v>55.58</v>
      </c>
      <c r="S1996">
        <v>1</v>
      </c>
      <c r="T1996" t="s">
        <v>58</v>
      </c>
      <c r="U1996" t="s">
        <v>59</v>
      </c>
      <c r="V1996" s="4">
        <v>0.375</v>
      </c>
      <c r="W1996" s="2">
        <v>0</v>
      </c>
      <c r="X1996">
        <v>0</v>
      </c>
      <c r="Y1996" t="s">
        <v>60</v>
      </c>
      <c r="Z1996" t="s">
        <v>143</v>
      </c>
      <c r="AA1996">
        <v>0</v>
      </c>
      <c r="AB1996" s="2">
        <v>0</v>
      </c>
      <c r="AC1996" s="2">
        <v>0</v>
      </c>
      <c r="AD1996" s="3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20.84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</row>
    <row r="1997" spans="1:43" x14ac:dyDescent="0.25">
      <c r="A1997" s="1">
        <v>46146</v>
      </c>
      <c r="B1997" t="s">
        <v>48</v>
      </c>
      <c r="C1997">
        <v>649163</v>
      </c>
      <c r="D1997">
        <v>2034140211</v>
      </c>
      <c r="E1997" t="s">
        <v>2241</v>
      </c>
      <c r="F1997" t="s">
        <v>404</v>
      </c>
      <c r="G1997" t="s">
        <v>51</v>
      </c>
      <c r="H1997" t="s">
        <v>52</v>
      </c>
      <c r="I1997" t="s">
        <v>1796</v>
      </c>
      <c r="J1997" t="s">
        <v>1797</v>
      </c>
      <c r="K1997">
        <v>649247</v>
      </c>
      <c r="L1997" t="s">
        <v>65</v>
      </c>
      <c r="M1997" t="s">
        <v>66</v>
      </c>
      <c r="N1997" t="s">
        <v>57</v>
      </c>
      <c r="O1997" s="1">
        <v>46087</v>
      </c>
      <c r="Q1997" s="1">
        <v>46179</v>
      </c>
      <c r="R1997" s="2">
        <v>41.77</v>
      </c>
      <c r="S1997">
        <v>1</v>
      </c>
      <c r="T1997" t="s">
        <v>58</v>
      </c>
      <c r="U1997" t="s">
        <v>59</v>
      </c>
      <c r="V1997" s="4">
        <v>0.375</v>
      </c>
      <c r="W1997" s="2">
        <v>0</v>
      </c>
      <c r="X1997">
        <v>0</v>
      </c>
      <c r="Y1997" t="s">
        <v>60</v>
      </c>
      <c r="Z1997" t="s">
        <v>143</v>
      </c>
      <c r="AA1997">
        <v>0</v>
      </c>
      <c r="AB1997" s="2">
        <v>0</v>
      </c>
      <c r="AC1997" s="2">
        <v>0</v>
      </c>
      <c r="AD1997" s="3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15.66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</row>
    <row r="1998" spans="1:43" x14ac:dyDescent="0.25">
      <c r="A1998" s="1">
        <v>46146</v>
      </c>
      <c r="B1998" t="s">
        <v>48</v>
      </c>
      <c r="C1998">
        <v>649163</v>
      </c>
      <c r="D1998">
        <v>2034142708</v>
      </c>
      <c r="E1998" t="s">
        <v>2242</v>
      </c>
      <c r="F1998" t="s">
        <v>2243</v>
      </c>
      <c r="G1998" t="s">
        <v>51</v>
      </c>
      <c r="H1998" t="s">
        <v>82</v>
      </c>
      <c r="I1998" t="s">
        <v>1796</v>
      </c>
      <c r="J1998" t="s">
        <v>1797</v>
      </c>
      <c r="K1998">
        <v>673059</v>
      </c>
      <c r="L1998" t="s">
        <v>90</v>
      </c>
      <c r="M1998" t="s">
        <v>91</v>
      </c>
      <c r="N1998" t="s">
        <v>57</v>
      </c>
      <c r="O1998" s="1">
        <v>46113</v>
      </c>
      <c r="Q1998" s="1">
        <v>46174</v>
      </c>
      <c r="R1998" s="2">
        <v>54.7</v>
      </c>
      <c r="S1998">
        <v>1</v>
      </c>
      <c r="T1998" t="s">
        <v>58</v>
      </c>
      <c r="U1998" t="s">
        <v>59</v>
      </c>
      <c r="V1998" s="4">
        <v>0.375</v>
      </c>
      <c r="W1998" s="2">
        <v>0</v>
      </c>
      <c r="X1998">
        <v>0</v>
      </c>
      <c r="Y1998" t="s">
        <v>60</v>
      </c>
      <c r="Z1998" t="s">
        <v>143</v>
      </c>
      <c r="AA1998">
        <v>0</v>
      </c>
      <c r="AB1998" s="2">
        <v>0</v>
      </c>
      <c r="AC1998" s="2">
        <v>0</v>
      </c>
      <c r="AD1998" s="3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20.51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</row>
    <row r="1999" spans="1:43" x14ac:dyDescent="0.25">
      <c r="A1999" s="1">
        <v>46146</v>
      </c>
      <c r="B1999" t="s">
        <v>48</v>
      </c>
      <c r="C1999">
        <v>649163</v>
      </c>
      <c r="D1999">
        <v>2034151338</v>
      </c>
      <c r="E1999" t="s">
        <v>762</v>
      </c>
      <c r="F1999" t="s">
        <v>763</v>
      </c>
      <c r="G1999" t="s">
        <v>51</v>
      </c>
      <c r="H1999" t="s">
        <v>82</v>
      </c>
      <c r="I1999" t="s">
        <v>1796</v>
      </c>
      <c r="J1999" t="s">
        <v>1797</v>
      </c>
      <c r="K1999">
        <v>768887</v>
      </c>
      <c r="L1999" t="s">
        <v>762</v>
      </c>
      <c r="M1999" t="s">
        <v>763</v>
      </c>
      <c r="N1999" t="s">
        <v>57</v>
      </c>
      <c r="O1999" s="1">
        <v>46087</v>
      </c>
      <c r="Q1999" s="1">
        <v>46179</v>
      </c>
      <c r="R1999" s="2">
        <v>73.7</v>
      </c>
      <c r="S1999">
        <v>1</v>
      </c>
      <c r="T1999" t="s">
        <v>58</v>
      </c>
      <c r="U1999" t="s">
        <v>59</v>
      </c>
      <c r="V1999" s="4">
        <v>0.375</v>
      </c>
      <c r="W1999" s="2">
        <v>0</v>
      </c>
      <c r="X1999">
        <v>0</v>
      </c>
      <c r="Y1999" t="s">
        <v>60</v>
      </c>
      <c r="Z1999" t="s">
        <v>143</v>
      </c>
      <c r="AA1999">
        <v>0</v>
      </c>
      <c r="AB1999" s="2">
        <v>0</v>
      </c>
      <c r="AC1999" s="2">
        <v>0</v>
      </c>
      <c r="AD1999" s="3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27.64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</row>
    <row r="2000" spans="1:43" x14ac:dyDescent="0.25">
      <c r="A2000" s="1">
        <v>46146</v>
      </c>
      <c r="B2000" t="s">
        <v>48</v>
      </c>
      <c r="C2000">
        <v>649163</v>
      </c>
      <c r="D2000">
        <v>2034177683</v>
      </c>
      <c r="E2000" t="s">
        <v>414</v>
      </c>
      <c r="F2000" t="s">
        <v>989</v>
      </c>
      <c r="G2000" t="s">
        <v>51</v>
      </c>
      <c r="H2000" t="s">
        <v>122</v>
      </c>
      <c r="I2000" t="s">
        <v>1796</v>
      </c>
      <c r="J2000" t="s">
        <v>1797</v>
      </c>
      <c r="K2000">
        <v>816021</v>
      </c>
      <c r="L2000" t="s">
        <v>124</v>
      </c>
      <c r="M2000" t="s">
        <v>125</v>
      </c>
      <c r="N2000" t="s">
        <v>57</v>
      </c>
      <c r="O2000" s="1">
        <v>46088</v>
      </c>
      <c r="Q2000" s="1">
        <v>46180</v>
      </c>
      <c r="R2000" s="2">
        <v>64.84</v>
      </c>
      <c r="S2000">
        <v>1</v>
      </c>
      <c r="T2000" t="s">
        <v>58</v>
      </c>
      <c r="U2000" t="s">
        <v>59</v>
      </c>
      <c r="V2000" s="4">
        <v>0.375</v>
      </c>
      <c r="W2000" s="2">
        <v>0</v>
      </c>
      <c r="X2000">
        <v>0</v>
      </c>
      <c r="Y2000" t="s">
        <v>60</v>
      </c>
      <c r="Z2000" t="s">
        <v>143</v>
      </c>
      <c r="AA2000">
        <v>0</v>
      </c>
      <c r="AB2000" s="2">
        <v>0</v>
      </c>
      <c r="AC2000" s="2">
        <v>0</v>
      </c>
      <c r="AD2000" s="3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24.32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</row>
    <row r="2001" spans="1:43" x14ac:dyDescent="0.25">
      <c r="A2001" s="1">
        <v>46146</v>
      </c>
      <c r="B2001" t="s">
        <v>48</v>
      </c>
      <c r="C2001">
        <v>649163</v>
      </c>
      <c r="D2001">
        <v>2034181121</v>
      </c>
      <c r="E2001" t="s">
        <v>2244</v>
      </c>
      <c r="F2001" t="s">
        <v>2245</v>
      </c>
      <c r="G2001" t="s">
        <v>51</v>
      </c>
      <c r="H2001" t="s">
        <v>122</v>
      </c>
      <c r="I2001" t="s">
        <v>1796</v>
      </c>
      <c r="J2001" t="s">
        <v>1797</v>
      </c>
      <c r="K2001">
        <v>816021</v>
      </c>
      <c r="L2001" t="s">
        <v>124</v>
      </c>
      <c r="M2001" t="s">
        <v>125</v>
      </c>
      <c r="N2001" t="s">
        <v>57</v>
      </c>
      <c r="O2001" s="1">
        <v>46088</v>
      </c>
      <c r="Q2001" s="1">
        <v>46180</v>
      </c>
      <c r="R2001" s="2">
        <v>55.79</v>
      </c>
      <c r="S2001">
        <v>1</v>
      </c>
      <c r="T2001" t="s">
        <v>58</v>
      </c>
      <c r="U2001" t="s">
        <v>59</v>
      </c>
      <c r="V2001" s="4">
        <v>0.375</v>
      </c>
      <c r="W2001" s="2">
        <v>0</v>
      </c>
      <c r="X2001">
        <v>0</v>
      </c>
      <c r="Y2001" t="s">
        <v>60</v>
      </c>
      <c r="Z2001" t="s">
        <v>143</v>
      </c>
      <c r="AA2001">
        <v>0</v>
      </c>
      <c r="AB2001" s="2">
        <v>0</v>
      </c>
      <c r="AC2001" s="2">
        <v>0</v>
      </c>
      <c r="AD2001" s="3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20.92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</row>
    <row r="2002" spans="1:43" x14ac:dyDescent="0.25">
      <c r="A2002" s="1">
        <v>46146</v>
      </c>
      <c r="B2002" t="s">
        <v>48</v>
      </c>
      <c r="C2002">
        <v>649163</v>
      </c>
      <c r="D2002">
        <v>2034204546</v>
      </c>
      <c r="E2002" t="s">
        <v>1719</v>
      </c>
      <c r="F2002" t="s">
        <v>1720</v>
      </c>
      <c r="G2002" t="s">
        <v>51</v>
      </c>
      <c r="H2002" t="s">
        <v>82</v>
      </c>
      <c r="I2002" t="s">
        <v>1796</v>
      </c>
      <c r="J2002" t="s">
        <v>1797</v>
      </c>
      <c r="K2002">
        <v>812656</v>
      </c>
      <c r="L2002" t="s">
        <v>760</v>
      </c>
      <c r="M2002" t="s">
        <v>170</v>
      </c>
      <c r="N2002" t="s">
        <v>57</v>
      </c>
      <c r="O2002" s="1">
        <v>46089</v>
      </c>
      <c r="Q2002" s="1">
        <v>46181</v>
      </c>
      <c r="R2002" s="2">
        <v>160.96</v>
      </c>
      <c r="S2002">
        <v>1</v>
      </c>
      <c r="T2002" t="s">
        <v>58</v>
      </c>
      <c r="U2002" t="s">
        <v>59</v>
      </c>
      <c r="V2002" s="4">
        <v>0.375</v>
      </c>
      <c r="W2002" s="2">
        <v>0</v>
      </c>
      <c r="X2002">
        <v>0</v>
      </c>
      <c r="Y2002" t="s">
        <v>60</v>
      </c>
      <c r="Z2002" t="s">
        <v>143</v>
      </c>
      <c r="AA2002">
        <v>0</v>
      </c>
      <c r="AB2002" s="2">
        <v>0</v>
      </c>
      <c r="AC2002" s="2">
        <v>0</v>
      </c>
      <c r="AD2002" s="3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60.36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</row>
    <row r="2003" spans="1:43" x14ac:dyDescent="0.25">
      <c r="A2003" s="1">
        <v>46146</v>
      </c>
      <c r="B2003" t="s">
        <v>48</v>
      </c>
      <c r="C2003">
        <v>649163</v>
      </c>
      <c r="D2003">
        <v>2034238806</v>
      </c>
      <c r="E2003" t="s">
        <v>320</v>
      </c>
      <c r="F2003" t="s">
        <v>833</v>
      </c>
      <c r="G2003" t="s">
        <v>51</v>
      </c>
      <c r="H2003" t="s">
        <v>110</v>
      </c>
      <c r="I2003" t="s">
        <v>1796</v>
      </c>
      <c r="J2003" t="s">
        <v>1797</v>
      </c>
      <c r="K2003">
        <v>950973</v>
      </c>
      <c r="L2003" t="s">
        <v>2246</v>
      </c>
      <c r="M2003" t="s">
        <v>2247</v>
      </c>
      <c r="N2003" t="s">
        <v>57</v>
      </c>
      <c r="O2003" s="1">
        <v>46118</v>
      </c>
      <c r="Q2003" s="1">
        <v>46179</v>
      </c>
      <c r="R2003" s="2">
        <v>55.73</v>
      </c>
      <c r="S2003">
        <v>1</v>
      </c>
      <c r="T2003" t="s">
        <v>58</v>
      </c>
      <c r="U2003" t="s">
        <v>59</v>
      </c>
      <c r="V2003" s="4">
        <v>0.375</v>
      </c>
      <c r="W2003" s="2">
        <v>0</v>
      </c>
      <c r="X2003">
        <v>0</v>
      </c>
      <c r="Y2003" t="s">
        <v>60</v>
      </c>
      <c r="Z2003" t="s">
        <v>143</v>
      </c>
      <c r="AA2003">
        <v>0</v>
      </c>
      <c r="AB2003" s="2">
        <v>0</v>
      </c>
      <c r="AC2003" s="2">
        <v>0</v>
      </c>
      <c r="AD2003" s="3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20.9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</row>
    <row r="2004" spans="1:43" x14ac:dyDescent="0.25">
      <c r="A2004" s="1">
        <v>46146</v>
      </c>
      <c r="B2004" t="s">
        <v>48</v>
      </c>
      <c r="C2004">
        <v>649163</v>
      </c>
      <c r="D2004">
        <v>2034305664</v>
      </c>
      <c r="E2004" t="s">
        <v>2248</v>
      </c>
      <c r="F2004" t="s">
        <v>2249</v>
      </c>
      <c r="G2004" t="s">
        <v>51</v>
      </c>
      <c r="H2004" t="s">
        <v>244</v>
      </c>
      <c r="I2004" t="s">
        <v>1796</v>
      </c>
      <c r="J2004" t="s">
        <v>1797</v>
      </c>
      <c r="K2004">
        <v>651818</v>
      </c>
      <c r="L2004" t="s">
        <v>114</v>
      </c>
      <c r="M2004" t="s">
        <v>115</v>
      </c>
      <c r="N2004" t="s">
        <v>57</v>
      </c>
      <c r="O2004" s="1">
        <v>46118</v>
      </c>
      <c r="Q2004" s="1">
        <v>46179</v>
      </c>
      <c r="R2004" s="2">
        <v>84.72</v>
      </c>
      <c r="S2004">
        <v>1</v>
      </c>
      <c r="T2004" t="s">
        <v>58</v>
      </c>
      <c r="U2004" t="s">
        <v>59</v>
      </c>
      <c r="V2004" s="4">
        <v>0.375</v>
      </c>
      <c r="W2004" s="2">
        <v>0</v>
      </c>
      <c r="X2004">
        <v>0</v>
      </c>
      <c r="Y2004" t="s">
        <v>60</v>
      </c>
      <c r="Z2004" t="s">
        <v>143</v>
      </c>
      <c r="AA2004">
        <v>0</v>
      </c>
      <c r="AB2004" s="2">
        <v>0</v>
      </c>
      <c r="AC2004" s="2">
        <v>0</v>
      </c>
      <c r="AD2004" s="3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31.77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</row>
    <row r="2005" spans="1:43" x14ac:dyDescent="0.25">
      <c r="A2005" s="1">
        <v>46146</v>
      </c>
      <c r="B2005" t="s">
        <v>48</v>
      </c>
      <c r="C2005">
        <v>649163</v>
      </c>
      <c r="D2005">
        <v>2034318630</v>
      </c>
      <c r="E2005" t="s">
        <v>590</v>
      </c>
      <c r="F2005" t="s">
        <v>267</v>
      </c>
      <c r="G2005" t="s">
        <v>51</v>
      </c>
      <c r="H2005" t="s">
        <v>1140</v>
      </c>
      <c r="I2005" t="s">
        <v>1796</v>
      </c>
      <c r="J2005" t="s">
        <v>1797</v>
      </c>
      <c r="K2005">
        <v>651818</v>
      </c>
      <c r="L2005" t="s">
        <v>114</v>
      </c>
      <c r="M2005" t="s">
        <v>115</v>
      </c>
      <c r="N2005" t="s">
        <v>57</v>
      </c>
      <c r="O2005" s="1">
        <v>46118</v>
      </c>
      <c r="Q2005" s="1">
        <v>46179</v>
      </c>
      <c r="R2005" s="2">
        <v>85.58</v>
      </c>
      <c r="S2005">
        <v>1</v>
      </c>
      <c r="T2005" t="s">
        <v>58</v>
      </c>
      <c r="U2005" t="s">
        <v>59</v>
      </c>
      <c r="V2005" s="4">
        <v>0.375</v>
      </c>
      <c r="W2005" s="2">
        <v>0</v>
      </c>
      <c r="X2005">
        <v>0</v>
      </c>
      <c r="Y2005" t="s">
        <v>60</v>
      </c>
      <c r="Z2005" t="s">
        <v>143</v>
      </c>
      <c r="AA2005">
        <v>0</v>
      </c>
      <c r="AB2005" s="2">
        <v>0</v>
      </c>
      <c r="AC2005" s="2">
        <v>0</v>
      </c>
      <c r="AD2005" s="3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32.090000000000003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</row>
    <row r="2006" spans="1:43" x14ac:dyDescent="0.25">
      <c r="A2006" s="1">
        <v>46146</v>
      </c>
      <c r="B2006" t="s">
        <v>48</v>
      </c>
      <c r="C2006">
        <v>649163</v>
      </c>
      <c r="D2006">
        <v>2034364251</v>
      </c>
      <c r="E2006" t="s">
        <v>1246</v>
      </c>
      <c r="F2006" t="s">
        <v>459</v>
      </c>
      <c r="G2006" t="s">
        <v>51</v>
      </c>
      <c r="H2006" t="s">
        <v>172</v>
      </c>
      <c r="I2006" t="s">
        <v>1796</v>
      </c>
      <c r="J2006" t="s">
        <v>1797</v>
      </c>
      <c r="K2006">
        <v>946134</v>
      </c>
      <c r="L2006" t="s">
        <v>1152</v>
      </c>
      <c r="M2006" t="s">
        <v>1153</v>
      </c>
      <c r="N2006" t="s">
        <v>57</v>
      </c>
      <c r="O2006" s="1">
        <v>46113</v>
      </c>
      <c r="Q2006" s="1">
        <v>46174</v>
      </c>
      <c r="R2006" s="2">
        <v>34.35</v>
      </c>
      <c r="S2006">
        <v>1</v>
      </c>
      <c r="T2006" t="s">
        <v>58</v>
      </c>
      <c r="U2006" t="s">
        <v>59</v>
      </c>
      <c r="V2006" s="4">
        <v>0.375</v>
      </c>
      <c r="W2006" s="2">
        <v>0</v>
      </c>
      <c r="X2006">
        <v>0</v>
      </c>
      <c r="Y2006" t="s">
        <v>60</v>
      </c>
      <c r="Z2006" t="s">
        <v>143</v>
      </c>
      <c r="AA2006">
        <v>0</v>
      </c>
      <c r="AB2006" s="2">
        <v>0</v>
      </c>
      <c r="AC2006" s="2">
        <v>0</v>
      </c>
      <c r="AD2006" s="3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12.88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</row>
    <row r="2007" spans="1:43" x14ac:dyDescent="0.25">
      <c r="A2007" s="1">
        <v>46146</v>
      </c>
      <c r="B2007" t="s">
        <v>48</v>
      </c>
      <c r="C2007">
        <v>649163</v>
      </c>
      <c r="D2007">
        <v>2034443317</v>
      </c>
      <c r="E2007" t="s">
        <v>2250</v>
      </c>
      <c r="F2007" t="s">
        <v>2251</v>
      </c>
      <c r="G2007" t="s">
        <v>51</v>
      </c>
      <c r="H2007" t="s">
        <v>82</v>
      </c>
      <c r="I2007" t="s">
        <v>1796</v>
      </c>
      <c r="J2007" t="s">
        <v>1797</v>
      </c>
      <c r="K2007">
        <v>651818</v>
      </c>
      <c r="L2007" t="s">
        <v>114</v>
      </c>
      <c r="M2007" t="s">
        <v>115</v>
      </c>
      <c r="N2007" t="s">
        <v>57</v>
      </c>
      <c r="O2007" s="1">
        <v>46118</v>
      </c>
      <c r="Q2007" s="1">
        <v>46179</v>
      </c>
      <c r="R2007" s="2">
        <v>152.33000000000001</v>
      </c>
      <c r="S2007">
        <v>1</v>
      </c>
      <c r="T2007" t="s">
        <v>58</v>
      </c>
      <c r="U2007" t="s">
        <v>59</v>
      </c>
      <c r="V2007" s="4">
        <v>0.375</v>
      </c>
      <c r="W2007" s="2">
        <v>0</v>
      </c>
      <c r="X2007">
        <v>0</v>
      </c>
      <c r="Y2007" t="s">
        <v>60</v>
      </c>
      <c r="Z2007" t="s">
        <v>143</v>
      </c>
      <c r="AA2007">
        <v>0</v>
      </c>
      <c r="AB2007" s="2">
        <v>0</v>
      </c>
      <c r="AC2007" s="2">
        <v>0</v>
      </c>
      <c r="AD2007" s="3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57.12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</row>
    <row r="2008" spans="1:43" x14ac:dyDescent="0.25">
      <c r="A2008" s="1">
        <v>46146</v>
      </c>
      <c r="B2008" t="s">
        <v>48</v>
      </c>
      <c r="C2008">
        <v>649163</v>
      </c>
      <c r="D2008">
        <v>2034444250</v>
      </c>
      <c r="E2008" t="s">
        <v>1724</v>
      </c>
      <c r="F2008" t="s">
        <v>633</v>
      </c>
      <c r="G2008" t="s">
        <v>51</v>
      </c>
      <c r="H2008" t="s">
        <v>122</v>
      </c>
      <c r="I2008" t="s">
        <v>1796</v>
      </c>
      <c r="J2008" t="s">
        <v>1797</v>
      </c>
      <c r="K2008">
        <v>816021</v>
      </c>
      <c r="L2008" t="s">
        <v>124</v>
      </c>
      <c r="M2008" t="s">
        <v>125</v>
      </c>
      <c r="N2008" t="s">
        <v>57</v>
      </c>
      <c r="O2008" s="1">
        <v>46113</v>
      </c>
      <c r="Q2008" s="1">
        <v>46174</v>
      </c>
      <c r="R2008" s="2">
        <v>55.79</v>
      </c>
      <c r="S2008">
        <v>1</v>
      </c>
      <c r="T2008" t="s">
        <v>58</v>
      </c>
      <c r="U2008" t="s">
        <v>59</v>
      </c>
      <c r="V2008" s="4">
        <v>0.375</v>
      </c>
      <c r="W2008" s="2">
        <v>0</v>
      </c>
      <c r="X2008">
        <v>0</v>
      </c>
      <c r="Y2008" t="s">
        <v>60</v>
      </c>
      <c r="Z2008" t="s">
        <v>143</v>
      </c>
      <c r="AA2008">
        <v>0</v>
      </c>
      <c r="AB2008" s="2">
        <v>0</v>
      </c>
      <c r="AC2008" s="2">
        <v>0</v>
      </c>
      <c r="AD2008" s="3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20.92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</row>
    <row r="2009" spans="1:43" x14ac:dyDescent="0.25">
      <c r="A2009" s="1">
        <v>46146</v>
      </c>
      <c r="B2009" t="s">
        <v>48</v>
      </c>
      <c r="C2009">
        <v>649163</v>
      </c>
      <c r="D2009">
        <v>2034510226</v>
      </c>
      <c r="E2009" t="s">
        <v>1097</v>
      </c>
      <c r="F2009" t="s">
        <v>2252</v>
      </c>
      <c r="G2009" t="s">
        <v>51</v>
      </c>
      <c r="H2009" t="s">
        <v>82</v>
      </c>
      <c r="I2009" t="s">
        <v>1796</v>
      </c>
      <c r="J2009" t="s">
        <v>1797</v>
      </c>
      <c r="K2009">
        <v>823350</v>
      </c>
      <c r="L2009" t="s">
        <v>216</v>
      </c>
      <c r="M2009" t="s">
        <v>221</v>
      </c>
      <c r="N2009" t="s">
        <v>57</v>
      </c>
      <c r="O2009" s="1">
        <v>46113</v>
      </c>
      <c r="Q2009" s="1">
        <v>46174</v>
      </c>
      <c r="R2009" s="2">
        <v>62.64</v>
      </c>
      <c r="S2009">
        <v>1</v>
      </c>
      <c r="T2009" t="s">
        <v>58</v>
      </c>
      <c r="U2009" t="s">
        <v>59</v>
      </c>
      <c r="V2009" s="4">
        <v>0.375</v>
      </c>
      <c r="W2009" s="2">
        <v>0</v>
      </c>
      <c r="X2009">
        <v>0</v>
      </c>
      <c r="Y2009" t="s">
        <v>60</v>
      </c>
      <c r="Z2009" t="s">
        <v>143</v>
      </c>
      <c r="AA2009">
        <v>0</v>
      </c>
      <c r="AB2009" s="2">
        <v>0</v>
      </c>
      <c r="AC2009" s="2">
        <v>0</v>
      </c>
      <c r="AD2009" s="3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23.49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</row>
    <row r="2010" spans="1:43" x14ac:dyDescent="0.25">
      <c r="A2010" s="1">
        <v>46146</v>
      </c>
      <c r="B2010" t="s">
        <v>48</v>
      </c>
      <c r="C2010">
        <v>649163</v>
      </c>
      <c r="D2010">
        <v>2034638642</v>
      </c>
      <c r="E2010" t="s">
        <v>919</v>
      </c>
      <c r="F2010" t="s">
        <v>198</v>
      </c>
      <c r="G2010" t="s">
        <v>51</v>
      </c>
      <c r="H2010" t="s">
        <v>52</v>
      </c>
      <c r="I2010" t="s">
        <v>1796</v>
      </c>
      <c r="J2010" t="s">
        <v>1797</v>
      </c>
      <c r="K2010">
        <v>751867</v>
      </c>
      <c r="L2010" t="s">
        <v>877</v>
      </c>
      <c r="M2010" t="s">
        <v>97</v>
      </c>
      <c r="N2010" t="s">
        <v>57</v>
      </c>
      <c r="O2010" s="1">
        <v>46113</v>
      </c>
      <c r="Q2010" s="1">
        <v>46174</v>
      </c>
      <c r="R2010" s="2">
        <v>25.59</v>
      </c>
      <c r="S2010">
        <v>1</v>
      </c>
      <c r="T2010" t="s">
        <v>58</v>
      </c>
      <c r="U2010" t="s">
        <v>59</v>
      </c>
      <c r="V2010" s="4">
        <v>0.375</v>
      </c>
      <c r="W2010" s="2">
        <v>0</v>
      </c>
      <c r="X2010">
        <v>0</v>
      </c>
      <c r="Y2010" t="s">
        <v>60</v>
      </c>
      <c r="Z2010" t="s">
        <v>143</v>
      </c>
      <c r="AA2010">
        <v>0</v>
      </c>
      <c r="AB2010" s="2">
        <v>0</v>
      </c>
      <c r="AC2010" s="2">
        <v>0</v>
      </c>
      <c r="AD2010" s="3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9.6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</row>
    <row r="2011" spans="1:43" x14ac:dyDescent="0.25">
      <c r="A2011" s="1">
        <v>46146</v>
      </c>
      <c r="B2011" t="s">
        <v>48</v>
      </c>
      <c r="C2011">
        <v>649163</v>
      </c>
      <c r="D2011">
        <v>2034644483</v>
      </c>
      <c r="E2011" t="s">
        <v>1462</v>
      </c>
      <c r="F2011" t="s">
        <v>248</v>
      </c>
      <c r="G2011" t="s">
        <v>51</v>
      </c>
      <c r="H2011" t="s">
        <v>82</v>
      </c>
      <c r="I2011" t="s">
        <v>1796</v>
      </c>
      <c r="J2011" t="s">
        <v>1797</v>
      </c>
      <c r="K2011">
        <v>840313</v>
      </c>
      <c r="L2011" t="s">
        <v>1248</v>
      </c>
      <c r="M2011" t="s">
        <v>1249</v>
      </c>
      <c r="N2011" t="s">
        <v>57</v>
      </c>
      <c r="O2011" s="1">
        <v>46113</v>
      </c>
      <c r="Q2011" s="1">
        <v>46174</v>
      </c>
      <c r="R2011" s="2">
        <v>78.760000000000005</v>
      </c>
      <c r="S2011">
        <v>1</v>
      </c>
      <c r="T2011" t="s">
        <v>58</v>
      </c>
      <c r="U2011" t="s">
        <v>59</v>
      </c>
      <c r="V2011" s="4">
        <v>0.375</v>
      </c>
      <c r="W2011" s="2">
        <v>0</v>
      </c>
      <c r="X2011">
        <v>0</v>
      </c>
      <c r="Y2011" t="s">
        <v>60</v>
      </c>
      <c r="Z2011" t="s">
        <v>143</v>
      </c>
      <c r="AA2011">
        <v>0</v>
      </c>
      <c r="AB2011" s="2">
        <v>0</v>
      </c>
      <c r="AC2011" s="2">
        <v>0</v>
      </c>
      <c r="AD2011" s="3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29.54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</row>
    <row r="2012" spans="1:43" x14ac:dyDescent="0.25">
      <c r="A2012" s="1">
        <v>46146</v>
      </c>
      <c r="B2012" t="s">
        <v>48</v>
      </c>
      <c r="C2012">
        <v>649163</v>
      </c>
      <c r="D2012">
        <v>2034659998</v>
      </c>
      <c r="E2012" t="s">
        <v>2253</v>
      </c>
      <c r="F2012" t="s">
        <v>2254</v>
      </c>
      <c r="G2012" t="s">
        <v>51</v>
      </c>
      <c r="H2012" t="s">
        <v>244</v>
      </c>
      <c r="I2012" t="s">
        <v>1796</v>
      </c>
      <c r="J2012" t="s">
        <v>1797</v>
      </c>
      <c r="K2012">
        <v>651818</v>
      </c>
      <c r="L2012" t="s">
        <v>114</v>
      </c>
      <c r="M2012" t="s">
        <v>115</v>
      </c>
      <c r="N2012" t="s">
        <v>57</v>
      </c>
      <c r="O2012" s="1">
        <v>46113</v>
      </c>
      <c r="Q2012" s="1">
        <v>46174</v>
      </c>
      <c r="R2012" s="2">
        <v>289.47000000000003</v>
      </c>
      <c r="S2012">
        <v>1</v>
      </c>
      <c r="T2012" t="s">
        <v>58</v>
      </c>
      <c r="U2012" t="s">
        <v>59</v>
      </c>
      <c r="V2012" s="4">
        <v>0.375</v>
      </c>
      <c r="W2012" s="2">
        <v>0</v>
      </c>
      <c r="X2012">
        <v>0</v>
      </c>
      <c r="Y2012" t="s">
        <v>60</v>
      </c>
      <c r="Z2012" t="s">
        <v>143</v>
      </c>
      <c r="AA2012">
        <v>0</v>
      </c>
      <c r="AB2012" s="2">
        <v>0</v>
      </c>
      <c r="AC2012" s="2">
        <v>0</v>
      </c>
      <c r="AD2012" s="3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108.55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</row>
    <row r="2013" spans="1:43" x14ac:dyDescent="0.25">
      <c r="A2013" s="1">
        <v>46146</v>
      </c>
      <c r="B2013" t="s">
        <v>48</v>
      </c>
      <c r="C2013">
        <v>649163</v>
      </c>
      <c r="D2013">
        <v>2034665642</v>
      </c>
      <c r="E2013" t="s">
        <v>2255</v>
      </c>
      <c r="F2013" t="s">
        <v>293</v>
      </c>
      <c r="G2013" t="s">
        <v>51</v>
      </c>
      <c r="H2013" t="s">
        <v>113</v>
      </c>
      <c r="I2013" t="s">
        <v>1796</v>
      </c>
      <c r="J2013" t="s">
        <v>1797</v>
      </c>
      <c r="K2013">
        <v>822733</v>
      </c>
      <c r="L2013" t="s">
        <v>911</v>
      </c>
      <c r="M2013" t="s">
        <v>912</v>
      </c>
      <c r="N2013" t="s">
        <v>57</v>
      </c>
      <c r="O2013" s="1">
        <v>46113</v>
      </c>
      <c r="Q2013" s="1">
        <v>46174</v>
      </c>
      <c r="R2013" s="2">
        <v>56.9</v>
      </c>
      <c r="S2013">
        <v>1</v>
      </c>
      <c r="T2013" t="s">
        <v>58</v>
      </c>
      <c r="U2013" t="s">
        <v>59</v>
      </c>
      <c r="V2013" s="4">
        <v>0.375</v>
      </c>
      <c r="W2013" s="2">
        <v>0</v>
      </c>
      <c r="X2013">
        <v>0</v>
      </c>
      <c r="Y2013" t="s">
        <v>60</v>
      </c>
      <c r="Z2013" t="s">
        <v>143</v>
      </c>
      <c r="AA2013">
        <v>0</v>
      </c>
      <c r="AB2013" s="2">
        <v>0</v>
      </c>
      <c r="AC2013" s="2">
        <v>0</v>
      </c>
      <c r="AD2013" s="3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21.34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</row>
    <row r="2014" spans="1:43" x14ac:dyDescent="0.25">
      <c r="A2014" s="1">
        <v>46146</v>
      </c>
      <c r="B2014" t="s">
        <v>48</v>
      </c>
      <c r="C2014">
        <v>649163</v>
      </c>
      <c r="D2014">
        <v>2034676113</v>
      </c>
      <c r="E2014" t="s">
        <v>2256</v>
      </c>
      <c r="F2014" t="s">
        <v>383</v>
      </c>
      <c r="G2014" t="s">
        <v>51</v>
      </c>
      <c r="H2014" t="s">
        <v>110</v>
      </c>
      <c r="I2014" t="s">
        <v>1796</v>
      </c>
      <c r="J2014" t="s">
        <v>1797</v>
      </c>
      <c r="K2014">
        <v>767312</v>
      </c>
      <c r="L2014" t="s">
        <v>609</v>
      </c>
      <c r="M2014" t="s">
        <v>466</v>
      </c>
      <c r="N2014" t="s">
        <v>57</v>
      </c>
      <c r="O2014" s="1">
        <v>46113</v>
      </c>
      <c r="Q2014" s="1">
        <v>46174</v>
      </c>
      <c r="R2014" s="2">
        <v>131.06</v>
      </c>
      <c r="S2014">
        <v>1</v>
      </c>
      <c r="T2014" t="s">
        <v>58</v>
      </c>
      <c r="U2014" t="s">
        <v>59</v>
      </c>
      <c r="V2014" s="4">
        <v>0.375</v>
      </c>
      <c r="W2014" s="2">
        <v>0</v>
      </c>
      <c r="X2014">
        <v>0</v>
      </c>
      <c r="Y2014" t="s">
        <v>60</v>
      </c>
      <c r="Z2014" t="s">
        <v>143</v>
      </c>
      <c r="AA2014">
        <v>0</v>
      </c>
      <c r="AB2014" s="2">
        <v>0</v>
      </c>
      <c r="AC2014" s="2">
        <v>0</v>
      </c>
      <c r="AD2014" s="3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49.15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</row>
    <row r="2015" spans="1:43" x14ac:dyDescent="0.25">
      <c r="A2015" s="1">
        <v>46146</v>
      </c>
      <c r="B2015" t="s">
        <v>48</v>
      </c>
      <c r="C2015">
        <v>649163</v>
      </c>
      <c r="D2015">
        <v>2034712223</v>
      </c>
      <c r="E2015" t="s">
        <v>2257</v>
      </c>
      <c r="F2015" t="s">
        <v>2258</v>
      </c>
      <c r="G2015" t="s">
        <v>51</v>
      </c>
      <c r="H2015" t="s">
        <v>82</v>
      </c>
      <c r="I2015" t="s">
        <v>1796</v>
      </c>
      <c r="J2015" t="s">
        <v>1797</v>
      </c>
      <c r="K2015">
        <v>792847</v>
      </c>
      <c r="L2015" t="s">
        <v>286</v>
      </c>
      <c r="M2015" t="s">
        <v>287</v>
      </c>
      <c r="N2015" t="s">
        <v>57</v>
      </c>
      <c r="O2015" s="1">
        <v>46115</v>
      </c>
      <c r="Q2015" s="1">
        <v>46176</v>
      </c>
      <c r="R2015" s="2">
        <v>64.349999999999994</v>
      </c>
      <c r="S2015">
        <v>1</v>
      </c>
      <c r="T2015" t="s">
        <v>58</v>
      </c>
      <c r="U2015" t="s">
        <v>59</v>
      </c>
      <c r="V2015" s="4">
        <v>0.375</v>
      </c>
      <c r="W2015" s="2">
        <v>0</v>
      </c>
      <c r="X2015">
        <v>0</v>
      </c>
      <c r="Y2015" t="s">
        <v>60</v>
      </c>
      <c r="Z2015" t="s">
        <v>143</v>
      </c>
      <c r="AA2015">
        <v>0</v>
      </c>
      <c r="AB2015" s="2">
        <v>0</v>
      </c>
      <c r="AC2015" s="2">
        <v>0</v>
      </c>
      <c r="AD2015" s="3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24.13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</row>
    <row r="2016" spans="1:43" x14ac:dyDescent="0.25">
      <c r="A2016" s="1">
        <v>46146</v>
      </c>
      <c r="B2016" t="s">
        <v>48</v>
      </c>
      <c r="C2016">
        <v>649163</v>
      </c>
      <c r="D2016">
        <v>2034713965</v>
      </c>
      <c r="E2016" t="s">
        <v>922</v>
      </c>
      <c r="F2016" t="s">
        <v>415</v>
      </c>
      <c r="G2016" t="s">
        <v>51</v>
      </c>
      <c r="H2016" t="s">
        <v>52</v>
      </c>
      <c r="I2016" t="s">
        <v>1796</v>
      </c>
      <c r="J2016" t="s">
        <v>1797</v>
      </c>
      <c r="K2016">
        <v>885445</v>
      </c>
      <c r="L2016" t="s">
        <v>854</v>
      </c>
      <c r="M2016" t="s">
        <v>855</v>
      </c>
      <c r="N2016" t="s">
        <v>57</v>
      </c>
      <c r="O2016" s="1">
        <v>46115</v>
      </c>
      <c r="Q2016" s="1">
        <v>46176</v>
      </c>
      <c r="R2016" s="2">
        <v>28.32</v>
      </c>
      <c r="S2016">
        <v>1</v>
      </c>
      <c r="T2016" t="s">
        <v>58</v>
      </c>
      <c r="U2016" t="s">
        <v>59</v>
      </c>
      <c r="V2016" s="4">
        <v>0.375</v>
      </c>
      <c r="W2016" s="2">
        <v>0</v>
      </c>
      <c r="X2016">
        <v>0</v>
      </c>
      <c r="Y2016" t="s">
        <v>60</v>
      </c>
      <c r="Z2016" t="s">
        <v>143</v>
      </c>
      <c r="AA2016">
        <v>0</v>
      </c>
      <c r="AB2016" s="2">
        <v>0</v>
      </c>
      <c r="AC2016" s="2">
        <v>0</v>
      </c>
      <c r="AD2016" s="3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10.62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</row>
    <row r="2017" spans="1:43" x14ac:dyDescent="0.25">
      <c r="A2017" s="1">
        <v>46146</v>
      </c>
      <c r="B2017" t="s">
        <v>48</v>
      </c>
      <c r="C2017">
        <v>649163</v>
      </c>
      <c r="D2017">
        <v>2034736611</v>
      </c>
      <c r="E2017" t="s">
        <v>2259</v>
      </c>
      <c r="F2017" t="s">
        <v>763</v>
      </c>
      <c r="G2017" t="s">
        <v>51</v>
      </c>
      <c r="H2017" t="s">
        <v>122</v>
      </c>
      <c r="I2017" t="s">
        <v>1796</v>
      </c>
      <c r="J2017" t="s">
        <v>1797</v>
      </c>
      <c r="K2017">
        <v>816021</v>
      </c>
      <c r="L2017" t="s">
        <v>124</v>
      </c>
      <c r="M2017" t="s">
        <v>125</v>
      </c>
      <c r="N2017" t="s">
        <v>57</v>
      </c>
      <c r="O2017" s="1">
        <v>46115</v>
      </c>
      <c r="Q2017" s="1">
        <v>46176</v>
      </c>
      <c r="R2017" s="2">
        <v>82.61</v>
      </c>
      <c r="S2017">
        <v>1</v>
      </c>
      <c r="T2017" t="s">
        <v>58</v>
      </c>
      <c r="U2017" t="s">
        <v>59</v>
      </c>
      <c r="V2017" s="4">
        <v>0.375</v>
      </c>
      <c r="W2017" s="2">
        <v>0</v>
      </c>
      <c r="X2017">
        <v>0</v>
      </c>
      <c r="Y2017" t="s">
        <v>60</v>
      </c>
      <c r="Z2017" t="s">
        <v>143</v>
      </c>
      <c r="AA2017">
        <v>0</v>
      </c>
      <c r="AB2017" s="2">
        <v>0</v>
      </c>
      <c r="AC2017" s="2">
        <v>0</v>
      </c>
      <c r="AD2017" s="3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30.98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</row>
    <row r="2018" spans="1:43" x14ac:dyDescent="0.25">
      <c r="A2018" s="1">
        <v>46146</v>
      </c>
      <c r="B2018" t="s">
        <v>48</v>
      </c>
      <c r="C2018">
        <v>649163</v>
      </c>
      <c r="D2018">
        <v>2034759427</v>
      </c>
      <c r="E2018" t="s">
        <v>2260</v>
      </c>
      <c r="F2018" t="s">
        <v>328</v>
      </c>
      <c r="G2018" t="s">
        <v>51</v>
      </c>
      <c r="H2018" t="s">
        <v>220</v>
      </c>
      <c r="I2018" t="s">
        <v>1796</v>
      </c>
      <c r="J2018" t="s">
        <v>1797</v>
      </c>
      <c r="K2018">
        <v>823350</v>
      </c>
      <c r="L2018" t="s">
        <v>216</v>
      </c>
      <c r="M2018" t="s">
        <v>221</v>
      </c>
      <c r="N2018" t="s">
        <v>57</v>
      </c>
      <c r="O2018" s="1">
        <v>46117</v>
      </c>
      <c r="Q2018" s="1">
        <v>46178</v>
      </c>
      <c r="R2018" s="2">
        <v>90.22</v>
      </c>
      <c r="S2018">
        <v>1</v>
      </c>
      <c r="T2018" t="s">
        <v>58</v>
      </c>
      <c r="U2018" t="s">
        <v>59</v>
      </c>
      <c r="V2018" s="4">
        <v>0.375</v>
      </c>
      <c r="W2018" s="2">
        <v>0</v>
      </c>
      <c r="X2018">
        <v>0</v>
      </c>
      <c r="Y2018" t="s">
        <v>60</v>
      </c>
      <c r="Z2018" t="s">
        <v>143</v>
      </c>
      <c r="AA2018">
        <v>0</v>
      </c>
      <c r="AB2018" s="2">
        <v>0</v>
      </c>
      <c r="AC2018" s="2">
        <v>0</v>
      </c>
      <c r="AD2018" s="3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33.83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</row>
    <row r="2019" spans="1:43" x14ac:dyDescent="0.25">
      <c r="A2019" s="1">
        <v>46146</v>
      </c>
      <c r="B2019" t="s">
        <v>48</v>
      </c>
      <c r="C2019">
        <v>649163</v>
      </c>
      <c r="D2019">
        <v>2034778430</v>
      </c>
      <c r="E2019" t="s">
        <v>2261</v>
      </c>
      <c r="F2019" t="s">
        <v>510</v>
      </c>
      <c r="G2019" t="s">
        <v>51</v>
      </c>
      <c r="H2019" t="s">
        <v>172</v>
      </c>
      <c r="I2019" t="s">
        <v>1796</v>
      </c>
      <c r="J2019" t="s">
        <v>1797</v>
      </c>
      <c r="K2019">
        <v>673059</v>
      </c>
      <c r="L2019" t="s">
        <v>90</v>
      </c>
      <c r="M2019" t="s">
        <v>91</v>
      </c>
      <c r="N2019" t="s">
        <v>57</v>
      </c>
      <c r="O2019" s="1">
        <v>46119</v>
      </c>
      <c r="Q2019" s="1">
        <v>46180</v>
      </c>
      <c r="R2019" s="2">
        <v>48.11</v>
      </c>
      <c r="S2019">
        <v>1</v>
      </c>
      <c r="T2019" t="s">
        <v>58</v>
      </c>
      <c r="U2019" t="s">
        <v>59</v>
      </c>
      <c r="V2019" s="4">
        <v>0.375</v>
      </c>
      <c r="W2019" s="2">
        <v>0</v>
      </c>
      <c r="X2019">
        <v>0</v>
      </c>
      <c r="Y2019" t="s">
        <v>60</v>
      </c>
      <c r="Z2019" t="s">
        <v>143</v>
      </c>
      <c r="AA2019">
        <v>0</v>
      </c>
      <c r="AB2019" s="2">
        <v>0</v>
      </c>
      <c r="AC2019" s="2">
        <v>0</v>
      </c>
      <c r="AD2019" s="3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18.04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</row>
    <row r="2020" spans="1:43" x14ac:dyDescent="0.25">
      <c r="A2020" s="1">
        <v>46146</v>
      </c>
      <c r="B2020" t="s">
        <v>48</v>
      </c>
      <c r="C2020">
        <v>649163</v>
      </c>
      <c r="D2020">
        <v>2034781435</v>
      </c>
      <c r="E2020" t="s">
        <v>2260</v>
      </c>
      <c r="F2020" t="s">
        <v>466</v>
      </c>
      <c r="G2020" t="s">
        <v>51</v>
      </c>
      <c r="H2020" t="s">
        <v>220</v>
      </c>
      <c r="I2020" t="s">
        <v>1796</v>
      </c>
      <c r="J2020" t="s">
        <v>1797</v>
      </c>
      <c r="K2020">
        <v>823350</v>
      </c>
      <c r="L2020" t="s">
        <v>216</v>
      </c>
      <c r="M2020" t="s">
        <v>221</v>
      </c>
      <c r="N2020" t="s">
        <v>57</v>
      </c>
      <c r="O2020" s="1">
        <v>46119</v>
      </c>
      <c r="Q2020" s="1">
        <v>46180</v>
      </c>
      <c r="R2020" s="2">
        <v>90.22</v>
      </c>
      <c r="S2020">
        <v>1</v>
      </c>
      <c r="T2020" t="s">
        <v>58</v>
      </c>
      <c r="U2020" t="s">
        <v>59</v>
      </c>
      <c r="V2020" s="4">
        <v>0.375</v>
      </c>
      <c r="W2020" s="2">
        <v>0</v>
      </c>
      <c r="X2020">
        <v>0</v>
      </c>
      <c r="Y2020" t="s">
        <v>60</v>
      </c>
      <c r="Z2020" t="s">
        <v>143</v>
      </c>
      <c r="AA2020">
        <v>0</v>
      </c>
      <c r="AB2020" s="2">
        <v>0</v>
      </c>
      <c r="AC2020" s="2">
        <v>0</v>
      </c>
      <c r="AD2020" s="3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33.83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</row>
    <row r="2021" spans="1:43" x14ac:dyDescent="0.25">
      <c r="A2021" s="1">
        <v>46146</v>
      </c>
      <c r="B2021" t="s">
        <v>48</v>
      </c>
      <c r="C2021">
        <v>649163</v>
      </c>
      <c r="D2021">
        <v>2034793971</v>
      </c>
      <c r="E2021" t="s">
        <v>2262</v>
      </c>
      <c r="F2021" t="s">
        <v>2263</v>
      </c>
      <c r="G2021" t="s">
        <v>51</v>
      </c>
      <c r="H2021" t="s">
        <v>122</v>
      </c>
      <c r="I2021" t="s">
        <v>1796</v>
      </c>
      <c r="J2021" t="s">
        <v>1797</v>
      </c>
      <c r="K2021">
        <v>824082</v>
      </c>
      <c r="L2021" t="s">
        <v>864</v>
      </c>
      <c r="M2021" t="s">
        <v>865</v>
      </c>
      <c r="N2021" t="s">
        <v>57</v>
      </c>
      <c r="O2021" s="1">
        <v>46120</v>
      </c>
      <c r="Q2021" s="1">
        <v>46181</v>
      </c>
      <c r="R2021" s="2">
        <v>116.87</v>
      </c>
      <c r="S2021">
        <v>1</v>
      </c>
      <c r="T2021" t="s">
        <v>58</v>
      </c>
      <c r="U2021" t="s">
        <v>59</v>
      </c>
      <c r="V2021" s="4">
        <v>0.375</v>
      </c>
      <c r="W2021" s="2">
        <v>0</v>
      </c>
      <c r="X2021">
        <v>0</v>
      </c>
      <c r="Y2021" t="s">
        <v>60</v>
      </c>
      <c r="Z2021" t="s">
        <v>143</v>
      </c>
      <c r="AA2021">
        <v>0</v>
      </c>
      <c r="AB2021" s="2">
        <v>0</v>
      </c>
      <c r="AC2021" s="2">
        <v>0</v>
      </c>
      <c r="AD2021" s="3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43.83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</row>
    <row r="2022" spans="1:43" x14ac:dyDescent="0.25">
      <c r="A2022" s="1">
        <v>46146</v>
      </c>
      <c r="B2022" t="s">
        <v>48</v>
      </c>
      <c r="C2022">
        <v>649163</v>
      </c>
      <c r="D2022">
        <v>2035054279</v>
      </c>
      <c r="E2022" t="s">
        <v>1258</v>
      </c>
      <c r="F2022" t="s">
        <v>1259</v>
      </c>
      <c r="G2022" t="s">
        <v>51</v>
      </c>
      <c r="H2022" t="s">
        <v>172</v>
      </c>
      <c r="I2022" t="s">
        <v>1796</v>
      </c>
      <c r="J2022" t="s">
        <v>1797</v>
      </c>
      <c r="K2022">
        <v>961712</v>
      </c>
      <c r="L2022" t="s">
        <v>1260</v>
      </c>
      <c r="M2022" t="s">
        <v>1261</v>
      </c>
      <c r="N2022" t="s">
        <v>169</v>
      </c>
      <c r="O2022" s="1">
        <v>46137</v>
      </c>
      <c r="P2022" s="1">
        <v>46146</v>
      </c>
      <c r="Q2022" s="1">
        <v>46167</v>
      </c>
      <c r="R2022" s="2">
        <v>-50.5</v>
      </c>
      <c r="S2022">
        <v>1</v>
      </c>
      <c r="T2022" t="s">
        <v>58</v>
      </c>
      <c r="U2022" t="s">
        <v>59</v>
      </c>
      <c r="V2022" s="4">
        <v>0.375</v>
      </c>
      <c r="W2022" s="2">
        <v>0</v>
      </c>
      <c r="X2022">
        <v>-1</v>
      </c>
      <c r="Y2022" t="s">
        <v>60</v>
      </c>
      <c r="Z2022" t="s">
        <v>143</v>
      </c>
      <c r="AA2022">
        <v>0</v>
      </c>
      <c r="AB2022" s="2">
        <v>0</v>
      </c>
      <c r="AC2022" s="2">
        <v>0</v>
      </c>
      <c r="AD2022" s="3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-18.940000000000001</v>
      </c>
      <c r="AN2022" s="2">
        <v>-18.940000000000001</v>
      </c>
      <c r="AO2022" s="2">
        <v>0</v>
      </c>
      <c r="AP2022" s="2">
        <v>0</v>
      </c>
      <c r="AQ2022" s="2">
        <v>0</v>
      </c>
    </row>
    <row r="2023" spans="1:43" x14ac:dyDescent="0.25">
      <c r="A2023" s="1">
        <v>46146</v>
      </c>
      <c r="B2023" t="s">
        <v>48</v>
      </c>
      <c r="C2023">
        <v>649163</v>
      </c>
      <c r="D2023">
        <v>2035084420</v>
      </c>
      <c r="E2023" t="s">
        <v>2264</v>
      </c>
      <c r="F2023" t="s">
        <v>2265</v>
      </c>
      <c r="G2023" t="s">
        <v>51</v>
      </c>
      <c r="H2023" t="s">
        <v>172</v>
      </c>
      <c r="I2023" t="s">
        <v>1796</v>
      </c>
      <c r="J2023" t="s">
        <v>1797</v>
      </c>
      <c r="K2023">
        <v>823350</v>
      </c>
      <c r="L2023" t="s">
        <v>216</v>
      </c>
      <c r="M2023" t="s">
        <v>221</v>
      </c>
      <c r="N2023" t="s">
        <v>169</v>
      </c>
      <c r="O2023" s="1">
        <v>46143</v>
      </c>
      <c r="P2023" s="1">
        <v>46146</v>
      </c>
      <c r="Q2023" s="1">
        <v>46174</v>
      </c>
      <c r="R2023" s="2">
        <v>-130.05000000000001</v>
      </c>
      <c r="S2023">
        <v>1</v>
      </c>
      <c r="T2023" t="s">
        <v>58</v>
      </c>
      <c r="U2023" t="s">
        <v>59</v>
      </c>
      <c r="V2023" s="4">
        <v>0.375</v>
      </c>
      <c r="W2023" s="2">
        <v>0</v>
      </c>
      <c r="X2023">
        <v>-1</v>
      </c>
      <c r="Y2023" t="s">
        <v>60</v>
      </c>
      <c r="Z2023" t="s">
        <v>143</v>
      </c>
      <c r="AA2023">
        <v>0</v>
      </c>
      <c r="AB2023" s="2">
        <v>0</v>
      </c>
      <c r="AC2023" s="2">
        <v>0</v>
      </c>
      <c r="AD2023" s="3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-48.77</v>
      </c>
      <c r="AN2023" s="2">
        <v>-48.77</v>
      </c>
      <c r="AO2023" s="2">
        <v>0</v>
      </c>
      <c r="AP2023" s="2">
        <v>0</v>
      </c>
      <c r="AQ2023" s="2">
        <v>0</v>
      </c>
    </row>
    <row r="2024" spans="1:43" x14ac:dyDescent="0.25">
      <c r="A2024" s="1">
        <v>46146</v>
      </c>
      <c r="B2024" t="s">
        <v>48</v>
      </c>
      <c r="C2024">
        <v>649163</v>
      </c>
      <c r="D2024">
        <v>2035111626</v>
      </c>
      <c r="E2024" t="s">
        <v>1425</v>
      </c>
      <c r="F2024" t="s">
        <v>97</v>
      </c>
      <c r="G2024" t="s">
        <v>51</v>
      </c>
      <c r="H2024" t="s">
        <v>210</v>
      </c>
      <c r="I2024" t="s">
        <v>1796</v>
      </c>
      <c r="J2024" t="s">
        <v>1797</v>
      </c>
      <c r="K2024">
        <v>767312</v>
      </c>
      <c r="L2024" t="s">
        <v>609</v>
      </c>
      <c r="M2024" t="s">
        <v>466</v>
      </c>
      <c r="N2024" t="s">
        <v>169</v>
      </c>
      <c r="O2024" s="1">
        <v>46137</v>
      </c>
      <c r="P2024" s="1">
        <v>46146</v>
      </c>
      <c r="Q2024" s="1">
        <v>46167</v>
      </c>
      <c r="R2024" s="2">
        <v>-151.08000000000001</v>
      </c>
      <c r="S2024">
        <v>1</v>
      </c>
      <c r="T2024" t="s">
        <v>58</v>
      </c>
      <c r="U2024" t="s">
        <v>59</v>
      </c>
      <c r="V2024" s="4">
        <v>0.375</v>
      </c>
      <c r="W2024" s="2">
        <v>0</v>
      </c>
      <c r="X2024">
        <v>-1</v>
      </c>
      <c r="Y2024" t="s">
        <v>60</v>
      </c>
      <c r="Z2024" t="s">
        <v>143</v>
      </c>
      <c r="AA2024">
        <v>0</v>
      </c>
      <c r="AB2024" s="2">
        <v>0</v>
      </c>
      <c r="AC2024" s="2">
        <v>0</v>
      </c>
      <c r="AD2024" s="3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-56.66</v>
      </c>
      <c r="AN2024" s="2">
        <v>-56.66</v>
      </c>
      <c r="AO2024" s="2">
        <v>0</v>
      </c>
      <c r="AP2024" s="2">
        <v>0</v>
      </c>
      <c r="AQ2024" s="2">
        <v>0</v>
      </c>
    </row>
    <row r="2025" spans="1:43" x14ac:dyDescent="0.25">
      <c r="A2025" s="1">
        <v>46146</v>
      </c>
      <c r="B2025" t="s">
        <v>48</v>
      </c>
      <c r="C2025">
        <v>649163</v>
      </c>
      <c r="D2025">
        <v>2016342549</v>
      </c>
      <c r="E2025" t="s">
        <v>2266</v>
      </c>
      <c r="F2025" t="s">
        <v>2267</v>
      </c>
      <c r="G2025" t="s">
        <v>51</v>
      </c>
      <c r="H2025" t="s">
        <v>110</v>
      </c>
      <c r="I2025" t="s">
        <v>1691</v>
      </c>
      <c r="J2025" t="s">
        <v>1692</v>
      </c>
      <c r="K2025">
        <v>650218</v>
      </c>
      <c r="L2025" t="s">
        <v>999</v>
      </c>
      <c r="M2025" t="s">
        <v>440</v>
      </c>
      <c r="N2025" t="s">
        <v>57</v>
      </c>
      <c r="O2025" s="1">
        <v>44835</v>
      </c>
      <c r="Q2025" s="1">
        <v>46174</v>
      </c>
      <c r="R2025" s="2">
        <v>61.45</v>
      </c>
      <c r="S2025">
        <v>1</v>
      </c>
      <c r="T2025" t="s">
        <v>58</v>
      </c>
      <c r="U2025" t="s">
        <v>141</v>
      </c>
      <c r="V2025" s="3">
        <v>0.04</v>
      </c>
      <c r="W2025" s="2">
        <v>0</v>
      </c>
      <c r="X2025">
        <v>0</v>
      </c>
      <c r="Y2025" t="s">
        <v>142</v>
      </c>
      <c r="Z2025" t="s">
        <v>143</v>
      </c>
      <c r="AA2025">
        <v>0</v>
      </c>
      <c r="AB2025" s="2">
        <v>0</v>
      </c>
      <c r="AC2025" s="2">
        <v>0</v>
      </c>
      <c r="AD2025" s="3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2.46</v>
      </c>
      <c r="AN2025" s="2">
        <v>2.46</v>
      </c>
      <c r="AO2025" s="2">
        <v>0</v>
      </c>
      <c r="AP2025" s="2">
        <v>0</v>
      </c>
      <c r="AQ2025" s="2">
        <v>0</v>
      </c>
    </row>
    <row r="2026" spans="1:43" x14ac:dyDescent="0.25">
      <c r="A2026" s="1">
        <v>46146</v>
      </c>
      <c r="B2026" t="s">
        <v>48</v>
      </c>
      <c r="C2026">
        <v>649163</v>
      </c>
      <c r="D2026">
        <v>2016368387</v>
      </c>
      <c r="E2026" t="s">
        <v>1446</v>
      </c>
      <c r="F2026" t="s">
        <v>75</v>
      </c>
      <c r="G2026" t="s">
        <v>51</v>
      </c>
      <c r="H2026" t="s">
        <v>213</v>
      </c>
      <c r="I2026" t="s">
        <v>1691</v>
      </c>
      <c r="J2026" t="s">
        <v>1692</v>
      </c>
      <c r="K2026">
        <v>650218</v>
      </c>
      <c r="L2026" t="s">
        <v>999</v>
      </c>
      <c r="M2026" t="s">
        <v>440</v>
      </c>
      <c r="N2026" t="s">
        <v>57</v>
      </c>
      <c r="O2026" s="1">
        <v>44835</v>
      </c>
      <c r="Q2026" s="1">
        <v>46174</v>
      </c>
      <c r="R2026" s="2">
        <v>42.1</v>
      </c>
      <c r="S2026">
        <v>1</v>
      </c>
      <c r="T2026" t="s">
        <v>58</v>
      </c>
      <c r="U2026" t="s">
        <v>141</v>
      </c>
      <c r="V2026" s="3">
        <v>0.04</v>
      </c>
      <c r="W2026" s="2">
        <v>0</v>
      </c>
      <c r="X2026">
        <v>0</v>
      </c>
      <c r="Y2026" t="s">
        <v>142</v>
      </c>
      <c r="Z2026" t="s">
        <v>143</v>
      </c>
      <c r="AA2026">
        <v>0</v>
      </c>
      <c r="AB2026" s="2">
        <v>0</v>
      </c>
      <c r="AC2026" s="2">
        <v>0</v>
      </c>
      <c r="AD2026" s="3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1.68</v>
      </c>
      <c r="AN2026" s="2">
        <v>1.68</v>
      </c>
      <c r="AO2026" s="2">
        <v>0</v>
      </c>
      <c r="AP2026" s="2">
        <v>0</v>
      </c>
      <c r="AQ2026" s="2">
        <v>0</v>
      </c>
    </row>
    <row r="2027" spans="1:43" x14ac:dyDescent="0.25">
      <c r="A2027" s="1">
        <v>46146</v>
      </c>
      <c r="B2027" t="s">
        <v>48</v>
      </c>
      <c r="C2027">
        <v>649163</v>
      </c>
      <c r="D2027">
        <v>2020671550</v>
      </c>
      <c r="E2027" t="s">
        <v>1898</v>
      </c>
      <c r="F2027" t="s">
        <v>730</v>
      </c>
      <c r="G2027" t="s">
        <v>51</v>
      </c>
      <c r="H2027" t="s">
        <v>52</v>
      </c>
      <c r="I2027" t="s">
        <v>1691</v>
      </c>
      <c r="J2027" t="s">
        <v>1693</v>
      </c>
      <c r="K2027">
        <v>651818</v>
      </c>
      <c r="L2027" t="s">
        <v>114</v>
      </c>
      <c r="M2027" t="s">
        <v>115</v>
      </c>
      <c r="N2027" t="s">
        <v>57</v>
      </c>
      <c r="O2027" s="1">
        <v>45261</v>
      </c>
      <c r="Q2027" s="1">
        <v>46174</v>
      </c>
      <c r="R2027" s="2">
        <v>75.430000000000007</v>
      </c>
      <c r="S2027">
        <v>1</v>
      </c>
      <c r="T2027" t="s">
        <v>58</v>
      </c>
      <c r="U2027" t="s">
        <v>141</v>
      </c>
      <c r="V2027" s="3">
        <v>0.05</v>
      </c>
      <c r="W2027" s="2">
        <v>0</v>
      </c>
      <c r="X2027">
        <v>0</v>
      </c>
      <c r="Y2027" t="s">
        <v>142</v>
      </c>
      <c r="Z2027" t="s">
        <v>143</v>
      </c>
      <c r="AA2027">
        <v>0</v>
      </c>
      <c r="AB2027" s="2">
        <v>0</v>
      </c>
      <c r="AC2027" s="2">
        <v>0</v>
      </c>
      <c r="AD2027" s="3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3.77</v>
      </c>
      <c r="AN2027" s="2">
        <v>3.77</v>
      </c>
      <c r="AO2027" s="2">
        <v>0</v>
      </c>
      <c r="AP2027" s="2">
        <v>0</v>
      </c>
      <c r="AQ2027" s="2">
        <v>0</v>
      </c>
    </row>
    <row r="2028" spans="1:43" x14ac:dyDescent="0.25">
      <c r="A2028" s="1">
        <v>46146</v>
      </c>
      <c r="B2028" t="s">
        <v>48</v>
      </c>
      <c r="C2028">
        <v>649163</v>
      </c>
      <c r="D2028">
        <v>2020851321</v>
      </c>
      <c r="E2028" t="s">
        <v>1910</v>
      </c>
      <c r="F2028" t="s">
        <v>490</v>
      </c>
      <c r="G2028" t="s">
        <v>51</v>
      </c>
      <c r="H2028" t="s">
        <v>52</v>
      </c>
      <c r="I2028" t="s">
        <v>1691</v>
      </c>
      <c r="J2028" t="s">
        <v>1694</v>
      </c>
      <c r="K2028">
        <v>651818</v>
      </c>
      <c r="L2028" t="s">
        <v>114</v>
      </c>
      <c r="M2028" t="s">
        <v>115</v>
      </c>
      <c r="N2028" t="s">
        <v>57</v>
      </c>
      <c r="O2028" s="1">
        <v>45296</v>
      </c>
      <c r="Q2028" s="1">
        <v>46178</v>
      </c>
      <c r="R2028" s="2">
        <v>178</v>
      </c>
      <c r="S2028">
        <v>1</v>
      </c>
      <c r="T2028" t="s">
        <v>58</v>
      </c>
      <c r="U2028" t="s">
        <v>141</v>
      </c>
      <c r="V2028" s="3">
        <v>0.1</v>
      </c>
      <c r="W2028" s="2">
        <v>0</v>
      </c>
      <c r="X2028">
        <v>0</v>
      </c>
      <c r="Y2028" t="s">
        <v>142</v>
      </c>
      <c r="Z2028" t="s">
        <v>143</v>
      </c>
      <c r="AA2028">
        <v>0</v>
      </c>
      <c r="AB2028" s="2">
        <v>0</v>
      </c>
      <c r="AC2028" s="2">
        <v>0</v>
      </c>
      <c r="AD2028" s="3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17.8</v>
      </c>
      <c r="AN2028" s="2">
        <v>17.8</v>
      </c>
      <c r="AO2028" s="2">
        <v>0</v>
      </c>
      <c r="AP2028" s="2">
        <v>0</v>
      </c>
      <c r="AQ2028" s="2">
        <v>0</v>
      </c>
    </row>
    <row r="2029" spans="1:43" x14ac:dyDescent="0.25">
      <c r="A2029" s="1">
        <v>46146</v>
      </c>
      <c r="B2029" t="s">
        <v>48</v>
      </c>
      <c r="C2029">
        <v>649163</v>
      </c>
      <c r="D2029">
        <v>2020866404</v>
      </c>
      <c r="E2029" t="s">
        <v>1913</v>
      </c>
      <c r="F2029" t="s">
        <v>281</v>
      </c>
      <c r="G2029" t="s">
        <v>51</v>
      </c>
      <c r="H2029" t="s">
        <v>213</v>
      </c>
      <c r="I2029" t="s">
        <v>1691</v>
      </c>
      <c r="J2029" t="s">
        <v>1692</v>
      </c>
      <c r="K2029">
        <v>650218</v>
      </c>
      <c r="L2029" t="s">
        <v>999</v>
      </c>
      <c r="M2029" t="s">
        <v>440</v>
      </c>
      <c r="N2029" t="s">
        <v>57</v>
      </c>
      <c r="O2029" s="1">
        <v>45261</v>
      </c>
      <c r="Q2029" s="1">
        <v>46174</v>
      </c>
      <c r="R2029" s="2">
        <v>15.06</v>
      </c>
      <c r="S2029">
        <v>1</v>
      </c>
      <c r="T2029" t="s">
        <v>58</v>
      </c>
      <c r="U2029" t="s">
        <v>141</v>
      </c>
      <c r="V2029" s="3">
        <v>0.1</v>
      </c>
      <c r="W2029" s="2">
        <v>0</v>
      </c>
      <c r="X2029">
        <v>0</v>
      </c>
      <c r="Y2029" t="s">
        <v>142</v>
      </c>
      <c r="Z2029" t="s">
        <v>143</v>
      </c>
      <c r="AA2029">
        <v>0</v>
      </c>
      <c r="AB2029" s="2">
        <v>0</v>
      </c>
      <c r="AC2029" s="2">
        <v>0</v>
      </c>
      <c r="AD2029" s="3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1.51</v>
      </c>
      <c r="AN2029" s="2">
        <v>1.51</v>
      </c>
      <c r="AO2029" s="2">
        <v>0</v>
      </c>
      <c r="AP2029" s="2">
        <v>0</v>
      </c>
      <c r="AQ2029" s="2">
        <v>0</v>
      </c>
    </row>
    <row r="2030" spans="1:43" x14ac:dyDescent="0.25">
      <c r="A2030" s="1">
        <v>46146</v>
      </c>
      <c r="B2030" t="s">
        <v>48</v>
      </c>
      <c r="C2030">
        <v>649163</v>
      </c>
      <c r="D2030">
        <v>2021020942</v>
      </c>
      <c r="E2030" t="s">
        <v>1515</v>
      </c>
      <c r="F2030" t="s">
        <v>1516</v>
      </c>
      <c r="G2030" t="s">
        <v>51</v>
      </c>
      <c r="H2030" t="s">
        <v>52</v>
      </c>
      <c r="I2030" t="s">
        <v>1691</v>
      </c>
      <c r="J2030" t="s">
        <v>1692</v>
      </c>
      <c r="K2030">
        <v>649247</v>
      </c>
      <c r="L2030" t="s">
        <v>65</v>
      </c>
      <c r="M2030" t="s">
        <v>66</v>
      </c>
      <c r="N2030" t="s">
        <v>57</v>
      </c>
      <c r="O2030" s="1">
        <v>45292</v>
      </c>
      <c r="Q2030" s="1">
        <v>46174</v>
      </c>
      <c r="R2030" s="2">
        <v>16.57</v>
      </c>
      <c r="S2030">
        <v>1</v>
      </c>
      <c r="T2030" t="s">
        <v>58</v>
      </c>
      <c r="U2030" t="s">
        <v>141</v>
      </c>
      <c r="V2030" s="3">
        <v>0.1</v>
      </c>
      <c r="W2030" s="2">
        <v>0</v>
      </c>
      <c r="X2030">
        <v>0</v>
      </c>
      <c r="Y2030" t="s">
        <v>142</v>
      </c>
      <c r="Z2030" t="s">
        <v>143</v>
      </c>
      <c r="AA2030">
        <v>0</v>
      </c>
      <c r="AB2030" s="2">
        <v>0</v>
      </c>
      <c r="AC2030" s="2">
        <v>0</v>
      </c>
      <c r="AD2030" s="3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1.66</v>
      </c>
      <c r="AN2030" s="2">
        <v>1.66</v>
      </c>
      <c r="AO2030" s="2">
        <v>0</v>
      </c>
      <c r="AP2030" s="2">
        <v>0</v>
      </c>
      <c r="AQ2030" s="2">
        <v>0</v>
      </c>
    </row>
    <row r="2031" spans="1:43" x14ac:dyDescent="0.25">
      <c r="A2031" s="1">
        <v>46146</v>
      </c>
      <c r="B2031" t="s">
        <v>48</v>
      </c>
      <c r="C2031">
        <v>649163</v>
      </c>
      <c r="D2031">
        <v>2022591611</v>
      </c>
      <c r="E2031" t="s">
        <v>1526</v>
      </c>
      <c r="F2031" t="s">
        <v>490</v>
      </c>
      <c r="G2031" t="s">
        <v>51</v>
      </c>
      <c r="H2031" t="s">
        <v>52</v>
      </c>
      <c r="I2031" t="s">
        <v>1691</v>
      </c>
      <c r="J2031" t="s">
        <v>1692</v>
      </c>
      <c r="K2031">
        <v>751867</v>
      </c>
      <c r="L2031" t="s">
        <v>877</v>
      </c>
      <c r="M2031" t="s">
        <v>97</v>
      </c>
      <c r="N2031" t="s">
        <v>57</v>
      </c>
      <c r="O2031" s="1">
        <v>45413</v>
      </c>
      <c r="Q2031" s="1">
        <v>46174</v>
      </c>
      <c r="R2031" s="2">
        <v>61.39</v>
      </c>
      <c r="S2031">
        <v>1</v>
      </c>
      <c r="T2031" t="s">
        <v>58</v>
      </c>
      <c r="U2031" t="s">
        <v>141</v>
      </c>
      <c r="V2031" s="3">
        <v>0.1</v>
      </c>
      <c r="W2031" s="2">
        <v>0</v>
      </c>
      <c r="X2031">
        <v>0</v>
      </c>
      <c r="Y2031" t="s">
        <v>142</v>
      </c>
      <c r="Z2031" t="s">
        <v>143</v>
      </c>
      <c r="AA2031">
        <v>0</v>
      </c>
      <c r="AB2031" s="2">
        <v>0</v>
      </c>
      <c r="AC2031" s="2">
        <v>0</v>
      </c>
      <c r="AD2031" s="3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6.14</v>
      </c>
      <c r="AN2031" s="2">
        <v>6.14</v>
      </c>
      <c r="AO2031" s="2">
        <v>0</v>
      </c>
      <c r="AP2031" s="2">
        <v>0</v>
      </c>
      <c r="AQ2031" s="2">
        <v>0</v>
      </c>
    </row>
    <row r="2032" spans="1:43" x14ac:dyDescent="0.25">
      <c r="A2032" s="1">
        <v>46146</v>
      </c>
      <c r="B2032" t="s">
        <v>48</v>
      </c>
      <c r="C2032">
        <v>649163</v>
      </c>
      <c r="D2032">
        <v>2022606710</v>
      </c>
      <c r="E2032" t="s">
        <v>985</v>
      </c>
      <c r="F2032" t="s">
        <v>490</v>
      </c>
      <c r="G2032" t="s">
        <v>51</v>
      </c>
      <c r="H2032" t="s">
        <v>52</v>
      </c>
      <c r="I2032" t="s">
        <v>1691</v>
      </c>
      <c r="J2032" t="s">
        <v>1692</v>
      </c>
      <c r="K2032">
        <v>751867</v>
      </c>
      <c r="L2032" t="s">
        <v>877</v>
      </c>
      <c r="M2032" t="s">
        <v>97</v>
      </c>
      <c r="N2032" t="s">
        <v>57</v>
      </c>
      <c r="O2032" s="1">
        <v>45413</v>
      </c>
      <c r="Q2032" s="1">
        <v>46174</v>
      </c>
      <c r="R2032" s="2">
        <v>55.16</v>
      </c>
      <c r="S2032">
        <v>1</v>
      </c>
      <c r="T2032" t="s">
        <v>58</v>
      </c>
      <c r="U2032" t="s">
        <v>141</v>
      </c>
      <c r="V2032" s="3">
        <v>0.1</v>
      </c>
      <c r="W2032" s="2">
        <v>0</v>
      </c>
      <c r="X2032">
        <v>0</v>
      </c>
      <c r="Y2032" t="s">
        <v>142</v>
      </c>
      <c r="Z2032" t="s">
        <v>143</v>
      </c>
      <c r="AA2032">
        <v>0</v>
      </c>
      <c r="AB2032" s="2">
        <v>0</v>
      </c>
      <c r="AC2032" s="2">
        <v>0</v>
      </c>
      <c r="AD2032" s="3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5.52</v>
      </c>
      <c r="AN2032" s="2">
        <v>5.52</v>
      </c>
      <c r="AO2032" s="2">
        <v>0</v>
      </c>
      <c r="AP2032" s="2">
        <v>0</v>
      </c>
      <c r="AQ2032" s="2">
        <v>0</v>
      </c>
    </row>
    <row r="2033" spans="1:43" x14ac:dyDescent="0.25">
      <c r="A2033" s="1">
        <v>46146</v>
      </c>
      <c r="B2033" t="s">
        <v>48</v>
      </c>
      <c r="C2033">
        <v>649163</v>
      </c>
      <c r="D2033">
        <v>2022628384</v>
      </c>
      <c r="E2033" t="s">
        <v>1527</v>
      </c>
      <c r="F2033" t="s">
        <v>130</v>
      </c>
      <c r="G2033" t="s">
        <v>51</v>
      </c>
      <c r="H2033" t="s">
        <v>64</v>
      </c>
      <c r="I2033" t="s">
        <v>1691</v>
      </c>
      <c r="J2033" t="s">
        <v>1692</v>
      </c>
      <c r="K2033">
        <v>751867</v>
      </c>
      <c r="L2033" t="s">
        <v>877</v>
      </c>
      <c r="M2033" t="s">
        <v>97</v>
      </c>
      <c r="N2033" t="s">
        <v>57</v>
      </c>
      <c r="O2033" s="1">
        <v>45413</v>
      </c>
      <c r="Q2033" s="1">
        <v>46174</v>
      </c>
      <c r="R2033" s="2">
        <v>13.38</v>
      </c>
      <c r="S2033">
        <v>1</v>
      </c>
      <c r="T2033" t="s">
        <v>58</v>
      </c>
      <c r="U2033" t="s">
        <v>141</v>
      </c>
      <c r="V2033" s="3">
        <v>0.1</v>
      </c>
      <c r="W2033" s="2">
        <v>0</v>
      </c>
      <c r="X2033">
        <v>0</v>
      </c>
      <c r="Y2033" t="s">
        <v>142</v>
      </c>
      <c r="Z2033" t="s">
        <v>143</v>
      </c>
      <c r="AA2033">
        <v>0</v>
      </c>
      <c r="AB2033" s="2">
        <v>0</v>
      </c>
      <c r="AC2033" s="2">
        <v>0</v>
      </c>
      <c r="AD2033" s="3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1.34</v>
      </c>
      <c r="AN2033" s="2">
        <v>1.34</v>
      </c>
      <c r="AO2033" s="2">
        <v>0</v>
      </c>
      <c r="AP2033" s="2">
        <v>0</v>
      </c>
      <c r="AQ2033" s="2">
        <v>0</v>
      </c>
    </row>
    <row r="2034" spans="1:43" x14ac:dyDescent="0.25">
      <c r="A2034" s="1">
        <v>46146</v>
      </c>
      <c r="B2034" t="s">
        <v>48</v>
      </c>
      <c r="C2034">
        <v>649163</v>
      </c>
      <c r="D2034">
        <v>2022720083</v>
      </c>
      <c r="E2034" t="s">
        <v>1529</v>
      </c>
      <c r="F2034" t="s">
        <v>91</v>
      </c>
      <c r="G2034" t="s">
        <v>51</v>
      </c>
      <c r="H2034" t="s">
        <v>52</v>
      </c>
      <c r="I2034" t="s">
        <v>1691</v>
      </c>
      <c r="J2034" t="s">
        <v>1692</v>
      </c>
      <c r="K2034">
        <v>751867</v>
      </c>
      <c r="L2034" t="s">
        <v>877</v>
      </c>
      <c r="M2034" t="s">
        <v>97</v>
      </c>
      <c r="N2034" t="s">
        <v>57</v>
      </c>
      <c r="O2034" s="1">
        <v>45413</v>
      </c>
      <c r="Q2034" s="1">
        <v>46174</v>
      </c>
      <c r="R2034" s="2">
        <v>21.97</v>
      </c>
      <c r="S2034">
        <v>1</v>
      </c>
      <c r="T2034" t="s">
        <v>58</v>
      </c>
      <c r="U2034" t="s">
        <v>141</v>
      </c>
      <c r="V2034" s="3">
        <v>0.1</v>
      </c>
      <c r="W2034" s="2">
        <v>0</v>
      </c>
      <c r="X2034">
        <v>0</v>
      </c>
      <c r="Y2034" t="s">
        <v>142</v>
      </c>
      <c r="Z2034" t="s">
        <v>143</v>
      </c>
      <c r="AA2034">
        <v>0</v>
      </c>
      <c r="AB2034" s="2">
        <v>0</v>
      </c>
      <c r="AC2034" s="2">
        <v>0</v>
      </c>
      <c r="AD2034" s="3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2.2000000000000002</v>
      </c>
      <c r="AN2034" s="2">
        <v>2.2000000000000002</v>
      </c>
      <c r="AO2034" s="2">
        <v>0</v>
      </c>
      <c r="AP2034" s="2">
        <v>0</v>
      </c>
      <c r="AQ2034" s="2">
        <v>0</v>
      </c>
    </row>
    <row r="2035" spans="1:43" x14ac:dyDescent="0.25">
      <c r="A2035" s="1">
        <v>46146</v>
      </c>
      <c r="B2035" t="s">
        <v>48</v>
      </c>
      <c r="C2035">
        <v>649163</v>
      </c>
      <c r="D2035">
        <v>2022721019</v>
      </c>
      <c r="E2035" t="s">
        <v>1530</v>
      </c>
      <c r="F2035" t="s">
        <v>75</v>
      </c>
      <c r="G2035" t="s">
        <v>51</v>
      </c>
      <c r="H2035" t="s">
        <v>52</v>
      </c>
      <c r="I2035" t="s">
        <v>1691</v>
      </c>
      <c r="J2035" t="s">
        <v>1692</v>
      </c>
      <c r="K2035">
        <v>751867</v>
      </c>
      <c r="L2035" t="s">
        <v>877</v>
      </c>
      <c r="M2035" t="s">
        <v>97</v>
      </c>
      <c r="N2035" t="s">
        <v>57</v>
      </c>
      <c r="O2035" s="1">
        <v>45413</v>
      </c>
      <c r="Q2035" s="1">
        <v>46174</v>
      </c>
      <c r="R2035" s="2">
        <v>38.11</v>
      </c>
      <c r="S2035">
        <v>1</v>
      </c>
      <c r="T2035" t="s">
        <v>58</v>
      </c>
      <c r="U2035" t="s">
        <v>141</v>
      </c>
      <c r="V2035" s="3">
        <v>0.1</v>
      </c>
      <c r="W2035" s="2">
        <v>0</v>
      </c>
      <c r="X2035">
        <v>0</v>
      </c>
      <c r="Y2035" t="s">
        <v>142</v>
      </c>
      <c r="Z2035" t="s">
        <v>143</v>
      </c>
      <c r="AA2035">
        <v>0</v>
      </c>
      <c r="AB2035" s="2">
        <v>0</v>
      </c>
      <c r="AC2035" s="2">
        <v>0</v>
      </c>
      <c r="AD2035" s="3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3.81</v>
      </c>
      <c r="AN2035" s="2">
        <v>3.81</v>
      </c>
      <c r="AO2035" s="2">
        <v>0</v>
      </c>
      <c r="AP2035" s="2">
        <v>0</v>
      </c>
      <c r="AQ2035" s="2">
        <v>0</v>
      </c>
    </row>
    <row r="2036" spans="1:43" x14ac:dyDescent="0.25">
      <c r="A2036" s="1">
        <v>46146</v>
      </c>
      <c r="B2036" t="s">
        <v>48</v>
      </c>
      <c r="C2036">
        <v>649163</v>
      </c>
      <c r="D2036">
        <v>2022780512</v>
      </c>
      <c r="E2036" t="s">
        <v>1446</v>
      </c>
      <c r="F2036" t="s">
        <v>2268</v>
      </c>
      <c r="G2036" t="s">
        <v>51</v>
      </c>
      <c r="H2036" t="s">
        <v>608</v>
      </c>
      <c r="I2036" t="s">
        <v>1691</v>
      </c>
      <c r="J2036" t="s">
        <v>1692</v>
      </c>
      <c r="K2036">
        <v>751867</v>
      </c>
      <c r="L2036" t="s">
        <v>877</v>
      </c>
      <c r="M2036" t="s">
        <v>97</v>
      </c>
      <c r="N2036" t="s">
        <v>57</v>
      </c>
      <c r="O2036" s="1">
        <v>45413</v>
      </c>
      <c r="Q2036" s="1">
        <v>46174</v>
      </c>
      <c r="R2036" s="2">
        <v>37.83</v>
      </c>
      <c r="S2036">
        <v>1</v>
      </c>
      <c r="T2036" t="s">
        <v>58</v>
      </c>
      <c r="U2036" t="s">
        <v>141</v>
      </c>
      <c r="V2036" s="3">
        <v>0.1</v>
      </c>
      <c r="W2036" s="2">
        <v>0</v>
      </c>
      <c r="X2036">
        <v>0</v>
      </c>
      <c r="Y2036" t="s">
        <v>142</v>
      </c>
      <c r="Z2036" t="s">
        <v>143</v>
      </c>
      <c r="AA2036">
        <v>0</v>
      </c>
      <c r="AB2036" s="2">
        <v>0</v>
      </c>
      <c r="AC2036" s="2">
        <v>0</v>
      </c>
      <c r="AD2036" s="3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3.78</v>
      </c>
      <c r="AN2036" s="2">
        <v>3.78</v>
      </c>
      <c r="AO2036" s="2">
        <v>0</v>
      </c>
      <c r="AP2036" s="2">
        <v>0</v>
      </c>
      <c r="AQ2036" s="2">
        <v>0</v>
      </c>
    </row>
    <row r="2037" spans="1:43" x14ac:dyDescent="0.25">
      <c r="A2037" s="1">
        <v>46146</v>
      </c>
      <c r="B2037" t="s">
        <v>48</v>
      </c>
      <c r="C2037">
        <v>649163</v>
      </c>
      <c r="D2037">
        <v>2022809498</v>
      </c>
      <c r="E2037" t="s">
        <v>2269</v>
      </c>
      <c r="F2037" t="s">
        <v>280</v>
      </c>
      <c r="G2037" t="s">
        <v>51</v>
      </c>
      <c r="H2037" t="s">
        <v>52</v>
      </c>
      <c r="I2037" t="s">
        <v>1691</v>
      </c>
      <c r="J2037" t="s">
        <v>1692</v>
      </c>
      <c r="K2037">
        <v>751867</v>
      </c>
      <c r="L2037" t="s">
        <v>877</v>
      </c>
      <c r="M2037" t="s">
        <v>97</v>
      </c>
      <c r="N2037" t="s">
        <v>57</v>
      </c>
      <c r="O2037" s="1">
        <v>45413</v>
      </c>
      <c r="Q2037" s="1">
        <v>46174</v>
      </c>
      <c r="R2037" s="2">
        <v>57.53</v>
      </c>
      <c r="S2037">
        <v>1</v>
      </c>
      <c r="T2037" t="s">
        <v>58</v>
      </c>
      <c r="U2037" t="s">
        <v>141</v>
      </c>
      <c r="V2037" s="3">
        <v>0.1</v>
      </c>
      <c r="W2037" s="2">
        <v>0</v>
      </c>
      <c r="X2037">
        <v>0</v>
      </c>
      <c r="Y2037" t="s">
        <v>142</v>
      </c>
      <c r="Z2037" t="s">
        <v>143</v>
      </c>
      <c r="AA2037">
        <v>0</v>
      </c>
      <c r="AB2037" s="2">
        <v>0</v>
      </c>
      <c r="AC2037" s="2">
        <v>0</v>
      </c>
      <c r="AD2037" s="3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5.75</v>
      </c>
      <c r="AN2037" s="2">
        <v>5.75</v>
      </c>
      <c r="AO2037" s="2">
        <v>0</v>
      </c>
      <c r="AP2037" s="2">
        <v>0</v>
      </c>
      <c r="AQ2037" s="2">
        <v>0</v>
      </c>
    </row>
    <row r="2038" spans="1:43" x14ac:dyDescent="0.25">
      <c r="A2038" s="1">
        <v>46146</v>
      </c>
      <c r="B2038" t="s">
        <v>48</v>
      </c>
      <c r="C2038">
        <v>649163</v>
      </c>
      <c r="D2038">
        <v>2022836631</v>
      </c>
      <c r="E2038" t="s">
        <v>987</v>
      </c>
      <c r="F2038" t="s">
        <v>75</v>
      </c>
      <c r="G2038" t="s">
        <v>51</v>
      </c>
      <c r="H2038" t="s">
        <v>52</v>
      </c>
      <c r="I2038" t="s">
        <v>1691</v>
      </c>
      <c r="J2038" t="s">
        <v>1692</v>
      </c>
      <c r="K2038">
        <v>751867</v>
      </c>
      <c r="L2038" t="s">
        <v>877</v>
      </c>
      <c r="M2038" t="s">
        <v>97</v>
      </c>
      <c r="N2038" t="s">
        <v>57</v>
      </c>
      <c r="O2038" s="1">
        <v>45413</v>
      </c>
      <c r="Q2038" s="1">
        <v>46174</v>
      </c>
      <c r="R2038" s="2">
        <v>61.39</v>
      </c>
      <c r="S2038">
        <v>1</v>
      </c>
      <c r="T2038" t="s">
        <v>58</v>
      </c>
      <c r="U2038" t="s">
        <v>141</v>
      </c>
      <c r="V2038" s="3">
        <v>0.1</v>
      </c>
      <c r="W2038" s="2">
        <v>0</v>
      </c>
      <c r="X2038">
        <v>0</v>
      </c>
      <c r="Y2038" t="s">
        <v>142</v>
      </c>
      <c r="Z2038" t="s">
        <v>143</v>
      </c>
      <c r="AA2038">
        <v>0</v>
      </c>
      <c r="AB2038" s="2">
        <v>0</v>
      </c>
      <c r="AC2038" s="2">
        <v>0</v>
      </c>
      <c r="AD2038" s="3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6.14</v>
      </c>
      <c r="AN2038" s="2">
        <v>6.14</v>
      </c>
      <c r="AO2038" s="2">
        <v>0</v>
      </c>
      <c r="AP2038" s="2">
        <v>0</v>
      </c>
      <c r="AQ2038" s="2">
        <v>0</v>
      </c>
    </row>
    <row r="2039" spans="1:43" x14ac:dyDescent="0.25">
      <c r="A2039" s="1">
        <v>46146</v>
      </c>
      <c r="B2039" t="s">
        <v>48</v>
      </c>
      <c r="C2039">
        <v>649163</v>
      </c>
      <c r="D2039">
        <v>2022853292</v>
      </c>
      <c r="E2039" t="s">
        <v>1335</v>
      </c>
      <c r="F2039" t="s">
        <v>1336</v>
      </c>
      <c r="G2039" t="s">
        <v>51</v>
      </c>
      <c r="H2039" t="s">
        <v>52</v>
      </c>
      <c r="I2039" t="s">
        <v>1691</v>
      </c>
      <c r="J2039" t="s">
        <v>1692</v>
      </c>
      <c r="K2039">
        <v>751867</v>
      </c>
      <c r="L2039" t="s">
        <v>877</v>
      </c>
      <c r="M2039" t="s">
        <v>97</v>
      </c>
      <c r="N2039" t="s">
        <v>57</v>
      </c>
      <c r="O2039" s="1">
        <v>45413</v>
      </c>
      <c r="Q2039" s="1">
        <v>46174</v>
      </c>
      <c r="R2039" s="2">
        <v>116.64</v>
      </c>
      <c r="S2039">
        <v>1</v>
      </c>
      <c r="T2039" t="s">
        <v>58</v>
      </c>
      <c r="U2039" t="s">
        <v>141</v>
      </c>
      <c r="V2039" s="3">
        <v>0.1</v>
      </c>
      <c r="W2039" s="2">
        <v>0</v>
      </c>
      <c r="X2039">
        <v>0</v>
      </c>
      <c r="Y2039" t="s">
        <v>142</v>
      </c>
      <c r="Z2039" t="s">
        <v>143</v>
      </c>
      <c r="AA2039">
        <v>0</v>
      </c>
      <c r="AB2039" s="2">
        <v>0</v>
      </c>
      <c r="AC2039" s="2">
        <v>0</v>
      </c>
      <c r="AD2039" s="3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11.66</v>
      </c>
      <c r="AN2039" s="2">
        <v>11.66</v>
      </c>
      <c r="AO2039" s="2">
        <v>0</v>
      </c>
      <c r="AP2039" s="2">
        <v>0</v>
      </c>
      <c r="AQ2039" s="2">
        <v>0</v>
      </c>
    </row>
    <row r="2040" spans="1:43" x14ac:dyDescent="0.25">
      <c r="A2040" s="1">
        <v>46146</v>
      </c>
      <c r="B2040" t="s">
        <v>48</v>
      </c>
      <c r="C2040">
        <v>649163</v>
      </c>
      <c r="D2040">
        <v>2022973394</v>
      </c>
      <c r="E2040" t="s">
        <v>988</v>
      </c>
      <c r="F2040" t="s">
        <v>989</v>
      </c>
      <c r="G2040" t="s">
        <v>51</v>
      </c>
      <c r="H2040" t="s">
        <v>52</v>
      </c>
      <c r="I2040" t="s">
        <v>1691</v>
      </c>
      <c r="J2040" t="s">
        <v>1692</v>
      </c>
      <c r="K2040">
        <v>751867</v>
      </c>
      <c r="L2040" t="s">
        <v>877</v>
      </c>
      <c r="M2040" t="s">
        <v>97</v>
      </c>
      <c r="N2040" t="s">
        <v>57</v>
      </c>
      <c r="O2040" s="1">
        <v>45416</v>
      </c>
      <c r="Q2040" s="1">
        <v>46177</v>
      </c>
      <c r="R2040" s="2">
        <v>61.39</v>
      </c>
      <c r="S2040">
        <v>1</v>
      </c>
      <c r="T2040" t="s">
        <v>58</v>
      </c>
      <c r="U2040" t="s">
        <v>141</v>
      </c>
      <c r="V2040" s="3">
        <v>0.1</v>
      </c>
      <c r="W2040" s="2">
        <v>0</v>
      </c>
      <c r="X2040">
        <v>0</v>
      </c>
      <c r="Y2040" t="s">
        <v>142</v>
      </c>
      <c r="Z2040" t="s">
        <v>143</v>
      </c>
      <c r="AA2040">
        <v>0</v>
      </c>
      <c r="AB2040" s="2">
        <v>0</v>
      </c>
      <c r="AC2040" s="2">
        <v>0</v>
      </c>
      <c r="AD2040" s="3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6.14</v>
      </c>
      <c r="AN2040" s="2">
        <v>6.14</v>
      </c>
      <c r="AO2040" s="2">
        <v>0</v>
      </c>
      <c r="AP2040" s="2">
        <v>0</v>
      </c>
      <c r="AQ2040" s="2">
        <v>0</v>
      </c>
    </row>
    <row r="2041" spans="1:43" x14ac:dyDescent="0.25">
      <c r="A2041" s="1">
        <v>46146</v>
      </c>
      <c r="B2041" t="s">
        <v>48</v>
      </c>
      <c r="C2041">
        <v>649163</v>
      </c>
      <c r="D2041">
        <v>2023215080</v>
      </c>
      <c r="E2041" t="s">
        <v>2270</v>
      </c>
      <c r="F2041" t="s">
        <v>2271</v>
      </c>
      <c r="G2041" t="s">
        <v>51</v>
      </c>
      <c r="H2041" t="s">
        <v>52</v>
      </c>
      <c r="I2041" t="s">
        <v>1691</v>
      </c>
      <c r="J2041" t="s">
        <v>1692</v>
      </c>
      <c r="K2041">
        <v>650218</v>
      </c>
      <c r="L2041" t="s">
        <v>999</v>
      </c>
      <c r="M2041" t="s">
        <v>440</v>
      </c>
      <c r="N2041" t="s">
        <v>57</v>
      </c>
      <c r="O2041" s="1">
        <v>45444</v>
      </c>
      <c r="Q2041" s="1">
        <v>46174</v>
      </c>
      <c r="R2041" s="2">
        <v>53.16</v>
      </c>
      <c r="S2041">
        <v>1</v>
      </c>
      <c r="T2041" t="s">
        <v>58</v>
      </c>
      <c r="U2041" t="s">
        <v>141</v>
      </c>
      <c r="V2041" s="3">
        <v>0.1</v>
      </c>
      <c r="W2041" s="2">
        <v>0</v>
      </c>
      <c r="X2041">
        <v>0</v>
      </c>
      <c r="Y2041" t="s">
        <v>142</v>
      </c>
      <c r="Z2041" t="s">
        <v>143</v>
      </c>
      <c r="AA2041">
        <v>0</v>
      </c>
      <c r="AB2041" s="2">
        <v>0</v>
      </c>
      <c r="AC2041" s="2">
        <v>0</v>
      </c>
      <c r="AD2041" s="3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5.32</v>
      </c>
      <c r="AN2041" s="2">
        <v>5.32</v>
      </c>
      <c r="AO2041" s="2">
        <v>0</v>
      </c>
      <c r="AP2041" s="2">
        <v>0</v>
      </c>
      <c r="AQ2041" s="2">
        <v>0</v>
      </c>
    </row>
    <row r="2042" spans="1:43" x14ac:dyDescent="0.25">
      <c r="A2042" s="1">
        <v>46146</v>
      </c>
      <c r="B2042" t="s">
        <v>48</v>
      </c>
      <c r="C2042">
        <v>649163</v>
      </c>
      <c r="D2042">
        <v>2023298622</v>
      </c>
      <c r="E2042" t="s">
        <v>1532</v>
      </c>
      <c r="F2042" t="s">
        <v>354</v>
      </c>
      <c r="G2042" t="s">
        <v>51</v>
      </c>
      <c r="H2042" t="s">
        <v>52</v>
      </c>
      <c r="I2042" t="s">
        <v>1691</v>
      </c>
      <c r="J2042" t="s">
        <v>1692</v>
      </c>
      <c r="K2042">
        <v>650218</v>
      </c>
      <c r="L2042" t="s">
        <v>999</v>
      </c>
      <c r="M2042" t="s">
        <v>440</v>
      </c>
      <c r="N2042" t="s">
        <v>57</v>
      </c>
      <c r="O2042" s="1">
        <v>45444</v>
      </c>
      <c r="Q2042" s="1">
        <v>46174</v>
      </c>
      <c r="R2042" s="2">
        <v>-47.17</v>
      </c>
      <c r="S2042">
        <v>1</v>
      </c>
      <c r="T2042" t="s">
        <v>58</v>
      </c>
      <c r="U2042" t="s">
        <v>141</v>
      </c>
      <c r="V2042" s="3">
        <v>0.1</v>
      </c>
      <c r="W2042" s="2">
        <v>0</v>
      </c>
      <c r="X2042">
        <v>-1</v>
      </c>
      <c r="Y2042" t="s">
        <v>142</v>
      </c>
      <c r="Z2042" t="s">
        <v>143</v>
      </c>
      <c r="AA2042">
        <v>0</v>
      </c>
      <c r="AB2042" s="2">
        <v>0</v>
      </c>
      <c r="AC2042" s="2">
        <v>0</v>
      </c>
      <c r="AD2042" s="3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-4.72</v>
      </c>
      <c r="AN2042" s="2">
        <v>-4.72</v>
      </c>
      <c r="AO2042" s="2">
        <v>0</v>
      </c>
      <c r="AP2042" s="2">
        <v>0</v>
      </c>
      <c r="AQ2042" s="2">
        <v>0</v>
      </c>
    </row>
    <row r="2043" spans="1:43" x14ac:dyDescent="0.25">
      <c r="A2043" s="1">
        <v>46146</v>
      </c>
      <c r="B2043" t="s">
        <v>48</v>
      </c>
      <c r="C2043">
        <v>649163</v>
      </c>
      <c r="D2043">
        <v>2023369899</v>
      </c>
      <c r="E2043" t="s">
        <v>1533</v>
      </c>
      <c r="F2043" t="s">
        <v>226</v>
      </c>
      <c r="G2043" t="s">
        <v>51</v>
      </c>
      <c r="H2043" t="s">
        <v>52</v>
      </c>
      <c r="I2043" t="s">
        <v>1691</v>
      </c>
      <c r="J2043" t="s">
        <v>1692</v>
      </c>
      <c r="K2043">
        <v>650218</v>
      </c>
      <c r="L2043" t="s">
        <v>999</v>
      </c>
      <c r="M2043" t="s">
        <v>440</v>
      </c>
      <c r="N2043" t="s">
        <v>57</v>
      </c>
      <c r="O2043" s="1">
        <v>45447</v>
      </c>
      <c r="Q2043" s="1">
        <v>46177</v>
      </c>
      <c r="R2043" s="2">
        <v>55.16</v>
      </c>
      <c r="S2043">
        <v>1</v>
      </c>
      <c r="T2043" t="s">
        <v>58</v>
      </c>
      <c r="U2043" t="s">
        <v>141</v>
      </c>
      <c r="V2043" s="3">
        <v>0.1</v>
      </c>
      <c r="W2043" s="2">
        <v>0</v>
      </c>
      <c r="X2043">
        <v>0</v>
      </c>
      <c r="Y2043" t="s">
        <v>142</v>
      </c>
      <c r="Z2043" t="s">
        <v>143</v>
      </c>
      <c r="AA2043">
        <v>0</v>
      </c>
      <c r="AB2043" s="2">
        <v>0</v>
      </c>
      <c r="AC2043" s="2">
        <v>0</v>
      </c>
      <c r="AD2043" s="3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5.52</v>
      </c>
      <c r="AN2043" s="2">
        <v>5.52</v>
      </c>
      <c r="AO2043" s="2">
        <v>0</v>
      </c>
      <c r="AP2043" s="2">
        <v>0</v>
      </c>
      <c r="AQ2043" s="2">
        <v>0</v>
      </c>
    </row>
    <row r="2044" spans="1:43" x14ac:dyDescent="0.25">
      <c r="A2044" s="1">
        <v>46146</v>
      </c>
      <c r="B2044" t="s">
        <v>48</v>
      </c>
      <c r="C2044">
        <v>649163</v>
      </c>
      <c r="D2044">
        <v>2023461092</v>
      </c>
      <c r="E2044" t="s">
        <v>1535</v>
      </c>
      <c r="F2044" t="s">
        <v>377</v>
      </c>
      <c r="G2044" t="s">
        <v>51</v>
      </c>
      <c r="H2044" t="s">
        <v>52</v>
      </c>
      <c r="I2044" t="s">
        <v>1691</v>
      </c>
      <c r="J2044" t="s">
        <v>1692</v>
      </c>
      <c r="K2044">
        <v>751867</v>
      </c>
      <c r="L2044" t="s">
        <v>877</v>
      </c>
      <c r="M2044" t="s">
        <v>97</v>
      </c>
      <c r="N2044" t="s">
        <v>57</v>
      </c>
      <c r="O2044" s="1">
        <v>45474</v>
      </c>
      <c r="Q2044" s="1">
        <v>46174</v>
      </c>
      <c r="R2044" s="2">
        <v>53.16</v>
      </c>
      <c r="S2044">
        <v>1</v>
      </c>
      <c r="T2044" t="s">
        <v>58</v>
      </c>
      <c r="U2044" t="s">
        <v>141</v>
      </c>
      <c r="V2044" s="3">
        <v>0.1</v>
      </c>
      <c r="W2044" s="2">
        <v>0</v>
      </c>
      <c r="X2044">
        <v>0</v>
      </c>
      <c r="Y2044" t="s">
        <v>142</v>
      </c>
      <c r="Z2044" t="s">
        <v>143</v>
      </c>
      <c r="AA2044">
        <v>0</v>
      </c>
      <c r="AB2044" s="2">
        <v>0</v>
      </c>
      <c r="AC2044" s="2">
        <v>0</v>
      </c>
      <c r="AD2044" s="3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5.32</v>
      </c>
      <c r="AN2044" s="2">
        <v>5.32</v>
      </c>
      <c r="AO2044" s="2">
        <v>0</v>
      </c>
      <c r="AP2044" s="2">
        <v>0</v>
      </c>
      <c r="AQ2044" s="2">
        <v>0</v>
      </c>
    </row>
    <row r="2045" spans="1:43" x14ac:dyDescent="0.25">
      <c r="A2045" s="1">
        <v>46146</v>
      </c>
      <c r="B2045" t="s">
        <v>48</v>
      </c>
      <c r="C2045">
        <v>649163</v>
      </c>
      <c r="D2045">
        <v>2027183639</v>
      </c>
      <c r="E2045" t="s">
        <v>1725</v>
      </c>
      <c r="F2045" t="s">
        <v>97</v>
      </c>
      <c r="G2045" t="s">
        <v>51</v>
      </c>
      <c r="H2045" t="s">
        <v>188</v>
      </c>
      <c r="I2045" t="s">
        <v>734</v>
      </c>
      <c r="J2045" t="s">
        <v>735</v>
      </c>
      <c r="K2045">
        <v>673059</v>
      </c>
      <c r="L2045" t="s">
        <v>90</v>
      </c>
      <c r="M2045" t="s">
        <v>91</v>
      </c>
      <c r="N2045" t="s">
        <v>57</v>
      </c>
      <c r="O2045" s="1">
        <v>45717</v>
      </c>
      <c r="Q2045" s="1">
        <v>46174</v>
      </c>
      <c r="R2045" s="2">
        <v>35.04</v>
      </c>
      <c r="S2045">
        <v>1</v>
      </c>
      <c r="T2045" t="s">
        <v>58</v>
      </c>
      <c r="U2045" t="s">
        <v>141</v>
      </c>
      <c r="V2045" s="3">
        <v>0.15</v>
      </c>
      <c r="W2045" s="2">
        <v>0</v>
      </c>
      <c r="X2045">
        <v>0</v>
      </c>
      <c r="Y2045" t="s">
        <v>142</v>
      </c>
      <c r="Z2045" t="s">
        <v>143</v>
      </c>
      <c r="AA2045">
        <v>0</v>
      </c>
      <c r="AB2045" s="2">
        <v>0</v>
      </c>
      <c r="AC2045" s="2">
        <v>0</v>
      </c>
      <c r="AD2045" s="3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5.26</v>
      </c>
      <c r="AN2045" s="2">
        <v>5.26</v>
      </c>
      <c r="AO2045" s="2">
        <v>0</v>
      </c>
      <c r="AP2045" s="2">
        <v>0</v>
      </c>
      <c r="AQ2045" s="2">
        <v>0</v>
      </c>
    </row>
    <row r="2046" spans="1:43" x14ac:dyDescent="0.25">
      <c r="A2046" s="1">
        <v>46146</v>
      </c>
      <c r="B2046" t="s">
        <v>48</v>
      </c>
      <c r="C2046">
        <v>649163</v>
      </c>
      <c r="D2046">
        <v>2027235545</v>
      </c>
      <c r="E2046" t="s">
        <v>2272</v>
      </c>
      <c r="F2046" t="s">
        <v>2101</v>
      </c>
      <c r="G2046" t="s">
        <v>51</v>
      </c>
      <c r="H2046" t="s">
        <v>313</v>
      </c>
      <c r="I2046" t="s">
        <v>734</v>
      </c>
      <c r="J2046" t="s">
        <v>735</v>
      </c>
      <c r="K2046">
        <v>651818</v>
      </c>
      <c r="L2046" t="s">
        <v>114</v>
      </c>
      <c r="M2046" t="s">
        <v>115</v>
      </c>
      <c r="N2046" t="s">
        <v>57</v>
      </c>
      <c r="O2046" s="1">
        <v>45723</v>
      </c>
      <c r="Q2046" s="1">
        <v>46180</v>
      </c>
      <c r="R2046" s="2">
        <v>122.53</v>
      </c>
      <c r="S2046">
        <v>1</v>
      </c>
      <c r="T2046" t="s">
        <v>58</v>
      </c>
      <c r="U2046" t="s">
        <v>141</v>
      </c>
      <c r="V2046" s="3">
        <v>0.15</v>
      </c>
      <c r="W2046" s="2">
        <v>0</v>
      </c>
      <c r="X2046">
        <v>0</v>
      </c>
      <c r="Y2046" t="s">
        <v>142</v>
      </c>
      <c r="Z2046" t="s">
        <v>143</v>
      </c>
      <c r="AA2046">
        <v>0</v>
      </c>
      <c r="AB2046" s="2">
        <v>0</v>
      </c>
      <c r="AC2046" s="2">
        <v>0</v>
      </c>
      <c r="AD2046" s="3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18.38</v>
      </c>
      <c r="AN2046" s="2">
        <v>18.38</v>
      </c>
      <c r="AO2046" s="2">
        <v>0</v>
      </c>
      <c r="AP2046" s="2">
        <v>0</v>
      </c>
      <c r="AQ2046" s="2">
        <v>0</v>
      </c>
    </row>
    <row r="2047" spans="1:43" x14ac:dyDescent="0.25">
      <c r="A2047" s="1">
        <v>46146</v>
      </c>
      <c r="B2047" t="s">
        <v>48</v>
      </c>
      <c r="C2047">
        <v>649163</v>
      </c>
      <c r="D2047">
        <v>2027236553</v>
      </c>
      <c r="E2047" t="s">
        <v>2273</v>
      </c>
      <c r="F2047" t="s">
        <v>97</v>
      </c>
      <c r="G2047" t="s">
        <v>51</v>
      </c>
      <c r="H2047" t="s">
        <v>82</v>
      </c>
      <c r="I2047" t="s">
        <v>734</v>
      </c>
      <c r="J2047" t="s">
        <v>735</v>
      </c>
      <c r="K2047">
        <v>812782</v>
      </c>
      <c r="L2047" t="s">
        <v>99</v>
      </c>
      <c r="M2047" t="s">
        <v>100</v>
      </c>
      <c r="N2047" t="s">
        <v>57</v>
      </c>
      <c r="O2047" s="1">
        <v>45717</v>
      </c>
      <c r="Q2047" s="1">
        <v>46174</v>
      </c>
      <c r="R2047" s="2">
        <v>52</v>
      </c>
      <c r="S2047">
        <v>1</v>
      </c>
      <c r="T2047" t="s">
        <v>58</v>
      </c>
      <c r="U2047" t="s">
        <v>141</v>
      </c>
      <c r="V2047" s="3">
        <v>0.15</v>
      </c>
      <c r="W2047" s="2">
        <v>0</v>
      </c>
      <c r="X2047">
        <v>0</v>
      </c>
      <c r="Y2047" t="s">
        <v>142</v>
      </c>
      <c r="Z2047" t="s">
        <v>143</v>
      </c>
      <c r="AA2047">
        <v>0</v>
      </c>
      <c r="AB2047" s="2">
        <v>0</v>
      </c>
      <c r="AC2047" s="2">
        <v>0</v>
      </c>
      <c r="AD2047" s="3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7.8</v>
      </c>
      <c r="AN2047" s="2">
        <v>7.8</v>
      </c>
      <c r="AO2047" s="2">
        <v>0</v>
      </c>
      <c r="AP2047" s="2">
        <v>0</v>
      </c>
      <c r="AQ2047" s="2">
        <v>0</v>
      </c>
    </row>
    <row r="2048" spans="1:43" x14ac:dyDescent="0.25">
      <c r="A2048" s="1">
        <v>46146</v>
      </c>
      <c r="B2048" t="s">
        <v>48</v>
      </c>
      <c r="C2048">
        <v>649163</v>
      </c>
      <c r="D2048">
        <v>2027298067</v>
      </c>
      <c r="E2048" t="s">
        <v>702</v>
      </c>
      <c r="F2048" t="s">
        <v>2274</v>
      </c>
      <c r="G2048" t="s">
        <v>51</v>
      </c>
      <c r="H2048" t="s">
        <v>257</v>
      </c>
      <c r="I2048" t="s">
        <v>734</v>
      </c>
      <c r="J2048" t="s">
        <v>735</v>
      </c>
      <c r="K2048">
        <v>651818</v>
      </c>
      <c r="L2048" t="s">
        <v>114</v>
      </c>
      <c r="M2048" t="s">
        <v>115</v>
      </c>
      <c r="N2048" t="s">
        <v>57</v>
      </c>
      <c r="O2048" s="1">
        <v>45723</v>
      </c>
      <c r="Q2048" s="1">
        <v>46180</v>
      </c>
      <c r="R2048" s="2">
        <v>73.56</v>
      </c>
      <c r="S2048">
        <v>1</v>
      </c>
      <c r="T2048" t="s">
        <v>58</v>
      </c>
      <c r="U2048" t="s">
        <v>141</v>
      </c>
      <c r="V2048" s="3">
        <v>0.15</v>
      </c>
      <c r="W2048" s="2">
        <v>0</v>
      </c>
      <c r="X2048">
        <v>0</v>
      </c>
      <c r="Y2048" t="s">
        <v>142</v>
      </c>
      <c r="Z2048" t="s">
        <v>143</v>
      </c>
      <c r="AA2048">
        <v>0</v>
      </c>
      <c r="AB2048" s="2">
        <v>0</v>
      </c>
      <c r="AC2048" s="2">
        <v>0</v>
      </c>
      <c r="AD2048" s="3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11.03</v>
      </c>
      <c r="AN2048" s="2">
        <v>11.03</v>
      </c>
      <c r="AO2048" s="2">
        <v>0</v>
      </c>
      <c r="AP2048" s="2">
        <v>0</v>
      </c>
      <c r="AQ2048" s="2">
        <v>0</v>
      </c>
    </row>
    <row r="2049" spans="1:43" x14ac:dyDescent="0.25">
      <c r="A2049" s="1">
        <v>46146</v>
      </c>
      <c r="B2049" t="s">
        <v>48</v>
      </c>
      <c r="C2049">
        <v>649163</v>
      </c>
      <c r="D2049">
        <v>2027298068</v>
      </c>
      <c r="E2049" t="s">
        <v>702</v>
      </c>
      <c r="F2049" t="s">
        <v>2274</v>
      </c>
      <c r="G2049" t="s">
        <v>51</v>
      </c>
      <c r="H2049" t="s">
        <v>257</v>
      </c>
      <c r="I2049" t="s">
        <v>734</v>
      </c>
      <c r="J2049" t="s">
        <v>746</v>
      </c>
      <c r="K2049">
        <v>651818</v>
      </c>
      <c r="L2049" t="s">
        <v>114</v>
      </c>
      <c r="M2049" t="s">
        <v>115</v>
      </c>
      <c r="N2049" t="s">
        <v>57</v>
      </c>
      <c r="O2049" s="1">
        <v>45723</v>
      </c>
      <c r="Q2049" s="1">
        <v>46180</v>
      </c>
      <c r="R2049" s="2">
        <v>64.92</v>
      </c>
      <c r="S2049">
        <v>1</v>
      </c>
      <c r="T2049" t="s">
        <v>58</v>
      </c>
      <c r="U2049" t="s">
        <v>141</v>
      </c>
      <c r="V2049" s="3">
        <v>0.1</v>
      </c>
      <c r="W2049" s="2">
        <v>0</v>
      </c>
      <c r="X2049">
        <v>0</v>
      </c>
      <c r="Y2049" t="s">
        <v>142</v>
      </c>
      <c r="Z2049" t="s">
        <v>143</v>
      </c>
      <c r="AA2049">
        <v>0</v>
      </c>
      <c r="AB2049" s="2">
        <v>0</v>
      </c>
      <c r="AC2049" s="2">
        <v>0</v>
      </c>
      <c r="AD2049" s="3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6.49</v>
      </c>
      <c r="AN2049" s="2">
        <v>6.49</v>
      </c>
      <c r="AO2049" s="2">
        <v>0</v>
      </c>
      <c r="AP2049" s="2">
        <v>0</v>
      </c>
      <c r="AQ2049" s="2">
        <v>0</v>
      </c>
    </row>
    <row r="2050" spans="1:43" x14ac:dyDescent="0.25">
      <c r="A2050" s="1">
        <v>46146</v>
      </c>
      <c r="B2050" t="s">
        <v>48</v>
      </c>
      <c r="C2050">
        <v>649163</v>
      </c>
      <c r="D2050">
        <v>2027319204</v>
      </c>
      <c r="E2050" t="s">
        <v>2275</v>
      </c>
      <c r="F2050" t="s">
        <v>2276</v>
      </c>
      <c r="G2050" t="s">
        <v>51</v>
      </c>
      <c r="H2050" t="s">
        <v>213</v>
      </c>
      <c r="I2050" t="s">
        <v>734</v>
      </c>
      <c r="J2050" t="s">
        <v>735</v>
      </c>
      <c r="K2050">
        <v>650218</v>
      </c>
      <c r="L2050" t="s">
        <v>999</v>
      </c>
      <c r="M2050" t="s">
        <v>440</v>
      </c>
      <c r="N2050" t="s">
        <v>57</v>
      </c>
      <c r="O2050" s="1">
        <v>45717</v>
      </c>
      <c r="Q2050" s="1">
        <v>46174</v>
      </c>
      <c r="R2050" s="2">
        <v>70.7</v>
      </c>
      <c r="S2050">
        <v>1</v>
      </c>
      <c r="T2050" t="s">
        <v>58</v>
      </c>
      <c r="U2050" t="s">
        <v>141</v>
      </c>
      <c r="V2050" s="3">
        <v>0.15</v>
      </c>
      <c r="W2050" s="2">
        <v>0</v>
      </c>
      <c r="X2050">
        <v>0</v>
      </c>
      <c r="Y2050" t="s">
        <v>142</v>
      </c>
      <c r="Z2050" t="s">
        <v>143</v>
      </c>
      <c r="AA2050">
        <v>0</v>
      </c>
      <c r="AB2050" s="2">
        <v>0</v>
      </c>
      <c r="AC2050" s="2">
        <v>0</v>
      </c>
      <c r="AD2050" s="3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10.6</v>
      </c>
      <c r="AN2050" s="2">
        <v>10.6</v>
      </c>
      <c r="AO2050" s="2">
        <v>0</v>
      </c>
      <c r="AP2050" s="2">
        <v>0</v>
      </c>
      <c r="AQ2050" s="2">
        <v>0</v>
      </c>
    </row>
    <row r="2051" spans="1:43" x14ac:dyDescent="0.25">
      <c r="A2051" s="1">
        <v>46146</v>
      </c>
      <c r="B2051" t="s">
        <v>48</v>
      </c>
      <c r="C2051">
        <v>649163</v>
      </c>
      <c r="D2051">
        <v>2027374982</v>
      </c>
      <c r="E2051" t="s">
        <v>2277</v>
      </c>
      <c r="F2051" t="s">
        <v>2278</v>
      </c>
      <c r="G2051" t="s">
        <v>51</v>
      </c>
      <c r="H2051" t="s">
        <v>82</v>
      </c>
      <c r="I2051" t="s">
        <v>734</v>
      </c>
      <c r="J2051" t="s">
        <v>735</v>
      </c>
      <c r="K2051">
        <v>812656</v>
      </c>
      <c r="L2051" t="s">
        <v>760</v>
      </c>
      <c r="M2051" t="s">
        <v>170</v>
      </c>
      <c r="N2051" t="s">
        <v>57</v>
      </c>
      <c r="O2051" s="1">
        <v>45717</v>
      </c>
      <c r="Q2051" s="1">
        <v>46174</v>
      </c>
      <c r="R2051" s="2">
        <v>55.59</v>
      </c>
      <c r="S2051">
        <v>1</v>
      </c>
      <c r="T2051" t="s">
        <v>58</v>
      </c>
      <c r="U2051" t="s">
        <v>141</v>
      </c>
      <c r="V2051" s="3">
        <v>0.15</v>
      </c>
      <c r="W2051" s="2">
        <v>0</v>
      </c>
      <c r="X2051">
        <v>0</v>
      </c>
      <c r="Y2051" t="s">
        <v>142</v>
      </c>
      <c r="Z2051" t="s">
        <v>143</v>
      </c>
      <c r="AA2051">
        <v>0</v>
      </c>
      <c r="AB2051" s="2">
        <v>0</v>
      </c>
      <c r="AC2051" s="2">
        <v>0</v>
      </c>
      <c r="AD2051" s="3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8.34</v>
      </c>
      <c r="AN2051" s="2">
        <v>8.34</v>
      </c>
      <c r="AO2051" s="2">
        <v>0</v>
      </c>
      <c r="AP2051" s="2">
        <v>0</v>
      </c>
      <c r="AQ2051" s="2">
        <v>0</v>
      </c>
    </row>
    <row r="2052" spans="1:43" x14ac:dyDescent="0.25">
      <c r="A2052" s="1">
        <v>46146</v>
      </c>
      <c r="B2052" t="s">
        <v>48</v>
      </c>
      <c r="C2052">
        <v>649163</v>
      </c>
      <c r="D2052">
        <v>2027378751</v>
      </c>
      <c r="E2052" t="s">
        <v>551</v>
      </c>
      <c r="F2052" t="s">
        <v>1025</v>
      </c>
      <c r="G2052" t="s">
        <v>51</v>
      </c>
      <c r="H2052" t="s">
        <v>110</v>
      </c>
      <c r="I2052" t="s">
        <v>734</v>
      </c>
      <c r="J2052" t="s">
        <v>735</v>
      </c>
      <c r="K2052">
        <v>767312</v>
      </c>
      <c r="L2052" t="s">
        <v>609</v>
      </c>
      <c r="M2052" t="s">
        <v>466</v>
      </c>
      <c r="N2052" t="s">
        <v>57</v>
      </c>
      <c r="O2052" s="1">
        <v>45717</v>
      </c>
      <c r="Q2052" s="1">
        <v>46174</v>
      </c>
      <c r="R2052" s="2">
        <v>163.43</v>
      </c>
      <c r="S2052">
        <v>1</v>
      </c>
      <c r="T2052" t="s">
        <v>58</v>
      </c>
      <c r="U2052" t="s">
        <v>141</v>
      </c>
      <c r="V2052" s="3">
        <v>0.15</v>
      </c>
      <c r="W2052" s="2">
        <v>0</v>
      </c>
      <c r="X2052">
        <v>0</v>
      </c>
      <c r="Y2052" t="s">
        <v>142</v>
      </c>
      <c r="Z2052" t="s">
        <v>143</v>
      </c>
      <c r="AA2052">
        <v>0</v>
      </c>
      <c r="AB2052" s="2">
        <v>0</v>
      </c>
      <c r="AC2052" s="2">
        <v>0</v>
      </c>
      <c r="AD2052" s="3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24.51</v>
      </c>
      <c r="AN2052" s="2">
        <v>24.51</v>
      </c>
      <c r="AO2052" s="2">
        <v>0</v>
      </c>
      <c r="AP2052" s="2">
        <v>0</v>
      </c>
      <c r="AQ2052" s="2">
        <v>0</v>
      </c>
    </row>
    <row r="2053" spans="1:43" x14ac:dyDescent="0.25">
      <c r="A2053" s="1">
        <v>46146</v>
      </c>
      <c r="B2053" t="s">
        <v>48</v>
      </c>
      <c r="C2053">
        <v>649163</v>
      </c>
      <c r="D2053">
        <v>2027380471</v>
      </c>
      <c r="E2053" t="s">
        <v>306</v>
      </c>
      <c r="F2053" t="s">
        <v>2279</v>
      </c>
      <c r="G2053" t="s">
        <v>51</v>
      </c>
      <c r="H2053" t="s">
        <v>82</v>
      </c>
      <c r="I2053" t="s">
        <v>734</v>
      </c>
      <c r="J2053" t="s">
        <v>735</v>
      </c>
      <c r="K2053">
        <v>822733</v>
      </c>
      <c r="L2053" t="s">
        <v>911</v>
      </c>
      <c r="M2053" t="s">
        <v>912</v>
      </c>
      <c r="N2053" t="s">
        <v>57</v>
      </c>
      <c r="O2053" s="1">
        <v>45723</v>
      </c>
      <c r="Q2053" s="1">
        <v>46180</v>
      </c>
      <c r="R2053" s="2">
        <v>11.5</v>
      </c>
      <c r="S2053">
        <v>1</v>
      </c>
      <c r="T2053" t="s">
        <v>58</v>
      </c>
      <c r="U2053" t="s">
        <v>141</v>
      </c>
      <c r="V2053" s="3">
        <v>0.15</v>
      </c>
      <c r="W2053" s="2">
        <v>0</v>
      </c>
      <c r="X2053">
        <v>0</v>
      </c>
      <c r="Y2053" t="s">
        <v>142</v>
      </c>
      <c r="Z2053" t="s">
        <v>143</v>
      </c>
      <c r="AA2053">
        <v>0</v>
      </c>
      <c r="AB2053" s="2">
        <v>0</v>
      </c>
      <c r="AC2053" s="2">
        <v>0</v>
      </c>
      <c r="AD2053" s="3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1.72</v>
      </c>
      <c r="AN2053" s="2">
        <v>1.72</v>
      </c>
      <c r="AO2053" s="2">
        <v>0</v>
      </c>
      <c r="AP2053" s="2">
        <v>0</v>
      </c>
      <c r="AQ2053" s="2">
        <v>0</v>
      </c>
    </row>
    <row r="2054" spans="1:43" x14ac:dyDescent="0.25">
      <c r="A2054" s="1">
        <v>46146</v>
      </c>
      <c r="B2054" t="s">
        <v>48</v>
      </c>
      <c r="C2054">
        <v>649163</v>
      </c>
      <c r="D2054">
        <v>2027388855</v>
      </c>
      <c r="E2054" t="s">
        <v>2166</v>
      </c>
      <c r="F2054" t="s">
        <v>387</v>
      </c>
      <c r="G2054" t="s">
        <v>51</v>
      </c>
      <c r="H2054" t="s">
        <v>324</v>
      </c>
      <c r="I2054" t="s">
        <v>734</v>
      </c>
      <c r="J2054" t="s">
        <v>735</v>
      </c>
      <c r="K2054">
        <v>822723</v>
      </c>
      <c r="L2054" t="s">
        <v>2029</v>
      </c>
      <c r="M2054" t="s">
        <v>2030</v>
      </c>
      <c r="N2054" t="s">
        <v>57</v>
      </c>
      <c r="O2054" s="1">
        <v>45717</v>
      </c>
      <c r="Q2054" s="1">
        <v>46174</v>
      </c>
      <c r="R2054" s="2">
        <v>135.06</v>
      </c>
      <c r="S2054">
        <v>1</v>
      </c>
      <c r="T2054" t="s">
        <v>58</v>
      </c>
      <c r="U2054" t="s">
        <v>141</v>
      </c>
      <c r="V2054" s="3">
        <v>0.15</v>
      </c>
      <c r="W2054" s="2">
        <v>0</v>
      </c>
      <c r="X2054">
        <v>0</v>
      </c>
      <c r="Y2054" t="s">
        <v>142</v>
      </c>
      <c r="Z2054" t="s">
        <v>143</v>
      </c>
      <c r="AA2054">
        <v>0</v>
      </c>
      <c r="AB2054" s="2">
        <v>0</v>
      </c>
      <c r="AC2054" s="2">
        <v>0</v>
      </c>
      <c r="AD2054" s="3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20.260000000000002</v>
      </c>
      <c r="AN2054" s="2">
        <v>20.260000000000002</v>
      </c>
      <c r="AO2054" s="2">
        <v>0</v>
      </c>
      <c r="AP2054" s="2">
        <v>0</v>
      </c>
      <c r="AQ2054" s="2">
        <v>0</v>
      </c>
    </row>
    <row r="2055" spans="1:43" x14ac:dyDescent="0.25">
      <c r="A2055" s="1">
        <v>46146</v>
      </c>
      <c r="B2055" t="s">
        <v>48</v>
      </c>
      <c r="C2055">
        <v>649163</v>
      </c>
      <c r="D2055">
        <v>2027398623</v>
      </c>
      <c r="E2055" t="s">
        <v>2280</v>
      </c>
      <c r="F2055" t="s">
        <v>399</v>
      </c>
      <c r="G2055" t="s">
        <v>51</v>
      </c>
      <c r="H2055" t="s">
        <v>82</v>
      </c>
      <c r="I2055" t="s">
        <v>734</v>
      </c>
      <c r="J2055" t="s">
        <v>735</v>
      </c>
      <c r="K2055">
        <v>840313</v>
      </c>
      <c r="L2055" t="s">
        <v>1248</v>
      </c>
      <c r="M2055" t="s">
        <v>1249</v>
      </c>
      <c r="N2055" t="s">
        <v>57</v>
      </c>
      <c r="O2055" s="1">
        <v>45717</v>
      </c>
      <c r="Q2055" s="1">
        <v>46174</v>
      </c>
      <c r="R2055" s="2">
        <v>59.4</v>
      </c>
      <c r="S2055">
        <v>1</v>
      </c>
      <c r="T2055" t="s">
        <v>58</v>
      </c>
      <c r="U2055" t="s">
        <v>141</v>
      </c>
      <c r="V2055" s="3">
        <v>0.15</v>
      </c>
      <c r="W2055" s="2">
        <v>0</v>
      </c>
      <c r="X2055">
        <v>0</v>
      </c>
      <c r="Y2055" t="s">
        <v>142</v>
      </c>
      <c r="Z2055" t="s">
        <v>143</v>
      </c>
      <c r="AA2055">
        <v>0</v>
      </c>
      <c r="AB2055" s="2">
        <v>0</v>
      </c>
      <c r="AC2055" s="2">
        <v>0</v>
      </c>
      <c r="AD2055" s="3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8.91</v>
      </c>
      <c r="AN2055" s="2">
        <v>8.91</v>
      </c>
      <c r="AO2055" s="2">
        <v>0</v>
      </c>
      <c r="AP2055" s="2">
        <v>0</v>
      </c>
      <c r="AQ2055" s="2">
        <v>0</v>
      </c>
    </row>
    <row r="2056" spans="1:43" x14ac:dyDescent="0.25">
      <c r="A2056" s="1">
        <v>46146</v>
      </c>
      <c r="B2056" t="s">
        <v>48</v>
      </c>
      <c r="C2056">
        <v>649163</v>
      </c>
      <c r="D2056">
        <v>2027399202</v>
      </c>
      <c r="E2056" t="s">
        <v>1078</v>
      </c>
      <c r="F2056" t="s">
        <v>998</v>
      </c>
      <c r="G2056" t="s">
        <v>51</v>
      </c>
      <c r="H2056" t="s">
        <v>82</v>
      </c>
      <c r="I2056" t="s">
        <v>734</v>
      </c>
      <c r="J2056" t="s">
        <v>735</v>
      </c>
      <c r="K2056">
        <v>814033</v>
      </c>
      <c r="L2056" t="s">
        <v>626</v>
      </c>
      <c r="M2056" t="s">
        <v>334</v>
      </c>
      <c r="N2056" t="s">
        <v>57</v>
      </c>
      <c r="O2056" s="1">
        <v>45717</v>
      </c>
      <c r="Q2056" s="1">
        <v>46174</v>
      </c>
      <c r="R2056" s="2">
        <v>23.85</v>
      </c>
      <c r="S2056">
        <v>1</v>
      </c>
      <c r="T2056" t="s">
        <v>58</v>
      </c>
      <c r="U2056" t="s">
        <v>141</v>
      </c>
      <c r="V2056" s="3">
        <v>0.15</v>
      </c>
      <c r="W2056" s="2">
        <v>0</v>
      </c>
      <c r="X2056">
        <v>0</v>
      </c>
      <c r="Y2056" t="s">
        <v>142</v>
      </c>
      <c r="Z2056" t="s">
        <v>143</v>
      </c>
      <c r="AA2056">
        <v>0</v>
      </c>
      <c r="AB2056" s="2">
        <v>0</v>
      </c>
      <c r="AC2056" s="2">
        <v>0</v>
      </c>
      <c r="AD2056" s="3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3.58</v>
      </c>
      <c r="AN2056" s="2">
        <v>3.58</v>
      </c>
      <c r="AO2056" s="2">
        <v>0</v>
      </c>
      <c r="AP2056" s="2">
        <v>0</v>
      </c>
      <c r="AQ2056" s="2">
        <v>0</v>
      </c>
    </row>
    <row r="2057" spans="1:43" x14ac:dyDescent="0.25">
      <c r="A2057" s="1">
        <v>46146</v>
      </c>
      <c r="B2057" t="s">
        <v>48</v>
      </c>
      <c r="C2057">
        <v>649163</v>
      </c>
      <c r="D2057">
        <v>2027420098</v>
      </c>
      <c r="E2057" t="s">
        <v>2281</v>
      </c>
      <c r="F2057" t="s">
        <v>2282</v>
      </c>
      <c r="G2057" t="s">
        <v>51</v>
      </c>
      <c r="H2057" t="s">
        <v>82</v>
      </c>
      <c r="I2057" t="s">
        <v>734</v>
      </c>
      <c r="J2057" t="s">
        <v>735</v>
      </c>
      <c r="K2057">
        <v>760902</v>
      </c>
      <c r="L2057" t="s">
        <v>2283</v>
      </c>
      <c r="M2057" t="s">
        <v>2284</v>
      </c>
      <c r="N2057" t="s">
        <v>57</v>
      </c>
      <c r="O2057" s="1">
        <v>45717</v>
      </c>
      <c r="Q2057" s="1">
        <v>46174</v>
      </c>
      <c r="R2057" s="2">
        <v>19</v>
      </c>
      <c r="S2057">
        <v>1</v>
      </c>
      <c r="T2057" t="s">
        <v>58</v>
      </c>
      <c r="U2057" t="s">
        <v>141</v>
      </c>
      <c r="V2057" s="3">
        <v>0.15</v>
      </c>
      <c r="W2057" s="2">
        <v>0</v>
      </c>
      <c r="X2057">
        <v>0</v>
      </c>
      <c r="Y2057" t="s">
        <v>142</v>
      </c>
      <c r="Z2057" t="s">
        <v>143</v>
      </c>
      <c r="AA2057">
        <v>0</v>
      </c>
      <c r="AB2057" s="2">
        <v>0</v>
      </c>
      <c r="AC2057" s="2">
        <v>0</v>
      </c>
      <c r="AD2057" s="3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2.85</v>
      </c>
      <c r="AN2057" s="2">
        <v>2.85</v>
      </c>
      <c r="AO2057" s="2">
        <v>0</v>
      </c>
      <c r="AP2057" s="2">
        <v>0</v>
      </c>
      <c r="AQ2057" s="2">
        <v>0</v>
      </c>
    </row>
    <row r="2058" spans="1:43" x14ac:dyDescent="0.25">
      <c r="A2058" s="1">
        <v>46146</v>
      </c>
      <c r="B2058" t="s">
        <v>48</v>
      </c>
      <c r="C2058">
        <v>649163</v>
      </c>
      <c r="D2058">
        <v>2027435579</v>
      </c>
      <c r="E2058" t="s">
        <v>2285</v>
      </c>
      <c r="F2058" t="s">
        <v>319</v>
      </c>
      <c r="G2058" t="s">
        <v>51</v>
      </c>
      <c r="H2058" t="s">
        <v>82</v>
      </c>
      <c r="I2058" t="s">
        <v>734</v>
      </c>
      <c r="J2058" t="s">
        <v>735</v>
      </c>
      <c r="K2058">
        <v>814033</v>
      </c>
      <c r="L2058" t="s">
        <v>626</v>
      </c>
      <c r="M2058" t="s">
        <v>334</v>
      </c>
      <c r="N2058" t="s">
        <v>57</v>
      </c>
      <c r="O2058" s="1">
        <v>45717</v>
      </c>
      <c r="Q2058" s="1">
        <v>46174</v>
      </c>
      <c r="R2058" s="2">
        <v>27.5</v>
      </c>
      <c r="S2058">
        <v>1</v>
      </c>
      <c r="T2058" t="s">
        <v>58</v>
      </c>
      <c r="U2058" t="s">
        <v>141</v>
      </c>
      <c r="V2058" s="3">
        <v>0.15</v>
      </c>
      <c r="W2058" s="2">
        <v>0</v>
      </c>
      <c r="X2058">
        <v>0</v>
      </c>
      <c r="Y2058" t="s">
        <v>142</v>
      </c>
      <c r="Z2058" t="s">
        <v>143</v>
      </c>
      <c r="AA2058">
        <v>0</v>
      </c>
      <c r="AB2058" s="2">
        <v>0</v>
      </c>
      <c r="AC2058" s="2">
        <v>0</v>
      </c>
      <c r="AD2058" s="3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4.12</v>
      </c>
      <c r="AN2058" s="2">
        <v>4.12</v>
      </c>
      <c r="AO2058" s="2">
        <v>0</v>
      </c>
      <c r="AP2058" s="2">
        <v>0</v>
      </c>
      <c r="AQ2058" s="2">
        <v>0</v>
      </c>
    </row>
    <row r="2059" spans="1:43" x14ac:dyDescent="0.25">
      <c r="A2059" s="1">
        <v>46146</v>
      </c>
      <c r="B2059" t="s">
        <v>48</v>
      </c>
      <c r="C2059">
        <v>649163</v>
      </c>
      <c r="D2059">
        <v>2027438447</v>
      </c>
      <c r="E2059" t="s">
        <v>2286</v>
      </c>
      <c r="F2059" t="s">
        <v>97</v>
      </c>
      <c r="G2059" t="s">
        <v>51</v>
      </c>
      <c r="H2059" t="s">
        <v>82</v>
      </c>
      <c r="I2059" t="s">
        <v>734</v>
      </c>
      <c r="J2059" t="s">
        <v>735</v>
      </c>
      <c r="K2059">
        <v>813184</v>
      </c>
      <c r="L2059" t="s">
        <v>744</v>
      </c>
      <c r="M2059" t="s">
        <v>745</v>
      </c>
      <c r="N2059" t="s">
        <v>57</v>
      </c>
      <c r="O2059" s="1">
        <v>45717</v>
      </c>
      <c r="Q2059" s="1">
        <v>46174</v>
      </c>
      <c r="R2059" s="2">
        <v>101.38</v>
      </c>
      <c r="S2059">
        <v>1</v>
      </c>
      <c r="T2059" t="s">
        <v>58</v>
      </c>
      <c r="U2059" t="s">
        <v>141</v>
      </c>
      <c r="V2059" s="3">
        <v>0.15</v>
      </c>
      <c r="W2059" s="2">
        <v>0</v>
      </c>
      <c r="X2059">
        <v>0</v>
      </c>
      <c r="Y2059" t="s">
        <v>142</v>
      </c>
      <c r="Z2059" t="s">
        <v>143</v>
      </c>
      <c r="AA2059">
        <v>0</v>
      </c>
      <c r="AB2059" s="2">
        <v>0</v>
      </c>
      <c r="AC2059" s="2">
        <v>0</v>
      </c>
      <c r="AD2059" s="3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15.21</v>
      </c>
      <c r="AN2059" s="2">
        <v>15.21</v>
      </c>
      <c r="AO2059" s="2">
        <v>0</v>
      </c>
      <c r="AP2059" s="2">
        <v>0</v>
      </c>
      <c r="AQ2059" s="2">
        <v>0</v>
      </c>
    </row>
    <row r="2060" spans="1:43" x14ac:dyDescent="0.25">
      <c r="A2060" s="1">
        <v>46146</v>
      </c>
      <c r="B2060" t="s">
        <v>48</v>
      </c>
      <c r="C2060">
        <v>649163</v>
      </c>
      <c r="D2060">
        <v>2027444601</v>
      </c>
      <c r="E2060" t="s">
        <v>2287</v>
      </c>
      <c r="F2060" t="s">
        <v>525</v>
      </c>
      <c r="G2060" t="s">
        <v>51</v>
      </c>
      <c r="H2060" t="s">
        <v>122</v>
      </c>
      <c r="I2060" t="s">
        <v>734</v>
      </c>
      <c r="J2060" t="s">
        <v>735</v>
      </c>
      <c r="K2060">
        <v>816021</v>
      </c>
      <c r="L2060" t="s">
        <v>124</v>
      </c>
      <c r="M2060" t="s">
        <v>125</v>
      </c>
      <c r="N2060" t="s">
        <v>57</v>
      </c>
      <c r="O2060" s="1">
        <v>45717</v>
      </c>
      <c r="Q2060" s="1">
        <v>46174</v>
      </c>
      <c r="R2060" s="2">
        <v>9.1</v>
      </c>
      <c r="S2060">
        <v>1</v>
      </c>
      <c r="T2060" t="s">
        <v>58</v>
      </c>
      <c r="U2060" t="s">
        <v>141</v>
      </c>
      <c r="V2060" s="3">
        <v>0.15</v>
      </c>
      <c r="W2060" s="2">
        <v>0</v>
      </c>
      <c r="X2060">
        <v>0</v>
      </c>
      <c r="Y2060" t="s">
        <v>142</v>
      </c>
      <c r="Z2060" t="s">
        <v>143</v>
      </c>
      <c r="AA2060">
        <v>0</v>
      </c>
      <c r="AB2060" s="2">
        <v>0</v>
      </c>
      <c r="AC2060" s="2">
        <v>0</v>
      </c>
      <c r="AD2060" s="3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1.36</v>
      </c>
      <c r="AN2060" s="2">
        <v>1.36</v>
      </c>
      <c r="AO2060" s="2">
        <v>0</v>
      </c>
      <c r="AP2060" s="2">
        <v>0</v>
      </c>
      <c r="AQ2060" s="2">
        <v>0</v>
      </c>
    </row>
    <row r="2061" spans="1:43" x14ac:dyDescent="0.25">
      <c r="A2061" s="1">
        <v>46146</v>
      </c>
      <c r="B2061" t="s">
        <v>48</v>
      </c>
      <c r="C2061">
        <v>649163</v>
      </c>
      <c r="D2061">
        <v>2027447209</v>
      </c>
      <c r="E2061" t="s">
        <v>2288</v>
      </c>
      <c r="F2061" t="s">
        <v>2289</v>
      </c>
      <c r="G2061" t="s">
        <v>51</v>
      </c>
      <c r="H2061" t="s">
        <v>82</v>
      </c>
      <c r="I2061" t="s">
        <v>734</v>
      </c>
      <c r="J2061" t="s">
        <v>735</v>
      </c>
      <c r="K2061">
        <v>768887</v>
      </c>
      <c r="L2061" t="s">
        <v>762</v>
      </c>
      <c r="M2061" t="s">
        <v>763</v>
      </c>
      <c r="N2061" t="s">
        <v>57</v>
      </c>
      <c r="O2061" s="1">
        <v>45717</v>
      </c>
      <c r="Q2061" s="1">
        <v>46174</v>
      </c>
      <c r="R2061" s="2">
        <v>58.24</v>
      </c>
      <c r="S2061">
        <v>1</v>
      </c>
      <c r="T2061" t="s">
        <v>58</v>
      </c>
      <c r="U2061" t="s">
        <v>141</v>
      </c>
      <c r="V2061" s="3">
        <v>0.15</v>
      </c>
      <c r="W2061" s="2">
        <v>0</v>
      </c>
      <c r="X2061">
        <v>0</v>
      </c>
      <c r="Y2061" t="s">
        <v>142</v>
      </c>
      <c r="Z2061" t="s">
        <v>143</v>
      </c>
      <c r="AA2061">
        <v>0</v>
      </c>
      <c r="AB2061" s="2">
        <v>0</v>
      </c>
      <c r="AC2061" s="2">
        <v>0</v>
      </c>
      <c r="AD2061" s="3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8.74</v>
      </c>
      <c r="AN2061" s="2">
        <v>8.74</v>
      </c>
      <c r="AO2061" s="2">
        <v>0</v>
      </c>
      <c r="AP2061" s="2">
        <v>0</v>
      </c>
      <c r="AQ2061" s="2">
        <v>0</v>
      </c>
    </row>
    <row r="2062" spans="1:43" x14ac:dyDescent="0.25">
      <c r="A2062" s="1">
        <v>46146</v>
      </c>
      <c r="B2062" t="s">
        <v>48</v>
      </c>
      <c r="C2062">
        <v>649163</v>
      </c>
      <c r="D2062">
        <v>2027476841</v>
      </c>
      <c r="E2062" t="s">
        <v>2290</v>
      </c>
      <c r="F2062" t="s">
        <v>466</v>
      </c>
      <c r="G2062" t="s">
        <v>51</v>
      </c>
      <c r="H2062" t="s">
        <v>87</v>
      </c>
      <c r="I2062" t="s">
        <v>734</v>
      </c>
      <c r="J2062" t="s">
        <v>735</v>
      </c>
      <c r="K2062">
        <v>673059</v>
      </c>
      <c r="L2062" t="s">
        <v>90</v>
      </c>
      <c r="M2062" t="s">
        <v>91</v>
      </c>
      <c r="N2062" t="s">
        <v>57</v>
      </c>
      <c r="O2062" s="1">
        <v>45717</v>
      </c>
      <c r="Q2062" s="1">
        <v>46174</v>
      </c>
      <c r="R2062" s="2">
        <v>10.82</v>
      </c>
      <c r="S2062">
        <v>1</v>
      </c>
      <c r="T2062" t="s">
        <v>58</v>
      </c>
      <c r="U2062" t="s">
        <v>141</v>
      </c>
      <c r="V2062" s="3">
        <v>0.15</v>
      </c>
      <c r="W2062" s="2">
        <v>0</v>
      </c>
      <c r="X2062">
        <v>0</v>
      </c>
      <c r="Y2062" t="s">
        <v>142</v>
      </c>
      <c r="Z2062" t="s">
        <v>143</v>
      </c>
      <c r="AA2062">
        <v>0</v>
      </c>
      <c r="AB2062" s="2">
        <v>0</v>
      </c>
      <c r="AC2062" s="2">
        <v>0</v>
      </c>
      <c r="AD2062" s="3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1.62</v>
      </c>
      <c r="AN2062" s="2">
        <v>1.62</v>
      </c>
      <c r="AO2062" s="2">
        <v>0</v>
      </c>
      <c r="AP2062" s="2">
        <v>0</v>
      </c>
      <c r="AQ2062" s="2">
        <v>0</v>
      </c>
    </row>
    <row r="2063" spans="1:43" x14ac:dyDescent="0.25">
      <c r="A2063" s="1">
        <v>46146</v>
      </c>
      <c r="B2063" t="s">
        <v>48</v>
      </c>
      <c r="C2063">
        <v>649163</v>
      </c>
      <c r="D2063">
        <v>2027545459</v>
      </c>
      <c r="E2063" t="s">
        <v>2139</v>
      </c>
      <c r="F2063" t="s">
        <v>2140</v>
      </c>
      <c r="G2063" t="s">
        <v>51</v>
      </c>
      <c r="H2063" t="s">
        <v>82</v>
      </c>
      <c r="I2063" t="s">
        <v>734</v>
      </c>
      <c r="J2063" t="s">
        <v>746</v>
      </c>
      <c r="K2063">
        <v>651818</v>
      </c>
      <c r="L2063" t="s">
        <v>114</v>
      </c>
      <c r="M2063" t="s">
        <v>115</v>
      </c>
      <c r="N2063" t="s">
        <v>57</v>
      </c>
      <c r="O2063" s="1">
        <v>45723</v>
      </c>
      <c r="Q2063" s="1">
        <v>46180</v>
      </c>
      <c r="R2063" s="2">
        <v>25</v>
      </c>
      <c r="S2063">
        <v>1</v>
      </c>
      <c r="T2063" t="s">
        <v>58</v>
      </c>
      <c r="U2063" t="s">
        <v>141</v>
      </c>
      <c r="V2063" s="3">
        <v>0.1</v>
      </c>
      <c r="W2063" s="2">
        <v>0</v>
      </c>
      <c r="X2063">
        <v>0</v>
      </c>
      <c r="Y2063" t="s">
        <v>142</v>
      </c>
      <c r="Z2063" t="s">
        <v>143</v>
      </c>
      <c r="AA2063">
        <v>0</v>
      </c>
      <c r="AB2063" s="2">
        <v>0</v>
      </c>
      <c r="AC2063" s="2">
        <v>0</v>
      </c>
      <c r="AD2063" s="3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2.5</v>
      </c>
      <c r="AN2063" s="2">
        <v>2.5</v>
      </c>
      <c r="AO2063" s="2">
        <v>0</v>
      </c>
      <c r="AP2063" s="2">
        <v>0</v>
      </c>
      <c r="AQ2063" s="2">
        <v>0</v>
      </c>
    </row>
    <row r="2064" spans="1:43" x14ac:dyDescent="0.25">
      <c r="A2064" s="1">
        <v>46146</v>
      </c>
      <c r="B2064" t="s">
        <v>48</v>
      </c>
      <c r="C2064">
        <v>649163</v>
      </c>
      <c r="D2064">
        <v>2027546576</v>
      </c>
      <c r="E2064" t="s">
        <v>1510</v>
      </c>
      <c r="F2064" t="s">
        <v>241</v>
      </c>
      <c r="G2064" t="s">
        <v>51</v>
      </c>
      <c r="H2064" t="s">
        <v>213</v>
      </c>
      <c r="I2064" t="s">
        <v>734</v>
      </c>
      <c r="J2064" t="s">
        <v>735</v>
      </c>
      <c r="K2064">
        <v>673059</v>
      </c>
      <c r="L2064" t="s">
        <v>90</v>
      </c>
      <c r="M2064" t="s">
        <v>91</v>
      </c>
      <c r="N2064" t="s">
        <v>57</v>
      </c>
      <c r="O2064" s="1">
        <v>45748</v>
      </c>
      <c r="Q2064" s="1">
        <v>46174</v>
      </c>
      <c r="R2064" s="2">
        <v>10.75</v>
      </c>
      <c r="S2064">
        <v>1</v>
      </c>
      <c r="T2064" t="s">
        <v>58</v>
      </c>
      <c r="U2064" t="s">
        <v>141</v>
      </c>
      <c r="V2064" s="3">
        <v>0.15</v>
      </c>
      <c r="W2064" s="2">
        <v>0</v>
      </c>
      <c r="X2064">
        <v>0</v>
      </c>
      <c r="Y2064" t="s">
        <v>142</v>
      </c>
      <c r="Z2064" t="s">
        <v>143</v>
      </c>
      <c r="AA2064">
        <v>0</v>
      </c>
      <c r="AB2064" s="2">
        <v>0</v>
      </c>
      <c r="AC2064" s="2">
        <v>0</v>
      </c>
      <c r="AD2064" s="3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1.61</v>
      </c>
      <c r="AN2064" s="2">
        <v>1.61</v>
      </c>
      <c r="AO2064" s="2">
        <v>0</v>
      </c>
      <c r="AP2064" s="2">
        <v>0</v>
      </c>
      <c r="AQ2064" s="2">
        <v>0</v>
      </c>
    </row>
    <row r="2065" spans="1:43" x14ac:dyDescent="0.25">
      <c r="A2065" s="1">
        <v>46146</v>
      </c>
      <c r="B2065" t="s">
        <v>48</v>
      </c>
      <c r="C2065">
        <v>649163</v>
      </c>
      <c r="D2065">
        <v>2027606915</v>
      </c>
      <c r="E2065" t="s">
        <v>626</v>
      </c>
      <c r="F2065" t="s">
        <v>334</v>
      </c>
      <c r="G2065" t="s">
        <v>51</v>
      </c>
      <c r="H2065" t="s">
        <v>82</v>
      </c>
      <c r="I2065" t="s">
        <v>734</v>
      </c>
      <c r="J2065" t="s">
        <v>735</v>
      </c>
      <c r="K2065">
        <v>814033</v>
      </c>
      <c r="L2065" t="s">
        <v>626</v>
      </c>
      <c r="M2065" t="s">
        <v>334</v>
      </c>
      <c r="N2065" t="s">
        <v>57</v>
      </c>
      <c r="O2065" s="1">
        <v>45722</v>
      </c>
      <c r="Q2065" s="1">
        <v>46179</v>
      </c>
      <c r="R2065" s="2">
        <v>11.5</v>
      </c>
      <c r="S2065">
        <v>1</v>
      </c>
      <c r="T2065" t="s">
        <v>58</v>
      </c>
      <c r="U2065" t="s">
        <v>141</v>
      </c>
      <c r="V2065" s="3">
        <v>0.15</v>
      </c>
      <c r="W2065" s="2">
        <v>0</v>
      </c>
      <c r="X2065">
        <v>0</v>
      </c>
      <c r="Y2065" t="s">
        <v>142</v>
      </c>
      <c r="Z2065" t="s">
        <v>143</v>
      </c>
      <c r="AA2065">
        <v>0</v>
      </c>
      <c r="AB2065" s="2">
        <v>0</v>
      </c>
      <c r="AC2065" s="2">
        <v>0</v>
      </c>
      <c r="AD2065" s="3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1.72</v>
      </c>
      <c r="AN2065" s="2">
        <v>1.72</v>
      </c>
      <c r="AO2065" s="2">
        <v>0</v>
      </c>
      <c r="AP2065" s="2">
        <v>0</v>
      </c>
      <c r="AQ2065" s="2">
        <v>0</v>
      </c>
    </row>
    <row r="2066" spans="1:43" x14ac:dyDescent="0.25">
      <c r="A2066" s="1">
        <v>46146</v>
      </c>
      <c r="B2066" t="s">
        <v>48</v>
      </c>
      <c r="C2066">
        <v>649163</v>
      </c>
      <c r="D2066">
        <v>2027642346</v>
      </c>
      <c r="E2066" t="s">
        <v>2291</v>
      </c>
      <c r="F2066" t="s">
        <v>300</v>
      </c>
      <c r="G2066" t="s">
        <v>51</v>
      </c>
      <c r="H2066" t="s">
        <v>239</v>
      </c>
      <c r="I2066" t="s">
        <v>734</v>
      </c>
      <c r="J2066" t="s">
        <v>951</v>
      </c>
      <c r="K2066">
        <v>651818</v>
      </c>
      <c r="L2066" t="s">
        <v>114</v>
      </c>
      <c r="M2066" t="s">
        <v>115</v>
      </c>
      <c r="N2066" t="s">
        <v>57</v>
      </c>
      <c r="O2066" s="1">
        <v>45754</v>
      </c>
      <c r="Q2066" s="1">
        <v>46180</v>
      </c>
      <c r="R2066" s="2">
        <v>21.44</v>
      </c>
      <c r="S2066">
        <v>1</v>
      </c>
      <c r="T2066" t="s">
        <v>58</v>
      </c>
      <c r="U2066" t="s">
        <v>141</v>
      </c>
      <c r="V2066" s="3">
        <v>0.15</v>
      </c>
      <c r="W2066" s="2">
        <v>0</v>
      </c>
      <c r="X2066">
        <v>0</v>
      </c>
      <c r="Y2066" t="s">
        <v>142</v>
      </c>
      <c r="Z2066" t="s">
        <v>143</v>
      </c>
      <c r="AA2066">
        <v>0</v>
      </c>
      <c r="AB2066" s="2">
        <v>0</v>
      </c>
      <c r="AC2066" s="2">
        <v>0</v>
      </c>
      <c r="AD2066" s="3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3.22</v>
      </c>
      <c r="AN2066" s="2">
        <v>3.22</v>
      </c>
      <c r="AO2066" s="2">
        <v>0</v>
      </c>
      <c r="AP2066" s="2">
        <v>0</v>
      </c>
      <c r="AQ2066" s="2">
        <v>0</v>
      </c>
    </row>
    <row r="2067" spans="1:43" x14ac:dyDescent="0.25">
      <c r="A2067" s="1">
        <v>46146</v>
      </c>
      <c r="B2067" t="s">
        <v>48</v>
      </c>
      <c r="C2067">
        <v>649163</v>
      </c>
      <c r="D2067">
        <v>2027735221</v>
      </c>
      <c r="E2067" t="s">
        <v>2292</v>
      </c>
      <c r="F2067" t="s">
        <v>2293</v>
      </c>
      <c r="G2067" t="s">
        <v>51</v>
      </c>
      <c r="H2067" t="s">
        <v>82</v>
      </c>
      <c r="I2067" t="s">
        <v>734</v>
      </c>
      <c r="J2067" t="s">
        <v>735</v>
      </c>
      <c r="K2067">
        <v>757039</v>
      </c>
      <c r="L2067" t="s">
        <v>1728</v>
      </c>
      <c r="M2067" t="s">
        <v>194</v>
      </c>
      <c r="N2067" t="s">
        <v>57</v>
      </c>
      <c r="O2067" s="1">
        <v>45748</v>
      </c>
      <c r="Q2067" s="1">
        <v>46174</v>
      </c>
      <c r="R2067" s="2">
        <v>54.22</v>
      </c>
      <c r="S2067">
        <v>1</v>
      </c>
      <c r="T2067" t="s">
        <v>58</v>
      </c>
      <c r="U2067" t="s">
        <v>141</v>
      </c>
      <c r="V2067" s="3">
        <v>0.15</v>
      </c>
      <c r="W2067" s="2">
        <v>0</v>
      </c>
      <c r="X2067">
        <v>0</v>
      </c>
      <c r="Y2067" t="s">
        <v>142</v>
      </c>
      <c r="Z2067" t="s">
        <v>143</v>
      </c>
      <c r="AA2067">
        <v>0</v>
      </c>
      <c r="AB2067" s="2">
        <v>0</v>
      </c>
      <c r="AC2067" s="2">
        <v>0</v>
      </c>
      <c r="AD2067" s="3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8.1300000000000008</v>
      </c>
      <c r="AN2067" s="2">
        <v>8.1300000000000008</v>
      </c>
      <c r="AO2067" s="2">
        <v>0</v>
      </c>
      <c r="AP2067" s="2">
        <v>0</v>
      </c>
      <c r="AQ2067" s="2">
        <v>0</v>
      </c>
    </row>
    <row r="2068" spans="1:43" x14ac:dyDescent="0.25">
      <c r="A2068" s="1">
        <v>46146</v>
      </c>
      <c r="B2068" t="s">
        <v>48</v>
      </c>
      <c r="C2068">
        <v>649163</v>
      </c>
      <c r="D2068">
        <v>2027745347</v>
      </c>
      <c r="E2068" t="s">
        <v>1578</v>
      </c>
      <c r="F2068" t="s">
        <v>1579</v>
      </c>
      <c r="G2068" t="s">
        <v>51</v>
      </c>
      <c r="H2068" t="s">
        <v>1274</v>
      </c>
      <c r="I2068" t="s">
        <v>734</v>
      </c>
      <c r="J2068" t="s">
        <v>951</v>
      </c>
      <c r="K2068">
        <v>673059</v>
      </c>
      <c r="L2068" t="s">
        <v>90</v>
      </c>
      <c r="M2068" t="s">
        <v>91</v>
      </c>
      <c r="N2068" t="s">
        <v>57</v>
      </c>
      <c r="O2068" s="1">
        <v>45748</v>
      </c>
      <c r="Q2068" s="1">
        <v>46174</v>
      </c>
      <c r="R2068" s="2">
        <v>21.44</v>
      </c>
      <c r="S2068">
        <v>1</v>
      </c>
      <c r="T2068" t="s">
        <v>58</v>
      </c>
      <c r="U2068" t="s">
        <v>141</v>
      </c>
      <c r="V2068" s="3">
        <v>0.15</v>
      </c>
      <c r="W2068" s="2">
        <v>0</v>
      </c>
      <c r="X2068">
        <v>0</v>
      </c>
      <c r="Y2068" t="s">
        <v>142</v>
      </c>
      <c r="Z2068" t="s">
        <v>143</v>
      </c>
      <c r="AA2068">
        <v>0</v>
      </c>
      <c r="AB2068" s="2">
        <v>0</v>
      </c>
      <c r="AC2068" s="2">
        <v>0</v>
      </c>
      <c r="AD2068" s="3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3.22</v>
      </c>
      <c r="AN2068" s="2">
        <v>3.22</v>
      </c>
      <c r="AO2068" s="2">
        <v>0</v>
      </c>
      <c r="AP2068" s="2">
        <v>0</v>
      </c>
      <c r="AQ2068" s="2">
        <v>0</v>
      </c>
    </row>
    <row r="2069" spans="1:43" x14ac:dyDescent="0.25">
      <c r="A2069" s="1">
        <v>46146</v>
      </c>
      <c r="B2069" t="s">
        <v>48</v>
      </c>
      <c r="C2069">
        <v>649163</v>
      </c>
      <c r="D2069">
        <v>2027859847</v>
      </c>
      <c r="E2069" t="s">
        <v>2294</v>
      </c>
      <c r="F2069" t="s">
        <v>383</v>
      </c>
      <c r="G2069" t="s">
        <v>51</v>
      </c>
      <c r="H2069" t="s">
        <v>191</v>
      </c>
      <c r="I2069" t="s">
        <v>734</v>
      </c>
      <c r="J2069" t="s">
        <v>735</v>
      </c>
      <c r="K2069">
        <v>651818</v>
      </c>
      <c r="L2069" t="s">
        <v>114</v>
      </c>
      <c r="M2069" t="s">
        <v>115</v>
      </c>
      <c r="N2069" t="s">
        <v>57</v>
      </c>
      <c r="O2069" s="1">
        <v>45754</v>
      </c>
      <c r="Q2069" s="1">
        <v>46180</v>
      </c>
      <c r="R2069" s="2">
        <v>51</v>
      </c>
      <c r="S2069">
        <v>1</v>
      </c>
      <c r="T2069" t="s">
        <v>58</v>
      </c>
      <c r="U2069" t="s">
        <v>141</v>
      </c>
      <c r="V2069" s="3">
        <v>0.15</v>
      </c>
      <c r="W2069" s="2">
        <v>0</v>
      </c>
      <c r="X2069">
        <v>0</v>
      </c>
      <c r="Y2069" t="s">
        <v>142</v>
      </c>
      <c r="Z2069" t="s">
        <v>143</v>
      </c>
      <c r="AA2069">
        <v>0</v>
      </c>
      <c r="AB2069" s="2">
        <v>0</v>
      </c>
      <c r="AC2069" s="2">
        <v>0</v>
      </c>
      <c r="AD2069" s="3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7.65</v>
      </c>
      <c r="AN2069" s="2">
        <v>7.65</v>
      </c>
      <c r="AO2069" s="2">
        <v>0</v>
      </c>
      <c r="AP2069" s="2">
        <v>0</v>
      </c>
      <c r="AQ2069" s="2">
        <v>0</v>
      </c>
    </row>
    <row r="2070" spans="1:43" x14ac:dyDescent="0.25">
      <c r="A2070" s="1">
        <v>46146</v>
      </c>
      <c r="B2070" t="s">
        <v>48</v>
      </c>
      <c r="C2070">
        <v>649163</v>
      </c>
      <c r="D2070">
        <v>2027863479</v>
      </c>
      <c r="E2070" t="s">
        <v>2294</v>
      </c>
      <c r="F2070" t="s">
        <v>2295</v>
      </c>
      <c r="G2070" t="s">
        <v>51</v>
      </c>
      <c r="H2070" t="s">
        <v>191</v>
      </c>
      <c r="I2070" t="s">
        <v>734</v>
      </c>
      <c r="J2070" t="s">
        <v>746</v>
      </c>
      <c r="K2070">
        <v>651818</v>
      </c>
      <c r="L2070" t="s">
        <v>114</v>
      </c>
      <c r="M2070" t="s">
        <v>115</v>
      </c>
      <c r="N2070" t="s">
        <v>57</v>
      </c>
      <c r="O2070" s="1">
        <v>45754</v>
      </c>
      <c r="Q2070" s="1">
        <v>46180</v>
      </c>
      <c r="R2070" s="2">
        <v>26.25</v>
      </c>
      <c r="S2070">
        <v>1</v>
      </c>
      <c r="T2070" t="s">
        <v>58</v>
      </c>
      <c r="U2070" t="s">
        <v>141</v>
      </c>
      <c r="V2070" s="3">
        <v>0.1</v>
      </c>
      <c r="W2070" s="2">
        <v>0</v>
      </c>
      <c r="X2070">
        <v>0</v>
      </c>
      <c r="Y2070" t="s">
        <v>142</v>
      </c>
      <c r="Z2070" t="s">
        <v>143</v>
      </c>
      <c r="AA2070">
        <v>0</v>
      </c>
      <c r="AB2070" s="2">
        <v>0</v>
      </c>
      <c r="AC2070" s="2">
        <v>0</v>
      </c>
      <c r="AD2070" s="3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2.62</v>
      </c>
      <c r="AN2070" s="2">
        <v>2.62</v>
      </c>
      <c r="AO2070" s="2">
        <v>0</v>
      </c>
      <c r="AP2070" s="2">
        <v>0</v>
      </c>
      <c r="AQ2070" s="2">
        <v>0</v>
      </c>
    </row>
    <row r="2071" spans="1:43" x14ac:dyDescent="0.25">
      <c r="A2071" s="1">
        <v>46146</v>
      </c>
      <c r="B2071" t="s">
        <v>48</v>
      </c>
      <c r="C2071">
        <v>649163</v>
      </c>
      <c r="D2071">
        <v>2027863480</v>
      </c>
      <c r="E2071" t="s">
        <v>2294</v>
      </c>
      <c r="F2071" t="s">
        <v>2295</v>
      </c>
      <c r="G2071" t="s">
        <v>51</v>
      </c>
      <c r="H2071" t="s">
        <v>191</v>
      </c>
      <c r="I2071" t="s">
        <v>734</v>
      </c>
      <c r="J2071" t="s">
        <v>735</v>
      </c>
      <c r="K2071">
        <v>651818</v>
      </c>
      <c r="L2071" t="s">
        <v>114</v>
      </c>
      <c r="M2071" t="s">
        <v>115</v>
      </c>
      <c r="N2071" t="s">
        <v>57</v>
      </c>
      <c r="O2071" s="1">
        <v>45754</v>
      </c>
      <c r="Q2071" s="1">
        <v>46180</v>
      </c>
      <c r="R2071" s="2">
        <v>34</v>
      </c>
      <c r="S2071">
        <v>1</v>
      </c>
      <c r="T2071" t="s">
        <v>58</v>
      </c>
      <c r="U2071" t="s">
        <v>141</v>
      </c>
      <c r="V2071" s="3">
        <v>0.15</v>
      </c>
      <c r="W2071" s="2">
        <v>0</v>
      </c>
      <c r="X2071">
        <v>0</v>
      </c>
      <c r="Y2071" t="s">
        <v>142</v>
      </c>
      <c r="Z2071" t="s">
        <v>143</v>
      </c>
      <c r="AA2071">
        <v>0</v>
      </c>
      <c r="AB2071" s="2">
        <v>0</v>
      </c>
      <c r="AC2071" s="2">
        <v>0</v>
      </c>
      <c r="AD2071" s="3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5.0999999999999996</v>
      </c>
      <c r="AN2071" s="2">
        <v>5.0999999999999996</v>
      </c>
      <c r="AO2071" s="2">
        <v>0</v>
      </c>
      <c r="AP2071" s="2">
        <v>0</v>
      </c>
      <c r="AQ2071" s="2">
        <v>0</v>
      </c>
    </row>
    <row r="2072" spans="1:43" x14ac:dyDescent="0.25">
      <c r="A2072" s="1">
        <v>46146</v>
      </c>
      <c r="B2072" t="s">
        <v>48</v>
      </c>
      <c r="C2072">
        <v>649163</v>
      </c>
      <c r="D2072">
        <v>2027886965</v>
      </c>
      <c r="E2072" t="s">
        <v>2296</v>
      </c>
      <c r="F2072" t="s">
        <v>2297</v>
      </c>
      <c r="G2072" t="s">
        <v>51</v>
      </c>
      <c r="H2072" t="s">
        <v>82</v>
      </c>
      <c r="I2072" t="s">
        <v>734</v>
      </c>
      <c r="J2072" t="s">
        <v>746</v>
      </c>
      <c r="K2072">
        <v>840313</v>
      </c>
      <c r="L2072" t="s">
        <v>1248</v>
      </c>
      <c r="M2072" t="s">
        <v>1249</v>
      </c>
      <c r="N2072" t="s">
        <v>57</v>
      </c>
      <c r="O2072" s="1">
        <v>45748</v>
      </c>
      <c r="Q2072" s="1">
        <v>46174</v>
      </c>
      <c r="R2072" s="2">
        <v>75.44</v>
      </c>
      <c r="S2072">
        <v>1</v>
      </c>
      <c r="T2072" t="s">
        <v>58</v>
      </c>
      <c r="U2072" t="s">
        <v>141</v>
      </c>
      <c r="V2072" s="3">
        <v>0.1</v>
      </c>
      <c r="W2072" s="2">
        <v>0</v>
      </c>
      <c r="X2072">
        <v>0</v>
      </c>
      <c r="Y2072" t="s">
        <v>142</v>
      </c>
      <c r="Z2072" t="s">
        <v>143</v>
      </c>
      <c r="AA2072">
        <v>0</v>
      </c>
      <c r="AB2072" s="2">
        <v>0</v>
      </c>
      <c r="AC2072" s="2">
        <v>0</v>
      </c>
      <c r="AD2072" s="3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7.54</v>
      </c>
      <c r="AN2072" s="2">
        <v>7.54</v>
      </c>
      <c r="AO2072" s="2">
        <v>0</v>
      </c>
      <c r="AP2072" s="2">
        <v>0</v>
      </c>
      <c r="AQ2072" s="2">
        <v>0</v>
      </c>
    </row>
    <row r="2073" spans="1:43" x14ac:dyDescent="0.25">
      <c r="A2073" s="1">
        <v>46146</v>
      </c>
      <c r="B2073" t="s">
        <v>48</v>
      </c>
      <c r="C2073">
        <v>649163</v>
      </c>
      <c r="D2073">
        <v>2027887271</v>
      </c>
      <c r="E2073" t="s">
        <v>2298</v>
      </c>
      <c r="F2073" t="s">
        <v>91</v>
      </c>
      <c r="G2073" t="s">
        <v>51</v>
      </c>
      <c r="H2073" t="s">
        <v>191</v>
      </c>
      <c r="I2073" t="s">
        <v>734</v>
      </c>
      <c r="J2073" t="s">
        <v>746</v>
      </c>
      <c r="K2073">
        <v>651818</v>
      </c>
      <c r="L2073" t="s">
        <v>114</v>
      </c>
      <c r="M2073" t="s">
        <v>115</v>
      </c>
      <c r="N2073" t="s">
        <v>57</v>
      </c>
      <c r="O2073" s="1">
        <v>45754</v>
      </c>
      <c r="Q2073" s="1">
        <v>46180</v>
      </c>
      <c r="R2073" s="2">
        <v>35.46</v>
      </c>
      <c r="S2073">
        <v>1</v>
      </c>
      <c r="T2073" t="s">
        <v>58</v>
      </c>
      <c r="U2073" t="s">
        <v>141</v>
      </c>
      <c r="V2073" s="3">
        <v>0.1</v>
      </c>
      <c r="W2073" s="2">
        <v>0</v>
      </c>
      <c r="X2073">
        <v>0</v>
      </c>
      <c r="Y2073" t="s">
        <v>142</v>
      </c>
      <c r="Z2073" t="s">
        <v>143</v>
      </c>
      <c r="AA2073">
        <v>0</v>
      </c>
      <c r="AB2073" s="2">
        <v>0</v>
      </c>
      <c r="AC2073" s="2">
        <v>0</v>
      </c>
      <c r="AD2073" s="3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3.55</v>
      </c>
      <c r="AN2073" s="2">
        <v>3.55</v>
      </c>
      <c r="AO2073" s="2">
        <v>0</v>
      </c>
      <c r="AP2073" s="2">
        <v>0</v>
      </c>
      <c r="AQ2073" s="2">
        <v>0</v>
      </c>
    </row>
    <row r="2074" spans="1:43" x14ac:dyDescent="0.25">
      <c r="A2074" s="1">
        <v>46146</v>
      </c>
      <c r="B2074" t="s">
        <v>48</v>
      </c>
      <c r="C2074">
        <v>649163</v>
      </c>
      <c r="D2074">
        <v>2027887272</v>
      </c>
      <c r="E2074" t="s">
        <v>2298</v>
      </c>
      <c r="F2074" t="s">
        <v>91</v>
      </c>
      <c r="G2074" t="s">
        <v>51</v>
      </c>
      <c r="H2074" t="s">
        <v>191</v>
      </c>
      <c r="I2074" t="s">
        <v>734</v>
      </c>
      <c r="J2074" t="s">
        <v>735</v>
      </c>
      <c r="K2074">
        <v>651818</v>
      </c>
      <c r="L2074" t="s">
        <v>114</v>
      </c>
      <c r="M2074" t="s">
        <v>115</v>
      </c>
      <c r="N2074" t="s">
        <v>57</v>
      </c>
      <c r="O2074" s="1">
        <v>45754</v>
      </c>
      <c r="Q2074" s="1">
        <v>46180</v>
      </c>
      <c r="R2074" s="2">
        <v>34</v>
      </c>
      <c r="S2074">
        <v>1</v>
      </c>
      <c r="T2074" t="s">
        <v>58</v>
      </c>
      <c r="U2074" t="s">
        <v>141</v>
      </c>
      <c r="V2074" s="3">
        <v>0.15</v>
      </c>
      <c r="W2074" s="2">
        <v>0</v>
      </c>
      <c r="X2074">
        <v>0</v>
      </c>
      <c r="Y2074" t="s">
        <v>142</v>
      </c>
      <c r="Z2074" t="s">
        <v>143</v>
      </c>
      <c r="AA2074">
        <v>0</v>
      </c>
      <c r="AB2074" s="2">
        <v>0</v>
      </c>
      <c r="AC2074" s="2">
        <v>0</v>
      </c>
      <c r="AD2074" s="3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5.0999999999999996</v>
      </c>
      <c r="AN2074" s="2">
        <v>5.0999999999999996</v>
      </c>
      <c r="AO2074" s="2">
        <v>0</v>
      </c>
      <c r="AP2074" s="2">
        <v>0</v>
      </c>
      <c r="AQ2074" s="2">
        <v>0</v>
      </c>
    </row>
    <row r="2075" spans="1:43" x14ac:dyDescent="0.25">
      <c r="A2075" s="1">
        <v>46146</v>
      </c>
      <c r="B2075" t="s">
        <v>48</v>
      </c>
      <c r="C2075">
        <v>649163</v>
      </c>
      <c r="D2075">
        <v>2027887273</v>
      </c>
      <c r="E2075" t="s">
        <v>2298</v>
      </c>
      <c r="F2075" t="s">
        <v>91</v>
      </c>
      <c r="G2075" t="s">
        <v>51</v>
      </c>
      <c r="H2075" t="s">
        <v>191</v>
      </c>
      <c r="I2075" t="s">
        <v>734</v>
      </c>
      <c r="J2075" t="s">
        <v>778</v>
      </c>
      <c r="K2075">
        <v>651818</v>
      </c>
      <c r="L2075" t="s">
        <v>114</v>
      </c>
      <c r="M2075" t="s">
        <v>115</v>
      </c>
      <c r="N2075" t="s">
        <v>57</v>
      </c>
      <c r="O2075" s="1">
        <v>45754</v>
      </c>
      <c r="Q2075" s="1">
        <v>46180</v>
      </c>
      <c r="R2075" s="2">
        <v>22.53</v>
      </c>
      <c r="S2075">
        <v>1</v>
      </c>
      <c r="T2075" t="s">
        <v>58</v>
      </c>
      <c r="U2075" t="s">
        <v>141</v>
      </c>
      <c r="V2075" s="3">
        <v>0.09</v>
      </c>
      <c r="W2075" s="2">
        <v>0</v>
      </c>
      <c r="X2075">
        <v>0</v>
      </c>
      <c r="Y2075" t="s">
        <v>142</v>
      </c>
      <c r="Z2075" t="s">
        <v>143</v>
      </c>
      <c r="AA2075">
        <v>0</v>
      </c>
      <c r="AB2075" s="2">
        <v>0</v>
      </c>
      <c r="AC2075" s="2">
        <v>0</v>
      </c>
      <c r="AD2075" s="3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2.0299999999999998</v>
      </c>
      <c r="AN2075" s="2">
        <v>2.0299999999999998</v>
      </c>
      <c r="AO2075" s="2">
        <v>0</v>
      </c>
      <c r="AP2075" s="2">
        <v>0</v>
      </c>
      <c r="AQ2075" s="2">
        <v>0</v>
      </c>
    </row>
    <row r="2076" spans="1:43" x14ac:dyDescent="0.25">
      <c r="A2076" s="1">
        <v>46146</v>
      </c>
      <c r="B2076" t="s">
        <v>48</v>
      </c>
      <c r="C2076">
        <v>649163</v>
      </c>
      <c r="D2076">
        <v>2027936971</v>
      </c>
      <c r="E2076" t="s">
        <v>2299</v>
      </c>
      <c r="F2076" t="s">
        <v>189</v>
      </c>
      <c r="G2076" t="s">
        <v>51</v>
      </c>
      <c r="H2076" t="s">
        <v>122</v>
      </c>
      <c r="I2076" t="s">
        <v>734</v>
      </c>
      <c r="J2076" t="s">
        <v>735</v>
      </c>
      <c r="K2076">
        <v>816021</v>
      </c>
      <c r="L2076" t="s">
        <v>124</v>
      </c>
      <c r="M2076" t="s">
        <v>125</v>
      </c>
      <c r="N2076" t="s">
        <v>57</v>
      </c>
      <c r="O2076" s="1">
        <v>45748</v>
      </c>
      <c r="Q2076" s="1">
        <v>46174</v>
      </c>
      <c r="R2076" s="2">
        <v>27.38</v>
      </c>
      <c r="S2076">
        <v>1</v>
      </c>
      <c r="T2076" t="s">
        <v>58</v>
      </c>
      <c r="U2076" t="s">
        <v>141</v>
      </c>
      <c r="V2076" s="3">
        <v>0.15</v>
      </c>
      <c r="W2076" s="2">
        <v>0</v>
      </c>
      <c r="X2076">
        <v>0</v>
      </c>
      <c r="Y2076" t="s">
        <v>142</v>
      </c>
      <c r="Z2076" t="s">
        <v>143</v>
      </c>
      <c r="AA2076">
        <v>0</v>
      </c>
      <c r="AB2076" s="2">
        <v>0</v>
      </c>
      <c r="AC2076" s="2">
        <v>0</v>
      </c>
      <c r="AD2076" s="3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4.1100000000000003</v>
      </c>
      <c r="AN2076" s="2">
        <v>4.1100000000000003</v>
      </c>
      <c r="AO2076" s="2">
        <v>0</v>
      </c>
      <c r="AP2076" s="2">
        <v>0</v>
      </c>
      <c r="AQ2076" s="2">
        <v>0</v>
      </c>
    </row>
    <row r="2077" spans="1:43" x14ac:dyDescent="0.25">
      <c r="A2077" s="1">
        <v>46146</v>
      </c>
      <c r="B2077" t="s">
        <v>48</v>
      </c>
      <c r="C2077">
        <v>649163</v>
      </c>
      <c r="D2077">
        <v>2028003033</v>
      </c>
      <c r="E2077" t="s">
        <v>2300</v>
      </c>
      <c r="F2077" t="s">
        <v>342</v>
      </c>
      <c r="G2077" t="s">
        <v>51</v>
      </c>
      <c r="H2077" t="s">
        <v>82</v>
      </c>
      <c r="I2077" t="s">
        <v>734</v>
      </c>
      <c r="J2077" t="s">
        <v>735</v>
      </c>
      <c r="K2077">
        <v>814033</v>
      </c>
      <c r="L2077" t="s">
        <v>626</v>
      </c>
      <c r="M2077" t="s">
        <v>334</v>
      </c>
      <c r="N2077" t="s">
        <v>57</v>
      </c>
      <c r="O2077" s="1">
        <v>45748</v>
      </c>
      <c r="Q2077" s="1">
        <v>46174</v>
      </c>
      <c r="R2077" s="2">
        <v>66.36</v>
      </c>
      <c r="S2077">
        <v>1</v>
      </c>
      <c r="T2077" t="s">
        <v>58</v>
      </c>
      <c r="U2077" t="s">
        <v>141</v>
      </c>
      <c r="V2077" s="3">
        <v>0.15</v>
      </c>
      <c r="W2077" s="2">
        <v>0</v>
      </c>
      <c r="X2077">
        <v>0</v>
      </c>
      <c r="Y2077" t="s">
        <v>142</v>
      </c>
      <c r="Z2077" t="s">
        <v>143</v>
      </c>
      <c r="AA2077">
        <v>0</v>
      </c>
      <c r="AB2077" s="2">
        <v>0</v>
      </c>
      <c r="AC2077" s="2">
        <v>0</v>
      </c>
      <c r="AD2077" s="3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9.9499999999999993</v>
      </c>
      <c r="AN2077" s="2">
        <v>9.9499999999999993</v>
      </c>
      <c r="AO2077" s="2">
        <v>0</v>
      </c>
      <c r="AP2077" s="2">
        <v>0</v>
      </c>
      <c r="AQ2077" s="2">
        <v>0</v>
      </c>
    </row>
    <row r="2078" spans="1:43" x14ac:dyDescent="0.25">
      <c r="A2078" s="1">
        <v>46146</v>
      </c>
      <c r="B2078" t="s">
        <v>48</v>
      </c>
      <c r="C2078">
        <v>649163</v>
      </c>
      <c r="D2078">
        <v>2028022905</v>
      </c>
      <c r="E2078" t="s">
        <v>663</v>
      </c>
      <c r="F2078" t="s">
        <v>2301</v>
      </c>
      <c r="G2078" t="s">
        <v>51</v>
      </c>
      <c r="H2078" t="s">
        <v>82</v>
      </c>
      <c r="I2078" t="s">
        <v>734</v>
      </c>
      <c r="J2078" t="s">
        <v>735</v>
      </c>
      <c r="K2078">
        <v>812656</v>
      </c>
      <c r="L2078" t="s">
        <v>760</v>
      </c>
      <c r="M2078" t="s">
        <v>170</v>
      </c>
      <c r="N2078" t="s">
        <v>57</v>
      </c>
      <c r="O2078" s="1">
        <v>45748</v>
      </c>
      <c r="Q2078" s="1">
        <v>46174</v>
      </c>
      <c r="R2078" s="2">
        <v>100.21</v>
      </c>
      <c r="S2078">
        <v>1</v>
      </c>
      <c r="T2078" t="s">
        <v>58</v>
      </c>
      <c r="U2078" t="s">
        <v>141</v>
      </c>
      <c r="V2078" s="3">
        <v>0.15</v>
      </c>
      <c r="W2078" s="2">
        <v>0</v>
      </c>
      <c r="X2078">
        <v>0</v>
      </c>
      <c r="Y2078" t="s">
        <v>142</v>
      </c>
      <c r="Z2078" t="s">
        <v>143</v>
      </c>
      <c r="AA2078">
        <v>0</v>
      </c>
      <c r="AB2078" s="2">
        <v>0</v>
      </c>
      <c r="AC2078" s="2">
        <v>0</v>
      </c>
      <c r="AD2078" s="3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15.03</v>
      </c>
      <c r="AN2078" s="2">
        <v>15.03</v>
      </c>
      <c r="AO2078" s="2">
        <v>0</v>
      </c>
      <c r="AP2078" s="2">
        <v>0</v>
      </c>
      <c r="AQ2078" s="2">
        <v>0</v>
      </c>
    </row>
    <row r="2079" spans="1:43" x14ac:dyDescent="0.25">
      <c r="A2079" s="1">
        <v>46146</v>
      </c>
      <c r="B2079" t="s">
        <v>48</v>
      </c>
      <c r="C2079">
        <v>649163</v>
      </c>
      <c r="D2079">
        <v>2028028177</v>
      </c>
      <c r="E2079" t="s">
        <v>1580</v>
      </c>
      <c r="F2079" t="s">
        <v>1581</v>
      </c>
      <c r="G2079" t="s">
        <v>51</v>
      </c>
      <c r="H2079" t="s">
        <v>52</v>
      </c>
      <c r="I2079" t="s">
        <v>734</v>
      </c>
      <c r="J2079" t="s">
        <v>951</v>
      </c>
      <c r="K2079">
        <v>823068</v>
      </c>
      <c r="L2079" t="s">
        <v>178</v>
      </c>
      <c r="M2079" t="s">
        <v>179</v>
      </c>
      <c r="N2079" t="s">
        <v>57</v>
      </c>
      <c r="O2079" s="1">
        <v>45748</v>
      </c>
      <c r="Q2079" s="1">
        <v>46174</v>
      </c>
      <c r="R2079" s="2">
        <v>25.73</v>
      </c>
      <c r="S2079">
        <v>1</v>
      </c>
      <c r="T2079" t="s">
        <v>58</v>
      </c>
      <c r="U2079" t="s">
        <v>141</v>
      </c>
      <c r="V2079" s="3">
        <v>0.15</v>
      </c>
      <c r="W2079" s="2">
        <v>0</v>
      </c>
      <c r="X2079">
        <v>0</v>
      </c>
      <c r="Y2079" t="s">
        <v>142</v>
      </c>
      <c r="Z2079" t="s">
        <v>143</v>
      </c>
      <c r="AA2079">
        <v>0</v>
      </c>
      <c r="AB2079" s="2">
        <v>0</v>
      </c>
      <c r="AC2079" s="2">
        <v>0</v>
      </c>
      <c r="AD2079" s="3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3.86</v>
      </c>
      <c r="AN2079" s="2">
        <v>3.86</v>
      </c>
      <c r="AO2079" s="2">
        <v>0</v>
      </c>
      <c r="AP2079" s="2">
        <v>0</v>
      </c>
      <c r="AQ2079" s="2">
        <v>0</v>
      </c>
    </row>
    <row r="2080" spans="1:43" x14ac:dyDescent="0.25">
      <c r="A2080" s="1">
        <v>46146</v>
      </c>
      <c r="B2080" t="s">
        <v>48</v>
      </c>
      <c r="C2080">
        <v>649163</v>
      </c>
      <c r="D2080">
        <v>2028044364</v>
      </c>
      <c r="E2080" t="s">
        <v>293</v>
      </c>
      <c r="F2080" t="s">
        <v>2302</v>
      </c>
      <c r="G2080" t="s">
        <v>51</v>
      </c>
      <c r="H2080" t="s">
        <v>82</v>
      </c>
      <c r="I2080" t="s">
        <v>734</v>
      </c>
      <c r="J2080" t="s">
        <v>746</v>
      </c>
      <c r="K2080">
        <v>806645</v>
      </c>
      <c r="L2080" t="s">
        <v>770</v>
      </c>
      <c r="M2080" t="s">
        <v>771</v>
      </c>
      <c r="N2080" t="s">
        <v>57</v>
      </c>
      <c r="O2080" s="1">
        <v>45748</v>
      </c>
      <c r="Q2080" s="1">
        <v>46174</v>
      </c>
      <c r="R2080" s="2">
        <v>96.33</v>
      </c>
      <c r="S2080">
        <v>1</v>
      </c>
      <c r="T2080" t="s">
        <v>58</v>
      </c>
      <c r="U2080" t="s">
        <v>141</v>
      </c>
      <c r="V2080" s="3">
        <v>0.1</v>
      </c>
      <c r="W2080" s="2">
        <v>0</v>
      </c>
      <c r="X2080">
        <v>0</v>
      </c>
      <c r="Y2080" t="s">
        <v>142</v>
      </c>
      <c r="Z2080" t="s">
        <v>143</v>
      </c>
      <c r="AA2080">
        <v>0</v>
      </c>
      <c r="AB2080" s="2">
        <v>0</v>
      </c>
      <c r="AC2080" s="2">
        <v>0</v>
      </c>
      <c r="AD2080" s="3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9.6300000000000008</v>
      </c>
      <c r="AN2080" s="2">
        <v>9.6300000000000008</v>
      </c>
      <c r="AO2080" s="2">
        <v>0</v>
      </c>
      <c r="AP2080" s="2">
        <v>0</v>
      </c>
      <c r="AQ2080" s="2">
        <v>0</v>
      </c>
    </row>
    <row r="2081" spans="1:43" x14ac:dyDescent="0.25">
      <c r="A2081" s="1">
        <v>46146</v>
      </c>
      <c r="B2081" t="s">
        <v>48</v>
      </c>
      <c r="C2081">
        <v>649163</v>
      </c>
      <c r="D2081">
        <v>2028063548</v>
      </c>
      <c r="E2081" t="s">
        <v>1582</v>
      </c>
      <c r="F2081" t="s">
        <v>1583</v>
      </c>
      <c r="G2081" t="s">
        <v>51</v>
      </c>
      <c r="H2081" t="s">
        <v>106</v>
      </c>
      <c r="I2081" t="s">
        <v>734</v>
      </c>
      <c r="J2081" t="s">
        <v>735</v>
      </c>
      <c r="K2081">
        <v>673059</v>
      </c>
      <c r="L2081" t="s">
        <v>90</v>
      </c>
      <c r="M2081" t="s">
        <v>91</v>
      </c>
      <c r="N2081" t="s">
        <v>57</v>
      </c>
      <c r="O2081" s="1">
        <v>45778</v>
      </c>
      <c r="Q2081" s="1">
        <v>46174</v>
      </c>
      <c r="R2081" s="2">
        <v>52.41</v>
      </c>
      <c r="S2081">
        <v>1</v>
      </c>
      <c r="T2081" t="s">
        <v>58</v>
      </c>
      <c r="U2081" t="s">
        <v>141</v>
      </c>
      <c r="V2081" s="3">
        <v>0.15</v>
      </c>
      <c r="W2081" s="2">
        <v>0</v>
      </c>
      <c r="X2081">
        <v>0</v>
      </c>
      <c r="Y2081" t="s">
        <v>142</v>
      </c>
      <c r="Z2081" t="s">
        <v>143</v>
      </c>
      <c r="AA2081">
        <v>0</v>
      </c>
      <c r="AB2081" s="2">
        <v>0</v>
      </c>
      <c r="AC2081" s="2">
        <v>0</v>
      </c>
      <c r="AD2081" s="3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7.86</v>
      </c>
      <c r="AN2081" s="2">
        <v>7.86</v>
      </c>
      <c r="AO2081" s="2">
        <v>0</v>
      </c>
      <c r="AP2081" s="2">
        <v>0</v>
      </c>
      <c r="AQ2081" s="2">
        <v>0</v>
      </c>
    </row>
    <row r="2082" spans="1:43" x14ac:dyDescent="0.25">
      <c r="A2082" s="1">
        <v>46146</v>
      </c>
      <c r="B2082" t="s">
        <v>48</v>
      </c>
      <c r="C2082">
        <v>649163</v>
      </c>
      <c r="D2082">
        <v>2028063549</v>
      </c>
      <c r="E2082" t="s">
        <v>1582</v>
      </c>
      <c r="F2082" t="s">
        <v>1583</v>
      </c>
      <c r="G2082" t="s">
        <v>51</v>
      </c>
      <c r="H2082" t="s">
        <v>106</v>
      </c>
      <c r="I2082" t="s">
        <v>734</v>
      </c>
      <c r="J2082" t="s">
        <v>951</v>
      </c>
      <c r="K2082">
        <v>673059</v>
      </c>
      <c r="L2082" t="s">
        <v>90</v>
      </c>
      <c r="M2082" t="s">
        <v>91</v>
      </c>
      <c r="N2082" t="s">
        <v>57</v>
      </c>
      <c r="O2082" s="1">
        <v>45778</v>
      </c>
      <c r="Q2082" s="1">
        <v>46174</v>
      </c>
      <c r="R2082" s="2">
        <v>27.81</v>
      </c>
      <c r="S2082">
        <v>1</v>
      </c>
      <c r="T2082" t="s">
        <v>58</v>
      </c>
      <c r="U2082" t="s">
        <v>141</v>
      </c>
      <c r="V2082" s="3">
        <v>0.15</v>
      </c>
      <c r="W2082" s="2">
        <v>0</v>
      </c>
      <c r="X2082">
        <v>0</v>
      </c>
      <c r="Y2082" t="s">
        <v>142</v>
      </c>
      <c r="Z2082" t="s">
        <v>143</v>
      </c>
      <c r="AA2082">
        <v>0</v>
      </c>
      <c r="AB2082" s="2">
        <v>0</v>
      </c>
      <c r="AC2082" s="2">
        <v>0</v>
      </c>
      <c r="AD2082" s="3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4.17</v>
      </c>
      <c r="AN2082" s="2">
        <v>4.17</v>
      </c>
      <c r="AO2082" s="2">
        <v>0</v>
      </c>
      <c r="AP2082" s="2">
        <v>0</v>
      </c>
      <c r="AQ2082" s="2">
        <v>0</v>
      </c>
    </row>
    <row r="2083" spans="1:43" x14ac:dyDescent="0.25">
      <c r="A2083" s="1">
        <v>46146</v>
      </c>
      <c r="B2083" t="s">
        <v>48</v>
      </c>
      <c r="C2083">
        <v>649163</v>
      </c>
      <c r="D2083">
        <v>2028065446</v>
      </c>
      <c r="E2083" t="s">
        <v>2303</v>
      </c>
      <c r="F2083" t="s">
        <v>2304</v>
      </c>
      <c r="G2083" t="s">
        <v>51</v>
      </c>
      <c r="H2083" t="s">
        <v>87</v>
      </c>
      <c r="I2083" t="s">
        <v>734</v>
      </c>
      <c r="J2083" t="s">
        <v>735</v>
      </c>
      <c r="K2083">
        <v>673059</v>
      </c>
      <c r="L2083" t="s">
        <v>90</v>
      </c>
      <c r="M2083" t="s">
        <v>91</v>
      </c>
      <c r="N2083" t="s">
        <v>57</v>
      </c>
      <c r="O2083" s="1">
        <v>45778</v>
      </c>
      <c r="Q2083" s="1">
        <v>46174</v>
      </c>
      <c r="R2083" s="2">
        <v>54.42</v>
      </c>
      <c r="S2083">
        <v>1</v>
      </c>
      <c r="T2083" t="s">
        <v>58</v>
      </c>
      <c r="U2083" t="s">
        <v>141</v>
      </c>
      <c r="V2083" s="3">
        <v>0.15</v>
      </c>
      <c r="W2083" s="2">
        <v>0</v>
      </c>
      <c r="X2083">
        <v>0</v>
      </c>
      <c r="Y2083" t="s">
        <v>142</v>
      </c>
      <c r="Z2083" t="s">
        <v>143</v>
      </c>
      <c r="AA2083">
        <v>0</v>
      </c>
      <c r="AB2083" s="2">
        <v>0</v>
      </c>
      <c r="AC2083" s="2">
        <v>0</v>
      </c>
      <c r="AD2083" s="3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8.16</v>
      </c>
      <c r="AN2083" s="2">
        <v>8.16</v>
      </c>
      <c r="AO2083" s="2">
        <v>0</v>
      </c>
      <c r="AP2083" s="2">
        <v>0</v>
      </c>
      <c r="AQ2083" s="2">
        <v>0</v>
      </c>
    </row>
    <row r="2084" spans="1:43" x14ac:dyDescent="0.25">
      <c r="A2084" s="1">
        <v>46146</v>
      </c>
      <c r="B2084" t="s">
        <v>48</v>
      </c>
      <c r="C2084">
        <v>649163</v>
      </c>
      <c r="D2084">
        <v>2028073917</v>
      </c>
      <c r="E2084" t="s">
        <v>2305</v>
      </c>
      <c r="F2084" t="s">
        <v>1673</v>
      </c>
      <c r="G2084" t="s">
        <v>51</v>
      </c>
      <c r="H2084" t="s">
        <v>110</v>
      </c>
      <c r="I2084" t="s">
        <v>734</v>
      </c>
      <c r="J2084" t="s">
        <v>735</v>
      </c>
      <c r="K2084">
        <v>822733</v>
      </c>
      <c r="L2084" t="s">
        <v>911</v>
      </c>
      <c r="M2084" t="s">
        <v>912</v>
      </c>
      <c r="N2084" t="s">
        <v>57</v>
      </c>
      <c r="O2084" s="1">
        <v>45754</v>
      </c>
      <c r="Q2084" s="1">
        <v>46180</v>
      </c>
      <c r="R2084" s="2">
        <v>129.22</v>
      </c>
      <c r="S2084">
        <v>1</v>
      </c>
      <c r="T2084" t="s">
        <v>58</v>
      </c>
      <c r="U2084" t="s">
        <v>141</v>
      </c>
      <c r="V2084" s="3">
        <v>0.15</v>
      </c>
      <c r="W2084" s="2">
        <v>0</v>
      </c>
      <c r="X2084">
        <v>0</v>
      </c>
      <c r="Y2084" t="s">
        <v>142</v>
      </c>
      <c r="Z2084" t="s">
        <v>143</v>
      </c>
      <c r="AA2084">
        <v>0</v>
      </c>
      <c r="AB2084" s="2">
        <v>0</v>
      </c>
      <c r="AC2084" s="2">
        <v>0</v>
      </c>
      <c r="AD2084" s="3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19.38</v>
      </c>
      <c r="AN2084" s="2">
        <v>19.38</v>
      </c>
      <c r="AO2084" s="2">
        <v>0</v>
      </c>
      <c r="AP2084" s="2">
        <v>0</v>
      </c>
      <c r="AQ2084" s="2">
        <v>0</v>
      </c>
    </row>
    <row r="2085" spans="1:43" x14ac:dyDescent="0.25">
      <c r="A2085" s="1">
        <v>46146</v>
      </c>
      <c r="B2085" t="s">
        <v>48</v>
      </c>
      <c r="C2085">
        <v>649163</v>
      </c>
      <c r="D2085">
        <v>2028108469</v>
      </c>
      <c r="E2085" t="s">
        <v>2306</v>
      </c>
      <c r="F2085" t="s">
        <v>2307</v>
      </c>
      <c r="G2085" t="s">
        <v>51</v>
      </c>
      <c r="H2085" t="s">
        <v>82</v>
      </c>
      <c r="I2085" t="s">
        <v>734</v>
      </c>
      <c r="J2085" t="s">
        <v>735</v>
      </c>
      <c r="K2085">
        <v>651818</v>
      </c>
      <c r="L2085" t="s">
        <v>114</v>
      </c>
      <c r="M2085" t="s">
        <v>115</v>
      </c>
      <c r="N2085" t="s">
        <v>57</v>
      </c>
      <c r="O2085" s="1">
        <v>45754</v>
      </c>
      <c r="Q2085" s="1">
        <v>46180</v>
      </c>
      <c r="R2085" s="2">
        <v>198.36</v>
      </c>
      <c r="S2085">
        <v>1</v>
      </c>
      <c r="T2085" t="s">
        <v>58</v>
      </c>
      <c r="U2085" t="s">
        <v>141</v>
      </c>
      <c r="V2085" s="3">
        <v>0.15</v>
      </c>
      <c r="W2085" s="2">
        <v>0</v>
      </c>
      <c r="X2085">
        <v>0</v>
      </c>
      <c r="Y2085" t="s">
        <v>142</v>
      </c>
      <c r="Z2085" t="s">
        <v>143</v>
      </c>
      <c r="AA2085">
        <v>0</v>
      </c>
      <c r="AB2085" s="2">
        <v>0</v>
      </c>
      <c r="AC2085" s="2">
        <v>0</v>
      </c>
      <c r="AD2085" s="3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29.75</v>
      </c>
      <c r="AN2085" s="2">
        <v>29.75</v>
      </c>
      <c r="AO2085" s="2">
        <v>0</v>
      </c>
      <c r="AP2085" s="2">
        <v>0</v>
      </c>
      <c r="AQ2085" s="2">
        <v>0</v>
      </c>
    </row>
    <row r="2086" spans="1:43" x14ac:dyDescent="0.25">
      <c r="A2086" s="1">
        <v>46146</v>
      </c>
      <c r="B2086" t="s">
        <v>48</v>
      </c>
      <c r="C2086">
        <v>649163</v>
      </c>
      <c r="D2086">
        <v>2028143929</v>
      </c>
      <c r="E2086" t="s">
        <v>2308</v>
      </c>
      <c r="F2086" t="s">
        <v>2309</v>
      </c>
      <c r="G2086" t="s">
        <v>51</v>
      </c>
      <c r="H2086" t="s">
        <v>110</v>
      </c>
      <c r="I2086" t="s">
        <v>734</v>
      </c>
      <c r="J2086" t="s">
        <v>735</v>
      </c>
      <c r="K2086">
        <v>822733</v>
      </c>
      <c r="L2086" t="s">
        <v>911</v>
      </c>
      <c r="M2086" t="s">
        <v>912</v>
      </c>
      <c r="N2086" t="s">
        <v>57</v>
      </c>
      <c r="O2086" s="1">
        <v>45754</v>
      </c>
      <c r="Q2086" s="1">
        <v>46180</v>
      </c>
      <c r="R2086" s="2">
        <v>48.76</v>
      </c>
      <c r="S2086">
        <v>1</v>
      </c>
      <c r="T2086" t="s">
        <v>58</v>
      </c>
      <c r="U2086" t="s">
        <v>141</v>
      </c>
      <c r="V2086" s="3">
        <v>0.15</v>
      </c>
      <c r="W2086" s="2">
        <v>0</v>
      </c>
      <c r="X2086">
        <v>0</v>
      </c>
      <c r="Y2086" t="s">
        <v>142</v>
      </c>
      <c r="Z2086" t="s">
        <v>143</v>
      </c>
      <c r="AA2086">
        <v>0</v>
      </c>
      <c r="AB2086" s="2">
        <v>0</v>
      </c>
      <c r="AC2086" s="2">
        <v>0</v>
      </c>
      <c r="AD2086" s="3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7.31</v>
      </c>
      <c r="AN2086" s="2">
        <v>7.31</v>
      </c>
      <c r="AO2086" s="2">
        <v>0</v>
      </c>
      <c r="AP2086" s="2">
        <v>0</v>
      </c>
      <c r="AQ2086" s="2">
        <v>0</v>
      </c>
    </row>
    <row r="2087" spans="1:43" x14ac:dyDescent="0.25">
      <c r="A2087" s="1">
        <v>46146</v>
      </c>
      <c r="B2087" t="s">
        <v>48</v>
      </c>
      <c r="C2087">
        <v>649163</v>
      </c>
      <c r="D2087">
        <v>2028146462</v>
      </c>
      <c r="E2087" t="s">
        <v>2310</v>
      </c>
      <c r="F2087" t="s">
        <v>1117</v>
      </c>
      <c r="G2087" t="s">
        <v>51</v>
      </c>
      <c r="H2087" t="s">
        <v>122</v>
      </c>
      <c r="I2087" t="s">
        <v>734</v>
      </c>
      <c r="J2087" t="s">
        <v>735</v>
      </c>
      <c r="K2087">
        <v>816021</v>
      </c>
      <c r="L2087" t="s">
        <v>124</v>
      </c>
      <c r="M2087" t="s">
        <v>125</v>
      </c>
      <c r="N2087" t="s">
        <v>57</v>
      </c>
      <c r="O2087" s="1">
        <v>45752</v>
      </c>
      <c r="Q2087" s="1">
        <v>46178</v>
      </c>
      <c r="R2087" s="2">
        <v>9.6999999999999993</v>
      </c>
      <c r="S2087">
        <v>1</v>
      </c>
      <c r="T2087" t="s">
        <v>58</v>
      </c>
      <c r="U2087" t="s">
        <v>141</v>
      </c>
      <c r="V2087" s="3">
        <v>0.15</v>
      </c>
      <c r="W2087" s="2">
        <v>0</v>
      </c>
      <c r="X2087">
        <v>0</v>
      </c>
      <c r="Y2087" t="s">
        <v>142</v>
      </c>
      <c r="Z2087" t="s">
        <v>143</v>
      </c>
      <c r="AA2087">
        <v>0</v>
      </c>
      <c r="AB2087" s="2">
        <v>0</v>
      </c>
      <c r="AC2087" s="2">
        <v>0</v>
      </c>
      <c r="AD2087" s="3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1.46</v>
      </c>
      <c r="AN2087" s="2">
        <v>1.46</v>
      </c>
      <c r="AO2087" s="2">
        <v>0</v>
      </c>
      <c r="AP2087" s="2">
        <v>0</v>
      </c>
      <c r="AQ2087" s="2">
        <v>0</v>
      </c>
    </row>
    <row r="2088" spans="1:43" x14ac:dyDescent="0.25">
      <c r="A2088" s="1">
        <v>46146</v>
      </c>
      <c r="B2088" t="s">
        <v>48</v>
      </c>
      <c r="C2088">
        <v>649163</v>
      </c>
      <c r="D2088">
        <v>2028148708</v>
      </c>
      <c r="E2088" t="s">
        <v>1423</v>
      </c>
      <c r="F2088" t="s">
        <v>2311</v>
      </c>
      <c r="G2088" t="s">
        <v>51</v>
      </c>
      <c r="H2088" t="s">
        <v>110</v>
      </c>
      <c r="I2088" t="s">
        <v>734</v>
      </c>
      <c r="J2088" t="s">
        <v>735</v>
      </c>
      <c r="K2088">
        <v>753748</v>
      </c>
      <c r="L2088" t="s">
        <v>72</v>
      </c>
      <c r="M2088" t="s">
        <v>73</v>
      </c>
      <c r="N2088" t="s">
        <v>57</v>
      </c>
      <c r="O2088" s="1">
        <v>45778</v>
      </c>
      <c r="Q2088" s="1">
        <v>46174</v>
      </c>
      <c r="R2088" s="2">
        <v>109.36</v>
      </c>
      <c r="S2088">
        <v>1</v>
      </c>
      <c r="T2088" t="s">
        <v>58</v>
      </c>
      <c r="U2088" t="s">
        <v>141</v>
      </c>
      <c r="V2088" s="3">
        <v>0.15</v>
      </c>
      <c r="W2088" s="2">
        <v>0</v>
      </c>
      <c r="X2088">
        <v>0</v>
      </c>
      <c r="Y2088" t="s">
        <v>142</v>
      </c>
      <c r="Z2088" t="s">
        <v>143</v>
      </c>
      <c r="AA2088">
        <v>0</v>
      </c>
      <c r="AB2088" s="2">
        <v>0</v>
      </c>
      <c r="AC2088" s="2">
        <v>0</v>
      </c>
      <c r="AD2088" s="3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16.399999999999999</v>
      </c>
      <c r="AN2088" s="2">
        <v>16.399999999999999</v>
      </c>
      <c r="AO2088" s="2">
        <v>0</v>
      </c>
      <c r="AP2088" s="2">
        <v>0</v>
      </c>
      <c r="AQ2088" s="2">
        <v>0</v>
      </c>
    </row>
    <row r="2089" spans="1:43" x14ac:dyDescent="0.25">
      <c r="A2089" s="1">
        <v>46146</v>
      </c>
      <c r="B2089" t="s">
        <v>48</v>
      </c>
      <c r="C2089">
        <v>649163</v>
      </c>
      <c r="D2089">
        <v>2028164500</v>
      </c>
      <c r="E2089" t="s">
        <v>427</v>
      </c>
      <c r="F2089" t="s">
        <v>1417</v>
      </c>
      <c r="G2089" t="s">
        <v>51</v>
      </c>
      <c r="H2089" t="s">
        <v>82</v>
      </c>
      <c r="I2089" t="s">
        <v>734</v>
      </c>
      <c r="J2089" t="s">
        <v>735</v>
      </c>
      <c r="K2089">
        <v>840313</v>
      </c>
      <c r="L2089" t="s">
        <v>1248</v>
      </c>
      <c r="M2089" t="s">
        <v>1249</v>
      </c>
      <c r="N2089" t="s">
        <v>57</v>
      </c>
      <c r="O2089" s="1">
        <v>45778</v>
      </c>
      <c r="Q2089" s="1">
        <v>46174</v>
      </c>
      <c r="R2089" s="2">
        <v>211.12</v>
      </c>
      <c r="S2089">
        <v>1</v>
      </c>
      <c r="T2089" t="s">
        <v>58</v>
      </c>
      <c r="U2089" t="s">
        <v>141</v>
      </c>
      <c r="V2089" s="3">
        <v>0.15</v>
      </c>
      <c r="W2089" s="2">
        <v>0</v>
      </c>
      <c r="X2089">
        <v>0</v>
      </c>
      <c r="Y2089" t="s">
        <v>142</v>
      </c>
      <c r="Z2089" t="s">
        <v>143</v>
      </c>
      <c r="AA2089">
        <v>0</v>
      </c>
      <c r="AB2089" s="2">
        <v>0</v>
      </c>
      <c r="AC2089" s="2">
        <v>0</v>
      </c>
      <c r="AD2089" s="3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31.67</v>
      </c>
      <c r="AN2089" s="2">
        <v>31.67</v>
      </c>
      <c r="AO2089" s="2">
        <v>0</v>
      </c>
      <c r="AP2089" s="2">
        <v>0</v>
      </c>
      <c r="AQ2089" s="2">
        <v>0</v>
      </c>
    </row>
    <row r="2090" spans="1:43" x14ac:dyDescent="0.25">
      <c r="A2090" s="1">
        <v>46146</v>
      </c>
      <c r="B2090" t="s">
        <v>48</v>
      </c>
      <c r="C2090">
        <v>649163</v>
      </c>
      <c r="D2090">
        <v>2028165902</v>
      </c>
      <c r="E2090" t="s">
        <v>2312</v>
      </c>
      <c r="F2090" t="s">
        <v>112</v>
      </c>
      <c r="G2090" t="s">
        <v>51</v>
      </c>
      <c r="H2090" t="s">
        <v>324</v>
      </c>
      <c r="I2090" t="s">
        <v>734</v>
      </c>
      <c r="J2090" t="s">
        <v>735</v>
      </c>
      <c r="K2090">
        <v>813184</v>
      </c>
      <c r="L2090" t="s">
        <v>744</v>
      </c>
      <c r="M2090" t="s">
        <v>745</v>
      </c>
      <c r="N2090" t="s">
        <v>57</v>
      </c>
      <c r="O2090" s="1">
        <v>45751</v>
      </c>
      <c r="Q2090" s="1">
        <v>46177</v>
      </c>
      <c r="R2090" s="2">
        <v>34</v>
      </c>
      <c r="S2090">
        <v>1</v>
      </c>
      <c r="T2090" t="s">
        <v>58</v>
      </c>
      <c r="U2090" t="s">
        <v>141</v>
      </c>
      <c r="V2090" s="3">
        <v>0.15</v>
      </c>
      <c r="W2090" s="2">
        <v>0</v>
      </c>
      <c r="X2090">
        <v>0</v>
      </c>
      <c r="Y2090" t="s">
        <v>142</v>
      </c>
      <c r="Z2090" t="s">
        <v>143</v>
      </c>
      <c r="AA2090">
        <v>0</v>
      </c>
      <c r="AB2090" s="2">
        <v>0</v>
      </c>
      <c r="AC2090" s="2">
        <v>0</v>
      </c>
      <c r="AD2090" s="3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5.0999999999999996</v>
      </c>
      <c r="AN2090" s="2">
        <v>5.0999999999999996</v>
      </c>
      <c r="AO2090" s="2">
        <v>0</v>
      </c>
      <c r="AP2090" s="2">
        <v>0</v>
      </c>
      <c r="AQ2090" s="2">
        <v>0</v>
      </c>
    </row>
    <row r="2091" spans="1:43" x14ac:dyDescent="0.25">
      <c r="A2091" s="1">
        <v>46146</v>
      </c>
      <c r="B2091" t="s">
        <v>48</v>
      </c>
      <c r="C2091">
        <v>649163</v>
      </c>
      <c r="D2091">
        <v>2028170130</v>
      </c>
      <c r="E2091" t="s">
        <v>2144</v>
      </c>
      <c r="F2091" t="s">
        <v>211</v>
      </c>
      <c r="G2091" t="s">
        <v>51</v>
      </c>
      <c r="H2091" t="s">
        <v>82</v>
      </c>
      <c r="I2091" t="s">
        <v>734</v>
      </c>
      <c r="J2091" t="s">
        <v>735</v>
      </c>
      <c r="K2091">
        <v>856824</v>
      </c>
      <c r="L2091" t="s">
        <v>164</v>
      </c>
      <c r="M2091" t="s">
        <v>165</v>
      </c>
      <c r="N2091" t="s">
        <v>57</v>
      </c>
      <c r="O2091" s="1">
        <v>45778</v>
      </c>
      <c r="Q2091" s="1">
        <v>46174</v>
      </c>
      <c r="R2091" s="2">
        <v>11.5</v>
      </c>
      <c r="S2091">
        <v>1</v>
      </c>
      <c r="T2091" t="s">
        <v>58</v>
      </c>
      <c r="U2091" t="s">
        <v>141</v>
      </c>
      <c r="V2091" s="3">
        <v>0.15</v>
      </c>
      <c r="W2091" s="2">
        <v>0</v>
      </c>
      <c r="X2091">
        <v>0</v>
      </c>
      <c r="Y2091" t="s">
        <v>142</v>
      </c>
      <c r="Z2091" t="s">
        <v>143</v>
      </c>
      <c r="AA2091">
        <v>0</v>
      </c>
      <c r="AB2091" s="2">
        <v>0</v>
      </c>
      <c r="AC2091" s="2">
        <v>0</v>
      </c>
      <c r="AD2091" s="3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1.72</v>
      </c>
      <c r="AN2091" s="2">
        <v>1.72</v>
      </c>
      <c r="AO2091" s="2">
        <v>0</v>
      </c>
      <c r="AP2091" s="2">
        <v>0</v>
      </c>
      <c r="AQ2091" s="2">
        <v>0</v>
      </c>
    </row>
    <row r="2092" spans="1:43" x14ac:dyDescent="0.25">
      <c r="A2092" s="1">
        <v>46146</v>
      </c>
      <c r="B2092" t="s">
        <v>48</v>
      </c>
      <c r="C2092">
        <v>649163</v>
      </c>
      <c r="D2092">
        <v>2028182664</v>
      </c>
      <c r="E2092" t="s">
        <v>2313</v>
      </c>
      <c r="F2092" t="s">
        <v>523</v>
      </c>
      <c r="G2092" t="s">
        <v>51</v>
      </c>
      <c r="H2092" t="s">
        <v>82</v>
      </c>
      <c r="I2092" t="s">
        <v>734</v>
      </c>
      <c r="J2092" t="s">
        <v>735</v>
      </c>
      <c r="K2092">
        <v>840313</v>
      </c>
      <c r="L2092" t="s">
        <v>1248</v>
      </c>
      <c r="M2092" t="s">
        <v>1249</v>
      </c>
      <c r="N2092" t="s">
        <v>57</v>
      </c>
      <c r="O2092" s="1">
        <v>45750</v>
      </c>
      <c r="Q2092" s="1">
        <v>46176</v>
      </c>
      <c r="R2092" s="2">
        <v>34</v>
      </c>
      <c r="S2092">
        <v>1</v>
      </c>
      <c r="T2092" t="s">
        <v>58</v>
      </c>
      <c r="U2092" t="s">
        <v>141</v>
      </c>
      <c r="V2092" s="3">
        <v>0.15</v>
      </c>
      <c r="W2092" s="2">
        <v>0</v>
      </c>
      <c r="X2092">
        <v>0</v>
      </c>
      <c r="Y2092" t="s">
        <v>142</v>
      </c>
      <c r="Z2092" t="s">
        <v>143</v>
      </c>
      <c r="AA2092">
        <v>0</v>
      </c>
      <c r="AB2092" s="2">
        <v>0</v>
      </c>
      <c r="AC2092" s="2">
        <v>0</v>
      </c>
      <c r="AD2092" s="3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5.0999999999999996</v>
      </c>
      <c r="AN2092" s="2">
        <v>5.0999999999999996</v>
      </c>
      <c r="AO2092" s="2">
        <v>0</v>
      </c>
      <c r="AP2092" s="2">
        <v>0</v>
      </c>
      <c r="AQ2092" s="2">
        <v>0</v>
      </c>
    </row>
    <row r="2093" spans="1:43" x14ac:dyDescent="0.25">
      <c r="A2093" s="1">
        <v>46146</v>
      </c>
      <c r="B2093" t="s">
        <v>48</v>
      </c>
      <c r="C2093">
        <v>649163</v>
      </c>
      <c r="D2093">
        <v>2028192005</v>
      </c>
      <c r="E2093" t="s">
        <v>167</v>
      </c>
      <c r="F2093" t="s">
        <v>127</v>
      </c>
      <c r="G2093" t="s">
        <v>51</v>
      </c>
      <c r="H2093" t="s">
        <v>82</v>
      </c>
      <c r="I2093" t="s">
        <v>734</v>
      </c>
      <c r="J2093" t="s">
        <v>735</v>
      </c>
      <c r="K2093">
        <v>840313</v>
      </c>
      <c r="L2093" t="s">
        <v>1248</v>
      </c>
      <c r="M2093" t="s">
        <v>1249</v>
      </c>
      <c r="N2093" t="s">
        <v>57</v>
      </c>
      <c r="O2093" s="1">
        <v>45755</v>
      </c>
      <c r="Q2093" s="1">
        <v>46181</v>
      </c>
      <c r="R2093" s="2">
        <v>11.5</v>
      </c>
      <c r="S2093">
        <v>1</v>
      </c>
      <c r="T2093" t="s">
        <v>58</v>
      </c>
      <c r="U2093" t="s">
        <v>141</v>
      </c>
      <c r="V2093" s="3">
        <v>0.15</v>
      </c>
      <c r="W2093" s="2">
        <v>0</v>
      </c>
      <c r="X2093">
        <v>0</v>
      </c>
      <c r="Y2093" t="s">
        <v>142</v>
      </c>
      <c r="Z2093" t="s">
        <v>143</v>
      </c>
      <c r="AA2093">
        <v>0</v>
      </c>
      <c r="AB2093" s="2">
        <v>0</v>
      </c>
      <c r="AC2093" s="2">
        <v>0</v>
      </c>
      <c r="AD2093" s="3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1.72</v>
      </c>
      <c r="AN2093" s="2">
        <v>1.72</v>
      </c>
      <c r="AO2093" s="2">
        <v>0</v>
      </c>
      <c r="AP2093" s="2">
        <v>0</v>
      </c>
      <c r="AQ2093" s="2">
        <v>0</v>
      </c>
    </row>
    <row r="2094" spans="1:43" x14ac:dyDescent="0.25">
      <c r="A2094" s="1">
        <v>46146</v>
      </c>
      <c r="B2094" t="s">
        <v>48</v>
      </c>
      <c r="C2094">
        <v>649163</v>
      </c>
      <c r="D2094">
        <v>2028207400</v>
      </c>
      <c r="E2094" t="s">
        <v>2314</v>
      </c>
      <c r="F2094" t="s">
        <v>319</v>
      </c>
      <c r="G2094" t="s">
        <v>51</v>
      </c>
      <c r="H2094" t="s">
        <v>82</v>
      </c>
      <c r="I2094" t="s">
        <v>734</v>
      </c>
      <c r="J2094" t="s">
        <v>735</v>
      </c>
      <c r="K2094">
        <v>812782</v>
      </c>
      <c r="L2094" t="s">
        <v>99</v>
      </c>
      <c r="M2094" t="s">
        <v>100</v>
      </c>
      <c r="N2094" t="s">
        <v>57</v>
      </c>
      <c r="O2094" s="1">
        <v>45778</v>
      </c>
      <c r="Q2094" s="1">
        <v>46174</v>
      </c>
      <c r="R2094" s="2">
        <v>79.34</v>
      </c>
      <c r="S2094">
        <v>1</v>
      </c>
      <c r="T2094" t="s">
        <v>58</v>
      </c>
      <c r="U2094" t="s">
        <v>141</v>
      </c>
      <c r="V2094" s="3">
        <v>0.15</v>
      </c>
      <c r="W2094" s="2">
        <v>0</v>
      </c>
      <c r="X2094">
        <v>0</v>
      </c>
      <c r="Y2094" t="s">
        <v>142</v>
      </c>
      <c r="Z2094" t="s">
        <v>143</v>
      </c>
      <c r="AA2094">
        <v>0</v>
      </c>
      <c r="AB2094" s="2">
        <v>0</v>
      </c>
      <c r="AC2094" s="2">
        <v>0</v>
      </c>
      <c r="AD2094" s="3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11.9</v>
      </c>
      <c r="AN2094" s="2">
        <v>11.9</v>
      </c>
      <c r="AO2094" s="2">
        <v>0</v>
      </c>
      <c r="AP2094" s="2">
        <v>0</v>
      </c>
      <c r="AQ2094" s="2">
        <v>0</v>
      </c>
    </row>
    <row r="2095" spans="1:43" x14ac:dyDescent="0.25">
      <c r="A2095" s="1">
        <v>46146</v>
      </c>
      <c r="B2095" t="s">
        <v>48</v>
      </c>
      <c r="C2095">
        <v>649163</v>
      </c>
      <c r="D2095">
        <v>2028224700</v>
      </c>
      <c r="E2095" t="s">
        <v>286</v>
      </c>
      <c r="F2095" t="s">
        <v>287</v>
      </c>
      <c r="G2095" t="s">
        <v>51</v>
      </c>
      <c r="H2095" t="s">
        <v>82</v>
      </c>
      <c r="I2095" t="s">
        <v>734</v>
      </c>
      <c r="J2095" t="s">
        <v>735</v>
      </c>
      <c r="K2095">
        <v>792847</v>
      </c>
      <c r="L2095" t="s">
        <v>286</v>
      </c>
      <c r="M2095" t="s">
        <v>287</v>
      </c>
      <c r="N2095" t="s">
        <v>57</v>
      </c>
      <c r="O2095" s="1">
        <v>45778</v>
      </c>
      <c r="Q2095" s="1">
        <v>46174</v>
      </c>
      <c r="R2095" s="2">
        <v>11.5</v>
      </c>
      <c r="S2095">
        <v>1</v>
      </c>
      <c r="T2095" t="s">
        <v>58</v>
      </c>
      <c r="U2095" t="s">
        <v>141</v>
      </c>
      <c r="V2095" s="3">
        <v>0.15</v>
      </c>
      <c r="W2095" s="2">
        <v>0</v>
      </c>
      <c r="X2095">
        <v>0</v>
      </c>
      <c r="Y2095" t="s">
        <v>142</v>
      </c>
      <c r="Z2095" t="s">
        <v>143</v>
      </c>
      <c r="AA2095">
        <v>0</v>
      </c>
      <c r="AB2095" s="2">
        <v>0</v>
      </c>
      <c r="AC2095" s="2">
        <v>0</v>
      </c>
      <c r="AD2095" s="3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1.72</v>
      </c>
      <c r="AN2095" s="2">
        <v>1.72</v>
      </c>
      <c r="AO2095" s="2">
        <v>0</v>
      </c>
      <c r="AP2095" s="2">
        <v>0</v>
      </c>
      <c r="AQ2095" s="2">
        <v>0</v>
      </c>
    </row>
    <row r="2096" spans="1:43" x14ac:dyDescent="0.25">
      <c r="A2096" s="1">
        <v>46146</v>
      </c>
      <c r="B2096" t="s">
        <v>48</v>
      </c>
      <c r="C2096">
        <v>649163</v>
      </c>
      <c r="D2096">
        <v>2028248959</v>
      </c>
      <c r="E2096" t="s">
        <v>2315</v>
      </c>
      <c r="F2096" t="s">
        <v>155</v>
      </c>
      <c r="G2096" t="s">
        <v>51</v>
      </c>
      <c r="H2096" t="s">
        <v>110</v>
      </c>
      <c r="I2096" t="s">
        <v>734</v>
      </c>
      <c r="J2096" t="s">
        <v>746</v>
      </c>
      <c r="K2096">
        <v>767312</v>
      </c>
      <c r="L2096" t="s">
        <v>609</v>
      </c>
      <c r="M2096" t="s">
        <v>466</v>
      </c>
      <c r="N2096" t="s">
        <v>57</v>
      </c>
      <c r="O2096" s="1">
        <v>45753</v>
      </c>
      <c r="Q2096" s="1">
        <v>46179</v>
      </c>
      <c r="R2096" s="2">
        <v>20.399999999999999</v>
      </c>
      <c r="S2096">
        <v>1</v>
      </c>
      <c r="T2096" t="s">
        <v>58</v>
      </c>
      <c r="U2096" t="s">
        <v>141</v>
      </c>
      <c r="V2096" s="3">
        <v>0.1</v>
      </c>
      <c r="W2096" s="2">
        <v>0</v>
      </c>
      <c r="X2096">
        <v>0</v>
      </c>
      <c r="Y2096" t="s">
        <v>142</v>
      </c>
      <c r="Z2096" t="s">
        <v>143</v>
      </c>
      <c r="AA2096">
        <v>0</v>
      </c>
      <c r="AB2096" s="2">
        <v>0</v>
      </c>
      <c r="AC2096" s="2">
        <v>0</v>
      </c>
      <c r="AD2096" s="3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2.04</v>
      </c>
      <c r="AN2096" s="2">
        <v>2.04</v>
      </c>
      <c r="AO2096" s="2">
        <v>0</v>
      </c>
      <c r="AP2096" s="2">
        <v>0</v>
      </c>
      <c r="AQ2096" s="2">
        <v>0</v>
      </c>
    </row>
    <row r="2097" spans="1:43" x14ac:dyDescent="0.25">
      <c r="A2097" s="1">
        <v>46146</v>
      </c>
      <c r="B2097" t="s">
        <v>48</v>
      </c>
      <c r="C2097">
        <v>649163</v>
      </c>
      <c r="D2097">
        <v>2028248979</v>
      </c>
      <c r="E2097" t="s">
        <v>2316</v>
      </c>
      <c r="F2097" t="s">
        <v>194</v>
      </c>
      <c r="G2097" t="s">
        <v>51</v>
      </c>
      <c r="H2097" t="s">
        <v>347</v>
      </c>
      <c r="I2097" t="s">
        <v>734</v>
      </c>
      <c r="J2097" t="s">
        <v>735</v>
      </c>
      <c r="K2097">
        <v>651818</v>
      </c>
      <c r="L2097" t="s">
        <v>114</v>
      </c>
      <c r="M2097" t="s">
        <v>115</v>
      </c>
      <c r="N2097" t="s">
        <v>57</v>
      </c>
      <c r="O2097" s="1">
        <v>45784</v>
      </c>
      <c r="Q2097" s="1">
        <v>46180</v>
      </c>
      <c r="R2097" s="2">
        <v>120.5</v>
      </c>
      <c r="S2097">
        <v>1</v>
      </c>
      <c r="T2097" t="s">
        <v>58</v>
      </c>
      <c r="U2097" t="s">
        <v>141</v>
      </c>
      <c r="V2097" s="3">
        <v>0.15</v>
      </c>
      <c r="W2097" s="2">
        <v>0</v>
      </c>
      <c r="X2097">
        <v>0</v>
      </c>
      <c r="Y2097" t="s">
        <v>142</v>
      </c>
      <c r="Z2097" t="s">
        <v>143</v>
      </c>
      <c r="AA2097">
        <v>0</v>
      </c>
      <c r="AB2097" s="2">
        <v>0</v>
      </c>
      <c r="AC2097" s="2">
        <v>0</v>
      </c>
      <c r="AD2097" s="3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18.079999999999998</v>
      </c>
      <c r="AN2097" s="2">
        <v>18.079999999999998</v>
      </c>
      <c r="AO2097" s="2">
        <v>0</v>
      </c>
      <c r="AP2097" s="2">
        <v>0</v>
      </c>
      <c r="AQ2097" s="2">
        <v>0</v>
      </c>
    </row>
    <row r="2098" spans="1:43" x14ac:dyDescent="0.25">
      <c r="A2098" s="1">
        <v>46146</v>
      </c>
      <c r="B2098" t="s">
        <v>48</v>
      </c>
      <c r="C2098">
        <v>649163</v>
      </c>
      <c r="D2098">
        <v>2028278041</v>
      </c>
      <c r="E2098" t="s">
        <v>2317</v>
      </c>
      <c r="F2098" t="s">
        <v>597</v>
      </c>
      <c r="G2098" t="s">
        <v>51</v>
      </c>
      <c r="H2098" t="s">
        <v>82</v>
      </c>
      <c r="I2098" t="s">
        <v>734</v>
      </c>
      <c r="J2098" t="s">
        <v>735</v>
      </c>
      <c r="K2098">
        <v>812782</v>
      </c>
      <c r="L2098" t="s">
        <v>99</v>
      </c>
      <c r="M2098" t="s">
        <v>100</v>
      </c>
      <c r="N2098" t="s">
        <v>57</v>
      </c>
      <c r="O2098" s="1">
        <v>45778</v>
      </c>
      <c r="Q2098" s="1">
        <v>46174</v>
      </c>
      <c r="R2098" s="2">
        <v>57.35</v>
      </c>
      <c r="S2098">
        <v>1</v>
      </c>
      <c r="T2098" t="s">
        <v>58</v>
      </c>
      <c r="U2098" t="s">
        <v>141</v>
      </c>
      <c r="V2098" s="3">
        <v>0.15</v>
      </c>
      <c r="W2098" s="2">
        <v>0</v>
      </c>
      <c r="X2098">
        <v>0</v>
      </c>
      <c r="Y2098" t="s">
        <v>142</v>
      </c>
      <c r="Z2098" t="s">
        <v>143</v>
      </c>
      <c r="AA2098">
        <v>0</v>
      </c>
      <c r="AB2098" s="2">
        <v>0</v>
      </c>
      <c r="AC2098" s="2">
        <v>0</v>
      </c>
      <c r="AD2098" s="3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8.6</v>
      </c>
      <c r="AN2098" s="2">
        <v>8.6</v>
      </c>
      <c r="AO2098" s="2">
        <v>0</v>
      </c>
      <c r="AP2098" s="2">
        <v>0</v>
      </c>
      <c r="AQ2098" s="2">
        <v>0</v>
      </c>
    </row>
    <row r="2099" spans="1:43" x14ac:dyDescent="0.25">
      <c r="A2099" s="1">
        <v>46146</v>
      </c>
      <c r="B2099" t="s">
        <v>48</v>
      </c>
      <c r="C2099">
        <v>649163</v>
      </c>
      <c r="D2099">
        <v>2028281048</v>
      </c>
      <c r="E2099" t="s">
        <v>2149</v>
      </c>
      <c r="F2099" t="s">
        <v>1143</v>
      </c>
      <c r="G2099" t="s">
        <v>51</v>
      </c>
      <c r="H2099" t="s">
        <v>82</v>
      </c>
      <c r="I2099" t="s">
        <v>734</v>
      </c>
      <c r="J2099" t="s">
        <v>735</v>
      </c>
      <c r="K2099">
        <v>806645</v>
      </c>
      <c r="L2099" t="s">
        <v>770</v>
      </c>
      <c r="M2099" t="s">
        <v>771</v>
      </c>
      <c r="N2099" t="s">
        <v>57</v>
      </c>
      <c r="O2099" s="1">
        <v>45755</v>
      </c>
      <c r="Q2099" s="1">
        <v>46181</v>
      </c>
      <c r="R2099" s="2">
        <v>24.65</v>
      </c>
      <c r="S2099">
        <v>1</v>
      </c>
      <c r="T2099" t="s">
        <v>58</v>
      </c>
      <c r="U2099" t="s">
        <v>141</v>
      </c>
      <c r="V2099" s="3">
        <v>0.15</v>
      </c>
      <c r="W2099" s="2">
        <v>0</v>
      </c>
      <c r="X2099">
        <v>0</v>
      </c>
      <c r="Y2099" t="s">
        <v>142</v>
      </c>
      <c r="Z2099" t="s">
        <v>143</v>
      </c>
      <c r="AA2099">
        <v>0</v>
      </c>
      <c r="AB2099" s="2">
        <v>0</v>
      </c>
      <c r="AC2099" s="2">
        <v>0</v>
      </c>
      <c r="AD2099" s="3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3.7</v>
      </c>
      <c r="AN2099" s="2">
        <v>3.7</v>
      </c>
      <c r="AO2099" s="2">
        <v>0</v>
      </c>
      <c r="AP2099" s="2">
        <v>0</v>
      </c>
      <c r="AQ2099" s="2">
        <v>0</v>
      </c>
    </row>
    <row r="2100" spans="1:43" x14ac:dyDescent="0.25">
      <c r="A2100" s="1">
        <v>46146</v>
      </c>
      <c r="B2100" t="s">
        <v>48</v>
      </c>
      <c r="C2100">
        <v>649163</v>
      </c>
      <c r="D2100">
        <v>2028281147</v>
      </c>
      <c r="E2100" t="s">
        <v>2150</v>
      </c>
      <c r="F2100" t="s">
        <v>147</v>
      </c>
      <c r="G2100" t="s">
        <v>51</v>
      </c>
      <c r="H2100" t="s">
        <v>122</v>
      </c>
      <c r="I2100" t="s">
        <v>734</v>
      </c>
      <c r="J2100" t="s">
        <v>735</v>
      </c>
      <c r="K2100">
        <v>816021</v>
      </c>
      <c r="L2100" t="s">
        <v>124</v>
      </c>
      <c r="M2100" t="s">
        <v>125</v>
      </c>
      <c r="N2100" t="s">
        <v>57</v>
      </c>
      <c r="O2100" s="1">
        <v>45755</v>
      </c>
      <c r="Q2100" s="1">
        <v>46181</v>
      </c>
      <c r="R2100" s="2">
        <v>18.2</v>
      </c>
      <c r="S2100">
        <v>1</v>
      </c>
      <c r="T2100" t="s">
        <v>58</v>
      </c>
      <c r="U2100" t="s">
        <v>141</v>
      </c>
      <c r="V2100" s="3">
        <v>0.15</v>
      </c>
      <c r="W2100" s="2">
        <v>0</v>
      </c>
      <c r="X2100">
        <v>0</v>
      </c>
      <c r="Y2100" t="s">
        <v>142</v>
      </c>
      <c r="Z2100" t="s">
        <v>143</v>
      </c>
      <c r="AA2100">
        <v>0</v>
      </c>
      <c r="AB2100" s="2">
        <v>0</v>
      </c>
      <c r="AC2100" s="2">
        <v>0</v>
      </c>
      <c r="AD2100" s="3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2.73</v>
      </c>
      <c r="AN2100" s="2">
        <v>2.73</v>
      </c>
      <c r="AO2100" s="2">
        <v>0</v>
      </c>
      <c r="AP2100" s="2">
        <v>0</v>
      </c>
      <c r="AQ2100" s="2">
        <v>0</v>
      </c>
    </row>
    <row r="2101" spans="1:43" x14ac:dyDescent="0.25">
      <c r="A2101" s="1">
        <v>46146</v>
      </c>
      <c r="B2101" t="s">
        <v>48</v>
      </c>
      <c r="C2101">
        <v>649163</v>
      </c>
      <c r="D2101">
        <v>2028286563</v>
      </c>
      <c r="E2101" t="s">
        <v>2318</v>
      </c>
      <c r="F2101" t="s">
        <v>2319</v>
      </c>
      <c r="G2101" t="s">
        <v>51</v>
      </c>
      <c r="H2101" t="s">
        <v>82</v>
      </c>
      <c r="I2101" t="s">
        <v>734</v>
      </c>
      <c r="J2101" t="s">
        <v>735</v>
      </c>
      <c r="K2101">
        <v>807212</v>
      </c>
      <c r="L2101" t="s">
        <v>753</v>
      </c>
      <c r="M2101" t="s">
        <v>754</v>
      </c>
      <c r="N2101" t="s">
        <v>57</v>
      </c>
      <c r="O2101" s="1">
        <v>45755</v>
      </c>
      <c r="Q2101" s="1">
        <v>46181</v>
      </c>
      <c r="R2101" s="2">
        <v>56.5</v>
      </c>
      <c r="S2101">
        <v>1</v>
      </c>
      <c r="T2101" t="s">
        <v>58</v>
      </c>
      <c r="U2101" t="s">
        <v>141</v>
      </c>
      <c r="V2101" s="3">
        <v>0.15</v>
      </c>
      <c r="W2101" s="2">
        <v>0</v>
      </c>
      <c r="X2101">
        <v>0</v>
      </c>
      <c r="Y2101" t="s">
        <v>142</v>
      </c>
      <c r="Z2101" t="s">
        <v>143</v>
      </c>
      <c r="AA2101">
        <v>0</v>
      </c>
      <c r="AB2101" s="2">
        <v>0</v>
      </c>
      <c r="AC2101" s="2">
        <v>0</v>
      </c>
      <c r="AD2101" s="3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8.48</v>
      </c>
      <c r="AN2101" s="2">
        <v>8.48</v>
      </c>
      <c r="AO2101" s="2">
        <v>0</v>
      </c>
      <c r="AP2101" s="2">
        <v>0</v>
      </c>
      <c r="AQ2101" s="2">
        <v>0</v>
      </c>
    </row>
    <row r="2102" spans="1:43" x14ac:dyDescent="0.25">
      <c r="A2102" s="1">
        <v>46146</v>
      </c>
      <c r="B2102" t="s">
        <v>48</v>
      </c>
      <c r="C2102">
        <v>649163</v>
      </c>
      <c r="D2102">
        <v>2028315763</v>
      </c>
      <c r="E2102" t="s">
        <v>2320</v>
      </c>
      <c r="F2102" t="s">
        <v>145</v>
      </c>
      <c r="G2102" t="s">
        <v>51</v>
      </c>
      <c r="H2102" t="s">
        <v>106</v>
      </c>
      <c r="I2102" t="s">
        <v>734</v>
      </c>
      <c r="J2102" t="s">
        <v>735</v>
      </c>
      <c r="K2102">
        <v>673059</v>
      </c>
      <c r="L2102" t="s">
        <v>90</v>
      </c>
      <c r="M2102" t="s">
        <v>91</v>
      </c>
      <c r="N2102" t="s">
        <v>57</v>
      </c>
      <c r="O2102" s="1">
        <v>45778</v>
      </c>
      <c r="Q2102" s="1">
        <v>46174</v>
      </c>
      <c r="R2102" s="2">
        <v>47.72</v>
      </c>
      <c r="S2102">
        <v>1</v>
      </c>
      <c r="T2102" t="s">
        <v>58</v>
      </c>
      <c r="U2102" t="s">
        <v>141</v>
      </c>
      <c r="V2102" s="3">
        <v>0.15</v>
      </c>
      <c r="W2102" s="2">
        <v>0</v>
      </c>
      <c r="X2102">
        <v>0</v>
      </c>
      <c r="Y2102" t="s">
        <v>142</v>
      </c>
      <c r="Z2102" t="s">
        <v>143</v>
      </c>
      <c r="AA2102">
        <v>0</v>
      </c>
      <c r="AB2102" s="2">
        <v>0</v>
      </c>
      <c r="AC2102" s="2">
        <v>0</v>
      </c>
      <c r="AD2102" s="3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7.16</v>
      </c>
      <c r="AN2102" s="2">
        <v>7.16</v>
      </c>
      <c r="AO2102" s="2">
        <v>0</v>
      </c>
      <c r="AP2102" s="2">
        <v>0</v>
      </c>
      <c r="AQ2102" s="2">
        <v>0</v>
      </c>
    </row>
    <row r="2103" spans="1:43" x14ac:dyDescent="0.25">
      <c r="A2103" s="1">
        <v>46146</v>
      </c>
      <c r="B2103" t="s">
        <v>48</v>
      </c>
      <c r="C2103">
        <v>649163</v>
      </c>
      <c r="D2103">
        <v>2028321639</v>
      </c>
      <c r="E2103" t="s">
        <v>2151</v>
      </c>
      <c r="F2103" t="s">
        <v>135</v>
      </c>
      <c r="G2103" t="s">
        <v>51</v>
      </c>
      <c r="H2103" t="s">
        <v>106</v>
      </c>
      <c r="I2103" t="s">
        <v>734</v>
      </c>
      <c r="J2103" t="s">
        <v>735</v>
      </c>
      <c r="K2103">
        <v>766422</v>
      </c>
      <c r="L2103" t="s">
        <v>710</v>
      </c>
      <c r="M2103" t="s">
        <v>115</v>
      </c>
      <c r="N2103" t="s">
        <v>57</v>
      </c>
      <c r="O2103" s="1">
        <v>45778</v>
      </c>
      <c r="Q2103" s="1">
        <v>46174</v>
      </c>
      <c r="R2103" s="2">
        <v>28.38</v>
      </c>
      <c r="S2103">
        <v>1</v>
      </c>
      <c r="T2103" t="s">
        <v>58</v>
      </c>
      <c r="U2103" t="s">
        <v>141</v>
      </c>
      <c r="V2103" s="3">
        <v>0.15</v>
      </c>
      <c r="W2103" s="2">
        <v>0</v>
      </c>
      <c r="X2103">
        <v>0</v>
      </c>
      <c r="Y2103" t="s">
        <v>142</v>
      </c>
      <c r="Z2103" t="s">
        <v>143</v>
      </c>
      <c r="AA2103">
        <v>0</v>
      </c>
      <c r="AB2103" s="2">
        <v>0</v>
      </c>
      <c r="AC2103" s="2">
        <v>0</v>
      </c>
      <c r="AD2103" s="3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4.26</v>
      </c>
      <c r="AN2103" s="2">
        <v>4.26</v>
      </c>
      <c r="AO2103" s="2">
        <v>0</v>
      </c>
      <c r="AP2103" s="2">
        <v>0</v>
      </c>
      <c r="AQ2103" s="2">
        <v>0</v>
      </c>
    </row>
    <row r="2104" spans="1:43" x14ac:dyDescent="0.25">
      <c r="A2104" s="1">
        <v>46146</v>
      </c>
      <c r="B2104" t="s">
        <v>48</v>
      </c>
      <c r="C2104">
        <v>649163</v>
      </c>
      <c r="D2104">
        <v>2028324182</v>
      </c>
      <c r="E2104" t="s">
        <v>2007</v>
      </c>
      <c r="F2104" t="s">
        <v>2321</v>
      </c>
      <c r="G2104" t="s">
        <v>51</v>
      </c>
      <c r="H2104" t="s">
        <v>87</v>
      </c>
      <c r="I2104" t="s">
        <v>734</v>
      </c>
      <c r="J2104" t="s">
        <v>735</v>
      </c>
      <c r="K2104">
        <v>673059</v>
      </c>
      <c r="L2104" t="s">
        <v>90</v>
      </c>
      <c r="M2104" t="s">
        <v>91</v>
      </c>
      <c r="N2104" t="s">
        <v>57</v>
      </c>
      <c r="O2104" s="1">
        <v>45778</v>
      </c>
      <c r="Q2104" s="1">
        <v>46174</v>
      </c>
      <c r="R2104" s="2">
        <v>29.63</v>
      </c>
      <c r="S2104">
        <v>1</v>
      </c>
      <c r="T2104" t="s">
        <v>58</v>
      </c>
      <c r="U2104" t="s">
        <v>141</v>
      </c>
      <c r="V2104" s="3">
        <v>0.15</v>
      </c>
      <c r="W2104" s="2">
        <v>0</v>
      </c>
      <c r="X2104">
        <v>0</v>
      </c>
      <c r="Y2104" t="s">
        <v>142</v>
      </c>
      <c r="Z2104" t="s">
        <v>143</v>
      </c>
      <c r="AA2104">
        <v>0</v>
      </c>
      <c r="AB2104" s="2">
        <v>0</v>
      </c>
      <c r="AC2104" s="2">
        <v>0</v>
      </c>
      <c r="AD2104" s="3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4.4400000000000004</v>
      </c>
      <c r="AN2104" s="2">
        <v>4.4400000000000004</v>
      </c>
      <c r="AO2104" s="2">
        <v>0</v>
      </c>
      <c r="AP2104" s="2">
        <v>0</v>
      </c>
      <c r="AQ2104" s="2">
        <v>0</v>
      </c>
    </row>
    <row r="2105" spans="1:43" x14ac:dyDescent="0.25">
      <c r="A2105" s="1">
        <v>46146</v>
      </c>
      <c r="B2105" t="s">
        <v>48</v>
      </c>
      <c r="C2105">
        <v>649163</v>
      </c>
      <c r="D2105">
        <v>2028326670</v>
      </c>
      <c r="E2105" t="s">
        <v>2322</v>
      </c>
      <c r="F2105" t="s">
        <v>732</v>
      </c>
      <c r="G2105" t="s">
        <v>51</v>
      </c>
      <c r="H2105" t="s">
        <v>110</v>
      </c>
      <c r="I2105" t="s">
        <v>734</v>
      </c>
      <c r="J2105" t="s">
        <v>735</v>
      </c>
      <c r="K2105">
        <v>823350</v>
      </c>
      <c r="L2105" t="s">
        <v>216</v>
      </c>
      <c r="M2105" t="s">
        <v>221</v>
      </c>
      <c r="N2105" t="s">
        <v>57</v>
      </c>
      <c r="O2105" s="1">
        <v>45778</v>
      </c>
      <c r="Q2105" s="1">
        <v>46174</v>
      </c>
      <c r="R2105" s="2">
        <v>241.09</v>
      </c>
      <c r="S2105">
        <v>1</v>
      </c>
      <c r="T2105" t="s">
        <v>58</v>
      </c>
      <c r="U2105" t="s">
        <v>141</v>
      </c>
      <c r="V2105" s="3">
        <v>0.15</v>
      </c>
      <c r="W2105" s="2">
        <v>0</v>
      </c>
      <c r="X2105">
        <v>0</v>
      </c>
      <c r="Y2105" t="s">
        <v>142</v>
      </c>
      <c r="Z2105" t="s">
        <v>143</v>
      </c>
      <c r="AA2105">
        <v>0</v>
      </c>
      <c r="AB2105" s="2">
        <v>0</v>
      </c>
      <c r="AC2105" s="2">
        <v>0</v>
      </c>
      <c r="AD2105" s="3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36.159999999999997</v>
      </c>
      <c r="AN2105" s="2">
        <v>36.159999999999997</v>
      </c>
      <c r="AO2105" s="2">
        <v>0</v>
      </c>
      <c r="AP2105" s="2">
        <v>0</v>
      </c>
      <c r="AQ2105" s="2">
        <v>0</v>
      </c>
    </row>
    <row r="2106" spans="1:43" x14ac:dyDescent="0.25">
      <c r="A2106" s="1">
        <v>46146</v>
      </c>
      <c r="B2106" t="s">
        <v>48</v>
      </c>
      <c r="C2106">
        <v>649163</v>
      </c>
      <c r="D2106">
        <v>2028338420</v>
      </c>
      <c r="E2106" t="s">
        <v>2165</v>
      </c>
      <c r="F2106" t="s">
        <v>248</v>
      </c>
      <c r="G2106" t="s">
        <v>51</v>
      </c>
      <c r="H2106" t="s">
        <v>82</v>
      </c>
      <c r="I2106" t="s">
        <v>734</v>
      </c>
      <c r="J2106" t="s">
        <v>735</v>
      </c>
      <c r="K2106">
        <v>821015</v>
      </c>
      <c r="L2106" t="s">
        <v>2161</v>
      </c>
      <c r="M2106" t="s">
        <v>2162</v>
      </c>
      <c r="N2106" t="s">
        <v>57</v>
      </c>
      <c r="O2106" s="1">
        <v>45778</v>
      </c>
      <c r="Q2106" s="1">
        <v>46174</v>
      </c>
      <c r="R2106" s="2">
        <v>66.36</v>
      </c>
      <c r="S2106">
        <v>1</v>
      </c>
      <c r="T2106" t="s">
        <v>58</v>
      </c>
      <c r="U2106" t="s">
        <v>141</v>
      </c>
      <c r="V2106" s="3">
        <v>0.15</v>
      </c>
      <c r="W2106" s="2">
        <v>0</v>
      </c>
      <c r="X2106">
        <v>0</v>
      </c>
      <c r="Y2106" t="s">
        <v>142</v>
      </c>
      <c r="Z2106" t="s">
        <v>143</v>
      </c>
      <c r="AA2106">
        <v>0</v>
      </c>
      <c r="AB2106" s="2">
        <v>0</v>
      </c>
      <c r="AC2106" s="2">
        <v>0</v>
      </c>
      <c r="AD2106" s="3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9.9499999999999993</v>
      </c>
      <c r="AN2106" s="2">
        <v>9.9499999999999993</v>
      </c>
      <c r="AO2106" s="2">
        <v>0</v>
      </c>
      <c r="AP2106" s="2">
        <v>0</v>
      </c>
      <c r="AQ2106" s="2">
        <v>0</v>
      </c>
    </row>
    <row r="2107" spans="1:43" x14ac:dyDescent="0.25">
      <c r="A2107" s="1">
        <v>46146</v>
      </c>
      <c r="B2107" t="s">
        <v>48</v>
      </c>
      <c r="C2107">
        <v>649163</v>
      </c>
      <c r="D2107">
        <v>2028338805</v>
      </c>
      <c r="E2107" t="s">
        <v>2154</v>
      </c>
      <c r="F2107" t="s">
        <v>490</v>
      </c>
      <c r="G2107" t="s">
        <v>51</v>
      </c>
      <c r="H2107" t="s">
        <v>347</v>
      </c>
      <c r="I2107" t="s">
        <v>734</v>
      </c>
      <c r="J2107" t="s">
        <v>735</v>
      </c>
      <c r="K2107">
        <v>673059</v>
      </c>
      <c r="L2107" t="s">
        <v>90</v>
      </c>
      <c r="M2107" t="s">
        <v>91</v>
      </c>
      <c r="N2107" t="s">
        <v>57</v>
      </c>
      <c r="O2107" s="1">
        <v>45778</v>
      </c>
      <c r="Q2107" s="1">
        <v>46174</v>
      </c>
      <c r="R2107" s="2">
        <v>99</v>
      </c>
      <c r="S2107">
        <v>1</v>
      </c>
      <c r="T2107" t="s">
        <v>58</v>
      </c>
      <c r="U2107" t="s">
        <v>141</v>
      </c>
      <c r="V2107" s="3">
        <v>0.15</v>
      </c>
      <c r="W2107" s="2">
        <v>0</v>
      </c>
      <c r="X2107">
        <v>0</v>
      </c>
      <c r="Y2107" t="s">
        <v>142</v>
      </c>
      <c r="Z2107" t="s">
        <v>143</v>
      </c>
      <c r="AA2107">
        <v>0</v>
      </c>
      <c r="AB2107" s="2">
        <v>0</v>
      </c>
      <c r="AC2107" s="2">
        <v>0</v>
      </c>
      <c r="AD2107" s="3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14.85</v>
      </c>
      <c r="AN2107" s="2">
        <v>14.85</v>
      </c>
      <c r="AO2107" s="2">
        <v>0</v>
      </c>
      <c r="AP2107" s="2">
        <v>0</v>
      </c>
      <c r="AQ2107" s="2">
        <v>0</v>
      </c>
    </row>
    <row r="2108" spans="1:43" x14ac:dyDescent="0.25">
      <c r="A2108" s="1">
        <v>46146</v>
      </c>
      <c r="B2108" t="s">
        <v>48</v>
      </c>
      <c r="C2108">
        <v>649163</v>
      </c>
      <c r="D2108">
        <v>2028338806</v>
      </c>
      <c r="E2108" t="s">
        <v>2154</v>
      </c>
      <c r="F2108" t="s">
        <v>490</v>
      </c>
      <c r="G2108" t="s">
        <v>51</v>
      </c>
      <c r="H2108" t="s">
        <v>347</v>
      </c>
      <c r="I2108" t="s">
        <v>734</v>
      </c>
      <c r="J2108" t="s">
        <v>740</v>
      </c>
      <c r="K2108">
        <v>673059</v>
      </c>
      <c r="L2108" t="s">
        <v>90</v>
      </c>
      <c r="M2108" t="s">
        <v>91</v>
      </c>
      <c r="N2108" t="s">
        <v>57</v>
      </c>
      <c r="O2108" s="1">
        <v>45778</v>
      </c>
      <c r="Q2108" s="1">
        <v>46174</v>
      </c>
      <c r="R2108" s="2">
        <v>25.73</v>
      </c>
      <c r="S2108">
        <v>1</v>
      </c>
      <c r="T2108" t="s">
        <v>58</v>
      </c>
      <c r="U2108" t="s">
        <v>141</v>
      </c>
      <c r="V2108" s="3">
        <v>0.15</v>
      </c>
      <c r="W2108" s="2">
        <v>0</v>
      </c>
      <c r="X2108">
        <v>0</v>
      </c>
      <c r="Y2108" t="s">
        <v>142</v>
      </c>
      <c r="Z2108" t="s">
        <v>143</v>
      </c>
      <c r="AA2108">
        <v>0</v>
      </c>
      <c r="AB2108" s="2">
        <v>0</v>
      </c>
      <c r="AC2108" s="2">
        <v>0</v>
      </c>
      <c r="AD2108" s="3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3.86</v>
      </c>
      <c r="AN2108" s="2">
        <v>3.86</v>
      </c>
      <c r="AO2108" s="2">
        <v>0</v>
      </c>
      <c r="AP2108" s="2">
        <v>0</v>
      </c>
      <c r="AQ2108" s="2">
        <v>0</v>
      </c>
    </row>
    <row r="2109" spans="1:43" x14ac:dyDescent="0.25">
      <c r="A2109" s="1">
        <v>46146</v>
      </c>
      <c r="B2109" t="s">
        <v>48</v>
      </c>
      <c r="C2109">
        <v>649163</v>
      </c>
      <c r="D2109">
        <v>2028368523</v>
      </c>
      <c r="E2109" t="s">
        <v>824</v>
      </c>
      <c r="F2109" t="s">
        <v>145</v>
      </c>
      <c r="G2109" t="s">
        <v>51</v>
      </c>
      <c r="H2109" t="s">
        <v>110</v>
      </c>
      <c r="I2109" t="s">
        <v>734</v>
      </c>
      <c r="J2109" t="s">
        <v>735</v>
      </c>
      <c r="K2109">
        <v>822733</v>
      </c>
      <c r="L2109" t="s">
        <v>911</v>
      </c>
      <c r="M2109" t="s">
        <v>912</v>
      </c>
      <c r="N2109" t="s">
        <v>57</v>
      </c>
      <c r="O2109" s="1">
        <v>45784</v>
      </c>
      <c r="Q2109" s="1">
        <v>46180</v>
      </c>
      <c r="R2109" s="2">
        <v>48.76</v>
      </c>
      <c r="S2109">
        <v>1</v>
      </c>
      <c r="T2109" t="s">
        <v>58</v>
      </c>
      <c r="U2109" t="s">
        <v>141</v>
      </c>
      <c r="V2109" s="3">
        <v>0.15</v>
      </c>
      <c r="W2109" s="2">
        <v>0</v>
      </c>
      <c r="X2109">
        <v>0</v>
      </c>
      <c r="Y2109" t="s">
        <v>142</v>
      </c>
      <c r="Z2109" t="s">
        <v>143</v>
      </c>
      <c r="AA2109">
        <v>0</v>
      </c>
      <c r="AB2109" s="2">
        <v>0</v>
      </c>
      <c r="AC2109" s="2">
        <v>0</v>
      </c>
      <c r="AD2109" s="3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7.31</v>
      </c>
      <c r="AN2109" s="2">
        <v>7.31</v>
      </c>
      <c r="AO2109" s="2">
        <v>0</v>
      </c>
      <c r="AP2109" s="2">
        <v>0</v>
      </c>
      <c r="AQ2109" s="2">
        <v>0</v>
      </c>
    </row>
    <row r="2110" spans="1:43" x14ac:dyDescent="0.25">
      <c r="A2110" s="1">
        <v>46146</v>
      </c>
      <c r="B2110" t="s">
        <v>48</v>
      </c>
      <c r="C2110">
        <v>649163</v>
      </c>
      <c r="D2110">
        <v>2028382289</v>
      </c>
      <c r="E2110" t="s">
        <v>2155</v>
      </c>
      <c r="F2110" t="s">
        <v>2156</v>
      </c>
      <c r="G2110" t="s">
        <v>51</v>
      </c>
      <c r="H2110" t="s">
        <v>82</v>
      </c>
      <c r="I2110" t="s">
        <v>734</v>
      </c>
      <c r="J2110" t="s">
        <v>735</v>
      </c>
      <c r="K2110">
        <v>824081</v>
      </c>
      <c r="L2110" t="s">
        <v>1996</v>
      </c>
      <c r="M2110" t="s">
        <v>1997</v>
      </c>
      <c r="N2110" t="s">
        <v>57</v>
      </c>
      <c r="O2110" s="1">
        <v>45778</v>
      </c>
      <c r="Q2110" s="1">
        <v>46174</v>
      </c>
      <c r="R2110" s="2">
        <v>69.25</v>
      </c>
      <c r="S2110">
        <v>1</v>
      </c>
      <c r="T2110" t="s">
        <v>58</v>
      </c>
      <c r="U2110" t="s">
        <v>141</v>
      </c>
      <c r="V2110" s="3">
        <v>0.15</v>
      </c>
      <c r="W2110" s="2">
        <v>0</v>
      </c>
      <c r="X2110">
        <v>0</v>
      </c>
      <c r="Y2110" t="s">
        <v>142</v>
      </c>
      <c r="Z2110" t="s">
        <v>143</v>
      </c>
      <c r="AA2110">
        <v>0</v>
      </c>
      <c r="AB2110" s="2">
        <v>0</v>
      </c>
      <c r="AC2110" s="2">
        <v>0</v>
      </c>
      <c r="AD2110" s="3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10.39</v>
      </c>
      <c r="AN2110" s="2">
        <v>10.39</v>
      </c>
      <c r="AO2110" s="2">
        <v>0</v>
      </c>
      <c r="AP2110" s="2">
        <v>0</v>
      </c>
      <c r="AQ2110" s="2">
        <v>0</v>
      </c>
    </row>
    <row r="2111" spans="1:43" x14ac:dyDescent="0.25">
      <c r="A2111" s="1">
        <v>46146</v>
      </c>
      <c r="B2111" t="s">
        <v>48</v>
      </c>
      <c r="C2111">
        <v>649163</v>
      </c>
      <c r="D2111">
        <v>2028395841</v>
      </c>
      <c r="E2111" t="s">
        <v>1584</v>
      </c>
      <c r="F2111" t="s">
        <v>1186</v>
      </c>
      <c r="G2111" t="s">
        <v>51</v>
      </c>
      <c r="H2111" t="s">
        <v>64</v>
      </c>
      <c r="I2111" t="s">
        <v>734</v>
      </c>
      <c r="J2111" t="s">
        <v>735</v>
      </c>
      <c r="K2111">
        <v>673059</v>
      </c>
      <c r="L2111" t="s">
        <v>90</v>
      </c>
      <c r="M2111" t="s">
        <v>91</v>
      </c>
      <c r="N2111" t="s">
        <v>57</v>
      </c>
      <c r="O2111" s="1">
        <v>45778</v>
      </c>
      <c r="Q2111" s="1">
        <v>46174</v>
      </c>
      <c r="R2111" s="2">
        <v>21.71</v>
      </c>
      <c r="S2111">
        <v>1</v>
      </c>
      <c r="T2111" t="s">
        <v>58</v>
      </c>
      <c r="U2111" t="s">
        <v>141</v>
      </c>
      <c r="V2111" s="3">
        <v>0.15</v>
      </c>
      <c r="W2111" s="2">
        <v>0</v>
      </c>
      <c r="X2111">
        <v>0</v>
      </c>
      <c r="Y2111" t="s">
        <v>142</v>
      </c>
      <c r="Z2111" t="s">
        <v>143</v>
      </c>
      <c r="AA2111">
        <v>0</v>
      </c>
      <c r="AB2111" s="2">
        <v>0</v>
      </c>
      <c r="AC2111" s="2">
        <v>0</v>
      </c>
      <c r="AD2111" s="3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3.26</v>
      </c>
      <c r="AN2111" s="2">
        <v>3.26</v>
      </c>
      <c r="AO2111" s="2">
        <v>0</v>
      </c>
      <c r="AP2111" s="2">
        <v>0</v>
      </c>
      <c r="AQ2111" s="2">
        <v>0</v>
      </c>
    </row>
    <row r="2112" spans="1:43" x14ac:dyDescent="0.25">
      <c r="A2112" s="1">
        <v>46146</v>
      </c>
      <c r="B2112" t="s">
        <v>48</v>
      </c>
      <c r="C2112">
        <v>649163</v>
      </c>
      <c r="D2112">
        <v>2028402718</v>
      </c>
      <c r="E2112" t="s">
        <v>2157</v>
      </c>
      <c r="F2112" t="s">
        <v>1703</v>
      </c>
      <c r="G2112" t="s">
        <v>51</v>
      </c>
      <c r="H2112" t="s">
        <v>103</v>
      </c>
      <c r="I2112" t="s">
        <v>734</v>
      </c>
      <c r="J2112" t="s">
        <v>735</v>
      </c>
      <c r="K2112">
        <v>673059</v>
      </c>
      <c r="L2112" t="s">
        <v>90</v>
      </c>
      <c r="M2112" t="s">
        <v>91</v>
      </c>
      <c r="N2112" t="s">
        <v>57</v>
      </c>
      <c r="O2112" s="1">
        <v>45778</v>
      </c>
      <c r="Q2112" s="1">
        <v>46174</v>
      </c>
      <c r="R2112" s="2">
        <v>88.46</v>
      </c>
      <c r="S2112">
        <v>1</v>
      </c>
      <c r="T2112" t="s">
        <v>58</v>
      </c>
      <c r="U2112" t="s">
        <v>141</v>
      </c>
      <c r="V2112" s="3">
        <v>0.15</v>
      </c>
      <c r="W2112" s="2">
        <v>0</v>
      </c>
      <c r="X2112">
        <v>0</v>
      </c>
      <c r="Y2112" t="s">
        <v>142</v>
      </c>
      <c r="Z2112" t="s">
        <v>143</v>
      </c>
      <c r="AA2112">
        <v>0</v>
      </c>
      <c r="AB2112" s="2">
        <v>0</v>
      </c>
      <c r="AC2112" s="2">
        <v>0</v>
      </c>
      <c r="AD2112" s="3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13.27</v>
      </c>
      <c r="AN2112" s="2">
        <v>13.27</v>
      </c>
      <c r="AO2112" s="2">
        <v>0</v>
      </c>
      <c r="AP2112" s="2">
        <v>0</v>
      </c>
      <c r="AQ2112" s="2">
        <v>0</v>
      </c>
    </row>
    <row r="2113" spans="1:43" x14ac:dyDescent="0.25">
      <c r="A2113" s="1">
        <v>46146</v>
      </c>
      <c r="B2113" t="s">
        <v>48</v>
      </c>
      <c r="C2113">
        <v>649163</v>
      </c>
      <c r="D2113">
        <v>2028405065</v>
      </c>
      <c r="E2113" t="s">
        <v>2104</v>
      </c>
      <c r="F2113" t="s">
        <v>1279</v>
      </c>
      <c r="G2113" t="s">
        <v>51</v>
      </c>
      <c r="H2113" t="s">
        <v>475</v>
      </c>
      <c r="I2113" t="s">
        <v>734</v>
      </c>
      <c r="J2113" t="s">
        <v>735</v>
      </c>
      <c r="K2113">
        <v>753748</v>
      </c>
      <c r="L2113" t="s">
        <v>72</v>
      </c>
      <c r="M2113" t="s">
        <v>73</v>
      </c>
      <c r="N2113" t="s">
        <v>57</v>
      </c>
      <c r="O2113" s="1">
        <v>45778</v>
      </c>
      <c r="Q2113" s="1">
        <v>46174</v>
      </c>
      <c r="R2113" s="2">
        <v>135.84</v>
      </c>
      <c r="S2113">
        <v>1</v>
      </c>
      <c r="T2113" t="s">
        <v>58</v>
      </c>
      <c r="U2113" t="s">
        <v>141</v>
      </c>
      <c r="V2113" s="3">
        <v>0.15</v>
      </c>
      <c r="W2113" s="2">
        <v>0</v>
      </c>
      <c r="X2113">
        <v>0</v>
      </c>
      <c r="Y2113" t="s">
        <v>142</v>
      </c>
      <c r="Z2113" t="s">
        <v>143</v>
      </c>
      <c r="AA2113">
        <v>0</v>
      </c>
      <c r="AB2113" s="2">
        <v>0</v>
      </c>
      <c r="AC2113" s="2">
        <v>0</v>
      </c>
      <c r="AD2113" s="3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20.38</v>
      </c>
      <c r="AN2113" s="2">
        <v>20.38</v>
      </c>
      <c r="AO2113" s="2">
        <v>0</v>
      </c>
      <c r="AP2113" s="2">
        <v>0</v>
      </c>
      <c r="AQ2113" s="2">
        <v>0</v>
      </c>
    </row>
    <row r="2114" spans="1:43" x14ac:dyDescent="0.25">
      <c r="A2114" s="1">
        <v>46146</v>
      </c>
      <c r="B2114" t="s">
        <v>48</v>
      </c>
      <c r="C2114">
        <v>649163</v>
      </c>
      <c r="D2114">
        <v>2028412597</v>
      </c>
      <c r="E2114" t="s">
        <v>2323</v>
      </c>
      <c r="F2114" t="s">
        <v>112</v>
      </c>
      <c r="G2114" t="s">
        <v>51</v>
      </c>
      <c r="H2114" t="s">
        <v>82</v>
      </c>
      <c r="I2114" t="s">
        <v>734</v>
      </c>
      <c r="J2114" t="s">
        <v>735</v>
      </c>
      <c r="K2114">
        <v>651818</v>
      </c>
      <c r="L2114" t="s">
        <v>114</v>
      </c>
      <c r="M2114" t="s">
        <v>115</v>
      </c>
      <c r="N2114" t="s">
        <v>57</v>
      </c>
      <c r="O2114" s="1">
        <v>45784</v>
      </c>
      <c r="Q2114" s="1">
        <v>46180</v>
      </c>
      <c r="R2114" s="2">
        <v>80.14</v>
      </c>
      <c r="S2114">
        <v>1</v>
      </c>
      <c r="T2114" t="s">
        <v>58</v>
      </c>
      <c r="U2114" t="s">
        <v>141</v>
      </c>
      <c r="V2114" s="3">
        <v>0.15</v>
      </c>
      <c r="W2114" s="2">
        <v>0</v>
      </c>
      <c r="X2114">
        <v>0</v>
      </c>
      <c r="Y2114" t="s">
        <v>142</v>
      </c>
      <c r="Z2114" t="s">
        <v>143</v>
      </c>
      <c r="AA2114">
        <v>0</v>
      </c>
      <c r="AB2114" s="2">
        <v>0</v>
      </c>
      <c r="AC2114" s="2">
        <v>0</v>
      </c>
      <c r="AD2114" s="3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12.02</v>
      </c>
      <c r="AN2114" s="2">
        <v>12.02</v>
      </c>
      <c r="AO2114" s="2">
        <v>0</v>
      </c>
      <c r="AP2114" s="2">
        <v>0</v>
      </c>
      <c r="AQ2114" s="2">
        <v>0</v>
      </c>
    </row>
    <row r="2115" spans="1:43" x14ac:dyDescent="0.25">
      <c r="A2115" s="1">
        <v>46146</v>
      </c>
      <c r="B2115" t="s">
        <v>48</v>
      </c>
      <c r="C2115">
        <v>649163</v>
      </c>
      <c r="D2115">
        <v>2028436941</v>
      </c>
      <c r="E2115" t="s">
        <v>300</v>
      </c>
      <c r="F2115" t="s">
        <v>2050</v>
      </c>
      <c r="G2115" t="s">
        <v>51</v>
      </c>
      <c r="H2115" t="s">
        <v>128</v>
      </c>
      <c r="I2115" t="s">
        <v>734</v>
      </c>
      <c r="J2115" t="s">
        <v>735</v>
      </c>
      <c r="K2115">
        <v>651818</v>
      </c>
      <c r="L2115" t="s">
        <v>114</v>
      </c>
      <c r="M2115" t="s">
        <v>115</v>
      </c>
      <c r="N2115" t="s">
        <v>57</v>
      </c>
      <c r="O2115" s="1">
        <v>45784</v>
      </c>
      <c r="Q2115" s="1">
        <v>46180</v>
      </c>
      <c r="R2115" s="2">
        <v>77.12</v>
      </c>
      <c r="S2115">
        <v>1</v>
      </c>
      <c r="T2115" t="s">
        <v>58</v>
      </c>
      <c r="U2115" t="s">
        <v>141</v>
      </c>
      <c r="V2115" s="3">
        <v>0.15</v>
      </c>
      <c r="W2115" s="2">
        <v>0</v>
      </c>
      <c r="X2115">
        <v>0</v>
      </c>
      <c r="Y2115" t="s">
        <v>142</v>
      </c>
      <c r="Z2115" t="s">
        <v>143</v>
      </c>
      <c r="AA2115">
        <v>0</v>
      </c>
      <c r="AB2115" s="2">
        <v>0</v>
      </c>
      <c r="AC2115" s="2">
        <v>0</v>
      </c>
      <c r="AD2115" s="3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11.57</v>
      </c>
      <c r="AN2115" s="2">
        <v>11.57</v>
      </c>
      <c r="AO2115" s="2">
        <v>0</v>
      </c>
      <c r="AP2115" s="2">
        <v>0</v>
      </c>
      <c r="AQ2115" s="2">
        <v>0</v>
      </c>
    </row>
    <row r="2116" spans="1:43" x14ac:dyDescent="0.25">
      <c r="A2116" s="1">
        <v>46146</v>
      </c>
      <c r="B2116" t="s">
        <v>48</v>
      </c>
      <c r="C2116">
        <v>649163</v>
      </c>
      <c r="D2116">
        <v>2028447272</v>
      </c>
      <c r="E2116" t="s">
        <v>2324</v>
      </c>
      <c r="F2116" t="s">
        <v>473</v>
      </c>
      <c r="G2116" t="s">
        <v>51</v>
      </c>
      <c r="H2116" t="s">
        <v>82</v>
      </c>
      <c r="I2116" t="s">
        <v>734</v>
      </c>
      <c r="J2116" t="s">
        <v>735</v>
      </c>
      <c r="K2116">
        <v>856824</v>
      </c>
      <c r="L2116" t="s">
        <v>164</v>
      </c>
      <c r="M2116" t="s">
        <v>165</v>
      </c>
      <c r="N2116" t="s">
        <v>57</v>
      </c>
      <c r="O2116" s="1">
        <v>45778</v>
      </c>
      <c r="Q2116" s="1">
        <v>46174</v>
      </c>
      <c r="R2116" s="2">
        <v>26.5</v>
      </c>
      <c r="S2116">
        <v>1</v>
      </c>
      <c r="T2116" t="s">
        <v>58</v>
      </c>
      <c r="U2116" t="s">
        <v>141</v>
      </c>
      <c r="V2116" s="3">
        <v>0.15</v>
      </c>
      <c r="W2116" s="2">
        <v>0</v>
      </c>
      <c r="X2116">
        <v>0</v>
      </c>
      <c r="Y2116" t="s">
        <v>142</v>
      </c>
      <c r="Z2116" t="s">
        <v>143</v>
      </c>
      <c r="AA2116">
        <v>0</v>
      </c>
      <c r="AB2116" s="2">
        <v>0</v>
      </c>
      <c r="AC2116" s="2">
        <v>0</v>
      </c>
      <c r="AD2116" s="3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3.98</v>
      </c>
      <c r="AN2116" s="2">
        <v>3.98</v>
      </c>
      <c r="AO2116" s="2">
        <v>0</v>
      </c>
      <c r="AP2116" s="2">
        <v>0</v>
      </c>
      <c r="AQ2116" s="2">
        <v>0</v>
      </c>
    </row>
    <row r="2117" spans="1:43" x14ac:dyDescent="0.25">
      <c r="A2117" s="1">
        <v>46146</v>
      </c>
      <c r="B2117" t="s">
        <v>48</v>
      </c>
      <c r="C2117">
        <v>649163</v>
      </c>
      <c r="D2117">
        <v>2028449561</v>
      </c>
      <c r="E2117" t="s">
        <v>2159</v>
      </c>
      <c r="F2117" t="s">
        <v>2160</v>
      </c>
      <c r="G2117" t="s">
        <v>51</v>
      </c>
      <c r="H2117" t="s">
        <v>82</v>
      </c>
      <c r="I2117" t="s">
        <v>734</v>
      </c>
      <c r="J2117" t="s">
        <v>735</v>
      </c>
      <c r="K2117">
        <v>821015</v>
      </c>
      <c r="L2117" t="s">
        <v>2161</v>
      </c>
      <c r="M2117" t="s">
        <v>2162</v>
      </c>
      <c r="N2117" t="s">
        <v>57</v>
      </c>
      <c r="O2117" s="1">
        <v>45778</v>
      </c>
      <c r="Q2117" s="1">
        <v>46174</v>
      </c>
      <c r="R2117" s="2">
        <v>26.5</v>
      </c>
      <c r="S2117">
        <v>1</v>
      </c>
      <c r="T2117" t="s">
        <v>58</v>
      </c>
      <c r="U2117" t="s">
        <v>141</v>
      </c>
      <c r="V2117" s="3">
        <v>0.15</v>
      </c>
      <c r="W2117" s="2">
        <v>0</v>
      </c>
      <c r="X2117">
        <v>0</v>
      </c>
      <c r="Y2117" t="s">
        <v>142</v>
      </c>
      <c r="Z2117" t="s">
        <v>143</v>
      </c>
      <c r="AA2117">
        <v>0</v>
      </c>
      <c r="AB2117" s="2">
        <v>0</v>
      </c>
      <c r="AC2117" s="2">
        <v>0</v>
      </c>
      <c r="AD2117" s="3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3.98</v>
      </c>
      <c r="AN2117" s="2">
        <v>3.98</v>
      </c>
      <c r="AO2117" s="2">
        <v>0</v>
      </c>
      <c r="AP2117" s="2">
        <v>0</v>
      </c>
      <c r="AQ2117" s="2">
        <v>0</v>
      </c>
    </row>
    <row r="2118" spans="1:43" x14ac:dyDescent="0.25">
      <c r="A2118" s="1">
        <v>46146</v>
      </c>
      <c r="B2118" t="s">
        <v>48</v>
      </c>
      <c r="C2118">
        <v>649163</v>
      </c>
      <c r="D2118">
        <v>2028457981</v>
      </c>
      <c r="E2118" t="s">
        <v>2325</v>
      </c>
      <c r="F2118" t="s">
        <v>2326</v>
      </c>
      <c r="G2118" t="s">
        <v>51</v>
      </c>
      <c r="H2118" t="s">
        <v>82</v>
      </c>
      <c r="I2118" t="s">
        <v>734</v>
      </c>
      <c r="J2118" t="s">
        <v>735</v>
      </c>
      <c r="K2118">
        <v>840313</v>
      </c>
      <c r="L2118" t="s">
        <v>1248</v>
      </c>
      <c r="M2118" t="s">
        <v>1249</v>
      </c>
      <c r="N2118" t="s">
        <v>57</v>
      </c>
      <c r="O2118" s="1">
        <v>45778</v>
      </c>
      <c r="Q2118" s="1">
        <v>46174</v>
      </c>
      <c r="R2118" s="2">
        <v>51</v>
      </c>
      <c r="S2118">
        <v>1</v>
      </c>
      <c r="T2118" t="s">
        <v>58</v>
      </c>
      <c r="U2118" t="s">
        <v>141</v>
      </c>
      <c r="V2118" s="3">
        <v>0.15</v>
      </c>
      <c r="W2118" s="2">
        <v>0</v>
      </c>
      <c r="X2118">
        <v>0</v>
      </c>
      <c r="Y2118" t="s">
        <v>142</v>
      </c>
      <c r="Z2118" t="s">
        <v>143</v>
      </c>
      <c r="AA2118">
        <v>0</v>
      </c>
      <c r="AB2118" s="2">
        <v>0</v>
      </c>
      <c r="AC2118" s="2">
        <v>0</v>
      </c>
      <c r="AD2118" s="3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7.65</v>
      </c>
      <c r="AN2118" s="2">
        <v>7.65</v>
      </c>
      <c r="AO2118" s="2">
        <v>0</v>
      </c>
      <c r="AP2118" s="2">
        <v>0</v>
      </c>
      <c r="AQ2118" s="2">
        <v>0</v>
      </c>
    </row>
    <row r="2119" spans="1:43" x14ac:dyDescent="0.25">
      <c r="A2119" s="1">
        <v>46146</v>
      </c>
      <c r="B2119" t="s">
        <v>48</v>
      </c>
      <c r="C2119">
        <v>649163</v>
      </c>
      <c r="D2119">
        <v>2028461684</v>
      </c>
      <c r="E2119" t="s">
        <v>2163</v>
      </c>
      <c r="F2119" t="s">
        <v>206</v>
      </c>
      <c r="G2119" t="s">
        <v>51</v>
      </c>
      <c r="H2119" t="s">
        <v>324</v>
      </c>
      <c r="I2119" t="s">
        <v>734</v>
      </c>
      <c r="J2119" t="s">
        <v>735</v>
      </c>
      <c r="K2119">
        <v>824062</v>
      </c>
      <c r="L2119" t="s">
        <v>400</v>
      </c>
      <c r="M2119" t="s">
        <v>401</v>
      </c>
      <c r="N2119" t="s">
        <v>57</v>
      </c>
      <c r="O2119" s="1">
        <v>45778</v>
      </c>
      <c r="Q2119" s="1">
        <v>46174</v>
      </c>
      <c r="R2119" s="2">
        <v>59.94</v>
      </c>
      <c r="S2119">
        <v>1</v>
      </c>
      <c r="T2119" t="s">
        <v>58</v>
      </c>
      <c r="U2119" t="s">
        <v>141</v>
      </c>
      <c r="V2119" s="3">
        <v>0.15</v>
      </c>
      <c r="W2119" s="2">
        <v>0</v>
      </c>
      <c r="X2119">
        <v>0</v>
      </c>
      <c r="Y2119" t="s">
        <v>142</v>
      </c>
      <c r="Z2119" t="s">
        <v>143</v>
      </c>
      <c r="AA2119">
        <v>0</v>
      </c>
      <c r="AB2119" s="2">
        <v>0</v>
      </c>
      <c r="AC2119" s="2">
        <v>0</v>
      </c>
      <c r="AD2119" s="3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8.99</v>
      </c>
      <c r="AN2119" s="2">
        <v>8.99</v>
      </c>
      <c r="AO2119" s="2">
        <v>0</v>
      </c>
      <c r="AP2119" s="2">
        <v>0</v>
      </c>
      <c r="AQ2119" s="2">
        <v>0</v>
      </c>
    </row>
    <row r="2120" spans="1:43" x14ac:dyDescent="0.25">
      <c r="A2120" s="1">
        <v>46146</v>
      </c>
      <c r="B2120" t="s">
        <v>48</v>
      </c>
      <c r="C2120">
        <v>649163</v>
      </c>
      <c r="D2120">
        <v>2028465555</v>
      </c>
      <c r="E2120" t="s">
        <v>2164</v>
      </c>
      <c r="F2120" t="s">
        <v>992</v>
      </c>
      <c r="G2120" t="s">
        <v>51</v>
      </c>
      <c r="H2120" t="s">
        <v>82</v>
      </c>
      <c r="I2120" t="s">
        <v>734</v>
      </c>
      <c r="J2120" t="s">
        <v>735</v>
      </c>
      <c r="K2120">
        <v>792847</v>
      </c>
      <c r="L2120" t="s">
        <v>286</v>
      </c>
      <c r="M2120" t="s">
        <v>287</v>
      </c>
      <c r="N2120" t="s">
        <v>57</v>
      </c>
      <c r="O2120" s="1">
        <v>45778</v>
      </c>
      <c r="Q2120" s="1">
        <v>46174</v>
      </c>
      <c r="R2120" s="2">
        <v>74.58</v>
      </c>
      <c r="S2120">
        <v>1</v>
      </c>
      <c r="T2120" t="s">
        <v>58</v>
      </c>
      <c r="U2120" t="s">
        <v>141</v>
      </c>
      <c r="V2120" s="3">
        <v>0.15</v>
      </c>
      <c r="W2120" s="2">
        <v>0</v>
      </c>
      <c r="X2120">
        <v>0</v>
      </c>
      <c r="Y2120" t="s">
        <v>142</v>
      </c>
      <c r="Z2120" t="s">
        <v>143</v>
      </c>
      <c r="AA2120">
        <v>0</v>
      </c>
      <c r="AB2120" s="2">
        <v>0</v>
      </c>
      <c r="AC2120" s="2">
        <v>0</v>
      </c>
      <c r="AD2120" s="3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11.19</v>
      </c>
      <c r="AN2120" s="2">
        <v>11.19</v>
      </c>
      <c r="AO2120" s="2">
        <v>0</v>
      </c>
      <c r="AP2120" s="2">
        <v>0</v>
      </c>
      <c r="AQ2120" s="2">
        <v>0</v>
      </c>
    </row>
    <row r="2121" spans="1:43" x14ac:dyDescent="0.25">
      <c r="A2121" s="1">
        <v>46146</v>
      </c>
      <c r="B2121" t="s">
        <v>48</v>
      </c>
      <c r="C2121">
        <v>649163</v>
      </c>
      <c r="D2121">
        <v>2028468609</v>
      </c>
      <c r="E2121" t="s">
        <v>2166</v>
      </c>
      <c r="F2121" t="s">
        <v>550</v>
      </c>
      <c r="G2121" t="s">
        <v>51</v>
      </c>
      <c r="H2121" t="s">
        <v>82</v>
      </c>
      <c r="I2121" t="s">
        <v>734</v>
      </c>
      <c r="J2121" t="s">
        <v>735</v>
      </c>
      <c r="K2121">
        <v>822723</v>
      </c>
      <c r="L2121" t="s">
        <v>2029</v>
      </c>
      <c r="M2121" t="s">
        <v>2030</v>
      </c>
      <c r="N2121" t="s">
        <v>57</v>
      </c>
      <c r="O2121" s="1">
        <v>45778</v>
      </c>
      <c r="Q2121" s="1">
        <v>46174</v>
      </c>
      <c r="R2121" s="2">
        <v>39.25</v>
      </c>
      <c r="S2121">
        <v>1</v>
      </c>
      <c r="T2121" t="s">
        <v>58</v>
      </c>
      <c r="U2121" t="s">
        <v>141</v>
      </c>
      <c r="V2121" s="3">
        <v>0.15</v>
      </c>
      <c r="W2121" s="2">
        <v>0</v>
      </c>
      <c r="X2121">
        <v>0</v>
      </c>
      <c r="Y2121" t="s">
        <v>142</v>
      </c>
      <c r="Z2121" t="s">
        <v>143</v>
      </c>
      <c r="AA2121">
        <v>0</v>
      </c>
      <c r="AB2121" s="2">
        <v>0</v>
      </c>
      <c r="AC2121" s="2">
        <v>0</v>
      </c>
      <c r="AD2121" s="3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5.89</v>
      </c>
      <c r="AN2121" s="2">
        <v>5.89</v>
      </c>
      <c r="AO2121" s="2">
        <v>0</v>
      </c>
      <c r="AP2121" s="2">
        <v>0</v>
      </c>
      <c r="AQ2121" s="2">
        <v>0</v>
      </c>
    </row>
    <row r="2122" spans="1:43" x14ac:dyDescent="0.25">
      <c r="A2122" s="1">
        <v>46146</v>
      </c>
      <c r="B2122" t="s">
        <v>48</v>
      </c>
      <c r="C2122">
        <v>649163</v>
      </c>
      <c r="D2122">
        <v>2028472708</v>
      </c>
      <c r="E2122" t="s">
        <v>2327</v>
      </c>
      <c r="F2122" t="s">
        <v>459</v>
      </c>
      <c r="G2122" t="s">
        <v>51</v>
      </c>
      <c r="H2122" t="s">
        <v>82</v>
      </c>
      <c r="I2122" t="s">
        <v>734</v>
      </c>
      <c r="J2122" t="s">
        <v>735</v>
      </c>
      <c r="K2122">
        <v>768271</v>
      </c>
      <c r="L2122" t="s">
        <v>2327</v>
      </c>
      <c r="M2122" t="s">
        <v>459</v>
      </c>
      <c r="N2122" t="s">
        <v>57</v>
      </c>
      <c r="O2122" s="1">
        <v>45778</v>
      </c>
      <c r="Q2122" s="1">
        <v>46174</v>
      </c>
      <c r="R2122" s="2">
        <v>145.41999999999999</v>
      </c>
      <c r="S2122">
        <v>1</v>
      </c>
      <c r="T2122" t="s">
        <v>58</v>
      </c>
      <c r="U2122" t="s">
        <v>141</v>
      </c>
      <c r="V2122" s="3">
        <v>0.15</v>
      </c>
      <c r="W2122" s="2">
        <v>0</v>
      </c>
      <c r="X2122">
        <v>0</v>
      </c>
      <c r="Y2122" t="s">
        <v>142</v>
      </c>
      <c r="Z2122" t="s">
        <v>143</v>
      </c>
      <c r="AA2122">
        <v>0</v>
      </c>
      <c r="AB2122" s="2">
        <v>0</v>
      </c>
      <c r="AC2122" s="2">
        <v>0</v>
      </c>
      <c r="AD2122" s="3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21.81</v>
      </c>
      <c r="AN2122" s="2">
        <v>21.81</v>
      </c>
      <c r="AO2122" s="2">
        <v>0</v>
      </c>
      <c r="AP2122" s="2">
        <v>0</v>
      </c>
      <c r="AQ2122" s="2">
        <v>0</v>
      </c>
    </row>
    <row r="2123" spans="1:43" x14ac:dyDescent="0.25">
      <c r="A2123" s="1">
        <v>46146</v>
      </c>
      <c r="B2123" t="s">
        <v>48</v>
      </c>
      <c r="C2123">
        <v>649163</v>
      </c>
      <c r="D2123">
        <v>2028518224</v>
      </c>
      <c r="E2123" t="s">
        <v>2167</v>
      </c>
      <c r="F2123" t="s">
        <v>466</v>
      </c>
      <c r="G2123" t="s">
        <v>51</v>
      </c>
      <c r="H2123" t="s">
        <v>172</v>
      </c>
      <c r="I2123" t="s">
        <v>734</v>
      </c>
      <c r="J2123" t="s">
        <v>735</v>
      </c>
      <c r="K2123">
        <v>673059</v>
      </c>
      <c r="L2123" t="s">
        <v>90</v>
      </c>
      <c r="M2123" t="s">
        <v>91</v>
      </c>
      <c r="N2123" t="s">
        <v>57</v>
      </c>
      <c r="O2123" s="1">
        <v>45778</v>
      </c>
      <c r="Q2123" s="1">
        <v>46174</v>
      </c>
      <c r="R2123" s="2">
        <v>34.909999999999997</v>
      </c>
      <c r="S2123">
        <v>1</v>
      </c>
      <c r="T2123" t="s">
        <v>58</v>
      </c>
      <c r="U2123" t="s">
        <v>141</v>
      </c>
      <c r="V2123" s="3">
        <v>0.15</v>
      </c>
      <c r="W2123" s="2">
        <v>0</v>
      </c>
      <c r="X2123">
        <v>0</v>
      </c>
      <c r="Y2123" t="s">
        <v>142</v>
      </c>
      <c r="Z2123" t="s">
        <v>143</v>
      </c>
      <c r="AA2123">
        <v>0</v>
      </c>
      <c r="AB2123" s="2">
        <v>0</v>
      </c>
      <c r="AC2123" s="2">
        <v>0</v>
      </c>
      <c r="AD2123" s="3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5.24</v>
      </c>
      <c r="AN2123" s="2">
        <v>5.24</v>
      </c>
      <c r="AO2123" s="2">
        <v>0</v>
      </c>
      <c r="AP2123" s="2">
        <v>0</v>
      </c>
      <c r="AQ2123" s="2">
        <v>0</v>
      </c>
    </row>
    <row r="2124" spans="1:43" x14ac:dyDescent="0.25">
      <c r="A2124" s="1">
        <v>46146</v>
      </c>
      <c r="B2124" t="s">
        <v>48</v>
      </c>
      <c r="C2124">
        <v>649163</v>
      </c>
      <c r="D2124">
        <v>2028539827</v>
      </c>
      <c r="E2124" t="s">
        <v>1746</v>
      </c>
      <c r="F2124" t="s">
        <v>1329</v>
      </c>
      <c r="G2124" t="s">
        <v>51</v>
      </c>
      <c r="H2124" t="s">
        <v>1274</v>
      </c>
      <c r="I2124" t="s">
        <v>734</v>
      </c>
      <c r="J2124" t="s">
        <v>951</v>
      </c>
      <c r="K2124">
        <v>673059</v>
      </c>
      <c r="L2124" t="s">
        <v>90</v>
      </c>
      <c r="M2124" t="s">
        <v>91</v>
      </c>
      <c r="N2124" t="s">
        <v>57</v>
      </c>
      <c r="O2124" s="1">
        <v>45778</v>
      </c>
      <c r="Q2124" s="1">
        <v>46174</v>
      </c>
      <c r="R2124" s="2">
        <v>49.83</v>
      </c>
      <c r="S2124">
        <v>1</v>
      </c>
      <c r="T2124" t="s">
        <v>58</v>
      </c>
      <c r="U2124" t="s">
        <v>141</v>
      </c>
      <c r="V2124" s="3">
        <v>0.15</v>
      </c>
      <c r="W2124" s="2">
        <v>0</v>
      </c>
      <c r="X2124">
        <v>0</v>
      </c>
      <c r="Y2124" t="s">
        <v>142</v>
      </c>
      <c r="Z2124" t="s">
        <v>143</v>
      </c>
      <c r="AA2124">
        <v>0</v>
      </c>
      <c r="AB2124" s="2">
        <v>0</v>
      </c>
      <c r="AC2124" s="2">
        <v>0</v>
      </c>
      <c r="AD2124" s="3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7.47</v>
      </c>
      <c r="AN2124" s="2">
        <v>7.47</v>
      </c>
      <c r="AO2124" s="2">
        <v>0</v>
      </c>
      <c r="AP2124" s="2">
        <v>0</v>
      </c>
      <c r="AQ2124" s="2">
        <v>0</v>
      </c>
    </row>
    <row r="2125" spans="1:43" x14ac:dyDescent="0.25">
      <c r="A2125" s="1">
        <v>46146</v>
      </c>
      <c r="B2125" t="s">
        <v>48</v>
      </c>
      <c r="C2125">
        <v>649163</v>
      </c>
      <c r="D2125">
        <v>2028540191</v>
      </c>
      <c r="E2125" t="s">
        <v>596</v>
      </c>
      <c r="F2125" t="s">
        <v>263</v>
      </c>
      <c r="G2125" t="s">
        <v>51</v>
      </c>
      <c r="H2125" t="s">
        <v>82</v>
      </c>
      <c r="I2125" t="s">
        <v>734</v>
      </c>
      <c r="J2125" t="s">
        <v>735</v>
      </c>
      <c r="K2125">
        <v>824062</v>
      </c>
      <c r="L2125" t="s">
        <v>400</v>
      </c>
      <c r="M2125" t="s">
        <v>401</v>
      </c>
      <c r="N2125" t="s">
        <v>57</v>
      </c>
      <c r="O2125" s="1">
        <v>45778</v>
      </c>
      <c r="Q2125" s="1">
        <v>46174</v>
      </c>
      <c r="R2125" s="2">
        <v>148.27000000000001</v>
      </c>
      <c r="S2125">
        <v>1</v>
      </c>
      <c r="T2125" t="s">
        <v>58</v>
      </c>
      <c r="U2125" t="s">
        <v>141</v>
      </c>
      <c r="V2125" s="3">
        <v>0.15</v>
      </c>
      <c r="W2125" s="2">
        <v>0</v>
      </c>
      <c r="X2125">
        <v>0</v>
      </c>
      <c r="Y2125" t="s">
        <v>142</v>
      </c>
      <c r="Z2125" t="s">
        <v>143</v>
      </c>
      <c r="AA2125">
        <v>0</v>
      </c>
      <c r="AB2125" s="2">
        <v>0</v>
      </c>
      <c r="AC2125" s="2">
        <v>0</v>
      </c>
      <c r="AD2125" s="3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22.24</v>
      </c>
      <c r="AN2125" s="2">
        <v>22.24</v>
      </c>
      <c r="AO2125" s="2">
        <v>0</v>
      </c>
      <c r="AP2125" s="2">
        <v>0</v>
      </c>
      <c r="AQ2125" s="2">
        <v>0</v>
      </c>
    </row>
    <row r="2126" spans="1:43" x14ac:dyDescent="0.25">
      <c r="A2126" s="1">
        <v>46146</v>
      </c>
      <c r="B2126" t="s">
        <v>48</v>
      </c>
      <c r="C2126">
        <v>649163</v>
      </c>
      <c r="D2126">
        <v>2028549154</v>
      </c>
      <c r="E2126" t="s">
        <v>2298</v>
      </c>
      <c r="F2126" t="s">
        <v>1053</v>
      </c>
      <c r="G2126" t="s">
        <v>51</v>
      </c>
      <c r="H2126" t="s">
        <v>191</v>
      </c>
      <c r="I2126" t="s">
        <v>734</v>
      </c>
      <c r="J2126" t="s">
        <v>746</v>
      </c>
      <c r="K2126">
        <v>651818</v>
      </c>
      <c r="L2126" t="s">
        <v>114</v>
      </c>
      <c r="M2126" t="s">
        <v>115</v>
      </c>
      <c r="N2126" t="s">
        <v>57</v>
      </c>
      <c r="O2126" s="1">
        <v>45784</v>
      </c>
      <c r="Q2126" s="1">
        <v>46180</v>
      </c>
      <c r="R2126" s="2">
        <v>26.25</v>
      </c>
      <c r="S2126">
        <v>1</v>
      </c>
      <c r="T2126" t="s">
        <v>58</v>
      </c>
      <c r="U2126" t="s">
        <v>141</v>
      </c>
      <c r="V2126" s="3">
        <v>0.1</v>
      </c>
      <c r="W2126" s="2">
        <v>0</v>
      </c>
      <c r="X2126">
        <v>0</v>
      </c>
      <c r="Y2126" t="s">
        <v>142</v>
      </c>
      <c r="Z2126" t="s">
        <v>143</v>
      </c>
      <c r="AA2126">
        <v>0</v>
      </c>
      <c r="AB2126" s="2">
        <v>0</v>
      </c>
      <c r="AC2126" s="2">
        <v>0</v>
      </c>
      <c r="AD2126" s="3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2.62</v>
      </c>
      <c r="AN2126" s="2">
        <v>2.62</v>
      </c>
      <c r="AO2126" s="2">
        <v>0</v>
      </c>
      <c r="AP2126" s="2">
        <v>0</v>
      </c>
      <c r="AQ2126" s="2">
        <v>0</v>
      </c>
    </row>
    <row r="2127" spans="1:43" x14ac:dyDescent="0.25">
      <c r="A2127" s="1">
        <v>46146</v>
      </c>
      <c r="B2127" t="s">
        <v>48</v>
      </c>
      <c r="C2127">
        <v>649163</v>
      </c>
      <c r="D2127">
        <v>2028554600</v>
      </c>
      <c r="E2127" t="s">
        <v>2328</v>
      </c>
      <c r="F2127" t="s">
        <v>137</v>
      </c>
      <c r="G2127" t="s">
        <v>51</v>
      </c>
      <c r="H2127" t="s">
        <v>177</v>
      </c>
      <c r="I2127" t="s">
        <v>734</v>
      </c>
      <c r="J2127" t="s">
        <v>951</v>
      </c>
      <c r="K2127">
        <v>823068</v>
      </c>
      <c r="L2127" t="s">
        <v>178</v>
      </c>
      <c r="M2127" t="s">
        <v>179</v>
      </c>
      <c r="N2127" t="s">
        <v>57</v>
      </c>
      <c r="O2127" s="1">
        <v>45778</v>
      </c>
      <c r="Q2127" s="1">
        <v>46174</v>
      </c>
      <c r="R2127" s="2">
        <v>24.61</v>
      </c>
      <c r="S2127">
        <v>1</v>
      </c>
      <c r="T2127" t="s">
        <v>58</v>
      </c>
      <c r="U2127" t="s">
        <v>141</v>
      </c>
      <c r="V2127" s="3">
        <v>0.15</v>
      </c>
      <c r="W2127" s="2">
        <v>0</v>
      </c>
      <c r="X2127">
        <v>0</v>
      </c>
      <c r="Y2127" t="s">
        <v>142</v>
      </c>
      <c r="Z2127" t="s">
        <v>143</v>
      </c>
      <c r="AA2127">
        <v>0</v>
      </c>
      <c r="AB2127" s="2">
        <v>0</v>
      </c>
      <c r="AC2127" s="2">
        <v>0</v>
      </c>
      <c r="AD2127" s="3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3.69</v>
      </c>
      <c r="AN2127" s="2">
        <v>3.69</v>
      </c>
      <c r="AO2127" s="2">
        <v>0</v>
      </c>
      <c r="AP2127" s="2">
        <v>0</v>
      </c>
      <c r="AQ2127" s="2">
        <v>0</v>
      </c>
    </row>
    <row r="2128" spans="1:43" x14ac:dyDescent="0.25">
      <c r="A2128" s="1">
        <v>46146</v>
      </c>
      <c r="B2128" t="s">
        <v>48</v>
      </c>
      <c r="C2128">
        <v>649163</v>
      </c>
      <c r="D2128">
        <v>2028556244</v>
      </c>
      <c r="E2128" t="s">
        <v>1585</v>
      </c>
      <c r="F2128" t="s">
        <v>1586</v>
      </c>
      <c r="G2128" t="s">
        <v>51</v>
      </c>
      <c r="H2128" t="s">
        <v>64</v>
      </c>
      <c r="I2128" t="s">
        <v>734</v>
      </c>
      <c r="J2128" t="s">
        <v>735</v>
      </c>
      <c r="K2128">
        <v>673059</v>
      </c>
      <c r="L2128" t="s">
        <v>90</v>
      </c>
      <c r="M2128" t="s">
        <v>91</v>
      </c>
      <c r="N2128" t="s">
        <v>57</v>
      </c>
      <c r="O2128" s="1">
        <v>45778</v>
      </c>
      <c r="Q2128" s="1">
        <v>46174</v>
      </c>
      <c r="R2128" s="2">
        <v>23.25</v>
      </c>
      <c r="S2128">
        <v>1</v>
      </c>
      <c r="T2128" t="s">
        <v>58</v>
      </c>
      <c r="U2128" t="s">
        <v>141</v>
      </c>
      <c r="V2128" s="3">
        <v>0.15</v>
      </c>
      <c r="W2128" s="2">
        <v>0</v>
      </c>
      <c r="X2128">
        <v>0</v>
      </c>
      <c r="Y2128" t="s">
        <v>142</v>
      </c>
      <c r="Z2128" t="s">
        <v>143</v>
      </c>
      <c r="AA2128">
        <v>0</v>
      </c>
      <c r="AB2128" s="2">
        <v>0</v>
      </c>
      <c r="AC2128" s="2">
        <v>0</v>
      </c>
      <c r="AD2128" s="3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3.49</v>
      </c>
      <c r="AN2128" s="2">
        <v>3.49</v>
      </c>
      <c r="AO2128" s="2">
        <v>0</v>
      </c>
      <c r="AP2128" s="2">
        <v>0</v>
      </c>
      <c r="AQ2128" s="2">
        <v>0</v>
      </c>
    </row>
    <row r="2129" spans="1:43" x14ac:dyDescent="0.25">
      <c r="A2129" s="1">
        <v>46146</v>
      </c>
      <c r="B2129" t="s">
        <v>48</v>
      </c>
      <c r="C2129">
        <v>649163</v>
      </c>
      <c r="D2129">
        <v>2028564476</v>
      </c>
      <c r="E2129" t="s">
        <v>2168</v>
      </c>
      <c r="F2129" t="s">
        <v>574</v>
      </c>
      <c r="G2129" t="s">
        <v>51</v>
      </c>
      <c r="H2129" t="s">
        <v>347</v>
      </c>
      <c r="I2129" t="s">
        <v>734</v>
      </c>
      <c r="J2129" t="s">
        <v>746</v>
      </c>
      <c r="K2129">
        <v>824062</v>
      </c>
      <c r="L2129" t="s">
        <v>400</v>
      </c>
      <c r="M2129" t="s">
        <v>401</v>
      </c>
      <c r="N2129" t="s">
        <v>169</v>
      </c>
      <c r="O2129" s="1">
        <v>45778</v>
      </c>
      <c r="P2129" s="1">
        <v>46146</v>
      </c>
      <c r="Q2129" s="1">
        <v>46174</v>
      </c>
      <c r="R2129" s="2">
        <v>4.2300000000000004</v>
      </c>
      <c r="S2129">
        <v>1</v>
      </c>
      <c r="T2129" t="s">
        <v>58</v>
      </c>
      <c r="U2129" t="s">
        <v>141</v>
      </c>
      <c r="V2129" s="3">
        <v>0.1</v>
      </c>
      <c r="W2129" s="2">
        <v>0</v>
      </c>
      <c r="X2129">
        <v>0</v>
      </c>
      <c r="Y2129" t="s">
        <v>142</v>
      </c>
      <c r="Z2129" t="s">
        <v>143</v>
      </c>
      <c r="AA2129">
        <v>0</v>
      </c>
      <c r="AB2129" s="2">
        <v>0</v>
      </c>
      <c r="AC2129" s="2">
        <v>0</v>
      </c>
      <c r="AD2129" s="3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0.42</v>
      </c>
      <c r="AN2129" s="2">
        <v>0.42</v>
      </c>
      <c r="AO2129" s="2">
        <v>0</v>
      </c>
      <c r="AP2129" s="2">
        <v>0</v>
      </c>
      <c r="AQ2129" s="2">
        <v>0</v>
      </c>
    </row>
    <row r="2130" spans="1:43" x14ac:dyDescent="0.25">
      <c r="A2130" s="1">
        <v>46146</v>
      </c>
      <c r="B2130" t="s">
        <v>48</v>
      </c>
      <c r="C2130">
        <v>649163</v>
      </c>
      <c r="D2130">
        <v>2028570612</v>
      </c>
      <c r="E2130" t="s">
        <v>2169</v>
      </c>
      <c r="F2130" t="s">
        <v>112</v>
      </c>
      <c r="G2130" t="s">
        <v>51</v>
      </c>
      <c r="H2130" t="s">
        <v>110</v>
      </c>
      <c r="I2130" t="s">
        <v>734</v>
      </c>
      <c r="J2130" t="s">
        <v>735</v>
      </c>
      <c r="K2130">
        <v>753748</v>
      </c>
      <c r="L2130" t="s">
        <v>72</v>
      </c>
      <c r="M2130" t="s">
        <v>73</v>
      </c>
      <c r="N2130" t="s">
        <v>57</v>
      </c>
      <c r="O2130" s="1">
        <v>45778</v>
      </c>
      <c r="Q2130" s="1">
        <v>46174</v>
      </c>
      <c r="R2130" s="2">
        <v>202.28</v>
      </c>
      <c r="S2130">
        <v>1</v>
      </c>
      <c r="T2130" t="s">
        <v>58</v>
      </c>
      <c r="U2130" t="s">
        <v>141</v>
      </c>
      <c r="V2130" s="3">
        <v>0.15</v>
      </c>
      <c r="W2130" s="2">
        <v>0</v>
      </c>
      <c r="X2130">
        <v>0</v>
      </c>
      <c r="Y2130" t="s">
        <v>142</v>
      </c>
      <c r="Z2130" t="s">
        <v>143</v>
      </c>
      <c r="AA2130">
        <v>0</v>
      </c>
      <c r="AB2130" s="2">
        <v>0</v>
      </c>
      <c r="AC2130" s="2">
        <v>0</v>
      </c>
      <c r="AD2130" s="3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30.34</v>
      </c>
      <c r="AN2130" s="2">
        <v>30.34</v>
      </c>
      <c r="AO2130" s="2">
        <v>0</v>
      </c>
      <c r="AP2130" s="2">
        <v>0</v>
      </c>
      <c r="AQ2130" s="2">
        <v>0</v>
      </c>
    </row>
    <row r="2131" spans="1:43" x14ac:dyDescent="0.25">
      <c r="A2131" s="1">
        <v>46146</v>
      </c>
      <c r="B2131" t="s">
        <v>48</v>
      </c>
      <c r="C2131">
        <v>649163</v>
      </c>
      <c r="D2131">
        <v>2028571772</v>
      </c>
      <c r="E2131" t="s">
        <v>2329</v>
      </c>
      <c r="F2131" t="s">
        <v>2330</v>
      </c>
      <c r="G2131" t="s">
        <v>51</v>
      </c>
      <c r="H2131" t="s">
        <v>110</v>
      </c>
      <c r="I2131" t="s">
        <v>734</v>
      </c>
      <c r="J2131" t="s">
        <v>735</v>
      </c>
      <c r="K2131">
        <v>753748</v>
      </c>
      <c r="L2131" t="s">
        <v>72</v>
      </c>
      <c r="M2131" t="s">
        <v>73</v>
      </c>
      <c r="N2131" t="s">
        <v>57</v>
      </c>
      <c r="O2131" s="1">
        <v>45778</v>
      </c>
      <c r="Q2131" s="1">
        <v>46174</v>
      </c>
      <c r="R2131" s="2">
        <v>119.52</v>
      </c>
      <c r="S2131">
        <v>1</v>
      </c>
      <c r="T2131" t="s">
        <v>58</v>
      </c>
      <c r="U2131" t="s">
        <v>141</v>
      </c>
      <c r="V2131" s="3">
        <v>0.15</v>
      </c>
      <c r="W2131" s="2">
        <v>0</v>
      </c>
      <c r="X2131">
        <v>0</v>
      </c>
      <c r="Y2131" t="s">
        <v>142</v>
      </c>
      <c r="Z2131" t="s">
        <v>143</v>
      </c>
      <c r="AA2131">
        <v>0</v>
      </c>
      <c r="AB2131" s="2">
        <v>0</v>
      </c>
      <c r="AC2131" s="2">
        <v>0</v>
      </c>
      <c r="AD2131" s="3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17.93</v>
      </c>
      <c r="AN2131" s="2">
        <v>17.93</v>
      </c>
      <c r="AO2131" s="2">
        <v>0</v>
      </c>
      <c r="AP2131" s="2">
        <v>0</v>
      </c>
      <c r="AQ2131" s="2">
        <v>0</v>
      </c>
    </row>
    <row r="2132" spans="1:43" x14ac:dyDescent="0.25">
      <c r="A2132" s="1">
        <v>46146</v>
      </c>
      <c r="B2132" t="s">
        <v>48</v>
      </c>
      <c r="C2132">
        <v>649163</v>
      </c>
      <c r="D2132">
        <v>2028577744</v>
      </c>
      <c r="E2132" t="s">
        <v>2331</v>
      </c>
      <c r="F2132" t="s">
        <v>418</v>
      </c>
      <c r="G2132" t="s">
        <v>51</v>
      </c>
      <c r="H2132" t="s">
        <v>82</v>
      </c>
      <c r="I2132" t="s">
        <v>734</v>
      </c>
      <c r="J2132" t="s">
        <v>735</v>
      </c>
      <c r="K2132">
        <v>673059</v>
      </c>
      <c r="L2132" t="s">
        <v>90</v>
      </c>
      <c r="M2132" t="s">
        <v>91</v>
      </c>
      <c r="N2132" t="s">
        <v>57</v>
      </c>
      <c r="O2132" s="1">
        <v>45778</v>
      </c>
      <c r="Q2132" s="1">
        <v>46174</v>
      </c>
      <c r="R2132" s="2">
        <v>177.79</v>
      </c>
      <c r="S2132">
        <v>1</v>
      </c>
      <c r="T2132" t="s">
        <v>58</v>
      </c>
      <c r="U2132" t="s">
        <v>141</v>
      </c>
      <c r="V2132" s="3">
        <v>0.15</v>
      </c>
      <c r="W2132" s="2">
        <v>0</v>
      </c>
      <c r="X2132">
        <v>0</v>
      </c>
      <c r="Y2132" t="s">
        <v>142</v>
      </c>
      <c r="Z2132" t="s">
        <v>143</v>
      </c>
      <c r="AA2132">
        <v>0</v>
      </c>
      <c r="AB2132" s="2">
        <v>0</v>
      </c>
      <c r="AC2132" s="2">
        <v>0</v>
      </c>
      <c r="AD2132" s="3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26.67</v>
      </c>
      <c r="AN2132" s="2">
        <v>26.67</v>
      </c>
      <c r="AO2132" s="2">
        <v>0</v>
      </c>
      <c r="AP2132" s="2">
        <v>0</v>
      </c>
      <c r="AQ2132" s="2">
        <v>0</v>
      </c>
    </row>
    <row r="2133" spans="1:43" x14ac:dyDescent="0.25">
      <c r="A2133" s="1">
        <v>46146</v>
      </c>
      <c r="B2133" t="s">
        <v>48</v>
      </c>
      <c r="C2133">
        <v>649163</v>
      </c>
      <c r="D2133">
        <v>2028590496</v>
      </c>
      <c r="E2133" t="s">
        <v>2170</v>
      </c>
      <c r="F2133" t="s">
        <v>75</v>
      </c>
      <c r="G2133" t="s">
        <v>51</v>
      </c>
      <c r="H2133" t="s">
        <v>82</v>
      </c>
      <c r="I2133" t="s">
        <v>734</v>
      </c>
      <c r="J2133" t="s">
        <v>735</v>
      </c>
      <c r="K2133">
        <v>840313</v>
      </c>
      <c r="L2133" t="s">
        <v>1248</v>
      </c>
      <c r="M2133" t="s">
        <v>1249</v>
      </c>
      <c r="N2133" t="s">
        <v>57</v>
      </c>
      <c r="O2133" s="1">
        <v>45778</v>
      </c>
      <c r="Q2133" s="1">
        <v>46174</v>
      </c>
      <c r="R2133" s="2">
        <v>34</v>
      </c>
      <c r="S2133">
        <v>1</v>
      </c>
      <c r="T2133" t="s">
        <v>58</v>
      </c>
      <c r="U2133" t="s">
        <v>141</v>
      </c>
      <c r="V2133" s="3">
        <v>0.15</v>
      </c>
      <c r="W2133" s="2">
        <v>0</v>
      </c>
      <c r="X2133">
        <v>0</v>
      </c>
      <c r="Y2133" t="s">
        <v>142</v>
      </c>
      <c r="Z2133" t="s">
        <v>143</v>
      </c>
      <c r="AA2133">
        <v>0</v>
      </c>
      <c r="AB2133" s="2">
        <v>0</v>
      </c>
      <c r="AC2133" s="2">
        <v>0</v>
      </c>
      <c r="AD2133" s="3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5.0999999999999996</v>
      </c>
      <c r="AN2133" s="2">
        <v>5.0999999999999996</v>
      </c>
      <c r="AO2133" s="2">
        <v>0</v>
      </c>
      <c r="AP2133" s="2">
        <v>0</v>
      </c>
      <c r="AQ2133" s="2">
        <v>0</v>
      </c>
    </row>
    <row r="2134" spans="1:43" x14ac:dyDescent="0.25">
      <c r="A2134" s="1">
        <v>46146</v>
      </c>
      <c r="B2134" t="s">
        <v>48</v>
      </c>
      <c r="C2134">
        <v>649163</v>
      </c>
      <c r="D2134">
        <v>2028590855</v>
      </c>
      <c r="E2134" t="s">
        <v>2170</v>
      </c>
      <c r="F2134" t="s">
        <v>1280</v>
      </c>
      <c r="G2134" t="s">
        <v>51</v>
      </c>
      <c r="H2134" t="s">
        <v>82</v>
      </c>
      <c r="I2134" t="s">
        <v>734</v>
      </c>
      <c r="J2134" t="s">
        <v>735</v>
      </c>
      <c r="K2134">
        <v>840313</v>
      </c>
      <c r="L2134" t="s">
        <v>1248</v>
      </c>
      <c r="M2134" t="s">
        <v>1249</v>
      </c>
      <c r="N2134" t="s">
        <v>57</v>
      </c>
      <c r="O2134" s="1">
        <v>45778</v>
      </c>
      <c r="Q2134" s="1">
        <v>46174</v>
      </c>
      <c r="R2134" s="2">
        <v>34</v>
      </c>
      <c r="S2134">
        <v>1</v>
      </c>
      <c r="T2134" t="s">
        <v>58</v>
      </c>
      <c r="U2134" t="s">
        <v>141</v>
      </c>
      <c r="V2134" s="3">
        <v>0.15</v>
      </c>
      <c r="W2134" s="2">
        <v>0</v>
      </c>
      <c r="X2134">
        <v>0</v>
      </c>
      <c r="Y2134" t="s">
        <v>142</v>
      </c>
      <c r="Z2134" t="s">
        <v>143</v>
      </c>
      <c r="AA2134">
        <v>0</v>
      </c>
      <c r="AB2134" s="2">
        <v>0</v>
      </c>
      <c r="AC2134" s="2">
        <v>0</v>
      </c>
      <c r="AD2134" s="3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5.0999999999999996</v>
      </c>
      <c r="AN2134" s="2">
        <v>5.0999999999999996</v>
      </c>
      <c r="AO2134" s="2">
        <v>0</v>
      </c>
      <c r="AP2134" s="2">
        <v>0</v>
      </c>
      <c r="AQ2134" s="2">
        <v>0</v>
      </c>
    </row>
    <row r="2135" spans="1:43" x14ac:dyDescent="0.25">
      <c r="A2135" s="1">
        <v>46146</v>
      </c>
      <c r="B2135" t="s">
        <v>48</v>
      </c>
      <c r="C2135">
        <v>649163</v>
      </c>
      <c r="D2135">
        <v>2028612406</v>
      </c>
      <c r="E2135" t="s">
        <v>2332</v>
      </c>
      <c r="F2135" t="s">
        <v>1086</v>
      </c>
      <c r="G2135" t="s">
        <v>51</v>
      </c>
      <c r="H2135" t="s">
        <v>110</v>
      </c>
      <c r="I2135" t="s">
        <v>734</v>
      </c>
      <c r="J2135" t="s">
        <v>735</v>
      </c>
      <c r="K2135">
        <v>856824</v>
      </c>
      <c r="L2135" t="s">
        <v>164</v>
      </c>
      <c r="M2135" t="s">
        <v>165</v>
      </c>
      <c r="N2135" t="s">
        <v>57</v>
      </c>
      <c r="O2135" s="1">
        <v>45778</v>
      </c>
      <c r="Q2135" s="1">
        <v>46174</v>
      </c>
      <c r="R2135" s="2">
        <v>73.22</v>
      </c>
      <c r="S2135">
        <v>1</v>
      </c>
      <c r="T2135" t="s">
        <v>58</v>
      </c>
      <c r="U2135" t="s">
        <v>141</v>
      </c>
      <c r="V2135" s="3">
        <v>0.15</v>
      </c>
      <c r="W2135" s="2">
        <v>0</v>
      </c>
      <c r="X2135">
        <v>0</v>
      </c>
      <c r="Y2135" t="s">
        <v>142</v>
      </c>
      <c r="Z2135" t="s">
        <v>143</v>
      </c>
      <c r="AA2135">
        <v>0</v>
      </c>
      <c r="AB2135" s="2">
        <v>0</v>
      </c>
      <c r="AC2135" s="2">
        <v>0</v>
      </c>
      <c r="AD2135" s="3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10.98</v>
      </c>
      <c r="AN2135" s="2">
        <v>10.98</v>
      </c>
      <c r="AO2135" s="2">
        <v>0</v>
      </c>
      <c r="AP2135" s="2">
        <v>0</v>
      </c>
      <c r="AQ2135" s="2">
        <v>0</v>
      </c>
    </row>
    <row r="2136" spans="1:43" x14ac:dyDescent="0.25">
      <c r="A2136" s="1">
        <v>46146</v>
      </c>
      <c r="B2136" t="s">
        <v>48</v>
      </c>
      <c r="C2136">
        <v>649163</v>
      </c>
      <c r="D2136">
        <v>2028616792</v>
      </c>
      <c r="E2136" t="s">
        <v>2253</v>
      </c>
      <c r="F2136" t="s">
        <v>2333</v>
      </c>
      <c r="G2136" t="s">
        <v>51</v>
      </c>
      <c r="H2136" t="s">
        <v>110</v>
      </c>
      <c r="I2136" t="s">
        <v>734</v>
      </c>
      <c r="J2136" t="s">
        <v>735</v>
      </c>
      <c r="K2136">
        <v>753748</v>
      </c>
      <c r="L2136" t="s">
        <v>72</v>
      </c>
      <c r="M2136" t="s">
        <v>73</v>
      </c>
      <c r="N2136" t="s">
        <v>57</v>
      </c>
      <c r="O2136" s="1">
        <v>45778</v>
      </c>
      <c r="Q2136" s="1">
        <v>46174</v>
      </c>
      <c r="R2136" s="2">
        <v>72.400000000000006</v>
      </c>
      <c r="S2136">
        <v>1</v>
      </c>
      <c r="T2136" t="s">
        <v>58</v>
      </c>
      <c r="U2136" t="s">
        <v>141</v>
      </c>
      <c r="V2136" s="3">
        <v>0.15</v>
      </c>
      <c r="W2136" s="2">
        <v>0</v>
      </c>
      <c r="X2136">
        <v>0</v>
      </c>
      <c r="Y2136" t="s">
        <v>142</v>
      </c>
      <c r="Z2136" t="s">
        <v>143</v>
      </c>
      <c r="AA2136">
        <v>0</v>
      </c>
      <c r="AB2136" s="2">
        <v>0</v>
      </c>
      <c r="AC2136" s="2">
        <v>0</v>
      </c>
      <c r="AD2136" s="3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10.86</v>
      </c>
      <c r="AN2136" s="2">
        <v>10.86</v>
      </c>
      <c r="AO2136" s="2">
        <v>0</v>
      </c>
      <c r="AP2136" s="2">
        <v>0</v>
      </c>
      <c r="AQ2136" s="2">
        <v>0</v>
      </c>
    </row>
    <row r="2137" spans="1:43" x14ac:dyDescent="0.25">
      <c r="A2137" s="1">
        <v>46146</v>
      </c>
      <c r="B2137" t="s">
        <v>48</v>
      </c>
      <c r="C2137">
        <v>649163</v>
      </c>
      <c r="D2137">
        <v>2028638729</v>
      </c>
      <c r="E2137" t="s">
        <v>2334</v>
      </c>
      <c r="F2137" t="s">
        <v>233</v>
      </c>
      <c r="G2137" t="s">
        <v>51</v>
      </c>
      <c r="H2137" t="s">
        <v>177</v>
      </c>
      <c r="I2137" t="s">
        <v>734</v>
      </c>
      <c r="J2137" t="s">
        <v>746</v>
      </c>
      <c r="K2137">
        <v>823068</v>
      </c>
      <c r="L2137" t="s">
        <v>178</v>
      </c>
      <c r="M2137" t="s">
        <v>179</v>
      </c>
      <c r="N2137" t="s">
        <v>57</v>
      </c>
      <c r="O2137" s="1">
        <v>45778</v>
      </c>
      <c r="Q2137" s="1">
        <v>46174</v>
      </c>
      <c r="R2137" s="2">
        <v>163.25</v>
      </c>
      <c r="S2137">
        <v>1</v>
      </c>
      <c r="T2137" t="s">
        <v>58</v>
      </c>
      <c r="U2137" t="s">
        <v>141</v>
      </c>
      <c r="V2137" s="3">
        <v>0.1</v>
      </c>
      <c r="W2137" s="2">
        <v>0</v>
      </c>
      <c r="X2137">
        <v>0</v>
      </c>
      <c r="Y2137" t="s">
        <v>142</v>
      </c>
      <c r="Z2137" t="s">
        <v>143</v>
      </c>
      <c r="AA2137">
        <v>0</v>
      </c>
      <c r="AB2137" s="2">
        <v>0</v>
      </c>
      <c r="AC2137" s="2">
        <v>0</v>
      </c>
      <c r="AD2137" s="3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16.32</v>
      </c>
      <c r="AN2137" s="2">
        <v>16.32</v>
      </c>
      <c r="AO2137" s="2">
        <v>0</v>
      </c>
      <c r="AP2137" s="2">
        <v>0</v>
      </c>
      <c r="AQ2137" s="2">
        <v>0</v>
      </c>
    </row>
    <row r="2138" spans="1:43" x14ac:dyDescent="0.25">
      <c r="A2138" s="1">
        <v>46146</v>
      </c>
      <c r="B2138" t="s">
        <v>48</v>
      </c>
      <c r="C2138">
        <v>649163</v>
      </c>
      <c r="D2138">
        <v>2028642079</v>
      </c>
      <c r="E2138" t="s">
        <v>2171</v>
      </c>
      <c r="F2138" t="s">
        <v>1115</v>
      </c>
      <c r="G2138" t="s">
        <v>51</v>
      </c>
      <c r="H2138" t="s">
        <v>82</v>
      </c>
      <c r="I2138" t="s">
        <v>734</v>
      </c>
      <c r="J2138" t="s">
        <v>735</v>
      </c>
      <c r="K2138">
        <v>824076</v>
      </c>
      <c r="L2138" t="s">
        <v>158</v>
      </c>
      <c r="M2138" t="s">
        <v>159</v>
      </c>
      <c r="N2138" t="s">
        <v>57</v>
      </c>
      <c r="O2138" s="1">
        <v>45778</v>
      </c>
      <c r="Q2138" s="1">
        <v>46174</v>
      </c>
      <c r="R2138" s="2">
        <v>35.700000000000003</v>
      </c>
      <c r="S2138">
        <v>1</v>
      </c>
      <c r="T2138" t="s">
        <v>58</v>
      </c>
      <c r="U2138" t="s">
        <v>141</v>
      </c>
      <c r="V2138" s="3">
        <v>0.15</v>
      </c>
      <c r="W2138" s="2">
        <v>0</v>
      </c>
      <c r="X2138">
        <v>0</v>
      </c>
      <c r="Y2138" t="s">
        <v>142</v>
      </c>
      <c r="Z2138" t="s">
        <v>143</v>
      </c>
      <c r="AA2138">
        <v>0</v>
      </c>
      <c r="AB2138" s="2">
        <v>0</v>
      </c>
      <c r="AC2138" s="2">
        <v>0</v>
      </c>
      <c r="AD2138" s="3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5.36</v>
      </c>
      <c r="AN2138" s="2">
        <v>5.36</v>
      </c>
      <c r="AO2138" s="2">
        <v>0</v>
      </c>
      <c r="AP2138" s="2">
        <v>0</v>
      </c>
      <c r="AQ2138" s="2">
        <v>0</v>
      </c>
    </row>
    <row r="2139" spans="1:43" x14ac:dyDescent="0.25">
      <c r="A2139" s="1">
        <v>46146</v>
      </c>
      <c r="B2139" t="s">
        <v>48</v>
      </c>
      <c r="C2139">
        <v>649163</v>
      </c>
      <c r="D2139">
        <v>2028642080</v>
      </c>
      <c r="E2139" t="s">
        <v>2171</v>
      </c>
      <c r="F2139" t="s">
        <v>1115</v>
      </c>
      <c r="G2139" t="s">
        <v>51</v>
      </c>
      <c r="H2139" t="s">
        <v>82</v>
      </c>
      <c r="I2139" t="s">
        <v>734</v>
      </c>
      <c r="J2139" t="s">
        <v>746</v>
      </c>
      <c r="K2139">
        <v>824076</v>
      </c>
      <c r="L2139" t="s">
        <v>158</v>
      </c>
      <c r="M2139" t="s">
        <v>159</v>
      </c>
      <c r="N2139" t="s">
        <v>57</v>
      </c>
      <c r="O2139" s="1">
        <v>45778</v>
      </c>
      <c r="Q2139" s="1">
        <v>46174</v>
      </c>
      <c r="R2139" s="2">
        <v>29.25</v>
      </c>
      <c r="S2139">
        <v>1</v>
      </c>
      <c r="T2139" t="s">
        <v>58</v>
      </c>
      <c r="U2139" t="s">
        <v>141</v>
      </c>
      <c r="V2139" s="3">
        <v>0.1</v>
      </c>
      <c r="W2139" s="2">
        <v>0</v>
      </c>
      <c r="X2139">
        <v>0</v>
      </c>
      <c r="Y2139" t="s">
        <v>142</v>
      </c>
      <c r="Z2139" t="s">
        <v>143</v>
      </c>
      <c r="AA2139">
        <v>0</v>
      </c>
      <c r="AB2139" s="2">
        <v>0</v>
      </c>
      <c r="AC2139" s="2">
        <v>0</v>
      </c>
      <c r="AD2139" s="3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2.92</v>
      </c>
      <c r="AN2139" s="2">
        <v>2.92</v>
      </c>
      <c r="AO2139" s="2">
        <v>0</v>
      </c>
      <c r="AP2139" s="2">
        <v>0</v>
      </c>
      <c r="AQ2139" s="2">
        <v>0</v>
      </c>
    </row>
    <row r="2140" spans="1:43" x14ac:dyDescent="0.25">
      <c r="A2140" s="1">
        <v>46146</v>
      </c>
      <c r="B2140" t="s">
        <v>48</v>
      </c>
      <c r="C2140">
        <v>649163</v>
      </c>
      <c r="D2140">
        <v>2028647679</v>
      </c>
      <c r="E2140" t="s">
        <v>292</v>
      </c>
      <c r="F2140" t="s">
        <v>1033</v>
      </c>
      <c r="G2140" t="s">
        <v>51</v>
      </c>
      <c r="H2140" t="s">
        <v>103</v>
      </c>
      <c r="I2140" t="s">
        <v>734</v>
      </c>
      <c r="J2140" t="s">
        <v>735</v>
      </c>
      <c r="K2140">
        <v>673059</v>
      </c>
      <c r="L2140" t="s">
        <v>90</v>
      </c>
      <c r="M2140" t="s">
        <v>91</v>
      </c>
      <c r="N2140" t="s">
        <v>57</v>
      </c>
      <c r="O2140" s="1">
        <v>45778</v>
      </c>
      <c r="Q2140" s="1">
        <v>46174</v>
      </c>
      <c r="R2140" s="2">
        <v>107.9</v>
      </c>
      <c r="S2140">
        <v>1</v>
      </c>
      <c r="T2140" t="s">
        <v>58</v>
      </c>
      <c r="U2140" t="s">
        <v>141</v>
      </c>
      <c r="V2140" s="3">
        <v>0.15</v>
      </c>
      <c r="W2140" s="2">
        <v>0</v>
      </c>
      <c r="X2140">
        <v>0</v>
      </c>
      <c r="Y2140" t="s">
        <v>142</v>
      </c>
      <c r="Z2140" t="s">
        <v>143</v>
      </c>
      <c r="AA2140">
        <v>0</v>
      </c>
      <c r="AB2140" s="2">
        <v>0</v>
      </c>
      <c r="AC2140" s="2">
        <v>0</v>
      </c>
      <c r="AD2140" s="3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16.18</v>
      </c>
      <c r="AN2140" s="2">
        <v>16.18</v>
      </c>
      <c r="AO2140" s="2">
        <v>0</v>
      </c>
      <c r="AP2140" s="2">
        <v>0</v>
      </c>
      <c r="AQ2140" s="2">
        <v>0</v>
      </c>
    </row>
    <row r="2141" spans="1:43" x14ac:dyDescent="0.25">
      <c r="A2141" s="1">
        <v>46146</v>
      </c>
      <c r="B2141" t="s">
        <v>48</v>
      </c>
      <c r="C2141">
        <v>649163</v>
      </c>
      <c r="D2141">
        <v>2028650355</v>
      </c>
      <c r="E2141" t="s">
        <v>427</v>
      </c>
      <c r="F2141" t="s">
        <v>248</v>
      </c>
      <c r="G2141" t="s">
        <v>51</v>
      </c>
      <c r="H2141" t="s">
        <v>87</v>
      </c>
      <c r="I2141" t="s">
        <v>734</v>
      </c>
      <c r="J2141" t="s">
        <v>951</v>
      </c>
      <c r="K2141">
        <v>673059</v>
      </c>
      <c r="L2141" t="s">
        <v>90</v>
      </c>
      <c r="M2141" t="s">
        <v>91</v>
      </c>
      <c r="N2141" t="s">
        <v>57</v>
      </c>
      <c r="O2141" s="1">
        <v>45778</v>
      </c>
      <c r="Q2141" s="1">
        <v>46174</v>
      </c>
      <c r="R2141" s="2">
        <v>25.73</v>
      </c>
      <c r="S2141">
        <v>1</v>
      </c>
      <c r="T2141" t="s">
        <v>58</v>
      </c>
      <c r="U2141" t="s">
        <v>141</v>
      </c>
      <c r="V2141" s="3">
        <v>0.15</v>
      </c>
      <c r="W2141" s="2">
        <v>0</v>
      </c>
      <c r="X2141">
        <v>0</v>
      </c>
      <c r="Y2141" t="s">
        <v>142</v>
      </c>
      <c r="Z2141" t="s">
        <v>143</v>
      </c>
      <c r="AA2141">
        <v>0</v>
      </c>
      <c r="AB2141" s="2">
        <v>0</v>
      </c>
      <c r="AC2141" s="2">
        <v>0</v>
      </c>
      <c r="AD2141" s="3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3.86</v>
      </c>
      <c r="AN2141" s="2">
        <v>3.86</v>
      </c>
      <c r="AO2141" s="2">
        <v>0</v>
      </c>
      <c r="AP2141" s="2">
        <v>0</v>
      </c>
      <c r="AQ2141" s="2">
        <v>0</v>
      </c>
    </row>
    <row r="2142" spans="1:43" x14ac:dyDescent="0.25">
      <c r="A2142" s="1">
        <v>46146</v>
      </c>
      <c r="B2142" t="s">
        <v>48</v>
      </c>
      <c r="C2142">
        <v>649163</v>
      </c>
      <c r="D2142">
        <v>2028650356</v>
      </c>
      <c r="E2142" t="s">
        <v>427</v>
      </c>
      <c r="F2142" t="s">
        <v>248</v>
      </c>
      <c r="G2142" t="s">
        <v>51</v>
      </c>
      <c r="H2142" t="s">
        <v>87</v>
      </c>
      <c r="I2142" t="s">
        <v>734</v>
      </c>
      <c r="J2142" t="s">
        <v>735</v>
      </c>
      <c r="K2142">
        <v>673059</v>
      </c>
      <c r="L2142" t="s">
        <v>90</v>
      </c>
      <c r="M2142" t="s">
        <v>91</v>
      </c>
      <c r="N2142" t="s">
        <v>57</v>
      </c>
      <c r="O2142" s="1">
        <v>45778</v>
      </c>
      <c r="Q2142" s="1">
        <v>46174</v>
      </c>
      <c r="R2142" s="2">
        <v>161.63</v>
      </c>
      <c r="S2142">
        <v>1</v>
      </c>
      <c r="T2142" t="s">
        <v>58</v>
      </c>
      <c r="U2142" t="s">
        <v>141</v>
      </c>
      <c r="V2142" s="3">
        <v>0.15</v>
      </c>
      <c r="W2142" s="2">
        <v>0</v>
      </c>
      <c r="X2142">
        <v>0</v>
      </c>
      <c r="Y2142" t="s">
        <v>142</v>
      </c>
      <c r="Z2142" t="s">
        <v>143</v>
      </c>
      <c r="AA2142">
        <v>0</v>
      </c>
      <c r="AB2142" s="2">
        <v>0</v>
      </c>
      <c r="AC2142" s="2">
        <v>0</v>
      </c>
      <c r="AD2142" s="3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24.24</v>
      </c>
      <c r="AN2142" s="2">
        <v>24.24</v>
      </c>
      <c r="AO2142" s="2">
        <v>0</v>
      </c>
      <c r="AP2142" s="2">
        <v>0</v>
      </c>
      <c r="AQ2142" s="2">
        <v>0</v>
      </c>
    </row>
    <row r="2143" spans="1:43" x14ac:dyDescent="0.25">
      <c r="A2143" s="1">
        <v>46146</v>
      </c>
      <c r="B2143" t="s">
        <v>48</v>
      </c>
      <c r="C2143">
        <v>649163</v>
      </c>
      <c r="D2143">
        <v>2028653456</v>
      </c>
      <c r="E2143" t="s">
        <v>2130</v>
      </c>
      <c r="F2143" t="s">
        <v>857</v>
      </c>
      <c r="G2143" t="s">
        <v>51</v>
      </c>
      <c r="H2143" t="s">
        <v>177</v>
      </c>
      <c r="I2143" t="s">
        <v>734</v>
      </c>
      <c r="J2143" t="s">
        <v>951</v>
      </c>
      <c r="K2143">
        <v>823068</v>
      </c>
      <c r="L2143" t="s">
        <v>178</v>
      </c>
      <c r="M2143" t="s">
        <v>179</v>
      </c>
      <c r="N2143" t="s">
        <v>57</v>
      </c>
      <c r="O2143" s="1">
        <v>45778</v>
      </c>
      <c r="Q2143" s="1">
        <v>46174</v>
      </c>
      <c r="R2143" s="2">
        <v>24.61</v>
      </c>
      <c r="S2143">
        <v>1</v>
      </c>
      <c r="T2143" t="s">
        <v>58</v>
      </c>
      <c r="U2143" t="s">
        <v>141</v>
      </c>
      <c r="V2143" s="3">
        <v>0.15</v>
      </c>
      <c r="W2143" s="2">
        <v>0</v>
      </c>
      <c r="X2143">
        <v>0</v>
      </c>
      <c r="Y2143" t="s">
        <v>142</v>
      </c>
      <c r="Z2143" t="s">
        <v>143</v>
      </c>
      <c r="AA2143">
        <v>0</v>
      </c>
      <c r="AB2143" s="2">
        <v>0</v>
      </c>
      <c r="AC2143" s="2">
        <v>0</v>
      </c>
      <c r="AD2143" s="3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3.69</v>
      </c>
      <c r="AN2143" s="2">
        <v>3.69</v>
      </c>
      <c r="AO2143" s="2">
        <v>0</v>
      </c>
      <c r="AP2143" s="2">
        <v>0</v>
      </c>
      <c r="AQ2143" s="2">
        <v>0</v>
      </c>
    </row>
    <row r="2144" spans="1:43" x14ac:dyDescent="0.25">
      <c r="A2144" s="1">
        <v>46146</v>
      </c>
      <c r="B2144" t="s">
        <v>48</v>
      </c>
      <c r="C2144">
        <v>649163</v>
      </c>
      <c r="D2144">
        <v>2028662839</v>
      </c>
      <c r="E2144" t="s">
        <v>2335</v>
      </c>
      <c r="F2144" t="s">
        <v>1369</v>
      </c>
      <c r="G2144" t="s">
        <v>51</v>
      </c>
      <c r="H2144" t="s">
        <v>82</v>
      </c>
      <c r="I2144" t="s">
        <v>734</v>
      </c>
      <c r="J2144" t="s">
        <v>778</v>
      </c>
      <c r="K2144">
        <v>821015</v>
      </c>
      <c r="L2144" t="s">
        <v>2161</v>
      </c>
      <c r="M2144" t="s">
        <v>2162</v>
      </c>
      <c r="N2144" t="s">
        <v>57</v>
      </c>
      <c r="O2144" s="1">
        <v>45778</v>
      </c>
      <c r="Q2144" s="1">
        <v>46174</v>
      </c>
      <c r="R2144" s="2">
        <v>136.36000000000001</v>
      </c>
      <c r="S2144">
        <v>1</v>
      </c>
      <c r="T2144" t="s">
        <v>58</v>
      </c>
      <c r="U2144" t="s">
        <v>141</v>
      </c>
      <c r="V2144" s="3">
        <v>0.09</v>
      </c>
      <c r="W2144" s="2">
        <v>0</v>
      </c>
      <c r="X2144">
        <v>0</v>
      </c>
      <c r="Y2144" t="s">
        <v>142</v>
      </c>
      <c r="Z2144" t="s">
        <v>143</v>
      </c>
      <c r="AA2144">
        <v>0</v>
      </c>
      <c r="AB2144" s="2">
        <v>0</v>
      </c>
      <c r="AC2144" s="2">
        <v>0</v>
      </c>
      <c r="AD2144" s="3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12.27</v>
      </c>
      <c r="AN2144" s="2">
        <v>12.27</v>
      </c>
      <c r="AO2144" s="2">
        <v>0</v>
      </c>
      <c r="AP2144" s="2">
        <v>0</v>
      </c>
      <c r="AQ2144" s="2">
        <v>0</v>
      </c>
    </row>
    <row r="2145" spans="1:43" x14ac:dyDescent="0.25">
      <c r="A2145" s="1">
        <v>46146</v>
      </c>
      <c r="B2145" t="s">
        <v>48</v>
      </c>
      <c r="C2145">
        <v>649163</v>
      </c>
      <c r="D2145">
        <v>2028662840</v>
      </c>
      <c r="E2145" t="s">
        <v>2335</v>
      </c>
      <c r="F2145" t="s">
        <v>1369</v>
      </c>
      <c r="G2145" t="s">
        <v>51</v>
      </c>
      <c r="H2145" t="s">
        <v>82</v>
      </c>
      <c r="I2145" t="s">
        <v>734</v>
      </c>
      <c r="J2145" t="s">
        <v>735</v>
      </c>
      <c r="K2145">
        <v>821015</v>
      </c>
      <c r="L2145" t="s">
        <v>2161</v>
      </c>
      <c r="M2145" t="s">
        <v>2162</v>
      </c>
      <c r="N2145" t="s">
        <v>57</v>
      </c>
      <c r="O2145" s="1">
        <v>45778</v>
      </c>
      <c r="Q2145" s="1">
        <v>46174</v>
      </c>
      <c r="R2145" s="2">
        <v>119.06</v>
      </c>
      <c r="S2145">
        <v>1</v>
      </c>
      <c r="T2145" t="s">
        <v>58</v>
      </c>
      <c r="U2145" t="s">
        <v>141</v>
      </c>
      <c r="V2145" s="3">
        <v>0.15</v>
      </c>
      <c r="W2145" s="2">
        <v>0</v>
      </c>
      <c r="X2145">
        <v>0</v>
      </c>
      <c r="Y2145" t="s">
        <v>142</v>
      </c>
      <c r="Z2145" t="s">
        <v>143</v>
      </c>
      <c r="AA2145">
        <v>0</v>
      </c>
      <c r="AB2145" s="2">
        <v>0</v>
      </c>
      <c r="AC2145" s="2">
        <v>0</v>
      </c>
      <c r="AD2145" s="3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17.86</v>
      </c>
      <c r="AN2145" s="2">
        <v>17.86</v>
      </c>
      <c r="AO2145" s="2">
        <v>0</v>
      </c>
      <c r="AP2145" s="2">
        <v>0</v>
      </c>
      <c r="AQ2145" s="2">
        <v>0</v>
      </c>
    </row>
    <row r="2146" spans="1:43" x14ac:dyDescent="0.25">
      <c r="A2146" s="1">
        <v>46146</v>
      </c>
      <c r="B2146" t="s">
        <v>48</v>
      </c>
      <c r="C2146">
        <v>649163</v>
      </c>
      <c r="D2146">
        <v>2028669116</v>
      </c>
      <c r="E2146" t="s">
        <v>140</v>
      </c>
      <c r="F2146" t="s">
        <v>461</v>
      </c>
      <c r="G2146" t="s">
        <v>51</v>
      </c>
      <c r="H2146" t="s">
        <v>110</v>
      </c>
      <c r="I2146" t="s">
        <v>734</v>
      </c>
      <c r="J2146" t="s">
        <v>735</v>
      </c>
      <c r="K2146">
        <v>753748</v>
      </c>
      <c r="L2146" t="s">
        <v>72</v>
      </c>
      <c r="M2146" t="s">
        <v>73</v>
      </c>
      <c r="N2146" t="s">
        <v>57</v>
      </c>
      <c r="O2146" s="1">
        <v>45778</v>
      </c>
      <c r="Q2146" s="1">
        <v>46174</v>
      </c>
      <c r="R2146" s="2">
        <v>114.88</v>
      </c>
      <c r="S2146">
        <v>1</v>
      </c>
      <c r="T2146" t="s">
        <v>58</v>
      </c>
      <c r="U2146" t="s">
        <v>141</v>
      </c>
      <c r="V2146" s="3">
        <v>0.15</v>
      </c>
      <c r="W2146" s="2">
        <v>0</v>
      </c>
      <c r="X2146">
        <v>0</v>
      </c>
      <c r="Y2146" t="s">
        <v>142</v>
      </c>
      <c r="Z2146" t="s">
        <v>143</v>
      </c>
      <c r="AA2146">
        <v>0</v>
      </c>
      <c r="AB2146" s="2">
        <v>0</v>
      </c>
      <c r="AC2146" s="2">
        <v>0</v>
      </c>
      <c r="AD2146" s="3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17.23</v>
      </c>
      <c r="AN2146" s="2">
        <v>17.23</v>
      </c>
      <c r="AO2146" s="2">
        <v>0</v>
      </c>
      <c r="AP2146" s="2">
        <v>0</v>
      </c>
      <c r="AQ2146" s="2">
        <v>0</v>
      </c>
    </row>
    <row r="2147" spans="1:43" x14ac:dyDescent="0.25">
      <c r="A2147" s="1">
        <v>46146</v>
      </c>
      <c r="B2147" t="s">
        <v>48</v>
      </c>
      <c r="C2147">
        <v>649163</v>
      </c>
      <c r="D2147">
        <v>2028669308</v>
      </c>
      <c r="E2147" t="s">
        <v>2336</v>
      </c>
      <c r="F2147" t="s">
        <v>2337</v>
      </c>
      <c r="G2147" t="s">
        <v>51</v>
      </c>
      <c r="H2147" t="s">
        <v>110</v>
      </c>
      <c r="I2147" t="s">
        <v>734</v>
      </c>
      <c r="J2147" t="s">
        <v>735</v>
      </c>
      <c r="K2147">
        <v>812994</v>
      </c>
      <c r="L2147" t="s">
        <v>895</v>
      </c>
      <c r="M2147" t="s">
        <v>896</v>
      </c>
      <c r="N2147" t="s">
        <v>57</v>
      </c>
      <c r="O2147" s="1">
        <v>45778</v>
      </c>
      <c r="Q2147" s="1">
        <v>46174</v>
      </c>
      <c r="R2147" s="2">
        <v>72.400000000000006</v>
      </c>
      <c r="S2147">
        <v>1</v>
      </c>
      <c r="T2147" t="s">
        <v>58</v>
      </c>
      <c r="U2147" t="s">
        <v>141</v>
      </c>
      <c r="V2147" s="3">
        <v>0.15</v>
      </c>
      <c r="W2147" s="2">
        <v>0</v>
      </c>
      <c r="X2147">
        <v>0</v>
      </c>
      <c r="Y2147" t="s">
        <v>142</v>
      </c>
      <c r="Z2147" t="s">
        <v>143</v>
      </c>
      <c r="AA2147">
        <v>0</v>
      </c>
      <c r="AB2147" s="2">
        <v>0</v>
      </c>
      <c r="AC2147" s="2">
        <v>0</v>
      </c>
      <c r="AD2147" s="3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10.86</v>
      </c>
      <c r="AN2147" s="2">
        <v>10.86</v>
      </c>
      <c r="AO2147" s="2">
        <v>0</v>
      </c>
      <c r="AP2147" s="2">
        <v>0</v>
      </c>
      <c r="AQ2147" s="2">
        <v>0</v>
      </c>
    </row>
    <row r="2148" spans="1:43" x14ac:dyDescent="0.25">
      <c r="A2148" s="1">
        <v>46146</v>
      </c>
      <c r="B2148" t="s">
        <v>48</v>
      </c>
      <c r="C2148">
        <v>649163</v>
      </c>
      <c r="D2148">
        <v>2028669330</v>
      </c>
      <c r="E2148" t="s">
        <v>2338</v>
      </c>
      <c r="F2148" t="s">
        <v>1633</v>
      </c>
      <c r="G2148" t="s">
        <v>51</v>
      </c>
      <c r="H2148" t="s">
        <v>82</v>
      </c>
      <c r="I2148" t="s">
        <v>734</v>
      </c>
      <c r="J2148" t="s">
        <v>735</v>
      </c>
      <c r="K2148">
        <v>673059</v>
      </c>
      <c r="L2148" t="s">
        <v>90</v>
      </c>
      <c r="M2148" t="s">
        <v>91</v>
      </c>
      <c r="N2148" t="s">
        <v>57</v>
      </c>
      <c r="O2148" s="1">
        <v>45778</v>
      </c>
      <c r="Q2148" s="1">
        <v>46174</v>
      </c>
      <c r="R2148" s="2">
        <v>145.41999999999999</v>
      </c>
      <c r="S2148">
        <v>1</v>
      </c>
      <c r="T2148" t="s">
        <v>58</v>
      </c>
      <c r="U2148" t="s">
        <v>141</v>
      </c>
      <c r="V2148" s="3">
        <v>0.15</v>
      </c>
      <c r="W2148" s="2">
        <v>0</v>
      </c>
      <c r="X2148">
        <v>0</v>
      </c>
      <c r="Y2148" t="s">
        <v>142</v>
      </c>
      <c r="Z2148" t="s">
        <v>143</v>
      </c>
      <c r="AA2148">
        <v>0</v>
      </c>
      <c r="AB2148" s="2">
        <v>0</v>
      </c>
      <c r="AC2148" s="2">
        <v>0</v>
      </c>
      <c r="AD2148" s="3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21.81</v>
      </c>
      <c r="AN2148" s="2">
        <v>21.81</v>
      </c>
      <c r="AO2148" s="2">
        <v>0</v>
      </c>
      <c r="AP2148" s="2">
        <v>0</v>
      </c>
      <c r="AQ2148" s="2">
        <v>0</v>
      </c>
    </row>
    <row r="2149" spans="1:43" x14ac:dyDescent="0.25">
      <c r="A2149" s="1">
        <v>46146</v>
      </c>
      <c r="B2149" t="s">
        <v>48</v>
      </c>
      <c r="C2149">
        <v>649163</v>
      </c>
      <c r="D2149">
        <v>2028677369</v>
      </c>
      <c r="E2149" t="s">
        <v>2339</v>
      </c>
      <c r="F2149" t="s">
        <v>1564</v>
      </c>
      <c r="G2149" t="s">
        <v>51</v>
      </c>
      <c r="H2149" t="s">
        <v>106</v>
      </c>
      <c r="I2149" t="s">
        <v>734</v>
      </c>
      <c r="J2149" t="s">
        <v>735</v>
      </c>
      <c r="K2149">
        <v>753748</v>
      </c>
      <c r="L2149" t="s">
        <v>72</v>
      </c>
      <c r="M2149" t="s">
        <v>73</v>
      </c>
      <c r="N2149" t="s">
        <v>57</v>
      </c>
      <c r="O2149" s="1">
        <v>45778</v>
      </c>
      <c r="Q2149" s="1">
        <v>46174</v>
      </c>
      <c r="R2149" s="2">
        <v>73.94</v>
      </c>
      <c r="S2149">
        <v>1</v>
      </c>
      <c r="T2149" t="s">
        <v>58</v>
      </c>
      <c r="U2149" t="s">
        <v>141</v>
      </c>
      <c r="V2149" s="3">
        <v>0.15</v>
      </c>
      <c r="W2149" s="2">
        <v>0</v>
      </c>
      <c r="X2149">
        <v>0</v>
      </c>
      <c r="Y2149" t="s">
        <v>142</v>
      </c>
      <c r="Z2149" t="s">
        <v>143</v>
      </c>
      <c r="AA2149">
        <v>0</v>
      </c>
      <c r="AB2149" s="2">
        <v>0</v>
      </c>
      <c r="AC2149" s="2">
        <v>0</v>
      </c>
      <c r="AD2149" s="3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11.09</v>
      </c>
      <c r="AN2149" s="2">
        <v>11.09</v>
      </c>
      <c r="AO2149" s="2">
        <v>0</v>
      </c>
      <c r="AP2149" s="2">
        <v>0</v>
      </c>
      <c r="AQ2149" s="2">
        <v>0</v>
      </c>
    </row>
    <row r="2150" spans="1:43" x14ac:dyDescent="0.25">
      <c r="A2150" s="1">
        <v>46146</v>
      </c>
      <c r="B2150" t="s">
        <v>48</v>
      </c>
      <c r="C2150">
        <v>649163</v>
      </c>
      <c r="D2150">
        <v>2028677512</v>
      </c>
      <c r="E2150" t="s">
        <v>530</v>
      </c>
      <c r="F2150" t="s">
        <v>91</v>
      </c>
      <c r="G2150" t="s">
        <v>51</v>
      </c>
      <c r="H2150" t="s">
        <v>82</v>
      </c>
      <c r="I2150" t="s">
        <v>734</v>
      </c>
      <c r="J2150" t="s">
        <v>735</v>
      </c>
      <c r="K2150">
        <v>824081</v>
      </c>
      <c r="L2150" t="s">
        <v>1996</v>
      </c>
      <c r="M2150" t="s">
        <v>1997</v>
      </c>
      <c r="N2150" t="s">
        <v>57</v>
      </c>
      <c r="O2150" s="1">
        <v>45781</v>
      </c>
      <c r="Q2150" s="1">
        <v>46177</v>
      </c>
      <c r="R2150" s="2">
        <v>35.700000000000003</v>
      </c>
      <c r="S2150">
        <v>1</v>
      </c>
      <c r="T2150" t="s">
        <v>58</v>
      </c>
      <c r="U2150" t="s">
        <v>141</v>
      </c>
      <c r="V2150" s="3">
        <v>0.15</v>
      </c>
      <c r="W2150" s="2">
        <v>0</v>
      </c>
      <c r="X2150">
        <v>0</v>
      </c>
      <c r="Y2150" t="s">
        <v>142</v>
      </c>
      <c r="Z2150" t="s">
        <v>143</v>
      </c>
      <c r="AA2150">
        <v>0</v>
      </c>
      <c r="AB2150" s="2">
        <v>0</v>
      </c>
      <c r="AC2150" s="2">
        <v>0</v>
      </c>
      <c r="AD2150" s="3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5.36</v>
      </c>
      <c r="AN2150" s="2">
        <v>5.36</v>
      </c>
      <c r="AO2150" s="2">
        <v>0</v>
      </c>
      <c r="AP2150" s="2">
        <v>0</v>
      </c>
      <c r="AQ2150" s="2">
        <v>0</v>
      </c>
    </row>
    <row r="2151" spans="1:43" x14ac:dyDescent="0.25">
      <c r="A2151" s="1">
        <v>46146</v>
      </c>
      <c r="B2151" t="s">
        <v>48</v>
      </c>
      <c r="C2151">
        <v>649163</v>
      </c>
      <c r="D2151">
        <v>2028683415</v>
      </c>
      <c r="E2151" t="s">
        <v>2173</v>
      </c>
      <c r="F2151" t="s">
        <v>2173</v>
      </c>
      <c r="G2151" t="s">
        <v>51</v>
      </c>
      <c r="H2151" t="s">
        <v>82</v>
      </c>
      <c r="I2151" t="s">
        <v>734</v>
      </c>
      <c r="J2151" t="s">
        <v>735</v>
      </c>
      <c r="K2151">
        <v>824076</v>
      </c>
      <c r="L2151" t="s">
        <v>158</v>
      </c>
      <c r="M2151" t="s">
        <v>159</v>
      </c>
      <c r="N2151" t="s">
        <v>57</v>
      </c>
      <c r="O2151" s="1">
        <v>45778</v>
      </c>
      <c r="Q2151" s="1">
        <v>46174</v>
      </c>
      <c r="R2151" s="2">
        <v>56.62</v>
      </c>
      <c r="S2151">
        <v>1</v>
      </c>
      <c r="T2151" t="s">
        <v>58</v>
      </c>
      <c r="U2151" t="s">
        <v>141</v>
      </c>
      <c r="V2151" s="3">
        <v>0.15</v>
      </c>
      <c r="W2151" s="2">
        <v>0</v>
      </c>
      <c r="X2151">
        <v>0</v>
      </c>
      <c r="Y2151" t="s">
        <v>142</v>
      </c>
      <c r="Z2151" t="s">
        <v>143</v>
      </c>
      <c r="AA2151">
        <v>0</v>
      </c>
      <c r="AB2151" s="2">
        <v>0</v>
      </c>
      <c r="AC2151" s="2">
        <v>0</v>
      </c>
      <c r="AD2151" s="3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8.49</v>
      </c>
      <c r="AN2151" s="2">
        <v>8.49</v>
      </c>
      <c r="AO2151" s="2">
        <v>0</v>
      </c>
      <c r="AP2151" s="2">
        <v>0</v>
      </c>
      <c r="AQ2151" s="2">
        <v>0</v>
      </c>
    </row>
    <row r="2152" spans="1:43" x14ac:dyDescent="0.25">
      <c r="A2152" s="1">
        <v>46146</v>
      </c>
      <c r="B2152" t="s">
        <v>48</v>
      </c>
      <c r="C2152">
        <v>649163</v>
      </c>
      <c r="D2152">
        <v>2028685966</v>
      </c>
      <c r="E2152" t="s">
        <v>168</v>
      </c>
      <c r="F2152" t="s">
        <v>294</v>
      </c>
      <c r="G2152" t="s">
        <v>51</v>
      </c>
      <c r="H2152" t="s">
        <v>122</v>
      </c>
      <c r="I2152" t="s">
        <v>734</v>
      </c>
      <c r="J2152" t="s">
        <v>951</v>
      </c>
      <c r="K2152">
        <v>816021</v>
      </c>
      <c r="L2152" t="s">
        <v>124</v>
      </c>
      <c r="M2152" t="s">
        <v>125</v>
      </c>
      <c r="N2152" t="s">
        <v>57</v>
      </c>
      <c r="O2152" s="1">
        <v>45778</v>
      </c>
      <c r="Q2152" s="1">
        <v>46174</v>
      </c>
      <c r="R2152" s="2">
        <v>12.6</v>
      </c>
      <c r="S2152">
        <v>1</v>
      </c>
      <c r="T2152" t="s">
        <v>58</v>
      </c>
      <c r="U2152" t="s">
        <v>141</v>
      </c>
      <c r="V2152" s="3">
        <v>0.15</v>
      </c>
      <c r="W2152" s="2">
        <v>0</v>
      </c>
      <c r="X2152">
        <v>0</v>
      </c>
      <c r="Y2152" t="s">
        <v>142</v>
      </c>
      <c r="Z2152" t="s">
        <v>143</v>
      </c>
      <c r="AA2152">
        <v>0</v>
      </c>
      <c r="AB2152" s="2">
        <v>0</v>
      </c>
      <c r="AC2152" s="2">
        <v>0</v>
      </c>
      <c r="AD2152" s="3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1.89</v>
      </c>
      <c r="AN2152" s="2">
        <v>1.89</v>
      </c>
      <c r="AO2152" s="2">
        <v>0</v>
      </c>
      <c r="AP2152" s="2">
        <v>0</v>
      </c>
      <c r="AQ2152" s="2">
        <v>0</v>
      </c>
    </row>
    <row r="2153" spans="1:43" x14ac:dyDescent="0.25">
      <c r="A2153" s="1">
        <v>46146</v>
      </c>
      <c r="B2153" t="s">
        <v>48</v>
      </c>
      <c r="C2153">
        <v>649163</v>
      </c>
      <c r="D2153">
        <v>2028697233</v>
      </c>
      <c r="E2153" t="s">
        <v>126</v>
      </c>
      <c r="F2153" t="s">
        <v>2176</v>
      </c>
      <c r="G2153" t="s">
        <v>51</v>
      </c>
      <c r="H2153" t="s">
        <v>122</v>
      </c>
      <c r="I2153" t="s">
        <v>734</v>
      </c>
      <c r="J2153" t="s">
        <v>735</v>
      </c>
      <c r="K2153">
        <v>816021</v>
      </c>
      <c r="L2153" t="s">
        <v>124</v>
      </c>
      <c r="M2153" t="s">
        <v>125</v>
      </c>
      <c r="N2153" t="s">
        <v>57</v>
      </c>
      <c r="O2153" s="1">
        <v>45778</v>
      </c>
      <c r="Q2153" s="1">
        <v>46174</v>
      </c>
      <c r="R2153" s="2">
        <v>9.6999999999999993</v>
      </c>
      <c r="S2153">
        <v>1</v>
      </c>
      <c r="T2153" t="s">
        <v>58</v>
      </c>
      <c r="U2153" t="s">
        <v>141</v>
      </c>
      <c r="V2153" s="3">
        <v>0.15</v>
      </c>
      <c r="W2153" s="2">
        <v>0</v>
      </c>
      <c r="X2153">
        <v>0</v>
      </c>
      <c r="Y2153" t="s">
        <v>142</v>
      </c>
      <c r="Z2153" t="s">
        <v>143</v>
      </c>
      <c r="AA2153">
        <v>0</v>
      </c>
      <c r="AB2153" s="2">
        <v>0</v>
      </c>
      <c r="AC2153" s="2">
        <v>0</v>
      </c>
      <c r="AD2153" s="3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1.46</v>
      </c>
      <c r="AN2153" s="2">
        <v>1.46</v>
      </c>
      <c r="AO2153" s="2">
        <v>0</v>
      </c>
      <c r="AP2153" s="2">
        <v>0</v>
      </c>
      <c r="AQ2153" s="2">
        <v>0</v>
      </c>
    </row>
    <row r="2154" spans="1:43" x14ac:dyDescent="0.25">
      <c r="A2154" s="1">
        <v>46146</v>
      </c>
      <c r="B2154" t="s">
        <v>48</v>
      </c>
      <c r="C2154">
        <v>649163</v>
      </c>
      <c r="D2154">
        <v>2028707012</v>
      </c>
      <c r="E2154" t="s">
        <v>181</v>
      </c>
      <c r="F2154" t="s">
        <v>196</v>
      </c>
      <c r="G2154" t="s">
        <v>51</v>
      </c>
      <c r="H2154" t="s">
        <v>210</v>
      </c>
      <c r="I2154" t="s">
        <v>734</v>
      </c>
      <c r="J2154" t="s">
        <v>735</v>
      </c>
      <c r="K2154">
        <v>862109</v>
      </c>
      <c r="L2154" t="s">
        <v>359</v>
      </c>
      <c r="M2154" t="s">
        <v>360</v>
      </c>
      <c r="N2154" t="s">
        <v>57</v>
      </c>
      <c r="O2154" s="1">
        <v>45779</v>
      </c>
      <c r="Q2154" s="1">
        <v>46175</v>
      </c>
      <c r="R2154" s="2">
        <v>35.04</v>
      </c>
      <c r="S2154">
        <v>1</v>
      </c>
      <c r="T2154" t="s">
        <v>58</v>
      </c>
      <c r="U2154" t="s">
        <v>141</v>
      </c>
      <c r="V2154" s="3">
        <v>0.15</v>
      </c>
      <c r="W2154" s="2">
        <v>0</v>
      </c>
      <c r="X2154">
        <v>0</v>
      </c>
      <c r="Y2154" t="s">
        <v>142</v>
      </c>
      <c r="Z2154" t="s">
        <v>143</v>
      </c>
      <c r="AA2154">
        <v>0</v>
      </c>
      <c r="AB2154" s="2">
        <v>0</v>
      </c>
      <c r="AC2154" s="2">
        <v>0</v>
      </c>
      <c r="AD2154" s="3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5.26</v>
      </c>
      <c r="AN2154" s="2">
        <v>5.26</v>
      </c>
      <c r="AO2154" s="2">
        <v>0</v>
      </c>
      <c r="AP2154" s="2">
        <v>0</v>
      </c>
      <c r="AQ2154" s="2">
        <v>0</v>
      </c>
    </row>
    <row r="2155" spans="1:43" x14ac:dyDescent="0.25">
      <c r="A2155" s="1">
        <v>46146</v>
      </c>
      <c r="B2155" t="s">
        <v>48</v>
      </c>
      <c r="C2155">
        <v>649163</v>
      </c>
      <c r="D2155">
        <v>2028707513</v>
      </c>
      <c r="E2155" t="s">
        <v>2340</v>
      </c>
      <c r="F2155" t="s">
        <v>1683</v>
      </c>
      <c r="G2155" t="s">
        <v>51</v>
      </c>
      <c r="H2155" t="s">
        <v>82</v>
      </c>
      <c r="I2155" t="s">
        <v>734</v>
      </c>
      <c r="J2155" t="s">
        <v>735</v>
      </c>
      <c r="K2155">
        <v>843573</v>
      </c>
      <c r="L2155" t="s">
        <v>616</v>
      </c>
      <c r="M2155" t="s">
        <v>617</v>
      </c>
      <c r="N2155" t="s">
        <v>57</v>
      </c>
      <c r="O2155" s="1">
        <v>45779</v>
      </c>
      <c r="Q2155" s="1">
        <v>46175</v>
      </c>
      <c r="R2155" s="2">
        <v>28</v>
      </c>
      <c r="S2155">
        <v>1</v>
      </c>
      <c r="T2155" t="s">
        <v>58</v>
      </c>
      <c r="U2155" t="s">
        <v>141</v>
      </c>
      <c r="V2155" s="3">
        <v>0.15</v>
      </c>
      <c r="W2155" s="2">
        <v>0</v>
      </c>
      <c r="X2155">
        <v>0</v>
      </c>
      <c r="Y2155" t="s">
        <v>142</v>
      </c>
      <c r="Z2155" t="s">
        <v>143</v>
      </c>
      <c r="AA2155">
        <v>0</v>
      </c>
      <c r="AB2155" s="2">
        <v>0</v>
      </c>
      <c r="AC2155" s="2">
        <v>0</v>
      </c>
      <c r="AD2155" s="3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4.2</v>
      </c>
      <c r="AN2155" s="2">
        <v>4.2</v>
      </c>
      <c r="AO2155" s="2">
        <v>0</v>
      </c>
      <c r="AP2155" s="2">
        <v>0</v>
      </c>
      <c r="AQ2155" s="2">
        <v>0</v>
      </c>
    </row>
    <row r="2156" spans="1:43" x14ac:dyDescent="0.25">
      <c r="A2156" s="1">
        <v>46146</v>
      </c>
      <c r="B2156" t="s">
        <v>48</v>
      </c>
      <c r="C2156">
        <v>649163</v>
      </c>
      <c r="D2156">
        <v>2028736518</v>
      </c>
      <c r="E2156" t="s">
        <v>2179</v>
      </c>
      <c r="F2156" t="s">
        <v>2180</v>
      </c>
      <c r="G2156" t="s">
        <v>51</v>
      </c>
      <c r="H2156" t="s">
        <v>82</v>
      </c>
      <c r="I2156" t="s">
        <v>734</v>
      </c>
      <c r="J2156" t="s">
        <v>735</v>
      </c>
      <c r="K2156">
        <v>824062</v>
      </c>
      <c r="L2156" t="s">
        <v>400</v>
      </c>
      <c r="M2156" t="s">
        <v>401</v>
      </c>
      <c r="N2156" t="s">
        <v>57</v>
      </c>
      <c r="O2156" s="1">
        <v>45809</v>
      </c>
      <c r="Q2156" s="1">
        <v>46174</v>
      </c>
      <c r="R2156" s="2">
        <v>37.18</v>
      </c>
      <c r="S2156">
        <v>1</v>
      </c>
      <c r="T2156" t="s">
        <v>58</v>
      </c>
      <c r="U2156" t="s">
        <v>141</v>
      </c>
      <c r="V2156" s="3">
        <v>0.7</v>
      </c>
      <c r="W2156" s="2">
        <v>0</v>
      </c>
      <c r="X2156">
        <v>0</v>
      </c>
      <c r="Y2156" t="s">
        <v>60</v>
      </c>
      <c r="Z2156" t="s">
        <v>143</v>
      </c>
      <c r="AA2156">
        <v>0</v>
      </c>
      <c r="AB2156" s="2">
        <v>0</v>
      </c>
      <c r="AC2156" s="2">
        <v>0</v>
      </c>
      <c r="AD2156" s="3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26.03</v>
      </c>
      <c r="AN2156" s="2">
        <v>26.03</v>
      </c>
      <c r="AO2156" s="2">
        <v>0</v>
      </c>
      <c r="AP2156" s="2">
        <v>0</v>
      </c>
      <c r="AQ2156" s="2">
        <v>0</v>
      </c>
    </row>
    <row r="2157" spans="1:43" x14ac:dyDescent="0.25">
      <c r="A2157" s="1">
        <v>46146</v>
      </c>
      <c r="B2157" t="s">
        <v>48</v>
      </c>
      <c r="C2157">
        <v>649163</v>
      </c>
      <c r="D2157">
        <v>2028752994</v>
      </c>
      <c r="E2157" t="s">
        <v>2182</v>
      </c>
      <c r="F2157" t="s">
        <v>2183</v>
      </c>
      <c r="G2157" t="s">
        <v>51</v>
      </c>
      <c r="H2157" t="s">
        <v>161</v>
      </c>
      <c r="I2157" t="s">
        <v>734</v>
      </c>
      <c r="J2157" t="s">
        <v>735</v>
      </c>
      <c r="K2157">
        <v>822865</v>
      </c>
      <c r="L2157" t="s">
        <v>275</v>
      </c>
      <c r="M2157" t="s">
        <v>276</v>
      </c>
      <c r="N2157" t="s">
        <v>57</v>
      </c>
      <c r="O2157" s="1">
        <v>45780</v>
      </c>
      <c r="Q2157" s="1">
        <v>46176</v>
      </c>
      <c r="R2157" s="2">
        <v>10.82</v>
      </c>
      <c r="S2157">
        <v>1</v>
      </c>
      <c r="T2157" t="s">
        <v>58</v>
      </c>
      <c r="U2157" t="s">
        <v>141</v>
      </c>
      <c r="V2157" s="3">
        <v>0.15</v>
      </c>
      <c r="W2157" s="2">
        <v>0</v>
      </c>
      <c r="X2157">
        <v>0</v>
      </c>
      <c r="Y2157" t="s">
        <v>142</v>
      </c>
      <c r="Z2157" t="s">
        <v>143</v>
      </c>
      <c r="AA2157">
        <v>0</v>
      </c>
      <c r="AB2157" s="2">
        <v>0</v>
      </c>
      <c r="AC2157" s="2">
        <v>0</v>
      </c>
      <c r="AD2157" s="3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1.62</v>
      </c>
      <c r="AN2157" s="2">
        <v>1.62</v>
      </c>
      <c r="AO2157" s="2">
        <v>0</v>
      </c>
      <c r="AP2157" s="2">
        <v>0</v>
      </c>
      <c r="AQ2157" s="2">
        <v>0</v>
      </c>
    </row>
    <row r="2158" spans="1:43" x14ac:dyDescent="0.25">
      <c r="A2158" s="1">
        <v>46146</v>
      </c>
      <c r="B2158" t="s">
        <v>48</v>
      </c>
      <c r="C2158">
        <v>649163</v>
      </c>
      <c r="D2158">
        <v>2028766411</v>
      </c>
      <c r="E2158" t="s">
        <v>2341</v>
      </c>
      <c r="F2158" t="s">
        <v>2342</v>
      </c>
      <c r="G2158" t="s">
        <v>51</v>
      </c>
      <c r="H2158" t="s">
        <v>82</v>
      </c>
      <c r="I2158" t="s">
        <v>734</v>
      </c>
      <c r="J2158" t="s">
        <v>746</v>
      </c>
      <c r="K2158">
        <v>807212</v>
      </c>
      <c r="L2158" t="s">
        <v>753</v>
      </c>
      <c r="M2158" t="s">
        <v>754</v>
      </c>
      <c r="N2158" t="s">
        <v>57</v>
      </c>
      <c r="O2158" s="1">
        <v>45782</v>
      </c>
      <c r="Q2158" s="1">
        <v>46178</v>
      </c>
      <c r="R2158" s="2">
        <v>46.58</v>
      </c>
      <c r="S2158">
        <v>1</v>
      </c>
      <c r="T2158" t="s">
        <v>58</v>
      </c>
      <c r="U2158" t="s">
        <v>141</v>
      </c>
      <c r="V2158" s="3">
        <v>0.1</v>
      </c>
      <c r="W2158" s="2">
        <v>0</v>
      </c>
      <c r="X2158">
        <v>0</v>
      </c>
      <c r="Y2158" t="s">
        <v>142</v>
      </c>
      <c r="Z2158" t="s">
        <v>143</v>
      </c>
      <c r="AA2158">
        <v>0</v>
      </c>
      <c r="AB2158" s="2">
        <v>0</v>
      </c>
      <c r="AC2158" s="2">
        <v>0</v>
      </c>
      <c r="AD2158" s="3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4.66</v>
      </c>
      <c r="AN2158" s="2">
        <v>4.66</v>
      </c>
      <c r="AO2158" s="2">
        <v>0</v>
      </c>
      <c r="AP2158" s="2">
        <v>0</v>
      </c>
      <c r="AQ2158" s="2">
        <v>0</v>
      </c>
    </row>
    <row r="2159" spans="1:43" x14ac:dyDescent="0.25">
      <c r="A2159" s="1">
        <v>46146</v>
      </c>
      <c r="B2159" t="s">
        <v>48</v>
      </c>
      <c r="C2159">
        <v>649163</v>
      </c>
      <c r="D2159">
        <v>2028773700</v>
      </c>
      <c r="E2159" t="s">
        <v>2343</v>
      </c>
      <c r="F2159" t="s">
        <v>91</v>
      </c>
      <c r="G2159" t="s">
        <v>51</v>
      </c>
      <c r="H2159" t="s">
        <v>191</v>
      </c>
      <c r="I2159" t="s">
        <v>734</v>
      </c>
      <c r="J2159" t="s">
        <v>746</v>
      </c>
      <c r="K2159">
        <v>651818</v>
      </c>
      <c r="L2159" t="s">
        <v>114</v>
      </c>
      <c r="M2159" t="s">
        <v>115</v>
      </c>
      <c r="N2159" t="s">
        <v>57</v>
      </c>
      <c r="O2159" s="1">
        <v>45815</v>
      </c>
      <c r="Q2159" s="1">
        <v>46180</v>
      </c>
      <c r="R2159" s="2">
        <v>33.25</v>
      </c>
      <c r="S2159">
        <v>1</v>
      </c>
      <c r="T2159" t="s">
        <v>58</v>
      </c>
      <c r="U2159" t="s">
        <v>141</v>
      </c>
      <c r="V2159" s="3">
        <v>0.9</v>
      </c>
      <c r="W2159" s="2">
        <v>0</v>
      </c>
      <c r="X2159">
        <v>0</v>
      </c>
      <c r="Y2159" t="s">
        <v>60</v>
      </c>
      <c r="Z2159" t="s">
        <v>143</v>
      </c>
      <c r="AA2159">
        <v>0</v>
      </c>
      <c r="AB2159" s="2">
        <v>0</v>
      </c>
      <c r="AC2159" s="2">
        <v>0</v>
      </c>
      <c r="AD2159" s="3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29.92</v>
      </c>
      <c r="AN2159" s="2">
        <v>29.92</v>
      </c>
      <c r="AO2159" s="2">
        <v>0</v>
      </c>
      <c r="AP2159" s="2">
        <v>0</v>
      </c>
      <c r="AQ2159" s="2">
        <v>0</v>
      </c>
    </row>
    <row r="2160" spans="1:43" x14ac:dyDescent="0.25">
      <c r="A2160" s="1">
        <v>46146</v>
      </c>
      <c r="B2160" t="s">
        <v>48</v>
      </c>
      <c r="C2160">
        <v>649163</v>
      </c>
      <c r="D2160">
        <v>2028775160</v>
      </c>
      <c r="E2160" t="s">
        <v>2344</v>
      </c>
      <c r="F2160" t="s">
        <v>248</v>
      </c>
      <c r="G2160" t="s">
        <v>51</v>
      </c>
      <c r="H2160" t="s">
        <v>131</v>
      </c>
      <c r="I2160" t="s">
        <v>734</v>
      </c>
      <c r="J2160" t="s">
        <v>735</v>
      </c>
      <c r="K2160">
        <v>821087</v>
      </c>
      <c r="L2160" t="s">
        <v>2345</v>
      </c>
      <c r="M2160" t="s">
        <v>2346</v>
      </c>
      <c r="N2160" t="s">
        <v>57</v>
      </c>
      <c r="O2160" s="1">
        <v>45809</v>
      </c>
      <c r="Q2160" s="1">
        <v>46174</v>
      </c>
      <c r="R2160" s="2">
        <v>101.99</v>
      </c>
      <c r="S2160">
        <v>1</v>
      </c>
      <c r="T2160" t="s">
        <v>58</v>
      </c>
      <c r="U2160" t="s">
        <v>141</v>
      </c>
      <c r="V2160" s="3">
        <v>0.7</v>
      </c>
      <c r="W2160" s="2">
        <v>0</v>
      </c>
      <c r="X2160">
        <v>0</v>
      </c>
      <c r="Y2160" t="s">
        <v>60</v>
      </c>
      <c r="Z2160" t="s">
        <v>143</v>
      </c>
      <c r="AA2160">
        <v>0</v>
      </c>
      <c r="AB2160" s="2">
        <v>0</v>
      </c>
      <c r="AC2160" s="2">
        <v>0</v>
      </c>
      <c r="AD2160" s="3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71.39</v>
      </c>
      <c r="AN2160" s="2">
        <v>71.39</v>
      </c>
      <c r="AO2160" s="2">
        <v>0</v>
      </c>
      <c r="AP2160" s="2">
        <v>0</v>
      </c>
      <c r="AQ2160" s="2">
        <v>0</v>
      </c>
    </row>
    <row r="2161" spans="1:43" x14ac:dyDescent="0.25">
      <c r="A2161" s="1">
        <v>46146</v>
      </c>
      <c r="B2161" t="s">
        <v>48</v>
      </c>
      <c r="C2161">
        <v>649163</v>
      </c>
      <c r="D2161">
        <v>2028777167</v>
      </c>
      <c r="E2161" t="s">
        <v>2347</v>
      </c>
      <c r="F2161" t="s">
        <v>2348</v>
      </c>
      <c r="G2161" t="s">
        <v>51</v>
      </c>
      <c r="H2161" t="s">
        <v>122</v>
      </c>
      <c r="I2161" t="s">
        <v>734</v>
      </c>
      <c r="J2161" t="s">
        <v>735</v>
      </c>
      <c r="K2161">
        <v>816021</v>
      </c>
      <c r="L2161" t="s">
        <v>124</v>
      </c>
      <c r="M2161" t="s">
        <v>125</v>
      </c>
      <c r="N2161" t="s">
        <v>57</v>
      </c>
      <c r="O2161" s="1">
        <v>45783</v>
      </c>
      <c r="Q2161" s="1">
        <v>46179</v>
      </c>
      <c r="R2161" s="2">
        <v>18.2</v>
      </c>
      <c r="S2161">
        <v>1</v>
      </c>
      <c r="T2161" t="s">
        <v>58</v>
      </c>
      <c r="U2161" t="s">
        <v>141</v>
      </c>
      <c r="V2161" s="3">
        <v>0.15</v>
      </c>
      <c r="W2161" s="2">
        <v>0</v>
      </c>
      <c r="X2161">
        <v>0</v>
      </c>
      <c r="Y2161" t="s">
        <v>142</v>
      </c>
      <c r="Z2161" t="s">
        <v>143</v>
      </c>
      <c r="AA2161">
        <v>0</v>
      </c>
      <c r="AB2161" s="2">
        <v>0</v>
      </c>
      <c r="AC2161" s="2">
        <v>0</v>
      </c>
      <c r="AD2161" s="3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2.73</v>
      </c>
      <c r="AN2161" s="2">
        <v>2.73</v>
      </c>
      <c r="AO2161" s="2">
        <v>0</v>
      </c>
      <c r="AP2161" s="2">
        <v>0</v>
      </c>
      <c r="AQ2161" s="2">
        <v>0</v>
      </c>
    </row>
    <row r="2162" spans="1:43" x14ac:dyDescent="0.25">
      <c r="A2162" s="1">
        <v>46146</v>
      </c>
      <c r="B2162" t="s">
        <v>48</v>
      </c>
      <c r="C2162">
        <v>649163</v>
      </c>
      <c r="D2162">
        <v>2028780364</v>
      </c>
      <c r="E2162" t="s">
        <v>2349</v>
      </c>
      <c r="F2162" t="s">
        <v>2350</v>
      </c>
      <c r="G2162" t="s">
        <v>51</v>
      </c>
      <c r="H2162" t="s">
        <v>106</v>
      </c>
      <c r="I2162" t="s">
        <v>734</v>
      </c>
      <c r="J2162" t="s">
        <v>735</v>
      </c>
      <c r="K2162">
        <v>767312</v>
      </c>
      <c r="L2162" t="s">
        <v>609</v>
      </c>
      <c r="M2162" t="s">
        <v>466</v>
      </c>
      <c r="N2162" t="s">
        <v>57</v>
      </c>
      <c r="O2162" s="1">
        <v>45809</v>
      </c>
      <c r="Q2162" s="1">
        <v>46174</v>
      </c>
      <c r="R2162" s="2">
        <v>21.82</v>
      </c>
      <c r="S2162">
        <v>1</v>
      </c>
      <c r="T2162" t="s">
        <v>58</v>
      </c>
      <c r="U2162" t="s">
        <v>141</v>
      </c>
      <c r="V2162" s="3">
        <v>0.7</v>
      </c>
      <c r="W2162" s="2">
        <v>0</v>
      </c>
      <c r="X2162">
        <v>0</v>
      </c>
      <c r="Y2162" t="s">
        <v>60</v>
      </c>
      <c r="Z2162" t="s">
        <v>143</v>
      </c>
      <c r="AA2162">
        <v>0</v>
      </c>
      <c r="AB2162" s="2">
        <v>0</v>
      </c>
      <c r="AC2162" s="2">
        <v>0</v>
      </c>
      <c r="AD2162" s="3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15.27</v>
      </c>
      <c r="AN2162" s="2">
        <v>15.27</v>
      </c>
      <c r="AO2162" s="2">
        <v>0</v>
      </c>
      <c r="AP2162" s="2">
        <v>0</v>
      </c>
      <c r="AQ2162" s="2">
        <v>0</v>
      </c>
    </row>
    <row r="2163" spans="1:43" x14ac:dyDescent="0.25">
      <c r="A2163" s="1">
        <v>46146</v>
      </c>
      <c r="B2163" t="s">
        <v>48</v>
      </c>
      <c r="C2163">
        <v>649163</v>
      </c>
      <c r="D2163">
        <v>2028781143</v>
      </c>
      <c r="E2163" t="s">
        <v>1395</v>
      </c>
      <c r="F2163" t="s">
        <v>1396</v>
      </c>
      <c r="G2163" t="s">
        <v>51</v>
      </c>
      <c r="H2163" t="s">
        <v>82</v>
      </c>
      <c r="I2163" t="s">
        <v>734</v>
      </c>
      <c r="J2163" t="s">
        <v>746</v>
      </c>
      <c r="K2163">
        <v>807212</v>
      </c>
      <c r="L2163" t="s">
        <v>753</v>
      </c>
      <c r="M2163" t="s">
        <v>754</v>
      </c>
      <c r="N2163" t="s">
        <v>57</v>
      </c>
      <c r="O2163" s="1">
        <v>45783</v>
      </c>
      <c r="Q2163" s="1">
        <v>46179</v>
      </c>
      <c r="R2163" s="2">
        <v>25.29</v>
      </c>
      <c r="S2163">
        <v>1</v>
      </c>
      <c r="T2163" t="s">
        <v>58</v>
      </c>
      <c r="U2163" t="s">
        <v>141</v>
      </c>
      <c r="V2163" s="3">
        <v>0.1</v>
      </c>
      <c r="W2163" s="2">
        <v>0</v>
      </c>
      <c r="X2163">
        <v>0</v>
      </c>
      <c r="Y2163" t="s">
        <v>142</v>
      </c>
      <c r="Z2163" t="s">
        <v>143</v>
      </c>
      <c r="AA2163">
        <v>0</v>
      </c>
      <c r="AB2163" s="2">
        <v>0</v>
      </c>
      <c r="AC2163" s="2">
        <v>0</v>
      </c>
      <c r="AD2163" s="3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2.5299999999999998</v>
      </c>
      <c r="AN2163" s="2">
        <v>2.5299999999999998</v>
      </c>
      <c r="AO2163" s="2">
        <v>0</v>
      </c>
      <c r="AP2163" s="2">
        <v>0</v>
      </c>
      <c r="AQ2163" s="2">
        <v>0</v>
      </c>
    </row>
    <row r="2164" spans="1:43" x14ac:dyDescent="0.25">
      <c r="A2164" s="1">
        <v>46146</v>
      </c>
      <c r="B2164" t="s">
        <v>48</v>
      </c>
      <c r="C2164">
        <v>649163</v>
      </c>
      <c r="D2164">
        <v>2028786408</v>
      </c>
      <c r="E2164" t="s">
        <v>130</v>
      </c>
      <c r="F2164" t="s">
        <v>2186</v>
      </c>
      <c r="G2164" t="s">
        <v>51</v>
      </c>
      <c r="H2164" t="s">
        <v>82</v>
      </c>
      <c r="I2164" t="s">
        <v>734</v>
      </c>
      <c r="J2164" t="s">
        <v>735</v>
      </c>
      <c r="K2164">
        <v>814033</v>
      </c>
      <c r="L2164" t="s">
        <v>626</v>
      </c>
      <c r="M2164" t="s">
        <v>334</v>
      </c>
      <c r="N2164" t="s">
        <v>57</v>
      </c>
      <c r="O2164" s="1">
        <v>45839</v>
      </c>
      <c r="Q2164" s="1">
        <v>46174</v>
      </c>
      <c r="R2164" s="2">
        <v>115.38</v>
      </c>
      <c r="S2164">
        <v>1</v>
      </c>
      <c r="T2164" t="s">
        <v>58</v>
      </c>
      <c r="U2164" t="s">
        <v>141</v>
      </c>
      <c r="V2164" s="3">
        <v>0.7</v>
      </c>
      <c r="W2164" s="2">
        <v>0</v>
      </c>
      <c r="X2164">
        <v>0</v>
      </c>
      <c r="Y2164" t="s">
        <v>60</v>
      </c>
      <c r="Z2164" t="s">
        <v>143</v>
      </c>
      <c r="AA2164">
        <v>0</v>
      </c>
      <c r="AB2164" s="2">
        <v>0</v>
      </c>
      <c r="AC2164" s="2">
        <v>0</v>
      </c>
      <c r="AD2164" s="3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80.77</v>
      </c>
      <c r="AN2164" s="2">
        <v>80.77</v>
      </c>
      <c r="AO2164" s="2">
        <v>0</v>
      </c>
      <c r="AP2164" s="2">
        <v>0</v>
      </c>
      <c r="AQ2164" s="2">
        <v>0</v>
      </c>
    </row>
    <row r="2165" spans="1:43" x14ac:dyDescent="0.25">
      <c r="A2165" s="1">
        <v>46146</v>
      </c>
      <c r="B2165" t="s">
        <v>48</v>
      </c>
      <c r="C2165">
        <v>649163</v>
      </c>
      <c r="D2165">
        <v>2028792968</v>
      </c>
      <c r="E2165" t="s">
        <v>485</v>
      </c>
      <c r="F2165" t="s">
        <v>75</v>
      </c>
      <c r="G2165" t="s">
        <v>51</v>
      </c>
      <c r="H2165" t="s">
        <v>82</v>
      </c>
      <c r="I2165" t="s">
        <v>734</v>
      </c>
      <c r="J2165" t="s">
        <v>735</v>
      </c>
      <c r="K2165">
        <v>766747</v>
      </c>
      <c r="L2165" t="s">
        <v>485</v>
      </c>
      <c r="M2165" t="s">
        <v>75</v>
      </c>
      <c r="N2165" t="s">
        <v>57</v>
      </c>
      <c r="O2165" s="1">
        <v>45784</v>
      </c>
      <c r="Q2165" s="1">
        <v>46180</v>
      </c>
      <c r="R2165" s="2">
        <v>33.119999999999997</v>
      </c>
      <c r="S2165">
        <v>1</v>
      </c>
      <c r="T2165" t="s">
        <v>58</v>
      </c>
      <c r="U2165" t="s">
        <v>141</v>
      </c>
      <c r="V2165" s="3">
        <v>0.15</v>
      </c>
      <c r="W2165" s="2">
        <v>0</v>
      </c>
      <c r="X2165">
        <v>0</v>
      </c>
      <c r="Y2165" t="s">
        <v>142</v>
      </c>
      <c r="Z2165" t="s">
        <v>143</v>
      </c>
      <c r="AA2165">
        <v>0</v>
      </c>
      <c r="AB2165" s="2">
        <v>0</v>
      </c>
      <c r="AC2165" s="2">
        <v>0</v>
      </c>
      <c r="AD2165" s="3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4.97</v>
      </c>
      <c r="AN2165" s="2">
        <v>4.97</v>
      </c>
      <c r="AO2165" s="2">
        <v>0</v>
      </c>
      <c r="AP2165" s="2">
        <v>0</v>
      </c>
      <c r="AQ2165" s="2">
        <v>0</v>
      </c>
    </row>
    <row r="2166" spans="1:43" x14ac:dyDescent="0.25">
      <c r="A2166" s="1">
        <v>46146</v>
      </c>
      <c r="B2166" t="s">
        <v>48</v>
      </c>
      <c r="C2166">
        <v>649163</v>
      </c>
      <c r="D2166">
        <v>2028819908</v>
      </c>
      <c r="E2166" t="s">
        <v>2187</v>
      </c>
      <c r="F2166" t="s">
        <v>218</v>
      </c>
      <c r="G2166" t="s">
        <v>51</v>
      </c>
      <c r="H2166" t="s">
        <v>52</v>
      </c>
      <c r="I2166" t="s">
        <v>734</v>
      </c>
      <c r="J2166" t="s">
        <v>951</v>
      </c>
      <c r="K2166">
        <v>650218</v>
      </c>
      <c r="L2166" t="s">
        <v>999</v>
      </c>
      <c r="M2166" t="s">
        <v>440</v>
      </c>
      <c r="N2166" t="s">
        <v>57</v>
      </c>
      <c r="O2166" s="1">
        <v>45785</v>
      </c>
      <c r="Q2166" s="1">
        <v>46181</v>
      </c>
      <c r="R2166" s="2">
        <v>25.73</v>
      </c>
      <c r="S2166">
        <v>1</v>
      </c>
      <c r="T2166" t="s">
        <v>58</v>
      </c>
      <c r="U2166" t="s">
        <v>141</v>
      </c>
      <c r="V2166" s="3">
        <v>0.15</v>
      </c>
      <c r="W2166" s="2">
        <v>0</v>
      </c>
      <c r="X2166">
        <v>0</v>
      </c>
      <c r="Y2166" t="s">
        <v>142</v>
      </c>
      <c r="Z2166" t="s">
        <v>143</v>
      </c>
      <c r="AA2166">
        <v>0</v>
      </c>
      <c r="AB2166" s="2">
        <v>0</v>
      </c>
      <c r="AC2166" s="2">
        <v>0</v>
      </c>
      <c r="AD2166" s="3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3.86</v>
      </c>
      <c r="AN2166" s="2">
        <v>3.86</v>
      </c>
      <c r="AO2166" s="2">
        <v>0</v>
      </c>
      <c r="AP2166" s="2">
        <v>0</v>
      </c>
      <c r="AQ2166" s="2">
        <v>0</v>
      </c>
    </row>
    <row r="2167" spans="1:43" x14ac:dyDescent="0.25">
      <c r="A2167" s="1">
        <v>46146</v>
      </c>
      <c r="B2167" t="s">
        <v>48</v>
      </c>
      <c r="C2167">
        <v>649163</v>
      </c>
      <c r="D2167">
        <v>2028840686</v>
      </c>
      <c r="E2167" t="s">
        <v>2152</v>
      </c>
      <c r="F2167" t="s">
        <v>155</v>
      </c>
      <c r="G2167" t="s">
        <v>51</v>
      </c>
      <c r="H2167" t="s">
        <v>177</v>
      </c>
      <c r="I2167" t="s">
        <v>734</v>
      </c>
      <c r="J2167" t="s">
        <v>746</v>
      </c>
      <c r="K2167">
        <v>823068</v>
      </c>
      <c r="L2167" t="s">
        <v>178</v>
      </c>
      <c r="M2167" t="s">
        <v>179</v>
      </c>
      <c r="N2167" t="s">
        <v>57</v>
      </c>
      <c r="O2167" s="1">
        <v>45809</v>
      </c>
      <c r="Q2167" s="1">
        <v>46174</v>
      </c>
      <c r="R2167" s="2">
        <v>43.81</v>
      </c>
      <c r="S2167">
        <v>1</v>
      </c>
      <c r="T2167" t="s">
        <v>58</v>
      </c>
      <c r="U2167" t="s">
        <v>141</v>
      </c>
      <c r="V2167" s="3">
        <v>0.9</v>
      </c>
      <c r="W2167" s="2">
        <v>0</v>
      </c>
      <c r="X2167">
        <v>0</v>
      </c>
      <c r="Y2167" t="s">
        <v>60</v>
      </c>
      <c r="Z2167" t="s">
        <v>143</v>
      </c>
      <c r="AA2167">
        <v>0</v>
      </c>
      <c r="AB2167" s="2">
        <v>0</v>
      </c>
      <c r="AC2167" s="2">
        <v>0</v>
      </c>
      <c r="AD2167" s="3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39.43</v>
      </c>
      <c r="AN2167" s="2">
        <v>39.43</v>
      </c>
      <c r="AO2167" s="2">
        <v>0</v>
      </c>
      <c r="AP2167" s="2">
        <v>0</v>
      </c>
      <c r="AQ2167" s="2">
        <v>0</v>
      </c>
    </row>
    <row r="2168" spans="1:43" x14ac:dyDescent="0.25">
      <c r="A2168" s="1">
        <v>46146</v>
      </c>
      <c r="B2168" t="s">
        <v>48</v>
      </c>
      <c r="C2168">
        <v>649163</v>
      </c>
      <c r="D2168">
        <v>2028840687</v>
      </c>
      <c r="E2168" t="s">
        <v>2152</v>
      </c>
      <c r="F2168" t="s">
        <v>155</v>
      </c>
      <c r="G2168" t="s">
        <v>51</v>
      </c>
      <c r="H2168" t="s">
        <v>177</v>
      </c>
      <c r="I2168" t="s">
        <v>734</v>
      </c>
      <c r="J2168" t="s">
        <v>951</v>
      </c>
      <c r="K2168">
        <v>823068</v>
      </c>
      <c r="L2168" t="s">
        <v>178</v>
      </c>
      <c r="M2168" t="s">
        <v>179</v>
      </c>
      <c r="N2168" t="s">
        <v>57</v>
      </c>
      <c r="O2168" s="1">
        <v>45809</v>
      </c>
      <c r="Q2168" s="1">
        <v>46174</v>
      </c>
      <c r="R2168" s="2">
        <v>24.61</v>
      </c>
      <c r="S2168">
        <v>1</v>
      </c>
      <c r="T2168" t="s">
        <v>58</v>
      </c>
      <c r="U2168" t="s">
        <v>141</v>
      </c>
      <c r="V2168" s="3">
        <v>0.7</v>
      </c>
      <c r="W2168" s="2">
        <v>0</v>
      </c>
      <c r="X2168">
        <v>0</v>
      </c>
      <c r="Y2168" t="s">
        <v>60</v>
      </c>
      <c r="Z2168" t="s">
        <v>143</v>
      </c>
      <c r="AA2168">
        <v>0</v>
      </c>
      <c r="AB2168" s="2">
        <v>0</v>
      </c>
      <c r="AC2168" s="2">
        <v>0</v>
      </c>
      <c r="AD2168" s="3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17.23</v>
      </c>
      <c r="AN2168" s="2">
        <v>17.23</v>
      </c>
      <c r="AO2168" s="2">
        <v>0</v>
      </c>
      <c r="AP2168" s="2">
        <v>0</v>
      </c>
      <c r="AQ2168" s="2">
        <v>0</v>
      </c>
    </row>
    <row r="2169" spans="1:43" x14ac:dyDescent="0.25">
      <c r="A2169" s="1">
        <v>46146</v>
      </c>
      <c r="B2169" t="s">
        <v>48</v>
      </c>
      <c r="C2169">
        <v>649163</v>
      </c>
      <c r="D2169">
        <v>2028847739</v>
      </c>
      <c r="E2169" t="s">
        <v>2188</v>
      </c>
      <c r="F2169" t="s">
        <v>2189</v>
      </c>
      <c r="G2169" t="s">
        <v>51</v>
      </c>
      <c r="H2169" t="s">
        <v>110</v>
      </c>
      <c r="I2169" t="s">
        <v>734</v>
      </c>
      <c r="J2169" t="s">
        <v>735</v>
      </c>
      <c r="K2169">
        <v>856824</v>
      </c>
      <c r="L2169" t="s">
        <v>164</v>
      </c>
      <c r="M2169" t="s">
        <v>165</v>
      </c>
      <c r="N2169" t="s">
        <v>57</v>
      </c>
      <c r="O2169" s="1">
        <v>45809</v>
      </c>
      <c r="Q2169" s="1">
        <v>46174</v>
      </c>
      <c r="R2169" s="2">
        <v>31</v>
      </c>
      <c r="S2169">
        <v>1</v>
      </c>
      <c r="T2169" t="s">
        <v>58</v>
      </c>
      <c r="U2169" t="s">
        <v>141</v>
      </c>
      <c r="V2169" s="3">
        <v>0.7</v>
      </c>
      <c r="W2169" s="2">
        <v>0</v>
      </c>
      <c r="X2169">
        <v>0</v>
      </c>
      <c r="Y2169" t="s">
        <v>60</v>
      </c>
      <c r="Z2169" t="s">
        <v>143</v>
      </c>
      <c r="AA2169">
        <v>0</v>
      </c>
      <c r="AB2169" s="2">
        <v>0</v>
      </c>
      <c r="AC2169" s="2">
        <v>0</v>
      </c>
      <c r="AD2169" s="3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21.7</v>
      </c>
      <c r="AN2169" s="2">
        <v>21.7</v>
      </c>
      <c r="AO2169" s="2">
        <v>0</v>
      </c>
      <c r="AP2169" s="2">
        <v>0</v>
      </c>
      <c r="AQ2169" s="2">
        <v>0</v>
      </c>
    </row>
    <row r="2170" spans="1:43" x14ac:dyDescent="0.25">
      <c r="A2170" s="1">
        <v>46146</v>
      </c>
      <c r="B2170" t="s">
        <v>48</v>
      </c>
      <c r="C2170">
        <v>649163</v>
      </c>
      <c r="D2170">
        <v>2028898164</v>
      </c>
      <c r="E2170" t="s">
        <v>1588</v>
      </c>
      <c r="F2170" t="s">
        <v>656</v>
      </c>
      <c r="G2170" t="s">
        <v>51</v>
      </c>
      <c r="H2170" t="s">
        <v>106</v>
      </c>
      <c r="I2170" t="s">
        <v>734</v>
      </c>
      <c r="J2170" t="s">
        <v>735</v>
      </c>
      <c r="K2170">
        <v>673059</v>
      </c>
      <c r="L2170" t="s">
        <v>90</v>
      </c>
      <c r="M2170" t="s">
        <v>91</v>
      </c>
      <c r="N2170" t="s">
        <v>57</v>
      </c>
      <c r="O2170" s="1">
        <v>45809</v>
      </c>
      <c r="Q2170" s="1">
        <v>46174</v>
      </c>
      <c r="R2170" s="2">
        <v>47.72</v>
      </c>
      <c r="S2170">
        <v>1</v>
      </c>
      <c r="T2170" t="s">
        <v>58</v>
      </c>
      <c r="U2170" t="s">
        <v>141</v>
      </c>
      <c r="V2170" s="3">
        <v>0.7</v>
      </c>
      <c r="W2170" s="2">
        <v>0</v>
      </c>
      <c r="X2170">
        <v>0</v>
      </c>
      <c r="Y2170" t="s">
        <v>60</v>
      </c>
      <c r="Z2170" t="s">
        <v>143</v>
      </c>
      <c r="AA2170">
        <v>0</v>
      </c>
      <c r="AB2170" s="2">
        <v>0</v>
      </c>
      <c r="AC2170" s="2">
        <v>0</v>
      </c>
      <c r="AD2170" s="3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33.4</v>
      </c>
      <c r="AN2170" s="2">
        <v>33.4</v>
      </c>
      <c r="AO2170" s="2">
        <v>0</v>
      </c>
      <c r="AP2170" s="2">
        <v>0</v>
      </c>
      <c r="AQ2170" s="2">
        <v>0</v>
      </c>
    </row>
    <row r="2171" spans="1:43" x14ac:dyDescent="0.25">
      <c r="A2171" s="1">
        <v>46146</v>
      </c>
      <c r="B2171" t="s">
        <v>48</v>
      </c>
      <c r="C2171">
        <v>649163</v>
      </c>
      <c r="D2171">
        <v>2028898165</v>
      </c>
      <c r="E2171" t="s">
        <v>1588</v>
      </c>
      <c r="F2171" t="s">
        <v>656</v>
      </c>
      <c r="G2171" t="s">
        <v>51</v>
      </c>
      <c r="H2171" t="s">
        <v>106</v>
      </c>
      <c r="I2171" t="s">
        <v>734</v>
      </c>
      <c r="J2171" t="s">
        <v>951</v>
      </c>
      <c r="K2171">
        <v>673059</v>
      </c>
      <c r="L2171" t="s">
        <v>90</v>
      </c>
      <c r="M2171" t="s">
        <v>91</v>
      </c>
      <c r="N2171" t="s">
        <v>57</v>
      </c>
      <c r="O2171" s="1">
        <v>45809</v>
      </c>
      <c r="Q2171" s="1">
        <v>46174</v>
      </c>
      <c r="R2171" s="2">
        <v>8.3699999999999992</v>
      </c>
      <c r="S2171">
        <v>1</v>
      </c>
      <c r="T2171" t="s">
        <v>58</v>
      </c>
      <c r="U2171" t="s">
        <v>141</v>
      </c>
      <c r="V2171" s="3">
        <v>0.7</v>
      </c>
      <c r="W2171" s="2">
        <v>0</v>
      </c>
      <c r="X2171">
        <v>0</v>
      </c>
      <c r="Y2171" t="s">
        <v>60</v>
      </c>
      <c r="Z2171" t="s">
        <v>143</v>
      </c>
      <c r="AA2171">
        <v>0</v>
      </c>
      <c r="AB2171" s="2">
        <v>0</v>
      </c>
      <c r="AC2171" s="2">
        <v>0</v>
      </c>
      <c r="AD2171" s="3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5.86</v>
      </c>
      <c r="AN2171" s="2">
        <v>5.86</v>
      </c>
      <c r="AO2171" s="2">
        <v>0</v>
      </c>
      <c r="AP2171" s="2">
        <v>0</v>
      </c>
      <c r="AQ2171" s="2">
        <v>0</v>
      </c>
    </row>
    <row r="2172" spans="1:43" x14ac:dyDescent="0.25">
      <c r="A2172" s="1">
        <v>46146</v>
      </c>
      <c r="B2172" t="s">
        <v>48</v>
      </c>
      <c r="C2172">
        <v>649163</v>
      </c>
      <c r="D2172">
        <v>2028904033</v>
      </c>
      <c r="E2172" t="s">
        <v>2190</v>
      </c>
      <c r="F2172" t="s">
        <v>594</v>
      </c>
      <c r="G2172" t="s">
        <v>51</v>
      </c>
      <c r="H2172" t="s">
        <v>82</v>
      </c>
      <c r="I2172" t="s">
        <v>734</v>
      </c>
      <c r="J2172" t="s">
        <v>735</v>
      </c>
      <c r="K2172">
        <v>824062</v>
      </c>
      <c r="L2172" t="s">
        <v>400</v>
      </c>
      <c r="M2172" t="s">
        <v>401</v>
      </c>
      <c r="N2172" t="s">
        <v>57</v>
      </c>
      <c r="O2172" s="1">
        <v>45809</v>
      </c>
      <c r="Q2172" s="1">
        <v>46174</v>
      </c>
      <c r="R2172" s="2">
        <v>250.06</v>
      </c>
      <c r="S2172">
        <v>1</v>
      </c>
      <c r="T2172" t="s">
        <v>58</v>
      </c>
      <c r="U2172" t="s">
        <v>141</v>
      </c>
      <c r="V2172" s="3">
        <v>0.7</v>
      </c>
      <c r="W2172" s="2">
        <v>0</v>
      </c>
      <c r="X2172">
        <v>0</v>
      </c>
      <c r="Y2172" t="s">
        <v>60</v>
      </c>
      <c r="Z2172" t="s">
        <v>143</v>
      </c>
      <c r="AA2172">
        <v>0</v>
      </c>
      <c r="AB2172" s="2">
        <v>0</v>
      </c>
      <c r="AC2172" s="2">
        <v>0</v>
      </c>
      <c r="AD2172" s="3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175.04</v>
      </c>
      <c r="AN2172" s="2">
        <v>175.04</v>
      </c>
      <c r="AO2172" s="2">
        <v>0</v>
      </c>
      <c r="AP2172" s="2">
        <v>0</v>
      </c>
      <c r="AQ2172" s="2">
        <v>0</v>
      </c>
    </row>
    <row r="2173" spans="1:43" x14ac:dyDescent="0.25">
      <c r="A2173" s="1">
        <v>46146</v>
      </c>
      <c r="B2173" t="s">
        <v>48</v>
      </c>
      <c r="C2173">
        <v>649163</v>
      </c>
      <c r="D2173">
        <v>2028904034</v>
      </c>
      <c r="E2173" t="s">
        <v>2190</v>
      </c>
      <c r="F2173" t="s">
        <v>594</v>
      </c>
      <c r="G2173" t="s">
        <v>51</v>
      </c>
      <c r="H2173" t="s">
        <v>82</v>
      </c>
      <c r="I2173" t="s">
        <v>734</v>
      </c>
      <c r="J2173" t="s">
        <v>746</v>
      </c>
      <c r="K2173">
        <v>824062</v>
      </c>
      <c r="L2173" t="s">
        <v>400</v>
      </c>
      <c r="M2173" t="s">
        <v>401</v>
      </c>
      <c r="N2173" t="s">
        <v>57</v>
      </c>
      <c r="O2173" s="1">
        <v>45809</v>
      </c>
      <c r="Q2173" s="1">
        <v>46174</v>
      </c>
      <c r="R2173" s="2">
        <v>385.75</v>
      </c>
      <c r="S2173">
        <v>1</v>
      </c>
      <c r="T2173" t="s">
        <v>58</v>
      </c>
      <c r="U2173" t="s">
        <v>141</v>
      </c>
      <c r="V2173" s="3">
        <v>0.9</v>
      </c>
      <c r="W2173" s="2">
        <v>0</v>
      </c>
      <c r="X2173">
        <v>0</v>
      </c>
      <c r="Y2173" t="s">
        <v>60</v>
      </c>
      <c r="Z2173" t="s">
        <v>143</v>
      </c>
      <c r="AA2173">
        <v>0</v>
      </c>
      <c r="AB2173" s="2">
        <v>0</v>
      </c>
      <c r="AC2173" s="2">
        <v>0</v>
      </c>
      <c r="AD2173" s="3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347.18</v>
      </c>
      <c r="AN2173" s="2">
        <v>347.18</v>
      </c>
      <c r="AO2173" s="2">
        <v>0</v>
      </c>
      <c r="AP2173" s="2">
        <v>0</v>
      </c>
      <c r="AQ2173" s="2">
        <v>0</v>
      </c>
    </row>
    <row r="2174" spans="1:43" x14ac:dyDescent="0.25">
      <c r="A2174" s="1">
        <v>46146</v>
      </c>
      <c r="B2174" t="s">
        <v>48</v>
      </c>
      <c r="C2174">
        <v>649163</v>
      </c>
      <c r="D2174">
        <v>2028937317</v>
      </c>
      <c r="E2174" t="s">
        <v>2351</v>
      </c>
      <c r="F2174" t="s">
        <v>119</v>
      </c>
      <c r="G2174" t="s">
        <v>51</v>
      </c>
      <c r="H2174" t="s">
        <v>213</v>
      </c>
      <c r="I2174" t="s">
        <v>734</v>
      </c>
      <c r="J2174" t="s">
        <v>735</v>
      </c>
      <c r="K2174">
        <v>673059</v>
      </c>
      <c r="L2174" t="s">
        <v>90</v>
      </c>
      <c r="M2174" t="s">
        <v>91</v>
      </c>
      <c r="N2174" t="s">
        <v>57</v>
      </c>
      <c r="O2174" s="1">
        <v>45839</v>
      </c>
      <c r="Q2174" s="1">
        <v>46174</v>
      </c>
      <c r="R2174" s="2">
        <v>69.489999999999995</v>
      </c>
      <c r="S2174">
        <v>1</v>
      </c>
      <c r="T2174" t="s">
        <v>58</v>
      </c>
      <c r="U2174" t="s">
        <v>141</v>
      </c>
      <c r="V2174" s="3">
        <v>0.7</v>
      </c>
      <c r="W2174" s="2">
        <v>0</v>
      </c>
      <c r="X2174">
        <v>0</v>
      </c>
      <c r="Y2174" t="s">
        <v>60</v>
      </c>
      <c r="Z2174" t="s">
        <v>143</v>
      </c>
      <c r="AA2174">
        <v>0</v>
      </c>
      <c r="AB2174" s="2">
        <v>0</v>
      </c>
      <c r="AC2174" s="2">
        <v>0</v>
      </c>
      <c r="AD2174" s="3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48.64</v>
      </c>
      <c r="AN2174" s="2">
        <v>48.64</v>
      </c>
      <c r="AO2174" s="2">
        <v>0</v>
      </c>
      <c r="AP2174" s="2">
        <v>0</v>
      </c>
      <c r="AQ2174" s="2">
        <v>0</v>
      </c>
    </row>
    <row r="2175" spans="1:43" x14ac:dyDescent="0.25">
      <c r="A2175" s="1">
        <v>46146</v>
      </c>
      <c r="B2175" t="s">
        <v>48</v>
      </c>
      <c r="C2175">
        <v>649163</v>
      </c>
      <c r="D2175">
        <v>2028937318</v>
      </c>
      <c r="E2175" t="s">
        <v>2351</v>
      </c>
      <c r="F2175" t="s">
        <v>119</v>
      </c>
      <c r="G2175" t="s">
        <v>51</v>
      </c>
      <c r="H2175" t="s">
        <v>213</v>
      </c>
      <c r="I2175" t="s">
        <v>734</v>
      </c>
      <c r="J2175" t="s">
        <v>951</v>
      </c>
      <c r="K2175">
        <v>673059</v>
      </c>
      <c r="L2175" t="s">
        <v>90</v>
      </c>
      <c r="M2175" t="s">
        <v>91</v>
      </c>
      <c r="N2175" t="s">
        <v>57</v>
      </c>
      <c r="O2175" s="1">
        <v>45839</v>
      </c>
      <c r="Q2175" s="1">
        <v>46174</v>
      </c>
      <c r="R2175" s="2">
        <v>25.73</v>
      </c>
      <c r="S2175">
        <v>1</v>
      </c>
      <c r="T2175" t="s">
        <v>58</v>
      </c>
      <c r="U2175" t="s">
        <v>141</v>
      </c>
      <c r="V2175" s="3">
        <v>0.7</v>
      </c>
      <c r="W2175" s="2">
        <v>0</v>
      </c>
      <c r="X2175">
        <v>0</v>
      </c>
      <c r="Y2175" t="s">
        <v>60</v>
      </c>
      <c r="Z2175" t="s">
        <v>143</v>
      </c>
      <c r="AA2175">
        <v>0</v>
      </c>
      <c r="AB2175" s="2">
        <v>0</v>
      </c>
      <c r="AC2175" s="2">
        <v>0</v>
      </c>
      <c r="AD2175" s="3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18.010000000000002</v>
      </c>
      <c r="AN2175" s="2">
        <v>18.010000000000002</v>
      </c>
      <c r="AO2175" s="2">
        <v>0</v>
      </c>
      <c r="AP2175" s="2">
        <v>0</v>
      </c>
      <c r="AQ2175" s="2">
        <v>0</v>
      </c>
    </row>
    <row r="2176" spans="1:43" x14ac:dyDescent="0.25">
      <c r="A2176" s="1">
        <v>46146</v>
      </c>
      <c r="B2176" t="s">
        <v>48</v>
      </c>
      <c r="C2176">
        <v>649163</v>
      </c>
      <c r="D2176">
        <v>2028937641</v>
      </c>
      <c r="E2176" t="s">
        <v>2352</v>
      </c>
      <c r="F2176" t="s">
        <v>2353</v>
      </c>
      <c r="G2176" t="s">
        <v>51</v>
      </c>
      <c r="H2176" t="s">
        <v>177</v>
      </c>
      <c r="I2176" t="s">
        <v>734</v>
      </c>
      <c r="J2176" t="s">
        <v>778</v>
      </c>
      <c r="K2176">
        <v>823068</v>
      </c>
      <c r="L2176" t="s">
        <v>178</v>
      </c>
      <c r="M2176" t="s">
        <v>179</v>
      </c>
      <c r="N2176" t="s">
        <v>57</v>
      </c>
      <c r="O2176" s="1">
        <v>45809</v>
      </c>
      <c r="Q2176" s="1">
        <v>46174</v>
      </c>
      <c r="R2176" s="2">
        <v>18.53</v>
      </c>
      <c r="S2176">
        <v>1</v>
      </c>
      <c r="T2176" t="s">
        <v>58</v>
      </c>
      <c r="U2176" t="s">
        <v>141</v>
      </c>
      <c r="V2176" s="3">
        <v>0.42</v>
      </c>
      <c r="W2176" s="2">
        <v>0</v>
      </c>
      <c r="X2176">
        <v>0</v>
      </c>
      <c r="Y2176" t="s">
        <v>60</v>
      </c>
      <c r="Z2176" t="s">
        <v>143</v>
      </c>
      <c r="AA2176">
        <v>0</v>
      </c>
      <c r="AB2176" s="2">
        <v>0</v>
      </c>
      <c r="AC2176" s="2">
        <v>0</v>
      </c>
      <c r="AD2176" s="3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7.78</v>
      </c>
      <c r="AN2176" s="2">
        <v>7.78</v>
      </c>
      <c r="AO2176" s="2">
        <v>0</v>
      </c>
      <c r="AP2176" s="2">
        <v>0</v>
      </c>
      <c r="AQ2176" s="2">
        <v>0</v>
      </c>
    </row>
    <row r="2177" spans="1:43" x14ac:dyDescent="0.25">
      <c r="A2177" s="1">
        <v>46146</v>
      </c>
      <c r="B2177" t="s">
        <v>48</v>
      </c>
      <c r="C2177">
        <v>649163</v>
      </c>
      <c r="D2177">
        <v>2028937642</v>
      </c>
      <c r="E2177" t="s">
        <v>2352</v>
      </c>
      <c r="F2177" t="s">
        <v>2353</v>
      </c>
      <c r="G2177" t="s">
        <v>51</v>
      </c>
      <c r="H2177" t="s">
        <v>177</v>
      </c>
      <c r="I2177" t="s">
        <v>734</v>
      </c>
      <c r="J2177" t="s">
        <v>951</v>
      </c>
      <c r="K2177">
        <v>823068</v>
      </c>
      <c r="L2177" t="s">
        <v>178</v>
      </c>
      <c r="M2177" t="s">
        <v>179</v>
      </c>
      <c r="N2177" t="s">
        <v>57</v>
      </c>
      <c r="O2177" s="1">
        <v>45809</v>
      </c>
      <c r="Q2177" s="1">
        <v>46174</v>
      </c>
      <c r="R2177" s="2">
        <v>24.61</v>
      </c>
      <c r="S2177">
        <v>1</v>
      </c>
      <c r="T2177" t="s">
        <v>58</v>
      </c>
      <c r="U2177" t="s">
        <v>141</v>
      </c>
      <c r="V2177" s="3">
        <v>0.7</v>
      </c>
      <c r="W2177" s="2">
        <v>0</v>
      </c>
      <c r="X2177">
        <v>0</v>
      </c>
      <c r="Y2177" t="s">
        <v>60</v>
      </c>
      <c r="Z2177" t="s">
        <v>143</v>
      </c>
      <c r="AA2177">
        <v>0</v>
      </c>
      <c r="AB2177" s="2">
        <v>0</v>
      </c>
      <c r="AC2177" s="2">
        <v>0</v>
      </c>
      <c r="AD2177" s="3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17.23</v>
      </c>
      <c r="AN2177" s="2">
        <v>17.23</v>
      </c>
      <c r="AO2177" s="2">
        <v>0</v>
      </c>
      <c r="AP2177" s="2">
        <v>0</v>
      </c>
      <c r="AQ2177" s="2">
        <v>0</v>
      </c>
    </row>
    <row r="2178" spans="1:43" x14ac:dyDescent="0.25">
      <c r="A2178" s="1">
        <v>46146</v>
      </c>
      <c r="B2178" t="s">
        <v>48</v>
      </c>
      <c r="C2178">
        <v>649163</v>
      </c>
      <c r="D2178">
        <v>2028959745</v>
      </c>
      <c r="E2178" t="s">
        <v>2354</v>
      </c>
      <c r="F2178" t="s">
        <v>2355</v>
      </c>
      <c r="G2178" t="s">
        <v>51</v>
      </c>
      <c r="H2178" t="s">
        <v>82</v>
      </c>
      <c r="I2178" t="s">
        <v>734</v>
      </c>
      <c r="J2178" t="s">
        <v>735</v>
      </c>
      <c r="K2178">
        <v>824081</v>
      </c>
      <c r="L2178" t="s">
        <v>1996</v>
      </c>
      <c r="M2178" t="s">
        <v>1997</v>
      </c>
      <c r="N2178" t="s">
        <v>57</v>
      </c>
      <c r="O2178" s="1">
        <v>45809</v>
      </c>
      <c r="Q2178" s="1">
        <v>46174</v>
      </c>
      <c r="R2178" s="2">
        <v>115.38</v>
      </c>
      <c r="S2178">
        <v>1</v>
      </c>
      <c r="T2178" t="s">
        <v>58</v>
      </c>
      <c r="U2178" t="s">
        <v>141</v>
      </c>
      <c r="V2178" s="3">
        <v>0.7</v>
      </c>
      <c r="W2178" s="2">
        <v>0</v>
      </c>
      <c r="X2178">
        <v>0</v>
      </c>
      <c r="Y2178" t="s">
        <v>60</v>
      </c>
      <c r="Z2178" t="s">
        <v>143</v>
      </c>
      <c r="AA2178">
        <v>0</v>
      </c>
      <c r="AB2178" s="2">
        <v>0</v>
      </c>
      <c r="AC2178" s="2">
        <v>0</v>
      </c>
      <c r="AD2178" s="3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80.77</v>
      </c>
      <c r="AN2178" s="2">
        <v>80.77</v>
      </c>
      <c r="AO2178" s="2">
        <v>0</v>
      </c>
      <c r="AP2178" s="2">
        <v>0</v>
      </c>
      <c r="AQ2178" s="2">
        <v>0</v>
      </c>
    </row>
    <row r="2179" spans="1:43" x14ac:dyDescent="0.25">
      <c r="A2179" s="1">
        <v>46146</v>
      </c>
      <c r="B2179" t="s">
        <v>48</v>
      </c>
      <c r="C2179">
        <v>649163</v>
      </c>
      <c r="D2179">
        <v>2028965279</v>
      </c>
      <c r="E2179" t="s">
        <v>2193</v>
      </c>
      <c r="F2179" t="s">
        <v>374</v>
      </c>
      <c r="G2179" t="s">
        <v>51</v>
      </c>
      <c r="H2179" t="s">
        <v>82</v>
      </c>
      <c r="I2179" t="s">
        <v>734</v>
      </c>
      <c r="J2179" t="s">
        <v>735</v>
      </c>
      <c r="K2179">
        <v>824081</v>
      </c>
      <c r="L2179" t="s">
        <v>1996</v>
      </c>
      <c r="M2179" t="s">
        <v>1997</v>
      </c>
      <c r="N2179" t="s">
        <v>57</v>
      </c>
      <c r="O2179" s="1">
        <v>45809</v>
      </c>
      <c r="Q2179" s="1">
        <v>46174</v>
      </c>
      <c r="R2179" s="2">
        <v>57.35</v>
      </c>
      <c r="S2179">
        <v>1</v>
      </c>
      <c r="T2179" t="s">
        <v>58</v>
      </c>
      <c r="U2179" t="s">
        <v>141</v>
      </c>
      <c r="V2179" s="3">
        <v>0.7</v>
      </c>
      <c r="W2179" s="2">
        <v>0</v>
      </c>
      <c r="X2179">
        <v>0</v>
      </c>
      <c r="Y2179" t="s">
        <v>60</v>
      </c>
      <c r="Z2179" t="s">
        <v>143</v>
      </c>
      <c r="AA2179">
        <v>0</v>
      </c>
      <c r="AB2179" s="2">
        <v>0</v>
      </c>
      <c r="AC2179" s="2">
        <v>0</v>
      </c>
      <c r="AD2179" s="3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40.14</v>
      </c>
      <c r="AN2179" s="2">
        <v>40.14</v>
      </c>
      <c r="AO2179" s="2">
        <v>0</v>
      </c>
      <c r="AP2179" s="2">
        <v>0</v>
      </c>
      <c r="AQ2179" s="2">
        <v>0</v>
      </c>
    </row>
    <row r="2180" spans="1:43" x14ac:dyDescent="0.25">
      <c r="A2180" s="1">
        <v>46146</v>
      </c>
      <c r="B2180" t="s">
        <v>48</v>
      </c>
      <c r="C2180">
        <v>649163</v>
      </c>
      <c r="D2180">
        <v>2028982416</v>
      </c>
      <c r="E2180" t="s">
        <v>1988</v>
      </c>
      <c r="F2180" t="s">
        <v>513</v>
      </c>
      <c r="G2180" t="s">
        <v>51</v>
      </c>
      <c r="H2180" t="s">
        <v>82</v>
      </c>
      <c r="I2180" t="s">
        <v>734</v>
      </c>
      <c r="J2180" t="s">
        <v>735</v>
      </c>
      <c r="K2180">
        <v>651818</v>
      </c>
      <c r="L2180" t="s">
        <v>114</v>
      </c>
      <c r="M2180" t="s">
        <v>115</v>
      </c>
      <c r="N2180" t="s">
        <v>57</v>
      </c>
      <c r="O2180" s="1">
        <v>45815</v>
      </c>
      <c r="Q2180" s="1">
        <v>46180</v>
      </c>
      <c r="R2180" s="2">
        <v>101.38</v>
      </c>
      <c r="S2180">
        <v>1</v>
      </c>
      <c r="T2180" t="s">
        <v>58</v>
      </c>
      <c r="U2180" t="s">
        <v>141</v>
      </c>
      <c r="V2180" s="3">
        <v>0.7</v>
      </c>
      <c r="W2180" s="2">
        <v>0</v>
      </c>
      <c r="X2180">
        <v>0</v>
      </c>
      <c r="Y2180" t="s">
        <v>60</v>
      </c>
      <c r="Z2180" t="s">
        <v>143</v>
      </c>
      <c r="AA2180">
        <v>0</v>
      </c>
      <c r="AB2180" s="2">
        <v>0</v>
      </c>
      <c r="AC2180" s="2">
        <v>0</v>
      </c>
      <c r="AD2180" s="3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70.97</v>
      </c>
      <c r="AN2180" s="2">
        <v>70.97</v>
      </c>
      <c r="AO2180" s="2">
        <v>0</v>
      </c>
      <c r="AP2180" s="2">
        <v>0</v>
      </c>
      <c r="AQ2180" s="2">
        <v>0</v>
      </c>
    </row>
    <row r="2181" spans="1:43" x14ac:dyDescent="0.25">
      <c r="A2181" s="1">
        <v>46146</v>
      </c>
      <c r="B2181" t="s">
        <v>48</v>
      </c>
      <c r="C2181">
        <v>649163</v>
      </c>
      <c r="D2181">
        <v>2028982417</v>
      </c>
      <c r="E2181" t="s">
        <v>1988</v>
      </c>
      <c r="F2181" t="s">
        <v>513</v>
      </c>
      <c r="G2181" t="s">
        <v>51</v>
      </c>
      <c r="H2181" t="s">
        <v>82</v>
      </c>
      <c r="I2181" t="s">
        <v>734</v>
      </c>
      <c r="J2181" t="s">
        <v>746</v>
      </c>
      <c r="K2181">
        <v>651818</v>
      </c>
      <c r="L2181" t="s">
        <v>114</v>
      </c>
      <c r="M2181" t="s">
        <v>115</v>
      </c>
      <c r="N2181" t="s">
        <v>57</v>
      </c>
      <c r="O2181" s="1">
        <v>45815</v>
      </c>
      <c r="Q2181" s="1">
        <v>46180</v>
      </c>
      <c r="R2181" s="2">
        <v>146.88</v>
      </c>
      <c r="S2181">
        <v>1</v>
      </c>
      <c r="T2181" t="s">
        <v>58</v>
      </c>
      <c r="U2181" t="s">
        <v>141</v>
      </c>
      <c r="V2181" s="3">
        <v>0.9</v>
      </c>
      <c r="W2181" s="2">
        <v>0</v>
      </c>
      <c r="X2181">
        <v>0</v>
      </c>
      <c r="Y2181" t="s">
        <v>60</v>
      </c>
      <c r="Z2181" t="s">
        <v>143</v>
      </c>
      <c r="AA2181">
        <v>0</v>
      </c>
      <c r="AB2181" s="2">
        <v>0</v>
      </c>
      <c r="AC2181" s="2">
        <v>0</v>
      </c>
      <c r="AD2181" s="3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132.19</v>
      </c>
      <c r="AN2181" s="2">
        <v>132.19</v>
      </c>
      <c r="AO2181" s="2">
        <v>0</v>
      </c>
      <c r="AP2181" s="2">
        <v>0</v>
      </c>
      <c r="AQ2181" s="2">
        <v>0</v>
      </c>
    </row>
    <row r="2182" spans="1:43" x14ac:dyDescent="0.25">
      <c r="A2182" s="1">
        <v>46146</v>
      </c>
      <c r="B2182" t="s">
        <v>48</v>
      </c>
      <c r="C2182">
        <v>649163</v>
      </c>
      <c r="D2182">
        <v>2029044495</v>
      </c>
      <c r="E2182" t="s">
        <v>2356</v>
      </c>
      <c r="F2182" t="s">
        <v>2357</v>
      </c>
      <c r="G2182" t="s">
        <v>51</v>
      </c>
      <c r="H2182" t="s">
        <v>82</v>
      </c>
      <c r="I2182" t="s">
        <v>734</v>
      </c>
      <c r="J2182" t="s">
        <v>746</v>
      </c>
      <c r="K2182">
        <v>824062</v>
      </c>
      <c r="L2182" t="s">
        <v>400</v>
      </c>
      <c r="M2182" t="s">
        <v>401</v>
      </c>
      <c r="N2182" t="s">
        <v>57</v>
      </c>
      <c r="O2182" s="1">
        <v>45809</v>
      </c>
      <c r="Q2182" s="1">
        <v>46174</v>
      </c>
      <c r="R2182" s="2">
        <v>51.63</v>
      </c>
      <c r="S2182">
        <v>1</v>
      </c>
      <c r="T2182" t="s">
        <v>58</v>
      </c>
      <c r="U2182" t="s">
        <v>141</v>
      </c>
      <c r="V2182" s="3">
        <v>0.9</v>
      </c>
      <c r="W2182" s="2">
        <v>0</v>
      </c>
      <c r="X2182">
        <v>0</v>
      </c>
      <c r="Y2182" t="s">
        <v>60</v>
      </c>
      <c r="Z2182" t="s">
        <v>143</v>
      </c>
      <c r="AA2182">
        <v>0</v>
      </c>
      <c r="AB2182" s="2">
        <v>0</v>
      </c>
      <c r="AC2182" s="2">
        <v>0</v>
      </c>
      <c r="AD2182" s="3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46.47</v>
      </c>
      <c r="AN2182" s="2">
        <v>46.47</v>
      </c>
      <c r="AO2182" s="2">
        <v>0</v>
      </c>
      <c r="AP2182" s="2">
        <v>0</v>
      </c>
      <c r="AQ2182" s="2">
        <v>0</v>
      </c>
    </row>
    <row r="2183" spans="1:43" x14ac:dyDescent="0.25">
      <c r="A2183" s="1">
        <v>46146</v>
      </c>
      <c r="B2183" t="s">
        <v>48</v>
      </c>
      <c r="C2183">
        <v>649163</v>
      </c>
      <c r="D2183">
        <v>2029058756</v>
      </c>
      <c r="E2183" t="s">
        <v>2358</v>
      </c>
      <c r="F2183" t="s">
        <v>2359</v>
      </c>
      <c r="G2183" t="s">
        <v>51</v>
      </c>
      <c r="H2183" t="s">
        <v>82</v>
      </c>
      <c r="I2183" t="s">
        <v>734</v>
      </c>
      <c r="J2183" t="s">
        <v>735</v>
      </c>
      <c r="K2183">
        <v>821015</v>
      </c>
      <c r="L2183" t="s">
        <v>2161</v>
      </c>
      <c r="M2183" t="s">
        <v>2162</v>
      </c>
      <c r="N2183" t="s">
        <v>57</v>
      </c>
      <c r="O2183" s="1">
        <v>45809</v>
      </c>
      <c r="Q2183" s="1">
        <v>46174</v>
      </c>
      <c r="R2183" s="2">
        <v>37.18</v>
      </c>
      <c r="S2183">
        <v>1</v>
      </c>
      <c r="T2183" t="s">
        <v>58</v>
      </c>
      <c r="U2183" t="s">
        <v>141</v>
      </c>
      <c r="V2183" s="3">
        <v>0.7</v>
      </c>
      <c r="W2183" s="2">
        <v>0</v>
      </c>
      <c r="X2183">
        <v>0</v>
      </c>
      <c r="Y2183" t="s">
        <v>60</v>
      </c>
      <c r="Z2183" t="s">
        <v>143</v>
      </c>
      <c r="AA2183">
        <v>0</v>
      </c>
      <c r="AB2183" s="2">
        <v>0</v>
      </c>
      <c r="AC2183" s="2">
        <v>0</v>
      </c>
      <c r="AD2183" s="3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26.03</v>
      </c>
      <c r="AN2183" s="2">
        <v>26.03</v>
      </c>
      <c r="AO2183" s="2">
        <v>0</v>
      </c>
      <c r="AP2183" s="2">
        <v>0</v>
      </c>
      <c r="AQ2183" s="2">
        <v>0</v>
      </c>
    </row>
    <row r="2184" spans="1:43" x14ac:dyDescent="0.25">
      <c r="A2184" s="1">
        <v>46146</v>
      </c>
      <c r="B2184" t="s">
        <v>48</v>
      </c>
      <c r="C2184">
        <v>649163</v>
      </c>
      <c r="D2184">
        <v>2029166812</v>
      </c>
      <c r="E2184" t="s">
        <v>2360</v>
      </c>
      <c r="F2184" t="s">
        <v>281</v>
      </c>
      <c r="G2184" t="s">
        <v>51</v>
      </c>
      <c r="H2184" t="s">
        <v>122</v>
      </c>
      <c r="I2184" t="s">
        <v>734</v>
      </c>
      <c r="J2184" t="s">
        <v>735</v>
      </c>
      <c r="K2184">
        <v>816021</v>
      </c>
      <c r="L2184" t="s">
        <v>124</v>
      </c>
      <c r="M2184" t="s">
        <v>125</v>
      </c>
      <c r="N2184" t="s">
        <v>57</v>
      </c>
      <c r="O2184" s="1">
        <v>45813</v>
      </c>
      <c r="Q2184" s="1">
        <v>46178</v>
      </c>
      <c r="R2184" s="2">
        <v>9.1</v>
      </c>
      <c r="S2184">
        <v>1</v>
      </c>
      <c r="T2184" t="s">
        <v>58</v>
      </c>
      <c r="U2184" t="s">
        <v>141</v>
      </c>
      <c r="V2184" s="3">
        <v>0.7</v>
      </c>
      <c r="W2184" s="2">
        <v>0</v>
      </c>
      <c r="X2184">
        <v>0</v>
      </c>
      <c r="Y2184" t="s">
        <v>60</v>
      </c>
      <c r="Z2184" t="s">
        <v>143</v>
      </c>
      <c r="AA2184">
        <v>0</v>
      </c>
      <c r="AB2184" s="2">
        <v>0</v>
      </c>
      <c r="AC2184" s="2">
        <v>0</v>
      </c>
      <c r="AD2184" s="3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6.37</v>
      </c>
      <c r="AN2184" s="2">
        <v>6.37</v>
      </c>
      <c r="AO2184" s="2">
        <v>0</v>
      </c>
      <c r="AP2184" s="2">
        <v>0</v>
      </c>
      <c r="AQ2184" s="2">
        <v>0</v>
      </c>
    </row>
    <row r="2185" spans="1:43" x14ac:dyDescent="0.25">
      <c r="A2185" s="1">
        <v>46146</v>
      </c>
      <c r="B2185" t="s">
        <v>48</v>
      </c>
      <c r="C2185">
        <v>649163</v>
      </c>
      <c r="D2185">
        <v>2029207170</v>
      </c>
      <c r="E2185" t="s">
        <v>466</v>
      </c>
      <c r="F2185" t="s">
        <v>459</v>
      </c>
      <c r="G2185" t="s">
        <v>51</v>
      </c>
      <c r="H2185" t="s">
        <v>110</v>
      </c>
      <c r="I2185" t="s">
        <v>734</v>
      </c>
      <c r="J2185" t="s">
        <v>735</v>
      </c>
      <c r="K2185">
        <v>856163</v>
      </c>
      <c r="L2185" t="s">
        <v>216</v>
      </c>
      <c r="M2185" t="s">
        <v>217</v>
      </c>
      <c r="N2185" t="s">
        <v>57</v>
      </c>
      <c r="O2185" s="1">
        <v>45809</v>
      </c>
      <c r="Q2185" s="1">
        <v>46174</v>
      </c>
      <c r="R2185" s="2">
        <v>13</v>
      </c>
      <c r="S2185">
        <v>1</v>
      </c>
      <c r="T2185" t="s">
        <v>58</v>
      </c>
      <c r="U2185" t="s">
        <v>141</v>
      </c>
      <c r="V2185" s="3">
        <v>0.7</v>
      </c>
      <c r="W2185" s="2">
        <v>0</v>
      </c>
      <c r="X2185">
        <v>0</v>
      </c>
      <c r="Y2185" t="s">
        <v>60</v>
      </c>
      <c r="Z2185" t="s">
        <v>143</v>
      </c>
      <c r="AA2185">
        <v>0</v>
      </c>
      <c r="AB2185" s="2">
        <v>0</v>
      </c>
      <c r="AC2185" s="2">
        <v>0</v>
      </c>
      <c r="AD2185" s="3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9.1</v>
      </c>
      <c r="AN2185" s="2">
        <v>9.1</v>
      </c>
      <c r="AO2185" s="2">
        <v>0</v>
      </c>
      <c r="AP2185" s="2">
        <v>0</v>
      </c>
      <c r="AQ2185" s="2">
        <v>0</v>
      </c>
    </row>
    <row r="2186" spans="1:43" x14ac:dyDescent="0.25">
      <c r="A2186" s="1">
        <v>46146</v>
      </c>
      <c r="B2186" t="s">
        <v>48</v>
      </c>
      <c r="C2186">
        <v>649163</v>
      </c>
      <c r="D2186">
        <v>2029224029</v>
      </c>
      <c r="E2186" t="s">
        <v>1792</v>
      </c>
      <c r="F2186" t="s">
        <v>434</v>
      </c>
      <c r="G2186" t="s">
        <v>51</v>
      </c>
      <c r="H2186" t="s">
        <v>110</v>
      </c>
      <c r="I2186" t="s">
        <v>734</v>
      </c>
      <c r="J2186" t="s">
        <v>735</v>
      </c>
      <c r="K2186">
        <v>822733</v>
      </c>
      <c r="L2186" t="s">
        <v>911</v>
      </c>
      <c r="M2186" t="s">
        <v>912</v>
      </c>
      <c r="N2186" t="s">
        <v>57</v>
      </c>
      <c r="O2186" s="1">
        <v>45810</v>
      </c>
      <c r="Q2186" s="1">
        <v>46175</v>
      </c>
      <c r="R2186" s="2">
        <v>89.52</v>
      </c>
      <c r="S2186">
        <v>1</v>
      </c>
      <c r="T2186" t="s">
        <v>58</v>
      </c>
      <c r="U2186" t="s">
        <v>141</v>
      </c>
      <c r="V2186" s="3">
        <v>0.7</v>
      </c>
      <c r="W2186" s="2">
        <v>0</v>
      </c>
      <c r="X2186">
        <v>0</v>
      </c>
      <c r="Y2186" t="s">
        <v>60</v>
      </c>
      <c r="Z2186" t="s">
        <v>143</v>
      </c>
      <c r="AA2186">
        <v>0</v>
      </c>
      <c r="AB2186" s="2">
        <v>0</v>
      </c>
      <c r="AC2186" s="2">
        <v>0</v>
      </c>
      <c r="AD2186" s="3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62.66</v>
      </c>
      <c r="AN2186" s="2">
        <v>62.66</v>
      </c>
      <c r="AO2186" s="2">
        <v>0</v>
      </c>
      <c r="AP2186" s="2">
        <v>0</v>
      </c>
      <c r="AQ2186" s="2">
        <v>0</v>
      </c>
    </row>
    <row r="2187" spans="1:43" x14ac:dyDescent="0.25">
      <c r="A2187" s="1">
        <v>46146</v>
      </c>
      <c r="B2187" t="s">
        <v>48</v>
      </c>
      <c r="C2187">
        <v>649163</v>
      </c>
      <c r="D2187">
        <v>2029245573</v>
      </c>
      <c r="E2187" t="s">
        <v>130</v>
      </c>
      <c r="F2187" t="s">
        <v>2194</v>
      </c>
      <c r="G2187" t="s">
        <v>51</v>
      </c>
      <c r="H2187" t="s">
        <v>313</v>
      </c>
      <c r="I2187" t="s">
        <v>734</v>
      </c>
      <c r="J2187" t="s">
        <v>735</v>
      </c>
      <c r="K2187">
        <v>651818</v>
      </c>
      <c r="L2187" t="s">
        <v>114</v>
      </c>
      <c r="M2187" t="s">
        <v>115</v>
      </c>
      <c r="N2187" t="s">
        <v>57</v>
      </c>
      <c r="O2187" s="1">
        <v>45840</v>
      </c>
      <c r="Q2187" s="1">
        <v>46175</v>
      </c>
      <c r="R2187" s="2">
        <v>61.82</v>
      </c>
      <c r="S2187">
        <v>1</v>
      </c>
      <c r="T2187" t="s">
        <v>58</v>
      </c>
      <c r="U2187" t="s">
        <v>141</v>
      </c>
      <c r="V2187" s="3">
        <v>0.7</v>
      </c>
      <c r="W2187" s="2">
        <v>0</v>
      </c>
      <c r="X2187">
        <v>0</v>
      </c>
      <c r="Y2187" t="s">
        <v>60</v>
      </c>
      <c r="Z2187" t="s">
        <v>143</v>
      </c>
      <c r="AA2187">
        <v>0</v>
      </c>
      <c r="AB2187" s="2">
        <v>0</v>
      </c>
      <c r="AC2187" s="2">
        <v>0</v>
      </c>
      <c r="AD2187" s="3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43.27</v>
      </c>
      <c r="AN2187" s="2">
        <v>43.27</v>
      </c>
      <c r="AO2187" s="2">
        <v>0</v>
      </c>
      <c r="AP2187" s="2">
        <v>0</v>
      </c>
      <c r="AQ2187" s="2">
        <v>0</v>
      </c>
    </row>
    <row r="2188" spans="1:43" x14ac:dyDescent="0.25">
      <c r="A2188" s="1">
        <v>46146</v>
      </c>
      <c r="B2188" t="s">
        <v>48</v>
      </c>
      <c r="C2188">
        <v>649163</v>
      </c>
      <c r="D2188">
        <v>2029246956</v>
      </c>
      <c r="E2188" t="s">
        <v>2361</v>
      </c>
      <c r="F2188" t="s">
        <v>392</v>
      </c>
      <c r="G2188" t="s">
        <v>51</v>
      </c>
      <c r="H2188" t="s">
        <v>82</v>
      </c>
      <c r="I2188" t="s">
        <v>734</v>
      </c>
      <c r="J2188" t="s">
        <v>735</v>
      </c>
      <c r="K2188">
        <v>843573</v>
      </c>
      <c r="L2188" t="s">
        <v>616</v>
      </c>
      <c r="M2188" t="s">
        <v>617</v>
      </c>
      <c r="N2188" t="s">
        <v>57</v>
      </c>
      <c r="O2188" s="1">
        <v>45811</v>
      </c>
      <c r="Q2188" s="1">
        <v>46176</v>
      </c>
      <c r="R2188" s="2">
        <v>28</v>
      </c>
      <c r="S2188">
        <v>1</v>
      </c>
      <c r="T2188" t="s">
        <v>58</v>
      </c>
      <c r="U2188" t="s">
        <v>141</v>
      </c>
      <c r="V2188" s="3">
        <v>0.7</v>
      </c>
      <c r="W2188" s="2">
        <v>0</v>
      </c>
      <c r="X2188">
        <v>0</v>
      </c>
      <c r="Y2188" t="s">
        <v>60</v>
      </c>
      <c r="Z2188" t="s">
        <v>143</v>
      </c>
      <c r="AA2188">
        <v>0</v>
      </c>
      <c r="AB2188" s="2">
        <v>0</v>
      </c>
      <c r="AC2188" s="2">
        <v>0</v>
      </c>
      <c r="AD2188" s="3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19.600000000000001</v>
      </c>
      <c r="AN2188" s="2">
        <v>19.600000000000001</v>
      </c>
      <c r="AO2188" s="2">
        <v>0</v>
      </c>
      <c r="AP2188" s="2">
        <v>0</v>
      </c>
      <c r="AQ2188" s="2">
        <v>0</v>
      </c>
    </row>
    <row r="2189" spans="1:43" x14ac:dyDescent="0.25">
      <c r="A2189" s="1">
        <v>46146</v>
      </c>
      <c r="B2189" t="s">
        <v>48</v>
      </c>
      <c r="C2189">
        <v>649163</v>
      </c>
      <c r="D2189">
        <v>2029251128</v>
      </c>
      <c r="E2189" t="s">
        <v>916</v>
      </c>
      <c r="F2189" t="s">
        <v>2195</v>
      </c>
      <c r="G2189" t="s">
        <v>51</v>
      </c>
      <c r="H2189" t="s">
        <v>122</v>
      </c>
      <c r="I2189" t="s">
        <v>734</v>
      </c>
      <c r="J2189" t="s">
        <v>735</v>
      </c>
      <c r="K2189">
        <v>816021</v>
      </c>
      <c r="L2189" t="s">
        <v>124</v>
      </c>
      <c r="M2189" t="s">
        <v>125</v>
      </c>
      <c r="N2189" t="s">
        <v>57</v>
      </c>
      <c r="O2189" s="1">
        <v>45839</v>
      </c>
      <c r="Q2189" s="1">
        <v>46174</v>
      </c>
      <c r="R2189" s="2">
        <v>9.1</v>
      </c>
      <c r="S2189">
        <v>1</v>
      </c>
      <c r="T2189" t="s">
        <v>58</v>
      </c>
      <c r="U2189" t="s">
        <v>141</v>
      </c>
      <c r="V2189" s="3">
        <v>0.7</v>
      </c>
      <c r="W2189" s="2">
        <v>0</v>
      </c>
      <c r="X2189">
        <v>0</v>
      </c>
      <c r="Y2189" t="s">
        <v>60</v>
      </c>
      <c r="Z2189" t="s">
        <v>143</v>
      </c>
      <c r="AA2189">
        <v>0</v>
      </c>
      <c r="AB2189" s="2">
        <v>0</v>
      </c>
      <c r="AC2189" s="2">
        <v>0</v>
      </c>
      <c r="AD2189" s="3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6.37</v>
      </c>
      <c r="AN2189" s="2">
        <v>6.37</v>
      </c>
      <c r="AO2189" s="2">
        <v>0</v>
      </c>
      <c r="AP2189" s="2">
        <v>0</v>
      </c>
      <c r="AQ2189" s="2">
        <v>0</v>
      </c>
    </row>
    <row r="2190" spans="1:43" x14ac:dyDescent="0.25">
      <c r="A2190" s="1">
        <v>46146</v>
      </c>
      <c r="B2190" t="s">
        <v>48</v>
      </c>
      <c r="C2190">
        <v>649163</v>
      </c>
      <c r="D2190">
        <v>2029251259</v>
      </c>
      <c r="E2190" t="s">
        <v>2362</v>
      </c>
      <c r="F2190" t="s">
        <v>2363</v>
      </c>
      <c r="G2190" t="s">
        <v>51</v>
      </c>
      <c r="H2190" t="s">
        <v>82</v>
      </c>
      <c r="I2190" t="s">
        <v>734</v>
      </c>
      <c r="J2190" t="s">
        <v>735</v>
      </c>
      <c r="K2190">
        <v>792847</v>
      </c>
      <c r="L2190" t="s">
        <v>286</v>
      </c>
      <c r="M2190" t="s">
        <v>287</v>
      </c>
      <c r="N2190" t="s">
        <v>57</v>
      </c>
      <c r="O2190" s="1">
        <v>45811</v>
      </c>
      <c r="Q2190" s="1">
        <v>46176</v>
      </c>
      <c r="R2190" s="2">
        <v>74.58</v>
      </c>
      <c r="S2190">
        <v>1</v>
      </c>
      <c r="T2190" t="s">
        <v>58</v>
      </c>
      <c r="U2190" t="s">
        <v>141</v>
      </c>
      <c r="V2190" s="3">
        <v>0.7</v>
      </c>
      <c r="W2190" s="2">
        <v>0</v>
      </c>
      <c r="X2190">
        <v>0</v>
      </c>
      <c r="Y2190" t="s">
        <v>60</v>
      </c>
      <c r="Z2190" t="s">
        <v>143</v>
      </c>
      <c r="AA2190">
        <v>0</v>
      </c>
      <c r="AB2190" s="2">
        <v>0</v>
      </c>
      <c r="AC2190" s="2">
        <v>0</v>
      </c>
      <c r="AD2190" s="3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52.21</v>
      </c>
      <c r="AN2190" s="2">
        <v>52.21</v>
      </c>
      <c r="AO2190" s="2">
        <v>0</v>
      </c>
      <c r="AP2190" s="2">
        <v>0</v>
      </c>
      <c r="AQ2190" s="2">
        <v>0</v>
      </c>
    </row>
    <row r="2191" spans="1:43" x14ac:dyDescent="0.25">
      <c r="A2191" s="1">
        <v>46146</v>
      </c>
      <c r="B2191" t="s">
        <v>48</v>
      </c>
      <c r="C2191">
        <v>649163</v>
      </c>
      <c r="D2191">
        <v>2029267678</v>
      </c>
      <c r="E2191" t="s">
        <v>2196</v>
      </c>
      <c r="F2191" t="s">
        <v>2197</v>
      </c>
      <c r="G2191" t="s">
        <v>51</v>
      </c>
      <c r="H2191" t="s">
        <v>82</v>
      </c>
      <c r="I2191" t="s">
        <v>734</v>
      </c>
      <c r="J2191" t="s">
        <v>735</v>
      </c>
      <c r="K2191">
        <v>768887</v>
      </c>
      <c r="L2191" t="s">
        <v>762</v>
      </c>
      <c r="M2191" t="s">
        <v>763</v>
      </c>
      <c r="N2191" t="s">
        <v>57</v>
      </c>
      <c r="O2191" s="1">
        <v>45812</v>
      </c>
      <c r="Q2191" s="1">
        <v>46177</v>
      </c>
      <c r="R2191" s="2">
        <v>145.41999999999999</v>
      </c>
      <c r="S2191">
        <v>1</v>
      </c>
      <c r="T2191" t="s">
        <v>58</v>
      </c>
      <c r="U2191" t="s">
        <v>141</v>
      </c>
      <c r="V2191" s="3">
        <v>0.7</v>
      </c>
      <c r="W2191" s="2">
        <v>0</v>
      </c>
      <c r="X2191">
        <v>0</v>
      </c>
      <c r="Y2191" t="s">
        <v>60</v>
      </c>
      <c r="Z2191" t="s">
        <v>143</v>
      </c>
      <c r="AA2191">
        <v>0</v>
      </c>
      <c r="AB2191" s="2">
        <v>0</v>
      </c>
      <c r="AC2191" s="2">
        <v>0</v>
      </c>
      <c r="AD2191" s="3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101.79</v>
      </c>
      <c r="AN2191" s="2">
        <v>101.79</v>
      </c>
      <c r="AO2191" s="2">
        <v>0</v>
      </c>
      <c r="AP2191" s="2">
        <v>0</v>
      </c>
      <c r="AQ2191" s="2">
        <v>0</v>
      </c>
    </row>
    <row r="2192" spans="1:43" x14ac:dyDescent="0.25">
      <c r="A2192" s="1">
        <v>46146</v>
      </c>
      <c r="B2192" t="s">
        <v>48</v>
      </c>
      <c r="C2192">
        <v>649163</v>
      </c>
      <c r="D2192">
        <v>2029275520</v>
      </c>
      <c r="E2192" t="s">
        <v>2198</v>
      </c>
      <c r="F2192" t="s">
        <v>117</v>
      </c>
      <c r="G2192" t="s">
        <v>51</v>
      </c>
      <c r="H2192" t="s">
        <v>82</v>
      </c>
      <c r="I2192" t="s">
        <v>734</v>
      </c>
      <c r="J2192" t="s">
        <v>746</v>
      </c>
      <c r="K2192">
        <v>821015</v>
      </c>
      <c r="L2192" t="s">
        <v>2161</v>
      </c>
      <c r="M2192" t="s">
        <v>2162</v>
      </c>
      <c r="N2192" t="s">
        <v>57</v>
      </c>
      <c r="O2192" s="1">
        <v>45815</v>
      </c>
      <c r="Q2192" s="1">
        <v>46180</v>
      </c>
      <c r="R2192" s="2">
        <v>75.75</v>
      </c>
      <c r="S2192">
        <v>1</v>
      </c>
      <c r="T2192" t="s">
        <v>58</v>
      </c>
      <c r="U2192" t="s">
        <v>141</v>
      </c>
      <c r="V2192" s="3">
        <v>0.9</v>
      </c>
      <c r="W2192" s="2">
        <v>0</v>
      </c>
      <c r="X2192">
        <v>0</v>
      </c>
      <c r="Y2192" t="s">
        <v>60</v>
      </c>
      <c r="Z2192" t="s">
        <v>143</v>
      </c>
      <c r="AA2192">
        <v>0</v>
      </c>
      <c r="AB2192" s="2">
        <v>0</v>
      </c>
      <c r="AC2192" s="2">
        <v>0</v>
      </c>
      <c r="AD2192" s="3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68.180000000000007</v>
      </c>
      <c r="AN2192" s="2">
        <v>68.180000000000007</v>
      </c>
      <c r="AO2192" s="2">
        <v>0</v>
      </c>
      <c r="AP2192" s="2">
        <v>0</v>
      </c>
      <c r="AQ2192" s="2">
        <v>0</v>
      </c>
    </row>
    <row r="2193" spans="1:43" x14ac:dyDescent="0.25">
      <c r="A2193" s="1">
        <v>46146</v>
      </c>
      <c r="B2193" t="s">
        <v>48</v>
      </c>
      <c r="C2193">
        <v>649163</v>
      </c>
      <c r="D2193">
        <v>2029275521</v>
      </c>
      <c r="E2193" t="s">
        <v>2198</v>
      </c>
      <c r="F2193" t="s">
        <v>117</v>
      </c>
      <c r="G2193" t="s">
        <v>51</v>
      </c>
      <c r="H2193" t="s">
        <v>82</v>
      </c>
      <c r="I2193" t="s">
        <v>734</v>
      </c>
      <c r="J2193" t="s">
        <v>735</v>
      </c>
      <c r="K2193">
        <v>821015</v>
      </c>
      <c r="L2193" t="s">
        <v>2161</v>
      </c>
      <c r="M2193" t="s">
        <v>2162</v>
      </c>
      <c r="N2193" t="s">
        <v>57</v>
      </c>
      <c r="O2193" s="1">
        <v>45815</v>
      </c>
      <c r="Q2193" s="1">
        <v>46180</v>
      </c>
      <c r="R2193" s="2">
        <v>341.13</v>
      </c>
      <c r="S2193">
        <v>1</v>
      </c>
      <c r="T2193" t="s">
        <v>58</v>
      </c>
      <c r="U2193" t="s">
        <v>141</v>
      </c>
      <c r="V2193" s="3">
        <v>0.7</v>
      </c>
      <c r="W2193" s="2">
        <v>0</v>
      </c>
      <c r="X2193">
        <v>0</v>
      </c>
      <c r="Y2193" t="s">
        <v>60</v>
      </c>
      <c r="Z2193" t="s">
        <v>143</v>
      </c>
      <c r="AA2193">
        <v>0</v>
      </c>
      <c r="AB2193" s="2">
        <v>0</v>
      </c>
      <c r="AC2193" s="2">
        <v>0</v>
      </c>
      <c r="AD2193" s="3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238.79</v>
      </c>
      <c r="AN2193" s="2">
        <v>238.79</v>
      </c>
      <c r="AO2193" s="2">
        <v>0</v>
      </c>
      <c r="AP2193" s="2">
        <v>0</v>
      </c>
      <c r="AQ2193" s="2">
        <v>0</v>
      </c>
    </row>
    <row r="2194" spans="1:43" x14ac:dyDescent="0.25">
      <c r="A2194" s="1">
        <v>46146</v>
      </c>
      <c r="B2194" t="s">
        <v>48</v>
      </c>
      <c r="C2194">
        <v>649163</v>
      </c>
      <c r="D2194">
        <v>2029277387</v>
      </c>
      <c r="E2194" t="s">
        <v>426</v>
      </c>
      <c r="F2194" t="s">
        <v>427</v>
      </c>
      <c r="G2194" t="s">
        <v>51</v>
      </c>
      <c r="H2194" t="s">
        <v>110</v>
      </c>
      <c r="I2194" t="s">
        <v>734</v>
      </c>
      <c r="J2194" t="s">
        <v>735</v>
      </c>
      <c r="K2194">
        <v>821087</v>
      </c>
      <c r="L2194" t="s">
        <v>2345</v>
      </c>
      <c r="M2194" t="s">
        <v>2346</v>
      </c>
      <c r="N2194" t="s">
        <v>57</v>
      </c>
      <c r="O2194" s="1">
        <v>45839</v>
      </c>
      <c r="Q2194" s="1">
        <v>46174</v>
      </c>
      <c r="R2194" s="2">
        <v>35.32</v>
      </c>
      <c r="S2194">
        <v>1</v>
      </c>
      <c r="T2194" t="s">
        <v>58</v>
      </c>
      <c r="U2194" t="s">
        <v>141</v>
      </c>
      <c r="V2194" s="3">
        <v>0.7</v>
      </c>
      <c r="W2194" s="2">
        <v>0</v>
      </c>
      <c r="X2194">
        <v>0</v>
      </c>
      <c r="Y2194" t="s">
        <v>60</v>
      </c>
      <c r="Z2194" t="s">
        <v>143</v>
      </c>
      <c r="AA2194">
        <v>0</v>
      </c>
      <c r="AB2194" s="2">
        <v>0</v>
      </c>
      <c r="AC2194" s="2">
        <v>0</v>
      </c>
      <c r="AD2194" s="3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24.72</v>
      </c>
      <c r="AN2194" s="2">
        <v>24.72</v>
      </c>
      <c r="AO2194" s="2">
        <v>0</v>
      </c>
      <c r="AP2194" s="2">
        <v>0</v>
      </c>
      <c r="AQ2194" s="2">
        <v>0</v>
      </c>
    </row>
    <row r="2195" spans="1:43" x14ac:dyDescent="0.25">
      <c r="A2195" s="1">
        <v>46146</v>
      </c>
      <c r="B2195" t="s">
        <v>48</v>
      </c>
      <c r="C2195">
        <v>649163</v>
      </c>
      <c r="D2195">
        <v>2029286360</v>
      </c>
      <c r="E2195" t="s">
        <v>112</v>
      </c>
      <c r="F2195" t="s">
        <v>2364</v>
      </c>
      <c r="G2195" t="s">
        <v>51</v>
      </c>
      <c r="H2195" t="s">
        <v>110</v>
      </c>
      <c r="I2195" t="s">
        <v>734</v>
      </c>
      <c r="J2195" t="s">
        <v>746</v>
      </c>
      <c r="K2195">
        <v>753748</v>
      </c>
      <c r="L2195" t="s">
        <v>72</v>
      </c>
      <c r="M2195" t="s">
        <v>73</v>
      </c>
      <c r="N2195" t="s">
        <v>57</v>
      </c>
      <c r="O2195" s="1">
        <v>45839</v>
      </c>
      <c r="Q2195" s="1">
        <v>46174</v>
      </c>
      <c r="R2195" s="2">
        <v>163.25</v>
      </c>
      <c r="S2195">
        <v>1</v>
      </c>
      <c r="T2195" t="s">
        <v>58</v>
      </c>
      <c r="U2195" t="s">
        <v>141</v>
      </c>
      <c r="V2195" s="3">
        <v>0.9</v>
      </c>
      <c r="W2195" s="2">
        <v>0</v>
      </c>
      <c r="X2195">
        <v>0</v>
      </c>
      <c r="Y2195" t="s">
        <v>60</v>
      </c>
      <c r="Z2195" t="s">
        <v>143</v>
      </c>
      <c r="AA2195">
        <v>0</v>
      </c>
      <c r="AB2195" s="2">
        <v>0</v>
      </c>
      <c r="AC2195" s="2">
        <v>0</v>
      </c>
      <c r="AD2195" s="3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146.91999999999999</v>
      </c>
      <c r="AN2195" s="2">
        <v>146.91999999999999</v>
      </c>
      <c r="AO2195" s="2">
        <v>0</v>
      </c>
      <c r="AP2195" s="2">
        <v>0</v>
      </c>
      <c r="AQ2195" s="2">
        <v>0</v>
      </c>
    </row>
    <row r="2196" spans="1:43" x14ac:dyDescent="0.25">
      <c r="A2196" s="1">
        <v>46146</v>
      </c>
      <c r="B2196" t="s">
        <v>48</v>
      </c>
      <c r="C2196">
        <v>649163</v>
      </c>
      <c r="D2196">
        <v>2029287989</v>
      </c>
      <c r="E2196" t="s">
        <v>607</v>
      </c>
      <c r="F2196" t="s">
        <v>2365</v>
      </c>
      <c r="G2196" t="s">
        <v>51</v>
      </c>
      <c r="H2196" t="s">
        <v>82</v>
      </c>
      <c r="I2196" t="s">
        <v>734</v>
      </c>
      <c r="J2196" t="s">
        <v>735</v>
      </c>
      <c r="K2196">
        <v>814033</v>
      </c>
      <c r="L2196" t="s">
        <v>626</v>
      </c>
      <c r="M2196" t="s">
        <v>334</v>
      </c>
      <c r="N2196" t="s">
        <v>57</v>
      </c>
      <c r="O2196" s="1">
        <v>45839</v>
      </c>
      <c r="Q2196" s="1">
        <v>46174</v>
      </c>
      <c r="R2196" s="2">
        <v>46.46</v>
      </c>
      <c r="S2196">
        <v>1</v>
      </c>
      <c r="T2196" t="s">
        <v>58</v>
      </c>
      <c r="U2196" t="s">
        <v>141</v>
      </c>
      <c r="V2196" s="3">
        <v>0.7</v>
      </c>
      <c r="W2196" s="2">
        <v>0</v>
      </c>
      <c r="X2196">
        <v>0</v>
      </c>
      <c r="Y2196" t="s">
        <v>60</v>
      </c>
      <c r="Z2196" t="s">
        <v>143</v>
      </c>
      <c r="AA2196">
        <v>0</v>
      </c>
      <c r="AB2196" s="2">
        <v>0</v>
      </c>
      <c r="AC2196" s="2">
        <v>0</v>
      </c>
      <c r="AD2196" s="3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32.520000000000003</v>
      </c>
      <c r="AN2196" s="2">
        <v>32.520000000000003</v>
      </c>
      <c r="AO2196" s="2">
        <v>0</v>
      </c>
      <c r="AP2196" s="2">
        <v>0</v>
      </c>
      <c r="AQ2196" s="2">
        <v>0</v>
      </c>
    </row>
    <row r="2197" spans="1:43" x14ac:dyDescent="0.25">
      <c r="A2197" s="1">
        <v>46146</v>
      </c>
      <c r="B2197" t="s">
        <v>48</v>
      </c>
      <c r="C2197">
        <v>649163</v>
      </c>
      <c r="D2197">
        <v>2029292630</v>
      </c>
      <c r="E2197" t="s">
        <v>100</v>
      </c>
      <c r="F2197" t="s">
        <v>99</v>
      </c>
      <c r="G2197" t="s">
        <v>51</v>
      </c>
      <c r="H2197" t="s">
        <v>82</v>
      </c>
      <c r="I2197" t="s">
        <v>734</v>
      </c>
      <c r="J2197" t="s">
        <v>735</v>
      </c>
      <c r="K2197">
        <v>812782</v>
      </c>
      <c r="L2197" t="s">
        <v>99</v>
      </c>
      <c r="M2197" t="s">
        <v>100</v>
      </c>
      <c r="N2197" t="s">
        <v>57</v>
      </c>
      <c r="O2197" s="1">
        <v>45839</v>
      </c>
      <c r="Q2197" s="1">
        <v>46174</v>
      </c>
      <c r="R2197" s="2">
        <v>34</v>
      </c>
      <c r="S2197">
        <v>1</v>
      </c>
      <c r="T2197" t="s">
        <v>58</v>
      </c>
      <c r="U2197" t="s">
        <v>141</v>
      </c>
      <c r="V2197" s="3">
        <v>0.7</v>
      </c>
      <c r="W2197" s="2">
        <v>0</v>
      </c>
      <c r="X2197">
        <v>0</v>
      </c>
      <c r="Y2197" t="s">
        <v>60</v>
      </c>
      <c r="Z2197" t="s">
        <v>143</v>
      </c>
      <c r="AA2197">
        <v>0</v>
      </c>
      <c r="AB2197" s="2">
        <v>0</v>
      </c>
      <c r="AC2197" s="2">
        <v>0</v>
      </c>
      <c r="AD2197" s="3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23.8</v>
      </c>
      <c r="AN2197" s="2">
        <v>23.8</v>
      </c>
      <c r="AO2197" s="2">
        <v>0</v>
      </c>
      <c r="AP2197" s="2">
        <v>0</v>
      </c>
      <c r="AQ2197" s="2">
        <v>0</v>
      </c>
    </row>
    <row r="2198" spans="1:43" x14ac:dyDescent="0.25">
      <c r="A2198" s="1">
        <v>46146</v>
      </c>
      <c r="B2198" t="s">
        <v>48</v>
      </c>
      <c r="C2198">
        <v>649163</v>
      </c>
      <c r="D2198">
        <v>2029296531</v>
      </c>
      <c r="E2198" t="s">
        <v>2099</v>
      </c>
      <c r="F2198" t="s">
        <v>2199</v>
      </c>
      <c r="G2198" t="s">
        <v>51</v>
      </c>
      <c r="H2198" t="s">
        <v>87</v>
      </c>
      <c r="I2198" t="s">
        <v>734</v>
      </c>
      <c r="J2198" t="s">
        <v>735</v>
      </c>
      <c r="K2198">
        <v>767312</v>
      </c>
      <c r="L2198" t="s">
        <v>609</v>
      </c>
      <c r="M2198" t="s">
        <v>466</v>
      </c>
      <c r="N2198" t="s">
        <v>57</v>
      </c>
      <c r="O2198" s="1">
        <v>45839</v>
      </c>
      <c r="Q2198" s="1">
        <v>46174</v>
      </c>
      <c r="R2198" s="2">
        <v>93.92</v>
      </c>
      <c r="S2198">
        <v>1</v>
      </c>
      <c r="T2198" t="s">
        <v>58</v>
      </c>
      <c r="U2198" t="s">
        <v>141</v>
      </c>
      <c r="V2198" s="3">
        <v>0.7</v>
      </c>
      <c r="W2198" s="2">
        <v>0</v>
      </c>
      <c r="X2198">
        <v>0</v>
      </c>
      <c r="Y2198" t="s">
        <v>60</v>
      </c>
      <c r="Z2198" t="s">
        <v>143</v>
      </c>
      <c r="AA2198">
        <v>0</v>
      </c>
      <c r="AB2198" s="2">
        <v>0</v>
      </c>
      <c r="AC2198" s="2">
        <v>0</v>
      </c>
      <c r="AD2198" s="3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65.739999999999995</v>
      </c>
      <c r="AN2198" s="2">
        <v>65.739999999999995</v>
      </c>
      <c r="AO2198" s="2">
        <v>0</v>
      </c>
      <c r="AP2198" s="2">
        <v>0</v>
      </c>
      <c r="AQ2198" s="2">
        <v>0</v>
      </c>
    </row>
    <row r="2199" spans="1:43" x14ac:dyDescent="0.25">
      <c r="A2199" s="1">
        <v>46146</v>
      </c>
      <c r="B2199" t="s">
        <v>48</v>
      </c>
      <c r="C2199">
        <v>649163</v>
      </c>
      <c r="D2199">
        <v>2029310162</v>
      </c>
      <c r="E2199" t="s">
        <v>346</v>
      </c>
      <c r="F2199" t="s">
        <v>1589</v>
      </c>
      <c r="G2199" t="s">
        <v>51</v>
      </c>
      <c r="H2199" t="s">
        <v>106</v>
      </c>
      <c r="I2199" t="s">
        <v>734</v>
      </c>
      <c r="J2199" t="s">
        <v>735</v>
      </c>
      <c r="K2199">
        <v>673059</v>
      </c>
      <c r="L2199" t="s">
        <v>90</v>
      </c>
      <c r="M2199" t="s">
        <v>91</v>
      </c>
      <c r="N2199" t="s">
        <v>57</v>
      </c>
      <c r="O2199" s="1">
        <v>45839</v>
      </c>
      <c r="Q2199" s="1">
        <v>46174</v>
      </c>
      <c r="R2199" s="2">
        <v>47.72</v>
      </c>
      <c r="S2199">
        <v>1</v>
      </c>
      <c r="T2199" t="s">
        <v>58</v>
      </c>
      <c r="U2199" t="s">
        <v>141</v>
      </c>
      <c r="V2199" s="3">
        <v>0.7</v>
      </c>
      <c r="W2199" s="2">
        <v>0</v>
      </c>
      <c r="X2199">
        <v>0</v>
      </c>
      <c r="Y2199" t="s">
        <v>60</v>
      </c>
      <c r="Z2199" t="s">
        <v>143</v>
      </c>
      <c r="AA2199">
        <v>0</v>
      </c>
      <c r="AB2199" s="2">
        <v>0</v>
      </c>
      <c r="AC2199" s="2">
        <v>0</v>
      </c>
      <c r="AD2199" s="3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33.4</v>
      </c>
      <c r="AN2199" s="2">
        <v>33.4</v>
      </c>
      <c r="AO2199" s="2">
        <v>0</v>
      </c>
      <c r="AP2199" s="2">
        <v>0</v>
      </c>
      <c r="AQ2199" s="2">
        <v>0</v>
      </c>
    </row>
    <row r="2200" spans="1:43" x14ac:dyDescent="0.25">
      <c r="A2200" s="1">
        <v>46146</v>
      </c>
      <c r="B2200" t="s">
        <v>48</v>
      </c>
      <c r="C2200">
        <v>649163</v>
      </c>
      <c r="D2200">
        <v>2029312988</v>
      </c>
      <c r="E2200" t="s">
        <v>387</v>
      </c>
      <c r="F2200" t="s">
        <v>2366</v>
      </c>
      <c r="G2200" t="s">
        <v>51</v>
      </c>
      <c r="H2200" t="s">
        <v>82</v>
      </c>
      <c r="I2200" t="s">
        <v>734</v>
      </c>
      <c r="J2200" t="s">
        <v>735</v>
      </c>
      <c r="K2200">
        <v>812994</v>
      </c>
      <c r="L2200" t="s">
        <v>895</v>
      </c>
      <c r="M2200" t="s">
        <v>896</v>
      </c>
      <c r="N2200" t="s">
        <v>57</v>
      </c>
      <c r="O2200" s="1">
        <v>45839</v>
      </c>
      <c r="Q2200" s="1">
        <v>46174</v>
      </c>
      <c r="R2200" s="2">
        <v>115.38</v>
      </c>
      <c r="S2200">
        <v>1</v>
      </c>
      <c r="T2200" t="s">
        <v>58</v>
      </c>
      <c r="U2200" t="s">
        <v>141</v>
      </c>
      <c r="V2200" s="3">
        <v>0.7</v>
      </c>
      <c r="W2200" s="2">
        <v>0</v>
      </c>
      <c r="X2200">
        <v>0</v>
      </c>
      <c r="Y2200" t="s">
        <v>60</v>
      </c>
      <c r="Z2200" t="s">
        <v>143</v>
      </c>
      <c r="AA2200">
        <v>0</v>
      </c>
      <c r="AB2200" s="2">
        <v>0</v>
      </c>
      <c r="AC2200" s="2">
        <v>0</v>
      </c>
      <c r="AD2200" s="3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80.77</v>
      </c>
      <c r="AN2200" s="2">
        <v>80.77</v>
      </c>
      <c r="AO2200" s="2">
        <v>0</v>
      </c>
      <c r="AP2200" s="2">
        <v>0</v>
      </c>
      <c r="AQ2200" s="2">
        <v>0</v>
      </c>
    </row>
    <row r="2201" spans="1:43" x14ac:dyDescent="0.25">
      <c r="A2201" s="1">
        <v>46146</v>
      </c>
      <c r="B2201" t="s">
        <v>48</v>
      </c>
      <c r="C2201">
        <v>649163</v>
      </c>
      <c r="D2201">
        <v>2029319950</v>
      </c>
      <c r="E2201" t="s">
        <v>2367</v>
      </c>
      <c r="F2201" t="s">
        <v>2368</v>
      </c>
      <c r="G2201" t="s">
        <v>51</v>
      </c>
      <c r="H2201" t="s">
        <v>82</v>
      </c>
      <c r="I2201" t="s">
        <v>734</v>
      </c>
      <c r="J2201" t="s">
        <v>735</v>
      </c>
      <c r="K2201">
        <v>807212</v>
      </c>
      <c r="L2201" t="s">
        <v>753</v>
      </c>
      <c r="M2201" t="s">
        <v>754</v>
      </c>
      <c r="N2201" t="s">
        <v>57</v>
      </c>
      <c r="O2201" s="1">
        <v>45814</v>
      </c>
      <c r="Q2201" s="1">
        <v>46179</v>
      </c>
      <c r="R2201" s="2">
        <v>37.18</v>
      </c>
      <c r="S2201">
        <v>1</v>
      </c>
      <c r="T2201" t="s">
        <v>58</v>
      </c>
      <c r="U2201" t="s">
        <v>141</v>
      </c>
      <c r="V2201" s="3">
        <v>0.7</v>
      </c>
      <c r="W2201" s="2">
        <v>0</v>
      </c>
      <c r="X2201">
        <v>0</v>
      </c>
      <c r="Y2201" t="s">
        <v>60</v>
      </c>
      <c r="Z2201" t="s">
        <v>143</v>
      </c>
      <c r="AA2201">
        <v>0</v>
      </c>
      <c r="AB2201" s="2">
        <v>0</v>
      </c>
      <c r="AC2201" s="2">
        <v>0</v>
      </c>
      <c r="AD2201" s="3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26.03</v>
      </c>
      <c r="AN2201" s="2">
        <v>26.03</v>
      </c>
      <c r="AO2201" s="2">
        <v>0</v>
      </c>
      <c r="AP2201" s="2">
        <v>0</v>
      </c>
      <c r="AQ2201" s="2">
        <v>0</v>
      </c>
    </row>
    <row r="2202" spans="1:43" x14ac:dyDescent="0.25">
      <c r="A2202" s="1">
        <v>46146</v>
      </c>
      <c r="B2202" t="s">
        <v>48</v>
      </c>
      <c r="C2202">
        <v>649163</v>
      </c>
      <c r="D2202">
        <v>2029330415</v>
      </c>
      <c r="E2202" t="s">
        <v>2369</v>
      </c>
      <c r="F2202" t="s">
        <v>2370</v>
      </c>
      <c r="G2202" t="s">
        <v>51</v>
      </c>
      <c r="H2202" t="s">
        <v>87</v>
      </c>
      <c r="I2202" t="s">
        <v>734</v>
      </c>
      <c r="J2202" t="s">
        <v>735</v>
      </c>
      <c r="K2202">
        <v>673059</v>
      </c>
      <c r="L2202" t="s">
        <v>90</v>
      </c>
      <c r="M2202" t="s">
        <v>91</v>
      </c>
      <c r="N2202" t="s">
        <v>57</v>
      </c>
      <c r="O2202" s="1">
        <v>45839</v>
      </c>
      <c r="Q2202" s="1">
        <v>46174</v>
      </c>
      <c r="R2202" s="2">
        <v>38.1</v>
      </c>
      <c r="S2202">
        <v>1</v>
      </c>
      <c r="T2202" t="s">
        <v>58</v>
      </c>
      <c r="U2202" t="s">
        <v>141</v>
      </c>
      <c r="V2202" s="3">
        <v>0.7</v>
      </c>
      <c r="W2202" s="2">
        <v>0</v>
      </c>
      <c r="X2202">
        <v>0</v>
      </c>
      <c r="Y2202" t="s">
        <v>60</v>
      </c>
      <c r="Z2202" t="s">
        <v>143</v>
      </c>
      <c r="AA2202">
        <v>0</v>
      </c>
      <c r="AB2202" s="2">
        <v>0</v>
      </c>
      <c r="AC2202" s="2">
        <v>0</v>
      </c>
      <c r="AD2202" s="3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26.67</v>
      </c>
      <c r="AN2202" s="2">
        <v>26.67</v>
      </c>
      <c r="AO2202" s="2">
        <v>0</v>
      </c>
      <c r="AP2202" s="2">
        <v>0</v>
      </c>
      <c r="AQ2202" s="2">
        <v>0</v>
      </c>
    </row>
    <row r="2203" spans="1:43" x14ac:dyDescent="0.25">
      <c r="A2203" s="1">
        <v>46146</v>
      </c>
      <c r="B2203" t="s">
        <v>48</v>
      </c>
      <c r="C2203">
        <v>649163</v>
      </c>
      <c r="D2203">
        <v>2029331330</v>
      </c>
      <c r="E2203" t="s">
        <v>2371</v>
      </c>
      <c r="F2203" t="s">
        <v>2372</v>
      </c>
      <c r="G2203" t="s">
        <v>51</v>
      </c>
      <c r="H2203" t="s">
        <v>82</v>
      </c>
      <c r="I2203" t="s">
        <v>734</v>
      </c>
      <c r="J2203" t="s">
        <v>735</v>
      </c>
      <c r="K2203">
        <v>812656</v>
      </c>
      <c r="L2203" t="s">
        <v>760</v>
      </c>
      <c r="M2203" t="s">
        <v>170</v>
      </c>
      <c r="N2203" t="s">
        <v>57</v>
      </c>
      <c r="O2203" s="1">
        <v>45815</v>
      </c>
      <c r="Q2203" s="1">
        <v>46180</v>
      </c>
      <c r="R2203" s="2">
        <v>100.21</v>
      </c>
      <c r="S2203">
        <v>1</v>
      </c>
      <c r="T2203" t="s">
        <v>58</v>
      </c>
      <c r="U2203" t="s">
        <v>141</v>
      </c>
      <c r="V2203" s="3">
        <v>0.7</v>
      </c>
      <c r="W2203" s="2">
        <v>0</v>
      </c>
      <c r="X2203">
        <v>0</v>
      </c>
      <c r="Y2203" t="s">
        <v>60</v>
      </c>
      <c r="Z2203" t="s">
        <v>143</v>
      </c>
      <c r="AA2203">
        <v>0</v>
      </c>
      <c r="AB2203" s="2">
        <v>0</v>
      </c>
      <c r="AC2203" s="2">
        <v>0</v>
      </c>
      <c r="AD2203" s="3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70.150000000000006</v>
      </c>
      <c r="AN2203" s="2">
        <v>70.150000000000006</v>
      </c>
      <c r="AO2203" s="2">
        <v>0</v>
      </c>
      <c r="AP2203" s="2">
        <v>0</v>
      </c>
      <c r="AQ2203" s="2">
        <v>0</v>
      </c>
    </row>
    <row r="2204" spans="1:43" x14ac:dyDescent="0.25">
      <c r="A2204" s="1">
        <v>46146</v>
      </c>
      <c r="B2204" t="s">
        <v>48</v>
      </c>
      <c r="C2204">
        <v>649163</v>
      </c>
      <c r="D2204">
        <v>2029333773</v>
      </c>
      <c r="E2204" t="s">
        <v>342</v>
      </c>
      <c r="F2204" t="s">
        <v>2200</v>
      </c>
      <c r="G2204" t="s">
        <v>51</v>
      </c>
      <c r="H2204" t="s">
        <v>82</v>
      </c>
      <c r="I2204" t="s">
        <v>734</v>
      </c>
      <c r="J2204" t="s">
        <v>735</v>
      </c>
      <c r="K2204">
        <v>840313</v>
      </c>
      <c r="L2204" t="s">
        <v>1248</v>
      </c>
      <c r="M2204" t="s">
        <v>1249</v>
      </c>
      <c r="N2204" t="s">
        <v>169</v>
      </c>
      <c r="O2204" s="1">
        <v>45870</v>
      </c>
      <c r="P2204" s="1">
        <v>46146</v>
      </c>
      <c r="Q2204" s="1">
        <v>46174</v>
      </c>
      <c r="R2204" s="2">
        <v>19</v>
      </c>
      <c r="S2204">
        <v>1</v>
      </c>
      <c r="T2204" t="s">
        <v>58</v>
      </c>
      <c r="U2204" t="s">
        <v>141</v>
      </c>
      <c r="V2204" s="3">
        <v>0.7</v>
      </c>
      <c r="W2204" s="2">
        <v>0</v>
      </c>
      <c r="X2204">
        <v>0</v>
      </c>
      <c r="Y2204" t="s">
        <v>60</v>
      </c>
      <c r="Z2204" t="s">
        <v>143</v>
      </c>
      <c r="AA2204">
        <v>0</v>
      </c>
      <c r="AB2204" s="2">
        <v>0</v>
      </c>
      <c r="AC2204" s="2">
        <v>0</v>
      </c>
      <c r="AD2204" s="3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13.3</v>
      </c>
      <c r="AN2204" s="2">
        <v>13.3</v>
      </c>
      <c r="AO2204" s="2">
        <v>0</v>
      </c>
      <c r="AP2204" s="2">
        <v>0</v>
      </c>
      <c r="AQ2204" s="2">
        <v>0</v>
      </c>
    </row>
    <row r="2205" spans="1:43" x14ac:dyDescent="0.25">
      <c r="A2205" s="1">
        <v>46146</v>
      </c>
      <c r="B2205" t="s">
        <v>48</v>
      </c>
      <c r="C2205">
        <v>649163</v>
      </c>
      <c r="D2205">
        <v>2029384981</v>
      </c>
      <c r="E2205" t="s">
        <v>130</v>
      </c>
      <c r="F2205" t="s">
        <v>2201</v>
      </c>
      <c r="G2205" t="s">
        <v>51</v>
      </c>
      <c r="H2205" t="s">
        <v>82</v>
      </c>
      <c r="I2205" t="s">
        <v>734</v>
      </c>
      <c r="J2205" t="s">
        <v>735</v>
      </c>
      <c r="K2205">
        <v>814033</v>
      </c>
      <c r="L2205" t="s">
        <v>626</v>
      </c>
      <c r="M2205" t="s">
        <v>334</v>
      </c>
      <c r="N2205" t="s">
        <v>57</v>
      </c>
      <c r="O2205" s="1">
        <v>45839</v>
      </c>
      <c r="Q2205" s="1">
        <v>46174</v>
      </c>
      <c r="R2205" s="2">
        <v>15.75</v>
      </c>
      <c r="S2205">
        <v>1</v>
      </c>
      <c r="T2205" t="s">
        <v>58</v>
      </c>
      <c r="U2205" t="s">
        <v>141</v>
      </c>
      <c r="V2205" s="3">
        <v>0.7</v>
      </c>
      <c r="W2205" s="2">
        <v>0</v>
      </c>
      <c r="X2205">
        <v>0</v>
      </c>
      <c r="Y2205" t="s">
        <v>60</v>
      </c>
      <c r="Z2205" t="s">
        <v>143</v>
      </c>
      <c r="AA2205">
        <v>0</v>
      </c>
      <c r="AB2205" s="2">
        <v>0</v>
      </c>
      <c r="AC2205" s="2">
        <v>0</v>
      </c>
      <c r="AD2205" s="3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11.02</v>
      </c>
      <c r="AN2205" s="2">
        <v>11.02</v>
      </c>
      <c r="AO2205" s="2">
        <v>0</v>
      </c>
      <c r="AP2205" s="2">
        <v>0</v>
      </c>
      <c r="AQ2205" s="2">
        <v>0</v>
      </c>
    </row>
    <row r="2206" spans="1:43" x14ac:dyDescent="0.25">
      <c r="A2206" s="1">
        <v>46146</v>
      </c>
      <c r="B2206" t="s">
        <v>48</v>
      </c>
      <c r="C2206">
        <v>649163</v>
      </c>
      <c r="D2206">
        <v>2029393203</v>
      </c>
      <c r="E2206" t="s">
        <v>2373</v>
      </c>
      <c r="F2206" t="s">
        <v>2374</v>
      </c>
      <c r="G2206" t="s">
        <v>51</v>
      </c>
      <c r="H2206" t="s">
        <v>82</v>
      </c>
      <c r="I2206" t="s">
        <v>734</v>
      </c>
      <c r="J2206" t="s">
        <v>735</v>
      </c>
      <c r="K2206">
        <v>814033</v>
      </c>
      <c r="L2206" t="s">
        <v>626</v>
      </c>
      <c r="M2206" t="s">
        <v>334</v>
      </c>
      <c r="N2206" t="s">
        <v>57</v>
      </c>
      <c r="O2206" s="1">
        <v>45839</v>
      </c>
      <c r="Q2206" s="1">
        <v>46174</v>
      </c>
      <c r="R2206" s="2">
        <v>92.38</v>
      </c>
      <c r="S2206">
        <v>1</v>
      </c>
      <c r="T2206" t="s">
        <v>58</v>
      </c>
      <c r="U2206" t="s">
        <v>141</v>
      </c>
      <c r="V2206" s="3">
        <v>0.7</v>
      </c>
      <c r="W2206" s="2">
        <v>0</v>
      </c>
      <c r="X2206">
        <v>0</v>
      </c>
      <c r="Y2206" t="s">
        <v>60</v>
      </c>
      <c r="Z2206" t="s">
        <v>143</v>
      </c>
      <c r="AA2206">
        <v>0</v>
      </c>
      <c r="AB2206" s="2">
        <v>0</v>
      </c>
      <c r="AC2206" s="2">
        <v>0</v>
      </c>
      <c r="AD2206" s="3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64.67</v>
      </c>
      <c r="AN2206" s="2">
        <v>64.67</v>
      </c>
      <c r="AO2206" s="2">
        <v>0</v>
      </c>
      <c r="AP2206" s="2">
        <v>0</v>
      </c>
      <c r="AQ2206" s="2">
        <v>0</v>
      </c>
    </row>
    <row r="2207" spans="1:43" x14ac:dyDescent="0.25">
      <c r="A2207" s="1">
        <v>46146</v>
      </c>
      <c r="B2207" t="s">
        <v>48</v>
      </c>
      <c r="C2207">
        <v>649163</v>
      </c>
      <c r="D2207">
        <v>2029395478</v>
      </c>
      <c r="E2207" t="s">
        <v>2375</v>
      </c>
      <c r="F2207" t="s">
        <v>2376</v>
      </c>
      <c r="G2207" t="s">
        <v>51</v>
      </c>
      <c r="H2207" t="s">
        <v>191</v>
      </c>
      <c r="I2207" t="s">
        <v>734</v>
      </c>
      <c r="J2207" t="s">
        <v>735</v>
      </c>
      <c r="K2207">
        <v>651818</v>
      </c>
      <c r="L2207" t="s">
        <v>114</v>
      </c>
      <c r="M2207" t="s">
        <v>115</v>
      </c>
      <c r="N2207" t="s">
        <v>57</v>
      </c>
      <c r="O2207" s="1">
        <v>45839</v>
      </c>
      <c r="Q2207" s="1">
        <v>46174</v>
      </c>
      <c r="R2207" s="2">
        <v>51</v>
      </c>
      <c r="S2207">
        <v>1</v>
      </c>
      <c r="T2207" t="s">
        <v>58</v>
      </c>
      <c r="U2207" t="s">
        <v>141</v>
      </c>
      <c r="V2207" s="3">
        <v>0.7</v>
      </c>
      <c r="W2207" s="2">
        <v>0</v>
      </c>
      <c r="X2207">
        <v>0</v>
      </c>
      <c r="Y2207" t="s">
        <v>60</v>
      </c>
      <c r="Z2207" t="s">
        <v>143</v>
      </c>
      <c r="AA2207">
        <v>0</v>
      </c>
      <c r="AB2207" s="2">
        <v>0</v>
      </c>
      <c r="AC2207" s="2">
        <v>0</v>
      </c>
      <c r="AD2207" s="3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35.700000000000003</v>
      </c>
      <c r="AN2207" s="2">
        <v>35.700000000000003</v>
      </c>
      <c r="AO2207" s="2">
        <v>0</v>
      </c>
      <c r="AP2207" s="2">
        <v>0</v>
      </c>
      <c r="AQ2207" s="2">
        <v>0</v>
      </c>
    </row>
    <row r="2208" spans="1:43" x14ac:dyDescent="0.25">
      <c r="A2208" s="1">
        <v>46146</v>
      </c>
      <c r="B2208" t="s">
        <v>48</v>
      </c>
      <c r="C2208">
        <v>649163</v>
      </c>
      <c r="D2208">
        <v>2029395480</v>
      </c>
      <c r="E2208" t="s">
        <v>2375</v>
      </c>
      <c r="F2208" t="s">
        <v>2376</v>
      </c>
      <c r="G2208" t="s">
        <v>51</v>
      </c>
      <c r="H2208" t="s">
        <v>191</v>
      </c>
      <c r="I2208" t="s">
        <v>734</v>
      </c>
      <c r="J2208" t="s">
        <v>746</v>
      </c>
      <c r="K2208">
        <v>651818</v>
      </c>
      <c r="L2208" t="s">
        <v>114</v>
      </c>
      <c r="M2208" t="s">
        <v>115</v>
      </c>
      <c r="N2208" t="s">
        <v>57</v>
      </c>
      <c r="O2208" s="1">
        <v>45839</v>
      </c>
      <c r="Q2208" s="1">
        <v>46174</v>
      </c>
      <c r="R2208" s="2">
        <v>117.08</v>
      </c>
      <c r="S2208">
        <v>1</v>
      </c>
      <c r="T2208" t="s">
        <v>58</v>
      </c>
      <c r="U2208" t="s">
        <v>141</v>
      </c>
      <c r="V2208" s="3">
        <v>0.9</v>
      </c>
      <c r="W2208" s="2">
        <v>0</v>
      </c>
      <c r="X2208">
        <v>0</v>
      </c>
      <c r="Y2208" t="s">
        <v>60</v>
      </c>
      <c r="Z2208" t="s">
        <v>143</v>
      </c>
      <c r="AA2208">
        <v>0</v>
      </c>
      <c r="AB2208" s="2">
        <v>0</v>
      </c>
      <c r="AC2208" s="2">
        <v>0</v>
      </c>
      <c r="AD2208" s="3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105.37</v>
      </c>
      <c r="AN2208" s="2">
        <v>105.37</v>
      </c>
      <c r="AO2208" s="2">
        <v>0</v>
      </c>
      <c r="AP2208" s="2">
        <v>0</v>
      </c>
      <c r="AQ2208" s="2">
        <v>0</v>
      </c>
    </row>
    <row r="2209" spans="1:43" x14ac:dyDescent="0.25">
      <c r="A2209" s="1">
        <v>46146</v>
      </c>
      <c r="B2209" t="s">
        <v>48</v>
      </c>
      <c r="C2209">
        <v>649163</v>
      </c>
      <c r="D2209">
        <v>2029396191</v>
      </c>
      <c r="E2209" t="s">
        <v>697</v>
      </c>
      <c r="F2209" t="s">
        <v>237</v>
      </c>
      <c r="G2209" t="s">
        <v>51</v>
      </c>
      <c r="H2209" t="s">
        <v>82</v>
      </c>
      <c r="I2209" t="s">
        <v>734</v>
      </c>
      <c r="J2209" t="s">
        <v>735</v>
      </c>
      <c r="K2209">
        <v>856824</v>
      </c>
      <c r="L2209" t="s">
        <v>164</v>
      </c>
      <c r="M2209" t="s">
        <v>165</v>
      </c>
      <c r="N2209" t="s">
        <v>57</v>
      </c>
      <c r="O2209" s="1">
        <v>45839</v>
      </c>
      <c r="Q2209" s="1">
        <v>46174</v>
      </c>
      <c r="R2209" s="2">
        <v>35.700000000000003</v>
      </c>
      <c r="S2209">
        <v>1</v>
      </c>
      <c r="T2209" t="s">
        <v>58</v>
      </c>
      <c r="U2209" t="s">
        <v>141</v>
      </c>
      <c r="V2209" s="3">
        <v>0.7</v>
      </c>
      <c r="W2209" s="2">
        <v>0</v>
      </c>
      <c r="X2209">
        <v>0</v>
      </c>
      <c r="Y2209" t="s">
        <v>60</v>
      </c>
      <c r="Z2209" t="s">
        <v>143</v>
      </c>
      <c r="AA2209">
        <v>0</v>
      </c>
      <c r="AB2209" s="2">
        <v>0</v>
      </c>
      <c r="AC2209" s="2">
        <v>0</v>
      </c>
      <c r="AD2209" s="3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24.99</v>
      </c>
      <c r="AN2209" s="2">
        <v>24.99</v>
      </c>
      <c r="AO2209" s="2">
        <v>0</v>
      </c>
      <c r="AP2209" s="2">
        <v>0</v>
      </c>
      <c r="AQ2209" s="2">
        <v>0</v>
      </c>
    </row>
    <row r="2210" spans="1:43" x14ac:dyDescent="0.25">
      <c r="A2210" s="1">
        <v>46146</v>
      </c>
      <c r="B2210" t="s">
        <v>48</v>
      </c>
      <c r="C2210">
        <v>649163</v>
      </c>
      <c r="D2210">
        <v>2029410650</v>
      </c>
      <c r="E2210" t="s">
        <v>490</v>
      </c>
      <c r="F2210" t="s">
        <v>2202</v>
      </c>
      <c r="G2210" t="s">
        <v>51</v>
      </c>
      <c r="H2210" t="s">
        <v>202</v>
      </c>
      <c r="I2210" t="s">
        <v>734</v>
      </c>
      <c r="J2210" t="s">
        <v>735</v>
      </c>
      <c r="K2210">
        <v>814033</v>
      </c>
      <c r="L2210" t="s">
        <v>626</v>
      </c>
      <c r="M2210" t="s">
        <v>334</v>
      </c>
      <c r="N2210" t="s">
        <v>57</v>
      </c>
      <c r="O2210" s="1">
        <v>45839</v>
      </c>
      <c r="Q2210" s="1">
        <v>46174</v>
      </c>
      <c r="R2210" s="2">
        <v>21.65</v>
      </c>
      <c r="S2210">
        <v>1</v>
      </c>
      <c r="T2210" t="s">
        <v>58</v>
      </c>
      <c r="U2210" t="s">
        <v>141</v>
      </c>
      <c r="V2210" s="3">
        <v>0.7</v>
      </c>
      <c r="W2210" s="2">
        <v>0</v>
      </c>
      <c r="X2210">
        <v>0</v>
      </c>
      <c r="Y2210" t="s">
        <v>60</v>
      </c>
      <c r="Z2210" t="s">
        <v>143</v>
      </c>
      <c r="AA2210">
        <v>0</v>
      </c>
      <c r="AB2210" s="2">
        <v>0</v>
      </c>
      <c r="AC2210" s="2">
        <v>0</v>
      </c>
      <c r="AD2210" s="3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15.16</v>
      </c>
      <c r="AN2210" s="2">
        <v>15.16</v>
      </c>
      <c r="AO2210" s="2">
        <v>0</v>
      </c>
      <c r="AP2210" s="2">
        <v>0</v>
      </c>
      <c r="AQ2210" s="2">
        <v>0</v>
      </c>
    </row>
    <row r="2211" spans="1:43" x14ac:dyDescent="0.25">
      <c r="A2211" s="1">
        <v>46146</v>
      </c>
      <c r="B2211" t="s">
        <v>48</v>
      </c>
      <c r="C2211">
        <v>649163</v>
      </c>
      <c r="D2211">
        <v>2029411354</v>
      </c>
      <c r="E2211" t="s">
        <v>248</v>
      </c>
      <c r="F2211" t="s">
        <v>320</v>
      </c>
      <c r="G2211" t="s">
        <v>51</v>
      </c>
      <c r="H2211" t="s">
        <v>324</v>
      </c>
      <c r="I2211" t="s">
        <v>734</v>
      </c>
      <c r="J2211" t="s">
        <v>735</v>
      </c>
      <c r="K2211">
        <v>813184</v>
      </c>
      <c r="L2211" t="s">
        <v>744</v>
      </c>
      <c r="M2211" t="s">
        <v>745</v>
      </c>
      <c r="N2211" t="s">
        <v>57</v>
      </c>
      <c r="O2211" s="1">
        <v>45839</v>
      </c>
      <c r="Q2211" s="1">
        <v>46174</v>
      </c>
      <c r="R2211" s="2">
        <v>36.58</v>
      </c>
      <c r="S2211">
        <v>1</v>
      </c>
      <c r="T2211" t="s">
        <v>58</v>
      </c>
      <c r="U2211" t="s">
        <v>141</v>
      </c>
      <c r="V2211" s="3">
        <v>0.7</v>
      </c>
      <c r="W2211" s="2">
        <v>0</v>
      </c>
      <c r="X2211">
        <v>0</v>
      </c>
      <c r="Y2211" t="s">
        <v>60</v>
      </c>
      <c r="Z2211" t="s">
        <v>143</v>
      </c>
      <c r="AA2211">
        <v>0</v>
      </c>
      <c r="AB2211" s="2">
        <v>0</v>
      </c>
      <c r="AC2211" s="2">
        <v>0</v>
      </c>
      <c r="AD2211" s="3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25.61</v>
      </c>
      <c r="AN2211" s="2">
        <v>25.61</v>
      </c>
      <c r="AO2211" s="2">
        <v>0</v>
      </c>
      <c r="AP2211" s="2">
        <v>0</v>
      </c>
      <c r="AQ2211" s="2">
        <v>0</v>
      </c>
    </row>
    <row r="2212" spans="1:43" x14ac:dyDescent="0.25">
      <c r="A2212" s="1">
        <v>46146</v>
      </c>
      <c r="B2212" t="s">
        <v>48</v>
      </c>
      <c r="C2212">
        <v>649163</v>
      </c>
      <c r="D2212">
        <v>2029413864</v>
      </c>
      <c r="E2212" t="s">
        <v>1423</v>
      </c>
      <c r="F2212" t="s">
        <v>1424</v>
      </c>
      <c r="G2212" t="s">
        <v>51</v>
      </c>
      <c r="H2212" t="s">
        <v>110</v>
      </c>
      <c r="I2212" t="s">
        <v>734</v>
      </c>
      <c r="J2212" t="s">
        <v>735</v>
      </c>
      <c r="K2212">
        <v>823350</v>
      </c>
      <c r="L2212" t="s">
        <v>216</v>
      </c>
      <c r="M2212" t="s">
        <v>221</v>
      </c>
      <c r="N2212" t="s">
        <v>169</v>
      </c>
      <c r="O2212" s="1">
        <v>45820</v>
      </c>
      <c r="P2212" s="1">
        <v>46146</v>
      </c>
      <c r="Q2212" s="1">
        <v>46154</v>
      </c>
      <c r="R2212" s="2">
        <v>-4.7699999999999996</v>
      </c>
      <c r="S2212">
        <v>1</v>
      </c>
      <c r="T2212" t="s">
        <v>58</v>
      </c>
      <c r="U2212" t="s">
        <v>141</v>
      </c>
      <c r="V2212" s="3">
        <v>0.7</v>
      </c>
      <c r="W2212" s="2">
        <v>0</v>
      </c>
      <c r="X2212">
        <v>-1</v>
      </c>
      <c r="Y2212" t="s">
        <v>60</v>
      </c>
      <c r="Z2212" t="s">
        <v>143</v>
      </c>
      <c r="AA2212">
        <v>0</v>
      </c>
      <c r="AB2212" s="2">
        <v>0</v>
      </c>
      <c r="AC2212" s="2">
        <v>0</v>
      </c>
      <c r="AD2212" s="3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-3.34</v>
      </c>
      <c r="AN2212" s="2">
        <v>-3.34</v>
      </c>
      <c r="AO2212" s="2">
        <v>0</v>
      </c>
      <c r="AP2212" s="2">
        <v>0</v>
      </c>
      <c r="AQ2212" s="2">
        <v>0</v>
      </c>
    </row>
    <row r="2213" spans="1:43" x14ac:dyDescent="0.25">
      <c r="A2213" s="1">
        <v>46146</v>
      </c>
      <c r="B2213" t="s">
        <v>48</v>
      </c>
      <c r="C2213">
        <v>649163</v>
      </c>
      <c r="D2213">
        <v>2032591549</v>
      </c>
      <c r="E2213" t="s">
        <v>2377</v>
      </c>
      <c r="F2213" t="s">
        <v>2378</v>
      </c>
      <c r="G2213" t="s">
        <v>51</v>
      </c>
      <c r="H2213" t="s">
        <v>82</v>
      </c>
      <c r="I2213" t="s">
        <v>734</v>
      </c>
      <c r="J2213" t="s">
        <v>746</v>
      </c>
      <c r="K2213">
        <v>824062</v>
      </c>
      <c r="L2213" t="s">
        <v>400</v>
      </c>
      <c r="M2213" t="s">
        <v>401</v>
      </c>
      <c r="N2213" t="s">
        <v>57</v>
      </c>
      <c r="O2213" s="1">
        <v>46023</v>
      </c>
      <c r="Q2213" s="1">
        <v>46174</v>
      </c>
      <c r="R2213" s="2">
        <v>35.85</v>
      </c>
      <c r="S2213">
        <v>1</v>
      </c>
      <c r="T2213" t="s">
        <v>58</v>
      </c>
      <c r="U2213" t="s">
        <v>59</v>
      </c>
      <c r="V2213" s="3">
        <v>0.9</v>
      </c>
      <c r="W2213" s="2">
        <v>0</v>
      </c>
      <c r="X2213">
        <v>0</v>
      </c>
      <c r="Y2213" t="s">
        <v>60</v>
      </c>
      <c r="Z2213" t="s">
        <v>143</v>
      </c>
      <c r="AA2213">
        <v>0</v>
      </c>
      <c r="AB2213" s="2">
        <v>0</v>
      </c>
      <c r="AC2213" s="2">
        <v>0</v>
      </c>
      <c r="AD2213" s="3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32.26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</row>
    <row r="2214" spans="1:43" x14ac:dyDescent="0.25">
      <c r="A2214" s="1">
        <v>46146</v>
      </c>
      <c r="B2214" t="s">
        <v>48</v>
      </c>
      <c r="C2214">
        <v>649163</v>
      </c>
      <c r="D2214">
        <v>2032594000</v>
      </c>
      <c r="E2214" t="s">
        <v>2379</v>
      </c>
      <c r="F2214" t="s">
        <v>885</v>
      </c>
      <c r="G2214" t="s">
        <v>51</v>
      </c>
      <c r="H2214" t="s">
        <v>131</v>
      </c>
      <c r="I2214" t="s">
        <v>734</v>
      </c>
      <c r="J2214" t="s">
        <v>746</v>
      </c>
      <c r="K2214">
        <v>862109</v>
      </c>
      <c r="L2214" t="s">
        <v>359</v>
      </c>
      <c r="M2214" t="s">
        <v>360</v>
      </c>
      <c r="N2214" t="s">
        <v>57</v>
      </c>
      <c r="O2214" s="1">
        <v>46023</v>
      </c>
      <c r="Q2214" s="1">
        <v>46174</v>
      </c>
      <c r="R2214" s="2">
        <v>34</v>
      </c>
      <c r="S2214">
        <v>1</v>
      </c>
      <c r="T2214" t="s">
        <v>58</v>
      </c>
      <c r="U2214" t="s">
        <v>59</v>
      </c>
      <c r="V2214" s="3">
        <v>0.9</v>
      </c>
      <c r="W2214" s="2">
        <v>0</v>
      </c>
      <c r="X2214">
        <v>0</v>
      </c>
      <c r="Y2214" t="s">
        <v>60</v>
      </c>
      <c r="Z2214" t="s">
        <v>143</v>
      </c>
      <c r="AA2214">
        <v>0</v>
      </c>
      <c r="AB2214" s="2">
        <v>0</v>
      </c>
      <c r="AC2214" s="2">
        <v>0</v>
      </c>
      <c r="AD2214" s="3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30.6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</row>
    <row r="2215" spans="1:43" x14ac:dyDescent="0.25">
      <c r="A2215" s="1">
        <v>46146</v>
      </c>
      <c r="B2215" t="s">
        <v>48</v>
      </c>
      <c r="C2215">
        <v>649163</v>
      </c>
      <c r="D2215">
        <v>2032594220</v>
      </c>
      <c r="E2215" t="s">
        <v>253</v>
      </c>
      <c r="F2215" t="s">
        <v>690</v>
      </c>
      <c r="G2215" t="s">
        <v>51</v>
      </c>
      <c r="H2215" t="s">
        <v>172</v>
      </c>
      <c r="I2215" t="s">
        <v>734</v>
      </c>
      <c r="J2215" t="s">
        <v>746</v>
      </c>
      <c r="K2215">
        <v>822733</v>
      </c>
      <c r="L2215" t="s">
        <v>911</v>
      </c>
      <c r="M2215" t="s">
        <v>912</v>
      </c>
      <c r="N2215" t="s">
        <v>57</v>
      </c>
      <c r="O2215" s="1">
        <v>46023</v>
      </c>
      <c r="Q2215" s="1">
        <v>46174</v>
      </c>
      <c r="R2215" s="2">
        <v>23.05</v>
      </c>
      <c r="S2215">
        <v>1</v>
      </c>
      <c r="T2215" t="s">
        <v>58</v>
      </c>
      <c r="U2215" t="s">
        <v>59</v>
      </c>
      <c r="V2215" s="3">
        <v>0.9</v>
      </c>
      <c r="W2215" s="2">
        <v>0</v>
      </c>
      <c r="X2215">
        <v>0</v>
      </c>
      <c r="Y2215" t="s">
        <v>60</v>
      </c>
      <c r="Z2215" t="s">
        <v>143</v>
      </c>
      <c r="AA2215">
        <v>0</v>
      </c>
      <c r="AB2215" s="2">
        <v>0</v>
      </c>
      <c r="AC2215" s="2">
        <v>0</v>
      </c>
      <c r="AD2215" s="3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20.74</v>
      </c>
      <c r="AN2215" s="2">
        <v>20.74</v>
      </c>
      <c r="AO2215" s="2">
        <v>0</v>
      </c>
      <c r="AP2215" s="2">
        <v>0</v>
      </c>
      <c r="AQ2215" s="2">
        <v>0</v>
      </c>
    </row>
    <row r="2216" spans="1:43" x14ac:dyDescent="0.25">
      <c r="A2216" s="1">
        <v>46146</v>
      </c>
      <c r="B2216" t="s">
        <v>48</v>
      </c>
      <c r="C2216">
        <v>649163</v>
      </c>
      <c r="D2216">
        <v>2032594911</v>
      </c>
      <c r="E2216" t="s">
        <v>508</v>
      </c>
      <c r="F2216" t="s">
        <v>2380</v>
      </c>
      <c r="G2216" t="s">
        <v>51</v>
      </c>
      <c r="H2216" t="s">
        <v>64</v>
      </c>
      <c r="I2216" t="s">
        <v>734</v>
      </c>
      <c r="J2216" t="s">
        <v>735</v>
      </c>
      <c r="K2216">
        <v>673059</v>
      </c>
      <c r="L2216" t="s">
        <v>90</v>
      </c>
      <c r="M2216" t="s">
        <v>91</v>
      </c>
      <c r="N2216" t="s">
        <v>57</v>
      </c>
      <c r="O2216" s="1">
        <v>46023</v>
      </c>
      <c r="Q2216" s="1">
        <v>46174</v>
      </c>
      <c r="R2216" s="2">
        <v>26.32</v>
      </c>
      <c r="S2216">
        <v>1</v>
      </c>
      <c r="T2216" t="s">
        <v>58</v>
      </c>
      <c r="U2216" t="s">
        <v>59</v>
      </c>
      <c r="V2216" s="3">
        <v>0.7</v>
      </c>
      <c r="W2216" s="2">
        <v>0</v>
      </c>
      <c r="X2216">
        <v>0</v>
      </c>
      <c r="Y2216" t="s">
        <v>60</v>
      </c>
      <c r="Z2216" t="s">
        <v>143</v>
      </c>
      <c r="AA2216">
        <v>0</v>
      </c>
      <c r="AB2216" s="2">
        <v>0</v>
      </c>
      <c r="AC2216" s="2">
        <v>0</v>
      </c>
      <c r="AD2216" s="3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18.420000000000002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</row>
    <row r="2217" spans="1:43" x14ac:dyDescent="0.25">
      <c r="A2217" s="1">
        <v>46146</v>
      </c>
      <c r="B2217" t="s">
        <v>48</v>
      </c>
      <c r="C2217">
        <v>649163</v>
      </c>
      <c r="D2217">
        <v>2032595096</v>
      </c>
      <c r="E2217" t="s">
        <v>508</v>
      </c>
      <c r="F2217" t="s">
        <v>248</v>
      </c>
      <c r="G2217" t="s">
        <v>51</v>
      </c>
      <c r="H2217" t="s">
        <v>110</v>
      </c>
      <c r="I2217" t="s">
        <v>734</v>
      </c>
      <c r="J2217" t="s">
        <v>735</v>
      </c>
      <c r="K2217">
        <v>753748</v>
      </c>
      <c r="L2217" t="s">
        <v>72</v>
      </c>
      <c r="M2217" t="s">
        <v>73</v>
      </c>
      <c r="N2217" t="s">
        <v>57</v>
      </c>
      <c r="O2217" s="1">
        <v>46023</v>
      </c>
      <c r="Q2217" s="1">
        <v>46174</v>
      </c>
      <c r="R2217" s="2">
        <v>129.22</v>
      </c>
      <c r="S2217">
        <v>1</v>
      </c>
      <c r="T2217" t="s">
        <v>58</v>
      </c>
      <c r="U2217" t="s">
        <v>59</v>
      </c>
      <c r="V2217" s="3">
        <v>0.7</v>
      </c>
      <c r="W2217" s="2">
        <v>0</v>
      </c>
      <c r="X2217">
        <v>0</v>
      </c>
      <c r="Y2217" t="s">
        <v>60</v>
      </c>
      <c r="Z2217" t="s">
        <v>143</v>
      </c>
      <c r="AA2217">
        <v>0</v>
      </c>
      <c r="AB2217" s="2">
        <v>0</v>
      </c>
      <c r="AC2217" s="2">
        <v>0</v>
      </c>
      <c r="AD2217" s="3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90.45</v>
      </c>
      <c r="AM2217" s="2">
        <v>0</v>
      </c>
      <c r="AN2217" s="2">
        <v>0</v>
      </c>
      <c r="AO2217" s="2">
        <v>0</v>
      </c>
      <c r="AP2217" s="2">
        <v>0</v>
      </c>
      <c r="AQ2217" s="2">
        <v>0</v>
      </c>
    </row>
    <row r="2218" spans="1:43" x14ac:dyDescent="0.25">
      <c r="A2218" s="1">
        <v>46146</v>
      </c>
      <c r="B2218" t="s">
        <v>48</v>
      </c>
      <c r="C2218">
        <v>649163</v>
      </c>
      <c r="D2218">
        <v>2032595352</v>
      </c>
      <c r="E2218" t="s">
        <v>91</v>
      </c>
      <c r="F2218" t="s">
        <v>387</v>
      </c>
      <c r="G2218" t="s">
        <v>51</v>
      </c>
      <c r="H2218" t="s">
        <v>82</v>
      </c>
      <c r="I2218" t="s">
        <v>734</v>
      </c>
      <c r="J2218" t="s">
        <v>735</v>
      </c>
      <c r="K2218">
        <v>821015</v>
      </c>
      <c r="L2218" t="s">
        <v>2161</v>
      </c>
      <c r="M2218" t="s">
        <v>2162</v>
      </c>
      <c r="N2218" t="s">
        <v>57</v>
      </c>
      <c r="O2218" s="1">
        <v>46023</v>
      </c>
      <c r="Q2218" s="1">
        <v>46174</v>
      </c>
      <c r="R2218" s="2">
        <v>101.38</v>
      </c>
      <c r="S2218">
        <v>1</v>
      </c>
      <c r="T2218" t="s">
        <v>58</v>
      </c>
      <c r="U2218" t="s">
        <v>59</v>
      </c>
      <c r="V2218" s="3">
        <v>0.7</v>
      </c>
      <c r="W2218" s="2">
        <v>0</v>
      </c>
      <c r="X2218">
        <v>0</v>
      </c>
      <c r="Y2218" t="s">
        <v>60</v>
      </c>
      <c r="Z2218" t="s">
        <v>143</v>
      </c>
      <c r="AA2218">
        <v>0</v>
      </c>
      <c r="AB2218" s="2">
        <v>0</v>
      </c>
      <c r="AC2218" s="2">
        <v>0</v>
      </c>
      <c r="AD2218" s="3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70.97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</row>
    <row r="2219" spans="1:43" x14ac:dyDescent="0.25">
      <c r="A2219" s="1">
        <v>46146</v>
      </c>
      <c r="B2219" t="s">
        <v>48</v>
      </c>
      <c r="C2219">
        <v>649163</v>
      </c>
      <c r="D2219">
        <v>2032595933</v>
      </c>
      <c r="E2219" t="s">
        <v>2381</v>
      </c>
      <c r="F2219" t="s">
        <v>241</v>
      </c>
      <c r="G2219" t="s">
        <v>51</v>
      </c>
      <c r="H2219" t="s">
        <v>64</v>
      </c>
      <c r="I2219" t="s">
        <v>734</v>
      </c>
      <c r="J2219" t="s">
        <v>735</v>
      </c>
      <c r="K2219">
        <v>756418</v>
      </c>
      <c r="L2219" t="s">
        <v>1934</v>
      </c>
      <c r="M2219" t="s">
        <v>1354</v>
      </c>
      <c r="N2219" t="s">
        <v>57</v>
      </c>
      <c r="O2219" s="1">
        <v>46023</v>
      </c>
      <c r="Q2219" s="1">
        <v>46174</v>
      </c>
      <c r="R2219" s="2">
        <v>26.32</v>
      </c>
      <c r="S2219">
        <v>1</v>
      </c>
      <c r="T2219" t="s">
        <v>58</v>
      </c>
      <c r="U2219" t="s">
        <v>59</v>
      </c>
      <c r="V2219" s="3">
        <v>0.7</v>
      </c>
      <c r="W2219" s="2">
        <v>0</v>
      </c>
      <c r="X2219">
        <v>0</v>
      </c>
      <c r="Y2219" t="s">
        <v>60</v>
      </c>
      <c r="Z2219" t="s">
        <v>143</v>
      </c>
      <c r="AA2219">
        <v>0</v>
      </c>
      <c r="AB2219" s="2">
        <v>0</v>
      </c>
      <c r="AC2219" s="2">
        <v>0</v>
      </c>
      <c r="AD2219" s="3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18.420000000000002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</row>
    <row r="2220" spans="1:43" x14ac:dyDescent="0.25">
      <c r="A2220" s="1">
        <v>46146</v>
      </c>
      <c r="B2220" t="s">
        <v>48</v>
      </c>
      <c r="C2220">
        <v>649163</v>
      </c>
      <c r="D2220">
        <v>2032596947</v>
      </c>
      <c r="E2220" t="s">
        <v>2382</v>
      </c>
      <c r="F2220" t="s">
        <v>135</v>
      </c>
      <c r="G2220" t="s">
        <v>51</v>
      </c>
      <c r="H2220" t="s">
        <v>82</v>
      </c>
      <c r="I2220" t="s">
        <v>734</v>
      </c>
      <c r="J2220" t="s">
        <v>735</v>
      </c>
      <c r="K2220">
        <v>673059</v>
      </c>
      <c r="L2220" t="s">
        <v>90</v>
      </c>
      <c r="M2220" t="s">
        <v>91</v>
      </c>
      <c r="N2220" t="s">
        <v>57</v>
      </c>
      <c r="O2220" s="1">
        <v>46023</v>
      </c>
      <c r="Q2220" s="1">
        <v>46174</v>
      </c>
      <c r="R2220" s="2">
        <v>134.43</v>
      </c>
      <c r="S2220">
        <v>1</v>
      </c>
      <c r="T2220" t="s">
        <v>58</v>
      </c>
      <c r="U2220" t="s">
        <v>59</v>
      </c>
      <c r="V2220" s="3">
        <v>0.7</v>
      </c>
      <c r="W2220" s="2">
        <v>0</v>
      </c>
      <c r="X2220">
        <v>0</v>
      </c>
      <c r="Y2220" t="s">
        <v>60</v>
      </c>
      <c r="Z2220" t="s">
        <v>143</v>
      </c>
      <c r="AA2220">
        <v>0</v>
      </c>
      <c r="AB2220" s="2">
        <v>0</v>
      </c>
      <c r="AC2220" s="2">
        <v>0</v>
      </c>
      <c r="AD2220" s="3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94.1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</row>
    <row r="2221" spans="1:43" x14ac:dyDescent="0.25">
      <c r="A2221" s="1">
        <v>46146</v>
      </c>
      <c r="B2221" t="s">
        <v>48</v>
      </c>
      <c r="C2221">
        <v>649163</v>
      </c>
      <c r="D2221">
        <v>2032597471</v>
      </c>
      <c r="E2221" t="s">
        <v>2383</v>
      </c>
      <c r="F2221" t="s">
        <v>137</v>
      </c>
      <c r="G2221" t="s">
        <v>51</v>
      </c>
      <c r="H2221" t="s">
        <v>82</v>
      </c>
      <c r="I2221" t="s">
        <v>734</v>
      </c>
      <c r="J2221" t="s">
        <v>735</v>
      </c>
      <c r="K2221">
        <v>856163</v>
      </c>
      <c r="L2221" t="s">
        <v>216</v>
      </c>
      <c r="M2221" t="s">
        <v>217</v>
      </c>
      <c r="N2221" t="s">
        <v>57</v>
      </c>
      <c r="O2221" s="1">
        <v>46023</v>
      </c>
      <c r="Q2221" s="1">
        <v>46174</v>
      </c>
      <c r="R2221" s="2">
        <v>124.72</v>
      </c>
      <c r="S2221">
        <v>1</v>
      </c>
      <c r="T2221" t="s">
        <v>58</v>
      </c>
      <c r="U2221" t="s">
        <v>59</v>
      </c>
      <c r="V2221" s="3">
        <v>0.7</v>
      </c>
      <c r="W2221" s="2">
        <v>0</v>
      </c>
      <c r="X2221">
        <v>0</v>
      </c>
      <c r="Y2221" t="s">
        <v>60</v>
      </c>
      <c r="Z2221" t="s">
        <v>143</v>
      </c>
      <c r="AA2221">
        <v>0</v>
      </c>
      <c r="AB2221" s="2">
        <v>0</v>
      </c>
      <c r="AC2221" s="2">
        <v>0</v>
      </c>
      <c r="AD2221" s="3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87.3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</row>
    <row r="2222" spans="1:43" x14ac:dyDescent="0.25">
      <c r="A2222" s="1">
        <v>46146</v>
      </c>
      <c r="B2222" t="s">
        <v>48</v>
      </c>
      <c r="C2222">
        <v>649163</v>
      </c>
      <c r="D2222">
        <v>2032597546</v>
      </c>
      <c r="E2222" t="s">
        <v>483</v>
      </c>
      <c r="F2222" t="s">
        <v>1595</v>
      </c>
      <c r="G2222" t="s">
        <v>51</v>
      </c>
      <c r="H2222" t="s">
        <v>220</v>
      </c>
      <c r="I2222" t="s">
        <v>734</v>
      </c>
      <c r="J2222" t="s">
        <v>735</v>
      </c>
      <c r="K2222">
        <v>823350</v>
      </c>
      <c r="L2222" t="s">
        <v>216</v>
      </c>
      <c r="M2222" t="s">
        <v>221</v>
      </c>
      <c r="N2222" t="s">
        <v>57</v>
      </c>
      <c r="O2222" s="1">
        <v>46023</v>
      </c>
      <c r="Q2222" s="1">
        <v>46174</v>
      </c>
      <c r="R2222" s="2">
        <v>116.29</v>
      </c>
      <c r="S2222">
        <v>1</v>
      </c>
      <c r="T2222" t="s">
        <v>58</v>
      </c>
      <c r="U2222" t="s">
        <v>59</v>
      </c>
      <c r="V2222" s="3">
        <v>0.7</v>
      </c>
      <c r="W2222" s="2">
        <v>0</v>
      </c>
      <c r="X2222">
        <v>0</v>
      </c>
      <c r="Y2222" t="s">
        <v>60</v>
      </c>
      <c r="Z2222" t="s">
        <v>143</v>
      </c>
      <c r="AA2222">
        <v>0</v>
      </c>
      <c r="AB2222" s="2">
        <v>0</v>
      </c>
      <c r="AC2222" s="2">
        <v>0</v>
      </c>
      <c r="AD2222" s="3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81.400000000000006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</row>
    <row r="2223" spans="1:43" x14ac:dyDescent="0.25">
      <c r="A2223" s="1">
        <v>46146</v>
      </c>
      <c r="B2223" t="s">
        <v>48</v>
      </c>
      <c r="C2223">
        <v>649163</v>
      </c>
      <c r="D2223">
        <v>2032600936</v>
      </c>
      <c r="E2223" t="s">
        <v>2384</v>
      </c>
      <c r="F2223" t="s">
        <v>662</v>
      </c>
      <c r="G2223" t="s">
        <v>51</v>
      </c>
      <c r="H2223" t="s">
        <v>213</v>
      </c>
      <c r="I2223" t="s">
        <v>734</v>
      </c>
      <c r="J2223" t="s">
        <v>735</v>
      </c>
      <c r="K2223">
        <v>650218</v>
      </c>
      <c r="L2223" t="s">
        <v>999</v>
      </c>
      <c r="M2223" t="s">
        <v>440</v>
      </c>
      <c r="N2223" t="s">
        <v>57</v>
      </c>
      <c r="O2223" s="1">
        <v>46023</v>
      </c>
      <c r="Q2223" s="1">
        <v>46174</v>
      </c>
      <c r="R2223" s="2">
        <v>13.31</v>
      </c>
      <c r="S2223">
        <v>1</v>
      </c>
      <c r="T2223" t="s">
        <v>58</v>
      </c>
      <c r="U2223" t="s">
        <v>59</v>
      </c>
      <c r="V2223" s="3">
        <v>0.7</v>
      </c>
      <c r="W2223" s="2">
        <v>0</v>
      </c>
      <c r="X2223">
        <v>0</v>
      </c>
      <c r="Y2223" t="s">
        <v>60</v>
      </c>
      <c r="Z2223" t="s">
        <v>143</v>
      </c>
      <c r="AA2223">
        <v>0</v>
      </c>
      <c r="AB2223" s="2">
        <v>0</v>
      </c>
      <c r="AC2223" s="2">
        <v>0</v>
      </c>
      <c r="AD2223" s="3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9.32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</row>
    <row r="2224" spans="1:43" x14ac:dyDescent="0.25">
      <c r="A2224" s="1">
        <v>46146</v>
      </c>
      <c r="B2224" t="s">
        <v>48</v>
      </c>
      <c r="C2224">
        <v>649163</v>
      </c>
      <c r="D2224">
        <v>2032602840</v>
      </c>
      <c r="E2224" t="s">
        <v>2385</v>
      </c>
      <c r="F2224" t="s">
        <v>466</v>
      </c>
      <c r="G2224" t="s">
        <v>51</v>
      </c>
      <c r="H2224" t="s">
        <v>82</v>
      </c>
      <c r="I2224" t="s">
        <v>734</v>
      </c>
      <c r="J2224" t="s">
        <v>735</v>
      </c>
      <c r="K2224">
        <v>673059</v>
      </c>
      <c r="L2224" t="s">
        <v>90</v>
      </c>
      <c r="M2224" t="s">
        <v>91</v>
      </c>
      <c r="N2224" t="s">
        <v>57</v>
      </c>
      <c r="O2224" s="1">
        <v>46023</v>
      </c>
      <c r="Q2224" s="1">
        <v>46174</v>
      </c>
      <c r="R2224" s="2">
        <v>179.78</v>
      </c>
      <c r="S2224">
        <v>1</v>
      </c>
      <c r="T2224" t="s">
        <v>58</v>
      </c>
      <c r="U2224" t="s">
        <v>59</v>
      </c>
      <c r="V2224" s="3">
        <v>0.7</v>
      </c>
      <c r="W2224" s="2">
        <v>0</v>
      </c>
      <c r="X2224">
        <v>0</v>
      </c>
      <c r="Y2224" t="s">
        <v>60</v>
      </c>
      <c r="Z2224" t="s">
        <v>143</v>
      </c>
      <c r="AA2224">
        <v>0</v>
      </c>
      <c r="AB2224" s="2">
        <v>0</v>
      </c>
      <c r="AC2224" s="2">
        <v>0</v>
      </c>
      <c r="AD2224" s="3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125.85</v>
      </c>
      <c r="AM2224" s="2">
        <v>0</v>
      </c>
      <c r="AN2224" s="2">
        <v>0</v>
      </c>
      <c r="AO2224" s="2">
        <v>0</v>
      </c>
      <c r="AP2224" s="2">
        <v>0</v>
      </c>
      <c r="AQ2224" s="2">
        <v>0</v>
      </c>
    </row>
    <row r="2225" spans="1:43" x14ac:dyDescent="0.25">
      <c r="A2225" s="1">
        <v>46146</v>
      </c>
      <c r="B2225" t="s">
        <v>48</v>
      </c>
      <c r="C2225">
        <v>649163</v>
      </c>
      <c r="D2225">
        <v>2032604207</v>
      </c>
      <c r="E2225" t="s">
        <v>2386</v>
      </c>
      <c r="F2225" t="s">
        <v>2387</v>
      </c>
      <c r="G2225" t="s">
        <v>51</v>
      </c>
      <c r="H2225" t="s">
        <v>82</v>
      </c>
      <c r="I2225" t="s">
        <v>734</v>
      </c>
      <c r="J2225" t="s">
        <v>735</v>
      </c>
      <c r="K2225">
        <v>824062</v>
      </c>
      <c r="L2225" t="s">
        <v>400</v>
      </c>
      <c r="M2225" t="s">
        <v>401</v>
      </c>
      <c r="N2225" t="s">
        <v>57</v>
      </c>
      <c r="O2225" s="1">
        <v>46023</v>
      </c>
      <c r="Q2225" s="1">
        <v>46174</v>
      </c>
      <c r="R2225" s="2">
        <v>96</v>
      </c>
      <c r="S2225">
        <v>1</v>
      </c>
      <c r="T2225" t="s">
        <v>58</v>
      </c>
      <c r="U2225" t="s">
        <v>59</v>
      </c>
      <c r="V2225" s="3">
        <v>0.7</v>
      </c>
      <c r="W2225" s="2">
        <v>0</v>
      </c>
      <c r="X2225">
        <v>0</v>
      </c>
      <c r="Y2225" t="s">
        <v>60</v>
      </c>
      <c r="Z2225" t="s">
        <v>143</v>
      </c>
      <c r="AA2225">
        <v>0</v>
      </c>
      <c r="AB2225" s="2">
        <v>0</v>
      </c>
      <c r="AC2225" s="2">
        <v>0</v>
      </c>
      <c r="AD2225" s="3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67.2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</row>
    <row r="2226" spans="1:43" x14ac:dyDescent="0.25">
      <c r="A2226" s="1">
        <v>46146</v>
      </c>
      <c r="B2226" t="s">
        <v>48</v>
      </c>
      <c r="C2226">
        <v>649163</v>
      </c>
      <c r="D2226">
        <v>2032604244</v>
      </c>
      <c r="E2226" t="s">
        <v>2388</v>
      </c>
      <c r="F2226" t="s">
        <v>2389</v>
      </c>
      <c r="G2226" t="s">
        <v>51</v>
      </c>
      <c r="H2226" t="s">
        <v>324</v>
      </c>
      <c r="I2226" t="s">
        <v>734</v>
      </c>
      <c r="J2226" t="s">
        <v>735</v>
      </c>
      <c r="K2226">
        <v>823350</v>
      </c>
      <c r="L2226" t="s">
        <v>216</v>
      </c>
      <c r="M2226" t="s">
        <v>221</v>
      </c>
      <c r="N2226" t="s">
        <v>57</v>
      </c>
      <c r="O2226" s="1">
        <v>46023</v>
      </c>
      <c r="Q2226" s="1">
        <v>46174</v>
      </c>
      <c r="R2226" s="2">
        <v>175.13</v>
      </c>
      <c r="S2226">
        <v>1</v>
      </c>
      <c r="T2226" t="s">
        <v>58</v>
      </c>
      <c r="U2226" t="s">
        <v>59</v>
      </c>
      <c r="V2226" s="3">
        <v>0.7</v>
      </c>
      <c r="W2226" s="2">
        <v>0</v>
      </c>
      <c r="X2226">
        <v>0</v>
      </c>
      <c r="Y2226" t="s">
        <v>60</v>
      </c>
      <c r="Z2226" t="s">
        <v>143</v>
      </c>
      <c r="AA2226">
        <v>0</v>
      </c>
      <c r="AB2226" s="2">
        <v>0</v>
      </c>
      <c r="AC2226" s="2">
        <v>0</v>
      </c>
      <c r="AD2226" s="3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122.59</v>
      </c>
      <c r="AM2226" s="2">
        <v>0</v>
      </c>
      <c r="AN2226" s="2">
        <v>0</v>
      </c>
      <c r="AO2226" s="2">
        <v>0</v>
      </c>
      <c r="AP2226" s="2">
        <v>0</v>
      </c>
      <c r="AQ2226" s="2">
        <v>0</v>
      </c>
    </row>
    <row r="2227" spans="1:43" x14ac:dyDescent="0.25">
      <c r="A2227" s="1">
        <v>46146</v>
      </c>
      <c r="B2227" t="s">
        <v>48</v>
      </c>
      <c r="C2227">
        <v>649163</v>
      </c>
      <c r="D2227">
        <v>2032604474</v>
      </c>
      <c r="E2227" t="s">
        <v>2390</v>
      </c>
      <c r="F2227" t="s">
        <v>411</v>
      </c>
      <c r="G2227" t="s">
        <v>51</v>
      </c>
      <c r="H2227" t="s">
        <v>52</v>
      </c>
      <c r="I2227" t="s">
        <v>734</v>
      </c>
      <c r="J2227" t="s">
        <v>740</v>
      </c>
      <c r="K2227">
        <v>649247</v>
      </c>
      <c r="L2227" t="s">
        <v>65</v>
      </c>
      <c r="M2227" t="s">
        <v>66</v>
      </c>
      <c r="N2227" t="s">
        <v>57</v>
      </c>
      <c r="O2227" s="1">
        <v>46023</v>
      </c>
      <c r="Q2227" s="1">
        <v>46174</v>
      </c>
      <c r="R2227" s="2">
        <v>51.46</v>
      </c>
      <c r="S2227">
        <v>1</v>
      </c>
      <c r="T2227" t="s">
        <v>58</v>
      </c>
      <c r="U2227" t="s">
        <v>59</v>
      </c>
      <c r="V2227" s="3">
        <v>0.7</v>
      </c>
      <c r="W2227" s="2">
        <v>0</v>
      </c>
      <c r="X2227">
        <v>0</v>
      </c>
      <c r="Y2227" t="s">
        <v>60</v>
      </c>
      <c r="Z2227" t="s">
        <v>143</v>
      </c>
      <c r="AA2227">
        <v>0</v>
      </c>
      <c r="AB2227" s="2">
        <v>0</v>
      </c>
      <c r="AC2227" s="2">
        <v>0</v>
      </c>
      <c r="AD2227" s="3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36.020000000000003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</row>
    <row r="2228" spans="1:43" x14ac:dyDescent="0.25">
      <c r="A2228" s="1">
        <v>46146</v>
      </c>
      <c r="B2228" t="s">
        <v>48</v>
      </c>
      <c r="C2228">
        <v>649163</v>
      </c>
      <c r="D2228">
        <v>2032605815</v>
      </c>
      <c r="E2228" t="s">
        <v>2391</v>
      </c>
      <c r="F2228" t="s">
        <v>241</v>
      </c>
      <c r="G2228" t="s">
        <v>51</v>
      </c>
      <c r="H2228" t="s">
        <v>210</v>
      </c>
      <c r="I2228" t="s">
        <v>734</v>
      </c>
      <c r="J2228" t="s">
        <v>740</v>
      </c>
      <c r="K2228">
        <v>875334</v>
      </c>
      <c r="L2228" t="s">
        <v>429</v>
      </c>
      <c r="M2228" t="s">
        <v>430</v>
      </c>
      <c r="N2228" t="s">
        <v>57</v>
      </c>
      <c r="O2228" s="1">
        <v>46023</v>
      </c>
      <c r="Q2228" s="1">
        <v>46174</v>
      </c>
      <c r="R2228" s="2">
        <v>25.73</v>
      </c>
      <c r="S2228">
        <v>1</v>
      </c>
      <c r="T2228" t="s">
        <v>58</v>
      </c>
      <c r="U2228" t="s">
        <v>59</v>
      </c>
      <c r="V2228" s="3">
        <v>0.7</v>
      </c>
      <c r="W2228" s="2">
        <v>0</v>
      </c>
      <c r="X2228">
        <v>0</v>
      </c>
      <c r="Y2228" t="s">
        <v>60</v>
      </c>
      <c r="Z2228" t="s">
        <v>143</v>
      </c>
      <c r="AA2228">
        <v>0</v>
      </c>
      <c r="AB2228" s="2">
        <v>0</v>
      </c>
      <c r="AC2228" s="2">
        <v>0</v>
      </c>
      <c r="AD2228" s="3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18.010000000000002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</row>
    <row r="2229" spans="1:43" x14ac:dyDescent="0.25">
      <c r="A2229" s="1">
        <v>46146</v>
      </c>
      <c r="B2229" t="s">
        <v>48</v>
      </c>
      <c r="C2229">
        <v>649163</v>
      </c>
      <c r="D2229">
        <v>2032606167</v>
      </c>
      <c r="E2229" t="s">
        <v>2392</v>
      </c>
      <c r="F2229" t="s">
        <v>523</v>
      </c>
      <c r="G2229" t="s">
        <v>51</v>
      </c>
      <c r="H2229" t="s">
        <v>122</v>
      </c>
      <c r="I2229" t="s">
        <v>734</v>
      </c>
      <c r="J2229" t="s">
        <v>735</v>
      </c>
      <c r="K2229">
        <v>816021</v>
      </c>
      <c r="L2229" t="s">
        <v>124</v>
      </c>
      <c r="M2229" t="s">
        <v>125</v>
      </c>
      <c r="N2229" t="s">
        <v>57</v>
      </c>
      <c r="O2229" s="1">
        <v>46023</v>
      </c>
      <c r="Q2229" s="1">
        <v>46174</v>
      </c>
      <c r="R2229" s="2">
        <v>9.1</v>
      </c>
      <c r="S2229">
        <v>1</v>
      </c>
      <c r="T2229" t="s">
        <v>58</v>
      </c>
      <c r="U2229" t="s">
        <v>59</v>
      </c>
      <c r="V2229" s="3">
        <v>0.7</v>
      </c>
      <c r="W2229" s="2">
        <v>0</v>
      </c>
      <c r="X2229">
        <v>0</v>
      </c>
      <c r="Y2229" t="s">
        <v>60</v>
      </c>
      <c r="Z2229" t="s">
        <v>143</v>
      </c>
      <c r="AA2229">
        <v>0</v>
      </c>
      <c r="AB2229" s="2">
        <v>0</v>
      </c>
      <c r="AC2229" s="2">
        <v>0</v>
      </c>
      <c r="AD2229" s="3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6.37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</row>
    <row r="2230" spans="1:43" x14ac:dyDescent="0.25">
      <c r="A2230" s="1">
        <v>46146</v>
      </c>
      <c r="B2230" t="s">
        <v>48</v>
      </c>
      <c r="C2230">
        <v>649163</v>
      </c>
      <c r="D2230">
        <v>2032606614</v>
      </c>
      <c r="E2230" t="s">
        <v>2393</v>
      </c>
      <c r="F2230" t="s">
        <v>857</v>
      </c>
      <c r="G2230" t="s">
        <v>51</v>
      </c>
      <c r="H2230" t="s">
        <v>202</v>
      </c>
      <c r="I2230" t="s">
        <v>734</v>
      </c>
      <c r="J2230" t="s">
        <v>735</v>
      </c>
      <c r="K2230">
        <v>669316</v>
      </c>
      <c r="L2230" t="s">
        <v>265</v>
      </c>
      <c r="M2230" t="s">
        <v>266</v>
      </c>
      <c r="N2230" t="s">
        <v>57</v>
      </c>
      <c r="O2230" s="1">
        <v>46023</v>
      </c>
      <c r="Q2230" s="1">
        <v>46174</v>
      </c>
      <c r="R2230" s="2">
        <v>40.42</v>
      </c>
      <c r="S2230">
        <v>1</v>
      </c>
      <c r="T2230" t="s">
        <v>58</v>
      </c>
      <c r="U2230" t="s">
        <v>59</v>
      </c>
      <c r="V2230" s="3">
        <v>0.7</v>
      </c>
      <c r="W2230" s="2">
        <v>0</v>
      </c>
      <c r="X2230">
        <v>0</v>
      </c>
      <c r="Y2230" t="s">
        <v>60</v>
      </c>
      <c r="Z2230" t="s">
        <v>143</v>
      </c>
      <c r="AA2230">
        <v>0</v>
      </c>
      <c r="AB2230" s="2">
        <v>0</v>
      </c>
      <c r="AC2230" s="2">
        <v>0</v>
      </c>
      <c r="AD2230" s="3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28.29</v>
      </c>
      <c r="AM2230" s="2">
        <v>0</v>
      </c>
      <c r="AN2230" s="2">
        <v>0</v>
      </c>
      <c r="AO2230" s="2">
        <v>0</v>
      </c>
      <c r="AP2230" s="2">
        <v>0</v>
      </c>
      <c r="AQ2230" s="2">
        <v>0</v>
      </c>
    </row>
    <row r="2231" spans="1:43" x14ac:dyDescent="0.25">
      <c r="A2231" s="1">
        <v>46146</v>
      </c>
      <c r="B2231" t="s">
        <v>48</v>
      </c>
      <c r="C2231">
        <v>649163</v>
      </c>
      <c r="D2231">
        <v>2032606618</v>
      </c>
      <c r="E2231" t="s">
        <v>2394</v>
      </c>
      <c r="F2231" t="s">
        <v>328</v>
      </c>
      <c r="G2231" t="s">
        <v>51</v>
      </c>
      <c r="H2231" t="s">
        <v>213</v>
      </c>
      <c r="I2231" t="s">
        <v>734</v>
      </c>
      <c r="J2231" t="s">
        <v>735</v>
      </c>
      <c r="K2231">
        <v>877182</v>
      </c>
      <c r="L2231" t="s">
        <v>723</v>
      </c>
      <c r="M2231" t="s">
        <v>724</v>
      </c>
      <c r="N2231" t="s">
        <v>57</v>
      </c>
      <c r="O2231" s="1">
        <v>46023</v>
      </c>
      <c r="Q2231" s="1">
        <v>46174</v>
      </c>
      <c r="R2231" s="2">
        <v>57.27</v>
      </c>
      <c r="S2231">
        <v>1</v>
      </c>
      <c r="T2231" t="s">
        <v>58</v>
      </c>
      <c r="U2231" t="s">
        <v>59</v>
      </c>
      <c r="V2231" s="3">
        <v>0.7</v>
      </c>
      <c r="W2231" s="2">
        <v>0</v>
      </c>
      <c r="X2231">
        <v>0</v>
      </c>
      <c r="Y2231" t="s">
        <v>60</v>
      </c>
      <c r="Z2231" t="s">
        <v>143</v>
      </c>
      <c r="AA2231">
        <v>0</v>
      </c>
      <c r="AB2231" s="2">
        <v>0</v>
      </c>
      <c r="AC2231" s="2">
        <v>0</v>
      </c>
      <c r="AD2231" s="3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40.090000000000003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</row>
    <row r="2232" spans="1:43" x14ac:dyDescent="0.25">
      <c r="A2232" s="1">
        <v>46146</v>
      </c>
      <c r="B2232" t="s">
        <v>48</v>
      </c>
      <c r="C2232">
        <v>649163</v>
      </c>
      <c r="D2232">
        <v>2032608644</v>
      </c>
      <c r="E2232" t="s">
        <v>2395</v>
      </c>
      <c r="F2232" t="s">
        <v>97</v>
      </c>
      <c r="G2232" t="s">
        <v>51</v>
      </c>
      <c r="H2232" t="s">
        <v>220</v>
      </c>
      <c r="I2232" t="s">
        <v>734</v>
      </c>
      <c r="J2232" t="s">
        <v>735</v>
      </c>
      <c r="K2232">
        <v>823350</v>
      </c>
      <c r="L2232" t="s">
        <v>216</v>
      </c>
      <c r="M2232" t="s">
        <v>221</v>
      </c>
      <c r="N2232" t="s">
        <v>57</v>
      </c>
      <c r="O2232" s="1">
        <v>46023</v>
      </c>
      <c r="Q2232" s="1">
        <v>46174</v>
      </c>
      <c r="R2232" s="2">
        <v>249.51</v>
      </c>
      <c r="S2232">
        <v>1</v>
      </c>
      <c r="T2232" t="s">
        <v>58</v>
      </c>
      <c r="U2232" t="s">
        <v>59</v>
      </c>
      <c r="V2232" s="3">
        <v>0.7</v>
      </c>
      <c r="W2232" s="2">
        <v>0</v>
      </c>
      <c r="X2232">
        <v>0</v>
      </c>
      <c r="Y2232" t="s">
        <v>60</v>
      </c>
      <c r="Z2232" t="s">
        <v>143</v>
      </c>
      <c r="AA2232">
        <v>0</v>
      </c>
      <c r="AB2232" s="2">
        <v>0</v>
      </c>
      <c r="AC2232" s="2">
        <v>0</v>
      </c>
      <c r="AD2232" s="3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174.66</v>
      </c>
      <c r="AM2232" s="2">
        <v>0</v>
      </c>
      <c r="AN2232" s="2">
        <v>0</v>
      </c>
      <c r="AO2232" s="2">
        <v>0</v>
      </c>
      <c r="AP2232" s="2">
        <v>0</v>
      </c>
      <c r="AQ2232" s="2">
        <v>0</v>
      </c>
    </row>
    <row r="2233" spans="1:43" x14ac:dyDescent="0.25">
      <c r="A2233" s="1">
        <v>46146</v>
      </c>
      <c r="B2233" t="s">
        <v>48</v>
      </c>
      <c r="C2233">
        <v>649163</v>
      </c>
      <c r="D2233">
        <v>2032609545</v>
      </c>
      <c r="E2233" t="s">
        <v>2396</v>
      </c>
      <c r="F2233" t="s">
        <v>281</v>
      </c>
      <c r="G2233" t="s">
        <v>51</v>
      </c>
      <c r="H2233" t="s">
        <v>324</v>
      </c>
      <c r="I2233" t="s">
        <v>734</v>
      </c>
      <c r="J2233" t="s">
        <v>735</v>
      </c>
      <c r="K2233">
        <v>840313</v>
      </c>
      <c r="L2233" t="s">
        <v>1248</v>
      </c>
      <c r="M2233" t="s">
        <v>1249</v>
      </c>
      <c r="N2233" t="s">
        <v>57</v>
      </c>
      <c r="O2233" s="1">
        <v>46023</v>
      </c>
      <c r="Q2233" s="1">
        <v>46174</v>
      </c>
      <c r="R2233" s="2">
        <v>231.33</v>
      </c>
      <c r="S2233">
        <v>1</v>
      </c>
      <c r="T2233" t="s">
        <v>58</v>
      </c>
      <c r="U2233" t="s">
        <v>59</v>
      </c>
      <c r="V2233" s="3">
        <v>0.7</v>
      </c>
      <c r="W2233" s="2">
        <v>0</v>
      </c>
      <c r="X2233">
        <v>0</v>
      </c>
      <c r="Y2233" t="s">
        <v>60</v>
      </c>
      <c r="Z2233" t="s">
        <v>143</v>
      </c>
      <c r="AA2233">
        <v>0</v>
      </c>
      <c r="AB2233" s="2">
        <v>0</v>
      </c>
      <c r="AC2233" s="2">
        <v>0</v>
      </c>
      <c r="AD2233" s="3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161.93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</row>
    <row r="2234" spans="1:43" x14ac:dyDescent="0.25">
      <c r="A2234" s="1">
        <v>46146</v>
      </c>
      <c r="B2234" t="s">
        <v>48</v>
      </c>
      <c r="C2234">
        <v>649163</v>
      </c>
      <c r="D2234">
        <v>2032609681</v>
      </c>
      <c r="E2234" t="s">
        <v>2397</v>
      </c>
      <c r="F2234" t="s">
        <v>2389</v>
      </c>
      <c r="G2234" t="s">
        <v>51</v>
      </c>
      <c r="H2234" t="s">
        <v>110</v>
      </c>
      <c r="I2234" t="s">
        <v>734</v>
      </c>
      <c r="J2234" t="s">
        <v>735</v>
      </c>
      <c r="K2234">
        <v>673059</v>
      </c>
      <c r="L2234" t="s">
        <v>90</v>
      </c>
      <c r="M2234" t="s">
        <v>91</v>
      </c>
      <c r="N2234" t="s">
        <v>57</v>
      </c>
      <c r="O2234" s="1">
        <v>46023</v>
      </c>
      <c r="Q2234" s="1">
        <v>46174</v>
      </c>
      <c r="R2234" s="2">
        <v>94.41</v>
      </c>
      <c r="S2234">
        <v>1</v>
      </c>
      <c r="T2234" t="s">
        <v>58</v>
      </c>
      <c r="U2234" t="s">
        <v>59</v>
      </c>
      <c r="V2234" s="3">
        <v>0.7</v>
      </c>
      <c r="W2234" s="2">
        <v>0</v>
      </c>
      <c r="X2234">
        <v>0</v>
      </c>
      <c r="Y2234" t="s">
        <v>60</v>
      </c>
      <c r="Z2234" t="s">
        <v>143</v>
      </c>
      <c r="AA2234">
        <v>0</v>
      </c>
      <c r="AB2234" s="2">
        <v>0</v>
      </c>
      <c r="AC2234" s="2">
        <v>0</v>
      </c>
      <c r="AD2234" s="3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66.09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</row>
    <row r="2235" spans="1:43" x14ac:dyDescent="0.25">
      <c r="A2235" s="1">
        <v>46146</v>
      </c>
      <c r="B2235" t="s">
        <v>48</v>
      </c>
      <c r="C2235">
        <v>649163</v>
      </c>
      <c r="D2235">
        <v>2032610034</v>
      </c>
      <c r="E2235" t="s">
        <v>2398</v>
      </c>
      <c r="F2235" t="s">
        <v>2399</v>
      </c>
      <c r="G2235" t="s">
        <v>51</v>
      </c>
      <c r="H2235" t="s">
        <v>87</v>
      </c>
      <c r="I2235" t="s">
        <v>734</v>
      </c>
      <c r="J2235" t="s">
        <v>735</v>
      </c>
      <c r="K2235">
        <v>812656</v>
      </c>
      <c r="L2235" t="s">
        <v>760</v>
      </c>
      <c r="M2235" t="s">
        <v>170</v>
      </c>
      <c r="N2235" t="s">
        <v>57</v>
      </c>
      <c r="O2235" s="1">
        <v>46023</v>
      </c>
      <c r="Q2235" s="1">
        <v>46174</v>
      </c>
      <c r="R2235" s="2">
        <v>10.82</v>
      </c>
      <c r="S2235">
        <v>1</v>
      </c>
      <c r="T2235" t="s">
        <v>58</v>
      </c>
      <c r="U2235" t="s">
        <v>59</v>
      </c>
      <c r="V2235" s="3">
        <v>0.7</v>
      </c>
      <c r="W2235" s="2">
        <v>0</v>
      </c>
      <c r="X2235">
        <v>0</v>
      </c>
      <c r="Y2235" t="s">
        <v>60</v>
      </c>
      <c r="Z2235" t="s">
        <v>143</v>
      </c>
      <c r="AA2235">
        <v>0</v>
      </c>
      <c r="AB2235" s="2">
        <v>0</v>
      </c>
      <c r="AC2235" s="2">
        <v>0</v>
      </c>
      <c r="AD2235" s="3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7.57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</row>
    <row r="2236" spans="1:43" x14ac:dyDescent="0.25">
      <c r="A2236" s="1">
        <v>46146</v>
      </c>
      <c r="B2236" t="s">
        <v>48</v>
      </c>
      <c r="C2236">
        <v>649163</v>
      </c>
      <c r="D2236">
        <v>2032610908</v>
      </c>
      <c r="E2236" t="s">
        <v>2400</v>
      </c>
      <c r="F2236" t="s">
        <v>2401</v>
      </c>
      <c r="G2236" t="s">
        <v>51</v>
      </c>
      <c r="H2236" t="s">
        <v>220</v>
      </c>
      <c r="I2236" t="s">
        <v>734</v>
      </c>
      <c r="J2236" t="s">
        <v>735</v>
      </c>
      <c r="K2236">
        <v>753748</v>
      </c>
      <c r="L2236" t="s">
        <v>72</v>
      </c>
      <c r="M2236" t="s">
        <v>73</v>
      </c>
      <c r="N2236" t="s">
        <v>57</v>
      </c>
      <c r="O2236" s="1">
        <v>46023</v>
      </c>
      <c r="Q2236" s="1">
        <v>46174</v>
      </c>
      <c r="R2236" s="2">
        <v>110.16</v>
      </c>
      <c r="S2236">
        <v>1</v>
      </c>
      <c r="T2236" t="s">
        <v>58</v>
      </c>
      <c r="U2236" t="s">
        <v>59</v>
      </c>
      <c r="V2236" s="3">
        <v>0.7</v>
      </c>
      <c r="W2236" s="2">
        <v>0</v>
      </c>
      <c r="X2236">
        <v>0</v>
      </c>
      <c r="Y2236" t="s">
        <v>60</v>
      </c>
      <c r="Z2236" t="s">
        <v>143</v>
      </c>
      <c r="AA2236">
        <v>0</v>
      </c>
      <c r="AB2236" s="2">
        <v>0</v>
      </c>
      <c r="AC2236" s="2">
        <v>0</v>
      </c>
      <c r="AD2236" s="3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77.11</v>
      </c>
      <c r="AM2236" s="2">
        <v>0</v>
      </c>
      <c r="AN2236" s="2">
        <v>0</v>
      </c>
      <c r="AO2236" s="2">
        <v>0</v>
      </c>
      <c r="AP2236" s="2">
        <v>0</v>
      </c>
      <c r="AQ2236" s="2">
        <v>0</v>
      </c>
    </row>
    <row r="2237" spans="1:43" x14ac:dyDescent="0.25">
      <c r="A2237" s="1">
        <v>46146</v>
      </c>
      <c r="B2237" t="s">
        <v>48</v>
      </c>
      <c r="C2237">
        <v>649163</v>
      </c>
      <c r="D2237">
        <v>2032611133</v>
      </c>
      <c r="E2237" t="s">
        <v>663</v>
      </c>
      <c r="F2237" t="s">
        <v>287</v>
      </c>
      <c r="G2237" t="s">
        <v>51</v>
      </c>
      <c r="H2237" t="s">
        <v>324</v>
      </c>
      <c r="I2237" t="s">
        <v>734</v>
      </c>
      <c r="J2237" t="s">
        <v>735</v>
      </c>
      <c r="K2237">
        <v>875334</v>
      </c>
      <c r="L2237" t="s">
        <v>429</v>
      </c>
      <c r="M2237" t="s">
        <v>430</v>
      </c>
      <c r="N2237" t="s">
        <v>57</v>
      </c>
      <c r="O2237" s="1">
        <v>46023</v>
      </c>
      <c r="Q2237" s="1">
        <v>46174</v>
      </c>
      <c r="R2237" s="2">
        <v>34</v>
      </c>
      <c r="S2237">
        <v>1</v>
      </c>
      <c r="T2237" t="s">
        <v>58</v>
      </c>
      <c r="U2237" t="s">
        <v>59</v>
      </c>
      <c r="V2237" s="3">
        <v>0.7</v>
      </c>
      <c r="W2237" s="2">
        <v>0</v>
      </c>
      <c r="X2237">
        <v>0</v>
      </c>
      <c r="Y2237" t="s">
        <v>60</v>
      </c>
      <c r="Z2237" t="s">
        <v>143</v>
      </c>
      <c r="AA2237">
        <v>0</v>
      </c>
      <c r="AB2237" s="2">
        <v>0</v>
      </c>
      <c r="AC2237" s="2">
        <v>0</v>
      </c>
      <c r="AD2237" s="3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23.8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</row>
    <row r="2238" spans="1:43" x14ac:dyDescent="0.25">
      <c r="A2238" s="1">
        <v>46146</v>
      </c>
      <c r="B2238" t="s">
        <v>48</v>
      </c>
      <c r="C2238">
        <v>649163</v>
      </c>
      <c r="D2238">
        <v>2032611725</v>
      </c>
      <c r="E2238" t="s">
        <v>2402</v>
      </c>
      <c r="F2238" t="s">
        <v>2403</v>
      </c>
      <c r="G2238" t="s">
        <v>51</v>
      </c>
      <c r="H2238" t="s">
        <v>110</v>
      </c>
      <c r="I2238" t="s">
        <v>734</v>
      </c>
      <c r="J2238" t="s">
        <v>735</v>
      </c>
      <c r="K2238">
        <v>767312</v>
      </c>
      <c r="L2238" t="s">
        <v>609</v>
      </c>
      <c r="M2238" t="s">
        <v>466</v>
      </c>
      <c r="N2238" t="s">
        <v>57</v>
      </c>
      <c r="O2238" s="1">
        <v>46023</v>
      </c>
      <c r="Q2238" s="1">
        <v>46174</v>
      </c>
      <c r="R2238" s="2">
        <v>34.950000000000003</v>
      </c>
      <c r="S2238">
        <v>1</v>
      </c>
      <c r="T2238" t="s">
        <v>58</v>
      </c>
      <c r="U2238" t="s">
        <v>59</v>
      </c>
      <c r="V2238" s="3">
        <v>0.7</v>
      </c>
      <c r="W2238" s="2">
        <v>0</v>
      </c>
      <c r="X2238">
        <v>0</v>
      </c>
      <c r="Y2238" t="s">
        <v>60</v>
      </c>
      <c r="Z2238" t="s">
        <v>143</v>
      </c>
      <c r="AA2238">
        <v>0</v>
      </c>
      <c r="AB2238" s="2">
        <v>0</v>
      </c>
      <c r="AC2238" s="2">
        <v>0</v>
      </c>
      <c r="AD2238" s="3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24.46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</row>
    <row r="2239" spans="1:43" x14ac:dyDescent="0.25">
      <c r="A2239" s="1">
        <v>46146</v>
      </c>
      <c r="B2239" t="s">
        <v>48</v>
      </c>
      <c r="C2239">
        <v>649163</v>
      </c>
      <c r="D2239">
        <v>2032611726</v>
      </c>
      <c r="E2239" t="s">
        <v>2402</v>
      </c>
      <c r="F2239" t="s">
        <v>2403</v>
      </c>
      <c r="G2239" t="s">
        <v>51</v>
      </c>
      <c r="H2239" t="s">
        <v>110</v>
      </c>
      <c r="I2239" t="s">
        <v>734</v>
      </c>
      <c r="J2239" t="s">
        <v>746</v>
      </c>
      <c r="K2239">
        <v>767312</v>
      </c>
      <c r="L2239" t="s">
        <v>609</v>
      </c>
      <c r="M2239" t="s">
        <v>466</v>
      </c>
      <c r="N2239" t="s">
        <v>57</v>
      </c>
      <c r="O2239" s="1">
        <v>46023</v>
      </c>
      <c r="Q2239" s="1">
        <v>46174</v>
      </c>
      <c r="R2239" s="2">
        <v>8.9600000000000009</v>
      </c>
      <c r="S2239">
        <v>1</v>
      </c>
      <c r="T2239" t="s">
        <v>58</v>
      </c>
      <c r="U2239" t="s">
        <v>59</v>
      </c>
      <c r="V2239" s="3">
        <v>0.9</v>
      </c>
      <c r="W2239" s="2">
        <v>0</v>
      </c>
      <c r="X2239">
        <v>0</v>
      </c>
      <c r="Y2239" t="s">
        <v>60</v>
      </c>
      <c r="Z2239" t="s">
        <v>143</v>
      </c>
      <c r="AA2239">
        <v>0</v>
      </c>
      <c r="AB2239" s="2">
        <v>0</v>
      </c>
      <c r="AC2239" s="2">
        <v>0</v>
      </c>
      <c r="AD2239" s="3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8.06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</row>
    <row r="2240" spans="1:43" x14ac:dyDescent="0.25">
      <c r="A2240" s="1">
        <v>46146</v>
      </c>
      <c r="B2240" t="s">
        <v>48</v>
      </c>
      <c r="C2240">
        <v>649163</v>
      </c>
      <c r="D2240">
        <v>2032613479</v>
      </c>
      <c r="E2240" t="s">
        <v>339</v>
      </c>
      <c r="F2240" t="s">
        <v>459</v>
      </c>
      <c r="G2240" t="s">
        <v>51</v>
      </c>
      <c r="H2240" t="s">
        <v>106</v>
      </c>
      <c r="I2240" t="s">
        <v>734</v>
      </c>
      <c r="J2240" t="s">
        <v>735</v>
      </c>
      <c r="K2240">
        <v>823350</v>
      </c>
      <c r="L2240" t="s">
        <v>216</v>
      </c>
      <c r="M2240" t="s">
        <v>221</v>
      </c>
      <c r="N2240" t="s">
        <v>57</v>
      </c>
      <c r="O2240" s="1">
        <v>46023</v>
      </c>
      <c r="Q2240" s="1">
        <v>46174</v>
      </c>
      <c r="R2240" s="2">
        <v>73.94</v>
      </c>
      <c r="S2240">
        <v>1</v>
      </c>
      <c r="T2240" t="s">
        <v>58</v>
      </c>
      <c r="U2240" t="s">
        <v>59</v>
      </c>
      <c r="V2240" s="3">
        <v>0.7</v>
      </c>
      <c r="W2240" s="2">
        <v>0</v>
      </c>
      <c r="X2240">
        <v>0</v>
      </c>
      <c r="Y2240" t="s">
        <v>60</v>
      </c>
      <c r="Z2240" t="s">
        <v>143</v>
      </c>
      <c r="AA2240">
        <v>0</v>
      </c>
      <c r="AB2240" s="2">
        <v>0</v>
      </c>
      <c r="AC2240" s="2">
        <v>0</v>
      </c>
      <c r="AD2240" s="3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51.76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</row>
    <row r="2241" spans="1:43" x14ac:dyDescent="0.25">
      <c r="A2241" s="1">
        <v>46146</v>
      </c>
      <c r="B2241" t="s">
        <v>48</v>
      </c>
      <c r="C2241">
        <v>649163</v>
      </c>
      <c r="D2241">
        <v>2032613923</v>
      </c>
      <c r="E2241" t="s">
        <v>696</v>
      </c>
      <c r="F2241" t="s">
        <v>73</v>
      </c>
      <c r="G2241" t="s">
        <v>51</v>
      </c>
      <c r="H2241" t="s">
        <v>324</v>
      </c>
      <c r="I2241" t="s">
        <v>734</v>
      </c>
      <c r="J2241" t="s">
        <v>735</v>
      </c>
      <c r="K2241">
        <v>813184</v>
      </c>
      <c r="L2241" t="s">
        <v>744</v>
      </c>
      <c r="M2241" t="s">
        <v>745</v>
      </c>
      <c r="N2241" t="s">
        <v>57</v>
      </c>
      <c r="O2241" s="1">
        <v>46023</v>
      </c>
      <c r="Q2241" s="1">
        <v>46174</v>
      </c>
      <c r="R2241" s="2">
        <v>143</v>
      </c>
      <c r="S2241">
        <v>1</v>
      </c>
      <c r="T2241" t="s">
        <v>58</v>
      </c>
      <c r="U2241" t="s">
        <v>59</v>
      </c>
      <c r="V2241" s="3">
        <v>0.7</v>
      </c>
      <c r="W2241" s="2">
        <v>0</v>
      </c>
      <c r="X2241">
        <v>0</v>
      </c>
      <c r="Y2241" t="s">
        <v>60</v>
      </c>
      <c r="Z2241" t="s">
        <v>143</v>
      </c>
      <c r="AA2241">
        <v>0</v>
      </c>
      <c r="AB2241" s="2">
        <v>0</v>
      </c>
      <c r="AC2241" s="2">
        <v>0</v>
      </c>
      <c r="AD2241" s="3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100.1</v>
      </c>
      <c r="AM2241" s="2">
        <v>0</v>
      </c>
      <c r="AN2241" s="2">
        <v>0</v>
      </c>
      <c r="AO2241" s="2">
        <v>0</v>
      </c>
      <c r="AP2241" s="2">
        <v>0</v>
      </c>
      <c r="AQ2241" s="2">
        <v>0</v>
      </c>
    </row>
    <row r="2242" spans="1:43" x14ac:dyDescent="0.25">
      <c r="A2242" s="1">
        <v>46146</v>
      </c>
      <c r="B2242" t="s">
        <v>48</v>
      </c>
      <c r="C2242">
        <v>649163</v>
      </c>
      <c r="D2242">
        <v>2032614084</v>
      </c>
      <c r="E2242" t="s">
        <v>2404</v>
      </c>
      <c r="F2242" t="s">
        <v>1424</v>
      </c>
      <c r="G2242" t="s">
        <v>51</v>
      </c>
      <c r="H2242" t="s">
        <v>110</v>
      </c>
      <c r="I2242" t="s">
        <v>734</v>
      </c>
      <c r="J2242" t="s">
        <v>735</v>
      </c>
      <c r="K2242">
        <v>767312</v>
      </c>
      <c r="L2242" t="s">
        <v>609</v>
      </c>
      <c r="M2242" t="s">
        <v>466</v>
      </c>
      <c r="N2242" t="s">
        <v>57</v>
      </c>
      <c r="O2242" s="1">
        <v>46023</v>
      </c>
      <c r="Q2242" s="1">
        <v>46174</v>
      </c>
      <c r="R2242" s="2">
        <v>163.43</v>
      </c>
      <c r="S2242">
        <v>1</v>
      </c>
      <c r="T2242" t="s">
        <v>58</v>
      </c>
      <c r="U2242" t="s">
        <v>59</v>
      </c>
      <c r="V2242" s="3">
        <v>0.7</v>
      </c>
      <c r="W2242" s="2">
        <v>0</v>
      </c>
      <c r="X2242">
        <v>0</v>
      </c>
      <c r="Y2242" t="s">
        <v>60</v>
      </c>
      <c r="Z2242" t="s">
        <v>143</v>
      </c>
      <c r="AA2242">
        <v>0</v>
      </c>
      <c r="AB2242" s="2">
        <v>0</v>
      </c>
      <c r="AC2242" s="2">
        <v>0</v>
      </c>
      <c r="AD2242" s="3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114.4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</row>
    <row r="2243" spans="1:43" x14ac:dyDescent="0.25">
      <c r="A2243" s="1">
        <v>46146</v>
      </c>
      <c r="B2243" t="s">
        <v>48</v>
      </c>
      <c r="C2243">
        <v>649163</v>
      </c>
      <c r="D2243">
        <v>2032615809</v>
      </c>
      <c r="E2243" t="s">
        <v>2405</v>
      </c>
      <c r="F2243" t="s">
        <v>2406</v>
      </c>
      <c r="G2243" t="s">
        <v>51</v>
      </c>
      <c r="H2243" t="s">
        <v>82</v>
      </c>
      <c r="I2243" t="s">
        <v>734</v>
      </c>
      <c r="J2243" t="s">
        <v>778</v>
      </c>
      <c r="K2243">
        <v>789909</v>
      </c>
      <c r="L2243" t="s">
        <v>843</v>
      </c>
      <c r="M2243" t="s">
        <v>844</v>
      </c>
      <c r="N2243" t="s">
        <v>57</v>
      </c>
      <c r="O2243" s="1">
        <v>46023</v>
      </c>
      <c r="Q2243" s="1">
        <v>46174</v>
      </c>
      <c r="R2243" s="2">
        <v>29.5</v>
      </c>
      <c r="S2243">
        <v>1</v>
      </c>
      <c r="T2243" t="s">
        <v>58</v>
      </c>
      <c r="U2243" t="s">
        <v>59</v>
      </c>
      <c r="V2243" s="3">
        <v>0.42</v>
      </c>
      <c r="W2243" s="2">
        <v>0</v>
      </c>
      <c r="X2243">
        <v>0</v>
      </c>
      <c r="Y2243" t="s">
        <v>60</v>
      </c>
      <c r="Z2243" t="s">
        <v>143</v>
      </c>
      <c r="AA2243">
        <v>0</v>
      </c>
      <c r="AB2243" s="2">
        <v>0</v>
      </c>
      <c r="AC2243" s="2">
        <v>0</v>
      </c>
      <c r="AD2243" s="3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12.39</v>
      </c>
      <c r="AM2243" s="2">
        <v>0</v>
      </c>
      <c r="AN2243" s="2">
        <v>0</v>
      </c>
      <c r="AO2243" s="2">
        <v>0</v>
      </c>
      <c r="AP2243" s="2">
        <v>0</v>
      </c>
      <c r="AQ2243" s="2">
        <v>0</v>
      </c>
    </row>
    <row r="2244" spans="1:43" x14ac:dyDescent="0.25">
      <c r="A2244" s="1">
        <v>46146</v>
      </c>
      <c r="B2244" t="s">
        <v>48</v>
      </c>
      <c r="C2244">
        <v>649163</v>
      </c>
      <c r="D2244">
        <v>2032616289</v>
      </c>
      <c r="E2244" t="s">
        <v>2407</v>
      </c>
      <c r="F2244" t="s">
        <v>2408</v>
      </c>
      <c r="G2244" t="s">
        <v>51</v>
      </c>
      <c r="H2244" t="s">
        <v>82</v>
      </c>
      <c r="I2244" t="s">
        <v>734</v>
      </c>
      <c r="J2244" t="s">
        <v>735</v>
      </c>
      <c r="K2244">
        <v>813181</v>
      </c>
      <c r="L2244" t="s">
        <v>1361</v>
      </c>
      <c r="M2244" t="s">
        <v>803</v>
      </c>
      <c r="N2244" t="s">
        <v>57</v>
      </c>
      <c r="O2244" s="1">
        <v>46023</v>
      </c>
      <c r="Q2244" s="1">
        <v>46174</v>
      </c>
      <c r="R2244" s="2">
        <v>30.1</v>
      </c>
      <c r="S2244">
        <v>1</v>
      </c>
      <c r="T2244" t="s">
        <v>58</v>
      </c>
      <c r="U2244" t="s">
        <v>59</v>
      </c>
      <c r="V2244" s="3">
        <v>0.7</v>
      </c>
      <c r="W2244" s="2">
        <v>0</v>
      </c>
      <c r="X2244">
        <v>0</v>
      </c>
      <c r="Y2244" t="s">
        <v>60</v>
      </c>
      <c r="Z2244" t="s">
        <v>143</v>
      </c>
      <c r="AA2244">
        <v>0</v>
      </c>
      <c r="AB2244" s="2">
        <v>0</v>
      </c>
      <c r="AC2244" s="2">
        <v>0</v>
      </c>
      <c r="AD2244" s="3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21.07</v>
      </c>
      <c r="AM2244" s="2">
        <v>0</v>
      </c>
      <c r="AN2244" s="2">
        <v>0</v>
      </c>
      <c r="AO2244" s="2">
        <v>0</v>
      </c>
      <c r="AP2244" s="2">
        <v>0</v>
      </c>
      <c r="AQ2244" s="2">
        <v>0</v>
      </c>
    </row>
    <row r="2245" spans="1:43" x14ac:dyDescent="0.25">
      <c r="A2245" s="1">
        <v>46146</v>
      </c>
      <c r="B2245" t="s">
        <v>48</v>
      </c>
      <c r="C2245">
        <v>649163</v>
      </c>
      <c r="D2245">
        <v>2032616626</v>
      </c>
      <c r="E2245" t="s">
        <v>2409</v>
      </c>
      <c r="F2245" t="s">
        <v>2056</v>
      </c>
      <c r="G2245" t="s">
        <v>51</v>
      </c>
      <c r="H2245" t="s">
        <v>213</v>
      </c>
      <c r="I2245" t="s">
        <v>734</v>
      </c>
      <c r="J2245" t="s">
        <v>735</v>
      </c>
      <c r="K2245">
        <v>877182</v>
      </c>
      <c r="L2245" t="s">
        <v>723</v>
      </c>
      <c r="M2245" t="s">
        <v>724</v>
      </c>
      <c r="N2245" t="s">
        <v>57</v>
      </c>
      <c r="O2245" s="1">
        <v>46023</v>
      </c>
      <c r="Q2245" s="1">
        <v>46174</v>
      </c>
      <c r="R2245" s="2">
        <v>6.77</v>
      </c>
      <c r="S2245">
        <v>1</v>
      </c>
      <c r="T2245" t="s">
        <v>58</v>
      </c>
      <c r="U2245" t="s">
        <v>59</v>
      </c>
      <c r="V2245" s="3">
        <v>0.7</v>
      </c>
      <c r="W2245" s="2">
        <v>0</v>
      </c>
      <c r="X2245">
        <v>0</v>
      </c>
      <c r="Y2245" t="s">
        <v>60</v>
      </c>
      <c r="Z2245" t="s">
        <v>143</v>
      </c>
      <c r="AA2245">
        <v>0</v>
      </c>
      <c r="AB2245" s="2">
        <v>0</v>
      </c>
      <c r="AC2245" s="2">
        <v>0</v>
      </c>
      <c r="AD2245" s="3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4.74</v>
      </c>
      <c r="AM2245" s="2">
        <v>0</v>
      </c>
      <c r="AN2245" s="2">
        <v>0</v>
      </c>
      <c r="AO2245" s="2">
        <v>0</v>
      </c>
      <c r="AP2245" s="2">
        <v>0</v>
      </c>
      <c r="AQ2245" s="2">
        <v>0</v>
      </c>
    </row>
    <row r="2246" spans="1:43" x14ac:dyDescent="0.25">
      <c r="A2246" s="1">
        <v>46146</v>
      </c>
      <c r="B2246" t="s">
        <v>48</v>
      </c>
      <c r="C2246">
        <v>649163</v>
      </c>
      <c r="D2246">
        <v>2032617228</v>
      </c>
      <c r="E2246" t="s">
        <v>2410</v>
      </c>
      <c r="F2246" t="s">
        <v>2411</v>
      </c>
      <c r="G2246" t="s">
        <v>51</v>
      </c>
      <c r="H2246" t="s">
        <v>82</v>
      </c>
      <c r="I2246" t="s">
        <v>734</v>
      </c>
      <c r="J2246" t="s">
        <v>778</v>
      </c>
      <c r="K2246">
        <v>789909</v>
      </c>
      <c r="L2246" t="s">
        <v>843</v>
      </c>
      <c r="M2246" t="s">
        <v>844</v>
      </c>
      <c r="N2246" t="s">
        <v>57</v>
      </c>
      <c r="O2246" s="1">
        <v>46023</v>
      </c>
      <c r="Q2246" s="1">
        <v>46174</v>
      </c>
      <c r="R2246" s="2">
        <v>29.5</v>
      </c>
      <c r="S2246">
        <v>1</v>
      </c>
      <c r="T2246" t="s">
        <v>58</v>
      </c>
      <c r="U2246" t="s">
        <v>59</v>
      </c>
      <c r="V2246" s="3">
        <v>0.42</v>
      </c>
      <c r="W2246" s="2">
        <v>0</v>
      </c>
      <c r="X2246">
        <v>0</v>
      </c>
      <c r="Y2246" t="s">
        <v>60</v>
      </c>
      <c r="Z2246" t="s">
        <v>143</v>
      </c>
      <c r="AA2246">
        <v>0</v>
      </c>
      <c r="AB2246" s="2">
        <v>0</v>
      </c>
      <c r="AC2246" s="2">
        <v>0</v>
      </c>
      <c r="AD2246" s="3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12.39</v>
      </c>
      <c r="AM2246" s="2">
        <v>0</v>
      </c>
      <c r="AN2246" s="2">
        <v>0</v>
      </c>
      <c r="AO2246" s="2">
        <v>0</v>
      </c>
      <c r="AP2246" s="2">
        <v>0</v>
      </c>
      <c r="AQ2246" s="2">
        <v>0</v>
      </c>
    </row>
    <row r="2247" spans="1:43" x14ac:dyDescent="0.25">
      <c r="A2247" s="1">
        <v>46146</v>
      </c>
      <c r="B2247" t="s">
        <v>48</v>
      </c>
      <c r="C2247">
        <v>649163</v>
      </c>
      <c r="D2247">
        <v>2032617279</v>
      </c>
      <c r="E2247" t="s">
        <v>2412</v>
      </c>
      <c r="F2247" t="s">
        <v>380</v>
      </c>
      <c r="G2247" t="s">
        <v>51</v>
      </c>
      <c r="H2247" t="s">
        <v>128</v>
      </c>
      <c r="I2247" t="s">
        <v>734</v>
      </c>
      <c r="J2247" t="s">
        <v>735</v>
      </c>
      <c r="K2247">
        <v>651818</v>
      </c>
      <c r="L2247" t="s">
        <v>114</v>
      </c>
      <c r="M2247" t="s">
        <v>115</v>
      </c>
      <c r="N2247" t="s">
        <v>57</v>
      </c>
      <c r="O2247" s="1">
        <v>46028</v>
      </c>
      <c r="Q2247" s="1">
        <v>46179</v>
      </c>
      <c r="R2247" s="2">
        <v>100</v>
      </c>
      <c r="S2247">
        <v>1</v>
      </c>
      <c r="T2247" t="s">
        <v>58</v>
      </c>
      <c r="U2247" t="s">
        <v>59</v>
      </c>
      <c r="V2247" s="3">
        <v>0.7</v>
      </c>
      <c r="W2247" s="2">
        <v>0</v>
      </c>
      <c r="X2247">
        <v>0</v>
      </c>
      <c r="Y2247" t="s">
        <v>60</v>
      </c>
      <c r="Z2247" t="s">
        <v>143</v>
      </c>
      <c r="AA2247">
        <v>0</v>
      </c>
      <c r="AB2247" s="2">
        <v>0</v>
      </c>
      <c r="AC2247" s="2">
        <v>0</v>
      </c>
      <c r="AD2247" s="3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70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</row>
    <row r="2248" spans="1:43" x14ac:dyDescent="0.25">
      <c r="A2248" s="1">
        <v>46146</v>
      </c>
      <c r="B2248" t="s">
        <v>48</v>
      </c>
      <c r="C2248">
        <v>649163</v>
      </c>
      <c r="D2248">
        <v>2032618015</v>
      </c>
      <c r="E2248" t="s">
        <v>2413</v>
      </c>
      <c r="F2248" t="s">
        <v>228</v>
      </c>
      <c r="G2248" t="s">
        <v>51</v>
      </c>
      <c r="H2248" t="s">
        <v>82</v>
      </c>
      <c r="I2248" t="s">
        <v>734</v>
      </c>
      <c r="J2248" t="s">
        <v>735</v>
      </c>
      <c r="K2248">
        <v>824081</v>
      </c>
      <c r="L2248" t="s">
        <v>1996</v>
      </c>
      <c r="M2248" t="s">
        <v>1997</v>
      </c>
      <c r="N2248" t="s">
        <v>57</v>
      </c>
      <c r="O2248" s="1">
        <v>46023</v>
      </c>
      <c r="Q2248" s="1">
        <v>46174</v>
      </c>
      <c r="R2248" s="2">
        <v>284.54000000000002</v>
      </c>
      <c r="S2248">
        <v>1</v>
      </c>
      <c r="T2248" t="s">
        <v>58</v>
      </c>
      <c r="U2248" t="s">
        <v>59</v>
      </c>
      <c r="V2248" s="3">
        <v>0.7</v>
      </c>
      <c r="W2248" s="2">
        <v>0</v>
      </c>
      <c r="X2248">
        <v>0</v>
      </c>
      <c r="Y2248" t="s">
        <v>60</v>
      </c>
      <c r="Z2248" t="s">
        <v>143</v>
      </c>
      <c r="AA2248">
        <v>0</v>
      </c>
      <c r="AB2248" s="2">
        <v>0</v>
      </c>
      <c r="AC2248" s="2">
        <v>0</v>
      </c>
      <c r="AD2248" s="3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199.18</v>
      </c>
      <c r="AM2248" s="2">
        <v>0</v>
      </c>
      <c r="AN2248" s="2">
        <v>0</v>
      </c>
      <c r="AO2248" s="2">
        <v>0</v>
      </c>
      <c r="AP2248" s="2">
        <v>0</v>
      </c>
      <c r="AQ2248" s="2">
        <v>0</v>
      </c>
    </row>
    <row r="2249" spans="1:43" x14ac:dyDescent="0.25">
      <c r="A2249" s="1">
        <v>46146</v>
      </c>
      <c r="B2249" t="s">
        <v>48</v>
      </c>
      <c r="C2249">
        <v>649163</v>
      </c>
      <c r="D2249">
        <v>2032618089</v>
      </c>
      <c r="E2249" t="s">
        <v>2414</v>
      </c>
      <c r="F2249" t="s">
        <v>147</v>
      </c>
      <c r="G2249" t="s">
        <v>51</v>
      </c>
      <c r="H2249" t="s">
        <v>122</v>
      </c>
      <c r="I2249" t="s">
        <v>734</v>
      </c>
      <c r="J2249" t="s">
        <v>735</v>
      </c>
      <c r="K2249">
        <v>796984</v>
      </c>
      <c r="L2249" t="s">
        <v>168</v>
      </c>
      <c r="M2249" t="s">
        <v>112</v>
      </c>
      <c r="N2249" t="s">
        <v>57</v>
      </c>
      <c r="O2249" s="1">
        <v>46023</v>
      </c>
      <c r="Q2249" s="1">
        <v>46174</v>
      </c>
      <c r="R2249" s="2">
        <v>18.2</v>
      </c>
      <c r="S2249">
        <v>1</v>
      </c>
      <c r="T2249" t="s">
        <v>58</v>
      </c>
      <c r="U2249" t="s">
        <v>59</v>
      </c>
      <c r="V2249" s="3">
        <v>0.7</v>
      </c>
      <c r="W2249" s="2">
        <v>0</v>
      </c>
      <c r="X2249">
        <v>0</v>
      </c>
      <c r="Y2249" t="s">
        <v>60</v>
      </c>
      <c r="Z2249" t="s">
        <v>143</v>
      </c>
      <c r="AA2249">
        <v>0</v>
      </c>
      <c r="AB2249" s="2">
        <v>0</v>
      </c>
      <c r="AC2249" s="2">
        <v>0</v>
      </c>
      <c r="AD2249" s="3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12.74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</row>
    <row r="2250" spans="1:43" x14ac:dyDescent="0.25">
      <c r="A2250" s="1">
        <v>46146</v>
      </c>
      <c r="B2250" t="s">
        <v>48</v>
      </c>
      <c r="C2250">
        <v>649163</v>
      </c>
      <c r="D2250">
        <v>2032618348</v>
      </c>
      <c r="E2250" t="s">
        <v>2415</v>
      </c>
      <c r="F2250" t="s">
        <v>1294</v>
      </c>
      <c r="G2250" t="s">
        <v>51</v>
      </c>
      <c r="H2250" t="s">
        <v>213</v>
      </c>
      <c r="I2250" t="s">
        <v>734</v>
      </c>
      <c r="J2250" t="s">
        <v>735</v>
      </c>
      <c r="K2250">
        <v>757719</v>
      </c>
      <c r="L2250" t="s">
        <v>760</v>
      </c>
      <c r="M2250" t="s">
        <v>380</v>
      </c>
      <c r="N2250" t="s">
        <v>57</v>
      </c>
      <c r="O2250" s="1">
        <v>46023</v>
      </c>
      <c r="Q2250" s="1">
        <v>46174</v>
      </c>
      <c r="R2250" s="2">
        <v>49.46</v>
      </c>
      <c r="S2250">
        <v>1</v>
      </c>
      <c r="T2250" t="s">
        <v>58</v>
      </c>
      <c r="U2250" t="s">
        <v>59</v>
      </c>
      <c r="V2250" s="3">
        <v>0.7</v>
      </c>
      <c r="W2250" s="2">
        <v>0</v>
      </c>
      <c r="X2250">
        <v>0</v>
      </c>
      <c r="Y2250" t="s">
        <v>60</v>
      </c>
      <c r="Z2250" t="s">
        <v>143</v>
      </c>
      <c r="AA2250">
        <v>0</v>
      </c>
      <c r="AB2250" s="2">
        <v>0</v>
      </c>
      <c r="AC2250" s="2">
        <v>0</v>
      </c>
      <c r="AD2250" s="3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34.619999999999997</v>
      </c>
      <c r="AM2250" s="2">
        <v>0</v>
      </c>
      <c r="AN2250" s="2">
        <v>0</v>
      </c>
      <c r="AO2250" s="2">
        <v>0</v>
      </c>
      <c r="AP2250" s="2">
        <v>0</v>
      </c>
      <c r="AQ2250" s="2">
        <v>0</v>
      </c>
    </row>
    <row r="2251" spans="1:43" x14ac:dyDescent="0.25">
      <c r="A2251" s="1">
        <v>46146</v>
      </c>
      <c r="B2251" t="s">
        <v>48</v>
      </c>
      <c r="C2251">
        <v>649163</v>
      </c>
      <c r="D2251">
        <v>2032619279</v>
      </c>
      <c r="E2251" t="s">
        <v>2416</v>
      </c>
      <c r="F2251" t="s">
        <v>281</v>
      </c>
      <c r="G2251" t="s">
        <v>51</v>
      </c>
      <c r="H2251" t="s">
        <v>1140</v>
      </c>
      <c r="I2251" t="s">
        <v>734</v>
      </c>
      <c r="J2251" t="s">
        <v>735</v>
      </c>
      <c r="K2251">
        <v>651818</v>
      </c>
      <c r="L2251" t="s">
        <v>114</v>
      </c>
      <c r="M2251" t="s">
        <v>115</v>
      </c>
      <c r="N2251" t="s">
        <v>57</v>
      </c>
      <c r="O2251" s="1">
        <v>46023</v>
      </c>
      <c r="Q2251" s="1">
        <v>46174</v>
      </c>
      <c r="R2251" s="2">
        <v>40</v>
      </c>
      <c r="S2251">
        <v>1</v>
      </c>
      <c r="T2251" t="s">
        <v>58</v>
      </c>
      <c r="U2251" t="s">
        <v>59</v>
      </c>
      <c r="V2251" s="3">
        <v>0.7</v>
      </c>
      <c r="W2251" s="2">
        <v>0</v>
      </c>
      <c r="X2251">
        <v>0</v>
      </c>
      <c r="Y2251" t="s">
        <v>60</v>
      </c>
      <c r="Z2251" t="s">
        <v>143</v>
      </c>
      <c r="AA2251">
        <v>0</v>
      </c>
      <c r="AB2251" s="2">
        <v>0</v>
      </c>
      <c r="AC2251" s="2">
        <v>0</v>
      </c>
      <c r="AD2251" s="3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28</v>
      </c>
      <c r="AM2251" s="2">
        <v>0</v>
      </c>
      <c r="AN2251" s="2">
        <v>0</v>
      </c>
      <c r="AO2251" s="2">
        <v>0</v>
      </c>
      <c r="AP2251" s="2">
        <v>0</v>
      </c>
      <c r="AQ2251" s="2">
        <v>0</v>
      </c>
    </row>
    <row r="2252" spans="1:43" x14ac:dyDescent="0.25">
      <c r="A2252" s="1">
        <v>46146</v>
      </c>
      <c r="B2252" t="s">
        <v>48</v>
      </c>
      <c r="C2252">
        <v>649163</v>
      </c>
      <c r="D2252">
        <v>2032620192</v>
      </c>
      <c r="E2252" t="s">
        <v>2417</v>
      </c>
      <c r="F2252" t="s">
        <v>786</v>
      </c>
      <c r="G2252" t="s">
        <v>51</v>
      </c>
      <c r="H2252" t="s">
        <v>110</v>
      </c>
      <c r="I2252" t="s">
        <v>734</v>
      </c>
      <c r="J2252" t="s">
        <v>735</v>
      </c>
      <c r="K2252">
        <v>753748</v>
      </c>
      <c r="L2252" t="s">
        <v>72</v>
      </c>
      <c r="M2252" t="s">
        <v>73</v>
      </c>
      <c r="N2252" t="s">
        <v>57</v>
      </c>
      <c r="O2252" s="1">
        <v>46023</v>
      </c>
      <c r="Q2252" s="1">
        <v>46174</v>
      </c>
      <c r="R2252" s="2">
        <v>83</v>
      </c>
      <c r="S2252">
        <v>1</v>
      </c>
      <c r="T2252" t="s">
        <v>58</v>
      </c>
      <c r="U2252" t="s">
        <v>59</v>
      </c>
      <c r="V2252" s="3">
        <v>0.7</v>
      </c>
      <c r="W2252" s="2">
        <v>0</v>
      </c>
      <c r="X2252">
        <v>0</v>
      </c>
      <c r="Y2252" t="s">
        <v>60</v>
      </c>
      <c r="Z2252" t="s">
        <v>143</v>
      </c>
      <c r="AA2252">
        <v>0</v>
      </c>
      <c r="AB2252" s="2">
        <v>0</v>
      </c>
      <c r="AC2252" s="2">
        <v>0</v>
      </c>
      <c r="AD2252" s="3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58.1</v>
      </c>
      <c r="AM2252" s="2">
        <v>0</v>
      </c>
      <c r="AN2252" s="2">
        <v>0</v>
      </c>
      <c r="AO2252" s="2">
        <v>0</v>
      </c>
      <c r="AP2252" s="2">
        <v>0</v>
      </c>
      <c r="AQ2252" s="2">
        <v>0</v>
      </c>
    </row>
    <row r="2253" spans="1:43" x14ac:dyDescent="0.25">
      <c r="A2253" s="1">
        <v>46146</v>
      </c>
      <c r="B2253" t="s">
        <v>48</v>
      </c>
      <c r="C2253">
        <v>649163</v>
      </c>
      <c r="D2253">
        <v>2032620196</v>
      </c>
      <c r="E2253" t="s">
        <v>2417</v>
      </c>
      <c r="F2253" t="s">
        <v>2418</v>
      </c>
      <c r="G2253" t="s">
        <v>51</v>
      </c>
      <c r="H2253" t="s">
        <v>110</v>
      </c>
      <c r="I2253" t="s">
        <v>734</v>
      </c>
      <c r="J2253" t="s">
        <v>735</v>
      </c>
      <c r="K2253">
        <v>753748</v>
      </c>
      <c r="L2253" t="s">
        <v>72</v>
      </c>
      <c r="M2253" t="s">
        <v>73</v>
      </c>
      <c r="N2253" t="s">
        <v>57</v>
      </c>
      <c r="O2253" s="1">
        <v>46023</v>
      </c>
      <c r="Q2253" s="1">
        <v>46174</v>
      </c>
      <c r="R2253" s="2">
        <v>77.7</v>
      </c>
      <c r="S2253">
        <v>1</v>
      </c>
      <c r="T2253" t="s">
        <v>58</v>
      </c>
      <c r="U2253" t="s">
        <v>59</v>
      </c>
      <c r="V2253" s="3">
        <v>0.7</v>
      </c>
      <c r="W2253" s="2">
        <v>0</v>
      </c>
      <c r="X2253">
        <v>0</v>
      </c>
      <c r="Y2253" t="s">
        <v>60</v>
      </c>
      <c r="Z2253" t="s">
        <v>143</v>
      </c>
      <c r="AA2253">
        <v>0</v>
      </c>
      <c r="AB2253" s="2">
        <v>0</v>
      </c>
      <c r="AC2253" s="2">
        <v>0</v>
      </c>
      <c r="AD2253" s="3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54.39</v>
      </c>
      <c r="AM2253" s="2">
        <v>0</v>
      </c>
      <c r="AN2253" s="2">
        <v>0</v>
      </c>
      <c r="AO2253" s="2">
        <v>0</v>
      </c>
      <c r="AP2253" s="2">
        <v>0</v>
      </c>
      <c r="AQ2253" s="2">
        <v>0</v>
      </c>
    </row>
    <row r="2254" spans="1:43" x14ac:dyDescent="0.25">
      <c r="A2254" s="1">
        <v>46146</v>
      </c>
      <c r="B2254" t="s">
        <v>48</v>
      </c>
      <c r="C2254">
        <v>649163</v>
      </c>
      <c r="D2254">
        <v>2032620202</v>
      </c>
      <c r="E2254" t="s">
        <v>1474</v>
      </c>
      <c r="F2254" t="s">
        <v>153</v>
      </c>
      <c r="G2254" t="s">
        <v>51</v>
      </c>
      <c r="H2254" t="s">
        <v>110</v>
      </c>
      <c r="I2254" t="s">
        <v>734</v>
      </c>
      <c r="J2254" t="s">
        <v>735</v>
      </c>
      <c r="K2254">
        <v>767312</v>
      </c>
      <c r="L2254" t="s">
        <v>609</v>
      </c>
      <c r="M2254" t="s">
        <v>466</v>
      </c>
      <c r="N2254" t="s">
        <v>57</v>
      </c>
      <c r="O2254" s="1">
        <v>46023</v>
      </c>
      <c r="Q2254" s="1">
        <v>46174</v>
      </c>
      <c r="R2254" s="2">
        <v>89.52</v>
      </c>
      <c r="S2254">
        <v>1</v>
      </c>
      <c r="T2254" t="s">
        <v>58</v>
      </c>
      <c r="U2254" t="s">
        <v>59</v>
      </c>
      <c r="V2254" s="3">
        <v>0.7</v>
      </c>
      <c r="W2254" s="2">
        <v>0</v>
      </c>
      <c r="X2254">
        <v>0</v>
      </c>
      <c r="Y2254" t="s">
        <v>60</v>
      </c>
      <c r="Z2254" t="s">
        <v>143</v>
      </c>
      <c r="AA2254">
        <v>0</v>
      </c>
      <c r="AB2254" s="2">
        <v>0</v>
      </c>
      <c r="AC2254" s="2">
        <v>0</v>
      </c>
      <c r="AD2254" s="3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62.66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</row>
    <row r="2255" spans="1:43" x14ac:dyDescent="0.25">
      <c r="A2255" s="1">
        <v>46146</v>
      </c>
      <c r="B2255" t="s">
        <v>48</v>
      </c>
      <c r="C2255">
        <v>649163</v>
      </c>
      <c r="D2255">
        <v>2032620356</v>
      </c>
      <c r="E2255" t="s">
        <v>2419</v>
      </c>
      <c r="F2255" t="s">
        <v>319</v>
      </c>
      <c r="G2255" t="s">
        <v>51</v>
      </c>
      <c r="H2255" t="s">
        <v>106</v>
      </c>
      <c r="I2255" t="s">
        <v>734</v>
      </c>
      <c r="J2255" t="s">
        <v>735</v>
      </c>
      <c r="K2255">
        <v>902581</v>
      </c>
      <c r="L2255" t="s">
        <v>2420</v>
      </c>
      <c r="M2255" t="s">
        <v>2421</v>
      </c>
      <c r="N2255" t="s">
        <v>57</v>
      </c>
      <c r="O2255" s="1">
        <v>46023</v>
      </c>
      <c r="Q2255" s="1">
        <v>46174</v>
      </c>
      <c r="R2255" s="2">
        <v>58.95</v>
      </c>
      <c r="S2255">
        <v>1</v>
      </c>
      <c r="T2255" t="s">
        <v>58</v>
      </c>
      <c r="U2255" t="s">
        <v>59</v>
      </c>
      <c r="V2255" s="3">
        <v>0.7</v>
      </c>
      <c r="W2255" s="2">
        <v>0</v>
      </c>
      <c r="X2255">
        <v>0</v>
      </c>
      <c r="Y2255" t="s">
        <v>60</v>
      </c>
      <c r="Z2255" t="s">
        <v>143</v>
      </c>
      <c r="AA2255">
        <v>0</v>
      </c>
      <c r="AB2255" s="2">
        <v>0</v>
      </c>
      <c r="AC2255" s="2">
        <v>0</v>
      </c>
      <c r="AD2255" s="3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41.26</v>
      </c>
      <c r="AM2255" s="2">
        <v>0</v>
      </c>
      <c r="AN2255" s="2">
        <v>0</v>
      </c>
      <c r="AO2255" s="2">
        <v>0</v>
      </c>
      <c r="AP2255" s="2">
        <v>0</v>
      </c>
      <c r="AQ2255" s="2">
        <v>0</v>
      </c>
    </row>
    <row r="2256" spans="1:43" x14ac:dyDescent="0.25">
      <c r="A2256" s="1">
        <v>46146</v>
      </c>
      <c r="B2256" t="s">
        <v>48</v>
      </c>
      <c r="C2256">
        <v>649163</v>
      </c>
      <c r="D2256">
        <v>2032623000</v>
      </c>
      <c r="E2256" t="s">
        <v>508</v>
      </c>
      <c r="F2256" t="s">
        <v>652</v>
      </c>
      <c r="G2256" t="s">
        <v>51</v>
      </c>
      <c r="H2256" t="s">
        <v>213</v>
      </c>
      <c r="I2256" t="s">
        <v>734</v>
      </c>
      <c r="J2256" t="s">
        <v>735</v>
      </c>
      <c r="K2256">
        <v>821015</v>
      </c>
      <c r="L2256" t="s">
        <v>2161</v>
      </c>
      <c r="M2256" t="s">
        <v>2162</v>
      </c>
      <c r="N2256" t="s">
        <v>57</v>
      </c>
      <c r="O2256" s="1">
        <v>46023</v>
      </c>
      <c r="Q2256" s="1">
        <v>46174</v>
      </c>
      <c r="R2256" s="2">
        <v>27.77</v>
      </c>
      <c r="S2256">
        <v>1</v>
      </c>
      <c r="T2256" t="s">
        <v>58</v>
      </c>
      <c r="U2256" t="s">
        <v>59</v>
      </c>
      <c r="V2256" s="3">
        <v>0.7</v>
      </c>
      <c r="W2256" s="2">
        <v>0</v>
      </c>
      <c r="X2256">
        <v>0</v>
      </c>
      <c r="Y2256" t="s">
        <v>60</v>
      </c>
      <c r="Z2256" t="s">
        <v>143</v>
      </c>
      <c r="AA2256">
        <v>0</v>
      </c>
      <c r="AB2256" s="2">
        <v>0</v>
      </c>
      <c r="AC2256" s="2">
        <v>0</v>
      </c>
      <c r="AD2256" s="3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19.440000000000001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</row>
    <row r="2257" spans="1:43" x14ac:dyDescent="0.25">
      <c r="A2257" s="1">
        <v>46146</v>
      </c>
      <c r="B2257" t="s">
        <v>48</v>
      </c>
      <c r="C2257">
        <v>649163</v>
      </c>
      <c r="D2257">
        <v>2032623369</v>
      </c>
      <c r="E2257" t="s">
        <v>2422</v>
      </c>
      <c r="F2257" t="s">
        <v>662</v>
      </c>
      <c r="G2257" t="s">
        <v>51</v>
      </c>
      <c r="H2257" t="s">
        <v>313</v>
      </c>
      <c r="I2257" t="s">
        <v>734</v>
      </c>
      <c r="J2257" t="s">
        <v>735</v>
      </c>
      <c r="K2257">
        <v>651818</v>
      </c>
      <c r="L2257" t="s">
        <v>114</v>
      </c>
      <c r="M2257" t="s">
        <v>115</v>
      </c>
      <c r="N2257" t="s">
        <v>57</v>
      </c>
      <c r="O2257" s="1">
        <v>46028</v>
      </c>
      <c r="Q2257" s="1">
        <v>46179</v>
      </c>
      <c r="R2257" s="2">
        <v>61.82</v>
      </c>
      <c r="S2257">
        <v>1</v>
      </c>
      <c r="T2257" t="s">
        <v>58</v>
      </c>
      <c r="U2257" t="s">
        <v>59</v>
      </c>
      <c r="V2257" s="3">
        <v>0.7</v>
      </c>
      <c r="W2257" s="2">
        <v>0</v>
      </c>
      <c r="X2257">
        <v>0</v>
      </c>
      <c r="Y2257" t="s">
        <v>60</v>
      </c>
      <c r="Z2257" t="s">
        <v>143</v>
      </c>
      <c r="AA2257">
        <v>0</v>
      </c>
      <c r="AB2257" s="2">
        <v>0</v>
      </c>
      <c r="AC2257" s="2">
        <v>0</v>
      </c>
      <c r="AD2257" s="3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43.27</v>
      </c>
      <c r="AM2257" s="2">
        <v>0</v>
      </c>
      <c r="AN2257" s="2">
        <v>0</v>
      </c>
      <c r="AO2257" s="2">
        <v>0</v>
      </c>
      <c r="AP2257" s="2">
        <v>0</v>
      </c>
      <c r="AQ2257" s="2">
        <v>0</v>
      </c>
    </row>
    <row r="2258" spans="1:43" x14ac:dyDescent="0.25">
      <c r="A2258" s="1">
        <v>46146</v>
      </c>
      <c r="B2258" t="s">
        <v>48</v>
      </c>
      <c r="C2258">
        <v>649163</v>
      </c>
      <c r="D2258">
        <v>2032623371</v>
      </c>
      <c r="E2258" t="s">
        <v>2422</v>
      </c>
      <c r="F2258" t="s">
        <v>662</v>
      </c>
      <c r="G2258" t="s">
        <v>51</v>
      </c>
      <c r="H2258" t="s">
        <v>313</v>
      </c>
      <c r="I2258" t="s">
        <v>734</v>
      </c>
      <c r="J2258" t="s">
        <v>746</v>
      </c>
      <c r="K2258">
        <v>651818</v>
      </c>
      <c r="L2258" t="s">
        <v>114</v>
      </c>
      <c r="M2258" t="s">
        <v>115</v>
      </c>
      <c r="N2258" t="s">
        <v>57</v>
      </c>
      <c r="O2258" s="1">
        <v>46028</v>
      </c>
      <c r="Q2258" s="1">
        <v>46179</v>
      </c>
      <c r="R2258" s="2">
        <v>280.5</v>
      </c>
      <c r="S2258">
        <v>1</v>
      </c>
      <c r="T2258" t="s">
        <v>58</v>
      </c>
      <c r="U2258" t="s">
        <v>59</v>
      </c>
      <c r="V2258" s="3">
        <v>0.9</v>
      </c>
      <c r="W2258" s="2">
        <v>0</v>
      </c>
      <c r="X2258">
        <v>0</v>
      </c>
      <c r="Y2258" t="s">
        <v>60</v>
      </c>
      <c r="Z2258" t="s">
        <v>143</v>
      </c>
      <c r="AA2258">
        <v>0</v>
      </c>
      <c r="AB2258" s="2">
        <v>0</v>
      </c>
      <c r="AC2258" s="2">
        <v>0</v>
      </c>
      <c r="AD2258" s="3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252.45</v>
      </c>
      <c r="AM2258" s="2">
        <v>0</v>
      </c>
      <c r="AN2258" s="2">
        <v>0</v>
      </c>
      <c r="AO2258" s="2">
        <v>0</v>
      </c>
      <c r="AP2258" s="2">
        <v>0</v>
      </c>
      <c r="AQ2258" s="2">
        <v>0</v>
      </c>
    </row>
    <row r="2259" spans="1:43" x14ac:dyDescent="0.25">
      <c r="A2259" s="1">
        <v>46146</v>
      </c>
      <c r="B2259" t="s">
        <v>48</v>
      </c>
      <c r="C2259">
        <v>649163</v>
      </c>
      <c r="D2259">
        <v>2032623954</v>
      </c>
      <c r="E2259" t="s">
        <v>852</v>
      </c>
      <c r="F2259" t="s">
        <v>822</v>
      </c>
      <c r="G2259" t="s">
        <v>51</v>
      </c>
      <c r="H2259" t="s">
        <v>172</v>
      </c>
      <c r="I2259" t="s">
        <v>734</v>
      </c>
      <c r="J2259" t="s">
        <v>735</v>
      </c>
      <c r="K2259">
        <v>753748</v>
      </c>
      <c r="L2259" t="s">
        <v>72</v>
      </c>
      <c r="M2259" t="s">
        <v>73</v>
      </c>
      <c r="N2259" t="s">
        <v>57</v>
      </c>
      <c r="O2259" s="1">
        <v>46023</v>
      </c>
      <c r="Q2259" s="1">
        <v>46174</v>
      </c>
      <c r="R2259" s="2">
        <v>44</v>
      </c>
      <c r="S2259">
        <v>1</v>
      </c>
      <c r="T2259" t="s">
        <v>58</v>
      </c>
      <c r="U2259" t="s">
        <v>59</v>
      </c>
      <c r="V2259" s="3">
        <v>0.7</v>
      </c>
      <c r="W2259" s="2">
        <v>0</v>
      </c>
      <c r="X2259">
        <v>0</v>
      </c>
      <c r="Y2259" t="s">
        <v>60</v>
      </c>
      <c r="Z2259" t="s">
        <v>143</v>
      </c>
      <c r="AA2259">
        <v>0</v>
      </c>
      <c r="AB2259" s="2">
        <v>0</v>
      </c>
      <c r="AC2259" s="2">
        <v>0</v>
      </c>
      <c r="AD2259" s="3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30.8</v>
      </c>
      <c r="AM2259" s="2">
        <v>0</v>
      </c>
      <c r="AN2259" s="2">
        <v>0</v>
      </c>
      <c r="AO2259" s="2">
        <v>0</v>
      </c>
      <c r="AP2259" s="2">
        <v>0</v>
      </c>
      <c r="AQ2259" s="2">
        <v>0</v>
      </c>
    </row>
    <row r="2260" spans="1:43" x14ac:dyDescent="0.25">
      <c r="A2260" s="1">
        <v>46146</v>
      </c>
      <c r="B2260" t="s">
        <v>48</v>
      </c>
      <c r="C2260">
        <v>649163</v>
      </c>
      <c r="D2260">
        <v>2032625846</v>
      </c>
      <c r="E2260" t="s">
        <v>2423</v>
      </c>
      <c r="F2260" t="s">
        <v>2424</v>
      </c>
      <c r="G2260" t="s">
        <v>51</v>
      </c>
      <c r="H2260" t="s">
        <v>82</v>
      </c>
      <c r="I2260" t="s">
        <v>734</v>
      </c>
      <c r="J2260" t="s">
        <v>735</v>
      </c>
      <c r="K2260">
        <v>812782</v>
      </c>
      <c r="L2260" t="s">
        <v>99</v>
      </c>
      <c r="M2260" t="s">
        <v>100</v>
      </c>
      <c r="N2260" t="s">
        <v>57</v>
      </c>
      <c r="O2260" s="1">
        <v>46023</v>
      </c>
      <c r="Q2260" s="1">
        <v>46174</v>
      </c>
      <c r="R2260" s="2">
        <v>58.24</v>
      </c>
      <c r="S2260">
        <v>1</v>
      </c>
      <c r="T2260" t="s">
        <v>58</v>
      </c>
      <c r="U2260" t="s">
        <v>59</v>
      </c>
      <c r="V2260" s="3">
        <v>0.7</v>
      </c>
      <c r="W2260" s="2">
        <v>0</v>
      </c>
      <c r="X2260">
        <v>0</v>
      </c>
      <c r="Y2260" t="s">
        <v>60</v>
      </c>
      <c r="Z2260" t="s">
        <v>143</v>
      </c>
      <c r="AA2260">
        <v>0</v>
      </c>
      <c r="AB2260" s="2">
        <v>0</v>
      </c>
      <c r="AC2260" s="2">
        <v>0</v>
      </c>
      <c r="AD2260" s="3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40.770000000000003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</row>
    <row r="2261" spans="1:43" x14ac:dyDescent="0.25">
      <c r="A2261" s="1">
        <v>46146</v>
      </c>
      <c r="B2261" t="s">
        <v>48</v>
      </c>
      <c r="C2261">
        <v>649163</v>
      </c>
      <c r="D2261">
        <v>2032626173</v>
      </c>
      <c r="E2261" t="s">
        <v>2425</v>
      </c>
      <c r="F2261" t="s">
        <v>2426</v>
      </c>
      <c r="G2261" t="s">
        <v>51</v>
      </c>
      <c r="H2261" t="s">
        <v>82</v>
      </c>
      <c r="I2261" t="s">
        <v>734</v>
      </c>
      <c r="J2261" t="s">
        <v>735</v>
      </c>
      <c r="K2261">
        <v>856163</v>
      </c>
      <c r="L2261" t="s">
        <v>216</v>
      </c>
      <c r="M2261" t="s">
        <v>217</v>
      </c>
      <c r="N2261" t="s">
        <v>57</v>
      </c>
      <c r="O2261" s="1">
        <v>46023</v>
      </c>
      <c r="Q2261" s="1">
        <v>46174</v>
      </c>
      <c r="R2261" s="2">
        <v>49.8</v>
      </c>
      <c r="S2261">
        <v>1</v>
      </c>
      <c r="T2261" t="s">
        <v>58</v>
      </c>
      <c r="U2261" t="s">
        <v>59</v>
      </c>
      <c r="V2261" s="3">
        <v>0.7</v>
      </c>
      <c r="W2261" s="2">
        <v>0</v>
      </c>
      <c r="X2261">
        <v>0</v>
      </c>
      <c r="Y2261" t="s">
        <v>60</v>
      </c>
      <c r="Z2261" t="s">
        <v>143</v>
      </c>
      <c r="AA2261">
        <v>0</v>
      </c>
      <c r="AB2261" s="2">
        <v>0</v>
      </c>
      <c r="AC2261" s="2">
        <v>0</v>
      </c>
      <c r="AD2261" s="3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34.86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</row>
    <row r="2262" spans="1:43" x14ac:dyDescent="0.25">
      <c r="A2262" s="1">
        <v>46146</v>
      </c>
      <c r="B2262" t="s">
        <v>48</v>
      </c>
      <c r="C2262">
        <v>649163</v>
      </c>
      <c r="D2262">
        <v>2032626308</v>
      </c>
      <c r="E2262" t="s">
        <v>2427</v>
      </c>
      <c r="F2262" t="s">
        <v>130</v>
      </c>
      <c r="G2262" t="s">
        <v>51</v>
      </c>
      <c r="H2262" t="s">
        <v>82</v>
      </c>
      <c r="I2262" t="s">
        <v>734</v>
      </c>
      <c r="J2262" t="s">
        <v>735</v>
      </c>
      <c r="K2262">
        <v>823350</v>
      </c>
      <c r="L2262" t="s">
        <v>216</v>
      </c>
      <c r="M2262" t="s">
        <v>221</v>
      </c>
      <c r="N2262" t="s">
        <v>57</v>
      </c>
      <c r="O2262" s="1">
        <v>46023</v>
      </c>
      <c r="Q2262" s="1">
        <v>46174</v>
      </c>
      <c r="R2262" s="2">
        <v>51.71</v>
      </c>
      <c r="S2262">
        <v>1</v>
      </c>
      <c r="T2262" t="s">
        <v>58</v>
      </c>
      <c r="U2262" t="s">
        <v>59</v>
      </c>
      <c r="V2262" s="3">
        <v>0.7</v>
      </c>
      <c r="W2262" s="2">
        <v>0</v>
      </c>
      <c r="X2262">
        <v>0</v>
      </c>
      <c r="Y2262" t="s">
        <v>60</v>
      </c>
      <c r="Z2262" t="s">
        <v>143</v>
      </c>
      <c r="AA2262">
        <v>0</v>
      </c>
      <c r="AB2262" s="2">
        <v>0</v>
      </c>
      <c r="AC2262" s="2">
        <v>0</v>
      </c>
      <c r="AD2262" s="3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36.200000000000003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</row>
    <row r="2263" spans="1:43" x14ac:dyDescent="0.25">
      <c r="A2263" s="1">
        <v>46146</v>
      </c>
      <c r="B2263" t="s">
        <v>48</v>
      </c>
      <c r="C2263">
        <v>649163</v>
      </c>
      <c r="D2263">
        <v>2032626576</v>
      </c>
      <c r="E2263" t="s">
        <v>2104</v>
      </c>
      <c r="F2263" t="s">
        <v>2428</v>
      </c>
      <c r="G2263" t="s">
        <v>51</v>
      </c>
      <c r="H2263" t="s">
        <v>52</v>
      </c>
      <c r="I2263" t="s">
        <v>734</v>
      </c>
      <c r="J2263" t="s">
        <v>740</v>
      </c>
      <c r="K2263">
        <v>877182</v>
      </c>
      <c r="L2263" t="s">
        <v>723</v>
      </c>
      <c r="M2263" t="s">
        <v>724</v>
      </c>
      <c r="N2263" t="s">
        <v>57</v>
      </c>
      <c r="O2263" s="1">
        <v>46023</v>
      </c>
      <c r="Q2263" s="1">
        <v>46174</v>
      </c>
      <c r="R2263" s="2">
        <v>25.73</v>
      </c>
      <c r="S2263">
        <v>1</v>
      </c>
      <c r="T2263" t="s">
        <v>58</v>
      </c>
      <c r="U2263" t="s">
        <v>59</v>
      </c>
      <c r="V2263" s="3">
        <v>0.7</v>
      </c>
      <c r="W2263" s="2">
        <v>0</v>
      </c>
      <c r="X2263">
        <v>0</v>
      </c>
      <c r="Y2263" t="s">
        <v>60</v>
      </c>
      <c r="Z2263" t="s">
        <v>143</v>
      </c>
      <c r="AA2263">
        <v>0</v>
      </c>
      <c r="AB2263" s="2">
        <v>0</v>
      </c>
      <c r="AC2263" s="2">
        <v>0</v>
      </c>
      <c r="AD2263" s="3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18.010000000000002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</row>
    <row r="2264" spans="1:43" x14ac:dyDescent="0.25">
      <c r="A2264" s="1">
        <v>46146</v>
      </c>
      <c r="B2264" t="s">
        <v>48</v>
      </c>
      <c r="C2264">
        <v>649163</v>
      </c>
      <c r="D2264">
        <v>2032626949</v>
      </c>
      <c r="E2264" t="s">
        <v>2242</v>
      </c>
      <c r="F2264" t="s">
        <v>398</v>
      </c>
      <c r="G2264" t="s">
        <v>51</v>
      </c>
      <c r="H2264" t="s">
        <v>82</v>
      </c>
      <c r="I2264" t="s">
        <v>734</v>
      </c>
      <c r="J2264" t="s">
        <v>735</v>
      </c>
      <c r="K2264">
        <v>673059</v>
      </c>
      <c r="L2264" t="s">
        <v>90</v>
      </c>
      <c r="M2264" t="s">
        <v>91</v>
      </c>
      <c r="N2264" t="s">
        <v>57</v>
      </c>
      <c r="O2264" s="1">
        <v>46023</v>
      </c>
      <c r="Q2264" s="1">
        <v>46174</v>
      </c>
      <c r="R2264" s="2">
        <v>81.150000000000006</v>
      </c>
      <c r="S2264">
        <v>1</v>
      </c>
      <c r="T2264" t="s">
        <v>58</v>
      </c>
      <c r="U2264" t="s">
        <v>59</v>
      </c>
      <c r="V2264" s="3">
        <v>0.7</v>
      </c>
      <c r="W2264" s="2">
        <v>0</v>
      </c>
      <c r="X2264">
        <v>0</v>
      </c>
      <c r="Y2264" t="s">
        <v>60</v>
      </c>
      <c r="Z2264" t="s">
        <v>143</v>
      </c>
      <c r="AA2264">
        <v>0</v>
      </c>
      <c r="AB2264" s="2">
        <v>0</v>
      </c>
      <c r="AC2264" s="2">
        <v>0</v>
      </c>
      <c r="AD2264" s="3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56.8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</row>
    <row r="2265" spans="1:43" x14ac:dyDescent="0.25">
      <c r="A2265" s="1">
        <v>46146</v>
      </c>
      <c r="B2265" t="s">
        <v>48</v>
      </c>
      <c r="C2265">
        <v>649163</v>
      </c>
      <c r="D2265">
        <v>2032627435</v>
      </c>
      <c r="E2265" t="s">
        <v>2429</v>
      </c>
      <c r="F2265" t="s">
        <v>2430</v>
      </c>
      <c r="G2265" t="s">
        <v>51</v>
      </c>
      <c r="H2265" t="s">
        <v>82</v>
      </c>
      <c r="I2265" t="s">
        <v>734</v>
      </c>
      <c r="J2265" t="s">
        <v>735</v>
      </c>
      <c r="K2265">
        <v>792847</v>
      </c>
      <c r="L2265" t="s">
        <v>286</v>
      </c>
      <c r="M2265" t="s">
        <v>287</v>
      </c>
      <c r="N2265" t="s">
        <v>57</v>
      </c>
      <c r="O2265" s="1">
        <v>46023</v>
      </c>
      <c r="Q2265" s="1">
        <v>46174</v>
      </c>
      <c r="R2265" s="2">
        <v>124.72</v>
      </c>
      <c r="S2265">
        <v>1</v>
      </c>
      <c r="T2265" t="s">
        <v>58</v>
      </c>
      <c r="U2265" t="s">
        <v>59</v>
      </c>
      <c r="V2265" s="3">
        <v>0.7</v>
      </c>
      <c r="W2265" s="2">
        <v>0</v>
      </c>
      <c r="X2265">
        <v>0</v>
      </c>
      <c r="Y2265" t="s">
        <v>60</v>
      </c>
      <c r="Z2265" t="s">
        <v>143</v>
      </c>
      <c r="AA2265">
        <v>0</v>
      </c>
      <c r="AB2265" s="2">
        <v>0</v>
      </c>
      <c r="AC2265" s="2">
        <v>0</v>
      </c>
      <c r="AD2265" s="3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87.3</v>
      </c>
      <c r="AM2265" s="2">
        <v>0</v>
      </c>
      <c r="AN2265" s="2">
        <v>0</v>
      </c>
      <c r="AO2265" s="2">
        <v>0</v>
      </c>
      <c r="AP2265" s="2">
        <v>0</v>
      </c>
      <c r="AQ2265" s="2">
        <v>0</v>
      </c>
    </row>
    <row r="2266" spans="1:43" x14ac:dyDescent="0.25">
      <c r="A2266" s="1">
        <v>46146</v>
      </c>
      <c r="B2266" t="s">
        <v>48</v>
      </c>
      <c r="C2266">
        <v>649163</v>
      </c>
      <c r="D2266">
        <v>2032627591</v>
      </c>
      <c r="E2266" t="s">
        <v>2431</v>
      </c>
      <c r="F2266" t="s">
        <v>834</v>
      </c>
      <c r="G2266" t="s">
        <v>51</v>
      </c>
      <c r="H2266" t="s">
        <v>172</v>
      </c>
      <c r="I2266" t="s">
        <v>734</v>
      </c>
      <c r="J2266" t="s">
        <v>735</v>
      </c>
      <c r="K2266">
        <v>888536</v>
      </c>
      <c r="L2266" t="s">
        <v>773</v>
      </c>
      <c r="M2266" t="s">
        <v>774</v>
      </c>
      <c r="N2266" t="s">
        <v>57</v>
      </c>
      <c r="O2266" s="1">
        <v>46023</v>
      </c>
      <c r="Q2266" s="1">
        <v>46174</v>
      </c>
      <c r="R2266" s="2">
        <v>376.52</v>
      </c>
      <c r="S2266">
        <v>1</v>
      </c>
      <c r="T2266" t="s">
        <v>58</v>
      </c>
      <c r="U2266" t="s">
        <v>59</v>
      </c>
      <c r="V2266" s="3">
        <v>0.7</v>
      </c>
      <c r="W2266" s="2">
        <v>0</v>
      </c>
      <c r="X2266">
        <v>0</v>
      </c>
      <c r="Y2266" t="s">
        <v>60</v>
      </c>
      <c r="Z2266" t="s">
        <v>143</v>
      </c>
      <c r="AA2266">
        <v>0</v>
      </c>
      <c r="AB2266" s="2">
        <v>0</v>
      </c>
      <c r="AC2266" s="2">
        <v>0</v>
      </c>
      <c r="AD2266" s="3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263.56</v>
      </c>
      <c r="AM2266" s="2">
        <v>0</v>
      </c>
      <c r="AN2266" s="2">
        <v>0</v>
      </c>
      <c r="AO2266" s="2">
        <v>0</v>
      </c>
      <c r="AP2266" s="2">
        <v>0</v>
      </c>
      <c r="AQ2266" s="2">
        <v>0</v>
      </c>
    </row>
    <row r="2267" spans="1:43" x14ac:dyDescent="0.25">
      <c r="A2267" s="1">
        <v>46146</v>
      </c>
      <c r="B2267" t="s">
        <v>48</v>
      </c>
      <c r="C2267">
        <v>649163</v>
      </c>
      <c r="D2267">
        <v>2032627881</v>
      </c>
      <c r="E2267" t="s">
        <v>2432</v>
      </c>
      <c r="F2267" t="s">
        <v>109</v>
      </c>
      <c r="G2267" t="s">
        <v>51</v>
      </c>
      <c r="H2267" t="s">
        <v>82</v>
      </c>
      <c r="I2267" t="s">
        <v>734</v>
      </c>
      <c r="J2267" t="s">
        <v>735</v>
      </c>
      <c r="K2267">
        <v>820873</v>
      </c>
      <c r="L2267" t="s">
        <v>249</v>
      </c>
      <c r="M2267" t="s">
        <v>250</v>
      </c>
      <c r="N2267" t="s">
        <v>57</v>
      </c>
      <c r="O2267" s="1">
        <v>46028</v>
      </c>
      <c r="Q2267" s="1">
        <v>46179</v>
      </c>
      <c r="R2267" s="2">
        <v>34</v>
      </c>
      <c r="S2267">
        <v>1</v>
      </c>
      <c r="T2267" t="s">
        <v>58</v>
      </c>
      <c r="U2267" t="s">
        <v>59</v>
      </c>
      <c r="V2267" s="3">
        <v>0.7</v>
      </c>
      <c r="W2267" s="2">
        <v>0</v>
      </c>
      <c r="X2267">
        <v>0</v>
      </c>
      <c r="Y2267" t="s">
        <v>60</v>
      </c>
      <c r="Z2267" t="s">
        <v>143</v>
      </c>
      <c r="AA2267">
        <v>0</v>
      </c>
      <c r="AB2267" s="2">
        <v>0</v>
      </c>
      <c r="AC2267" s="2">
        <v>0</v>
      </c>
      <c r="AD2267" s="3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23.8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</row>
    <row r="2268" spans="1:43" x14ac:dyDescent="0.25">
      <c r="A2268" s="1">
        <v>46146</v>
      </c>
      <c r="B2268" t="s">
        <v>48</v>
      </c>
      <c r="C2268">
        <v>649163</v>
      </c>
      <c r="D2268">
        <v>2032628420</v>
      </c>
      <c r="E2268" t="s">
        <v>2433</v>
      </c>
      <c r="F2268" t="s">
        <v>241</v>
      </c>
      <c r="G2268" t="s">
        <v>51</v>
      </c>
      <c r="H2268" t="s">
        <v>324</v>
      </c>
      <c r="I2268" t="s">
        <v>734</v>
      </c>
      <c r="J2268" t="s">
        <v>735</v>
      </c>
      <c r="K2268">
        <v>856163</v>
      </c>
      <c r="L2268" t="s">
        <v>216</v>
      </c>
      <c r="M2268" t="s">
        <v>217</v>
      </c>
      <c r="N2268" t="s">
        <v>57</v>
      </c>
      <c r="O2268" s="1">
        <v>46023</v>
      </c>
      <c r="Q2268" s="1">
        <v>46174</v>
      </c>
      <c r="R2268" s="2">
        <v>194.5</v>
      </c>
      <c r="S2268">
        <v>1</v>
      </c>
      <c r="T2268" t="s">
        <v>58</v>
      </c>
      <c r="U2268" t="s">
        <v>59</v>
      </c>
      <c r="V2268" s="3">
        <v>0.7</v>
      </c>
      <c r="W2268" s="2">
        <v>0</v>
      </c>
      <c r="X2268">
        <v>0</v>
      </c>
      <c r="Y2268" t="s">
        <v>60</v>
      </c>
      <c r="Z2268" t="s">
        <v>143</v>
      </c>
      <c r="AA2268">
        <v>0</v>
      </c>
      <c r="AB2268" s="2">
        <v>0</v>
      </c>
      <c r="AC2268" s="2">
        <v>0</v>
      </c>
      <c r="AD2268" s="3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136.15</v>
      </c>
      <c r="AM2268" s="2">
        <v>0</v>
      </c>
      <c r="AN2268" s="2">
        <v>0</v>
      </c>
      <c r="AO2268" s="2">
        <v>0</v>
      </c>
      <c r="AP2268" s="2">
        <v>0</v>
      </c>
      <c r="AQ2268" s="2">
        <v>0</v>
      </c>
    </row>
    <row r="2269" spans="1:43" x14ac:dyDescent="0.25">
      <c r="A2269" s="1">
        <v>46146</v>
      </c>
      <c r="B2269" t="s">
        <v>48</v>
      </c>
      <c r="C2269">
        <v>649163</v>
      </c>
      <c r="D2269">
        <v>2032628936</v>
      </c>
      <c r="E2269" t="s">
        <v>2248</v>
      </c>
      <c r="F2269" t="s">
        <v>916</v>
      </c>
      <c r="G2269" t="s">
        <v>51</v>
      </c>
      <c r="H2269" t="s">
        <v>82</v>
      </c>
      <c r="I2269" t="s">
        <v>734</v>
      </c>
      <c r="J2269" t="s">
        <v>735</v>
      </c>
      <c r="K2269">
        <v>840313</v>
      </c>
      <c r="L2269" t="s">
        <v>1248</v>
      </c>
      <c r="M2269" t="s">
        <v>1249</v>
      </c>
      <c r="N2269" t="s">
        <v>57</v>
      </c>
      <c r="O2269" s="1">
        <v>46023</v>
      </c>
      <c r="Q2269" s="1">
        <v>46174</v>
      </c>
      <c r="R2269" s="2">
        <v>124.18</v>
      </c>
      <c r="S2269">
        <v>1</v>
      </c>
      <c r="T2269" t="s">
        <v>58</v>
      </c>
      <c r="U2269" t="s">
        <v>59</v>
      </c>
      <c r="V2269" s="3">
        <v>0.7</v>
      </c>
      <c r="W2269" s="2">
        <v>0</v>
      </c>
      <c r="X2269">
        <v>0</v>
      </c>
      <c r="Y2269" t="s">
        <v>60</v>
      </c>
      <c r="Z2269" t="s">
        <v>143</v>
      </c>
      <c r="AA2269">
        <v>0</v>
      </c>
      <c r="AB2269" s="2">
        <v>0</v>
      </c>
      <c r="AC2269" s="2">
        <v>0</v>
      </c>
      <c r="AD2269" s="3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86.93</v>
      </c>
      <c r="AM2269" s="2">
        <v>0</v>
      </c>
      <c r="AN2269" s="2">
        <v>0</v>
      </c>
      <c r="AO2269" s="2">
        <v>0</v>
      </c>
      <c r="AP2269" s="2">
        <v>0</v>
      </c>
      <c r="AQ2269" s="2">
        <v>0</v>
      </c>
    </row>
    <row r="2270" spans="1:43" x14ac:dyDescent="0.25">
      <c r="A2270" s="1">
        <v>46146</v>
      </c>
      <c r="B2270" t="s">
        <v>48</v>
      </c>
      <c r="C2270">
        <v>649163</v>
      </c>
      <c r="D2270">
        <v>2032629883</v>
      </c>
      <c r="E2270" t="s">
        <v>2434</v>
      </c>
      <c r="F2270" t="s">
        <v>285</v>
      </c>
      <c r="G2270" t="s">
        <v>51</v>
      </c>
      <c r="H2270" t="s">
        <v>172</v>
      </c>
      <c r="I2270" t="s">
        <v>734</v>
      </c>
      <c r="J2270" t="s">
        <v>735</v>
      </c>
      <c r="K2270">
        <v>874230</v>
      </c>
      <c r="L2270" t="s">
        <v>173</v>
      </c>
      <c r="M2270" t="s">
        <v>174</v>
      </c>
      <c r="N2270" t="s">
        <v>57</v>
      </c>
      <c r="O2270" s="1">
        <v>46023</v>
      </c>
      <c r="Q2270" s="1">
        <v>46174</v>
      </c>
      <c r="R2270" s="2">
        <v>131.47</v>
      </c>
      <c r="S2270">
        <v>1</v>
      </c>
      <c r="T2270" t="s">
        <v>58</v>
      </c>
      <c r="U2270" t="s">
        <v>59</v>
      </c>
      <c r="V2270" s="3">
        <v>0.7</v>
      </c>
      <c r="W2270" s="2">
        <v>0</v>
      </c>
      <c r="X2270">
        <v>0</v>
      </c>
      <c r="Y2270" t="s">
        <v>60</v>
      </c>
      <c r="Z2270" t="s">
        <v>143</v>
      </c>
      <c r="AA2270">
        <v>0</v>
      </c>
      <c r="AB2270" s="2">
        <v>0</v>
      </c>
      <c r="AC2270" s="2">
        <v>0</v>
      </c>
      <c r="AD2270" s="3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92.03</v>
      </c>
      <c r="AM2270" s="2">
        <v>0</v>
      </c>
      <c r="AN2270" s="2">
        <v>0</v>
      </c>
      <c r="AO2270" s="2">
        <v>0</v>
      </c>
      <c r="AP2270" s="2">
        <v>0</v>
      </c>
      <c r="AQ2270" s="2">
        <v>0</v>
      </c>
    </row>
    <row r="2271" spans="1:43" x14ac:dyDescent="0.25">
      <c r="A2271" s="1">
        <v>46146</v>
      </c>
      <c r="B2271" t="s">
        <v>48</v>
      </c>
      <c r="C2271">
        <v>649163</v>
      </c>
      <c r="D2271">
        <v>2032630527</v>
      </c>
      <c r="E2271" t="s">
        <v>2435</v>
      </c>
      <c r="F2271" t="s">
        <v>998</v>
      </c>
      <c r="G2271" t="s">
        <v>51</v>
      </c>
      <c r="H2271" t="s">
        <v>82</v>
      </c>
      <c r="I2271" t="s">
        <v>734</v>
      </c>
      <c r="J2271" t="s">
        <v>735</v>
      </c>
      <c r="K2271">
        <v>823350</v>
      </c>
      <c r="L2271" t="s">
        <v>216</v>
      </c>
      <c r="M2271" t="s">
        <v>221</v>
      </c>
      <c r="N2271" t="s">
        <v>57</v>
      </c>
      <c r="O2271" s="1">
        <v>46023</v>
      </c>
      <c r="Q2271" s="1">
        <v>46174</v>
      </c>
      <c r="R2271" s="2">
        <v>56.5</v>
      </c>
      <c r="S2271">
        <v>1</v>
      </c>
      <c r="T2271" t="s">
        <v>58</v>
      </c>
      <c r="U2271" t="s">
        <v>59</v>
      </c>
      <c r="V2271" s="3">
        <v>0.7</v>
      </c>
      <c r="W2271" s="2">
        <v>0</v>
      </c>
      <c r="X2271">
        <v>0</v>
      </c>
      <c r="Y2271" t="s">
        <v>60</v>
      </c>
      <c r="Z2271" t="s">
        <v>143</v>
      </c>
      <c r="AA2271">
        <v>0</v>
      </c>
      <c r="AB2271" s="2">
        <v>0</v>
      </c>
      <c r="AC2271" s="2">
        <v>0</v>
      </c>
      <c r="AD2271" s="3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39.549999999999997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</row>
    <row r="2272" spans="1:43" x14ac:dyDescent="0.25">
      <c r="A2272" s="1">
        <v>46146</v>
      </c>
      <c r="B2272" t="s">
        <v>48</v>
      </c>
      <c r="C2272">
        <v>649163</v>
      </c>
      <c r="D2272">
        <v>2032630539</v>
      </c>
      <c r="E2272" t="s">
        <v>2436</v>
      </c>
      <c r="F2272" t="s">
        <v>263</v>
      </c>
      <c r="G2272" t="s">
        <v>51</v>
      </c>
      <c r="H2272" t="s">
        <v>82</v>
      </c>
      <c r="I2272" t="s">
        <v>734</v>
      </c>
      <c r="J2272" t="s">
        <v>735</v>
      </c>
      <c r="K2272">
        <v>824062</v>
      </c>
      <c r="L2272" t="s">
        <v>400</v>
      </c>
      <c r="M2272" t="s">
        <v>401</v>
      </c>
      <c r="N2272" t="s">
        <v>57</v>
      </c>
      <c r="O2272" s="1">
        <v>46023</v>
      </c>
      <c r="Q2272" s="1">
        <v>46174</v>
      </c>
      <c r="R2272" s="2">
        <v>22</v>
      </c>
      <c r="S2272">
        <v>1</v>
      </c>
      <c r="T2272" t="s">
        <v>58</v>
      </c>
      <c r="U2272" t="s">
        <v>59</v>
      </c>
      <c r="V2272" s="3">
        <v>0.7</v>
      </c>
      <c r="W2272" s="2">
        <v>0</v>
      </c>
      <c r="X2272">
        <v>0</v>
      </c>
      <c r="Y2272" t="s">
        <v>60</v>
      </c>
      <c r="Z2272" t="s">
        <v>143</v>
      </c>
      <c r="AA2272">
        <v>0</v>
      </c>
      <c r="AB2272" s="2">
        <v>0</v>
      </c>
      <c r="AC2272" s="2">
        <v>0</v>
      </c>
      <c r="AD2272" s="3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15.4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</row>
    <row r="2273" spans="1:43" x14ac:dyDescent="0.25">
      <c r="A2273" s="1">
        <v>46146</v>
      </c>
      <c r="B2273" t="s">
        <v>48</v>
      </c>
      <c r="C2273">
        <v>649163</v>
      </c>
      <c r="D2273">
        <v>2032630542</v>
      </c>
      <c r="E2273" t="s">
        <v>2436</v>
      </c>
      <c r="F2273" t="s">
        <v>263</v>
      </c>
      <c r="G2273" t="s">
        <v>51</v>
      </c>
      <c r="H2273" t="s">
        <v>82</v>
      </c>
      <c r="I2273" t="s">
        <v>734</v>
      </c>
      <c r="J2273" t="s">
        <v>746</v>
      </c>
      <c r="K2273">
        <v>824062</v>
      </c>
      <c r="L2273" t="s">
        <v>400</v>
      </c>
      <c r="M2273" t="s">
        <v>401</v>
      </c>
      <c r="N2273" t="s">
        <v>57</v>
      </c>
      <c r="O2273" s="1">
        <v>46023</v>
      </c>
      <c r="Q2273" s="1">
        <v>46174</v>
      </c>
      <c r="R2273" s="2">
        <v>203.06</v>
      </c>
      <c r="S2273">
        <v>1</v>
      </c>
      <c r="T2273" t="s">
        <v>58</v>
      </c>
      <c r="U2273" t="s">
        <v>59</v>
      </c>
      <c r="V2273" s="3">
        <v>0.9</v>
      </c>
      <c r="W2273" s="2">
        <v>0</v>
      </c>
      <c r="X2273">
        <v>0</v>
      </c>
      <c r="Y2273" t="s">
        <v>60</v>
      </c>
      <c r="Z2273" t="s">
        <v>143</v>
      </c>
      <c r="AA2273">
        <v>0</v>
      </c>
      <c r="AB2273" s="2">
        <v>0</v>
      </c>
      <c r="AC2273" s="2">
        <v>0</v>
      </c>
      <c r="AD2273" s="3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182.75</v>
      </c>
      <c r="AM2273" s="2">
        <v>0</v>
      </c>
      <c r="AN2273" s="2">
        <v>0</v>
      </c>
      <c r="AO2273" s="2">
        <v>0</v>
      </c>
      <c r="AP2273" s="2">
        <v>0</v>
      </c>
      <c r="AQ2273" s="2">
        <v>0</v>
      </c>
    </row>
    <row r="2274" spans="1:43" x14ac:dyDescent="0.25">
      <c r="A2274" s="1">
        <v>46146</v>
      </c>
      <c r="B2274" t="s">
        <v>48</v>
      </c>
      <c r="C2274">
        <v>649163</v>
      </c>
      <c r="D2274">
        <v>2032630777</v>
      </c>
      <c r="E2274" t="s">
        <v>2437</v>
      </c>
      <c r="F2274" t="s">
        <v>2438</v>
      </c>
      <c r="G2274" t="s">
        <v>51</v>
      </c>
      <c r="H2274" t="s">
        <v>122</v>
      </c>
      <c r="I2274" t="s">
        <v>734</v>
      </c>
      <c r="J2274" t="s">
        <v>735</v>
      </c>
      <c r="K2274">
        <v>816021</v>
      </c>
      <c r="L2274" t="s">
        <v>124</v>
      </c>
      <c r="M2274" t="s">
        <v>125</v>
      </c>
      <c r="N2274" t="s">
        <v>57</v>
      </c>
      <c r="O2274" s="1">
        <v>46023</v>
      </c>
      <c r="Q2274" s="1">
        <v>46174</v>
      </c>
      <c r="R2274" s="2">
        <v>9.1</v>
      </c>
      <c r="S2274">
        <v>1</v>
      </c>
      <c r="T2274" t="s">
        <v>58</v>
      </c>
      <c r="U2274" t="s">
        <v>59</v>
      </c>
      <c r="V2274" s="3">
        <v>0.7</v>
      </c>
      <c r="W2274" s="2">
        <v>0</v>
      </c>
      <c r="X2274">
        <v>0</v>
      </c>
      <c r="Y2274" t="s">
        <v>60</v>
      </c>
      <c r="Z2274" t="s">
        <v>143</v>
      </c>
      <c r="AA2274">
        <v>0</v>
      </c>
      <c r="AB2274" s="2">
        <v>0</v>
      </c>
      <c r="AC2274" s="2">
        <v>0</v>
      </c>
      <c r="AD2274" s="3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6.37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</row>
    <row r="2275" spans="1:43" x14ac:dyDescent="0.25">
      <c r="A2275" s="1">
        <v>46146</v>
      </c>
      <c r="B2275" t="s">
        <v>48</v>
      </c>
      <c r="C2275">
        <v>649163</v>
      </c>
      <c r="D2275">
        <v>2032631439</v>
      </c>
      <c r="E2275" t="s">
        <v>1138</v>
      </c>
      <c r="F2275" t="s">
        <v>2439</v>
      </c>
      <c r="G2275" t="s">
        <v>51</v>
      </c>
      <c r="H2275" t="s">
        <v>82</v>
      </c>
      <c r="I2275" t="s">
        <v>734</v>
      </c>
      <c r="J2275" t="s">
        <v>735</v>
      </c>
      <c r="K2275">
        <v>812656</v>
      </c>
      <c r="L2275" t="s">
        <v>760</v>
      </c>
      <c r="M2275" t="s">
        <v>170</v>
      </c>
      <c r="N2275" t="s">
        <v>57</v>
      </c>
      <c r="O2275" s="1">
        <v>46023</v>
      </c>
      <c r="Q2275" s="1">
        <v>46174</v>
      </c>
      <c r="R2275" s="2">
        <v>45.68</v>
      </c>
      <c r="S2275">
        <v>1</v>
      </c>
      <c r="T2275" t="s">
        <v>58</v>
      </c>
      <c r="U2275" t="s">
        <v>59</v>
      </c>
      <c r="V2275" s="3">
        <v>0.7</v>
      </c>
      <c r="W2275" s="2">
        <v>0</v>
      </c>
      <c r="X2275">
        <v>0</v>
      </c>
      <c r="Y2275" t="s">
        <v>60</v>
      </c>
      <c r="Z2275" t="s">
        <v>143</v>
      </c>
      <c r="AA2275">
        <v>0</v>
      </c>
      <c r="AB2275" s="2">
        <v>0</v>
      </c>
      <c r="AC2275" s="2">
        <v>0</v>
      </c>
      <c r="AD2275" s="3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31.98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</row>
    <row r="2276" spans="1:43" x14ac:dyDescent="0.25">
      <c r="A2276" s="1">
        <v>46146</v>
      </c>
      <c r="B2276" t="s">
        <v>48</v>
      </c>
      <c r="C2276">
        <v>649163</v>
      </c>
      <c r="D2276">
        <v>2032631523</v>
      </c>
      <c r="E2276" t="s">
        <v>2440</v>
      </c>
      <c r="F2276" t="s">
        <v>149</v>
      </c>
      <c r="G2276" t="s">
        <v>51</v>
      </c>
      <c r="H2276" t="s">
        <v>161</v>
      </c>
      <c r="I2276" t="s">
        <v>734</v>
      </c>
      <c r="J2276" t="s">
        <v>735</v>
      </c>
      <c r="K2276">
        <v>767312</v>
      </c>
      <c r="L2276" t="s">
        <v>609</v>
      </c>
      <c r="M2276" t="s">
        <v>466</v>
      </c>
      <c r="N2276" t="s">
        <v>57</v>
      </c>
      <c r="O2276" s="1">
        <v>46023</v>
      </c>
      <c r="Q2276" s="1">
        <v>46174</v>
      </c>
      <c r="R2276" s="2">
        <v>58.25</v>
      </c>
      <c r="S2276">
        <v>1</v>
      </c>
      <c r="T2276" t="s">
        <v>58</v>
      </c>
      <c r="U2276" t="s">
        <v>59</v>
      </c>
      <c r="V2276" s="3">
        <v>0.7</v>
      </c>
      <c r="W2276" s="2">
        <v>0</v>
      </c>
      <c r="X2276">
        <v>0</v>
      </c>
      <c r="Y2276" t="s">
        <v>60</v>
      </c>
      <c r="Z2276" t="s">
        <v>143</v>
      </c>
      <c r="AA2276">
        <v>0</v>
      </c>
      <c r="AB2276" s="2">
        <v>0</v>
      </c>
      <c r="AC2276" s="2">
        <v>0</v>
      </c>
      <c r="AD2276" s="3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40.78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</row>
    <row r="2277" spans="1:43" x14ac:dyDescent="0.25">
      <c r="A2277" s="1">
        <v>46146</v>
      </c>
      <c r="B2277" t="s">
        <v>48</v>
      </c>
      <c r="C2277">
        <v>649163</v>
      </c>
      <c r="D2277">
        <v>2032634259</v>
      </c>
      <c r="E2277" t="s">
        <v>2441</v>
      </c>
      <c r="F2277" t="s">
        <v>424</v>
      </c>
      <c r="G2277" t="s">
        <v>51</v>
      </c>
      <c r="H2277" t="s">
        <v>87</v>
      </c>
      <c r="I2277" t="s">
        <v>734</v>
      </c>
      <c r="J2277" t="s">
        <v>735</v>
      </c>
      <c r="K2277">
        <v>824062</v>
      </c>
      <c r="L2277" t="s">
        <v>400</v>
      </c>
      <c r="M2277" t="s">
        <v>401</v>
      </c>
      <c r="N2277" t="s">
        <v>57</v>
      </c>
      <c r="O2277" s="1">
        <v>46023</v>
      </c>
      <c r="Q2277" s="1">
        <v>46174</v>
      </c>
      <c r="R2277" s="2">
        <v>20.37</v>
      </c>
      <c r="S2277">
        <v>1</v>
      </c>
      <c r="T2277" t="s">
        <v>58</v>
      </c>
      <c r="U2277" t="s">
        <v>59</v>
      </c>
      <c r="V2277" s="3">
        <v>0.7</v>
      </c>
      <c r="W2277" s="2">
        <v>0</v>
      </c>
      <c r="X2277">
        <v>0</v>
      </c>
      <c r="Y2277" t="s">
        <v>60</v>
      </c>
      <c r="Z2277" t="s">
        <v>143</v>
      </c>
      <c r="AA2277">
        <v>0</v>
      </c>
      <c r="AB2277" s="2">
        <v>0</v>
      </c>
      <c r="AC2277" s="2">
        <v>0</v>
      </c>
      <c r="AD2277" s="3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14.26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</row>
    <row r="2278" spans="1:43" x14ac:dyDescent="0.25">
      <c r="A2278" s="1">
        <v>46146</v>
      </c>
      <c r="B2278" t="s">
        <v>48</v>
      </c>
      <c r="C2278">
        <v>649163</v>
      </c>
      <c r="D2278">
        <v>2032635916</v>
      </c>
      <c r="E2278" t="s">
        <v>1146</v>
      </c>
      <c r="F2278" t="s">
        <v>2442</v>
      </c>
      <c r="G2278" t="s">
        <v>51</v>
      </c>
      <c r="H2278" t="s">
        <v>82</v>
      </c>
      <c r="I2278" t="s">
        <v>734</v>
      </c>
      <c r="J2278" t="s">
        <v>735</v>
      </c>
      <c r="K2278">
        <v>856163</v>
      </c>
      <c r="L2278" t="s">
        <v>216</v>
      </c>
      <c r="M2278" t="s">
        <v>217</v>
      </c>
      <c r="N2278" t="s">
        <v>57</v>
      </c>
      <c r="O2278" s="1">
        <v>46024</v>
      </c>
      <c r="Q2278" s="1">
        <v>46175</v>
      </c>
      <c r="R2278" s="2">
        <v>35.799999999999997</v>
      </c>
      <c r="S2278">
        <v>1</v>
      </c>
      <c r="T2278" t="s">
        <v>58</v>
      </c>
      <c r="U2278" t="s">
        <v>59</v>
      </c>
      <c r="V2278" s="3">
        <v>0.7</v>
      </c>
      <c r="W2278" s="2">
        <v>0</v>
      </c>
      <c r="X2278">
        <v>0</v>
      </c>
      <c r="Y2278" t="s">
        <v>60</v>
      </c>
      <c r="Z2278" t="s">
        <v>143</v>
      </c>
      <c r="AA2278">
        <v>0</v>
      </c>
      <c r="AB2278" s="2">
        <v>0</v>
      </c>
      <c r="AC2278" s="2">
        <v>0</v>
      </c>
      <c r="AD2278" s="3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25.06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</row>
    <row r="2279" spans="1:43" x14ac:dyDescent="0.25">
      <c r="A2279" s="1">
        <v>46146</v>
      </c>
      <c r="B2279" t="s">
        <v>48</v>
      </c>
      <c r="C2279">
        <v>649163</v>
      </c>
      <c r="D2279">
        <v>2032636106</v>
      </c>
      <c r="E2279" t="s">
        <v>2443</v>
      </c>
      <c r="F2279" t="s">
        <v>2444</v>
      </c>
      <c r="G2279" t="s">
        <v>51</v>
      </c>
      <c r="H2279" t="s">
        <v>347</v>
      </c>
      <c r="I2279" t="s">
        <v>734</v>
      </c>
      <c r="J2279" t="s">
        <v>735</v>
      </c>
      <c r="K2279">
        <v>673059</v>
      </c>
      <c r="L2279" t="s">
        <v>90</v>
      </c>
      <c r="M2279" t="s">
        <v>91</v>
      </c>
      <c r="N2279" t="s">
        <v>57</v>
      </c>
      <c r="O2279" s="1">
        <v>46023</v>
      </c>
      <c r="Q2279" s="1">
        <v>46174</v>
      </c>
      <c r="R2279" s="2">
        <v>91.72</v>
      </c>
      <c r="S2279">
        <v>1</v>
      </c>
      <c r="T2279" t="s">
        <v>58</v>
      </c>
      <c r="U2279" t="s">
        <v>59</v>
      </c>
      <c r="V2279" s="3">
        <v>0.7</v>
      </c>
      <c r="W2279" s="2">
        <v>0</v>
      </c>
      <c r="X2279">
        <v>0</v>
      </c>
      <c r="Y2279" t="s">
        <v>60</v>
      </c>
      <c r="Z2279" t="s">
        <v>143</v>
      </c>
      <c r="AA2279">
        <v>0</v>
      </c>
      <c r="AB2279" s="2">
        <v>0</v>
      </c>
      <c r="AC2279" s="2">
        <v>0</v>
      </c>
      <c r="AD2279" s="3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64.2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</row>
    <row r="2280" spans="1:43" x14ac:dyDescent="0.25">
      <c r="A2280" s="1">
        <v>46146</v>
      </c>
      <c r="B2280" t="s">
        <v>48</v>
      </c>
      <c r="C2280">
        <v>649163</v>
      </c>
      <c r="D2280">
        <v>2032636624</v>
      </c>
      <c r="E2280" t="s">
        <v>2445</v>
      </c>
      <c r="F2280" t="s">
        <v>599</v>
      </c>
      <c r="G2280" t="s">
        <v>51</v>
      </c>
      <c r="H2280" t="s">
        <v>82</v>
      </c>
      <c r="I2280" t="s">
        <v>734</v>
      </c>
      <c r="J2280" t="s">
        <v>735</v>
      </c>
      <c r="K2280">
        <v>823350</v>
      </c>
      <c r="L2280" t="s">
        <v>216</v>
      </c>
      <c r="M2280" t="s">
        <v>221</v>
      </c>
      <c r="N2280" t="s">
        <v>57</v>
      </c>
      <c r="O2280" s="1">
        <v>46023</v>
      </c>
      <c r="Q2280" s="1">
        <v>46174</v>
      </c>
      <c r="R2280" s="2">
        <v>52.31</v>
      </c>
      <c r="S2280">
        <v>1</v>
      </c>
      <c r="T2280" t="s">
        <v>58</v>
      </c>
      <c r="U2280" t="s">
        <v>59</v>
      </c>
      <c r="V2280" s="3">
        <v>0.7</v>
      </c>
      <c r="W2280" s="2">
        <v>0</v>
      </c>
      <c r="X2280">
        <v>0</v>
      </c>
      <c r="Y2280" t="s">
        <v>60</v>
      </c>
      <c r="Z2280" t="s">
        <v>143</v>
      </c>
      <c r="AA2280">
        <v>0</v>
      </c>
      <c r="AB2280" s="2">
        <v>0</v>
      </c>
      <c r="AC2280" s="2">
        <v>0</v>
      </c>
      <c r="AD2280" s="3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36.619999999999997</v>
      </c>
      <c r="AM2280" s="2">
        <v>0</v>
      </c>
      <c r="AN2280" s="2">
        <v>0</v>
      </c>
      <c r="AO2280" s="2">
        <v>0</v>
      </c>
      <c r="AP2280" s="2">
        <v>0</v>
      </c>
      <c r="AQ2280" s="2">
        <v>0</v>
      </c>
    </row>
    <row r="2281" spans="1:43" x14ac:dyDescent="0.25">
      <c r="A2281" s="1">
        <v>46146</v>
      </c>
      <c r="B2281" t="s">
        <v>48</v>
      </c>
      <c r="C2281">
        <v>649163</v>
      </c>
      <c r="D2281">
        <v>2032638334</v>
      </c>
      <c r="E2281" t="s">
        <v>292</v>
      </c>
      <c r="F2281" t="s">
        <v>149</v>
      </c>
      <c r="G2281" t="s">
        <v>51</v>
      </c>
      <c r="H2281" t="s">
        <v>110</v>
      </c>
      <c r="I2281" t="s">
        <v>734</v>
      </c>
      <c r="J2281" t="s">
        <v>735</v>
      </c>
      <c r="K2281">
        <v>753748</v>
      </c>
      <c r="L2281" t="s">
        <v>72</v>
      </c>
      <c r="M2281" t="s">
        <v>73</v>
      </c>
      <c r="N2281" t="s">
        <v>57</v>
      </c>
      <c r="O2281" s="1">
        <v>46023</v>
      </c>
      <c r="Q2281" s="1">
        <v>46174</v>
      </c>
      <c r="R2281" s="2">
        <v>89.52</v>
      </c>
      <c r="S2281">
        <v>1</v>
      </c>
      <c r="T2281" t="s">
        <v>58</v>
      </c>
      <c r="U2281" t="s">
        <v>59</v>
      </c>
      <c r="V2281" s="3">
        <v>0.7</v>
      </c>
      <c r="W2281" s="2">
        <v>0</v>
      </c>
      <c r="X2281">
        <v>0</v>
      </c>
      <c r="Y2281" t="s">
        <v>60</v>
      </c>
      <c r="Z2281" t="s">
        <v>143</v>
      </c>
      <c r="AA2281">
        <v>0</v>
      </c>
      <c r="AB2281" s="2">
        <v>0</v>
      </c>
      <c r="AC2281" s="2">
        <v>0</v>
      </c>
      <c r="AD2281" s="3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62.66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</row>
    <row r="2282" spans="1:43" x14ac:dyDescent="0.25">
      <c r="A2282" s="1">
        <v>46146</v>
      </c>
      <c r="B2282" t="s">
        <v>48</v>
      </c>
      <c r="C2282">
        <v>649163</v>
      </c>
      <c r="D2282">
        <v>2032638990</v>
      </c>
      <c r="E2282" t="s">
        <v>2446</v>
      </c>
      <c r="F2282" t="s">
        <v>2447</v>
      </c>
      <c r="G2282" t="s">
        <v>51</v>
      </c>
      <c r="H2282" t="s">
        <v>82</v>
      </c>
      <c r="I2282" t="s">
        <v>734</v>
      </c>
      <c r="J2282" t="s">
        <v>735</v>
      </c>
      <c r="K2282">
        <v>812994</v>
      </c>
      <c r="L2282" t="s">
        <v>895</v>
      </c>
      <c r="M2282" t="s">
        <v>896</v>
      </c>
      <c r="N2282" t="s">
        <v>57</v>
      </c>
      <c r="O2282" s="1">
        <v>46023</v>
      </c>
      <c r="Q2282" s="1">
        <v>46174</v>
      </c>
      <c r="R2282" s="2">
        <v>105.02</v>
      </c>
      <c r="S2282">
        <v>1</v>
      </c>
      <c r="T2282" t="s">
        <v>58</v>
      </c>
      <c r="U2282" t="s">
        <v>59</v>
      </c>
      <c r="V2282" s="3">
        <v>0.7</v>
      </c>
      <c r="W2282" s="2">
        <v>0</v>
      </c>
      <c r="X2282">
        <v>0</v>
      </c>
      <c r="Y2282" t="s">
        <v>60</v>
      </c>
      <c r="Z2282" t="s">
        <v>143</v>
      </c>
      <c r="AA2282">
        <v>0</v>
      </c>
      <c r="AB2282" s="2">
        <v>0</v>
      </c>
      <c r="AC2282" s="2">
        <v>0</v>
      </c>
      <c r="AD2282" s="3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73.510000000000005</v>
      </c>
      <c r="AM2282" s="2">
        <v>0</v>
      </c>
      <c r="AN2282" s="2">
        <v>0</v>
      </c>
      <c r="AO2282" s="2">
        <v>0</v>
      </c>
      <c r="AP2282" s="2">
        <v>0</v>
      </c>
      <c r="AQ2282" s="2">
        <v>0</v>
      </c>
    </row>
    <row r="2283" spans="1:43" x14ac:dyDescent="0.25">
      <c r="A2283" s="1">
        <v>46146</v>
      </c>
      <c r="B2283" t="s">
        <v>48</v>
      </c>
      <c r="C2283">
        <v>649163</v>
      </c>
      <c r="D2283">
        <v>2032639498</v>
      </c>
      <c r="E2283" t="s">
        <v>2448</v>
      </c>
      <c r="F2283" t="s">
        <v>2449</v>
      </c>
      <c r="G2283" t="s">
        <v>51</v>
      </c>
      <c r="H2283" t="s">
        <v>82</v>
      </c>
      <c r="I2283" t="s">
        <v>734</v>
      </c>
      <c r="J2283" t="s">
        <v>735</v>
      </c>
      <c r="K2283">
        <v>823350</v>
      </c>
      <c r="L2283" t="s">
        <v>216</v>
      </c>
      <c r="M2283" t="s">
        <v>221</v>
      </c>
      <c r="N2283" t="s">
        <v>57</v>
      </c>
      <c r="O2283" s="1">
        <v>46023</v>
      </c>
      <c r="Q2283" s="1">
        <v>46174</v>
      </c>
      <c r="R2283" s="2">
        <v>101.28</v>
      </c>
      <c r="S2283">
        <v>1</v>
      </c>
      <c r="T2283" t="s">
        <v>58</v>
      </c>
      <c r="U2283" t="s">
        <v>59</v>
      </c>
      <c r="V2283" s="3">
        <v>0.7</v>
      </c>
      <c r="W2283" s="2">
        <v>0</v>
      </c>
      <c r="X2283">
        <v>0</v>
      </c>
      <c r="Y2283" t="s">
        <v>60</v>
      </c>
      <c r="Z2283" t="s">
        <v>143</v>
      </c>
      <c r="AA2283">
        <v>0</v>
      </c>
      <c r="AB2283" s="2">
        <v>0</v>
      </c>
      <c r="AC2283" s="2">
        <v>0</v>
      </c>
      <c r="AD2283" s="3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70.900000000000006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</row>
    <row r="2284" spans="1:43" x14ac:dyDescent="0.25">
      <c r="A2284" s="1">
        <v>46146</v>
      </c>
      <c r="B2284" t="s">
        <v>48</v>
      </c>
      <c r="C2284">
        <v>649163</v>
      </c>
      <c r="D2284">
        <v>2032639590</v>
      </c>
      <c r="E2284" t="s">
        <v>493</v>
      </c>
      <c r="F2284" t="s">
        <v>91</v>
      </c>
      <c r="G2284" t="s">
        <v>51</v>
      </c>
      <c r="H2284" t="s">
        <v>220</v>
      </c>
      <c r="I2284" t="s">
        <v>734</v>
      </c>
      <c r="J2284" t="s">
        <v>735</v>
      </c>
      <c r="K2284">
        <v>753748</v>
      </c>
      <c r="L2284" t="s">
        <v>72</v>
      </c>
      <c r="M2284" t="s">
        <v>73</v>
      </c>
      <c r="N2284" t="s">
        <v>57</v>
      </c>
      <c r="O2284" s="1">
        <v>46023</v>
      </c>
      <c r="Q2284" s="1">
        <v>46174</v>
      </c>
      <c r="R2284" s="2">
        <v>69.88</v>
      </c>
      <c r="S2284">
        <v>1</v>
      </c>
      <c r="T2284" t="s">
        <v>58</v>
      </c>
      <c r="U2284" t="s">
        <v>59</v>
      </c>
      <c r="V2284" s="3">
        <v>0.7</v>
      </c>
      <c r="W2284" s="2">
        <v>0</v>
      </c>
      <c r="X2284">
        <v>0</v>
      </c>
      <c r="Y2284" t="s">
        <v>60</v>
      </c>
      <c r="Z2284" t="s">
        <v>143</v>
      </c>
      <c r="AA2284">
        <v>0</v>
      </c>
      <c r="AB2284" s="2">
        <v>0</v>
      </c>
      <c r="AC2284" s="2">
        <v>0</v>
      </c>
      <c r="AD2284" s="3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48.92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</row>
    <row r="2285" spans="1:43" x14ac:dyDescent="0.25">
      <c r="A2285" s="1">
        <v>46146</v>
      </c>
      <c r="B2285" t="s">
        <v>48</v>
      </c>
      <c r="C2285">
        <v>649163</v>
      </c>
      <c r="D2285">
        <v>2032641429</v>
      </c>
      <c r="E2285" t="s">
        <v>675</v>
      </c>
      <c r="F2285" t="s">
        <v>135</v>
      </c>
      <c r="G2285" t="s">
        <v>51</v>
      </c>
      <c r="H2285" t="s">
        <v>82</v>
      </c>
      <c r="I2285" t="s">
        <v>734</v>
      </c>
      <c r="J2285" t="s">
        <v>735</v>
      </c>
      <c r="K2285">
        <v>792847</v>
      </c>
      <c r="L2285" t="s">
        <v>286</v>
      </c>
      <c r="M2285" t="s">
        <v>287</v>
      </c>
      <c r="N2285" t="s">
        <v>57</v>
      </c>
      <c r="O2285" s="1">
        <v>46023</v>
      </c>
      <c r="Q2285" s="1">
        <v>46174</v>
      </c>
      <c r="R2285" s="2">
        <v>74.58</v>
      </c>
      <c r="S2285">
        <v>1</v>
      </c>
      <c r="T2285" t="s">
        <v>58</v>
      </c>
      <c r="U2285" t="s">
        <v>59</v>
      </c>
      <c r="V2285" s="3">
        <v>0.7</v>
      </c>
      <c r="W2285" s="2">
        <v>0</v>
      </c>
      <c r="X2285">
        <v>0</v>
      </c>
      <c r="Y2285" t="s">
        <v>60</v>
      </c>
      <c r="Z2285" t="s">
        <v>143</v>
      </c>
      <c r="AA2285">
        <v>0</v>
      </c>
      <c r="AB2285" s="2">
        <v>0</v>
      </c>
      <c r="AC2285" s="2">
        <v>0</v>
      </c>
      <c r="AD2285" s="3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52.21</v>
      </c>
      <c r="AM2285" s="2">
        <v>0</v>
      </c>
      <c r="AN2285" s="2">
        <v>0</v>
      </c>
      <c r="AO2285" s="2">
        <v>0</v>
      </c>
      <c r="AP2285" s="2">
        <v>0</v>
      </c>
      <c r="AQ2285" s="2">
        <v>0</v>
      </c>
    </row>
    <row r="2286" spans="1:43" x14ac:dyDescent="0.25">
      <c r="A2286" s="1">
        <v>46146</v>
      </c>
      <c r="B2286" t="s">
        <v>48</v>
      </c>
      <c r="C2286">
        <v>649163</v>
      </c>
      <c r="D2286">
        <v>2034694306</v>
      </c>
      <c r="E2286" t="s">
        <v>2450</v>
      </c>
      <c r="F2286" t="s">
        <v>1301</v>
      </c>
      <c r="G2286" t="s">
        <v>51</v>
      </c>
      <c r="H2286" t="s">
        <v>82</v>
      </c>
      <c r="I2286" t="s">
        <v>734</v>
      </c>
      <c r="J2286" t="s">
        <v>735</v>
      </c>
      <c r="K2286">
        <v>875334</v>
      </c>
      <c r="L2286" t="s">
        <v>429</v>
      </c>
      <c r="M2286" t="s">
        <v>430</v>
      </c>
      <c r="N2286" t="s">
        <v>57</v>
      </c>
      <c r="O2286" s="1">
        <v>46114</v>
      </c>
      <c r="Q2286" s="1">
        <v>46175</v>
      </c>
      <c r="R2286" s="2">
        <v>51</v>
      </c>
      <c r="S2286">
        <v>1</v>
      </c>
      <c r="T2286" t="s">
        <v>58</v>
      </c>
      <c r="U2286" t="s">
        <v>59</v>
      </c>
      <c r="V2286" s="3">
        <v>0.7</v>
      </c>
      <c r="W2286" s="2">
        <v>0</v>
      </c>
      <c r="X2286">
        <v>0</v>
      </c>
      <c r="Y2286" t="s">
        <v>60</v>
      </c>
      <c r="Z2286" t="s">
        <v>143</v>
      </c>
      <c r="AA2286">
        <v>0</v>
      </c>
      <c r="AB2286" s="2">
        <v>0</v>
      </c>
      <c r="AC2286" s="2">
        <v>0</v>
      </c>
      <c r="AD2286" s="3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35.700000000000003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</row>
    <row r="2287" spans="1:43" x14ac:dyDescent="0.25">
      <c r="A2287" s="1">
        <v>46146</v>
      </c>
      <c r="B2287" t="s">
        <v>48</v>
      </c>
      <c r="C2287">
        <v>649163</v>
      </c>
      <c r="D2287">
        <v>2034694307</v>
      </c>
      <c r="E2287" t="s">
        <v>2450</v>
      </c>
      <c r="F2287" t="s">
        <v>1301</v>
      </c>
      <c r="G2287" t="s">
        <v>51</v>
      </c>
      <c r="H2287" t="s">
        <v>82</v>
      </c>
      <c r="I2287" t="s">
        <v>734</v>
      </c>
      <c r="J2287" t="s">
        <v>746</v>
      </c>
      <c r="K2287">
        <v>875334</v>
      </c>
      <c r="L2287" t="s">
        <v>429</v>
      </c>
      <c r="M2287" t="s">
        <v>430</v>
      </c>
      <c r="N2287" t="s">
        <v>57</v>
      </c>
      <c r="O2287" s="1">
        <v>46114</v>
      </c>
      <c r="Q2287" s="1">
        <v>46175</v>
      </c>
      <c r="R2287" s="2">
        <v>68.349999999999994</v>
      </c>
      <c r="S2287">
        <v>1</v>
      </c>
      <c r="T2287" t="s">
        <v>58</v>
      </c>
      <c r="U2287" t="s">
        <v>59</v>
      </c>
      <c r="V2287" s="3">
        <v>0.9</v>
      </c>
      <c r="W2287" s="2">
        <v>0</v>
      </c>
      <c r="X2287">
        <v>0</v>
      </c>
      <c r="Y2287" t="s">
        <v>60</v>
      </c>
      <c r="Z2287" t="s">
        <v>143</v>
      </c>
      <c r="AA2287">
        <v>0</v>
      </c>
      <c r="AB2287" s="2">
        <v>0</v>
      </c>
      <c r="AC2287" s="2">
        <v>0</v>
      </c>
      <c r="AD2287" s="3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61.52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</row>
    <row r="2288" spans="1:43" x14ac:dyDescent="0.25">
      <c r="A2288" s="1">
        <v>46146</v>
      </c>
      <c r="B2288" t="s">
        <v>48</v>
      </c>
      <c r="C2288">
        <v>649163</v>
      </c>
      <c r="D2288">
        <v>2034697895</v>
      </c>
      <c r="E2288" t="s">
        <v>1049</v>
      </c>
      <c r="F2288" t="s">
        <v>2304</v>
      </c>
      <c r="G2288" t="s">
        <v>51</v>
      </c>
      <c r="H2288" t="s">
        <v>82</v>
      </c>
      <c r="I2288" t="s">
        <v>734</v>
      </c>
      <c r="J2288" t="s">
        <v>746</v>
      </c>
      <c r="K2288">
        <v>893408</v>
      </c>
      <c r="L2288" t="s">
        <v>1357</v>
      </c>
      <c r="M2288" t="s">
        <v>1358</v>
      </c>
      <c r="N2288" t="s">
        <v>57</v>
      </c>
      <c r="O2288" s="1">
        <v>46114</v>
      </c>
      <c r="Q2288" s="1">
        <v>46175</v>
      </c>
      <c r="R2288" s="2">
        <v>71.63</v>
      </c>
      <c r="S2288">
        <v>1</v>
      </c>
      <c r="T2288" t="s">
        <v>58</v>
      </c>
      <c r="U2288" t="s">
        <v>59</v>
      </c>
      <c r="V2288" s="3">
        <v>0.9</v>
      </c>
      <c r="W2288" s="2">
        <v>0</v>
      </c>
      <c r="X2288">
        <v>0</v>
      </c>
      <c r="Y2288" t="s">
        <v>60</v>
      </c>
      <c r="Z2288" t="s">
        <v>143</v>
      </c>
      <c r="AA2288">
        <v>0</v>
      </c>
      <c r="AB2288" s="2">
        <v>0</v>
      </c>
      <c r="AC2288" s="2">
        <v>0</v>
      </c>
      <c r="AD2288" s="3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64.47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</row>
    <row r="2289" spans="1:43" x14ac:dyDescent="0.25">
      <c r="A2289" s="1">
        <v>46146</v>
      </c>
      <c r="B2289" t="s">
        <v>48</v>
      </c>
      <c r="C2289">
        <v>649163</v>
      </c>
      <c r="D2289">
        <v>2034703500</v>
      </c>
      <c r="E2289" t="s">
        <v>2451</v>
      </c>
      <c r="F2289" t="s">
        <v>1476</v>
      </c>
      <c r="G2289" t="s">
        <v>51</v>
      </c>
      <c r="H2289" t="s">
        <v>1406</v>
      </c>
      <c r="I2289" t="s">
        <v>734</v>
      </c>
      <c r="J2289" t="s">
        <v>735</v>
      </c>
      <c r="K2289">
        <v>897073</v>
      </c>
      <c r="L2289" t="s">
        <v>2452</v>
      </c>
      <c r="M2289" t="s">
        <v>2453</v>
      </c>
      <c r="N2289" t="s">
        <v>57</v>
      </c>
      <c r="O2289" s="1">
        <v>46118</v>
      </c>
      <c r="Q2289" s="1">
        <v>46179</v>
      </c>
      <c r="R2289" s="2">
        <v>15.29</v>
      </c>
      <c r="S2289">
        <v>1</v>
      </c>
      <c r="T2289" t="s">
        <v>58</v>
      </c>
      <c r="U2289" t="s">
        <v>59</v>
      </c>
      <c r="V2289" s="3">
        <v>0.7</v>
      </c>
      <c r="W2289" s="2">
        <v>0</v>
      </c>
      <c r="X2289">
        <v>0</v>
      </c>
      <c r="Y2289" t="s">
        <v>60</v>
      </c>
      <c r="Z2289" t="s">
        <v>143</v>
      </c>
      <c r="AA2289">
        <v>0</v>
      </c>
      <c r="AB2289" s="2">
        <v>0</v>
      </c>
      <c r="AC2289" s="2">
        <v>0</v>
      </c>
      <c r="AD2289" s="3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10.7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</row>
    <row r="2290" spans="1:43" x14ac:dyDescent="0.25">
      <c r="A2290" s="1">
        <v>46146</v>
      </c>
      <c r="B2290" t="s">
        <v>48</v>
      </c>
      <c r="C2290">
        <v>649163</v>
      </c>
      <c r="D2290">
        <v>2034703549</v>
      </c>
      <c r="E2290" t="s">
        <v>2454</v>
      </c>
      <c r="F2290" t="s">
        <v>2453</v>
      </c>
      <c r="G2290" t="s">
        <v>51</v>
      </c>
      <c r="H2290" t="s">
        <v>82</v>
      </c>
      <c r="I2290" t="s">
        <v>734</v>
      </c>
      <c r="J2290" t="s">
        <v>735</v>
      </c>
      <c r="K2290">
        <v>897073</v>
      </c>
      <c r="L2290" t="s">
        <v>2452</v>
      </c>
      <c r="M2290" t="s">
        <v>2453</v>
      </c>
      <c r="N2290" t="s">
        <v>57</v>
      </c>
      <c r="O2290" s="1">
        <v>46118</v>
      </c>
      <c r="Q2290" s="1">
        <v>46179</v>
      </c>
      <c r="R2290" s="2">
        <v>35.799999999999997</v>
      </c>
      <c r="S2290">
        <v>1</v>
      </c>
      <c r="T2290" t="s">
        <v>58</v>
      </c>
      <c r="U2290" t="s">
        <v>59</v>
      </c>
      <c r="V2290" s="3">
        <v>0.7</v>
      </c>
      <c r="W2290" s="2">
        <v>0</v>
      </c>
      <c r="X2290">
        <v>0</v>
      </c>
      <c r="Y2290" t="s">
        <v>60</v>
      </c>
      <c r="Z2290" t="s">
        <v>143</v>
      </c>
      <c r="AA2290">
        <v>0</v>
      </c>
      <c r="AB2290" s="2">
        <v>0</v>
      </c>
      <c r="AC2290" s="2">
        <v>0</v>
      </c>
      <c r="AD2290" s="3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25.06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</row>
    <row r="2291" spans="1:43" x14ac:dyDescent="0.25">
      <c r="A2291" s="1">
        <v>46146</v>
      </c>
      <c r="B2291" t="s">
        <v>48</v>
      </c>
      <c r="C2291">
        <v>649163</v>
      </c>
      <c r="D2291">
        <v>2034703550</v>
      </c>
      <c r="E2291" t="s">
        <v>2454</v>
      </c>
      <c r="F2291" t="s">
        <v>2453</v>
      </c>
      <c r="G2291" t="s">
        <v>51</v>
      </c>
      <c r="H2291" t="s">
        <v>82</v>
      </c>
      <c r="I2291" t="s">
        <v>734</v>
      </c>
      <c r="J2291" t="s">
        <v>746</v>
      </c>
      <c r="K2291">
        <v>897073</v>
      </c>
      <c r="L2291" t="s">
        <v>2452</v>
      </c>
      <c r="M2291" t="s">
        <v>2453</v>
      </c>
      <c r="N2291" t="s">
        <v>57</v>
      </c>
      <c r="O2291" s="1">
        <v>46118</v>
      </c>
      <c r="Q2291" s="1">
        <v>46179</v>
      </c>
      <c r="R2291" s="2">
        <v>123.25</v>
      </c>
      <c r="S2291">
        <v>1</v>
      </c>
      <c r="T2291" t="s">
        <v>58</v>
      </c>
      <c r="U2291" t="s">
        <v>59</v>
      </c>
      <c r="V2291" s="3">
        <v>0.9</v>
      </c>
      <c r="W2291" s="2">
        <v>0</v>
      </c>
      <c r="X2291">
        <v>0</v>
      </c>
      <c r="Y2291" t="s">
        <v>60</v>
      </c>
      <c r="Z2291" t="s">
        <v>143</v>
      </c>
      <c r="AA2291">
        <v>0</v>
      </c>
      <c r="AB2291" s="2">
        <v>0</v>
      </c>
      <c r="AC2291" s="2">
        <v>0</v>
      </c>
      <c r="AD2291" s="3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110.92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</row>
    <row r="2292" spans="1:43" x14ac:dyDescent="0.25">
      <c r="A2292" s="1">
        <v>46146</v>
      </c>
      <c r="B2292" t="s">
        <v>48</v>
      </c>
      <c r="C2292">
        <v>649163</v>
      </c>
      <c r="D2292">
        <v>2034711483</v>
      </c>
      <c r="E2292" t="s">
        <v>2257</v>
      </c>
      <c r="F2292" t="s">
        <v>2258</v>
      </c>
      <c r="G2292" t="s">
        <v>51</v>
      </c>
      <c r="H2292" t="s">
        <v>82</v>
      </c>
      <c r="I2292" t="s">
        <v>734</v>
      </c>
      <c r="J2292" t="s">
        <v>735</v>
      </c>
      <c r="K2292">
        <v>792847</v>
      </c>
      <c r="L2292" t="s">
        <v>286</v>
      </c>
      <c r="M2292" t="s">
        <v>287</v>
      </c>
      <c r="N2292" t="s">
        <v>57</v>
      </c>
      <c r="O2292" s="1">
        <v>46115</v>
      </c>
      <c r="Q2292" s="1">
        <v>46176</v>
      </c>
      <c r="R2292" s="2">
        <v>50.96</v>
      </c>
      <c r="S2292">
        <v>1</v>
      </c>
      <c r="T2292" t="s">
        <v>58</v>
      </c>
      <c r="U2292" t="s">
        <v>59</v>
      </c>
      <c r="V2292" s="3">
        <v>0.7</v>
      </c>
      <c r="W2292" s="2">
        <v>0</v>
      </c>
      <c r="X2292">
        <v>0</v>
      </c>
      <c r="Y2292" t="s">
        <v>60</v>
      </c>
      <c r="Z2292" t="s">
        <v>143</v>
      </c>
      <c r="AA2292">
        <v>0</v>
      </c>
      <c r="AB2292" s="2">
        <v>0</v>
      </c>
      <c r="AC2292" s="2">
        <v>0</v>
      </c>
      <c r="AD2292" s="3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35.67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</row>
    <row r="2293" spans="1:43" x14ac:dyDescent="0.25">
      <c r="A2293" s="1">
        <v>46146</v>
      </c>
      <c r="B2293" t="s">
        <v>48</v>
      </c>
      <c r="C2293">
        <v>649163</v>
      </c>
      <c r="D2293">
        <v>2034717031</v>
      </c>
      <c r="E2293" t="s">
        <v>2455</v>
      </c>
      <c r="F2293" t="s">
        <v>607</v>
      </c>
      <c r="G2293" t="s">
        <v>51</v>
      </c>
      <c r="H2293" t="s">
        <v>82</v>
      </c>
      <c r="I2293" t="s">
        <v>734</v>
      </c>
      <c r="J2293" t="s">
        <v>746</v>
      </c>
      <c r="K2293">
        <v>893408</v>
      </c>
      <c r="L2293" t="s">
        <v>1357</v>
      </c>
      <c r="M2293" t="s">
        <v>1358</v>
      </c>
      <c r="N2293" t="s">
        <v>169</v>
      </c>
      <c r="O2293" s="1">
        <v>46115</v>
      </c>
      <c r="P2293" s="1">
        <v>46146</v>
      </c>
      <c r="Q2293" s="1">
        <v>46176</v>
      </c>
      <c r="R2293" s="2">
        <v>29.25</v>
      </c>
      <c r="S2293">
        <v>1</v>
      </c>
      <c r="T2293" t="s">
        <v>58</v>
      </c>
      <c r="U2293" t="s">
        <v>59</v>
      </c>
      <c r="V2293" s="3">
        <v>0.9</v>
      </c>
      <c r="W2293" s="2">
        <v>0</v>
      </c>
      <c r="X2293">
        <v>0</v>
      </c>
      <c r="Y2293" t="s">
        <v>60</v>
      </c>
      <c r="Z2293" t="s">
        <v>143</v>
      </c>
      <c r="AA2293">
        <v>0</v>
      </c>
      <c r="AB2293" s="2">
        <v>0</v>
      </c>
      <c r="AC2293" s="2">
        <v>0</v>
      </c>
      <c r="AD2293" s="3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26.32</v>
      </c>
      <c r="AN2293" s="2">
        <v>26.32</v>
      </c>
      <c r="AO2293" s="2">
        <v>0</v>
      </c>
      <c r="AP2293" s="2">
        <v>0</v>
      </c>
      <c r="AQ2293" s="2">
        <v>0</v>
      </c>
    </row>
    <row r="2294" spans="1:43" x14ac:dyDescent="0.25">
      <c r="A2294" s="1">
        <v>46146</v>
      </c>
      <c r="B2294" t="s">
        <v>48</v>
      </c>
      <c r="C2294">
        <v>649163</v>
      </c>
      <c r="D2294">
        <v>2034717032</v>
      </c>
      <c r="E2294" t="s">
        <v>2455</v>
      </c>
      <c r="F2294" t="s">
        <v>607</v>
      </c>
      <c r="G2294" t="s">
        <v>51</v>
      </c>
      <c r="H2294" t="s">
        <v>82</v>
      </c>
      <c r="I2294" t="s">
        <v>734</v>
      </c>
      <c r="J2294" t="s">
        <v>735</v>
      </c>
      <c r="K2294">
        <v>893408</v>
      </c>
      <c r="L2294" t="s">
        <v>1357</v>
      </c>
      <c r="M2294" t="s">
        <v>1358</v>
      </c>
      <c r="N2294" t="s">
        <v>169</v>
      </c>
      <c r="O2294" s="1">
        <v>46115</v>
      </c>
      <c r="P2294" s="1">
        <v>46146</v>
      </c>
      <c r="Q2294" s="1">
        <v>46176</v>
      </c>
      <c r="R2294" s="2">
        <v>62.25</v>
      </c>
      <c r="S2294">
        <v>1</v>
      </c>
      <c r="T2294" t="s">
        <v>58</v>
      </c>
      <c r="U2294" t="s">
        <v>59</v>
      </c>
      <c r="V2294" s="3">
        <v>0.7</v>
      </c>
      <c r="W2294" s="2">
        <v>0</v>
      </c>
      <c r="X2294">
        <v>0</v>
      </c>
      <c r="Y2294" t="s">
        <v>60</v>
      </c>
      <c r="Z2294" t="s">
        <v>143</v>
      </c>
      <c r="AA2294">
        <v>0</v>
      </c>
      <c r="AB2294" s="2">
        <v>0</v>
      </c>
      <c r="AC2294" s="2">
        <v>0</v>
      </c>
      <c r="AD2294" s="3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43.58</v>
      </c>
      <c r="AN2294" s="2">
        <v>43.58</v>
      </c>
      <c r="AO2294" s="2">
        <v>0</v>
      </c>
      <c r="AP2294" s="2">
        <v>0</v>
      </c>
      <c r="AQ2294" s="2">
        <v>0</v>
      </c>
    </row>
    <row r="2295" spans="1:43" x14ac:dyDescent="0.25">
      <c r="A2295" s="1">
        <v>46146</v>
      </c>
      <c r="B2295" t="s">
        <v>48</v>
      </c>
      <c r="C2295">
        <v>649163</v>
      </c>
      <c r="D2295">
        <v>2034736612</v>
      </c>
      <c r="E2295" t="s">
        <v>2259</v>
      </c>
      <c r="F2295" t="s">
        <v>763</v>
      </c>
      <c r="G2295" t="s">
        <v>51</v>
      </c>
      <c r="H2295" t="s">
        <v>122</v>
      </c>
      <c r="I2295" t="s">
        <v>734</v>
      </c>
      <c r="J2295" t="s">
        <v>735</v>
      </c>
      <c r="K2295">
        <v>816021</v>
      </c>
      <c r="L2295" t="s">
        <v>124</v>
      </c>
      <c r="M2295" t="s">
        <v>125</v>
      </c>
      <c r="N2295" t="s">
        <v>57</v>
      </c>
      <c r="O2295" s="1">
        <v>46115</v>
      </c>
      <c r="Q2295" s="1">
        <v>46176</v>
      </c>
      <c r="R2295" s="2">
        <v>18.2</v>
      </c>
      <c r="S2295">
        <v>1</v>
      </c>
      <c r="T2295" t="s">
        <v>58</v>
      </c>
      <c r="U2295" t="s">
        <v>59</v>
      </c>
      <c r="V2295" s="3">
        <v>0.7</v>
      </c>
      <c r="W2295" s="2">
        <v>0</v>
      </c>
      <c r="X2295">
        <v>0</v>
      </c>
      <c r="Y2295" t="s">
        <v>60</v>
      </c>
      <c r="Z2295" t="s">
        <v>143</v>
      </c>
      <c r="AA2295">
        <v>0</v>
      </c>
      <c r="AB2295" s="2">
        <v>0</v>
      </c>
      <c r="AC2295" s="2">
        <v>0</v>
      </c>
      <c r="AD2295" s="3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12.74</v>
      </c>
      <c r="AM2295" s="2">
        <v>0</v>
      </c>
      <c r="AN2295" s="2">
        <v>0</v>
      </c>
      <c r="AO2295" s="2">
        <v>0</v>
      </c>
      <c r="AP2295" s="2">
        <v>0</v>
      </c>
      <c r="AQ2295" s="2">
        <v>0</v>
      </c>
    </row>
    <row r="2296" spans="1:43" x14ac:dyDescent="0.25">
      <c r="A2296" s="1">
        <v>46146</v>
      </c>
      <c r="B2296" t="s">
        <v>48</v>
      </c>
      <c r="C2296">
        <v>649163</v>
      </c>
      <c r="D2296">
        <v>2034738857</v>
      </c>
      <c r="E2296" t="s">
        <v>820</v>
      </c>
      <c r="F2296" t="s">
        <v>1507</v>
      </c>
      <c r="G2296" t="s">
        <v>51</v>
      </c>
      <c r="H2296" t="s">
        <v>87</v>
      </c>
      <c r="I2296" t="s">
        <v>734</v>
      </c>
      <c r="J2296" t="s">
        <v>746</v>
      </c>
      <c r="K2296">
        <v>767312</v>
      </c>
      <c r="L2296" t="s">
        <v>609</v>
      </c>
      <c r="M2296" t="s">
        <v>466</v>
      </c>
      <c r="N2296" t="s">
        <v>57</v>
      </c>
      <c r="O2296" s="1">
        <v>46116</v>
      </c>
      <c r="Q2296" s="1">
        <v>46177</v>
      </c>
      <c r="R2296" s="2">
        <v>30.79</v>
      </c>
      <c r="S2296">
        <v>1</v>
      </c>
      <c r="T2296" t="s">
        <v>58</v>
      </c>
      <c r="U2296" t="s">
        <v>59</v>
      </c>
      <c r="V2296" s="3">
        <v>0.9</v>
      </c>
      <c r="W2296" s="2">
        <v>0</v>
      </c>
      <c r="X2296">
        <v>0</v>
      </c>
      <c r="Y2296" t="s">
        <v>60</v>
      </c>
      <c r="Z2296" t="s">
        <v>143</v>
      </c>
      <c r="AA2296">
        <v>0</v>
      </c>
      <c r="AB2296" s="2">
        <v>0</v>
      </c>
      <c r="AC2296" s="2">
        <v>0</v>
      </c>
      <c r="AD2296" s="3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27.71</v>
      </c>
      <c r="AM2296" s="2">
        <v>0</v>
      </c>
      <c r="AN2296" s="2">
        <v>0</v>
      </c>
      <c r="AO2296" s="2">
        <v>0</v>
      </c>
      <c r="AP2296" s="2">
        <v>0</v>
      </c>
      <c r="AQ2296" s="2">
        <v>0</v>
      </c>
    </row>
    <row r="2297" spans="1:43" x14ac:dyDescent="0.25">
      <c r="A2297" s="1">
        <v>46146</v>
      </c>
      <c r="B2297" t="s">
        <v>48</v>
      </c>
      <c r="C2297">
        <v>649163</v>
      </c>
      <c r="D2297">
        <v>2034747959</v>
      </c>
      <c r="E2297" t="s">
        <v>1465</v>
      </c>
      <c r="F2297" t="s">
        <v>1251</v>
      </c>
      <c r="G2297" t="s">
        <v>51</v>
      </c>
      <c r="H2297" t="s">
        <v>82</v>
      </c>
      <c r="I2297" t="s">
        <v>734</v>
      </c>
      <c r="J2297" t="s">
        <v>735</v>
      </c>
      <c r="K2297">
        <v>806645</v>
      </c>
      <c r="L2297" t="s">
        <v>770</v>
      </c>
      <c r="M2297" t="s">
        <v>771</v>
      </c>
      <c r="N2297" t="s">
        <v>57</v>
      </c>
      <c r="O2297" s="1">
        <v>46120</v>
      </c>
      <c r="Q2297" s="1">
        <v>46181</v>
      </c>
      <c r="R2297" s="2">
        <v>51</v>
      </c>
      <c r="S2297">
        <v>1</v>
      </c>
      <c r="T2297" t="s">
        <v>58</v>
      </c>
      <c r="U2297" t="s">
        <v>59</v>
      </c>
      <c r="V2297" s="3">
        <v>0.7</v>
      </c>
      <c r="W2297" s="2">
        <v>0</v>
      </c>
      <c r="X2297">
        <v>0</v>
      </c>
      <c r="Y2297" t="s">
        <v>60</v>
      </c>
      <c r="Z2297" t="s">
        <v>143</v>
      </c>
      <c r="AA2297">
        <v>0</v>
      </c>
      <c r="AB2297" s="2">
        <v>0</v>
      </c>
      <c r="AC2297" s="2">
        <v>0</v>
      </c>
      <c r="AD2297" s="3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35.700000000000003</v>
      </c>
      <c r="AM2297" s="2">
        <v>0</v>
      </c>
      <c r="AN2297" s="2">
        <v>0</v>
      </c>
      <c r="AO2297" s="2">
        <v>0</v>
      </c>
      <c r="AP2297" s="2">
        <v>0</v>
      </c>
      <c r="AQ2297" s="2">
        <v>0</v>
      </c>
    </row>
    <row r="2298" spans="1:43" x14ac:dyDescent="0.25">
      <c r="A2298" s="1">
        <v>46146</v>
      </c>
      <c r="B2298" t="s">
        <v>48</v>
      </c>
      <c r="C2298">
        <v>649163</v>
      </c>
      <c r="D2298">
        <v>2034759428</v>
      </c>
      <c r="E2298" t="s">
        <v>2260</v>
      </c>
      <c r="F2298" t="s">
        <v>328</v>
      </c>
      <c r="G2298" t="s">
        <v>51</v>
      </c>
      <c r="H2298" t="s">
        <v>220</v>
      </c>
      <c r="I2298" t="s">
        <v>734</v>
      </c>
      <c r="J2298" t="s">
        <v>735</v>
      </c>
      <c r="K2298">
        <v>823350</v>
      </c>
      <c r="L2298" t="s">
        <v>216</v>
      </c>
      <c r="M2298" t="s">
        <v>221</v>
      </c>
      <c r="N2298" t="s">
        <v>57</v>
      </c>
      <c r="O2298" s="1">
        <v>46117</v>
      </c>
      <c r="Q2298" s="1">
        <v>46178</v>
      </c>
      <c r="R2298" s="2">
        <v>10.82</v>
      </c>
      <c r="S2298">
        <v>1</v>
      </c>
      <c r="T2298" t="s">
        <v>58</v>
      </c>
      <c r="U2298" t="s">
        <v>59</v>
      </c>
      <c r="V2298" s="3">
        <v>0.7</v>
      </c>
      <c r="W2298" s="2">
        <v>0</v>
      </c>
      <c r="X2298">
        <v>0</v>
      </c>
      <c r="Y2298" t="s">
        <v>60</v>
      </c>
      <c r="Z2298" t="s">
        <v>143</v>
      </c>
      <c r="AA2298">
        <v>0</v>
      </c>
      <c r="AB2298" s="2">
        <v>0</v>
      </c>
      <c r="AC2298" s="2">
        <v>0</v>
      </c>
      <c r="AD2298" s="3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7.57</v>
      </c>
      <c r="AM2298" s="2">
        <v>0</v>
      </c>
      <c r="AN2298" s="2">
        <v>0</v>
      </c>
      <c r="AO2298" s="2">
        <v>0</v>
      </c>
      <c r="AP2298" s="2">
        <v>0</v>
      </c>
      <c r="AQ2298" s="2">
        <v>0</v>
      </c>
    </row>
    <row r="2299" spans="1:43" x14ac:dyDescent="0.25">
      <c r="A2299" s="1">
        <v>46146</v>
      </c>
      <c r="B2299" t="s">
        <v>48</v>
      </c>
      <c r="C2299">
        <v>649163</v>
      </c>
      <c r="D2299">
        <v>2034769312</v>
      </c>
      <c r="E2299" t="s">
        <v>2456</v>
      </c>
      <c r="F2299" t="s">
        <v>184</v>
      </c>
      <c r="G2299" t="s">
        <v>51</v>
      </c>
      <c r="H2299" t="s">
        <v>177</v>
      </c>
      <c r="I2299" t="s">
        <v>734</v>
      </c>
      <c r="J2299" t="s">
        <v>740</v>
      </c>
      <c r="K2299">
        <v>902625</v>
      </c>
      <c r="L2299" t="s">
        <v>1216</v>
      </c>
      <c r="M2299" t="s">
        <v>1217</v>
      </c>
      <c r="N2299" t="s">
        <v>57</v>
      </c>
      <c r="O2299" s="1">
        <v>46119</v>
      </c>
      <c r="Q2299" s="1">
        <v>46180</v>
      </c>
      <c r="R2299" s="2">
        <v>24.61</v>
      </c>
      <c r="S2299">
        <v>1</v>
      </c>
      <c r="T2299" t="s">
        <v>58</v>
      </c>
      <c r="U2299" t="s">
        <v>59</v>
      </c>
      <c r="V2299" s="3">
        <v>0.7</v>
      </c>
      <c r="W2299" s="2">
        <v>0</v>
      </c>
      <c r="X2299">
        <v>0</v>
      </c>
      <c r="Y2299" t="s">
        <v>60</v>
      </c>
      <c r="Z2299" t="s">
        <v>143</v>
      </c>
      <c r="AA2299">
        <v>0</v>
      </c>
      <c r="AB2299" s="2">
        <v>0</v>
      </c>
      <c r="AC2299" s="2">
        <v>0</v>
      </c>
      <c r="AD2299" s="3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17.23</v>
      </c>
      <c r="AM2299" s="2">
        <v>0</v>
      </c>
      <c r="AN2299" s="2">
        <v>0</v>
      </c>
      <c r="AO2299" s="2">
        <v>0</v>
      </c>
      <c r="AP2299" s="2">
        <v>0</v>
      </c>
      <c r="AQ2299" s="2">
        <v>0</v>
      </c>
    </row>
    <row r="2300" spans="1:43" x14ac:dyDescent="0.25">
      <c r="A2300" s="1">
        <v>46146</v>
      </c>
      <c r="B2300" t="s">
        <v>48</v>
      </c>
      <c r="C2300">
        <v>649163</v>
      </c>
      <c r="D2300">
        <v>2034769848</v>
      </c>
      <c r="E2300" t="s">
        <v>2457</v>
      </c>
      <c r="F2300" t="s">
        <v>2458</v>
      </c>
      <c r="G2300" t="s">
        <v>51</v>
      </c>
      <c r="H2300" t="s">
        <v>177</v>
      </c>
      <c r="I2300" t="s">
        <v>734</v>
      </c>
      <c r="J2300" t="s">
        <v>746</v>
      </c>
      <c r="K2300">
        <v>823068</v>
      </c>
      <c r="L2300" t="s">
        <v>178</v>
      </c>
      <c r="M2300" t="s">
        <v>179</v>
      </c>
      <c r="N2300" t="s">
        <v>57</v>
      </c>
      <c r="O2300" s="1">
        <v>46119</v>
      </c>
      <c r="Q2300" s="1">
        <v>46180</v>
      </c>
      <c r="R2300" s="2">
        <v>25.78</v>
      </c>
      <c r="S2300">
        <v>1</v>
      </c>
      <c r="T2300" t="s">
        <v>58</v>
      </c>
      <c r="U2300" t="s">
        <v>59</v>
      </c>
      <c r="V2300" s="3">
        <v>0.9</v>
      </c>
      <c r="W2300" s="2">
        <v>0</v>
      </c>
      <c r="X2300">
        <v>0</v>
      </c>
      <c r="Y2300" t="s">
        <v>60</v>
      </c>
      <c r="Z2300" t="s">
        <v>143</v>
      </c>
      <c r="AA2300">
        <v>0</v>
      </c>
      <c r="AB2300" s="2">
        <v>0</v>
      </c>
      <c r="AC2300" s="2">
        <v>0</v>
      </c>
      <c r="AD2300" s="3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23.2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</row>
    <row r="2301" spans="1:43" x14ac:dyDescent="0.25">
      <c r="A2301" s="1">
        <v>46146</v>
      </c>
      <c r="B2301" t="s">
        <v>48</v>
      </c>
      <c r="C2301">
        <v>649163</v>
      </c>
      <c r="D2301">
        <v>2034778429</v>
      </c>
      <c r="E2301" t="s">
        <v>2261</v>
      </c>
      <c r="F2301" t="s">
        <v>510</v>
      </c>
      <c r="G2301" t="s">
        <v>51</v>
      </c>
      <c r="H2301" t="s">
        <v>172</v>
      </c>
      <c r="I2301" t="s">
        <v>734</v>
      </c>
      <c r="J2301" t="s">
        <v>735</v>
      </c>
      <c r="K2301">
        <v>673059</v>
      </c>
      <c r="L2301" t="s">
        <v>90</v>
      </c>
      <c r="M2301" t="s">
        <v>91</v>
      </c>
      <c r="N2301" t="s">
        <v>57</v>
      </c>
      <c r="O2301" s="1">
        <v>46119</v>
      </c>
      <c r="Q2301" s="1">
        <v>46180</v>
      </c>
      <c r="R2301" s="2">
        <v>34.909999999999997</v>
      </c>
      <c r="S2301">
        <v>1</v>
      </c>
      <c r="T2301" t="s">
        <v>58</v>
      </c>
      <c r="U2301" t="s">
        <v>59</v>
      </c>
      <c r="V2301" s="3">
        <v>0.7</v>
      </c>
      <c r="W2301" s="2">
        <v>0</v>
      </c>
      <c r="X2301">
        <v>0</v>
      </c>
      <c r="Y2301" t="s">
        <v>60</v>
      </c>
      <c r="Z2301" t="s">
        <v>143</v>
      </c>
      <c r="AA2301">
        <v>0</v>
      </c>
      <c r="AB2301" s="2">
        <v>0</v>
      </c>
      <c r="AC2301" s="2">
        <v>0</v>
      </c>
      <c r="AD2301" s="3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24.44</v>
      </c>
      <c r="AM2301" s="2">
        <v>0</v>
      </c>
      <c r="AN2301" s="2">
        <v>0</v>
      </c>
      <c r="AO2301" s="2">
        <v>0</v>
      </c>
      <c r="AP2301" s="2">
        <v>0</v>
      </c>
      <c r="AQ2301" s="2">
        <v>0</v>
      </c>
    </row>
    <row r="2302" spans="1:43" x14ac:dyDescent="0.25">
      <c r="A2302" s="1">
        <v>46146</v>
      </c>
      <c r="B2302" t="s">
        <v>48</v>
      </c>
      <c r="C2302">
        <v>649163</v>
      </c>
      <c r="D2302">
        <v>2034781436</v>
      </c>
      <c r="E2302" t="s">
        <v>2260</v>
      </c>
      <c r="F2302" t="s">
        <v>466</v>
      </c>
      <c r="G2302" t="s">
        <v>51</v>
      </c>
      <c r="H2302" t="s">
        <v>220</v>
      </c>
      <c r="I2302" t="s">
        <v>734</v>
      </c>
      <c r="J2302" t="s">
        <v>735</v>
      </c>
      <c r="K2302">
        <v>823350</v>
      </c>
      <c r="L2302" t="s">
        <v>216</v>
      </c>
      <c r="M2302" t="s">
        <v>221</v>
      </c>
      <c r="N2302" t="s">
        <v>57</v>
      </c>
      <c r="O2302" s="1">
        <v>46119</v>
      </c>
      <c r="Q2302" s="1">
        <v>46180</v>
      </c>
      <c r="R2302" s="2">
        <v>10.82</v>
      </c>
      <c r="S2302">
        <v>1</v>
      </c>
      <c r="T2302" t="s">
        <v>58</v>
      </c>
      <c r="U2302" t="s">
        <v>59</v>
      </c>
      <c r="V2302" s="3">
        <v>0.7</v>
      </c>
      <c r="W2302" s="2">
        <v>0</v>
      </c>
      <c r="X2302">
        <v>0</v>
      </c>
      <c r="Y2302" t="s">
        <v>60</v>
      </c>
      <c r="Z2302" t="s">
        <v>143</v>
      </c>
      <c r="AA2302">
        <v>0</v>
      </c>
      <c r="AB2302" s="2">
        <v>0</v>
      </c>
      <c r="AC2302" s="2">
        <v>0</v>
      </c>
      <c r="AD2302" s="3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7.57</v>
      </c>
      <c r="AM2302" s="2">
        <v>0</v>
      </c>
      <c r="AN2302" s="2">
        <v>0</v>
      </c>
      <c r="AO2302" s="2">
        <v>0</v>
      </c>
      <c r="AP2302" s="2">
        <v>0</v>
      </c>
      <c r="AQ2302" s="2">
        <v>0</v>
      </c>
    </row>
    <row r="2303" spans="1:43" x14ac:dyDescent="0.25">
      <c r="A2303" s="1">
        <v>46146</v>
      </c>
      <c r="B2303" t="s">
        <v>48</v>
      </c>
      <c r="C2303">
        <v>649163</v>
      </c>
      <c r="D2303">
        <v>2034782482</v>
      </c>
      <c r="E2303" t="s">
        <v>2459</v>
      </c>
      <c r="F2303" t="s">
        <v>2460</v>
      </c>
      <c r="G2303" t="s">
        <v>51</v>
      </c>
      <c r="H2303" t="s">
        <v>324</v>
      </c>
      <c r="I2303" t="s">
        <v>734</v>
      </c>
      <c r="J2303" t="s">
        <v>735</v>
      </c>
      <c r="K2303">
        <v>813184</v>
      </c>
      <c r="L2303" t="s">
        <v>744</v>
      </c>
      <c r="M2303" t="s">
        <v>745</v>
      </c>
      <c r="N2303" t="s">
        <v>57</v>
      </c>
      <c r="O2303" s="1">
        <v>46119</v>
      </c>
      <c r="Q2303" s="1">
        <v>46180</v>
      </c>
      <c r="R2303" s="2">
        <v>28.73</v>
      </c>
      <c r="S2303">
        <v>1</v>
      </c>
      <c r="T2303" t="s">
        <v>58</v>
      </c>
      <c r="U2303" t="s">
        <v>59</v>
      </c>
      <c r="V2303" s="3">
        <v>0.7</v>
      </c>
      <c r="W2303" s="2">
        <v>0</v>
      </c>
      <c r="X2303">
        <v>0</v>
      </c>
      <c r="Y2303" t="s">
        <v>60</v>
      </c>
      <c r="Z2303" t="s">
        <v>143</v>
      </c>
      <c r="AA2303">
        <v>0</v>
      </c>
      <c r="AB2303" s="2">
        <v>0</v>
      </c>
      <c r="AC2303" s="2">
        <v>0</v>
      </c>
      <c r="AD2303" s="3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20.11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</row>
    <row r="2304" spans="1:43" x14ac:dyDescent="0.25">
      <c r="A2304" s="1">
        <v>46146</v>
      </c>
      <c r="B2304" t="s">
        <v>48</v>
      </c>
      <c r="C2304">
        <v>649163</v>
      </c>
      <c r="D2304">
        <v>2034792988</v>
      </c>
      <c r="E2304" t="s">
        <v>1728</v>
      </c>
      <c r="F2304" t="s">
        <v>681</v>
      </c>
      <c r="G2304" t="s">
        <v>51</v>
      </c>
      <c r="H2304" t="s">
        <v>82</v>
      </c>
      <c r="I2304" t="s">
        <v>734</v>
      </c>
      <c r="J2304" t="s">
        <v>735</v>
      </c>
      <c r="K2304">
        <v>856163</v>
      </c>
      <c r="L2304" t="s">
        <v>216</v>
      </c>
      <c r="M2304" t="s">
        <v>217</v>
      </c>
      <c r="N2304" t="s">
        <v>57</v>
      </c>
      <c r="O2304" s="1">
        <v>46120</v>
      </c>
      <c r="Q2304" s="1">
        <v>46181</v>
      </c>
      <c r="R2304" s="2">
        <v>81.150000000000006</v>
      </c>
      <c r="S2304">
        <v>1</v>
      </c>
      <c r="T2304" t="s">
        <v>58</v>
      </c>
      <c r="U2304" t="s">
        <v>59</v>
      </c>
      <c r="V2304" s="3">
        <v>0.7</v>
      </c>
      <c r="W2304" s="2">
        <v>0</v>
      </c>
      <c r="X2304">
        <v>0</v>
      </c>
      <c r="Y2304" t="s">
        <v>60</v>
      </c>
      <c r="Z2304" t="s">
        <v>143</v>
      </c>
      <c r="AA2304">
        <v>0</v>
      </c>
      <c r="AB2304" s="2">
        <v>0</v>
      </c>
      <c r="AC2304" s="2">
        <v>0</v>
      </c>
      <c r="AD2304" s="3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56.8</v>
      </c>
      <c r="AM2304" s="2">
        <v>0</v>
      </c>
      <c r="AN2304" s="2">
        <v>0</v>
      </c>
      <c r="AO2304" s="2">
        <v>0</v>
      </c>
      <c r="AP2304" s="2">
        <v>0</v>
      </c>
      <c r="AQ2304" s="2">
        <v>0</v>
      </c>
    </row>
    <row r="2305" spans="1:43" x14ac:dyDescent="0.25">
      <c r="A2305" s="1">
        <v>46146</v>
      </c>
      <c r="B2305" t="s">
        <v>48</v>
      </c>
      <c r="C2305">
        <v>649163</v>
      </c>
      <c r="D2305">
        <v>2034797233</v>
      </c>
      <c r="E2305" t="s">
        <v>1256</v>
      </c>
      <c r="F2305" t="s">
        <v>1257</v>
      </c>
      <c r="G2305" t="s">
        <v>51</v>
      </c>
      <c r="H2305" t="s">
        <v>131</v>
      </c>
      <c r="I2305" t="s">
        <v>734</v>
      </c>
      <c r="J2305" t="s">
        <v>735</v>
      </c>
      <c r="K2305">
        <v>862109</v>
      </c>
      <c r="L2305" t="s">
        <v>359</v>
      </c>
      <c r="M2305" t="s">
        <v>360</v>
      </c>
      <c r="N2305" t="s">
        <v>57</v>
      </c>
      <c r="O2305" s="1">
        <v>46120</v>
      </c>
      <c r="Q2305" s="1">
        <v>46181</v>
      </c>
      <c r="R2305" s="2">
        <v>54.83</v>
      </c>
      <c r="S2305">
        <v>1</v>
      </c>
      <c r="T2305" t="s">
        <v>58</v>
      </c>
      <c r="U2305" t="s">
        <v>59</v>
      </c>
      <c r="V2305" s="3">
        <v>0.7</v>
      </c>
      <c r="W2305" s="2">
        <v>0</v>
      </c>
      <c r="X2305">
        <v>0</v>
      </c>
      <c r="Y2305" t="s">
        <v>60</v>
      </c>
      <c r="Z2305" t="s">
        <v>143</v>
      </c>
      <c r="AA2305">
        <v>0</v>
      </c>
      <c r="AB2305" s="2">
        <v>0</v>
      </c>
      <c r="AC2305" s="2">
        <v>0</v>
      </c>
      <c r="AD2305" s="3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38.380000000000003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</row>
    <row r="2306" spans="1:43" x14ac:dyDescent="0.25">
      <c r="A2306" s="1">
        <v>46146</v>
      </c>
      <c r="B2306" t="s">
        <v>48</v>
      </c>
      <c r="C2306">
        <v>649163</v>
      </c>
      <c r="D2306">
        <v>2034798356</v>
      </c>
      <c r="E2306" t="s">
        <v>2461</v>
      </c>
      <c r="F2306" t="s">
        <v>730</v>
      </c>
      <c r="G2306" t="s">
        <v>51</v>
      </c>
      <c r="H2306" t="s">
        <v>82</v>
      </c>
      <c r="I2306" t="s">
        <v>734</v>
      </c>
      <c r="J2306" t="s">
        <v>735</v>
      </c>
      <c r="K2306">
        <v>893408</v>
      </c>
      <c r="L2306" t="s">
        <v>1357</v>
      </c>
      <c r="M2306" t="s">
        <v>1358</v>
      </c>
      <c r="N2306" t="s">
        <v>57</v>
      </c>
      <c r="O2306" s="1">
        <v>46120</v>
      </c>
      <c r="Q2306" s="1">
        <v>46181</v>
      </c>
      <c r="R2306" s="2">
        <v>102.7</v>
      </c>
      <c r="S2306">
        <v>1</v>
      </c>
      <c r="T2306" t="s">
        <v>58</v>
      </c>
      <c r="U2306" t="s">
        <v>59</v>
      </c>
      <c r="V2306" s="3">
        <v>0.7</v>
      </c>
      <c r="W2306" s="2">
        <v>0</v>
      </c>
      <c r="X2306">
        <v>0</v>
      </c>
      <c r="Y2306" t="s">
        <v>60</v>
      </c>
      <c r="Z2306" t="s">
        <v>143</v>
      </c>
      <c r="AA2306">
        <v>0</v>
      </c>
      <c r="AB2306" s="2">
        <v>0</v>
      </c>
      <c r="AC2306" s="2">
        <v>0</v>
      </c>
      <c r="AD2306" s="3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71.89</v>
      </c>
      <c r="AM2306" s="2">
        <v>0</v>
      </c>
      <c r="AN2306" s="2">
        <v>0</v>
      </c>
      <c r="AO2306" s="2">
        <v>0</v>
      </c>
      <c r="AP2306" s="2">
        <v>0</v>
      </c>
      <c r="AQ2306" s="2">
        <v>0</v>
      </c>
    </row>
    <row r="2307" spans="1:43" x14ac:dyDescent="0.25">
      <c r="A2307" s="1">
        <v>46146</v>
      </c>
      <c r="B2307" t="s">
        <v>48</v>
      </c>
      <c r="C2307">
        <v>649163</v>
      </c>
      <c r="D2307">
        <v>2034798596</v>
      </c>
      <c r="E2307" t="s">
        <v>2462</v>
      </c>
      <c r="F2307" t="s">
        <v>2463</v>
      </c>
      <c r="G2307" t="s">
        <v>51</v>
      </c>
      <c r="H2307" t="s">
        <v>82</v>
      </c>
      <c r="I2307" t="s">
        <v>734</v>
      </c>
      <c r="J2307" t="s">
        <v>735</v>
      </c>
      <c r="K2307">
        <v>824076</v>
      </c>
      <c r="L2307" t="s">
        <v>158</v>
      </c>
      <c r="M2307" t="s">
        <v>159</v>
      </c>
      <c r="N2307" t="s">
        <v>57</v>
      </c>
      <c r="O2307" s="1">
        <v>46120</v>
      </c>
      <c r="Q2307" s="1">
        <v>46181</v>
      </c>
      <c r="R2307" s="2">
        <v>27.5</v>
      </c>
      <c r="S2307">
        <v>1</v>
      </c>
      <c r="T2307" t="s">
        <v>58</v>
      </c>
      <c r="U2307" t="s">
        <v>59</v>
      </c>
      <c r="V2307" s="3">
        <v>0.7</v>
      </c>
      <c r="W2307" s="2">
        <v>0</v>
      </c>
      <c r="X2307">
        <v>0</v>
      </c>
      <c r="Y2307" t="s">
        <v>60</v>
      </c>
      <c r="Z2307" t="s">
        <v>143</v>
      </c>
      <c r="AA2307">
        <v>0</v>
      </c>
      <c r="AB2307" s="2">
        <v>0</v>
      </c>
      <c r="AC2307" s="2">
        <v>0</v>
      </c>
      <c r="AD2307" s="3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19.25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</row>
    <row r="2308" spans="1:43" x14ac:dyDescent="0.25">
      <c r="A2308" s="1">
        <v>46146</v>
      </c>
      <c r="B2308" t="s">
        <v>48</v>
      </c>
      <c r="C2308">
        <v>649163</v>
      </c>
      <c r="D2308">
        <v>2034988277</v>
      </c>
      <c r="E2308" t="s">
        <v>2464</v>
      </c>
      <c r="F2308" t="s">
        <v>101</v>
      </c>
      <c r="G2308" t="s">
        <v>51</v>
      </c>
      <c r="H2308" t="s">
        <v>1406</v>
      </c>
      <c r="I2308" t="s">
        <v>734</v>
      </c>
      <c r="J2308" t="s">
        <v>735</v>
      </c>
      <c r="K2308">
        <v>962427</v>
      </c>
      <c r="L2308" t="s">
        <v>1407</v>
      </c>
      <c r="M2308" t="s">
        <v>1408</v>
      </c>
      <c r="N2308" t="s">
        <v>169</v>
      </c>
      <c r="O2308" s="1">
        <v>46143</v>
      </c>
      <c r="P2308" s="1">
        <v>46146</v>
      </c>
      <c r="Q2308" s="1">
        <v>46174</v>
      </c>
      <c r="R2308" s="2">
        <v>-15.29</v>
      </c>
      <c r="S2308">
        <v>1</v>
      </c>
      <c r="T2308" t="s">
        <v>58</v>
      </c>
      <c r="U2308" t="s">
        <v>59</v>
      </c>
      <c r="V2308" s="3">
        <v>0.7</v>
      </c>
      <c r="W2308" s="2">
        <v>0</v>
      </c>
      <c r="X2308">
        <v>-1</v>
      </c>
      <c r="Y2308" t="s">
        <v>60</v>
      </c>
      <c r="Z2308" t="s">
        <v>143</v>
      </c>
      <c r="AA2308">
        <v>0</v>
      </c>
      <c r="AB2308" s="2">
        <v>0</v>
      </c>
      <c r="AC2308" s="2">
        <v>0</v>
      </c>
      <c r="AD2308" s="3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-10.7</v>
      </c>
      <c r="AN2308" s="2">
        <v>-10.7</v>
      </c>
      <c r="AO2308" s="2">
        <v>0</v>
      </c>
      <c r="AP2308" s="2">
        <v>0</v>
      </c>
      <c r="AQ2308" s="2">
        <v>0</v>
      </c>
    </row>
    <row r="2309" spans="1:43" x14ac:dyDescent="0.25">
      <c r="A2309" s="1">
        <v>46146</v>
      </c>
      <c r="B2309" t="s">
        <v>48</v>
      </c>
      <c r="C2309">
        <v>649163</v>
      </c>
      <c r="D2309">
        <v>2035033684</v>
      </c>
      <c r="E2309" t="s">
        <v>1386</v>
      </c>
      <c r="F2309" t="s">
        <v>145</v>
      </c>
      <c r="G2309" t="s">
        <v>51</v>
      </c>
      <c r="H2309" t="s">
        <v>82</v>
      </c>
      <c r="I2309" t="s">
        <v>734</v>
      </c>
      <c r="J2309" t="s">
        <v>740</v>
      </c>
      <c r="K2309">
        <v>875334</v>
      </c>
      <c r="L2309" t="s">
        <v>429</v>
      </c>
      <c r="M2309" t="s">
        <v>430</v>
      </c>
      <c r="N2309" t="s">
        <v>169</v>
      </c>
      <c r="O2309" s="1">
        <v>46133</v>
      </c>
      <c r="P2309" s="1">
        <v>46146</v>
      </c>
      <c r="Q2309" s="1">
        <v>46163</v>
      </c>
      <c r="R2309" s="2">
        <v>-59.8</v>
      </c>
      <c r="S2309">
        <v>1</v>
      </c>
      <c r="T2309" t="s">
        <v>58</v>
      </c>
      <c r="U2309" t="s">
        <v>59</v>
      </c>
      <c r="V2309" s="3">
        <v>0.7</v>
      </c>
      <c r="W2309" s="2">
        <v>0</v>
      </c>
      <c r="X2309">
        <v>-1</v>
      </c>
      <c r="Y2309" t="s">
        <v>60</v>
      </c>
      <c r="Z2309" t="s">
        <v>143</v>
      </c>
      <c r="AA2309">
        <v>0</v>
      </c>
      <c r="AB2309" s="2">
        <v>0</v>
      </c>
      <c r="AC2309" s="2">
        <v>0</v>
      </c>
      <c r="AD2309" s="3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-41.86</v>
      </c>
      <c r="AN2309" s="2">
        <v>-41.86</v>
      </c>
      <c r="AO2309" s="2">
        <v>0</v>
      </c>
      <c r="AP2309" s="2">
        <v>0</v>
      </c>
      <c r="AQ2309" s="2">
        <v>0</v>
      </c>
    </row>
    <row r="2310" spans="1:43" x14ac:dyDescent="0.25">
      <c r="A2310" s="1">
        <v>46146</v>
      </c>
      <c r="B2310" t="s">
        <v>48</v>
      </c>
      <c r="C2310">
        <v>649163</v>
      </c>
      <c r="D2310">
        <v>2035054275</v>
      </c>
      <c r="E2310" t="s">
        <v>1258</v>
      </c>
      <c r="F2310" t="s">
        <v>1259</v>
      </c>
      <c r="G2310" t="s">
        <v>51</v>
      </c>
      <c r="H2310" t="s">
        <v>172</v>
      </c>
      <c r="I2310" t="s">
        <v>734</v>
      </c>
      <c r="J2310" t="s">
        <v>735</v>
      </c>
      <c r="K2310">
        <v>961712</v>
      </c>
      <c r="L2310" t="s">
        <v>1260</v>
      </c>
      <c r="M2310" t="s">
        <v>1261</v>
      </c>
      <c r="N2310" t="s">
        <v>169</v>
      </c>
      <c r="O2310" s="1">
        <v>46137</v>
      </c>
      <c r="P2310" s="1">
        <v>46146</v>
      </c>
      <c r="Q2310" s="1">
        <v>46167</v>
      </c>
      <c r="R2310" s="2">
        <v>-65.48</v>
      </c>
      <c r="S2310">
        <v>1</v>
      </c>
      <c r="T2310" t="s">
        <v>58</v>
      </c>
      <c r="U2310" t="s">
        <v>59</v>
      </c>
      <c r="V2310" s="3">
        <v>0.7</v>
      </c>
      <c r="W2310" s="2">
        <v>0</v>
      </c>
      <c r="X2310">
        <v>-1</v>
      </c>
      <c r="Y2310" t="s">
        <v>60</v>
      </c>
      <c r="Z2310" t="s">
        <v>143</v>
      </c>
      <c r="AA2310">
        <v>0</v>
      </c>
      <c r="AB2310" s="2">
        <v>0</v>
      </c>
      <c r="AC2310" s="2">
        <v>0</v>
      </c>
      <c r="AD2310" s="3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-45.84</v>
      </c>
      <c r="AN2310" s="2">
        <v>-45.84</v>
      </c>
      <c r="AO2310" s="2">
        <v>0</v>
      </c>
      <c r="AP2310" s="2">
        <v>0</v>
      </c>
      <c r="AQ2310" s="2">
        <v>0</v>
      </c>
    </row>
    <row r="2311" spans="1:43" x14ac:dyDescent="0.25">
      <c r="A2311" s="1">
        <v>46146</v>
      </c>
      <c r="B2311" t="s">
        <v>48</v>
      </c>
      <c r="C2311">
        <v>649163</v>
      </c>
      <c r="D2311">
        <v>2035054276</v>
      </c>
      <c r="E2311" t="s">
        <v>1258</v>
      </c>
      <c r="F2311" t="s">
        <v>1259</v>
      </c>
      <c r="G2311" t="s">
        <v>51</v>
      </c>
      <c r="H2311" t="s">
        <v>172</v>
      </c>
      <c r="I2311" t="s">
        <v>734</v>
      </c>
      <c r="J2311" t="s">
        <v>746</v>
      </c>
      <c r="K2311">
        <v>961712</v>
      </c>
      <c r="L2311" t="s">
        <v>1260</v>
      </c>
      <c r="M2311" t="s">
        <v>1261</v>
      </c>
      <c r="N2311" t="s">
        <v>169</v>
      </c>
      <c r="O2311" s="1">
        <v>46137</v>
      </c>
      <c r="P2311" s="1">
        <v>46146</v>
      </c>
      <c r="Q2311" s="1">
        <v>46167</v>
      </c>
      <c r="R2311" s="2">
        <v>-18.21</v>
      </c>
      <c r="S2311">
        <v>1</v>
      </c>
      <c r="T2311" t="s">
        <v>58</v>
      </c>
      <c r="U2311" t="s">
        <v>59</v>
      </c>
      <c r="V2311" s="3">
        <v>0.9</v>
      </c>
      <c r="W2311" s="2">
        <v>0</v>
      </c>
      <c r="X2311">
        <v>-1</v>
      </c>
      <c r="Y2311" t="s">
        <v>60</v>
      </c>
      <c r="Z2311" t="s">
        <v>143</v>
      </c>
      <c r="AA2311">
        <v>0</v>
      </c>
      <c r="AB2311" s="2">
        <v>0</v>
      </c>
      <c r="AC2311" s="2">
        <v>0</v>
      </c>
      <c r="AD2311" s="3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-16.39</v>
      </c>
      <c r="AN2311" s="2">
        <v>-16.39</v>
      </c>
      <c r="AO2311" s="2">
        <v>0</v>
      </c>
      <c r="AP2311" s="2">
        <v>0</v>
      </c>
      <c r="AQ2311" s="2">
        <v>0</v>
      </c>
    </row>
    <row r="2312" spans="1:43" x14ac:dyDescent="0.25">
      <c r="A2312" s="1">
        <v>46146</v>
      </c>
      <c r="B2312" t="s">
        <v>48</v>
      </c>
      <c r="C2312">
        <v>649163</v>
      </c>
      <c r="D2312">
        <v>2035084421</v>
      </c>
      <c r="E2312" t="s">
        <v>2264</v>
      </c>
      <c r="F2312" t="s">
        <v>2265</v>
      </c>
      <c r="G2312" t="s">
        <v>51</v>
      </c>
      <c r="H2312" t="s">
        <v>172</v>
      </c>
      <c r="I2312" t="s">
        <v>734</v>
      </c>
      <c r="J2312" t="s">
        <v>735</v>
      </c>
      <c r="K2312">
        <v>823350</v>
      </c>
      <c r="L2312" t="s">
        <v>216</v>
      </c>
      <c r="M2312" t="s">
        <v>221</v>
      </c>
      <c r="N2312" t="s">
        <v>169</v>
      </c>
      <c r="O2312" s="1">
        <v>46143</v>
      </c>
      <c r="P2312" s="1">
        <v>46146</v>
      </c>
      <c r="Q2312" s="1">
        <v>46174</v>
      </c>
      <c r="R2312" s="2">
        <v>-254.94</v>
      </c>
      <c r="S2312">
        <v>1</v>
      </c>
      <c r="T2312" t="s">
        <v>58</v>
      </c>
      <c r="U2312" t="s">
        <v>59</v>
      </c>
      <c r="V2312" s="3">
        <v>0.7</v>
      </c>
      <c r="W2312" s="2">
        <v>0</v>
      </c>
      <c r="X2312">
        <v>-1</v>
      </c>
      <c r="Y2312" t="s">
        <v>60</v>
      </c>
      <c r="Z2312" t="s">
        <v>143</v>
      </c>
      <c r="AA2312">
        <v>0</v>
      </c>
      <c r="AB2312" s="2">
        <v>0</v>
      </c>
      <c r="AC2312" s="2">
        <v>0</v>
      </c>
      <c r="AD2312" s="3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-178.46</v>
      </c>
      <c r="AN2312" s="2">
        <v>-178.46</v>
      </c>
      <c r="AO2312" s="2">
        <v>0</v>
      </c>
      <c r="AP2312" s="2">
        <v>0</v>
      </c>
      <c r="AQ2312" s="2">
        <v>0</v>
      </c>
    </row>
    <row r="2313" spans="1:43" x14ac:dyDescent="0.25">
      <c r="A2313" s="1">
        <v>46146</v>
      </c>
      <c r="B2313" t="s">
        <v>48</v>
      </c>
      <c r="C2313">
        <v>649163</v>
      </c>
      <c r="D2313">
        <v>2020377110</v>
      </c>
      <c r="E2313" t="s">
        <v>2465</v>
      </c>
      <c r="F2313" t="s">
        <v>1282</v>
      </c>
      <c r="G2313" t="s">
        <v>51</v>
      </c>
      <c r="H2313" t="s">
        <v>347</v>
      </c>
      <c r="I2313" t="s">
        <v>1173</v>
      </c>
      <c r="J2313" t="s">
        <v>1201</v>
      </c>
      <c r="K2313">
        <v>673059</v>
      </c>
      <c r="L2313" t="s">
        <v>90</v>
      </c>
      <c r="M2313" t="s">
        <v>91</v>
      </c>
      <c r="N2313" t="s">
        <v>57</v>
      </c>
      <c r="O2313" s="1">
        <v>45292</v>
      </c>
      <c r="Q2313" s="1">
        <v>46174</v>
      </c>
      <c r="R2313" s="2">
        <v>450.69</v>
      </c>
      <c r="S2313">
        <v>1</v>
      </c>
      <c r="T2313" t="s">
        <v>58</v>
      </c>
      <c r="U2313" t="s">
        <v>141</v>
      </c>
      <c r="V2313" s="3">
        <v>0.28999999999999998</v>
      </c>
      <c r="W2313" s="2">
        <v>0</v>
      </c>
      <c r="X2313">
        <v>0</v>
      </c>
      <c r="Y2313" t="s">
        <v>142</v>
      </c>
      <c r="Z2313" t="s">
        <v>143</v>
      </c>
      <c r="AA2313">
        <v>0</v>
      </c>
      <c r="AB2313" s="2">
        <v>0</v>
      </c>
      <c r="AC2313" s="2">
        <v>0</v>
      </c>
      <c r="AD2313" s="3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130.69999999999999</v>
      </c>
      <c r="AN2313" s="2">
        <v>130.69999999999999</v>
      </c>
      <c r="AO2313" s="2">
        <v>0</v>
      </c>
      <c r="AP2313" s="2">
        <v>0</v>
      </c>
      <c r="AQ2313" s="2">
        <v>0</v>
      </c>
    </row>
    <row r="2314" spans="1:43" x14ac:dyDescent="0.25">
      <c r="A2314" s="1">
        <v>46146</v>
      </c>
      <c r="B2314" t="s">
        <v>48</v>
      </c>
      <c r="C2314">
        <v>649163</v>
      </c>
      <c r="D2314">
        <v>2020384390</v>
      </c>
      <c r="E2314" t="s">
        <v>2466</v>
      </c>
      <c r="F2314" t="s">
        <v>2467</v>
      </c>
      <c r="G2314" t="s">
        <v>51</v>
      </c>
      <c r="H2314" t="s">
        <v>87</v>
      </c>
      <c r="I2314" t="s">
        <v>1173</v>
      </c>
      <c r="J2314" t="s">
        <v>1174</v>
      </c>
      <c r="K2314">
        <v>673059</v>
      </c>
      <c r="L2314" t="s">
        <v>90</v>
      </c>
      <c r="M2314" t="s">
        <v>91</v>
      </c>
      <c r="N2314" t="s">
        <v>57</v>
      </c>
      <c r="O2314" s="1">
        <v>45292</v>
      </c>
      <c r="Q2314" s="1">
        <v>46174</v>
      </c>
      <c r="R2314" s="2">
        <v>859.21</v>
      </c>
      <c r="S2314">
        <v>1</v>
      </c>
      <c r="T2314" t="s">
        <v>58</v>
      </c>
      <c r="U2314" t="s">
        <v>141</v>
      </c>
      <c r="V2314" s="3">
        <v>0.28999999999999998</v>
      </c>
      <c r="W2314" s="2">
        <v>0</v>
      </c>
      <c r="X2314">
        <v>0</v>
      </c>
      <c r="Y2314" t="s">
        <v>142</v>
      </c>
      <c r="Z2314" t="s">
        <v>143</v>
      </c>
      <c r="AA2314">
        <v>0</v>
      </c>
      <c r="AB2314" s="2">
        <v>0</v>
      </c>
      <c r="AC2314" s="2">
        <v>0</v>
      </c>
      <c r="AD2314" s="3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249.17</v>
      </c>
      <c r="AN2314" s="2">
        <v>249.17</v>
      </c>
      <c r="AO2314" s="2">
        <v>0</v>
      </c>
      <c r="AP2314" s="2">
        <v>0</v>
      </c>
      <c r="AQ2314" s="2">
        <v>0</v>
      </c>
    </row>
    <row r="2315" spans="1:43" x14ac:dyDescent="0.25">
      <c r="A2315" s="1">
        <v>46146</v>
      </c>
      <c r="B2315" t="s">
        <v>48</v>
      </c>
      <c r="C2315">
        <v>649163</v>
      </c>
      <c r="D2315">
        <v>2020434126</v>
      </c>
      <c r="E2315" t="s">
        <v>994</v>
      </c>
      <c r="F2315" t="s">
        <v>2468</v>
      </c>
      <c r="G2315" t="s">
        <v>51</v>
      </c>
      <c r="H2315" t="s">
        <v>213</v>
      </c>
      <c r="I2315" t="s">
        <v>1173</v>
      </c>
      <c r="J2315" t="s">
        <v>1174</v>
      </c>
      <c r="K2315">
        <v>673059</v>
      </c>
      <c r="L2315" t="s">
        <v>90</v>
      </c>
      <c r="M2315" t="s">
        <v>91</v>
      </c>
      <c r="N2315" t="s">
        <v>57</v>
      </c>
      <c r="O2315" s="1">
        <v>45292</v>
      </c>
      <c r="Q2315" s="1">
        <v>46174</v>
      </c>
      <c r="R2315" s="2">
        <v>752.36</v>
      </c>
      <c r="S2315">
        <v>1</v>
      </c>
      <c r="T2315" t="s">
        <v>58</v>
      </c>
      <c r="U2315" t="s">
        <v>141</v>
      </c>
      <c r="V2315" s="3">
        <v>0.28999999999999998</v>
      </c>
      <c r="W2315" s="2">
        <v>0</v>
      </c>
      <c r="X2315">
        <v>0</v>
      </c>
      <c r="Y2315" t="s">
        <v>142</v>
      </c>
      <c r="Z2315" t="s">
        <v>143</v>
      </c>
      <c r="AA2315">
        <v>0</v>
      </c>
      <c r="AB2315" s="2">
        <v>0</v>
      </c>
      <c r="AC2315" s="2">
        <v>0</v>
      </c>
      <c r="AD2315" s="3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218.18</v>
      </c>
      <c r="AN2315" s="2">
        <v>218.18</v>
      </c>
      <c r="AO2315" s="2">
        <v>0</v>
      </c>
      <c r="AP2315" s="2">
        <v>0</v>
      </c>
      <c r="AQ2315" s="2">
        <v>0</v>
      </c>
    </row>
    <row r="2316" spans="1:43" x14ac:dyDescent="0.25">
      <c r="A2316" s="1">
        <v>46146</v>
      </c>
      <c r="B2316" t="s">
        <v>48</v>
      </c>
      <c r="C2316">
        <v>649163</v>
      </c>
      <c r="D2316">
        <v>2023964241</v>
      </c>
      <c r="E2316" t="s">
        <v>1746</v>
      </c>
      <c r="F2316" t="s">
        <v>1329</v>
      </c>
      <c r="G2316" t="s">
        <v>51</v>
      </c>
      <c r="H2316" t="s">
        <v>1274</v>
      </c>
      <c r="I2316" t="s">
        <v>1173</v>
      </c>
      <c r="J2316" t="s">
        <v>1174</v>
      </c>
      <c r="K2316">
        <v>673059</v>
      </c>
      <c r="L2316" t="s">
        <v>90</v>
      </c>
      <c r="M2316" t="s">
        <v>91</v>
      </c>
      <c r="N2316" t="s">
        <v>57</v>
      </c>
      <c r="O2316" s="1">
        <v>45656</v>
      </c>
      <c r="Q2316" s="1">
        <v>46171</v>
      </c>
      <c r="R2316" s="2">
        <v>327.36</v>
      </c>
      <c r="S2316">
        <v>1</v>
      </c>
      <c r="T2316" t="s">
        <v>58</v>
      </c>
      <c r="U2316" t="s">
        <v>141</v>
      </c>
      <c r="V2316" s="3">
        <v>0.28999999999999998</v>
      </c>
      <c r="W2316" s="2">
        <v>0</v>
      </c>
      <c r="X2316">
        <v>0</v>
      </c>
      <c r="Y2316" t="s">
        <v>142</v>
      </c>
      <c r="Z2316" t="s">
        <v>143</v>
      </c>
      <c r="AA2316">
        <v>0</v>
      </c>
      <c r="AB2316" s="2">
        <v>0</v>
      </c>
      <c r="AC2316" s="2">
        <v>0</v>
      </c>
      <c r="AD2316" s="3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94.93</v>
      </c>
      <c r="AN2316" s="2">
        <v>94.93</v>
      </c>
      <c r="AO2316" s="2">
        <v>0</v>
      </c>
      <c r="AP2316" s="2">
        <v>0</v>
      </c>
      <c r="AQ2316" s="2">
        <v>0</v>
      </c>
    </row>
    <row r="2317" spans="1:43" x14ac:dyDescent="0.25">
      <c r="A2317" s="1">
        <v>46146</v>
      </c>
      <c r="B2317" t="s">
        <v>48</v>
      </c>
      <c r="C2317">
        <v>649163</v>
      </c>
      <c r="D2317">
        <v>2023980078</v>
      </c>
      <c r="E2317" t="s">
        <v>1784</v>
      </c>
      <c r="F2317" t="s">
        <v>119</v>
      </c>
      <c r="G2317" t="s">
        <v>51</v>
      </c>
      <c r="H2317" t="s">
        <v>172</v>
      </c>
      <c r="I2317" t="s">
        <v>1173</v>
      </c>
      <c r="J2317" t="s">
        <v>1189</v>
      </c>
      <c r="K2317">
        <v>673059</v>
      </c>
      <c r="L2317" t="s">
        <v>90</v>
      </c>
      <c r="M2317" t="s">
        <v>91</v>
      </c>
      <c r="N2317" t="s">
        <v>57</v>
      </c>
      <c r="O2317" s="1">
        <v>46021</v>
      </c>
      <c r="Q2317" s="1">
        <v>46172</v>
      </c>
      <c r="R2317" s="2">
        <v>204.87</v>
      </c>
      <c r="S2317">
        <v>1</v>
      </c>
      <c r="T2317" t="s">
        <v>58</v>
      </c>
      <c r="U2317" t="s">
        <v>711</v>
      </c>
      <c r="V2317" s="3">
        <v>0.19</v>
      </c>
      <c r="W2317" s="2">
        <v>0</v>
      </c>
      <c r="X2317">
        <v>0</v>
      </c>
      <c r="Y2317" t="s">
        <v>60</v>
      </c>
      <c r="Z2317" t="s">
        <v>143</v>
      </c>
      <c r="AA2317">
        <v>0</v>
      </c>
      <c r="AB2317" s="2">
        <v>0</v>
      </c>
      <c r="AC2317" s="2">
        <v>0</v>
      </c>
      <c r="AD2317" s="3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38.93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</row>
    <row r="2318" spans="1:43" x14ac:dyDescent="0.25">
      <c r="A2318" s="1">
        <v>46146</v>
      </c>
      <c r="B2318" t="s">
        <v>48</v>
      </c>
      <c r="C2318">
        <v>649163</v>
      </c>
      <c r="D2318">
        <v>2024052532</v>
      </c>
      <c r="E2318" t="s">
        <v>2469</v>
      </c>
      <c r="F2318" t="s">
        <v>1417</v>
      </c>
      <c r="G2318" t="s">
        <v>51</v>
      </c>
      <c r="H2318" t="s">
        <v>172</v>
      </c>
      <c r="I2318" t="s">
        <v>1173</v>
      </c>
      <c r="J2318" t="s">
        <v>1189</v>
      </c>
      <c r="K2318">
        <v>673059</v>
      </c>
      <c r="L2318" t="s">
        <v>90</v>
      </c>
      <c r="M2318" t="s">
        <v>91</v>
      </c>
      <c r="N2318" t="s">
        <v>57</v>
      </c>
      <c r="O2318" s="1">
        <v>46021</v>
      </c>
      <c r="Q2318" s="1">
        <v>46172</v>
      </c>
      <c r="R2318" s="2">
        <v>513.25</v>
      </c>
      <c r="S2318">
        <v>1</v>
      </c>
      <c r="T2318" t="s">
        <v>58</v>
      </c>
      <c r="U2318" t="s">
        <v>711</v>
      </c>
      <c r="V2318" s="3">
        <v>0.19</v>
      </c>
      <c r="W2318" s="2">
        <v>0</v>
      </c>
      <c r="X2318">
        <v>0</v>
      </c>
      <c r="Y2318" t="s">
        <v>60</v>
      </c>
      <c r="Z2318" t="s">
        <v>143</v>
      </c>
      <c r="AA2318">
        <v>0</v>
      </c>
      <c r="AB2318" s="2">
        <v>0</v>
      </c>
      <c r="AC2318" s="2">
        <v>0</v>
      </c>
      <c r="AD2318" s="3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97.52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</row>
    <row r="2319" spans="1:43" x14ac:dyDescent="0.25">
      <c r="A2319" s="1">
        <v>46146</v>
      </c>
      <c r="B2319" t="s">
        <v>48</v>
      </c>
      <c r="C2319">
        <v>649163</v>
      </c>
      <c r="D2319">
        <v>2024365587</v>
      </c>
      <c r="E2319" t="s">
        <v>2470</v>
      </c>
      <c r="F2319" t="s">
        <v>1136</v>
      </c>
      <c r="G2319" t="s">
        <v>51</v>
      </c>
      <c r="H2319" t="s">
        <v>213</v>
      </c>
      <c r="I2319" t="s">
        <v>1173</v>
      </c>
      <c r="J2319" t="s">
        <v>1174</v>
      </c>
      <c r="K2319">
        <v>768887</v>
      </c>
      <c r="L2319" t="s">
        <v>762</v>
      </c>
      <c r="M2319" t="s">
        <v>763</v>
      </c>
      <c r="N2319" t="s">
        <v>57</v>
      </c>
      <c r="O2319" s="1">
        <v>45536</v>
      </c>
      <c r="Q2319" s="1">
        <v>46172</v>
      </c>
      <c r="R2319" s="2">
        <v>911.69</v>
      </c>
      <c r="S2319">
        <v>1</v>
      </c>
      <c r="T2319" t="s">
        <v>58</v>
      </c>
      <c r="U2319" t="s">
        <v>141</v>
      </c>
      <c r="V2319" s="3">
        <v>0.28999999999999998</v>
      </c>
      <c r="W2319" s="2">
        <v>0</v>
      </c>
      <c r="X2319">
        <v>0</v>
      </c>
      <c r="Y2319" t="s">
        <v>142</v>
      </c>
      <c r="Z2319" t="s">
        <v>143</v>
      </c>
      <c r="AA2319">
        <v>0</v>
      </c>
      <c r="AB2319" s="2">
        <v>0</v>
      </c>
      <c r="AC2319" s="2">
        <v>0</v>
      </c>
      <c r="AD2319" s="3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264.39</v>
      </c>
      <c r="AN2319" s="2">
        <v>264.39</v>
      </c>
      <c r="AO2319" s="2">
        <v>0</v>
      </c>
      <c r="AP2319" s="2">
        <v>0</v>
      </c>
      <c r="AQ2319" s="2">
        <v>0</v>
      </c>
    </row>
    <row r="2320" spans="1:43" x14ac:dyDescent="0.25">
      <c r="A2320" s="1">
        <v>46146</v>
      </c>
      <c r="B2320" t="s">
        <v>48</v>
      </c>
      <c r="C2320">
        <v>649163</v>
      </c>
      <c r="D2320">
        <v>2031599697</v>
      </c>
      <c r="E2320" t="s">
        <v>2471</v>
      </c>
      <c r="F2320" t="s">
        <v>2472</v>
      </c>
      <c r="G2320" t="s">
        <v>51</v>
      </c>
      <c r="H2320" t="s">
        <v>106</v>
      </c>
      <c r="I2320" t="s">
        <v>1173</v>
      </c>
      <c r="J2320" t="s">
        <v>1176</v>
      </c>
      <c r="K2320">
        <v>673059</v>
      </c>
      <c r="L2320" t="s">
        <v>90</v>
      </c>
      <c r="M2320" t="s">
        <v>91</v>
      </c>
      <c r="N2320" t="s">
        <v>57</v>
      </c>
      <c r="O2320" s="1">
        <v>46023</v>
      </c>
      <c r="Q2320" s="1">
        <v>46174</v>
      </c>
      <c r="R2320" s="2">
        <v>451.26</v>
      </c>
      <c r="S2320">
        <v>1</v>
      </c>
      <c r="T2320" t="s">
        <v>58</v>
      </c>
      <c r="U2320" t="s">
        <v>718</v>
      </c>
      <c r="V2320" s="3">
        <v>0.19</v>
      </c>
      <c r="W2320" s="2">
        <v>0</v>
      </c>
      <c r="X2320">
        <v>0</v>
      </c>
      <c r="Y2320" t="s">
        <v>60</v>
      </c>
      <c r="Z2320" t="s">
        <v>143</v>
      </c>
      <c r="AA2320">
        <v>0</v>
      </c>
      <c r="AB2320" s="2">
        <v>0</v>
      </c>
      <c r="AC2320" s="2">
        <v>0</v>
      </c>
      <c r="AD2320" s="3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85.74</v>
      </c>
      <c r="AM2320" s="2">
        <v>0</v>
      </c>
      <c r="AN2320" s="2">
        <v>0</v>
      </c>
      <c r="AO2320" s="2">
        <v>0</v>
      </c>
      <c r="AP2320" s="2">
        <v>0</v>
      </c>
      <c r="AQ2320" s="2">
        <v>0</v>
      </c>
    </row>
    <row r="2321" spans="1:43" x14ac:dyDescent="0.25">
      <c r="A2321" s="1">
        <v>46146</v>
      </c>
      <c r="B2321" t="s">
        <v>48</v>
      </c>
      <c r="C2321">
        <v>649163</v>
      </c>
      <c r="D2321">
        <v>2031599698</v>
      </c>
      <c r="E2321" t="s">
        <v>2471</v>
      </c>
      <c r="F2321" t="s">
        <v>2472</v>
      </c>
      <c r="G2321" t="s">
        <v>51</v>
      </c>
      <c r="H2321" t="s">
        <v>106</v>
      </c>
      <c r="I2321" t="s">
        <v>1173</v>
      </c>
      <c r="J2321" t="s">
        <v>1231</v>
      </c>
      <c r="K2321">
        <v>673059</v>
      </c>
      <c r="L2321" t="s">
        <v>90</v>
      </c>
      <c r="M2321" t="s">
        <v>91</v>
      </c>
      <c r="N2321" t="s">
        <v>57</v>
      </c>
      <c r="O2321" s="1">
        <v>46023</v>
      </c>
      <c r="Q2321" s="1">
        <v>46174</v>
      </c>
      <c r="R2321" s="2">
        <v>9.9499999999999993</v>
      </c>
      <c r="S2321">
        <v>1</v>
      </c>
      <c r="T2321" t="s">
        <v>58</v>
      </c>
      <c r="U2321" t="s">
        <v>718</v>
      </c>
      <c r="V2321" s="3">
        <v>0.19</v>
      </c>
      <c r="W2321" s="2">
        <v>0</v>
      </c>
      <c r="X2321">
        <v>0</v>
      </c>
      <c r="Y2321" t="s">
        <v>60</v>
      </c>
      <c r="Z2321" t="s">
        <v>143</v>
      </c>
      <c r="AA2321">
        <v>0</v>
      </c>
      <c r="AB2321" s="2">
        <v>0</v>
      </c>
      <c r="AC2321" s="2">
        <v>0</v>
      </c>
      <c r="AD2321" s="3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1.89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</row>
    <row r="2322" spans="1:43" x14ac:dyDescent="0.25">
      <c r="A2322" s="1">
        <v>46146</v>
      </c>
      <c r="B2322" t="s">
        <v>48</v>
      </c>
      <c r="C2322">
        <v>649163</v>
      </c>
      <c r="D2322">
        <v>2031629786</v>
      </c>
      <c r="E2322" t="s">
        <v>2473</v>
      </c>
      <c r="F2322" t="s">
        <v>387</v>
      </c>
      <c r="G2322" t="s">
        <v>51</v>
      </c>
      <c r="H2322" t="s">
        <v>161</v>
      </c>
      <c r="I2322" t="s">
        <v>1173</v>
      </c>
      <c r="J2322" t="s">
        <v>1174</v>
      </c>
      <c r="K2322">
        <v>673059</v>
      </c>
      <c r="L2322" t="s">
        <v>90</v>
      </c>
      <c r="M2322" t="s">
        <v>91</v>
      </c>
      <c r="N2322" t="s">
        <v>57</v>
      </c>
      <c r="O2322" s="1">
        <v>46023</v>
      </c>
      <c r="Q2322" s="1">
        <v>46174</v>
      </c>
      <c r="R2322" s="2">
        <v>480.47</v>
      </c>
      <c r="S2322">
        <v>1</v>
      </c>
      <c r="T2322" t="s">
        <v>58</v>
      </c>
      <c r="U2322" t="s">
        <v>718</v>
      </c>
      <c r="V2322" s="3">
        <v>0.28999999999999998</v>
      </c>
      <c r="W2322" s="2">
        <v>0</v>
      </c>
      <c r="X2322">
        <v>0</v>
      </c>
      <c r="Y2322" t="s">
        <v>60</v>
      </c>
      <c r="Z2322" t="s">
        <v>143</v>
      </c>
      <c r="AA2322">
        <v>0</v>
      </c>
      <c r="AB2322" s="2">
        <v>0</v>
      </c>
      <c r="AC2322" s="2">
        <v>0</v>
      </c>
      <c r="AD2322" s="3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139.34</v>
      </c>
      <c r="AM2322" s="2">
        <v>0</v>
      </c>
      <c r="AN2322" s="2">
        <v>0</v>
      </c>
      <c r="AO2322" s="2">
        <v>0</v>
      </c>
      <c r="AP2322" s="2">
        <v>0</v>
      </c>
      <c r="AQ2322" s="2">
        <v>0</v>
      </c>
    </row>
    <row r="2323" spans="1:43" x14ac:dyDescent="0.25">
      <c r="A2323" s="1">
        <v>46146</v>
      </c>
      <c r="B2323" t="s">
        <v>48</v>
      </c>
      <c r="C2323">
        <v>649163</v>
      </c>
      <c r="D2323">
        <v>2031818851</v>
      </c>
      <c r="E2323" t="s">
        <v>75</v>
      </c>
      <c r="F2323" t="s">
        <v>378</v>
      </c>
      <c r="G2323" t="s">
        <v>51</v>
      </c>
      <c r="H2323" t="s">
        <v>106</v>
      </c>
      <c r="I2323" t="s">
        <v>1173</v>
      </c>
      <c r="J2323" t="s">
        <v>2474</v>
      </c>
      <c r="K2323">
        <v>877790</v>
      </c>
      <c r="L2323" t="s">
        <v>301</v>
      </c>
      <c r="M2323" t="s">
        <v>302</v>
      </c>
      <c r="N2323" t="s">
        <v>57</v>
      </c>
      <c r="O2323" s="1">
        <v>45962</v>
      </c>
      <c r="Q2323" s="1">
        <v>46174</v>
      </c>
      <c r="R2323" s="2">
        <v>1022.97</v>
      </c>
      <c r="S2323">
        <v>1</v>
      </c>
      <c r="T2323" t="s">
        <v>58</v>
      </c>
      <c r="U2323" t="s">
        <v>718</v>
      </c>
      <c r="V2323" s="3">
        <v>0.19</v>
      </c>
      <c r="W2323" s="2">
        <v>0</v>
      </c>
      <c r="X2323">
        <v>0</v>
      </c>
      <c r="Y2323" t="s">
        <v>60</v>
      </c>
      <c r="Z2323" t="s">
        <v>143</v>
      </c>
      <c r="AA2323">
        <v>0</v>
      </c>
      <c r="AB2323" s="2">
        <v>0</v>
      </c>
      <c r="AC2323" s="2">
        <v>0</v>
      </c>
      <c r="AD2323" s="3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194.36</v>
      </c>
      <c r="AN2323" s="2">
        <v>194.36</v>
      </c>
      <c r="AO2323" s="2">
        <v>0</v>
      </c>
      <c r="AP2323" s="2">
        <v>0</v>
      </c>
      <c r="AQ2323" s="2">
        <v>0</v>
      </c>
    </row>
    <row r="2324" spans="1:43" x14ac:dyDescent="0.25">
      <c r="A2324" s="1">
        <v>46146</v>
      </c>
      <c r="B2324" t="s">
        <v>48</v>
      </c>
      <c r="C2324">
        <v>649163</v>
      </c>
      <c r="D2324">
        <v>2031916579</v>
      </c>
      <c r="E2324" t="s">
        <v>380</v>
      </c>
      <c r="F2324" t="s">
        <v>381</v>
      </c>
      <c r="G2324" t="s">
        <v>51</v>
      </c>
      <c r="H2324" t="s">
        <v>110</v>
      </c>
      <c r="I2324" t="s">
        <v>1173</v>
      </c>
      <c r="J2324" t="s">
        <v>1473</v>
      </c>
      <c r="K2324">
        <v>651818</v>
      </c>
      <c r="L2324" t="s">
        <v>114</v>
      </c>
      <c r="M2324" t="s">
        <v>115</v>
      </c>
      <c r="N2324" t="s">
        <v>57</v>
      </c>
      <c r="O2324" s="1">
        <v>46082</v>
      </c>
      <c r="Q2324" s="1">
        <v>46174</v>
      </c>
      <c r="R2324" s="2">
        <v>652.97</v>
      </c>
      <c r="S2324">
        <v>1</v>
      </c>
      <c r="T2324" t="s">
        <v>58</v>
      </c>
      <c r="U2324" t="s">
        <v>1183</v>
      </c>
      <c r="V2324" s="3">
        <v>0.24</v>
      </c>
      <c r="W2324" s="2">
        <v>0</v>
      </c>
      <c r="X2324">
        <v>0</v>
      </c>
      <c r="Y2324" t="s">
        <v>60</v>
      </c>
      <c r="Z2324" t="s">
        <v>143</v>
      </c>
      <c r="AA2324">
        <v>0</v>
      </c>
      <c r="AB2324" s="2">
        <v>0</v>
      </c>
      <c r="AC2324" s="2">
        <v>0</v>
      </c>
      <c r="AD2324" s="3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156.71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</row>
    <row r="2325" spans="1:43" x14ac:dyDescent="0.25">
      <c r="A2325" s="1">
        <v>46146</v>
      </c>
      <c r="B2325" t="s">
        <v>48</v>
      </c>
      <c r="C2325">
        <v>649163</v>
      </c>
      <c r="D2325">
        <v>2031992521</v>
      </c>
      <c r="E2325" t="s">
        <v>416</v>
      </c>
      <c r="F2325" t="s">
        <v>346</v>
      </c>
      <c r="G2325" t="s">
        <v>51</v>
      </c>
      <c r="H2325" t="s">
        <v>113</v>
      </c>
      <c r="I2325" t="s">
        <v>1173</v>
      </c>
      <c r="J2325" t="s">
        <v>1174</v>
      </c>
      <c r="K2325">
        <v>651818</v>
      </c>
      <c r="L2325" t="s">
        <v>114</v>
      </c>
      <c r="M2325" t="s">
        <v>115</v>
      </c>
      <c r="N2325" t="s">
        <v>57</v>
      </c>
      <c r="O2325" s="1">
        <v>45992</v>
      </c>
      <c r="Q2325" s="1">
        <v>46174</v>
      </c>
      <c r="R2325" s="2">
        <v>733.19</v>
      </c>
      <c r="S2325">
        <v>1</v>
      </c>
      <c r="T2325" t="s">
        <v>58</v>
      </c>
      <c r="U2325" t="s">
        <v>718</v>
      </c>
      <c r="V2325" s="3">
        <v>0.28999999999999998</v>
      </c>
      <c r="W2325" s="2">
        <v>0</v>
      </c>
      <c r="X2325">
        <v>0</v>
      </c>
      <c r="Y2325" t="s">
        <v>60</v>
      </c>
      <c r="Z2325" t="s">
        <v>143</v>
      </c>
      <c r="AA2325">
        <v>0</v>
      </c>
      <c r="AB2325" s="2">
        <v>0</v>
      </c>
      <c r="AC2325" s="2">
        <v>0</v>
      </c>
      <c r="AD2325" s="3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212.63</v>
      </c>
      <c r="AM2325" s="2">
        <v>0</v>
      </c>
      <c r="AN2325" s="2">
        <v>0</v>
      </c>
      <c r="AO2325" s="2">
        <v>0</v>
      </c>
      <c r="AP2325" s="2">
        <v>0</v>
      </c>
      <c r="AQ2325" s="2">
        <v>0</v>
      </c>
    </row>
    <row r="2326" spans="1:43" x14ac:dyDescent="0.25">
      <c r="A2326" s="1">
        <v>46146</v>
      </c>
      <c r="B2326" t="s">
        <v>48</v>
      </c>
      <c r="C2326">
        <v>649163</v>
      </c>
      <c r="D2326">
        <v>2031993743</v>
      </c>
      <c r="E2326" t="s">
        <v>785</v>
      </c>
      <c r="F2326" t="s">
        <v>786</v>
      </c>
      <c r="G2326" t="s">
        <v>51</v>
      </c>
      <c r="H2326" t="s">
        <v>324</v>
      </c>
      <c r="I2326" t="s">
        <v>1173</v>
      </c>
      <c r="J2326" t="s">
        <v>1174</v>
      </c>
      <c r="K2326">
        <v>814033</v>
      </c>
      <c r="L2326" t="s">
        <v>626</v>
      </c>
      <c r="M2326" t="s">
        <v>334</v>
      </c>
      <c r="N2326" t="s">
        <v>57</v>
      </c>
      <c r="O2326" s="1">
        <v>45992</v>
      </c>
      <c r="Q2326" s="1">
        <v>46174</v>
      </c>
      <c r="R2326" s="2">
        <v>285.61</v>
      </c>
      <c r="S2326">
        <v>1</v>
      </c>
      <c r="T2326" t="s">
        <v>58</v>
      </c>
      <c r="U2326" t="s">
        <v>718</v>
      </c>
      <c r="V2326" s="3">
        <v>0.28999999999999998</v>
      </c>
      <c r="W2326" s="2">
        <v>0</v>
      </c>
      <c r="X2326">
        <v>0</v>
      </c>
      <c r="Y2326" t="s">
        <v>60</v>
      </c>
      <c r="Z2326" t="s">
        <v>143</v>
      </c>
      <c r="AA2326">
        <v>0</v>
      </c>
      <c r="AB2326" s="2">
        <v>0</v>
      </c>
      <c r="AC2326" s="2">
        <v>0</v>
      </c>
      <c r="AD2326" s="3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82.83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</row>
    <row r="2327" spans="1:43" x14ac:dyDescent="0.25">
      <c r="A2327" s="1">
        <v>46146</v>
      </c>
      <c r="B2327" t="s">
        <v>48</v>
      </c>
      <c r="C2327">
        <v>649163</v>
      </c>
      <c r="D2327">
        <v>2032080464</v>
      </c>
      <c r="E2327" t="s">
        <v>465</v>
      </c>
      <c r="F2327" t="s">
        <v>466</v>
      </c>
      <c r="G2327" t="s">
        <v>51</v>
      </c>
      <c r="H2327" t="s">
        <v>87</v>
      </c>
      <c r="I2327" t="s">
        <v>1173</v>
      </c>
      <c r="J2327" t="s">
        <v>1197</v>
      </c>
      <c r="K2327">
        <v>824062</v>
      </c>
      <c r="L2327" t="s">
        <v>400</v>
      </c>
      <c r="M2327" t="s">
        <v>401</v>
      </c>
      <c r="N2327" t="s">
        <v>57</v>
      </c>
      <c r="O2327" s="1">
        <v>45992</v>
      </c>
      <c r="Q2327" s="1">
        <v>46174</v>
      </c>
      <c r="R2327" s="2">
        <v>9.9499999999999993</v>
      </c>
      <c r="S2327">
        <v>1</v>
      </c>
      <c r="T2327" t="s">
        <v>58</v>
      </c>
      <c r="U2327" t="s">
        <v>711</v>
      </c>
      <c r="V2327" s="3">
        <v>0.28999999999999998</v>
      </c>
      <c r="W2327" s="2">
        <v>0</v>
      </c>
      <c r="X2327">
        <v>0</v>
      </c>
      <c r="Y2327" t="s">
        <v>60</v>
      </c>
      <c r="Z2327" t="s">
        <v>143</v>
      </c>
      <c r="AA2327">
        <v>0</v>
      </c>
      <c r="AB2327" s="2">
        <v>0</v>
      </c>
      <c r="AC2327" s="2">
        <v>0</v>
      </c>
      <c r="AD2327" s="3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2.89</v>
      </c>
      <c r="AM2327" s="2">
        <v>0</v>
      </c>
      <c r="AN2327" s="2">
        <v>0</v>
      </c>
      <c r="AO2327" s="2">
        <v>0</v>
      </c>
      <c r="AP2327" s="2">
        <v>0</v>
      </c>
      <c r="AQ2327" s="2">
        <v>0</v>
      </c>
    </row>
    <row r="2328" spans="1:43" x14ac:dyDescent="0.25">
      <c r="A2328" s="1">
        <v>46146</v>
      </c>
      <c r="B2328" t="s">
        <v>48</v>
      </c>
      <c r="C2328">
        <v>649163</v>
      </c>
      <c r="D2328">
        <v>2032080465</v>
      </c>
      <c r="E2328" t="s">
        <v>465</v>
      </c>
      <c r="F2328" t="s">
        <v>466</v>
      </c>
      <c r="G2328" t="s">
        <v>51</v>
      </c>
      <c r="H2328" t="s">
        <v>87</v>
      </c>
      <c r="I2328" t="s">
        <v>1173</v>
      </c>
      <c r="J2328" t="s">
        <v>1197</v>
      </c>
      <c r="K2328">
        <v>824062</v>
      </c>
      <c r="L2328" t="s">
        <v>400</v>
      </c>
      <c r="M2328" t="s">
        <v>401</v>
      </c>
      <c r="N2328" t="s">
        <v>57</v>
      </c>
      <c r="O2328" s="1">
        <v>45992</v>
      </c>
      <c r="Q2328" s="1">
        <v>46174</v>
      </c>
      <c r="R2328" s="2">
        <v>5</v>
      </c>
      <c r="S2328">
        <v>1</v>
      </c>
      <c r="T2328" t="s">
        <v>58</v>
      </c>
      <c r="U2328" t="s">
        <v>711</v>
      </c>
      <c r="V2328" s="3">
        <v>0.28999999999999998</v>
      </c>
      <c r="W2328" s="2">
        <v>0</v>
      </c>
      <c r="X2328">
        <v>0</v>
      </c>
      <c r="Y2328" t="s">
        <v>60</v>
      </c>
      <c r="Z2328" t="s">
        <v>143</v>
      </c>
      <c r="AA2328">
        <v>0</v>
      </c>
      <c r="AB2328" s="2">
        <v>0</v>
      </c>
      <c r="AC2328" s="2">
        <v>0</v>
      </c>
      <c r="AD2328" s="3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1.45</v>
      </c>
      <c r="AM2328" s="2">
        <v>0</v>
      </c>
      <c r="AN2328" s="2">
        <v>0</v>
      </c>
      <c r="AO2328" s="2">
        <v>0</v>
      </c>
      <c r="AP2328" s="2">
        <v>0</v>
      </c>
      <c r="AQ2328" s="2">
        <v>0</v>
      </c>
    </row>
    <row r="2329" spans="1:43" x14ac:dyDescent="0.25">
      <c r="A2329" s="1">
        <v>46146</v>
      </c>
      <c r="B2329" t="s">
        <v>48</v>
      </c>
      <c r="C2329">
        <v>649163</v>
      </c>
      <c r="D2329">
        <v>2032080466</v>
      </c>
      <c r="E2329" t="s">
        <v>465</v>
      </c>
      <c r="F2329" t="s">
        <v>466</v>
      </c>
      <c r="G2329" t="s">
        <v>51</v>
      </c>
      <c r="H2329" t="s">
        <v>87</v>
      </c>
      <c r="I2329" t="s">
        <v>1173</v>
      </c>
      <c r="J2329" t="s">
        <v>1181</v>
      </c>
      <c r="K2329">
        <v>824062</v>
      </c>
      <c r="L2329" t="s">
        <v>400</v>
      </c>
      <c r="M2329" t="s">
        <v>401</v>
      </c>
      <c r="N2329" t="s">
        <v>57</v>
      </c>
      <c r="O2329" s="1">
        <v>45992</v>
      </c>
      <c r="Q2329" s="1">
        <v>46174</v>
      </c>
      <c r="R2329" s="2">
        <v>660.03</v>
      </c>
      <c r="S2329">
        <v>1</v>
      </c>
      <c r="T2329" t="s">
        <v>58</v>
      </c>
      <c r="U2329" t="s">
        <v>711</v>
      </c>
      <c r="V2329" s="3">
        <v>0.28999999999999998</v>
      </c>
      <c r="W2329" s="2">
        <v>0</v>
      </c>
      <c r="X2329">
        <v>0</v>
      </c>
      <c r="Y2329" t="s">
        <v>60</v>
      </c>
      <c r="Z2329" t="s">
        <v>143</v>
      </c>
      <c r="AA2329">
        <v>0</v>
      </c>
      <c r="AB2329" s="2">
        <v>0</v>
      </c>
      <c r="AC2329" s="2">
        <v>0</v>
      </c>
      <c r="AD2329" s="3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191.41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</row>
    <row r="2330" spans="1:43" x14ac:dyDescent="0.25">
      <c r="A2330" s="1">
        <v>46146</v>
      </c>
      <c r="B2330" t="s">
        <v>48</v>
      </c>
      <c r="C2330">
        <v>649163</v>
      </c>
      <c r="D2330">
        <v>2032080505</v>
      </c>
      <c r="E2330" t="s">
        <v>2475</v>
      </c>
      <c r="F2330" t="s">
        <v>298</v>
      </c>
      <c r="G2330" t="s">
        <v>51</v>
      </c>
      <c r="H2330" t="s">
        <v>172</v>
      </c>
      <c r="I2330" t="s">
        <v>1173</v>
      </c>
      <c r="J2330" t="s">
        <v>1189</v>
      </c>
      <c r="K2330">
        <v>874230</v>
      </c>
      <c r="L2330" t="s">
        <v>173</v>
      </c>
      <c r="M2330" t="s">
        <v>174</v>
      </c>
      <c r="N2330" t="s">
        <v>57</v>
      </c>
      <c r="O2330" s="1">
        <v>46023</v>
      </c>
      <c r="Q2330" s="1">
        <v>46174</v>
      </c>
      <c r="R2330" s="2">
        <v>192.05</v>
      </c>
      <c r="S2330">
        <v>1</v>
      </c>
      <c r="T2330" t="s">
        <v>58</v>
      </c>
      <c r="U2330" t="s">
        <v>718</v>
      </c>
      <c r="V2330" s="3">
        <v>0.19</v>
      </c>
      <c r="W2330" s="2">
        <v>0</v>
      </c>
      <c r="X2330">
        <v>0</v>
      </c>
      <c r="Y2330" t="s">
        <v>60</v>
      </c>
      <c r="Z2330" t="s">
        <v>143</v>
      </c>
      <c r="AA2330">
        <v>0</v>
      </c>
      <c r="AB2330" s="2">
        <v>0</v>
      </c>
      <c r="AC2330" s="2">
        <v>0</v>
      </c>
      <c r="AD2330" s="3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36.49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</row>
    <row r="2331" spans="1:43" x14ac:dyDescent="0.25">
      <c r="A2331" s="1">
        <v>46146</v>
      </c>
      <c r="B2331" t="s">
        <v>48</v>
      </c>
      <c r="C2331">
        <v>649163</v>
      </c>
      <c r="D2331">
        <v>2032114295</v>
      </c>
      <c r="E2331" t="s">
        <v>494</v>
      </c>
      <c r="F2331" t="s">
        <v>495</v>
      </c>
      <c r="G2331" t="s">
        <v>51</v>
      </c>
      <c r="H2331" t="s">
        <v>106</v>
      </c>
      <c r="I2331" t="s">
        <v>1173</v>
      </c>
      <c r="J2331" t="s">
        <v>1176</v>
      </c>
      <c r="K2331">
        <v>877790</v>
      </c>
      <c r="L2331" t="s">
        <v>301</v>
      </c>
      <c r="M2331" t="s">
        <v>302</v>
      </c>
      <c r="N2331" t="s">
        <v>57</v>
      </c>
      <c r="O2331" s="1">
        <v>46023</v>
      </c>
      <c r="Q2331" s="1">
        <v>46174</v>
      </c>
      <c r="R2331" s="2">
        <v>573.09</v>
      </c>
      <c r="S2331">
        <v>1</v>
      </c>
      <c r="T2331" t="s">
        <v>58</v>
      </c>
      <c r="U2331" t="s">
        <v>718</v>
      </c>
      <c r="V2331" s="3">
        <v>0.19</v>
      </c>
      <c r="W2331" s="2">
        <v>0</v>
      </c>
      <c r="X2331">
        <v>0</v>
      </c>
      <c r="Y2331" t="s">
        <v>60</v>
      </c>
      <c r="Z2331" t="s">
        <v>143</v>
      </c>
      <c r="AA2331">
        <v>0</v>
      </c>
      <c r="AB2331" s="2">
        <v>0</v>
      </c>
      <c r="AC2331" s="2">
        <v>0</v>
      </c>
      <c r="AD2331" s="3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108.89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</row>
    <row r="2332" spans="1:43" x14ac:dyDescent="0.25">
      <c r="A2332" s="1">
        <v>46146</v>
      </c>
      <c r="B2332" t="s">
        <v>48</v>
      </c>
      <c r="C2332">
        <v>649163</v>
      </c>
      <c r="D2332">
        <v>2032132655</v>
      </c>
      <c r="E2332" t="s">
        <v>2476</v>
      </c>
      <c r="F2332" t="s">
        <v>259</v>
      </c>
      <c r="G2332" t="s">
        <v>51</v>
      </c>
      <c r="H2332" t="s">
        <v>106</v>
      </c>
      <c r="I2332" t="s">
        <v>1173</v>
      </c>
      <c r="J2332" t="s">
        <v>1176</v>
      </c>
      <c r="K2332">
        <v>877790</v>
      </c>
      <c r="L2332" t="s">
        <v>301</v>
      </c>
      <c r="M2332" t="s">
        <v>302</v>
      </c>
      <c r="N2332" t="s">
        <v>57</v>
      </c>
      <c r="O2332" s="1">
        <v>46023</v>
      </c>
      <c r="Q2332" s="1">
        <v>46174</v>
      </c>
      <c r="R2332" s="2">
        <v>666.04</v>
      </c>
      <c r="S2332">
        <v>1</v>
      </c>
      <c r="T2332" t="s">
        <v>58</v>
      </c>
      <c r="U2332" t="s">
        <v>718</v>
      </c>
      <c r="V2332" s="3">
        <v>0.19</v>
      </c>
      <c r="W2332" s="2">
        <v>0</v>
      </c>
      <c r="X2332">
        <v>0</v>
      </c>
      <c r="Y2332" t="s">
        <v>60</v>
      </c>
      <c r="Z2332" t="s">
        <v>143</v>
      </c>
      <c r="AA2332">
        <v>0</v>
      </c>
      <c r="AB2332" s="2">
        <v>0</v>
      </c>
      <c r="AC2332" s="2">
        <v>0</v>
      </c>
      <c r="AD2332" s="3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126.55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</row>
    <row r="2333" spans="1:43" x14ac:dyDescent="0.25">
      <c r="A2333" s="1">
        <v>46146</v>
      </c>
      <c r="B2333" t="s">
        <v>48</v>
      </c>
      <c r="C2333">
        <v>649163</v>
      </c>
      <c r="D2333">
        <v>2032136583</v>
      </c>
      <c r="E2333" t="s">
        <v>715</v>
      </c>
      <c r="F2333" t="s">
        <v>716</v>
      </c>
      <c r="G2333" t="s">
        <v>51</v>
      </c>
      <c r="H2333" t="s">
        <v>106</v>
      </c>
      <c r="I2333" t="s">
        <v>1173</v>
      </c>
      <c r="J2333" t="s">
        <v>1176</v>
      </c>
      <c r="K2333">
        <v>877790</v>
      </c>
      <c r="L2333" t="s">
        <v>301</v>
      </c>
      <c r="M2333" t="s">
        <v>302</v>
      </c>
      <c r="N2333" t="s">
        <v>57</v>
      </c>
      <c r="O2333" s="1">
        <v>45992</v>
      </c>
      <c r="Q2333" s="1">
        <v>46174</v>
      </c>
      <c r="R2333" s="2">
        <v>289.39999999999998</v>
      </c>
      <c r="S2333">
        <v>1</v>
      </c>
      <c r="T2333" t="s">
        <v>58</v>
      </c>
      <c r="U2333" t="s">
        <v>718</v>
      </c>
      <c r="V2333" s="3">
        <v>0.19</v>
      </c>
      <c r="W2333" s="2">
        <v>0</v>
      </c>
      <c r="X2333">
        <v>0</v>
      </c>
      <c r="Y2333" t="s">
        <v>60</v>
      </c>
      <c r="Z2333" t="s">
        <v>143</v>
      </c>
      <c r="AA2333">
        <v>0</v>
      </c>
      <c r="AB2333" s="2">
        <v>0</v>
      </c>
      <c r="AC2333" s="2">
        <v>0</v>
      </c>
      <c r="AD2333" s="3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54.99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</row>
    <row r="2334" spans="1:43" x14ac:dyDescent="0.25">
      <c r="A2334" s="1">
        <v>46146</v>
      </c>
      <c r="B2334" t="s">
        <v>48</v>
      </c>
      <c r="C2334">
        <v>649163</v>
      </c>
      <c r="D2334">
        <v>2032136866</v>
      </c>
      <c r="E2334" t="s">
        <v>719</v>
      </c>
      <c r="F2334" t="s">
        <v>720</v>
      </c>
      <c r="G2334" t="s">
        <v>51</v>
      </c>
      <c r="H2334" t="s">
        <v>161</v>
      </c>
      <c r="I2334" t="s">
        <v>1173</v>
      </c>
      <c r="J2334" t="s">
        <v>1181</v>
      </c>
      <c r="K2334">
        <v>673059</v>
      </c>
      <c r="L2334" t="s">
        <v>90</v>
      </c>
      <c r="M2334" t="s">
        <v>91</v>
      </c>
      <c r="N2334" t="s">
        <v>57</v>
      </c>
      <c r="O2334" s="1">
        <v>46023</v>
      </c>
      <c r="Q2334" s="1">
        <v>46174</v>
      </c>
      <c r="R2334" s="2">
        <v>479.21</v>
      </c>
      <c r="S2334">
        <v>1</v>
      </c>
      <c r="T2334" t="s">
        <v>58</v>
      </c>
      <c r="U2334" t="s">
        <v>711</v>
      </c>
      <c r="V2334" s="3">
        <v>0.28999999999999998</v>
      </c>
      <c r="W2334" s="2">
        <v>0</v>
      </c>
      <c r="X2334">
        <v>0</v>
      </c>
      <c r="Y2334" t="s">
        <v>60</v>
      </c>
      <c r="Z2334" t="s">
        <v>143</v>
      </c>
      <c r="AA2334">
        <v>0</v>
      </c>
      <c r="AB2334" s="2">
        <v>0</v>
      </c>
      <c r="AC2334" s="2">
        <v>0</v>
      </c>
      <c r="AD2334" s="3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138.97</v>
      </c>
      <c r="AM2334" s="2">
        <v>0</v>
      </c>
      <c r="AN2334" s="2">
        <v>0</v>
      </c>
      <c r="AO2334" s="2">
        <v>0</v>
      </c>
      <c r="AP2334" s="2">
        <v>0</v>
      </c>
      <c r="AQ2334" s="2">
        <v>0</v>
      </c>
    </row>
    <row r="2335" spans="1:43" x14ac:dyDescent="0.25">
      <c r="A2335" s="1">
        <v>46146</v>
      </c>
      <c r="B2335" t="s">
        <v>48</v>
      </c>
      <c r="C2335">
        <v>649163</v>
      </c>
      <c r="D2335">
        <v>2032137192</v>
      </c>
      <c r="E2335" t="s">
        <v>517</v>
      </c>
      <c r="F2335" t="s">
        <v>518</v>
      </c>
      <c r="G2335" t="s">
        <v>51</v>
      </c>
      <c r="H2335" t="s">
        <v>87</v>
      </c>
      <c r="I2335" t="s">
        <v>1173</v>
      </c>
      <c r="J2335" t="s">
        <v>1174</v>
      </c>
      <c r="K2335">
        <v>753748</v>
      </c>
      <c r="L2335" t="s">
        <v>72</v>
      </c>
      <c r="M2335" t="s">
        <v>73</v>
      </c>
      <c r="N2335" t="s">
        <v>57</v>
      </c>
      <c r="O2335" s="1">
        <v>46023</v>
      </c>
      <c r="Q2335" s="1">
        <v>46174</v>
      </c>
      <c r="R2335" s="2">
        <v>178.81</v>
      </c>
      <c r="S2335">
        <v>1</v>
      </c>
      <c r="T2335" t="s">
        <v>58</v>
      </c>
      <c r="U2335" t="s">
        <v>718</v>
      </c>
      <c r="V2335" s="3">
        <v>0.28999999999999998</v>
      </c>
      <c r="W2335" s="2">
        <v>0</v>
      </c>
      <c r="X2335">
        <v>0</v>
      </c>
      <c r="Y2335" t="s">
        <v>60</v>
      </c>
      <c r="Z2335" t="s">
        <v>143</v>
      </c>
      <c r="AA2335">
        <v>0</v>
      </c>
      <c r="AB2335" s="2">
        <v>0</v>
      </c>
      <c r="AC2335" s="2">
        <v>0</v>
      </c>
      <c r="AD2335" s="3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51.85</v>
      </c>
      <c r="AM2335" s="2">
        <v>0</v>
      </c>
      <c r="AN2335" s="2">
        <v>0</v>
      </c>
      <c r="AO2335" s="2">
        <v>0</v>
      </c>
      <c r="AP2335" s="2">
        <v>0</v>
      </c>
      <c r="AQ2335" s="2">
        <v>0</v>
      </c>
    </row>
    <row r="2336" spans="1:43" x14ac:dyDescent="0.25">
      <c r="A2336" s="1">
        <v>46146</v>
      </c>
      <c r="B2336" t="s">
        <v>48</v>
      </c>
      <c r="C2336">
        <v>649163</v>
      </c>
      <c r="D2336">
        <v>2032151555</v>
      </c>
      <c r="E2336" t="s">
        <v>524</v>
      </c>
      <c r="F2336" t="s">
        <v>525</v>
      </c>
      <c r="G2336" t="s">
        <v>51</v>
      </c>
      <c r="H2336" t="s">
        <v>213</v>
      </c>
      <c r="I2336" t="s">
        <v>1173</v>
      </c>
      <c r="J2336" t="s">
        <v>1185</v>
      </c>
      <c r="K2336">
        <v>673059</v>
      </c>
      <c r="L2336" t="s">
        <v>90</v>
      </c>
      <c r="M2336" t="s">
        <v>91</v>
      </c>
      <c r="N2336" t="s">
        <v>57</v>
      </c>
      <c r="O2336" s="1">
        <v>46023</v>
      </c>
      <c r="Q2336" s="1">
        <v>46174</v>
      </c>
      <c r="R2336" s="2">
        <v>9.9499999999999993</v>
      </c>
      <c r="S2336">
        <v>1</v>
      </c>
      <c r="T2336" t="s">
        <v>58</v>
      </c>
      <c r="U2336" t="s">
        <v>718</v>
      </c>
      <c r="V2336" s="3">
        <v>0.28999999999999998</v>
      </c>
      <c r="W2336" s="2">
        <v>0</v>
      </c>
      <c r="X2336">
        <v>0</v>
      </c>
      <c r="Y2336" t="s">
        <v>60</v>
      </c>
      <c r="Z2336" t="s">
        <v>143</v>
      </c>
      <c r="AA2336">
        <v>0</v>
      </c>
      <c r="AB2336" s="2">
        <v>0</v>
      </c>
      <c r="AC2336" s="2">
        <v>0</v>
      </c>
      <c r="AD2336" s="3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2.89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</row>
    <row r="2337" spans="1:43" x14ac:dyDescent="0.25">
      <c r="A2337" s="1">
        <v>46146</v>
      </c>
      <c r="B2337" t="s">
        <v>48</v>
      </c>
      <c r="C2337">
        <v>649163</v>
      </c>
      <c r="D2337">
        <v>2032151556</v>
      </c>
      <c r="E2337" t="s">
        <v>524</v>
      </c>
      <c r="F2337" t="s">
        <v>525</v>
      </c>
      <c r="G2337" t="s">
        <v>51</v>
      </c>
      <c r="H2337" t="s">
        <v>213</v>
      </c>
      <c r="I2337" t="s">
        <v>1173</v>
      </c>
      <c r="J2337" t="s">
        <v>1185</v>
      </c>
      <c r="K2337">
        <v>673059</v>
      </c>
      <c r="L2337" t="s">
        <v>90</v>
      </c>
      <c r="M2337" t="s">
        <v>91</v>
      </c>
      <c r="N2337" t="s">
        <v>57</v>
      </c>
      <c r="O2337" s="1">
        <v>46023</v>
      </c>
      <c r="Q2337" s="1">
        <v>46174</v>
      </c>
      <c r="R2337" s="2">
        <v>5</v>
      </c>
      <c r="S2337">
        <v>1</v>
      </c>
      <c r="T2337" t="s">
        <v>58</v>
      </c>
      <c r="U2337" t="s">
        <v>718</v>
      </c>
      <c r="V2337" s="3">
        <v>0.28999999999999998</v>
      </c>
      <c r="W2337" s="2">
        <v>0</v>
      </c>
      <c r="X2337">
        <v>0</v>
      </c>
      <c r="Y2337" t="s">
        <v>60</v>
      </c>
      <c r="Z2337" t="s">
        <v>143</v>
      </c>
      <c r="AA2337">
        <v>0</v>
      </c>
      <c r="AB2337" s="2">
        <v>0</v>
      </c>
      <c r="AC2337" s="2">
        <v>0</v>
      </c>
      <c r="AD2337" s="3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1.45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</row>
    <row r="2338" spans="1:43" x14ac:dyDescent="0.25">
      <c r="A2338" s="1">
        <v>46146</v>
      </c>
      <c r="B2338" t="s">
        <v>48</v>
      </c>
      <c r="C2338">
        <v>649163</v>
      </c>
      <c r="D2338">
        <v>2032151557</v>
      </c>
      <c r="E2338" t="s">
        <v>524</v>
      </c>
      <c r="F2338" t="s">
        <v>525</v>
      </c>
      <c r="G2338" t="s">
        <v>51</v>
      </c>
      <c r="H2338" t="s">
        <v>213</v>
      </c>
      <c r="I2338" t="s">
        <v>1173</v>
      </c>
      <c r="J2338" t="s">
        <v>1174</v>
      </c>
      <c r="K2338">
        <v>673059</v>
      </c>
      <c r="L2338" t="s">
        <v>90</v>
      </c>
      <c r="M2338" t="s">
        <v>91</v>
      </c>
      <c r="N2338" t="s">
        <v>57</v>
      </c>
      <c r="O2338" s="1">
        <v>46023</v>
      </c>
      <c r="Q2338" s="1">
        <v>46174</v>
      </c>
      <c r="R2338" s="2">
        <v>990.28</v>
      </c>
      <c r="S2338">
        <v>1</v>
      </c>
      <c r="T2338" t="s">
        <v>58</v>
      </c>
      <c r="U2338" t="s">
        <v>718</v>
      </c>
      <c r="V2338" s="3">
        <v>0.28999999999999998</v>
      </c>
      <c r="W2338" s="2">
        <v>0</v>
      </c>
      <c r="X2338">
        <v>0</v>
      </c>
      <c r="Y2338" t="s">
        <v>60</v>
      </c>
      <c r="Z2338" t="s">
        <v>143</v>
      </c>
      <c r="AA2338">
        <v>0</v>
      </c>
      <c r="AB2338" s="2">
        <v>0</v>
      </c>
      <c r="AC2338" s="2">
        <v>0</v>
      </c>
      <c r="AD2338" s="3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287.18</v>
      </c>
      <c r="AM2338" s="2">
        <v>0</v>
      </c>
      <c r="AN2338" s="2">
        <v>0</v>
      </c>
      <c r="AO2338" s="2">
        <v>0</v>
      </c>
      <c r="AP2338" s="2">
        <v>0</v>
      </c>
      <c r="AQ2338" s="2">
        <v>0</v>
      </c>
    </row>
    <row r="2339" spans="1:43" x14ac:dyDescent="0.25">
      <c r="A2339" s="1">
        <v>46146</v>
      </c>
      <c r="B2339" t="s">
        <v>48</v>
      </c>
      <c r="C2339">
        <v>649163</v>
      </c>
      <c r="D2339">
        <v>2032157970</v>
      </c>
      <c r="E2339" t="s">
        <v>725</v>
      </c>
      <c r="F2339" t="s">
        <v>726</v>
      </c>
      <c r="G2339" t="s">
        <v>51</v>
      </c>
      <c r="H2339" t="s">
        <v>172</v>
      </c>
      <c r="I2339" t="s">
        <v>1173</v>
      </c>
      <c r="J2339" t="s">
        <v>1234</v>
      </c>
      <c r="K2339">
        <v>874230</v>
      </c>
      <c r="L2339" t="s">
        <v>173</v>
      </c>
      <c r="M2339" t="s">
        <v>174</v>
      </c>
      <c r="N2339" t="s">
        <v>57</v>
      </c>
      <c r="O2339" s="1">
        <v>46023</v>
      </c>
      <c r="Q2339" s="1">
        <v>46174</v>
      </c>
      <c r="R2339" s="2">
        <v>9.9499999999999993</v>
      </c>
      <c r="S2339">
        <v>1</v>
      </c>
      <c r="T2339" t="s">
        <v>58</v>
      </c>
      <c r="U2339" t="s">
        <v>718</v>
      </c>
      <c r="V2339" s="3">
        <v>0.19</v>
      </c>
      <c r="W2339" s="2">
        <v>0</v>
      </c>
      <c r="X2339">
        <v>0</v>
      </c>
      <c r="Y2339" t="s">
        <v>60</v>
      </c>
      <c r="Z2339" t="s">
        <v>143</v>
      </c>
      <c r="AA2339">
        <v>0</v>
      </c>
      <c r="AB2339" s="2">
        <v>0</v>
      </c>
      <c r="AC2339" s="2">
        <v>0</v>
      </c>
      <c r="AD2339" s="3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1.89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</row>
    <row r="2340" spans="1:43" x14ac:dyDescent="0.25">
      <c r="A2340" s="1">
        <v>46146</v>
      </c>
      <c r="B2340" t="s">
        <v>48</v>
      </c>
      <c r="C2340">
        <v>649163</v>
      </c>
      <c r="D2340">
        <v>2032157971</v>
      </c>
      <c r="E2340" t="s">
        <v>725</v>
      </c>
      <c r="F2340" t="s">
        <v>726</v>
      </c>
      <c r="G2340" t="s">
        <v>51</v>
      </c>
      <c r="H2340" t="s">
        <v>172</v>
      </c>
      <c r="I2340" t="s">
        <v>1173</v>
      </c>
      <c r="J2340" t="s">
        <v>1189</v>
      </c>
      <c r="K2340">
        <v>874230</v>
      </c>
      <c r="L2340" t="s">
        <v>173</v>
      </c>
      <c r="M2340" t="s">
        <v>174</v>
      </c>
      <c r="N2340" t="s">
        <v>57</v>
      </c>
      <c r="O2340" s="1">
        <v>46023</v>
      </c>
      <c r="Q2340" s="1">
        <v>46174</v>
      </c>
      <c r="R2340" s="2">
        <v>196.22</v>
      </c>
      <c r="S2340">
        <v>1</v>
      </c>
      <c r="T2340" t="s">
        <v>58</v>
      </c>
      <c r="U2340" t="s">
        <v>718</v>
      </c>
      <c r="V2340" s="3">
        <v>0.19</v>
      </c>
      <c r="W2340" s="2">
        <v>0</v>
      </c>
      <c r="X2340">
        <v>0</v>
      </c>
      <c r="Y2340" t="s">
        <v>60</v>
      </c>
      <c r="Z2340" t="s">
        <v>143</v>
      </c>
      <c r="AA2340">
        <v>0</v>
      </c>
      <c r="AB2340" s="2">
        <v>0</v>
      </c>
      <c r="AC2340" s="2">
        <v>0</v>
      </c>
      <c r="AD2340" s="3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37.28</v>
      </c>
      <c r="AM2340" s="2">
        <v>0</v>
      </c>
      <c r="AN2340" s="2">
        <v>0</v>
      </c>
      <c r="AO2340" s="2">
        <v>0</v>
      </c>
      <c r="AP2340" s="2">
        <v>0</v>
      </c>
      <c r="AQ2340" s="2">
        <v>0</v>
      </c>
    </row>
    <row r="2341" spans="1:43" x14ac:dyDescent="0.25">
      <c r="A2341" s="1">
        <v>46146</v>
      </c>
      <c r="B2341" t="s">
        <v>48</v>
      </c>
      <c r="C2341">
        <v>649163</v>
      </c>
      <c r="D2341">
        <v>2032163949</v>
      </c>
      <c r="E2341" t="s">
        <v>728</v>
      </c>
      <c r="F2341" t="s">
        <v>346</v>
      </c>
      <c r="G2341" t="s">
        <v>51</v>
      </c>
      <c r="H2341" t="s">
        <v>172</v>
      </c>
      <c r="I2341" t="s">
        <v>1173</v>
      </c>
      <c r="J2341" t="s">
        <v>1189</v>
      </c>
      <c r="K2341">
        <v>649270</v>
      </c>
      <c r="L2341" t="s">
        <v>78</v>
      </c>
      <c r="M2341" t="s">
        <v>79</v>
      </c>
      <c r="N2341" t="s">
        <v>57</v>
      </c>
      <c r="O2341" s="1">
        <v>46023</v>
      </c>
      <c r="Q2341" s="1">
        <v>46174</v>
      </c>
      <c r="R2341" s="2">
        <v>446.34</v>
      </c>
      <c r="S2341">
        <v>1</v>
      </c>
      <c r="T2341" t="s">
        <v>58</v>
      </c>
      <c r="U2341" t="s">
        <v>711</v>
      </c>
      <c r="V2341" s="3">
        <v>0.04</v>
      </c>
      <c r="W2341" s="2">
        <v>0</v>
      </c>
      <c r="X2341">
        <v>0</v>
      </c>
      <c r="Y2341" t="s">
        <v>60</v>
      </c>
      <c r="Z2341" t="s">
        <v>143</v>
      </c>
      <c r="AA2341">
        <v>0</v>
      </c>
      <c r="AB2341" s="2">
        <v>0</v>
      </c>
      <c r="AC2341" s="2">
        <v>0</v>
      </c>
      <c r="AD2341" s="3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17.850000000000001</v>
      </c>
      <c r="AM2341" s="2">
        <v>0</v>
      </c>
      <c r="AN2341" s="2">
        <v>0</v>
      </c>
      <c r="AO2341" s="2">
        <v>0</v>
      </c>
      <c r="AP2341" s="2">
        <v>0</v>
      </c>
      <c r="AQ2341" s="2">
        <v>0</v>
      </c>
    </row>
    <row r="2342" spans="1:43" x14ac:dyDescent="0.25">
      <c r="A2342" s="1">
        <v>46146</v>
      </c>
      <c r="B2342" t="s">
        <v>48</v>
      </c>
      <c r="C2342">
        <v>649163</v>
      </c>
      <c r="D2342">
        <v>2032195252</v>
      </c>
      <c r="E2342" t="s">
        <v>731</v>
      </c>
      <c r="F2342" t="s">
        <v>732</v>
      </c>
      <c r="G2342" t="s">
        <v>51</v>
      </c>
      <c r="H2342" t="s">
        <v>172</v>
      </c>
      <c r="I2342" t="s">
        <v>1173</v>
      </c>
      <c r="J2342" t="s">
        <v>1189</v>
      </c>
      <c r="K2342">
        <v>874230</v>
      </c>
      <c r="L2342" t="s">
        <v>173</v>
      </c>
      <c r="M2342" t="s">
        <v>174</v>
      </c>
      <c r="N2342" t="s">
        <v>57</v>
      </c>
      <c r="O2342" s="1">
        <v>46023</v>
      </c>
      <c r="Q2342" s="1">
        <v>46174</v>
      </c>
      <c r="R2342" s="2">
        <v>549.88</v>
      </c>
      <c r="S2342">
        <v>1</v>
      </c>
      <c r="T2342" t="s">
        <v>58</v>
      </c>
      <c r="U2342" t="s">
        <v>718</v>
      </c>
      <c r="V2342" s="3">
        <v>0.19</v>
      </c>
      <c r="W2342" s="2">
        <v>0</v>
      </c>
      <c r="X2342">
        <v>0</v>
      </c>
      <c r="Y2342" t="s">
        <v>60</v>
      </c>
      <c r="Z2342" t="s">
        <v>143</v>
      </c>
      <c r="AA2342">
        <v>0</v>
      </c>
      <c r="AB2342" s="2">
        <v>0</v>
      </c>
      <c r="AC2342" s="2">
        <v>0</v>
      </c>
      <c r="AD2342" s="3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104.48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</row>
    <row r="2343" spans="1:43" x14ac:dyDescent="0.25">
      <c r="A2343" s="1">
        <v>46146</v>
      </c>
      <c r="B2343" t="s">
        <v>48</v>
      </c>
      <c r="C2343">
        <v>649163</v>
      </c>
      <c r="D2343">
        <v>2032220271</v>
      </c>
      <c r="E2343" t="s">
        <v>559</v>
      </c>
      <c r="F2343" t="s">
        <v>418</v>
      </c>
      <c r="G2343" t="s">
        <v>51</v>
      </c>
      <c r="H2343" t="s">
        <v>213</v>
      </c>
      <c r="I2343" t="s">
        <v>1173</v>
      </c>
      <c r="J2343" t="s">
        <v>1174</v>
      </c>
      <c r="K2343">
        <v>651818</v>
      </c>
      <c r="L2343" t="s">
        <v>114</v>
      </c>
      <c r="M2343" t="s">
        <v>115</v>
      </c>
      <c r="N2343" t="s">
        <v>57</v>
      </c>
      <c r="O2343" s="1">
        <v>45992</v>
      </c>
      <c r="Q2343" s="1">
        <v>46174</v>
      </c>
      <c r="R2343" s="2">
        <v>1550.54</v>
      </c>
      <c r="S2343">
        <v>1</v>
      </c>
      <c r="T2343" t="s">
        <v>58</v>
      </c>
      <c r="U2343" t="s">
        <v>718</v>
      </c>
      <c r="V2343" s="3">
        <v>0.28999999999999998</v>
      </c>
      <c r="W2343" s="2">
        <v>0</v>
      </c>
      <c r="X2343">
        <v>0</v>
      </c>
      <c r="Y2343" t="s">
        <v>60</v>
      </c>
      <c r="Z2343" t="s">
        <v>143</v>
      </c>
      <c r="AA2343">
        <v>0</v>
      </c>
      <c r="AB2343" s="2">
        <v>0</v>
      </c>
      <c r="AC2343" s="2">
        <v>0</v>
      </c>
      <c r="AD2343" s="3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449.66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</row>
    <row r="2344" spans="1:43" x14ac:dyDescent="0.25">
      <c r="A2344" s="1">
        <v>46146</v>
      </c>
      <c r="B2344" t="s">
        <v>48</v>
      </c>
      <c r="C2344">
        <v>649163</v>
      </c>
      <c r="D2344">
        <v>2032220484</v>
      </c>
      <c r="E2344" t="s">
        <v>2477</v>
      </c>
      <c r="F2344" t="s">
        <v>2478</v>
      </c>
      <c r="G2344" t="s">
        <v>51</v>
      </c>
      <c r="H2344" t="s">
        <v>172</v>
      </c>
      <c r="I2344" t="s">
        <v>1173</v>
      </c>
      <c r="J2344" t="s">
        <v>1189</v>
      </c>
      <c r="K2344">
        <v>874230</v>
      </c>
      <c r="L2344" t="s">
        <v>173</v>
      </c>
      <c r="M2344" t="s">
        <v>174</v>
      </c>
      <c r="N2344" t="s">
        <v>57</v>
      </c>
      <c r="O2344" s="1">
        <v>46023</v>
      </c>
      <c r="Q2344" s="1">
        <v>46174</v>
      </c>
      <c r="R2344" s="2">
        <v>144.91</v>
      </c>
      <c r="S2344">
        <v>1</v>
      </c>
      <c r="T2344" t="s">
        <v>58</v>
      </c>
      <c r="U2344" t="s">
        <v>718</v>
      </c>
      <c r="V2344" s="3">
        <v>0.19</v>
      </c>
      <c r="W2344" s="2">
        <v>0</v>
      </c>
      <c r="X2344">
        <v>0</v>
      </c>
      <c r="Y2344" t="s">
        <v>60</v>
      </c>
      <c r="Z2344" t="s">
        <v>143</v>
      </c>
      <c r="AA2344">
        <v>0</v>
      </c>
      <c r="AB2344" s="2">
        <v>0</v>
      </c>
      <c r="AC2344" s="2">
        <v>0</v>
      </c>
      <c r="AD2344" s="3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27.53</v>
      </c>
      <c r="AM2344" s="2">
        <v>0</v>
      </c>
      <c r="AN2344" s="2">
        <v>0</v>
      </c>
      <c r="AO2344" s="2">
        <v>0</v>
      </c>
      <c r="AP2344" s="2">
        <v>0</v>
      </c>
      <c r="AQ2344" s="2">
        <v>0</v>
      </c>
    </row>
    <row r="2345" spans="1:43" x14ac:dyDescent="0.25">
      <c r="A2345" s="1">
        <v>46146</v>
      </c>
      <c r="B2345" t="s">
        <v>48</v>
      </c>
      <c r="C2345">
        <v>649163</v>
      </c>
      <c r="D2345">
        <v>2032222390</v>
      </c>
      <c r="E2345" t="s">
        <v>2479</v>
      </c>
      <c r="F2345" t="s">
        <v>1424</v>
      </c>
      <c r="G2345" t="s">
        <v>51</v>
      </c>
      <c r="H2345" t="s">
        <v>172</v>
      </c>
      <c r="I2345" t="s">
        <v>1173</v>
      </c>
      <c r="J2345" t="s">
        <v>1234</v>
      </c>
      <c r="K2345">
        <v>874230</v>
      </c>
      <c r="L2345" t="s">
        <v>173</v>
      </c>
      <c r="M2345" t="s">
        <v>174</v>
      </c>
      <c r="N2345" t="s">
        <v>57</v>
      </c>
      <c r="O2345" s="1">
        <v>46023</v>
      </c>
      <c r="Q2345" s="1">
        <v>46174</v>
      </c>
      <c r="R2345" s="2">
        <v>9.9499999999999993</v>
      </c>
      <c r="S2345">
        <v>1</v>
      </c>
      <c r="T2345" t="s">
        <v>58</v>
      </c>
      <c r="U2345" t="s">
        <v>718</v>
      </c>
      <c r="V2345" s="3">
        <v>0.19</v>
      </c>
      <c r="W2345" s="2">
        <v>0</v>
      </c>
      <c r="X2345">
        <v>0</v>
      </c>
      <c r="Y2345" t="s">
        <v>60</v>
      </c>
      <c r="Z2345" t="s">
        <v>143</v>
      </c>
      <c r="AA2345">
        <v>0</v>
      </c>
      <c r="AB2345" s="2">
        <v>0</v>
      </c>
      <c r="AC2345" s="2">
        <v>0</v>
      </c>
      <c r="AD2345" s="3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1.89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</row>
    <row r="2346" spans="1:43" x14ac:dyDescent="0.25">
      <c r="A2346" s="1">
        <v>46146</v>
      </c>
      <c r="B2346" t="s">
        <v>48</v>
      </c>
      <c r="C2346">
        <v>649163</v>
      </c>
      <c r="D2346">
        <v>2032222391</v>
      </c>
      <c r="E2346" t="s">
        <v>2479</v>
      </c>
      <c r="F2346" t="s">
        <v>1424</v>
      </c>
      <c r="G2346" t="s">
        <v>51</v>
      </c>
      <c r="H2346" t="s">
        <v>172</v>
      </c>
      <c r="I2346" t="s">
        <v>1173</v>
      </c>
      <c r="J2346" t="s">
        <v>1189</v>
      </c>
      <c r="K2346">
        <v>874230</v>
      </c>
      <c r="L2346" t="s">
        <v>173</v>
      </c>
      <c r="M2346" t="s">
        <v>174</v>
      </c>
      <c r="N2346" t="s">
        <v>57</v>
      </c>
      <c r="O2346" s="1">
        <v>46023</v>
      </c>
      <c r="Q2346" s="1">
        <v>46174</v>
      </c>
      <c r="R2346" s="2">
        <v>488.21</v>
      </c>
      <c r="S2346">
        <v>1</v>
      </c>
      <c r="T2346" t="s">
        <v>58</v>
      </c>
      <c r="U2346" t="s">
        <v>718</v>
      </c>
      <c r="V2346" s="3">
        <v>0.19</v>
      </c>
      <c r="W2346" s="2">
        <v>0</v>
      </c>
      <c r="X2346">
        <v>0</v>
      </c>
      <c r="Y2346" t="s">
        <v>60</v>
      </c>
      <c r="Z2346" t="s">
        <v>143</v>
      </c>
      <c r="AA2346">
        <v>0</v>
      </c>
      <c r="AB2346" s="2">
        <v>0</v>
      </c>
      <c r="AC2346" s="2">
        <v>0</v>
      </c>
      <c r="AD2346" s="3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92.76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</row>
    <row r="2347" spans="1:43" x14ac:dyDescent="0.25">
      <c r="A2347" s="1">
        <v>46146</v>
      </c>
      <c r="B2347" t="s">
        <v>48</v>
      </c>
      <c r="C2347">
        <v>649163</v>
      </c>
      <c r="D2347">
        <v>2032226966</v>
      </c>
      <c r="E2347" t="s">
        <v>2480</v>
      </c>
      <c r="F2347" t="s">
        <v>399</v>
      </c>
      <c r="G2347" t="s">
        <v>51</v>
      </c>
      <c r="H2347" t="s">
        <v>172</v>
      </c>
      <c r="I2347" t="s">
        <v>1173</v>
      </c>
      <c r="J2347" t="s">
        <v>1189</v>
      </c>
      <c r="K2347">
        <v>874230</v>
      </c>
      <c r="L2347" t="s">
        <v>173</v>
      </c>
      <c r="M2347" t="s">
        <v>174</v>
      </c>
      <c r="N2347" t="s">
        <v>57</v>
      </c>
      <c r="O2347" s="1">
        <v>46023</v>
      </c>
      <c r="Q2347" s="1">
        <v>46174</v>
      </c>
      <c r="R2347" s="2">
        <v>939.17</v>
      </c>
      <c r="S2347">
        <v>1</v>
      </c>
      <c r="T2347" t="s">
        <v>58</v>
      </c>
      <c r="U2347" t="s">
        <v>718</v>
      </c>
      <c r="V2347" s="3">
        <v>0.19</v>
      </c>
      <c r="W2347" s="2">
        <v>0</v>
      </c>
      <c r="X2347">
        <v>0</v>
      </c>
      <c r="Y2347" t="s">
        <v>60</v>
      </c>
      <c r="Z2347" t="s">
        <v>143</v>
      </c>
      <c r="AA2347">
        <v>0</v>
      </c>
      <c r="AB2347" s="2">
        <v>0</v>
      </c>
      <c r="AC2347" s="2">
        <v>0</v>
      </c>
      <c r="AD2347" s="3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178.44</v>
      </c>
      <c r="AM2347" s="2">
        <v>0</v>
      </c>
      <c r="AN2347" s="2">
        <v>0</v>
      </c>
      <c r="AO2347" s="2">
        <v>0</v>
      </c>
      <c r="AP2347" s="2">
        <v>0</v>
      </c>
      <c r="AQ2347" s="2">
        <v>0</v>
      </c>
    </row>
    <row r="2348" spans="1:43" x14ac:dyDescent="0.25">
      <c r="A2348" s="1">
        <v>46146</v>
      </c>
      <c r="B2348" t="s">
        <v>48</v>
      </c>
      <c r="C2348">
        <v>649163</v>
      </c>
      <c r="D2348">
        <v>2032227498</v>
      </c>
      <c r="E2348" t="s">
        <v>2481</v>
      </c>
      <c r="F2348" t="s">
        <v>236</v>
      </c>
      <c r="G2348" t="s">
        <v>51</v>
      </c>
      <c r="H2348" t="s">
        <v>131</v>
      </c>
      <c r="I2348" t="s">
        <v>1173</v>
      </c>
      <c r="J2348" t="s">
        <v>1208</v>
      </c>
      <c r="K2348">
        <v>862109</v>
      </c>
      <c r="L2348" t="s">
        <v>359</v>
      </c>
      <c r="M2348" t="s">
        <v>360</v>
      </c>
      <c r="N2348" t="s">
        <v>57</v>
      </c>
      <c r="O2348" s="1">
        <v>45992</v>
      </c>
      <c r="Q2348" s="1">
        <v>46174</v>
      </c>
      <c r="R2348" s="2">
        <v>9.9499999999999993</v>
      </c>
      <c r="S2348">
        <v>1</v>
      </c>
      <c r="T2348" t="s">
        <v>58</v>
      </c>
      <c r="U2348" t="s">
        <v>718</v>
      </c>
      <c r="V2348" s="3">
        <v>0.27</v>
      </c>
      <c r="W2348" s="2">
        <v>0</v>
      </c>
      <c r="X2348">
        <v>0</v>
      </c>
      <c r="Y2348" t="s">
        <v>60</v>
      </c>
      <c r="Z2348" t="s">
        <v>143</v>
      </c>
      <c r="AA2348">
        <v>0</v>
      </c>
      <c r="AB2348" s="2">
        <v>0</v>
      </c>
      <c r="AC2348" s="2">
        <v>0</v>
      </c>
      <c r="AD2348" s="3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2.69</v>
      </c>
      <c r="AM2348" s="2">
        <v>0</v>
      </c>
      <c r="AN2348" s="2">
        <v>0</v>
      </c>
      <c r="AO2348" s="2">
        <v>0</v>
      </c>
      <c r="AP2348" s="2">
        <v>0</v>
      </c>
      <c r="AQ2348" s="2">
        <v>0</v>
      </c>
    </row>
    <row r="2349" spans="1:43" x14ac:dyDescent="0.25">
      <c r="A2349" s="1">
        <v>46146</v>
      </c>
      <c r="B2349" t="s">
        <v>48</v>
      </c>
      <c r="C2349">
        <v>649163</v>
      </c>
      <c r="D2349">
        <v>2032227499</v>
      </c>
      <c r="E2349" t="s">
        <v>2481</v>
      </c>
      <c r="F2349" t="s">
        <v>236</v>
      </c>
      <c r="G2349" t="s">
        <v>51</v>
      </c>
      <c r="H2349" t="s">
        <v>131</v>
      </c>
      <c r="I2349" t="s">
        <v>1173</v>
      </c>
      <c r="J2349" t="s">
        <v>1208</v>
      </c>
      <c r="K2349">
        <v>862109</v>
      </c>
      <c r="L2349" t="s">
        <v>359</v>
      </c>
      <c r="M2349" t="s">
        <v>360</v>
      </c>
      <c r="N2349" t="s">
        <v>57</v>
      </c>
      <c r="O2349" s="1">
        <v>45992</v>
      </c>
      <c r="Q2349" s="1">
        <v>46174</v>
      </c>
      <c r="R2349" s="2">
        <v>5</v>
      </c>
      <c r="S2349">
        <v>1</v>
      </c>
      <c r="T2349" t="s">
        <v>58</v>
      </c>
      <c r="U2349" t="s">
        <v>718</v>
      </c>
      <c r="V2349" s="3">
        <v>0.27</v>
      </c>
      <c r="W2349" s="2">
        <v>0</v>
      </c>
      <c r="X2349">
        <v>0</v>
      </c>
      <c r="Y2349" t="s">
        <v>60</v>
      </c>
      <c r="Z2349" t="s">
        <v>143</v>
      </c>
      <c r="AA2349">
        <v>0</v>
      </c>
      <c r="AB2349" s="2">
        <v>0</v>
      </c>
      <c r="AC2349" s="2">
        <v>0</v>
      </c>
      <c r="AD2349" s="3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1.35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</row>
    <row r="2350" spans="1:43" x14ac:dyDescent="0.25">
      <c r="A2350" s="1">
        <v>46146</v>
      </c>
      <c r="B2350" t="s">
        <v>48</v>
      </c>
      <c r="C2350">
        <v>649163</v>
      </c>
      <c r="D2350">
        <v>2032227500</v>
      </c>
      <c r="E2350" t="s">
        <v>2481</v>
      </c>
      <c r="F2350" t="s">
        <v>236</v>
      </c>
      <c r="G2350" t="s">
        <v>51</v>
      </c>
      <c r="H2350" t="s">
        <v>131</v>
      </c>
      <c r="I2350" t="s">
        <v>1173</v>
      </c>
      <c r="J2350" t="s">
        <v>1207</v>
      </c>
      <c r="K2350">
        <v>862109</v>
      </c>
      <c r="L2350" t="s">
        <v>359</v>
      </c>
      <c r="M2350" t="s">
        <v>360</v>
      </c>
      <c r="N2350" t="s">
        <v>57</v>
      </c>
      <c r="O2350" s="1">
        <v>45992</v>
      </c>
      <c r="Q2350" s="1">
        <v>46174</v>
      </c>
      <c r="R2350" s="2">
        <v>195.4</v>
      </c>
      <c r="S2350">
        <v>1</v>
      </c>
      <c r="T2350" t="s">
        <v>58</v>
      </c>
      <c r="U2350" t="s">
        <v>718</v>
      </c>
      <c r="V2350" s="3">
        <v>0.27</v>
      </c>
      <c r="W2350" s="2">
        <v>0</v>
      </c>
      <c r="X2350">
        <v>0</v>
      </c>
      <c r="Y2350" t="s">
        <v>60</v>
      </c>
      <c r="Z2350" t="s">
        <v>143</v>
      </c>
      <c r="AA2350">
        <v>0</v>
      </c>
      <c r="AB2350" s="2">
        <v>0</v>
      </c>
      <c r="AC2350" s="2">
        <v>0</v>
      </c>
      <c r="AD2350" s="3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52.76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</row>
    <row r="2351" spans="1:43" x14ac:dyDescent="0.25">
      <c r="A2351" s="1">
        <v>46146</v>
      </c>
      <c r="B2351" t="s">
        <v>48</v>
      </c>
      <c r="C2351">
        <v>649163</v>
      </c>
      <c r="D2351">
        <v>2032231592</v>
      </c>
      <c r="E2351" t="s">
        <v>2087</v>
      </c>
      <c r="F2351" t="s">
        <v>2482</v>
      </c>
      <c r="G2351" t="s">
        <v>51</v>
      </c>
      <c r="H2351" t="s">
        <v>172</v>
      </c>
      <c r="I2351" t="s">
        <v>1173</v>
      </c>
      <c r="J2351" t="s">
        <v>1234</v>
      </c>
      <c r="K2351">
        <v>874230</v>
      </c>
      <c r="L2351" t="s">
        <v>173</v>
      </c>
      <c r="M2351" t="s">
        <v>174</v>
      </c>
      <c r="N2351" t="s">
        <v>57</v>
      </c>
      <c r="O2351" s="1">
        <v>46023</v>
      </c>
      <c r="Q2351" s="1">
        <v>46174</v>
      </c>
      <c r="R2351" s="2">
        <v>9.9499999999999993</v>
      </c>
      <c r="S2351">
        <v>1</v>
      </c>
      <c r="T2351" t="s">
        <v>58</v>
      </c>
      <c r="U2351" t="s">
        <v>718</v>
      </c>
      <c r="V2351" s="3">
        <v>0.19</v>
      </c>
      <c r="W2351" s="2">
        <v>0</v>
      </c>
      <c r="X2351">
        <v>0</v>
      </c>
      <c r="Y2351" t="s">
        <v>60</v>
      </c>
      <c r="Z2351" t="s">
        <v>143</v>
      </c>
      <c r="AA2351">
        <v>0</v>
      </c>
      <c r="AB2351" s="2">
        <v>0</v>
      </c>
      <c r="AC2351" s="2">
        <v>0</v>
      </c>
      <c r="AD2351" s="3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1.89</v>
      </c>
      <c r="AM2351" s="2">
        <v>0</v>
      </c>
      <c r="AN2351" s="2">
        <v>0</v>
      </c>
      <c r="AO2351" s="2">
        <v>0</v>
      </c>
      <c r="AP2351" s="2">
        <v>0</v>
      </c>
      <c r="AQ2351" s="2">
        <v>0</v>
      </c>
    </row>
    <row r="2352" spans="1:43" x14ac:dyDescent="0.25">
      <c r="A2352" s="1">
        <v>46146</v>
      </c>
      <c r="B2352" t="s">
        <v>48</v>
      </c>
      <c r="C2352">
        <v>649163</v>
      </c>
      <c r="D2352">
        <v>2032231593</v>
      </c>
      <c r="E2352" t="s">
        <v>2087</v>
      </c>
      <c r="F2352" t="s">
        <v>2482</v>
      </c>
      <c r="G2352" t="s">
        <v>51</v>
      </c>
      <c r="H2352" t="s">
        <v>172</v>
      </c>
      <c r="I2352" t="s">
        <v>1173</v>
      </c>
      <c r="J2352" t="s">
        <v>1189</v>
      </c>
      <c r="K2352">
        <v>874230</v>
      </c>
      <c r="L2352" t="s">
        <v>173</v>
      </c>
      <c r="M2352" t="s">
        <v>174</v>
      </c>
      <c r="N2352" t="s">
        <v>57</v>
      </c>
      <c r="O2352" s="1">
        <v>46023</v>
      </c>
      <c r="Q2352" s="1">
        <v>46174</v>
      </c>
      <c r="R2352" s="2">
        <v>430.42</v>
      </c>
      <c r="S2352">
        <v>1</v>
      </c>
      <c r="T2352" t="s">
        <v>58</v>
      </c>
      <c r="U2352" t="s">
        <v>718</v>
      </c>
      <c r="V2352" s="3">
        <v>0.19</v>
      </c>
      <c r="W2352" s="2">
        <v>0</v>
      </c>
      <c r="X2352">
        <v>0</v>
      </c>
      <c r="Y2352" t="s">
        <v>60</v>
      </c>
      <c r="Z2352" t="s">
        <v>143</v>
      </c>
      <c r="AA2352">
        <v>0</v>
      </c>
      <c r="AB2352" s="2">
        <v>0</v>
      </c>
      <c r="AC2352" s="2">
        <v>0</v>
      </c>
      <c r="AD2352" s="3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81.78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</row>
    <row r="2353" spans="1:43" x14ac:dyDescent="0.25">
      <c r="A2353" s="1">
        <v>46146</v>
      </c>
      <c r="B2353" t="s">
        <v>48</v>
      </c>
      <c r="C2353">
        <v>649163</v>
      </c>
      <c r="D2353">
        <v>2032232642</v>
      </c>
      <c r="E2353" t="s">
        <v>101</v>
      </c>
      <c r="F2353" t="s">
        <v>566</v>
      </c>
      <c r="G2353" t="s">
        <v>51</v>
      </c>
      <c r="H2353" t="s">
        <v>210</v>
      </c>
      <c r="I2353" t="s">
        <v>1173</v>
      </c>
      <c r="J2353" t="s">
        <v>1220</v>
      </c>
      <c r="K2353">
        <v>875334</v>
      </c>
      <c r="L2353" t="s">
        <v>429</v>
      </c>
      <c r="M2353" t="s">
        <v>430</v>
      </c>
      <c r="N2353" t="s">
        <v>57</v>
      </c>
      <c r="O2353" s="1">
        <v>46023</v>
      </c>
      <c r="Q2353" s="1">
        <v>46174</v>
      </c>
      <c r="R2353" s="2">
        <v>5</v>
      </c>
      <c r="S2353">
        <v>1</v>
      </c>
      <c r="T2353" t="s">
        <v>58</v>
      </c>
      <c r="U2353" t="s">
        <v>718</v>
      </c>
      <c r="V2353" s="3">
        <v>0.24</v>
      </c>
      <c r="W2353" s="2">
        <v>0</v>
      </c>
      <c r="X2353">
        <v>0</v>
      </c>
      <c r="Y2353" t="s">
        <v>60</v>
      </c>
      <c r="Z2353" t="s">
        <v>143</v>
      </c>
      <c r="AA2353">
        <v>0</v>
      </c>
      <c r="AB2353" s="2">
        <v>0</v>
      </c>
      <c r="AC2353" s="2">
        <v>0</v>
      </c>
      <c r="AD2353" s="3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1.2</v>
      </c>
      <c r="AM2353" s="2">
        <v>0</v>
      </c>
      <c r="AN2353" s="2">
        <v>0</v>
      </c>
      <c r="AO2353" s="2">
        <v>0</v>
      </c>
      <c r="AP2353" s="2">
        <v>0</v>
      </c>
      <c r="AQ2353" s="2">
        <v>0</v>
      </c>
    </row>
    <row r="2354" spans="1:43" x14ac:dyDescent="0.25">
      <c r="A2354" s="1">
        <v>46146</v>
      </c>
      <c r="B2354" t="s">
        <v>48</v>
      </c>
      <c r="C2354">
        <v>649163</v>
      </c>
      <c r="D2354">
        <v>2032232643</v>
      </c>
      <c r="E2354" t="s">
        <v>101</v>
      </c>
      <c r="F2354" t="s">
        <v>566</v>
      </c>
      <c r="G2354" t="s">
        <v>51</v>
      </c>
      <c r="H2354" t="s">
        <v>210</v>
      </c>
      <c r="I2354" t="s">
        <v>1173</v>
      </c>
      <c r="J2354" t="s">
        <v>1220</v>
      </c>
      <c r="K2354">
        <v>875334</v>
      </c>
      <c r="L2354" t="s">
        <v>429</v>
      </c>
      <c r="M2354" t="s">
        <v>430</v>
      </c>
      <c r="N2354" t="s">
        <v>57</v>
      </c>
      <c r="O2354" s="1">
        <v>46023</v>
      </c>
      <c r="Q2354" s="1">
        <v>46174</v>
      </c>
      <c r="R2354" s="2">
        <v>9.9499999999999993</v>
      </c>
      <c r="S2354">
        <v>1</v>
      </c>
      <c r="T2354" t="s">
        <v>58</v>
      </c>
      <c r="U2354" t="s">
        <v>718</v>
      </c>
      <c r="V2354" s="3">
        <v>0.24</v>
      </c>
      <c r="W2354" s="2">
        <v>0</v>
      </c>
      <c r="X2354">
        <v>0</v>
      </c>
      <c r="Y2354" t="s">
        <v>60</v>
      </c>
      <c r="Z2354" t="s">
        <v>143</v>
      </c>
      <c r="AA2354">
        <v>0</v>
      </c>
      <c r="AB2354" s="2">
        <v>0</v>
      </c>
      <c r="AC2354" s="2">
        <v>0</v>
      </c>
      <c r="AD2354" s="3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2.39</v>
      </c>
      <c r="AM2354" s="2">
        <v>0</v>
      </c>
      <c r="AN2354" s="2">
        <v>0</v>
      </c>
      <c r="AO2354" s="2">
        <v>0</v>
      </c>
      <c r="AP2354" s="2">
        <v>0</v>
      </c>
      <c r="AQ2354" s="2">
        <v>0</v>
      </c>
    </row>
    <row r="2355" spans="1:43" x14ac:dyDescent="0.25">
      <c r="A2355" s="1">
        <v>46146</v>
      </c>
      <c r="B2355" t="s">
        <v>48</v>
      </c>
      <c r="C2355">
        <v>649163</v>
      </c>
      <c r="D2355">
        <v>2032232644</v>
      </c>
      <c r="E2355" t="s">
        <v>101</v>
      </c>
      <c r="F2355" t="s">
        <v>566</v>
      </c>
      <c r="G2355" t="s">
        <v>51</v>
      </c>
      <c r="H2355" t="s">
        <v>210</v>
      </c>
      <c r="I2355" t="s">
        <v>1173</v>
      </c>
      <c r="J2355" t="s">
        <v>1219</v>
      </c>
      <c r="K2355">
        <v>875334</v>
      </c>
      <c r="L2355" t="s">
        <v>429</v>
      </c>
      <c r="M2355" t="s">
        <v>430</v>
      </c>
      <c r="N2355" t="s">
        <v>57</v>
      </c>
      <c r="O2355" s="1">
        <v>46023</v>
      </c>
      <c r="Q2355" s="1">
        <v>46174</v>
      </c>
      <c r="R2355" s="2">
        <v>435.15</v>
      </c>
      <c r="S2355">
        <v>1</v>
      </c>
      <c r="T2355" t="s">
        <v>58</v>
      </c>
      <c r="U2355" t="s">
        <v>718</v>
      </c>
      <c r="V2355" s="3">
        <v>0.24</v>
      </c>
      <c r="W2355" s="2">
        <v>0</v>
      </c>
      <c r="X2355">
        <v>0</v>
      </c>
      <c r="Y2355" t="s">
        <v>60</v>
      </c>
      <c r="Z2355" t="s">
        <v>143</v>
      </c>
      <c r="AA2355">
        <v>0</v>
      </c>
      <c r="AB2355" s="2">
        <v>0</v>
      </c>
      <c r="AC2355" s="2">
        <v>0</v>
      </c>
      <c r="AD2355" s="3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104.44</v>
      </c>
      <c r="AM2355" s="2">
        <v>0</v>
      </c>
      <c r="AN2355" s="2">
        <v>0</v>
      </c>
      <c r="AO2355" s="2">
        <v>0</v>
      </c>
      <c r="AP2355" s="2">
        <v>0</v>
      </c>
      <c r="AQ2355" s="2">
        <v>0</v>
      </c>
    </row>
    <row r="2356" spans="1:43" x14ac:dyDescent="0.25">
      <c r="A2356" s="1">
        <v>46146</v>
      </c>
      <c r="B2356" t="s">
        <v>48</v>
      </c>
      <c r="C2356">
        <v>649163</v>
      </c>
      <c r="D2356">
        <v>2032232902</v>
      </c>
      <c r="E2356" t="s">
        <v>101</v>
      </c>
      <c r="F2356" t="s">
        <v>567</v>
      </c>
      <c r="G2356" t="s">
        <v>51</v>
      </c>
      <c r="H2356" t="s">
        <v>210</v>
      </c>
      <c r="I2356" t="s">
        <v>1173</v>
      </c>
      <c r="J2356" t="s">
        <v>1220</v>
      </c>
      <c r="K2356">
        <v>875334</v>
      </c>
      <c r="L2356" t="s">
        <v>429</v>
      </c>
      <c r="M2356" t="s">
        <v>430</v>
      </c>
      <c r="N2356" t="s">
        <v>57</v>
      </c>
      <c r="O2356" s="1">
        <v>46023</v>
      </c>
      <c r="Q2356" s="1">
        <v>46174</v>
      </c>
      <c r="R2356" s="2">
        <v>5</v>
      </c>
      <c r="S2356">
        <v>1</v>
      </c>
      <c r="T2356" t="s">
        <v>58</v>
      </c>
      <c r="U2356" t="s">
        <v>718</v>
      </c>
      <c r="V2356" s="3">
        <v>0.24</v>
      </c>
      <c r="W2356" s="2">
        <v>0</v>
      </c>
      <c r="X2356">
        <v>0</v>
      </c>
      <c r="Y2356" t="s">
        <v>60</v>
      </c>
      <c r="Z2356" t="s">
        <v>143</v>
      </c>
      <c r="AA2356">
        <v>0</v>
      </c>
      <c r="AB2356" s="2">
        <v>0</v>
      </c>
      <c r="AC2356" s="2">
        <v>0</v>
      </c>
      <c r="AD2356" s="3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1.2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</row>
    <row r="2357" spans="1:43" x14ac:dyDescent="0.25">
      <c r="A2357" s="1">
        <v>46146</v>
      </c>
      <c r="B2357" t="s">
        <v>48</v>
      </c>
      <c r="C2357">
        <v>649163</v>
      </c>
      <c r="D2357">
        <v>2032232903</v>
      </c>
      <c r="E2357" t="s">
        <v>101</v>
      </c>
      <c r="F2357" t="s">
        <v>567</v>
      </c>
      <c r="G2357" t="s">
        <v>51</v>
      </c>
      <c r="H2357" t="s">
        <v>210</v>
      </c>
      <c r="I2357" t="s">
        <v>1173</v>
      </c>
      <c r="J2357" t="s">
        <v>1220</v>
      </c>
      <c r="K2357">
        <v>875334</v>
      </c>
      <c r="L2357" t="s">
        <v>429</v>
      </c>
      <c r="M2357" t="s">
        <v>430</v>
      </c>
      <c r="N2357" t="s">
        <v>57</v>
      </c>
      <c r="O2357" s="1">
        <v>46023</v>
      </c>
      <c r="Q2357" s="1">
        <v>46174</v>
      </c>
      <c r="R2357" s="2">
        <v>9.9499999999999993</v>
      </c>
      <c r="S2357">
        <v>1</v>
      </c>
      <c r="T2357" t="s">
        <v>58</v>
      </c>
      <c r="U2357" t="s">
        <v>718</v>
      </c>
      <c r="V2357" s="3">
        <v>0.24</v>
      </c>
      <c r="W2357" s="2">
        <v>0</v>
      </c>
      <c r="X2357">
        <v>0</v>
      </c>
      <c r="Y2357" t="s">
        <v>60</v>
      </c>
      <c r="Z2357" t="s">
        <v>143</v>
      </c>
      <c r="AA2357">
        <v>0</v>
      </c>
      <c r="AB2357" s="2">
        <v>0</v>
      </c>
      <c r="AC2357" s="2">
        <v>0</v>
      </c>
      <c r="AD2357" s="3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2.39</v>
      </c>
      <c r="AM2357" s="2">
        <v>0</v>
      </c>
      <c r="AN2357" s="2">
        <v>0</v>
      </c>
      <c r="AO2357" s="2">
        <v>0</v>
      </c>
      <c r="AP2357" s="2">
        <v>0</v>
      </c>
      <c r="AQ2357" s="2">
        <v>0</v>
      </c>
    </row>
    <row r="2358" spans="1:43" x14ac:dyDescent="0.25">
      <c r="A2358" s="1">
        <v>46146</v>
      </c>
      <c r="B2358" t="s">
        <v>48</v>
      </c>
      <c r="C2358">
        <v>649163</v>
      </c>
      <c r="D2358">
        <v>2032232904</v>
      </c>
      <c r="E2358" t="s">
        <v>101</v>
      </c>
      <c r="F2358" t="s">
        <v>567</v>
      </c>
      <c r="G2358" t="s">
        <v>51</v>
      </c>
      <c r="H2358" t="s">
        <v>210</v>
      </c>
      <c r="I2358" t="s">
        <v>1173</v>
      </c>
      <c r="J2358" t="s">
        <v>1219</v>
      </c>
      <c r="K2358">
        <v>875334</v>
      </c>
      <c r="L2358" t="s">
        <v>429</v>
      </c>
      <c r="M2358" t="s">
        <v>430</v>
      </c>
      <c r="N2358" t="s">
        <v>57</v>
      </c>
      <c r="O2358" s="1">
        <v>46023</v>
      </c>
      <c r="Q2358" s="1">
        <v>46174</v>
      </c>
      <c r="R2358" s="2">
        <v>82.9</v>
      </c>
      <c r="S2358">
        <v>1</v>
      </c>
      <c r="T2358" t="s">
        <v>58</v>
      </c>
      <c r="U2358" t="s">
        <v>718</v>
      </c>
      <c r="V2358" s="3">
        <v>0.24</v>
      </c>
      <c r="W2358" s="2">
        <v>0</v>
      </c>
      <c r="X2358">
        <v>0</v>
      </c>
      <c r="Y2358" t="s">
        <v>60</v>
      </c>
      <c r="Z2358" t="s">
        <v>143</v>
      </c>
      <c r="AA2358">
        <v>0</v>
      </c>
      <c r="AB2358" s="2">
        <v>0</v>
      </c>
      <c r="AC2358" s="2">
        <v>0</v>
      </c>
      <c r="AD2358" s="3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19.899999999999999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</row>
    <row r="2359" spans="1:43" x14ac:dyDescent="0.25">
      <c r="A2359" s="1">
        <v>46146</v>
      </c>
      <c r="B2359" t="s">
        <v>48</v>
      </c>
      <c r="C2359">
        <v>649163</v>
      </c>
      <c r="D2359">
        <v>2032238380</v>
      </c>
      <c r="E2359" t="s">
        <v>570</v>
      </c>
      <c r="F2359" t="s">
        <v>460</v>
      </c>
      <c r="G2359" t="s">
        <v>51</v>
      </c>
      <c r="H2359" t="s">
        <v>106</v>
      </c>
      <c r="I2359" t="s">
        <v>1173</v>
      </c>
      <c r="J2359" t="s">
        <v>1176</v>
      </c>
      <c r="K2359">
        <v>877790</v>
      </c>
      <c r="L2359" t="s">
        <v>301</v>
      </c>
      <c r="M2359" t="s">
        <v>302</v>
      </c>
      <c r="N2359" t="s">
        <v>57</v>
      </c>
      <c r="O2359" s="1">
        <v>46023</v>
      </c>
      <c r="Q2359" s="1">
        <v>46174</v>
      </c>
      <c r="R2359" s="2">
        <v>1423.46</v>
      </c>
      <c r="S2359">
        <v>1</v>
      </c>
      <c r="T2359" t="s">
        <v>58</v>
      </c>
      <c r="U2359" t="s">
        <v>718</v>
      </c>
      <c r="V2359" s="3">
        <v>0.19</v>
      </c>
      <c r="W2359" s="2">
        <v>0</v>
      </c>
      <c r="X2359">
        <v>0</v>
      </c>
      <c r="Y2359" t="s">
        <v>60</v>
      </c>
      <c r="Z2359" t="s">
        <v>143</v>
      </c>
      <c r="AA2359">
        <v>0</v>
      </c>
      <c r="AB2359" s="2">
        <v>0</v>
      </c>
      <c r="AC2359" s="2">
        <v>0</v>
      </c>
      <c r="AD2359" s="3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270.45999999999998</v>
      </c>
      <c r="AM2359" s="2">
        <v>0</v>
      </c>
      <c r="AN2359" s="2">
        <v>0</v>
      </c>
      <c r="AO2359" s="2">
        <v>0</v>
      </c>
      <c r="AP2359" s="2">
        <v>0</v>
      </c>
      <c r="AQ2359" s="2">
        <v>0</v>
      </c>
    </row>
    <row r="2360" spans="1:43" x14ac:dyDescent="0.25">
      <c r="A2360" s="1">
        <v>46146</v>
      </c>
      <c r="B2360" t="s">
        <v>48</v>
      </c>
      <c r="C2360">
        <v>649163</v>
      </c>
      <c r="D2360">
        <v>2032290482</v>
      </c>
      <c r="E2360" t="s">
        <v>2483</v>
      </c>
      <c r="F2360" t="s">
        <v>1303</v>
      </c>
      <c r="G2360" t="s">
        <v>51</v>
      </c>
      <c r="H2360" t="s">
        <v>64</v>
      </c>
      <c r="I2360" t="s">
        <v>1173</v>
      </c>
      <c r="J2360" t="s">
        <v>1181</v>
      </c>
      <c r="K2360">
        <v>673059</v>
      </c>
      <c r="L2360" t="s">
        <v>90</v>
      </c>
      <c r="M2360" t="s">
        <v>91</v>
      </c>
      <c r="N2360" t="s">
        <v>57</v>
      </c>
      <c r="O2360" s="1">
        <v>46023</v>
      </c>
      <c r="Q2360" s="1">
        <v>46174</v>
      </c>
      <c r="R2360" s="2">
        <v>868.67</v>
      </c>
      <c r="S2360">
        <v>1</v>
      </c>
      <c r="T2360" t="s">
        <v>58</v>
      </c>
      <c r="U2360" t="s">
        <v>711</v>
      </c>
      <c r="V2360" s="3">
        <v>0.28999999999999998</v>
      </c>
      <c r="W2360" s="2">
        <v>0</v>
      </c>
      <c r="X2360">
        <v>0</v>
      </c>
      <c r="Y2360" t="s">
        <v>60</v>
      </c>
      <c r="Z2360" t="s">
        <v>143</v>
      </c>
      <c r="AA2360">
        <v>0</v>
      </c>
      <c r="AB2360" s="2">
        <v>0</v>
      </c>
      <c r="AC2360" s="2">
        <v>0</v>
      </c>
      <c r="AD2360" s="3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251.91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</row>
    <row r="2361" spans="1:43" x14ac:dyDescent="0.25">
      <c r="A2361" s="1">
        <v>46146</v>
      </c>
      <c r="B2361" t="s">
        <v>48</v>
      </c>
      <c r="C2361">
        <v>649163</v>
      </c>
      <c r="D2361">
        <v>2032326683</v>
      </c>
      <c r="E2361" t="s">
        <v>1899</v>
      </c>
      <c r="F2361" t="s">
        <v>1900</v>
      </c>
      <c r="G2361" t="s">
        <v>51</v>
      </c>
      <c r="H2361" t="s">
        <v>213</v>
      </c>
      <c r="I2361" t="s">
        <v>1173</v>
      </c>
      <c r="J2361" t="s">
        <v>1174</v>
      </c>
      <c r="K2361">
        <v>673059</v>
      </c>
      <c r="L2361" t="s">
        <v>90</v>
      </c>
      <c r="M2361" t="s">
        <v>91</v>
      </c>
      <c r="N2361" t="s">
        <v>57</v>
      </c>
      <c r="O2361" s="1">
        <v>46023</v>
      </c>
      <c r="Q2361" s="1">
        <v>46174</v>
      </c>
      <c r="R2361" s="2">
        <v>492.83</v>
      </c>
      <c r="S2361">
        <v>1</v>
      </c>
      <c r="T2361" t="s">
        <v>58</v>
      </c>
      <c r="U2361" t="s">
        <v>718</v>
      </c>
      <c r="V2361" s="3">
        <v>0.28999999999999998</v>
      </c>
      <c r="W2361" s="2">
        <v>0</v>
      </c>
      <c r="X2361">
        <v>0</v>
      </c>
      <c r="Y2361" t="s">
        <v>60</v>
      </c>
      <c r="Z2361" t="s">
        <v>143</v>
      </c>
      <c r="AA2361">
        <v>0</v>
      </c>
      <c r="AB2361" s="2">
        <v>0</v>
      </c>
      <c r="AC2361" s="2">
        <v>0</v>
      </c>
      <c r="AD2361" s="3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142.91999999999999</v>
      </c>
      <c r="AM2361" s="2">
        <v>0</v>
      </c>
      <c r="AN2361" s="2">
        <v>0</v>
      </c>
      <c r="AO2361" s="2">
        <v>0</v>
      </c>
      <c r="AP2361" s="2">
        <v>0</v>
      </c>
      <c r="AQ2361" s="2">
        <v>0</v>
      </c>
    </row>
    <row r="2362" spans="1:43" x14ac:dyDescent="0.25">
      <c r="A2362" s="1">
        <v>46146</v>
      </c>
      <c r="B2362" t="s">
        <v>48</v>
      </c>
      <c r="C2362">
        <v>649163</v>
      </c>
      <c r="D2362">
        <v>2032330501</v>
      </c>
      <c r="E2362" t="s">
        <v>2484</v>
      </c>
      <c r="F2362" t="s">
        <v>2485</v>
      </c>
      <c r="G2362" t="s">
        <v>51</v>
      </c>
      <c r="H2362" t="s">
        <v>257</v>
      </c>
      <c r="I2362" t="s">
        <v>1173</v>
      </c>
      <c r="J2362" t="s">
        <v>1174</v>
      </c>
      <c r="K2362">
        <v>651818</v>
      </c>
      <c r="L2362" t="s">
        <v>114</v>
      </c>
      <c r="M2362" t="s">
        <v>115</v>
      </c>
      <c r="N2362" t="s">
        <v>57</v>
      </c>
      <c r="O2362" s="1">
        <v>46023</v>
      </c>
      <c r="Q2362" s="1">
        <v>46174</v>
      </c>
      <c r="R2362" s="2">
        <v>1424.72</v>
      </c>
      <c r="S2362">
        <v>1</v>
      </c>
      <c r="T2362" t="s">
        <v>58</v>
      </c>
      <c r="U2362" t="s">
        <v>718</v>
      </c>
      <c r="V2362" s="3">
        <v>0.28999999999999998</v>
      </c>
      <c r="W2362" s="2">
        <v>0</v>
      </c>
      <c r="X2362">
        <v>0</v>
      </c>
      <c r="Y2362" t="s">
        <v>60</v>
      </c>
      <c r="Z2362" t="s">
        <v>143</v>
      </c>
      <c r="AA2362">
        <v>0</v>
      </c>
      <c r="AB2362" s="2">
        <v>0</v>
      </c>
      <c r="AC2362" s="2">
        <v>0</v>
      </c>
      <c r="AD2362" s="3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413.17</v>
      </c>
      <c r="AM2362" s="2">
        <v>0</v>
      </c>
      <c r="AN2362" s="2">
        <v>0</v>
      </c>
      <c r="AO2362" s="2">
        <v>0</v>
      </c>
      <c r="AP2362" s="2">
        <v>0</v>
      </c>
      <c r="AQ2362" s="2">
        <v>0</v>
      </c>
    </row>
    <row r="2363" spans="1:43" x14ac:dyDescent="0.25">
      <c r="A2363" s="1">
        <v>46146</v>
      </c>
      <c r="B2363" t="s">
        <v>48</v>
      </c>
      <c r="C2363">
        <v>649163</v>
      </c>
      <c r="D2363">
        <v>2032330502</v>
      </c>
      <c r="E2363" t="s">
        <v>2484</v>
      </c>
      <c r="F2363" t="s">
        <v>2485</v>
      </c>
      <c r="G2363" t="s">
        <v>51</v>
      </c>
      <c r="H2363" t="s">
        <v>257</v>
      </c>
      <c r="I2363" t="s">
        <v>1173</v>
      </c>
      <c r="J2363" t="s">
        <v>1185</v>
      </c>
      <c r="K2363">
        <v>651818</v>
      </c>
      <c r="L2363" t="s">
        <v>114</v>
      </c>
      <c r="M2363" t="s">
        <v>115</v>
      </c>
      <c r="N2363" t="s">
        <v>57</v>
      </c>
      <c r="O2363" s="1">
        <v>46023</v>
      </c>
      <c r="Q2363" s="1">
        <v>46174</v>
      </c>
      <c r="R2363" s="2">
        <v>9.9499999999999993</v>
      </c>
      <c r="S2363">
        <v>1</v>
      </c>
      <c r="T2363" t="s">
        <v>58</v>
      </c>
      <c r="U2363" t="s">
        <v>718</v>
      </c>
      <c r="V2363" s="3">
        <v>0.28999999999999998</v>
      </c>
      <c r="W2363" s="2">
        <v>0</v>
      </c>
      <c r="X2363">
        <v>0</v>
      </c>
      <c r="Y2363" t="s">
        <v>60</v>
      </c>
      <c r="Z2363" t="s">
        <v>143</v>
      </c>
      <c r="AA2363">
        <v>0</v>
      </c>
      <c r="AB2363" s="2">
        <v>0</v>
      </c>
      <c r="AC2363" s="2">
        <v>0</v>
      </c>
      <c r="AD2363" s="3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2.89</v>
      </c>
      <c r="AM2363" s="2">
        <v>0</v>
      </c>
      <c r="AN2363" s="2">
        <v>0</v>
      </c>
      <c r="AO2363" s="2">
        <v>0</v>
      </c>
      <c r="AP2363" s="2">
        <v>0</v>
      </c>
      <c r="AQ2363" s="2">
        <v>0</v>
      </c>
    </row>
    <row r="2364" spans="1:43" x14ac:dyDescent="0.25">
      <c r="A2364" s="1">
        <v>46146</v>
      </c>
      <c r="B2364" t="s">
        <v>48</v>
      </c>
      <c r="C2364">
        <v>649163</v>
      </c>
      <c r="D2364">
        <v>2032335449</v>
      </c>
      <c r="E2364" t="s">
        <v>1213</v>
      </c>
      <c r="F2364" t="s">
        <v>931</v>
      </c>
      <c r="G2364" t="s">
        <v>51</v>
      </c>
      <c r="H2364" t="s">
        <v>106</v>
      </c>
      <c r="I2364" t="s">
        <v>1173</v>
      </c>
      <c r="J2364" t="s">
        <v>1231</v>
      </c>
      <c r="K2364">
        <v>877790</v>
      </c>
      <c r="L2364" t="s">
        <v>301</v>
      </c>
      <c r="M2364" t="s">
        <v>302</v>
      </c>
      <c r="N2364" t="s">
        <v>57</v>
      </c>
      <c r="O2364" s="1">
        <v>45992</v>
      </c>
      <c r="Q2364" s="1">
        <v>46174</v>
      </c>
      <c r="R2364" s="2">
        <v>9.9499999999999993</v>
      </c>
      <c r="S2364">
        <v>1</v>
      </c>
      <c r="T2364" t="s">
        <v>58</v>
      </c>
      <c r="U2364" t="s">
        <v>718</v>
      </c>
      <c r="V2364" s="3">
        <v>0.19</v>
      </c>
      <c r="W2364" s="2">
        <v>0</v>
      </c>
      <c r="X2364">
        <v>0</v>
      </c>
      <c r="Y2364" t="s">
        <v>60</v>
      </c>
      <c r="Z2364" t="s">
        <v>143</v>
      </c>
      <c r="AA2364">
        <v>0</v>
      </c>
      <c r="AB2364" s="2">
        <v>0</v>
      </c>
      <c r="AC2364" s="2">
        <v>0</v>
      </c>
      <c r="AD2364" s="3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1.89</v>
      </c>
      <c r="AM2364" s="2">
        <v>0</v>
      </c>
      <c r="AN2364" s="2">
        <v>0</v>
      </c>
      <c r="AO2364" s="2">
        <v>0</v>
      </c>
      <c r="AP2364" s="2">
        <v>0</v>
      </c>
      <c r="AQ2364" s="2">
        <v>0</v>
      </c>
    </row>
    <row r="2365" spans="1:43" x14ac:dyDescent="0.25">
      <c r="A2365" s="1">
        <v>46146</v>
      </c>
      <c r="B2365" t="s">
        <v>48</v>
      </c>
      <c r="C2365">
        <v>649163</v>
      </c>
      <c r="D2365">
        <v>2032346372</v>
      </c>
      <c r="E2365" t="s">
        <v>2486</v>
      </c>
      <c r="F2365" t="s">
        <v>2487</v>
      </c>
      <c r="G2365" t="s">
        <v>51</v>
      </c>
      <c r="H2365" t="s">
        <v>172</v>
      </c>
      <c r="I2365" t="s">
        <v>1173</v>
      </c>
      <c r="J2365" t="s">
        <v>1189</v>
      </c>
      <c r="K2365">
        <v>874230</v>
      </c>
      <c r="L2365" t="s">
        <v>173</v>
      </c>
      <c r="M2365" t="s">
        <v>174</v>
      </c>
      <c r="N2365" t="s">
        <v>57</v>
      </c>
      <c r="O2365" s="1">
        <v>46023</v>
      </c>
      <c r="Q2365" s="1">
        <v>46174</v>
      </c>
      <c r="R2365" s="2">
        <v>211.67</v>
      </c>
      <c r="S2365">
        <v>1</v>
      </c>
      <c r="T2365" t="s">
        <v>58</v>
      </c>
      <c r="U2365" t="s">
        <v>718</v>
      </c>
      <c r="V2365" s="3">
        <v>0.19</v>
      </c>
      <c r="W2365" s="2">
        <v>0</v>
      </c>
      <c r="X2365">
        <v>0</v>
      </c>
      <c r="Y2365" t="s">
        <v>60</v>
      </c>
      <c r="Z2365" t="s">
        <v>143</v>
      </c>
      <c r="AA2365">
        <v>0</v>
      </c>
      <c r="AB2365" s="2">
        <v>0</v>
      </c>
      <c r="AC2365" s="2">
        <v>0</v>
      </c>
      <c r="AD2365" s="3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40.22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</row>
    <row r="2366" spans="1:43" x14ac:dyDescent="0.25">
      <c r="A2366" s="1">
        <v>46146</v>
      </c>
      <c r="B2366" t="s">
        <v>48</v>
      </c>
      <c r="C2366">
        <v>649163</v>
      </c>
      <c r="D2366">
        <v>2032348955</v>
      </c>
      <c r="E2366" t="s">
        <v>636</v>
      </c>
      <c r="F2366" t="s">
        <v>637</v>
      </c>
      <c r="G2366" t="s">
        <v>51</v>
      </c>
      <c r="H2366" t="s">
        <v>103</v>
      </c>
      <c r="I2366" t="s">
        <v>1173</v>
      </c>
      <c r="J2366" t="s">
        <v>1176</v>
      </c>
      <c r="K2366">
        <v>753748</v>
      </c>
      <c r="L2366" t="s">
        <v>72</v>
      </c>
      <c r="M2366" t="s">
        <v>73</v>
      </c>
      <c r="N2366" t="s">
        <v>57</v>
      </c>
      <c r="O2366" s="1">
        <v>46023</v>
      </c>
      <c r="Q2366" s="1">
        <v>46174</v>
      </c>
      <c r="R2366" s="2">
        <v>275.41000000000003</v>
      </c>
      <c r="S2366">
        <v>1</v>
      </c>
      <c r="T2366" t="s">
        <v>58</v>
      </c>
      <c r="U2366" t="s">
        <v>718</v>
      </c>
      <c r="V2366" s="3">
        <v>0.19</v>
      </c>
      <c r="W2366" s="2">
        <v>0</v>
      </c>
      <c r="X2366">
        <v>0</v>
      </c>
      <c r="Y2366" t="s">
        <v>60</v>
      </c>
      <c r="Z2366" t="s">
        <v>143</v>
      </c>
      <c r="AA2366">
        <v>0</v>
      </c>
      <c r="AB2366" s="2">
        <v>0</v>
      </c>
      <c r="AC2366" s="2">
        <v>0</v>
      </c>
      <c r="AD2366" s="3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52.33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</row>
    <row r="2367" spans="1:43" x14ac:dyDescent="0.25">
      <c r="A2367" s="1">
        <v>46146</v>
      </c>
      <c r="B2367" t="s">
        <v>48</v>
      </c>
      <c r="C2367">
        <v>649163</v>
      </c>
      <c r="D2367">
        <v>2032350575</v>
      </c>
      <c r="E2367" t="s">
        <v>2488</v>
      </c>
      <c r="F2367" t="s">
        <v>2489</v>
      </c>
      <c r="G2367" t="s">
        <v>51</v>
      </c>
      <c r="H2367" t="s">
        <v>172</v>
      </c>
      <c r="I2367" t="s">
        <v>1173</v>
      </c>
      <c r="J2367" t="s">
        <v>1189</v>
      </c>
      <c r="K2367">
        <v>874230</v>
      </c>
      <c r="L2367" t="s">
        <v>173</v>
      </c>
      <c r="M2367" t="s">
        <v>174</v>
      </c>
      <c r="N2367" t="s">
        <v>57</v>
      </c>
      <c r="O2367" s="1">
        <v>46023</v>
      </c>
      <c r="Q2367" s="1">
        <v>46174</v>
      </c>
      <c r="R2367" s="2">
        <v>164.94</v>
      </c>
      <c r="S2367">
        <v>1</v>
      </c>
      <c r="T2367" t="s">
        <v>58</v>
      </c>
      <c r="U2367" t="s">
        <v>718</v>
      </c>
      <c r="V2367" s="3">
        <v>0.19</v>
      </c>
      <c r="W2367" s="2">
        <v>0</v>
      </c>
      <c r="X2367">
        <v>0</v>
      </c>
      <c r="Y2367" t="s">
        <v>60</v>
      </c>
      <c r="Z2367" t="s">
        <v>143</v>
      </c>
      <c r="AA2367">
        <v>0</v>
      </c>
      <c r="AB2367" s="2">
        <v>0</v>
      </c>
      <c r="AC2367" s="2">
        <v>0</v>
      </c>
      <c r="AD2367" s="3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31.34</v>
      </c>
      <c r="AM2367" s="2">
        <v>0</v>
      </c>
      <c r="AN2367" s="2">
        <v>0</v>
      </c>
      <c r="AO2367" s="2">
        <v>0</v>
      </c>
      <c r="AP2367" s="2">
        <v>0</v>
      </c>
      <c r="AQ2367" s="2">
        <v>0</v>
      </c>
    </row>
    <row r="2368" spans="1:43" x14ac:dyDescent="0.25">
      <c r="A2368" s="1">
        <v>46146</v>
      </c>
      <c r="B2368" t="s">
        <v>48</v>
      </c>
      <c r="C2368">
        <v>649163</v>
      </c>
      <c r="D2368">
        <v>2032352620</v>
      </c>
      <c r="E2368" t="s">
        <v>1975</v>
      </c>
      <c r="F2368" t="s">
        <v>1311</v>
      </c>
      <c r="G2368" t="s">
        <v>51</v>
      </c>
      <c r="H2368" t="s">
        <v>106</v>
      </c>
      <c r="I2368" t="s">
        <v>1173</v>
      </c>
      <c r="J2368" t="s">
        <v>1176</v>
      </c>
      <c r="K2368">
        <v>877790</v>
      </c>
      <c r="L2368" t="s">
        <v>301</v>
      </c>
      <c r="M2368" t="s">
        <v>302</v>
      </c>
      <c r="N2368" t="s">
        <v>57</v>
      </c>
      <c r="O2368" s="1">
        <v>46023</v>
      </c>
      <c r="Q2368" s="1">
        <v>46174</v>
      </c>
      <c r="R2368" s="2">
        <v>562.74</v>
      </c>
      <c r="S2368">
        <v>1</v>
      </c>
      <c r="T2368" t="s">
        <v>58</v>
      </c>
      <c r="U2368" t="s">
        <v>718</v>
      </c>
      <c r="V2368" s="3">
        <v>0.19</v>
      </c>
      <c r="W2368" s="2">
        <v>0</v>
      </c>
      <c r="X2368">
        <v>0</v>
      </c>
      <c r="Y2368" t="s">
        <v>60</v>
      </c>
      <c r="Z2368" t="s">
        <v>143</v>
      </c>
      <c r="AA2368">
        <v>0</v>
      </c>
      <c r="AB2368" s="2">
        <v>0</v>
      </c>
      <c r="AC2368" s="2">
        <v>0</v>
      </c>
      <c r="AD2368" s="3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106.92</v>
      </c>
      <c r="AM2368" s="2">
        <v>0</v>
      </c>
      <c r="AN2368" s="2">
        <v>0</v>
      </c>
      <c r="AO2368" s="2">
        <v>0</v>
      </c>
      <c r="AP2368" s="2">
        <v>0</v>
      </c>
      <c r="AQ2368" s="2">
        <v>0</v>
      </c>
    </row>
    <row r="2369" spans="1:43" x14ac:dyDescent="0.25">
      <c r="A2369" s="1">
        <v>46146</v>
      </c>
      <c r="B2369" t="s">
        <v>48</v>
      </c>
      <c r="C2369">
        <v>649163</v>
      </c>
      <c r="D2369">
        <v>2032353661</v>
      </c>
      <c r="E2369" t="s">
        <v>2490</v>
      </c>
      <c r="F2369" t="s">
        <v>697</v>
      </c>
      <c r="G2369" t="s">
        <v>51</v>
      </c>
      <c r="H2369" t="s">
        <v>106</v>
      </c>
      <c r="I2369" t="s">
        <v>1173</v>
      </c>
      <c r="J2369" t="s">
        <v>1239</v>
      </c>
      <c r="K2369">
        <v>898497</v>
      </c>
      <c r="L2369" t="s">
        <v>1177</v>
      </c>
      <c r="M2369" t="s">
        <v>1178</v>
      </c>
      <c r="N2369" t="s">
        <v>57</v>
      </c>
      <c r="O2369" s="1">
        <v>46023</v>
      </c>
      <c r="Q2369" s="1">
        <v>46174</v>
      </c>
      <c r="R2369" s="2">
        <v>184.6</v>
      </c>
      <c r="S2369">
        <v>1</v>
      </c>
      <c r="T2369" t="s">
        <v>58</v>
      </c>
      <c r="U2369" t="s">
        <v>711</v>
      </c>
      <c r="V2369" s="3">
        <v>0.19</v>
      </c>
      <c r="W2369" s="2">
        <v>0</v>
      </c>
      <c r="X2369">
        <v>0</v>
      </c>
      <c r="Y2369" t="s">
        <v>60</v>
      </c>
      <c r="Z2369" t="s">
        <v>143</v>
      </c>
      <c r="AA2369">
        <v>0</v>
      </c>
      <c r="AB2369" s="2">
        <v>0</v>
      </c>
      <c r="AC2369" s="2">
        <v>0</v>
      </c>
      <c r="AD2369" s="3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35.07</v>
      </c>
      <c r="AM2369" s="2">
        <v>0</v>
      </c>
      <c r="AN2369" s="2">
        <v>0</v>
      </c>
      <c r="AO2369" s="2">
        <v>0</v>
      </c>
      <c r="AP2369" s="2">
        <v>0</v>
      </c>
      <c r="AQ2369" s="2">
        <v>0</v>
      </c>
    </row>
    <row r="2370" spans="1:43" x14ac:dyDescent="0.25">
      <c r="A2370" s="1">
        <v>46146</v>
      </c>
      <c r="B2370" t="s">
        <v>48</v>
      </c>
      <c r="C2370">
        <v>649163</v>
      </c>
      <c r="D2370">
        <v>2032359924</v>
      </c>
      <c r="E2370" t="s">
        <v>651</v>
      </c>
      <c r="F2370" t="s">
        <v>652</v>
      </c>
      <c r="G2370" t="s">
        <v>51</v>
      </c>
      <c r="H2370" t="s">
        <v>210</v>
      </c>
      <c r="I2370" t="s">
        <v>1173</v>
      </c>
      <c r="J2370" t="s">
        <v>1219</v>
      </c>
      <c r="K2370">
        <v>875334</v>
      </c>
      <c r="L2370" t="s">
        <v>429</v>
      </c>
      <c r="M2370" t="s">
        <v>430</v>
      </c>
      <c r="N2370" t="s">
        <v>57</v>
      </c>
      <c r="O2370" s="1">
        <v>46023</v>
      </c>
      <c r="Q2370" s="1">
        <v>46174</v>
      </c>
      <c r="R2370" s="2">
        <v>305.06</v>
      </c>
      <c r="S2370">
        <v>1</v>
      </c>
      <c r="T2370" t="s">
        <v>58</v>
      </c>
      <c r="U2370" t="s">
        <v>718</v>
      </c>
      <c r="V2370" s="3">
        <v>0.24</v>
      </c>
      <c r="W2370" s="2">
        <v>0</v>
      </c>
      <c r="X2370">
        <v>0</v>
      </c>
      <c r="Y2370" t="s">
        <v>60</v>
      </c>
      <c r="Z2370" t="s">
        <v>143</v>
      </c>
      <c r="AA2370">
        <v>0</v>
      </c>
      <c r="AB2370" s="2">
        <v>0</v>
      </c>
      <c r="AC2370" s="2">
        <v>0</v>
      </c>
      <c r="AD2370" s="3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73.209999999999994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</row>
    <row r="2371" spans="1:43" x14ac:dyDescent="0.25">
      <c r="A2371" s="1">
        <v>46146</v>
      </c>
      <c r="B2371" t="s">
        <v>48</v>
      </c>
      <c r="C2371">
        <v>649163</v>
      </c>
      <c r="D2371">
        <v>2032359925</v>
      </c>
      <c r="E2371" t="s">
        <v>651</v>
      </c>
      <c r="F2371" t="s">
        <v>652</v>
      </c>
      <c r="G2371" t="s">
        <v>51</v>
      </c>
      <c r="H2371" t="s">
        <v>210</v>
      </c>
      <c r="I2371" t="s">
        <v>1173</v>
      </c>
      <c r="J2371" t="s">
        <v>1220</v>
      </c>
      <c r="K2371">
        <v>875334</v>
      </c>
      <c r="L2371" t="s">
        <v>429</v>
      </c>
      <c r="M2371" t="s">
        <v>430</v>
      </c>
      <c r="N2371" t="s">
        <v>57</v>
      </c>
      <c r="O2371" s="1">
        <v>46023</v>
      </c>
      <c r="Q2371" s="1">
        <v>46174</v>
      </c>
      <c r="R2371" s="2">
        <v>9.9499999999999993</v>
      </c>
      <c r="S2371">
        <v>1</v>
      </c>
      <c r="T2371" t="s">
        <v>58</v>
      </c>
      <c r="U2371" t="s">
        <v>718</v>
      </c>
      <c r="V2371" s="3">
        <v>0.24</v>
      </c>
      <c r="W2371" s="2">
        <v>0</v>
      </c>
      <c r="X2371">
        <v>0</v>
      </c>
      <c r="Y2371" t="s">
        <v>60</v>
      </c>
      <c r="Z2371" t="s">
        <v>143</v>
      </c>
      <c r="AA2371">
        <v>0</v>
      </c>
      <c r="AB2371" s="2">
        <v>0</v>
      </c>
      <c r="AC2371" s="2">
        <v>0</v>
      </c>
      <c r="AD2371" s="3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2.39</v>
      </c>
      <c r="AM2371" s="2">
        <v>0</v>
      </c>
      <c r="AN2371" s="2">
        <v>0</v>
      </c>
      <c r="AO2371" s="2">
        <v>0</v>
      </c>
      <c r="AP2371" s="2">
        <v>0</v>
      </c>
      <c r="AQ2371" s="2">
        <v>0</v>
      </c>
    </row>
    <row r="2372" spans="1:43" x14ac:dyDescent="0.25">
      <c r="A2372" s="1">
        <v>46146</v>
      </c>
      <c r="B2372" t="s">
        <v>48</v>
      </c>
      <c r="C2372">
        <v>649163</v>
      </c>
      <c r="D2372">
        <v>2032359926</v>
      </c>
      <c r="E2372" t="s">
        <v>651</v>
      </c>
      <c r="F2372" t="s">
        <v>652</v>
      </c>
      <c r="G2372" t="s">
        <v>51</v>
      </c>
      <c r="H2372" t="s">
        <v>210</v>
      </c>
      <c r="I2372" t="s">
        <v>1173</v>
      </c>
      <c r="J2372" t="s">
        <v>1220</v>
      </c>
      <c r="K2372">
        <v>875334</v>
      </c>
      <c r="L2372" t="s">
        <v>429</v>
      </c>
      <c r="M2372" t="s">
        <v>430</v>
      </c>
      <c r="N2372" t="s">
        <v>57</v>
      </c>
      <c r="O2372" s="1">
        <v>46023</v>
      </c>
      <c r="Q2372" s="1">
        <v>46174</v>
      </c>
      <c r="R2372" s="2">
        <v>5</v>
      </c>
      <c r="S2372">
        <v>1</v>
      </c>
      <c r="T2372" t="s">
        <v>58</v>
      </c>
      <c r="U2372" t="s">
        <v>718</v>
      </c>
      <c r="V2372" s="3">
        <v>0.24</v>
      </c>
      <c r="W2372" s="2">
        <v>0</v>
      </c>
      <c r="X2372">
        <v>0</v>
      </c>
      <c r="Y2372" t="s">
        <v>60</v>
      </c>
      <c r="Z2372" t="s">
        <v>143</v>
      </c>
      <c r="AA2372">
        <v>0</v>
      </c>
      <c r="AB2372" s="2">
        <v>0</v>
      </c>
      <c r="AC2372" s="2">
        <v>0</v>
      </c>
      <c r="AD2372" s="3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1.2</v>
      </c>
      <c r="AM2372" s="2">
        <v>0</v>
      </c>
      <c r="AN2372" s="2">
        <v>0</v>
      </c>
      <c r="AO2372" s="2">
        <v>0</v>
      </c>
      <c r="AP2372" s="2">
        <v>0</v>
      </c>
      <c r="AQ2372" s="2">
        <v>0</v>
      </c>
    </row>
    <row r="2373" spans="1:43" x14ac:dyDescent="0.25">
      <c r="A2373" s="1">
        <v>46146</v>
      </c>
      <c r="B2373" t="s">
        <v>48</v>
      </c>
      <c r="C2373">
        <v>649163</v>
      </c>
      <c r="D2373">
        <v>2032369513</v>
      </c>
      <c r="E2373" t="s">
        <v>1512</v>
      </c>
      <c r="F2373" t="s">
        <v>408</v>
      </c>
      <c r="G2373" t="s">
        <v>51</v>
      </c>
      <c r="H2373" t="s">
        <v>106</v>
      </c>
      <c r="I2373" t="s">
        <v>1173</v>
      </c>
      <c r="J2373" t="s">
        <v>1176</v>
      </c>
      <c r="K2373">
        <v>877790</v>
      </c>
      <c r="L2373" t="s">
        <v>301</v>
      </c>
      <c r="M2373" t="s">
        <v>302</v>
      </c>
      <c r="N2373" t="s">
        <v>57</v>
      </c>
      <c r="O2373" s="1">
        <v>46023</v>
      </c>
      <c r="Q2373" s="1">
        <v>46174</v>
      </c>
      <c r="R2373" s="2">
        <v>565.5</v>
      </c>
      <c r="S2373">
        <v>1</v>
      </c>
      <c r="T2373" t="s">
        <v>58</v>
      </c>
      <c r="U2373" t="s">
        <v>718</v>
      </c>
      <c r="V2373" s="3">
        <v>0.19</v>
      </c>
      <c r="W2373" s="2">
        <v>0</v>
      </c>
      <c r="X2373">
        <v>0</v>
      </c>
      <c r="Y2373" t="s">
        <v>60</v>
      </c>
      <c r="Z2373" t="s">
        <v>143</v>
      </c>
      <c r="AA2373">
        <v>0</v>
      </c>
      <c r="AB2373" s="2">
        <v>0</v>
      </c>
      <c r="AC2373" s="2">
        <v>0</v>
      </c>
      <c r="AD2373" s="3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107.44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</row>
    <row r="2374" spans="1:43" x14ac:dyDescent="0.25">
      <c r="A2374" s="1">
        <v>46146</v>
      </c>
      <c r="B2374" t="s">
        <v>48</v>
      </c>
      <c r="C2374">
        <v>649163</v>
      </c>
      <c r="D2374">
        <v>2032382195</v>
      </c>
      <c r="E2374" t="s">
        <v>669</v>
      </c>
      <c r="F2374" t="s">
        <v>112</v>
      </c>
      <c r="G2374" t="s">
        <v>51</v>
      </c>
      <c r="H2374" t="s">
        <v>87</v>
      </c>
      <c r="I2374" t="s">
        <v>1173</v>
      </c>
      <c r="J2374" t="s">
        <v>1181</v>
      </c>
      <c r="K2374">
        <v>753748</v>
      </c>
      <c r="L2374" t="s">
        <v>72</v>
      </c>
      <c r="M2374" t="s">
        <v>73</v>
      </c>
      <c r="N2374" t="s">
        <v>57</v>
      </c>
      <c r="O2374" s="1">
        <v>46023</v>
      </c>
      <c r="Q2374" s="1">
        <v>46174</v>
      </c>
      <c r="R2374" s="2">
        <v>440.81</v>
      </c>
      <c r="S2374">
        <v>1</v>
      </c>
      <c r="T2374" t="s">
        <v>58</v>
      </c>
      <c r="U2374" t="s">
        <v>711</v>
      </c>
      <c r="V2374" s="3">
        <v>0.28999999999999998</v>
      </c>
      <c r="W2374" s="2">
        <v>0</v>
      </c>
      <c r="X2374">
        <v>0</v>
      </c>
      <c r="Y2374" t="s">
        <v>60</v>
      </c>
      <c r="Z2374" t="s">
        <v>143</v>
      </c>
      <c r="AA2374">
        <v>0</v>
      </c>
      <c r="AB2374" s="2">
        <v>0</v>
      </c>
      <c r="AC2374" s="2">
        <v>0</v>
      </c>
      <c r="AD2374" s="3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127.83</v>
      </c>
      <c r="AM2374" s="2">
        <v>0</v>
      </c>
      <c r="AN2374" s="2">
        <v>0</v>
      </c>
      <c r="AO2374" s="2">
        <v>0</v>
      </c>
      <c r="AP2374" s="2">
        <v>0</v>
      </c>
      <c r="AQ2374" s="2">
        <v>0</v>
      </c>
    </row>
    <row r="2375" spans="1:43" x14ac:dyDescent="0.25">
      <c r="A2375" s="1">
        <v>46146</v>
      </c>
      <c r="B2375" t="s">
        <v>48</v>
      </c>
      <c r="C2375">
        <v>649163</v>
      </c>
      <c r="D2375">
        <v>2032384076</v>
      </c>
      <c r="E2375" t="s">
        <v>2491</v>
      </c>
      <c r="F2375" t="s">
        <v>298</v>
      </c>
      <c r="G2375" t="s">
        <v>51</v>
      </c>
      <c r="H2375" t="s">
        <v>106</v>
      </c>
      <c r="I2375" t="s">
        <v>1173</v>
      </c>
      <c r="J2375" t="s">
        <v>1239</v>
      </c>
      <c r="K2375">
        <v>898497</v>
      </c>
      <c r="L2375" t="s">
        <v>1177</v>
      </c>
      <c r="M2375" t="s">
        <v>1178</v>
      </c>
      <c r="N2375" t="s">
        <v>57</v>
      </c>
      <c r="O2375" s="1">
        <v>46023</v>
      </c>
      <c r="Q2375" s="1">
        <v>46174</v>
      </c>
      <c r="R2375" s="2">
        <v>151.49</v>
      </c>
      <c r="S2375">
        <v>1</v>
      </c>
      <c r="T2375" t="s">
        <v>58</v>
      </c>
      <c r="U2375" t="s">
        <v>711</v>
      </c>
      <c r="V2375" s="3">
        <v>0.19</v>
      </c>
      <c r="W2375" s="2">
        <v>0</v>
      </c>
      <c r="X2375">
        <v>0</v>
      </c>
      <c r="Y2375" t="s">
        <v>60</v>
      </c>
      <c r="Z2375" t="s">
        <v>143</v>
      </c>
      <c r="AA2375">
        <v>0</v>
      </c>
      <c r="AB2375" s="2">
        <v>0</v>
      </c>
      <c r="AC2375" s="2">
        <v>0</v>
      </c>
      <c r="AD2375" s="3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28.78</v>
      </c>
      <c r="AM2375" s="2">
        <v>0</v>
      </c>
      <c r="AN2375" s="2">
        <v>0</v>
      </c>
      <c r="AO2375" s="2">
        <v>0</v>
      </c>
      <c r="AP2375" s="2">
        <v>0</v>
      </c>
      <c r="AQ2375" s="2">
        <v>0</v>
      </c>
    </row>
    <row r="2376" spans="1:43" x14ac:dyDescent="0.25">
      <c r="A2376" s="1">
        <v>46146</v>
      </c>
      <c r="B2376" t="s">
        <v>48</v>
      </c>
      <c r="C2376">
        <v>649163</v>
      </c>
      <c r="D2376">
        <v>2032385464</v>
      </c>
      <c r="E2376" t="s">
        <v>2492</v>
      </c>
      <c r="F2376" t="s">
        <v>459</v>
      </c>
      <c r="G2376" t="s">
        <v>51</v>
      </c>
      <c r="H2376" t="s">
        <v>172</v>
      </c>
      <c r="I2376" t="s">
        <v>1173</v>
      </c>
      <c r="J2376" t="s">
        <v>1189</v>
      </c>
      <c r="K2376">
        <v>874230</v>
      </c>
      <c r="L2376" t="s">
        <v>173</v>
      </c>
      <c r="M2376" t="s">
        <v>174</v>
      </c>
      <c r="N2376" t="s">
        <v>57</v>
      </c>
      <c r="O2376" s="1">
        <v>46023</v>
      </c>
      <c r="Q2376" s="1">
        <v>46174</v>
      </c>
      <c r="R2376" s="2">
        <v>536.03</v>
      </c>
      <c r="S2376">
        <v>1</v>
      </c>
      <c r="T2376" t="s">
        <v>58</v>
      </c>
      <c r="U2376" t="s">
        <v>718</v>
      </c>
      <c r="V2376" s="3">
        <v>0.19</v>
      </c>
      <c r="W2376" s="2">
        <v>0</v>
      </c>
      <c r="X2376">
        <v>0</v>
      </c>
      <c r="Y2376" t="s">
        <v>60</v>
      </c>
      <c r="Z2376" t="s">
        <v>143</v>
      </c>
      <c r="AA2376">
        <v>0</v>
      </c>
      <c r="AB2376" s="2">
        <v>0</v>
      </c>
      <c r="AC2376" s="2">
        <v>0</v>
      </c>
      <c r="AD2376" s="3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101.85</v>
      </c>
      <c r="AM2376" s="2">
        <v>0</v>
      </c>
      <c r="AN2376" s="2">
        <v>0</v>
      </c>
      <c r="AO2376" s="2">
        <v>0</v>
      </c>
      <c r="AP2376" s="2">
        <v>0</v>
      </c>
      <c r="AQ2376" s="2">
        <v>0</v>
      </c>
    </row>
    <row r="2377" spans="1:43" x14ac:dyDescent="0.25">
      <c r="A2377" s="1">
        <v>46146</v>
      </c>
      <c r="B2377" t="s">
        <v>48</v>
      </c>
      <c r="C2377">
        <v>649163</v>
      </c>
      <c r="D2377">
        <v>2032401953</v>
      </c>
      <c r="E2377" t="s">
        <v>677</v>
      </c>
      <c r="F2377" t="s">
        <v>678</v>
      </c>
      <c r="G2377" t="s">
        <v>51</v>
      </c>
      <c r="H2377" t="s">
        <v>87</v>
      </c>
      <c r="I2377" t="s">
        <v>1173</v>
      </c>
      <c r="J2377" t="s">
        <v>1181</v>
      </c>
      <c r="K2377">
        <v>753748</v>
      </c>
      <c r="L2377" t="s">
        <v>72</v>
      </c>
      <c r="M2377" t="s">
        <v>73</v>
      </c>
      <c r="N2377" t="s">
        <v>57</v>
      </c>
      <c r="O2377" s="1">
        <v>46023</v>
      </c>
      <c r="Q2377" s="1">
        <v>46174</v>
      </c>
      <c r="R2377" s="2">
        <v>356.48</v>
      </c>
      <c r="S2377">
        <v>1</v>
      </c>
      <c r="T2377" t="s">
        <v>58</v>
      </c>
      <c r="U2377" t="s">
        <v>711</v>
      </c>
      <c r="V2377" s="3">
        <v>0.28999999999999998</v>
      </c>
      <c r="W2377" s="2">
        <v>0</v>
      </c>
      <c r="X2377">
        <v>0</v>
      </c>
      <c r="Y2377" t="s">
        <v>60</v>
      </c>
      <c r="Z2377" t="s">
        <v>143</v>
      </c>
      <c r="AA2377">
        <v>0</v>
      </c>
      <c r="AB2377" s="2">
        <v>0</v>
      </c>
      <c r="AC2377" s="2">
        <v>0</v>
      </c>
      <c r="AD2377" s="3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103.38</v>
      </c>
      <c r="AM2377" s="2">
        <v>0</v>
      </c>
      <c r="AN2377" s="2">
        <v>0</v>
      </c>
      <c r="AO2377" s="2">
        <v>0</v>
      </c>
      <c r="AP2377" s="2">
        <v>0</v>
      </c>
      <c r="AQ2377" s="2">
        <v>0</v>
      </c>
    </row>
    <row r="2378" spans="1:43" x14ac:dyDescent="0.25">
      <c r="A2378" s="1">
        <v>46146</v>
      </c>
      <c r="B2378" t="s">
        <v>48</v>
      </c>
      <c r="C2378">
        <v>649163</v>
      </c>
      <c r="D2378">
        <v>2032415715</v>
      </c>
      <c r="E2378" t="s">
        <v>2493</v>
      </c>
      <c r="F2378" t="s">
        <v>2494</v>
      </c>
      <c r="G2378" t="s">
        <v>51</v>
      </c>
      <c r="H2378" t="s">
        <v>110</v>
      </c>
      <c r="I2378" t="s">
        <v>1173</v>
      </c>
      <c r="J2378" t="s">
        <v>1473</v>
      </c>
      <c r="K2378">
        <v>651818</v>
      </c>
      <c r="L2378" t="s">
        <v>114</v>
      </c>
      <c r="M2378" t="s">
        <v>115</v>
      </c>
      <c r="N2378" t="s">
        <v>57</v>
      </c>
      <c r="O2378" s="1">
        <v>46113</v>
      </c>
      <c r="Q2378" s="1">
        <v>46174</v>
      </c>
      <c r="R2378" s="2">
        <v>744.97</v>
      </c>
      <c r="S2378">
        <v>1</v>
      </c>
      <c r="T2378" t="s">
        <v>58</v>
      </c>
      <c r="U2378" t="s">
        <v>1183</v>
      </c>
      <c r="V2378" s="3">
        <v>0.24</v>
      </c>
      <c r="W2378" s="2">
        <v>0</v>
      </c>
      <c r="X2378">
        <v>0</v>
      </c>
      <c r="Y2378" t="s">
        <v>60</v>
      </c>
      <c r="Z2378" t="s">
        <v>143</v>
      </c>
      <c r="AA2378">
        <v>0</v>
      </c>
      <c r="AB2378" s="2">
        <v>0</v>
      </c>
      <c r="AC2378" s="2">
        <v>0</v>
      </c>
      <c r="AD2378" s="3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178.79</v>
      </c>
      <c r="AM2378" s="2">
        <v>0</v>
      </c>
      <c r="AN2378" s="2">
        <v>0</v>
      </c>
      <c r="AO2378" s="2">
        <v>0</v>
      </c>
      <c r="AP2378" s="2">
        <v>0</v>
      </c>
      <c r="AQ2378" s="2">
        <v>0</v>
      </c>
    </row>
    <row r="2379" spans="1:43" x14ac:dyDescent="0.25">
      <c r="A2379" s="1">
        <v>46146</v>
      </c>
      <c r="B2379" t="s">
        <v>48</v>
      </c>
      <c r="C2379">
        <v>649163</v>
      </c>
      <c r="D2379">
        <v>2032418092</v>
      </c>
      <c r="E2379" t="s">
        <v>2495</v>
      </c>
      <c r="F2379" t="s">
        <v>2496</v>
      </c>
      <c r="G2379" t="s">
        <v>51</v>
      </c>
      <c r="H2379" t="s">
        <v>324</v>
      </c>
      <c r="I2379" t="s">
        <v>1173</v>
      </c>
      <c r="J2379" t="s">
        <v>1197</v>
      </c>
      <c r="K2379">
        <v>822723</v>
      </c>
      <c r="L2379" t="s">
        <v>2029</v>
      </c>
      <c r="M2379" t="s">
        <v>2030</v>
      </c>
      <c r="N2379" t="s">
        <v>57</v>
      </c>
      <c r="O2379" s="1">
        <v>45992</v>
      </c>
      <c r="Q2379" s="1">
        <v>46174</v>
      </c>
      <c r="R2379" s="2">
        <v>9.9499999999999993</v>
      </c>
      <c r="S2379">
        <v>1</v>
      </c>
      <c r="T2379" t="s">
        <v>58</v>
      </c>
      <c r="U2379" t="s">
        <v>1225</v>
      </c>
      <c r="V2379" s="3">
        <v>0.28999999999999998</v>
      </c>
      <c r="W2379" s="2">
        <v>0</v>
      </c>
      <c r="X2379">
        <v>0</v>
      </c>
      <c r="Y2379" t="s">
        <v>60</v>
      </c>
      <c r="Z2379" t="s">
        <v>143</v>
      </c>
      <c r="AA2379">
        <v>0</v>
      </c>
      <c r="AB2379" s="2">
        <v>0</v>
      </c>
      <c r="AC2379" s="2">
        <v>0</v>
      </c>
      <c r="AD2379" s="3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2.89</v>
      </c>
      <c r="AN2379" s="2">
        <v>2.89</v>
      </c>
      <c r="AO2379" s="2">
        <v>0</v>
      </c>
      <c r="AP2379" s="2">
        <v>0</v>
      </c>
      <c r="AQ2379" s="2">
        <v>0</v>
      </c>
    </row>
    <row r="2380" spans="1:43" x14ac:dyDescent="0.25">
      <c r="A2380" s="1">
        <v>46146</v>
      </c>
      <c r="B2380" t="s">
        <v>48</v>
      </c>
      <c r="C2380">
        <v>649163</v>
      </c>
      <c r="D2380">
        <v>2032418093</v>
      </c>
      <c r="E2380" t="s">
        <v>2495</v>
      </c>
      <c r="F2380" t="s">
        <v>2496</v>
      </c>
      <c r="G2380" t="s">
        <v>51</v>
      </c>
      <c r="H2380" t="s">
        <v>324</v>
      </c>
      <c r="I2380" t="s">
        <v>1173</v>
      </c>
      <c r="J2380" t="s">
        <v>1197</v>
      </c>
      <c r="K2380">
        <v>822723</v>
      </c>
      <c r="L2380" t="s">
        <v>2029</v>
      </c>
      <c r="M2380" t="s">
        <v>2030</v>
      </c>
      <c r="N2380" t="s">
        <v>57</v>
      </c>
      <c r="O2380" s="1">
        <v>45992</v>
      </c>
      <c r="Q2380" s="1">
        <v>46174</v>
      </c>
      <c r="R2380" s="2">
        <v>5</v>
      </c>
      <c r="S2380">
        <v>1</v>
      </c>
      <c r="T2380" t="s">
        <v>58</v>
      </c>
      <c r="U2380" t="s">
        <v>1225</v>
      </c>
      <c r="V2380" s="3">
        <v>0.28999999999999998</v>
      </c>
      <c r="W2380" s="2">
        <v>0</v>
      </c>
      <c r="X2380">
        <v>0</v>
      </c>
      <c r="Y2380" t="s">
        <v>60</v>
      </c>
      <c r="Z2380" t="s">
        <v>143</v>
      </c>
      <c r="AA2380">
        <v>0</v>
      </c>
      <c r="AB2380" s="2">
        <v>0</v>
      </c>
      <c r="AC2380" s="2">
        <v>0</v>
      </c>
      <c r="AD2380" s="3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1.45</v>
      </c>
      <c r="AN2380" s="2">
        <v>1.45</v>
      </c>
      <c r="AO2380" s="2">
        <v>0</v>
      </c>
      <c r="AP2380" s="2">
        <v>0</v>
      </c>
      <c r="AQ2380" s="2">
        <v>0</v>
      </c>
    </row>
    <row r="2381" spans="1:43" x14ac:dyDescent="0.25">
      <c r="A2381" s="1">
        <v>46146</v>
      </c>
      <c r="B2381" t="s">
        <v>48</v>
      </c>
      <c r="C2381">
        <v>649163</v>
      </c>
      <c r="D2381">
        <v>2032428684</v>
      </c>
      <c r="E2381" t="s">
        <v>2497</v>
      </c>
      <c r="F2381" t="s">
        <v>2498</v>
      </c>
      <c r="G2381" t="s">
        <v>51</v>
      </c>
      <c r="H2381" t="s">
        <v>172</v>
      </c>
      <c r="I2381" t="s">
        <v>1173</v>
      </c>
      <c r="J2381" t="s">
        <v>1189</v>
      </c>
      <c r="K2381">
        <v>874230</v>
      </c>
      <c r="L2381" t="s">
        <v>173</v>
      </c>
      <c r="M2381" t="s">
        <v>174</v>
      </c>
      <c r="N2381" t="s">
        <v>57</v>
      </c>
      <c r="O2381" s="1">
        <v>46023</v>
      </c>
      <c r="Q2381" s="1">
        <v>46174</v>
      </c>
      <c r="R2381" s="2">
        <v>212.56</v>
      </c>
      <c r="S2381">
        <v>1</v>
      </c>
      <c r="T2381" t="s">
        <v>58</v>
      </c>
      <c r="U2381" t="s">
        <v>718</v>
      </c>
      <c r="V2381" s="3">
        <v>0.19</v>
      </c>
      <c r="W2381" s="2">
        <v>0</v>
      </c>
      <c r="X2381">
        <v>0</v>
      </c>
      <c r="Y2381" t="s">
        <v>60</v>
      </c>
      <c r="Z2381" t="s">
        <v>143</v>
      </c>
      <c r="AA2381">
        <v>0</v>
      </c>
      <c r="AB2381" s="2">
        <v>0</v>
      </c>
      <c r="AC2381" s="2">
        <v>0</v>
      </c>
      <c r="AD2381" s="3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40.39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</row>
    <row r="2382" spans="1:43" x14ac:dyDescent="0.25">
      <c r="A2382" s="1">
        <v>46146</v>
      </c>
      <c r="B2382" t="s">
        <v>48</v>
      </c>
      <c r="C2382">
        <v>649163</v>
      </c>
      <c r="D2382">
        <v>2032196296</v>
      </c>
      <c r="E2382" t="s">
        <v>548</v>
      </c>
      <c r="F2382" t="s">
        <v>67</v>
      </c>
      <c r="G2382" t="s">
        <v>51</v>
      </c>
      <c r="H2382" t="s">
        <v>122</v>
      </c>
      <c r="I2382" t="s">
        <v>1796</v>
      </c>
      <c r="J2382" t="s">
        <v>1797</v>
      </c>
      <c r="K2382">
        <v>816021</v>
      </c>
      <c r="L2382" t="s">
        <v>124</v>
      </c>
      <c r="M2382" t="s">
        <v>125</v>
      </c>
      <c r="N2382" t="s">
        <v>57</v>
      </c>
      <c r="O2382" s="1">
        <v>45992</v>
      </c>
      <c r="Q2382" s="1">
        <v>46174</v>
      </c>
      <c r="R2382" s="2">
        <v>39.590000000000003</v>
      </c>
      <c r="S2382">
        <v>1</v>
      </c>
      <c r="T2382" t="s">
        <v>58</v>
      </c>
      <c r="U2382" t="s">
        <v>59</v>
      </c>
      <c r="V2382" s="4">
        <v>0.375</v>
      </c>
      <c r="W2382" s="2">
        <v>0</v>
      </c>
      <c r="X2382">
        <v>0</v>
      </c>
      <c r="Y2382" t="s">
        <v>60</v>
      </c>
      <c r="Z2382" t="s">
        <v>143</v>
      </c>
      <c r="AA2382">
        <v>0</v>
      </c>
      <c r="AB2382" s="2">
        <v>0</v>
      </c>
      <c r="AC2382" s="2">
        <v>0</v>
      </c>
      <c r="AD2382" s="3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14.85</v>
      </c>
      <c r="AM2382" s="2">
        <v>0</v>
      </c>
      <c r="AN2382" s="2">
        <v>0</v>
      </c>
      <c r="AO2382" s="2">
        <v>0</v>
      </c>
      <c r="AP2382" s="2">
        <v>0</v>
      </c>
      <c r="AQ2382" s="2">
        <v>0</v>
      </c>
    </row>
    <row r="2383" spans="1:43" x14ac:dyDescent="0.25">
      <c r="A2383" s="1">
        <v>46146</v>
      </c>
      <c r="B2383" t="s">
        <v>48</v>
      </c>
      <c r="C2383">
        <v>649163</v>
      </c>
      <c r="D2383">
        <v>2032196856</v>
      </c>
      <c r="E2383" t="s">
        <v>549</v>
      </c>
      <c r="F2383" t="s">
        <v>550</v>
      </c>
      <c r="G2383" t="s">
        <v>51</v>
      </c>
      <c r="H2383" t="s">
        <v>122</v>
      </c>
      <c r="I2383" t="s">
        <v>1796</v>
      </c>
      <c r="J2383" t="s">
        <v>1797</v>
      </c>
      <c r="K2383">
        <v>816021</v>
      </c>
      <c r="L2383" t="s">
        <v>124</v>
      </c>
      <c r="M2383" t="s">
        <v>125</v>
      </c>
      <c r="N2383" t="s">
        <v>57</v>
      </c>
      <c r="O2383" s="1">
        <v>45992</v>
      </c>
      <c r="Q2383" s="1">
        <v>46174</v>
      </c>
      <c r="R2383" s="2">
        <v>47.28</v>
      </c>
      <c r="S2383">
        <v>1</v>
      </c>
      <c r="T2383" t="s">
        <v>58</v>
      </c>
      <c r="U2383" t="s">
        <v>59</v>
      </c>
      <c r="V2383" s="4">
        <v>0.375</v>
      </c>
      <c r="W2383" s="2">
        <v>0</v>
      </c>
      <c r="X2383">
        <v>0</v>
      </c>
      <c r="Y2383" t="s">
        <v>60</v>
      </c>
      <c r="Z2383" t="s">
        <v>143</v>
      </c>
      <c r="AA2383">
        <v>0</v>
      </c>
      <c r="AB2383" s="2">
        <v>0</v>
      </c>
      <c r="AC2383" s="2">
        <v>0</v>
      </c>
      <c r="AD2383" s="3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17.73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</row>
    <row r="2384" spans="1:43" x14ac:dyDescent="0.25">
      <c r="A2384" s="1">
        <v>46146</v>
      </c>
      <c r="B2384" t="s">
        <v>48</v>
      </c>
      <c r="C2384">
        <v>649163</v>
      </c>
      <c r="D2384">
        <v>2032200713</v>
      </c>
      <c r="E2384" t="s">
        <v>2499</v>
      </c>
      <c r="F2384" t="s">
        <v>137</v>
      </c>
      <c r="G2384" t="s">
        <v>51</v>
      </c>
      <c r="H2384" t="s">
        <v>82</v>
      </c>
      <c r="I2384" t="s">
        <v>1796</v>
      </c>
      <c r="J2384" t="s">
        <v>1797</v>
      </c>
      <c r="K2384">
        <v>824062</v>
      </c>
      <c r="L2384" t="s">
        <v>400</v>
      </c>
      <c r="M2384" t="s">
        <v>401</v>
      </c>
      <c r="N2384" t="s">
        <v>57</v>
      </c>
      <c r="O2384" s="1">
        <v>45992</v>
      </c>
      <c r="Q2384" s="1">
        <v>46174</v>
      </c>
      <c r="R2384" s="2">
        <v>77.48</v>
      </c>
      <c r="S2384">
        <v>1</v>
      </c>
      <c r="T2384" t="s">
        <v>58</v>
      </c>
      <c r="U2384" t="s">
        <v>59</v>
      </c>
      <c r="V2384" s="4">
        <v>0.375</v>
      </c>
      <c r="W2384" s="2">
        <v>0</v>
      </c>
      <c r="X2384">
        <v>0</v>
      </c>
      <c r="Y2384" t="s">
        <v>60</v>
      </c>
      <c r="Z2384" t="s">
        <v>143</v>
      </c>
      <c r="AA2384">
        <v>0</v>
      </c>
      <c r="AB2384" s="2">
        <v>0</v>
      </c>
      <c r="AC2384" s="2">
        <v>0</v>
      </c>
      <c r="AD2384" s="3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29.06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</row>
    <row r="2385" spans="1:43" x14ac:dyDescent="0.25">
      <c r="A2385" s="1">
        <v>46146</v>
      </c>
      <c r="B2385" t="s">
        <v>48</v>
      </c>
      <c r="C2385">
        <v>649163</v>
      </c>
      <c r="D2385">
        <v>2032204894</v>
      </c>
      <c r="E2385" t="s">
        <v>553</v>
      </c>
      <c r="F2385" t="s">
        <v>170</v>
      </c>
      <c r="G2385" t="s">
        <v>51</v>
      </c>
      <c r="H2385" t="s">
        <v>172</v>
      </c>
      <c r="I2385" t="s">
        <v>1796</v>
      </c>
      <c r="J2385" t="s">
        <v>1797</v>
      </c>
      <c r="K2385">
        <v>874230</v>
      </c>
      <c r="L2385" t="s">
        <v>173</v>
      </c>
      <c r="M2385" t="s">
        <v>174</v>
      </c>
      <c r="N2385" t="s">
        <v>57</v>
      </c>
      <c r="O2385" s="1">
        <v>46023</v>
      </c>
      <c r="Q2385" s="1">
        <v>46174</v>
      </c>
      <c r="R2385" s="2">
        <v>194.03</v>
      </c>
      <c r="S2385">
        <v>1</v>
      </c>
      <c r="T2385" t="s">
        <v>58</v>
      </c>
      <c r="U2385" t="s">
        <v>59</v>
      </c>
      <c r="V2385" s="4">
        <v>0.375</v>
      </c>
      <c r="W2385" s="2">
        <v>0</v>
      </c>
      <c r="X2385">
        <v>0</v>
      </c>
      <c r="Y2385" t="s">
        <v>60</v>
      </c>
      <c r="Z2385" t="s">
        <v>143</v>
      </c>
      <c r="AA2385">
        <v>0</v>
      </c>
      <c r="AB2385" s="2">
        <v>0</v>
      </c>
      <c r="AC2385" s="2">
        <v>0</v>
      </c>
      <c r="AD2385" s="3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72.760000000000005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</row>
    <row r="2386" spans="1:43" x14ac:dyDescent="0.25">
      <c r="A2386" s="1">
        <v>46146</v>
      </c>
      <c r="B2386" t="s">
        <v>48</v>
      </c>
      <c r="C2386">
        <v>649163</v>
      </c>
      <c r="D2386">
        <v>2032212021</v>
      </c>
      <c r="E2386" t="s">
        <v>2087</v>
      </c>
      <c r="F2386" t="s">
        <v>2500</v>
      </c>
      <c r="G2386" t="s">
        <v>51</v>
      </c>
      <c r="H2386" t="s">
        <v>52</v>
      </c>
      <c r="I2386" t="s">
        <v>1796</v>
      </c>
      <c r="J2386" t="s">
        <v>1797</v>
      </c>
      <c r="K2386">
        <v>650218</v>
      </c>
      <c r="L2386" t="s">
        <v>999</v>
      </c>
      <c r="M2386" t="s">
        <v>440</v>
      </c>
      <c r="N2386" t="s">
        <v>57</v>
      </c>
      <c r="O2386" s="1">
        <v>45992</v>
      </c>
      <c r="Q2386" s="1">
        <v>46174</v>
      </c>
      <c r="R2386" s="2">
        <v>28.32</v>
      </c>
      <c r="S2386">
        <v>1</v>
      </c>
      <c r="T2386" t="s">
        <v>58</v>
      </c>
      <c r="U2386" t="s">
        <v>59</v>
      </c>
      <c r="V2386" s="4">
        <v>0.375</v>
      </c>
      <c r="W2386" s="2">
        <v>0</v>
      </c>
      <c r="X2386">
        <v>0</v>
      </c>
      <c r="Y2386" t="s">
        <v>60</v>
      </c>
      <c r="Z2386" t="s">
        <v>143</v>
      </c>
      <c r="AA2386">
        <v>0</v>
      </c>
      <c r="AB2386" s="2">
        <v>0</v>
      </c>
      <c r="AC2386" s="2">
        <v>0</v>
      </c>
      <c r="AD2386" s="3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10.62</v>
      </c>
      <c r="AM2386" s="2">
        <v>0</v>
      </c>
      <c r="AN2386" s="2">
        <v>0</v>
      </c>
      <c r="AO2386" s="2">
        <v>0</v>
      </c>
      <c r="AP2386" s="2">
        <v>0</v>
      </c>
      <c r="AQ2386" s="2">
        <v>0</v>
      </c>
    </row>
    <row r="2387" spans="1:43" x14ac:dyDescent="0.25">
      <c r="A2387" s="1">
        <v>46146</v>
      </c>
      <c r="B2387" t="s">
        <v>48</v>
      </c>
      <c r="C2387">
        <v>649163</v>
      </c>
      <c r="D2387">
        <v>2032218110</v>
      </c>
      <c r="E2387" t="s">
        <v>556</v>
      </c>
      <c r="F2387" t="s">
        <v>459</v>
      </c>
      <c r="G2387" t="s">
        <v>51</v>
      </c>
      <c r="H2387" t="s">
        <v>82</v>
      </c>
      <c r="I2387" t="s">
        <v>1796</v>
      </c>
      <c r="J2387" t="s">
        <v>1797</v>
      </c>
      <c r="K2387">
        <v>824062</v>
      </c>
      <c r="L2387" t="s">
        <v>400</v>
      </c>
      <c r="M2387" t="s">
        <v>401</v>
      </c>
      <c r="N2387" t="s">
        <v>57</v>
      </c>
      <c r="O2387" s="1">
        <v>46023</v>
      </c>
      <c r="Q2387" s="1">
        <v>46174</v>
      </c>
      <c r="R2387" s="2">
        <v>152.33000000000001</v>
      </c>
      <c r="S2387">
        <v>1</v>
      </c>
      <c r="T2387" t="s">
        <v>58</v>
      </c>
      <c r="U2387" t="s">
        <v>59</v>
      </c>
      <c r="V2387" s="4">
        <v>0.375</v>
      </c>
      <c r="W2387" s="2">
        <v>0</v>
      </c>
      <c r="X2387">
        <v>0</v>
      </c>
      <c r="Y2387" t="s">
        <v>60</v>
      </c>
      <c r="Z2387" t="s">
        <v>143</v>
      </c>
      <c r="AA2387">
        <v>0</v>
      </c>
      <c r="AB2387" s="2">
        <v>0</v>
      </c>
      <c r="AC2387" s="2">
        <v>0</v>
      </c>
      <c r="AD2387" s="3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57.12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</row>
    <row r="2388" spans="1:43" x14ac:dyDescent="0.25">
      <c r="A2388" s="1">
        <v>46146</v>
      </c>
      <c r="B2388" t="s">
        <v>48</v>
      </c>
      <c r="C2388">
        <v>649163</v>
      </c>
      <c r="D2388">
        <v>2032219415</v>
      </c>
      <c r="E2388" t="s">
        <v>558</v>
      </c>
      <c r="F2388" t="s">
        <v>91</v>
      </c>
      <c r="G2388" t="s">
        <v>51</v>
      </c>
      <c r="H2388" t="s">
        <v>87</v>
      </c>
      <c r="I2388" t="s">
        <v>1796</v>
      </c>
      <c r="J2388" t="s">
        <v>1797</v>
      </c>
      <c r="K2388">
        <v>753748</v>
      </c>
      <c r="L2388" t="s">
        <v>72</v>
      </c>
      <c r="M2388" t="s">
        <v>73</v>
      </c>
      <c r="N2388" t="s">
        <v>57</v>
      </c>
      <c r="O2388" s="1">
        <v>46023</v>
      </c>
      <c r="P2388" s="1">
        <v>46090</v>
      </c>
      <c r="Q2388" s="1">
        <v>46174</v>
      </c>
      <c r="R2388" s="2">
        <v>19.350000000000001</v>
      </c>
      <c r="S2388">
        <v>1</v>
      </c>
      <c r="T2388" t="s">
        <v>58</v>
      </c>
      <c r="U2388" t="s">
        <v>59</v>
      </c>
      <c r="V2388" s="4">
        <v>0.375</v>
      </c>
      <c r="W2388" s="2">
        <v>0</v>
      </c>
      <c r="X2388">
        <v>0</v>
      </c>
      <c r="Y2388" t="s">
        <v>60</v>
      </c>
      <c r="Z2388" t="s">
        <v>143</v>
      </c>
      <c r="AA2388">
        <v>0</v>
      </c>
      <c r="AB2388" s="2">
        <v>0</v>
      </c>
      <c r="AC2388" s="2">
        <v>0</v>
      </c>
      <c r="AD2388" s="3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7.26</v>
      </c>
      <c r="AN2388" s="2">
        <v>7.26</v>
      </c>
      <c r="AO2388" s="2">
        <v>0</v>
      </c>
      <c r="AP2388" s="2">
        <v>0</v>
      </c>
      <c r="AQ2388" s="2">
        <v>0</v>
      </c>
    </row>
    <row r="2389" spans="1:43" x14ac:dyDescent="0.25">
      <c r="A2389" s="1">
        <v>46146</v>
      </c>
      <c r="B2389" t="s">
        <v>48</v>
      </c>
      <c r="C2389">
        <v>649163</v>
      </c>
      <c r="D2389">
        <v>2032226927</v>
      </c>
      <c r="E2389" t="s">
        <v>2501</v>
      </c>
      <c r="F2389" t="s">
        <v>572</v>
      </c>
      <c r="G2389" t="s">
        <v>51</v>
      </c>
      <c r="H2389" t="s">
        <v>82</v>
      </c>
      <c r="I2389" t="s">
        <v>1796</v>
      </c>
      <c r="J2389" t="s">
        <v>1797</v>
      </c>
      <c r="K2389">
        <v>813184</v>
      </c>
      <c r="L2389" t="s">
        <v>744</v>
      </c>
      <c r="M2389" t="s">
        <v>745</v>
      </c>
      <c r="N2389" t="s">
        <v>57</v>
      </c>
      <c r="O2389" s="1">
        <v>46023</v>
      </c>
      <c r="Q2389" s="1">
        <v>46174</v>
      </c>
      <c r="R2389" s="2">
        <v>64.349999999999994</v>
      </c>
      <c r="S2389">
        <v>1</v>
      </c>
      <c r="T2389" t="s">
        <v>58</v>
      </c>
      <c r="U2389" t="s">
        <v>59</v>
      </c>
      <c r="V2389" s="4">
        <v>0.375</v>
      </c>
      <c r="W2389" s="2">
        <v>0</v>
      </c>
      <c r="X2389">
        <v>0</v>
      </c>
      <c r="Y2389" t="s">
        <v>60</v>
      </c>
      <c r="Z2389" t="s">
        <v>143</v>
      </c>
      <c r="AA2389">
        <v>0</v>
      </c>
      <c r="AB2389" s="2">
        <v>0</v>
      </c>
      <c r="AC2389" s="2">
        <v>0</v>
      </c>
      <c r="AD2389" s="3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24.13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</row>
    <row r="2390" spans="1:43" x14ac:dyDescent="0.25">
      <c r="A2390" s="1">
        <v>46146</v>
      </c>
      <c r="B2390" t="s">
        <v>48</v>
      </c>
      <c r="C2390">
        <v>649163</v>
      </c>
      <c r="D2390">
        <v>2032232357</v>
      </c>
      <c r="E2390" t="s">
        <v>564</v>
      </c>
      <c r="F2390" t="s">
        <v>565</v>
      </c>
      <c r="G2390" t="s">
        <v>51</v>
      </c>
      <c r="H2390" t="s">
        <v>87</v>
      </c>
      <c r="I2390" t="s">
        <v>1796</v>
      </c>
      <c r="J2390" t="s">
        <v>1797</v>
      </c>
      <c r="K2390">
        <v>824062</v>
      </c>
      <c r="L2390" t="s">
        <v>400</v>
      </c>
      <c r="M2390" t="s">
        <v>401</v>
      </c>
      <c r="N2390" t="s">
        <v>57</v>
      </c>
      <c r="O2390" s="1">
        <v>46023</v>
      </c>
      <c r="Q2390" s="1">
        <v>46174</v>
      </c>
      <c r="R2390" s="2">
        <v>216.53</v>
      </c>
      <c r="S2390">
        <v>1</v>
      </c>
      <c r="T2390" t="s">
        <v>58</v>
      </c>
      <c r="U2390" t="s">
        <v>59</v>
      </c>
      <c r="V2390" s="4">
        <v>0.375</v>
      </c>
      <c r="W2390" s="2">
        <v>0</v>
      </c>
      <c r="X2390">
        <v>0</v>
      </c>
      <c r="Y2390" t="s">
        <v>60</v>
      </c>
      <c r="Z2390" t="s">
        <v>143</v>
      </c>
      <c r="AA2390">
        <v>0</v>
      </c>
      <c r="AB2390" s="2">
        <v>0</v>
      </c>
      <c r="AC2390" s="2">
        <v>0</v>
      </c>
      <c r="AD2390" s="3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81.2</v>
      </c>
      <c r="AM2390" s="2">
        <v>0</v>
      </c>
      <c r="AN2390" s="2">
        <v>0</v>
      </c>
      <c r="AO2390" s="2">
        <v>0</v>
      </c>
      <c r="AP2390" s="2">
        <v>0</v>
      </c>
      <c r="AQ2390" s="2">
        <v>0</v>
      </c>
    </row>
    <row r="2391" spans="1:43" x14ac:dyDescent="0.25">
      <c r="A2391" s="1">
        <v>46146</v>
      </c>
      <c r="B2391" t="s">
        <v>48</v>
      </c>
      <c r="C2391">
        <v>649163</v>
      </c>
      <c r="D2391">
        <v>2032232641</v>
      </c>
      <c r="E2391" t="s">
        <v>101</v>
      </c>
      <c r="F2391" t="s">
        <v>566</v>
      </c>
      <c r="G2391" t="s">
        <v>51</v>
      </c>
      <c r="H2391" t="s">
        <v>210</v>
      </c>
      <c r="I2391" t="s">
        <v>1796</v>
      </c>
      <c r="J2391" t="s">
        <v>1797</v>
      </c>
      <c r="K2391">
        <v>875334</v>
      </c>
      <c r="L2391" t="s">
        <v>429</v>
      </c>
      <c r="M2391" t="s">
        <v>430</v>
      </c>
      <c r="N2391" t="s">
        <v>57</v>
      </c>
      <c r="O2391" s="1">
        <v>46023</v>
      </c>
      <c r="Q2391" s="1">
        <v>46174</v>
      </c>
      <c r="R2391" s="2">
        <v>104.82</v>
      </c>
      <c r="S2391">
        <v>1</v>
      </c>
      <c r="T2391" t="s">
        <v>58</v>
      </c>
      <c r="U2391" t="s">
        <v>59</v>
      </c>
      <c r="V2391" s="4">
        <v>0.375</v>
      </c>
      <c r="W2391" s="2">
        <v>0</v>
      </c>
      <c r="X2391">
        <v>0</v>
      </c>
      <c r="Y2391" t="s">
        <v>60</v>
      </c>
      <c r="Z2391" t="s">
        <v>143</v>
      </c>
      <c r="AA2391">
        <v>0</v>
      </c>
      <c r="AB2391" s="2">
        <v>0</v>
      </c>
      <c r="AC2391" s="2">
        <v>0</v>
      </c>
      <c r="AD2391" s="3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39.31</v>
      </c>
      <c r="AM2391" s="2">
        <v>0</v>
      </c>
      <c r="AN2391" s="2">
        <v>0</v>
      </c>
      <c r="AO2391" s="2">
        <v>0</v>
      </c>
      <c r="AP2391" s="2">
        <v>0</v>
      </c>
      <c r="AQ2391" s="2">
        <v>0</v>
      </c>
    </row>
    <row r="2392" spans="1:43" x14ac:dyDescent="0.25">
      <c r="A2392" s="1">
        <v>46146</v>
      </c>
      <c r="B2392" t="s">
        <v>48</v>
      </c>
      <c r="C2392">
        <v>649163</v>
      </c>
      <c r="D2392">
        <v>2032232901</v>
      </c>
      <c r="E2392" t="s">
        <v>101</v>
      </c>
      <c r="F2392" t="s">
        <v>567</v>
      </c>
      <c r="G2392" t="s">
        <v>51</v>
      </c>
      <c r="H2392" t="s">
        <v>210</v>
      </c>
      <c r="I2392" t="s">
        <v>1796</v>
      </c>
      <c r="J2392" t="s">
        <v>1797</v>
      </c>
      <c r="K2392">
        <v>875334</v>
      </c>
      <c r="L2392" t="s">
        <v>429</v>
      </c>
      <c r="M2392" t="s">
        <v>430</v>
      </c>
      <c r="N2392" t="s">
        <v>57</v>
      </c>
      <c r="O2392" s="1">
        <v>46023</v>
      </c>
      <c r="Q2392" s="1">
        <v>46174</v>
      </c>
      <c r="R2392" s="2">
        <v>53.69</v>
      </c>
      <c r="S2392">
        <v>1</v>
      </c>
      <c r="T2392" t="s">
        <v>58</v>
      </c>
      <c r="U2392" t="s">
        <v>59</v>
      </c>
      <c r="V2392" s="4">
        <v>0.375</v>
      </c>
      <c r="W2392" s="2">
        <v>0</v>
      </c>
      <c r="X2392">
        <v>0</v>
      </c>
      <c r="Y2392" t="s">
        <v>60</v>
      </c>
      <c r="Z2392" t="s">
        <v>143</v>
      </c>
      <c r="AA2392">
        <v>0</v>
      </c>
      <c r="AB2392" s="2">
        <v>0</v>
      </c>
      <c r="AC2392" s="2">
        <v>0</v>
      </c>
      <c r="AD2392" s="3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20.13</v>
      </c>
      <c r="AM2392" s="2">
        <v>0</v>
      </c>
      <c r="AN2392" s="2">
        <v>0</v>
      </c>
      <c r="AO2392" s="2">
        <v>0</v>
      </c>
      <c r="AP2392" s="2">
        <v>0</v>
      </c>
      <c r="AQ2392" s="2">
        <v>0</v>
      </c>
    </row>
    <row r="2393" spans="1:43" x14ac:dyDescent="0.25">
      <c r="A2393" s="1">
        <v>46146</v>
      </c>
      <c r="B2393" t="s">
        <v>48</v>
      </c>
      <c r="C2393">
        <v>649163</v>
      </c>
      <c r="D2393">
        <v>2032235781</v>
      </c>
      <c r="E2393" t="s">
        <v>569</v>
      </c>
      <c r="F2393" t="s">
        <v>383</v>
      </c>
      <c r="G2393" t="s">
        <v>51</v>
      </c>
      <c r="H2393" t="s">
        <v>324</v>
      </c>
      <c r="I2393" t="s">
        <v>1796</v>
      </c>
      <c r="J2393" t="s">
        <v>1797</v>
      </c>
      <c r="K2393">
        <v>824062</v>
      </c>
      <c r="L2393" t="s">
        <v>400</v>
      </c>
      <c r="M2393" t="s">
        <v>401</v>
      </c>
      <c r="N2393" t="s">
        <v>57</v>
      </c>
      <c r="O2393" s="1">
        <v>46023</v>
      </c>
      <c r="Q2393" s="1">
        <v>46174</v>
      </c>
      <c r="R2393" s="2">
        <v>61.93</v>
      </c>
      <c r="S2393">
        <v>1</v>
      </c>
      <c r="T2393" t="s">
        <v>58</v>
      </c>
      <c r="U2393" t="s">
        <v>59</v>
      </c>
      <c r="V2393" s="4">
        <v>0.375</v>
      </c>
      <c r="W2393" s="2">
        <v>0</v>
      </c>
      <c r="X2393">
        <v>0</v>
      </c>
      <c r="Y2393" t="s">
        <v>60</v>
      </c>
      <c r="Z2393" t="s">
        <v>143</v>
      </c>
      <c r="AA2393">
        <v>0</v>
      </c>
      <c r="AB2393" s="2">
        <v>0</v>
      </c>
      <c r="AC2393" s="2">
        <v>0</v>
      </c>
      <c r="AD2393" s="3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23.22</v>
      </c>
      <c r="AM2393" s="2">
        <v>0</v>
      </c>
      <c r="AN2393" s="2">
        <v>0</v>
      </c>
      <c r="AO2393" s="2">
        <v>0</v>
      </c>
      <c r="AP2393" s="2">
        <v>0</v>
      </c>
      <c r="AQ2393" s="2">
        <v>0</v>
      </c>
    </row>
    <row r="2394" spans="1:43" x14ac:dyDescent="0.25">
      <c r="A2394" s="1">
        <v>46146</v>
      </c>
      <c r="B2394" t="s">
        <v>48</v>
      </c>
      <c r="C2394">
        <v>649163</v>
      </c>
      <c r="D2394">
        <v>2032241528</v>
      </c>
      <c r="E2394" t="s">
        <v>2502</v>
      </c>
      <c r="F2394" t="s">
        <v>953</v>
      </c>
      <c r="G2394" t="s">
        <v>51</v>
      </c>
      <c r="H2394" t="s">
        <v>122</v>
      </c>
      <c r="I2394" t="s">
        <v>1796</v>
      </c>
      <c r="J2394" t="s">
        <v>1797</v>
      </c>
      <c r="K2394">
        <v>816021</v>
      </c>
      <c r="L2394" t="s">
        <v>124</v>
      </c>
      <c r="M2394" t="s">
        <v>125</v>
      </c>
      <c r="N2394" t="s">
        <v>57</v>
      </c>
      <c r="O2394" s="1">
        <v>45992</v>
      </c>
      <c r="Q2394" s="1">
        <v>46174</v>
      </c>
      <c r="R2394" s="2">
        <v>54.2</v>
      </c>
      <c r="S2394">
        <v>1</v>
      </c>
      <c r="T2394" t="s">
        <v>58</v>
      </c>
      <c r="U2394" t="s">
        <v>59</v>
      </c>
      <c r="V2394" s="4">
        <v>0.375</v>
      </c>
      <c r="W2394" s="2">
        <v>0</v>
      </c>
      <c r="X2394">
        <v>0</v>
      </c>
      <c r="Y2394" t="s">
        <v>60</v>
      </c>
      <c r="Z2394" t="s">
        <v>143</v>
      </c>
      <c r="AA2394">
        <v>0</v>
      </c>
      <c r="AB2394" s="2">
        <v>0</v>
      </c>
      <c r="AC2394" s="2">
        <v>0</v>
      </c>
      <c r="AD2394" s="3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20.32</v>
      </c>
      <c r="AM2394" s="2">
        <v>0</v>
      </c>
      <c r="AN2394" s="2">
        <v>0</v>
      </c>
      <c r="AO2394" s="2">
        <v>0</v>
      </c>
      <c r="AP2394" s="2">
        <v>0</v>
      </c>
      <c r="AQ2394" s="2">
        <v>0</v>
      </c>
    </row>
    <row r="2395" spans="1:43" x14ac:dyDescent="0.25">
      <c r="A2395" s="1">
        <v>46146</v>
      </c>
      <c r="B2395" t="s">
        <v>48</v>
      </c>
      <c r="C2395">
        <v>649163</v>
      </c>
      <c r="D2395">
        <v>2032247704</v>
      </c>
      <c r="E2395" t="s">
        <v>1645</v>
      </c>
      <c r="F2395" t="s">
        <v>1646</v>
      </c>
      <c r="G2395" t="s">
        <v>51</v>
      </c>
      <c r="H2395" t="s">
        <v>110</v>
      </c>
      <c r="I2395" t="s">
        <v>1796</v>
      </c>
      <c r="J2395" t="s">
        <v>1797</v>
      </c>
      <c r="K2395">
        <v>751867</v>
      </c>
      <c r="L2395" t="s">
        <v>877</v>
      </c>
      <c r="M2395" t="s">
        <v>97</v>
      </c>
      <c r="N2395" t="s">
        <v>57</v>
      </c>
      <c r="O2395" s="1">
        <v>46023</v>
      </c>
      <c r="Q2395" s="1">
        <v>46174</v>
      </c>
      <c r="R2395" s="2">
        <v>20.32</v>
      </c>
      <c r="S2395">
        <v>1</v>
      </c>
      <c r="T2395" t="s">
        <v>58</v>
      </c>
      <c r="U2395" t="s">
        <v>59</v>
      </c>
      <c r="V2395" s="4">
        <v>0.375</v>
      </c>
      <c r="W2395" s="2">
        <v>0</v>
      </c>
      <c r="X2395">
        <v>0</v>
      </c>
      <c r="Y2395" t="s">
        <v>60</v>
      </c>
      <c r="Z2395" t="s">
        <v>143</v>
      </c>
      <c r="AA2395">
        <v>0</v>
      </c>
      <c r="AB2395" s="2">
        <v>0</v>
      </c>
      <c r="AC2395" s="2">
        <v>0</v>
      </c>
      <c r="AD2395" s="3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7.62</v>
      </c>
      <c r="AM2395" s="2">
        <v>0</v>
      </c>
      <c r="AN2395" s="2">
        <v>0</v>
      </c>
      <c r="AO2395" s="2">
        <v>0</v>
      </c>
      <c r="AP2395" s="2">
        <v>0</v>
      </c>
      <c r="AQ2395" s="2">
        <v>0</v>
      </c>
    </row>
    <row r="2396" spans="1:43" x14ac:dyDescent="0.25">
      <c r="A2396" s="1">
        <v>46146</v>
      </c>
      <c r="B2396" t="s">
        <v>48</v>
      </c>
      <c r="C2396">
        <v>649163</v>
      </c>
      <c r="D2396">
        <v>2032249285</v>
      </c>
      <c r="E2396" t="s">
        <v>582</v>
      </c>
      <c r="F2396" t="s">
        <v>583</v>
      </c>
      <c r="G2396" t="s">
        <v>51</v>
      </c>
      <c r="H2396" t="s">
        <v>82</v>
      </c>
      <c r="I2396" t="s">
        <v>1796</v>
      </c>
      <c r="J2396" t="s">
        <v>1797</v>
      </c>
      <c r="K2396">
        <v>824062</v>
      </c>
      <c r="L2396" t="s">
        <v>400</v>
      </c>
      <c r="M2396" t="s">
        <v>401</v>
      </c>
      <c r="N2396" t="s">
        <v>57</v>
      </c>
      <c r="O2396" s="1">
        <v>46023</v>
      </c>
      <c r="Q2396" s="1">
        <v>46174</v>
      </c>
      <c r="R2396" s="2">
        <v>152.33000000000001</v>
      </c>
      <c r="S2396">
        <v>1</v>
      </c>
      <c r="T2396" t="s">
        <v>58</v>
      </c>
      <c r="U2396" t="s">
        <v>59</v>
      </c>
      <c r="V2396" s="4">
        <v>0.375</v>
      </c>
      <c r="W2396" s="2">
        <v>0</v>
      </c>
      <c r="X2396">
        <v>0</v>
      </c>
      <c r="Y2396" t="s">
        <v>60</v>
      </c>
      <c r="Z2396" t="s">
        <v>143</v>
      </c>
      <c r="AA2396">
        <v>0</v>
      </c>
      <c r="AB2396" s="2">
        <v>0</v>
      </c>
      <c r="AC2396" s="2">
        <v>0</v>
      </c>
      <c r="AD2396" s="3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57.12</v>
      </c>
      <c r="AM2396" s="2">
        <v>0</v>
      </c>
      <c r="AN2396" s="2">
        <v>0</v>
      </c>
      <c r="AO2396" s="2">
        <v>0</v>
      </c>
      <c r="AP2396" s="2">
        <v>0</v>
      </c>
      <c r="AQ2396" s="2">
        <v>0</v>
      </c>
    </row>
    <row r="2397" spans="1:43" x14ac:dyDescent="0.25">
      <c r="A2397" s="1">
        <v>46146</v>
      </c>
      <c r="B2397" t="s">
        <v>48</v>
      </c>
      <c r="C2397">
        <v>649163</v>
      </c>
      <c r="D2397">
        <v>2032253423</v>
      </c>
      <c r="E2397" t="s">
        <v>2503</v>
      </c>
      <c r="F2397" t="s">
        <v>2504</v>
      </c>
      <c r="G2397" t="s">
        <v>51</v>
      </c>
      <c r="H2397" t="s">
        <v>82</v>
      </c>
      <c r="I2397" t="s">
        <v>1796</v>
      </c>
      <c r="J2397" t="s">
        <v>1797</v>
      </c>
      <c r="K2397">
        <v>824062</v>
      </c>
      <c r="L2397" t="s">
        <v>400</v>
      </c>
      <c r="M2397" t="s">
        <v>401</v>
      </c>
      <c r="N2397" t="s">
        <v>57</v>
      </c>
      <c r="O2397" s="1">
        <v>46023</v>
      </c>
      <c r="Q2397" s="1">
        <v>46174</v>
      </c>
      <c r="R2397" s="2">
        <v>160.96</v>
      </c>
      <c r="S2397">
        <v>1</v>
      </c>
      <c r="T2397" t="s">
        <v>58</v>
      </c>
      <c r="U2397" t="s">
        <v>59</v>
      </c>
      <c r="V2397" s="4">
        <v>0.375</v>
      </c>
      <c r="W2397" s="2">
        <v>0</v>
      </c>
      <c r="X2397">
        <v>0</v>
      </c>
      <c r="Y2397" t="s">
        <v>60</v>
      </c>
      <c r="Z2397" t="s">
        <v>143</v>
      </c>
      <c r="AA2397">
        <v>0</v>
      </c>
      <c r="AB2397" s="2">
        <v>0</v>
      </c>
      <c r="AC2397" s="2">
        <v>0</v>
      </c>
      <c r="AD2397" s="3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60.36</v>
      </c>
      <c r="AM2397" s="2">
        <v>0</v>
      </c>
      <c r="AN2397" s="2">
        <v>0</v>
      </c>
      <c r="AO2397" s="2">
        <v>0</v>
      </c>
      <c r="AP2397" s="2">
        <v>0</v>
      </c>
      <c r="AQ2397" s="2">
        <v>0</v>
      </c>
    </row>
    <row r="2398" spans="1:43" x14ac:dyDescent="0.25">
      <c r="A2398" s="1">
        <v>46146</v>
      </c>
      <c r="B2398" t="s">
        <v>48</v>
      </c>
      <c r="C2398">
        <v>649163</v>
      </c>
      <c r="D2398">
        <v>2032254535</v>
      </c>
      <c r="E2398" t="s">
        <v>2505</v>
      </c>
      <c r="F2398" t="s">
        <v>690</v>
      </c>
      <c r="G2398" t="s">
        <v>51</v>
      </c>
      <c r="H2398" t="s">
        <v>82</v>
      </c>
      <c r="I2398" t="s">
        <v>1796</v>
      </c>
      <c r="J2398" t="s">
        <v>1797</v>
      </c>
      <c r="K2398">
        <v>824062</v>
      </c>
      <c r="L2398" t="s">
        <v>400</v>
      </c>
      <c r="M2398" t="s">
        <v>401</v>
      </c>
      <c r="N2398" t="s">
        <v>57</v>
      </c>
      <c r="O2398" s="1">
        <v>46023</v>
      </c>
      <c r="Q2398" s="1">
        <v>46174</v>
      </c>
      <c r="R2398" s="2">
        <v>152.33000000000001</v>
      </c>
      <c r="S2398">
        <v>1</v>
      </c>
      <c r="T2398" t="s">
        <v>58</v>
      </c>
      <c r="U2398" t="s">
        <v>59</v>
      </c>
      <c r="V2398" s="4">
        <v>0.375</v>
      </c>
      <c r="W2398" s="2">
        <v>0</v>
      </c>
      <c r="X2398">
        <v>0</v>
      </c>
      <c r="Y2398" t="s">
        <v>60</v>
      </c>
      <c r="Z2398" t="s">
        <v>143</v>
      </c>
      <c r="AA2398">
        <v>0</v>
      </c>
      <c r="AB2398" s="2">
        <v>0</v>
      </c>
      <c r="AC2398" s="2">
        <v>0</v>
      </c>
      <c r="AD2398" s="3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57.12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</row>
    <row r="2399" spans="1:43" x14ac:dyDescent="0.25">
      <c r="A2399" s="1">
        <v>46146</v>
      </c>
      <c r="B2399" t="s">
        <v>48</v>
      </c>
      <c r="C2399">
        <v>649163</v>
      </c>
      <c r="D2399">
        <v>2032257734</v>
      </c>
      <c r="E2399" t="s">
        <v>2506</v>
      </c>
      <c r="F2399" t="s">
        <v>1143</v>
      </c>
      <c r="G2399" t="s">
        <v>51</v>
      </c>
      <c r="H2399" t="s">
        <v>82</v>
      </c>
      <c r="I2399" t="s">
        <v>1796</v>
      </c>
      <c r="J2399" t="s">
        <v>1797</v>
      </c>
      <c r="K2399">
        <v>824062</v>
      </c>
      <c r="L2399" t="s">
        <v>400</v>
      </c>
      <c r="M2399" t="s">
        <v>401</v>
      </c>
      <c r="N2399" t="s">
        <v>57</v>
      </c>
      <c r="O2399" s="1">
        <v>46023</v>
      </c>
      <c r="Q2399" s="1">
        <v>46174</v>
      </c>
      <c r="R2399" s="2">
        <v>261.47000000000003</v>
      </c>
      <c r="S2399">
        <v>1</v>
      </c>
      <c r="T2399" t="s">
        <v>58</v>
      </c>
      <c r="U2399" t="s">
        <v>59</v>
      </c>
      <c r="V2399" s="4">
        <v>0.375</v>
      </c>
      <c r="W2399" s="2">
        <v>0</v>
      </c>
      <c r="X2399">
        <v>0</v>
      </c>
      <c r="Y2399" t="s">
        <v>60</v>
      </c>
      <c r="Z2399" t="s">
        <v>143</v>
      </c>
      <c r="AA2399">
        <v>0</v>
      </c>
      <c r="AB2399" s="2">
        <v>0</v>
      </c>
      <c r="AC2399" s="2">
        <v>0</v>
      </c>
      <c r="AD2399" s="3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98.05</v>
      </c>
      <c r="AM2399" s="2">
        <v>0</v>
      </c>
      <c r="AN2399" s="2">
        <v>0</v>
      </c>
      <c r="AO2399" s="2">
        <v>0</v>
      </c>
      <c r="AP2399" s="2">
        <v>0</v>
      </c>
      <c r="AQ2399" s="2">
        <v>0</v>
      </c>
    </row>
    <row r="2400" spans="1:43" x14ac:dyDescent="0.25">
      <c r="A2400" s="1">
        <v>46146</v>
      </c>
      <c r="B2400" t="s">
        <v>48</v>
      </c>
      <c r="C2400">
        <v>649163</v>
      </c>
      <c r="D2400">
        <v>2032257838</v>
      </c>
      <c r="E2400" t="s">
        <v>585</v>
      </c>
      <c r="F2400" t="s">
        <v>586</v>
      </c>
      <c r="G2400" t="s">
        <v>51</v>
      </c>
      <c r="H2400" t="s">
        <v>110</v>
      </c>
      <c r="I2400" t="s">
        <v>1796</v>
      </c>
      <c r="J2400" t="s">
        <v>1797</v>
      </c>
      <c r="K2400">
        <v>673059</v>
      </c>
      <c r="L2400" t="s">
        <v>90</v>
      </c>
      <c r="M2400" t="s">
        <v>91</v>
      </c>
      <c r="N2400" t="s">
        <v>57</v>
      </c>
      <c r="O2400" s="1">
        <v>46023</v>
      </c>
      <c r="Q2400" s="1">
        <v>46174</v>
      </c>
      <c r="R2400" s="2">
        <v>28.82</v>
      </c>
      <c r="S2400">
        <v>1</v>
      </c>
      <c r="T2400" t="s">
        <v>58</v>
      </c>
      <c r="U2400" t="s">
        <v>59</v>
      </c>
      <c r="V2400" s="4">
        <v>0.375</v>
      </c>
      <c r="W2400" s="2">
        <v>0</v>
      </c>
      <c r="X2400">
        <v>0</v>
      </c>
      <c r="Y2400" t="s">
        <v>60</v>
      </c>
      <c r="Z2400" t="s">
        <v>143</v>
      </c>
      <c r="AA2400">
        <v>0</v>
      </c>
      <c r="AB2400" s="2">
        <v>0</v>
      </c>
      <c r="AC2400" s="2">
        <v>0</v>
      </c>
      <c r="AD2400" s="3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10.81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</row>
    <row r="2401" spans="1:43" x14ac:dyDescent="0.25">
      <c r="A2401" s="1">
        <v>46146</v>
      </c>
      <c r="B2401" t="s">
        <v>48</v>
      </c>
      <c r="C2401">
        <v>649163</v>
      </c>
      <c r="D2401">
        <v>2032273117</v>
      </c>
      <c r="E2401" t="s">
        <v>1651</v>
      </c>
      <c r="F2401" t="s">
        <v>112</v>
      </c>
      <c r="G2401" t="s">
        <v>51</v>
      </c>
      <c r="H2401" t="s">
        <v>52</v>
      </c>
      <c r="I2401" t="s">
        <v>1796</v>
      </c>
      <c r="J2401" t="s">
        <v>1797</v>
      </c>
      <c r="K2401">
        <v>751867</v>
      </c>
      <c r="L2401" t="s">
        <v>877</v>
      </c>
      <c r="M2401" t="s">
        <v>97</v>
      </c>
      <c r="N2401" t="s">
        <v>57</v>
      </c>
      <c r="O2401" s="1">
        <v>45992</v>
      </c>
      <c r="Q2401" s="1">
        <v>46174</v>
      </c>
      <c r="R2401" s="2">
        <v>46.59</v>
      </c>
      <c r="S2401">
        <v>1</v>
      </c>
      <c r="T2401" t="s">
        <v>58</v>
      </c>
      <c r="U2401" t="s">
        <v>59</v>
      </c>
      <c r="V2401" s="4">
        <v>0.375</v>
      </c>
      <c r="W2401" s="2">
        <v>0</v>
      </c>
      <c r="X2401">
        <v>0</v>
      </c>
      <c r="Y2401" t="s">
        <v>60</v>
      </c>
      <c r="Z2401" t="s">
        <v>143</v>
      </c>
      <c r="AA2401">
        <v>0</v>
      </c>
      <c r="AB2401" s="2">
        <v>0</v>
      </c>
      <c r="AC2401" s="2">
        <v>0</v>
      </c>
      <c r="AD2401" s="3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17.47</v>
      </c>
      <c r="AM2401" s="2">
        <v>0</v>
      </c>
      <c r="AN2401" s="2">
        <v>0</v>
      </c>
      <c r="AO2401" s="2">
        <v>0</v>
      </c>
      <c r="AP2401" s="2">
        <v>0</v>
      </c>
      <c r="AQ2401" s="2">
        <v>0</v>
      </c>
    </row>
    <row r="2402" spans="1:43" x14ac:dyDescent="0.25">
      <c r="A2402" s="1">
        <v>46146</v>
      </c>
      <c r="B2402" t="s">
        <v>48</v>
      </c>
      <c r="C2402">
        <v>649163</v>
      </c>
      <c r="D2402">
        <v>2032293405</v>
      </c>
      <c r="E2402" t="s">
        <v>598</v>
      </c>
      <c r="F2402" t="s">
        <v>599</v>
      </c>
      <c r="G2402" t="s">
        <v>51</v>
      </c>
      <c r="H2402" t="s">
        <v>82</v>
      </c>
      <c r="I2402" t="s">
        <v>1796</v>
      </c>
      <c r="J2402" t="s">
        <v>1797</v>
      </c>
      <c r="K2402">
        <v>824062</v>
      </c>
      <c r="L2402" t="s">
        <v>400</v>
      </c>
      <c r="M2402" t="s">
        <v>401</v>
      </c>
      <c r="N2402" t="s">
        <v>57</v>
      </c>
      <c r="O2402" s="1">
        <v>46023</v>
      </c>
      <c r="Q2402" s="1">
        <v>46174</v>
      </c>
      <c r="R2402" s="2">
        <v>78.760000000000005</v>
      </c>
      <c r="S2402">
        <v>1</v>
      </c>
      <c r="T2402" t="s">
        <v>58</v>
      </c>
      <c r="U2402" t="s">
        <v>59</v>
      </c>
      <c r="V2402" s="4">
        <v>0.375</v>
      </c>
      <c r="W2402" s="2">
        <v>0</v>
      </c>
      <c r="X2402">
        <v>0</v>
      </c>
      <c r="Y2402" t="s">
        <v>60</v>
      </c>
      <c r="Z2402" t="s">
        <v>143</v>
      </c>
      <c r="AA2402">
        <v>0</v>
      </c>
      <c r="AB2402" s="2">
        <v>0</v>
      </c>
      <c r="AC2402" s="2">
        <v>0</v>
      </c>
      <c r="AD2402" s="3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29.54</v>
      </c>
      <c r="AM2402" s="2">
        <v>0</v>
      </c>
      <c r="AN2402" s="2">
        <v>0</v>
      </c>
      <c r="AO2402" s="2">
        <v>0</v>
      </c>
      <c r="AP2402" s="2">
        <v>0</v>
      </c>
      <c r="AQ2402" s="2">
        <v>0</v>
      </c>
    </row>
    <row r="2403" spans="1:43" x14ac:dyDescent="0.25">
      <c r="A2403" s="1">
        <v>46146</v>
      </c>
      <c r="B2403" t="s">
        <v>48</v>
      </c>
      <c r="C2403">
        <v>649163</v>
      </c>
      <c r="D2403">
        <v>2032296528</v>
      </c>
      <c r="E2403" t="s">
        <v>2507</v>
      </c>
      <c r="F2403" t="s">
        <v>1369</v>
      </c>
      <c r="G2403" t="s">
        <v>51</v>
      </c>
      <c r="H2403" t="s">
        <v>82</v>
      </c>
      <c r="I2403" t="s">
        <v>1796</v>
      </c>
      <c r="J2403" t="s">
        <v>1797</v>
      </c>
      <c r="K2403">
        <v>814033</v>
      </c>
      <c r="L2403" t="s">
        <v>626</v>
      </c>
      <c r="M2403" t="s">
        <v>334</v>
      </c>
      <c r="N2403" t="s">
        <v>57</v>
      </c>
      <c r="O2403" s="1">
        <v>46023</v>
      </c>
      <c r="Q2403" s="1">
        <v>46174</v>
      </c>
      <c r="R2403" s="2">
        <v>54.7</v>
      </c>
      <c r="S2403">
        <v>1</v>
      </c>
      <c r="T2403" t="s">
        <v>58</v>
      </c>
      <c r="U2403" t="s">
        <v>59</v>
      </c>
      <c r="V2403" s="4">
        <v>0.375</v>
      </c>
      <c r="W2403" s="2">
        <v>0</v>
      </c>
      <c r="X2403">
        <v>0</v>
      </c>
      <c r="Y2403" t="s">
        <v>60</v>
      </c>
      <c r="Z2403" t="s">
        <v>143</v>
      </c>
      <c r="AA2403">
        <v>0</v>
      </c>
      <c r="AB2403" s="2">
        <v>0</v>
      </c>
      <c r="AC2403" s="2">
        <v>0</v>
      </c>
      <c r="AD2403" s="3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20.51</v>
      </c>
      <c r="AM2403" s="2">
        <v>0</v>
      </c>
      <c r="AN2403" s="2">
        <v>0</v>
      </c>
      <c r="AO2403" s="2">
        <v>0</v>
      </c>
      <c r="AP2403" s="2">
        <v>0</v>
      </c>
      <c r="AQ2403" s="2">
        <v>0</v>
      </c>
    </row>
    <row r="2404" spans="1:43" x14ac:dyDescent="0.25">
      <c r="A2404" s="1">
        <v>46146</v>
      </c>
      <c r="B2404" t="s">
        <v>48</v>
      </c>
      <c r="C2404">
        <v>649163</v>
      </c>
      <c r="D2404">
        <v>2032297958</v>
      </c>
      <c r="E2404" t="s">
        <v>2508</v>
      </c>
      <c r="F2404" t="s">
        <v>1852</v>
      </c>
      <c r="G2404" t="s">
        <v>51</v>
      </c>
      <c r="H2404" t="s">
        <v>82</v>
      </c>
      <c r="I2404" t="s">
        <v>1796</v>
      </c>
      <c r="J2404" t="s">
        <v>1797</v>
      </c>
      <c r="K2404">
        <v>823350</v>
      </c>
      <c r="L2404" t="s">
        <v>216</v>
      </c>
      <c r="M2404" t="s">
        <v>221</v>
      </c>
      <c r="N2404" t="s">
        <v>57</v>
      </c>
      <c r="O2404" s="1">
        <v>46023</v>
      </c>
      <c r="Q2404" s="1">
        <v>46174</v>
      </c>
      <c r="R2404" s="2">
        <v>64.349999999999994</v>
      </c>
      <c r="S2404">
        <v>1</v>
      </c>
      <c r="T2404" t="s">
        <v>58</v>
      </c>
      <c r="U2404" t="s">
        <v>59</v>
      </c>
      <c r="V2404" s="4">
        <v>0.375</v>
      </c>
      <c r="W2404" s="2">
        <v>0</v>
      </c>
      <c r="X2404">
        <v>0</v>
      </c>
      <c r="Y2404" t="s">
        <v>60</v>
      </c>
      <c r="Z2404" t="s">
        <v>143</v>
      </c>
      <c r="AA2404">
        <v>0</v>
      </c>
      <c r="AB2404" s="2">
        <v>0</v>
      </c>
      <c r="AC2404" s="2">
        <v>0</v>
      </c>
      <c r="AD2404" s="3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24.13</v>
      </c>
      <c r="AM2404" s="2">
        <v>0</v>
      </c>
      <c r="AN2404" s="2">
        <v>0</v>
      </c>
      <c r="AO2404" s="2">
        <v>0</v>
      </c>
      <c r="AP2404" s="2">
        <v>0</v>
      </c>
      <c r="AQ2404" s="2">
        <v>0</v>
      </c>
    </row>
    <row r="2405" spans="1:43" x14ac:dyDescent="0.25">
      <c r="A2405" s="1">
        <v>46146</v>
      </c>
      <c r="B2405" t="s">
        <v>48</v>
      </c>
      <c r="C2405">
        <v>649163</v>
      </c>
      <c r="D2405">
        <v>2032298301</v>
      </c>
      <c r="E2405" t="s">
        <v>602</v>
      </c>
      <c r="F2405" t="s">
        <v>155</v>
      </c>
      <c r="G2405" t="s">
        <v>51</v>
      </c>
      <c r="H2405" t="s">
        <v>188</v>
      </c>
      <c r="I2405" t="s">
        <v>1796</v>
      </c>
      <c r="J2405" t="s">
        <v>1797</v>
      </c>
      <c r="K2405">
        <v>824062</v>
      </c>
      <c r="L2405" t="s">
        <v>400</v>
      </c>
      <c r="M2405" t="s">
        <v>401</v>
      </c>
      <c r="N2405" t="s">
        <v>57</v>
      </c>
      <c r="O2405" s="1">
        <v>46023</v>
      </c>
      <c r="Q2405" s="1">
        <v>46174</v>
      </c>
      <c r="R2405" s="2">
        <v>235.54</v>
      </c>
      <c r="S2405">
        <v>1</v>
      </c>
      <c r="T2405" t="s">
        <v>58</v>
      </c>
      <c r="U2405" t="s">
        <v>59</v>
      </c>
      <c r="V2405" s="4">
        <v>0.375</v>
      </c>
      <c r="W2405" s="2">
        <v>0</v>
      </c>
      <c r="X2405">
        <v>0</v>
      </c>
      <c r="Y2405" t="s">
        <v>60</v>
      </c>
      <c r="Z2405" t="s">
        <v>143</v>
      </c>
      <c r="AA2405">
        <v>0</v>
      </c>
      <c r="AB2405" s="2">
        <v>0</v>
      </c>
      <c r="AC2405" s="2">
        <v>0</v>
      </c>
      <c r="AD2405" s="3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88.33</v>
      </c>
      <c r="AM2405" s="2">
        <v>0</v>
      </c>
      <c r="AN2405" s="2">
        <v>0</v>
      </c>
      <c r="AO2405" s="2">
        <v>0</v>
      </c>
      <c r="AP2405" s="2">
        <v>0</v>
      </c>
      <c r="AQ2405" s="2">
        <v>0</v>
      </c>
    </row>
    <row r="2406" spans="1:43" x14ac:dyDescent="0.25">
      <c r="A2406" s="1">
        <v>46146</v>
      </c>
      <c r="B2406" t="s">
        <v>48</v>
      </c>
      <c r="C2406">
        <v>649163</v>
      </c>
      <c r="D2406">
        <v>2032305550</v>
      </c>
      <c r="E2406" t="s">
        <v>2509</v>
      </c>
      <c r="F2406" t="s">
        <v>490</v>
      </c>
      <c r="G2406" t="s">
        <v>51</v>
      </c>
      <c r="H2406" t="s">
        <v>82</v>
      </c>
      <c r="I2406" t="s">
        <v>1796</v>
      </c>
      <c r="J2406" t="s">
        <v>1797</v>
      </c>
      <c r="K2406">
        <v>824062</v>
      </c>
      <c r="L2406" t="s">
        <v>400</v>
      </c>
      <c r="M2406" t="s">
        <v>401</v>
      </c>
      <c r="N2406" t="s">
        <v>57</v>
      </c>
      <c r="O2406" s="1">
        <v>46023</v>
      </c>
      <c r="Q2406" s="1">
        <v>46174</v>
      </c>
      <c r="R2406" s="2">
        <v>78.760000000000005</v>
      </c>
      <c r="S2406">
        <v>1</v>
      </c>
      <c r="T2406" t="s">
        <v>58</v>
      </c>
      <c r="U2406" t="s">
        <v>59</v>
      </c>
      <c r="V2406" s="4">
        <v>0.375</v>
      </c>
      <c r="W2406" s="2">
        <v>0</v>
      </c>
      <c r="X2406">
        <v>0</v>
      </c>
      <c r="Y2406" t="s">
        <v>60</v>
      </c>
      <c r="Z2406" t="s">
        <v>143</v>
      </c>
      <c r="AA2406">
        <v>0</v>
      </c>
      <c r="AB2406" s="2">
        <v>0</v>
      </c>
      <c r="AC2406" s="2">
        <v>0</v>
      </c>
      <c r="AD2406" s="3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29.54</v>
      </c>
      <c r="AM2406" s="2">
        <v>0</v>
      </c>
      <c r="AN2406" s="2">
        <v>0</v>
      </c>
      <c r="AO2406" s="2">
        <v>0</v>
      </c>
      <c r="AP2406" s="2">
        <v>0</v>
      </c>
      <c r="AQ2406" s="2">
        <v>0</v>
      </c>
    </row>
    <row r="2407" spans="1:43" x14ac:dyDescent="0.25">
      <c r="A2407" s="1">
        <v>46146</v>
      </c>
      <c r="B2407" t="s">
        <v>48</v>
      </c>
      <c r="C2407">
        <v>649163</v>
      </c>
      <c r="D2407">
        <v>2032307402</v>
      </c>
      <c r="E2407" t="s">
        <v>605</v>
      </c>
      <c r="F2407" t="s">
        <v>605</v>
      </c>
      <c r="G2407" t="s">
        <v>51</v>
      </c>
      <c r="H2407" t="s">
        <v>82</v>
      </c>
      <c r="I2407" t="s">
        <v>1796</v>
      </c>
      <c r="J2407" t="s">
        <v>1797</v>
      </c>
      <c r="K2407">
        <v>824062</v>
      </c>
      <c r="L2407" t="s">
        <v>400</v>
      </c>
      <c r="M2407" t="s">
        <v>401</v>
      </c>
      <c r="N2407" t="s">
        <v>57</v>
      </c>
      <c r="O2407" s="1">
        <v>46023</v>
      </c>
      <c r="Q2407" s="1">
        <v>46174</v>
      </c>
      <c r="R2407" s="2">
        <v>78.760000000000005</v>
      </c>
      <c r="S2407">
        <v>1</v>
      </c>
      <c r="T2407" t="s">
        <v>58</v>
      </c>
      <c r="U2407" t="s">
        <v>59</v>
      </c>
      <c r="V2407" s="4">
        <v>0.375</v>
      </c>
      <c r="W2407" s="2">
        <v>0</v>
      </c>
      <c r="X2407">
        <v>0</v>
      </c>
      <c r="Y2407" t="s">
        <v>60</v>
      </c>
      <c r="Z2407" t="s">
        <v>143</v>
      </c>
      <c r="AA2407">
        <v>0</v>
      </c>
      <c r="AB2407" s="2">
        <v>0</v>
      </c>
      <c r="AC2407" s="2">
        <v>0</v>
      </c>
      <c r="AD2407" s="3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29.54</v>
      </c>
      <c r="AM2407" s="2">
        <v>0</v>
      </c>
      <c r="AN2407" s="2">
        <v>0</v>
      </c>
      <c r="AO2407" s="2">
        <v>0</v>
      </c>
      <c r="AP2407" s="2">
        <v>0</v>
      </c>
      <c r="AQ2407" s="2">
        <v>0</v>
      </c>
    </row>
    <row r="2408" spans="1:43" x14ac:dyDescent="0.25">
      <c r="A2408" s="1">
        <v>46146</v>
      </c>
      <c r="B2408" t="s">
        <v>48</v>
      </c>
      <c r="C2408">
        <v>649163</v>
      </c>
      <c r="D2408">
        <v>2032311362</v>
      </c>
      <c r="E2408" t="s">
        <v>606</v>
      </c>
      <c r="F2408" t="s">
        <v>607</v>
      </c>
      <c r="G2408" t="s">
        <v>51</v>
      </c>
      <c r="H2408" t="s">
        <v>608</v>
      </c>
      <c r="I2408" t="s">
        <v>1796</v>
      </c>
      <c r="J2408" t="s">
        <v>1797</v>
      </c>
      <c r="K2408">
        <v>767312</v>
      </c>
      <c r="L2408" t="s">
        <v>609</v>
      </c>
      <c r="M2408" t="s">
        <v>466</v>
      </c>
      <c r="N2408" t="s">
        <v>57</v>
      </c>
      <c r="O2408" s="1">
        <v>46023</v>
      </c>
      <c r="Q2408" s="1">
        <v>46174</v>
      </c>
      <c r="R2408" s="2">
        <v>26.86</v>
      </c>
      <c r="S2408">
        <v>1</v>
      </c>
      <c r="T2408" t="s">
        <v>58</v>
      </c>
      <c r="U2408" t="s">
        <v>59</v>
      </c>
      <c r="V2408" s="4">
        <v>0.375</v>
      </c>
      <c r="W2408" s="2">
        <v>0</v>
      </c>
      <c r="X2408">
        <v>0</v>
      </c>
      <c r="Y2408" t="s">
        <v>60</v>
      </c>
      <c r="Z2408" t="s">
        <v>143</v>
      </c>
      <c r="AA2408">
        <v>0</v>
      </c>
      <c r="AB2408" s="2">
        <v>0</v>
      </c>
      <c r="AC2408" s="2">
        <v>0</v>
      </c>
      <c r="AD2408" s="3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10.07</v>
      </c>
      <c r="AM2408" s="2">
        <v>0</v>
      </c>
      <c r="AN2408" s="2">
        <v>0</v>
      </c>
      <c r="AO2408" s="2">
        <v>0</v>
      </c>
      <c r="AP2408" s="2">
        <v>0</v>
      </c>
      <c r="AQ2408" s="2">
        <v>0</v>
      </c>
    </row>
    <row r="2409" spans="1:43" x14ac:dyDescent="0.25">
      <c r="A2409" s="1">
        <v>46146</v>
      </c>
      <c r="B2409" t="s">
        <v>48</v>
      </c>
      <c r="C2409">
        <v>649163</v>
      </c>
      <c r="D2409">
        <v>2032326319</v>
      </c>
      <c r="E2409" t="s">
        <v>610</v>
      </c>
      <c r="F2409" t="s">
        <v>611</v>
      </c>
      <c r="G2409" t="s">
        <v>51</v>
      </c>
      <c r="H2409" t="s">
        <v>82</v>
      </c>
      <c r="I2409" t="s">
        <v>1796</v>
      </c>
      <c r="J2409" t="s">
        <v>1797</v>
      </c>
      <c r="K2409">
        <v>824062</v>
      </c>
      <c r="L2409" t="s">
        <v>400</v>
      </c>
      <c r="M2409" t="s">
        <v>401</v>
      </c>
      <c r="N2409" t="s">
        <v>57</v>
      </c>
      <c r="O2409" s="1">
        <v>46023</v>
      </c>
      <c r="Q2409" s="1">
        <v>46174</v>
      </c>
      <c r="R2409" s="2">
        <v>152.33000000000001</v>
      </c>
      <c r="S2409">
        <v>1</v>
      </c>
      <c r="T2409" t="s">
        <v>58</v>
      </c>
      <c r="U2409" t="s">
        <v>59</v>
      </c>
      <c r="V2409" s="4">
        <v>0.375</v>
      </c>
      <c r="W2409" s="2">
        <v>0</v>
      </c>
      <c r="X2409">
        <v>0</v>
      </c>
      <c r="Y2409" t="s">
        <v>60</v>
      </c>
      <c r="Z2409" t="s">
        <v>143</v>
      </c>
      <c r="AA2409">
        <v>0</v>
      </c>
      <c r="AB2409" s="2">
        <v>0</v>
      </c>
      <c r="AC2409" s="2">
        <v>0</v>
      </c>
      <c r="AD2409" s="3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57.12</v>
      </c>
      <c r="AM2409" s="2">
        <v>0</v>
      </c>
      <c r="AN2409" s="2">
        <v>0</v>
      </c>
      <c r="AO2409" s="2">
        <v>0</v>
      </c>
      <c r="AP2409" s="2">
        <v>0</v>
      </c>
      <c r="AQ2409" s="2">
        <v>0</v>
      </c>
    </row>
    <row r="2410" spans="1:43" x14ac:dyDescent="0.25">
      <c r="A2410" s="1">
        <v>46146</v>
      </c>
      <c r="B2410" t="s">
        <v>48</v>
      </c>
      <c r="C2410">
        <v>649163</v>
      </c>
      <c r="D2410">
        <v>2032326481</v>
      </c>
      <c r="E2410" t="s">
        <v>612</v>
      </c>
      <c r="F2410" t="s">
        <v>613</v>
      </c>
      <c r="G2410" t="s">
        <v>51</v>
      </c>
      <c r="H2410" t="s">
        <v>82</v>
      </c>
      <c r="I2410" t="s">
        <v>1796</v>
      </c>
      <c r="J2410" t="s">
        <v>1797</v>
      </c>
      <c r="K2410">
        <v>824062</v>
      </c>
      <c r="L2410" t="s">
        <v>400</v>
      </c>
      <c r="M2410" t="s">
        <v>401</v>
      </c>
      <c r="N2410" t="s">
        <v>57</v>
      </c>
      <c r="O2410" s="1">
        <v>46023</v>
      </c>
      <c r="Q2410" s="1">
        <v>46174</v>
      </c>
      <c r="R2410" s="2">
        <v>78.760000000000005</v>
      </c>
      <c r="S2410">
        <v>1</v>
      </c>
      <c r="T2410" t="s">
        <v>58</v>
      </c>
      <c r="U2410" t="s">
        <v>59</v>
      </c>
      <c r="V2410" s="4">
        <v>0.375</v>
      </c>
      <c r="W2410" s="2">
        <v>0</v>
      </c>
      <c r="X2410">
        <v>0</v>
      </c>
      <c r="Y2410" t="s">
        <v>60</v>
      </c>
      <c r="Z2410" t="s">
        <v>143</v>
      </c>
      <c r="AA2410">
        <v>0</v>
      </c>
      <c r="AB2410" s="2">
        <v>0</v>
      </c>
      <c r="AC2410" s="2">
        <v>0</v>
      </c>
      <c r="AD2410" s="3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29.54</v>
      </c>
      <c r="AM2410" s="2">
        <v>0</v>
      </c>
      <c r="AN2410" s="2">
        <v>0</v>
      </c>
      <c r="AO2410" s="2">
        <v>0</v>
      </c>
      <c r="AP2410" s="2">
        <v>0</v>
      </c>
      <c r="AQ2410" s="2">
        <v>0</v>
      </c>
    </row>
    <row r="2411" spans="1:43" x14ac:dyDescent="0.25">
      <c r="A2411" s="1">
        <v>46146</v>
      </c>
      <c r="B2411" t="s">
        <v>48</v>
      </c>
      <c r="C2411">
        <v>649163</v>
      </c>
      <c r="D2411">
        <v>2032329544</v>
      </c>
      <c r="E2411" t="s">
        <v>1652</v>
      </c>
      <c r="F2411" t="s">
        <v>1653</v>
      </c>
      <c r="G2411" t="s">
        <v>51</v>
      </c>
      <c r="H2411" t="s">
        <v>52</v>
      </c>
      <c r="I2411" t="s">
        <v>1796</v>
      </c>
      <c r="J2411" t="s">
        <v>1797</v>
      </c>
      <c r="K2411">
        <v>885445</v>
      </c>
      <c r="L2411" t="s">
        <v>854</v>
      </c>
      <c r="M2411" t="s">
        <v>855</v>
      </c>
      <c r="N2411" t="s">
        <v>57</v>
      </c>
      <c r="O2411" s="1">
        <v>46023</v>
      </c>
      <c r="Q2411" s="1">
        <v>46174</v>
      </c>
      <c r="R2411" s="2">
        <v>75.260000000000005</v>
      </c>
      <c r="S2411">
        <v>1</v>
      </c>
      <c r="T2411" t="s">
        <v>58</v>
      </c>
      <c r="U2411" t="s">
        <v>59</v>
      </c>
      <c r="V2411" s="4">
        <v>0.375</v>
      </c>
      <c r="W2411" s="2">
        <v>0</v>
      </c>
      <c r="X2411">
        <v>0</v>
      </c>
      <c r="Y2411" t="s">
        <v>60</v>
      </c>
      <c r="Z2411" t="s">
        <v>143</v>
      </c>
      <c r="AA2411">
        <v>0</v>
      </c>
      <c r="AB2411" s="2">
        <v>0</v>
      </c>
      <c r="AC2411" s="2">
        <v>0</v>
      </c>
      <c r="AD2411" s="3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28.22</v>
      </c>
      <c r="AM2411" s="2">
        <v>0</v>
      </c>
      <c r="AN2411" s="2">
        <v>0</v>
      </c>
      <c r="AO2411" s="2">
        <v>0</v>
      </c>
      <c r="AP2411" s="2">
        <v>0</v>
      </c>
      <c r="AQ2411" s="2">
        <v>0</v>
      </c>
    </row>
    <row r="2412" spans="1:43" x14ac:dyDescent="0.25">
      <c r="A2412" s="1">
        <v>46146</v>
      </c>
      <c r="B2412" t="s">
        <v>48</v>
      </c>
      <c r="C2412">
        <v>649163</v>
      </c>
      <c r="D2412">
        <v>2032333658</v>
      </c>
      <c r="E2412" t="s">
        <v>614</v>
      </c>
      <c r="F2412" t="s">
        <v>615</v>
      </c>
      <c r="G2412" t="s">
        <v>51</v>
      </c>
      <c r="H2412" t="s">
        <v>82</v>
      </c>
      <c r="I2412" t="s">
        <v>1796</v>
      </c>
      <c r="J2412" t="s">
        <v>1797</v>
      </c>
      <c r="K2412">
        <v>843573</v>
      </c>
      <c r="L2412" t="s">
        <v>616</v>
      </c>
      <c r="M2412" t="s">
        <v>617</v>
      </c>
      <c r="N2412" t="s">
        <v>57</v>
      </c>
      <c r="O2412" s="1">
        <v>45993</v>
      </c>
      <c r="Q2412" s="1">
        <v>46175</v>
      </c>
      <c r="R2412" s="2">
        <v>257.49</v>
      </c>
      <c r="S2412">
        <v>1</v>
      </c>
      <c r="T2412" t="s">
        <v>58</v>
      </c>
      <c r="U2412" t="s">
        <v>59</v>
      </c>
      <c r="V2412" s="4">
        <v>0.375</v>
      </c>
      <c r="W2412" s="2">
        <v>0</v>
      </c>
      <c r="X2412">
        <v>0</v>
      </c>
      <c r="Y2412" t="s">
        <v>60</v>
      </c>
      <c r="Z2412" t="s">
        <v>143</v>
      </c>
      <c r="AA2412">
        <v>0</v>
      </c>
      <c r="AB2412" s="2">
        <v>0</v>
      </c>
      <c r="AC2412" s="2">
        <v>0</v>
      </c>
      <c r="AD2412" s="3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96.56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</row>
    <row r="2413" spans="1:43" x14ac:dyDescent="0.25">
      <c r="A2413" s="1">
        <v>46146</v>
      </c>
      <c r="B2413" t="s">
        <v>48</v>
      </c>
      <c r="C2413">
        <v>649163</v>
      </c>
      <c r="D2413">
        <v>2032333986</v>
      </c>
      <c r="E2413" t="s">
        <v>2510</v>
      </c>
      <c r="F2413" t="s">
        <v>117</v>
      </c>
      <c r="G2413" t="s">
        <v>51</v>
      </c>
      <c r="H2413" t="s">
        <v>82</v>
      </c>
      <c r="I2413" t="s">
        <v>1796</v>
      </c>
      <c r="J2413" t="s">
        <v>1797</v>
      </c>
      <c r="K2413">
        <v>856574</v>
      </c>
      <c r="L2413" t="s">
        <v>1968</v>
      </c>
      <c r="M2413" t="s">
        <v>1969</v>
      </c>
      <c r="N2413" t="s">
        <v>57</v>
      </c>
      <c r="O2413" s="1">
        <v>46023</v>
      </c>
      <c r="Q2413" s="1">
        <v>46174</v>
      </c>
      <c r="R2413" s="2">
        <v>78.760000000000005</v>
      </c>
      <c r="S2413">
        <v>1</v>
      </c>
      <c r="T2413" t="s">
        <v>58</v>
      </c>
      <c r="U2413" t="s">
        <v>59</v>
      </c>
      <c r="V2413" s="4">
        <v>0.375</v>
      </c>
      <c r="W2413" s="2">
        <v>0</v>
      </c>
      <c r="X2413">
        <v>0</v>
      </c>
      <c r="Y2413" t="s">
        <v>60</v>
      </c>
      <c r="Z2413" t="s">
        <v>143</v>
      </c>
      <c r="AA2413">
        <v>0</v>
      </c>
      <c r="AB2413" s="2">
        <v>0</v>
      </c>
      <c r="AC2413" s="2">
        <v>0</v>
      </c>
      <c r="AD2413" s="3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29.54</v>
      </c>
      <c r="AM2413" s="2">
        <v>0</v>
      </c>
      <c r="AN2413" s="2">
        <v>0</v>
      </c>
      <c r="AO2413" s="2">
        <v>0</v>
      </c>
      <c r="AP2413" s="2">
        <v>0</v>
      </c>
      <c r="AQ2413" s="2">
        <v>0</v>
      </c>
    </row>
    <row r="2414" spans="1:43" x14ac:dyDescent="0.25">
      <c r="A2414" s="1">
        <v>46146</v>
      </c>
      <c r="B2414" t="s">
        <v>48</v>
      </c>
      <c r="C2414">
        <v>649163</v>
      </c>
      <c r="D2414">
        <v>2032340282</v>
      </c>
      <c r="E2414" t="s">
        <v>621</v>
      </c>
      <c r="F2414" t="s">
        <v>622</v>
      </c>
      <c r="G2414" t="s">
        <v>51</v>
      </c>
      <c r="H2414" t="s">
        <v>82</v>
      </c>
      <c r="I2414" t="s">
        <v>1796</v>
      </c>
      <c r="J2414" t="s">
        <v>1797</v>
      </c>
      <c r="K2414">
        <v>824062</v>
      </c>
      <c r="L2414" t="s">
        <v>400</v>
      </c>
      <c r="M2414" t="s">
        <v>401</v>
      </c>
      <c r="N2414" t="s">
        <v>57</v>
      </c>
      <c r="O2414" s="1">
        <v>46023</v>
      </c>
      <c r="Q2414" s="1">
        <v>46174</v>
      </c>
      <c r="R2414" s="2">
        <v>78.760000000000005</v>
      </c>
      <c r="S2414">
        <v>1</v>
      </c>
      <c r="T2414" t="s">
        <v>58</v>
      </c>
      <c r="U2414" t="s">
        <v>59</v>
      </c>
      <c r="V2414" s="4">
        <v>0.375</v>
      </c>
      <c r="W2414" s="2">
        <v>0</v>
      </c>
      <c r="X2414">
        <v>0</v>
      </c>
      <c r="Y2414" t="s">
        <v>60</v>
      </c>
      <c r="Z2414" t="s">
        <v>143</v>
      </c>
      <c r="AA2414">
        <v>0</v>
      </c>
      <c r="AB2414" s="2">
        <v>0</v>
      </c>
      <c r="AC2414" s="2">
        <v>0</v>
      </c>
      <c r="AD2414" s="3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29.54</v>
      </c>
      <c r="AM2414" s="2">
        <v>0</v>
      </c>
      <c r="AN2414" s="2">
        <v>0</v>
      </c>
      <c r="AO2414" s="2">
        <v>0</v>
      </c>
      <c r="AP2414" s="2">
        <v>0</v>
      </c>
      <c r="AQ2414" s="2">
        <v>0</v>
      </c>
    </row>
    <row r="2415" spans="1:43" x14ac:dyDescent="0.25">
      <c r="A2415" s="1">
        <v>46146</v>
      </c>
      <c r="B2415" t="s">
        <v>48</v>
      </c>
      <c r="C2415">
        <v>649163</v>
      </c>
      <c r="D2415">
        <v>2032344808</v>
      </c>
      <c r="E2415" t="s">
        <v>628</v>
      </c>
      <c r="F2415" t="s">
        <v>629</v>
      </c>
      <c r="G2415" t="s">
        <v>51</v>
      </c>
      <c r="H2415" t="s">
        <v>82</v>
      </c>
      <c r="I2415" t="s">
        <v>1796</v>
      </c>
      <c r="J2415" t="s">
        <v>1797</v>
      </c>
      <c r="K2415">
        <v>824062</v>
      </c>
      <c r="L2415" t="s">
        <v>400</v>
      </c>
      <c r="M2415" t="s">
        <v>401</v>
      </c>
      <c r="N2415" t="s">
        <v>57</v>
      </c>
      <c r="O2415" s="1">
        <v>46023</v>
      </c>
      <c r="Q2415" s="1">
        <v>46174</v>
      </c>
      <c r="R2415" s="2">
        <v>78.760000000000005</v>
      </c>
      <c r="S2415">
        <v>1</v>
      </c>
      <c r="T2415" t="s">
        <v>58</v>
      </c>
      <c r="U2415" t="s">
        <v>59</v>
      </c>
      <c r="V2415" s="4">
        <v>0.375</v>
      </c>
      <c r="W2415" s="2">
        <v>0</v>
      </c>
      <c r="X2415">
        <v>0</v>
      </c>
      <c r="Y2415" t="s">
        <v>60</v>
      </c>
      <c r="Z2415" t="s">
        <v>143</v>
      </c>
      <c r="AA2415">
        <v>0</v>
      </c>
      <c r="AB2415" s="2">
        <v>0</v>
      </c>
      <c r="AC2415" s="2">
        <v>0</v>
      </c>
      <c r="AD2415" s="3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29.54</v>
      </c>
      <c r="AM2415" s="2">
        <v>0</v>
      </c>
      <c r="AN2415" s="2">
        <v>0</v>
      </c>
      <c r="AO2415" s="2">
        <v>0</v>
      </c>
      <c r="AP2415" s="2">
        <v>0</v>
      </c>
      <c r="AQ2415" s="2">
        <v>0</v>
      </c>
    </row>
    <row r="2416" spans="1:43" x14ac:dyDescent="0.25">
      <c r="A2416" s="1">
        <v>46146</v>
      </c>
      <c r="B2416" t="s">
        <v>48</v>
      </c>
      <c r="C2416">
        <v>649163</v>
      </c>
      <c r="D2416">
        <v>2032355425</v>
      </c>
      <c r="E2416" t="s">
        <v>2511</v>
      </c>
      <c r="F2416" t="s">
        <v>466</v>
      </c>
      <c r="G2416" t="s">
        <v>51</v>
      </c>
      <c r="H2416" t="s">
        <v>122</v>
      </c>
      <c r="I2416" t="s">
        <v>1796</v>
      </c>
      <c r="J2416" t="s">
        <v>1797</v>
      </c>
      <c r="K2416">
        <v>816021</v>
      </c>
      <c r="L2416" t="s">
        <v>124</v>
      </c>
      <c r="M2416" t="s">
        <v>125</v>
      </c>
      <c r="N2416" t="s">
        <v>57</v>
      </c>
      <c r="O2416" s="1">
        <v>46023</v>
      </c>
      <c r="Q2416" s="1">
        <v>46174</v>
      </c>
      <c r="R2416" s="2">
        <v>163.76</v>
      </c>
      <c r="S2416">
        <v>1</v>
      </c>
      <c r="T2416" t="s">
        <v>58</v>
      </c>
      <c r="U2416" t="s">
        <v>59</v>
      </c>
      <c r="V2416" s="4">
        <v>0.375</v>
      </c>
      <c r="W2416" s="2">
        <v>0</v>
      </c>
      <c r="X2416">
        <v>0</v>
      </c>
      <c r="Y2416" t="s">
        <v>60</v>
      </c>
      <c r="Z2416" t="s">
        <v>143</v>
      </c>
      <c r="AA2416">
        <v>0</v>
      </c>
      <c r="AB2416" s="2">
        <v>0</v>
      </c>
      <c r="AC2416" s="2">
        <v>0</v>
      </c>
      <c r="AD2416" s="3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61.41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</row>
    <row r="2417" spans="1:43" x14ac:dyDescent="0.25">
      <c r="A2417" s="1">
        <v>46146</v>
      </c>
      <c r="B2417" t="s">
        <v>48</v>
      </c>
      <c r="C2417">
        <v>649163</v>
      </c>
      <c r="D2417">
        <v>2032356352</v>
      </c>
      <c r="E2417" t="s">
        <v>647</v>
      </c>
      <c r="F2417" t="s">
        <v>648</v>
      </c>
      <c r="G2417" t="s">
        <v>51</v>
      </c>
      <c r="H2417" t="s">
        <v>106</v>
      </c>
      <c r="I2417" t="s">
        <v>1796</v>
      </c>
      <c r="J2417" t="s">
        <v>1797</v>
      </c>
      <c r="K2417">
        <v>824062</v>
      </c>
      <c r="L2417" t="s">
        <v>400</v>
      </c>
      <c r="M2417" t="s">
        <v>401</v>
      </c>
      <c r="N2417" t="s">
        <v>57</v>
      </c>
      <c r="O2417" s="1">
        <v>46023</v>
      </c>
      <c r="Q2417" s="1">
        <v>46174</v>
      </c>
      <c r="R2417" s="2">
        <v>58.15</v>
      </c>
      <c r="S2417">
        <v>1</v>
      </c>
      <c r="T2417" t="s">
        <v>58</v>
      </c>
      <c r="U2417" t="s">
        <v>59</v>
      </c>
      <c r="V2417" s="4">
        <v>0.375</v>
      </c>
      <c r="W2417" s="2">
        <v>0</v>
      </c>
      <c r="X2417">
        <v>0</v>
      </c>
      <c r="Y2417" t="s">
        <v>60</v>
      </c>
      <c r="Z2417" t="s">
        <v>143</v>
      </c>
      <c r="AA2417">
        <v>0</v>
      </c>
      <c r="AB2417" s="2">
        <v>0</v>
      </c>
      <c r="AC2417" s="2">
        <v>0</v>
      </c>
      <c r="AD2417" s="3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21.81</v>
      </c>
      <c r="AM2417" s="2">
        <v>0</v>
      </c>
      <c r="AN2417" s="2">
        <v>0</v>
      </c>
      <c r="AO2417" s="2">
        <v>0</v>
      </c>
      <c r="AP2417" s="2">
        <v>0</v>
      </c>
      <c r="AQ2417" s="2">
        <v>0</v>
      </c>
    </row>
    <row r="2418" spans="1:43" x14ac:dyDescent="0.25">
      <c r="A2418" s="1">
        <v>46146</v>
      </c>
      <c r="B2418" t="s">
        <v>48</v>
      </c>
      <c r="C2418">
        <v>649163</v>
      </c>
      <c r="D2418">
        <v>2032360328</v>
      </c>
      <c r="E2418" t="s">
        <v>2512</v>
      </c>
      <c r="F2418" t="s">
        <v>490</v>
      </c>
      <c r="G2418" t="s">
        <v>51</v>
      </c>
      <c r="H2418" t="s">
        <v>82</v>
      </c>
      <c r="I2418" t="s">
        <v>1796</v>
      </c>
      <c r="J2418" t="s">
        <v>1797</v>
      </c>
      <c r="K2418">
        <v>822381</v>
      </c>
      <c r="L2418" t="s">
        <v>779</v>
      </c>
      <c r="M2418" t="s">
        <v>780</v>
      </c>
      <c r="N2418" t="s">
        <v>57</v>
      </c>
      <c r="O2418" s="1">
        <v>46023</v>
      </c>
      <c r="Q2418" s="1">
        <v>46174</v>
      </c>
      <c r="R2418" s="2">
        <v>152.33000000000001</v>
      </c>
      <c r="S2418">
        <v>1</v>
      </c>
      <c r="T2418" t="s">
        <v>58</v>
      </c>
      <c r="U2418" t="s">
        <v>59</v>
      </c>
      <c r="V2418" s="4">
        <v>0.375</v>
      </c>
      <c r="W2418" s="2">
        <v>0</v>
      </c>
      <c r="X2418">
        <v>0</v>
      </c>
      <c r="Y2418" t="s">
        <v>60</v>
      </c>
      <c r="Z2418" t="s">
        <v>143</v>
      </c>
      <c r="AA2418">
        <v>0</v>
      </c>
      <c r="AB2418" s="2">
        <v>0</v>
      </c>
      <c r="AC2418" s="2">
        <v>0</v>
      </c>
      <c r="AD2418" s="3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57.12</v>
      </c>
      <c r="AM2418" s="2">
        <v>0</v>
      </c>
      <c r="AN2418" s="2">
        <v>0</v>
      </c>
      <c r="AO2418" s="2">
        <v>0</v>
      </c>
      <c r="AP2418" s="2">
        <v>0</v>
      </c>
      <c r="AQ2418" s="2">
        <v>0</v>
      </c>
    </row>
    <row r="2419" spans="1:43" x14ac:dyDescent="0.25">
      <c r="A2419" s="1">
        <v>46146</v>
      </c>
      <c r="B2419" t="s">
        <v>48</v>
      </c>
      <c r="C2419">
        <v>649163</v>
      </c>
      <c r="D2419">
        <v>2032365015</v>
      </c>
      <c r="E2419" t="s">
        <v>657</v>
      </c>
      <c r="F2419" t="s">
        <v>658</v>
      </c>
      <c r="G2419" t="s">
        <v>51</v>
      </c>
      <c r="H2419" t="s">
        <v>82</v>
      </c>
      <c r="I2419" t="s">
        <v>1796</v>
      </c>
      <c r="J2419" t="s">
        <v>1797</v>
      </c>
      <c r="K2419">
        <v>824076</v>
      </c>
      <c r="L2419" t="s">
        <v>158</v>
      </c>
      <c r="M2419" t="s">
        <v>159</v>
      </c>
      <c r="N2419" t="s">
        <v>57</v>
      </c>
      <c r="O2419" s="1">
        <v>45992</v>
      </c>
      <c r="Q2419" s="1">
        <v>46174</v>
      </c>
      <c r="R2419" s="2">
        <v>77.48</v>
      </c>
      <c r="S2419">
        <v>1</v>
      </c>
      <c r="T2419" t="s">
        <v>58</v>
      </c>
      <c r="U2419" t="s">
        <v>59</v>
      </c>
      <c r="V2419" s="4">
        <v>0.375</v>
      </c>
      <c r="W2419" s="2">
        <v>0</v>
      </c>
      <c r="X2419">
        <v>0</v>
      </c>
      <c r="Y2419" t="s">
        <v>60</v>
      </c>
      <c r="Z2419" t="s">
        <v>143</v>
      </c>
      <c r="AA2419">
        <v>0</v>
      </c>
      <c r="AB2419" s="2">
        <v>0</v>
      </c>
      <c r="AC2419" s="2">
        <v>0</v>
      </c>
      <c r="AD2419" s="3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29.06</v>
      </c>
      <c r="AM2419" s="2">
        <v>0</v>
      </c>
      <c r="AN2419" s="2">
        <v>0</v>
      </c>
      <c r="AO2419" s="2">
        <v>0</v>
      </c>
      <c r="AP2419" s="2">
        <v>0</v>
      </c>
      <c r="AQ2419" s="2">
        <v>0</v>
      </c>
    </row>
    <row r="2420" spans="1:43" x14ac:dyDescent="0.25">
      <c r="A2420" s="1">
        <v>46146</v>
      </c>
      <c r="B2420" t="s">
        <v>48</v>
      </c>
      <c r="C2420">
        <v>649163</v>
      </c>
      <c r="D2420">
        <v>2032366001</v>
      </c>
      <c r="E2420" t="s">
        <v>660</v>
      </c>
      <c r="F2420" t="s">
        <v>248</v>
      </c>
      <c r="G2420" t="s">
        <v>51</v>
      </c>
      <c r="H2420" t="s">
        <v>188</v>
      </c>
      <c r="I2420" t="s">
        <v>1796</v>
      </c>
      <c r="J2420" t="s">
        <v>1797</v>
      </c>
      <c r="K2420">
        <v>673059</v>
      </c>
      <c r="L2420" t="s">
        <v>90</v>
      </c>
      <c r="M2420" t="s">
        <v>91</v>
      </c>
      <c r="N2420" t="s">
        <v>57</v>
      </c>
      <c r="O2420" s="1">
        <v>46023</v>
      </c>
      <c r="Q2420" s="1">
        <v>46174</v>
      </c>
      <c r="R2420" s="2">
        <v>73.09</v>
      </c>
      <c r="S2420">
        <v>1</v>
      </c>
      <c r="T2420" t="s">
        <v>58</v>
      </c>
      <c r="U2420" t="s">
        <v>59</v>
      </c>
      <c r="V2420" s="4">
        <v>0.375</v>
      </c>
      <c r="W2420" s="2">
        <v>0</v>
      </c>
      <c r="X2420">
        <v>0</v>
      </c>
      <c r="Y2420" t="s">
        <v>60</v>
      </c>
      <c r="Z2420" t="s">
        <v>143</v>
      </c>
      <c r="AA2420">
        <v>0</v>
      </c>
      <c r="AB2420" s="2">
        <v>0</v>
      </c>
      <c r="AC2420" s="2">
        <v>0</v>
      </c>
      <c r="AD2420" s="3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27.41</v>
      </c>
      <c r="AM2420" s="2">
        <v>0</v>
      </c>
      <c r="AN2420" s="2">
        <v>0</v>
      </c>
      <c r="AO2420" s="2">
        <v>0</v>
      </c>
      <c r="AP2420" s="2">
        <v>0</v>
      </c>
      <c r="AQ2420" s="2">
        <v>0</v>
      </c>
    </row>
    <row r="2421" spans="1:43" x14ac:dyDescent="0.25">
      <c r="A2421" s="1">
        <v>46146</v>
      </c>
      <c r="B2421" t="s">
        <v>48</v>
      </c>
      <c r="C2421">
        <v>649163</v>
      </c>
      <c r="D2421">
        <v>2032366762</v>
      </c>
      <c r="E2421" t="s">
        <v>1206</v>
      </c>
      <c r="F2421" t="s">
        <v>285</v>
      </c>
      <c r="G2421" t="s">
        <v>51</v>
      </c>
      <c r="H2421" t="s">
        <v>82</v>
      </c>
      <c r="I2421" t="s">
        <v>1796</v>
      </c>
      <c r="J2421" t="s">
        <v>1797</v>
      </c>
      <c r="K2421">
        <v>823350</v>
      </c>
      <c r="L2421" t="s">
        <v>216</v>
      </c>
      <c r="M2421" t="s">
        <v>221</v>
      </c>
      <c r="N2421" t="s">
        <v>57</v>
      </c>
      <c r="O2421" s="1">
        <v>45992</v>
      </c>
      <c r="Q2421" s="1">
        <v>46174</v>
      </c>
      <c r="R2421" s="2">
        <v>77.48</v>
      </c>
      <c r="S2421">
        <v>1</v>
      </c>
      <c r="T2421" t="s">
        <v>58</v>
      </c>
      <c r="U2421" t="s">
        <v>59</v>
      </c>
      <c r="V2421" s="4">
        <v>0.375</v>
      </c>
      <c r="W2421" s="2">
        <v>0</v>
      </c>
      <c r="X2421">
        <v>0</v>
      </c>
      <c r="Y2421" t="s">
        <v>60</v>
      </c>
      <c r="Z2421" t="s">
        <v>143</v>
      </c>
      <c r="AA2421">
        <v>0</v>
      </c>
      <c r="AB2421" s="2">
        <v>0</v>
      </c>
      <c r="AC2421" s="2">
        <v>0</v>
      </c>
      <c r="AD2421" s="3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29.06</v>
      </c>
      <c r="AM2421" s="2">
        <v>0</v>
      </c>
      <c r="AN2421" s="2">
        <v>0</v>
      </c>
      <c r="AO2421" s="2">
        <v>0</v>
      </c>
      <c r="AP2421" s="2">
        <v>0</v>
      </c>
      <c r="AQ2421" s="2">
        <v>0</v>
      </c>
    </row>
    <row r="2422" spans="1:43" x14ac:dyDescent="0.25">
      <c r="A2422" s="1">
        <v>46146</v>
      </c>
      <c r="B2422" t="s">
        <v>48</v>
      </c>
      <c r="C2422">
        <v>649163</v>
      </c>
      <c r="D2422">
        <v>2032376875</v>
      </c>
      <c r="E2422" t="s">
        <v>663</v>
      </c>
      <c r="F2422" t="s">
        <v>664</v>
      </c>
      <c r="G2422" t="s">
        <v>51</v>
      </c>
      <c r="H2422" t="s">
        <v>82</v>
      </c>
      <c r="I2422" t="s">
        <v>1796</v>
      </c>
      <c r="J2422" t="s">
        <v>1797</v>
      </c>
      <c r="K2422">
        <v>824062</v>
      </c>
      <c r="L2422" t="s">
        <v>400</v>
      </c>
      <c r="M2422" t="s">
        <v>401</v>
      </c>
      <c r="N2422" t="s">
        <v>57</v>
      </c>
      <c r="O2422" s="1">
        <v>46023</v>
      </c>
      <c r="Q2422" s="1">
        <v>46174</v>
      </c>
      <c r="R2422" s="2">
        <v>160.96</v>
      </c>
      <c r="S2422">
        <v>1</v>
      </c>
      <c r="T2422" t="s">
        <v>58</v>
      </c>
      <c r="U2422" t="s">
        <v>59</v>
      </c>
      <c r="V2422" s="4">
        <v>0.375</v>
      </c>
      <c r="W2422" s="2">
        <v>0</v>
      </c>
      <c r="X2422">
        <v>0</v>
      </c>
      <c r="Y2422" t="s">
        <v>60</v>
      </c>
      <c r="Z2422" t="s">
        <v>143</v>
      </c>
      <c r="AA2422">
        <v>0</v>
      </c>
      <c r="AB2422" s="2">
        <v>0</v>
      </c>
      <c r="AC2422" s="2">
        <v>0</v>
      </c>
      <c r="AD2422" s="3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60.36</v>
      </c>
      <c r="AM2422" s="2">
        <v>0</v>
      </c>
      <c r="AN2422" s="2">
        <v>0</v>
      </c>
      <c r="AO2422" s="2">
        <v>0</v>
      </c>
      <c r="AP2422" s="2">
        <v>0</v>
      </c>
      <c r="AQ2422" s="2">
        <v>0</v>
      </c>
    </row>
    <row r="2423" spans="1:43" x14ac:dyDescent="0.25">
      <c r="A2423" s="1">
        <v>46146</v>
      </c>
      <c r="B2423" t="s">
        <v>48</v>
      </c>
      <c r="C2423">
        <v>649163</v>
      </c>
      <c r="D2423">
        <v>2032377272</v>
      </c>
      <c r="E2423" t="s">
        <v>665</v>
      </c>
      <c r="F2423" t="s">
        <v>392</v>
      </c>
      <c r="G2423" t="s">
        <v>51</v>
      </c>
      <c r="H2423" t="s">
        <v>82</v>
      </c>
      <c r="I2423" t="s">
        <v>1796</v>
      </c>
      <c r="J2423" t="s">
        <v>1797</v>
      </c>
      <c r="K2423">
        <v>823350</v>
      </c>
      <c r="L2423" t="s">
        <v>216</v>
      </c>
      <c r="M2423" t="s">
        <v>221</v>
      </c>
      <c r="N2423" t="s">
        <v>57</v>
      </c>
      <c r="O2423" s="1">
        <v>45992</v>
      </c>
      <c r="Q2423" s="1">
        <v>46174</v>
      </c>
      <c r="R2423" s="2">
        <v>77.48</v>
      </c>
      <c r="S2423">
        <v>1</v>
      </c>
      <c r="T2423" t="s">
        <v>58</v>
      </c>
      <c r="U2423" t="s">
        <v>59</v>
      </c>
      <c r="V2423" s="4">
        <v>0.375</v>
      </c>
      <c r="W2423" s="2">
        <v>0</v>
      </c>
      <c r="X2423">
        <v>0</v>
      </c>
      <c r="Y2423" t="s">
        <v>60</v>
      </c>
      <c r="Z2423" t="s">
        <v>143</v>
      </c>
      <c r="AA2423">
        <v>0</v>
      </c>
      <c r="AB2423" s="2">
        <v>0</v>
      </c>
      <c r="AC2423" s="2">
        <v>0</v>
      </c>
      <c r="AD2423" s="3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29.06</v>
      </c>
      <c r="AM2423" s="2">
        <v>0</v>
      </c>
      <c r="AN2423" s="2">
        <v>0</v>
      </c>
      <c r="AO2423" s="2">
        <v>0</v>
      </c>
      <c r="AP2423" s="2">
        <v>0</v>
      </c>
      <c r="AQ2423" s="2">
        <v>0</v>
      </c>
    </row>
    <row r="2424" spans="1:43" x14ac:dyDescent="0.25">
      <c r="A2424" s="1">
        <v>46146</v>
      </c>
      <c r="B2424" t="s">
        <v>48</v>
      </c>
      <c r="C2424">
        <v>649163</v>
      </c>
      <c r="D2424">
        <v>2032382406</v>
      </c>
      <c r="E2424" t="s">
        <v>670</v>
      </c>
      <c r="F2424" t="s">
        <v>459</v>
      </c>
      <c r="G2424" t="s">
        <v>51</v>
      </c>
      <c r="H2424" t="s">
        <v>82</v>
      </c>
      <c r="I2424" t="s">
        <v>1796</v>
      </c>
      <c r="J2424" t="s">
        <v>1797</v>
      </c>
      <c r="K2424">
        <v>824062</v>
      </c>
      <c r="L2424" t="s">
        <v>400</v>
      </c>
      <c r="M2424" t="s">
        <v>401</v>
      </c>
      <c r="N2424" t="s">
        <v>57</v>
      </c>
      <c r="O2424" s="1">
        <v>46023</v>
      </c>
      <c r="Q2424" s="1">
        <v>46174</v>
      </c>
      <c r="R2424" s="2">
        <v>78.760000000000005</v>
      </c>
      <c r="S2424">
        <v>1</v>
      </c>
      <c r="T2424" t="s">
        <v>58</v>
      </c>
      <c r="U2424" t="s">
        <v>59</v>
      </c>
      <c r="V2424" s="4">
        <v>0.375</v>
      </c>
      <c r="W2424" s="2">
        <v>0</v>
      </c>
      <c r="X2424">
        <v>0</v>
      </c>
      <c r="Y2424" t="s">
        <v>60</v>
      </c>
      <c r="Z2424" t="s">
        <v>143</v>
      </c>
      <c r="AA2424">
        <v>0</v>
      </c>
      <c r="AB2424" s="2">
        <v>0</v>
      </c>
      <c r="AC2424" s="2">
        <v>0</v>
      </c>
      <c r="AD2424" s="3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29.54</v>
      </c>
      <c r="AM2424" s="2">
        <v>0</v>
      </c>
      <c r="AN2424" s="2">
        <v>0</v>
      </c>
      <c r="AO2424" s="2">
        <v>0</v>
      </c>
      <c r="AP2424" s="2">
        <v>0</v>
      </c>
      <c r="AQ2424" s="2">
        <v>0</v>
      </c>
    </row>
    <row r="2425" spans="1:43" x14ac:dyDescent="0.25">
      <c r="A2425" s="1">
        <v>46146</v>
      </c>
      <c r="B2425" t="s">
        <v>48</v>
      </c>
      <c r="C2425">
        <v>649163</v>
      </c>
      <c r="D2425">
        <v>2032382702</v>
      </c>
      <c r="E2425" t="s">
        <v>2513</v>
      </c>
      <c r="F2425" t="s">
        <v>368</v>
      </c>
      <c r="G2425" t="s">
        <v>51</v>
      </c>
      <c r="H2425" t="s">
        <v>82</v>
      </c>
      <c r="I2425" t="s">
        <v>1796</v>
      </c>
      <c r="J2425" t="s">
        <v>1797</v>
      </c>
      <c r="K2425">
        <v>893408</v>
      </c>
      <c r="L2425" t="s">
        <v>1357</v>
      </c>
      <c r="M2425" t="s">
        <v>1358</v>
      </c>
      <c r="N2425" t="s">
        <v>57</v>
      </c>
      <c r="O2425" s="1">
        <v>45994</v>
      </c>
      <c r="Q2425" s="1">
        <v>46176</v>
      </c>
      <c r="R2425" s="2">
        <v>77.48</v>
      </c>
      <c r="S2425">
        <v>1</v>
      </c>
      <c r="T2425" t="s">
        <v>58</v>
      </c>
      <c r="U2425" t="s">
        <v>59</v>
      </c>
      <c r="V2425" s="4">
        <v>0.375</v>
      </c>
      <c r="W2425" s="2">
        <v>0</v>
      </c>
      <c r="X2425">
        <v>0</v>
      </c>
      <c r="Y2425" t="s">
        <v>60</v>
      </c>
      <c r="Z2425" t="s">
        <v>143</v>
      </c>
      <c r="AA2425">
        <v>0</v>
      </c>
      <c r="AB2425" s="2">
        <v>0</v>
      </c>
      <c r="AC2425" s="2">
        <v>0</v>
      </c>
      <c r="AD2425" s="3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29.06</v>
      </c>
      <c r="AM2425" s="2">
        <v>0</v>
      </c>
      <c r="AN2425" s="2">
        <v>0</v>
      </c>
      <c r="AO2425" s="2">
        <v>0</v>
      </c>
      <c r="AP2425" s="2">
        <v>0</v>
      </c>
      <c r="AQ2425" s="2">
        <v>0</v>
      </c>
    </row>
    <row r="2426" spans="1:43" x14ac:dyDescent="0.25">
      <c r="A2426" s="1">
        <v>46146</v>
      </c>
      <c r="B2426" t="s">
        <v>48</v>
      </c>
      <c r="C2426">
        <v>649163</v>
      </c>
      <c r="D2426">
        <v>2032385150</v>
      </c>
      <c r="E2426" t="s">
        <v>671</v>
      </c>
      <c r="F2426" t="s">
        <v>672</v>
      </c>
      <c r="G2426" t="s">
        <v>51</v>
      </c>
      <c r="H2426" t="s">
        <v>82</v>
      </c>
      <c r="I2426" t="s">
        <v>1796</v>
      </c>
      <c r="J2426" t="s">
        <v>1797</v>
      </c>
      <c r="K2426">
        <v>824062</v>
      </c>
      <c r="L2426" t="s">
        <v>400</v>
      </c>
      <c r="M2426" t="s">
        <v>401</v>
      </c>
      <c r="N2426" t="s">
        <v>57</v>
      </c>
      <c r="O2426" s="1">
        <v>46023</v>
      </c>
      <c r="Q2426" s="1">
        <v>46174</v>
      </c>
      <c r="R2426" s="2">
        <v>78.760000000000005</v>
      </c>
      <c r="S2426">
        <v>1</v>
      </c>
      <c r="T2426" t="s">
        <v>58</v>
      </c>
      <c r="U2426" t="s">
        <v>59</v>
      </c>
      <c r="V2426" s="4">
        <v>0.375</v>
      </c>
      <c r="W2426" s="2">
        <v>0</v>
      </c>
      <c r="X2426">
        <v>0</v>
      </c>
      <c r="Y2426" t="s">
        <v>60</v>
      </c>
      <c r="Z2426" t="s">
        <v>143</v>
      </c>
      <c r="AA2426">
        <v>0</v>
      </c>
      <c r="AB2426" s="2">
        <v>0</v>
      </c>
      <c r="AC2426" s="2">
        <v>0</v>
      </c>
      <c r="AD2426" s="3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29.54</v>
      </c>
      <c r="AM2426" s="2">
        <v>0</v>
      </c>
      <c r="AN2426" s="2">
        <v>0</v>
      </c>
      <c r="AO2426" s="2">
        <v>0</v>
      </c>
      <c r="AP2426" s="2">
        <v>0</v>
      </c>
      <c r="AQ2426" s="2">
        <v>0</v>
      </c>
    </row>
    <row r="2427" spans="1:43" x14ac:dyDescent="0.25">
      <c r="A2427" s="1">
        <v>46146</v>
      </c>
      <c r="B2427" t="s">
        <v>48</v>
      </c>
      <c r="C2427">
        <v>649163</v>
      </c>
      <c r="D2427">
        <v>2032399467</v>
      </c>
      <c r="E2427" t="s">
        <v>675</v>
      </c>
      <c r="F2427" t="s">
        <v>676</v>
      </c>
      <c r="G2427" t="s">
        <v>51</v>
      </c>
      <c r="H2427" t="s">
        <v>161</v>
      </c>
      <c r="I2427" t="s">
        <v>1796</v>
      </c>
      <c r="J2427" t="s">
        <v>1797</v>
      </c>
      <c r="K2427">
        <v>673059</v>
      </c>
      <c r="L2427" t="s">
        <v>90</v>
      </c>
      <c r="M2427" t="s">
        <v>91</v>
      </c>
      <c r="N2427" t="s">
        <v>57</v>
      </c>
      <c r="O2427" s="1">
        <v>46023</v>
      </c>
      <c r="Q2427" s="1">
        <v>46174</v>
      </c>
      <c r="R2427" s="2">
        <v>44.74</v>
      </c>
      <c r="S2427">
        <v>1</v>
      </c>
      <c r="T2427" t="s">
        <v>58</v>
      </c>
      <c r="U2427" t="s">
        <v>59</v>
      </c>
      <c r="V2427" s="4">
        <v>0.375</v>
      </c>
      <c r="W2427" s="2">
        <v>0</v>
      </c>
      <c r="X2427">
        <v>0</v>
      </c>
      <c r="Y2427" t="s">
        <v>60</v>
      </c>
      <c r="Z2427" t="s">
        <v>143</v>
      </c>
      <c r="AA2427">
        <v>0</v>
      </c>
      <c r="AB2427" s="2">
        <v>0</v>
      </c>
      <c r="AC2427" s="2">
        <v>0</v>
      </c>
      <c r="AD2427" s="3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16.78</v>
      </c>
      <c r="AM2427" s="2">
        <v>0</v>
      </c>
      <c r="AN2427" s="2">
        <v>0</v>
      </c>
      <c r="AO2427" s="2">
        <v>0</v>
      </c>
      <c r="AP2427" s="2">
        <v>0</v>
      </c>
      <c r="AQ2427" s="2">
        <v>0</v>
      </c>
    </row>
    <row r="2428" spans="1:43" x14ac:dyDescent="0.25">
      <c r="A2428" s="1">
        <v>46146</v>
      </c>
      <c r="B2428" t="s">
        <v>48</v>
      </c>
      <c r="C2428">
        <v>649163</v>
      </c>
      <c r="D2428">
        <v>2032403423</v>
      </c>
      <c r="E2428" t="s">
        <v>679</v>
      </c>
      <c r="F2428" t="s">
        <v>75</v>
      </c>
      <c r="G2428" t="s">
        <v>51</v>
      </c>
      <c r="H2428" t="s">
        <v>213</v>
      </c>
      <c r="I2428" t="s">
        <v>1796</v>
      </c>
      <c r="J2428" t="s">
        <v>1797</v>
      </c>
      <c r="K2428">
        <v>673059</v>
      </c>
      <c r="L2428" t="s">
        <v>90</v>
      </c>
      <c r="M2428" t="s">
        <v>91</v>
      </c>
      <c r="N2428" t="s">
        <v>57</v>
      </c>
      <c r="O2428" s="1">
        <v>46023</v>
      </c>
      <c r="Q2428" s="1">
        <v>46174</v>
      </c>
      <c r="R2428" s="2">
        <v>64.540000000000006</v>
      </c>
      <c r="S2428">
        <v>1</v>
      </c>
      <c r="T2428" t="s">
        <v>58</v>
      </c>
      <c r="U2428" t="s">
        <v>59</v>
      </c>
      <c r="V2428" s="4">
        <v>0.375</v>
      </c>
      <c r="W2428" s="2">
        <v>0</v>
      </c>
      <c r="X2428">
        <v>0</v>
      </c>
      <c r="Y2428" t="s">
        <v>60</v>
      </c>
      <c r="Z2428" t="s">
        <v>143</v>
      </c>
      <c r="AA2428">
        <v>0</v>
      </c>
      <c r="AB2428" s="2">
        <v>0</v>
      </c>
      <c r="AC2428" s="2">
        <v>0</v>
      </c>
      <c r="AD2428" s="3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24.2</v>
      </c>
      <c r="AM2428" s="2">
        <v>0</v>
      </c>
      <c r="AN2428" s="2">
        <v>0</v>
      </c>
      <c r="AO2428" s="2">
        <v>0</v>
      </c>
      <c r="AP2428" s="2">
        <v>0</v>
      </c>
      <c r="AQ2428" s="2">
        <v>0</v>
      </c>
    </row>
    <row r="2429" spans="1:43" x14ac:dyDescent="0.25">
      <c r="A2429" s="1">
        <v>46146</v>
      </c>
      <c r="B2429" t="s">
        <v>48</v>
      </c>
      <c r="C2429">
        <v>649163</v>
      </c>
      <c r="D2429">
        <v>2032403821</v>
      </c>
      <c r="E2429" t="s">
        <v>2514</v>
      </c>
      <c r="F2429" t="s">
        <v>2515</v>
      </c>
      <c r="G2429" t="s">
        <v>51</v>
      </c>
      <c r="H2429" t="s">
        <v>82</v>
      </c>
      <c r="I2429" t="s">
        <v>1796</v>
      </c>
      <c r="J2429" t="s">
        <v>1797</v>
      </c>
      <c r="K2429">
        <v>821015</v>
      </c>
      <c r="L2429" t="s">
        <v>2161</v>
      </c>
      <c r="M2429" t="s">
        <v>2162</v>
      </c>
      <c r="N2429" t="s">
        <v>57</v>
      </c>
      <c r="O2429" s="1">
        <v>46023</v>
      </c>
      <c r="Q2429" s="1">
        <v>46174</v>
      </c>
      <c r="R2429" s="2">
        <v>78.760000000000005</v>
      </c>
      <c r="S2429">
        <v>1</v>
      </c>
      <c r="T2429" t="s">
        <v>58</v>
      </c>
      <c r="U2429" t="s">
        <v>59</v>
      </c>
      <c r="V2429" s="4">
        <v>0.375</v>
      </c>
      <c r="W2429" s="2">
        <v>0</v>
      </c>
      <c r="X2429">
        <v>0</v>
      </c>
      <c r="Y2429" t="s">
        <v>60</v>
      </c>
      <c r="Z2429" t="s">
        <v>143</v>
      </c>
      <c r="AA2429">
        <v>0</v>
      </c>
      <c r="AB2429" s="2">
        <v>0</v>
      </c>
      <c r="AC2429" s="2">
        <v>0</v>
      </c>
      <c r="AD2429" s="3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29.54</v>
      </c>
      <c r="AM2429" s="2">
        <v>0</v>
      </c>
      <c r="AN2429" s="2">
        <v>0</v>
      </c>
      <c r="AO2429" s="2">
        <v>0</v>
      </c>
      <c r="AP2429" s="2">
        <v>0</v>
      </c>
      <c r="AQ2429" s="2">
        <v>0</v>
      </c>
    </row>
    <row r="2430" spans="1:43" x14ac:dyDescent="0.25">
      <c r="A2430" s="1">
        <v>46146</v>
      </c>
      <c r="B2430" t="s">
        <v>48</v>
      </c>
      <c r="C2430">
        <v>649163</v>
      </c>
      <c r="D2430">
        <v>2032406948</v>
      </c>
      <c r="E2430" t="s">
        <v>2516</v>
      </c>
      <c r="F2430" t="s">
        <v>2517</v>
      </c>
      <c r="G2430" t="s">
        <v>51</v>
      </c>
      <c r="H2430" t="s">
        <v>213</v>
      </c>
      <c r="I2430" t="s">
        <v>1796</v>
      </c>
      <c r="J2430" t="s">
        <v>1797</v>
      </c>
      <c r="K2430">
        <v>650218</v>
      </c>
      <c r="L2430" t="s">
        <v>999</v>
      </c>
      <c r="M2430" t="s">
        <v>440</v>
      </c>
      <c r="N2430" t="s">
        <v>57</v>
      </c>
      <c r="O2430" s="1">
        <v>46023</v>
      </c>
      <c r="Q2430" s="1">
        <v>46174</v>
      </c>
      <c r="R2430" s="2">
        <v>36.119999999999997</v>
      </c>
      <c r="S2430">
        <v>1</v>
      </c>
      <c r="T2430" t="s">
        <v>58</v>
      </c>
      <c r="U2430" t="s">
        <v>59</v>
      </c>
      <c r="V2430" s="4">
        <v>0.375</v>
      </c>
      <c r="W2430" s="2">
        <v>0</v>
      </c>
      <c r="X2430">
        <v>0</v>
      </c>
      <c r="Y2430" t="s">
        <v>60</v>
      </c>
      <c r="Z2430" t="s">
        <v>143</v>
      </c>
      <c r="AA2430">
        <v>0</v>
      </c>
      <c r="AB2430" s="2">
        <v>0</v>
      </c>
      <c r="AC2430" s="2">
        <v>0</v>
      </c>
      <c r="AD2430" s="3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13.54</v>
      </c>
      <c r="AM2430" s="2">
        <v>0</v>
      </c>
      <c r="AN2430" s="2">
        <v>0</v>
      </c>
      <c r="AO2430" s="2">
        <v>0</v>
      </c>
      <c r="AP2430" s="2">
        <v>0</v>
      </c>
      <c r="AQ2430" s="2">
        <v>0</v>
      </c>
    </row>
    <row r="2431" spans="1:43" x14ac:dyDescent="0.25">
      <c r="A2431" s="1">
        <v>46146</v>
      </c>
      <c r="B2431" t="s">
        <v>48</v>
      </c>
      <c r="C2431">
        <v>649163</v>
      </c>
      <c r="D2431">
        <v>2029786427</v>
      </c>
      <c r="E2431" t="s">
        <v>2221</v>
      </c>
      <c r="F2431" t="s">
        <v>1233</v>
      </c>
      <c r="G2431" t="s">
        <v>51</v>
      </c>
      <c r="H2431" t="s">
        <v>1274</v>
      </c>
      <c r="I2431" t="s">
        <v>1691</v>
      </c>
      <c r="J2431" t="s">
        <v>1695</v>
      </c>
      <c r="K2431">
        <v>812994</v>
      </c>
      <c r="L2431" t="s">
        <v>895</v>
      </c>
      <c r="M2431" t="s">
        <v>896</v>
      </c>
      <c r="N2431" t="s">
        <v>57</v>
      </c>
      <c r="O2431" s="1">
        <v>45842</v>
      </c>
      <c r="Q2431" s="1">
        <v>46177</v>
      </c>
      <c r="R2431" s="2">
        <v>7.09</v>
      </c>
      <c r="S2431">
        <v>1</v>
      </c>
      <c r="T2431" t="s">
        <v>58</v>
      </c>
      <c r="U2431" t="s">
        <v>141</v>
      </c>
      <c r="V2431" s="3">
        <v>0.38</v>
      </c>
      <c r="W2431" s="2">
        <v>0</v>
      </c>
      <c r="X2431">
        <v>0</v>
      </c>
      <c r="Y2431" t="s">
        <v>60</v>
      </c>
      <c r="Z2431" t="s">
        <v>143</v>
      </c>
      <c r="AA2431">
        <v>0</v>
      </c>
      <c r="AB2431" s="2">
        <v>0</v>
      </c>
      <c r="AC2431" s="2">
        <v>0</v>
      </c>
      <c r="AD2431" s="3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0</v>
      </c>
      <c r="AM2431" s="2">
        <v>2.69</v>
      </c>
      <c r="AN2431" s="2">
        <v>2.69</v>
      </c>
      <c r="AO2431" s="2">
        <v>0</v>
      </c>
      <c r="AP2431" s="2">
        <v>0</v>
      </c>
      <c r="AQ2431" s="2">
        <v>0</v>
      </c>
    </row>
    <row r="2432" spans="1:43" x14ac:dyDescent="0.25">
      <c r="A2432" s="1">
        <v>46146</v>
      </c>
      <c r="B2432" t="s">
        <v>48</v>
      </c>
      <c r="C2432">
        <v>649163</v>
      </c>
      <c r="D2432">
        <v>2029786838</v>
      </c>
      <c r="E2432" t="s">
        <v>1087</v>
      </c>
      <c r="F2432" t="s">
        <v>2518</v>
      </c>
      <c r="G2432" t="s">
        <v>51</v>
      </c>
      <c r="H2432" t="s">
        <v>161</v>
      </c>
      <c r="I2432" t="s">
        <v>1691</v>
      </c>
      <c r="J2432" t="s">
        <v>1692</v>
      </c>
      <c r="K2432">
        <v>751867</v>
      </c>
      <c r="L2432" t="s">
        <v>877</v>
      </c>
      <c r="M2432" t="s">
        <v>97</v>
      </c>
      <c r="N2432" t="s">
        <v>57</v>
      </c>
      <c r="O2432" s="1">
        <v>45842</v>
      </c>
      <c r="Q2432" s="1">
        <v>46177</v>
      </c>
      <c r="R2432" s="2">
        <v>25.53</v>
      </c>
      <c r="S2432">
        <v>1</v>
      </c>
      <c r="T2432" t="s">
        <v>58</v>
      </c>
      <c r="U2432" t="s">
        <v>141</v>
      </c>
      <c r="V2432" s="3">
        <v>0.38</v>
      </c>
      <c r="W2432" s="2">
        <v>0</v>
      </c>
      <c r="X2432">
        <v>0</v>
      </c>
      <c r="Y2432" t="s">
        <v>60</v>
      </c>
      <c r="Z2432" t="s">
        <v>143</v>
      </c>
      <c r="AA2432">
        <v>0</v>
      </c>
      <c r="AB2432" s="2">
        <v>0</v>
      </c>
      <c r="AC2432" s="2">
        <v>0</v>
      </c>
      <c r="AD2432" s="3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  <c r="AM2432" s="2">
        <v>9.6999999999999993</v>
      </c>
      <c r="AN2432" s="2">
        <v>9.6999999999999993</v>
      </c>
      <c r="AO2432" s="2">
        <v>0</v>
      </c>
      <c r="AP2432" s="2">
        <v>0</v>
      </c>
      <c r="AQ2432" s="2">
        <v>0</v>
      </c>
    </row>
    <row r="2433" spans="1:43" x14ac:dyDescent="0.25">
      <c r="A2433" s="1">
        <v>46146</v>
      </c>
      <c r="B2433" t="s">
        <v>48</v>
      </c>
      <c r="C2433">
        <v>649163</v>
      </c>
      <c r="D2433">
        <v>2029829958</v>
      </c>
      <c r="E2433" t="s">
        <v>1595</v>
      </c>
      <c r="F2433" t="s">
        <v>1596</v>
      </c>
      <c r="G2433" t="s">
        <v>51</v>
      </c>
      <c r="H2433" t="s">
        <v>52</v>
      </c>
      <c r="I2433" t="s">
        <v>1691</v>
      </c>
      <c r="J2433" t="s">
        <v>1692</v>
      </c>
      <c r="K2433">
        <v>751867</v>
      </c>
      <c r="L2433" t="s">
        <v>877</v>
      </c>
      <c r="M2433" t="s">
        <v>97</v>
      </c>
      <c r="N2433" t="s">
        <v>57</v>
      </c>
      <c r="O2433" s="1">
        <v>45870</v>
      </c>
      <c r="Q2433" s="1">
        <v>46174</v>
      </c>
      <c r="R2433" s="2">
        <v>43.5</v>
      </c>
      <c r="S2433">
        <v>1</v>
      </c>
      <c r="T2433" t="s">
        <v>58</v>
      </c>
      <c r="U2433" t="s">
        <v>141</v>
      </c>
      <c r="V2433" s="3">
        <v>0.38</v>
      </c>
      <c r="W2433" s="2">
        <v>0</v>
      </c>
      <c r="X2433">
        <v>0</v>
      </c>
      <c r="Y2433" t="s">
        <v>60</v>
      </c>
      <c r="Z2433" t="s">
        <v>143</v>
      </c>
      <c r="AA2433">
        <v>0</v>
      </c>
      <c r="AB2433" s="2">
        <v>0</v>
      </c>
      <c r="AC2433" s="2">
        <v>0</v>
      </c>
      <c r="AD2433" s="3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0</v>
      </c>
      <c r="AM2433" s="2">
        <v>16.53</v>
      </c>
      <c r="AN2433" s="2">
        <v>16.53</v>
      </c>
      <c r="AO2433" s="2">
        <v>0</v>
      </c>
      <c r="AP2433" s="2">
        <v>0</v>
      </c>
      <c r="AQ2433" s="2">
        <v>0</v>
      </c>
    </row>
    <row r="2434" spans="1:43" x14ac:dyDescent="0.25">
      <c r="A2434" s="1">
        <v>46146</v>
      </c>
      <c r="B2434" t="s">
        <v>48</v>
      </c>
      <c r="C2434">
        <v>649163</v>
      </c>
      <c r="D2434">
        <v>2030096781</v>
      </c>
      <c r="E2434" t="s">
        <v>466</v>
      </c>
      <c r="F2434" t="s">
        <v>2040</v>
      </c>
      <c r="G2434" t="s">
        <v>51</v>
      </c>
      <c r="H2434" t="s">
        <v>52</v>
      </c>
      <c r="I2434" t="s">
        <v>1691</v>
      </c>
      <c r="J2434" t="s">
        <v>1692</v>
      </c>
      <c r="K2434">
        <v>650218</v>
      </c>
      <c r="L2434" t="s">
        <v>999</v>
      </c>
      <c r="M2434" t="s">
        <v>440</v>
      </c>
      <c r="N2434" t="s">
        <v>57</v>
      </c>
      <c r="O2434" s="1">
        <v>45870</v>
      </c>
      <c r="Q2434" s="1">
        <v>46174</v>
      </c>
      <c r="R2434" s="2">
        <v>58.29</v>
      </c>
      <c r="S2434">
        <v>1</v>
      </c>
      <c r="T2434" t="s">
        <v>58</v>
      </c>
      <c r="U2434" t="s">
        <v>141</v>
      </c>
      <c r="V2434" s="3">
        <v>0.38</v>
      </c>
      <c r="W2434" s="2">
        <v>0</v>
      </c>
      <c r="X2434">
        <v>0</v>
      </c>
      <c r="Y2434" t="s">
        <v>60</v>
      </c>
      <c r="Z2434" t="s">
        <v>143</v>
      </c>
      <c r="AA2434">
        <v>0</v>
      </c>
      <c r="AB2434" s="2">
        <v>0</v>
      </c>
      <c r="AC2434" s="2">
        <v>0</v>
      </c>
      <c r="AD2434" s="3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22.15</v>
      </c>
      <c r="AN2434" s="2">
        <v>22.15</v>
      </c>
      <c r="AO2434" s="2">
        <v>0</v>
      </c>
      <c r="AP2434" s="2">
        <v>0</v>
      </c>
      <c r="AQ2434" s="2">
        <v>0</v>
      </c>
    </row>
    <row r="2435" spans="1:43" x14ac:dyDescent="0.25">
      <c r="A2435" s="1">
        <v>46146</v>
      </c>
      <c r="B2435" t="s">
        <v>48</v>
      </c>
      <c r="C2435">
        <v>649163</v>
      </c>
      <c r="D2435">
        <v>2030108811</v>
      </c>
      <c r="E2435" t="s">
        <v>166</v>
      </c>
      <c r="F2435" t="s">
        <v>167</v>
      </c>
      <c r="G2435" t="s">
        <v>51</v>
      </c>
      <c r="H2435" t="s">
        <v>122</v>
      </c>
      <c r="I2435" t="s">
        <v>1691</v>
      </c>
      <c r="J2435" t="s">
        <v>1692</v>
      </c>
      <c r="K2435">
        <v>796984</v>
      </c>
      <c r="L2435" t="s">
        <v>168</v>
      </c>
      <c r="M2435" t="s">
        <v>112</v>
      </c>
      <c r="N2435" t="s">
        <v>169</v>
      </c>
      <c r="O2435" s="1">
        <v>45862</v>
      </c>
      <c r="P2435" s="1">
        <v>46146</v>
      </c>
      <c r="Q2435" s="1">
        <v>46166</v>
      </c>
      <c r="R2435" s="2">
        <v>-12.96</v>
      </c>
      <c r="S2435">
        <v>1</v>
      </c>
      <c r="T2435" t="s">
        <v>58</v>
      </c>
      <c r="U2435" t="s">
        <v>141</v>
      </c>
      <c r="V2435" s="3">
        <v>0.38</v>
      </c>
      <c r="W2435" s="2">
        <v>0</v>
      </c>
      <c r="X2435">
        <v>-1</v>
      </c>
      <c r="Y2435" t="s">
        <v>60</v>
      </c>
      <c r="Z2435" t="s">
        <v>143</v>
      </c>
      <c r="AA2435">
        <v>0</v>
      </c>
      <c r="AB2435" s="2">
        <v>0</v>
      </c>
      <c r="AC2435" s="2">
        <v>0</v>
      </c>
      <c r="AD2435" s="3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-4.92</v>
      </c>
      <c r="AN2435" s="2">
        <v>-4.92</v>
      </c>
      <c r="AO2435" s="2">
        <v>0</v>
      </c>
      <c r="AP2435" s="2">
        <v>0</v>
      </c>
      <c r="AQ2435" s="2">
        <v>0</v>
      </c>
    </row>
    <row r="2436" spans="1:43" x14ac:dyDescent="0.25">
      <c r="A2436" s="1">
        <v>46146</v>
      </c>
      <c r="B2436" t="s">
        <v>48</v>
      </c>
      <c r="C2436">
        <v>649163</v>
      </c>
      <c r="D2436">
        <v>2030220295</v>
      </c>
      <c r="E2436" t="s">
        <v>117</v>
      </c>
      <c r="F2436" t="s">
        <v>1598</v>
      </c>
      <c r="G2436" t="s">
        <v>51</v>
      </c>
      <c r="H2436" t="s">
        <v>52</v>
      </c>
      <c r="I2436" t="s">
        <v>1691</v>
      </c>
      <c r="J2436" t="s">
        <v>1694</v>
      </c>
      <c r="K2436">
        <v>885445</v>
      </c>
      <c r="L2436" t="s">
        <v>854</v>
      </c>
      <c r="M2436" t="s">
        <v>855</v>
      </c>
      <c r="N2436" t="s">
        <v>57</v>
      </c>
      <c r="O2436" s="1">
        <v>45870</v>
      </c>
      <c r="Q2436" s="1">
        <v>46174</v>
      </c>
      <c r="R2436" s="2">
        <v>153.62</v>
      </c>
      <c r="S2436">
        <v>1</v>
      </c>
      <c r="T2436" t="s">
        <v>58</v>
      </c>
      <c r="U2436" t="s">
        <v>141</v>
      </c>
      <c r="V2436" s="3">
        <v>0.38</v>
      </c>
      <c r="W2436" s="2">
        <v>0</v>
      </c>
      <c r="X2436">
        <v>0</v>
      </c>
      <c r="Y2436" t="s">
        <v>60</v>
      </c>
      <c r="Z2436" t="s">
        <v>143</v>
      </c>
      <c r="AA2436">
        <v>0</v>
      </c>
      <c r="AB2436" s="2">
        <v>0</v>
      </c>
      <c r="AC2436" s="2">
        <v>0</v>
      </c>
      <c r="AD2436" s="3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58.38</v>
      </c>
      <c r="AN2436" s="2">
        <v>58.38</v>
      </c>
      <c r="AO2436" s="2">
        <v>0</v>
      </c>
      <c r="AP2436" s="2">
        <v>0</v>
      </c>
      <c r="AQ2436" s="2">
        <v>0</v>
      </c>
    </row>
    <row r="2437" spans="1:43" x14ac:dyDescent="0.25">
      <c r="A2437" s="1">
        <v>46146</v>
      </c>
      <c r="B2437" t="s">
        <v>48</v>
      </c>
      <c r="C2437">
        <v>649163</v>
      </c>
      <c r="D2437">
        <v>2030220296</v>
      </c>
      <c r="E2437" t="s">
        <v>117</v>
      </c>
      <c r="F2437" t="s">
        <v>1598</v>
      </c>
      <c r="G2437" t="s">
        <v>51</v>
      </c>
      <c r="H2437" t="s">
        <v>52</v>
      </c>
      <c r="I2437" t="s">
        <v>1691</v>
      </c>
      <c r="J2437" t="s">
        <v>1695</v>
      </c>
      <c r="K2437">
        <v>885445</v>
      </c>
      <c r="L2437" t="s">
        <v>854</v>
      </c>
      <c r="M2437" t="s">
        <v>855</v>
      </c>
      <c r="N2437" t="s">
        <v>57</v>
      </c>
      <c r="O2437" s="1">
        <v>45870</v>
      </c>
      <c r="Q2437" s="1">
        <v>46174</v>
      </c>
      <c r="R2437" s="2">
        <v>7.09</v>
      </c>
      <c r="S2437">
        <v>1</v>
      </c>
      <c r="T2437" t="s">
        <v>58</v>
      </c>
      <c r="U2437" t="s">
        <v>141</v>
      </c>
      <c r="V2437" s="3">
        <v>0.38</v>
      </c>
      <c r="W2437" s="2">
        <v>0</v>
      </c>
      <c r="X2437">
        <v>0</v>
      </c>
      <c r="Y2437" t="s">
        <v>60</v>
      </c>
      <c r="Z2437" t="s">
        <v>143</v>
      </c>
      <c r="AA2437">
        <v>0</v>
      </c>
      <c r="AB2437" s="2">
        <v>0</v>
      </c>
      <c r="AC2437" s="2">
        <v>0</v>
      </c>
      <c r="AD2437" s="3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0</v>
      </c>
      <c r="AM2437" s="2">
        <v>2.69</v>
      </c>
      <c r="AN2437" s="2">
        <v>2.69</v>
      </c>
      <c r="AO2437" s="2">
        <v>0</v>
      </c>
      <c r="AP2437" s="2">
        <v>0</v>
      </c>
      <c r="AQ2437" s="2">
        <v>0</v>
      </c>
    </row>
    <row r="2438" spans="1:43" x14ac:dyDescent="0.25">
      <c r="A2438" s="1">
        <v>46146</v>
      </c>
      <c r="B2438" t="s">
        <v>48</v>
      </c>
      <c r="C2438">
        <v>649163</v>
      </c>
      <c r="D2438">
        <v>2030221927</v>
      </c>
      <c r="E2438" t="s">
        <v>145</v>
      </c>
      <c r="F2438" t="s">
        <v>1599</v>
      </c>
      <c r="G2438" t="s">
        <v>51</v>
      </c>
      <c r="H2438" t="s">
        <v>52</v>
      </c>
      <c r="I2438" t="s">
        <v>1691</v>
      </c>
      <c r="J2438" t="s">
        <v>1692</v>
      </c>
      <c r="K2438">
        <v>885445</v>
      </c>
      <c r="L2438" t="s">
        <v>854</v>
      </c>
      <c r="M2438" t="s">
        <v>855</v>
      </c>
      <c r="N2438" t="s">
        <v>57</v>
      </c>
      <c r="O2438" s="1">
        <v>45870</v>
      </c>
      <c r="Q2438" s="1">
        <v>46174</v>
      </c>
      <c r="R2438" s="2">
        <v>55.16</v>
      </c>
      <c r="S2438">
        <v>1</v>
      </c>
      <c r="T2438" t="s">
        <v>58</v>
      </c>
      <c r="U2438" t="s">
        <v>141</v>
      </c>
      <c r="V2438" s="3">
        <v>0.38</v>
      </c>
      <c r="W2438" s="2">
        <v>0</v>
      </c>
      <c r="X2438">
        <v>0</v>
      </c>
      <c r="Y2438" t="s">
        <v>60</v>
      </c>
      <c r="Z2438" t="s">
        <v>143</v>
      </c>
      <c r="AA2438">
        <v>0</v>
      </c>
      <c r="AB2438" s="2">
        <v>0</v>
      </c>
      <c r="AC2438" s="2">
        <v>0</v>
      </c>
      <c r="AD2438" s="3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0</v>
      </c>
      <c r="AL2438" s="2">
        <v>0</v>
      </c>
      <c r="AM2438" s="2">
        <v>20.96</v>
      </c>
      <c r="AN2438" s="2">
        <v>20.96</v>
      </c>
      <c r="AO2438" s="2">
        <v>0</v>
      </c>
      <c r="AP2438" s="2">
        <v>0</v>
      </c>
      <c r="AQ2438" s="2">
        <v>0</v>
      </c>
    </row>
    <row r="2439" spans="1:43" x14ac:dyDescent="0.25">
      <c r="A2439" s="1">
        <v>46146</v>
      </c>
      <c r="B2439" t="s">
        <v>48</v>
      </c>
      <c r="C2439">
        <v>649163</v>
      </c>
      <c r="D2439">
        <v>2030224118</v>
      </c>
      <c r="E2439" t="s">
        <v>512</v>
      </c>
      <c r="F2439" t="s">
        <v>1539</v>
      </c>
      <c r="G2439" t="s">
        <v>51</v>
      </c>
      <c r="H2439" t="s">
        <v>213</v>
      </c>
      <c r="I2439" t="s">
        <v>1691</v>
      </c>
      <c r="J2439" t="s">
        <v>1692</v>
      </c>
      <c r="K2439">
        <v>650218</v>
      </c>
      <c r="L2439" t="s">
        <v>999</v>
      </c>
      <c r="M2439" t="s">
        <v>440</v>
      </c>
      <c r="N2439" t="s">
        <v>57</v>
      </c>
      <c r="O2439" s="1">
        <v>45869</v>
      </c>
      <c r="Q2439" s="1">
        <v>46172</v>
      </c>
      <c r="R2439" s="2">
        <v>11.03</v>
      </c>
      <c r="S2439">
        <v>1</v>
      </c>
      <c r="T2439" t="s">
        <v>58</v>
      </c>
      <c r="U2439" t="s">
        <v>141</v>
      </c>
      <c r="V2439" s="3">
        <v>0.38</v>
      </c>
      <c r="W2439" s="2">
        <v>0</v>
      </c>
      <c r="X2439">
        <v>0</v>
      </c>
      <c r="Y2439" t="s">
        <v>60</v>
      </c>
      <c r="Z2439" t="s">
        <v>143</v>
      </c>
      <c r="AA2439">
        <v>0</v>
      </c>
      <c r="AB2439" s="2">
        <v>0</v>
      </c>
      <c r="AC2439" s="2">
        <v>0</v>
      </c>
      <c r="AD2439" s="3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4.1900000000000004</v>
      </c>
      <c r="AN2439" s="2">
        <v>4.1900000000000004</v>
      </c>
      <c r="AO2439" s="2">
        <v>0</v>
      </c>
      <c r="AP2439" s="2">
        <v>0</v>
      </c>
      <c r="AQ2439" s="2">
        <v>0</v>
      </c>
    </row>
    <row r="2440" spans="1:43" x14ac:dyDescent="0.25">
      <c r="A2440" s="1">
        <v>46146</v>
      </c>
      <c r="B2440" t="s">
        <v>48</v>
      </c>
      <c r="C2440">
        <v>649163</v>
      </c>
      <c r="D2440">
        <v>2030239023</v>
      </c>
      <c r="E2440" t="s">
        <v>392</v>
      </c>
      <c r="F2440" t="s">
        <v>2040</v>
      </c>
      <c r="G2440" t="s">
        <v>51</v>
      </c>
      <c r="H2440" t="s">
        <v>52</v>
      </c>
      <c r="I2440" t="s">
        <v>1691</v>
      </c>
      <c r="J2440" t="s">
        <v>1692</v>
      </c>
      <c r="K2440">
        <v>650218</v>
      </c>
      <c r="L2440" t="s">
        <v>999</v>
      </c>
      <c r="M2440" t="s">
        <v>440</v>
      </c>
      <c r="N2440" t="s">
        <v>57</v>
      </c>
      <c r="O2440" s="1">
        <v>45870</v>
      </c>
      <c r="Q2440" s="1">
        <v>46174</v>
      </c>
      <c r="R2440" s="2">
        <v>53.16</v>
      </c>
      <c r="S2440">
        <v>1</v>
      </c>
      <c r="T2440" t="s">
        <v>58</v>
      </c>
      <c r="U2440" t="s">
        <v>141</v>
      </c>
      <c r="V2440" s="3">
        <v>0.38</v>
      </c>
      <c r="W2440" s="2">
        <v>0</v>
      </c>
      <c r="X2440">
        <v>0</v>
      </c>
      <c r="Y2440" t="s">
        <v>60</v>
      </c>
      <c r="Z2440" t="s">
        <v>143</v>
      </c>
      <c r="AA2440">
        <v>0</v>
      </c>
      <c r="AB2440" s="2">
        <v>0</v>
      </c>
      <c r="AC2440" s="2">
        <v>0</v>
      </c>
      <c r="AD2440" s="3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20.2</v>
      </c>
      <c r="AN2440" s="2">
        <v>20.2</v>
      </c>
      <c r="AO2440" s="2">
        <v>0</v>
      </c>
      <c r="AP2440" s="2">
        <v>0</v>
      </c>
      <c r="AQ2440" s="2">
        <v>0</v>
      </c>
    </row>
    <row r="2441" spans="1:43" x14ac:dyDescent="0.25">
      <c r="A2441" s="1">
        <v>46146</v>
      </c>
      <c r="B2441" t="s">
        <v>48</v>
      </c>
      <c r="C2441">
        <v>649163</v>
      </c>
      <c r="D2441">
        <v>2030241261</v>
      </c>
      <c r="E2441" t="s">
        <v>2519</v>
      </c>
      <c r="F2441" t="s">
        <v>2040</v>
      </c>
      <c r="G2441" t="s">
        <v>51</v>
      </c>
      <c r="H2441" t="s">
        <v>52</v>
      </c>
      <c r="I2441" t="s">
        <v>1691</v>
      </c>
      <c r="J2441" t="s">
        <v>1692</v>
      </c>
      <c r="K2441">
        <v>751867</v>
      </c>
      <c r="L2441" t="s">
        <v>877</v>
      </c>
      <c r="M2441" t="s">
        <v>97</v>
      </c>
      <c r="N2441" t="s">
        <v>57</v>
      </c>
      <c r="O2441" s="1">
        <v>45870</v>
      </c>
      <c r="Q2441" s="1">
        <v>46174</v>
      </c>
      <c r="R2441" s="2">
        <v>46.13</v>
      </c>
      <c r="S2441">
        <v>1</v>
      </c>
      <c r="T2441" t="s">
        <v>58</v>
      </c>
      <c r="U2441" t="s">
        <v>141</v>
      </c>
      <c r="V2441" s="3">
        <v>0.38</v>
      </c>
      <c r="W2441" s="2">
        <v>0</v>
      </c>
      <c r="X2441">
        <v>0</v>
      </c>
      <c r="Y2441" t="s">
        <v>60</v>
      </c>
      <c r="Z2441" t="s">
        <v>143</v>
      </c>
      <c r="AA2441">
        <v>0</v>
      </c>
      <c r="AB2441" s="2">
        <v>0</v>
      </c>
      <c r="AC2441" s="2">
        <v>0</v>
      </c>
      <c r="AD2441" s="3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17.53</v>
      </c>
      <c r="AN2441" s="2">
        <v>17.53</v>
      </c>
      <c r="AO2441" s="2">
        <v>0</v>
      </c>
      <c r="AP2441" s="2">
        <v>0</v>
      </c>
      <c r="AQ2441" s="2">
        <v>0</v>
      </c>
    </row>
    <row r="2442" spans="1:43" x14ac:dyDescent="0.25">
      <c r="A2442" s="1">
        <v>46146</v>
      </c>
      <c r="B2442" t="s">
        <v>48</v>
      </c>
      <c r="C2442">
        <v>649163</v>
      </c>
      <c r="D2442">
        <v>2030321354</v>
      </c>
      <c r="E2442" t="s">
        <v>788</v>
      </c>
      <c r="F2442" t="s">
        <v>2520</v>
      </c>
      <c r="G2442" t="s">
        <v>51</v>
      </c>
      <c r="H2442" t="s">
        <v>82</v>
      </c>
      <c r="I2442" t="s">
        <v>1691</v>
      </c>
      <c r="J2442" t="s">
        <v>1694</v>
      </c>
      <c r="K2442">
        <v>820873</v>
      </c>
      <c r="L2442" t="s">
        <v>249</v>
      </c>
      <c r="M2442" t="s">
        <v>250</v>
      </c>
      <c r="N2442" t="s">
        <v>57</v>
      </c>
      <c r="O2442" s="1">
        <v>45874</v>
      </c>
      <c r="Q2442" s="1">
        <v>46178</v>
      </c>
      <c r="R2442" s="2">
        <v>115.38</v>
      </c>
      <c r="S2442">
        <v>1</v>
      </c>
      <c r="T2442" t="s">
        <v>58</v>
      </c>
      <c r="U2442" t="s">
        <v>141</v>
      </c>
      <c r="V2442" s="3">
        <v>0.38</v>
      </c>
      <c r="W2442" s="2">
        <v>0</v>
      </c>
      <c r="X2442">
        <v>0</v>
      </c>
      <c r="Y2442" t="s">
        <v>60</v>
      </c>
      <c r="Z2442" t="s">
        <v>143</v>
      </c>
      <c r="AA2442">
        <v>0</v>
      </c>
      <c r="AB2442" s="2">
        <v>0</v>
      </c>
      <c r="AC2442" s="2">
        <v>0</v>
      </c>
      <c r="AD2442" s="3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43.84</v>
      </c>
      <c r="AN2442" s="2">
        <v>43.84</v>
      </c>
      <c r="AO2442" s="2">
        <v>0</v>
      </c>
      <c r="AP2442" s="2">
        <v>0</v>
      </c>
      <c r="AQ2442" s="2">
        <v>0</v>
      </c>
    </row>
    <row r="2443" spans="1:43" x14ac:dyDescent="0.25">
      <c r="A2443" s="1">
        <v>46146</v>
      </c>
      <c r="B2443" t="s">
        <v>48</v>
      </c>
      <c r="C2443">
        <v>649163</v>
      </c>
      <c r="D2443">
        <v>2030380471</v>
      </c>
      <c r="E2443" t="s">
        <v>1600</v>
      </c>
      <c r="F2443" t="s">
        <v>1601</v>
      </c>
      <c r="G2443" t="s">
        <v>51</v>
      </c>
      <c r="H2443" t="s">
        <v>52</v>
      </c>
      <c r="I2443" t="s">
        <v>1691</v>
      </c>
      <c r="J2443" t="s">
        <v>1692</v>
      </c>
      <c r="K2443">
        <v>650218</v>
      </c>
      <c r="L2443" t="s">
        <v>999</v>
      </c>
      <c r="M2443" t="s">
        <v>440</v>
      </c>
      <c r="N2443" t="s">
        <v>57</v>
      </c>
      <c r="O2443" s="1">
        <v>45877</v>
      </c>
      <c r="Q2443" s="1">
        <v>46181</v>
      </c>
      <c r="R2443" s="2">
        <v>47.17</v>
      </c>
      <c r="S2443">
        <v>1</v>
      </c>
      <c r="T2443" t="s">
        <v>58</v>
      </c>
      <c r="U2443" t="s">
        <v>141</v>
      </c>
      <c r="V2443" s="3">
        <v>0.38</v>
      </c>
      <c r="W2443" s="2">
        <v>0</v>
      </c>
      <c r="X2443">
        <v>0</v>
      </c>
      <c r="Y2443" t="s">
        <v>60</v>
      </c>
      <c r="Z2443" t="s">
        <v>143</v>
      </c>
      <c r="AA2443">
        <v>0</v>
      </c>
      <c r="AB2443" s="2">
        <v>0</v>
      </c>
      <c r="AC2443" s="2">
        <v>0</v>
      </c>
      <c r="AD2443" s="3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17.920000000000002</v>
      </c>
      <c r="AN2443" s="2">
        <v>17.920000000000002</v>
      </c>
      <c r="AO2443" s="2">
        <v>0</v>
      </c>
      <c r="AP2443" s="2">
        <v>0</v>
      </c>
      <c r="AQ2443" s="2">
        <v>0</v>
      </c>
    </row>
    <row r="2444" spans="1:43" x14ac:dyDescent="0.25">
      <c r="A2444" s="1">
        <v>46146</v>
      </c>
      <c r="B2444" t="s">
        <v>48</v>
      </c>
      <c r="C2444">
        <v>649163</v>
      </c>
      <c r="D2444">
        <v>2030625302</v>
      </c>
      <c r="E2444" t="s">
        <v>2521</v>
      </c>
      <c r="F2444" t="s">
        <v>2522</v>
      </c>
      <c r="G2444" t="s">
        <v>51</v>
      </c>
      <c r="H2444" t="s">
        <v>82</v>
      </c>
      <c r="I2444" t="s">
        <v>1691</v>
      </c>
      <c r="J2444" t="s">
        <v>1694</v>
      </c>
      <c r="K2444">
        <v>882035</v>
      </c>
      <c r="L2444" t="s">
        <v>1418</v>
      </c>
      <c r="M2444" t="s">
        <v>1419</v>
      </c>
      <c r="N2444" t="s">
        <v>169</v>
      </c>
      <c r="O2444" s="1">
        <v>45901</v>
      </c>
      <c r="P2444" s="1">
        <v>46146</v>
      </c>
      <c r="Q2444" s="1">
        <v>46174</v>
      </c>
      <c r="R2444" s="2">
        <v>131.32</v>
      </c>
      <c r="S2444">
        <v>1</v>
      </c>
      <c r="T2444" t="s">
        <v>58</v>
      </c>
      <c r="U2444" t="s">
        <v>141</v>
      </c>
      <c r="V2444" s="3">
        <v>0.38</v>
      </c>
      <c r="W2444" s="2">
        <v>0</v>
      </c>
      <c r="X2444">
        <v>0</v>
      </c>
      <c r="Y2444" t="s">
        <v>60</v>
      </c>
      <c r="Z2444" t="s">
        <v>143</v>
      </c>
      <c r="AA2444">
        <v>0</v>
      </c>
      <c r="AB2444" s="2">
        <v>0</v>
      </c>
      <c r="AC2444" s="2">
        <v>0</v>
      </c>
      <c r="AD2444" s="3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49.9</v>
      </c>
      <c r="AN2444" s="2">
        <v>49.9</v>
      </c>
      <c r="AO2444" s="2">
        <v>0</v>
      </c>
      <c r="AP2444" s="2">
        <v>0</v>
      </c>
      <c r="AQ2444" s="2">
        <v>0</v>
      </c>
    </row>
    <row r="2445" spans="1:43" x14ac:dyDescent="0.25">
      <c r="A2445" s="1">
        <v>46146</v>
      </c>
      <c r="B2445" t="s">
        <v>48</v>
      </c>
      <c r="C2445">
        <v>649163</v>
      </c>
      <c r="D2445">
        <v>2030625303</v>
      </c>
      <c r="E2445" t="s">
        <v>2521</v>
      </c>
      <c r="F2445" t="s">
        <v>2522</v>
      </c>
      <c r="G2445" t="s">
        <v>51</v>
      </c>
      <c r="H2445" t="s">
        <v>82</v>
      </c>
      <c r="I2445" t="s">
        <v>1691</v>
      </c>
      <c r="J2445" t="s">
        <v>1695</v>
      </c>
      <c r="K2445">
        <v>882035</v>
      </c>
      <c r="L2445" t="s">
        <v>1418</v>
      </c>
      <c r="M2445" t="s">
        <v>1419</v>
      </c>
      <c r="N2445" t="s">
        <v>169</v>
      </c>
      <c r="O2445" s="1">
        <v>45901</v>
      </c>
      <c r="P2445" s="1">
        <v>46146</v>
      </c>
      <c r="Q2445" s="1">
        <v>46174</v>
      </c>
      <c r="R2445" s="2">
        <v>7.09</v>
      </c>
      <c r="S2445">
        <v>1</v>
      </c>
      <c r="T2445" t="s">
        <v>58</v>
      </c>
      <c r="U2445" t="s">
        <v>141</v>
      </c>
      <c r="V2445" s="3">
        <v>0.38</v>
      </c>
      <c r="W2445" s="2">
        <v>0</v>
      </c>
      <c r="X2445">
        <v>0</v>
      </c>
      <c r="Y2445" t="s">
        <v>60</v>
      </c>
      <c r="Z2445" t="s">
        <v>143</v>
      </c>
      <c r="AA2445">
        <v>0</v>
      </c>
      <c r="AB2445" s="2">
        <v>0</v>
      </c>
      <c r="AC2445" s="2">
        <v>0</v>
      </c>
      <c r="AD2445" s="3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2.69</v>
      </c>
      <c r="AN2445" s="2">
        <v>2.69</v>
      </c>
      <c r="AO2445" s="2">
        <v>0</v>
      </c>
      <c r="AP2445" s="2">
        <v>0</v>
      </c>
      <c r="AQ2445" s="2">
        <v>0</v>
      </c>
    </row>
    <row r="2446" spans="1:43" x14ac:dyDescent="0.25">
      <c r="A2446" s="1">
        <v>46146</v>
      </c>
      <c r="B2446" t="s">
        <v>48</v>
      </c>
      <c r="C2446">
        <v>649163</v>
      </c>
      <c r="D2446">
        <v>2030697179</v>
      </c>
      <c r="E2446" t="s">
        <v>1602</v>
      </c>
      <c r="F2446" t="s">
        <v>1603</v>
      </c>
      <c r="G2446" t="s">
        <v>51</v>
      </c>
      <c r="H2446" t="s">
        <v>52</v>
      </c>
      <c r="I2446" t="s">
        <v>1691</v>
      </c>
      <c r="J2446" t="s">
        <v>1692</v>
      </c>
      <c r="K2446">
        <v>885445</v>
      </c>
      <c r="L2446" t="s">
        <v>854</v>
      </c>
      <c r="M2446" t="s">
        <v>855</v>
      </c>
      <c r="N2446" t="s">
        <v>57</v>
      </c>
      <c r="O2446" s="1">
        <v>45901</v>
      </c>
      <c r="Q2446" s="1">
        <v>46174</v>
      </c>
      <c r="R2446" s="2">
        <v>51.58</v>
      </c>
      <c r="S2446">
        <v>1</v>
      </c>
      <c r="T2446" t="s">
        <v>58</v>
      </c>
      <c r="U2446" t="s">
        <v>141</v>
      </c>
      <c r="V2446" s="3">
        <v>0.38</v>
      </c>
      <c r="W2446" s="2">
        <v>0</v>
      </c>
      <c r="X2446">
        <v>0</v>
      </c>
      <c r="Y2446" t="s">
        <v>60</v>
      </c>
      <c r="Z2446" t="s">
        <v>143</v>
      </c>
      <c r="AA2446">
        <v>0</v>
      </c>
      <c r="AB2446" s="2">
        <v>0</v>
      </c>
      <c r="AC2446" s="2">
        <v>0</v>
      </c>
      <c r="AD2446" s="3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19.600000000000001</v>
      </c>
      <c r="AN2446" s="2">
        <v>19.600000000000001</v>
      </c>
      <c r="AO2446" s="2">
        <v>0</v>
      </c>
      <c r="AP2446" s="2">
        <v>0</v>
      </c>
      <c r="AQ2446" s="2">
        <v>0</v>
      </c>
    </row>
    <row r="2447" spans="1:43" x14ac:dyDescent="0.25">
      <c r="A2447" s="1">
        <v>46146</v>
      </c>
      <c r="B2447" t="s">
        <v>48</v>
      </c>
      <c r="C2447">
        <v>649163</v>
      </c>
      <c r="D2447">
        <v>2030851909</v>
      </c>
      <c r="E2447" t="s">
        <v>2523</v>
      </c>
      <c r="F2447" t="s">
        <v>937</v>
      </c>
      <c r="G2447" t="s">
        <v>51</v>
      </c>
      <c r="H2447" t="s">
        <v>82</v>
      </c>
      <c r="I2447" t="s">
        <v>1691</v>
      </c>
      <c r="J2447" t="s">
        <v>1694</v>
      </c>
      <c r="K2447">
        <v>812782</v>
      </c>
      <c r="L2447" t="s">
        <v>99</v>
      </c>
      <c r="M2447" t="s">
        <v>100</v>
      </c>
      <c r="N2447" t="s">
        <v>57</v>
      </c>
      <c r="O2447" s="1">
        <v>45904</v>
      </c>
      <c r="Q2447" s="1">
        <v>46177</v>
      </c>
      <c r="R2447" s="2">
        <v>238.03</v>
      </c>
      <c r="S2447">
        <v>1</v>
      </c>
      <c r="T2447" t="s">
        <v>58</v>
      </c>
      <c r="U2447" t="s">
        <v>141</v>
      </c>
      <c r="V2447" s="3">
        <v>0.38</v>
      </c>
      <c r="W2447" s="2">
        <v>0</v>
      </c>
      <c r="X2447">
        <v>0</v>
      </c>
      <c r="Y2447" t="s">
        <v>60</v>
      </c>
      <c r="Z2447" t="s">
        <v>143</v>
      </c>
      <c r="AA2447">
        <v>0</v>
      </c>
      <c r="AB2447" s="2">
        <v>0</v>
      </c>
      <c r="AC2447" s="2">
        <v>0</v>
      </c>
      <c r="AD2447" s="3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90.45</v>
      </c>
      <c r="AN2447" s="2">
        <v>90.45</v>
      </c>
      <c r="AO2447" s="2">
        <v>0</v>
      </c>
      <c r="AP2447" s="2">
        <v>0</v>
      </c>
      <c r="AQ2447" s="2">
        <v>0</v>
      </c>
    </row>
    <row r="2448" spans="1:43" x14ac:dyDescent="0.25">
      <c r="A2448" s="1">
        <v>46146</v>
      </c>
      <c r="B2448" t="s">
        <v>48</v>
      </c>
      <c r="C2448">
        <v>649163</v>
      </c>
      <c r="D2448">
        <v>2030851910</v>
      </c>
      <c r="E2448" t="s">
        <v>2523</v>
      </c>
      <c r="F2448" t="s">
        <v>937</v>
      </c>
      <c r="G2448" t="s">
        <v>51</v>
      </c>
      <c r="H2448" t="s">
        <v>82</v>
      </c>
      <c r="I2448" t="s">
        <v>1691</v>
      </c>
      <c r="J2448" t="s">
        <v>1695</v>
      </c>
      <c r="K2448">
        <v>812782</v>
      </c>
      <c r="L2448" t="s">
        <v>99</v>
      </c>
      <c r="M2448" t="s">
        <v>100</v>
      </c>
      <c r="N2448" t="s">
        <v>57</v>
      </c>
      <c r="O2448" s="1">
        <v>45904</v>
      </c>
      <c r="Q2448" s="1">
        <v>46177</v>
      </c>
      <c r="R2448" s="2">
        <v>7.09</v>
      </c>
      <c r="S2448">
        <v>1</v>
      </c>
      <c r="T2448" t="s">
        <v>58</v>
      </c>
      <c r="U2448" t="s">
        <v>141</v>
      </c>
      <c r="V2448" s="3">
        <v>0.38</v>
      </c>
      <c r="W2448" s="2">
        <v>0</v>
      </c>
      <c r="X2448">
        <v>0</v>
      </c>
      <c r="Y2448" t="s">
        <v>60</v>
      </c>
      <c r="Z2448" t="s">
        <v>143</v>
      </c>
      <c r="AA2448">
        <v>0</v>
      </c>
      <c r="AB2448" s="2">
        <v>0</v>
      </c>
      <c r="AC2448" s="2">
        <v>0</v>
      </c>
      <c r="AD2448" s="3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2.69</v>
      </c>
      <c r="AN2448" s="2">
        <v>2.69</v>
      </c>
      <c r="AO2448" s="2">
        <v>0</v>
      </c>
      <c r="AP2448" s="2">
        <v>0</v>
      </c>
      <c r="AQ2448" s="2">
        <v>0</v>
      </c>
    </row>
    <row r="2449" spans="1:43" x14ac:dyDescent="0.25">
      <c r="A2449" s="1">
        <v>46146</v>
      </c>
      <c r="B2449" t="s">
        <v>48</v>
      </c>
      <c r="C2449">
        <v>649163</v>
      </c>
      <c r="D2449">
        <v>2030915765</v>
      </c>
      <c r="E2449" t="s">
        <v>2524</v>
      </c>
      <c r="F2449" t="s">
        <v>1906</v>
      </c>
      <c r="G2449" t="s">
        <v>51</v>
      </c>
      <c r="H2449" t="s">
        <v>213</v>
      </c>
      <c r="I2449" t="s">
        <v>1691</v>
      </c>
      <c r="J2449" t="s">
        <v>1692</v>
      </c>
      <c r="K2449">
        <v>650218</v>
      </c>
      <c r="L2449" t="s">
        <v>999</v>
      </c>
      <c r="M2449" t="s">
        <v>440</v>
      </c>
      <c r="N2449" t="s">
        <v>57</v>
      </c>
      <c r="O2449" s="1">
        <v>45931</v>
      </c>
      <c r="Q2449" s="1">
        <v>46174</v>
      </c>
      <c r="R2449" s="2">
        <v>55.16</v>
      </c>
      <c r="S2449">
        <v>1</v>
      </c>
      <c r="T2449" t="s">
        <v>58</v>
      </c>
      <c r="U2449" t="s">
        <v>141</v>
      </c>
      <c r="V2449" s="3">
        <v>0.38</v>
      </c>
      <c r="W2449" s="2">
        <v>0</v>
      </c>
      <c r="X2449">
        <v>0</v>
      </c>
      <c r="Y2449" t="s">
        <v>60</v>
      </c>
      <c r="Z2449" t="s">
        <v>143</v>
      </c>
      <c r="AA2449">
        <v>0</v>
      </c>
      <c r="AB2449" s="2">
        <v>0</v>
      </c>
      <c r="AC2449" s="2">
        <v>0</v>
      </c>
      <c r="AD2449" s="3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20.96</v>
      </c>
      <c r="AN2449" s="2">
        <v>20.96</v>
      </c>
      <c r="AO2449" s="2">
        <v>0</v>
      </c>
      <c r="AP2449" s="2">
        <v>0</v>
      </c>
      <c r="AQ2449" s="2">
        <v>0</v>
      </c>
    </row>
    <row r="2450" spans="1:43" x14ac:dyDescent="0.25">
      <c r="A2450" s="1">
        <v>46146</v>
      </c>
      <c r="B2450" t="s">
        <v>48</v>
      </c>
      <c r="C2450">
        <v>649163</v>
      </c>
      <c r="D2450">
        <v>2030961288</v>
      </c>
      <c r="E2450" t="s">
        <v>2187</v>
      </c>
      <c r="F2450" t="s">
        <v>2525</v>
      </c>
      <c r="G2450" t="s">
        <v>51</v>
      </c>
      <c r="H2450" t="s">
        <v>52</v>
      </c>
      <c r="I2450" t="s">
        <v>1691</v>
      </c>
      <c r="J2450" t="s">
        <v>1692</v>
      </c>
      <c r="K2450">
        <v>650218</v>
      </c>
      <c r="L2450" t="s">
        <v>999</v>
      </c>
      <c r="M2450" t="s">
        <v>440</v>
      </c>
      <c r="N2450" t="s">
        <v>57</v>
      </c>
      <c r="O2450" s="1">
        <v>45931</v>
      </c>
      <c r="Q2450" s="1">
        <v>46174</v>
      </c>
      <c r="R2450" s="2">
        <v>21.97</v>
      </c>
      <c r="S2450">
        <v>1</v>
      </c>
      <c r="T2450" t="s">
        <v>58</v>
      </c>
      <c r="U2450" t="s">
        <v>59</v>
      </c>
      <c r="V2450" s="3">
        <v>0.38</v>
      </c>
      <c r="W2450" s="2">
        <v>0</v>
      </c>
      <c r="X2450">
        <v>0</v>
      </c>
      <c r="Y2450" t="s">
        <v>60</v>
      </c>
      <c r="Z2450" t="s">
        <v>143</v>
      </c>
      <c r="AA2450">
        <v>0</v>
      </c>
      <c r="AB2450" s="2">
        <v>0</v>
      </c>
      <c r="AC2450" s="2">
        <v>0</v>
      </c>
      <c r="AD2450" s="3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0</v>
      </c>
      <c r="AM2450" s="2">
        <v>8.35</v>
      </c>
      <c r="AN2450" s="2">
        <v>8.35</v>
      </c>
      <c r="AO2450" s="2">
        <v>0</v>
      </c>
      <c r="AP2450" s="2">
        <v>0</v>
      </c>
      <c r="AQ2450" s="2">
        <v>0</v>
      </c>
    </row>
    <row r="2451" spans="1:43" x14ac:dyDescent="0.25">
      <c r="A2451" s="1">
        <v>46146</v>
      </c>
      <c r="B2451" t="s">
        <v>48</v>
      </c>
      <c r="C2451">
        <v>649163</v>
      </c>
      <c r="D2451">
        <v>2030969459</v>
      </c>
      <c r="E2451" t="s">
        <v>310</v>
      </c>
      <c r="F2451" t="s">
        <v>311</v>
      </c>
      <c r="G2451" t="s">
        <v>51</v>
      </c>
      <c r="H2451" t="s">
        <v>82</v>
      </c>
      <c r="I2451" t="s">
        <v>1691</v>
      </c>
      <c r="J2451" t="s">
        <v>1692</v>
      </c>
      <c r="K2451">
        <v>820873</v>
      </c>
      <c r="L2451" t="s">
        <v>249</v>
      </c>
      <c r="M2451" t="s">
        <v>250</v>
      </c>
      <c r="N2451" t="s">
        <v>57</v>
      </c>
      <c r="O2451" s="1">
        <v>45935</v>
      </c>
      <c r="Q2451" s="1">
        <v>46178</v>
      </c>
      <c r="R2451" s="2">
        <v>10.33</v>
      </c>
      <c r="S2451">
        <v>1</v>
      </c>
      <c r="T2451" t="s">
        <v>58</v>
      </c>
      <c r="U2451" t="s">
        <v>59</v>
      </c>
      <c r="V2451" s="3">
        <v>0.38</v>
      </c>
      <c r="W2451" s="2">
        <v>0</v>
      </c>
      <c r="X2451">
        <v>0</v>
      </c>
      <c r="Y2451" t="s">
        <v>60</v>
      </c>
      <c r="Z2451" t="s">
        <v>143</v>
      </c>
      <c r="AA2451">
        <v>0</v>
      </c>
      <c r="AB2451" s="2">
        <v>0</v>
      </c>
      <c r="AC2451" s="2">
        <v>0</v>
      </c>
      <c r="AD2451" s="3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3.93</v>
      </c>
      <c r="AN2451" s="2">
        <v>3.93</v>
      </c>
      <c r="AO2451" s="2">
        <v>0</v>
      </c>
      <c r="AP2451" s="2">
        <v>0</v>
      </c>
      <c r="AQ2451" s="2">
        <v>0</v>
      </c>
    </row>
    <row r="2452" spans="1:43" x14ac:dyDescent="0.25">
      <c r="A2452" s="1">
        <v>46146</v>
      </c>
      <c r="B2452" t="s">
        <v>48</v>
      </c>
      <c r="C2452">
        <v>649163</v>
      </c>
      <c r="D2452">
        <v>2031202146</v>
      </c>
      <c r="E2452" t="s">
        <v>1577</v>
      </c>
      <c r="F2452" t="s">
        <v>703</v>
      </c>
      <c r="G2452" t="s">
        <v>51</v>
      </c>
      <c r="H2452" t="s">
        <v>257</v>
      </c>
      <c r="I2452" t="s">
        <v>1691</v>
      </c>
      <c r="J2452" t="s">
        <v>1692</v>
      </c>
      <c r="K2452">
        <v>751867</v>
      </c>
      <c r="L2452" t="s">
        <v>877</v>
      </c>
      <c r="M2452" t="s">
        <v>97</v>
      </c>
      <c r="N2452" t="s">
        <v>57</v>
      </c>
      <c r="O2452" s="1">
        <v>45931</v>
      </c>
      <c r="Q2452" s="1">
        <v>46174</v>
      </c>
      <c r="R2452" s="2">
        <v>42.04</v>
      </c>
      <c r="S2452">
        <v>1</v>
      </c>
      <c r="T2452" t="s">
        <v>58</v>
      </c>
      <c r="U2452" t="s">
        <v>59</v>
      </c>
      <c r="V2452" s="3">
        <v>0.38</v>
      </c>
      <c r="W2452" s="2">
        <v>0</v>
      </c>
      <c r="X2452">
        <v>0</v>
      </c>
      <c r="Y2452" t="s">
        <v>60</v>
      </c>
      <c r="Z2452" t="s">
        <v>143</v>
      </c>
      <c r="AA2452">
        <v>0</v>
      </c>
      <c r="AB2452" s="2">
        <v>0</v>
      </c>
      <c r="AC2452" s="2">
        <v>0</v>
      </c>
      <c r="AD2452" s="3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15.98</v>
      </c>
      <c r="AN2452" s="2">
        <v>15.98</v>
      </c>
      <c r="AO2452" s="2">
        <v>0</v>
      </c>
      <c r="AP2452" s="2">
        <v>0</v>
      </c>
      <c r="AQ2452" s="2">
        <v>0</v>
      </c>
    </row>
    <row r="2453" spans="1:43" x14ac:dyDescent="0.25">
      <c r="A2453" s="1">
        <v>46146</v>
      </c>
      <c r="B2453" t="s">
        <v>48</v>
      </c>
      <c r="C2453">
        <v>649163</v>
      </c>
      <c r="D2453">
        <v>2031203627</v>
      </c>
      <c r="E2453" t="s">
        <v>2526</v>
      </c>
      <c r="F2453" t="s">
        <v>2527</v>
      </c>
      <c r="G2453" t="s">
        <v>51</v>
      </c>
      <c r="H2453" t="s">
        <v>52</v>
      </c>
      <c r="I2453" t="s">
        <v>1691</v>
      </c>
      <c r="J2453" t="s">
        <v>1692</v>
      </c>
      <c r="K2453">
        <v>650218</v>
      </c>
      <c r="L2453" t="s">
        <v>999</v>
      </c>
      <c r="M2453" t="s">
        <v>440</v>
      </c>
      <c r="N2453" t="s">
        <v>57</v>
      </c>
      <c r="O2453" s="1">
        <v>45931</v>
      </c>
      <c r="Q2453" s="1">
        <v>46174</v>
      </c>
      <c r="R2453" s="2">
        <v>38.11</v>
      </c>
      <c r="S2453">
        <v>1</v>
      </c>
      <c r="T2453" t="s">
        <v>58</v>
      </c>
      <c r="U2453" t="s">
        <v>59</v>
      </c>
      <c r="V2453" s="3">
        <v>0.38</v>
      </c>
      <c r="W2453" s="2">
        <v>0</v>
      </c>
      <c r="X2453">
        <v>0</v>
      </c>
      <c r="Y2453" t="s">
        <v>60</v>
      </c>
      <c r="Z2453" t="s">
        <v>143</v>
      </c>
      <c r="AA2453">
        <v>0</v>
      </c>
      <c r="AB2453" s="2">
        <v>0</v>
      </c>
      <c r="AC2453" s="2">
        <v>0</v>
      </c>
      <c r="AD2453" s="3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2">
        <v>14.48</v>
      </c>
      <c r="AN2453" s="2">
        <v>14.48</v>
      </c>
      <c r="AO2453" s="2">
        <v>0</v>
      </c>
      <c r="AP2453" s="2">
        <v>0</v>
      </c>
      <c r="AQ2453" s="2">
        <v>0</v>
      </c>
    </row>
    <row r="2454" spans="1:43" x14ac:dyDescent="0.25">
      <c r="A2454" s="1">
        <v>46146</v>
      </c>
      <c r="B2454" t="s">
        <v>48</v>
      </c>
      <c r="C2454">
        <v>649163</v>
      </c>
      <c r="D2454">
        <v>2031269055</v>
      </c>
      <c r="E2454" t="s">
        <v>2528</v>
      </c>
      <c r="F2454" t="s">
        <v>2529</v>
      </c>
      <c r="G2454" t="s">
        <v>51</v>
      </c>
      <c r="H2454" t="s">
        <v>82</v>
      </c>
      <c r="I2454" t="s">
        <v>1691</v>
      </c>
      <c r="J2454" t="s">
        <v>1694</v>
      </c>
      <c r="K2454">
        <v>673059</v>
      </c>
      <c r="L2454" t="s">
        <v>90</v>
      </c>
      <c r="M2454" t="s">
        <v>91</v>
      </c>
      <c r="N2454" t="s">
        <v>57</v>
      </c>
      <c r="O2454" s="1">
        <v>45931</v>
      </c>
      <c r="Q2454" s="1">
        <v>46174</v>
      </c>
      <c r="R2454" s="2">
        <v>412.3</v>
      </c>
      <c r="S2454">
        <v>1</v>
      </c>
      <c r="T2454" t="s">
        <v>58</v>
      </c>
      <c r="U2454" t="s">
        <v>59</v>
      </c>
      <c r="V2454" s="3">
        <v>0.38</v>
      </c>
      <c r="W2454" s="2">
        <v>0</v>
      </c>
      <c r="X2454">
        <v>0</v>
      </c>
      <c r="Y2454" t="s">
        <v>60</v>
      </c>
      <c r="Z2454" t="s">
        <v>143</v>
      </c>
      <c r="AA2454">
        <v>0</v>
      </c>
      <c r="AB2454" s="2">
        <v>0</v>
      </c>
      <c r="AC2454" s="2">
        <v>0</v>
      </c>
      <c r="AD2454" s="3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156.66999999999999</v>
      </c>
      <c r="AN2454" s="2">
        <v>156.66999999999999</v>
      </c>
      <c r="AO2454" s="2">
        <v>0</v>
      </c>
      <c r="AP2454" s="2">
        <v>0</v>
      </c>
      <c r="AQ2454" s="2">
        <v>0</v>
      </c>
    </row>
    <row r="2455" spans="1:43" x14ac:dyDescent="0.25">
      <c r="A2455" s="1">
        <v>46146</v>
      </c>
      <c r="B2455" t="s">
        <v>48</v>
      </c>
      <c r="C2455">
        <v>649163</v>
      </c>
      <c r="D2455">
        <v>2031269056</v>
      </c>
      <c r="E2455" t="s">
        <v>2528</v>
      </c>
      <c r="F2455" t="s">
        <v>2529</v>
      </c>
      <c r="G2455" t="s">
        <v>51</v>
      </c>
      <c r="H2455" t="s">
        <v>82</v>
      </c>
      <c r="I2455" t="s">
        <v>1691</v>
      </c>
      <c r="J2455" t="s">
        <v>1695</v>
      </c>
      <c r="K2455">
        <v>673059</v>
      </c>
      <c r="L2455" t="s">
        <v>90</v>
      </c>
      <c r="M2455" t="s">
        <v>91</v>
      </c>
      <c r="N2455" t="s">
        <v>57</v>
      </c>
      <c r="O2455" s="1">
        <v>45931</v>
      </c>
      <c r="Q2455" s="1">
        <v>46174</v>
      </c>
      <c r="R2455" s="2">
        <v>7.09</v>
      </c>
      <c r="S2455">
        <v>1</v>
      </c>
      <c r="T2455" t="s">
        <v>58</v>
      </c>
      <c r="U2455" t="s">
        <v>59</v>
      </c>
      <c r="V2455" s="3">
        <v>0.38</v>
      </c>
      <c r="W2455" s="2">
        <v>0</v>
      </c>
      <c r="X2455">
        <v>0</v>
      </c>
      <c r="Y2455" t="s">
        <v>60</v>
      </c>
      <c r="Z2455" t="s">
        <v>143</v>
      </c>
      <c r="AA2455">
        <v>0</v>
      </c>
      <c r="AB2455" s="2">
        <v>0</v>
      </c>
      <c r="AC2455" s="2">
        <v>0</v>
      </c>
      <c r="AD2455" s="3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2.69</v>
      </c>
      <c r="AN2455" s="2">
        <v>2.69</v>
      </c>
      <c r="AO2455" s="2">
        <v>0</v>
      </c>
      <c r="AP2455" s="2">
        <v>0</v>
      </c>
      <c r="AQ2455" s="2">
        <v>0</v>
      </c>
    </row>
    <row r="2456" spans="1:43" x14ac:dyDescent="0.25">
      <c r="A2456" s="1">
        <v>46146</v>
      </c>
      <c r="B2456" t="s">
        <v>48</v>
      </c>
      <c r="C2456">
        <v>649163</v>
      </c>
      <c r="D2456">
        <v>2031269058</v>
      </c>
      <c r="E2456" t="s">
        <v>2528</v>
      </c>
      <c r="F2456" t="s">
        <v>2529</v>
      </c>
      <c r="G2456" t="s">
        <v>51</v>
      </c>
      <c r="H2456" t="s">
        <v>82</v>
      </c>
      <c r="I2456" t="s">
        <v>1691</v>
      </c>
      <c r="J2456" t="s">
        <v>1692</v>
      </c>
      <c r="K2456">
        <v>673059</v>
      </c>
      <c r="L2456" t="s">
        <v>90</v>
      </c>
      <c r="M2456" t="s">
        <v>91</v>
      </c>
      <c r="N2456" t="s">
        <v>57</v>
      </c>
      <c r="O2456" s="1">
        <v>45931</v>
      </c>
      <c r="Q2456" s="1">
        <v>46174</v>
      </c>
      <c r="R2456" s="2">
        <v>19.75</v>
      </c>
      <c r="S2456">
        <v>1</v>
      </c>
      <c r="T2456" t="s">
        <v>58</v>
      </c>
      <c r="U2456" t="s">
        <v>59</v>
      </c>
      <c r="V2456" s="3">
        <v>0.38</v>
      </c>
      <c r="W2456" s="2">
        <v>0</v>
      </c>
      <c r="X2456">
        <v>0</v>
      </c>
      <c r="Y2456" t="s">
        <v>60</v>
      </c>
      <c r="Z2456" t="s">
        <v>143</v>
      </c>
      <c r="AA2456">
        <v>0</v>
      </c>
      <c r="AB2456" s="2">
        <v>0</v>
      </c>
      <c r="AC2456" s="2">
        <v>0</v>
      </c>
      <c r="AD2456" s="3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7.5</v>
      </c>
      <c r="AN2456" s="2">
        <v>7.5</v>
      </c>
      <c r="AO2456" s="2">
        <v>0</v>
      </c>
      <c r="AP2456" s="2">
        <v>0</v>
      </c>
      <c r="AQ2456" s="2">
        <v>0</v>
      </c>
    </row>
    <row r="2457" spans="1:43" x14ac:dyDescent="0.25">
      <c r="A2457" s="1">
        <v>46146</v>
      </c>
      <c r="B2457" t="s">
        <v>48</v>
      </c>
      <c r="C2457">
        <v>649163</v>
      </c>
      <c r="D2457">
        <v>2031333609</v>
      </c>
      <c r="E2457" t="s">
        <v>1614</v>
      </c>
      <c r="F2457" t="s">
        <v>1615</v>
      </c>
      <c r="G2457" t="s">
        <v>51</v>
      </c>
      <c r="H2457" t="s">
        <v>52</v>
      </c>
      <c r="I2457" t="s">
        <v>1691</v>
      </c>
      <c r="J2457" t="s">
        <v>1692</v>
      </c>
      <c r="K2457">
        <v>751867</v>
      </c>
      <c r="L2457" t="s">
        <v>877</v>
      </c>
      <c r="M2457" t="s">
        <v>97</v>
      </c>
      <c r="N2457" t="s">
        <v>57</v>
      </c>
      <c r="O2457" s="1">
        <v>45931</v>
      </c>
      <c r="Q2457" s="1">
        <v>46174</v>
      </c>
      <c r="R2457" s="2">
        <v>55.16</v>
      </c>
      <c r="S2457">
        <v>1</v>
      </c>
      <c r="T2457" t="s">
        <v>58</v>
      </c>
      <c r="U2457" t="s">
        <v>59</v>
      </c>
      <c r="V2457" s="3">
        <v>0.38</v>
      </c>
      <c r="W2457" s="2">
        <v>0</v>
      </c>
      <c r="X2457">
        <v>0</v>
      </c>
      <c r="Y2457" t="s">
        <v>60</v>
      </c>
      <c r="Z2457" t="s">
        <v>143</v>
      </c>
      <c r="AA2457">
        <v>0</v>
      </c>
      <c r="AB2457" s="2">
        <v>0</v>
      </c>
      <c r="AC2457" s="2">
        <v>0</v>
      </c>
      <c r="AD2457" s="3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0</v>
      </c>
      <c r="AM2457" s="2">
        <v>20.96</v>
      </c>
      <c r="AN2457" s="2">
        <v>20.96</v>
      </c>
      <c r="AO2457" s="2">
        <v>0</v>
      </c>
      <c r="AP2457" s="2">
        <v>0</v>
      </c>
      <c r="AQ2457" s="2">
        <v>0</v>
      </c>
    </row>
    <row r="2458" spans="1:43" x14ac:dyDescent="0.25">
      <c r="A2458" s="1">
        <v>46146</v>
      </c>
      <c r="B2458" t="s">
        <v>48</v>
      </c>
      <c r="C2458">
        <v>649163</v>
      </c>
      <c r="D2458">
        <v>2031362148</v>
      </c>
      <c r="E2458" t="s">
        <v>1617</v>
      </c>
      <c r="F2458" t="s">
        <v>1618</v>
      </c>
      <c r="G2458" t="s">
        <v>51</v>
      </c>
      <c r="H2458" t="s">
        <v>52</v>
      </c>
      <c r="I2458" t="s">
        <v>1691</v>
      </c>
      <c r="J2458" t="s">
        <v>1692</v>
      </c>
      <c r="K2458">
        <v>885445</v>
      </c>
      <c r="L2458" t="s">
        <v>854</v>
      </c>
      <c r="M2458" t="s">
        <v>855</v>
      </c>
      <c r="N2458" t="s">
        <v>57</v>
      </c>
      <c r="O2458" s="1">
        <v>45931</v>
      </c>
      <c r="Q2458" s="1">
        <v>46174</v>
      </c>
      <c r="R2458" s="2">
        <v>46.13</v>
      </c>
      <c r="S2458">
        <v>1</v>
      </c>
      <c r="T2458" t="s">
        <v>58</v>
      </c>
      <c r="U2458" t="s">
        <v>59</v>
      </c>
      <c r="V2458" s="3">
        <v>0.38</v>
      </c>
      <c r="W2458" s="2">
        <v>0</v>
      </c>
      <c r="X2458">
        <v>0</v>
      </c>
      <c r="Y2458" t="s">
        <v>60</v>
      </c>
      <c r="Z2458" t="s">
        <v>143</v>
      </c>
      <c r="AA2458">
        <v>0</v>
      </c>
      <c r="AB2458" s="2">
        <v>0</v>
      </c>
      <c r="AC2458" s="2">
        <v>0</v>
      </c>
      <c r="AD2458" s="3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17.53</v>
      </c>
      <c r="AN2458" s="2">
        <v>17.53</v>
      </c>
      <c r="AO2458" s="2">
        <v>0</v>
      </c>
      <c r="AP2458" s="2">
        <v>0</v>
      </c>
      <c r="AQ2458" s="2">
        <v>0</v>
      </c>
    </row>
    <row r="2459" spans="1:43" x14ac:dyDescent="0.25">
      <c r="A2459" s="1">
        <v>46146</v>
      </c>
      <c r="B2459" t="s">
        <v>48</v>
      </c>
      <c r="C2459">
        <v>649163</v>
      </c>
      <c r="D2459">
        <v>2031411445</v>
      </c>
      <c r="E2459" t="s">
        <v>365</v>
      </c>
      <c r="F2459" t="s">
        <v>117</v>
      </c>
      <c r="G2459" t="s">
        <v>51</v>
      </c>
      <c r="H2459" t="s">
        <v>122</v>
      </c>
      <c r="I2459" t="s">
        <v>1691</v>
      </c>
      <c r="J2459" t="s">
        <v>1694</v>
      </c>
      <c r="K2459">
        <v>796984</v>
      </c>
      <c r="L2459" t="s">
        <v>168</v>
      </c>
      <c r="M2459" t="s">
        <v>112</v>
      </c>
      <c r="N2459" t="s">
        <v>57</v>
      </c>
      <c r="O2459" s="1">
        <v>45933</v>
      </c>
      <c r="Q2459" s="1">
        <v>46176</v>
      </c>
      <c r="R2459" s="2">
        <v>216.88</v>
      </c>
      <c r="S2459">
        <v>1</v>
      </c>
      <c r="T2459" t="s">
        <v>58</v>
      </c>
      <c r="U2459" t="s">
        <v>59</v>
      </c>
      <c r="V2459" s="3">
        <v>0.38</v>
      </c>
      <c r="W2459" s="2">
        <v>0</v>
      </c>
      <c r="X2459">
        <v>0</v>
      </c>
      <c r="Y2459" t="s">
        <v>60</v>
      </c>
      <c r="Z2459" t="s">
        <v>143</v>
      </c>
      <c r="AA2459">
        <v>0</v>
      </c>
      <c r="AB2459" s="2">
        <v>0</v>
      </c>
      <c r="AC2459" s="2">
        <v>0</v>
      </c>
      <c r="AD2459" s="3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0</v>
      </c>
      <c r="AL2459" s="2">
        <v>0</v>
      </c>
      <c r="AM2459" s="2">
        <v>82.41</v>
      </c>
      <c r="AN2459" s="2">
        <v>82.41</v>
      </c>
      <c r="AO2459" s="2">
        <v>0</v>
      </c>
      <c r="AP2459" s="2">
        <v>0</v>
      </c>
      <c r="AQ2459" s="2">
        <v>0</v>
      </c>
    </row>
    <row r="2460" spans="1:43" x14ac:dyDescent="0.25">
      <c r="A2460" s="1">
        <v>46146</v>
      </c>
      <c r="B2460" t="s">
        <v>48</v>
      </c>
      <c r="C2460">
        <v>649163</v>
      </c>
      <c r="D2460">
        <v>2031420005</v>
      </c>
      <c r="E2460" t="s">
        <v>685</v>
      </c>
      <c r="F2460" t="s">
        <v>2449</v>
      </c>
      <c r="G2460" t="s">
        <v>51</v>
      </c>
      <c r="H2460" t="s">
        <v>82</v>
      </c>
      <c r="I2460" t="s">
        <v>1691</v>
      </c>
      <c r="J2460" t="s">
        <v>1694</v>
      </c>
      <c r="K2460">
        <v>756803</v>
      </c>
      <c r="L2460" t="s">
        <v>1816</v>
      </c>
      <c r="M2460" t="s">
        <v>1468</v>
      </c>
      <c r="N2460" t="s">
        <v>57</v>
      </c>
      <c r="O2460" s="1">
        <v>45933</v>
      </c>
      <c r="Q2460" s="1">
        <v>46176</v>
      </c>
      <c r="R2460" s="2">
        <v>168.95</v>
      </c>
      <c r="S2460">
        <v>1</v>
      </c>
      <c r="T2460" t="s">
        <v>58</v>
      </c>
      <c r="U2460" t="s">
        <v>59</v>
      </c>
      <c r="V2460" s="3">
        <v>0.38</v>
      </c>
      <c r="W2460" s="2">
        <v>0</v>
      </c>
      <c r="X2460">
        <v>0</v>
      </c>
      <c r="Y2460" t="s">
        <v>60</v>
      </c>
      <c r="Z2460" t="s">
        <v>143</v>
      </c>
      <c r="AA2460">
        <v>0</v>
      </c>
      <c r="AB2460" s="2">
        <v>0</v>
      </c>
      <c r="AC2460" s="2">
        <v>0</v>
      </c>
      <c r="AD2460" s="3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0</v>
      </c>
      <c r="AM2460" s="2">
        <v>64.2</v>
      </c>
      <c r="AN2460" s="2">
        <v>64.2</v>
      </c>
      <c r="AO2460" s="2">
        <v>0</v>
      </c>
      <c r="AP2460" s="2">
        <v>0</v>
      </c>
      <c r="AQ2460" s="2">
        <v>0</v>
      </c>
    </row>
    <row r="2461" spans="1:43" x14ac:dyDescent="0.25">
      <c r="A2461" s="1">
        <v>46146</v>
      </c>
      <c r="B2461" t="s">
        <v>48</v>
      </c>
      <c r="C2461">
        <v>649163</v>
      </c>
      <c r="D2461">
        <v>2031461151</v>
      </c>
      <c r="E2461" t="s">
        <v>2082</v>
      </c>
      <c r="F2461" t="s">
        <v>464</v>
      </c>
      <c r="G2461" t="s">
        <v>51</v>
      </c>
      <c r="H2461" t="s">
        <v>213</v>
      </c>
      <c r="I2461" t="s">
        <v>1691</v>
      </c>
      <c r="J2461" t="s">
        <v>1692</v>
      </c>
      <c r="K2461">
        <v>650218</v>
      </c>
      <c r="L2461" t="s">
        <v>999</v>
      </c>
      <c r="M2461" t="s">
        <v>440</v>
      </c>
      <c r="N2461" t="s">
        <v>57</v>
      </c>
      <c r="O2461" s="1">
        <v>45962</v>
      </c>
      <c r="Q2461" s="1">
        <v>46174</v>
      </c>
      <c r="R2461" s="2">
        <v>46.78</v>
      </c>
      <c r="S2461">
        <v>1</v>
      </c>
      <c r="T2461" t="s">
        <v>58</v>
      </c>
      <c r="U2461" t="s">
        <v>59</v>
      </c>
      <c r="V2461" s="3">
        <v>0.38</v>
      </c>
      <c r="W2461" s="2">
        <v>0</v>
      </c>
      <c r="X2461">
        <v>0</v>
      </c>
      <c r="Y2461" t="s">
        <v>60</v>
      </c>
      <c r="Z2461" t="s">
        <v>143</v>
      </c>
      <c r="AA2461">
        <v>0</v>
      </c>
      <c r="AB2461" s="2">
        <v>0</v>
      </c>
      <c r="AC2461" s="2">
        <v>0</v>
      </c>
      <c r="AD2461" s="3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0</v>
      </c>
      <c r="AM2461" s="2">
        <v>17.78</v>
      </c>
      <c r="AN2461" s="2">
        <v>17.78</v>
      </c>
      <c r="AO2461" s="2">
        <v>0</v>
      </c>
      <c r="AP2461" s="2">
        <v>0</v>
      </c>
      <c r="AQ2461" s="2">
        <v>0</v>
      </c>
    </row>
    <row r="2462" spans="1:43" x14ac:dyDescent="0.25">
      <c r="A2462" s="1">
        <v>46146</v>
      </c>
      <c r="B2462" t="s">
        <v>48</v>
      </c>
      <c r="C2462">
        <v>649163</v>
      </c>
      <c r="D2462">
        <v>2031475875</v>
      </c>
      <c r="E2462" t="s">
        <v>1781</v>
      </c>
      <c r="F2462" t="s">
        <v>1782</v>
      </c>
      <c r="G2462" t="s">
        <v>51</v>
      </c>
      <c r="H2462" t="s">
        <v>82</v>
      </c>
      <c r="I2462" t="s">
        <v>1691</v>
      </c>
      <c r="J2462" t="s">
        <v>1694</v>
      </c>
      <c r="K2462">
        <v>824062</v>
      </c>
      <c r="L2462" t="s">
        <v>400</v>
      </c>
      <c r="M2462" t="s">
        <v>401</v>
      </c>
      <c r="N2462" t="s">
        <v>57</v>
      </c>
      <c r="O2462" s="1">
        <v>45962</v>
      </c>
      <c r="Q2462" s="1">
        <v>46174</v>
      </c>
      <c r="R2462" s="2">
        <v>226.98</v>
      </c>
      <c r="S2462">
        <v>1</v>
      </c>
      <c r="T2462" t="s">
        <v>58</v>
      </c>
      <c r="U2462" t="s">
        <v>59</v>
      </c>
      <c r="V2462" s="3">
        <v>0.38</v>
      </c>
      <c r="W2462" s="2">
        <v>0</v>
      </c>
      <c r="X2462">
        <v>0</v>
      </c>
      <c r="Y2462" t="s">
        <v>60</v>
      </c>
      <c r="Z2462" t="s">
        <v>143</v>
      </c>
      <c r="AA2462">
        <v>0</v>
      </c>
      <c r="AB2462" s="2">
        <v>0</v>
      </c>
      <c r="AC2462" s="2">
        <v>0</v>
      </c>
      <c r="AD2462" s="3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0</v>
      </c>
      <c r="AM2462" s="2">
        <v>86.25</v>
      </c>
      <c r="AN2462" s="2">
        <v>86.25</v>
      </c>
      <c r="AO2462" s="2">
        <v>0</v>
      </c>
      <c r="AP2462" s="2">
        <v>0</v>
      </c>
      <c r="AQ2462" s="2">
        <v>0</v>
      </c>
    </row>
    <row r="2463" spans="1:43" x14ac:dyDescent="0.25">
      <c r="A2463" s="1">
        <v>46146</v>
      </c>
      <c r="B2463" t="s">
        <v>48</v>
      </c>
      <c r="C2463">
        <v>649163</v>
      </c>
      <c r="D2463">
        <v>2031475876</v>
      </c>
      <c r="E2463" t="s">
        <v>1781</v>
      </c>
      <c r="F2463" t="s">
        <v>1782</v>
      </c>
      <c r="G2463" t="s">
        <v>51</v>
      </c>
      <c r="H2463" t="s">
        <v>82</v>
      </c>
      <c r="I2463" t="s">
        <v>1691</v>
      </c>
      <c r="J2463" t="s">
        <v>1695</v>
      </c>
      <c r="K2463">
        <v>824062</v>
      </c>
      <c r="L2463" t="s">
        <v>400</v>
      </c>
      <c r="M2463" t="s">
        <v>401</v>
      </c>
      <c r="N2463" t="s">
        <v>57</v>
      </c>
      <c r="O2463" s="1">
        <v>45962</v>
      </c>
      <c r="Q2463" s="1">
        <v>46174</v>
      </c>
      <c r="R2463" s="2">
        <v>7.09</v>
      </c>
      <c r="S2463">
        <v>1</v>
      </c>
      <c r="T2463" t="s">
        <v>58</v>
      </c>
      <c r="U2463" t="s">
        <v>59</v>
      </c>
      <c r="V2463" s="3">
        <v>0.38</v>
      </c>
      <c r="W2463" s="2">
        <v>0</v>
      </c>
      <c r="X2463">
        <v>0</v>
      </c>
      <c r="Y2463" t="s">
        <v>60</v>
      </c>
      <c r="Z2463" t="s">
        <v>143</v>
      </c>
      <c r="AA2463">
        <v>0</v>
      </c>
      <c r="AB2463" s="2">
        <v>0</v>
      </c>
      <c r="AC2463" s="2">
        <v>0</v>
      </c>
      <c r="AD2463" s="3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0</v>
      </c>
      <c r="AM2463" s="2">
        <v>2.69</v>
      </c>
      <c r="AN2463" s="2">
        <v>2.69</v>
      </c>
      <c r="AO2463" s="2">
        <v>0</v>
      </c>
      <c r="AP2463" s="2">
        <v>0</v>
      </c>
      <c r="AQ2463" s="2">
        <v>0</v>
      </c>
    </row>
    <row r="2464" spans="1:43" x14ac:dyDescent="0.25">
      <c r="A2464" s="1">
        <v>46146</v>
      </c>
      <c r="B2464" t="s">
        <v>48</v>
      </c>
      <c r="C2464">
        <v>649163</v>
      </c>
      <c r="D2464">
        <v>2031743427</v>
      </c>
      <c r="E2464" t="s">
        <v>2530</v>
      </c>
      <c r="F2464" t="s">
        <v>2531</v>
      </c>
      <c r="G2464" t="s">
        <v>51</v>
      </c>
      <c r="H2464" t="s">
        <v>52</v>
      </c>
      <c r="I2464" t="s">
        <v>1691</v>
      </c>
      <c r="J2464" t="s">
        <v>1692</v>
      </c>
      <c r="K2464">
        <v>650218</v>
      </c>
      <c r="L2464" t="s">
        <v>999</v>
      </c>
      <c r="M2464" t="s">
        <v>440</v>
      </c>
      <c r="N2464" t="s">
        <v>57</v>
      </c>
      <c r="O2464" s="1">
        <v>45962</v>
      </c>
      <c r="Q2464" s="1">
        <v>46174</v>
      </c>
      <c r="R2464" s="2">
        <v>21.97</v>
      </c>
      <c r="S2464">
        <v>1</v>
      </c>
      <c r="T2464" t="s">
        <v>58</v>
      </c>
      <c r="U2464" t="s">
        <v>59</v>
      </c>
      <c r="V2464" s="3">
        <v>0.38</v>
      </c>
      <c r="W2464" s="2">
        <v>0</v>
      </c>
      <c r="X2464">
        <v>0</v>
      </c>
      <c r="Y2464" t="s">
        <v>60</v>
      </c>
      <c r="Z2464" t="s">
        <v>143</v>
      </c>
      <c r="AA2464">
        <v>0</v>
      </c>
      <c r="AB2464" s="2">
        <v>0</v>
      </c>
      <c r="AC2464" s="2">
        <v>0</v>
      </c>
      <c r="AD2464" s="3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</v>
      </c>
      <c r="AL2464" s="2">
        <v>0</v>
      </c>
      <c r="AM2464" s="2">
        <v>8.35</v>
      </c>
      <c r="AN2464" s="2">
        <v>8.35</v>
      </c>
      <c r="AO2464" s="2">
        <v>0</v>
      </c>
      <c r="AP2464" s="2">
        <v>0</v>
      </c>
      <c r="AQ2464" s="2">
        <v>0</v>
      </c>
    </row>
    <row r="2465" spans="1:43" x14ac:dyDescent="0.25">
      <c r="A2465" s="1">
        <v>46146</v>
      </c>
      <c r="B2465" t="s">
        <v>48</v>
      </c>
      <c r="C2465">
        <v>649163</v>
      </c>
      <c r="D2465">
        <v>2031806668</v>
      </c>
      <c r="E2465" t="s">
        <v>376</v>
      </c>
      <c r="F2465" t="s">
        <v>377</v>
      </c>
      <c r="G2465" t="s">
        <v>51</v>
      </c>
      <c r="H2465" t="s">
        <v>188</v>
      </c>
      <c r="I2465" t="s">
        <v>1691</v>
      </c>
      <c r="J2465" t="s">
        <v>1692</v>
      </c>
      <c r="K2465">
        <v>673059</v>
      </c>
      <c r="L2465" t="s">
        <v>90</v>
      </c>
      <c r="M2465" t="s">
        <v>91</v>
      </c>
      <c r="N2465" t="s">
        <v>57</v>
      </c>
      <c r="O2465" s="1">
        <v>45962</v>
      </c>
      <c r="Q2465" s="1">
        <v>46174</v>
      </c>
      <c r="R2465" s="2">
        <v>29.42</v>
      </c>
      <c r="S2465">
        <v>1</v>
      </c>
      <c r="T2465" t="s">
        <v>58</v>
      </c>
      <c r="U2465" t="s">
        <v>59</v>
      </c>
      <c r="V2465" s="3">
        <v>0.38</v>
      </c>
      <c r="W2465" s="2">
        <v>0</v>
      </c>
      <c r="X2465">
        <v>0</v>
      </c>
      <c r="Y2465" t="s">
        <v>60</v>
      </c>
      <c r="Z2465" t="s">
        <v>143</v>
      </c>
      <c r="AA2465">
        <v>0</v>
      </c>
      <c r="AB2465" s="2">
        <v>0</v>
      </c>
      <c r="AC2465" s="2">
        <v>0</v>
      </c>
      <c r="AD2465" s="3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11.18</v>
      </c>
      <c r="AN2465" s="2">
        <v>11.18</v>
      </c>
      <c r="AO2465" s="2">
        <v>0</v>
      </c>
      <c r="AP2465" s="2">
        <v>0</v>
      </c>
      <c r="AQ2465" s="2">
        <v>0</v>
      </c>
    </row>
    <row r="2466" spans="1:43" x14ac:dyDescent="0.25">
      <c r="A2466" s="1">
        <v>46146</v>
      </c>
      <c r="B2466" t="s">
        <v>48</v>
      </c>
      <c r="C2466">
        <v>649163</v>
      </c>
      <c r="D2466">
        <v>2031840268</v>
      </c>
      <c r="E2466" t="s">
        <v>782</v>
      </c>
      <c r="F2466" t="s">
        <v>783</v>
      </c>
      <c r="G2466" t="s">
        <v>51</v>
      </c>
      <c r="H2466" t="s">
        <v>82</v>
      </c>
      <c r="I2466" t="s">
        <v>1691</v>
      </c>
      <c r="J2466" t="s">
        <v>1694</v>
      </c>
      <c r="K2466">
        <v>856163</v>
      </c>
      <c r="L2466" t="s">
        <v>216</v>
      </c>
      <c r="M2466" t="s">
        <v>217</v>
      </c>
      <c r="N2466" t="s">
        <v>57</v>
      </c>
      <c r="O2466" s="1">
        <v>45959</v>
      </c>
      <c r="Q2466" s="1">
        <v>46171</v>
      </c>
      <c r="R2466" s="2">
        <v>115.38</v>
      </c>
      <c r="S2466">
        <v>1</v>
      </c>
      <c r="T2466" t="s">
        <v>58</v>
      </c>
      <c r="U2466" t="s">
        <v>59</v>
      </c>
      <c r="V2466" s="3">
        <v>0.38</v>
      </c>
      <c r="W2466" s="2">
        <v>0</v>
      </c>
      <c r="X2466">
        <v>0</v>
      </c>
      <c r="Y2466" t="s">
        <v>60</v>
      </c>
      <c r="Z2466" t="s">
        <v>143</v>
      </c>
      <c r="AA2466">
        <v>0</v>
      </c>
      <c r="AB2466" s="2">
        <v>0</v>
      </c>
      <c r="AC2466" s="2">
        <v>0</v>
      </c>
      <c r="AD2466" s="3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43.84</v>
      </c>
      <c r="AN2466" s="2">
        <v>43.84</v>
      </c>
      <c r="AO2466" s="2">
        <v>0</v>
      </c>
      <c r="AP2466" s="2">
        <v>0</v>
      </c>
      <c r="AQ2466" s="2">
        <v>0</v>
      </c>
    </row>
    <row r="2467" spans="1:43" x14ac:dyDescent="0.25">
      <c r="A2467" s="1">
        <v>46146</v>
      </c>
      <c r="B2467" t="s">
        <v>48</v>
      </c>
      <c r="C2467">
        <v>649163</v>
      </c>
      <c r="D2467">
        <v>2031940058</v>
      </c>
      <c r="E2467" t="s">
        <v>2532</v>
      </c>
      <c r="F2467" t="s">
        <v>2533</v>
      </c>
      <c r="G2467" t="s">
        <v>51</v>
      </c>
      <c r="H2467" t="s">
        <v>52</v>
      </c>
      <c r="I2467" t="s">
        <v>1691</v>
      </c>
      <c r="J2467" t="s">
        <v>1692</v>
      </c>
      <c r="K2467">
        <v>650218</v>
      </c>
      <c r="L2467" t="s">
        <v>999</v>
      </c>
      <c r="M2467" t="s">
        <v>440</v>
      </c>
      <c r="N2467" t="s">
        <v>57</v>
      </c>
      <c r="O2467" s="1">
        <v>45963</v>
      </c>
      <c r="Q2467" s="1">
        <v>46175</v>
      </c>
      <c r="R2467" s="2">
        <v>38.11</v>
      </c>
      <c r="S2467">
        <v>1</v>
      </c>
      <c r="T2467" t="s">
        <v>58</v>
      </c>
      <c r="U2467" t="s">
        <v>59</v>
      </c>
      <c r="V2467" s="3">
        <v>0.38</v>
      </c>
      <c r="W2467" s="2">
        <v>0</v>
      </c>
      <c r="X2467">
        <v>0</v>
      </c>
      <c r="Y2467" t="s">
        <v>60</v>
      </c>
      <c r="Z2467" t="s">
        <v>143</v>
      </c>
      <c r="AA2467">
        <v>0</v>
      </c>
      <c r="AB2467" s="2">
        <v>0</v>
      </c>
      <c r="AC2467" s="2">
        <v>0</v>
      </c>
      <c r="AD2467" s="3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0</v>
      </c>
      <c r="AM2467" s="2">
        <v>14.48</v>
      </c>
      <c r="AN2467" s="2">
        <v>14.48</v>
      </c>
      <c r="AO2467" s="2">
        <v>0</v>
      </c>
      <c r="AP2467" s="2">
        <v>0</v>
      </c>
      <c r="AQ2467" s="2">
        <v>0</v>
      </c>
    </row>
    <row r="2468" spans="1:43" x14ac:dyDescent="0.25">
      <c r="A2468" s="1">
        <v>46146</v>
      </c>
      <c r="B2468" t="s">
        <v>48</v>
      </c>
      <c r="C2468">
        <v>649163</v>
      </c>
      <c r="D2468">
        <v>2031949679</v>
      </c>
      <c r="E2468" t="s">
        <v>126</v>
      </c>
      <c r="F2468" t="s">
        <v>392</v>
      </c>
      <c r="G2468" t="s">
        <v>51</v>
      </c>
      <c r="H2468" t="s">
        <v>82</v>
      </c>
      <c r="I2468" t="s">
        <v>1691</v>
      </c>
      <c r="J2468" t="s">
        <v>1692</v>
      </c>
      <c r="K2468">
        <v>820873</v>
      </c>
      <c r="L2468" t="s">
        <v>249</v>
      </c>
      <c r="M2468" t="s">
        <v>250</v>
      </c>
      <c r="N2468" t="s">
        <v>57</v>
      </c>
      <c r="O2468" s="1">
        <v>45992</v>
      </c>
      <c r="Q2468" s="1">
        <v>46174</v>
      </c>
      <c r="R2468" s="2">
        <v>25.15</v>
      </c>
      <c r="S2468">
        <v>1</v>
      </c>
      <c r="T2468" t="s">
        <v>58</v>
      </c>
      <c r="U2468" t="s">
        <v>59</v>
      </c>
      <c r="V2468" s="3">
        <v>0.38</v>
      </c>
      <c r="W2468" s="2">
        <v>0</v>
      </c>
      <c r="X2468">
        <v>0</v>
      </c>
      <c r="Y2468" t="s">
        <v>60</v>
      </c>
      <c r="Z2468" t="s">
        <v>143</v>
      </c>
      <c r="AA2468">
        <v>0</v>
      </c>
      <c r="AB2468" s="2">
        <v>0</v>
      </c>
      <c r="AC2468" s="2">
        <v>0</v>
      </c>
      <c r="AD2468" s="3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0</v>
      </c>
      <c r="AL2468" s="2">
        <v>9.56</v>
      </c>
      <c r="AM2468" s="2">
        <v>0</v>
      </c>
      <c r="AN2468" s="2">
        <v>0</v>
      </c>
      <c r="AO2468" s="2">
        <v>0</v>
      </c>
      <c r="AP2468" s="2">
        <v>0</v>
      </c>
      <c r="AQ2468" s="2">
        <v>0</v>
      </c>
    </row>
    <row r="2469" spans="1:43" x14ac:dyDescent="0.25">
      <c r="A2469" s="1">
        <v>46146</v>
      </c>
      <c r="B2469" t="s">
        <v>48</v>
      </c>
      <c r="C2469">
        <v>649163</v>
      </c>
      <c r="D2469">
        <v>2031961589</v>
      </c>
      <c r="E2469" t="s">
        <v>397</v>
      </c>
      <c r="F2469" t="s">
        <v>398</v>
      </c>
      <c r="G2469" t="s">
        <v>51</v>
      </c>
      <c r="H2469" t="s">
        <v>122</v>
      </c>
      <c r="I2469" t="s">
        <v>1691</v>
      </c>
      <c r="J2469" t="s">
        <v>1692</v>
      </c>
      <c r="K2469">
        <v>816021</v>
      </c>
      <c r="L2469" t="s">
        <v>124</v>
      </c>
      <c r="M2469" t="s">
        <v>125</v>
      </c>
      <c r="N2469" t="s">
        <v>57</v>
      </c>
      <c r="O2469" s="1">
        <v>45965</v>
      </c>
      <c r="Q2469" s="1">
        <v>46177</v>
      </c>
      <c r="R2469" s="2">
        <v>19.100000000000001</v>
      </c>
      <c r="S2469">
        <v>1</v>
      </c>
      <c r="T2469" t="s">
        <v>58</v>
      </c>
      <c r="U2469" t="s">
        <v>59</v>
      </c>
      <c r="V2469" s="3">
        <v>0.38</v>
      </c>
      <c r="W2469" s="2">
        <v>0</v>
      </c>
      <c r="X2469">
        <v>0</v>
      </c>
      <c r="Y2469" t="s">
        <v>60</v>
      </c>
      <c r="Z2469" t="s">
        <v>143</v>
      </c>
      <c r="AA2469">
        <v>0</v>
      </c>
      <c r="AB2469" s="2">
        <v>0</v>
      </c>
      <c r="AC2469" s="2">
        <v>0</v>
      </c>
      <c r="AD2469" s="3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7.26</v>
      </c>
      <c r="AN2469" s="2">
        <v>7.26</v>
      </c>
      <c r="AO2469" s="2">
        <v>0</v>
      </c>
      <c r="AP2469" s="2">
        <v>0</v>
      </c>
      <c r="AQ2469" s="2">
        <v>0</v>
      </c>
    </row>
    <row r="2470" spans="1:43" x14ac:dyDescent="0.25">
      <c r="A2470" s="1">
        <v>46146</v>
      </c>
      <c r="B2470" t="s">
        <v>48</v>
      </c>
      <c r="C2470">
        <v>649163</v>
      </c>
      <c r="D2470">
        <v>2031962196</v>
      </c>
      <c r="E2470" t="s">
        <v>181</v>
      </c>
      <c r="F2470" t="s">
        <v>399</v>
      </c>
      <c r="G2470" t="s">
        <v>51</v>
      </c>
      <c r="H2470" t="s">
        <v>82</v>
      </c>
      <c r="I2470" t="s">
        <v>1691</v>
      </c>
      <c r="J2470" t="s">
        <v>1694</v>
      </c>
      <c r="K2470">
        <v>824062</v>
      </c>
      <c r="L2470" t="s">
        <v>400</v>
      </c>
      <c r="M2470" t="s">
        <v>401</v>
      </c>
      <c r="N2470" t="s">
        <v>57</v>
      </c>
      <c r="O2470" s="1">
        <v>45965</v>
      </c>
      <c r="Q2470" s="1">
        <v>46177</v>
      </c>
      <c r="R2470" s="2">
        <v>326.14</v>
      </c>
      <c r="S2470">
        <v>1</v>
      </c>
      <c r="T2470" t="s">
        <v>58</v>
      </c>
      <c r="U2470" t="s">
        <v>59</v>
      </c>
      <c r="V2470" s="3">
        <v>0.38</v>
      </c>
      <c r="W2470" s="2">
        <v>0</v>
      </c>
      <c r="X2470">
        <v>0</v>
      </c>
      <c r="Y2470" t="s">
        <v>60</v>
      </c>
      <c r="Z2470" t="s">
        <v>143</v>
      </c>
      <c r="AA2470">
        <v>0</v>
      </c>
      <c r="AB2470" s="2">
        <v>0</v>
      </c>
      <c r="AC2470" s="2">
        <v>0</v>
      </c>
      <c r="AD2470" s="3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0</v>
      </c>
      <c r="AL2470" s="2">
        <v>0</v>
      </c>
      <c r="AM2470" s="2">
        <v>123.93</v>
      </c>
      <c r="AN2470" s="2">
        <v>123.93</v>
      </c>
      <c r="AO2470" s="2">
        <v>0</v>
      </c>
      <c r="AP2470" s="2">
        <v>0</v>
      </c>
      <c r="AQ2470" s="2">
        <v>0</v>
      </c>
    </row>
    <row r="2471" spans="1:43" x14ac:dyDescent="0.25">
      <c r="A2471" s="1">
        <v>46146</v>
      </c>
      <c r="B2471" t="s">
        <v>48</v>
      </c>
      <c r="C2471">
        <v>649163</v>
      </c>
      <c r="D2471">
        <v>2031962201</v>
      </c>
      <c r="E2471" t="s">
        <v>181</v>
      </c>
      <c r="F2471" t="s">
        <v>399</v>
      </c>
      <c r="G2471" t="s">
        <v>51</v>
      </c>
      <c r="H2471" t="s">
        <v>82</v>
      </c>
      <c r="I2471" t="s">
        <v>1691</v>
      </c>
      <c r="J2471" t="s">
        <v>1695</v>
      </c>
      <c r="K2471">
        <v>824062</v>
      </c>
      <c r="L2471" t="s">
        <v>400</v>
      </c>
      <c r="M2471" t="s">
        <v>401</v>
      </c>
      <c r="N2471" t="s">
        <v>57</v>
      </c>
      <c r="O2471" s="1">
        <v>45965</v>
      </c>
      <c r="Q2471" s="1">
        <v>46177</v>
      </c>
      <c r="R2471" s="2">
        <v>7.09</v>
      </c>
      <c r="S2471">
        <v>1</v>
      </c>
      <c r="T2471" t="s">
        <v>58</v>
      </c>
      <c r="U2471" t="s">
        <v>59</v>
      </c>
      <c r="V2471" s="3">
        <v>0.38</v>
      </c>
      <c r="W2471" s="2">
        <v>0</v>
      </c>
      <c r="X2471">
        <v>0</v>
      </c>
      <c r="Y2471" t="s">
        <v>60</v>
      </c>
      <c r="Z2471" t="s">
        <v>143</v>
      </c>
      <c r="AA2471">
        <v>0</v>
      </c>
      <c r="AB2471" s="2">
        <v>0</v>
      </c>
      <c r="AC2471" s="2">
        <v>0</v>
      </c>
      <c r="AD2471" s="3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0</v>
      </c>
      <c r="AM2471" s="2">
        <v>2.69</v>
      </c>
      <c r="AN2471" s="2">
        <v>2.69</v>
      </c>
      <c r="AO2471" s="2">
        <v>0</v>
      </c>
      <c r="AP2471" s="2">
        <v>0</v>
      </c>
      <c r="AQ2471" s="2">
        <v>0</v>
      </c>
    </row>
    <row r="2472" spans="1:43" x14ac:dyDescent="0.25">
      <c r="A2472" s="1">
        <v>46146</v>
      </c>
      <c r="B2472" t="s">
        <v>48</v>
      </c>
      <c r="C2472">
        <v>649163</v>
      </c>
      <c r="D2472">
        <v>2031990489</v>
      </c>
      <c r="E2472" t="s">
        <v>781</v>
      </c>
      <c r="F2472" t="s">
        <v>399</v>
      </c>
      <c r="G2472" t="s">
        <v>51</v>
      </c>
      <c r="H2472" t="s">
        <v>82</v>
      </c>
      <c r="I2472" t="s">
        <v>1691</v>
      </c>
      <c r="J2472" t="s">
        <v>1692</v>
      </c>
      <c r="K2472">
        <v>894525</v>
      </c>
      <c r="L2472" t="s">
        <v>83</v>
      </c>
      <c r="M2472" t="s">
        <v>84</v>
      </c>
      <c r="N2472" t="s">
        <v>57</v>
      </c>
      <c r="O2472" s="1">
        <v>45992</v>
      </c>
      <c r="Q2472" s="1">
        <v>46174</v>
      </c>
      <c r="R2472" s="2">
        <v>42.1</v>
      </c>
      <c r="S2472">
        <v>1</v>
      </c>
      <c r="T2472" t="s">
        <v>58</v>
      </c>
      <c r="U2472" t="s">
        <v>59</v>
      </c>
      <c r="V2472" s="3">
        <v>0.38</v>
      </c>
      <c r="W2472" s="2">
        <v>0</v>
      </c>
      <c r="X2472">
        <v>0</v>
      </c>
      <c r="Y2472" t="s">
        <v>60</v>
      </c>
      <c r="Z2472" t="s">
        <v>143</v>
      </c>
      <c r="AA2472">
        <v>0</v>
      </c>
      <c r="AB2472" s="2">
        <v>0</v>
      </c>
      <c r="AC2472" s="2">
        <v>0</v>
      </c>
      <c r="AD2472" s="3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16</v>
      </c>
      <c r="AM2472" s="2">
        <v>0</v>
      </c>
      <c r="AN2472" s="2">
        <v>0</v>
      </c>
      <c r="AO2472" s="2">
        <v>0</v>
      </c>
      <c r="AP2472" s="2">
        <v>0</v>
      </c>
      <c r="AQ2472" s="2">
        <v>0</v>
      </c>
    </row>
    <row r="2473" spans="1:43" x14ac:dyDescent="0.25">
      <c r="A2473" s="1">
        <v>46146</v>
      </c>
      <c r="B2473" t="s">
        <v>48</v>
      </c>
      <c r="C2473">
        <v>649163</v>
      </c>
      <c r="D2473">
        <v>2032004533</v>
      </c>
      <c r="E2473" t="s">
        <v>2534</v>
      </c>
      <c r="F2473" t="s">
        <v>2535</v>
      </c>
      <c r="G2473" t="s">
        <v>51</v>
      </c>
      <c r="H2473" t="s">
        <v>82</v>
      </c>
      <c r="I2473" t="s">
        <v>1691</v>
      </c>
      <c r="J2473" t="s">
        <v>1692</v>
      </c>
      <c r="K2473">
        <v>894525</v>
      </c>
      <c r="L2473" t="s">
        <v>83</v>
      </c>
      <c r="M2473" t="s">
        <v>84</v>
      </c>
      <c r="N2473" t="s">
        <v>57</v>
      </c>
      <c r="O2473" s="1">
        <v>46023</v>
      </c>
      <c r="Q2473" s="1">
        <v>46174</v>
      </c>
      <c r="R2473" s="2">
        <v>46.78</v>
      </c>
      <c r="S2473">
        <v>1</v>
      </c>
      <c r="T2473" t="s">
        <v>58</v>
      </c>
      <c r="U2473" t="s">
        <v>59</v>
      </c>
      <c r="V2473" s="3">
        <v>0.38</v>
      </c>
      <c r="W2473" s="2">
        <v>0</v>
      </c>
      <c r="X2473">
        <v>0</v>
      </c>
      <c r="Y2473" t="s">
        <v>60</v>
      </c>
      <c r="Z2473" t="s">
        <v>143</v>
      </c>
      <c r="AA2473">
        <v>0</v>
      </c>
      <c r="AB2473" s="2">
        <v>0</v>
      </c>
      <c r="AC2473" s="2">
        <v>0</v>
      </c>
      <c r="AD2473" s="3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17.78</v>
      </c>
      <c r="AM2473" s="2">
        <v>0</v>
      </c>
      <c r="AN2473" s="2">
        <v>0</v>
      </c>
      <c r="AO2473" s="2">
        <v>0</v>
      </c>
      <c r="AP2473" s="2">
        <v>0</v>
      </c>
      <c r="AQ2473" s="2">
        <v>0</v>
      </c>
    </row>
    <row r="2474" spans="1:43" x14ac:dyDescent="0.25">
      <c r="A2474" s="1">
        <v>46146</v>
      </c>
      <c r="B2474" t="s">
        <v>48</v>
      </c>
      <c r="C2474">
        <v>649163</v>
      </c>
      <c r="D2474">
        <v>2032012807</v>
      </c>
      <c r="E2474" t="s">
        <v>433</v>
      </c>
      <c r="F2474" t="s">
        <v>434</v>
      </c>
      <c r="G2474" t="s">
        <v>51</v>
      </c>
      <c r="H2474" t="s">
        <v>122</v>
      </c>
      <c r="I2474" t="s">
        <v>1691</v>
      </c>
      <c r="J2474" t="s">
        <v>1692</v>
      </c>
      <c r="K2474">
        <v>816021</v>
      </c>
      <c r="L2474" t="s">
        <v>124</v>
      </c>
      <c r="M2474" t="s">
        <v>125</v>
      </c>
      <c r="N2474" t="s">
        <v>57</v>
      </c>
      <c r="O2474" s="1">
        <v>45992</v>
      </c>
      <c r="Q2474" s="1">
        <v>46174</v>
      </c>
      <c r="R2474" s="2">
        <v>48.76</v>
      </c>
      <c r="S2474">
        <v>1</v>
      </c>
      <c r="T2474" t="s">
        <v>58</v>
      </c>
      <c r="U2474" t="s">
        <v>59</v>
      </c>
      <c r="V2474" s="3">
        <v>0.38</v>
      </c>
      <c r="W2474" s="2">
        <v>0</v>
      </c>
      <c r="X2474">
        <v>0</v>
      </c>
      <c r="Y2474" t="s">
        <v>60</v>
      </c>
      <c r="Z2474" t="s">
        <v>143</v>
      </c>
      <c r="AA2474">
        <v>0</v>
      </c>
      <c r="AB2474" s="2">
        <v>0</v>
      </c>
      <c r="AC2474" s="2">
        <v>0</v>
      </c>
      <c r="AD2474" s="3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18.53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</row>
    <row r="2475" spans="1:43" x14ac:dyDescent="0.25">
      <c r="A2475" s="1">
        <v>46146</v>
      </c>
      <c r="B2475" t="s">
        <v>48</v>
      </c>
      <c r="C2475">
        <v>649163</v>
      </c>
      <c r="D2475">
        <v>2032047831</v>
      </c>
      <c r="E2475" t="s">
        <v>2536</v>
      </c>
      <c r="F2475" t="s">
        <v>812</v>
      </c>
      <c r="G2475" t="s">
        <v>51</v>
      </c>
      <c r="H2475" t="s">
        <v>82</v>
      </c>
      <c r="I2475" t="s">
        <v>1691</v>
      </c>
      <c r="J2475" t="s">
        <v>1692</v>
      </c>
      <c r="K2475">
        <v>894525</v>
      </c>
      <c r="L2475" t="s">
        <v>83</v>
      </c>
      <c r="M2475" t="s">
        <v>84</v>
      </c>
      <c r="N2475" t="s">
        <v>57</v>
      </c>
      <c r="O2475" s="1">
        <v>46023</v>
      </c>
      <c r="Q2475" s="1">
        <v>46174</v>
      </c>
      <c r="R2475" s="2">
        <v>46.78</v>
      </c>
      <c r="S2475">
        <v>1</v>
      </c>
      <c r="T2475" t="s">
        <v>58</v>
      </c>
      <c r="U2475" t="s">
        <v>59</v>
      </c>
      <c r="V2475" s="3">
        <v>0.38</v>
      </c>
      <c r="W2475" s="2">
        <v>0</v>
      </c>
      <c r="X2475">
        <v>0</v>
      </c>
      <c r="Y2475" t="s">
        <v>60</v>
      </c>
      <c r="Z2475" t="s">
        <v>143</v>
      </c>
      <c r="AA2475">
        <v>0</v>
      </c>
      <c r="AB2475" s="2">
        <v>0</v>
      </c>
      <c r="AC2475" s="2">
        <v>0</v>
      </c>
      <c r="AD2475" s="3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17.78</v>
      </c>
      <c r="AM2475" s="2">
        <v>0</v>
      </c>
      <c r="AN2475" s="2">
        <v>0</v>
      </c>
      <c r="AO2475" s="2">
        <v>0</v>
      </c>
      <c r="AP2475" s="2">
        <v>0</v>
      </c>
      <c r="AQ2475" s="2">
        <v>0</v>
      </c>
    </row>
    <row r="2476" spans="1:43" x14ac:dyDescent="0.25">
      <c r="A2476" s="1">
        <v>46146</v>
      </c>
      <c r="B2476" t="s">
        <v>48</v>
      </c>
      <c r="C2476">
        <v>649163</v>
      </c>
      <c r="D2476">
        <v>2032049153</v>
      </c>
      <c r="E2476" t="s">
        <v>821</v>
      </c>
      <c r="F2476" t="s">
        <v>822</v>
      </c>
      <c r="G2476" t="s">
        <v>51</v>
      </c>
      <c r="H2476" t="s">
        <v>64</v>
      </c>
      <c r="I2476" t="s">
        <v>1691</v>
      </c>
      <c r="J2476" t="s">
        <v>1692</v>
      </c>
      <c r="K2476">
        <v>673059</v>
      </c>
      <c r="L2476" t="s">
        <v>90</v>
      </c>
      <c r="M2476" t="s">
        <v>91</v>
      </c>
      <c r="N2476" t="s">
        <v>57</v>
      </c>
      <c r="O2476" s="1">
        <v>45992</v>
      </c>
      <c r="Q2476" s="1">
        <v>46174</v>
      </c>
      <c r="R2476" s="2">
        <v>25.14</v>
      </c>
      <c r="S2476">
        <v>1</v>
      </c>
      <c r="T2476" t="s">
        <v>58</v>
      </c>
      <c r="U2476" t="s">
        <v>59</v>
      </c>
      <c r="V2476" s="3">
        <v>0.38</v>
      </c>
      <c r="W2476" s="2">
        <v>0</v>
      </c>
      <c r="X2476">
        <v>0</v>
      </c>
      <c r="Y2476" t="s">
        <v>60</v>
      </c>
      <c r="Z2476" t="s">
        <v>143</v>
      </c>
      <c r="AA2476">
        <v>0</v>
      </c>
      <c r="AB2476" s="2">
        <v>0</v>
      </c>
      <c r="AC2476" s="2">
        <v>0</v>
      </c>
      <c r="AD2476" s="3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9.5500000000000007</v>
      </c>
      <c r="AM2476" s="2">
        <v>0</v>
      </c>
      <c r="AN2476" s="2">
        <v>0</v>
      </c>
      <c r="AO2476" s="2">
        <v>0</v>
      </c>
      <c r="AP2476" s="2">
        <v>0</v>
      </c>
      <c r="AQ2476" s="2">
        <v>0</v>
      </c>
    </row>
    <row r="2477" spans="1:43" x14ac:dyDescent="0.25">
      <c r="A2477" s="1">
        <v>46146</v>
      </c>
      <c r="B2477" t="s">
        <v>48</v>
      </c>
      <c r="C2477">
        <v>649163</v>
      </c>
      <c r="D2477">
        <v>2032050064</v>
      </c>
      <c r="E2477" t="s">
        <v>1627</v>
      </c>
      <c r="F2477" t="s">
        <v>1018</v>
      </c>
      <c r="G2477" t="s">
        <v>51</v>
      </c>
      <c r="H2477" t="s">
        <v>82</v>
      </c>
      <c r="I2477" t="s">
        <v>1691</v>
      </c>
      <c r="J2477" t="s">
        <v>1692</v>
      </c>
      <c r="K2477">
        <v>894525</v>
      </c>
      <c r="L2477" t="s">
        <v>83</v>
      </c>
      <c r="M2477" t="s">
        <v>84</v>
      </c>
      <c r="N2477" t="s">
        <v>57</v>
      </c>
      <c r="O2477" s="1">
        <v>46023</v>
      </c>
      <c r="Q2477" s="1">
        <v>46174</v>
      </c>
      <c r="R2477" s="2">
        <v>20.76</v>
      </c>
      <c r="S2477">
        <v>1</v>
      </c>
      <c r="T2477" t="s">
        <v>58</v>
      </c>
      <c r="U2477" t="s">
        <v>59</v>
      </c>
      <c r="V2477" s="3">
        <v>0.38</v>
      </c>
      <c r="W2477" s="2">
        <v>0</v>
      </c>
      <c r="X2477">
        <v>0</v>
      </c>
      <c r="Y2477" t="s">
        <v>60</v>
      </c>
      <c r="Z2477" t="s">
        <v>143</v>
      </c>
      <c r="AA2477">
        <v>0</v>
      </c>
      <c r="AB2477" s="2">
        <v>0</v>
      </c>
      <c r="AC2477" s="2">
        <v>0</v>
      </c>
      <c r="AD2477" s="3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7.89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</row>
    <row r="2478" spans="1:43" x14ac:dyDescent="0.25">
      <c r="A2478" s="1">
        <v>46146</v>
      </c>
      <c r="B2478" t="s">
        <v>48</v>
      </c>
      <c r="C2478">
        <v>649163</v>
      </c>
      <c r="D2478">
        <v>2032089438</v>
      </c>
      <c r="E2478" t="s">
        <v>478</v>
      </c>
      <c r="F2478" t="s">
        <v>298</v>
      </c>
      <c r="G2478" t="s">
        <v>51</v>
      </c>
      <c r="H2478" t="s">
        <v>82</v>
      </c>
      <c r="I2478" t="s">
        <v>1691</v>
      </c>
      <c r="J2478" t="s">
        <v>1694</v>
      </c>
      <c r="K2478">
        <v>824062</v>
      </c>
      <c r="L2478" t="s">
        <v>400</v>
      </c>
      <c r="M2478" t="s">
        <v>401</v>
      </c>
      <c r="N2478" t="s">
        <v>57</v>
      </c>
      <c r="O2478" s="1">
        <v>46023</v>
      </c>
      <c r="Q2478" s="1">
        <v>46174</v>
      </c>
      <c r="R2478" s="2">
        <v>268.01</v>
      </c>
      <c r="S2478">
        <v>1</v>
      </c>
      <c r="T2478" t="s">
        <v>58</v>
      </c>
      <c r="U2478" t="s">
        <v>59</v>
      </c>
      <c r="V2478" s="3">
        <v>0.38</v>
      </c>
      <c r="W2478" s="2">
        <v>0</v>
      </c>
      <c r="X2478">
        <v>0</v>
      </c>
      <c r="Y2478" t="s">
        <v>60</v>
      </c>
      <c r="Z2478" t="s">
        <v>143</v>
      </c>
      <c r="AA2478">
        <v>0</v>
      </c>
      <c r="AB2478" s="2">
        <v>0</v>
      </c>
      <c r="AC2478" s="2">
        <v>0</v>
      </c>
      <c r="AD2478" s="3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101.84</v>
      </c>
      <c r="AM2478" s="2">
        <v>0</v>
      </c>
      <c r="AN2478" s="2">
        <v>0</v>
      </c>
      <c r="AO2478" s="2">
        <v>0</v>
      </c>
      <c r="AP2478" s="2">
        <v>0</v>
      </c>
      <c r="AQ2478" s="2">
        <v>0</v>
      </c>
    </row>
    <row r="2479" spans="1:43" x14ac:dyDescent="0.25">
      <c r="A2479" s="1">
        <v>46146</v>
      </c>
      <c r="B2479" t="s">
        <v>48</v>
      </c>
      <c r="C2479">
        <v>649163</v>
      </c>
      <c r="D2479">
        <v>2032089441</v>
      </c>
      <c r="E2479" t="s">
        <v>478</v>
      </c>
      <c r="F2479" t="s">
        <v>298</v>
      </c>
      <c r="G2479" t="s">
        <v>51</v>
      </c>
      <c r="H2479" t="s">
        <v>82</v>
      </c>
      <c r="I2479" t="s">
        <v>1691</v>
      </c>
      <c r="J2479" t="s">
        <v>1695</v>
      </c>
      <c r="K2479">
        <v>824062</v>
      </c>
      <c r="L2479" t="s">
        <v>400</v>
      </c>
      <c r="M2479" t="s">
        <v>401</v>
      </c>
      <c r="N2479" t="s">
        <v>57</v>
      </c>
      <c r="O2479" s="1">
        <v>46023</v>
      </c>
      <c r="Q2479" s="1">
        <v>46174</v>
      </c>
      <c r="R2479" s="2">
        <v>7.09</v>
      </c>
      <c r="S2479">
        <v>1</v>
      </c>
      <c r="T2479" t="s">
        <v>58</v>
      </c>
      <c r="U2479" t="s">
        <v>59</v>
      </c>
      <c r="V2479" s="3">
        <v>0.38</v>
      </c>
      <c r="W2479" s="2">
        <v>0</v>
      </c>
      <c r="X2479">
        <v>0</v>
      </c>
      <c r="Y2479" t="s">
        <v>60</v>
      </c>
      <c r="Z2479" t="s">
        <v>143</v>
      </c>
      <c r="AA2479">
        <v>0</v>
      </c>
      <c r="AB2479" s="2">
        <v>0</v>
      </c>
      <c r="AC2479" s="2">
        <v>0</v>
      </c>
      <c r="AD2479" s="3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2.69</v>
      </c>
      <c r="AM2479" s="2">
        <v>0</v>
      </c>
      <c r="AN2479" s="2">
        <v>0</v>
      </c>
      <c r="AO2479" s="2">
        <v>0</v>
      </c>
      <c r="AP2479" s="2">
        <v>0</v>
      </c>
      <c r="AQ2479" s="2">
        <v>0</v>
      </c>
    </row>
    <row r="2480" spans="1:43" x14ac:dyDescent="0.25">
      <c r="A2480" s="1">
        <v>46146</v>
      </c>
      <c r="B2480" t="s">
        <v>48</v>
      </c>
      <c r="C2480">
        <v>649163</v>
      </c>
      <c r="D2480">
        <v>2032089561</v>
      </c>
      <c r="E2480" t="s">
        <v>2236</v>
      </c>
      <c r="F2480" t="s">
        <v>232</v>
      </c>
      <c r="G2480" t="s">
        <v>51</v>
      </c>
      <c r="H2480" t="s">
        <v>82</v>
      </c>
      <c r="I2480" t="s">
        <v>1691</v>
      </c>
      <c r="J2480" t="s">
        <v>1692</v>
      </c>
      <c r="K2480">
        <v>894525</v>
      </c>
      <c r="L2480" t="s">
        <v>83</v>
      </c>
      <c r="M2480" t="s">
        <v>84</v>
      </c>
      <c r="N2480" t="s">
        <v>57</v>
      </c>
      <c r="O2480" s="1">
        <v>46023</v>
      </c>
      <c r="Q2480" s="1">
        <v>46174</v>
      </c>
      <c r="R2480" s="2">
        <v>24.91</v>
      </c>
      <c r="S2480">
        <v>1</v>
      </c>
      <c r="T2480" t="s">
        <v>58</v>
      </c>
      <c r="U2480" t="s">
        <v>59</v>
      </c>
      <c r="V2480" s="3">
        <v>0.38</v>
      </c>
      <c r="W2480" s="2">
        <v>0</v>
      </c>
      <c r="X2480">
        <v>0</v>
      </c>
      <c r="Y2480" t="s">
        <v>60</v>
      </c>
      <c r="Z2480" t="s">
        <v>143</v>
      </c>
      <c r="AA2480">
        <v>0</v>
      </c>
      <c r="AB2480" s="2">
        <v>0</v>
      </c>
      <c r="AC2480" s="2">
        <v>0</v>
      </c>
      <c r="AD2480" s="3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9.4700000000000006</v>
      </c>
      <c r="AM2480" s="2">
        <v>0</v>
      </c>
      <c r="AN2480" s="2">
        <v>0</v>
      </c>
      <c r="AO2480" s="2">
        <v>0</v>
      </c>
      <c r="AP2480" s="2">
        <v>0</v>
      </c>
      <c r="AQ2480" s="2">
        <v>0</v>
      </c>
    </row>
    <row r="2481" spans="1:43" x14ac:dyDescent="0.25">
      <c r="A2481" s="1">
        <v>46146</v>
      </c>
      <c r="B2481" t="s">
        <v>48</v>
      </c>
      <c r="C2481">
        <v>649163</v>
      </c>
      <c r="D2481">
        <v>2032106130</v>
      </c>
      <c r="E2481" t="s">
        <v>2537</v>
      </c>
      <c r="F2481" t="s">
        <v>788</v>
      </c>
      <c r="G2481" t="s">
        <v>51</v>
      </c>
      <c r="H2481" t="s">
        <v>82</v>
      </c>
      <c r="I2481" t="s">
        <v>1691</v>
      </c>
      <c r="J2481" t="s">
        <v>1692</v>
      </c>
      <c r="K2481">
        <v>894525</v>
      </c>
      <c r="L2481" t="s">
        <v>83</v>
      </c>
      <c r="M2481" t="s">
        <v>84</v>
      </c>
      <c r="N2481" t="s">
        <v>57</v>
      </c>
      <c r="O2481" s="1">
        <v>46023</v>
      </c>
      <c r="Q2481" s="1">
        <v>46174</v>
      </c>
      <c r="R2481" s="2">
        <v>49.64</v>
      </c>
      <c r="S2481">
        <v>1</v>
      </c>
      <c r="T2481" t="s">
        <v>58</v>
      </c>
      <c r="U2481" t="s">
        <v>59</v>
      </c>
      <c r="V2481" s="3">
        <v>0.38</v>
      </c>
      <c r="W2481" s="2">
        <v>0</v>
      </c>
      <c r="X2481">
        <v>0</v>
      </c>
      <c r="Y2481" t="s">
        <v>60</v>
      </c>
      <c r="Z2481" t="s">
        <v>143</v>
      </c>
      <c r="AA2481">
        <v>0</v>
      </c>
      <c r="AB2481" s="2">
        <v>0</v>
      </c>
      <c r="AC2481" s="2">
        <v>0</v>
      </c>
      <c r="AD2481" s="3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18.86</v>
      </c>
      <c r="AM2481" s="2">
        <v>0</v>
      </c>
      <c r="AN2481" s="2">
        <v>0</v>
      </c>
      <c r="AO2481" s="2">
        <v>0</v>
      </c>
      <c r="AP2481" s="2">
        <v>0</v>
      </c>
      <c r="AQ2481" s="2">
        <v>0</v>
      </c>
    </row>
    <row r="2482" spans="1:43" x14ac:dyDescent="0.25">
      <c r="A2482" s="1">
        <v>46146</v>
      </c>
      <c r="B2482" t="s">
        <v>48</v>
      </c>
      <c r="C2482">
        <v>649163</v>
      </c>
      <c r="D2482">
        <v>2032109510</v>
      </c>
      <c r="E2482" t="s">
        <v>2538</v>
      </c>
      <c r="F2482" t="s">
        <v>2539</v>
      </c>
      <c r="G2482" t="s">
        <v>51</v>
      </c>
      <c r="H2482" t="s">
        <v>82</v>
      </c>
      <c r="I2482" t="s">
        <v>1691</v>
      </c>
      <c r="J2482" t="s">
        <v>1692</v>
      </c>
      <c r="K2482">
        <v>894525</v>
      </c>
      <c r="L2482" t="s">
        <v>83</v>
      </c>
      <c r="M2482" t="s">
        <v>84</v>
      </c>
      <c r="N2482" t="s">
        <v>57</v>
      </c>
      <c r="O2482" s="1">
        <v>46023</v>
      </c>
      <c r="Q2482" s="1">
        <v>46174</v>
      </c>
      <c r="R2482" s="2">
        <v>42.1</v>
      </c>
      <c r="S2482">
        <v>1</v>
      </c>
      <c r="T2482" t="s">
        <v>58</v>
      </c>
      <c r="U2482" t="s">
        <v>59</v>
      </c>
      <c r="V2482" s="3">
        <v>0.38</v>
      </c>
      <c r="W2482" s="2">
        <v>0</v>
      </c>
      <c r="X2482">
        <v>0</v>
      </c>
      <c r="Y2482" t="s">
        <v>60</v>
      </c>
      <c r="Z2482" t="s">
        <v>143</v>
      </c>
      <c r="AA2482">
        <v>0</v>
      </c>
      <c r="AB2482" s="2">
        <v>0</v>
      </c>
      <c r="AC2482" s="2">
        <v>0</v>
      </c>
      <c r="AD2482" s="3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16</v>
      </c>
      <c r="AM2482" s="2">
        <v>0</v>
      </c>
      <c r="AN2482" s="2">
        <v>0</v>
      </c>
      <c r="AO2482" s="2">
        <v>0</v>
      </c>
      <c r="AP2482" s="2">
        <v>0</v>
      </c>
      <c r="AQ2482" s="2">
        <v>0</v>
      </c>
    </row>
    <row r="2483" spans="1:43" x14ac:dyDescent="0.25">
      <c r="A2483" s="1">
        <v>46146</v>
      </c>
      <c r="B2483" t="s">
        <v>48</v>
      </c>
      <c r="C2483">
        <v>649163</v>
      </c>
      <c r="D2483">
        <v>2032110409</v>
      </c>
      <c r="E2483" t="s">
        <v>486</v>
      </c>
      <c r="F2483" t="s">
        <v>97</v>
      </c>
      <c r="G2483" t="s">
        <v>51</v>
      </c>
      <c r="H2483" t="s">
        <v>82</v>
      </c>
      <c r="I2483" t="s">
        <v>1691</v>
      </c>
      <c r="J2483" t="s">
        <v>1692</v>
      </c>
      <c r="K2483">
        <v>820873</v>
      </c>
      <c r="L2483" t="s">
        <v>249</v>
      </c>
      <c r="M2483" t="s">
        <v>250</v>
      </c>
      <c r="N2483" t="s">
        <v>57</v>
      </c>
      <c r="O2483" s="1">
        <v>46023</v>
      </c>
      <c r="Q2483" s="1">
        <v>46174</v>
      </c>
      <c r="R2483" s="2">
        <v>54.61</v>
      </c>
      <c r="S2483">
        <v>1</v>
      </c>
      <c r="T2483" t="s">
        <v>58</v>
      </c>
      <c r="U2483" t="s">
        <v>59</v>
      </c>
      <c r="V2483" s="3">
        <v>0.38</v>
      </c>
      <c r="W2483" s="2">
        <v>0</v>
      </c>
      <c r="X2483">
        <v>0</v>
      </c>
      <c r="Y2483" t="s">
        <v>60</v>
      </c>
      <c r="Z2483" t="s">
        <v>143</v>
      </c>
      <c r="AA2483">
        <v>0</v>
      </c>
      <c r="AB2483" s="2">
        <v>0</v>
      </c>
      <c r="AC2483" s="2">
        <v>0</v>
      </c>
      <c r="AD2483" s="3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20.75</v>
      </c>
      <c r="AM2483" s="2">
        <v>0</v>
      </c>
      <c r="AN2483" s="2">
        <v>0</v>
      </c>
      <c r="AO2483" s="2">
        <v>0</v>
      </c>
      <c r="AP2483" s="2">
        <v>0</v>
      </c>
      <c r="AQ2483" s="2">
        <v>0</v>
      </c>
    </row>
    <row r="2484" spans="1:43" x14ac:dyDescent="0.25">
      <c r="A2484" s="1">
        <v>46146</v>
      </c>
      <c r="B2484" t="s">
        <v>48</v>
      </c>
      <c r="C2484">
        <v>649163</v>
      </c>
      <c r="D2484">
        <v>2032114262</v>
      </c>
      <c r="E2484" t="s">
        <v>492</v>
      </c>
      <c r="F2484" t="s">
        <v>493</v>
      </c>
      <c r="G2484" t="s">
        <v>51</v>
      </c>
      <c r="H2484" t="s">
        <v>106</v>
      </c>
      <c r="I2484" t="s">
        <v>1691</v>
      </c>
      <c r="J2484" t="s">
        <v>1723</v>
      </c>
      <c r="K2484">
        <v>673059</v>
      </c>
      <c r="L2484" t="s">
        <v>90</v>
      </c>
      <c r="M2484" t="s">
        <v>91</v>
      </c>
      <c r="N2484" t="s">
        <v>57</v>
      </c>
      <c r="O2484" s="1">
        <v>46023</v>
      </c>
      <c r="Q2484" s="1">
        <v>46174</v>
      </c>
      <c r="R2484" s="2">
        <v>48.82</v>
      </c>
      <c r="S2484">
        <v>1</v>
      </c>
      <c r="T2484" t="s">
        <v>58</v>
      </c>
      <c r="U2484" t="s">
        <v>59</v>
      </c>
      <c r="V2484" s="3">
        <v>0.38</v>
      </c>
      <c r="W2484" s="2">
        <v>0</v>
      </c>
      <c r="X2484">
        <v>0</v>
      </c>
      <c r="Y2484" t="s">
        <v>60</v>
      </c>
      <c r="Z2484" t="s">
        <v>143</v>
      </c>
      <c r="AA2484">
        <v>0</v>
      </c>
      <c r="AB2484" s="2">
        <v>0</v>
      </c>
      <c r="AC2484" s="2">
        <v>0</v>
      </c>
      <c r="AD2484" s="3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18.55</v>
      </c>
      <c r="AM2484" s="2">
        <v>0</v>
      </c>
      <c r="AN2484" s="2">
        <v>0</v>
      </c>
      <c r="AO2484" s="2">
        <v>0</v>
      </c>
      <c r="AP2484" s="2">
        <v>0</v>
      </c>
      <c r="AQ2484" s="2">
        <v>0</v>
      </c>
    </row>
    <row r="2485" spans="1:43" x14ac:dyDescent="0.25">
      <c r="A2485" s="1">
        <v>46146</v>
      </c>
      <c r="B2485" t="s">
        <v>48</v>
      </c>
      <c r="C2485">
        <v>649163</v>
      </c>
      <c r="D2485">
        <v>2032123239</v>
      </c>
      <c r="E2485" t="s">
        <v>101</v>
      </c>
      <c r="F2485" t="s">
        <v>2540</v>
      </c>
      <c r="G2485" t="s">
        <v>51</v>
      </c>
      <c r="H2485" t="s">
        <v>52</v>
      </c>
      <c r="I2485" t="s">
        <v>1691</v>
      </c>
      <c r="J2485" t="s">
        <v>1692</v>
      </c>
      <c r="K2485">
        <v>929503</v>
      </c>
      <c r="L2485" t="s">
        <v>55</v>
      </c>
      <c r="M2485" t="s">
        <v>56</v>
      </c>
      <c r="N2485" t="s">
        <v>57</v>
      </c>
      <c r="O2485" s="1">
        <v>45992</v>
      </c>
      <c r="Q2485" s="1">
        <v>46174</v>
      </c>
      <c r="R2485" s="2">
        <v>55.16</v>
      </c>
      <c r="S2485">
        <v>1</v>
      </c>
      <c r="T2485" t="s">
        <v>58</v>
      </c>
      <c r="U2485" t="s">
        <v>59</v>
      </c>
      <c r="V2485" s="3">
        <v>0.38</v>
      </c>
      <c r="W2485" s="2">
        <v>0</v>
      </c>
      <c r="X2485">
        <v>0</v>
      </c>
      <c r="Y2485" t="s">
        <v>60</v>
      </c>
      <c r="Z2485" t="s">
        <v>143</v>
      </c>
      <c r="AA2485">
        <v>0</v>
      </c>
      <c r="AB2485" s="2">
        <v>0</v>
      </c>
      <c r="AC2485" s="2">
        <v>0</v>
      </c>
      <c r="AD2485" s="3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20.96</v>
      </c>
      <c r="AM2485" s="2">
        <v>0</v>
      </c>
      <c r="AN2485" s="2">
        <v>0</v>
      </c>
      <c r="AO2485" s="2">
        <v>0</v>
      </c>
      <c r="AP2485" s="2">
        <v>0</v>
      </c>
      <c r="AQ2485" s="2">
        <v>0</v>
      </c>
    </row>
    <row r="2486" spans="1:43" x14ac:dyDescent="0.25">
      <c r="A2486" s="1">
        <v>46146</v>
      </c>
      <c r="B2486" t="s">
        <v>48</v>
      </c>
      <c r="C2486">
        <v>649163</v>
      </c>
      <c r="D2486">
        <v>2032124273</v>
      </c>
      <c r="E2486" t="s">
        <v>2541</v>
      </c>
      <c r="F2486" t="s">
        <v>490</v>
      </c>
      <c r="G2486" t="s">
        <v>51</v>
      </c>
      <c r="H2486" t="s">
        <v>82</v>
      </c>
      <c r="I2486" t="s">
        <v>1691</v>
      </c>
      <c r="J2486" t="s">
        <v>1692</v>
      </c>
      <c r="K2486">
        <v>894525</v>
      </c>
      <c r="L2486" t="s">
        <v>83</v>
      </c>
      <c r="M2486" t="s">
        <v>84</v>
      </c>
      <c r="N2486" t="s">
        <v>57</v>
      </c>
      <c r="O2486" s="1">
        <v>46023</v>
      </c>
      <c r="Q2486" s="1">
        <v>46174</v>
      </c>
      <c r="R2486" s="2">
        <v>26.12</v>
      </c>
      <c r="S2486">
        <v>1</v>
      </c>
      <c r="T2486" t="s">
        <v>58</v>
      </c>
      <c r="U2486" t="s">
        <v>59</v>
      </c>
      <c r="V2486" s="3">
        <v>0.38</v>
      </c>
      <c r="W2486" s="2">
        <v>0</v>
      </c>
      <c r="X2486">
        <v>0</v>
      </c>
      <c r="Y2486" t="s">
        <v>60</v>
      </c>
      <c r="Z2486" t="s">
        <v>143</v>
      </c>
      <c r="AA2486">
        <v>0</v>
      </c>
      <c r="AB2486" s="2">
        <v>0</v>
      </c>
      <c r="AC2486" s="2">
        <v>0</v>
      </c>
      <c r="AD2486" s="3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9.93</v>
      </c>
      <c r="AM2486" s="2">
        <v>0</v>
      </c>
      <c r="AN2486" s="2">
        <v>0</v>
      </c>
      <c r="AO2486" s="2">
        <v>0</v>
      </c>
      <c r="AP2486" s="2">
        <v>0</v>
      </c>
      <c r="AQ2486" s="2">
        <v>0</v>
      </c>
    </row>
    <row r="2487" spans="1:43" x14ac:dyDescent="0.25">
      <c r="A2487" s="1">
        <v>46146</v>
      </c>
      <c r="B2487" t="s">
        <v>48</v>
      </c>
      <c r="C2487">
        <v>649163</v>
      </c>
      <c r="D2487">
        <v>2032134417</v>
      </c>
      <c r="E2487" t="s">
        <v>706</v>
      </c>
      <c r="F2487" t="s">
        <v>707</v>
      </c>
      <c r="G2487" t="s">
        <v>51</v>
      </c>
      <c r="H2487" t="s">
        <v>82</v>
      </c>
      <c r="I2487" t="s">
        <v>1691</v>
      </c>
      <c r="J2487" t="s">
        <v>1694</v>
      </c>
      <c r="K2487">
        <v>766422</v>
      </c>
      <c r="L2487" t="s">
        <v>710</v>
      </c>
      <c r="M2487" t="s">
        <v>115</v>
      </c>
      <c r="N2487" t="s">
        <v>57</v>
      </c>
      <c r="O2487" s="1">
        <v>46023</v>
      </c>
      <c r="Q2487" s="1">
        <v>46174</v>
      </c>
      <c r="R2487" s="2">
        <v>486.8</v>
      </c>
      <c r="S2487">
        <v>1</v>
      </c>
      <c r="T2487" t="s">
        <v>58</v>
      </c>
      <c r="U2487" t="s">
        <v>59</v>
      </c>
      <c r="V2487" s="3">
        <v>0.38</v>
      </c>
      <c r="W2487" s="2">
        <v>0</v>
      </c>
      <c r="X2487">
        <v>0</v>
      </c>
      <c r="Y2487" t="s">
        <v>60</v>
      </c>
      <c r="Z2487" t="s">
        <v>143</v>
      </c>
      <c r="AA2487">
        <v>0</v>
      </c>
      <c r="AB2487" s="2">
        <v>0</v>
      </c>
      <c r="AC2487" s="2">
        <v>0</v>
      </c>
      <c r="AD2487" s="3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184.98</v>
      </c>
      <c r="AM2487" s="2">
        <v>0</v>
      </c>
      <c r="AN2487" s="2">
        <v>0</v>
      </c>
      <c r="AO2487" s="2">
        <v>0</v>
      </c>
      <c r="AP2487" s="2">
        <v>0</v>
      </c>
      <c r="AQ2487" s="2">
        <v>0</v>
      </c>
    </row>
    <row r="2488" spans="1:43" x14ac:dyDescent="0.25">
      <c r="A2488" s="1">
        <v>46146</v>
      </c>
      <c r="B2488" t="s">
        <v>48</v>
      </c>
      <c r="C2488">
        <v>649163</v>
      </c>
      <c r="D2488">
        <v>2032134418</v>
      </c>
      <c r="E2488" t="s">
        <v>706</v>
      </c>
      <c r="F2488" t="s">
        <v>707</v>
      </c>
      <c r="G2488" t="s">
        <v>51</v>
      </c>
      <c r="H2488" t="s">
        <v>82</v>
      </c>
      <c r="I2488" t="s">
        <v>1691</v>
      </c>
      <c r="J2488" t="s">
        <v>1695</v>
      </c>
      <c r="K2488">
        <v>766422</v>
      </c>
      <c r="L2488" t="s">
        <v>710</v>
      </c>
      <c r="M2488" t="s">
        <v>115</v>
      </c>
      <c r="N2488" t="s">
        <v>57</v>
      </c>
      <c r="O2488" s="1">
        <v>46023</v>
      </c>
      <c r="Q2488" s="1">
        <v>46174</v>
      </c>
      <c r="R2488" s="2">
        <v>7.09</v>
      </c>
      <c r="S2488">
        <v>1</v>
      </c>
      <c r="T2488" t="s">
        <v>58</v>
      </c>
      <c r="U2488" t="s">
        <v>59</v>
      </c>
      <c r="V2488" s="3">
        <v>0.38</v>
      </c>
      <c r="W2488" s="2">
        <v>0</v>
      </c>
      <c r="X2488">
        <v>0</v>
      </c>
      <c r="Y2488" t="s">
        <v>60</v>
      </c>
      <c r="Z2488" t="s">
        <v>143</v>
      </c>
      <c r="AA2488">
        <v>0</v>
      </c>
      <c r="AB2488" s="2">
        <v>0</v>
      </c>
      <c r="AC2488" s="2">
        <v>0</v>
      </c>
      <c r="AD2488" s="3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2.69</v>
      </c>
      <c r="AM2488" s="2">
        <v>0</v>
      </c>
      <c r="AN2488" s="2">
        <v>0</v>
      </c>
      <c r="AO2488" s="2">
        <v>0</v>
      </c>
      <c r="AP2488" s="2">
        <v>0</v>
      </c>
      <c r="AQ2488" s="2">
        <v>0</v>
      </c>
    </row>
    <row r="2489" spans="1:43" x14ac:dyDescent="0.25">
      <c r="A2489" s="1">
        <v>46146</v>
      </c>
      <c r="B2489" t="s">
        <v>48</v>
      </c>
      <c r="C2489">
        <v>649163</v>
      </c>
      <c r="D2489">
        <v>2032135266</v>
      </c>
      <c r="E2489" t="s">
        <v>712</v>
      </c>
      <c r="F2489" t="s">
        <v>713</v>
      </c>
      <c r="G2489" t="s">
        <v>51</v>
      </c>
      <c r="H2489" t="s">
        <v>82</v>
      </c>
      <c r="I2489" t="s">
        <v>1691</v>
      </c>
      <c r="J2489" t="s">
        <v>1692</v>
      </c>
      <c r="K2489">
        <v>894525</v>
      </c>
      <c r="L2489" t="s">
        <v>83</v>
      </c>
      <c r="M2489" t="s">
        <v>84</v>
      </c>
      <c r="N2489" t="s">
        <v>57</v>
      </c>
      <c r="O2489" s="1">
        <v>46023</v>
      </c>
      <c r="Q2489" s="1">
        <v>46174</v>
      </c>
      <c r="R2489" s="2">
        <v>23.07</v>
      </c>
      <c r="S2489">
        <v>1</v>
      </c>
      <c r="T2489" t="s">
        <v>58</v>
      </c>
      <c r="U2489" t="s">
        <v>59</v>
      </c>
      <c r="V2489" s="3">
        <v>0.38</v>
      </c>
      <c r="W2489" s="2">
        <v>0</v>
      </c>
      <c r="X2489">
        <v>0</v>
      </c>
      <c r="Y2489" t="s">
        <v>60</v>
      </c>
      <c r="Z2489" t="s">
        <v>143</v>
      </c>
      <c r="AA2489">
        <v>0</v>
      </c>
      <c r="AB2489" s="2">
        <v>0</v>
      </c>
      <c r="AC2489" s="2">
        <v>0</v>
      </c>
      <c r="AD2489" s="3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8.77</v>
      </c>
      <c r="AM2489" s="2">
        <v>0</v>
      </c>
      <c r="AN2489" s="2">
        <v>0</v>
      </c>
      <c r="AO2489" s="2">
        <v>0</v>
      </c>
      <c r="AP2489" s="2">
        <v>0</v>
      </c>
      <c r="AQ2489" s="2">
        <v>0</v>
      </c>
    </row>
    <row r="2490" spans="1:43" x14ac:dyDescent="0.25">
      <c r="A2490" s="1">
        <v>46146</v>
      </c>
      <c r="B2490" t="s">
        <v>48</v>
      </c>
      <c r="C2490">
        <v>649163</v>
      </c>
      <c r="D2490">
        <v>2032148369</v>
      </c>
      <c r="E2490" t="s">
        <v>1315</v>
      </c>
      <c r="F2490" t="s">
        <v>540</v>
      </c>
      <c r="G2490" t="s">
        <v>51</v>
      </c>
      <c r="H2490" t="s">
        <v>82</v>
      </c>
      <c r="I2490" t="s">
        <v>1691</v>
      </c>
      <c r="J2490" t="s">
        <v>1692</v>
      </c>
      <c r="K2490">
        <v>894525</v>
      </c>
      <c r="L2490" t="s">
        <v>83</v>
      </c>
      <c r="M2490" t="s">
        <v>84</v>
      </c>
      <c r="N2490" t="s">
        <v>57</v>
      </c>
      <c r="O2490" s="1">
        <v>46023</v>
      </c>
      <c r="Q2490" s="1">
        <v>46174</v>
      </c>
      <c r="R2490" s="2">
        <v>61.56</v>
      </c>
      <c r="S2490">
        <v>1</v>
      </c>
      <c r="T2490" t="s">
        <v>58</v>
      </c>
      <c r="U2490" t="s">
        <v>59</v>
      </c>
      <c r="V2490" s="3">
        <v>0.38</v>
      </c>
      <c r="W2490" s="2">
        <v>0</v>
      </c>
      <c r="X2490">
        <v>0</v>
      </c>
      <c r="Y2490" t="s">
        <v>60</v>
      </c>
      <c r="Z2490" t="s">
        <v>143</v>
      </c>
      <c r="AA2490">
        <v>0</v>
      </c>
      <c r="AB2490" s="2">
        <v>0</v>
      </c>
      <c r="AC2490" s="2">
        <v>0</v>
      </c>
      <c r="AD2490" s="3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23.39</v>
      </c>
      <c r="AM2490" s="2">
        <v>0</v>
      </c>
      <c r="AN2490" s="2">
        <v>0</v>
      </c>
      <c r="AO2490" s="2">
        <v>0</v>
      </c>
      <c r="AP2490" s="2">
        <v>0</v>
      </c>
      <c r="AQ2490" s="2">
        <v>0</v>
      </c>
    </row>
    <row r="2491" spans="1:43" x14ac:dyDescent="0.25">
      <c r="A2491" s="1">
        <v>46146</v>
      </c>
      <c r="B2491" t="s">
        <v>48</v>
      </c>
      <c r="C2491">
        <v>649163</v>
      </c>
      <c r="D2491">
        <v>2032155136</v>
      </c>
      <c r="E2491" t="s">
        <v>722</v>
      </c>
      <c r="F2491" t="s">
        <v>198</v>
      </c>
      <c r="G2491" t="s">
        <v>51</v>
      </c>
      <c r="H2491" t="s">
        <v>213</v>
      </c>
      <c r="I2491" t="s">
        <v>1691</v>
      </c>
      <c r="J2491" t="s">
        <v>1692</v>
      </c>
      <c r="K2491">
        <v>877182</v>
      </c>
      <c r="L2491" t="s">
        <v>723</v>
      </c>
      <c r="M2491" t="s">
        <v>724</v>
      </c>
      <c r="N2491" t="s">
        <v>57</v>
      </c>
      <c r="O2491" s="1">
        <v>45992</v>
      </c>
      <c r="Q2491" s="1">
        <v>46174</v>
      </c>
      <c r="R2491" s="2">
        <v>42.1</v>
      </c>
      <c r="S2491">
        <v>1</v>
      </c>
      <c r="T2491" t="s">
        <v>58</v>
      </c>
      <c r="U2491" t="s">
        <v>59</v>
      </c>
      <c r="V2491" s="3">
        <v>0.38</v>
      </c>
      <c r="W2491" s="2">
        <v>0</v>
      </c>
      <c r="X2491">
        <v>0</v>
      </c>
      <c r="Y2491" t="s">
        <v>60</v>
      </c>
      <c r="Z2491" t="s">
        <v>143</v>
      </c>
      <c r="AA2491">
        <v>0</v>
      </c>
      <c r="AB2491" s="2">
        <v>0</v>
      </c>
      <c r="AC2491" s="2">
        <v>0</v>
      </c>
      <c r="AD2491" s="3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16</v>
      </c>
      <c r="AM2491" s="2">
        <v>0</v>
      </c>
      <c r="AN2491" s="2">
        <v>0</v>
      </c>
      <c r="AO2491" s="2">
        <v>0</v>
      </c>
      <c r="AP2491" s="2">
        <v>0</v>
      </c>
      <c r="AQ2491" s="2">
        <v>0</v>
      </c>
    </row>
    <row r="2492" spans="1:43" x14ac:dyDescent="0.25">
      <c r="A2492" s="1">
        <v>46146</v>
      </c>
      <c r="B2492" t="s">
        <v>48</v>
      </c>
      <c r="C2492">
        <v>649163</v>
      </c>
      <c r="D2492">
        <v>2032168714</v>
      </c>
      <c r="E2492" t="s">
        <v>729</v>
      </c>
      <c r="F2492" t="s">
        <v>730</v>
      </c>
      <c r="G2492" t="s">
        <v>51</v>
      </c>
      <c r="H2492" t="s">
        <v>82</v>
      </c>
      <c r="I2492" t="s">
        <v>1691</v>
      </c>
      <c r="J2492" t="s">
        <v>1692</v>
      </c>
      <c r="K2492">
        <v>894525</v>
      </c>
      <c r="L2492" t="s">
        <v>83</v>
      </c>
      <c r="M2492" t="s">
        <v>84</v>
      </c>
      <c r="N2492" t="s">
        <v>57</v>
      </c>
      <c r="O2492" s="1">
        <v>46023</v>
      </c>
      <c r="Q2492" s="1">
        <v>46174</v>
      </c>
      <c r="R2492" s="2">
        <v>68.28</v>
      </c>
      <c r="S2492">
        <v>1</v>
      </c>
      <c r="T2492" t="s">
        <v>58</v>
      </c>
      <c r="U2492" t="s">
        <v>59</v>
      </c>
      <c r="V2492" s="3">
        <v>0.38</v>
      </c>
      <c r="W2492" s="2">
        <v>0</v>
      </c>
      <c r="X2492">
        <v>0</v>
      </c>
      <c r="Y2492" t="s">
        <v>60</v>
      </c>
      <c r="Z2492" t="s">
        <v>143</v>
      </c>
      <c r="AA2492">
        <v>0</v>
      </c>
      <c r="AB2492" s="2">
        <v>0</v>
      </c>
      <c r="AC2492" s="2">
        <v>0</v>
      </c>
      <c r="AD2492" s="3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25.95</v>
      </c>
      <c r="AM2492" s="2">
        <v>0</v>
      </c>
      <c r="AN2492" s="2">
        <v>0</v>
      </c>
      <c r="AO2492" s="2">
        <v>0</v>
      </c>
      <c r="AP2492" s="2">
        <v>0</v>
      </c>
      <c r="AQ2492" s="2">
        <v>0</v>
      </c>
    </row>
    <row r="2493" spans="1:43" x14ac:dyDescent="0.25">
      <c r="A2493" s="1">
        <v>46146</v>
      </c>
      <c r="B2493" t="s">
        <v>48</v>
      </c>
      <c r="C2493">
        <v>649163</v>
      </c>
      <c r="D2493">
        <v>2032195585</v>
      </c>
      <c r="E2493" t="s">
        <v>546</v>
      </c>
      <c r="F2493" t="s">
        <v>426</v>
      </c>
      <c r="G2493" t="s">
        <v>51</v>
      </c>
      <c r="H2493" t="s">
        <v>122</v>
      </c>
      <c r="I2493" t="s">
        <v>1691</v>
      </c>
      <c r="J2493" t="s">
        <v>1692</v>
      </c>
      <c r="K2493">
        <v>816021</v>
      </c>
      <c r="L2493" t="s">
        <v>124</v>
      </c>
      <c r="M2493" t="s">
        <v>125</v>
      </c>
      <c r="N2493" t="s">
        <v>57</v>
      </c>
      <c r="O2493" s="1">
        <v>45992</v>
      </c>
      <c r="Q2493" s="1">
        <v>46174</v>
      </c>
      <c r="R2493" s="2">
        <v>23.63</v>
      </c>
      <c r="S2493">
        <v>1</v>
      </c>
      <c r="T2493" t="s">
        <v>58</v>
      </c>
      <c r="U2493" t="s">
        <v>59</v>
      </c>
      <c r="V2493" s="3">
        <v>0.38</v>
      </c>
      <c r="W2493" s="2">
        <v>0</v>
      </c>
      <c r="X2493">
        <v>0</v>
      </c>
      <c r="Y2493" t="s">
        <v>60</v>
      </c>
      <c r="Z2493" t="s">
        <v>143</v>
      </c>
      <c r="AA2493">
        <v>0</v>
      </c>
      <c r="AB2493" s="2">
        <v>0</v>
      </c>
      <c r="AC2493" s="2">
        <v>0</v>
      </c>
      <c r="AD2493" s="3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</v>
      </c>
      <c r="AL2493" s="2">
        <v>8.98</v>
      </c>
      <c r="AM2493" s="2">
        <v>0</v>
      </c>
      <c r="AN2493" s="2">
        <v>0</v>
      </c>
      <c r="AO2493" s="2">
        <v>0</v>
      </c>
      <c r="AP2493" s="2">
        <v>0</v>
      </c>
      <c r="AQ2493" s="2">
        <v>0</v>
      </c>
    </row>
    <row r="2494" spans="1:43" x14ac:dyDescent="0.25">
      <c r="A2494" s="1">
        <v>46146</v>
      </c>
      <c r="B2494" t="s">
        <v>48</v>
      </c>
      <c r="C2494">
        <v>649163</v>
      </c>
      <c r="D2494">
        <v>2032196853</v>
      </c>
      <c r="E2494" t="s">
        <v>549</v>
      </c>
      <c r="F2494" t="s">
        <v>550</v>
      </c>
      <c r="G2494" t="s">
        <v>51</v>
      </c>
      <c r="H2494" t="s">
        <v>122</v>
      </c>
      <c r="I2494" t="s">
        <v>1691</v>
      </c>
      <c r="J2494" t="s">
        <v>1692</v>
      </c>
      <c r="K2494">
        <v>816021</v>
      </c>
      <c r="L2494" t="s">
        <v>124</v>
      </c>
      <c r="M2494" t="s">
        <v>125</v>
      </c>
      <c r="N2494" t="s">
        <v>57</v>
      </c>
      <c r="O2494" s="1">
        <v>45992</v>
      </c>
      <c r="Q2494" s="1">
        <v>46174</v>
      </c>
      <c r="R2494" s="2">
        <v>38.840000000000003</v>
      </c>
      <c r="S2494">
        <v>1</v>
      </c>
      <c r="T2494" t="s">
        <v>58</v>
      </c>
      <c r="U2494" t="s">
        <v>59</v>
      </c>
      <c r="V2494" s="3">
        <v>0.38</v>
      </c>
      <c r="W2494" s="2">
        <v>0</v>
      </c>
      <c r="X2494">
        <v>0</v>
      </c>
      <c r="Y2494" t="s">
        <v>60</v>
      </c>
      <c r="Z2494" t="s">
        <v>143</v>
      </c>
      <c r="AA2494">
        <v>0</v>
      </c>
      <c r="AB2494" s="2">
        <v>0</v>
      </c>
      <c r="AC2494" s="2">
        <v>0</v>
      </c>
      <c r="AD2494" s="3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14.76</v>
      </c>
      <c r="AM2494" s="2">
        <v>0</v>
      </c>
      <c r="AN2494" s="2">
        <v>0</v>
      </c>
      <c r="AO2494" s="2">
        <v>0</v>
      </c>
      <c r="AP2494" s="2">
        <v>0</v>
      </c>
      <c r="AQ2494" s="2">
        <v>0</v>
      </c>
    </row>
    <row r="2495" spans="1:43" x14ac:dyDescent="0.25">
      <c r="A2495" s="1">
        <v>46146</v>
      </c>
      <c r="B2495" t="s">
        <v>48</v>
      </c>
      <c r="C2495">
        <v>649163</v>
      </c>
      <c r="D2495">
        <v>2032212020</v>
      </c>
      <c r="E2495" t="s">
        <v>2087</v>
      </c>
      <c r="F2495" t="s">
        <v>2500</v>
      </c>
      <c r="G2495" t="s">
        <v>51</v>
      </c>
      <c r="H2495" t="s">
        <v>52</v>
      </c>
      <c r="I2495" t="s">
        <v>1691</v>
      </c>
      <c r="J2495" t="s">
        <v>1692</v>
      </c>
      <c r="K2495">
        <v>650218</v>
      </c>
      <c r="L2495" t="s">
        <v>999</v>
      </c>
      <c r="M2495" t="s">
        <v>440</v>
      </c>
      <c r="N2495" t="s">
        <v>57</v>
      </c>
      <c r="O2495" s="1">
        <v>45992</v>
      </c>
      <c r="Q2495" s="1">
        <v>46174</v>
      </c>
      <c r="R2495" s="2">
        <v>38.11</v>
      </c>
      <c r="S2495">
        <v>1</v>
      </c>
      <c r="T2495" t="s">
        <v>58</v>
      </c>
      <c r="U2495" t="s">
        <v>59</v>
      </c>
      <c r="V2495" s="3">
        <v>0.38</v>
      </c>
      <c r="W2495" s="2">
        <v>0</v>
      </c>
      <c r="X2495">
        <v>0</v>
      </c>
      <c r="Y2495" t="s">
        <v>60</v>
      </c>
      <c r="Z2495" t="s">
        <v>143</v>
      </c>
      <c r="AA2495">
        <v>0</v>
      </c>
      <c r="AB2495" s="2">
        <v>0</v>
      </c>
      <c r="AC2495" s="2">
        <v>0</v>
      </c>
      <c r="AD2495" s="3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14.48</v>
      </c>
      <c r="AM2495" s="2">
        <v>0</v>
      </c>
      <c r="AN2495" s="2">
        <v>0</v>
      </c>
      <c r="AO2495" s="2">
        <v>0</v>
      </c>
      <c r="AP2495" s="2">
        <v>0</v>
      </c>
      <c r="AQ2495" s="2">
        <v>0</v>
      </c>
    </row>
    <row r="2496" spans="1:43" x14ac:dyDescent="0.25">
      <c r="A2496" s="1">
        <v>46146</v>
      </c>
      <c r="B2496" t="s">
        <v>48</v>
      </c>
      <c r="C2496">
        <v>649163</v>
      </c>
      <c r="D2496">
        <v>2032217924</v>
      </c>
      <c r="E2496" t="s">
        <v>1642</v>
      </c>
      <c r="F2496" t="s">
        <v>513</v>
      </c>
      <c r="G2496" t="s">
        <v>51</v>
      </c>
      <c r="H2496" t="s">
        <v>82</v>
      </c>
      <c r="I2496" t="s">
        <v>1691</v>
      </c>
      <c r="J2496" t="s">
        <v>1692</v>
      </c>
      <c r="K2496">
        <v>894525</v>
      </c>
      <c r="L2496" t="s">
        <v>83</v>
      </c>
      <c r="M2496" t="s">
        <v>84</v>
      </c>
      <c r="N2496" t="s">
        <v>57</v>
      </c>
      <c r="O2496" s="1">
        <v>46023</v>
      </c>
      <c r="Q2496" s="1">
        <v>46174</v>
      </c>
      <c r="R2496" s="2">
        <v>36.450000000000003</v>
      </c>
      <c r="S2496">
        <v>1</v>
      </c>
      <c r="T2496" t="s">
        <v>58</v>
      </c>
      <c r="U2496" t="s">
        <v>59</v>
      </c>
      <c r="V2496" s="3">
        <v>0.38</v>
      </c>
      <c r="W2496" s="2">
        <v>0</v>
      </c>
      <c r="X2496">
        <v>0</v>
      </c>
      <c r="Y2496" t="s">
        <v>60</v>
      </c>
      <c r="Z2496" t="s">
        <v>143</v>
      </c>
      <c r="AA2496">
        <v>0</v>
      </c>
      <c r="AB2496" s="2">
        <v>0</v>
      </c>
      <c r="AC2496" s="2">
        <v>0</v>
      </c>
      <c r="AD2496" s="3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13.85</v>
      </c>
      <c r="AM2496" s="2">
        <v>0</v>
      </c>
      <c r="AN2496" s="2">
        <v>0</v>
      </c>
      <c r="AO2496" s="2">
        <v>0</v>
      </c>
      <c r="AP2496" s="2">
        <v>0</v>
      </c>
      <c r="AQ2496" s="2">
        <v>0</v>
      </c>
    </row>
    <row r="2497" spans="1:43" x14ac:dyDescent="0.25">
      <c r="A2497" s="1">
        <v>46146</v>
      </c>
      <c r="B2497" t="s">
        <v>48</v>
      </c>
      <c r="C2497">
        <v>649163</v>
      </c>
      <c r="D2497">
        <v>2032220061</v>
      </c>
      <c r="E2497" t="s">
        <v>733</v>
      </c>
      <c r="F2497" t="s">
        <v>127</v>
      </c>
      <c r="G2497" t="s">
        <v>51</v>
      </c>
      <c r="H2497" t="s">
        <v>82</v>
      </c>
      <c r="I2497" t="s">
        <v>1691</v>
      </c>
      <c r="J2497" t="s">
        <v>1694</v>
      </c>
      <c r="K2497">
        <v>875334</v>
      </c>
      <c r="L2497" t="s">
        <v>429</v>
      </c>
      <c r="M2497" t="s">
        <v>430</v>
      </c>
      <c r="N2497" t="s">
        <v>57</v>
      </c>
      <c r="O2497" s="1">
        <v>46023</v>
      </c>
      <c r="Q2497" s="1">
        <v>46174</v>
      </c>
      <c r="R2497" s="2">
        <v>333.96</v>
      </c>
      <c r="S2497">
        <v>1</v>
      </c>
      <c r="T2497" t="s">
        <v>58</v>
      </c>
      <c r="U2497" t="s">
        <v>59</v>
      </c>
      <c r="V2497" s="3">
        <v>0.38</v>
      </c>
      <c r="W2497" s="2">
        <v>0</v>
      </c>
      <c r="X2497">
        <v>0</v>
      </c>
      <c r="Y2497" t="s">
        <v>60</v>
      </c>
      <c r="Z2497" t="s">
        <v>143</v>
      </c>
      <c r="AA2497">
        <v>0</v>
      </c>
      <c r="AB2497" s="2">
        <v>0</v>
      </c>
      <c r="AC2497" s="2">
        <v>0</v>
      </c>
      <c r="AD2497" s="3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126.9</v>
      </c>
      <c r="AM2497" s="2">
        <v>0</v>
      </c>
      <c r="AN2497" s="2">
        <v>0</v>
      </c>
      <c r="AO2497" s="2">
        <v>0</v>
      </c>
      <c r="AP2497" s="2">
        <v>0</v>
      </c>
      <c r="AQ2497" s="2">
        <v>0</v>
      </c>
    </row>
    <row r="2498" spans="1:43" x14ac:dyDescent="0.25">
      <c r="A2498" s="1">
        <v>46146</v>
      </c>
      <c r="B2498" t="s">
        <v>48</v>
      </c>
      <c r="C2498">
        <v>649163</v>
      </c>
      <c r="D2498">
        <v>2032220063</v>
      </c>
      <c r="E2498" t="s">
        <v>733</v>
      </c>
      <c r="F2498" t="s">
        <v>127</v>
      </c>
      <c r="G2498" t="s">
        <v>51</v>
      </c>
      <c r="H2498" t="s">
        <v>82</v>
      </c>
      <c r="I2498" t="s">
        <v>1691</v>
      </c>
      <c r="J2498" t="s">
        <v>1695</v>
      </c>
      <c r="K2498">
        <v>875334</v>
      </c>
      <c r="L2498" t="s">
        <v>429</v>
      </c>
      <c r="M2498" t="s">
        <v>430</v>
      </c>
      <c r="N2498" t="s">
        <v>57</v>
      </c>
      <c r="O2498" s="1">
        <v>46023</v>
      </c>
      <c r="Q2498" s="1">
        <v>46174</v>
      </c>
      <c r="R2498" s="2">
        <v>7.09</v>
      </c>
      <c r="S2498">
        <v>1</v>
      </c>
      <c r="T2498" t="s">
        <v>58</v>
      </c>
      <c r="U2498" t="s">
        <v>59</v>
      </c>
      <c r="V2498" s="3">
        <v>0.38</v>
      </c>
      <c r="W2498" s="2">
        <v>0</v>
      </c>
      <c r="X2498">
        <v>0</v>
      </c>
      <c r="Y2498" t="s">
        <v>60</v>
      </c>
      <c r="Z2498" t="s">
        <v>143</v>
      </c>
      <c r="AA2498">
        <v>0</v>
      </c>
      <c r="AB2498" s="2">
        <v>0</v>
      </c>
      <c r="AC2498" s="2">
        <v>0</v>
      </c>
      <c r="AD2498" s="3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0</v>
      </c>
      <c r="AL2498" s="2">
        <v>2.69</v>
      </c>
      <c r="AM2498" s="2">
        <v>0</v>
      </c>
      <c r="AN2498" s="2">
        <v>0</v>
      </c>
      <c r="AO2498" s="2">
        <v>0</v>
      </c>
      <c r="AP2498" s="2">
        <v>0</v>
      </c>
      <c r="AQ2498" s="2">
        <v>0</v>
      </c>
    </row>
    <row r="2499" spans="1:43" x14ac:dyDescent="0.25">
      <c r="A2499" s="1">
        <v>46146</v>
      </c>
      <c r="B2499" t="s">
        <v>48</v>
      </c>
      <c r="C2499">
        <v>649163</v>
      </c>
      <c r="D2499">
        <v>2032226954</v>
      </c>
      <c r="E2499" t="s">
        <v>2542</v>
      </c>
      <c r="F2499" t="s">
        <v>1468</v>
      </c>
      <c r="G2499" t="s">
        <v>51</v>
      </c>
      <c r="H2499" t="s">
        <v>82</v>
      </c>
      <c r="I2499" t="s">
        <v>1691</v>
      </c>
      <c r="J2499" t="s">
        <v>1694</v>
      </c>
      <c r="K2499">
        <v>820873</v>
      </c>
      <c r="L2499" t="s">
        <v>249</v>
      </c>
      <c r="M2499" t="s">
        <v>250</v>
      </c>
      <c r="N2499" t="s">
        <v>57</v>
      </c>
      <c r="O2499" s="1">
        <v>45992</v>
      </c>
      <c r="Q2499" s="1">
        <v>46174</v>
      </c>
      <c r="R2499" s="2">
        <v>163.26</v>
      </c>
      <c r="S2499">
        <v>1</v>
      </c>
      <c r="T2499" t="s">
        <v>58</v>
      </c>
      <c r="U2499" t="s">
        <v>59</v>
      </c>
      <c r="V2499" s="3">
        <v>0.38</v>
      </c>
      <c r="W2499" s="2">
        <v>0</v>
      </c>
      <c r="X2499">
        <v>0</v>
      </c>
      <c r="Y2499" t="s">
        <v>60</v>
      </c>
      <c r="Z2499" t="s">
        <v>143</v>
      </c>
      <c r="AA2499">
        <v>0</v>
      </c>
      <c r="AB2499" s="2">
        <v>0</v>
      </c>
      <c r="AC2499" s="2">
        <v>0</v>
      </c>
      <c r="AD2499" s="3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62.04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</row>
    <row r="2500" spans="1:43" x14ac:dyDescent="0.25">
      <c r="A2500" s="1">
        <v>46146</v>
      </c>
      <c r="B2500" t="s">
        <v>48</v>
      </c>
      <c r="C2500">
        <v>649163</v>
      </c>
      <c r="D2500">
        <v>2032226956</v>
      </c>
      <c r="E2500" t="s">
        <v>2542</v>
      </c>
      <c r="F2500" t="s">
        <v>1468</v>
      </c>
      <c r="G2500" t="s">
        <v>51</v>
      </c>
      <c r="H2500" t="s">
        <v>82</v>
      </c>
      <c r="I2500" t="s">
        <v>1691</v>
      </c>
      <c r="J2500" t="s">
        <v>1695</v>
      </c>
      <c r="K2500">
        <v>820873</v>
      </c>
      <c r="L2500" t="s">
        <v>249</v>
      </c>
      <c r="M2500" t="s">
        <v>250</v>
      </c>
      <c r="N2500" t="s">
        <v>57</v>
      </c>
      <c r="O2500" s="1">
        <v>45992</v>
      </c>
      <c r="Q2500" s="1">
        <v>46174</v>
      </c>
      <c r="R2500" s="2">
        <v>7.09</v>
      </c>
      <c r="S2500">
        <v>1</v>
      </c>
      <c r="T2500" t="s">
        <v>58</v>
      </c>
      <c r="U2500" t="s">
        <v>59</v>
      </c>
      <c r="V2500" s="3">
        <v>0.38</v>
      </c>
      <c r="W2500" s="2">
        <v>0</v>
      </c>
      <c r="X2500">
        <v>0</v>
      </c>
      <c r="Y2500" t="s">
        <v>60</v>
      </c>
      <c r="Z2500" t="s">
        <v>143</v>
      </c>
      <c r="AA2500">
        <v>0</v>
      </c>
      <c r="AB2500" s="2">
        <v>0</v>
      </c>
      <c r="AC2500" s="2">
        <v>0</v>
      </c>
      <c r="AD2500" s="3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2.69</v>
      </c>
      <c r="AM2500" s="2">
        <v>0</v>
      </c>
      <c r="AN2500" s="2">
        <v>0</v>
      </c>
      <c r="AO2500" s="2">
        <v>0</v>
      </c>
      <c r="AP2500" s="2">
        <v>0</v>
      </c>
      <c r="AQ2500" s="2">
        <v>0</v>
      </c>
    </row>
    <row r="2501" spans="1:43" x14ac:dyDescent="0.25">
      <c r="A2501" s="1">
        <v>46146</v>
      </c>
      <c r="B2501" t="s">
        <v>48</v>
      </c>
      <c r="C2501">
        <v>649163</v>
      </c>
      <c r="D2501">
        <v>2032230393</v>
      </c>
      <c r="E2501" t="s">
        <v>1643</v>
      </c>
      <c r="F2501" t="s">
        <v>2225</v>
      </c>
      <c r="G2501" t="s">
        <v>51</v>
      </c>
      <c r="H2501" t="s">
        <v>52</v>
      </c>
      <c r="I2501" t="s">
        <v>1691</v>
      </c>
      <c r="J2501" t="s">
        <v>1692</v>
      </c>
      <c r="K2501">
        <v>929503</v>
      </c>
      <c r="L2501" t="s">
        <v>55</v>
      </c>
      <c r="M2501" t="s">
        <v>56</v>
      </c>
      <c r="N2501" t="s">
        <v>57</v>
      </c>
      <c r="O2501" s="1">
        <v>46023</v>
      </c>
      <c r="Q2501" s="1">
        <v>46174</v>
      </c>
      <c r="R2501" s="2">
        <v>21.97</v>
      </c>
      <c r="S2501">
        <v>1</v>
      </c>
      <c r="T2501" t="s">
        <v>58</v>
      </c>
      <c r="U2501" t="s">
        <v>59</v>
      </c>
      <c r="V2501" s="3">
        <v>0.38</v>
      </c>
      <c r="W2501" s="2">
        <v>0</v>
      </c>
      <c r="X2501">
        <v>0</v>
      </c>
      <c r="Y2501" t="s">
        <v>60</v>
      </c>
      <c r="Z2501" t="s">
        <v>143</v>
      </c>
      <c r="AA2501">
        <v>0</v>
      </c>
      <c r="AB2501" s="2">
        <v>0</v>
      </c>
      <c r="AC2501" s="2">
        <v>0</v>
      </c>
      <c r="AD2501" s="3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8.35</v>
      </c>
      <c r="AM2501" s="2">
        <v>0</v>
      </c>
      <c r="AN2501" s="2">
        <v>0</v>
      </c>
      <c r="AO2501" s="2">
        <v>0</v>
      </c>
      <c r="AP2501" s="2">
        <v>0</v>
      </c>
      <c r="AQ2501" s="2">
        <v>0</v>
      </c>
    </row>
    <row r="2502" spans="1:43" x14ac:dyDescent="0.25">
      <c r="A2502" s="1">
        <v>46146</v>
      </c>
      <c r="B2502" t="s">
        <v>48</v>
      </c>
      <c r="C2502">
        <v>649163</v>
      </c>
      <c r="D2502">
        <v>2032231076</v>
      </c>
      <c r="E2502" t="s">
        <v>696</v>
      </c>
      <c r="F2502" t="s">
        <v>1644</v>
      </c>
      <c r="G2502" t="s">
        <v>51</v>
      </c>
      <c r="H2502" t="s">
        <v>82</v>
      </c>
      <c r="I2502" t="s">
        <v>1691</v>
      </c>
      <c r="J2502" t="s">
        <v>1692</v>
      </c>
      <c r="K2502">
        <v>894525</v>
      </c>
      <c r="L2502" t="s">
        <v>83</v>
      </c>
      <c r="M2502" t="s">
        <v>84</v>
      </c>
      <c r="N2502" t="s">
        <v>57</v>
      </c>
      <c r="O2502" s="1">
        <v>46023</v>
      </c>
      <c r="Q2502" s="1">
        <v>46174</v>
      </c>
      <c r="R2502" s="2">
        <v>39.44</v>
      </c>
      <c r="S2502">
        <v>1</v>
      </c>
      <c r="T2502" t="s">
        <v>58</v>
      </c>
      <c r="U2502" t="s">
        <v>59</v>
      </c>
      <c r="V2502" s="3">
        <v>0.38</v>
      </c>
      <c r="W2502" s="2">
        <v>0</v>
      </c>
      <c r="X2502">
        <v>0</v>
      </c>
      <c r="Y2502" t="s">
        <v>60</v>
      </c>
      <c r="Z2502" t="s">
        <v>143</v>
      </c>
      <c r="AA2502">
        <v>0</v>
      </c>
      <c r="AB2502" s="2">
        <v>0</v>
      </c>
      <c r="AC2502" s="2">
        <v>0</v>
      </c>
      <c r="AD2502" s="3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14.99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</row>
    <row r="2503" spans="1:43" x14ac:dyDescent="0.25">
      <c r="A2503" s="1">
        <v>46146</v>
      </c>
      <c r="B2503" t="s">
        <v>48</v>
      </c>
      <c r="C2503">
        <v>649163</v>
      </c>
      <c r="D2503">
        <v>2032232401</v>
      </c>
      <c r="E2503" t="s">
        <v>2543</v>
      </c>
      <c r="F2503" t="s">
        <v>206</v>
      </c>
      <c r="G2503" t="s">
        <v>51</v>
      </c>
      <c r="H2503" t="s">
        <v>52</v>
      </c>
      <c r="I2503" t="s">
        <v>1691</v>
      </c>
      <c r="J2503" t="s">
        <v>1692</v>
      </c>
      <c r="K2503">
        <v>650218</v>
      </c>
      <c r="L2503" t="s">
        <v>999</v>
      </c>
      <c r="M2503" t="s">
        <v>440</v>
      </c>
      <c r="N2503" t="s">
        <v>57</v>
      </c>
      <c r="O2503" s="1">
        <v>46023</v>
      </c>
      <c r="Q2503" s="1">
        <v>46174</v>
      </c>
      <c r="R2503" s="2">
        <v>109.34</v>
      </c>
      <c r="S2503">
        <v>1</v>
      </c>
      <c r="T2503" t="s">
        <v>58</v>
      </c>
      <c r="U2503" t="s">
        <v>59</v>
      </c>
      <c r="V2503" s="3">
        <v>0.38</v>
      </c>
      <c r="W2503" s="2">
        <v>0</v>
      </c>
      <c r="X2503">
        <v>0</v>
      </c>
      <c r="Y2503" t="s">
        <v>60</v>
      </c>
      <c r="Z2503" t="s">
        <v>143</v>
      </c>
      <c r="AA2503">
        <v>0</v>
      </c>
      <c r="AB2503" s="2">
        <v>0</v>
      </c>
      <c r="AC2503" s="2">
        <v>0</v>
      </c>
      <c r="AD2503" s="3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41.55</v>
      </c>
      <c r="AM2503" s="2">
        <v>0</v>
      </c>
      <c r="AN2503" s="2">
        <v>0</v>
      </c>
      <c r="AO2503" s="2">
        <v>0</v>
      </c>
      <c r="AP2503" s="2">
        <v>0</v>
      </c>
      <c r="AQ2503" s="2">
        <v>0</v>
      </c>
    </row>
    <row r="2504" spans="1:43" x14ac:dyDescent="0.25">
      <c r="A2504" s="1">
        <v>46146</v>
      </c>
      <c r="B2504" t="s">
        <v>48</v>
      </c>
      <c r="C2504">
        <v>649163</v>
      </c>
      <c r="D2504">
        <v>2032238785</v>
      </c>
      <c r="E2504" t="s">
        <v>571</v>
      </c>
      <c r="F2504" t="s">
        <v>572</v>
      </c>
      <c r="G2504" t="s">
        <v>51</v>
      </c>
      <c r="H2504" t="s">
        <v>110</v>
      </c>
      <c r="I2504" t="s">
        <v>1691</v>
      </c>
      <c r="J2504" t="s">
        <v>1694</v>
      </c>
      <c r="K2504">
        <v>673059</v>
      </c>
      <c r="L2504" t="s">
        <v>90</v>
      </c>
      <c r="M2504" t="s">
        <v>91</v>
      </c>
      <c r="N2504" t="s">
        <v>57</v>
      </c>
      <c r="O2504" s="1">
        <v>46023</v>
      </c>
      <c r="Q2504" s="1">
        <v>46174</v>
      </c>
      <c r="R2504" s="2">
        <v>333.96</v>
      </c>
      <c r="S2504">
        <v>1</v>
      </c>
      <c r="T2504" t="s">
        <v>58</v>
      </c>
      <c r="U2504" t="s">
        <v>59</v>
      </c>
      <c r="V2504" s="3">
        <v>0.38</v>
      </c>
      <c r="W2504" s="2">
        <v>0</v>
      </c>
      <c r="X2504">
        <v>0</v>
      </c>
      <c r="Y2504" t="s">
        <v>60</v>
      </c>
      <c r="Z2504" t="s">
        <v>143</v>
      </c>
      <c r="AA2504">
        <v>0</v>
      </c>
      <c r="AB2504" s="2">
        <v>0</v>
      </c>
      <c r="AC2504" s="2">
        <v>0</v>
      </c>
      <c r="AD2504" s="3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126.9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</row>
    <row r="2505" spans="1:43" x14ac:dyDescent="0.25">
      <c r="A2505" s="1">
        <v>46146</v>
      </c>
      <c r="B2505" t="s">
        <v>48</v>
      </c>
      <c r="C2505">
        <v>649163</v>
      </c>
      <c r="D2505">
        <v>2032238788</v>
      </c>
      <c r="E2505" t="s">
        <v>571</v>
      </c>
      <c r="F2505" t="s">
        <v>572</v>
      </c>
      <c r="G2505" t="s">
        <v>51</v>
      </c>
      <c r="H2505" t="s">
        <v>110</v>
      </c>
      <c r="I2505" t="s">
        <v>1691</v>
      </c>
      <c r="J2505" t="s">
        <v>1695</v>
      </c>
      <c r="K2505">
        <v>673059</v>
      </c>
      <c r="L2505" t="s">
        <v>90</v>
      </c>
      <c r="M2505" t="s">
        <v>91</v>
      </c>
      <c r="N2505" t="s">
        <v>57</v>
      </c>
      <c r="O2505" s="1">
        <v>46023</v>
      </c>
      <c r="Q2505" s="1">
        <v>46174</v>
      </c>
      <c r="R2505" s="2">
        <v>7.09</v>
      </c>
      <c r="S2505">
        <v>1</v>
      </c>
      <c r="T2505" t="s">
        <v>58</v>
      </c>
      <c r="U2505" t="s">
        <v>59</v>
      </c>
      <c r="V2505" s="3">
        <v>0.38</v>
      </c>
      <c r="W2505" s="2">
        <v>0</v>
      </c>
      <c r="X2505">
        <v>0</v>
      </c>
      <c r="Y2505" t="s">
        <v>60</v>
      </c>
      <c r="Z2505" t="s">
        <v>143</v>
      </c>
      <c r="AA2505">
        <v>0</v>
      </c>
      <c r="AB2505" s="2">
        <v>0</v>
      </c>
      <c r="AC2505" s="2">
        <v>0</v>
      </c>
      <c r="AD2505" s="3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2.69</v>
      </c>
      <c r="AM2505" s="2">
        <v>0</v>
      </c>
      <c r="AN2505" s="2">
        <v>0</v>
      </c>
      <c r="AO2505" s="2">
        <v>0</v>
      </c>
      <c r="AP2505" s="2">
        <v>0</v>
      </c>
      <c r="AQ2505" s="2">
        <v>0</v>
      </c>
    </row>
    <row r="2506" spans="1:43" x14ac:dyDescent="0.25">
      <c r="A2506" s="1">
        <v>46146</v>
      </c>
      <c r="B2506" t="s">
        <v>48</v>
      </c>
      <c r="C2506">
        <v>649163</v>
      </c>
      <c r="D2506">
        <v>2032247703</v>
      </c>
      <c r="E2506" t="s">
        <v>1645</v>
      </c>
      <c r="F2506" t="s">
        <v>1646</v>
      </c>
      <c r="G2506" t="s">
        <v>51</v>
      </c>
      <c r="H2506" t="s">
        <v>110</v>
      </c>
      <c r="I2506" t="s">
        <v>1691</v>
      </c>
      <c r="J2506" t="s">
        <v>1692</v>
      </c>
      <c r="K2506">
        <v>751867</v>
      </c>
      <c r="L2506" t="s">
        <v>877</v>
      </c>
      <c r="M2506" t="s">
        <v>97</v>
      </c>
      <c r="N2506" t="s">
        <v>57</v>
      </c>
      <c r="O2506" s="1">
        <v>46023</v>
      </c>
      <c r="Q2506" s="1">
        <v>46174</v>
      </c>
      <c r="R2506" s="2">
        <v>28.12</v>
      </c>
      <c r="S2506">
        <v>1</v>
      </c>
      <c r="T2506" t="s">
        <v>58</v>
      </c>
      <c r="U2506" t="s">
        <v>59</v>
      </c>
      <c r="V2506" s="3">
        <v>0.38</v>
      </c>
      <c r="W2506" s="2">
        <v>0</v>
      </c>
      <c r="X2506">
        <v>0</v>
      </c>
      <c r="Y2506" t="s">
        <v>60</v>
      </c>
      <c r="Z2506" t="s">
        <v>143</v>
      </c>
      <c r="AA2506">
        <v>0</v>
      </c>
      <c r="AB2506" s="2">
        <v>0</v>
      </c>
      <c r="AC2506" s="2">
        <v>0</v>
      </c>
      <c r="AD2506" s="3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10.69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</row>
    <row r="2507" spans="1:43" x14ac:dyDescent="0.25">
      <c r="A2507" s="1">
        <v>46146</v>
      </c>
      <c r="B2507" t="s">
        <v>48</v>
      </c>
      <c r="C2507">
        <v>649163</v>
      </c>
      <c r="D2507">
        <v>2032247822</v>
      </c>
      <c r="E2507" t="s">
        <v>1647</v>
      </c>
      <c r="F2507" t="s">
        <v>1648</v>
      </c>
      <c r="G2507" t="s">
        <v>51</v>
      </c>
      <c r="H2507" t="s">
        <v>82</v>
      </c>
      <c r="I2507" t="s">
        <v>1691</v>
      </c>
      <c r="J2507" t="s">
        <v>1692</v>
      </c>
      <c r="K2507">
        <v>894525</v>
      </c>
      <c r="L2507" t="s">
        <v>83</v>
      </c>
      <c r="M2507" t="s">
        <v>84</v>
      </c>
      <c r="N2507" t="s">
        <v>57</v>
      </c>
      <c r="O2507" s="1">
        <v>46023</v>
      </c>
      <c r="Q2507" s="1">
        <v>46174</v>
      </c>
      <c r="R2507" s="2">
        <v>72.98</v>
      </c>
      <c r="S2507">
        <v>1</v>
      </c>
      <c r="T2507" t="s">
        <v>58</v>
      </c>
      <c r="U2507" t="s">
        <v>59</v>
      </c>
      <c r="V2507" s="3">
        <v>0.38</v>
      </c>
      <c r="W2507" s="2">
        <v>0</v>
      </c>
      <c r="X2507">
        <v>0</v>
      </c>
      <c r="Y2507" t="s">
        <v>60</v>
      </c>
      <c r="Z2507" t="s">
        <v>143</v>
      </c>
      <c r="AA2507">
        <v>0</v>
      </c>
      <c r="AB2507" s="2">
        <v>0</v>
      </c>
      <c r="AC2507" s="2">
        <v>0</v>
      </c>
      <c r="AD2507" s="3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27.73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</row>
    <row r="2508" spans="1:43" x14ac:dyDescent="0.25">
      <c r="A2508" s="1">
        <v>46146</v>
      </c>
      <c r="B2508" t="s">
        <v>48</v>
      </c>
      <c r="C2508">
        <v>649163</v>
      </c>
      <c r="D2508">
        <v>2032248633</v>
      </c>
      <c r="E2508" t="s">
        <v>2544</v>
      </c>
      <c r="F2508" t="s">
        <v>550</v>
      </c>
      <c r="G2508" t="s">
        <v>51</v>
      </c>
      <c r="H2508" t="s">
        <v>82</v>
      </c>
      <c r="I2508" t="s">
        <v>1691</v>
      </c>
      <c r="J2508" t="s">
        <v>1692</v>
      </c>
      <c r="K2508">
        <v>894525</v>
      </c>
      <c r="L2508" t="s">
        <v>83</v>
      </c>
      <c r="M2508" t="s">
        <v>84</v>
      </c>
      <c r="N2508" t="s">
        <v>57</v>
      </c>
      <c r="O2508" s="1">
        <v>46023</v>
      </c>
      <c r="Q2508" s="1">
        <v>46174</v>
      </c>
      <c r="R2508" s="2">
        <v>42.53</v>
      </c>
      <c r="S2508">
        <v>1</v>
      </c>
      <c r="T2508" t="s">
        <v>58</v>
      </c>
      <c r="U2508" t="s">
        <v>59</v>
      </c>
      <c r="V2508" s="3">
        <v>0.38</v>
      </c>
      <c r="W2508" s="2">
        <v>0</v>
      </c>
      <c r="X2508">
        <v>0</v>
      </c>
      <c r="Y2508" t="s">
        <v>60</v>
      </c>
      <c r="Z2508" t="s">
        <v>143</v>
      </c>
      <c r="AA2508">
        <v>0</v>
      </c>
      <c r="AB2508" s="2">
        <v>0</v>
      </c>
      <c r="AC2508" s="2">
        <v>0</v>
      </c>
      <c r="AD2508" s="3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16.16</v>
      </c>
      <c r="AM2508" s="2">
        <v>0</v>
      </c>
      <c r="AN2508" s="2">
        <v>0</v>
      </c>
      <c r="AO2508" s="2">
        <v>0</v>
      </c>
      <c r="AP2508" s="2">
        <v>0</v>
      </c>
      <c r="AQ2508" s="2">
        <v>0</v>
      </c>
    </row>
    <row r="2509" spans="1:43" x14ac:dyDescent="0.25">
      <c r="A2509" s="1">
        <v>46146</v>
      </c>
      <c r="B2509" t="s">
        <v>48</v>
      </c>
      <c r="C2509">
        <v>649163</v>
      </c>
      <c r="D2509">
        <v>2032254514</v>
      </c>
      <c r="E2509" t="s">
        <v>767</v>
      </c>
      <c r="F2509" t="s">
        <v>1186</v>
      </c>
      <c r="G2509" t="s">
        <v>51</v>
      </c>
      <c r="H2509" t="s">
        <v>82</v>
      </c>
      <c r="I2509" t="s">
        <v>1691</v>
      </c>
      <c r="J2509" t="s">
        <v>1692</v>
      </c>
      <c r="K2509">
        <v>894525</v>
      </c>
      <c r="L2509" t="s">
        <v>83</v>
      </c>
      <c r="M2509" t="s">
        <v>84</v>
      </c>
      <c r="N2509" t="s">
        <v>57</v>
      </c>
      <c r="O2509" s="1">
        <v>46023</v>
      </c>
      <c r="Q2509" s="1">
        <v>46174</v>
      </c>
      <c r="R2509" s="2">
        <v>42.1</v>
      </c>
      <c r="S2509">
        <v>1</v>
      </c>
      <c r="T2509" t="s">
        <v>58</v>
      </c>
      <c r="U2509" t="s">
        <v>59</v>
      </c>
      <c r="V2509" s="3">
        <v>0.38</v>
      </c>
      <c r="W2509" s="2">
        <v>0</v>
      </c>
      <c r="X2509">
        <v>0</v>
      </c>
      <c r="Y2509" t="s">
        <v>60</v>
      </c>
      <c r="Z2509" t="s">
        <v>143</v>
      </c>
      <c r="AA2509">
        <v>0</v>
      </c>
      <c r="AB2509" s="2">
        <v>0</v>
      </c>
      <c r="AC2509" s="2">
        <v>0</v>
      </c>
      <c r="AD2509" s="3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16</v>
      </c>
      <c r="AM2509" s="2">
        <v>0</v>
      </c>
      <c r="AN2509" s="2">
        <v>0</v>
      </c>
      <c r="AO2509" s="2">
        <v>0</v>
      </c>
      <c r="AP2509" s="2">
        <v>0</v>
      </c>
      <c r="AQ2509" s="2">
        <v>0</v>
      </c>
    </row>
    <row r="2510" spans="1:43" x14ac:dyDescent="0.25">
      <c r="A2510" s="1">
        <v>46146</v>
      </c>
      <c r="B2510" t="s">
        <v>48</v>
      </c>
      <c r="C2510">
        <v>649163</v>
      </c>
      <c r="D2510">
        <v>2032258457</v>
      </c>
      <c r="E2510" t="s">
        <v>1649</v>
      </c>
      <c r="F2510" t="s">
        <v>75</v>
      </c>
      <c r="G2510" t="s">
        <v>51</v>
      </c>
      <c r="H2510" t="s">
        <v>52</v>
      </c>
      <c r="I2510" t="s">
        <v>1691</v>
      </c>
      <c r="J2510" t="s">
        <v>1692</v>
      </c>
      <c r="K2510">
        <v>929503</v>
      </c>
      <c r="L2510" t="s">
        <v>55</v>
      </c>
      <c r="M2510" t="s">
        <v>56</v>
      </c>
      <c r="N2510" t="s">
        <v>57</v>
      </c>
      <c r="O2510" s="1">
        <v>46023</v>
      </c>
      <c r="Q2510" s="1">
        <v>46174</v>
      </c>
      <c r="R2510" s="2">
        <v>94.49</v>
      </c>
      <c r="S2510">
        <v>1</v>
      </c>
      <c r="T2510" t="s">
        <v>58</v>
      </c>
      <c r="U2510" t="s">
        <v>59</v>
      </c>
      <c r="V2510" s="3">
        <v>0.38</v>
      </c>
      <c r="W2510" s="2">
        <v>0</v>
      </c>
      <c r="X2510">
        <v>0</v>
      </c>
      <c r="Y2510" t="s">
        <v>60</v>
      </c>
      <c r="Z2510" t="s">
        <v>143</v>
      </c>
      <c r="AA2510">
        <v>0</v>
      </c>
      <c r="AB2510" s="2">
        <v>0</v>
      </c>
      <c r="AC2510" s="2">
        <v>0</v>
      </c>
      <c r="AD2510" s="3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35.909999999999997</v>
      </c>
      <c r="AM2510" s="2">
        <v>0</v>
      </c>
      <c r="AN2510" s="2">
        <v>0</v>
      </c>
      <c r="AO2510" s="2">
        <v>0</v>
      </c>
      <c r="AP2510" s="2">
        <v>0</v>
      </c>
      <c r="AQ2510" s="2">
        <v>0</v>
      </c>
    </row>
    <row r="2511" spans="1:43" x14ac:dyDescent="0.25">
      <c r="A2511" s="1">
        <v>46146</v>
      </c>
      <c r="B2511" t="s">
        <v>48</v>
      </c>
      <c r="C2511">
        <v>649163</v>
      </c>
      <c r="D2511">
        <v>2032259481</v>
      </c>
      <c r="E2511" t="s">
        <v>126</v>
      </c>
      <c r="F2511" t="s">
        <v>2545</v>
      </c>
      <c r="G2511" t="s">
        <v>51</v>
      </c>
      <c r="H2511" t="s">
        <v>52</v>
      </c>
      <c r="I2511" t="s">
        <v>1691</v>
      </c>
      <c r="J2511" t="s">
        <v>1692</v>
      </c>
      <c r="K2511">
        <v>929503</v>
      </c>
      <c r="L2511" t="s">
        <v>55</v>
      </c>
      <c r="M2511" t="s">
        <v>56</v>
      </c>
      <c r="N2511" t="s">
        <v>57</v>
      </c>
      <c r="O2511" s="1">
        <v>46023</v>
      </c>
      <c r="Q2511" s="1">
        <v>46174</v>
      </c>
      <c r="R2511" s="2">
        <v>116.64</v>
      </c>
      <c r="S2511">
        <v>1</v>
      </c>
      <c r="T2511" t="s">
        <v>58</v>
      </c>
      <c r="U2511" t="s">
        <v>59</v>
      </c>
      <c r="V2511" s="3">
        <v>0.38</v>
      </c>
      <c r="W2511" s="2">
        <v>0</v>
      </c>
      <c r="X2511">
        <v>0</v>
      </c>
      <c r="Y2511" t="s">
        <v>60</v>
      </c>
      <c r="Z2511" t="s">
        <v>143</v>
      </c>
      <c r="AA2511">
        <v>0</v>
      </c>
      <c r="AB2511" s="2">
        <v>0</v>
      </c>
      <c r="AC2511" s="2">
        <v>0</v>
      </c>
      <c r="AD2511" s="3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44.32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</row>
    <row r="2512" spans="1:43" x14ac:dyDescent="0.25">
      <c r="A2512" s="1">
        <v>46146</v>
      </c>
      <c r="B2512" t="s">
        <v>48</v>
      </c>
      <c r="C2512">
        <v>649163</v>
      </c>
      <c r="D2512">
        <v>2032261890</v>
      </c>
      <c r="E2512" t="s">
        <v>1627</v>
      </c>
      <c r="F2512" t="s">
        <v>358</v>
      </c>
      <c r="G2512" t="s">
        <v>51</v>
      </c>
      <c r="H2512" t="s">
        <v>82</v>
      </c>
      <c r="I2512" t="s">
        <v>1691</v>
      </c>
      <c r="J2512" t="s">
        <v>1692</v>
      </c>
      <c r="K2512">
        <v>894525</v>
      </c>
      <c r="L2512" t="s">
        <v>83</v>
      </c>
      <c r="M2512" t="s">
        <v>84</v>
      </c>
      <c r="N2512" t="s">
        <v>57</v>
      </c>
      <c r="O2512" s="1">
        <v>46023</v>
      </c>
      <c r="Q2512" s="1">
        <v>46174</v>
      </c>
      <c r="R2512" s="2">
        <v>42.1</v>
      </c>
      <c r="S2512">
        <v>1</v>
      </c>
      <c r="T2512" t="s">
        <v>58</v>
      </c>
      <c r="U2512" t="s">
        <v>59</v>
      </c>
      <c r="V2512" s="3">
        <v>0.38</v>
      </c>
      <c r="W2512" s="2">
        <v>0</v>
      </c>
      <c r="X2512">
        <v>0</v>
      </c>
      <c r="Y2512" t="s">
        <v>60</v>
      </c>
      <c r="Z2512" t="s">
        <v>143</v>
      </c>
      <c r="AA2512">
        <v>0</v>
      </c>
      <c r="AB2512" s="2">
        <v>0</v>
      </c>
      <c r="AC2512" s="2">
        <v>0</v>
      </c>
      <c r="AD2512" s="3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16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</row>
    <row r="2513" spans="1:43" x14ac:dyDescent="0.25">
      <c r="A2513" s="1">
        <v>46146</v>
      </c>
      <c r="B2513" t="s">
        <v>48</v>
      </c>
      <c r="C2513">
        <v>649163</v>
      </c>
      <c r="D2513">
        <v>2032267294</v>
      </c>
      <c r="E2513" t="s">
        <v>2546</v>
      </c>
      <c r="F2513" t="s">
        <v>1624</v>
      </c>
      <c r="G2513" t="s">
        <v>51</v>
      </c>
      <c r="H2513" t="s">
        <v>52</v>
      </c>
      <c r="I2513" t="s">
        <v>1691</v>
      </c>
      <c r="J2513" t="s">
        <v>1692</v>
      </c>
      <c r="K2513">
        <v>929503</v>
      </c>
      <c r="L2513" t="s">
        <v>55</v>
      </c>
      <c r="M2513" t="s">
        <v>56</v>
      </c>
      <c r="N2513" t="s">
        <v>57</v>
      </c>
      <c r="O2513" s="1">
        <v>46023</v>
      </c>
      <c r="Q2513" s="1">
        <v>46174</v>
      </c>
      <c r="R2513" s="2">
        <v>38.11</v>
      </c>
      <c r="S2513">
        <v>1</v>
      </c>
      <c r="T2513" t="s">
        <v>58</v>
      </c>
      <c r="U2513" t="s">
        <v>59</v>
      </c>
      <c r="V2513" s="3">
        <v>0.38</v>
      </c>
      <c r="W2513" s="2">
        <v>0</v>
      </c>
      <c r="X2513">
        <v>0</v>
      </c>
      <c r="Y2513" t="s">
        <v>60</v>
      </c>
      <c r="Z2513" t="s">
        <v>143</v>
      </c>
      <c r="AA2513">
        <v>0</v>
      </c>
      <c r="AB2513" s="2">
        <v>0</v>
      </c>
      <c r="AC2513" s="2">
        <v>0</v>
      </c>
      <c r="AD2513" s="3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14.48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</row>
    <row r="2514" spans="1:43" x14ac:dyDescent="0.25">
      <c r="A2514" s="1">
        <v>46146</v>
      </c>
      <c r="B2514" t="s">
        <v>48</v>
      </c>
      <c r="C2514">
        <v>649163</v>
      </c>
      <c r="D2514">
        <v>2032273118</v>
      </c>
      <c r="E2514" t="s">
        <v>1651</v>
      </c>
      <c r="F2514" t="s">
        <v>112</v>
      </c>
      <c r="G2514" t="s">
        <v>51</v>
      </c>
      <c r="H2514" t="s">
        <v>52</v>
      </c>
      <c r="I2514" t="s">
        <v>1691</v>
      </c>
      <c r="J2514" t="s">
        <v>1692</v>
      </c>
      <c r="K2514">
        <v>751867</v>
      </c>
      <c r="L2514" t="s">
        <v>877</v>
      </c>
      <c r="M2514" t="s">
        <v>97</v>
      </c>
      <c r="N2514" t="s">
        <v>57</v>
      </c>
      <c r="O2514" s="1">
        <v>45992</v>
      </c>
      <c r="Q2514" s="1">
        <v>46174</v>
      </c>
      <c r="R2514" s="2">
        <v>55.16</v>
      </c>
      <c r="S2514">
        <v>1</v>
      </c>
      <c r="T2514" t="s">
        <v>58</v>
      </c>
      <c r="U2514" t="s">
        <v>59</v>
      </c>
      <c r="V2514" s="3">
        <v>0.38</v>
      </c>
      <c r="W2514" s="2">
        <v>0</v>
      </c>
      <c r="X2514">
        <v>0</v>
      </c>
      <c r="Y2514" t="s">
        <v>60</v>
      </c>
      <c r="Z2514" t="s">
        <v>143</v>
      </c>
      <c r="AA2514">
        <v>0</v>
      </c>
      <c r="AB2514" s="2">
        <v>0</v>
      </c>
      <c r="AC2514" s="2">
        <v>0</v>
      </c>
      <c r="AD2514" s="3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20.96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</row>
    <row r="2515" spans="1:43" x14ac:dyDescent="0.25">
      <c r="A2515" s="1">
        <v>46146</v>
      </c>
      <c r="B2515" t="s">
        <v>48</v>
      </c>
      <c r="C2515">
        <v>649163</v>
      </c>
      <c r="D2515">
        <v>2032274710</v>
      </c>
      <c r="E2515" t="s">
        <v>2547</v>
      </c>
      <c r="F2515" t="s">
        <v>1564</v>
      </c>
      <c r="G2515" t="s">
        <v>51</v>
      </c>
      <c r="H2515" t="s">
        <v>82</v>
      </c>
      <c r="I2515" t="s">
        <v>1691</v>
      </c>
      <c r="J2515" t="s">
        <v>1692</v>
      </c>
      <c r="K2515">
        <v>894525</v>
      </c>
      <c r="L2515" t="s">
        <v>83</v>
      </c>
      <c r="M2515" t="s">
        <v>84</v>
      </c>
      <c r="N2515" t="s">
        <v>57</v>
      </c>
      <c r="O2515" s="1">
        <v>46023</v>
      </c>
      <c r="Q2515" s="1">
        <v>46174</v>
      </c>
      <c r="R2515" s="2">
        <v>55.44</v>
      </c>
      <c r="S2515">
        <v>1</v>
      </c>
      <c r="T2515" t="s">
        <v>58</v>
      </c>
      <c r="U2515" t="s">
        <v>59</v>
      </c>
      <c r="V2515" s="3">
        <v>0.38</v>
      </c>
      <c r="W2515" s="2">
        <v>0</v>
      </c>
      <c r="X2515">
        <v>0</v>
      </c>
      <c r="Y2515" t="s">
        <v>60</v>
      </c>
      <c r="Z2515" t="s">
        <v>143</v>
      </c>
      <c r="AA2515">
        <v>0</v>
      </c>
      <c r="AB2515" s="2">
        <v>0</v>
      </c>
      <c r="AC2515" s="2">
        <v>0</v>
      </c>
      <c r="AD2515" s="3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21.07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</row>
    <row r="2516" spans="1:43" x14ac:dyDescent="0.25">
      <c r="A2516" s="1">
        <v>46146</v>
      </c>
      <c r="B2516" t="s">
        <v>48</v>
      </c>
      <c r="C2516">
        <v>649163</v>
      </c>
      <c r="D2516">
        <v>2032277840</v>
      </c>
      <c r="E2516" t="s">
        <v>2548</v>
      </c>
      <c r="F2516" t="s">
        <v>241</v>
      </c>
      <c r="G2516" t="s">
        <v>51</v>
      </c>
      <c r="H2516" t="s">
        <v>52</v>
      </c>
      <c r="I2516" t="s">
        <v>1691</v>
      </c>
      <c r="J2516" t="s">
        <v>1692</v>
      </c>
      <c r="K2516">
        <v>929503</v>
      </c>
      <c r="L2516" t="s">
        <v>55</v>
      </c>
      <c r="M2516" t="s">
        <v>56</v>
      </c>
      <c r="N2516" t="s">
        <v>57</v>
      </c>
      <c r="O2516" s="1">
        <v>46023</v>
      </c>
      <c r="Q2516" s="1">
        <v>46174</v>
      </c>
      <c r="R2516" s="2">
        <v>53.16</v>
      </c>
      <c r="S2516">
        <v>1</v>
      </c>
      <c r="T2516" t="s">
        <v>58</v>
      </c>
      <c r="U2516" t="s">
        <v>59</v>
      </c>
      <c r="V2516" s="3">
        <v>0.38</v>
      </c>
      <c r="W2516" s="2">
        <v>0</v>
      </c>
      <c r="X2516">
        <v>0</v>
      </c>
      <c r="Y2516" t="s">
        <v>60</v>
      </c>
      <c r="Z2516" t="s">
        <v>143</v>
      </c>
      <c r="AA2516">
        <v>0</v>
      </c>
      <c r="AB2516" s="2">
        <v>0</v>
      </c>
      <c r="AC2516" s="2">
        <v>0</v>
      </c>
      <c r="AD2516" s="3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0</v>
      </c>
      <c r="AL2516" s="2">
        <v>20.2</v>
      </c>
      <c r="AM2516" s="2">
        <v>0</v>
      </c>
      <c r="AN2516" s="2">
        <v>0</v>
      </c>
      <c r="AO2516" s="2">
        <v>0</v>
      </c>
      <c r="AP2516" s="2">
        <v>0</v>
      </c>
      <c r="AQ2516" s="2">
        <v>0</v>
      </c>
    </row>
    <row r="2517" spans="1:43" x14ac:dyDescent="0.25">
      <c r="A2517" s="1">
        <v>46146</v>
      </c>
      <c r="B2517" t="s">
        <v>48</v>
      </c>
      <c r="C2517">
        <v>649163</v>
      </c>
      <c r="D2517">
        <v>2032279004</v>
      </c>
      <c r="E2517" t="s">
        <v>2549</v>
      </c>
      <c r="F2517" t="s">
        <v>2550</v>
      </c>
      <c r="G2517" t="s">
        <v>51</v>
      </c>
      <c r="H2517" t="s">
        <v>82</v>
      </c>
      <c r="I2517" t="s">
        <v>1691</v>
      </c>
      <c r="J2517" t="s">
        <v>1692</v>
      </c>
      <c r="K2517">
        <v>894525</v>
      </c>
      <c r="L2517" t="s">
        <v>83</v>
      </c>
      <c r="M2517" t="s">
        <v>84</v>
      </c>
      <c r="N2517" t="s">
        <v>57</v>
      </c>
      <c r="O2517" s="1">
        <v>46023</v>
      </c>
      <c r="Q2517" s="1">
        <v>46174</v>
      </c>
      <c r="R2517" s="2">
        <v>39.97</v>
      </c>
      <c r="S2517">
        <v>1</v>
      </c>
      <c r="T2517" t="s">
        <v>58</v>
      </c>
      <c r="U2517" t="s">
        <v>59</v>
      </c>
      <c r="V2517" s="3">
        <v>0.38</v>
      </c>
      <c r="W2517" s="2">
        <v>0</v>
      </c>
      <c r="X2517">
        <v>0</v>
      </c>
      <c r="Y2517" t="s">
        <v>60</v>
      </c>
      <c r="Z2517" t="s">
        <v>143</v>
      </c>
      <c r="AA2517">
        <v>0</v>
      </c>
      <c r="AB2517" s="2">
        <v>0</v>
      </c>
      <c r="AC2517" s="2">
        <v>0</v>
      </c>
      <c r="AD2517" s="3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15.19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</row>
    <row r="2518" spans="1:43" x14ac:dyDescent="0.25">
      <c r="A2518" s="1">
        <v>46146</v>
      </c>
      <c r="B2518" t="s">
        <v>48</v>
      </c>
      <c r="C2518">
        <v>649163</v>
      </c>
      <c r="D2518">
        <v>2032299233</v>
      </c>
      <c r="E2518" t="s">
        <v>237</v>
      </c>
      <c r="F2518" t="s">
        <v>2551</v>
      </c>
      <c r="G2518" t="s">
        <v>51</v>
      </c>
      <c r="H2518" t="s">
        <v>82</v>
      </c>
      <c r="I2518" t="s">
        <v>1691</v>
      </c>
      <c r="J2518" t="s">
        <v>1694</v>
      </c>
      <c r="K2518">
        <v>673059</v>
      </c>
      <c r="L2518" t="s">
        <v>90</v>
      </c>
      <c r="M2518" t="s">
        <v>91</v>
      </c>
      <c r="N2518" t="s">
        <v>57</v>
      </c>
      <c r="O2518" s="1">
        <v>46023</v>
      </c>
      <c r="Q2518" s="1">
        <v>46174</v>
      </c>
      <c r="R2518" s="2">
        <v>118.19</v>
      </c>
      <c r="S2518">
        <v>1</v>
      </c>
      <c r="T2518" t="s">
        <v>58</v>
      </c>
      <c r="U2518" t="s">
        <v>59</v>
      </c>
      <c r="V2518" s="3">
        <v>0.38</v>
      </c>
      <c r="W2518" s="2">
        <v>0</v>
      </c>
      <c r="X2518">
        <v>0</v>
      </c>
      <c r="Y2518" t="s">
        <v>60</v>
      </c>
      <c r="Z2518" t="s">
        <v>143</v>
      </c>
      <c r="AA2518">
        <v>0</v>
      </c>
      <c r="AB2518" s="2">
        <v>0</v>
      </c>
      <c r="AC2518" s="2">
        <v>0</v>
      </c>
      <c r="AD2518" s="3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44.91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</row>
    <row r="2519" spans="1:43" x14ac:dyDescent="0.25">
      <c r="A2519" s="1">
        <v>46146</v>
      </c>
      <c r="B2519" t="s">
        <v>48</v>
      </c>
      <c r="C2519">
        <v>649163</v>
      </c>
      <c r="D2519">
        <v>2032301033</v>
      </c>
      <c r="E2519" t="s">
        <v>303</v>
      </c>
      <c r="F2519" t="s">
        <v>162</v>
      </c>
      <c r="G2519" t="s">
        <v>51</v>
      </c>
      <c r="H2519" t="s">
        <v>52</v>
      </c>
      <c r="I2519" t="s">
        <v>1691</v>
      </c>
      <c r="J2519" t="s">
        <v>1692</v>
      </c>
      <c r="K2519">
        <v>929503</v>
      </c>
      <c r="L2519" t="s">
        <v>55</v>
      </c>
      <c r="M2519" t="s">
        <v>56</v>
      </c>
      <c r="N2519" t="s">
        <v>57</v>
      </c>
      <c r="O2519" s="1">
        <v>46023</v>
      </c>
      <c r="Q2519" s="1">
        <v>46174</v>
      </c>
      <c r="R2519" s="2">
        <v>64.72</v>
      </c>
      <c r="S2519">
        <v>1</v>
      </c>
      <c r="T2519" t="s">
        <v>58</v>
      </c>
      <c r="U2519" t="s">
        <v>59</v>
      </c>
      <c r="V2519" s="3">
        <v>0.38</v>
      </c>
      <c r="W2519" s="2">
        <v>0</v>
      </c>
      <c r="X2519">
        <v>0</v>
      </c>
      <c r="Y2519" t="s">
        <v>60</v>
      </c>
      <c r="Z2519" t="s">
        <v>143</v>
      </c>
      <c r="AA2519">
        <v>0</v>
      </c>
      <c r="AB2519" s="2">
        <v>0</v>
      </c>
      <c r="AC2519" s="2">
        <v>0</v>
      </c>
      <c r="AD2519" s="3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24.59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</row>
    <row r="2520" spans="1:43" x14ac:dyDescent="0.25">
      <c r="A2520" s="1">
        <v>46146</v>
      </c>
      <c r="B2520" t="s">
        <v>48</v>
      </c>
      <c r="C2520">
        <v>649163</v>
      </c>
      <c r="D2520">
        <v>2032307207</v>
      </c>
      <c r="E2520" t="s">
        <v>603</v>
      </c>
      <c r="F2520" t="s">
        <v>604</v>
      </c>
      <c r="G2520" t="s">
        <v>51</v>
      </c>
      <c r="H2520" t="s">
        <v>213</v>
      </c>
      <c r="I2520" t="s">
        <v>1691</v>
      </c>
      <c r="J2520" t="s">
        <v>1694</v>
      </c>
      <c r="K2520">
        <v>823350</v>
      </c>
      <c r="L2520" t="s">
        <v>216</v>
      </c>
      <c r="M2520" t="s">
        <v>221</v>
      </c>
      <c r="N2520" t="s">
        <v>57</v>
      </c>
      <c r="O2520" s="1">
        <v>46023</v>
      </c>
      <c r="Q2520" s="1">
        <v>46174</v>
      </c>
      <c r="R2520" s="2">
        <v>376.82</v>
      </c>
      <c r="S2520">
        <v>1</v>
      </c>
      <c r="T2520" t="s">
        <v>58</v>
      </c>
      <c r="U2520" t="s">
        <v>59</v>
      </c>
      <c r="V2520" s="3">
        <v>0.38</v>
      </c>
      <c r="W2520" s="2">
        <v>0</v>
      </c>
      <c r="X2520">
        <v>0</v>
      </c>
      <c r="Y2520" t="s">
        <v>60</v>
      </c>
      <c r="Z2520" t="s">
        <v>143</v>
      </c>
      <c r="AA2520">
        <v>0</v>
      </c>
      <c r="AB2520" s="2">
        <v>0</v>
      </c>
      <c r="AC2520" s="2">
        <v>0</v>
      </c>
      <c r="AD2520" s="3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143.19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</row>
    <row r="2521" spans="1:43" x14ac:dyDescent="0.25">
      <c r="A2521" s="1">
        <v>46146</v>
      </c>
      <c r="B2521" t="s">
        <v>48</v>
      </c>
      <c r="C2521">
        <v>649163</v>
      </c>
      <c r="D2521">
        <v>2032307210</v>
      </c>
      <c r="E2521" t="s">
        <v>603</v>
      </c>
      <c r="F2521" t="s">
        <v>604</v>
      </c>
      <c r="G2521" t="s">
        <v>51</v>
      </c>
      <c r="H2521" t="s">
        <v>213</v>
      </c>
      <c r="I2521" t="s">
        <v>1691</v>
      </c>
      <c r="J2521" t="s">
        <v>1695</v>
      </c>
      <c r="K2521">
        <v>823350</v>
      </c>
      <c r="L2521" t="s">
        <v>216</v>
      </c>
      <c r="M2521" t="s">
        <v>221</v>
      </c>
      <c r="N2521" t="s">
        <v>57</v>
      </c>
      <c r="O2521" s="1">
        <v>46023</v>
      </c>
      <c r="Q2521" s="1">
        <v>46174</v>
      </c>
      <c r="R2521" s="2">
        <v>7.09</v>
      </c>
      <c r="S2521">
        <v>1</v>
      </c>
      <c r="T2521" t="s">
        <v>58</v>
      </c>
      <c r="U2521" t="s">
        <v>59</v>
      </c>
      <c r="V2521" s="3">
        <v>0.38</v>
      </c>
      <c r="W2521" s="2">
        <v>0</v>
      </c>
      <c r="X2521">
        <v>0</v>
      </c>
      <c r="Y2521" t="s">
        <v>60</v>
      </c>
      <c r="Z2521" t="s">
        <v>143</v>
      </c>
      <c r="AA2521">
        <v>0</v>
      </c>
      <c r="AB2521" s="2">
        <v>0</v>
      </c>
      <c r="AC2521" s="2">
        <v>0</v>
      </c>
      <c r="AD2521" s="3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2.69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</row>
    <row r="2522" spans="1:43" x14ac:dyDescent="0.25">
      <c r="A2522" s="1">
        <v>46146</v>
      </c>
      <c r="B2522" t="s">
        <v>48</v>
      </c>
      <c r="C2522">
        <v>649163</v>
      </c>
      <c r="D2522">
        <v>2032337918</v>
      </c>
      <c r="E2522" t="s">
        <v>1654</v>
      </c>
      <c r="F2522" t="s">
        <v>474</v>
      </c>
      <c r="G2522" t="s">
        <v>51</v>
      </c>
      <c r="H2522" t="s">
        <v>82</v>
      </c>
      <c r="I2522" t="s">
        <v>1691</v>
      </c>
      <c r="J2522" t="s">
        <v>1692</v>
      </c>
      <c r="K2522">
        <v>894525</v>
      </c>
      <c r="L2522" t="s">
        <v>83</v>
      </c>
      <c r="M2522" t="s">
        <v>84</v>
      </c>
      <c r="N2522" t="s">
        <v>57</v>
      </c>
      <c r="O2522" s="1">
        <v>46023</v>
      </c>
      <c r="Q2522" s="1">
        <v>46174</v>
      </c>
      <c r="R2522" s="2">
        <v>20.76</v>
      </c>
      <c r="S2522">
        <v>1</v>
      </c>
      <c r="T2522" t="s">
        <v>58</v>
      </c>
      <c r="U2522" t="s">
        <v>59</v>
      </c>
      <c r="V2522" s="3">
        <v>0.38</v>
      </c>
      <c r="W2522" s="2">
        <v>0</v>
      </c>
      <c r="X2522">
        <v>0</v>
      </c>
      <c r="Y2522" t="s">
        <v>60</v>
      </c>
      <c r="Z2522" t="s">
        <v>143</v>
      </c>
      <c r="AA2522">
        <v>0</v>
      </c>
      <c r="AB2522" s="2">
        <v>0</v>
      </c>
      <c r="AC2522" s="2">
        <v>0</v>
      </c>
      <c r="AD2522" s="3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7.89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</row>
    <row r="2523" spans="1:43" x14ac:dyDescent="0.25">
      <c r="A2523" s="1">
        <v>46146</v>
      </c>
      <c r="B2523" t="s">
        <v>48</v>
      </c>
      <c r="C2523">
        <v>649163</v>
      </c>
      <c r="D2523">
        <v>2032341457</v>
      </c>
      <c r="E2523" t="s">
        <v>623</v>
      </c>
      <c r="F2523" t="s">
        <v>525</v>
      </c>
      <c r="G2523" t="s">
        <v>51</v>
      </c>
      <c r="H2523" t="s">
        <v>122</v>
      </c>
      <c r="I2523" t="s">
        <v>1691</v>
      </c>
      <c r="J2523" t="s">
        <v>1692</v>
      </c>
      <c r="K2523">
        <v>816021</v>
      </c>
      <c r="L2523" t="s">
        <v>124</v>
      </c>
      <c r="M2523" t="s">
        <v>125</v>
      </c>
      <c r="N2523" t="s">
        <v>57</v>
      </c>
      <c r="O2523" s="1">
        <v>45993</v>
      </c>
      <c r="Q2523" s="1">
        <v>46175</v>
      </c>
      <c r="R2523" s="2">
        <v>19.29</v>
      </c>
      <c r="S2523">
        <v>1</v>
      </c>
      <c r="T2523" t="s">
        <v>58</v>
      </c>
      <c r="U2523" t="s">
        <v>59</v>
      </c>
      <c r="V2523" s="3">
        <v>0.38</v>
      </c>
      <c r="W2523" s="2">
        <v>0</v>
      </c>
      <c r="X2523">
        <v>0</v>
      </c>
      <c r="Y2523" t="s">
        <v>60</v>
      </c>
      <c r="Z2523" t="s">
        <v>143</v>
      </c>
      <c r="AA2523">
        <v>0</v>
      </c>
      <c r="AB2523" s="2">
        <v>0</v>
      </c>
      <c r="AC2523" s="2">
        <v>0</v>
      </c>
      <c r="AD2523" s="3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0</v>
      </c>
      <c r="AL2523" s="2">
        <v>7.33</v>
      </c>
      <c r="AM2523" s="2">
        <v>0</v>
      </c>
      <c r="AN2523" s="2">
        <v>0</v>
      </c>
      <c r="AO2523" s="2">
        <v>0</v>
      </c>
      <c r="AP2523" s="2">
        <v>0</v>
      </c>
      <c r="AQ2523" s="2">
        <v>0</v>
      </c>
    </row>
    <row r="2524" spans="1:43" x14ac:dyDescent="0.25">
      <c r="A2524" s="1">
        <v>46146</v>
      </c>
      <c r="B2524" t="s">
        <v>48</v>
      </c>
      <c r="C2524">
        <v>649163</v>
      </c>
      <c r="D2524">
        <v>2032346931</v>
      </c>
      <c r="E2524" t="s">
        <v>635</v>
      </c>
      <c r="F2524" t="s">
        <v>342</v>
      </c>
      <c r="G2524" t="s">
        <v>51</v>
      </c>
      <c r="H2524" t="s">
        <v>122</v>
      </c>
      <c r="I2524" t="s">
        <v>1691</v>
      </c>
      <c r="J2524" t="s">
        <v>1692</v>
      </c>
      <c r="K2524">
        <v>816021</v>
      </c>
      <c r="L2524" t="s">
        <v>124</v>
      </c>
      <c r="M2524" t="s">
        <v>125</v>
      </c>
      <c r="N2524" t="s">
        <v>57</v>
      </c>
      <c r="O2524" s="1">
        <v>45992</v>
      </c>
      <c r="Q2524" s="1">
        <v>46174</v>
      </c>
      <c r="R2524" s="2">
        <v>40.44</v>
      </c>
      <c r="S2524">
        <v>1</v>
      </c>
      <c r="T2524" t="s">
        <v>58</v>
      </c>
      <c r="U2524" t="s">
        <v>59</v>
      </c>
      <c r="V2524" s="3">
        <v>0.38</v>
      </c>
      <c r="W2524" s="2">
        <v>0</v>
      </c>
      <c r="X2524">
        <v>0</v>
      </c>
      <c r="Y2524" t="s">
        <v>60</v>
      </c>
      <c r="Z2524" t="s">
        <v>143</v>
      </c>
      <c r="AA2524">
        <v>0</v>
      </c>
      <c r="AB2524" s="2">
        <v>0</v>
      </c>
      <c r="AC2524" s="2">
        <v>0</v>
      </c>
      <c r="AD2524" s="3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15.37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</row>
    <row r="2525" spans="1:43" x14ac:dyDescent="0.25">
      <c r="A2525" s="1">
        <v>46146</v>
      </c>
      <c r="B2525" t="s">
        <v>48</v>
      </c>
      <c r="C2525">
        <v>649163</v>
      </c>
      <c r="D2525">
        <v>2032355295</v>
      </c>
      <c r="E2525" t="s">
        <v>2552</v>
      </c>
      <c r="F2525" t="s">
        <v>145</v>
      </c>
      <c r="G2525" t="s">
        <v>51</v>
      </c>
      <c r="H2525" t="s">
        <v>82</v>
      </c>
      <c r="I2525" t="s">
        <v>1691</v>
      </c>
      <c r="J2525" t="s">
        <v>1694</v>
      </c>
      <c r="K2525">
        <v>820873</v>
      </c>
      <c r="L2525" t="s">
        <v>249</v>
      </c>
      <c r="M2525" t="s">
        <v>250</v>
      </c>
      <c r="N2525" t="s">
        <v>57</v>
      </c>
      <c r="O2525" s="1">
        <v>45992</v>
      </c>
      <c r="Q2525" s="1">
        <v>46174</v>
      </c>
      <c r="R2525" s="2">
        <v>173.24</v>
      </c>
      <c r="S2525">
        <v>1</v>
      </c>
      <c r="T2525" t="s">
        <v>58</v>
      </c>
      <c r="U2525" t="s">
        <v>59</v>
      </c>
      <c r="V2525" s="3">
        <v>0.38</v>
      </c>
      <c r="W2525" s="2">
        <v>0</v>
      </c>
      <c r="X2525">
        <v>0</v>
      </c>
      <c r="Y2525" t="s">
        <v>60</v>
      </c>
      <c r="Z2525" t="s">
        <v>143</v>
      </c>
      <c r="AA2525">
        <v>0</v>
      </c>
      <c r="AB2525" s="2">
        <v>0</v>
      </c>
      <c r="AC2525" s="2">
        <v>0</v>
      </c>
      <c r="AD2525" s="3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65.83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</row>
    <row r="2526" spans="1:43" x14ac:dyDescent="0.25">
      <c r="A2526" s="1">
        <v>46146</v>
      </c>
      <c r="B2526" t="s">
        <v>48</v>
      </c>
      <c r="C2526">
        <v>649163</v>
      </c>
      <c r="D2526">
        <v>2032355296</v>
      </c>
      <c r="E2526" t="s">
        <v>2552</v>
      </c>
      <c r="F2526" t="s">
        <v>145</v>
      </c>
      <c r="G2526" t="s">
        <v>51</v>
      </c>
      <c r="H2526" t="s">
        <v>82</v>
      </c>
      <c r="I2526" t="s">
        <v>1691</v>
      </c>
      <c r="J2526" t="s">
        <v>1695</v>
      </c>
      <c r="K2526">
        <v>820873</v>
      </c>
      <c r="L2526" t="s">
        <v>249</v>
      </c>
      <c r="M2526" t="s">
        <v>250</v>
      </c>
      <c r="N2526" t="s">
        <v>57</v>
      </c>
      <c r="O2526" s="1">
        <v>45992</v>
      </c>
      <c r="Q2526" s="1">
        <v>46174</v>
      </c>
      <c r="R2526" s="2">
        <v>7.09</v>
      </c>
      <c r="S2526">
        <v>1</v>
      </c>
      <c r="T2526" t="s">
        <v>58</v>
      </c>
      <c r="U2526" t="s">
        <v>59</v>
      </c>
      <c r="V2526" s="3">
        <v>0.38</v>
      </c>
      <c r="W2526" s="2">
        <v>0</v>
      </c>
      <c r="X2526">
        <v>0</v>
      </c>
      <c r="Y2526" t="s">
        <v>60</v>
      </c>
      <c r="Z2526" t="s">
        <v>143</v>
      </c>
      <c r="AA2526">
        <v>0</v>
      </c>
      <c r="AB2526" s="2">
        <v>0</v>
      </c>
      <c r="AC2526" s="2">
        <v>0</v>
      </c>
      <c r="AD2526" s="3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2.69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</row>
    <row r="2527" spans="1:43" x14ac:dyDescent="0.25">
      <c r="A2527" s="1">
        <v>46146</v>
      </c>
      <c r="B2527" t="s">
        <v>48</v>
      </c>
      <c r="C2527">
        <v>649163</v>
      </c>
      <c r="D2527">
        <v>2032357315</v>
      </c>
      <c r="E2527" t="s">
        <v>2553</v>
      </c>
      <c r="F2527" t="s">
        <v>965</v>
      </c>
      <c r="G2527" t="s">
        <v>51</v>
      </c>
      <c r="H2527" t="s">
        <v>82</v>
      </c>
      <c r="I2527" t="s">
        <v>1691</v>
      </c>
      <c r="J2527" t="s">
        <v>1692</v>
      </c>
      <c r="K2527">
        <v>894525</v>
      </c>
      <c r="L2527" t="s">
        <v>83</v>
      </c>
      <c r="M2527" t="s">
        <v>84</v>
      </c>
      <c r="N2527" t="s">
        <v>57</v>
      </c>
      <c r="O2527" s="1">
        <v>46023</v>
      </c>
      <c r="Q2527" s="1">
        <v>46174</v>
      </c>
      <c r="R2527" s="2">
        <v>20.76</v>
      </c>
      <c r="S2527">
        <v>1</v>
      </c>
      <c r="T2527" t="s">
        <v>58</v>
      </c>
      <c r="U2527" t="s">
        <v>59</v>
      </c>
      <c r="V2527" s="3">
        <v>0.38</v>
      </c>
      <c r="W2527" s="2">
        <v>0</v>
      </c>
      <c r="X2527">
        <v>0</v>
      </c>
      <c r="Y2527" t="s">
        <v>60</v>
      </c>
      <c r="Z2527" t="s">
        <v>143</v>
      </c>
      <c r="AA2527">
        <v>0</v>
      </c>
      <c r="AB2527" s="2">
        <v>0</v>
      </c>
      <c r="AC2527" s="2">
        <v>0</v>
      </c>
      <c r="AD2527" s="3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7.89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</row>
    <row r="2528" spans="1:43" x14ac:dyDescent="0.25">
      <c r="A2528" s="1">
        <v>46146</v>
      </c>
      <c r="B2528" t="s">
        <v>48</v>
      </c>
      <c r="C2528">
        <v>649163</v>
      </c>
      <c r="D2528">
        <v>2032359503</v>
      </c>
      <c r="E2528" t="s">
        <v>1655</v>
      </c>
      <c r="F2528" t="s">
        <v>319</v>
      </c>
      <c r="G2528" t="s">
        <v>51</v>
      </c>
      <c r="H2528" t="s">
        <v>82</v>
      </c>
      <c r="I2528" t="s">
        <v>1691</v>
      </c>
      <c r="J2528" t="s">
        <v>1692</v>
      </c>
      <c r="K2528">
        <v>894525</v>
      </c>
      <c r="L2528" t="s">
        <v>83</v>
      </c>
      <c r="M2528" t="s">
        <v>84</v>
      </c>
      <c r="N2528" t="s">
        <v>57</v>
      </c>
      <c r="O2528" s="1">
        <v>46023</v>
      </c>
      <c r="Q2528" s="1">
        <v>46174</v>
      </c>
      <c r="R2528" s="2">
        <v>69.260000000000005</v>
      </c>
      <c r="S2528">
        <v>1</v>
      </c>
      <c r="T2528" t="s">
        <v>58</v>
      </c>
      <c r="U2528" t="s">
        <v>59</v>
      </c>
      <c r="V2528" s="3">
        <v>0.38</v>
      </c>
      <c r="W2528" s="2">
        <v>0</v>
      </c>
      <c r="X2528">
        <v>0</v>
      </c>
      <c r="Y2528" t="s">
        <v>60</v>
      </c>
      <c r="Z2528" t="s">
        <v>143</v>
      </c>
      <c r="AA2528">
        <v>0</v>
      </c>
      <c r="AB2528" s="2">
        <v>0</v>
      </c>
      <c r="AC2528" s="2">
        <v>0</v>
      </c>
      <c r="AD2528" s="3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26.32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</row>
    <row r="2529" spans="1:43" x14ac:dyDescent="0.25">
      <c r="A2529" s="1">
        <v>46146</v>
      </c>
      <c r="B2529" t="s">
        <v>48</v>
      </c>
      <c r="C2529">
        <v>649163</v>
      </c>
      <c r="D2529">
        <v>2032378827</v>
      </c>
      <c r="E2529" t="s">
        <v>196</v>
      </c>
      <c r="F2529" t="s">
        <v>666</v>
      </c>
      <c r="G2529" t="s">
        <v>51</v>
      </c>
      <c r="H2529" t="s">
        <v>122</v>
      </c>
      <c r="I2529" t="s">
        <v>1691</v>
      </c>
      <c r="J2529" t="s">
        <v>1692</v>
      </c>
      <c r="K2529">
        <v>816021</v>
      </c>
      <c r="L2529" t="s">
        <v>124</v>
      </c>
      <c r="M2529" t="s">
        <v>125</v>
      </c>
      <c r="N2529" t="s">
        <v>57</v>
      </c>
      <c r="O2529" s="1">
        <v>46023</v>
      </c>
      <c r="Q2529" s="1">
        <v>46174</v>
      </c>
      <c r="R2529" s="2">
        <v>61.71</v>
      </c>
      <c r="S2529">
        <v>1</v>
      </c>
      <c r="T2529" t="s">
        <v>58</v>
      </c>
      <c r="U2529" t="s">
        <v>59</v>
      </c>
      <c r="V2529" s="3">
        <v>0.38</v>
      </c>
      <c r="W2529" s="2">
        <v>0</v>
      </c>
      <c r="X2529">
        <v>0</v>
      </c>
      <c r="Y2529" t="s">
        <v>60</v>
      </c>
      <c r="Z2529" t="s">
        <v>143</v>
      </c>
      <c r="AA2529">
        <v>0</v>
      </c>
      <c r="AB2529" s="2">
        <v>0</v>
      </c>
      <c r="AC2529" s="2">
        <v>0</v>
      </c>
      <c r="AD2529" s="3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23.45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</row>
    <row r="2530" spans="1:43" x14ac:dyDescent="0.25">
      <c r="A2530" s="1">
        <v>46146</v>
      </c>
      <c r="B2530" t="s">
        <v>48</v>
      </c>
      <c r="C2530">
        <v>649163</v>
      </c>
      <c r="D2530">
        <v>2032380382</v>
      </c>
      <c r="E2530" t="s">
        <v>980</v>
      </c>
      <c r="F2530" t="s">
        <v>1061</v>
      </c>
      <c r="G2530" t="s">
        <v>51</v>
      </c>
      <c r="H2530" t="s">
        <v>52</v>
      </c>
      <c r="I2530" t="s">
        <v>1691</v>
      </c>
      <c r="J2530" t="s">
        <v>1692</v>
      </c>
      <c r="K2530">
        <v>929503</v>
      </c>
      <c r="L2530" t="s">
        <v>55</v>
      </c>
      <c r="M2530" t="s">
        <v>56</v>
      </c>
      <c r="N2530" t="s">
        <v>57</v>
      </c>
      <c r="O2530" s="1">
        <v>46023</v>
      </c>
      <c r="Q2530" s="1">
        <v>46174</v>
      </c>
      <c r="R2530" s="2">
        <v>80.319999999999993</v>
      </c>
      <c r="S2530">
        <v>1</v>
      </c>
      <c r="T2530" t="s">
        <v>58</v>
      </c>
      <c r="U2530" t="s">
        <v>59</v>
      </c>
      <c r="V2530" s="3">
        <v>0.38</v>
      </c>
      <c r="W2530" s="2">
        <v>0</v>
      </c>
      <c r="X2530">
        <v>0</v>
      </c>
      <c r="Y2530" t="s">
        <v>60</v>
      </c>
      <c r="Z2530" t="s">
        <v>143</v>
      </c>
      <c r="AA2530">
        <v>0</v>
      </c>
      <c r="AB2530" s="2">
        <v>0</v>
      </c>
      <c r="AC2530" s="2">
        <v>0</v>
      </c>
      <c r="AD2530" s="3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0</v>
      </c>
      <c r="AL2530" s="2">
        <v>30.52</v>
      </c>
      <c r="AM2530" s="2">
        <v>0</v>
      </c>
      <c r="AN2530" s="2">
        <v>0</v>
      </c>
      <c r="AO2530" s="2">
        <v>0</v>
      </c>
      <c r="AP2530" s="2">
        <v>0</v>
      </c>
      <c r="AQ2530" s="2">
        <v>0</v>
      </c>
    </row>
    <row r="2531" spans="1:43" x14ac:dyDescent="0.25">
      <c r="A2531" s="1">
        <v>46146</v>
      </c>
      <c r="B2531" t="s">
        <v>48</v>
      </c>
      <c r="C2531">
        <v>649163</v>
      </c>
      <c r="D2531">
        <v>2032406947</v>
      </c>
      <c r="E2531" t="s">
        <v>2516</v>
      </c>
      <c r="F2531" t="s">
        <v>2517</v>
      </c>
      <c r="G2531" t="s">
        <v>51</v>
      </c>
      <c r="H2531" t="s">
        <v>213</v>
      </c>
      <c r="I2531" t="s">
        <v>1691</v>
      </c>
      <c r="J2531" t="s">
        <v>1692</v>
      </c>
      <c r="K2531">
        <v>650218</v>
      </c>
      <c r="L2531" t="s">
        <v>999</v>
      </c>
      <c r="M2531" t="s">
        <v>440</v>
      </c>
      <c r="N2531" t="s">
        <v>57</v>
      </c>
      <c r="O2531" s="1">
        <v>46023</v>
      </c>
      <c r="Q2531" s="1">
        <v>46174</v>
      </c>
      <c r="R2531" s="2">
        <v>36.450000000000003</v>
      </c>
      <c r="S2531">
        <v>1</v>
      </c>
      <c r="T2531" t="s">
        <v>58</v>
      </c>
      <c r="U2531" t="s">
        <v>59</v>
      </c>
      <c r="V2531" s="3">
        <v>0.38</v>
      </c>
      <c r="W2531" s="2">
        <v>0</v>
      </c>
      <c r="X2531">
        <v>0</v>
      </c>
      <c r="Y2531" t="s">
        <v>60</v>
      </c>
      <c r="Z2531" t="s">
        <v>143</v>
      </c>
      <c r="AA2531">
        <v>0</v>
      </c>
      <c r="AB2531" s="2">
        <v>0</v>
      </c>
      <c r="AC2531" s="2">
        <v>0</v>
      </c>
      <c r="AD2531" s="3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13.85</v>
      </c>
      <c r="AM2531" s="2">
        <v>0</v>
      </c>
      <c r="AN2531" s="2">
        <v>0</v>
      </c>
      <c r="AO2531" s="2">
        <v>0</v>
      </c>
      <c r="AP2531" s="2">
        <v>0</v>
      </c>
      <c r="AQ2531" s="2">
        <v>0</v>
      </c>
    </row>
    <row r="2532" spans="1:43" x14ac:dyDescent="0.25">
      <c r="A2532" s="1">
        <v>46146</v>
      </c>
      <c r="B2532" t="s">
        <v>48</v>
      </c>
      <c r="C2532">
        <v>649163</v>
      </c>
      <c r="D2532">
        <v>2032434020</v>
      </c>
      <c r="E2532" t="s">
        <v>427</v>
      </c>
      <c r="F2532" t="s">
        <v>2554</v>
      </c>
      <c r="G2532" t="s">
        <v>51</v>
      </c>
      <c r="H2532" t="s">
        <v>82</v>
      </c>
      <c r="I2532" t="s">
        <v>1691</v>
      </c>
      <c r="J2532" t="s">
        <v>1692</v>
      </c>
      <c r="K2532">
        <v>894525</v>
      </c>
      <c r="L2532" t="s">
        <v>83</v>
      </c>
      <c r="M2532" t="s">
        <v>84</v>
      </c>
      <c r="N2532" t="s">
        <v>57</v>
      </c>
      <c r="O2532" s="1">
        <v>46023</v>
      </c>
      <c r="Q2532" s="1">
        <v>46174</v>
      </c>
      <c r="R2532" s="2">
        <v>42.1</v>
      </c>
      <c r="S2532">
        <v>1</v>
      </c>
      <c r="T2532" t="s">
        <v>58</v>
      </c>
      <c r="U2532" t="s">
        <v>59</v>
      </c>
      <c r="V2532" s="3">
        <v>0.38</v>
      </c>
      <c r="W2532" s="2">
        <v>0</v>
      </c>
      <c r="X2532">
        <v>0</v>
      </c>
      <c r="Y2532" t="s">
        <v>60</v>
      </c>
      <c r="Z2532" t="s">
        <v>143</v>
      </c>
      <c r="AA2532">
        <v>0</v>
      </c>
      <c r="AB2532" s="2">
        <v>0</v>
      </c>
      <c r="AC2532" s="2">
        <v>0</v>
      </c>
      <c r="AD2532" s="3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16</v>
      </c>
      <c r="AM2532" s="2">
        <v>0</v>
      </c>
      <c r="AN2532" s="2">
        <v>0</v>
      </c>
      <c r="AO2532" s="2">
        <v>0</v>
      </c>
      <c r="AP2532" s="2">
        <v>0</v>
      </c>
      <c r="AQ2532" s="2">
        <v>0</v>
      </c>
    </row>
    <row r="2533" spans="1:43" x14ac:dyDescent="0.25">
      <c r="A2533" s="1">
        <v>46146</v>
      </c>
      <c r="B2533" t="s">
        <v>48</v>
      </c>
      <c r="C2533">
        <v>649163</v>
      </c>
      <c r="D2533">
        <v>2032439158</v>
      </c>
      <c r="E2533" t="s">
        <v>693</v>
      </c>
      <c r="F2533" t="s">
        <v>694</v>
      </c>
      <c r="G2533" t="s">
        <v>51</v>
      </c>
      <c r="H2533" t="s">
        <v>82</v>
      </c>
      <c r="I2533" t="s">
        <v>1691</v>
      </c>
      <c r="J2533" t="s">
        <v>1694</v>
      </c>
      <c r="K2533">
        <v>824062</v>
      </c>
      <c r="L2533" t="s">
        <v>400</v>
      </c>
      <c r="M2533" t="s">
        <v>401</v>
      </c>
      <c r="N2533" t="s">
        <v>57</v>
      </c>
      <c r="O2533" s="1">
        <v>46023</v>
      </c>
      <c r="Q2533" s="1">
        <v>46174</v>
      </c>
      <c r="R2533" s="2">
        <v>333.96</v>
      </c>
      <c r="S2533">
        <v>1</v>
      </c>
      <c r="T2533" t="s">
        <v>58</v>
      </c>
      <c r="U2533" t="s">
        <v>59</v>
      </c>
      <c r="V2533" s="3">
        <v>0.38</v>
      </c>
      <c r="W2533" s="2">
        <v>0</v>
      </c>
      <c r="X2533">
        <v>0</v>
      </c>
      <c r="Y2533" t="s">
        <v>60</v>
      </c>
      <c r="Z2533" t="s">
        <v>143</v>
      </c>
      <c r="AA2533">
        <v>0</v>
      </c>
      <c r="AB2533" s="2">
        <v>0</v>
      </c>
      <c r="AC2533" s="2">
        <v>0</v>
      </c>
      <c r="AD2533" s="3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126.9</v>
      </c>
      <c r="AM2533" s="2">
        <v>0</v>
      </c>
      <c r="AN2533" s="2">
        <v>0</v>
      </c>
      <c r="AO2533" s="2">
        <v>0</v>
      </c>
      <c r="AP2533" s="2">
        <v>0</v>
      </c>
      <c r="AQ2533" s="2">
        <v>0</v>
      </c>
    </row>
    <row r="2534" spans="1:43" x14ac:dyDescent="0.25">
      <c r="A2534" s="1">
        <v>46146</v>
      </c>
      <c r="B2534" t="s">
        <v>48</v>
      </c>
      <c r="C2534">
        <v>649163</v>
      </c>
      <c r="D2534">
        <v>2032439161</v>
      </c>
      <c r="E2534" t="s">
        <v>693</v>
      </c>
      <c r="F2534" t="s">
        <v>694</v>
      </c>
      <c r="G2534" t="s">
        <v>51</v>
      </c>
      <c r="H2534" t="s">
        <v>82</v>
      </c>
      <c r="I2534" t="s">
        <v>1691</v>
      </c>
      <c r="J2534" t="s">
        <v>1695</v>
      </c>
      <c r="K2534">
        <v>824062</v>
      </c>
      <c r="L2534" t="s">
        <v>400</v>
      </c>
      <c r="M2534" t="s">
        <v>401</v>
      </c>
      <c r="N2534" t="s">
        <v>57</v>
      </c>
      <c r="O2534" s="1">
        <v>46023</v>
      </c>
      <c r="Q2534" s="1">
        <v>46174</v>
      </c>
      <c r="R2534" s="2">
        <v>7.09</v>
      </c>
      <c r="S2534">
        <v>1</v>
      </c>
      <c r="T2534" t="s">
        <v>58</v>
      </c>
      <c r="U2534" t="s">
        <v>59</v>
      </c>
      <c r="V2534" s="3">
        <v>0.38</v>
      </c>
      <c r="W2534" s="2">
        <v>0</v>
      </c>
      <c r="X2534">
        <v>0</v>
      </c>
      <c r="Y2534" t="s">
        <v>60</v>
      </c>
      <c r="Z2534" t="s">
        <v>143</v>
      </c>
      <c r="AA2534">
        <v>0</v>
      </c>
      <c r="AB2534" s="2">
        <v>0</v>
      </c>
      <c r="AC2534" s="2">
        <v>0</v>
      </c>
      <c r="AD2534" s="3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2.69</v>
      </c>
      <c r="AM2534" s="2">
        <v>0</v>
      </c>
      <c r="AN2534" s="2">
        <v>0</v>
      </c>
      <c r="AO2534" s="2">
        <v>0</v>
      </c>
      <c r="AP2534" s="2">
        <v>0</v>
      </c>
      <c r="AQ2534" s="2">
        <v>0</v>
      </c>
    </row>
    <row r="2535" spans="1:43" x14ac:dyDescent="0.25">
      <c r="A2535" s="1">
        <v>46146</v>
      </c>
      <c r="B2535" t="s">
        <v>48</v>
      </c>
      <c r="C2535">
        <v>649163</v>
      </c>
      <c r="D2535">
        <v>2032443156</v>
      </c>
      <c r="E2535" t="s">
        <v>2555</v>
      </c>
      <c r="F2535" t="s">
        <v>1237</v>
      </c>
      <c r="G2535" t="s">
        <v>51</v>
      </c>
      <c r="H2535" t="s">
        <v>82</v>
      </c>
      <c r="I2535" t="s">
        <v>1691</v>
      </c>
      <c r="J2535" t="s">
        <v>1692</v>
      </c>
      <c r="K2535">
        <v>894525</v>
      </c>
      <c r="L2535" t="s">
        <v>83</v>
      </c>
      <c r="M2535" t="s">
        <v>84</v>
      </c>
      <c r="N2535" t="s">
        <v>57</v>
      </c>
      <c r="O2535" s="1">
        <v>46023</v>
      </c>
      <c r="Q2535" s="1">
        <v>46174</v>
      </c>
      <c r="R2535" s="2">
        <v>55.07</v>
      </c>
      <c r="S2535">
        <v>1</v>
      </c>
      <c r="T2535" t="s">
        <v>58</v>
      </c>
      <c r="U2535" t="s">
        <v>59</v>
      </c>
      <c r="V2535" s="3">
        <v>0.38</v>
      </c>
      <c r="W2535" s="2">
        <v>0</v>
      </c>
      <c r="X2535">
        <v>0</v>
      </c>
      <c r="Y2535" t="s">
        <v>60</v>
      </c>
      <c r="Z2535" t="s">
        <v>143</v>
      </c>
      <c r="AA2535">
        <v>0</v>
      </c>
      <c r="AB2535" s="2">
        <v>0</v>
      </c>
      <c r="AC2535" s="2">
        <v>0</v>
      </c>
      <c r="AD2535" s="3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20.93</v>
      </c>
      <c r="AM2535" s="2">
        <v>0</v>
      </c>
      <c r="AN2535" s="2">
        <v>0</v>
      </c>
      <c r="AO2535" s="2">
        <v>0</v>
      </c>
      <c r="AP2535" s="2">
        <v>0</v>
      </c>
      <c r="AQ2535" s="2">
        <v>0</v>
      </c>
    </row>
    <row r="2536" spans="1:43" x14ac:dyDescent="0.25">
      <c r="A2536" s="1">
        <v>46146</v>
      </c>
      <c r="B2536" t="s">
        <v>48</v>
      </c>
      <c r="C2536">
        <v>649163</v>
      </c>
      <c r="D2536">
        <v>2032446540</v>
      </c>
      <c r="E2536" t="s">
        <v>2556</v>
      </c>
      <c r="F2536" t="s">
        <v>695</v>
      </c>
      <c r="G2536" t="s">
        <v>51</v>
      </c>
      <c r="H2536" t="s">
        <v>82</v>
      </c>
      <c r="I2536" t="s">
        <v>1691</v>
      </c>
      <c r="J2536" t="s">
        <v>1694</v>
      </c>
      <c r="K2536">
        <v>820873</v>
      </c>
      <c r="L2536" t="s">
        <v>249</v>
      </c>
      <c r="M2536" t="s">
        <v>250</v>
      </c>
      <c r="N2536" t="s">
        <v>57</v>
      </c>
      <c r="O2536" s="1">
        <v>46023</v>
      </c>
      <c r="Q2536" s="1">
        <v>46174</v>
      </c>
      <c r="R2536" s="2">
        <v>163.26</v>
      </c>
      <c r="S2536">
        <v>1</v>
      </c>
      <c r="T2536" t="s">
        <v>58</v>
      </c>
      <c r="U2536" t="s">
        <v>59</v>
      </c>
      <c r="V2536" s="3">
        <v>0.38</v>
      </c>
      <c r="W2536" s="2">
        <v>0</v>
      </c>
      <c r="X2536">
        <v>0</v>
      </c>
      <c r="Y2536" t="s">
        <v>60</v>
      </c>
      <c r="Z2536" t="s">
        <v>143</v>
      </c>
      <c r="AA2536">
        <v>0</v>
      </c>
      <c r="AB2536" s="2">
        <v>0</v>
      </c>
      <c r="AC2536" s="2">
        <v>0</v>
      </c>
      <c r="AD2536" s="3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62.04</v>
      </c>
      <c r="AM2536" s="2">
        <v>0</v>
      </c>
      <c r="AN2536" s="2">
        <v>0</v>
      </c>
      <c r="AO2536" s="2">
        <v>0</v>
      </c>
      <c r="AP2536" s="2">
        <v>0</v>
      </c>
      <c r="AQ2536" s="2">
        <v>0</v>
      </c>
    </row>
    <row r="2537" spans="1:43" x14ac:dyDescent="0.25">
      <c r="A2537" s="1">
        <v>46146</v>
      </c>
      <c r="B2537" t="s">
        <v>48</v>
      </c>
      <c r="C2537">
        <v>649163</v>
      </c>
      <c r="D2537">
        <v>2032446541</v>
      </c>
      <c r="E2537" t="s">
        <v>2556</v>
      </c>
      <c r="F2537" t="s">
        <v>695</v>
      </c>
      <c r="G2537" t="s">
        <v>51</v>
      </c>
      <c r="H2537" t="s">
        <v>82</v>
      </c>
      <c r="I2537" t="s">
        <v>1691</v>
      </c>
      <c r="J2537" t="s">
        <v>1695</v>
      </c>
      <c r="K2537">
        <v>820873</v>
      </c>
      <c r="L2537" t="s">
        <v>249</v>
      </c>
      <c r="M2537" t="s">
        <v>250</v>
      </c>
      <c r="N2537" t="s">
        <v>57</v>
      </c>
      <c r="O2537" s="1">
        <v>46023</v>
      </c>
      <c r="Q2537" s="1">
        <v>46174</v>
      </c>
      <c r="R2537" s="2">
        <v>7.09</v>
      </c>
      <c r="S2537">
        <v>1</v>
      </c>
      <c r="T2537" t="s">
        <v>58</v>
      </c>
      <c r="U2537" t="s">
        <v>59</v>
      </c>
      <c r="V2537" s="3">
        <v>0.38</v>
      </c>
      <c r="W2537" s="2">
        <v>0</v>
      </c>
      <c r="X2537">
        <v>0</v>
      </c>
      <c r="Y2537" t="s">
        <v>60</v>
      </c>
      <c r="Z2537" t="s">
        <v>143</v>
      </c>
      <c r="AA2537">
        <v>0</v>
      </c>
      <c r="AB2537" s="2">
        <v>0</v>
      </c>
      <c r="AC2537" s="2">
        <v>0</v>
      </c>
      <c r="AD2537" s="3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2.69</v>
      </c>
      <c r="AM2537" s="2">
        <v>0</v>
      </c>
      <c r="AN2537" s="2">
        <v>0</v>
      </c>
      <c r="AO2537" s="2">
        <v>0</v>
      </c>
      <c r="AP2537" s="2">
        <v>0</v>
      </c>
      <c r="AQ2537" s="2">
        <v>0</v>
      </c>
    </row>
    <row r="2538" spans="1:43" x14ac:dyDescent="0.25">
      <c r="A2538" s="1">
        <v>46146</v>
      </c>
      <c r="B2538" t="s">
        <v>48</v>
      </c>
      <c r="C2538">
        <v>649163</v>
      </c>
      <c r="D2538">
        <v>2032447944</v>
      </c>
      <c r="E2538" t="s">
        <v>2557</v>
      </c>
      <c r="F2538" t="s">
        <v>70</v>
      </c>
      <c r="G2538" t="s">
        <v>51</v>
      </c>
      <c r="H2538" t="s">
        <v>52</v>
      </c>
      <c r="I2538" t="s">
        <v>1691</v>
      </c>
      <c r="J2538" t="s">
        <v>1694</v>
      </c>
      <c r="K2538">
        <v>896468</v>
      </c>
      <c r="L2538" t="s">
        <v>741</v>
      </c>
      <c r="M2538" t="s">
        <v>448</v>
      </c>
      <c r="N2538" t="s">
        <v>57</v>
      </c>
      <c r="O2538" s="1">
        <v>46023</v>
      </c>
      <c r="Q2538" s="1">
        <v>46174</v>
      </c>
      <c r="R2538" s="2">
        <v>312.42</v>
      </c>
      <c r="S2538">
        <v>1</v>
      </c>
      <c r="T2538" t="s">
        <v>58</v>
      </c>
      <c r="U2538" t="s">
        <v>59</v>
      </c>
      <c r="V2538" s="3">
        <v>0.08</v>
      </c>
      <c r="W2538" s="2">
        <v>0</v>
      </c>
      <c r="X2538">
        <v>0</v>
      </c>
      <c r="Y2538" t="s">
        <v>60</v>
      </c>
      <c r="Z2538" t="s">
        <v>143</v>
      </c>
      <c r="AA2538">
        <v>0</v>
      </c>
      <c r="AB2538" s="2">
        <v>0</v>
      </c>
      <c r="AC2538" s="2">
        <v>0</v>
      </c>
      <c r="AD2538" s="3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24.99</v>
      </c>
      <c r="AM2538" s="2">
        <v>0</v>
      </c>
      <c r="AN2538" s="2">
        <v>0</v>
      </c>
      <c r="AO2538" s="2">
        <v>0</v>
      </c>
      <c r="AP2538" s="2">
        <v>0</v>
      </c>
      <c r="AQ2538" s="2">
        <v>0</v>
      </c>
    </row>
    <row r="2539" spans="1:43" x14ac:dyDescent="0.25">
      <c r="A2539" s="1">
        <v>46146</v>
      </c>
      <c r="B2539" t="s">
        <v>48</v>
      </c>
      <c r="C2539">
        <v>649163</v>
      </c>
      <c r="D2539">
        <v>2032447945</v>
      </c>
      <c r="E2539" t="s">
        <v>2557</v>
      </c>
      <c r="F2539" t="s">
        <v>70</v>
      </c>
      <c r="G2539" t="s">
        <v>51</v>
      </c>
      <c r="H2539" t="s">
        <v>52</v>
      </c>
      <c r="I2539" t="s">
        <v>1691</v>
      </c>
      <c r="J2539" t="s">
        <v>1695</v>
      </c>
      <c r="K2539">
        <v>896468</v>
      </c>
      <c r="L2539" t="s">
        <v>741</v>
      </c>
      <c r="M2539" t="s">
        <v>448</v>
      </c>
      <c r="N2539" t="s">
        <v>57</v>
      </c>
      <c r="O2539" s="1">
        <v>46023</v>
      </c>
      <c r="Q2539" s="1">
        <v>46174</v>
      </c>
      <c r="R2539" s="2">
        <v>7.09</v>
      </c>
      <c r="S2539">
        <v>1</v>
      </c>
      <c r="T2539" t="s">
        <v>58</v>
      </c>
      <c r="U2539" t="s">
        <v>59</v>
      </c>
      <c r="V2539" s="3">
        <v>0.08</v>
      </c>
      <c r="W2539" s="2">
        <v>0</v>
      </c>
      <c r="X2539">
        <v>0</v>
      </c>
      <c r="Y2539" t="s">
        <v>60</v>
      </c>
      <c r="Z2539" t="s">
        <v>143</v>
      </c>
      <c r="AA2539">
        <v>0</v>
      </c>
      <c r="AB2539" s="2">
        <v>0</v>
      </c>
      <c r="AC2539" s="2">
        <v>0</v>
      </c>
      <c r="AD2539" s="3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0.56999999999999995</v>
      </c>
      <c r="AM2539" s="2">
        <v>0</v>
      </c>
      <c r="AN2539" s="2">
        <v>0</v>
      </c>
      <c r="AO2539" s="2">
        <v>0</v>
      </c>
      <c r="AP2539" s="2">
        <v>0</v>
      </c>
      <c r="AQ2539" s="2">
        <v>0</v>
      </c>
    </row>
    <row r="2540" spans="1:43" x14ac:dyDescent="0.25">
      <c r="A2540" s="1">
        <v>46146</v>
      </c>
      <c r="B2540" t="s">
        <v>48</v>
      </c>
      <c r="C2540">
        <v>649163</v>
      </c>
      <c r="D2540">
        <v>2032465134</v>
      </c>
      <c r="E2540" t="s">
        <v>1663</v>
      </c>
      <c r="F2540" t="s">
        <v>1664</v>
      </c>
      <c r="G2540" t="s">
        <v>51</v>
      </c>
      <c r="H2540" t="s">
        <v>82</v>
      </c>
      <c r="I2540" t="s">
        <v>1691</v>
      </c>
      <c r="J2540" t="s">
        <v>1692</v>
      </c>
      <c r="K2540">
        <v>894525</v>
      </c>
      <c r="L2540" t="s">
        <v>83</v>
      </c>
      <c r="M2540" t="s">
        <v>84</v>
      </c>
      <c r="N2540" t="s">
        <v>57</v>
      </c>
      <c r="O2540" s="1">
        <v>46023</v>
      </c>
      <c r="Q2540" s="1">
        <v>46174</v>
      </c>
      <c r="R2540" s="2">
        <v>74.98</v>
      </c>
      <c r="S2540">
        <v>1</v>
      </c>
      <c r="T2540" t="s">
        <v>58</v>
      </c>
      <c r="U2540" t="s">
        <v>59</v>
      </c>
      <c r="V2540" s="3">
        <v>0.38</v>
      </c>
      <c r="W2540" s="2">
        <v>0</v>
      </c>
      <c r="X2540">
        <v>0</v>
      </c>
      <c r="Y2540" t="s">
        <v>60</v>
      </c>
      <c r="Z2540" t="s">
        <v>143</v>
      </c>
      <c r="AA2540">
        <v>0</v>
      </c>
      <c r="AB2540" s="2">
        <v>0</v>
      </c>
      <c r="AC2540" s="2">
        <v>0</v>
      </c>
      <c r="AD2540" s="3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28.49</v>
      </c>
      <c r="AM2540" s="2">
        <v>0</v>
      </c>
      <c r="AN2540" s="2">
        <v>0</v>
      </c>
      <c r="AO2540" s="2">
        <v>0</v>
      </c>
      <c r="AP2540" s="2">
        <v>0</v>
      </c>
      <c r="AQ2540" s="2">
        <v>0</v>
      </c>
    </row>
    <row r="2541" spans="1:43" x14ac:dyDescent="0.25">
      <c r="A2541" s="1">
        <v>46146</v>
      </c>
      <c r="B2541" t="s">
        <v>48</v>
      </c>
      <c r="C2541">
        <v>649163</v>
      </c>
      <c r="D2541">
        <v>2032465613</v>
      </c>
      <c r="E2541" t="s">
        <v>1665</v>
      </c>
      <c r="F2541" t="s">
        <v>368</v>
      </c>
      <c r="G2541" t="s">
        <v>51</v>
      </c>
      <c r="H2541" t="s">
        <v>52</v>
      </c>
      <c r="I2541" t="s">
        <v>1691</v>
      </c>
      <c r="J2541" t="s">
        <v>1692</v>
      </c>
      <c r="K2541">
        <v>929503</v>
      </c>
      <c r="L2541" t="s">
        <v>55</v>
      </c>
      <c r="M2541" t="s">
        <v>56</v>
      </c>
      <c r="N2541" t="s">
        <v>57</v>
      </c>
      <c r="O2541" s="1">
        <v>46023</v>
      </c>
      <c r="Q2541" s="1">
        <v>46174</v>
      </c>
      <c r="R2541" s="2">
        <v>61.39</v>
      </c>
      <c r="S2541">
        <v>1</v>
      </c>
      <c r="T2541" t="s">
        <v>58</v>
      </c>
      <c r="U2541" t="s">
        <v>59</v>
      </c>
      <c r="V2541" s="3">
        <v>0.38</v>
      </c>
      <c r="W2541" s="2">
        <v>0</v>
      </c>
      <c r="X2541">
        <v>0</v>
      </c>
      <c r="Y2541" t="s">
        <v>60</v>
      </c>
      <c r="Z2541" t="s">
        <v>143</v>
      </c>
      <c r="AA2541">
        <v>0</v>
      </c>
      <c r="AB2541" s="2">
        <v>0</v>
      </c>
      <c r="AC2541" s="2">
        <v>0</v>
      </c>
      <c r="AD2541" s="3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23.33</v>
      </c>
      <c r="AM2541" s="2">
        <v>0</v>
      </c>
      <c r="AN2541" s="2">
        <v>0</v>
      </c>
      <c r="AO2541" s="2">
        <v>0</v>
      </c>
      <c r="AP2541" s="2">
        <v>0</v>
      </c>
      <c r="AQ2541" s="2">
        <v>0</v>
      </c>
    </row>
    <row r="2542" spans="1:43" x14ac:dyDescent="0.25">
      <c r="A2542" s="1">
        <v>46146</v>
      </c>
      <c r="B2542" t="s">
        <v>48</v>
      </c>
      <c r="C2542">
        <v>649163</v>
      </c>
      <c r="D2542">
        <v>2032467071</v>
      </c>
      <c r="E2542" t="s">
        <v>2558</v>
      </c>
      <c r="F2542" t="s">
        <v>1354</v>
      </c>
      <c r="G2542" t="s">
        <v>51</v>
      </c>
      <c r="H2542" t="s">
        <v>52</v>
      </c>
      <c r="I2542" t="s">
        <v>1691</v>
      </c>
      <c r="J2542" t="s">
        <v>1694</v>
      </c>
      <c r="K2542">
        <v>896468</v>
      </c>
      <c r="L2542" t="s">
        <v>741</v>
      </c>
      <c r="M2542" t="s">
        <v>448</v>
      </c>
      <c r="N2542" t="s">
        <v>57</v>
      </c>
      <c r="O2542" s="1">
        <v>46023</v>
      </c>
      <c r="Q2542" s="1">
        <v>46174</v>
      </c>
      <c r="R2542" s="2">
        <v>264.56</v>
      </c>
      <c r="S2542">
        <v>1</v>
      </c>
      <c r="T2542" t="s">
        <v>58</v>
      </c>
      <c r="U2542" t="s">
        <v>59</v>
      </c>
      <c r="V2542" s="3">
        <v>0.08</v>
      </c>
      <c r="W2542" s="2">
        <v>0</v>
      </c>
      <c r="X2542">
        <v>0</v>
      </c>
      <c r="Y2542" t="s">
        <v>60</v>
      </c>
      <c r="Z2542" t="s">
        <v>143</v>
      </c>
      <c r="AA2542">
        <v>0</v>
      </c>
      <c r="AB2542" s="2">
        <v>0</v>
      </c>
      <c r="AC2542" s="2">
        <v>0</v>
      </c>
      <c r="AD2542" s="3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21.16</v>
      </c>
      <c r="AM2542" s="2">
        <v>0</v>
      </c>
      <c r="AN2542" s="2">
        <v>0</v>
      </c>
      <c r="AO2542" s="2">
        <v>0</v>
      </c>
      <c r="AP2542" s="2">
        <v>0</v>
      </c>
      <c r="AQ2542" s="2">
        <v>0</v>
      </c>
    </row>
    <row r="2543" spans="1:43" x14ac:dyDescent="0.25">
      <c r="A2543" s="1">
        <v>46146</v>
      </c>
      <c r="B2543" t="s">
        <v>48</v>
      </c>
      <c r="C2543">
        <v>649163</v>
      </c>
      <c r="D2543">
        <v>2032467072</v>
      </c>
      <c r="E2543" t="s">
        <v>2558</v>
      </c>
      <c r="F2543" t="s">
        <v>1354</v>
      </c>
      <c r="G2543" t="s">
        <v>51</v>
      </c>
      <c r="H2543" t="s">
        <v>52</v>
      </c>
      <c r="I2543" t="s">
        <v>1691</v>
      </c>
      <c r="J2543" t="s">
        <v>1695</v>
      </c>
      <c r="K2543">
        <v>896468</v>
      </c>
      <c r="L2543" t="s">
        <v>741</v>
      </c>
      <c r="M2543" t="s">
        <v>448</v>
      </c>
      <c r="N2543" t="s">
        <v>57</v>
      </c>
      <c r="O2543" s="1">
        <v>46023</v>
      </c>
      <c r="Q2543" s="1">
        <v>46174</v>
      </c>
      <c r="R2543" s="2">
        <v>7.09</v>
      </c>
      <c r="S2543">
        <v>1</v>
      </c>
      <c r="T2543" t="s">
        <v>58</v>
      </c>
      <c r="U2543" t="s">
        <v>59</v>
      </c>
      <c r="V2543" s="3">
        <v>0.08</v>
      </c>
      <c r="W2543" s="2">
        <v>0</v>
      </c>
      <c r="X2543">
        <v>0</v>
      </c>
      <c r="Y2543" t="s">
        <v>60</v>
      </c>
      <c r="Z2543" t="s">
        <v>143</v>
      </c>
      <c r="AA2543">
        <v>0</v>
      </c>
      <c r="AB2543" s="2">
        <v>0</v>
      </c>
      <c r="AC2543" s="2">
        <v>0</v>
      </c>
      <c r="AD2543" s="3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0.56999999999999995</v>
      </c>
      <c r="AM2543" s="2">
        <v>0</v>
      </c>
      <c r="AN2543" s="2">
        <v>0</v>
      </c>
      <c r="AO2543" s="2">
        <v>0</v>
      </c>
      <c r="AP2543" s="2">
        <v>0</v>
      </c>
      <c r="AQ2543" s="2">
        <v>0</v>
      </c>
    </row>
    <row r="2544" spans="1:43" x14ac:dyDescent="0.25">
      <c r="A2544" s="1">
        <v>46146</v>
      </c>
      <c r="B2544" t="s">
        <v>48</v>
      </c>
      <c r="C2544">
        <v>649163</v>
      </c>
      <c r="D2544">
        <v>2032481247</v>
      </c>
      <c r="E2544" t="s">
        <v>1960</v>
      </c>
      <c r="F2544" t="s">
        <v>1961</v>
      </c>
      <c r="G2544" t="s">
        <v>51</v>
      </c>
      <c r="H2544" t="s">
        <v>122</v>
      </c>
      <c r="I2544" t="s">
        <v>1691</v>
      </c>
      <c r="J2544" t="s">
        <v>1692</v>
      </c>
      <c r="K2544">
        <v>816021</v>
      </c>
      <c r="L2544" t="s">
        <v>124</v>
      </c>
      <c r="M2544" t="s">
        <v>125</v>
      </c>
      <c r="N2544" t="s">
        <v>57</v>
      </c>
      <c r="O2544" s="1">
        <v>46023</v>
      </c>
      <c r="Q2544" s="1">
        <v>46174</v>
      </c>
      <c r="R2544" s="2">
        <v>28.4</v>
      </c>
      <c r="S2544">
        <v>1</v>
      </c>
      <c r="T2544" t="s">
        <v>58</v>
      </c>
      <c r="U2544" t="s">
        <v>59</v>
      </c>
      <c r="V2544" s="3">
        <v>0.38</v>
      </c>
      <c r="W2544" s="2">
        <v>0</v>
      </c>
      <c r="X2544">
        <v>0</v>
      </c>
      <c r="Y2544" t="s">
        <v>60</v>
      </c>
      <c r="Z2544" t="s">
        <v>143</v>
      </c>
      <c r="AA2544">
        <v>0</v>
      </c>
      <c r="AB2544" s="2">
        <v>0</v>
      </c>
      <c r="AC2544" s="2">
        <v>0</v>
      </c>
      <c r="AD2544" s="3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0</v>
      </c>
      <c r="AL2544" s="2">
        <v>10.79</v>
      </c>
      <c r="AM2544" s="2">
        <v>0</v>
      </c>
      <c r="AN2544" s="2">
        <v>0</v>
      </c>
      <c r="AO2544" s="2">
        <v>0</v>
      </c>
      <c r="AP2544" s="2">
        <v>0</v>
      </c>
      <c r="AQ2544" s="2">
        <v>0</v>
      </c>
    </row>
    <row r="2545" spans="1:43" x14ac:dyDescent="0.25">
      <c r="A2545" s="1">
        <v>46146</v>
      </c>
      <c r="B2545" t="s">
        <v>48</v>
      </c>
      <c r="C2545">
        <v>649163</v>
      </c>
      <c r="D2545">
        <v>2032486496</v>
      </c>
      <c r="E2545" t="s">
        <v>2559</v>
      </c>
      <c r="F2545" t="s">
        <v>432</v>
      </c>
      <c r="G2545" t="s">
        <v>51</v>
      </c>
      <c r="H2545" t="s">
        <v>82</v>
      </c>
      <c r="I2545" t="s">
        <v>1691</v>
      </c>
      <c r="J2545" t="s">
        <v>1694</v>
      </c>
      <c r="K2545">
        <v>894525</v>
      </c>
      <c r="L2545" t="s">
        <v>83</v>
      </c>
      <c r="M2545" t="s">
        <v>84</v>
      </c>
      <c r="N2545" t="s">
        <v>57</v>
      </c>
      <c r="O2545" s="1">
        <v>46023</v>
      </c>
      <c r="Q2545" s="1">
        <v>46174</v>
      </c>
      <c r="R2545" s="2">
        <v>173.24</v>
      </c>
      <c r="S2545">
        <v>1</v>
      </c>
      <c r="T2545" t="s">
        <v>58</v>
      </c>
      <c r="U2545" t="s">
        <v>59</v>
      </c>
      <c r="V2545" s="3">
        <v>0.38</v>
      </c>
      <c r="W2545" s="2">
        <v>0</v>
      </c>
      <c r="X2545">
        <v>0</v>
      </c>
      <c r="Y2545" t="s">
        <v>60</v>
      </c>
      <c r="Z2545" t="s">
        <v>143</v>
      </c>
      <c r="AA2545">
        <v>0</v>
      </c>
      <c r="AB2545" s="2">
        <v>0</v>
      </c>
      <c r="AC2545" s="2">
        <v>0</v>
      </c>
      <c r="AD2545" s="3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0</v>
      </c>
      <c r="AL2545" s="2">
        <v>65.83</v>
      </c>
      <c r="AM2545" s="2">
        <v>0</v>
      </c>
      <c r="AN2545" s="2">
        <v>0</v>
      </c>
      <c r="AO2545" s="2">
        <v>0</v>
      </c>
      <c r="AP2545" s="2">
        <v>0</v>
      </c>
      <c r="AQ2545" s="2">
        <v>0</v>
      </c>
    </row>
    <row r="2546" spans="1:43" x14ac:dyDescent="0.25">
      <c r="A2546" s="1">
        <v>46146</v>
      </c>
      <c r="B2546" t="s">
        <v>48</v>
      </c>
      <c r="C2546">
        <v>649163</v>
      </c>
      <c r="D2546">
        <v>2026254228</v>
      </c>
      <c r="E2546" t="s">
        <v>69</v>
      </c>
      <c r="F2546" t="s">
        <v>70</v>
      </c>
      <c r="G2546" t="s">
        <v>51</v>
      </c>
      <c r="H2546" t="s">
        <v>71</v>
      </c>
      <c r="I2546" t="s">
        <v>88</v>
      </c>
      <c r="J2546" t="s">
        <v>95</v>
      </c>
      <c r="K2546">
        <v>753748</v>
      </c>
      <c r="L2546" t="s">
        <v>72</v>
      </c>
      <c r="M2546" t="s">
        <v>73</v>
      </c>
      <c r="N2546" t="s">
        <v>57</v>
      </c>
      <c r="O2546" s="1">
        <v>45658</v>
      </c>
      <c r="Q2546" s="1">
        <v>46174</v>
      </c>
      <c r="R2546" s="2">
        <v>96.5</v>
      </c>
      <c r="S2546">
        <v>1</v>
      </c>
      <c r="T2546" t="s">
        <v>58</v>
      </c>
      <c r="U2546" t="s">
        <v>141</v>
      </c>
      <c r="V2546" s="3">
        <v>0.1</v>
      </c>
      <c r="W2546" s="2">
        <v>0</v>
      </c>
      <c r="X2546">
        <v>0</v>
      </c>
      <c r="Y2546" t="s">
        <v>142</v>
      </c>
      <c r="Z2546" t="s">
        <v>143</v>
      </c>
      <c r="AA2546">
        <v>0</v>
      </c>
      <c r="AB2546" s="2">
        <v>0</v>
      </c>
      <c r="AC2546" s="2">
        <v>0</v>
      </c>
      <c r="AD2546" s="3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0</v>
      </c>
      <c r="AL2546" s="2">
        <v>0</v>
      </c>
      <c r="AM2546" s="2">
        <v>9.65</v>
      </c>
      <c r="AN2546" s="2">
        <v>9.65</v>
      </c>
      <c r="AO2546" s="2">
        <v>0</v>
      </c>
      <c r="AP2546" s="2">
        <v>0</v>
      </c>
      <c r="AQ2546" s="2">
        <v>0</v>
      </c>
    </row>
    <row r="2547" spans="1:43" x14ac:dyDescent="0.25">
      <c r="A2547" s="1">
        <v>46146</v>
      </c>
      <c r="B2547" t="s">
        <v>48</v>
      </c>
      <c r="C2547">
        <v>649163</v>
      </c>
      <c r="D2547">
        <v>2026261467</v>
      </c>
      <c r="E2547" t="s">
        <v>2560</v>
      </c>
      <c r="F2547" t="s">
        <v>260</v>
      </c>
      <c r="G2547" t="s">
        <v>51</v>
      </c>
      <c r="H2547" t="s">
        <v>213</v>
      </c>
      <c r="I2547" t="s">
        <v>88</v>
      </c>
      <c r="J2547" t="s">
        <v>123</v>
      </c>
      <c r="K2547">
        <v>792925</v>
      </c>
      <c r="L2547" t="s">
        <v>2561</v>
      </c>
      <c r="M2547" t="s">
        <v>989</v>
      </c>
      <c r="N2547" t="s">
        <v>57</v>
      </c>
      <c r="O2547" s="1">
        <v>45658</v>
      </c>
      <c r="Q2547" s="1">
        <v>46174</v>
      </c>
      <c r="R2547" s="2">
        <v>97.24</v>
      </c>
      <c r="S2547">
        <v>1</v>
      </c>
      <c r="T2547" t="s">
        <v>58</v>
      </c>
      <c r="U2547" t="s">
        <v>141</v>
      </c>
      <c r="V2547" s="3">
        <v>0.1</v>
      </c>
      <c r="W2547" s="2">
        <v>0</v>
      </c>
      <c r="X2547">
        <v>0</v>
      </c>
      <c r="Y2547" t="s">
        <v>142</v>
      </c>
      <c r="Z2547" t="s">
        <v>143</v>
      </c>
      <c r="AA2547">
        <v>0</v>
      </c>
      <c r="AB2547" s="2">
        <v>0</v>
      </c>
      <c r="AC2547" s="2">
        <v>0</v>
      </c>
      <c r="AD2547" s="3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0</v>
      </c>
      <c r="AL2547" s="2">
        <v>0</v>
      </c>
      <c r="AM2547" s="2">
        <v>9.7200000000000006</v>
      </c>
      <c r="AN2547" s="2">
        <v>9.7200000000000006</v>
      </c>
      <c r="AO2547" s="2">
        <v>0</v>
      </c>
      <c r="AP2547" s="2">
        <v>0</v>
      </c>
      <c r="AQ2547" s="2">
        <v>0</v>
      </c>
    </row>
    <row r="2548" spans="1:43" x14ac:dyDescent="0.25">
      <c r="A2548" s="1">
        <v>46146</v>
      </c>
      <c r="B2548" t="s">
        <v>48</v>
      </c>
      <c r="C2548">
        <v>649163</v>
      </c>
      <c r="D2548">
        <v>2026276224</v>
      </c>
      <c r="E2548" t="s">
        <v>619</v>
      </c>
      <c r="F2548" t="s">
        <v>117</v>
      </c>
      <c r="G2548" t="s">
        <v>51</v>
      </c>
      <c r="H2548" t="s">
        <v>257</v>
      </c>
      <c r="I2548" t="s">
        <v>88</v>
      </c>
      <c r="J2548" t="s">
        <v>95</v>
      </c>
      <c r="K2548">
        <v>753748</v>
      </c>
      <c r="L2548" t="s">
        <v>72</v>
      </c>
      <c r="M2548" t="s">
        <v>73</v>
      </c>
      <c r="N2548" t="s">
        <v>57</v>
      </c>
      <c r="O2548" s="1">
        <v>45658</v>
      </c>
      <c r="Q2548" s="1">
        <v>46174</v>
      </c>
      <c r="R2548" s="2">
        <v>180.92</v>
      </c>
      <c r="S2548">
        <v>1</v>
      </c>
      <c r="T2548" t="s">
        <v>58</v>
      </c>
      <c r="U2548" t="s">
        <v>141</v>
      </c>
      <c r="V2548" s="3">
        <v>0.1</v>
      </c>
      <c r="W2548" s="2">
        <v>0</v>
      </c>
      <c r="X2548">
        <v>0</v>
      </c>
      <c r="Y2548" t="s">
        <v>142</v>
      </c>
      <c r="Z2548" t="s">
        <v>143</v>
      </c>
      <c r="AA2548">
        <v>0</v>
      </c>
      <c r="AB2548" s="2">
        <v>0</v>
      </c>
      <c r="AC2548" s="2">
        <v>0</v>
      </c>
      <c r="AD2548" s="3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0</v>
      </c>
      <c r="AM2548" s="2">
        <v>18.09</v>
      </c>
      <c r="AN2548" s="2">
        <v>18.09</v>
      </c>
      <c r="AO2548" s="2">
        <v>0</v>
      </c>
      <c r="AP2548" s="2">
        <v>0</v>
      </c>
      <c r="AQ2548" s="2">
        <v>0</v>
      </c>
    </row>
    <row r="2549" spans="1:43" x14ac:dyDescent="0.25">
      <c r="A2549" s="1">
        <v>46146</v>
      </c>
      <c r="B2549" t="s">
        <v>48</v>
      </c>
      <c r="C2549">
        <v>649163</v>
      </c>
      <c r="D2549">
        <v>2026285302</v>
      </c>
      <c r="E2549" t="s">
        <v>936</v>
      </c>
      <c r="F2549" t="s">
        <v>75</v>
      </c>
      <c r="G2549" t="s">
        <v>51</v>
      </c>
      <c r="H2549" t="s">
        <v>110</v>
      </c>
      <c r="I2549" t="s">
        <v>88</v>
      </c>
      <c r="J2549" t="s">
        <v>95</v>
      </c>
      <c r="K2549">
        <v>753748</v>
      </c>
      <c r="L2549" t="s">
        <v>72</v>
      </c>
      <c r="M2549" t="s">
        <v>73</v>
      </c>
      <c r="N2549" t="s">
        <v>57</v>
      </c>
      <c r="O2549" s="1">
        <v>45658</v>
      </c>
      <c r="Q2549" s="1">
        <v>46174</v>
      </c>
      <c r="R2549" s="2">
        <v>253.92</v>
      </c>
      <c r="S2549">
        <v>1</v>
      </c>
      <c r="T2549" t="s">
        <v>58</v>
      </c>
      <c r="U2549" t="s">
        <v>141</v>
      </c>
      <c r="V2549" s="3">
        <v>0.1</v>
      </c>
      <c r="W2549" s="2">
        <v>0</v>
      </c>
      <c r="X2549">
        <v>0</v>
      </c>
      <c r="Y2549" t="s">
        <v>142</v>
      </c>
      <c r="Z2549" t="s">
        <v>143</v>
      </c>
      <c r="AA2549">
        <v>0</v>
      </c>
      <c r="AB2549" s="2">
        <v>0</v>
      </c>
      <c r="AC2549" s="2">
        <v>0</v>
      </c>
      <c r="AD2549" s="3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0</v>
      </c>
      <c r="AM2549" s="2">
        <v>25.39</v>
      </c>
      <c r="AN2549" s="2">
        <v>25.39</v>
      </c>
      <c r="AO2549" s="2">
        <v>0</v>
      </c>
      <c r="AP2549" s="2">
        <v>0</v>
      </c>
      <c r="AQ2549" s="2">
        <v>0</v>
      </c>
    </row>
    <row r="2550" spans="1:43" x14ac:dyDescent="0.25">
      <c r="A2550" s="1">
        <v>46146</v>
      </c>
      <c r="B2550" t="s">
        <v>48</v>
      </c>
      <c r="C2550">
        <v>649163</v>
      </c>
      <c r="D2550">
        <v>2026288534</v>
      </c>
      <c r="E2550" t="s">
        <v>2562</v>
      </c>
      <c r="F2550" t="s">
        <v>2221</v>
      </c>
      <c r="G2550" t="s">
        <v>51</v>
      </c>
      <c r="H2550" t="s">
        <v>110</v>
      </c>
      <c r="I2550" t="s">
        <v>88</v>
      </c>
      <c r="J2550" t="s">
        <v>107</v>
      </c>
      <c r="K2550">
        <v>753748</v>
      </c>
      <c r="L2550" t="s">
        <v>72</v>
      </c>
      <c r="M2550" t="s">
        <v>73</v>
      </c>
      <c r="N2550" t="s">
        <v>57</v>
      </c>
      <c r="O2550" s="1">
        <v>45658</v>
      </c>
      <c r="Q2550" s="1">
        <v>46174</v>
      </c>
      <c r="R2550" s="2">
        <v>120.19</v>
      </c>
      <c r="S2550">
        <v>1</v>
      </c>
      <c r="T2550" t="s">
        <v>58</v>
      </c>
      <c r="U2550" t="s">
        <v>141</v>
      </c>
      <c r="V2550" s="3">
        <v>0.1</v>
      </c>
      <c r="W2550" s="2">
        <v>0</v>
      </c>
      <c r="X2550">
        <v>0</v>
      </c>
      <c r="Y2550" t="s">
        <v>142</v>
      </c>
      <c r="Z2550" t="s">
        <v>143</v>
      </c>
      <c r="AA2550">
        <v>0</v>
      </c>
      <c r="AB2550" s="2">
        <v>0</v>
      </c>
      <c r="AC2550" s="2">
        <v>0</v>
      </c>
      <c r="AD2550" s="3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0</v>
      </c>
      <c r="AL2550" s="2">
        <v>0</v>
      </c>
      <c r="AM2550" s="2">
        <v>12.02</v>
      </c>
      <c r="AN2550" s="2">
        <v>12.02</v>
      </c>
      <c r="AO2550" s="2">
        <v>0</v>
      </c>
      <c r="AP2550" s="2">
        <v>0</v>
      </c>
      <c r="AQ2550" s="2">
        <v>0</v>
      </c>
    </row>
    <row r="2551" spans="1:43" x14ac:dyDescent="0.25">
      <c r="A2551" s="1">
        <v>46146</v>
      </c>
      <c r="B2551" t="s">
        <v>48</v>
      </c>
      <c r="C2551">
        <v>649163</v>
      </c>
      <c r="D2551">
        <v>2026298483</v>
      </c>
      <c r="E2551" t="s">
        <v>2563</v>
      </c>
      <c r="F2551" t="s">
        <v>459</v>
      </c>
      <c r="G2551" t="s">
        <v>51</v>
      </c>
      <c r="H2551" t="s">
        <v>82</v>
      </c>
      <c r="I2551" t="s">
        <v>88</v>
      </c>
      <c r="J2551" t="s">
        <v>107</v>
      </c>
      <c r="K2551">
        <v>651818</v>
      </c>
      <c r="L2551" t="s">
        <v>114</v>
      </c>
      <c r="M2551" t="s">
        <v>115</v>
      </c>
      <c r="N2551" t="s">
        <v>57</v>
      </c>
      <c r="O2551" s="1">
        <v>45664</v>
      </c>
      <c r="Q2551" s="1">
        <v>46180</v>
      </c>
      <c r="R2551" s="2">
        <v>25.6</v>
      </c>
      <c r="S2551">
        <v>1</v>
      </c>
      <c r="T2551" t="s">
        <v>58</v>
      </c>
      <c r="U2551" t="s">
        <v>141</v>
      </c>
      <c r="V2551" s="3">
        <v>0.1</v>
      </c>
      <c r="W2551" s="2">
        <v>0</v>
      </c>
      <c r="X2551">
        <v>0</v>
      </c>
      <c r="Y2551" t="s">
        <v>142</v>
      </c>
      <c r="Z2551" t="s">
        <v>143</v>
      </c>
      <c r="AA2551">
        <v>0</v>
      </c>
      <c r="AB2551" s="2">
        <v>0</v>
      </c>
      <c r="AC2551" s="2">
        <v>0</v>
      </c>
      <c r="AD2551" s="3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0</v>
      </c>
      <c r="AM2551" s="2">
        <v>2.56</v>
      </c>
      <c r="AN2551" s="2">
        <v>2.56</v>
      </c>
      <c r="AO2551" s="2">
        <v>0</v>
      </c>
      <c r="AP2551" s="2">
        <v>0</v>
      </c>
      <c r="AQ2551" s="2">
        <v>0</v>
      </c>
    </row>
    <row r="2552" spans="1:43" x14ac:dyDescent="0.25">
      <c r="A2552" s="1">
        <v>46146</v>
      </c>
      <c r="B2552" t="s">
        <v>48</v>
      </c>
      <c r="C2552">
        <v>649163</v>
      </c>
      <c r="D2552">
        <v>2026347094</v>
      </c>
      <c r="E2552" t="s">
        <v>2564</v>
      </c>
      <c r="F2552" t="s">
        <v>334</v>
      </c>
      <c r="G2552" t="s">
        <v>51</v>
      </c>
      <c r="H2552" t="s">
        <v>213</v>
      </c>
      <c r="I2552" t="s">
        <v>88</v>
      </c>
      <c r="J2552" t="s">
        <v>123</v>
      </c>
      <c r="K2552">
        <v>753748</v>
      </c>
      <c r="L2552" t="s">
        <v>72</v>
      </c>
      <c r="M2552" t="s">
        <v>73</v>
      </c>
      <c r="N2552" t="s">
        <v>57</v>
      </c>
      <c r="O2552" s="1">
        <v>45658</v>
      </c>
      <c r="Q2552" s="1">
        <v>46174</v>
      </c>
      <c r="R2552" s="2">
        <v>217.36</v>
      </c>
      <c r="S2552">
        <v>1</v>
      </c>
      <c r="T2552" t="s">
        <v>58</v>
      </c>
      <c r="U2552" t="s">
        <v>141</v>
      </c>
      <c r="V2552" s="3">
        <v>0.1</v>
      </c>
      <c r="W2552" s="2">
        <v>0</v>
      </c>
      <c r="X2552">
        <v>0</v>
      </c>
      <c r="Y2552" t="s">
        <v>142</v>
      </c>
      <c r="Z2552" t="s">
        <v>143</v>
      </c>
      <c r="AA2552">
        <v>0</v>
      </c>
      <c r="AB2552" s="2">
        <v>0</v>
      </c>
      <c r="AC2552" s="2">
        <v>0</v>
      </c>
      <c r="AD2552" s="3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0</v>
      </c>
      <c r="AL2552" s="2">
        <v>0</v>
      </c>
      <c r="AM2552" s="2">
        <v>21.74</v>
      </c>
      <c r="AN2552" s="2">
        <v>21.74</v>
      </c>
      <c r="AO2552" s="2">
        <v>0</v>
      </c>
      <c r="AP2552" s="2">
        <v>0</v>
      </c>
      <c r="AQ2552" s="2">
        <v>0</v>
      </c>
    </row>
    <row r="2553" spans="1:43" x14ac:dyDescent="0.25">
      <c r="A2553" s="1">
        <v>46146</v>
      </c>
      <c r="B2553" t="s">
        <v>48</v>
      </c>
      <c r="C2553">
        <v>649163</v>
      </c>
      <c r="D2553">
        <v>2026370403</v>
      </c>
      <c r="E2553" t="s">
        <v>2565</v>
      </c>
      <c r="F2553" t="s">
        <v>892</v>
      </c>
      <c r="G2553" t="s">
        <v>51</v>
      </c>
      <c r="H2553" t="s">
        <v>122</v>
      </c>
      <c r="I2553" t="s">
        <v>88</v>
      </c>
      <c r="J2553" t="s">
        <v>95</v>
      </c>
      <c r="K2553">
        <v>816021</v>
      </c>
      <c r="L2553" t="s">
        <v>124</v>
      </c>
      <c r="M2553" t="s">
        <v>125</v>
      </c>
      <c r="N2553" t="s">
        <v>57</v>
      </c>
      <c r="O2553" s="1">
        <v>45658</v>
      </c>
      <c r="Q2553" s="1">
        <v>46174</v>
      </c>
      <c r="R2553" s="2">
        <v>82.06</v>
      </c>
      <c r="S2553">
        <v>1</v>
      </c>
      <c r="T2553" t="s">
        <v>58</v>
      </c>
      <c r="U2553" t="s">
        <v>141</v>
      </c>
      <c r="V2553" s="3">
        <v>0.1</v>
      </c>
      <c r="W2553" s="2">
        <v>0</v>
      </c>
      <c r="X2553">
        <v>0</v>
      </c>
      <c r="Y2553" t="s">
        <v>142</v>
      </c>
      <c r="Z2553" t="s">
        <v>143</v>
      </c>
      <c r="AA2553">
        <v>0</v>
      </c>
      <c r="AB2553" s="2">
        <v>0</v>
      </c>
      <c r="AC2553" s="2">
        <v>0</v>
      </c>
      <c r="AD2553" s="3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8.2100000000000009</v>
      </c>
      <c r="AN2553" s="2">
        <v>8.2100000000000009</v>
      </c>
      <c r="AO2553" s="2">
        <v>0</v>
      </c>
      <c r="AP2553" s="2">
        <v>0</v>
      </c>
      <c r="AQ2553" s="2">
        <v>0</v>
      </c>
    </row>
    <row r="2554" spans="1:43" x14ac:dyDescent="0.25">
      <c r="A2554" s="1">
        <v>46146</v>
      </c>
      <c r="B2554" t="s">
        <v>48</v>
      </c>
      <c r="C2554">
        <v>649163</v>
      </c>
      <c r="D2554">
        <v>2026439226</v>
      </c>
      <c r="E2554" t="s">
        <v>2566</v>
      </c>
      <c r="F2554" t="s">
        <v>658</v>
      </c>
      <c r="G2554" t="s">
        <v>51</v>
      </c>
      <c r="H2554" t="s">
        <v>122</v>
      </c>
      <c r="I2554" t="s">
        <v>88</v>
      </c>
      <c r="J2554" t="s">
        <v>95</v>
      </c>
      <c r="K2554">
        <v>816021</v>
      </c>
      <c r="L2554" t="s">
        <v>124</v>
      </c>
      <c r="M2554" t="s">
        <v>125</v>
      </c>
      <c r="N2554" t="s">
        <v>57</v>
      </c>
      <c r="O2554" s="1">
        <v>45661</v>
      </c>
      <c r="Q2554" s="1">
        <v>46177</v>
      </c>
      <c r="R2554" s="2">
        <v>45.16</v>
      </c>
      <c r="S2554">
        <v>1</v>
      </c>
      <c r="T2554" t="s">
        <v>58</v>
      </c>
      <c r="U2554" t="s">
        <v>141</v>
      </c>
      <c r="V2554" s="3">
        <v>0.1</v>
      </c>
      <c r="W2554" s="2">
        <v>0</v>
      </c>
      <c r="X2554">
        <v>0</v>
      </c>
      <c r="Y2554" t="s">
        <v>142</v>
      </c>
      <c r="Z2554" t="s">
        <v>143</v>
      </c>
      <c r="AA2554">
        <v>0</v>
      </c>
      <c r="AB2554" s="2">
        <v>0</v>
      </c>
      <c r="AC2554" s="2">
        <v>0</v>
      </c>
      <c r="AD2554" s="3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0</v>
      </c>
      <c r="AL2554" s="2">
        <v>0</v>
      </c>
      <c r="AM2554" s="2">
        <v>4.5199999999999996</v>
      </c>
      <c r="AN2554" s="2">
        <v>4.5199999999999996</v>
      </c>
      <c r="AO2554" s="2">
        <v>0</v>
      </c>
      <c r="AP2554" s="2">
        <v>0</v>
      </c>
      <c r="AQ2554" s="2">
        <v>0</v>
      </c>
    </row>
    <row r="2555" spans="1:43" x14ac:dyDescent="0.25">
      <c r="A2555" s="1">
        <v>46146</v>
      </c>
      <c r="B2555" t="s">
        <v>48</v>
      </c>
      <c r="C2555">
        <v>649163</v>
      </c>
      <c r="D2555">
        <v>2026443517</v>
      </c>
      <c r="E2555" t="s">
        <v>2567</v>
      </c>
      <c r="F2555" t="s">
        <v>1142</v>
      </c>
      <c r="G2555" t="s">
        <v>51</v>
      </c>
      <c r="H2555" t="s">
        <v>313</v>
      </c>
      <c r="I2555" t="s">
        <v>88</v>
      </c>
      <c r="J2555" t="s">
        <v>107</v>
      </c>
      <c r="K2555">
        <v>651818</v>
      </c>
      <c r="L2555" t="s">
        <v>114</v>
      </c>
      <c r="M2555" t="s">
        <v>115</v>
      </c>
      <c r="N2555" t="s">
        <v>57</v>
      </c>
      <c r="O2555" s="1">
        <v>45661</v>
      </c>
      <c r="Q2555" s="1">
        <v>46177</v>
      </c>
      <c r="R2555" s="2">
        <v>36.65</v>
      </c>
      <c r="S2555">
        <v>1</v>
      </c>
      <c r="T2555" t="s">
        <v>58</v>
      </c>
      <c r="U2555" t="s">
        <v>141</v>
      </c>
      <c r="V2555" s="3">
        <v>0.1</v>
      </c>
      <c r="W2555" s="2">
        <v>0</v>
      </c>
      <c r="X2555">
        <v>0</v>
      </c>
      <c r="Y2555" t="s">
        <v>142</v>
      </c>
      <c r="Z2555" t="s">
        <v>143</v>
      </c>
      <c r="AA2555">
        <v>0</v>
      </c>
      <c r="AB2555" s="2">
        <v>0</v>
      </c>
      <c r="AC2555" s="2">
        <v>0</v>
      </c>
      <c r="AD2555" s="3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0</v>
      </c>
      <c r="AM2555" s="2">
        <v>3.66</v>
      </c>
      <c r="AN2555" s="2">
        <v>3.66</v>
      </c>
      <c r="AO2555" s="2">
        <v>0</v>
      </c>
      <c r="AP2555" s="2">
        <v>0</v>
      </c>
      <c r="AQ2555" s="2">
        <v>0</v>
      </c>
    </row>
    <row r="2556" spans="1:43" x14ac:dyDescent="0.25">
      <c r="A2556" s="1">
        <v>46146</v>
      </c>
      <c r="B2556" t="s">
        <v>48</v>
      </c>
      <c r="C2556">
        <v>649163</v>
      </c>
      <c r="D2556">
        <v>2026456395</v>
      </c>
      <c r="E2556" t="s">
        <v>1490</v>
      </c>
      <c r="F2556" t="s">
        <v>2568</v>
      </c>
      <c r="G2556" t="s">
        <v>51</v>
      </c>
      <c r="H2556" t="s">
        <v>122</v>
      </c>
      <c r="I2556" t="s">
        <v>88</v>
      </c>
      <c r="J2556" t="s">
        <v>123</v>
      </c>
      <c r="K2556">
        <v>816021</v>
      </c>
      <c r="L2556" t="s">
        <v>124</v>
      </c>
      <c r="M2556" t="s">
        <v>125</v>
      </c>
      <c r="N2556" t="s">
        <v>57</v>
      </c>
      <c r="O2556" s="1">
        <v>45662</v>
      </c>
      <c r="Q2556" s="1">
        <v>46178</v>
      </c>
      <c r="R2556" s="2">
        <v>68.23</v>
      </c>
      <c r="S2556">
        <v>1</v>
      </c>
      <c r="T2556" t="s">
        <v>58</v>
      </c>
      <c r="U2556" t="s">
        <v>141</v>
      </c>
      <c r="V2556" s="3">
        <v>0.1</v>
      </c>
      <c r="W2556" s="2">
        <v>0</v>
      </c>
      <c r="X2556">
        <v>0</v>
      </c>
      <c r="Y2556" t="s">
        <v>142</v>
      </c>
      <c r="Z2556" t="s">
        <v>143</v>
      </c>
      <c r="AA2556">
        <v>0</v>
      </c>
      <c r="AB2556" s="2">
        <v>0</v>
      </c>
      <c r="AC2556" s="2">
        <v>0</v>
      </c>
      <c r="AD2556" s="3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6.82</v>
      </c>
      <c r="AN2556" s="2">
        <v>6.82</v>
      </c>
      <c r="AO2556" s="2">
        <v>0</v>
      </c>
      <c r="AP2556" s="2">
        <v>0</v>
      </c>
      <c r="AQ2556" s="2">
        <v>0</v>
      </c>
    </row>
    <row r="2557" spans="1:43" x14ac:dyDescent="0.25">
      <c r="A2557" s="1">
        <v>46146</v>
      </c>
      <c r="B2557" t="s">
        <v>48</v>
      </c>
      <c r="C2557">
        <v>649163</v>
      </c>
      <c r="D2557">
        <v>2026498048</v>
      </c>
      <c r="E2557" t="s">
        <v>2569</v>
      </c>
      <c r="F2557" t="s">
        <v>2570</v>
      </c>
      <c r="G2557" t="s">
        <v>51</v>
      </c>
      <c r="H2557" t="s">
        <v>110</v>
      </c>
      <c r="I2557" t="s">
        <v>88</v>
      </c>
      <c r="J2557" t="s">
        <v>107</v>
      </c>
      <c r="K2557">
        <v>651818</v>
      </c>
      <c r="L2557" t="s">
        <v>114</v>
      </c>
      <c r="M2557" t="s">
        <v>115</v>
      </c>
      <c r="N2557" t="s">
        <v>57</v>
      </c>
      <c r="O2557" s="1">
        <v>45695</v>
      </c>
      <c r="Q2557" s="1">
        <v>46180</v>
      </c>
      <c r="R2557" s="2">
        <v>160.30000000000001</v>
      </c>
      <c r="S2557">
        <v>1</v>
      </c>
      <c r="T2557" t="s">
        <v>58</v>
      </c>
      <c r="U2557" t="s">
        <v>141</v>
      </c>
      <c r="V2557" s="3">
        <v>0.1</v>
      </c>
      <c r="W2557" s="2">
        <v>0</v>
      </c>
      <c r="X2557">
        <v>0</v>
      </c>
      <c r="Y2557" t="s">
        <v>142</v>
      </c>
      <c r="Z2557" t="s">
        <v>143</v>
      </c>
      <c r="AA2557">
        <v>0</v>
      </c>
      <c r="AB2557" s="2">
        <v>0</v>
      </c>
      <c r="AC2557" s="2">
        <v>0</v>
      </c>
      <c r="AD2557" s="3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0</v>
      </c>
      <c r="AL2557" s="2">
        <v>0</v>
      </c>
      <c r="AM2557" s="2">
        <v>16.03</v>
      </c>
      <c r="AN2557" s="2">
        <v>16.03</v>
      </c>
      <c r="AO2557" s="2">
        <v>0</v>
      </c>
      <c r="AP2557" s="2">
        <v>0</v>
      </c>
      <c r="AQ2557" s="2">
        <v>0</v>
      </c>
    </row>
    <row r="2558" spans="1:43" x14ac:dyDescent="0.25">
      <c r="A2558" s="1">
        <v>46146</v>
      </c>
      <c r="B2558" t="s">
        <v>48</v>
      </c>
      <c r="C2558">
        <v>649163</v>
      </c>
      <c r="D2558">
        <v>2026503933</v>
      </c>
      <c r="E2558" t="s">
        <v>1888</v>
      </c>
      <c r="F2558" t="s">
        <v>631</v>
      </c>
      <c r="G2558" t="s">
        <v>51</v>
      </c>
      <c r="H2558" t="s">
        <v>161</v>
      </c>
      <c r="I2558" t="s">
        <v>88</v>
      </c>
      <c r="J2558" t="s">
        <v>95</v>
      </c>
      <c r="K2558">
        <v>673059</v>
      </c>
      <c r="L2558" t="s">
        <v>90</v>
      </c>
      <c r="M2558" t="s">
        <v>91</v>
      </c>
      <c r="N2558" t="s">
        <v>57</v>
      </c>
      <c r="O2558" s="1">
        <v>45717</v>
      </c>
      <c r="Q2558" s="1">
        <v>46174</v>
      </c>
      <c r="R2558" s="2">
        <v>139.82</v>
      </c>
      <c r="S2558">
        <v>1</v>
      </c>
      <c r="T2558" t="s">
        <v>58</v>
      </c>
      <c r="U2558" t="s">
        <v>141</v>
      </c>
      <c r="V2558" s="3">
        <v>0.1</v>
      </c>
      <c r="W2558" s="2">
        <v>0</v>
      </c>
      <c r="X2558">
        <v>0</v>
      </c>
      <c r="Y2558" t="s">
        <v>142</v>
      </c>
      <c r="Z2558" t="s">
        <v>143</v>
      </c>
      <c r="AA2558">
        <v>0</v>
      </c>
      <c r="AB2558" s="2">
        <v>0</v>
      </c>
      <c r="AC2558" s="2">
        <v>0</v>
      </c>
      <c r="AD2558" s="3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0</v>
      </c>
      <c r="AL2558" s="2">
        <v>0</v>
      </c>
      <c r="AM2558" s="2">
        <v>13.98</v>
      </c>
      <c r="AN2558" s="2">
        <v>13.98</v>
      </c>
      <c r="AO2558" s="2">
        <v>0</v>
      </c>
      <c r="AP2558" s="2">
        <v>0</v>
      </c>
      <c r="AQ2558" s="2">
        <v>0</v>
      </c>
    </row>
    <row r="2559" spans="1:43" x14ac:dyDescent="0.25">
      <c r="A2559" s="1">
        <v>46146</v>
      </c>
      <c r="B2559" t="s">
        <v>48</v>
      </c>
      <c r="C2559">
        <v>649163</v>
      </c>
      <c r="D2559">
        <v>2026543904</v>
      </c>
      <c r="E2559" t="s">
        <v>2571</v>
      </c>
      <c r="F2559" t="s">
        <v>1648</v>
      </c>
      <c r="G2559" t="s">
        <v>51</v>
      </c>
      <c r="H2559" t="s">
        <v>82</v>
      </c>
      <c r="I2559" t="s">
        <v>88</v>
      </c>
      <c r="J2559" t="s">
        <v>107</v>
      </c>
      <c r="K2559">
        <v>673059</v>
      </c>
      <c r="L2559" t="s">
        <v>90</v>
      </c>
      <c r="M2559" t="s">
        <v>91</v>
      </c>
      <c r="N2559" t="s">
        <v>57</v>
      </c>
      <c r="O2559" s="1">
        <v>45717</v>
      </c>
      <c r="Q2559" s="1">
        <v>46174</v>
      </c>
      <c r="R2559" s="2">
        <v>167.9</v>
      </c>
      <c r="S2559">
        <v>1</v>
      </c>
      <c r="T2559" t="s">
        <v>58</v>
      </c>
      <c r="U2559" t="s">
        <v>141</v>
      </c>
      <c r="V2559" s="3">
        <v>0.1</v>
      </c>
      <c r="W2559" s="2">
        <v>0</v>
      </c>
      <c r="X2559">
        <v>0</v>
      </c>
      <c r="Y2559" t="s">
        <v>142</v>
      </c>
      <c r="Z2559" t="s">
        <v>143</v>
      </c>
      <c r="AA2559">
        <v>0</v>
      </c>
      <c r="AB2559" s="2">
        <v>0</v>
      </c>
      <c r="AC2559" s="2">
        <v>0</v>
      </c>
      <c r="AD2559" s="3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0</v>
      </c>
      <c r="AM2559" s="2">
        <v>16.79</v>
      </c>
      <c r="AN2559" s="2">
        <v>16.79</v>
      </c>
      <c r="AO2559" s="2">
        <v>0</v>
      </c>
      <c r="AP2559" s="2">
        <v>0</v>
      </c>
      <c r="AQ2559" s="2">
        <v>0</v>
      </c>
    </row>
    <row r="2560" spans="1:43" x14ac:dyDescent="0.25">
      <c r="A2560" s="1">
        <v>46146</v>
      </c>
      <c r="B2560" t="s">
        <v>48</v>
      </c>
      <c r="C2560">
        <v>649163</v>
      </c>
      <c r="D2560">
        <v>2026599464</v>
      </c>
      <c r="E2560" t="s">
        <v>867</v>
      </c>
      <c r="F2560" t="s">
        <v>2572</v>
      </c>
      <c r="G2560" t="s">
        <v>51</v>
      </c>
      <c r="H2560" t="s">
        <v>71</v>
      </c>
      <c r="I2560" t="s">
        <v>88</v>
      </c>
      <c r="J2560" t="s">
        <v>107</v>
      </c>
      <c r="K2560">
        <v>651818</v>
      </c>
      <c r="L2560" t="s">
        <v>114</v>
      </c>
      <c r="M2560" t="s">
        <v>115</v>
      </c>
      <c r="N2560" t="s">
        <v>57</v>
      </c>
      <c r="O2560" s="1">
        <v>45695</v>
      </c>
      <c r="Q2560" s="1">
        <v>46180</v>
      </c>
      <c r="R2560" s="2">
        <v>64.23</v>
      </c>
      <c r="S2560">
        <v>1</v>
      </c>
      <c r="T2560" t="s">
        <v>58</v>
      </c>
      <c r="U2560" t="s">
        <v>141</v>
      </c>
      <c r="V2560" s="3">
        <v>0.1</v>
      </c>
      <c r="W2560" s="2">
        <v>0</v>
      </c>
      <c r="X2560">
        <v>0</v>
      </c>
      <c r="Y2560" t="s">
        <v>142</v>
      </c>
      <c r="Z2560" t="s">
        <v>143</v>
      </c>
      <c r="AA2560">
        <v>0</v>
      </c>
      <c r="AB2560" s="2">
        <v>0</v>
      </c>
      <c r="AC2560" s="2">
        <v>0</v>
      </c>
      <c r="AD2560" s="3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0</v>
      </c>
      <c r="AM2560" s="2">
        <v>6.42</v>
      </c>
      <c r="AN2560" s="2">
        <v>6.42</v>
      </c>
      <c r="AO2560" s="2">
        <v>0</v>
      </c>
      <c r="AP2560" s="2">
        <v>0</v>
      </c>
      <c r="AQ2560" s="2">
        <v>0</v>
      </c>
    </row>
    <row r="2561" spans="1:43" x14ac:dyDescent="0.25">
      <c r="A2561" s="1">
        <v>46146</v>
      </c>
      <c r="B2561" t="s">
        <v>48</v>
      </c>
      <c r="C2561">
        <v>649163</v>
      </c>
      <c r="D2561">
        <v>2026617927</v>
      </c>
      <c r="E2561" t="s">
        <v>2573</v>
      </c>
      <c r="F2561" t="s">
        <v>145</v>
      </c>
      <c r="G2561" t="s">
        <v>51</v>
      </c>
      <c r="H2561" t="s">
        <v>110</v>
      </c>
      <c r="I2561" t="s">
        <v>88</v>
      </c>
      <c r="J2561" t="s">
        <v>107</v>
      </c>
      <c r="K2561">
        <v>651818</v>
      </c>
      <c r="L2561" t="s">
        <v>114</v>
      </c>
      <c r="M2561" t="s">
        <v>115</v>
      </c>
      <c r="N2561" t="s">
        <v>57</v>
      </c>
      <c r="O2561" s="1">
        <v>45695</v>
      </c>
      <c r="Q2561" s="1">
        <v>46180</v>
      </c>
      <c r="R2561" s="2">
        <v>71.63</v>
      </c>
      <c r="S2561">
        <v>1</v>
      </c>
      <c r="T2561" t="s">
        <v>58</v>
      </c>
      <c r="U2561" t="s">
        <v>141</v>
      </c>
      <c r="V2561" s="3">
        <v>0.1</v>
      </c>
      <c r="W2561" s="2">
        <v>0</v>
      </c>
      <c r="X2561">
        <v>0</v>
      </c>
      <c r="Y2561" t="s">
        <v>142</v>
      </c>
      <c r="Z2561" t="s">
        <v>143</v>
      </c>
      <c r="AA2561">
        <v>0</v>
      </c>
      <c r="AB2561" s="2">
        <v>0</v>
      </c>
      <c r="AC2561" s="2">
        <v>0</v>
      </c>
      <c r="AD2561" s="3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0</v>
      </c>
      <c r="AM2561" s="2">
        <v>7.16</v>
      </c>
      <c r="AN2561" s="2">
        <v>7.16</v>
      </c>
      <c r="AO2561" s="2">
        <v>0</v>
      </c>
      <c r="AP2561" s="2">
        <v>0</v>
      </c>
      <c r="AQ2561" s="2">
        <v>0</v>
      </c>
    </row>
    <row r="2562" spans="1:43" x14ac:dyDescent="0.25">
      <c r="A2562" s="1">
        <v>46146</v>
      </c>
      <c r="B2562" t="s">
        <v>48</v>
      </c>
      <c r="C2562">
        <v>649163</v>
      </c>
      <c r="D2562">
        <v>2026628668</v>
      </c>
      <c r="E2562" t="s">
        <v>2574</v>
      </c>
      <c r="F2562" t="s">
        <v>91</v>
      </c>
      <c r="G2562" t="s">
        <v>51</v>
      </c>
      <c r="H2562" t="s">
        <v>82</v>
      </c>
      <c r="I2562" t="s">
        <v>88</v>
      </c>
      <c r="J2562" t="s">
        <v>107</v>
      </c>
      <c r="K2562">
        <v>651818</v>
      </c>
      <c r="L2562" t="s">
        <v>114</v>
      </c>
      <c r="M2562" t="s">
        <v>115</v>
      </c>
      <c r="N2562" t="s">
        <v>57</v>
      </c>
      <c r="O2562" s="1">
        <v>45695</v>
      </c>
      <c r="Q2562" s="1">
        <v>46180</v>
      </c>
      <c r="R2562" s="2">
        <v>39.4</v>
      </c>
      <c r="S2562">
        <v>1</v>
      </c>
      <c r="T2562" t="s">
        <v>58</v>
      </c>
      <c r="U2562" t="s">
        <v>141</v>
      </c>
      <c r="V2562" s="3">
        <v>0.1</v>
      </c>
      <c r="W2562" s="2">
        <v>0</v>
      </c>
      <c r="X2562">
        <v>0</v>
      </c>
      <c r="Y2562" t="s">
        <v>142</v>
      </c>
      <c r="Z2562" t="s">
        <v>143</v>
      </c>
      <c r="AA2562">
        <v>0</v>
      </c>
      <c r="AB2562" s="2">
        <v>0</v>
      </c>
      <c r="AC2562" s="2">
        <v>0</v>
      </c>
      <c r="AD2562" s="3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0</v>
      </c>
      <c r="AM2562" s="2">
        <v>3.94</v>
      </c>
      <c r="AN2562" s="2">
        <v>3.94</v>
      </c>
      <c r="AO2562" s="2">
        <v>0</v>
      </c>
      <c r="AP2562" s="2">
        <v>0</v>
      </c>
      <c r="AQ2562" s="2">
        <v>0</v>
      </c>
    </row>
    <row r="2563" spans="1:43" x14ac:dyDescent="0.25">
      <c r="A2563" s="1">
        <v>46146</v>
      </c>
      <c r="B2563" t="s">
        <v>48</v>
      </c>
      <c r="C2563">
        <v>649163</v>
      </c>
      <c r="D2563">
        <v>2026680615</v>
      </c>
      <c r="E2563" t="s">
        <v>427</v>
      </c>
      <c r="F2563" t="s">
        <v>2575</v>
      </c>
      <c r="G2563" t="s">
        <v>51</v>
      </c>
      <c r="H2563" t="s">
        <v>324</v>
      </c>
      <c r="I2563" t="s">
        <v>88</v>
      </c>
      <c r="J2563" t="s">
        <v>107</v>
      </c>
      <c r="K2563">
        <v>651818</v>
      </c>
      <c r="L2563" t="s">
        <v>114</v>
      </c>
      <c r="M2563" t="s">
        <v>115</v>
      </c>
      <c r="N2563" t="s">
        <v>57</v>
      </c>
      <c r="O2563" s="1">
        <v>45695</v>
      </c>
      <c r="Q2563" s="1">
        <v>46180</v>
      </c>
      <c r="R2563" s="2">
        <v>31.75</v>
      </c>
      <c r="S2563">
        <v>1</v>
      </c>
      <c r="T2563" t="s">
        <v>58</v>
      </c>
      <c r="U2563" t="s">
        <v>141</v>
      </c>
      <c r="V2563" s="3">
        <v>0.1</v>
      </c>
      <c r="W2563" s="2">
        <v>0</v>
      </c>
      <c r="X2563">
        <v>0</v>
      </c>
      <c r="Y2563" t="s">
        <v>142</v>
      </c>
      <c r="Z2563" t="s">
        <v>143</v>
      </c>
      <c r="AA2563">
        <v>0</v>
      </c>
      <c r="AB2563" s="2">
        <v>0</v>
      </c>
      <c r="AC2563" s="2">
        <v>0</v>
      </c>
      <c r="AD2563" s="3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0</v>
      </c>
      <c r="AM2563" s="2">
        <v>3.18</v>
      </c>
      <c r="AN2563" s="2">
        <v>3.18</v>
      </c>
      <c r="AO2563" s="2">
        <v>0</v>
      </c>
      <c r="AP2563" s="2">
        <v>0</v>
      </c>
      <c r="AQ2563" s="2">
        <v>0</v>
      </c>
    </row>
    <row r="2564" spans="1:43" x14ac:dyDescent="0.25">
      <c r="A2564" s="1">
        <v>46146</v>
      </c>
      <c r="B2564" t="s">
        <v>48</v>
      </c>
      <c r="C2564">
        <v>649163</v>
      </c>
      <c r="D2564">
        <v>2026682347</v>
      </c>
      <c r="E2564" t="s">
        <v>2576</v>
      </c>
      <c r="F2564" t="s">
        <v>232</v>
      </c>
      <c r="G2564" t="s">
        <v>51</v>
      </c>
      <c r="H2564" t="s">
        <v>82</v>
      </c>
      <c r="I2564" t="s">
        <v>88</v>
      </c>
      <c r="J2564" t="s">
        <v>107</v>
      </c>
      <c r="K2564">
        <v>651818</v>
      </c>
      <c r="L2564" t="s">
        <v>114</v>
      </c>
      <c r="M2564" t="s">
        <v>115</v>
      </c>
      <c r="N2564" t="s">
        <v>57</v>
      </c>
      <c r="O2564" s="1">
        <v>45695</v>
      </c>
      <c r="Q2564" s="1">
        <v>46180</v>
      </c>
      <c r="R2564" s="2">
        <v>21.78</v>
      </c>
      <c r="S2564">
        <v>1</v>
      </c>
      <c r="T2564" t="s">
        <v>58</v>
      </c>
      <c r="U2564" t="s">
        <v>141</v>
      </c>
      <c r="V2564" s="3">
        <v>0.1</v>
      </c>
      <c r="W2564" s="2">
        <v>0</v>
      </c>
      <c r="X2564">
        <v>0</v>
      </c>
      <c r="Y2564" t="s">
        <v>142</v>
      </c>
      <c r="Z2564" t="s">
        <v>143</v>
      </c>
      <c r="AA2564">
        <v>0</v>
      </c>
      <c r="AB2564" s="2">
        <v>0</v>
      </c>
      <c r="AC2564" s="2">
        <v>0</v>
      </c>
      <c r="AD2564" s="3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0</v>
      </c>
      <c r="AM2564" s="2">
        <v>2.1800000000000002</v>
      </c>
      <c r="AN2564" s="2">
        <v>2.1800000000000002</v>
      </c>
      <c r="AO2564" s="2">
        <v>0</v>
      </c>
      <c r="AP2564" s="2">
        <v>0</v>
      </c>
      <c r="AQ2564" s="2">
        <v>0</v>
      </c>
    </row>
    <row r="2565" spans="1:43" x14ac:dyDescent="0.25">
      <c r="A2565" s="1">
        <v>46146</v>
      </c>
      <c r="B2565" t="s">
        <v>48</v>
      </c>
      <c r="C2565">
        <v>649163</v>
      </c>
      <c r="D2565">
        <v>2026683722</v>
      </c>
      <c r="E2565" t="s">
        <v>993</v>
      </c>
      <c r="F2565" t="s">
        <v>767</v>
      </c>
      <c r="G2565" t="s">
        <v>51</v>
      </c>
      <c r="H2565" t="s">
        <v>113</v>
      </c>
      <c r="I2565" t="s">
        <v>88</v>
      </c>
      <c r="J2565" t="s">
        <v>95</v>
      </c>
      <c r="K2565">
        <v>651818</v>
      </c>
      <c r="L2565" t="s">
        <v>114</v>
      </c>
      <c r="M2565" t="s">
        <v>115</v>
      </c>
      <c r="N2565" t="s">
        <v>57</v>
      </c>
      <c r="O2565" s="1">
        <v>45695</v>
      </c>
      <c r="Q2565" s="1">
        <v>46180</v>
      </c>
      <c r="R2565" s="2">
        <v>194.91</v>
      </c>
      <c r="S2565">
        <v>1</v>
      </c>
      <c r="T2565" t="s">
        <v>58</v>
      </c>
      <c r="U2565" t="s">
        <v>141</v>
      </c>
      <c r="V2565" s="3">
        <v>0.1</v>
      </c>
      <c r="W2565" s="2">
        <v>0</v>
      </c>
      <c r="X2565">
        <v>0</v>
      </c>
      <c r="Y2565" t="s">
        <v>142</v>
      </c>
      <c r="Z2565" t="s">
        <v>143</v>
      </c>
      <c r="AA2565">
        <v>0</v>
      </c>
      <c r="AB2565" s="2">
        <v>0</v>
      </c>
      <c r="AC2565" s="2">
        <v>0</v>
      </c>
      <c r="AD2565" s="3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0</v>
      </c>
      <c r="AL2565" s="2">
        <v>0</v>
      </c>
      <c r="AM2565" s="2">
        <v>19.489999999999998</v>
      </c>
      <c r="AN2565" s="2">
        <v>19.489999999999998</v>
      </c>
      <c r="AO2565" s="2">
        <v>0</v>
      </c>
      <c r="AP2565" s="2">
        <v>0</v>
      </c>
      <c r="AQ2565" s="2">
        <v>0</v>
      </c>
    </row>
    <row r="2566" spans="1:43" x14ac:dyDescent="0.25">
      <c r="A2566" s="1">
        <v>46146</v>
      </c>
      <c r="B2566" t="s">
        <v>48</v>
      </c>
      <c r="C2566">
        <v>649163</v>
      </c>
      <c r="D2566">
        <v>2026698496</v>
      </c>
      <c r="E2566" t="s">
        <v>2577</v>
      </c>
      <c r="F2566" t="s">
        <v>2578</v>
      </c>
      <c r="G2566" t="s">
        <v>51</v>
      </c>
      <c r="H2566" t="s">
        <v>113</v>
      </c>
      <c r="I2566" t="s">
        <v>88</v>
      </c>
      <c r="J2566" t="s">
        <v>107</v>
      </c>
      <c r="K2566">
        <v>651818</v>
      </c>
      <c r="L2566" t="s">
        <v>114</v>
      </c>
      <c r="M2566" t="s">
        <v>115</v>
      </c>
      <c r="N2566" t="s">
        <v>57</v>
      </c>
      <c r="O2566" s="1">
        <v>45695</v>
      </c>
      <c r="Q2566" s="1">
        <v>46180</v>
      </c>
      <c r="R2566" s="2">
        <v>37.979999999999997</v>
      </c>
      <c r="S2566">
        <v>1</v>
      </c>
      <c r="T2566" t="s">
        <v>58</v>
      </c>
      <c r="U2566" t="s">
        <v>141</v>
      </c>
      <c r="V2566" s="3">
        <v>0.1</v>
      </c>
      <c r="W2566" s="2">
        <v>0</v>
      </c>
      <c r="X2566">
        <v>0</v>
      </c>
      <c r="Y2566" t="s">
        <v>142</v>
      </c>
      <c r="Z2566" t="s">
        <v>143</v>
      </c>
      <c r="AA2566">
        <v>0</v>
      </c>
      <c r="AB2566" s="2">
        <v>0</v>
      </c>
      <c r="AC2566" s="2">
        <v>0</v>
      </c>
      <c r="AD2566" s="3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3.8</v>
      </c>
      <c r="AN2566" s="2">
        <v>3.8</v>
      </c>
      <c r="AO2566" s="2">
        <v>0</v>
      </c>
      <c r="AP2566" s="2">
        <v>0</v>
      </c>
      <c r="AQ2566" s="2">
        <v>0</v>
      </c>
    </row>
    <row r="2567" spans="1:43" x14ac:dyDescent="0.25">
      <c r="A2567" s="1">
        <v>46146</v>
      </c>
      <c r="B2567" t="s">
        <v>48</v>
      </c>
      <c r="C2567">
        <v>649163</v>
      </c>
      <c r="D2567">
        <v>2026762618</v>
      </c>
      <c r="E2567" t="s">
        <v>2579</v>
      </c>
      <c r="F2567" t="s">
        <v>147</v>
      </c>
      <c r="G2567" t="s">
        <v>51</v>
      </c>
      <c r="H2567" t="s">
        <v>82</v>
      </c>
      <c r="I2567" t="s">
        <v>88</v>
      </c>
      <c r="J2567" t="s">
        <v>107</v>
      </c>
      <c r="K2567">
        <v>816021</v>
      </c>
      <c r="L2567" t="s">
        <v>124</v>
      </c>
      <c r="M2567" t="s">
        <v>125</v>
      </c>
      <c r="N2567" t="s">
        <v>57</v>
      </c>
      <c r="O2567" s="1">
        <v>45693</v>
      </c>
      <c r="Q2567" s="1">
        <v>46178</v>
      </c>
      <c r="R2567" s="2">
        <v>58.98</v>
      </c>
      <c r="S2567">
        <v>1</v>
      </c>
      <c r="T2567" t="s">
        <v>58</v>
      </c>
      <c r="U2567" t="s">
        <v>141</v>
      </c>
      <c r="V2567" s="3">
        <v>0.1</v>
      </c>
      <c r="W2567" s="2">
        <v>0</v>
      </c>
      <c r="X2567">
        <v>0</v>
      </c>
      <c r="Y2567" t="s">
        <v>142</v>
      </c>
      <c r="Z2567" t="s">
        <v>143</v>
      </c>
      <c r="AA2567">
        <v>0</v>
      </c>
      <c r="AB2567" s="2">
        <v>0</v>
      </c>
      <c r="AC2567" s="2">
        <v>0</v>
      </c>
      <c r="AD2567" s="3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5.9</v>
      </c>
      <c r="AN2567" s="2">
        <v>5.9</v>
      </c>
      <c r="AO2567" s="2">
        <v>0</v>
      </c>
      <c r="AP2567" s="2">
        <v>0</v>
      </c>
      <c r="AQ2567" s="2">
        <v>0</v>
      </c>
    </row>
    <row r="2568" spans="1:43" x14ac:dyDescent="0.25">
      <c r="A2568" s="1">
        <v>46146</v>
      </c>
      <c r="B2568" t="s">
        <v>48</v>
      </c>
      <c r="C2568">
        <v>649163</v>
      </c>
      <c r="D2568">
        <v>2026811339</v>
      </c>
      <c r="E2568" t="s">
        <v>2580</v>
      </c>
      <c r="F2568" t="s">
        <v>356</v>
      </c>
      <c r="G2568" t="s">
        <v>51</v>
      </c>
      <c r="H2568" t="s">
        <v>122</v>
      </c>
      <c r="I2568" t="s">
        <v>88</v>
      </c>
      <c r="J2568" t="s">
        <v>123</v>
      </c>
      <c r="K2568">
        <v>816021</v>
      </c>
      <c r="L2568" t="s">
        <v>124</v>
      </c>
      <c r="M2568" t="s">
        <v>125</v>
      </c>
      <c r="N2568" t="s">
        <v>57</v>
      </c>
      <c r="O2568" s="1">
        <v>45690</v>
      </c>
      <c r="Q2568" s="1">
        <v>46175</v>
      </c>
      <c r="R2568" s="2">
        <v>49.81</v>
      </c>
      <c r="S2568">
        <v>1</v>
      </c>
      <c r="T2568" t="s">
        <v>58</v>
      </c>
      <c r="U2568" t="s">
        <v>141</v>
      </c>
      <c r="V2568" s="3">
        <v>0.1</v>
      </c>
      <c r="W2568" s="2">
        <v>0</v>
      </c>
      <c r="X2568">
        <v>0</v>
      </c>
      <c r="Y2568" t="s">
        <v>142</v>
      </c>
      <c r="Z2568" t="s">
        <v>143</v>
      </c>
      <c r="AA2568">
        <v>0</v>
      </c>
      <c r="AB2568" s="2">
        <v>0</v>
      </c>
      <c r="AC2568" s="2">
        <v>0</v>
      </c>
      <c r="AD2568" s="3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4.9800000000000004</v>
      </c>
      <c r="AN2568" s="2">
        <v>4.9800000000000004</v>
      </c>
      <c r="AO2568" s="2">
        <v>0</v>
      </c>
      <c r="AP2568" s="2">
        <v>0</v>
      </c>
      <c r="AQ2568" s="2">
        <v>0</v>
      </c>
    </row>
    <row r="2569" spans="1:43" x14ac:dyDescent="0.25">
      <c r="A2569" s="1">
        <v>46146</v>
      </c>
      <c r="B2569" t="s">
        <v>48</v>
      </c>
      <c r="C2569">
        <v>649163</v>
      </c>
      <c r="D2569">
        <v>2026832449</v>
      </c>
      <c r="E2569" t="s">
        <v>72</v>
      </c>
      <c r="F2569" t="s">
        <v>153</v>
      </c>
      <c r="G2569" t="s">
        <v>51</v>
      </c>
      <c r="H2569" t="s">
        <v>210</v>
      </c>
      <c r="I2569" t="s">
        <v>88</v>
      </c>
      <c r="J2569" t="s">
        <v>107</v>
      </c>
      <c r="K2569">
        <v>651818</v>
      </c>
      <c r="L2569" t="s">
        <v>114</v>
      </c>
      <c r="M2569" t="s">
        <v>115</v>
      </c>
      <c r="N2569" t="s">
        <v>57</v>
      </c>
      <c r="O2569" s="1">
        <v>45695</v>
      </c>
      <c r="Q2569" s="1">
        <v>46180</v>
      </c>
      <c r="R2569" s="2">
        <v>33.159999999999997</v>
      </c>
      <c r="S2569">
        <v>1</v>
      </c>
      <c r="T2569" t="s">
        <v>58</v>
      </c>
      <c r="U2569" t="s">
        <v>141</v>
      </c>
      <c r="V2569" s="3">
        <v>0.1</v>
      </c>
      <c r="W2569" s="2">
        <v>0</v>
      </c>
      <c r="X2569">
        <v>0</v>
      </c>
      <c r="Y2569" t="s">
        <v>142</v>
      </c>
      <c r="Z2569" t="s">
        <v>143</v>
      </c>
      <c r="AA2569">
        <v>0</v>
      </c>
      <c r="AB2569" s="2">
        <v>0</v>
      </c>
      <c r="AC2569" s="2">
        <v>0</v>
      </c>
      <c r="AD2569" s="3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3.32</v>
      </c>
      <c r="AN2569" s="2">
        <v>3.32</v>
      </c>
      <c r="AO2569" s="2">
        <v>0</v>
      </c>
      <c r="AP2569" s="2">
        <v>0</v>
      </c>
      <c r="AQ2569" s="2">
        <v>0</v>
      </c>
    </row>
    <row r="2570" spans="1:43" x14ac:dyDescent="0.25">
      <c r="A2570" s="1">
        <v>46146</v>
      </c>
      <c r="B2570" t="s">
        <v>48</v>
      </c>
      <c r="C2570">
        <v>649163</v>
      </c>
      <c r="D2570">
        <v>2026844912</v>
      </c>
      <c r="E2570" t="s">
        <v>1126</v>
      </c>
      <c r="F2570" t="s">
        <v>310</v>
      </c>
      <c r="G2570" t="s">
        <v>51</v>
      </c>
      <c r="H2570" t="s">
        <v>82</v>
      </c>
      <c r="I2570" t="s">
        <v>88</v>
      </c>
      <c r="J2570" t="s">
        <v>95</v>
      </c>
      <c r="K2570">
        <v>651818</v>
      </c>
      <c r="L2570" t="s">
        <v>114</v>
      </c>
      <c r="M2570" t="s">
        <v>115</v>
      </c>
      <c r="N2570" t="s">
        <v>57</v>
      </c>
      <c r="O2570" s="1">
        <v>45695</v>
      </c>
      <c r="Q2570" s="1">
        <v>46180</v>
      </c>
      <c r="R2570" s="2">
        <v>121.92</v>
      </c>
      <c r="S2570">
        <v>1</v>
      </c>
      <c r="T2570" t="s">
        <v>58</v>
      </c>
      <c r="U2570" t="s">
        <v>141</v>
      </c>
      <c r="V2570" s="3">
        <v>0.1</v>
      </c>
      <c r="W2570" s="2">
        <v>0</v>
      </c>
      <c r="X2570">
        <v>0</v>
      </c>
      <c r="Y2570" t="s">
        <v>142</v>
      </c>
      <c r="Z2570" t="s">
        <v>143</v>
      </c>
      <c r="AA2570">
        <v>0</v>
      </c>
      <c r="AB2570" s="2">
        <v>0</v>
      </c>
      <c r="AC2570" s="2">
        <v>0</v>
      </c>
      <c r="AD2570" s="3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0</v>
      </c>
      <c r="AM2570" s="2">
        <v>12.19</v>
      </c>
      <c r="AN2570" s="2">
        <v>12.19</v>
      </c>
      <c r="AO2570" s="2">
        <v>0</v>
      </c>
      <c r="AP2570" s="2">
        <v>0</v>
      </c>
      <c r="AQ2570" s="2">
        <v>0</v>
      </c>
    </row>
    <row r="2571" spans="1:43" x14ac:dyDescent="0.25">
      <c r="A2571" s="1">
        <v>46146</v>
      </c>
      <c r="B2571" t="s">
        <v>48</v>
      </c>
      <c r="C2571">
        <v>649163</v>
      </c>
      <c r="D2571">
        <v>2026970603</v>
      </c>
      <c r="E2571" t="s">
        <v>414</v>
      </c>
      <c r="F2571" t="s">
        <v>631</v>
      </c>
      <c r="G2571" t="s">
        <v>51</v>
      </c>
      <c r="H2571" t="s">
        <v>110</v>
      </c>
      <c r="I2571" t="s">
        <v>88</v>
      </c>
      <c r="J2571" t="s">
        <v>107</v>
      </c>
      <c r="K2571">
        <v>651818</v>
      </c>
      <c r="L2571" t="s">
        <v>114</v>
      </c>
      <c r="M2571" t="s">
        <v>115</v>
      </c>
      <c r="N2571" t="s">
        <v>57</v>
      </c>
      <c r="O2571" s="1">
        <v>45723</v>
      </c>
      <c r="Q2571" s="1">
        <v>46180</v>
      </c>
      <c r="R2571" s="2">
        <v>132.5</v>
      </c>
      <c r="S2571">
        <v>1</v>
      </c>
      <c r="T2571" t="s">
        <v>58</v>
      </c>
      <c r="U2571" t="s">
        <v>141</v>
      </c>
      <c r="V2571" s="3">
        <v>0.1</v>
      </c>
      <c r="W2571" s="2">
        <v>0</v>
      </c>
      <c r="X2571">
        <v>0</v>
      </c>
      <c r="Y2571" t="s">
        <v>142</v>
      </c>
      <c r="Z2571" t="s">
        <v>143</v>
      </c>
      <c r="AA2571">
        <v>0</v>
      </c>
      <c r="AB2571" s="2">
        <v>0</v>
      </c>
      <c r="AC2571" s="2">
        <v>0</v>
      </c>
      <c r="AD2571" s="3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0</v>
      </c>
      <c r="AM2571" s="2">
        <v>13.25</v>
      </c>
      <c r="AN2571" s="2">
        <v>13.25</v>
      </c>
      <c r="AO2571" s="2">
        <v>0</v>
      </c>
      <c r="AP2571" s="2">
        <v>0</v>
      </c>
      <c r="AQ2571" s="2">
        <v>0</v>
      </c>
    </row>
    <row r="2572" spans="1:43" x14ac:dyDescent="0.25">
      <c r="A2572" s="1">
        <v>46146</v>
      </c>
      <c r="B2572" t="s">
        <v>48</v>
      </c>
      <c r="C2572">
        <v>649163</v>
      </c>
      <c r="D2572">
        <v>2027043121</v>
      </c>
      <c r="E2572" t="s">
        <v>1475</v>
      </c>
      <c r="F2572" t="s">
        <v>1476</v>
      </c>
      <c r="G2572" t="s">
        <v>51</v>
      </c>
      <c r="H2572" t="s">
        <v>110</v>
      </c>
      <c r="I2572" t="s">
        <v>88</v>
      </c>
      <c r="J2572" t="s">
        <v>95</v>
      </c>
      <c r="K2572">
        <v>673059</v>
      </c>
      <c r="L2572" t="s">
        <v>90</v>
      </c>
      <c r="M2572" t="s">
        <v>91</v>
      </c>
      <c r="N2572" t="s">
        <v>57</v>
      </c>
      <c r="O2572" s="1">
        <v>45717</v>
      </c>
      <c r="Q2572" s="1">
        <v>46174</v>
      </c>
      <c r="R2572" s="2">
        <v>48.5</v>
      </c>
      <c r="S2572">
        <v>1</v>
      </c>
      <c r="T2572" t="s">
        <v>58</v>
      </c>
      <c r="U2572" t="s">
        <v>141</v>
      </c>
      <c r="V2572" s="3">
        <v>0.1</v>
      </c>
      <c r="W2572" s="2">
        <v>0</v>
      </c>
      <c r="X2572">
        <v>0</v>
      </c>
      <c r="Y2572" t="s">
        <v>142</v>
      </c>
      <c r="Z2572" t="s">
        <v>143</v>
      </c>
      <c r="AA2572">
        <v>0</v>
      </c>
      <c r="AB2572" s="2">
        <v>0</v>
      </c>
      <c r="AC2572" s="2">
        <v>0</v>
      </c>
      <c r="AD2572" s="3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0</v>
      </c>
      <c r="AM2572" s="2">
        <v>4.8499999999999996</v>
      </c>
      <c r="AN2572" s="2">
        <v>4.8499999999999996</v>
      </c>
      <c r="AO2572" s="2">
        <v>0</v>
      </c>
      <c r="AP2572" s="2">
        <v>0</v>
      </c>
      <c r="AQ2572" s="2">
        <v>0</v>
      </c>
    </row>
    <row r="2573" spans="1:43" x14ac:dyDescent="0.25">
      <c r="A2573" s="1">
        <v>46146</v>
      </c>
      <c r="B2573" t="s">
        <v>48</v>
      </c>
      <c r="C2573">
        <v>649163</v>
      </c>
      <c r="D2573">
        <v>2027043122</v>
      </c>
      <c r="E2573" t="s">
        <v>1475</v>
      </c>
      <c r="F2573" t="s">
        <v>1476</v>
      </c>
      <c r="G2573" t="s">
        <v>51</v>
      </c>
      <c r="H2573" t="s">
        <v>110</v>
      </c>
      <c r="I2573" t="s">
        <v>88</v>
      </c>
      <c r="J2573" t="s">
        <v>107</v>
      </c>
      <c r="K2573">
        <v>673059</v>
      </c>
      <c r="L2573" t="s">
        <v>90</v>
      </c>
      <c r="M2573" t="s">
        <v>91</v>
      </c>
      <c r="N2573" t="s">
        <v>57</v>
      </c>
      <c r="O2573" s="1">
        <v>45717</v>
      </c>
      <c r="Q2573" s="1">
        <v>46174</v>
      </c>
      <c r="R2573" s="2">
        <v>35.6</v>
      </c>
      <c r="S2573">
        <v>1</v>
      </c>
      <c r="T2573" t="s">
        <v>58</v>
      </c>
      <c r="U2573" t="s">
        <v>141</v>
      </c>
      <c r="V2573" s="3">
        <v>0.1</v>
      </c>
      <c r="W2573" s="2">
        <v>0</v>
      </c>
      <c r="X2573">
        <v>0</v>
      </c>
      <c r="Y2573" t="s">
        <v>142</v>
      </c>
      <c r="Z2573" t="s">
        <v>143</v>
      </c>
      <c r="AA2573">
        <v>0</v>
      </c>
      <c r="AB2573" s="2">
        <v>0</v>
      </c>
      <c r="AC2573" s="2">
        <v>0</v>
      </c>
      <c r="AD2573" s="3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0</v>
      </c>
      <c r="AL2573" s="2">
        <v>0</v>
      </c>
      <c r="AM2573" s="2">
        <v>3.56</v>
      </c>
      <c r="AN2573" s="2">
        <v>3.56</v>
      </c>
      <c r="AO2573" s="2">
        <v>0</v>
      </c>
      <c r="AP2573" s="2">
        <v>0</v>
      </c>
      <c r="AQ2573" s="2">
        <v>0</v>
      </c>
    </row>
    <row r="2574" spans="1:43" x14ac:dyDescent="0.25">
      <c r="A2574" s="1">
        <v>46146</v>
      </c>
      <c r="B2574" t="s">
        <v>48</v>
      </c>
      <c r="C2574">
        <v>649163</v>
      </c>
      <c r="D2574">
        <v>2027054937</v>
      </c>
      <c r="E2574" t="s">
        <v>2581</v>
      </c>
      <c r="F2574" t="s">
        <v>2582</v>
      </c>
      <c r="G2574" t="s">
        <v>51</v>
      </c>
      <c r="H2574" t="s">
        <v>122</v>
      </c>
      <c r="I2574" t="s">
        <v>88</v>
      </c>
      <c r="J2574" t="s">
        <v>123</v>
      </c>
      <c r="K2574">
        <v>816021</v>
      </c>
      <c r="L2574" t="s">
        <v>124</v>
      </c>
      <c r="M2574" t="s">
        <v>125</v>
      </c>
      <c r="N2574" t="s">
        <v>57</v>
      </c>
      <c r="O2574" s="1">
        <v>45717</v>
      </c>
      <c r="Q2574" s="1">
        <v>46174</v>
      </c>
      <c r="R2574" s="2">
        <v>39.880000000000003</v>
      </c>
      <c r="S2574">
        <v>1</v>
      </c>
      <c r="T2574" t="s">
        <v>58</v>
      </c>
      <c r="U2574" t="s">
        <v>141</v>
      </c>
      <c r="V2574" s="3">
        <v>0.1</v>
      </c>
      <c r="W2574" s="2">
        <v>0</v>
      </c>
      <c r="X2574">
        <v>0</v>
      </c>
      <c r="Y2574" t="s">
        <v>142</v>
      </c>
      <c r="Z2574" t="s">
        <v>143</v>
      </c>
      <c r="AA2574">
        <v>0</v>
      </c>
      <c r="AB2574" s="2">
        <v>0</v>
      </c>
      <c r="AC2574" s="2">
        <v>0</v>
      </c>
      <c r="AD2574" s="3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0</v>
      </c>
      <c r="AM2574" s="2">
        <v>3.99</v>
      </c>
      <c r="AN2574" s="2">
        <v>3.99</v>
      </c>
      <c r="AO2574" s="2">
        <v>0</v>
      </c>
      <c r="AP2574" s="2">
        <v>0</v>
      </c>
      <c r="AQ2574" s="2">
        <v>0</v>
      </c>
    </row>
    <row r="2575" spans="1:43" x14ac:dyDescent="0.25">
      <c r="A2575" s="1">
        <v>46146</v>
      </c>
      <c r="B2575" t="s">
        <v>48</v>
      </c>
      <c r="C2575">
        <v>649163</v>
      </c>
      <c r="D2575">
        <v>2027111900</v>
      </c>
      <c r="E2575" t="s">
        <v>2583</v>
      </c>
      <c r="F2575" t="s">
        <v>206</v>
      </c>
      <c r="G2575" t="s">
        <v>51</v>
      </c>
      <c r="H2575" t="s">
        <v>122</v>
      </c>
      <c r="I2575" t="s">
        <v>88</v>
      </c>
      <c r="J2575" t="s">
        <v>123</v>
      </c>
      <c r="K2575">
        <v>816021</v>
      </c>
      <c r="L2575" t="s">
        <v>124</v>
      </c>
      <c r="M2575" t="s">
        <v>125</v>
      </c>
      <c r="N2575" t="s">
        <v>57</v>
      </c>
      <c r="O2575" s="1">
        <v>45717</v>
      </c>
      <c r="Q2575" s="1">
        <v>46174</v>
      </c>
      <c r="R2575" s="2">
        <v>28.03</v>
      </c>
      <c r="S2575">
        <v>1</v>
      </c>
      <c r="T2575" t="s">
        <v>58</v>
      </c>
      <c r="U2575" t="s">
        <v>141</v>
      </c>
      <c r="V2575" s="3">
        <v>0.1</v>
      </c>
      <c r="W2575" s="2">
        <v>0</v>
      </c>
      <c r="X2575">
        <v>0</v>
      </c>
      <c r="Y2575" t="s">
        <v>142</v>
      </c>
      <c r="Z2575" t="s">
        <v>143</v>
      </c>
      <c r="AA2575">
        <v>0</v>
      </c>
      <c r="AB2575" s="2">
        <v>0</v>
      </c>
      <c r="AC2575" s="2">
        <v>0</v>
      </c>
      <c r="AD2575" s="3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0</v>
      </c>
      <c r="AM2575" s="2">
        <v>2.8</v>
      </c>
      <c r="AN2575" s="2">
        <v>2.8</v>
      </c>
      <c r="AO2575" s="2">
        <v>0</v>
      </c>
      <c r="AP2575" s="2">
        <v>0</v>
      </c>
      <c r="AQ2575" s="2">
        <v>0</v>
      </c>
    </row>
    <row r="2576" spans="1:43" x14ac:dyDescent="0.25">
      <c r="A2576" s="1">
        <v>46146</v>
      </c>
      <c r="B2576" t="s">
        <v>48</v>
      </c>
      <c r="C2576">
        <v>649163</v>
      </c>
      <c r="D2576">
        <v>2027235546</v>
      </c>
      <c r="E2576" t="s">
        <v>2272</v>
      </c>
      <c r="F2576" t="s">
        <v>2101</v>
      </c>
      <c r="G2576" t="s">
        <v>51</v>
      </c>
      <c r="H2576" t="s">
        <v>313</v>
      </c>
      <c r="I2576" t="s">
        <v>88</v>
      </c>
      <c r="J2576" t="s">
        <v>107</v>
      </c>
      <c r="K2576">
        <v>651818</v>
      </c>
      <c r="L2576" t="s">
        <v>114</v>
      </c>
      <c r="M2576" t="s">
        <v>115</v>
      </c>
      <c r="N2576" t="s">
        <v>57</v>
      </c>
      <c r="O2576" s="1">
        <v>45723</v>
      </c>
      <c r="Q2576" s="1">
        <v>46180</v>
      </c>
      <c r="R2576" s="2">
        <v>107.07</v>
      </c>
      <c r="S2576">
        <v>1</v>
      </c>
      <c r="T2576" t="s">
        <v>58</v>
      </c>
      <c r="U2576" t="s">
        <v>141</v>
      </c>
      <c r="V2576" s="3">
        <v>0.1</v>
      </c>
      <c r="W2576" s="2">
        <v>0</v>
      </c>
      <c r="X2576">
        <v>0</v>
      </c>
      <c r="Y2576" t="s">
        <v>142</v>
      </c>
      <c r="Z2576" t="s">
        <v>143</v>
      </c>
      <c r="AA2576">
        <v>0</v>
      </c>
      <c r="AB2576" s="2">
        <v>0</v>
      </c>
      <c r="AC2576" s="2">
        <v>0</v>
      </c>
      <c r="AD2576" s="3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0</v>
      </c>
      <c r="AM2576" s="2">
        <v>10.71</v>
      </c>
      <c r="AN2576" s="2">
        <v>10.71</v>
      </c>
      <c r="AO2576" s="2">
        <v>0</v>
      </c>
      <c r="AP2576" s="2">
        <v>0</v>
      </c>
      <c r="AQ2576" s="2">
        <v>0</v>
      </c>
    </row>
    <row r="2577" spans="1:43" x14ac:dyDescent="0.25">
      <c r="A2577" s="1">
        <v>46146</v>
      </c>
      <c r="B2577" t="s">
        <v>48</v>
      </c>
      <c r="C2577">
        <v>649163</v>
      </c>
      <c r="D2577">
        <v>2027298069</v>
      </c>
      <c r="E2577" t="s">
        <v>702</v>
      </c>
      <c r="F2577" t="s">
        <v>2274</v>
      </c>
      <c r="G2577" t="s">
        <v>51</v>
      </c>
      <c r="H2577" t="s">
        <v>257</v>
      </c>
      <c r="I2577" t="s">
        <v>88</v>
      </c>
      <c r="J2577" t="s">
        <v>107</v>
      </c>
      <c r="K2577">
        <v>651818</v>
      </c>
      <c r="L2577" t="s">
        <v>114</v>
      </c>
      <c r="M2577" t="s">
        <v>115</v>
      </c>
      <c r="N2577" t="s">
        <v>57</v>
      </c>
      <c r="O2577" s="1">
        <v>45723</v>
      </c>
      <c r="Q2577" s="1">
        <v>46180</v>
      </c>
      <c r="R2577" s="2">
        <v>45.28</v>
      </c>
      <c r="S2577">
        <v>1</v>
      </c>
      <c r="T2577" t="s">
        <v>58</v>
      </c>
      <c r="U2577" t="s">
        <v>141</v>
      </c>
      <c r="V2577" s="3">
        <v>0.1</v>
      </c>
      <c r="W2577" s="2">
        <v>0</v>
      </c>
      <c r="X2577">
        <v>0</v>
      </c>
      <c r="Y2577" t="s">
        <v>142</v>
      </c>
      <c r="Z2577" t="s">
        <v>143</v>
      </c>
      <c r="AA2577">
        <v>0</v>
      </c>
      <c r="AB2577" s="2">
        <v>0</v>
      </c>
      <c r="AC2577" s="2">
        <v>0</v>
      </c>
      <c r="AD2577" s="3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0</v>
      </c>
      <c r="AM2577" s="2">
        <v>4.53</v>
      </c>
      <c r="AN2577" s="2">
        <v>4.53</v>
      </c>
      <c r="AO2577" s="2">
        <v>0</v>
      </c>
      <c r="AP2577" s="2">
        <v>0</v>
      </c>
      <c r="AQ2577" s="2">
        <v>0</v>
      </c>
    </row>
    <row r="2578" spans="1:43" x14ac:dyDescent="0.25">
      <c r="A2578" s="1">
        <v>46146</v>
      </c>
      <c r="B2578" t="s">
        <v>48</v>
      </c>
      <c r="C2578">
        <v>649163</v>
      </c>
      <c r="D2578">
        <v>2027319203</v>
      </c>
      <c r="E2578" t="s">
        <v>2275</v>
      </c>
      <c r="F2578" t="s">
        <v>2276</v>
      </c>
      <c r="G2578" t="s">
        <v>51</v>
      </c>
      <c r="H2578" t="s">
        <v>213</v>
      </c>
      <c r="I2578" t="s">
        <v>88</v>
      </c>
      <c r="J2578" t="s">
        <v>123</v>
      </c>
      <c r="K2578">
        <v>650218</v>
      </c>
      <c r="L2578" t="s">
        <v>999</v>
      </c>
      <c r="M2578" t="s">
        <v>440</v>
      </c>
      <c r="N2578" t="s">
        <v>57</v>
      </c>
      <c r="O2578" s="1">
        <v>45717</v>
      </c>
      <c r="Q2578" s="1">
        <v>46174</v>
      </c>
      <c r="R2578" s="2">
        <v>81.010000000000005</v>
      </c>
      <c r="S2578">
        <v>1</v>
      </c>
      <c r="T2578" t="s">
        <v>58</v>
      </c>
      <c r="U2578" t="s">
        <v>141</v>
      </c>
      <c r="V2578" s="3">
        <v>0.1</v>
      </c>
      <c r="W2578" s="2">
        <v>0</v>
      </c>
      <c r="X2578">
        <v>0</v>
      </c>
      <c r="Y2578" t="s">
        <v>142</v>
      </c>
      <c r="Z2578" t="s">
        <v>143</v>
      </c>
      <c r="AA2578">
        <v>0</v>
      </c>
      <c r="AB2578" s="2">
        <v>0</v>
      </c>
      <c r="AC2578" s="2">
        <v>0</v>
      </c>
      <c r="AD2578" s="3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0</v>
      </c>
      <c r="AM2578" s="2">
        <v>8.1</v>
      </c>
      <c r="AN2578" s="2">
        <v>8.1</v>
      </c>
      <c r="AO2578" s="2">
        <v>0</v>
      </c>
      <c r="AP2578" s="2">
        <v>0</v>
      </c>
      <c r="AQ2578" s="2">
        <v>0</v>
      </c>
    </row>
    <row r="2579" spans="1:43" x14ac:dyDescent="0.25">
      <c r="A2579" s="1">
        <v>46146</v>
      </c>
      <c r="B2579" t="s">
        <v>48</v>
      </c>
      <c r="C2579">
        <v>649163</v>
      </c>
      <c r="D2579">
        <v>2027444602</v>
      </c>
      <c r="E2579" t="s">
        <v>2287</v>
      </c>
      <c r="F2579" t="s">
        <v>525</v>
      </c>
      <c r="G2579" t="s">
        <v>51</v>
      </c>
      <c r="H2579" t="s">
        <v>122</v>
      </c>
      <c r="I2579" t="s">
        <v>88</v>
      </c>
      <c r="J2579" t="s">
        <v>123</v>
      </c>
      <c r="K2579">
        <v>816021</v>
      </c>
      <c r="L2579" t="s">
        <v>124</v>
      </c>
      <c r="M2579" t="s">
        <v>125</v>
      </c>
      <c r="N2579" t="s">
        <v>57</v>
      </c>
      <c r="O2579" s="1">
        <v>45717</v>
      </c>
      <c r="Q2579" s="1">
        <v>46174</v>
      </c>
      <c r="R2579" s="2">
        <v>59.63</v>
      </c>
      <c r="S2579">
        <v>1</v>
      </c>
      <c r="T2579" t="s">
        <v>58</v>
      </c>
      <c r="U2579" t="s">
        <v>141</v>
      </c>
      <c r="V2579" s="3">
        <v>0.1</v>
      </c>
      <c r="W2579" s="2">
        <v>0</v>
      </c>
      <c r="X2579">
        <v>0</v>
      </c>
      <c r="Y2579" t="s">
        <v>142</v>
      </c>
      <c r="Z2579" t="s">
        <v>143</v>
      </c>
      <c r="AA2579">
        <v>0</v>
      </c>
      <c r="AB2579" s="2">
        <v>0</v>
      </c>
      <c r="AC2579" s="2">
        <v>0</v>
      </c>
      <c r="AD2579" s="3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0</v>
      </c>
      <c r="AM2579" s="2">
        <v>5.96</v>
      </c>
      <c r="AN2579" s="2">
        <v>5.96</v>
      </c>
      <c r="AO2579" s="2">
        <v>0</v>
      </c>
      <c r="AP2579" s="2">
        <v>0</v>
      </c>
      <c r="AQ2579" s="2">
        <v>0</v>
      </c>
    </row>
    <row r="2580" spans="1:43" x14ac:dyDescent="0.25">
      <c r="A2580" s="1">
        <v>46146</v>
      </c>
      <c r="B2580" t="s">
        <v>48</v>
      </c>
      <c r="C2580">
        <v>649163</v>
      </c>
      <c r="D2580">
        <v>2027642345</v>
      </c>
      <c r="E2580" t="s">
        <v>2291</v>
      </c>
      <c r="F2580" t="s">
        <v>300</v>
      </c>
      <c r="G2580" t="s">
        <v>51</v>
      </c>
      <c r="H2580" t="s">
        <v>239</v>
      </c>
      <c r="I2580" t="s">
        <v>88</v>
      </c>
      <c r="J2580" t="s">
        <v>95</v>
      </c>
      <c r="K2580">
        <v>651818</v>
      </c>
      <c r="L2580" t="s">
        <v>114</v>
      </c>
      <c r="M2580" t="s">
        <v>115</v>
      </c>
      <c r="N2580" t="s">
        <v>57</v>
      </c>
      <c r="O2580" s="1">
        <v>45754</v>
      </c>
      <c r="Q2580" s="1">
        <v>46180</v>
      </c>
      <c r="R2580" s="2">
        <v>119.92</v>
      </c>
      <c r="S2580">
        <v>1</v>
      </c>
      <c r="T2580" t="s">
        <v>58</v>
      </c>
      <c r="U2580" t="s">
        <v>141</v>
      </c>
      <c r="V2580" s="3">
        <v>0.1</v>
      </c>
      <c r="W2580" s="2">
        <v>0</v>
      </c>
      <c r="X2580">
        <v>0</v>
      </c>
      <c r="Y2580" t="s">
        <v>142</v>
      </c>
      <c r="Z2580" t="s">
        <v>143</v>
      </c>
      <c r="AA2580">
        <v>0</v>
      </c>
      <c r="AB2580" s="2">
        <v>0</v>
      </c>
      <c r="AC2580" s="2">
        <v>0</v>
      </c>
      <c r="AD2580" s="3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0</v>
      </c>
      <c r="AL2580" s="2">
        <v>0</v>
      </c>
      <c r="AM2580" s="2">
        <v>11.99</v>
      </c>
      <c r="AN2580" s="2">
        <v>11.99</v>
      </c>
      <c r="AO2580" s="2">
        <v>0</v>
      </c>
      <c r="AP2580" s="2">
        <v>0</v>
      </c>
      <c r="AQ2580" s="2">
        <v>0</v>
      </c>
    </row>
    <row r="2581" spans="1:43" x14ac:dyDescent="0.25">
      <c r="A2581" s="1">
        <v>46146</v>
      </c>
      <c r="B2581" t="s">
        <v>48</v>
      </c>
      <c r="C2581">
        <v>649163</v>
      </c>
      <c r="D2581">
        <v>2027863478</v>
      </c>
      <c r="E2581" t="s">
        <v>2294</v>
      </c>
      <c r="F2581" t="s">
        <v>2295</v>
      </c>
      <c r="G2581" t="s">
        <v>51</v>
      </c>
      <c r="H2581" t="s">
        <v>191</v>
      </c>
      <c r="I2581" t="s">
        <v>88</v>
      </c>
      <c r="J2581" t="s">
        <v>107</v>
      </c>
      <c r="K2581">
        <v>651818</v>
      </c>
      <c r="L2581" t="s">
        <v>114</v>
      </c>
      <c r="M2581" t="s">
        <v>115</v>
      </c>
      <c r="N2581" t="s">
        <v>57</v>
      </c>
      <c r="O2581" s="1">
        <v>45754</v>
      </c>
      <c r="Q2581" s="1">
        <v>46180</v>
      </c>
      <c r="R2581" s="2">
        <v>25</v>
      </c>
      <c r="S2581">
        <v>1</v>
      </c>
      <c r="T2581" t="s">
        <v>58</v>
      </c>
      <c r="U2581" t="s">
        <v>141</v>
      </c>
      <c r="V2581" s="3">
        <v>0.1</v>
      </c>
      <c r="W2581" s="2">
        <v>0</v>
      </c>
      <c r="X2581">
        <v>0</v>
      </c>
      <c r="Y2581" t="s">
        <v>142</v>
      </c>
      <c r="Z2581" t="s">
        <v>143</v>
      </c>
      <c r="AA2581">
        <v>0</v>
      </c>
      <c r="AB2581" s="2">
        <v>0</v>
      </c>
      <c r="AC2581" s="2">
        <v>0</v>
      </c>
      <c r="AD2581" s="3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0</v>
      </c>
      <c r="AL2581" s="2">
        <v>0</v>
      </c>
      <c r="AM2581" s="2">
        <v>2.5</v>
      </c>
      <c r="AN2581" s="2">
        <v>2.5</v>
      </c>
      <c r="AO2581" s="2">
        <v>0</v>
      </c>
      <c r="AP2581" s="2">
        <v>0</v>
      </c>
      <c r="AQ2581" s="2">
        <v>0</v>
      </c>
    </row>
    <row r="2582" spans="1:43" x14ac:dyDescent="0.25">
      <c r="A2582" s="1">
        <v>46146</v>
      </c>
      <c r="B2582" t="s">
        <v>48</v>
      </c>
      <c r="C2582">
        <v>649163</v>
      </c>
      <c r="D2582">
        <v>2027887270</v>
      </c>
      <c r="E2582" t="s">
        <v>2298</v>
      </c>
      <c r="F2582" t="s">
        <v>91</v>
      </c>
      <c r="G2582" t="s">
        <v>51</v>
      </c>
      <c r="H2582" t="s">
        <v>191</v>
      </c>
      <c r="I2582" t="s">
        <v>88</v>
      </c>
      <c r="J2582" t="s">
        <v>107</v>
      </c>
      <c r="K2582">
        <v>651818</v>
      </c>
      <c r="L2582" t="s">
        <v>114</v>
      </c>
      <c r="M2582" t="s">
        <v>115</v>
      </c>
      <c r="N2582" t="s">
        <v>57</v>
      </c>
      <c r="O2582" s="1">
        <v>45754</v>
      </c>
      <c r="Q2582" s="1">
        <v>46180</v>
      </c>
      <c r="R2582" s="2">
        <v>88.8</v>
      </c>
      <c r="S2582">
        <v>1</v>
      </c>
      <c r="T2582" t="s">
        <v>58</v>
      </c>
      <c r="U2582" t="s">
        <v>141</v>
      </c>
      <c r="V2582" s="3">
        <v>0.1</v>
      </c>
      <c r="W2582" s="2">
        <v>0</v>
      </c>
      <c r="X2582">
        <v>0</v>
      </c>
      <c r="Y2582" t="s">
        <v>142</v>
      </c>
      <c r="Z2582" t="s">
        <v>143</v>
      </c>
      <c r="AA2582">
        <v>0</v>
      </c>
      <c r="AB2582" s="2">
        <v>0</v>
      </c>
      <c r="AC2582" s="2">
        <v>0</v>
      </c>
      <c r="AD2582" s="3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0</v>
      </c>
      <c r="AM2582" s="2">
        <v>8.8800000000000008</v>
      </c>
      <c r="AN2582" s="2">
        <v>8.8800000000000008</v>
      </c>
      <c r="AO2582" s="2">
        <v>0</v>
      </c>
      <c r="AP2582" s="2">
        <v>0</v>
      </c>
      <c r="AQ2582" s="2">
        <v>0</v>
      </c>
    </row>
    <row r="2583" spans="1:43" x14ac:dyDescent="0.25">
      <c r="A2583" s="1">
        <v>46146</v>
      </c>
      <c r="B2583" t="s">
        <v>48</v>
      </c>
      <c r="C2583">
        <v>649163</v>
      </c>
      <c r="D2583">
        <v>2027936972</v>
      </c>
      <c r="E2583" t="s">
        <v>2299</v>
      </c>
      <c r="F2583" t="s">
        <v>189</v>
      </c>
      <c r="G2583" t="s">
        <v>51</v>
      </c>
      <c r="H2583" t="s">
        <v>122</v>
      </c>
      <c r="I2583" t="s">
        <v>88</v>
      </c>
      <c r="J2583" t="s">
        <v>123</v>
      </c>
      <c r="K2583">
        <v>816021</v>
      </c>
      <c r="L2583" t="s">
        <v>124</v>
      </c>
      <c r="M2583" t="s">
        <v>125</v>
      </c>
      <c r="N2583" t="s">
        <v>57</v>
      </c>
      <c r="O2583" s="1">
        <v>45748</v>
      </c>
      <c r="Q2583" s="1">
        <v>46174</v>
      </c>
      <c r="R2583" s="2">
        <v>57.48</v>
      </c>
      <c r="S2583">
        <v>1</v>
      </c>
      <c r="T2583" t="s">
        <v>58</v>
      </c>
      <c r="U2583" t="s">
        <v>141</v>
      </c>
      <c r="V2583" s="3">
        <v>0.1</v>
      </c>
      <c r="W2583" s="2">
        <v>0</v>
      </c>
      <c r="X2583">
        <v>0</v>
      </c>
      <c r="Y2583" t="s">
        <v>142</v>
      </c>
      <c r="Z2583" t="s">
        <v>143</v>
      </c>
      <c r="AA2583">
        <v>0</v>
      </c>
      <c r="AB2583" s="2">
        <v>0</v>
      </c>
      <c r="AC2583" s="2">
        <v>0</v>
      </c>
      <c r="AD2583" s="3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0</v>
      </c>
      <c r="AM2583" s="2">
        <v>5.75</v>
      </c>
      <c r="AN2583" s="2">
        <v>5.75</v>
      </c>
      <c r="AO2583" s="2">
        <v>0</v>
      </c>
      <c r="AP2583" s="2">
        <v>0</v>
      </c>
      <c r="AQ2583" s="2">
        <v>0</v>
      </c>
    </row>
    <row r="2584" spans="1:43" x14ac:dyDescent="0.25">
      <c r="A2584" s="1">
        <v>46146</v>
      </c>
      <c r="B2584" t="s">
        <v>48</v>
      </c>
      <c r="C2584">
        <v>649163</v>
      </c>
      <c r="D2584">
        <v>2028063547</v>
      </c>
      <c r="E2584" t="s">
        <v>1582</v>
      </c>
      <c r="F2584" t="s">
        <v>1583</v>
      </c>
      <c r="G2584" t="s">
        <v>51</v>
      </c>
      <c r="H2584" t="s">
        <v>106</v>
      </c>
      <c r="I2584" t="s">
        <v>88</v>
      </c>
      <c r="J2584" t="s">
        <v>107</v>
      </c>
      <c r="K2584">
        <v>673059</v>
      </c>
      <c r="L2584" t="s">
        <v>90</v>
      </c>
      <c r="M2584" t="s">
        <v>91</v>
      </c>
      <c r="N2584" t="s">
        <v>57</v>
      </c>
      <c r="O2584" s="1">
        <v>45778</v>
      </c>
      <c r="Q2584" s="1">
        <v>46174</v>
      </c>
      <c r="R2584" s="2">
        <v>22.41</v>
      </c>
      <c r="S2584">
        <v>1</v>
      </c>
      <c r="T2584" t="s">
        <v>58</v>
      </c>
      <c r="U2584" t="s">
        <v>141</v>
      </c>
      <c r="V2584" s="3">
        <v>0.1</v>
      </c>
      <c r="W2584" s="2">
        <v>0</v>
      </c>
      <c r="X2584">
        <v>0</v>
      </c>
      <c r="Y2584" t="s">
        <v>142</v>
      </c>
      <c r="Z2584" t="s">
        <v>143</v>
      </c>
      <c r="AA2584">
        <v>0</v>
      </c>
      <c r="AB2584" s="2">
        <v>0</v>
      </c>
      <c r="AC2584" s="2">
        <v>0</v>
      </c>
      <c r="AD2584" s="3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0</v>
      </c>
      <c r="AL2584" s="2">
        <v>0</v>
      </c>
      <c r="AM2584" s="2">
        <v>2.2400000000000002</v>
      </c>
      <c r="AN2584" s="2">
        <v>2.2400000000000002</v>
      </c>
      <c r="AO2584" s="2">
        <v>0</v>
      </c>
      <c r="AP2584" s="2">
        <v>0</v>
      </c>
      <c r="AQ2584" s="2">
        <v>0</v>
      </c>
    </row>
    <row r="2585" spans="1:43" x14ac:dyDescent="0.25">
      <c r="A2585" s="1">
        <v>46146</v>
      </c>
      <c r="B2585" t="s">
        <v>48</v>
      </c>
      <c r="C2585">
        <v>649163</v>
      </c>
      <c r="D2585">
        <v>2028108470</v>
      </c>
      <c r="E2585" t="s">
        <v>2306</v>
      </c>
      <c r="F2585" t="s">
        <v>2307</v>
      </c>
      <c r="G2585" t="s">
        <v>51</v>
      </c>
      <c r="H2585" t="s">
        <v>82</v>
      </c>
      <c r="I2585" t="s">
        <v>88</v>
      </c>
      <c r="J2585" t="s">
        <v>107</v>
      </c>
      <c r="K2585">
        <v>651818</v>
      </c>
      <c r="L2585" t="s">
        <v>114</v>
      </c>
      <c r="M2585" t="s">
        <v>115</v>
      </c>
      <c r="N2585" t="s">
        <v>57</v>
      </c>
      <c r="O2585" s="1">
        <v>45754</v>
      </c>
      <c r="Q2585" s="1">
        <v>46180</v>
      </c>
      <c r="R2585" s="2">
        <v>104.83</v>
      </c>
      <c r="S2585">
        <v>1</v>
      </c>
      <c r="T2585" t="s">
        <v>58</v>
      </c>
      <c r="U2585" t="s">
        <v>141</v>
      </c>
      <c r="V2585" s="3">
        <v>0.1</v>
      </c>
      <c r="W2585" s="2">
        <v>0</v>
      </c>
      <c r="X2585">
        <v>0</v>
      </c>
      <c r="Y2585" t="s">
        <v>142</v>
      </c>
      <c r="Z2585" t="s">
        <v>143</v>
      </c>
      <c r="AA2585">
        <v>0</v>
      </c>
      <c r="AB2585" s="2">
        <v>0</v>
      </c>
      <c r="AC2585" s="2">
        <v>0</v>
      </c>
      <c r="AD2585" s="3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0</v>
      </c>
      <c r="AL2585" s="2">
        <v>0</v>
      </c>
      <c r="AM2585" s="2">
        <v>10.48</v>
      </c>
      <c r="AN2585" s="2">
        <v>10.48</v>
      </c>
      <c r="AO2585" s="2">
        <v>0</v>
      </c>
      <c r="AP2585" s="2">
        <v>0</v>
      </c>
      <c r="AQ2585" s="2">
        <v>0</v>
      </c>
    </row>
    <row r="2586" spans="1:43" x14ac:dyDescent="0.25">
      <c r="A2586" s="1">
        <v>46146</v>
      </c>
      <c r="B2586" t="s">
        <v>48</v>
      </c>
      <c r="C2586">
        <v>649163</v>
      </c>
      <c r="D2586">
        <v>2028182663</v>
      </c>
      <c r="E2586" t="s">
        <v>2313</v>
      </c>
      <c r="F2586" t="s">
        <v>523</v>
      </c>
      <c r="G2586" t="s">
        <v>51</v>
      </c>
      <c r="H2586" t="s">
        <v>82</v>
      </c>
      <c r="I2586" t="s">
        <v>88</v>
      </c>
      <c r="J2586" t="s">
        <v>107</v>
      </c>
      <c r="K2586">
        <v>840313</v>
      </c>
      <c r="L2586" t="s">
        <v>1248</v>
      </c>
      <c r="M2586" t="s">
        <v>1249</v>
      </c>
      <c r="N2586" t="s">
        <v>57</v>
      </c>
      <c r="O2586" s="1">
        <v>45750</v>
      </c>
      <c r="Q2586" s="1">
        <v>46176</v>
      </c>
      <c r="R2586" s="2">
        <v>74.25</v>
      </c>
      <c r="S2586">
        <v>1</v>
      </c>
      <c r="T2586" t="s">
        <v>58</v>
      </c>
      <c r="U2586" t="s">
        <v>141</v>
      </c>
      <c r="V2586" s="3">
        <v>0.1</v>
      </c>
      <c r="W2586" s="2">
        <v>0</v>
      </c>
      <c r="X2586">
        <v>0</v>
      </c>
      <c r="Y2586" t="s">
        <v>142</v>
      </c>
      <c r="Z2586" t="s">
        <v>143</v>
      </c>
      <c r="AA2586">
        <v>0</v>
      </c>
      <c r="AB2586" s="2">
        <v>0</v>
      </c>
      <c r="AC2586" s="2">
        <v>0</v>
      </c>
      <c r="AD2586" s="3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0</v>
      </c>
      <c r="AM2586" s="2">
        <v>7.42</v>
      </c>
      <c r="AN2586" s="2">
        <v>7.42</v>
      </c>
      <c r="AO2586" s="2">
        <v>0</v>
      </c>
      <c r="AP2586" s="2">
        <v>0</v>
      </c>
      <c r="AQ2586" s="2">
        <v>0</v>
      </c>
    </row>
    <row r="2587" spans="1:43" x14ac:dyDescent="0.25">
      <c r="A2587" s="1">
        <v>46146</v>
      </c>
      <c r="B2587" t="s">
        <v>48</v>
      </c>
      <c r="C2587">
        <v>649163</v>
      </c>
      <c r="D2587">
        <v>2028315764</v>
      </c>
      <c r="E2587" t="s">
        <v>2320</v>
      </c>
      <c r="F2587" t="s">
        <v>145</v>
      </c>
      <c r="G2587" t="s">
        <v>51</v>
      </c>
      <c r="H2587" t="s">
        <v>106</v>
      </c>
      <c r="I2587" t="s">
        <v>88</v>
      </c>
      <c r="J2587" t="s">
        <v>107</v>
      </c>
      <c r="K2587">
        <v>673059</v>
      </c>
      <c r="L2587" t="s">
        <v>90</v>
      </c>
      <c r="M2587" t="s">
        <v>91</v>
      </c>
      <c r="N2587" t="s">
        <v>57</v>
      </c>
      <c r="O2587" s="1">
        <v>45778</v>
      </c>
      <c r="Q2587" s="1">
        <v>46174</v>
      </c>
      <c r="R2587" s="2">
        <v>43.9</v>
      </c>
      <c r="S2587">
        <v>1</v>
      </c>
      <c r="T2587" t="s">
        <v>58</v>
      </c>
      <c r="U2587" t="s">
        <v>141</v>
      </c>
      <c r="V2587" s="3">
        <v>0.1</v>
      </c>
      <c r="W2587" s="2">
        <v>0</v>
      </c>
      <c r="X2587">
        <v>0</v>
      </c>
      <c r="Y2587" t="s">
        <v>142</v>
      </c>
      <c r="Z2587" t="s">
        <v>143</v>
      </c>
      <c r="AA2587">
        <v>0</v>
      </c>
      <c r="AB2587" s="2">
        <v>0</v>
      </c>
      <c r="AC2587" s="2">
        <v>0</v>
      </c>
      <c r="AD2587" s="3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0</v>
      </c>
      <c r="AM2587" s="2">
        <v>4.3899999999999997</v>
      </c>
      <c r="AN2587" s="2">
        <v>4.3899999999999997</v>
      </c>
      <c r="AO2587" s="2">
        <v>0</v>
      </c>
      <c r="AP2587" s="2">
        <v>0</v>
      </c>
      <c r="AQ2587" s="2">
        <v>0</v>
      </c>
    </row>
    <row r="2588" spans="1:43" x14ac:dyDescent="0.25">
      <c r="A2588" s="1">
        <v>46146</v>
      </c>
      <c r="B2588" t="s">
        <v>48</v>
      </c>
      <c r="C2588">
        <v>649163</v>
      </c>
      <c r="D2588">
        <v>2028324181</v>
      </c>
      <c r="E2588" t="s">
        <v>2007</v>
      </c>
      <c r="F2588" t="s">
        <v>2321</v>
      </c>
      <c r="G2588" t="s">
        <v>51</v>
      </c>
      <c r="H2588" t="s">
        <v>87</v>
      </c>
      <c r="I2588" t="s">
        <v>88</v>
      </c>
      <c r="J2588" t="s">
        <v>107</v>
      </c>
      <c r="K2588">
        <v>673059</v>
      </c>
      <c r="L2588" t="s">
        <v>90</v>
      </c>
      <c r="M2588" t="s">
        <v>91</v>
      </c>
      <c r="N2588" t="s">
        <v>57</v>
      </c>
      <c r="O2588" s="1">
        <v>45778</v>
      </c>
      <c r="Q2588" s="1">
        <v>46174</v>
      </c>
      <c r="R2588" s="2">
        <v>69.31</v>
      </c>
      <c r="S2588">
        <v>1</v>
      </c>
      <c r="T2588" t="s">
        <v>58</v>
      </c>
      <c r="U2588" t="s">
        <v>141</v>
      </c>
      <c r="V2588" s="3">
        <v>0.1</v>
      </c>
      <c r="W2588" s="2">
        <v>0</v>
      </c>
      <c r="X2588">
        <v>0</v>
      </c>
      <c r="Y2588" t="s">
        <v>142</v>
      </c>
      <c r="Z2588" t="s">
        <v>143</v>
      </c>
      <c r="AA2588">
        <v>0</v>
      </c>
      <c r="AB2588" s="2">
        <v>0</v>
      </c>
      <c r="AC2588" s="2">
        <v>0</v>
      </c>
      <c r="AD2588" s="3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0</v>
      </c>
      <c r="AM2588" s="2">
        <v>6.93</v>
      </c>
      <c r="AN2588" s="2">
        <v>6.93</v>
      </c>
      <c r="AO2588" s="2">
        <v>0</v>
      </c>
      <c r="AP2588" s="2">
        <v>0</v>
      </c>
      <c r="AQ2588" s="2">
        <v>0</v>
      </c>
    </row>
    <row r="2589" spans="1:43" x14ac:dyDescent="0.25">
      <c r="A2589" s="1">
        <v>46146</v>
      </c>
      <c r="B2589" t="s">
        <v>48</v>
      </c>
      <c r="C2589">
        <v>649163</v>
      </c>
      <c r="D2589">
        <v>2028382290</v>
      </c>
      <c r="E2589" t="s">
        <v>2155</v>
      </c>
      <c r="F2589" t="s">
        <v>2156</v>
      </c>
      <c r="G2589" t="s">
        <v>51</v>
      </c>
      <c r="H2589" t="s">
        <v>82</v>
      </c>
      <c r="I2589" t="s">
        <v>88</v>
      </c>
      <c r="J2589" t="s">
        <v>107</v>
      </c>
      <c r="K2589">
        <v>824081</v>
      </c>
      <c r="L2589" t="s">
        <v>1996</v>
      </c>
      <c r="M2589" t="s">
        <v>1997</v>
      </c>
      <c r="N2589" t="s">
        <v>57</v>
      </c>
      <c r="O2589" s="1">
        <v>45778</v>
      </c>
      <c r="Q2589" s="1">
        <v>46174</v>
      </c>
      <c r="R2589" s="2">
        <v>60.55</v>
      </c>
      <c r="S2589">
        <v>1</v>
      </c>
      <c r="T2589" t="s">
        <v>58</v>
      </c>
      <c r="U2589" t="s">
        <v>141</v>
      </c>
      <c r="V2589" s="3">
        <v>0.1</v>
      </c>
      <c r="W2589" s="2">
        <v>0</v>
      </c>
      <c r="X2589">
        <v>0</v>
      </c>
      <c r="Y2589" t="s">
        <v>142</v>
      </c>
      <c r="Z2589" t="s">
        <v>143</v>
      </c>
      <c r="AA2589">
        <v>0</v>
      </c>
      <c r="AB2589" s="2">
        <v>0</v>
      </c>
      <c r="AC2589" s="2">
        <v>0</v>
      </c>
      <c r="AD2589" s="3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0</v>
      </c>
      <c r="AM2589" s="2">
        <v>6.06</v>
      </c>
      <c r="AN2589" s="2">
        <v>6.06</v>
      </c>
      <c r="AO2589" s="2">
        <v>0</v>
      </c>
      <c r="AP2589" s="2">
        <v>0</v>
      </c>
      <c r="AQ2589" s="2">
        <v>0</v>
      </c>
    </row>
    <row r="2590" spans="1:43" x14ac:dyDescent="0.25">
      <c r="A2590" s="1">
        <v>46146</v>
      </c>
      <c r="B2590" t="s">
        <v>48</v>
      </c>
      <c r="C2590">
        <v>649163</v>
      </c>
      <c r="D2590">
        <v>2028412598</v>
      </c>
      <c r="E2590" t="s">
        <v>2323</v>
      </c>
      <c r="F2590" t="s">
        <v>112</v>
      </c>
      <c r="G2590" t="s">
        <v>51</v>
      </c>
      <c r="H2590" t="s">
        <v>82</v>
      </c>
      <c r="I2590" t="s">
        <v>88</v>
      </c>
      <c r="J2590" t="s">
        <v>107</v>
      </c>
      <c r="K2590">
        <v>651818</v>
      </c>
      <c r="L2590" t="s">
        <v>114</v>
      </c>
      <c r="M2590" t="s">
        <v>115</v>
      </c>
      <c r="N2590" t="s">
        <v>57</v>
      </c>
      <c r="O2590" s="1">
        <v>45784</v>
      </c>
      <c r="Q2590" s="1">
        <v>46180</v>
      </c>
      <c r="R2590" s="2">
        <v>125.83</v>
      </c>
      <c r="S2590">
        <v>1</v>
      </c>
      <c r="T2590" t="s">
        <v>58</v>
      </c>
      <c r="U2590" t="s">
        <v>141</v>
      </c>
      <c r="V2590" s="3">
        <v>0.1</v>
      </c>
      <c r="W2590" s="2">
        <v>0</v>
      </c>
      <c r="X2590">
        <v>0</v>
      </c>
      <c r="Y2590" t="s">
        <v>142</v>
      </c>
      <c r="Z2590" t="s">
        <v>143</v>
      </c>
      <c r="AA2590">
        <v>0</v>
      </c>
      <c r="AB2590" s="2">
        <v>0</v>
      </c>
      <c r="AC2590" s="2">
        <v>0</v>
      </c>
      <c r="AD2590" s="3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0</v>
      </c>
      <c r="AM2590" s="2">
        <v>12.58</v>
      </c>
      <c r="AN2590" s="2">
        <v>12.58</v>
      </c>
      <c r="AO2590" s="2">
        <v>0</v>
      </c>
      <c r="AP2590" s="2">
        <v>0</v>
      </c>
      <c r="AQ2590" s="2">
        <v>0</v>
      </c>
    </row>
    <row r="2591" spans="1:43" x14ac:dyDescent="0.25">
      <c r="A2591" s="1">
        <v>46146</v>
      </c>
      <c r="B2591" t="s">
        <v>48</v>
      </c>
      <c r="C2591">
        <v>649163</v>
      </c>
      <c r="D2591">
        <v>2028417914</v>
      </c>
      <c r="E2591" t="s">
        <v>2584</v>
      </c>
      <c r="F2591" t="s">
        <v>2585</v>
      </c>
      <c r="G2591" t="s">
        <v>51</v>
      </c>
      <c r="H2591" t="s">
        <v>110</v>
      </c>
      <c r="I2591" t="s">
        <v>88</v>
      </c>
      <c r="J2591" t="s">
        <v>95</v>
      </c>
      <c r="K2591">
        <v>753748</v>
      </c>
      <c r="L2591" t="s">
        <v>72</v>
      </c>
      <c r="M2591" t="s">
        <v>73</v>
      </c>
      <c r="N2591" t="s">
        <v>57</v>
      </c>
      <c r="O2591" s="1">
        <v>45778</v>
      </c>
      <c r="Q2591" s="1">
        <v>46174</v>
      </c>
      <c r="R2591" s="2">
        <v>397.92</v>
      </c>
      <c r="S2591">
        <v>1</v>
      </c>
      <c r="T2591" t="s">
        <v>58</v>
      </c>
      <c r="U2591" t="s">
        <v>141</v>
      </c>
      <c r="V2591" s="3">
        <v>0.1</v>
      </c>
      <c r="W2591" s="2">
        <v>0</v>
      </c>
      <c r="X2591">
        <v>0</v>
      </c>
      <c r="Y2591" t="s">
        <v>142</v>
      </c>
      <c r="Z2591" t="s">
        <v>143</v>
      </c>
      <c r="AA2591">
        <v>0</v>
      </c>
      <c r="AB2591" s="2">
        <v>0</v>
      </c>
      <c r="AC2591" s="2">
        <v>0</v>
      </c>
      <c r="AD2591" s="3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39.79</v>
      </c>
      <c r="AN2591" s="2">
        <v>39.79</v>
      </c>
      <c r="AO2591" s="2">
        <v>0</v>
      </c>
      <c r="AP2591" s="2">
        <v>0</v>
      </c>
      <c r="AQ2591" s="2">
        <v>0</v>
      </c>
    </row>
    <row r="2592" spans="1:43" x14ac:dyDescent="0.25">
      <c r="A2592" s="1">
        <v>46146</v>
      </c>
      <c r="B2592" t="s">
        <v>48</v>
      </c>
      <c r="C2592">
        <v>649163</v>
      </c>
      <c r="D2592">
        <v>2028457982</v>
      </c>
      <c r="E2592" t="s">
        <v>2325</v>
      </c>
      <c r="F2592" t="s">
        <v>2326</v>
      </c>
      <c r="G2592" t="s">
        <v>51</v>
      </c>
      <c r="H2592" t="s">
        <v>82</v>
      </c>
      <c r="I2592" t="s">
        <v>88</v>
      </c>
      <c r="J2592" t="s">
        <v>107</v>
      </c>
      <c r="K2592">
        <v>840313</v>
      </c>
      <c r="L2592" t="s">
        <v>1248</v>
      </c>
      <c r="M2592" t="s">
        <v>1249</v>
      </c>
      <c r="N2592" t="s">
        <v>57</v>
      </c>
      <c r="O2592" s="1">
        <v>45778</v>
      </c>
      <c r="Q2592" s="1">
        <v>46174</v>
      </c>
      <c r="R2592" s="2">
        <v>21.88</v>
      </c>
      <c r="S2592">
        <v>1</v>
      </c>
      <c r="T2592" t="s">
        <v>58</v>
      </c>
      <c r="U2592" t="s">
        <v>141</v>
      </c>
      <c r="V2592" s="3">
        <v>0.1</v>
      </c>
      <c r="W2592" s="2">
        <v>0</v>
      </c>
      <c r="X2592">
        <v>0</v>
      </c>
      <c r="Y2592" t="s">
        <v>142</v>
      </c>
      <c r="Z2592" t="s">
        <v>143</v>
      </c>
      <c r="AA2592">
        <v>0</v>
      </c>
      <c r="AB2592" s="2">
        <v>0</v>
      </c>
      <c r="AC2592" s="2">
        <v>0</v>
      </c>
      <c r="AD2592" s="3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0</v>
      </c>
      <c r="AM2592" s="2">
        <v>2.19</v>
      </c>
      <c r="AN2592" s="2">
        <v>2.19</v>
      </c>
      <c r="AO2592" s="2">
        <v>0</v>
      </c>
      <c r="AP2592" s="2">
        <v>0</v>
      </c>
      <c r="AQ2592" s="2">
        <v>0</v>
      </c>
    </row>
    <row r="2593" spans="1:43" x14ac:dyDescent="0.25">
      <c r="A2593" s="1">
        <v>46146</v>
      </c>
      <c r="B2593" t="s">
        <v>48</v>
      </c>
      <c r="C2593">
        <v>649163</v>
      </c>
      <c r="D2593">
        <v>2028465556</v>
      </c>
      <c r="E2593" t="s">
        <v>2164</v>
      </c>
      <c r="F2593" t="s">
        <v>992</v>
      </c>
      <c r="G2593" t="s">
        <v>51</v>
      </c>
      <c r="H2593" t="s">
        <v>82</v>
      </c>
      <c r="I2593" t="s">
        <v>88</v>
      </c>
      <c r="J2593" t="s">
        <v>107</v>
      </c>
      <c r="K2593">
        <v>792847</v>
      </c>
      <c r="L2593" t="s">
        <v>286</v>
      </c>
      <c r="M2593" t="s">
        <v>287</v>
      </c>
      <c r="N2593" t="s">
        <v>57</v>
      </c>
      <c r="O2593" s="1">
        <v>45778</v>
      </c>
      <c r="Q2593" s="1">
        <v>46174</v>
      </c>
      <c r="R2593" s="2">
        <v>70.650000000000006</v>
      </c>
      <c r="S2593">
        <v>1</v>
      </c>
      <c r="T2593" t="s">
        <v>58</v>
      </c>
      <c r="U2593" t="s">
        <v>141</v>
      </c>
      <c r="V2593" s="3">
        <v>0.1</v>
      </c>
      <c r="W2593" s="2">
        <v>0</v>
      </c>
      <c r="X2593">
        <v>0</v>
      </c>
      <c r="Y2593" t="s">
        <v>142</v>
      </c>
      <c r="Z2593" t="s">
        <v>143</v>
      </c>
      <c r="AA2593">
        <v>0</v>
      </c>
      <c r="AB2593" s="2">
        <v>0</v>
      </c>
      <c r="AC2593" s="2">
        <v>0</v>
      </c>
      <c r="AD2593" s="3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0</v>
      </c>
      <c r="AM2593" s="2">
        <v>7.06</v>
      </c>
      <c r="AN2593" s="2">
        <v>7.06</v>
      </c>
      <c r="AO2593" s="2">
        <v>0</v>
      </c>
      <c r="AP2593" s="2">
        <v>0</v>
      </c>
      <c r="AQ2593" s="2">
        <v>0</v>
      </c>
    </row>
    <row r="2594" spans="1:43" x14ac:dyDescent="0.25">
      <c r="A2594" s="1">
        <v>46146</v>
      </c>
      <c r="B2594" t="s">
        <v>48</v>
      </c>
      <c r="C2594">
        <v>649163</v>
      </c>
      <c r="D2594">
        <v>2028472709</v>
      </c>
      <c r="E2594" t="s">
        <v>2327</v>
      </c>
      <c r="F2594" t="s">
        <v>459</v>
      </c>
      <c r="G2594" t="s">
        <v>51</v>
      </c>
      <c r="H2594" t="s">
        <v>82</v>
      </c>
      <c r="I2594" t="s">
        <v>88</v>
      </c>
      <c r="J2594" t="s">
        <v>95</v>
      </c>
      <c r="K2594">
        <v>768271</v>
      </c>
      <c r="L2594" t="s">
        <v>2327</v>
      </c>
      <c r="M2594" t="s">
        <v>459</v>
      </c>
      <c r="N2594" t="s">
        <v>57</v>
      </c>
      <c r="O2594" s="1">
        <v>45778</v>
      </c>
      <c r="Q2594" s="1">
        <v>46174</v>
      </c>
      <c r="R2594" s="2">
        <v>114.25</v>
      </c>
      <c r="S2594">
        <v>1</v>
      </c>
      <c r="T2594" t="s">
        <v>58</v>
      </c>
      <c r="U2594" t="s">
        <v>141</v>
      </c>
      <c r="V2594" s="3">
        <v>0.1</v>
      </c>
      <c r="W2594" s="2">
        <v>0</v>
      </c>
      <c r="X2594">
        <v>0</v>
      </c>
      <c r="Y2594" t="s">
        <v>142</v>
      </c>
      <c r="Z2594" t="s">
        <v>143</v>
      </c>
      <c r="AA2594">
        <v>0</v>
      </c>
      <c r="AB2594" s="2">
        <v>0</v>
      </c>
      <c r="AC2594" s="2">
        <v>0</v>
      </c>
      <c r="AD2594" s="3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0</v>
      </c>
      <c r="AM2594" s="2">
        <v>11.42</v>
      </c>
      <c r="AN2594" s="2">
        <v>11.42</v>
      </c>
      <c r="AO2594" s="2">
        <v>0</v>
      </c>
      <c r="AP2594" s="2">
        <v>0</v>
      </c>
      <c r="AQ2594" s="2">
        <v>0</v>
      </c>
    </row>
    <row r="2595" spans="1:43" x14ac:dyDescent="0.25">
      <c r="A2595" s="1">
        <v>46146</v>
      </c>
      <c r="B2595" t="s">
        <v>48</v>
      </c>
      <c r="C2595">
        <v>649163</v>
      </c>
      <c r="D2595">
        <v>2028540190</v>
      </c>
      <c r="E2595" t="s">
        <v>596</v>
      </c>
      <c r="F2595" t="s">
        <v>263</v>
      </c>
      <c r="G2595" t="s">
        <v>51</v>
      </c>
      <c r="H2595" t="s">
        <v>82</v>
      </c>
      <c r="I2595" t="s">
        <v>88</v>
      </c>
      <c r="J2595" t="s">
        <v>95</v>
      </c>
      <c r="K2595">
        <v>824062</v>
      </c>
      <c r="L2595" t="s">
        <v>400</v>
      </c>
      <c r="M2595" t="s">
        <v>401</v>
      </c>
      <c r="N2595" t="s">
        <v>57</v>
      </c>
      <c r="O2595" s="1">
        <v>45778</v>
      </c>
      <c r="Q2595" s="1">
        <v>46174</v>
      </c>
      <c r="R2595" s="2">
        <v>552.59</v>
      </c>
      <c r="S2595">
        <v>1</v>
      </c>
      <c r="T2595" t="s">
        <v>58</v>
      </c>
      <c r="U2595" t="s">
        <v>141</v>
      </c>
      <c r="V2595" s="3">
        <v>0.1</v>
      </c>
      <c r="W2595" s="2">
        <v>0</v>
      </c>
      <c r="X2595">
        <v>0</v>
      </c>
      <c r="Y2595" t="s">
        <v>142</v>
      </c>
      <c r="Z2595" t="s">
        <v>143</v>
      </c>
      <c r="AA2595">
        <v>0</v>
      </c>
      <c r="AB2595" s="2">
        <v>0</v>
      </c>
      <c r="AC2595" s="2">
        <v>0</v>
      </c>
      <c r="AD2595" s="3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0</v>
      </c>
      <c r="AM2595" s="2">
        <v>55.26</v>
      </c>
      <c r="AN2595" s="2">
        <v>55.26</v>
      </c>
      <c r="AO2595" s="2">
        <v>0</v>
      </c>
      <c r="AP2595" s="2">
        <v>0</v>
      </c>
      <c r="AQ2595" s="2">
        <v>0</v>
      </c>
    </row>
    <row r="2596" spans="1:43" x14ac:dyDescent="0.25">
      <c r="A2596" s="1">
        <v>46146</v>
      </c>
      <c r="B2596" t="s">
        <v>48</v>
      </c>
      <c r="C2596">
        <v>649163</v>
      </c>
      <c r="D2596">
        <v>2028549155</v>
      </c>
      <c r="E2596" t="s">
        <v>2298</v>
      </c>
      <c r="F2596" t="s">
        <v>1053</v>
      </c>
      <c r="G2596" t="s">
        <v>51</v>
      </c>
      <c r="H2596" t="s">
        <v>191</v>
      </c>
      <c r="I2596" t="s">
        <v>88</v>
      </c>
      <c r="J2596" t="s">
        <v>107</v>
      </c>
      <c r="K2596">
        <v>651818</v>
      </c>
      <c r="L2596" t="s">
        <v>114</v>
      </c>
      <c r="M2596" t="s">
        <v>115</v>
      </c>
      <c r="N2596" t="s">
        <v>57</v>
      </c>
      <c r="O2596" s="1">
        <v>45784</v>
      </c>
      <c r="Q2596" s="1">
        <v>46180</v>
      </c>
      <c r="R2596" s="2">
        <v>31.75</v>
      </c>
      <c r="S2596">
        <v>1</v>
      </c>
      <c r="T2596" t="s">
        <v>58</v>
      </c>
      <c r="U2596" t="s">
        <v>141</v>
      </c>
      <c r="V2596" s="3">
        <v>0.1</v>
      </c>
      <c r="W2596" s="2">
        <v>0</v>
      </c>
      <c r="X2596">
        <v>0</v>
      </c>
      <c r="Y2596" t="s">
        <v>142</v>
      </c>
      <c r="Z2596" t="s">
        <v>143</v>
      </c>
      <c r="AA2596">
        <v>0</v>
      </c>
      <c r="AB2596" s="2">
        <v>0</v>
      </c>
      <c r="AC2596" s="2">
        <v>0</v>
      </c>
      <c r="AD2596" s="3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0</v>
      </c>
      <c r="AM2596" s="2">
        <v>3.18</v>
      </c>
      <c r="AN2596" s="2">
        <v>3.18</v>
      </c>
      <c r="AO2596" s="2">
        <v>0</v>
      </c>
      <c r="AP2596" s="2">
        <v>0</v>
      </c>
      <c r="AQ2596" s="2">
        <v>0</v>
      </c>
    </row>
    <row r="2597" spans="1:43" x14ac:dyDescent="0.25">
      <c r="A2597" s="1">
        <v>46146</v>
      </c>
      <c r="B2597" t="s">
        <v>48</v>
      </c>
      <c r="C2597">
        <v>649163</v>
      </c>
      <c r="D2597">
        <v>2028554601</v>
      </c>
      <c r="E2597" t="s">
        <v>2328</v>
      </c>
      <c r="F2597" t="s">
        <v>137</v>
      </c>
      <c r="G2597" t="s">
        <v>51</v>
      </c>
      <c r="H2597" t="s">
        <v>177</v>
      </c>
      <c r="I2597" t="s">
        <v>88</v>
      </c>
      <c r="J2597" t="s">
        <v>95</v>
      </c>
      <c r="K2597">
        <v>823068</v>
      </c>
      <c r="L2597" t="s">
        <v>178</v>
      </c>
      <c r="M2597" t="s">
        <v>179</v>
      </c>
      <c r="N2597" t="s">
        <v>57</v>
      </c>
      <c r="O2597" s="1">
        <v>45778</v>
      </c>
      <c r="Q2597" s="1">
        <v>46174</v>
      </c>
      <c r="R2597" s="2">
        <v>100.98</v>
      </c>
      <c r="S2597">
        <v>1</v>
      </c>
      <c r="T2597" t="s">
        <v>58</v>
      </c>
      <c r="U2597" t="s">
        <v>141</v>
      </c>
      <c r="V2597" s="3">
        <v>0.1</v>
      </c>
      <c r="W2597" s="2">
        <v>0</v>
      </c>
      <c r="X2597">
        <v>0</v>
      </c>
      <c r="Y2597" t="s">
        <v>142</v>
      </c>
      <c r="Z2597" t="s">
        <v>143</v>
      </c>
      <c r="AA2597">
        <v>0</v>
      </c>
      <c r="AB2597" s="2">
        <v>0</v>
      </c>
      <c r="AC2597" s="2">
        <v>0</v>
      </c>
      <c r="AD2597" s="3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0</v>
      </c>
      <c r="AM2597" s="2">
        <v>10.1</v>
      </c>
      <c r="AN2597" s="2">
        <v>10.1</v>
      </c>
      <c r="AO2597" s="2">
        <v>0</v>
      </c>
      <c r="AP2597" s="2">
        <v>0</v>
      </c>
      <c r="AQ2597" s="2">
        <v>0</v>
      </c>
    </row>
    <row r="2598" spans="1:43" x14ac:dyDescent="0.25">
      <c r="A2598" s="1">
        <v>46146</v>
      </c>
      <c r="B2598" t="s">
        <v>48</v>
      </c>
      <c r="C2598">
        <v>649163</v>
      </c>
      <c r="D2598">
        <v>2028570613</v>
      </c>
      <c r="E2598" t="s">
        <v>2169</v>
      </c>
      <c r="F2598" t="s">
        <v>112</v>
      </c>
      <c r="G2598" t="s">
        <v>51</v>
      </c>
      <c r="H2598" t="s">
        <v>110</v>
      </c>
      <c r="I2598" t="s">
        <v>88</v>
      </c>
      <c r="J2598" t="s">
        <v>95</v>
      </c>
      <c r="K2598">
        <v>753748</v>
      </c>
      <c r="L2598" t="s">
        <v>72</v>
      </c>
      <c r="M2598" t="s">
        <v>73</v>
      </c>
      <c r="N2598" t="s">
        <v>57</v>
      </c>
      <c r="O2598" s="1">
        <v>45778</v>
      </c>
      <c r="Q2598" s="1">
        <v>46174</v>
      </c>
      <c r="R2598" s="2">
        <v>117.42</v>
      </c>
      <c r="S2598">
        <v>1</v>
      </c>
      <c r="T2598" t="s">
        <v>58</v>
      </c>
      <c r="U2598" t="s">
        <v>141</v>
      </c>
      <c r="V2598" s="3">
        <v>0.1</v>
      </c>
      <c r="W2598" s="2">
        <v>0</v>
      </c>
      <c r="X2598">
        <v>0</v>
      </c>
      <c r="Y2598" t="s">
        <v>142</v>
      </c>
      <c r="Z2598" t="s">
        <v>143</v>
      </c>
      <c r="AA2598">
        <v>0</v>
      </c>
      <c r="AB2598" s="2">
        <v>0</v>
      </c>
      <c r="AC2598" s="2">
        <v>0</v>
      </c>
      <c r="AD2598" s="3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0</v>
      </c>
      <c r="AM2598" s="2">
        <v>11.74</v>
      </c>
      <c r="AN2598" s="2">
        <v>11.74</v>
      </c>
      <c r="AO2598" s="2">
        <v>0</v>
      </c>
      <c r="AP2598" s="2">
        <v>0</v>
      </c>
      <c r="AQ2598" s="2">
        <v>0</v>
      </c>
    </row>
    <row r="2599" spans="1:43" x14ac:dyDescent="0.25">
      <c r="A2599" s="1">
        <v>46146</v>
      </c>
      <c r="B2599" t="s">
        <v>48</v>
      </c>
      <c r="C2599">
        <v>649163</v>
      </c>
      <c r="D2599">
        <v>2028571773</v>
      </c>
      <c r="E2599" t="s">
        <v>2329</v>
      </c>
      <c r="F2599" t="s">
        <v>2330</v>
      </c>
      <c r="G2599" t="s">
        <v>51</v>
      </c>
      <c r="H2599" t="s">
        <v>110</v>
      </c>
      <c r="I2599" t="s">
        <v>88</v>
      </c>
      <c r="J2599" t="s">
        <v>107</v>
      </c>
      <c r="K2599">
        <v>753748</v>
      </c>
      <c r="L2599" t="s">
        <v>72</v>
      </c>
      <c r="M2599" t="s">
        <v>73</v>
      </c>
      <c r="N2599" t="s">
        <v>57</v>
      </c>
      <c r="O2599" s="1">
        <v>45778</v>
      </c>
      <c r="Q2599" s="1">
        <v>46174</v>
      </c>
      <c r="R2599" s="2">
        <v>126</v>
      </c>
      <c r="S2599">
        <v>1</v>
      </c>
      <c r="T2599" t="s">
        <v>58</v>
      </c>
      <c r="U2599" t="s">
        <v>141</v>
      </c>
      <c r="V2599" s="3">
        <v>0.1</v>
      </c>
      <c r="W2599" s="2">
        <v>0</v>
      </c>
      <c r="X2599">
        <v>0</v>
      </c>
      <c r="Y2599" t="s">
        <v>142</v>
      </c>
      <c r="Z2599" t="s">
        <v>143</v>
      </c>
      <c r="AA2599">
        <v>0</v>
      </c>
      <c r="AB2599" s="2">
        <v>0</v>
      </c>
      <c r="AC2599" s="2">
        <v>0</v>
      </c>
      <c r="AD2599" s="3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0</v>
      </c>
      <c r="AM2599" s="2">
        <v>12.6</v>
      </c>
      <c r="AN2599" s="2">
        <v>12.6</v>
      </c>
      <c r="AO2599" s="2">
        <v>0</v>
      </c>
      <c r="AP2599" s="2">
        <v>0</v>
      </c>
      <c r="AQ2599" s="2">
        <v>0</v>
      </c>
    </row>
    <row r="2600" spans="1:43" x14ac:dyDescent="0.25">
      <c r="A2600" s="1">
        <v>46146</v>
      </c>
      <c r="B2600" t="s">
        <v>48</v>
      </c>
      <c r="C2600">
        <v>649163</v>
      </c>
      <c r="D2600">
        <v>2028577745</v>
      </c>
      <c r="E2600" t="s">
        <v>2331</v>
      </c>
      <c r="F2600" t="s">
        <v>418</v>
      </c>
      <c r="G2600" t="s">
        <v>51</v>
      </c>
      <c r="H2600" t="s">
        <v>82</v>
      </c>
      <c r="I2600" t="s">
        <v>88</v>
      </c>
      <c r="J2600" t="s">
        <v>107</v>
      </c>
      <c r="K2600">
        <v>673059</v>
      </c>
      <c r="L2600" t="s">
        <v>90</v>
      </c>
      <c r="M2600" t="s">
        <v>91</v>
      </c>
      <c r="N2600" t="s">
        <v>57</v>
      </c>
      <c r="O2600" s="1">
        <v>45778</v>
      </c>
      <c r="Q2600" s="1">
        <v>46174</v>
      </c>
      <c r="R2600" s="2">
        <v>111.65</v>
      </c>
      <c r="S2600">
        <v>1</v>
      </c>
      <c r="T2600" t="s">
        <v>58</v>
      </c>
      <c r="U2600" t="s">
        <v>141</v>
      </c>
      <c r="V2600" s="3">
        <v>0.1</v>
      </c>
      <c r="W2600" s="2">
        <v>0</v>
      </c>
      <c r="X2600">
        <v>0</v>
      </c>
      <c r="Y2600" t="s">
        <v>142</v>
      </c>
      <c r="Z2600" t="s">
        <v>143</v>
      </c>
      <c r="AA2600">
        <v>0</v>
      </c>
      <c r="AB2600" s="2">
        <v>0</v>
      </c>
      <c r="AC2600" s="2">
        <v>0</v>
      </c>
      <c r="AD2600" s="3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  <c r="AM2600" s="2">
        <v>11.16</v>
      </c>
      <c r="AN2600" s="2">
        <v>11.16</v>
      </c>
      <c r="AO2600" s="2">
        <v>0</v>
      </c>
      <c r="AP2600" s="2">
        <v>0</v>
      </c>
      <c r="AQ2600" s="2">
        <v>0</v>
      </c>
    </row>
    <row r="2601" spans="1:43" x14ac:dyDescent="0.25">
      <c r="A2601" s="1">
        <v>46146</v>
      </c>
      <c r="B2601" t="s">
        <v>48</v>
      </c>
      <c r="C2601">
        <v>649163</v>
      </c>
      <c r="D2601">
        <v>2028616793</v>
      </c>
      <c r="E2601" t="s">
        <v>2253</v>
      </c>
      <c r="F2601" t="s">
        <v>2333</v>
      </c>
      <c r="G2601" t="s">
        <v>51</v>
      </c>
      <c r="H2601" t="s">
        <v>110</v>
      </c>
      <c r="I2601" t="s">
        <v>88</v>
      </c>
      <c r="J2601" t="s">
        <v>95</v>
      </c>
      <c r="K2601">
        <v>753748</v>
      </c>
      <c r="L2601" t="s">
        <v>72</v>
      </c>
      <c r="M2601" t="s">
        <v>73</v>
      </c>
      <c r="N2601" t="s">
        <v>57</v>
      </c>
      <c r="O2601" s="1">
        <v>45778</v>
      </c>
      <c r="Q2601" s="1">
        <v>46174</v>
      </c>
      <c r="R2601" s="2">
        <v>226.81</v>
      </c>
      <c r="S2601">
        <v>1</v>
      </c>
      <c r="T2601" t="s">
        <v>58</v>
      </c>
      <c r="U2601" t="s">
        <v>141</v>
      </c>
      <c r="V2601" s="3">
        <v>0.1</v>
      </c>
      <c r="W2601" s="2">
        <v>0</v>
      </c>
      <c r="X2601">
        <v>0</v>
      </c>
      <c r="Y2601" t="s">
        <v>142</v>
      </c>
      <c r="Z2601" t="s">
        <v>143</v>
      </c>
      <c r="AA2601">
        <v>0</v>
      </c>
      <c r="AB2601" s="2">
        <v>0</v>
      </c>
      <c r="AC2601" s="2">
        <v>0</v>
      </c>
      <c r="AD2601" s="3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0</v>
      </c>
      <c r="AM2601" s="2">
        <v>22.68</v>
      </c>
      <c r="AN2601" s="2">
        <v>22.68</v>
      </c>
      <c r="AO2601" s="2">
        <v>0</v>
      </c>
      <c r="AP2601" s="2">
        <v>0</v>
      </c>
      <c r="AQ2601" s="2">
        <v>0</v>
      </c>
    </row>
    <row r="2602" spans="1:43" x14ac:dyDescent="0.25">
      <c r="A2602" s="1">
        <v>46146</v>
      </c>
      <c r="B2602" t="s">
        <v>48</v>
      </c>
      <c r="C2602">
        <v>649163</v>
      </c>
      <c r="D2602">
        <v>2028647678</v>
      </c>
      <c r="E2602" t="s">
        <v>292</v>
      </c>
      <c r="F2602" t="s">
        <v>1033</v>
      </c>
      <c r="G2602" t="s">
        <v>51</v>
      </c>
      <c r="H2602" t="s">
        <v>103</v>
      </c>
      <c r="I2602" t="s">
        <v>88</v>
      </c>
      <c r="J2602" t="s">
        <v>107</v>
      </c>
      <c r="K2602">
        <v>673059</v>
      </c>
      <c r="L2602" t="s">
        <v>90</v>
      </c>
      <c r="M2602" t="s">
        <v>91</v>
      </c>
      <c r="N2602" t="s">
        <v>57</v>
      </c>
      <c r="O2602" s="1">
        <v>45778</v>
      </c>
      <c r="Q2602" s="1">
        <v>46174</v>
      </c>
      <c r="R2602" s="2">
        <v>100.23</v>
      </c>
      <c r="S2602">
        <v>1</v>
      </c>
      <c r="T2602" t="s">
        <v>58</v>
      </c>
      <c r="U2602" t="s">
        <v>141</v>
      </c>
      <c r="V2602" s="3">
        <v>0.1</v>
      </c>
      <c r="W2602" s="2">
        <v>0</v>
      </c>
      <c r="X2602">
        <v>0</v>
      </c>
      <c r="Y2602" t="s">
        <v>142</v>
      </c>
      <c r="Z2602" t="s">
        <v>143</v>
      </c>
      <c r="AA2602">
        <v>0</v>
      </c>
      <c r="AB2602" s="2">
        <v>0</v>
      </c>
      <c r="AC2602" s="2">
        <v>0</v>
      </c>
      <c r="AD2602" s="3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0</v>
      </c>
      <c r="AL2602" s="2">
        <v>0</v>
      </c>
      <c r="AM2602" s="2">
        <v>10.02</v>
      </c>
      <c r="AN2602" s="2">
        <v>10.02</v>
      </c>
      <c r="AO2602" s="2">
        <v>0</v>
      </c>
      <c r="AP2602" s="2">
        <v>0</v>
      </c>
      <c r="AQ2602" s="2">
        <v>0</v>
      </c>
    </row>
    <row r="2603" spans="1:43" x14ac:dyDescent="0.25">
      <c r="A2603" s="1">
        <v>46146</v>
      </c>
      <c r="B2603" t="s">
        <v>48</v>
      </c>
      <c r="C2603">
        <v>649163</v>
      </c>
      <c r="D2603">
        <v>2028653457</v>
      </c>
      <c r="E2603" t="s">
        <v>2130</v>
      </c>
      <c r="F2603" t="s">
        <v>857</v>
      </c>
      <c r="G2603" t="s">
        <v>51</v>
      </c>
      <c r="H2603" t="s">
        <v>177</v>
      </c>
      <c r="I2603" t="s">
        <v>88</v>
      </c>
      <c r="J2603" t="s">
        <v>95</v>
      </c>
      <c r="K2603">
        <v>823068</v>
      </c>
      <c r="L2603" t="s">
        <v>178</v>
      </c>
      <c r="M2603" t="s">
        <v>179</v>
      </c>
      <c r="N2603" t="s">
        <v>57</v>
      </c>
      <c r="O2603" s="1">
        <v>45778</v>
      </c>
      <c r="Q2603" s="1">
        <v>46174</v>
      </c>
      <c r="R2603" s="2">
        <v>122.79</v>
      </c>
      <c r="S2603">
        <v>1</v>
      </c>
      <c r="T2603" t="s">
        <v>58</v>
      </c>
      <c r="U2603" t="s">
        <v>141</v>
      </c>
      <c r="V2603" s="3">
        <v>0.1</v>
      </c>
      <c r="W2603" s="2">
        <v>0</v>
      </c>
      <c r="X2603">
        <v>0</v>
      </c>
      <c r="Y2603" t="s">
        <v>142</v>
      </c>
      <c r="Z2603" t="s">
        <v>143</v>
      </c>
      <c r="AA2603">
        <v>0</v>
      </c>
      <c r="AB2603" s="2">
        <v>0</v>
      </c>
      <c r="AC2603" s="2">
        <v>0</v>
      </c>
      <c r="AD2603" s="3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0</v>
      </c>
      <c r="AL2603" s="2">
        <v>0</v>
      </c>
      <c r="AM2603" s="2">
        <v>12.28</v>
      </c>
      <c r="AN2603" s="2">
        <v>12.28</v>
      </c>
      <c r="AO2603" s="2">
        <v>0</v>
      </c>
      <c r="AP2603" s="2">
        <v>0</v>
      </c>
      <c r="AQ2603" s="2">
        <v>0</v>
      </c>
    </row>
    <row r="2604" spans="1:43" x14ac:dyDescent="0.25">
      <c r="A2604" s="1">
        <v>46146</v>
      </c>
      <c r="B2604" t="s">
        <v>48</v>
      </c>
      <c r="C2604">
        <v>649163</v>
      </c>
      <c r="D2604">
        <v>2028669329</v>
      </c>
      <c r="E2604" t="s">
        <v>2338</v>
      </c>
      <c r="F2604" t="s">
        <v>1633</v>
      </c>
      <c r="G2604" t="s">
        <v>51</v>
      </c>
      <c r="H2604" t="s">
        <v>82</v>
      </c>
      <c r="I2604" t="s">
        <v>88</v>
      </c>
      <c r="J2604" t="s">
        <v>107</v>
      </c>
      <c r="K2604">
        <v>673059</v>
      </c>
      <c r="L2604" t="s">
        <v>90</v>
      </c>
      <c r="M2604" t="s">
        <v>91</v>
      </c>
      <c r="N2604" t="s">
        <v>57</v>
      </c>
      <c r="O2604" s="1">
        <v>45778</v>
      </c>
      <c r="Q2604" s="1">
        <v>46174</v>
      </c>
      <c r="R2604" s="2">
        <v>90.04</v>
      </c>
      <c r="S2604">
        <v>1</v>
      </c>
      <c r="T2604" t="s">
        <v>58</v>
      </c>
      <c r="U2604" t="s">
        <v>141</v>
      </c>
      <c r="V2604" s="3">
        <v>0.1</v>
      </c>
      <c r="W2604" s="2">
        <v>0</v>
      </c>
      <c r="X2604">
        <v>0</v>
      </c>
      <c r="Y2604" t="s">
        <v>142</v>
      </c>
      <c r="Z2604" t="s">
        <v>143</v>
      </c>
      <c r="AA2604">
        <v>0</v>
      </c>
      <c r="AB2604" s="2">
        <v>0</v>
      </c>
      <c r="AC2604" s="2">
        <v>0</v>
      </c>
      <c r="AD2604" s="3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0</v>
      </c>
      <c r="AL2604" s="2">
        <v>0</v>
      </c>
      <c r="AM2604" s="2">
        <v>9</v>
      </c>
      <c r="AN2604" s="2">
        <v>9</v>
      </c>
      <c r="AO2604" s="2">
        <v>0</v>
      </c>
      <c r="AP2604" s="2">
        <v>0</v>
      </c>
      <c r="AQ2604" s="2">
        <v>0</v>
      </c>
    </row>
    <row r="2605" spans="1:43" x14ac:dyDescent="0.25">
      <c r="A2605" s="1">
        <v>46146</v>
      </c>
      <c r="B2605" t="s">
        <v>48</v>
      </c>
      <c r="C2605">
        <v>649163</v>
      </c>
      <c r="D2605">
        <v>2028677368</v>
      </c>
      <c r="E2605" t="s">
        <v>2339</v>
      </c>
      <c r="F2605" t="s">
        <v>1564</v>
      </c>
      <c r="G2605" t="s">
        <v>51</v>
      </c>
      <c r="H2605" t="s">
        <v>106</v>
      </c>
      <c r="I2605" t="s">
        <v>88</v>
      </c>
      <c r="J2605" t="s">
        <v>95</v>
      </c>
      <c r="K2605">
        <v>753748</v>
      </c>
      <c r="L2605" t="s">
        <v>72</v>
      </c>
      <c r="M2605" t="s">
        <v>73</v>
      </c>
      <c r="N2605" t="s">
        <v>57</v>
      </c>
      <c r="O2605" s="1">
        <v>45778</v>
      </c>
      <c r="Q2605" s="1">
        <v>46174</v>
      </c>
      <c r="R2605" s="2">
        <v>234.17</v>
      </c>
      <c r="S2605">
        <v>1</v>
      </c>
      <c r="T2605" t="s">
        <v>58</v>
      </c>
      <c r="U2605" t="s">
        <v>141</v>
      </c>
      <c r="V2605" s="3">
        <v>0.1</v>
      </c>
      <c r="W2605" s="2">
        <v>0</v>
      </c>
      <c r="X2605">
        <v>0</v>
      </c>
      <c r="Y2605" t="s">
        <v>142</v>
      </c>
      <c r="Z2605" t="s">
        <v>143</v>
      </c>
      <c r="AA2605">
        <v>0</v>
      </c>
      <c r="AB2605" s="2">
        <v>0</v>
      </c>
      <c r="AC2605" s="2">
        <v>0</v>
      </c>
      <c r="AD2605" s="3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0</v>
      </c>
      <c r="AL2605" s="2">
        <v>0</v>
      </c>
      <c r="AM2605" s="2">
        <v>23.42</v>
      </c>
      <c r="AN2605" s="2">
        <v>23.42</v>
      </c>
      <c r="AO2605" s="2">
        <v>0</v>
      </c>
      <c r="AP2605" s="2">
        <v>0</v>
      </c>
      <c r="AQ2605" s="2">
        <v>0</v>
      </c>
    </row>
    <row r="2606" spans="1:43" x14ac:dyDescent="0.25">
      <c r="A2606" s="1">
        <v>46146</v>
      </c>
      <c r="B2606" t="s">
        <v>48</v>
      </c>
      <c r="C2606">
        <v>649163</v>
      </c>
      <c r="D2606">
        <v>2028692689</v>
      </c>
      <c r="E2606" t="s">
        <v>2586</v>
      </c>
      <c r="F2606" t="s">
        <v>459</v>
      </c>
      <c r="G2606" t="s">
        <v>51</v>
      </c>
      <c r="H2606" t="s">
        <v>191</v>
      </c>
      <c r="I2606" t="s">
        <v>88</v>
      </c>
      <c r="J2606" t="s">
        <v>107</v>
      </c>
      <c r="K2606">
        <v>651818</v>
      </c>
      <c r="L2606" t="s">
        <v>114</v>
      </c>
      <c r="M2606" t="s">
        <v>115</v>
      </c>
      <c r="N2606" t="s">
        <v>57</v>
      </c>
      <c r="O2606" s="1">
        <v>45784</v>
      </c>
      <c r="Q2606" s="1">
        <v>46180</v>
      </c>
      <c r="R2606" s="2">
        <v>72.38</v>
      </c>
      <c r="S2606">
        <v>1</v>
      </c>
      <c r="T2606" t="s">
        <v>58</v>
      </c>
      <c r="U2606" t="s">
        <v>141</v>
      </c>
      <c r="V2606" s="3">
        <v>0.1</v>
      </c>
      <c r="W2606" s="2">
        <v>0</v>
      </c>
      <c r="X2606">
        <v>0</v>
      </c>
      <c r="Y2606" t="s">
        <v>142</v>
      </c>
      <c r="Z2606" t="s">
        <v>143</v>
      </c>
      <c r="AA2606">
        <v>0</v>
      </c>
      <c r="AB2606" s="2">
        <v>0</v>
      </c>
      <c r="AC2606" s="2">
        <v>0</v>
      </c>
      <c r="AD2606" s="3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0</v>
      </c>
      <c r="AL2606" s="2">
        <v>0</v>
      </c>
      <c r="AM2606" s="2">
        <v>7.24</v>
      </c>
      <c r="AN2606" s="2">
        <v>7.24</v>
      </c>
      <c r="AO2606" s="2">
        <v>0</v>
      </c>
      <c r="AP2606" s="2">
        <v>0</v>
      </c>
      <c r="AQ2606" s="2">
        <v>0</v>
      </c>
    </row>
    <row r="2607" spans="1:43" x14ac:dyDescent="0.25">
      <c r="A2607" s="1">
        <v>46146</v>
      </c>
      <c r="B2607" t="s">
        <v>48</v>
      </c>
      <c r="C2607">
        <v>649163</v>
      </c>
      <c r="D2607">
        <v>2028697234</v>
      </c>
      <c r="E2607" t="s">
        <v>126</v>
      </c>
      <c r="F2607" t="s">
        <v>2176</v>
      </c>
      <c r="G2607" t="s">
        <v>51</v>
      </c>
      <c r="H2607" t="s">
        <v>122</v>
      </c>
      <c r="I2607" t="s">
        <v>88</v>
      </c>
      <c r="J2607" t="s">
        <v>95</v>
      </c>
      <c r="K2607">
        <v>816021</v>
      </c>
      <c r="L2607" t="s">
        <v>124</v>
      </c>
      <c r="M2607" t="s">
        <v>125</v>
      </c>
      <c r="N2607" t="s">
        <v>57</v>
      </c>
      <c r="O2607" s="1">
        <v>45778</v>
      </c>
      <c r="Q2607" s="1">
        <v>46174</v>
      </c>
      <c r="R2607" s="2">
        <v>25</v>
      </c>
      <c r="S2607">
        <v>1</v>
      </c>
      <c r="T2607" t="s">
        <v>58</v>
      </c>
      <c r="U2607" t="s">
        <v>141</v>
      </c>
      <c r="V2607" s="3">
        <v>0.1</v>
      </c>
      <c r="W2607" s="2">
        <v>0</v>
      </c>
      <c r="X2607">
        <v>0</v>
      </c>
      <c r="Y2607" t="s">
        <v>142</v>
      </c>
      <c r="Z2607" t="s">
        <v>143</v>
      </c>
      <c r="AA2607">
        <v>0</v>
      </c>
      <c r="AB2607" s="2">
        <v>0</v>
      </c>
      <c r="AC2607" s="2">
        <v>0</v>
      </c>
      <c r="AD2607" s="3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0</v>
      </c>
      <c r="AL2607" s="2">
        <v>0</v>
      </c>
      <c r="AM2607" s="2">
        <v>2.5</v>
      </c>
      <c r="AN2607" s="2">
        <v>2.5</v>
      </c>
      <c r="AO2607" s="2">
        <v>0</v>
      </c>
      <c r="AP2607" s="2">
        <v>0</v>
      </c>
      <c r="AQ2607" s="2">
        <v>0</v>
      </c>
    </row>
    <row r="2608" spans="1:43" x14ac:dyDescent="0.25">
      <c r="A2608" s="1">
        <v>46146</v>
      </c>
      <c r="B2608" t="s">
        <v>48</v>
      </c>
      <c r="C2608">
        <v>649163</v>
      </c>
      <c r="D2608">
        <v>2028707013</v>
      </c>
      <c r="E2608" t="s">
        <v>181</v>
      </c>
      <c r="F2608" t="s">
        <v>196</v>
      </c>
      <c r="G2608" t="s">
        <v>51</v>
      </c>
      <c r="H2608" t="s">
        <v>210</v>
      </c>
      <c r="I2608" t="s">
        <v>88</v>
      </c>
      <c r="J2608" t="s">
        <v>107</v>
      </c>
      <c r="K2608">
        <v>862109</v>
      </c>
      <c r="L2608" t="s">
        <v>359</v>
      </c>
      <c r="M2608" t="s">
        <v>360</v>
      </c>
      <c r="N2608" t="s">
        <v>57</v>
      </c>
      <c r="O2608" s="1">
        <v>45779</v>
      </c>
      <c r="Q2608" s="1">
        <v>46175</v>
      </c>
      <c r="R2608" s="2">
        <v>27.78</v>
      </c>
      <c r="S2608">
        <v>1</v>
      </c>
      <c r="T2608" t="s">
        <v>58</v>
      </c>
      <c r="U2608" t="s">
        <v>141</v>
      </c>
      <c r="V2608" s="3">
        <v>0.1</v>
      </c>
      <c r="W2608" s="2">
        <v>0</v>
      </c>
      <c r="X2608">
        <v>0</v>
      </c>
      <c r="Y2608" t="s">
        <v>142</v>
      </c>
      <c r="Z2608" t="s">
        <v>143</v>
      </c>
      <c r="AA2608">
        <v>0</v>
      </c>
      <c r="AB2608" s="2">
        <v>0</v>
      </c>
      <c r="AC2608" s="2">
        <v>0</v>
      </c>
      <c r="AD2608" s="3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0</v>
      </c>
      <c r="AM2608" s="2">
        <v>2.78</v>
      </c>
      <c r="AN2608" s="2">
        <v>2.78</v>
      </c>
      <c r="AO2608" s="2">
        <v>0</v>
      </c>
      <c r="AP2608" s="2">
        <v>0</v>
      </c>
      <c r="AQ2608" s="2">
        <v>0</v>
      </c>
    </row>
    <row r="2609" spans="1:43" x14ac:dyDescent="0.25">
      <c r="A2609" s="1">
        <v>46146</v>
      </c>
      <c r="B2609" t="s">
        <v>48</v>
      </c>
      <c r="C2609">
        <v>649163</v>
      </c>
      <c r="D2609">
        <v>2028773699</v>
      </c>
      <c r="E2609" t="s">
        <v>2343</v>
      </c>
      <c r="F2609" t="s">
        <v>91</v>
      </c>
      <c r="G2609" t="s">
        <v>51</v>
      </c>
      <c r="H2609" t="s">
        <v>191</v>
      </c>
      <c r="I2609" t="s">
        <v>88</v>
      </c>
      <c r="J2609" t="s">
        <v>107</v>
      </c>
      <c r="K2609">
        <v>651818</v>
      </c>
      <c r="L2609" t="s">
        <v>114</v>
      </c>
      <c r="M2609" t="s">
        <v>115</v>
      </c>
      <c r="N2609" t="s">
        <v>57</v>
      </c>
      <c r="O2609" s="1">
        <v>45815</v>
      </c>
      <c r="Q2609" s="1">
        <v>46180</v>
      </c>
      <c r="R2609" s="2">
        <v>123.55</v>
      </c>
      <c r="S2609">
        <v>1</v>
      </c>
      <c r="T2609" t="s">
        <v>58</v>
      </c>
      <c r="U2609" t="s">
        <v>141</v>
      </c>
      <c r="V2609" s="3">
        <v>0.75</v>
      </c>
      <c r="W2609" s="2">
        <v>0</v>
      </c>
      <c r="X2609">
        <v>0</v>
      </c>
      <c r="Y2609" t="s">
        <v>60</v>
      </c>
      <c r="Z2609" t="s">
        <v>143</v>
      </c>
      <c r="AA2609">
        <v>0</v>
      </c>
      <c r="AB2609" s="2">
        <v>0</v>
      </c>
      <c r="AC2609" s="2">
        <v>0</v>
      </c>
      <c r="AD2609" s="3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0</v>
      </c>
      <c r="AL2609" s="2">
        <v>0</v>
      </c>
      <c r="AM2609" s="2">
        <v>92.66</v>
      </c>
      <c r="AN2609" s="2">
        <v>92.66</v>
      </c>
      <c r="AO2609" s="2">
        <v>0</v>
      </c>
      <c r="AP2609" s="2">
        <v>0</v>
      </c>
      <c r="AQ2609" s="2">
        <v>0</v>
      </c>
    </row>
    <row r="2610" spans="1:43" x14ac:dyDescent="0.25">
      <c r="A2610" s="1">
        <v>46146</v>
      </c>
      <c r="B2610" t="s">
        <v>48</v>
      </c>
      <c r="C2610">
        <v>649163</v>
      </c>
      <c r="D2610">
        <v>2028774076</v>
      </c>
      <c r="E2610" t="s">
        <v>2587</v>
      </c>
      <c r="F2610" t="s">
        <v>2588</v>
      </c>
      <c r="G2610" t="s">
        <v>51</v>
      </c>
      <c r="H2610" t="s">
        <v>324</v>
      </c>
      <c r="I2610" t="s">
        <v>88</v>
      </c>
      <c r="J2610" t="s">
        <v>107</v>
      </c>
      <c r="K2610">
        <v>822723</v>
      </c>
      <c r="L2610" t="s">
        <v>2029</v>
      </c>
      <c r="M2610" t="s">
        <v>2030</v>
      </c>
      <c r="N2610" t="s">
        <v>57</v>
      </c>
      <c r="O2610" s="1">
        <v>45809</v>
      </c>
      <c r="Q2610" s="1">
        <v>46174</v>
      </c>
      <c r="R2610" s="2">
        <v>73.42</v>
      </c>
      <c r="S2610">
        <v>1</v>
      </c>
      <c r="T2610" t="s">
        <v>58</v>
      </c>
      <c r="U2610" t="s">
        <v>141</v>
      </c>
      <c r="V2610" s="3">
        <v>0.75</v>
      </c>
      <c r="W2610" s="2">
        <v>0</v>
      </c>
      <c r="X2610">
        <v>0</v>
      </c>
      <c r="Y2610" t="s">
        <v>60</v>
      </c>
      <c r="Z2610" t="s">
        <v>143</v>
      </c>
      <c r="AA2610">
        <v>0</v>
      </c>
      <c r="AB2610" s="2">
        <v>0</v>
      </c>
      <c r="AC2610" s="2">
        <v>0</v>
      </c>
      <c r="AD2610" s="3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0</v>
      </c>
      <c r="AL2610" s="2">
        <v>0</v>
      </c>
      <c r="AM2610" s="2">
        <v>55.06</v>
      </c>
      <c r="AN2610" s="2">
        <v>55.06</v>
      </c>
      <c r="AO2610" s="2">
        <v>0</v>
      </c>
      <c r="AP2610" s="2">
        <v>0</v>
      </c>
      <c r="AQ2610" s="2">
        <v>0</v>
      </c>
    </row>
    <row r="2611" spans="1:43" x14ac:dyDescent="0.25">
      <c r="A2611" s="1">
        <v>46146</v>
      </c>
      <c r="B2611" t="s">
        <v>48</v>
      </c>
      <c r="C2611">
        <v>649163</v>
      </c>
      <c r="D2611">
        <v>2028777168</v>
      </c>
      <c r="E2611" t="s">
        <v>2347</v>
      </c>
      <c r="F2611" t="s">
        <v>2348</v>
      </c>
      <c r="G2611" t="s">
        <v>51</v>
      </c>
      <c r="H2611" t="s">
        <v>122</v>
      </c>
      <c r="I2611" t="s">
        <v>88</v>
      </c>
      <c r="J2611" t="s">
        <v>123</v>
      </c>
      <c r="K2611">
        <v>816021</v>
      </c>
      <c r="L2611" t="s">
        <v>124</v>
      </c>
      <c r="M2611" t="s">
        <v>125</v>
      </c>
      <c r="N2611" t="s">
        <v>57</v>
      </c>
      <c r="O2611" s="1">
        <v>45783</v>
      </c>
      <c r="Q2611" s="1">
        <v>46179</v>
      </c>
      <c r="R2611" s="2">
        <v>142.03</v>
      </c>
      <c r="S2611">
        <v>1</v>
      </c>
      <c r="T2611" t="s">
        <v>58</v>
      </c>
      <c r="U2611" t="s">
        <v>141</v>
      </c>
      <c r="V2611" s="3">
        <v>0.1</v>
      </c>
      <c r="W2611" s="2">
        <v>0</v>
      </c>
      <c r="X2611">
        <v>0</v>
      </c>
      <c r="Y2611" t="s">
        <v>142</v>
      </c>
      <c r="Z2611" t="s">
        <v>143</v>
      </c>
      <c r="AA2611">
        <v>0</v>
      </c>
      <c r="AB2611" s="2">
        <v>0</v>
      </c>
      <c r="AC2611" s="2">
        <v>0</v>
      </c>
      <c r="AD2611" s="3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0</v>
      </c>
      <c r="AL2611" s="2">
        <v>0</v>
      </c>
      <c r="AM2611" s="2">
        <v>14.2</v>
      </c>
      <c r="AN2611" s="2">
        <v>14.2</v>
      </c>
      <c r="AO2611" s="2">
        <v>0</v>
      </c>
      <c r="AP2611" s="2">
        <v>0</v>
      </c>
      <c r="AQ2611" s="2">
        <v>0</v>
      </c>
    </row>
    <row r="2612" spans="1:43" x14ac:dyDescent="0.25">
      <c r="A2612" s="1">
        <v>46146</v>
      </c>
      <c r="B2612" t="s">
        <v>48</v>
      </c>
      <c r="C2612">
        <v>649163</v>
      </c>
      <c r="D2612">
        <v>2028780365</v>
      </c>
      <c r="E2612" t="s">
        <v>2349</v>
      </c>
      <c r="F2612" t="s">
        <v>2350</v>
      </c>
      <c r="G2612" t="s">
        <v>51</v>
      </c>
      <c r="H2612" t="s">
        <v>106</v>
      </c>
      <c r="I2612" t="s">
        <v>88</v>
      </c>
      <c r="J2612" t="s">
        <v>95</v>
      </c>
      <c r="K2612">
        <v>767312</v>
      </c>
      <c r="L2612" t="s">
        <v>609</v>
      </c>
      <c r="M2612" t="s">
        <v>466</v>
      </c>
      <c r="N2612" t="s">
        <v>57</v>
      </c>
      <c r="O2612" s="1">
        <v>45809</v>
      </c>
      <c r="Q2612" s="1">
        <v>46174</v>
      </c>
      <c r="R2612" s="2">
        <v>21.33</v>
      </c>
      <c r="S2612">
        <v>1</v>
      </c>
      <c r="T2612" t="s">
        <v>58</v>
      </c>
      <c r="U2612" t="s">
        <v>141</v>
      </c>
      <c r="V2612" s="3">
        <v>0.9</v>
      </c>
      <c r="W2612" s="2">
        <v>0</v>
      </c>
      <c r="X2612">
        <v>0</v>
      </c>
      <c r="Y2612" t="s">
        <v>60</v>
      </c>
      <c r="Z2612" t="s">
        <v>143</v>
      </c>
      <c r="AA2612">
        <v>0</v>
      </c>
      <c r="AB2612" s="2">
        <v>0</v>
      </c>
      <c r="AC2612" s="2">
        <v>0</v>
      </c>
      <c r="AD2612" s="3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0</v>
      </c>
      <c r="AM2612" s="2">
        <v>19.2</v>
      </c>
      <c r="AN2612" s="2">
        <v>19.2</v>
      </c>
      <c r="AO2612" s="2">
        <v>0</v>
      </c>
      <c r="AP2612" s="2">
        <v>0</v>
      </c>
      <c r="AQ2612" s="2">
        <v>0</v>
      </c>
    </row>
    <row r="2613" spans="1:43" x14ac:dyDescent="0.25">
      <c r="A2613" s="1">
        <v>46146</v>
      </c>
      <c r="B2613" t="s">
        <v>48</v>
      </c>
      <c r="C2613">
        <v>649163</v>
      </c>
      <c r="D2613">
        <v>2028792969</v>
      </c>
      <c r="E2613" t="s">
        <v>485</v>
      </c>
      <c r="F2613" t="s">
        <v>75</v>
      </c>
      <c r="G2613" t="s">
        <v>51</v>
      </c>
      <c r="H2613" t="s">
        <v>82</v>
      </c>
      <c r="I2613" t="s">
        <v>88</v>
      </c>
      <c r="J2613" t="s">
        <v>107</v>
      </c>
      <c r="K2613">
        <v>766747</v>
      </c>
      <c r="L2613" t="s">
        <v>485</v>
      </c>
      <c r="M2613" t="s">
        <v>75</v>
      </c>
      <c r="N2613" t="s">
        <v>57</v>
      </c>
      <c r="O2613" s="1">
        <v>45784</v>
      </c>
      <c r="Q2613" s="1">
        <v>46180</v>
      </c>
      <c r="R2613" s="2">
        <v>18.05</v>
      </c>
      <c r="S2613">
        <v>1</v>
      </c>
      <c r="T2613" t="s">
        <v>58</v>
      </c>
      <c r="U2613" t="s">
        <v>141</v>
      </c>
      <c r="V2613" s="3">
        <v>0.1</v>
      </c>
      <c r="W2613" s="2">
        <v>0</v>
      </c>
      <c r="X2613">
        <v>0</v>
      </c>
      <c r="Y2613" t="s">
        <v>142</v>
      </c>
      <c r="Z2613" t="s">
        <v>143</v>
      </c>
      <c r="AA2613">
        <v>0</v>
      </c>
      <c r="AB2613" s="2">
        <v>0</v>
      </c>
      <c r="AC2613" s="2">
        <v>0</v>
      </c>
      <c r="AD2613" s="3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0</v>
      </c>
      <c r="AM2613" s="2">
        <v>1.8</v>
      </c>
      <c r="AN2613" s="2">
        <v>1.8</v>
      </c>
      <c r="AO2613" s="2">
        <v>0</v>
      </c>
      <c r="AP2613" s="2">
        <v>0</v>
      </c>
      <c r="AQ2613" s="2">
        <v>0</v>
      </c>
    </row>
    <row r="2614" spans="1:43" x14ac:dyDescent="0.25">
      <c r="A2614" s="1">
        <v>46146</v>
      </c>
      <c r="B2614" t="s">
        <v>48</v>
      </c>
      <c r="C2614">
        <v>649163</v>
      </c>
      <c r="D2614">
        <v>2028898163</v>
      </c>
      <c r="E2614" t="s">
        <v>1588</v>
      </c>
      <c r="F2614" t="s">
        <v>656</v>
      </c>
      <c r="G2614" t="s">
        <v>51</v>
      </c>
      <c r="H2614" t="s">
        <v>106</v>
      </c>
      <c r="I2614" t="s">
        <v>88</v>
      </c>
      <c r="J2614" t="s">
        <v>107</v>
      </c>
      <c r="K2614">
        <v>673059</v>
      </c>
      <c r="L2614" t="s">
        <v>90</v>
      </c>
      <c r="M2614" t="s">
        <v>91</v>
      </c>
      <c r="N2614" t="s">
        <v>57</v>
      </c>
      <c r="O2614" s="1">
        <v>45809</v>
      </c>
      <c r="Q2614" s="1">
        <v>46174</v>
      </c>
      <c r="R2614" s="2">
        <v>55.78</v>
      </c>
      <c r="S2614">
        <v>1</v>
      </c>
      <c r="T2614" t="s">
        <v>58</v>
      </c>
      <c r="U2614" t="s">
        <v>141</v>
      </c>
      <c r="V2614" s="3">
        <v>0.75</v>
      </c>
      <c r="W2614" s="2">
        <v>0</v>
      </c>
      <c r="X2614">
        <v>0</v>
      </c>
      <c r="Y2614" t="s">
        <v>60</v>
      </c>
      <c r="Z2614" t="s">
        <v>143</v>
      </c>
      <c r="AA2614">
        <v>0</v>
      </c>
      <c r="AB2614" s="2">
        <v>0</v>
      </c>
      <c r="AC2614" s="2">
        <v>0</v>
      </c>
      <c r="AD2614" s="3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0</v>
      </c>
      <c r="AL2614" s="2">
        <v>0</v>
      </c>
      <c r="AM2614" s="2">
        <v>41.84</v>
      </c>
      <c r="AN2614" s="2">
        <v>41.84</v>
      </c>
      <c r="AO2614" s="2">
        <v>0</v>
      </c>
      <c r="AP2614" s="2">
        <v>0</v>
      </c>
      <c r="AQ2614" s="2">
        <v>0</v>
      </c>
    </row>
    <row r="2615" spans="1:43" x14ac:dyDescent="0.25">
      <c r="A2615" s="1">
        <v>46146</v>
      </c>
      <c r="B2615" t="s">
        <v>48</v>
      </c>
      <c r="C2615">
        <v>649163</v>
      </c>
      <c r="D2615">
        <v>2028937319</v>
      </c>
      <c r="E2615" t="s">
        <v>2351</v>
      </c>
      <c r="F2615" t="s">
        <v>119</v>
      </c>
      <c r="G2615" t="s">
        <v>51</v>
      </c>
      <c r="H2615" t="s">
        <v>213</v>
      </c>
      <c r="I2615" t="s">
        <v>88</v>
      </c>
      <c r="J2615" t="s">
        <v>98</v>
      </c>
      <c r="K2615">
        <v>673059</v>
      </c>
      <c r="L2615" t="s">
        <v>90</v>
      </c>
      <c r="M2615" t="s">
        <v>91</v>
      </c>
      <c r="N2615" t="s">
        <v>57</v>
      </c>
      <c r="O2615" s="1">
        <v>45839</v>
      </c>
      <c r="Q2615" s="1">
        <v>46174</v>
      </c>
      <c r="R2615" s="2">
        <v>46.21</v>
      </c>
      <c r="S2615">
        <v>1</v>
      </c>
      <c r="T2615" t="s">
        <v>58</v>
      </c>
      <c r="U2615" t="s">
        <v>141</v>
      </c>
      <c r="V2615" s="3">
        <v>0.75</v>
      </c>
      <c r="W2615" s="2">
        <v>0</v>
      </c>
      <c r="X2615">
        <v>0</v>
      </c>
      <c r="Y2615" t="s">
        <v>60</v>
      </c>
      <c r="Z2615" t="s">
        <v>143</v>
      </c>
      <c r="AA2615">
        <v>0</v>
      </c>
      <c r="AB2615" s="2">
        <v>0</v>
      </c>
      <c r="AC2615" s="2">
        <v>0</v>
      </c>
      <c r="AD2615" s="3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0</v>
      </c>
      <c r="AL2615" s="2">
        <v>0</v>
      </c>
      <c r="AM2615" s="2">
        <v>34.659999999999997</v>
      </c>
      <c r="AN2615" s="2">
        <v>34.659999999999997</v>
      </c>
      <c r="AO2615" s="2">
        <v>0</v>
      </c>
      <c r="AP2615" s="2">
        <v>0</v>
      </c>
      <c r="AQ2615" s="2">
        <v>0</v>
      </c>
    </row>
    <row r="2616" spans="1:43" x14ac:dyDescent="0.25">
      <c r="A2616" s="1">
        <v>46146</v>
      </c>
      <c r="B2616" t="s">
        <v>48</v>
      </c>
      <c r="C2616">
        <v>649163</v>
      </c>
      <c r="D2616">
        <v>2028937643</v>
      </c>
      <c r="E2616" t="s">
        <v>2352</v>
      </c>
      <c r="F2616" t="s">
        <v>2353</v>
      </c>
      <c r="G2616" t="s">
        <v>51</v>
      </c>
      <c r="H2616" t="s">
        <v>177</v>
      </c>
      <c r="I2616" t="s">
        <v>88</v>
      </c>
      <c r="J2616" t="s">
        <v>95</v>
      </c>
      <c r="K2616">
        <v>823068</v>
      </c>
      <c r="L2616" t="s">
        <v>178</v>
      </c>
      <c r="M2616" t="s">
        <v>179</v>
      </c>
      <c r="N2616" t="s">
        <v>57</v>
      </c>
      <c r="O2616" s="1">
        <v>45809</v>
      </c>
      <c r="Q2616" s="1">
        <v>46174</v>
      </c>
      <c r="R2616" s="2">
        <v>59.42</v>
      </c>
      <c r="S2616">
        <v>1</v>
      </c>
      <c r="T2616" t="s">
        <v>58</v>
      </c>
      <c r="U2616" t="s">
        <v>141</v>
      </c>
      <c r="V2616" s="3">
        <v>0.9</v>
      </c>
      <c r="W2616" s="2">
        <v>0</v>
      </c>
      <c r="X2616">
        <v>0</v>
      </c>
      <c r="Y2616" t="s">
        <v>60</v>
      </c>
      <c r="Z2616" t="s">
        <v>143</v>
      </c>
      <c r="AA2616">
        <v>0</v>
      </c>
      <c r="AB2616" s="2">
        <v>0</v>
      </c>
      <c r="AC2616" s="2">
        <v>0</v>
      </c>
      <c r="AD2616" s="3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0</v>
      </c>
      <c r="AL2616" s="2">
        <v>0</v>
      </c>
      <c r="AM2616" s="2">
        <v>53.48</v>
      </c>
      <c r="AN2616" s="2">
        <v>53.48</v>
      </c>
      <c r="AO2616" s="2">
        <v>0</v>
      </c>
      <c r="AP2616" s="2">
        <v>0</v>
      </c>
      <c r="AQ2616" s="2">
        <v>0</v>
      </c>
    </row>
    <row r="2617" spans="1:43" x14ac:dyDescent="0.25">
      <c r="A2617" s="1">
        <v>46146</v>
      </c>
      <c r="B2617" t="s">
        <v>48</v>
      </c>
      <c r="C2617">
        <v>649163</v>
      </c>
      <c r="D2617">
        <v>2029037969</v>
      </c>
      <c r="E2617" t="s">
        <v>2589</v>
      </c>
      <c r="F2617" t="s">
        <v>308</v>
      </c>
      <c r="G2617" t="s">
        <v>51</v>
      </c>
      <c r="H2617" t="s">
        <v>239</v>
      </c>
      <c r="I2617" t="s">
        <v>88</v>
      </c>
      <c r="J2617" t="s">
        <v>95</v>
      </c>
      <c r="K2617">
        <v>862109</v>
      </c>
      <c r="L2617" t="s">
        <v>359</v>
      </c>
      <c r="M2617" t="s">
        <v>360</v>
      </c>
      <c r="N2617" t="s">
        <v>57</v>
      </c>
      <c r="O2617" s="1">
        <v>45809</v>
      </c>
      <c r="Q2617" s="1">
        <v>46174</v>
      </c>
      <c r="R2617" s="2">
        <v>104.44</v>
      </c>
      <c r="S2617">
        <v>1</v>
      </c>
      <c r="T2617" t="s">
        <v>58</v>
      </c>
      <c r="U2617" t="s">
        <v>141</v>
      </c>
      <c r="V2617" s="3">
        <v>0.9</v>
      </c>
      <c r="W2617" s="2">
        <v>0</v>
      </c>
      <c r="X2617">
        <v>0</v>
      </c>
      <c r="Y2617" t="s">
        <v>60</v>
      </c>
      <c r="Z2617" t="s">
        <v>143</v>
      </c>
      <c r="AA2617">
        <v>0</v>
      </c>
      <c r="AB2617" s="2">
        <v>0</v>
      </c>
      <c r="AC2617" s="2">
        <v>0</v>
      </c>
      <c r="AD2617" s="3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0</v>
      </c>
      <c r="AL2617" s="2">
        <v>0</v>
      </c>
      <c r="AM2617" s="2">
        <v>94</v>
      </c>
      <c r="AN2617" s="2">
        <v>94</v>
      </c>
      <c r="AO2617" s="2">
        <v>0</v>
      </c>
      <c r="AP2617" s="2">
        <v>0</v>
      </c>
      <c r="AQ2617" s="2">
        <v>0</v>
      </c>
    </row>
    <row r="2618" spans="1:43" x14ac:dyDescent="0.25">
      <c r="A2618" s="1">
        <v>46146</v>
      </c>
      <c r="B2618" t="s">
        <v>48</v>
      </c>
      <c r="C2618">
        <v>649163</v>
      </c>
      <c r="D2618">
        <v>2029161482</v>
      </c>
      <c r="E2618" t="s">
        <v>2590</v>
      </c>
      <c r="F2618" t="s">
        <v>1393</v>
      </c>
      <c r="G2618" t="s">
        <v>51</v>
      </c>
      <c r="H2618" t="s">
        <v>82</v>
      </c>
      <c r="I2618" t="s">
        <v>88</v>
      </c>
      <c r="J2618" t="s">
        <v>98</v>
      </c>
      <c r="K2618">
        <v>821015</v>
      </c>
      <c r="L2618" t="s">
        <v>2161</v>
      </c>
      <c r="M2618" t="s">
        <v>2162</v>
      </c>
      <c r="N2618" t="s">
        <v>57</v>
      </c>
      <c r="O2618" s="1">
        <v>45811</v>
      </c>
      <c r="Q2618" s="1">
        <v>46176</v>
      </c>
      <c r="R2618" s="2">
        <v>33.82</v>
      </c>
      <c r="S2618">
        <v>1</v>
      </c>
      <c r="T2618" t="s">
        <v>58</v>
      </c>
      <c r="U2618" t="s">
        <v>141</v>
      </c>
      <c r="V2618" s="3">
        <v>0.75</v>
      </c>
      <c r="W2618" s="2">
        <v>0</v>
      </c>
      <c r="X2618">
        <v>0</v>
      </c>
      <c r="Y2618" t="s">
        <v>60</v>
      </c>
      <c r="Z2618" t="s">
        <v>143</v>
      </c>
      <c r="AA2618">
        <v>0</v>
      </c>
      <c r="AB2618" s="2">
        <v>0</v>
      </c>
      <c r="AC2618" s="2">
        <v>0</v>
      </c>
      <c r="AD2618" s="3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0</v>
      </c>
      <c r="AM2618" s="2">
        <v>25.36</v>
      </c>
      <c r="AN2618" s="2">
        <v>25.36</v>
      </c>
      <c r="AO2618" s="2">
        <v>0</v>
      </c>
      <c r="AP2618" s="2">
        <v>0</v>
      </c>
      <c r="AQ2618" s="2">
        <v>0</v>
      </c>
    </row>
    <row r="2619" spans="1:43" x14ac:dyDescent="0.25">
      <c r="A2619" s="1">
        <v>46146</v>
      </c>
      <c r="B2619" t="s">
        <v>48</v>
      </c>
      <c r="C2619">
        <v>649163</v>
      </c>
      <c r="D2619">
        <v>2029166813</v>
      </c>
      <c r="E2619" t="s">
        <v>2360</v>
      </c>
      <c r="F2619" t="s">
        <v>281</v>
      </c>
      <c r="G2619" t="s">
        <v>51</v>
      </c>
      <c r="H2619" t="s">
        <v>122</v>
      </c>
      <c r="I2619" t="s">
        <v>88</v>
      </c>
      <c r="J2619" t="s">
        <v>98</v>
      </c>
      <c r="K2619">
        <v>816021</v>
      </c>
      <c r="L2619" t="s">
        <v>124</v>
      </c>
      <c r="M2619" t="s">
        <v>125</v>
      </c>
      <c r="N2619" t="s">
        <v>57</v>
      </c>
      <c r="O2619" s="1">
        <v>45813</v>
      </c>
      <c r="Q2619" s="1">
        <v>46178</v>
      </c>
      <c r="R2619" s="2">
        <v>23.53</v>
      </c>
      <c r="S2619">
        <v>1</v>
      </c>
      <c r="T2619" t="s">
        <v>58</v>
      </c>
      <c r="U2619" t="s">
        <v>141</v>
      </c>
      <c r="V2619" s="3">
        <v>0.75</v>
      </c>
      <c r="W2619" s="2">
        <v>0</v>
      </c>
      <c r="X2619">
        <v>0</v>
      </c>
      <c r="Y2619" t="s">
        <v>60</v>
      </c>
      <c r="Z2619" t="s">
        <v>143</v>
      </c>
      <c r="AA2619">
        <v>0</v>
      </c>
      <c r="AB2619" s="2">
        <v>0</v>
      </c>
      <c r="AC2619" s="2">
        <v>0</v>
      </c>
      <c r="AD2619" s="3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0</v>
      </c>
      <c r="AM2619" s="2">
        <v>17.649999999999999</v>
      </c>
      <c r="AN2619" s="2">
        <v>17.649999999999999</v>
      </c>
      <c r="AO2619" s="2">
        <v>0</v>
      </c>
      <c r="AP2619" s="2">
        <v>0</v>
      </c>
      <c r="AQ2619" s="2">
        <v>0</v>
      </c>
    </row>
    <row r="2620" spans="1:43" x14ac:dyDescent="0.25">
      <c r="A2620" s="1">
        <v>46146</v>
      </c>
      <c r="B2620" t="s">
        <v>48</v>
      </c>
      <c r="C2620">
        <v>649163</v>
      </c>
      <c r="D2620">
        <v>2029245574</v>
      </c>
      <c r="E2620" t="s">
        <v>130</v>
      </c>
      <c r="F2620" t="s">
        <v>2194</v>
      </c>
      <c r="G2620" t="s">
        <v>51</v>
      </c>
      <c r="H2620" t="s">
        <v>313</v>
      </c>
      <c r="I2620" t="s">
        <v>88</v>
      </c>
      <c r="J2620" t="s">
        <v>107</v>
      </c>
      <c r="K2620">
        <v>651818</v>
      </c>
      <c r="L2620" t="s">
        <v>114</v>
      </c>
      <c r="M2620" t="s">
        <v>115</v>
      </c>
      <c r="N2620" t="s">
        <v>57</v>
      </c>
      <c r="O2620" s="1">
        <v>45840</v>
      </c>
      <c r="Q2620" s="1">
        <v>46175</v>
      </c>
      <c r="R2620" s="2">
        <v>179.9</v>
      </c>
      <c r="S2620">
        <v>1</v>
      </c>
      <c r="T2620" t="s">
        <v>58</v>
      </c>
      <c r="U2620" t="s">
        <v>141</v>
      </c>
      <c r="V2620" s="3">
        <v>0.75</v>
      </c>
      <c r="W2620" s="2">
        <v>0</v>
      </c>
      <c r="X2620">
        <v>0</v>
      </c>
      <c r="Y2620" t="s">
        <v>60</v>
      </c>
      <c r="Z2620" t="s">
        <v>143</v>
      </c>
      <c r="AA2620">
        <v>0</v>
      </c>
      <c r="AB2620" s="2">
        <v>0</v>
      </c>
      <c r="AC2620" s="2">
        <v>0</v>
      </c>
      <c r="AD2620" s="3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0</v>
      </c>
      <c r="AM2620" s="2">
        <v>134.91999999999999</v>
      </c>
      <c r="AN2620" s="2">
        <v>134.91999999999999</v>
      </c>
      <c r="AO2620" s="2">
        <v>0</v>
      </c>
      <c r="AP2620" s="2">
        <v>0</v>
      </c>
      <c r="AQ2620" s="2">
        <v>0</v>
      </c>
    </row>
    <row r="2621" spans="1:43" x14ac:dyDescent="0.25">
      <c r="A2621" s="1">
        <v>46146</v>
      </c>
      <c r="B2621" t="s">
        <v>48</v>
      </c>
      <c r="C2621">
        <v>649163</v>
      </c>
      <c r="D2621">
        <v>2029251129</v>
      </c>
      <c r="E2621" t="s">
        <v>916</v>
      </c>
      <c r="F2621" t="s">
        <v>2195</v>
      </c>
      <c r="G2621" t="s">
        <v>51</v>
      </c>
      <c r="H2621" t="s">
        <v>122</v>
      </c>
      <c r="I2621" t="s">
        <v>88</v>
      </c>
      <c r="J2621" t="s">
        <v>98</v>
      </c>
      <c r="K2621">
        <v>816021</v>
      </c>
      <c r="L2621" t="s">
        <v>124</v>
      </c>
      <c r="M2621" t="s">
        <v>125</v>
      </c>
      <c r="N2621" t="s">
        <v>57</v>
      </c>
      <c r="O2621" s="1">
        <v>45839</v>
      </c>
      <c r="Q2621" s="1">
        <v>46174</v>
      </c>
      <c r="R2621" s="2">
        <v>38.229999999999997</v>
      </c>
      <c r="S2621">
        <v>1</v>
      </c>
      <c r="T2621" t="s">
        <v>58</v>
      </c>
      <c r="U2621" t="s">
        <v>141</v>
      </c>
      <c r="V2621" s="3">
        <v>0.75</v>
      </c>
      <c r="W2621" s="2">
        <v>0</v>
      </c>
      <c r="X2621">
        <v>0</v>
      </c>
      <c r="Y2621" t="s">
        <v>60</v>
      </c>
      <c r="Z2621" t="s">
        <v>143</v>
      </c>
      <c r="AA2621">
        <v>0</v>
      </c>
      <c r="AB2621" s="2">
        <v>0</v>
      </c>
      <c r="AC2621" s="2">
        <v>0</v>
      </c>
      <c r="AD2621" s="3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0</v>
      </c>
      <c r="AM2621" s="2">
        <v>28.67</v>
      </c>
      <c r="AN2621" s="2">
        <v>28.67</v>
      </c>
      <c r="AO2621" s="2">
        <v>0</v>
      </c>
      <c r="AP2621" s="2">
        <v>0</v>
      </c>
      <c r="AQ2621" s="2">
        <v>0</v>
      </c>
    </row>
    <row r="2622" spans="1:43" x14ac:dyDescent="0.25">
      <c r="A2622" s="1">
        <v>46146</v>
      </c>
      <c r="B2622" t="s">
        <v>48</v>
      </c>
      <c r="C2622">
        <v>649163</v>
      </c>
      <c r="D2622">
        <v>2029251260</v>
      </c>
      <c r="E2622" t="s">
        <v>2362</v>
      </c>
      <c r="F2622" t="s">
        <v>2363</v>
      </c>
      <c r="G2622" t="s">
        <v>51</v>
      </c>
      <c r="H2622" t="s">
        <v>82</v>
      </c>
      <c r="I2622" t="s">
        <v>88</v>
      </c>
      <c r="J2622" t="s">
        <v>98</v>
      </c>
      <c r="K2622">
        <v>792847</v>
      </c>
      <c r="L2622" t="s">
        <v>286</v>
      </c>
      <c r="M2622" t="s">
        <v>287</v>
      </c>
      <c r="N2622" t="s">
        <v>57</v>
      </c>
      <c r="O2622" s="1">
        <v>45811</v>
      </c>
      <c r="Q2622" s="1">
        <v>46176</v>
      </c>
      <c r="R2622" s="2">
        <v>37.93</v>
      </c>
      <c r="S2622">
        <v>1</v>
      </c>
      <c r="T2622" t="s">
        <v>58</v>
      </c>
      <c r="U2622" t="s">
        <v>141</v>
      </c>
      <c r="V2622" s="3">
        <v>0.75</v>
      </c>
      <c r="W2622" s="2">
        <v>0</v>
      </c>
      <c r="X2622">
        <v>0</v>
      </c>
      <c r="Y2622" t="s">
        <v>60</v>
      </c>
      <c r="Z2622" t="s">
        <v>143</v>
      </c>
      <c r="AA2622">
        <v>0</v>
      </c>
      <c r="AB2622" s="2">
        <v>0</v>
      </c>
      <c r="AC2622" s="2">
        <v>0</v>
      </c>
      <c r="AD2622" s="3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0</v>
      </c>
      <c r="AM2622" s="2">
        <v>28.45</v>
      </c>
      <c r="AN2622" s="2">
        <v>28.45</v>
      </c>
      <c r="AO2622" s="2">
        <v>0</v>
      </c>
      <c r="AP2622" s="2">
        <v>0</v>
      </c>
      <c r="AQ2622" s="2">
        <v>0</v>
      </c>
    </row>
    <row r="2623" spans="1:43" x14ac:dyDescent="0.25">
      <c r="A2623" s="1">
        <v>46146</v>
      </c>
      <c r="B2623" t="s">
        <v>48</v>
      </c>
      <c r="C2623">
        <v>649163</v>
      </c>
      <c r="D2623">
        <v>2029275522</v>
      </c>
      <c r="E2623" t="s">
        <v>2198</v>
      </c>
      <c r="F2623" t="s">
        <v>117</v>
      </c>
      <c r="G2623" t="s">
        <v>51</v>
      </c>
      <c r="H2623" t="s">
        <v>82</v>
      </c>
      <c r="I2623" t="s">
        <v>88</v>
      </c>
      <c r="J2623" t="s">
        <v>107</v>
      </c>
      <c r="K2623">
        <v>821015</v>
      </c>
      <c r="L2623" t="s">
        <v>2161</v>
      </c>
      <c r="M2623" t="s">
        <v>2162</v>
      </c>
      <c r="N2623" t="s">
        <v>57</v>
      </c>
      <c r="O2623" s="1">
        <v>45815</v>
      </c>
      <c r="Q2623" s="1">
        <v>46180</v>
      </c>
      <c r="R2623" s="2">
        <v>76.8</v>
      </c>
      <c r="S2623">
        <v>1</v>
      </c>
      <c r="T2623" t="s">
        <v>58</v>
      </c>
      <c r="U2623" t="s">
        <v>141</v>
      </c>
      <c r="V2623" s="3">
        <v>0.75</v>
      </c>
      <c r="W2623" s="2">
        <v>0</v>
      </c>
      <c r="X2623">
        <v>0</v>
      </c>
      <c r="Y2623" t="s">
        <v>60</v>
      </c>
      <c r="Z2623" t="s">
        <v>143</v>
      </c>
      <c r="AA2623">
        <v>0</v>
      </c>
      <c r="AB2623" s="2">
        <v>0</v>
      </c>
      <c r="AC2623" s="2">
        <v>0</v>
      </c>
      <c r="AD2623" s="3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0</v>
      </c>
      <c r="AL2623" s="2">
        <v>0</v>
      </c>
      <c r="AM2623" s="2">
        <v>57.6</v>
      </c>
      <c r="AN2623" s="2">
        <v>57.6</v>
      </c>
      <c r="AO2623" s="2">
        <v>0</v>
      </c>
      <c r="AP2623" s="2">
        <v>0</v>
      </c>
      <c r="AQ2623" s="2">
        <v>0</v>
      </c>
    </row>
    <row r="2624" spans="1:43" x14ac:dyDescent="0.25">
      <c r="A2624" s="1">
        <v>46146</v>
      </c>
      <c r="B2624" t="s">
        <v>48</v>
      </c>
      <c r="C2624">
        <v>649163</v>
      </c>
      <c r="D2624">
        <v>2029310161</v>
      </c>
      <c r="E2624" t="s">
        <v>346</v>
      </c>
      <c r="F2624" t="s">
        <v>1589</v>
      </c>
      <c r="G2624" t="s">
        <v>51</v>
      </c>
      <c r="H2624" t="s">
        <v>106</v>
      </c>
      <c r="I2624" t="s">
        <v>88</v>
      </c>
      <c r="J2624" t="s">
        <v>107</v>
      </c>
      <c r="K2624">
        <v>673059</v>
      </c>
      <c r="L2624" t="s">
        <v>90</v>
      </c>
      <c r="M2624" t="s">
        <v>91</v>
      </c>
      <c r="N2624" t="s">
        <v>57</v>
      </c>
      <c r="O2624" s="1">
        <v>45839</v>
      </c>
      <c r="Q2624" s="1">
        <v>46174</v>
      </c>
      <c r="R2624" s="2">
        <v>65</v>
      </c>
      <c r="S2624">
        <v>1</v>
      </c>
      <c r="T2624" t="s">
        <v>58</v>
      </c>
      <c r="U2624" t="s">
        <v>141</v>
      </c>
      <c r="V2624" s="3">
        <v>0.75</v>
      </c>
      <c r="W2624" s="2">
        <v>0</v>
      </c>
      <c r="X2624">
        <v>0</v>
      </c>
      <c r="Y2624" t="s">
        <v>60</v>
      </c>
      <c r="Z2624" t="s">
        <v>143</v>
      </c>
      <c r="AA2624">
        <v>0</v>
      </c>
      <c r="AB2624" s="2">
        <v>0</v>
      </c>
      <c r="AC2624" s="2">
        <v>0</v>
      </c>
      <c r="AD2624" s="3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0</v>
      </c>
      <c r="AM2624" s="2">
        <v>48.75</v>
      </c>
      <c r="AN2624" s="2">
        <v>48.75</v>
      </c>
      <c r="AO2624" s="2">
        <v>0</v>
      </c>
      <c r="AP2624" s="2">
        <v>0</v>
      </c>
      <c r="AQ2624" s="2">
        <v>0</v>
      </c>
    </row>
    <row r="2625" spans="1:43" x14ac:dyDescent="0.25">
      <c r="A2625" s="1">
        <v>46146</v>
      </c>
      <c r="B2625" t="s">
        <v>48</v>
      </c>
      <c r="C2625">
        <v>649163</v>
      </c>
      <c r="D2625">
        <v>2029330414</v>
      </c>
      <c r="E2625" t="s">
        <v>2369</v>
      </c>
      <c r="F2625" t="s">
        <v>2370</v>
      </c>
      <c r="G2625" t="s">
        <v>51</v>
      </c>
      <c r="H2625" t="s">
        <v>87</v>
      </c>
      <c r="I2625" t="s">
        <v>88</v>
      </c>
      <c r="J2625" t="s">
        <v>98</v>
      </c>
      <c r="K2625">
        <v>673059</v>
      </c>
      <c r="L2625" t="s">
        <v>90</v>
      </c>
      <c r="M2625" t="s">
        <v>91</v>
      </c>
      <c r="N2625" t="s">
        <v>57</v>
      </c>
      <c r="O2625" s="1">
        <v>45839</v>
      </c>
      <c r="Q2625" s="1">
        <v>46174</v>
      </c>
      <c r="R2625" s="2">
        <v>102.91</v>
      </c>
      <c r="S2625">
        <v>1</v>
      </c>
      <c r="T2625" t="s">
        <v>58</v>
      </c>
      <c r="U2625" t="s">
        <v>141</v>
      </c>
      <c r="V2625" s="3">
        <v>0.75</v>
      </c>
      <c r="W2625" s="2">
        <v>0</v>
      </c>
      <c r="X2625">
        <v>0</v>
      </c>
      <c r="Y2625" t="s">
        <v>60</v>
      </c>
      <c r="Z2625" t="s">
        <v>143</v>
      </c>
      <c r="AA2625">
        <v>0</v>
      </c>
      <c r="AB2625" s="2">
        <v>0</v>
      </c>
      <c r="AC2625" s="2">
        <v>0</v>
      </c>
      <c r="AD2625" s="3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0</v>
      </c>
      <c r="AL2625" s="2">
        <v>0</v>
      </c>
      <c r="AM2625" s="2">
        <v>77.180000000000007</v>
      </c>
      <c r="AN2625" s="2">
        <v>77.180000000000007</v>
      </c>
      <c r="AO2625" s="2">
        <v>0</v>
      </c>
      <c r="AP2625" s="2">
        <v>0</v>
      </c>
      <c r="AQ2625" s="2">
        <v>0</v>
      </c>
    </row>
    <row r="2626" spans="1:43" x14ac:dyDescent="0.25">
      <c r="A2626" s="1">
        <v>46146</v>
      </c>
      <c r="B2626" t="s">
        <v>48</v>
      </c>
      <c r="C2626">
        <v>649163</v>
      </c>
      <c r="D2626">
        <v>2029369422</v>
      </c>
      <c r="E2626" t="s">
        <v>2143</v>
      </c>
      <c r="F2626" t="s">
        <v>466</v>
      </c>
      <c r="G2626" t="s">
        <v>51</v>
      </c>
      <c r="H2626" t="s">
        <v>87</v>
      </c>
      <c r="I2626" t="s">
        <v>88</v>
      </c>
      <c r="J2626" t="s">
        <v>95</v>
      </c>
      <c r="K2626">
        <v>824062</v>
      </c>
      <c r="L2626" t="s">
        <v>400</v>
      </c>
      <c r="M2626" t="s">
        <v>401</v>
      </c>
      <c r="N2626" t="s">
        <v>57</v>
      </c>
      <c r="O2626" s="1">
        <v>45839</v>
      </c>
      <c r="Q2626" s="1">
        <v>46174</v>
      </c>
      <c r="R2626" s="2">
        <v>534.69000000000005</v>
      </c>
      <c r="S2626">
        <v>1</v>
      </c>
      <c r="T2626" t="s">
        <v>58</v>
      </c>
      <c r="U2626" t="s">
        <v>141</v>
      </c>
      <c r="V2626" s="3">
        <v>0.9</v>
      </c>
      <c r="W2626" s="2">
        <v>0</v>
      </c>
      <c r="X2626">
        <v>0</v>
      </c>
      <c r="Y2626" t="s">
        <v>60</v>
      </c>
      <c r="Z2626" t="s">
        <v>143</v>
      </c>
      <c r="AA2626">
        <v>0</v>
      </c>
      <c r="AB2626" s="2">
        <v>0</v>
      </c>
      <c r="AC2626" s="2">
        <v>0</v>
      </c>
      <c r="AD2626" s="3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0</v>
      </c>
      <c r="AM2626" s="2">
        <v>481.22</v>
      </c>
      <c r="AN2626" s="2">
        <v>481.22</v>
      </c>
      <c r="AO2626" s="2">
        <v>0</v>
      </c>
      <c r="AP2626" s="2">
        <v>0</v>
      </c>
      <c r="AQ2626" s="2">
        <v>0</v>
      </c>
    </row>
    <row r="2627" spans="1:43" x14ac:dyDescent="0.25">
      <c r="A2627" s="1">
        <v>46146</v>
      </c>
      <c r="B2627" t="s">
        <v>48</v>
      </c>
      <c r="C2627">
        <v>649163</v>
      </c>
      <c r="D2627">
        <v>2029384980</v>
      </c>
      <c r="E2627" t="s">
        <v>130</v>
      </c>
      <c r="F2627" t="s">
        <v>2201</v>
      </c>
      <c r="G2627" t="s">
        <v>51</v>
      </c>
      <c r="H2627" t="s">
        <v>82</v>
      </c>
      <c r="I2627" t="s">
        <v>88</v>
      </c>
      <c r="J2627" t="s">
        <v>95</v>
      </c>
      <c r="K2627">
        <v>814033</v>
      </c>
      <c r="L2627" t="s">
        <v>626</v>
      </c>
      <c r="M2627" t="s">
        <v>334</v>
      </c>
      <c r="N2627" t="s">
        <v>57</v>
      </c>
      <c r="O2627" s="1">
        <v>45839</v>
      </c>
      <c r="Q2627" s="1">
        <v>46174</v>
      </c>
      <c r="R2627" s="2">
        <v>90.79</v>
      </c>
      <c r="S2627">
        <v>1</v>
      </c>
      <c r="T2627" t="s">
        <v>58</v>
      </c>
      <c r="U2627" t="s">
        <v>141</v>
      </c>
      <c r="V2627" s="3">
        <v>0.9</v>
      </c>
      <c r="W2627" s="2">
        <v>0</v>
      </c>
      <c r="X2627">
        <v>0</v>
      </c>
      <c r="Y2627" t="s">
        <v>60</v>
      </c>
      <c r="Z2627" t="s">
        <v>143</v>
      </c>
      <c r="AA2627">
        <v>0</v>
      </c>
      <c r="AB2627" s="2">
        <v>0</v>
      </c>
      <c r="AC2627" s="2">
        <v>0</v>
      </c>
      <c r="AD2627" s="3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0</v>
      </c>
      <c r="AM2627" s="2">
        <v>81.709999999999994</v>
      </c>
      <c r="AN2627" s="2">
        <v>81.709999999999994</v>
      </c>
      <c r="AO2627" s="2">
        <v>0</v>
      </c>
      <c r="AP2627" s="2">
        <v>0</v>
      </c>
      <c r="AQ2627" s="2">
        <v>0</v>
      </c>
    </row>
    <row r="2628" spans="1:43" x14ac:dyDescent="0.25">
      <c r="A2628" s="1">
        <v>46146</v>
      </c>
      <c r="B2628" t="s">
        <v>48</v>
      </c>
      <c r="C2628">
        <v>649163</v>
      </c>
      <c r="D2628">
        <v>2029395479</v>
      </c>
      <c r="E2628" t="s">
        <v>2375</v>
      </c>
      <c r="F2628" t="s">
        <v>2376</v>
      </c>
      <c r="G2628" t="s">
        <v>51</v>
      </c>
      <c r="H2628" t="s">
        <v>191</v>
      </c>
      <c r="I2628" t="s">
        <v>88</v>
      </c>
      <c r="J2628" t="s">
        <v>107</v>
      </c>
      <c r="K2628">
        <v>651818</v>
      </c>
      <c r="L2628" t="s">
        <v>114</v>
      </c>
      <c r="M2628" t="s">
        <v>115</v>
      </c>
      <c r="N2628" t="s">
        <v>57</v>
      </c>
      <c r="O2628" s="1">
        <v>45839</v>
      </c>
      <c r="Q2628" s="1">
        <v>46174</v>
      </c>
      <c r="R2628" s="2">
        <v>161.1</v>
      </c>
      <c r="S2628">
        <v>1</v>
      </c>
      <c r="T2628" t="s">
        <v>58</v>
      </c>
      <c r="U2628" t="s">
        <v>141</v>
      </c>
      <c r="V2628" s="3">
        <v>0.75</v>
      </c>
      <c r="W2628" s="2">
        <v>0</v>
      </c>
      <c r="X2628">
        <v>0</v>
      </c>
      <c r="Y2628" t="s">
        <v>60</v>
      </c>
      <c r="Z2628" t="s">
        <v>143</v>
      </c>
      <c r="AA2628">
        <v>0</v>
      </c>
      <c r="AB2628" s="2">
        <v>0</v>
      </c>
      <c r="AC2628" s="2">
        <v>0</v>
      </c>
      <c r="AD2628" s="3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0</v>
      </c>
      <c r="AM2628" s="2">
        <v>120.82</v>
      </c>
      <c r="AN2628" s="2">
        <v>120.82</v>
      </c>
      <c r="AO2628" s="2">
        <v>0</v>
      </c>
      <c r="AP2628" s="2">
        <v>0</v>
      </c>
      <c r="AQ2628" s="2">
        <v>0</v>
      </c>
    </row>
    <row r="2629" spans="1:43" x14ac:dyDescent="0.25">
      <c r="A2629" s="1">
        <v>46146</v>
      </c>
      <c r="B2629" t="s">
        <v>48</v>
      </c>
      <c r="C2629">
        <v>649163</v>
      </c>
      <c r="D2629">
        <v>2029403159</v>
      </c>
      <c r="E2629" t="s">
        <v>2591</v>
      </c>
      <c r="F2629" t="s">
        <v>1087</v>
      </c>
      <c r="G2629" t="s">
        <v>51</v>
      </c>
      <c r="H2629" t="s">
        <v>82</v>
      </c>
      <c r="I2629" t="s">
        <v>88</v>
      </c>
      <c r="J2629" t="s">
        <v>95</v>
      </c>
      <c r="K2629">
        <v>824062</v>
      </c>
      <c r="L2629" t="s">
        <v>400</v>
      </c>
      <c r="M2629" t="s">
        <v>401</v>
      </c>
      <c r="N2629" t="s">
        <v>57</v>
      </c>
      <c r="O2629" s="1">
        <v>45839</v>
      </c>
      <c r="Q2629" s="1">
        <v>46174</v>
      </c>
      <c r="R2629" s="2">
        <v>118.48</v>
      </c>
      <c r="S2629">
        <v>1</v>
      </c>
      <c r="T2629" t="s">
        <v>58</v>
      </c>
      <c r="U2629" t="s">
        <v>141</v>
      </c>
      <c r="V2629" s="3">
        <v>0.9</v>
      </c>
      <c r="W2629" s="2">
        <v>0</v>
      </c>
      <c r="X2629">
        <v>0</v>
      </c>
      <c r="Y2629" t="s">
        <v>60</v>
      </c>
      <c r="Z2629" t="s">
        <v>143</v>
      </c>
      <c r="AA2629">
        <v>0</v>
      </c>
      <c r="AB2629" s="2">
        <v>0</v>
      </c>
      <c r="AC2629" s="2">
        <v>0</v>
      </c>
      <c r="AD2629" s="3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0</v>
      </c>
      <c r="AM2629" s="2">
        <v>106.63</v>
      </c>
      <c r="AN2629" s="2">
        <v>106.63</v>
      </c>
      <c r="AO2629" s="2">
        <v>0</v>
      </c>
      <c r="AP2629" s="2">
        <v>0</v>
      </c>
      <c r="AQ2629" s="2">
        <v>0</v>
      </c>
    </row>
    <row r="2630" spans="1:43" x14ac:dyDescent="0.25">
      <c r="A2630" s="1">
        <v>46146</v>
      </c>
      <c r="B2630" t="s">
        <v>48</v>
      </c>
      <c r="C2630">
        <v>649163</v>
      </c>
      <c r="D2630">
        <v>2029428213</v>
      </c>
      <c r="E2630" t="s">
        <v>75</v>
      </c>
      <c r="F2630" t="s">
        <v>2204</v>
      </c>
      <c r="G2630" t="s">
        <v>51</v>
      </c>
      <c r="H2630" t="s">
        <v>82</v>
      </c>
      <c r="I2630" t="s">
        <v>88</v>
      </c>
      <c r="J2630" t="s">
        <v>98</v>
      </c>
      <c r="K2630">
        <v>651818</v>
      </c>
      <c r="L2630" t="s">
        <v>114</v>
      </c>
      <c r="M2630" t="s">
        <v>115</v>
      </c>
      <c r="N2630" t="s">
        <v>57</v>
      </c>
      <c r="O2630" s="1">
        <v>45839</v>
      </c>
      <c r="Q2630" s="1">
        <v>46174</v>
      </c>
      <c r="R2630" s="2">
        <v>38.39</v>
      </c>
      <c r="S2630">
        <v>1</v>
      </c>
      <c r="T2630" t="s">
        <v>58</v>
      </c>
      <c r="U2630" t="s">
        <v>141</v>
      </c>
      <c r="V2630" s="3">
        <v>0.75</v>
      </c>
      <c r="W2630" s="2">
        <v>0</v>
      </c>
      <c r="X2630">
        <v>0</v>
      </c>
      <c r="Y2630" t="s">
        <v>60</v>
      </c>
      <c r="Z2630" t="s">
        <v>143</v>
      </c>
      <c r="AA2630">
        <v>0</v>
      </c>
      <c r="AB2630" s="2">
        <v>0</v>
      </c>
      <c r="AC2630" s="2">
        <v>0</v>
      </c>
      <c r="AD2630" s="3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0</v>
      </c>
      <c r="AM2630" s="2">
        <v>28.79</v>
      </c>
      <c r="AN2630" s="2">
        <v>28.79</v>
      </c>
      <c r="AO2630" s="2">
        <v>0</v>
      </c>
      <c r="AP2630" s="2">
        <v>0</v>
      </c>
      <c r="AQ2630" s="2">
        <v>0</v>
      </c>
    </row>
    <row r="2631" spans="1:43" x14ac:dyDescent="0.25">
      <c r="A2631" s="1">
        <v>46146</v>
      </c>
      <c r="B2631" t="s">
        <v>48</v>
      </c>
      <c r="C2631">
        <v>649163</v>
      </c>
      <c r="D2631">
        <v>2029456585</v>
      </c>
      <c r="E2631" t="s">
        <v>668</v>
      </c>
      <c r="F2631" t="s">
        <v>2592</v>
      </c>
      <c r="G2631" t="s">
        <v>51</v>
      </c>
      <c r="H2631" t="s">
        <v>82</v>
      </c>
      <c r="I2631" t="s">
        <v>88</v>
      </c>
      <c r="J2631" t="s">
        <v>98</v>
      </c>
      <c r="K2631">
        <v>766747</v>
      </c>
      <c r="L2631" t="s">
        <v>485</v>
      </c>
      <c r="M2631" t="s">
        <v>75</v>
      </c>
      <c r="N2631" t="s">
        <v>57</v>
      </c>
      <c r="O2631" s="1">
        <v>45839</v>
      </c>
      <c r="Q2631" s="1">
        <v>46174</v>
      </c>
      <c r="R2631" s="2">
        <v>85.39</v>
      </c>
      <c r="S2631">
        <v>1</v>
      </c>
      <c r="T2631" t="s">
        <v>58</v>
      </c>
      <c r="U2631" t="s">
        <v>141</v>
      </c>
      <c r="V2631" s="3">
        <v>0.75</v>
      </c>
      <c r="W2631" s="2">
        <v>0</v>
      </c>
      <c r="X2631">
        <v>0</v>
      </c>
      <c r="Y2631" t="s">
        <v>60</v>
      </c>
      <c r="Z2631" t="s">
        <v>143</v>
      </c>
      <c r="AA2631">
        <v>0</v>
      </c>
      <c r="AB2631" s="2">
        <v>0</v>
      </c>
      <c r="AC2631" s="2">
        <v>0</v>
      </c>
      <c r="AD2631" s="3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0</v>
      </c>
      <c r="AM2631" s="2">
        <v>64.040000000000006</v>
      </c>
      <c r="AN2631" s="2">
        <v>64.040000000000006</v>
      </c>
      <c r="AO2631" s="2">
        <v>0</v>
      </c>
      <c r="AP2631" s="2">
        <v>0</v>
      </c>
      <c r="AQ2631" s="2">
        <v>0</v>
      </c>
    </row>
    <row r="2632" spans="1:43" x14ac:dyDescent="0.25">
      <c r="A2632" s="1">
        <v>46146</v>
      </c>
      <c r="B2632" t="s">
        <v>48</v>
      </c>
      <c r="C2632">
        <v>649163</v>
      </c>
      <c r="D2632">
        <v>2029467188</v>
      </c>
      <c r="E2632" t="s">
        <v>551</v>
      </c>
      <c r="F2632" t="s">
        <v>552</v>
      </c>
      <c r="G2632" t="s">
        <v>51</v>
      </c>
      <c r="H2632" t="s">
        <v>110</v>
      </c>
      <c r="I2632" t="s">
        <v>88</v>
      </c>
      <c r="J2632" t="s">
        <v>98</v>
      </c>
      <c r="K2632">
        <v>856824</v>
      </c>
      <c r="L2632" t="s">
        <v>164</v>
      </c>
      <c r="M2632" t="s">
        <v>165</v>
      </c>
      <c r="N2632" t="s">
        <v>57</v>
      </c>
      <c r="O2632" s="1">
        <v>45839</v>
      </c>
      <c r="Q2632" s="1">
        <v>46174</v>
      </c>
      <c r="R2632" s="2">
        <v>27.68</v>
      </c>
      <c r="S2632">
        <v>1</v>
      </c>
      <c r="T2632" t="s">
        <v>58</v>
      </c>
      <c r="U2632" t="s">
        <v>141</v>
      </c>
      <c r="V2632" s="3">
        <v>0.75</v>
      </c>
      <c r="W2632" s="2">
        <v>0</v>
      </c>
      <c r="X2632">
        <v>0</v>
      </c>
      <c r="Y2632" t="s">
        <v>60</v>
      </c>
      <c r="Z2632" t="s">
        <v>143</v>
      </c>
      <c r="AA2632">
        <v>0</v>
      </c>
      <c r="AB2632" s="2">
        <v>0</v>
      </c>
      <c r="AC2632" s="2">
        <v>0</v>
      </c>
      <c r="AD2632" s="3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0</v>
      </c>
      <c r="AM2632" s="2">
        <v>20.76</v>
      </c>
      <c r="AN2632" s="2">
        <v>20.76</v>
      </c>
      <c r="AO2632" s="2">
        <v>0</v>
      </c>
      <c r="AP2632" s="2">
        <v>0</v>
      </c>
      <c r="AQ2632" s="2">
        <v>0</v>
      </c>
    </row>
    <row r="2633" spans="1:43" x14ac:dyDescent="0.25">
      <c r="A2633" s="1">
        <v>46146</v>
      </c>
      <c r="B2633" t="s">
        <v>48</v>
      </c>
      <c r="C2633">
        <v>649163</v>
      </c>
      <c r="D2633">
        <v>2029484336</v>
      </c>
      <c r="E2633" t="s">
        <v>248</v>
      </c>
      <c r="F2633" t="s">
        <v>2206</v>
      </c>
      <c r="G2633" t="s">
        <v>51</v>
      </c>
      <c r="H2633" t="s">
        <v>82</v>
      </c>
      <c r="I2633" t="s">
        <v>88</v>
      </c>
      <c r="J2633" t="s">
        <v>98</v>
      </c>
      <c r="K2633">
        <v>824076</v>
      </c>
      <c r="L2633" t="s">
        <v>158</v>
      </c>
      <c r="M2633" t="s">
        <v>159</v>
      </c>
      <c r="N2633" t="s">
        <v>57</v>
      </c>
      <c r="O2633" s="1">
        <v>45839</v>
      </c>
      <c r="Q2633" s="1">
        <v>46174</v>
      </c>
      <c r="R2633" s="2">
        <v>69.3</v>
      </c>
      <c r="S2633">
        <v>1</v>
      </c>
      <c r="T2633" t="s">
        <v>58</v>
      </c>
      <c r="U2633" t="s">
        <v>141</v>
      </c>
      <c r="V2633" s="3">
        <v>0.75</v>
      </c>
      <c r="W2633" s="2">
        <v>0</v>
      </c>
      <c r="X2633">
        <v>0</v>
      </c>
      <c r="Y2633" t="s">
        <v>60</v>
      </c>
      <c r="Z2633" t="s">
        <v>143</v>
      </c>
      <c r="AA2633">
        <v>0</v>
      </c>
      <c r="AB2633" s="2">
        <v>0</v>
      </c>
      <c r="AC2633" s="2">
        <v>0</v>
      </c>
      <c r="AD2633" s="3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0</v>
      </c>
      <c r="AM2633" s="2">
        <v>51.98</v>
      </c>
      <c r="AN2633" s="2">
        <v>51.98</v>
      </c>
      <c r="AO2633" s="2">
        <v>0</v>
      </c>
      <c r="AP2633" s="2">
        <v>0</v>
      </c>
      <c r="AQ2633" s="2">
        <v>0</v>
      </c>
    </row>
    <row r="2634" spans="1:43" x14ac:dyDescent="0.25">
      <c r="A2634" s="1">
        <v>46146</v>
      </c>
      <c r="B2634" t="s">
        <v>48</v>
      </c>
      <c r="C2634">
        <v>649163</v>
      </c>
      <c r="D2634">
        <v>2029511339</v>
      </c>
      <c r="E2634" t="s">
        <v>2593</v>
      </c>
      <c r="F2634" t="s">
        <v>822</v>
      </c>
      <c r="G2634" t="s">
        <v>51</v>
      </c>
      <c r="H2634" t="s">
        <v>110</v>
      </c>
      <c r="I2634" t="s">
        <v>88</v>
      </c>
      <c r="J2634" t="s">
        <v>98</v>
      </c>
      <c r="K2634">
        <v>673059</v>
      </c>
      <c r="L2634" t="s">
        <v>90</v>
      </c>
      <c r="M2634" t="s">
        <v>91</v>
      </c>
      <c r="N2634" t="s">
        <v>57</v>
      </c>
      <c r="O2634" s="1">
        <v>45839</v>
      </c>
      <c r="Q2634" s="1">
        <v>46174</v>
      </c>
      <c r="R2634" s="2">
        <v>77.2</v>
      </c>
      <c r="S2634">
        <v>1</v>
      </c>
      <c r="T2634" t="s">
        <v>58</v>
      </c>
      <c r="U2634" t="s">
        <v>141</v>
      </c>
      <c r="V2634" s="3">
        <v>0.75</v>
      </c>
      <c r="W2634" s="2">
        <v>0</v>
      </c>
      <c r="X2634">
        <v>0</v>
      </c>
      <c r="Y2634" t="s">
        <v>60</v>
      </c>
      <c r="Z2634" t="s">
        <v>143</v>
      </c>
      <c r="AA2634">
        <v>0</v>
      </c>
      <c r="AB2634" s="2">
        <v>0</v>
      </c>
      <c r="AC2634" s="2">
        <v>0</v>
      </c>
      <c r="AD2634" s="3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2">
        <v>0</v>
      </c>
      <c r="AL2634" s="2">
        <v>0</v>
      </c>
      <c r="AM2634" s="2">
        <v>57.9</v>
      </c>
      <c r="AN2634" s="2">
        <v>57.9</v>
      </c>
      <c r="AO2634" s="2">
        <v>0</v>
      </c>
      <c r="AP2634" s="2">
        <v>0</v>
      </c>
      <c r="AQ2634" s="2">
        <v>0</v>
      </c>
    </row>
    <row r="2635" spans="1:43" x14ac:dyDescent="0.25">
      <c r="A2635" s="1">
        <v>46146</v>
      </c>
      <c r="B2635" t="s">
        <v>48</v>
      </c>
      <c r="C2635">
        <v>649163</v>
      </c>
      <c r="D2635">
        <v>2029523693</v>
      </c>
      <c r="E2635" t="s">
        <v>632</v>
      </c>
      <c r="F2635" t="s">
        <v>194</v>
      </c>
      <c r="G2635" t="s">
        <v>51</v>
      </c>
      <c r="H2635" t="s">
        <v>103</v>
      </c>
      <c r="I2635" t="s">
        <v>88</v>
      </c>
      <c r="J2635" t="s">
        <v>98</v>
      </c>
      <c r="K2635">
        <v>673059</v>
      </c>
      <c r="L2635" t="s">
        <v>90</v>
      </c>
      <c r="M2635" t="s">
        <v>91</v>
      </c>
      <c r="N2635" t="s">
        <v>57</v>
      </c>
      <c r="O2635" s="1">
        <v>45839</v>
      </c>
      <c r="Q2635" s="1">
        <v>46174</v>
      </c>
      <c r="R2635" s="2">
        <v>102.67</v>
      </c>
      <c r="S2635">
        <v>1</v>
      </c>
      <c r="T2635" t="s">
        <v>58</v>
      </c>
      <c r="U2635" t="s">
        <v>141</v>
      </c>
      <c r="V2635" s="3">
        <v>0.75</v>
      </c>
      <c r="W2635" s="2">
        <v>0</v>
      </c>
      <c r="X2635">
        <v>0</v>
      </c>
      <c r="Y2635" t="s">
        <v>60</v>
      </c>
      <c r="Z2635" t="s">
        <v>143</v>
      </c>
      <c r="AA2635">
        <v>0</v>
      </c>
      <c r="AB2635" s="2">
        <v>0</v>
      </c>
      <c r="AC2635" s="2">
        <v>0</v>
      </c>
      <c r="AD2635" s="3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0</v>
      </c>
      <c r="AM2635" s="2">
        <v>77</v>
      </c>
      <c r="AN2635" s="2">
        <v>77</v>
      </c>
      <c r="AO2635" s="2">
        <v>0</v>
      </c>
      <c r="AP2635" s="2">
        <v>0</v>
      </c>
      <c r="AQ2635" s="2">
        <v>0</v>
      </c>
    </row>
    <row r="2636" spans="1:43" x14ac:dyDescent="0.25">
      <c r="A2636" s="1">
        <v>46146</v>
      </c>
      <c r="B2636" t="s">
        <v>48</v>
      </c>
      <c r="C2636">
        <v>649163</v>
      </c>
      <c r="D2636">
        <v>2029541667</v>
      </c>
      <c r="E2636" t="s">
        <v>2594</v>
      </c>
      <c r="F2636" t="s">
        <v>2595</v>
      </c>
      <c r="G2636" t="s">
        <v>51</v>
      </c>
      <c r="H2636" t="s">
        <v>82</v>
      </c>
      <c r="I2636" t="s">
        <v>88</v>
      </c>
      <c r="J2636" t="s">
        <v>98</v>
      </c>
      <c r="K2636">
        <v>673059</v>
      </c>
      <c r="L2636" t="s">
        <v>90</v>
      </c>
      <c r="M2636" t="s">
        <v>91</v>
      </c>
      <c r="N2636" t="s">
        <v>57</v>
      </c>
      <c r="O2636" s="1">
        <v>45839</v>
      </c>
      <c r="Q2636" s="1">
        <v>46174</v>
      </c>
      <c r="R2636" s="2">
        <v>143.08000000000001</v>
      </c>
      <c r="S2636">
        <v>1</v>
      </c>
      <c r="T2636" t="s">
        <v>58</v>
      </c>
      <c r="U2636" t="s">
        <v>141</v>
      </c>
      <c r="V2636" s="3">
        <v>0.75</v>
      </c>
      <c r="W2636" s="2">
        <v>0</v>
      </c>
      <c r="X2636">
        <v>0</v>
      </c>
      <c r="Y2636" t="s">
        <v>60</v>
      </c>
      <c r="Z2636" t="s">
        <v>143</v>
      </c>
      <c r="AA2636">
        <v>0</v>
      </c>
      <c r="AB2636" s="2">
        <v>0</v>
      </c>
      <c r="AC2636" s="2">
        <v>0</v>
      </c>
      <c r="AD2636" s="3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0</v>
      </c>
      <c r="AM2636" s="2">
        <v>107.31</v>
      </c>
      <c r="AN2636" s="2">
        <v>107.31</v>
      </c>
      <c r="AO2636" s="2">
        <v>0</v>
      </c>
      <c r="AP2636" s="2">
        <v>0</v>
      </c>
      <c r="AQ2636" s="2">
        <v>0</v>
      </c>
    </row>
    <row r="2637" spans="1:43" x14ac:dyDescent="0.25">
      <c r="A2637" s="1">
        <v>46146</v>
      </c>
      <c r="B2637" t="s">
        <v>48</v>
      </c>
      <c r="C2637">
        <v>649163</v>
      </c>
      <c r="D2637">
        <v>2029544667</v>
      </c>
      <c r="E2637" t="s">
        <v>2596</v>
      </c>
      <c r="F2637" t="s">
        <v>2000</v>
      </c>
      <c r="G2637" t="s">
        <v>51</v>
      </c>
      <c r="H2637" t="s">
        <v>188</v>
      </c>
      <c r="I2637" t="s">
        <v>88</v>
      </c>
      <c r="J2637" t="s">
        <v>98</v>
      </c>
      <c r="K2637">
        <v>813184</v>
      </c>
      <c r="L2637" t="s">
        <v>744</v>
      </c>
      <c r="M2637" t="s">
        <v>745</v>
      </c>
      <c r="N2637" t="s">
        <v>57</v>
      </c>
      <c r="O2637" s="1">
        <v>45828</v>
      </c>
      <c r="Q2637" s="1">
        <v>46162</v>
      </c>
      <c r="R2637" s="2">
        <v>76.900000000000006</v>
      </c>
      <c r="S2637">
        <v>1</v>
      </c>
      <c r="T2637" t="s">
        <v>58</v>
      </c>
      <c r="U2637" t="s">
        <v>141</v>
      </c>
      <c r="V2637" s="3">
        <v>0.75</v>
      </c>
      <c r="W2637" s="2">
        <v>0</v>
      </c>
      <c r="X2637">
        <v>0</v>
      </c>
      <c r="Y2637" t="s">
        <v>60</v>
      </c>
      <c r="Z2637" t="s">
        <v>143</v>
      </c>
      <c r="AA2637">
        <v>0</v>
      </c>
      <c r="AB2637" s="2">
        <v>0</v>
      </c>
      <c r="AC2637" s="2">
        <v>0</v>
      </c>
      <c r="AD2637" s="3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0</v>
      </c>
      <c r="AM2637" s="2">
        <v>57.68</v>
      </c>
      <c r="AN2637" s="2">
        <v>57.68</v>
      </c>
      <c r="AO2637" s="2">
        <v>0</v>
      </c>
      <c r="AP2637" s="2">
        <v>0</v>
      </c>
      <c r="AQ2637" s="2">
        <v>0</v>
      </c>
    </row>
    <row r="2638" spans="1:43" x14ac:dyDescent="0.25">
      <c r="A2638" s="1">
        <v>46146</v>
      </c>
      <c r="B2638" t="s">
        <v>48</v>
      </c>
      <c r="C2638">
        <v>649163</v>
      </c>
      <c r="D2638">
        <v>2029546310</v>
      </c>
      <c r="E2638" t="s">
        <v>2597</v>
      </c>
      <c r="F2638" t="s">
        <v>459</v>
      </c>
      <c r="G2638" t="s">
        <v>51</v>
      </c>
      <c r="H2638" t="s">
        <v>347</v>
      </c>
      <c r="I2638" t="s">
        <v>88</v>
      </c>
      <c r="J2638" t="s">
        <v>98</v>
      </c>
      <c r="K2638">
        <v>673059</v>
      </c>
      <c r="L2638" t="s">
        <v>90</v>
      </c>
      <c r="M2638" t="s">
        <v>91</v>
      </c>
      <c r="N2638" t="s">
        <v>57</v>
      </c>
      <c r="O2638" s="1">
        <v>45839</v>
      </c>
      <c r="Q2638" s="1">
        <v>46174</v>
      </c>
      <c r="R2638" s="2">
        <v>129.33000000000001</v>
      </c>
      <c r="S2638">
        <v>1</v>
      </c>
      <c r="T2638" t="s">
        <v>58</v>
      </c>
      <c r="U2638" t="s">
        <v>141</v>
      </c>
      <c r="V2638" s="3">
        <v>0.75</v>
      </c>
      <c r="W2638" s="2">
        <v>0</v>
      </c>
      <c r="X2638">
        <v>0</v>
      </c>
      <c r="Y2638" t="s">
        <v>60</v>
      </c>
      <c r="Z2638" t="s">
        <v>143</v>
      </c>
      <c r="AA2638">
        <v>0</v>
      </c>
      <c r="AB2638" s="2">
        <v>0</v>
      </c>
      <c r="AC2638" s="2">
        <v>0</v>
      </c>
      <c r="AD2638" s="3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0</v>
      </c>
      <c r="AM2638" s="2">
        <v>97</v>
      </c>
      <c r="AN2638" s="2">
        <v>97</v>
      </c>
      <c r="AO2638" s="2">
        <v>0</v>
      </c>
      <c r="AP2638" s="2">
        <v>0</v>
      </c>
      <c r="AQ2638" s="2">
        <v>0</v>
      </c>
    </row>
    <row r="2639" spans="1:43" x14ac:dyDescent="0.25">
      <c r="A2639" s="1">
        <v>46146</v>
      </c>
      <c r="B2639" t="s">
        <v>48</v>
      </c>
      <c r="C2639">
        <v>649163</v>
      </c>
      <c r="D2639">
        <v>2029561099</v>
      </c>
      <c r="E2639" t="s">
        <v>79</v>
      </c>
      <c r="F2639" t="s">
        <v>535</v>
      </c>
      <c r="G2639" t="s">
        <v>51</v>
      </c>
      <c r="H2639" t="s">
        <v>82</v>
      </c>
      <c r="I2639" t="s">
        <v>88</v>
      </c>
      <c r="J2639" t="s">
        <v>98</v>
      </c>
      <c r="K2639">
        <v>856163</v>
      </c>
      <c r="L2639" t="s">
        <v>216</v>
      </c>
      <c r="M2639" t="s">
        <v>217</v>
      </c>
      <c r="N2639" t="s">
        <v>57</v>
      </c>
      <c r="O2639" s="1">
        <v>45839</v>
      </c>
      <c r="Q2639" s="1">
        <v>46174</v>
      </c>
      <c r="R2639" s="2">
        <v>25.99</v>
      </c>
      <c r="S2639">
        <v>1</v>
      </c>
      <c r="T2639" t="s">
        <v>58</v>
      </c>
      <c r="U2639" t="s">
        <v>141</v>
      </c>
      <c r="V2639" s="3">
        <v>0.75</v>
      </c>
      <c r="W2639" s="2">
        <v>0</v>
      </c>
      <c r="X2639">
        <v>0</v>
      </c>
      <c r="Y2639" t="s">
        <v>60</v>
      </c>
      <c r="Z2639" t="s">
        <v>143</v>
      </c>
      <c r="AA2639">
        <v>0</v>
      </c>
      <c r="AB2639" s="2">
        <v>0</v>
      </c>
      <c r="AC2639" s="2">
        <v>0</v>
      </c>
      <c r="AD2639" s="3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0</v>
      </c>
      <c r="AM2639" s="2">
        <v>19.489999999999998</v>
      </c>
      <c r="AN2639" s="2">
        <v>19.489999999999998</v>
      </c>
      <c r="AO2639" s="2">
        <v>0</v>
      </c>
      <c r="AP2639" s="2">
        <v>0</v>
      </c>
      <c r="AQ2639" s="2">
        <v>0</v>
      </c>
    </row>
    <row r="2640" spans="1:43" x14ac:dyDescent="0.25">
      <c r="A2640" s="1">
        <v>46146</v>
      </c>
      <c r="B2640" t="s">
        <v>48</v>
      </c>
      <c r="C2640">
        <v>649163</v>
      </c>
      <c r="D2640">
        <v>2029594986</v>
      </c>
      <c r="E2640" t="s">
        <v>228</v>
      </c>
      <c r="F2640" t="s">
        <v>2209</v>
      </c>
      <c r="G2640" t="s">
        <v>51</v>
      </c>
      <c r="H2640" t="s">
        <v>122</v>
      </c>
      <c r="I2640" t="s">
        <v>88</v>
      </c>
      <c r="J2640" t="s">
        <v>98</v>
      </c>
      <c r="K2640">
        <v>816021</v>
      </c>
      <c r="L2640" t="s">
        <v>124</v>
      </c>
      <c r="M2640" t="s">
        <v>125</v>
      </c>
      <c r="N2640" t="s">
        <v>57</v>
      </c>
      <c r="O2640" s="1">
        <v>45839</v>
      </c>
      <c r="Q2640" s="1">
        <v>46174</v>
      </c>
      <c r="R2640" s="2">
        <v>23.38</v>
      </c>
      <c r="S2640">
        <v>1</v>
      </c>
      <c r="T2640" t="s">
        <v>58</v>
      </c>
      <c r="U2640" t="s">
        <v>141</v>
      </c>
      <c r="V2640" s="3">
        <v>0.75</v>
      </c>
      <c r="W2640" s="2">
        <v>0</v>
      </c>
      <c r="X2640">
        <v>0</v>
      </c>
      <c r="Y2640" t="s">
        <v>60</v>
      </c>
      <c r="Z2640" t="s">
        <v>143</v>
      </c>
      <c r="AA2640">
        <v>0</v>
      </c>
      <c r="AB2640" s="2">
        <v>0</v>
      </c>
      <c r="AC2640" s="2">
        <v>0</v>
      </c>
      <c r="AD2640" s="3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0</v>
      </c>
      <c r="AL2640" s="2">
        <v>0</v>
      </c>
      <c r="AM2640" s="2">
        <v>17.54</v>
      </c>
      <c r="AN2640" s="2">
        <v>17.54</v>
      </c>
      <c r="AO2640" s="2">
        <v>0</v>
      </c>
      <c r="AP2640" s="2">
        <v>0</v>
      </c>
      <c r="AQ2640" s="2">
        <v>0</v>
      </c>
    </row>
    <row r="2641" spans="1:43" x14ac:dyDescent="0.25">
      <c r="A2641" s="1">
        <v>46146</v>
      </c>
      <c r="B2641" t="s">
        <v>48</v>
      </c>
      <c r="C2641">
        <v>649163</v>
      </c>
      <c r="D2641">
        <v>2029596234</v>
      </c>
      <c r="E2641" t="s">
        <v>1592</v>
      </c>
      <c r="F2641" t="s">
        <v>1593</v>
      </c>
      <c r="G2641" t="s">
        <v>51</v>
      </c>
      <c r="H2641" t="s">
        <v>172</v>
      </c>
      <c r="I2641" t="s">
        <v>88</v>
      </c>
      <c r="J2641" t="s">
        <v>98</v>
      </c>
      <c r="K2641">
        <v>874230</v>
      </c>
      <c r="L2641" t="s">
        <v>173</v>
      </c>
      <c r="M2641" t="s">
        <v>174</v>
      </c>
      <c r="N2641" t="s">
        <v>57</v>
      </c>
      <c r="O2641" s="1">
        <v>45839</v>
      </c>
      <c r="Q2641" s="1">
        <v>46174</v>
      </c>
      <c r="R2641" s="2">
        <v>67.33</v>
      </c>
      <c r="S2641">
        <v>1</v>
      </c>
      <c r="T2641" t="s">
        <v>58</v>
      </c>
      <c r="U2641" t="s">
        <v>141</v>
      </c>
      <c r="V2641" s="3">
        <v>0.75</v>
      </c>
      <c r="W2641" s="2">
        <v>0</v>
      </c>
      <c r="X2641">
        <v>0</v>
      </c>
      <c r="Y2641" t="s">
        <v>60</v>
      </c>
      <c r="Z2641" t="s">
        <v>143</v>
      </c>
      <c r="AA2641">
        <v>0</v>
      </c>
      <c r="AB2641" s="2">
        <v>0</v>
      </c>
      <c r="AC2641" s="2">
        <v>0</v>
      </c>
      <c r="AD2641" s="3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0</v>
      </c>
      <c r="AM2641" s="2">
        <v>50.5</v>
      </c>
      <c r="AN2641" s="2">
        <v>50.5</v>
      </c>
      <c r="AO2641" s="2">
        <v>0</v>
      </c>
      <c r="AP2641" s="2">
        <v>0</v>
      </c>
      <c r="AQ2641" s="2">
        <v>0</v>
      </c>
    </row>
    <row r="2642" spans="1:43" x14ac:dyDescent="0.25">
      <c r="A2642" s="1">
        <v>46146</v>
      </c>
      <c r="B2642" t="s">
        <v>48</v>
      </c>
      <c r="C2642">
        <v>649163</v>
      </c>
      <c r="D2642">
        <v>2029609655</v>
      </c>
      <c r="E2642" t="s">
        <v>97</v>
      </c>
      <c r="F2642" t="s">
        <v>2598</v>
      </c>
      <c r="G2642" t="s">
        <v>51</v>
      </c>
      <c r="H2642" t="s">
        <v>110</v>
      </c>
      <c r="I2642" t="s">
        <v>88</v>
      </c>
      <c r="J2642" t="s">
        <v>98</v>
      </c>
      <c r="K2642">
        <v>651818</v>
      </c>
      <c r="L2642" t="s">
        <v>114</v>
      </c>
      <c r="M2642" t="s">
        <v>115</v>
      </c>
      <c r="N2642" t="s">
        <v>57</v>
      </c>
      <c r="O2642" s="1">
        <v>45845</v>
      </c>
      <c r="Q2642" s="1">
        <v>46180</v>
      </c>
      <c r="R2642" s="2">
        <v>120.19</v>
      </c>
      <c r="S2642">
        <v>1</v>
      </c>
      <c r="T2642" t="s">
        <v>58</v>
      </c>
      <c r="U2642" t="s">
        <v>141</v>
      </c>
      <c r="V2642" s="3">
        <v>0.75</v>
      </c>
      <c r="W2642" s="2">
        <v>0</v>
      </c>
      <c r="X2642">
        <v>0</v>
      </c>
      <c r="Y2642" t="s">
        <v>60</v>
      </c>
      <c r="Z2642" t="s">
        <v>143</v>
      </c>
      <c r="AA2642">
        <v>0</v>
      </c>
      <c r="AB2642" s="2">
        <v>0</v>
      </c>
      <c r="AC2642" s="2">
        <v>0</v>
      </c>
      <c r="AD2642" s="3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0</v>
      </c>
      <c r="AM2642" s="2">
        <v>90.14</v>
      </c>
      <c r="AN2642" s="2">
        <v>90.14</v>
      </c>
      <c r="AO2642" s="2">
        <v>0</v>
      </c>
      <c r="AP2642" s="2">
        <v>0</v>
      </c>
      <c r="AQ2642" s="2">
        <v>0</v>
      </c>
    </row>
    <row r="2643" spans="1:43" x14ac:dyDescent="0.25">
      <c r="A2643" s="1">
        <v>46146</v>
      </c>
      <c r="B2643" t="s">
        <v>48</v>
      </c>
      <c r="C2643">
        <v>649163</v>
      </c>
      <c r="D2643">
        <v>2029619221</v>
      </c>
      <c r="E2643" t="s">
        <v>788</v>
      </c>
      <c r="F2643" t="s">
        <v>2599</v>
      </c>
      <c r="G2643" t="s">
        <v>51</v>
      </c>
      <c r="H2643" t="s">
        <v>122</v>
      </c>
      <c r="I2643" t="s">
        <v>88</v>
      </c>
      <c r="J2643" t="s">
        <v>123</v>
      </c>
      <c r="K2643">
        <v>816021</v>
      </c>
      <c r="L2643" t="s">
        <v>124</v>
      </c>
      <c r="M2643" t="s">
        <v>125</v>
      </c>
      <c r="N2643" t="s">
        <v>57</v>
      </c>
      <c r="O2643" s="1">
        <v>45870</v>
      </c>
      <c r="Q2643" s="1">
        <v>46174</v>
      </c>
      <c r="R2643" s="2">
        <v>20.76</v>
      </c>
      <c r="S2643">
        <v>1</v>
      </c>
      <c r="T2643" t="s">
        <v>58</v>
      </c>
      <c r="U2643" t="s">
        <v>141</v>
      </c>
      <c r="V2643" s="3">
        <v>0.65</v>
      </c>
      <c r="W2643" s="2">
        <v>0</v>
      </c>
      <c r="X2643">
        <v>0</v>
      </c>
      <c r="Y2643" t="s">
        <v>60</v>
      </c>
      <c r="Z2643" t="s">
        <v>143</v>
      </c>
      <c r="AA2643">
        <v>0</v>
      </c>
      <c r="AB2643" s="2">
        <v>0</v>
      </c>
      <c r="AC2643" s="2">
        <v>0</v>
      </c>
      <c r="AD2643" s="3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0</v>
      </c>
      <c r="AM2643" s="2">
        <v>13.49</v>
      </c>
      <c r="AN2643" s="2">
        <v>13.49</v>
      </c>
      <c r="AO2643" s="2">
        <v>0</v>
      </c>
      <c r="AP2643" s="2">
        <v>0</v>
      </c>
      <c r="AQ2643" s="2">
        <v>0</v>
      </c>
    </row>
    <row r="2644" spans="1:43" x14ac:dyDescent="0.25">
      <c r="A2644" s="1">
        <v>46146</v>
      </c>
      <c r="B2644" t="s">
        <v>48</v>
      </c>
      <c r="C2644">
        <v>649163</v>
      </c>
      <c r="D2644">
        <v>2029654978</v>
      </c>
      <c r="E2644" t="s">
        <v>399</v>
      </c>
      <c r="F2644" t="s">
        <v>2480</v>
      </c>
      <c r="G2644" t="s">
        <v>51</v>
      </c>
      <c r="H2644" t="s">
        <v>172</v>
      </c>
      <c r="I2644" t="s">
        <v>88</v>
      </c>
      <c r="J2644" t="s">
        <v>98</v>
      </c>
      <c r="K2644">
        <v>874230</v>
      </c>
      <c r="L2644" t="s">
        <v>173</v>
      </c>
      <c r="M2644" t="s">
        <v>174</v>
      </c>
      <c r="N2644" t="s">
        <v>57</v>
      </c>
      <c r="O2644" s="1">
        <v>45839</v>
      </c>
      <c r="Q2644" s="1">
        <v>46174</v>
      </c>
      <c r="R2644" s="2">
        <v>151</v>
      </c>
      <c r="S2644">
        <v>1</v>
      </c>
      <c r="T2644" t="s">
        <v>58</v>
      </c>
      <c r="U2644" t="s">
        <v>141</v>
      </c>
      <c r="V2644" s="3">
        <v>0.75</v>
      </c>
      <c r="W2644" s="2">
        <v>0</v>
      </c>
      <c r="X2644">
        <v>0</v>
      </c>
      <c r="Y2644" t="s">
        <v>60</v>
      </c>
      <c r="Z2644" t="s">
        <v>143</v>
      </c>
      <c r="AA2644">
        <v>0</v>
      </c>
      <c r="AB2644" s="2">
        <v>0</v>
      </c>
      <c r="AC2644" s="2">
        <v>0</v>
      </c>
      <c r="AD2644" s="3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0</v>
      </c>
      <c r="AM2644" s="2">
        <v>113.25</v>
      </c>
      <c r="AN2644" s="2">
        <v>113.25</v>
      </c>
      <c r="AO2644" s="2">
        <v>0</v>
      </c>
      <c r="AP2644" s="2">
        <v>0</v>
      </c>
      <c r="AQ2644" s="2">
        <v>0</v>
      </c>
    </row>
    <row r="2645" spans="1:43" x14ac:dyDescent="0.25">
      <c r="A2645" s="1">
        <v>46146</v>
      </c>
      <c r="B2645" t="s">
        <v>48</v>
      </c>
      <c r="C2645">
        <v>649163</v>
      </c>
      <c r="D2645">
        <v>2029684178</v>
      </c>
      <c r="E2645" t="s">
        <v>206</v>
      </c>
      <c r="F2645" t="s">
        <v>2600</v>
      </c>
      <c r="G2645" t="s">
        <v>51</v>
      </c>
      <c r="H2645" t="s">
        <v>161</v>
      </c>
      <c r="I2645" t="s">
        <v>88</v>
      </c>
      <c r="J2645" t="s">
        <v>98</v>
      </c>
      <c r="K2645">
        <v>673059</v>
      </c>
      <c r="L2645" t="s">
        <v>90</v>
      </c>
      <c r="M2645" t="s">
        <v>91</v>
      </c>
      <c r="N2645" t="s">
        <v>57</v>
      </c>
      <c r="O2645" s="1">
        <v>45870</v>
      </c>
      <c r="Q2645" s="1">
        <v>46174</v>
      </c>
      <c r="R2645" s="2">
        <v>89.02</v>
      </c>
      <c r="S2645">
        <v>1</v>
      </c>
      <c r="T2645" t="s">
        <v>58</v>
      </c>
      <c r="U2645" t="s">
        <v>141</v>
      </c>
      <c r="V2645" s="3">
        <v>0.75</v>
      </c>
      <c r="W2645" s="2">
        <v>0</v>
      </c>
      <c r="X2645">
        <v>0</v>
      </c>
      <c r="Y2645" t="s">
        <v>60</v>
      </c>
      <c r="Z2645" t="s">
        <v>143</v>
      </c>
      <c r="AA2645">
        <v>0</v>
      </c>
      <c r="AB2645" s="2">
        <v>0</v>
      </c>
      <c r="AC2645" s="2">
        <v>0</v>
      </c>
      <c r="AD2645" s="3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0</v>
      </c>
      <c r="AM2645" s="2">
        <v>66.760000000000005</v>
      </c>
      <c r="AN2645" s="2">
        <v>66.760000000000005</v>
      </c>
      <c r="AO2645" s="2">
        <v>0</v>
      </c>
      <c r="AP2645" s="2">
        <v>0</v>
      </c>
      <c r="AQ2645" s="2">
        <v>0</v>
      </c>
    </row>
    <row r="2646" spans="1:43" x14ac:dyDescent="0.25">
      <c r="A2646" s="1">
        <v>46146</v>
      </c>
      <c r="B2646" t="s">
        <v>48</v>
      </c>
      <c r="C2646">
        <v>649163</v>
      </c>
      <c r="D2646">
        <v>2029686370</v>
      </c>
      <c r="E2646" t="s">
        <v>2231</v>
      </c>
      <c r="F2646" t="s">
        <v>2232</v>
      </c>
      <c r="G2646" t="s">
        <v>51</v>
      </c>
      <c r="H2646" t="s">
        <v>188</v>
      </c>
      <c r="I2646" t="s">
        <v>88</v>
      </c>
      <c r="J2646" t="s">
        <v>95</v>
      </c>
      <c r="K2646">
        <v>673059</v>
      </c>
      <c r="L2646" t="s">
        <v>90</v>
      </c>
      <c r="M2646" t="s">
        <v>91</v>
      </c>
      <c r="N2646" t="s">
        <v>57</v>
      </c>
      <c r="O2646" s="1">
        <v>45870</v>
      </c>
      <c r="Q2646" s="1">
        <v>46174</v>
      </c>
      <c r="R2646" s="2">
        <v>30.09</v>
      </c>
      <c r="S2646">
        <v>1</v>
      </c>
      <c r="T2646" t="s">
        <v>58</v>
      </c>
      <c r="U2646" t="s">
        <v>141</v>
      </c>
      <c r="V2646" s="3">
        <v>0.9</v>
      </c>
      <c r="W2646" s="2">
        <v>0</v>
      </c>
      <c r="X2646">
        <v>0</v>
      </c>
      <c r="Y2646" t="s">
        <v>60</v>
      </c>
      <c r="Z2646" t="s">
        <v>143</v>
      </c>
      <c r="AA2646">
        <v>0</v>
      </c>
      <c r="AB2646" s="2">
        <v>0</v>
      </c>
      <c r="AC2646" s="2">
        <v>0</v>
      </c>
      <c r="AD2646" s="3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0</v>
      </c>
      <c r="AM2646" s="2">
        <v>27.08</v>
      </c>
      <c r="AN2646" s="2">
        <v>27.08</v>
      </c>
      <c r="AO2646" s="2">
        <v>0</v>
      </c>
      <c r="AP2646" s="2">
        <v>0</v>
      </c>
      <c r="AQ2646" s="2">
        <v>0</v>
      </c>
    </row>
    <row r="2647" spans="1:43" x14ac:dyDescent="0.25">
      <c r="A2647" s="1">
        <v>46146</v>
      </c>
      <c r="B2647" t="s">
        <v>48</v>
      </c>
      <c r="C2647">
        <v>649163</v>
      </c>
      <c r="D2647">
        <v>2029686371</v>
      </c>
      <c r="E2647" t="s">
        <v>2231</v>
      </c>
      <c r="F2647" t="s">
        <v>2232</v>
      </c>
      <c r="G2647" t="s">
        <v>51</v>
      </c>
      <c r="H2647" t="s">
        <v>188</v>
      </c>
      <c r="I2647" t="s">
        <v>88</v>
      </c>
      <c r="J2647" t="s">
        <v>123</v>
      </c>
      <c r="K2647">
        <v>673059</v>
      </c>
      <c r="L2647" t="s">
        <v>90</v>
      </c>
      <c r="M2647" t="s">
        <v>91</v>
      </c>
      <c r="N2647" t="s">
        <v>57</v>
      </c>
      <c r="O2647" s="1">
        <v>45870</v>
      </c>
      <c r="Q2647" s="1">
        <v>46174</v>
      </c>
      <c r="R2647" s="2">
        <v>26.05</v>
      </c>
      <c r="S2647">
        <v>1</v>
      </c>
      <c r="T2647" t="s">
        <v>58</v>
      </c>
      <c r="U2647" t="s">
        <v>141</v>
      </c>
      <c r="V2647" s="3">
        <v>0.65</v>
      </c>
      <c r="W2647" s="2">
        <v>0</v>
      </c>
      <c r="X2647">
        <v>0</v>
      </c>
      <c r="Y2647" t="s">
        <v>60</v>
      </c>
      <c r="Z2647" t="s">
        <v>143</v>
      </c>
      <c r="AA2647">
        <v>0</v>
      </c>
      <c r="AB2647" s="2">
        <v>0</v>
      </c>
      <c r="AC2647" s="2">
        <v>0</v>
      </c>
      <c r="AD2647" s="3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0</v>
      </c>
      <c r="AM2647" s="2">
        <v>16.93</v>
      </c>
      <c r="AN2647" s="2">
        <v>16.93</v>
      </c>
      <c r="AO2647" s="2">
        <v>0</v>
      </c>
      <c r="AP2647" s="2">
        <v>0</v>
      </c>
      <c r="AQ2647" s="2">
        <v>0</v>
      </c>
    </row>
    <row r="2648" spans="1:43" x14ac:dyDescent="0.25">
      <c r="A2648" s="1">
        <v>46146</v>
      </c>
      <c r="B2648" t="s">
        <v>48</v>
      </c>
      <c r="C2648">
        <v>649163</v>
      </c>
      <c r="D2648">
        <v>2029704730</v>
      </c>
      <c r="E2648" t="s">
        <v>112</v>
      </c>
      <c r="F2648" t="s">
        <v>2213</v>
      </c>
      <c r="G2648" t="s">
        <v>51</v>
      </c>
      <c r="H2648" t="s">
        <v>82</v>
      </c>
      <c r="I2648" t="s">
        <v>88</v>
      </c>
      <c r="J2648" t="s">
        <v>98</v>
      </c>
      <c r="K2648">
        <v>824076</v>
      </c>
      <c r="L2648" t="s">
        <v>158</v>
      </c>
      <c r="M2648" t="s">
        <v>159</v>
      </c>
      <c r="N2648" t="s">
        <v>57</v>
      </c>
      <c r="O2648" s="1">
        <v>45839</v>
      </c>
      <c r="Q2648" s="1">
        <v>46174</v>
      </c>
      <c r="R2648" s="2">
        <v>77.03</v>
      </c>
      <c r="S2648">
        <v>1</v>
      </c>
      <c r="T2648" t="s">
        <v>58</v>
      </c>
      <c r="U2648" t="s">
        <v>141</v>
      </c>
      <c r="V2648" s="3">
        <v>0.75</v>
      </c>
      <c r="W2648" s="2">
        <v>0</v>
      </c>
      <c r="X2648">
        <v>0</v>
      </c>
      <c r="Y2648" t="s">
        <v>60</v>
      </c>
      <c r="Z2648" t="s">
        <v>143</v>
      </c>
      <c r="AA2648">
        <v>0</v>
      </c>
      <c r="AB2648" s="2">
        <v>0</v>
      </c>
      <c r="AC2648" s="2">
        <v>0</v>
      </c>
      <c r="AD2648" s="3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0</v>
      </c>
      <c r="AM2648" s="2">
        <v>57.77</v>
      </c>
      <c r="AN2648" s="2">
        <v>57.77</v>
      </c>
      <c r="AO2648" s="2">
        <v>0</v>
      </c>
      <c r="AP2648" s="2">
        <v>0</v>
      </c>
      <c r="AQ2648" s="2">
        <v>0</v>
      </c>
    </row>
    <row r="2649" spans="1:43" x14ac:dyDescent="0.25">
      <c r="A2649" s="1">
        <v>46146</v>
      </c>
      <c r="B2649" t="s">
        <v>48</v>
      </c>
      <c r="C2649">
        <v>649163</v>
      </c>
      <c r="D2649">
        <v>2029714408</v>
      </c>
      <c r="E2649" t="s">
        <v>1984</v>
      </c>
      <c r="F2649" t="s">
        <v>1795</v>
      </c>
      <c r="G2649" t="s">
        <v>51</v>
      </c>
      <c r="H2649" t="s">
        <v>82</v>
      </c>
      <c r="I2649" t="s">
        <v>88</v>
      </c>
      <c r="J2649" t="s">
        <v>95</v>
      </c>
      <c r="K2649">
        <v>824076</v>
      </c>
      <c r="L2649" t="s">
        <v>158</v>
      </c>
      <c r="M2649" t="s">
        <v>159</v>
      </c>
      <c r="N2649" t="s">
        <v>57</v>
      </c>
      <c r="O2649" s="1">
        <v>45839</v>
      </c>
      <c r="Q2649" s="1">
        <v>46174</v>
      </c>
      <c r="R2649" s="2">
        <v>29.88</v>
      </c>
      <c r="S2649">
        <v>1</v>
      </c>
      <c r="T2649" t="s">
        <v>58</v>
      </c>
      <c r="U2649" t="s">
        <v>141</v>
      </c>
      <c r="V2649" s="3">
        <v>0.9</v>
      </c>
      <c r="W2649" s="2">
        <v>0</v>
      </c>
      <c r="X2649">
        <v>0</v>
      </c>
      <c r="Y2649" t="s">
        <v>60</v>
      </c>
      <c r="Z2649" t="s">
        <v>143</v>
      </c>
      <c r="AA2649">
        <v>0</v>
      </c>
      <c r="AB2649" s="2">
        <v>0</v>
      </c>
      <c r="AC2649" s="2">
        <v>0</v>
      </c>
      <c r="AD2649" s="3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0</v>
      </c>
      <c r="AM2649" s="2">
        <v>26.89</v>
      </c>
      <c r="AN2649" s="2">
        <v>26.89</v>
      </c>
      <c r="AO2649" s="2">
        <v>0</v>
      </c>
      <c r="AP2649" s="2">
        <v>0</v>
      </c>
      <c r="AQ2649" s="2">
        <v>0</v>
      </c>
    </row>
    <row r="2650" spans="1:43" x14ac:dyDescent="0.25">
      <c r="A2650" s="1">
        <v>46146</v>
      </c>
      <c r="B2650" t="s">
        <v>48</v>
      </c>
      <c r="C2650">
        <v>649163</v>
      </c>
      <c r="D2650">
        <v>2029722848</v>
      </c>
      <c r="E2650" t="s">
        <v>2601</v>
      </c>
      <c r="F2650" t="s">
        <v>2602</v>
      </c>
      <c r="G2650" t="s">
        <v>51</v>
      </c>
      <c r="H2650" t="s">
        <v>82</v>
      </c>
      <c r="I2650" t="s">
        <v>88</v>
      </c>
      <c r="J2650" t="s">
        <v>95</v>
      </c>
      <c r="K2650">
        <v>820873</v>
      </c>
      <c r="L2650" t="s">
        <v>249</v>
      </c>
      <c r="M2650" t="s">
        <v>250</v>
      </c>
      <c r="N2650" t="s">
        <v>57</v>
      </c>
      <c r="O2650" s="1">
        <v>45839</v>
      </c>
      <c r="Q2650" s="1">
        <v>46174</v>
      </c>
      <c r="R2650" s="2">
        <v>19.309999999999999</v>
      </c>
      <c r="S2650">
        <v>1</v>
      </c>
      <c r="T2650" t="s">
        <v>58</v>
      </c>
      <c r="U2650" t="s">
        <v>141</v>
      </c>
      <c r="V2650" s="3">
        <v>0.9</v>
      </c>
      <c r="W2650" s="2">
        <v>0</v>
      </c>
      <c r="X2650">
        <v>0</v>
      </c>
      <c r="Y2650" t="s">
        <v>60</v>
      </c>
      <c r="Z2650" t="s">
        <v>143</v>
      </c>
      <c r="AA2650">
        <v>0</v>
      </c>
      <c r="AB2650" s="2">
        <v>0</v>
      </c>
      <c r="AC2650" s="2">
        <v>0</v>
      </c>
      <c r="AD2650" s="3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17.38</v>
      </c>
      <c r="AN2650" s="2">
        <v>17.38</v>
      </c>
      <c r="AO2650" s="2">
        <v>0</v>
      </c>
      <c r="AP2650" s="2">
        <v>0</v>
      </c>
      <c r="AQ2650" s="2">
        <v>0</v>
      </c>
    </row>
    <row r="2651" spans="1:43" x14ac:dyDescent="0.25">
      <c r="A2651" s="1">
        <v>46146</v>
      </c>
      <c r="B2651" t="s">
        <v>48</v>
      </c>
      <c r="C2651">
        <v>649163</v>
      </c>
      <c r="D2651">
        <v>2029725271</v>
      </c>
      <c r="E2651" t="s">
        <v>2426</v>
      </c>
      <c r="F2651" t="s">
        <v>2600</v>
      </c>
      <c r="G2651" t="s">
        <v>51</v>
      </c>
      <c r="H2651" t="s">
        <v>871</v>
      </c>
      <c r="I2651" t="s">
        <v>88</v>
      </c>
      <c r="J2651" t="s">
        <v>95</v>
      </c>
      <c r="K2651">
        <v>673059</v>
      </c>
      <c r="L2651" t="s">
        <v>90</v>
      </c>
      <c r="M2651" t="s">
        <v>91</v>
      </c>
      <c r="N2651" t="s">
        <v>57</v>
      </c>
      <c r="O2651" s="1">
        <v>45839</v>
      </c>
      <c r="Q2651" s="1">
        <v>46174</v>
      </c>
      <c r="R2651" s="2">
        <v>63.5</v>
      </c>
      <c r="S2651">
        <v>1</v>
      </c>
      <c r="T2651" t="s">
        <v>58</v>
      </c>
      <c r="U2651" t="s">
        <v>141</v>
      </c>
      <c r="V2651" s="3">
        <v>0.9</v>
      </c>
      <c r="W2651" s="2">
        <v>0</v>
      </c>
      <c r="X2651">
        <v>0</v>
      </c>
      <c r="Y2651" t="s">
        <v>60</v>
      </c>
      <c r="Z2651" t="s">
        <v>143</v>
      </c>
      <c r="AA2651">
        <v>0</v>
      </c>
      <c r="AB2651" s="2">
        <v>0</v>
      </c>
      <c r="AC2651" s="2">
        <v>0</v>
      </c>
      <c r="AD2651" s="3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0</v>
      </c>
      <c r="AM2651" s="2">
        <v>57.15</v>
      </c>
      <c r="AN2651" s="2">
        <v>57.15</v>
      </c>
      <c r="AO2651" s="2">
        <v>0</v>
      </c>
      <c r="AP2651" s="2">
        <v>0</v>
      </c>
      <c r="AQ2651" s="2">
        <v>0</v>
      </c>
    </row>
    <row r="2652" spans="1:43" x14ac:dyDescent="0.25">
      <c r="A2652" s="1">
        <v>46146</v>
      </c>
      <c r="B2652" t="s">
        <v>48</v>
      </c>
      <c r="C2652">
        <v>649163</v>
      </c>
      <c r="D2652">
        <v>2029740724</v>
      </c>
      <c r="E2652" t="s">
        <v>732</v>
      </c>
      <c r="F2652" t="s">
        <v>2219</v>
      </c>
      <c r="G2652" t="s">
        <v>51</v>
      </c>
      <c r="H2652" t="s">
        <v>106</v>
      </c>
      <c r="I2652" t="s">
        <v>88</v>
      </c>
      <c r="J2652" t="s">
        <v>95</v>
      </c>
      <c r="K2652">
        <v>877790</v>
      </c>
      <c r="L2652" t="s">
        <v>301</v>
      </c>
      <c r="M2652" t="s">
        <v>302</v>
      </c>
      <c r="N2652" t="s">
        <v>57</v>
      </c>
      <c r="O2652" s="1">
        <v>45840</v>
      </c>
      <c r="Q2652" s="1">
        <v>46175</v>
      </c>
      <c r="R2652" s="2">
        <v>71.5</v>
      </c>
      <c r="S2652">
        <v>1</v>
      </c>
      <c r="T2652" t="s">
        <v>58</v>
      </c>
      <c r="U2652" t="s">
        <v>141</v>
      </c>
      <c r="V2652" s="3">
        <v>0.9</v>
      </c>
      <c r="W2652" s="2">
        <v>0</v>
      </c>
      <c r="X2652">
        <v>0</v>
      </c>
      <c r="Y2652" t="s">
        <v>60</v>
      </c>
      <c r="Z2652" t="s">
        <v>143</v>
      </c>
      <c r="AA2652">
        <v>0</v>
      </c>
      <c r="AB2652" s="2">
        <v>0</v>
      </c>
      <c r="AC2652" s="2">
        <v>0</v>
      </c>
      <c r="AD2652" s="3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0</v>
      </c>
      <c r="AM2652" s="2">
        <v>64.349999999999994</v>
      </c>
      <c r="AN2652" s="2">
        <v>64.349999999999994</v>
      </c>
      <c r="AO2652" s="2">
        <v>0</v>
      </c>
      <c r="AP2652" s="2">
        <v>0</v>
      </c>
      <c r="AQ2652" s="2">
        <v>0</v>
      </c>
    </row>
    <row r="2653" spans="1:43" x14ac:dyDescent="0.25">
      <c r="A2653" s="1">
        <v>46146</v>
      </c>
      <c r="B2653" t="s">
        <v>48</v>
      </c>
      <c r="C2653">
        <v>649163</v>
      </c>
      <c r="D2653">
        <v>2029756250</v>
      </c>
      <c r="E2653" t="s">
        <v>2050</v>
      </c>
      <c r="F2653" t="s">
        <v>2603</v>
      </c>
      <c r="G2653" t="s">
        <v>51</v>
      </c>
      <c r="H2653" t="s">
        <v>177</v>
      </c>
      <c r="I2653" t="s">
        <v>88</v>
      </c>
      <c r="J2653" t="s">
        <v>95</v>
      </c>
      <c r="K2653">
        <v>823068</v>
      </c>
      <c r="L2653" t="s">
        <v>178</v>
      </c>
      <c r="M2653" t="s">
        <v>179</v>
      </c>
      <c r="N2653" t="s">
        <v>57</v>
      </c>
      <c r="O2653" s="1">
        <v>45843</v>
      </c>
      <c r="Q2653" s="1">
        <v>46178</v>
      </c>
      <c r="R2653" s="2">
        <v>31.19</v>
      </c>
      <c r="S2653">
        <v>1</v>
      </c>
      <c r="T2653" t="s">
        <v>58</v>
      </c>
      <c r="U2653" t="s">
        <v>141</v>
      </c>
      <c r="V2653" s="3">
        <v>0.9</v>
      </c>
      <c r="W2653" s="2">
        <v>0</v>
      </c>
      <c r="X2653">
        <v>0</v>
      </c>
      <c r="Y2653" t="s">
        <v>60</v>
      </c>
      <c r="Z2653" t="s">
        <v>143</v>
      </c>
      <c r="AA2653">
        <v>0</v>
      </c>
      <c r="AB2653" s="2">
        <v>0</v>
      </c>
      <c r="AC2653" s="2">
        <v>0</v>
      </c>
      <c r="AD2653" s="3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0</v>
      </c>
      <c r="AM2653" s="2">
        <v>28.07</v>
      </c>
      <c r="AN2653" s="2">
        <v>28.07</v>
      </c>
      <c r="AO2653" s="2">
        <v>0</v>
      </c>
      <c r="AP2653" s="2">
        <v>0</v>
      </c>
      <c r="AQ2653" s="2">
        <v>0</v>
      </c>
    </row>
    <row r="2654" spans="1:43" x14ac:dyDescent="0.25">
      <c r="A2654" s="1">
        <v>46146</v>
      </c>
      <c r="B2654" t="s">
        <v>48</v>
      </c>
      <c r="C2654">
        <v>649163</v>
      </c>
      <c r="D2654">
        <v>2029758271</v>
      </c>
      <c r="E2654" t="s">
        <v>2604</v>
      </c>
      <c r="F2654" t="s">
        <v>2605</v>
      </c>
      <c r="G2654" t="s">
        <v>51</v>
      </c>
      <c r="H2654" t="s">
        <v>172</v>
      </c>
      <c r="I2654" t="s">
        <v>88</v>
      </c>
      <c r="J2654" t="s">
        <v>107</v>
      </c>
      <c r="K2654">
        <v>673059</v>
      </c>
      <c r="L2654" t="s">
        <v>90</v>
      </c>
      <c r="M2654" t="s">
        <v>91</v>
      </c>
      <c r="N2654" t="s">
        <v>57</v>
      </c>
      <c r="O2654" s="1">
        <v>45870</v>
      </c>
      <c r="Q2654" s="1">
        <v>46174</v>
      </c>
      <c r="R2654" s="2">
        <v>108.55</v>
      </c>
      <c r="S2654">
        <v>1</v>
      </c>
      <c r="T2654" t="s">
        <v>58</v>
      </c>
      <c r="U2654" t="s">
        <v>141</v>
      </c>
      <c r="V2654" s="3">
        <v>0.75</v>
      </c>
      <c r="W2654" s="2">
        <v>0</v>
      </c>
      <c r="X2654">
        <v>0</v>
      </c>
      <c r="Y2654" t="s">
        <v>60</v>
      </c>
      <c r="Z2654" t="s">
        <v>143</v>
      </c>
      <c r="AA2654">
        <v>0</v>
      </c>
      <c r="AB2654" s="2">
        <v>0</v>
      </c>
      <c r="AC2654" s="2">
        <v>0</v>
      </c>
      <c r="AD2654" s="3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0</v>
      </c>
      <c r="AM2654" s="2">
        <v>81.41</v>
      </c>
      <c r="AN2654" s="2">
        <v>81.41</v>
      </c>
      <c r="AO2654" s="2">
        <v>0</v>
      </c>
      <c r="AP2654" s="2">
        <v>0</v>
      </c>
      <c r="AQ2654" s="2">
        <v>0</v>
      </c>
    </row>
    <row r="2655" spans="1:43" x14ac:dyDescent="0.25">
      <c r="A2655" s="1">
        <v>46146</v>
      </c>
      <c r="B2655" t="s">
        <v>48</v>
      </c>
      <c r="C2655">
        <v>649163</v>
      </c>
      <c r="D2655">
        <v>2029842749</v>
      </c>
      <c r="E2655" t="s">
        <v>2606</v>
      </c>
      <c r="F2655" t="s">
        <v>1101</v>
      </c>
      <c r="G2655" t="s">
        <v>51</v>
      </c>
      <c r="H2655" t="s">
        <v>191</v>
      </c>
      <c r="I2655" t="s">
        <v>88</v>
      </c>
      <c r="J2655" t="s">
        <v>107</v>
      </c>
      <c r="K2655">
        <v>651818</v>
      </c>
      <c r="L2655" t="s">
        <v>114</v>
      </c>
      <c r="M2655" t="s">
        <v>115</v>
      </c>
      <c r="N2655" t="s">
        <v>57</v>
      </c>
      <c r="O2655" s="1">
        <v>45876</v>
      </c>
      <c r="Q2655" s="1">
        <v>46180</v>
      </c>
      <c r="R2655" s="2">
        <v>191.89</v>
      </c>
      <c r="S2655">
        <v>1</v>
      </c>
      <c r="T2655" t="s">
        <v>58</v>
      </c>
      <c r="U2655" t="s">
        <v>141</v>
      </c>
      <c r="V2655" s="3">
        <v>0.75</v>
      </c>
      <c r="W2655" s="2">
        <v>0</v>
      </c>
      <c r="X2655">
        <v>0</v>
      </c>
      <c r="Y2655" t="s">
        <v>60</v>
      </c>
      <c r="Z2655" t="s">
        <v>143</v>
      </c>
      <c r="AA2655">
        <v>0</v>
      </c>
      <c r="AB2655" s="2">
        <v>0</v>
      </c>
      <c r="AC2655" s="2">
        <v>0</v>
      </c>
      <c r="AD2655" s="3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0</v>
      </c>
      <c r="AM2655" s="2">
        <v>143.91999999999999</v>
      </c>
      <c r="AN2655" s="2">
        <v>143.91999999999999</v>
      </c>
      <c r="AO2655" s="2">
        <v>0</v>
      </c>
      <c r="AP2655" s="2">
        <v>0</v>
      </c>
      <c r="AQ2655" s="2">
        <v>0</v>
      </c>
    </row>
    <row r="2656" spans="1:43" x14ac:dyDescent="0.25">
      <c r="A2656" s="1">
        <v>46146</v>
      </c>
      <c r="B2656" t="s">
        <v>48</v>
      </c>
      <c r="C2656">
        <v>649163</v>
      </c>
      <c r="D2656">
        <v>2029875650</v>
      </c>
      <c r="E2656" t="s">
        <v>466</v>
      </c>
      <c r="F2656" t="s">
        <v>465</v>
      </c>
      <c r="G2656" t="s">
        <v>51</v>
      </c>
      <c r="H2656" t="s">
        <v>87</v>
      </c>
      <c r="I2656" t="s">
        <v>88</v>
      </c>
      <c r="J2656" t="s">
        <v>95</v>
      </c>
      <c r="K2656">
        <v>824062</v>
      </c>
      <c r="L2656" t="s">
        <v>400</v>
      </c>
      <c r="M2656" t="s">
        <v>401</v>
      </c>
      <c r="N2656" t="s">
        <v>57</v>
      </c>
      <c r="O2656" s="1">
        <v>45870</v>
      </c>
      <c r="Q2656" s="1">
        <v>46174</v>
      </c>
      <c r="R2656" s="2">
        <v>157.61000000000001</v>
      </c>
      <c r="S2656">
        <v>1</v>
      </c>
      <c r="T2656" t="s">
        <v>58</v>
      </c>
      <c r="U2656" t="s">
        <v>141</v>
      </c>
      <c r="V2656" s="3">
        <v>0.9</v>
      </c>
      <c r="W2656" s="2">
        <v>0</v>
      </c>
      <c r="X2656">
        <v>0</v>
      </c>
      <c r="Y2656" t="s">
        <v>60</v>
      </c>
      <c r="Z2656" t="s">
        <v>143</v>
      </c>
      <c r="AA2656">
        <v>0</v>
      </c>
      <c r="AB2656" s="2">
        <v>0</v>
      </c>
      <c r="AC2656" s="2">
        <v>0</v>
      </c>
      <c r="AD2656" s="3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0</v>
      </c>
      <c r="AM2656" s="2">
        <v>141.85</v>
      </c>
      <c r="AN2656" s="2">
        <v>141.85</v>
      </c>
      <c r="AO2656" s="2">
        <v>0</v>
      </c>
      <c r="AP2656" s="2">
        <v>0</v>
      </c>
      <c r="AQ2656" s="2">
        <v>0</v>
      </c>
    </row>
    <row r="2657" spans="1:43" x14ac:dyDescent="0.25">
      <c r="A2657" s="1">
        <v>46146</v>
      </c>
      <c r="B2657" t="s">
        <v>48</v>
      </c>
      <c r="C2657">
        <v>649163</v>
      </c>
      <c r="D2657">
        <v>2029919053</v>
      </c>
      <c r="E2657" t="s">
        <v>955</v>
      </c>
      <c r="F2657" t="s">
        <v>1887</v>
      </c>
      <c r="G2657" t="s">
        <v>51</v>
      </c>
      <c r="H2657" t="s">
        <v>128</v>
      </c>
      <c r="I2657" t="s">
        <v>88</v>
      </c>
      <c r="J2657" t="s">
        <v>107</v>
      </c>
      <c r="K2657">
        <v>651818</v>
      </c>
      <c r="L2657" t="s">
        <v>114</v>
      </c>
      <c r="M2657" t="s">
        <v>115</v>
      </c>
      <c r="N2657" t="s">
        <v>57</v>
      </c>
      <c r="O2657" s="1">
        <v>45876</v>
      </c>
      <c r="Q2657" s="1">
        <v>46180</v>
      </c>
      <c r="R2657" s="2">
        <v>219.55</v>
      </c>
      <c r="S2657">
        <v>1</v>
      </c>
      <c r="T2657" t="s">
        <v>58</v>
      </c>
      <c r="U2657" t="s">
        <v>141</v>
      </c>
      <c r="V2657" s="3">
        <v>0.75</v>
      </c>
      <c r="W2657" s="2">
        <v>0</v>
      </c>
      <c r="X2657">
        <v>0</v>
      </c>
      <c r="Y2657" t="s">
        <v>60</v>
      </c>
      <c r="Z2657" t="s">
        <v>143</v>
      </c>
      <c r="AA2657">
        <v>0</v>
      </c>
      <c r="AB2657" s="2">
        <v>0</v>
      </c>
      <c r="AC2657" s="2">
        <v>0</v>
      </c>
      <c r="AD2657" s="3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0</v>
      </c>
      <c r="AM2657" s="2">
        <v>164.66</v>
      </c>
      <c r="AN2657" s="2">
        <v>164.66</v>
      </c>
      <c r="AO2657" s="2">
        <v>0</v>
      </c>
      <c r="AP2657" s="2">
        <v>0</v>
      </c>
      <c r="AQ2657" s="2">
        <v>0</v>
      </c>
    </row>
    <row r="2658" spans="1:43" x14ac:dyDescent="0.25">
      <c r="A2658" s="1">
        <v>46146</v>
      </c>
      <c r="B2658" t="s">
        <v>48</v>
      </c>
      <c r="C2658">
        <v>649163</v>
      </c>
      <c r="D2658">
        <v>2029954062</v>
      </c>
      <c r="E2658" t="s">
        <v>115</v>
      </c>
      <c r="F2658" t="s">
        <v>1315</v>
      </c>
      <c r="G2658" t="s">
        <v>51</v>
      </c>
      <c r="H2658" t="s">
        <v>213</v>
      </c>
      <c r="I2658" t="s">
        <v>88</v>
      </c>
      <c r="J2658" t="s">
        <v>89</v>
      </c>
      <c r="K2658">
        <v>673059</v>
      </c>
      <c r="L2658" t="s">
        <v>90</v>
      </c>
      <c r="M2658" t="s">
        <v>91</v>
      </c>
      <c r="N2658" t="s">
        <v>57</v>
      </c>
      <c r="O2658" s="1">
        <v>45870</v>
      </c>
      <c r="Q2658" s="1">
        <v>46174</v>
      </c>
      <c r="R2658" s="2">
        <v>41.64</v>
      </c>
      <c r="S2658">
        <v>1</v>
      </c>
      <c r="T2658" t="s">
        <v>58</v>
      </c>
      <c r="U2658" t="s">
        <v>141</v>
      </c>
      <c r="V2658" s="3">
        <v>0.75</v>
      </c>
      <c r="W2658" s="2">
        <v>0</v>
      </c>
      <c r="X2658">
        <v>0</v>
      </c>
      <c r="Y2658" t="s">
        <v>60</v>
      </c>
      <c r="Z2658" t="s">
        <v>143</v>
      </c>
      <c r="AA2658">
        <v>0</v>
      </c>
      <c r="AB2658" s="2">
        <v>0</v>
      </c>
      <c r="AC2658" s="2">
        <v>0</v>
      </c>
      <c r="AD2658" s="3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0</v>
      </c>
      <c r="AM2658" s="2">
        <v>31.23</v>
      </c>
      <c r="AN2658" s="2">
        <v>31.23</v>
      </c>
      <c r="AO2658" s="2">
        <v>0</v>
      </c>
      <c r="AP2658" s="2">
        <v>0</v>
      </c>
      <c r="AQ2658" s="2">
        <v>0</v>
      </c>
    </row>
    <row r="2659" spans="1:43" x14ac:dyDescent="0.25">
      <c r="A2659" s="1">
        <v>46146</v>
      </c>
      <c r="B2659" t="s">
        <v>48</v>
      </c>
      <c r="C2659">
        <v>649163</v>
      </c>
      <c r="D2659">
        <v>2029962419</v>
      </c>
      <c r="E2659" t="s">
        <v>399</v>
      </c>
      <c r="F2659" t="s">
        <v>412</v>
      </c>
      <c r="G2659" t="s">
        <v>51</v>
      </c>
      <c r="H2659" t="s">
        <v>87</v>
      </c>
      <c r="I2659" t="s">
        <v>88</v>
      </c>
      <c r="J2659" t="s">
        <v>98</v>
      </c>
      <c r="K2659">
        <v>816021</v>
      </c>
      <c r="L2659" t="s">
        <v>124</v>
      </c>
      <c r="M2659" t="s">
        <v>125</v>
      </c>
      <c r="N2659" t="s">
        <v>57</v>
      </c>
      <c r="O2659" s="1">
        <v>45870</v>
      </c>
      <c r="Q2659" s="1">
        <v>46174</v>
      </c>
      <c r="R2659" s="2">
        <v>86.14</v>
      </c>
      <c r="S2659">
        <v>1</v>
      </c>
      <c r="T2659" t="s">
        <v>58</v>
      </c>
      <c r="U2659" t="s">
        <v>141</v>
      </c>
      <c r="V2659" s="3">
        <v>0.75</v>
      </c>
      <c r="W2659" s="2">
        <v>0</v>
      </c>
      <c r="X2659">
        <v>0</v>
      </c>
      <c r="Y2659" t="s">
        <v>60</v>
      </c>
      <c r="Z2659" t="s">
        <v>143</v>
      </c>
      <c r="AA2659">
        <v>0</v>
      </c>
      <c r="AB2659" s="2">
        <v>0</v>
      </c>
      <c r="AC2659" s="2">
        <v>0</v>
      </c>
      <c r="AD2659" s="3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0</v>
      </c>
      <c r="AM2659" s="2">
        <v>64.599999999999994</v>
      </c>
      <c r="AN2659" s="2">
        <v>64.599999999999994</v>
      </c>
      <c r="AO2659" s="2">
        <v>0</v>
      </c>
      <c r="AP2659" s="2">
        <v>0</v>
      </c>
      <c r="AQ2659" s="2">
        <v>0</v>
      </c>
    </row>
    <row r="2660" spans="1:43" x14ac:dyDescent="0.25">
      <c r="A2660" s="1">
        <v>46146</v>
      </c>
      <c r="B2660" t="s">
        <v>48</v>
      </c>
      <c r="C2660">
        <v>649163</v>
      </c>
      <c r="D2660">
        <v>2029967975</v>
      </c>
      <c r="E2660" t="s">
        <v>2607</v>
      </c>
      <c r="F2660" t="s">
        <v>2608</v>
      </c>
      <c r="G2660" t="s">
        <v>51</v>
      </c>
      <c r="H2660" t="s">
        <v>177</v>
      </c>
      <c r="I2660" t="s">
        <v>88</v>
      </c>
      <c r="J2660" t="s">
        <v>95</v>
      </c>
      <c r="K2660">
        <v>823068</v>
      </c>
      <c r="L2660" t="s">
        <v>178</v>
      </c>
      <c r="M2660" t="s">
        <v>179</v>
      </c>
      <c r="N2660" t="s">
        <v>169</v>
      </c>
      <c r="O2660" s="1">
        <v>45854</v>
      </c>
      <c r="P2660" s="1">
        <v>46146</v>
      </c>
      <c r="Q2660" s="1">
        <v>46158</v>
      </c>
      <c r="R2660" s="2">
        <v>-64.58</v>
      </c>
      <c r="S2660">
        <v>1</v>
      </c>
      <c r="T2660" t="s">
        <v>58</v>
      </c>
      <c r="U2660" t="s">
        <v>141</v>
      </c>
      <c r="V2660" s="3">
        <v>0.9</v>
      </c>
      <c r="W2660" s="2">
        <v>0</v>
      </c>
      <c r="X2660">
        <v>-1</v>
      </c>
      <c r="Y2660" t="s">
        <v>60</v>
      </c>
      <c r="Z2660" t="s">
        <v>143</v>
      </c>
      <c r="AA2660">
        <v>0</v>
      </c>
      <c r="AB2660" s="2">
        <v>0</v>
      </c>
      <c r="AC2660" s="2">
        <v>0</v>
      </c>
      <c r="AD2660" s="3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-58.12</v>
      </c>
      <c r="AN2660" s="2">
        <v>-58.12</v>
      </c>
      <c r="AO2660" s="2">
        <v>0</v>
      </c>
      <c r="AP2660" s="2">
        <v>0</v>
      </c>
      <c r="AQ2660" s="2">
        <v>0</v>
      </c>
    </row>
    <row r="2661" spans="1:43" x14ac:dyDescent="0.25">
      <c r="A2661" s="1">
        <v>46146</v>
      </c>
      <c r="B2661" t="s">
        <v>48</v>
      </c>
      <c r="C2661">
        <v>649163</v>
      </c>
      <c r="D2661">
        <v>2029985834</v>
      </c>
      <c r="E2661" t="s">
        <v>1086</v>
      </c>
      <c r="F2661" t="s">
        <v>666</v>
      </c>
      <c r="G2661" t="s">
        <v>51</v>
      </c>
      <c r="H2661" t="s">
        <v>122</v>
      </c>
      <c r="I2661" t="s">
        <v>88</v>
      </c>
      <c r="J2661" t="s">
        <v>123</v>
      </c>
      <c r="K2661">
        <v>816021</v>
      </c>
      <c r="L2661" t="s">
        <v>124</v>
      </c>
      <c r="M2661" t="s">
        <v>125</v>
      </c>
      <c r="N2661" t="s">
        <v>57</v>
      </c>
      <c r="O2661" s="1">
        <v>45870</v>
      </c>
      <c r="Q2661" s="1">
        <v>46174</v>
      </c>
      <c r="R2661" s="2">
        <v>96.73</v>
      </c>
      <c r="S2661">
        <v>1</v>
      </c>
      <c r="T2661" t="s">
        <v>58</v>
      </c>
      <c r="U2661" t="s">
        <v>141</v>
      </c>
      <c r="V2661" s="3">
        <v>0.65</v>
      </c>
      <c r="W2661" s="2">
        <v>0</v>
      </c>
      <c r="X2661">
        <v>0</v>
      </c>
      <c r="Y2661" t="s">
        <v>60</v>
      </c>
      <c r="Z2661" t="s">
        <v>143</v>
      </c>
      <c r="AA2661">
        <v>0</v>
      </c>
      <c r="AB2661" s="2">
        <v>0</v>
      </c>
      <c r="AC2661" s="2">
        <v>0</v>
      </c>
      <c r="AD2661" s="3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0</v>
      </c>
      <c r="AL2661" s="2">
        <v>0</v>
      </c>
      <c r="AM2661" s="2">
        <v>62.87</v>
      </c>
      <c r="AN2661" s="2">
        <v>62.87</v>
      </c>
      <c r="AO2661" s="2">
        <v>0</v>
      </c>
      <c r="AP2661" s="2">
        <v>0</v>
      </c>
      <c r="AQ2661" s="2">
        <v>0</v>
      </c>
    </row>
    <row r="2662" spans="1:43" x14ac:dyDescent="0.25">
      <c r="A2662" s="1">
        <v>46146</v>
      </c>
      <c r="B2662" t="s">
        <v>48</v>
      </c>
      <c r="C2662">
        <v>649163</v>
      </c>
      <c r="D2662">
        <v>2029988590</v>
      </c>
      <c r="E2662" t="s">
        <v>321</v>
      </c>
      <c r="F2662" t="s">
        <v>1903</v>
      </c>
      <c r="G2662" t="s">
        <v>51</v>
      </c>
      <c r="H2662" t="s">
        <v>87</v>
      </c>
      <c r="I2662" t="s">
        <v>88</v>
      </c>
      <c r="J2662" t="s">
        <v>89</v>
      </c>
      <c r="K2662">
        <v>673059</v>
      </c>
      <c r="L2662" t="s">
        <v>90</v>
      </c>
      <c r="M2662" t="s">
        <v>91</v>
      </c>
      <c r="N2662" t="s">
        <v>57</v>
      </c>
      <c r="O2662" s="1">
        <v>45870</v>
      </c>
      <c r="Q2662" s="1">
        <v>46174</v>
      </c>
      <c r="R2662" s="2">
        <v>94.83</v>
      </c>
      <c r="S2662">
        <v>1</v>
      </c>
      <c r="T2662" t="s">
        <v>58</v>
      </c>
      <c r="U2662" t="s">
        <v>141</v>
      </c>
      <c r="V2662" s="3">
        <v>0.75</v>
      </c>
      <c r="W2662" s="2">
        <v>0</v>
      </c>
      <c r="X2662">
        <v>0</v>
      </c>
      <c r="Y2662" t="s">
        <v>60</v>
      </c>
      <c r="Z2662" t="s">
        <v>143</v>
      </c>
      <c r="AA2662">
        <v>0</v>
      </c>
      <c r="AB2662" s="2">
        <v>0</v>
      </c>
      <c r="AC2662" s="2">
        <v>0</v>
      </c>
      <c r="AD2662" s="3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0</v>
      </c>
      <c r="AM2662" s="2">
        <v>71.12</v>
      </c>
      <c r="AN2662" s="2">
        <v>71.12</v>
      </c>
      <c r="AO2662" s="2">
        <v>0</v>
      </c>
      <c r="AP2662" s="2">
        <v>0</v>
      </c>
      <c r="AQ2662" s="2">
        <v>0</v>
      </c>
    </row>
    <row r="2663" spans="1:43" x14ac:dyDescent="0.25">
      <c r="A2663" s="1">
        <v>46146</v>
      </c>
      <c r="B2663" t="s">
        <v>48</v>
      </c>
      <c r="C2663">
        <v>649163</v>
      </c>
      <c r="D2663">
        <v>2030002924</v>
      </c>
      <c r="E2663" t="s">
        <v>466</v>
      </c>
      <c r="F2663" t="s">
        <v>2222</v>
      </c>
      <c r="G2663" t="s">
        <v>51</v>
      </c>
      <c r="H2663" t="s">
        <v>324</v>
      </c>
      <c r="I2663" t="s">
        <v>88</v>
      </c>
      <c r="J2663" t="s">
        <v>98</v>
      </c>
      <c r="K2663">
        <v>824076</v>
      </c>
      <c r="L2663" t="s">
        <v>158</v>
      </c>
      <c r="M2663" t="s">
        <v>159</v>
      </c>
      <c r="N2663" t="s">
        <v>57</v>
      </c>
      <c r="O2663" s="1">
        <v>45870</v>
      </c>
      <c r="Q2663" s="1">
        <v>46174</v>
      </c>
      <c r="R2663" s="2">
        <v>74.25</v>
      </c>
      <c r="S2663">
        <v>1</v>
      </c>
      <c r="T2663" t="s">
        <v>58</v>
      </c>
      <c r="U2663" t="s">
        <v>141</v>
      </c>
      <c r="V2663" s="3">
        <v>0.75</v>
      </c>
      <c r="W2663" s="2">
        <v>0</v>
      </c>
      <c r="X2663">
        <v>0</v>
      </c>
      <c r="Y2663" t="s">
        <v>60</v>
      </c>
      <c r="Z2663" t="s">
        <v>143</v>
      </c>
      <c r="AA2663">
        <v>0</v>
      </c>
      <c r="AB2663" s="2">
        <v>0</v>
      </c>
      <c r="AC2663" s="2">
        <v>0</v>
      </c>
      <c r="AD2663" s="3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0</v>
      </c>
      <c r="AM2663" s="2">
        <v>55.69</v>
      </c>
      <c r="AN2663" s="2">
        <v>55.69</v>
      </c>
      <c r="AO2663" s="2">
        <v>0</v>
      </c>
      <c r="AP2663" s="2">
        <v>0</v>
      </c>
      <c r="AQ2663" s="2">
        <v>0</v>
      </c>
    </row>
    <row r="2664" spans="1:43" x14ac:dyDescent="0.25">
      <c r="A2664" s="1">
        <v>46146</v>
      </c>
      <c r="B2664" t="s">
        <v>48</v>
      </c>
      <c r="C2664">
        <v>649163</v>
      </c>
      <c r="D2664">
        <v>2030013622</v>
      </c>
      <c r="E2664" t="s">
        <v>686</v>
      </c>
      <c r="F2664" t="s">
        <v>2609</v>
      </c>
      <c r="G2664" t="s">
        <v>51</v>
      </c>
      <c r="H2664" t="s">
        <v>244</v>
      </c>
      <c r="I2664" t="s">
        <v>88</v>
      </c>
      <c r="J2664" t="s">
        <v>107</v>
      </c>
      <c r="K2664">
        <v>651818</v>
      </c>
      <c r="L2664" t="s">
        <v>114</v>
      </c>
      <c r="M2664" t="s">
        <v>115</v>
      </c>
      <c r="N2664" t="s">
        <v>57</v>
      </c>
      <c r="O2664" s="1">
        <v>45876</v>
      </c>
      <c r="Q2664" s="1">
        <v>46180</v>
      </c>
      <c r="R2664" s="2">
        <v>59.5</v>
      </c>
      <c r="S2664">
        <v>1</v>
      </c>
      <c r="T2664" t="s">
        <v>58</v>
      </c>
      <c r="U2664" t="s">
        <v>141</v>
      </c>
      <c r="V2664" s="3">
        <v>0.75</v>
      </c>
      <c r="W2664" s="2">
        <v>0</v>
      </c>
      <c r="X2664">
        <v>0</v>
      </c>
      <c r="Y2664" t="s">
        <v>60</v>
      </c>
      <c r="Z2664" t="s">
        <v>143</v>
      </c>
      <c r="AA2664">
        <v>0</v>
      </c>
      <c r="AB2664" s="2">
        <v>0</v>
      </c>
      <c r="AC2664" s="2">
        <v>0</v>
      </c>
      <c r="AD2664" s="3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  <c r="AM2664" s="2">
        <v>44.62</v>
      </c>
      <c r="AN2664" s="2">
        <v>44.62</v>
      </c>
      <c r="AO2664" s="2">
        <v>0</v>
      </c>
      <c r="AP2664" s="2">
        <v>0</v>
      </c>
      <c r="AQ2664" s="2">
        <v>0</v>
      </c>
    </row>
    <row r="2665" spans="1:43" x14ac:dyDescent="0.25">
      <c r="A2665" s="1">
        <v>46146</v>
      </c>
      <c r="B2665" t="s">
        <v>48</v>
      </c>
      <c r="C2665">
        <v>649163</v>
      </c>
      <c r="D2665">
        <v>2030032830</v>
      </c>
      <c r="E2665" t="s">
        <v>2610</v>
      </c>
      <c r="F2665" t="s">
        <v>2611</v>
      </c>
      <c r="G2665" t="s">
        <v>51</v>
      </c>
      <c r="H2665" t="s">
        <v>82</v>
      </c>
      <c r="I2665" t="s">
        <v>88</v>
      </c>
      <c r="J2665" t="s">
        <v>107</v>
      </c>
      <c r="K2665">
        <v>816021</v>
      </c>
      <c r="L2665" t="s">
        <v>124</v>
      </c>
      <c r="M2665" t="s">
        <v>125</v>
      </c>
      <c r="N2665" t="s">
        <v>57</v>
      </c>
      <c r="O2665" s="1">
        <v>45870</v>
      </c>
      <c r="Q2665" s="1">
        <v>46174</v>
      </c>
      <c r="R2665" s="2">
        <v>21.4</v>
      </c>
      <c r="S2665">
        <v>1</v>
      </c>
      <c r="T2665" t="s">
        <v>58</v>
      </c>
      <c r="U2665" t="s">
        <v>141</v>
      </c>
      <c r="V2665" s="3">
        <v>0.75</v>
      </c>
      <c r="W2665" s="2">
        <v>0</v>
      </c>
      <c r="X2665">
        <v>0</v>
      </c>
      <c r="Y2665" t="s">
        <v>60</v>
      </c>
      <c r="Z2665" t="s">
        <v>143</v>
      </c>
      <c r="AA2665">
        <v>0</v>
      </c>
      <c r="AB2665" s="2">
        <v>0</v>
      </c>
      <c r="AC2665" s="2">
        <v>0</v>
      </c>
      <c r="AD2665" s="3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0</v>
      </c>
      <c r="AM2665" s="2">
        <v>16.05</v>
      </c>
      <c r="AN2665" s="2">
        <v>16.05</v>
      </c>
      <c r="AO2665" s="2">
        <v>0</v>
      </c>
      <c r="AP2665" s="2">
        <v>0</v>
      </c>
      <c r="AQ2665" s="2">
        <v>0</v>
      </c>
    </row>
    <row r="2666" spans="1:43" x14ac:dyDescent="0.25">
      <c r="A2666" s="1">
        <v>46146</v>
      </c>
      <c r="B2666" t="s">
        <v>48</v>
      </c>
      <c r="C2666">
        <v>649163</v>
      </c>
      <c r="D2666">
        <v>2030047485</v>
      </c>
      <c r="E2666" t="s">
        <v>285</v>
      </c>
      <c r="F2666" t="s">
        <v>63</v>
      </c>
      <c r="G2666" t="s">
        <v>51</v>
      </c>
      <c r="H2666" t="s">
        <v>244</v>
      </c>
      <c r="I2666" t="s">
        <v>88</v>
      </c>
      <c r="J2666" t="s">
        <v>107</v>
      </c>
      <c r="K2666">
        <v>651818</v>
      </c>
      <c r="L2666" t="s">
        <v>114</v>
      </c>
      <c r="M2666" t="s">
        <v>115</v>
      </c>
      <c r="N2666" t="s">
        <v>57</v>
      </c>
      <c r="O2666" s="1">
        <v>45876</v>
      </c>
      <c r="Q2666" s="1">
        <v>46180</v>
      </c>
      <c r="R2666" s="2">
        <v>152.19999999999999</v>
      </c>
      <c r="S2666">
        <v>1</v>
      </c>
      <c r="T2666" t="s">
        <v>58</v>
      </c>
      <c r="U2666" t="s">
        <v>141</v>
      </c>
      <c r="V2666" s="3">
        <v>0.75</v>
      </c>
      <c r="W2666" s="2">
        <v>0</v>
      </c>
      <c r="X2666">
        <v>0</v>
      </c>
      <c r="Y2666" t="s">
        <v>60</v>
      </c>
      <c r="Z2666" t="s">
        <v>143</v>
      </c>
      <c r="AA2666">
        <v>0</v>
      </c>
      <c r="AB2666" s="2">
        <v>0</v>
      </c>
      <c r="AC2666" s="2">
        <v>0</v>
      </c>
      <c r="AD2666" s="3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0</v>
      </c>
      <c r="AM2666" s="2">
        <v>114.15</v>
      </c>
      <c r="AN2666" s="2">
        <v>114.15</v>
      </c>
      <c r="AO2666" s="2">
        <v>0</v>
      </c>
      <c r="AP2666" s="2">
        <v>0</v>
      </c>
      <c r="AQ2666" s="2">
        <v>0</v>
      </c>
    </row>
    <row r="2667" spans="1:43" x14ac:dyDescent="0.25">
      <c r="A2667" s="1">
        <v>46146</v>
      </c>
      <c r="B2667" t="s">
        <v>48</v>
      </c>
      <c r="C2667">
        <v>649163</v>
      </c>
      <c r="D2667">
        <v>2030069421</v>
      </c>
      <c r="E2667" t="s">
        <v>697</v>
      </c>
      <c r="F2667" t="s">
        <v>2612</v>
      </c>
      <c r="G2667" t="s">
        <v>51</v>
      </c>
      <c r="H2667" t="s">
        <v>82</v>
      </c>
      <c r="I2667" t="s">
        <v>88</v>
      </c>
      <c r="J2667" t="s">
        <v>95</v>
      </c>
      <c r="K2667">
        <v>824062</v>
      </c>
      <c r="L2667" t="s">
        <v>400</v>
      </c>
      <c r="M2667" t="s">
        <v>401</v>
      </c>
      <c r="N2667" t="s">
        <v>57</v>
      </c>
      <c r="O2667" s="1">
        <v>45870</v>
      </c>
      <c r="Q2667" s="1">
        <v>46174</v>
      </c>
      <c r="R2667" s="2">
        <v>71.83</v>
      </c>
      <c r="S2667">
        <v>1</v>
      </c>
      <c r="T2667" t="s">
        <v>58</v>
      </c>
      <c r="U2667" t="s">
        <v>141</v>
      </c>
      <c r="V2667" s="3">
        <v>0.9</v>
      </c>
      <c r="W2667" s="2">
        <v>0</v>
      </c>
      <c r="X2667">
        <v>0</v>
      </c>
      <c r="Y2667" t="s">
        <v>60</v>
      </c>
      <c r="Z2667" t="s">
        <v>143</v>
      </c>
      <c r="AA2667">
        <v>0</v>
      </c>
      <c r="AB2667" s="2">
        <v>0</v>
      </c>
      <c r="AC2667" s="2">
        <v>0</v>
      </c>
      <c r="AD2667" s="3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64.650000000000006</v>
      </c>
      <c r="AN2667" s="2">
        <v>64.650000000000006</v>
      </c>
      <c r="AO2667" s="2">
        <v>0</v>
      </c>
      <c r="AP2667" s="2">
        <v>0</v>
      </c>
      <c r="AQ2667" s="2">
        <v>0</v>
      </c>
    </row>
    <row r="2668" spans="1:43" x14ac:dyDescent="0.25">
      <c r="A2668" s="1">
        <v>46146</v>
      </c>
      <c r="B2668" t="s">
        <v>48</v>
      </c>
      <c r="C2668">
        <v>649163</v>
      </c>
      <c r="D2668">
        <v>2030074179</v>
      </c>
      <c r="E2668" t="s">
        <v>319</v>
      </c>
      <c r="F2668" t="s">
        <v>2613</v>
      </c>
      <c r="G2668" t="s">
        <v>51</v>
      </c>
      <c r="H2668" t="s">
        <v>324</v>
      </c>
      <c r="I2668" t="s">
        <v>88</v>
      </c>
      <c r="J2668" t="s">
        <v>98</v>
      </c>
      <c r="K2668">
        <v>673059</v>
      </c>
      <c r="L2668" t="s">
        <v>90</v>
      </c>
      <c r="M2668" t="s">
        <v>91</v>
      </c>
      <c r="N2668" t="s">
        <v>57</v>
      </c>
      <c r="O2668" s="1">
        <v>45870</v>
      </c>
      <c r="Q2668" s="1">
        <v>46174</v>
      </c>
      <c r="R2668" s="2">
        <v>70.55</v>
      </c>
      <c r="S2668">
        <v>1</v>
      </c>
      <c r="T2668" t="s">
        <v>58</v>
      </c>
      <c r="U2668" t="s">
        <v>141</v>
      </c>
      <c r="V2668" s="3">
        <v>0.75</v>
      </c>
      <c r="W2668" s="2">
        <v>0</v>
      </c>
      <c r="X2668">
        <v>0</v>
      </c>
      <c r="Y2668" t="s">
        <v>60</v>
      </c>
      <c r="Z2668" t="s">
        <v>143</v>
      </c>
      <c r="AA2668">
        <v>0</v>
      </c>
      <c r="AB2668" s="2">
        <v>0</v>
      </c>
      <c r="AC2668" s="2">
        <v>0</v>
      </c>
      <c r="AD2668" s="3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0</v>
      </c>
      <c r="AM2668" s="2">
        <v>52.91</v>
      </c>
      <c r="AN2668" s="2">
        <v>52.91</v>
      </c>
      <c r="AO2668" s="2">
        <v>0</v>
      </c>
      <c r="AP2668" s="2">
        <v>0</v>
      </c>
      <c r="AQ2668" s="2">
        <v>0</v>
      </c>
    </row>
    <row r="2669" spans="1:43" x14ac:dyDescent="0.25">
      <c r="A2669" s="1">
        <v>46146</v>
      </c>
      <c r="B2669" t="s">
        <v>48</v>
      </c>
      <c r="C2669">
        <v>649163</v>
      </c>
      <c r="D2669">
        <v>2030074690</v>
      </c>
      <c r="E2669" t="s">
        <v>346</v>
      </c>
      <c r="F2669" t="s">
        <v>2614</v>
      </c>
      <c r="G2669" t="s">
        <v>51</v>
      </c>
      <c r="H2669" t="s">
        <v>82</v>
      </c>
      <c r="I2669" t="s">
        <v>88</v>
      </c>
      <c r="J2669" t="s">
        <v>98</v>
      </c>
      <c r="K2669">
        <v>651818</v>
      </c>
      <c r="L2669" t="s">
        <v>114</v>
      </c>
      <c r="M2669" t="s">
        <v>115</v>
      </c>
      <c r="N2669" t="s">
        <v>57</v>
      </c>
      <c r="O2669" s="1">
        <v>45870</v>
      </c>
      <c r="Q2669" s="1">
        <v>46174</v>
      </c>
      <c r="R2669" s="2">
        <v>138.94999999999999</v>
      </c>
      <c r="S2669">
        <v>1</v>
      </c>
      <c r="T2669" t="s">
        <v>58</v>
      </c>
      <c r="U2669" t="s">
        <v>141</v>
      </c>
      <c r="V2669" s="3">
        <v>0.75</v>
      </c>
      <c r="W2669" s="2">
        <v>0</v>
      </c>
      <c r="X2669">
        <v>0</v>
      </c>
      <c r="Y2669" t="s">
        <v>60</v>
      </c>
      <c r="Z2669" t="s">
        <v>143</v>
      </c>
      <c r="AA2669">
        <v>0</v>
      </c>
      <c r="AB2669" s="2">
        <v>0</v>
      </c>
      <c r="AC2669" s="2">
        <v>0</v>
      </c>
      <c r="AD2669" s="3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0</v>
      </c>
      <c r="AM2669" s="2">
        <v>104.21</v>
      </c>
      <c r="AN2669" s="2">
        <v>104.21</v>
      </c>
      <c r="AO2669" s="2">
        <v>0</v>
      </c>
      <c r="AP2669" s="2">
        <v>0</v>
      </c>
      <c r="AQ2669" s="2">
        <v>0</v>
      </c>
    </row>
    <row r="2670" spans="1:43" x14ac:dyDescent="0.25">
      <c r="A2670" s="1">
        <v>46146</v>
      </c>
      <c r="B2670" t="s">
        <v>48</v>
      </c>
      <c r="C2670">
        <v>649163</v>
      </c>
      <c r="D2670">
        <v>2032706435</v>
      </c>
      <c r="E2670" t="s">
        <v>320</v>
      </c>
      <c r="F2670" t="s">
        <v>206</v>
      </c>
      <c r="G2670" t="s">
        <v>51</v>
      </c>
      <c r="H2670" t="s">
        <v>220</v>
      </c>
      <c r="I2670" t="s">
        <v>88</v>
      </c>
      <c r="J2670" t="s">
        <v>95</v>
      </c>
      <c r="K2670">
        <v>753748</v>
      </c>
      <c r="L2670" t="s">
        <v>72</v>
      </c>
      <c r="M2670" t="s">
        <v>73</v>
      </c>
      <c r="N2670" t="s">
        <v>57</v>
      </c>
      <c r="O2670" s="1">
        <v>46023</v>
      </c>
      <c r="Q2670" s="1">
        <v>46174</v>
      </c>
      <c r="R2670" s="2">
        <v>136.69</v>
      </c>
      <c r="S2670">
        <v>1</v>
      </c>
      <c r="T2670" t="s">
        <v>58</v>
      </c>
      <c r="U2670" t="s">
        <v>59</v>
      </c>
      <c r="V2670" s="3">
        <v>0.9</v>
      </c>
      <c r="W2670" s="2">
        <v>0</v>
      </c>
      <c r="X2670">
        <v>0</v>
      </c>
      <c r="Y2670" t="s">
        <v>60</v>
      </c>
      <c r="Z2670" t="s">
        <v>143</v>
      </c>
      <c r="AA2670">
        <v>0</v>
      </c>
      <c r="AB2670" s="2">
        <v>0</v>
      </c>
      <c r="AC2670" s="2">
        <v>0</v>
      </c>
      <c r="AD2670" s="3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123.02</v>
      </c>
      <c r="AM2670" s="2">
        <v>0</v>
      </c>
      <c r="AN2670" s="2">
        <v>0</v>
      </c>
      <c r="AO2670" s="2">
        <v>0</v>
      </c>
      <c r="AP2670" s="2">
        <v>0</v>
      </c>
      <c r="AQ2670" s="2">
        <v>0</v>
      </c>
    </row>
    <row r="2671" spans="1:43" x14ac:dyDescent="0.25">
      <c r="A2671" s="1">
        <v>46146</v>
      </c>
      <c r="B2671" t="s">
        <v>48</v>
      </c>
      <c r="C2671">
        <v>649163</v>
      </c>
      <c r="D2671">
        <v>2032718123</v>
      </c>
      <c r="E2671" t="s">
        <v>2615</v>
      </c>
      <c r="F2671" t="s">
        <v>440</v>
      </c>
      <c r="G2671" t="s">
        <v>51</v>
      </c>
      <c r="H2671" t="s">
        <v>220</v>
      </c>
      <c r="I2671" t="s">
        <v>88</v>
      </c>
      <c r="J2671" t="s">
        <v>95</v>
      </c>
      <c r="K2671">
        <v>753748</v>
      </c>
      <c r="L2671" t="s">
        <v>72</v>
      </c>
      <c r="M2671" t="s">
        <v>73</v>
      </c>
      <c r="N2671" t="s">
        <v>57</v>
      </c>
      <c r="O2671" s="1">
        <v>46023</v>
      </c>
      <c r="Q2671" s="1">
        <v>46174</v>
      </c>
      <c r="R2671" s="2">
        <v>111.54</v>
      </c>
      <c r="S2671">
        <v>1</v>
      </c>
      <c r="T2671" t="s">
        <v>58</v>
      </c>
      <c r="U2671" t="s">
        <v>59</v>
      </c>
      <c r="V2671" s="3">
        <v>0.9</v>
      </c>
      <c r="W2671" s="2">
        <v>0</v>
      </c>
      <c r="X2671">
        <v>0</v>
      </c>
      <c r="Y2671" t="s">
        <v>60</v>
      </c>
      <c r="Z2671" t="s">
        <v>143</v>
      </c>
      <c r="AA2671">
        <v>0</v>
      </c>
      <c r="AB2671" s="2">
        <v>0</v>
      </c>
      <c r="AC2671" s="2">
        <v>0</v>
      </c>
      <c r="AD2671" s="3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100.39</v>
      </c>
      <c r="AM2671" s="2">
        <v>0</v>
      </c>
      <c r="AN2671" s="2">
        <v>0</v>
      </c>
      <c r="AO2671" s="2">
        <v>0</v>
      </c>
      <c r="AP2671" s="2">
        <v>0</v>
      </c>
      <c r="AQ2671" s="2">
        <v>0</v>
      </c>
    </row>
    <row r="2672" spans="1:43" x14ac:dyDescent="0.25">
      <c r="A2672" s="1">
        <v>46146</v>
      </c>
      <c r="B2672" t="s">
        <v>48</v>
      </c>
      <c r="C2672">
        <v>649163</v>
      </c>
      <c r="D2672">
        <v>2032719210</v>
      </c>
      <c r="E2672" t="s">
        <v>293</v>
      </c>
      <c r="F2672" t="s">
        <v>97</v>
      </c>
      <c r="G2672" t="s">
        <v>51</v>
      </c>
      <c r="H2672" t="s">
        <v>475</v>
      </c>
      <c r="I2672" t="s">
        <v>88</v>
      </c>
      <c r="J2672" t="s">
        <v>95</v>
      </c>
      <c r="K2672">
        <v>753748</v>
      </c>
      <c r="L2672" t="s">
        <v>72</v>
      </c>
      <c r="M2672" t="s">
        <v>73</v>
      </c>
      <c r="N2672" t="s">
        <v>57</v>
      </c>
      <c r="O2672" s="1">
        <v>46023</v>
      </c>
      <c r="Q2672" s="1">
        <v>46174</v>
      </c>
      <c r="R2672" s="2">
        <v>128.61000000000001</v>
      </c>
      <c r="S2672">
        <v>1</v>
      </c>
      <c r="T2672" t="s">
        <v>58</v>
      </c>
      <c r="U2672" t="s">
        <v>59</v>
      </c>
      <c r="V2672" s="3">
        <v>0.9</v>
      </c>
      <c r="W2672" s="2">
        <v>0</v>
      </c>
      <c r="X2672">
        <v>0</v>
      </c>
      <c r="Y2672" t="s">
        <v>60</v>
      </c>
      <c r="Z2672" t="s">
        <v>143</v>
      </c>
      <c r="AA2672">
        <v>0</v>
      </c>
      <c r="AB2672" s="2">
        <v>0</v>
      </c>
      <c r="AC2672" s="2">
        <v>0</v>
      </c>
      <c r="AD2672" s="3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115.75</v>
      </c>
      <c r="AM2672" s="2">
        <v>0</v>
      </c>
      <c r="AN2672" s="2">
        <v>0</v>
      </c>
      <c r="AO2672" s="2">
        <v>0</v>
      </c>
      <c r="AP2672" s="2">
        <v>0</v>
      </c>
      <c r="AQ2672" s="2">
        <v>0</v>
      </c>
    </row>
    <row r="2673" spans="1:43" x14ac:dyDescent="0.25">
      <c r="A2673" s="1">
        <v>46146</v>
      </c>
      <c r="B2673" t="s">
        <v>48</v>
      </c>
      <c r="C2673">
        <v>649163</v>
      </c>
      <c r="D2673">
        <v>2032720735</v>
      </c>
      <c r="E2673" t="s">
        <v>2616</v>
      </c>
      <c r="F2673" t="s">
        <v>2617</v>
      </c>
      <c r="G2673" t="s">
        <v>51</v>
      </c>
      <c r="H2673" t="s">
        <v>103</v>
      </c>
      <c r="I2673" t="s">
        <v>88</v>
      </c>
      <c r="J2673" t="s">
        <v>107</v>
      </c>
      <c r="K2673">
        <v>816021</v>
      </c>
      <c r="L2673" t="s">
        <v>124</v>
      </c>
      <c r="M2673" t="s">
        <v>125</v>
      </c>
      <c r="N2673" t="s">
        <v>57</v>
      </c>
      <c r="O2673" s="1">
        <v>46023</v>
      </c>
      <c r="Q2673" s="1">
        <v>46174</v>
      </c>
      <c r="R2673" s="2">
        <v>23.15</v>
      </c>
      <c r="S2673">
        <v>1</v>
      </c>
      <c r="T2673" t="s">
        <v>58</v>
      </c>
      <c r="U2673" t="s">
        <v>59</v>
      </c>
      <c r="V2673" s="3">
        <v>0.75</v>
      </c>
      <c r="W2673" s="2">
        <v>0</v>
      </c>
      <c r="X2673">
        <v>0</v>
      </c>
      <c r="Y2673" t="s">
        <v>60</v>
      </c>
      <c r="Z2673" t="s">
        <v>143</v>
      </c>
      <c r="AA2673">
        <v>0</v>
      </c>
      <c r="AB2673" s="2">
        <v>0</v>
      </c>
      <c r="AC2673" s="2">
        <v>0</v>
      </c>
      <c r="AD2673" s="3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17.36</v>
      </c>
      <c r="AM2673" s="2">
        <v>0</v>
      </c>
      <c r="AN2673" s="2">
        <v>0</v>
      </c>
      <c r="AO2673" s="2">
        <v>0</v>
      </c>
      <c r="AP2673" s="2">
        <v>0</v>
      </c>
      <c r="AQ2673" s="2">
        <v>0</v>
      </c>
    </row>
    <row r="2674" spans="1:43" x14ac:dyDescent="0.25">
      <c r="A2674" s="1">
        <v>46146</v>
      </c>
      <c r="B2674" t="s">
        <v>48</v>
      </c>
      <c r="C2674">
        <v>649163</v>
      </c>
      <c r="D2674">
        <v>2032737119</v>
      </c>
      <c r="E2674" t="s">
        <v>2618</v>
      </c>
      <c r="F2674" t="s">
        <v>2572</v>
      </c>
      <c r="G2674" t="s">
        <v>51</v>
      </c>
      <c r="H2674" t="s">
        <v>122</v>
      </c>
      <c r="I2674" t="s">
        <v>88</v>
      </c>
      <c r="J2674" t="s">
        <v>98</v>
      </c>
      <c r="K2674">
        <v>816021</v>
      </c>
      <c r="L2674" t="s">
        <v>124</v>
      </c>
      <c r="M2674" t="s">
        <v>125</v>
      </c>
      <c r="N2674" t="s">
        <v>57</v>
      </c>
      <c r="O2674" s="1">
        <v>46023</v>
      </c>
      <c r="Q2674" s="1">
        <v>46174</v>
      </c>
      <c r="R2674" s="2">
        <v>6.91</v>
      </c>
      <c r="S2674">
        <v>1</v>
      </c>
      <c r="T2674" t="s">
        <v>58</v>
      </c>
      <c r="U2674" t="s">
        <v>59</v>
      </c>
      <c r="V2674" s="3">
        <v>0.75</v>
      </c>
      <c r="W2674" s="2">
        <v>0</v>
      </c>
      <c r="X2674">
        <v>0</v>
      </c>
      <c r="Y2674" t="s">
        <v>60</v>
      </c>
      <c r="Z2674" t="s">
        <v>143</v>
      </c>
      <c r="AA2674">
        <v>0</v>
      </c>
      <c r="AB2674" s="2">
        <v>0</v>
      </c>
      <c r="AC2674" s="2">
        <v>0</v>
      </c>
      <c r="AD2674" s="3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5.18</v>
      </c>
      <c r="AM2674" s="2">
        <v>0</v>
      </c>
      <c r="AN2674" s="2">
        <v>0</v>
      </c>
      <c r="AO2674" s="2">
        <v>0</v>
      </c>
      <c r="AP2674" s="2">
        <v>0</v>
      </c>
      <c r="AQ2674" s="2">
        <v>0</v>
      </c>
    </row>
    <row r="2675" spans="1:43" x14ac:dyDescent="0.25">
      <c r="A2675" s="1">
        <v>46146</v>
      </c>
      <c r="B2675" t="s">
        <v>48</v>
      </c>
      <c r="C2675">
        <v>649163</v>
      </c>
      <c r="D2675">
        <v>2032772450</v>
      </c>
      <c r="E2675" t="s">
        <v>728</v>
      </c>
      <c r="F2675" t="s">
        <v>310</v>
      </c>
      <c r="G2675" t="s">
        <v>51</v>
      </c>
      <c r="H2675" t="s">
        <v>244</v>
      </c>
      <c r="I2675" t="s">
        <v>88</v>
      </c>
      <c r="J2675" t="s">
        <v>98</v>
      </c>
      <c r="K2675">
        <v>651818</v>
      </c>
      <c r="L2675" t="s">
        <v>114</v>
      </c>
      <c r="M2675" t="s">
        <v>115</v>
      </c>
      <c r="N2675" t="s">
        <v>57</v>
      </c>
      <c r="O2675" s="1">
        <v>46028</v>
      </c>
      <c r="Q2675" s="1">
        <v>46179</v>
      </c>
      <c r="R2675" s="2">
        <v>162.88</v>
      </c>
      <c r="S2675">
        <v>1</v>
      </c>
      <c r="T2675" t="s">
        <v>58</v>
      </c>
      <c r="U2675" t="s">
        <v>59</v>
      </c>
      <c r="V2675" s="3">
        <v>0.75</v>
      </c>
      <c r="W2675" s="2">
        <v>0</v>
      </c>
      <c r="X2675">
        <v>0</v>
      </c>
      <c r="Y2675" t="s">
        <v>60</v>
      </c>
      <c r="Z2675" t="s">
        <v>143</v>
      </c>
      <c r="AA2675">
        <v>0</v>
      </c>
      <c r="AB2675" s="2">
        <v>0</v>
      </c>
      <c r="AC2675" s="2">
        <v>0</v>
      </c>
      <c r="AD2675" s="3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122.16</v>
      </c>
      <c r="AM2675" s="2">
        <v>0</v>
      </c>
      <c r="AN2675" s="2">
        <v>0</v>
      </c>
      <c r="AO2675" s="2">
        <v>0</v>
      </c>
      <c r="AP2675" s="2">
        <v>0</v>
      </c>
      <c r="AQ2675" s="2">
        <v>0</v>
      </c>
    </row>
    <row r="2676" spans="1:43" x14ac:dyDescent="0.25">
      <c r="A2676" s="1">
        <v>46146</v>
      </c>
      <c r="B2676" t="s">
        <v>48</v>
      </c>
      <c r="C2676">
        <v>649163</v>
      </c>
      <c r="D2676">
        <v>2032774156</v>
      </c>
      <c r="E2676" t="s">
        <v>1228</v>
      </c>
      <c r="F2676" t="s">
        <v>71</v>
      </c>
      <c r="G2676" t="s">
        <v>51</v>
      </c>
      <c r="H2676" t="s">
        <v>82</v>
      </c>
      <c r="I2676" t="s">
        <v>88</v>
      </c>
      <c r="J2676" t="s">
        <v>98</v>
      </c>
      <c r="K2676">
        <v>823350</v>
      </c>
      <c r="L2676" t="s">
        <v>216</v>
      </c>
      <c r="M2676" t="s">
        <v>221</v>
      </c>
      <c r="N2676" t="s">
        <v>57</v>
      </c>
      <c r="O2676" s="1">
        <v>46023</v>
      </c>
      <c r="Q2676" s="1">
        <v>46174</v>
      </c>
      <c r="R2676" s="2">
        <v>43.42</v>
      </c>
      <c r="S2676">
        <v>1</v>
      </c>
      <c r="T2676" t="s">
        <v>58</v>
      </c>
      <c r="U2676" t="s">
        <v>59</v>
      </c>
      <c r="V2676" s="3">
        <v>0.75</v>
      </c>
      <c r="W2676" s="2">
        <v>0</v>
      </c>
      <c r="X2676">
        <v>0</v>
      </c>
      <c r="Y2676" t="s">
        <v>60</v>
      </c>
      <c r="Z2676" t="s">
        <v>143</v>
      </c>
      <c r="AA2676">
        <v>0</v>
      </c>
      <c r="AB2676" s="2">
        <v>0</v>
      </c>
      <c r="AC2676" s="2">
        <v>0</v>
      </c>
      <c r="AD2676" s="3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2">
        <v>0</v>
      </c>
      <c r="AL2676" s="2">
        <v>32.56</v>
      </c>
      <c r="AM2676" s="2">
        <v>0</v>
      </c>
      <c r="AN2676" s="2">
        <v>0</v>
      </c>
      <c r="AO2676" s="2">
        <v>0</v>
      </c>
      <c r="AP2676" s="2">
        <v>0</v>
      </c>
      <c r="AQ2676" s="2">
        <v>0</v>
      </c>
    </row>
    <row r="2677" spans="1:43" x14ac:dyDescent="0.25">
      <c r="A2677" s="1">
        <v>46146</v>
      </c>
      <c r="B2677" t="s">
        <v>48</v>
      </c>
      <c r="C2677">
        <v>649163</v>
      </c>
      <c r="D2677">
        <v>2032785687</v>
      </c>
      <c r="E2677" t="s">
        <v>320</v>
      </c>
      <c r="F2677" t="s">
        <v>2128</v>
      </c>
      <c r="G2677" t="s">
        <v>51</v>
      </c>
      <c r="H2677" t="s">
        <v>202</v>
      </c>
      <c r="I2677" t="s">
        <v>88</v>
      </c>
      <c r="J2677" t="s">
        <v>98</v>
      </c>
      <c r="K2677">
        <v>669316</v>
      </c>
      <c r="L2677" t="s">
        <v>265</v>
      </c>
      <c r="M2677" t="s">
        <v>266</v>
      </c>
      <c r="N2677" t="s">
        <v>57</v>
      </c>
      <c r="O2677" s="1">
        <v>46023</v>
      </c>
      <c r="Q2677" s="1">
        <v>46174</v>
      </c>
      <c r="R2677" s="2">
        <v>78.430000000000007</v>
      </c>
      <c r="S2677">
        <v>1</v>
      </c>
      <c r="T2677" t="s">
        <v>58</v>
      </c>
      <c r="U2677" t="s">
        <v>59</v>
      </c>
      <c r="V2677" s="3">
        <v>0.75</v>
      </c>
      <c r="W2677" s="2">
        <v>0</v>
      </c>
      <c r="X2677">
        <v>0</v>
      </c>
      <c r="Y2677" t="s">
        <v>60</v>
      </c>
      <c r="Z2677" t="s">
        <v>143</v>
      </c>
      <c r="AA2677">
        <v>0</v>
      </c>
      <c r="AB2677" s="2">
        <v>0</v>
      </c>
      <c r="AC2677" s="2">
        <v>0</v>
      </c>
      <c r="AD2677" s="3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58.82</v>
      </c>
      <c r="AM2677" s="2">
        <v>0</v>
      </c>
      <c r="AN2677" s="2">
        <v>0</v>
      </c>
      <c r="AO2677" s="2">
        <v>0</v>
      </c>
      <c r="AP2677" s="2">
        <v>0</v>
      </c>
      <c r="AQ2677" s="2">
        <v>0</v>
      </c>
    </row>
    <row r="2678" spans="1:43" x14ac:dyDescent="0.25">
      <c r="A2678" s="1">
        <v>46146</v>
      </c>
      <c r="B2678" t="s">
        <v>48</v>
      </c>
      <c r="C2678">
        <v>649163</v>
      </c>
      <c r="D2678">
        <v>2032786906</v>
      </c>
      <c r="E2678" t="s">
        <v>1350</v>
      </c>
      <c r="F2678" t="s">
        <v>263</v>
      </c>
      <c r="G2678" t="s">
        <v>51</v>
      </c>
      <c r="H2678" t="s">
        <v>177</v>
      </c>
      <c r="I2678" t="s">
        <v>88</v>
      </c>
      <c r="J2678" t="s">
        <v>95</v>
      </c>
      <c r="K2678">
        <v>823068</v>
      </c>
      <c r="L2678" t="s">
        <v>178</v>
      </c>
      <c r="M2678" t="s">
        <v>179</v>
      </c>
      <c r="N2678" t="s">
        <v>57</v>
      </c>
      <c r="O2678" s="1">
        <v>46023</v>
      </c>
      <c r="Q2678" s="1">
        <v>46174</v>
      </c>
      <c r="R2678" s="2">
        <v>84.56</v>
      </c>
      <c r="S2678">
        <v>1</v>
      </c>
      <c r="T2678" t="s">
        <v>58</v>
      </c>
      <c r="U2678" t="s">
        <v>59</v>
      </c>
      <c r="V2678" s="3">
        <v>0.9</v>
      </c>
      <c r="W2678" s="2">
        <v>0</v>
      </c>
      <c r="X2678">
        <v>0</v>
      </c>
      <c r="Y2678" t="s">
        <v>60</v>
      </c>
      <c r="Z2678" t="s">
        <v>143</v>
      </c>
      <c r="AA2678">
        <v>0</v>
      </c>
      <c r="AB2678" s="2">
        <v>0</v>
      </c>
      <c r="AC2678" s="2">
        <v>0</v>
      </c>
      <c r="AD2678" s="3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76.099999999999994</v>
      </c>
      <c r="AM2678" s="2">
        <v>0</v>
      </c>
      <c r="AN2678" s="2">
        <v>0</v>
      </c>
      <c r="AO2678" s="2">
        <v>0</v>
      </c>
      <c r="AP2678" s="2">
        <v>0</v>
      </c>
      <c r="AQ2678" s="2">
        <v>0</v>
      </c>
    </row>
    <row r="2679" spans="1:43" x14ac:dyDescent="0.25">
      <c r="A2679" s="1">
        <v>46146</v>
      </c>
      <c r="B2679" t="s">
        <v>48</v>
      </c>
      <c r="C2679">
        <v>649163</v>
      </c>
      <c r="D2679">
        <v>2032789365</v>
      </c>
      <c r="E2679" t="s">
        <v>251</v>
      </c>
      <c r="F2679" t="s">
        <v>285</v>
      </c>
      <c r="G2679" t="s">
        <v>51</v>
      </c>
      <c r="H2679" t="s">
        <v>220</v>
      </c>
      <c r="I2679" t="s">
        <v>88</v>
      </c>
      <c r="J2679" t="s">
        <v>107</v>
      </c>
      <c r="K2679">
        <v>753748</v>
      </c>
      <c r="L2679" t="s">
        <v>72</v>
      </c>
      <c r="M2679" t="s">
        <v>73</v>
      </c>
      <c r="N2679" t="s">
        <v>57</v>
      </c>
      <c r="O2679" s="1">
        <v>46023</v>
      </c>
      <c r="Q2679" s="1">
        <v>46174</v>
      </c>
      <c r="R2679" s="2">
        <v>271.3</v>
      </c>
      <c r="S2679">
        <v>1</v>
      </c>
      <c r="T2679" t="s">
        <v>58</v>
      </c>
      <c r="U2679" t="s">
        <v>59</v>
      </c>
      <c r="V2679" s="3">
        <v>0.75</v>
      </c>
      <c r="W2679" s="2">
        <v>0</v>
      </c>
      <c r="X2679">
        <v>0</v>
      </c>
      <c r="Y2679" t="s">
        <v>60</v>
      </c>
      <c r="Z2679" t="s">
        <v>143</v>
      </c>
      <c r="AA2679">
        <v>0</v>
      </c>
      <c r="AB2679" s="2">
        <v>0</v>
      </c>
      <c r="AC2679" s="2">
        <v>0</v>
      </c>
      <c r="AD2679" s="3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203.48</v>
      </c>
      <c r="AM2679" s="2">
        <v>0</v>
      </c>
      <c r="AN2679" s="2">
        <v>0</v>
      </c>
      <c r="AO2679" s="2">
        <v>0</v>
      </c>
      <c r="AP2679" s="2">
        <v>0</v>
      </c>
      <c r="AQ2679" s="2">
        <v>0</v>
      </c>
    </row>
    <row r="2680" spans="1:43" x14ac:dyDescent="0.25">
      <c r="A2680" s="1">
        <v>46146</v>
      </c>
      <c r="B2680" t="s">
        <v>48</v>
      </c>
      <c r="C2680">
        <v>649163</v>
      </c>
      <c r="D2680">
        <v>2032791543</v>
      </c>
      <c r="E2680" t="s">
        <v>1351</v>
      </c>
      <c r="F2680" t="s">
        <v>1352</v>
      </c>
      <c r="G2680" t="s">
        <v>51</v>
      </c>
      <c r="H2680" t="s">
        <v>110</v>
      </c>
      <c r="I2680" t="s">
        <v>88</v>
      </c>
      <c r="J2680" t="s">
        <v>107</v>
      </c>
      <c r="K2680">
        <v>753748</v>
      </c>
      <c r="L2680" t="s">
        <v>72</v>
      </c>
      <c r="M2680" t="s">
        <v>73</v>
      </c>
      <c r="N2680" t="s">
        <v>57</v>
      </c>
      <c r="O2680" s="1">
        <v>46023</v>
      </c>
      <c r="Q2680" s="1">
        <v>46174</v>
      </c>
      <c r="R2680" s="2">
        <v>186.5</v>
      </c>
      <c r="S2680">
        <v>1</v>
      </c>
      <c r="T2680" t="s">
        <v>58</v>
      </c>
      <c r="U2680" t="s">
        <v>59</v>
      </c>
      <c r="V2680" s="3">
        <v>0.75</v>
      </c>
      <c r="W2680" s="2">
        <v>0</v>
      </c>
      <c r="X2680">
        <v>0</v>
      </c>
      <c r="Y2680" t="s">
        <v>60</v>
      </c>
      <c r="Z2680" t="s">
        <v>143</v>
      </c>
      <c r="AA2680">
        <v>0</v>
      </c>
      <c r="AB2680" s="2">
        <v>0</v>
      </c>
      <c r="AC2680" s="2">
        <v>0</v>
      </c>
      <c r="AD2680" s="3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139.88</v>
      </c>
      <c r="AM2680" s="2">
        <v>0</v>
      </c>
      <c r="AN2680" s="2">
        <v>0</v>
      </c>
      <c r="AO2680" s="2">
        <v>0</v>
      </c>
      <c r="AP2680" s="2">
        <v>0</v>
      </c>
      <c r="AQ2680" s="2">
        <v>0</v>
      </c>
    </row>
    <row r="2681" spans="1:43" x14ac:dyDescent="0.25">
      <c r="A2681" s="1">
        <v>46146</v>
      </c>
      <c r="B2681" t="s">
        <v>48</v>
      </c>
      <c r="C2681">
        <v>649163</v>
      </c>
      <c r="D2681">
        <v>2032791967</v>
      </c>
      <c r="E2681" t="s">
        <v>1353</v>
      </c>
      <c r="F2681" t="s">
        <v>1354</v>
      </c>
      <c r="G2681" t="s">
        <v>51</v>
      </c>
      <c r="H2681" t="s">
        <v>220</v>
      </c>
      <c r="I2681" t="s">
        <v>88</v>
      </c>
      <c r="J2681" t="s">
        <v>95</v>
      </c>
      <c r="K2681">
        <v>753748</v>
      </c>
      <c r="L2681" t="s">
        <v>72</v>
      </c>
      <c r="M2681" t="s">
        <v>73</v>
      </c>
      <c r="N2681" t="s">
        <v>57</v>
      </c>
      <c r="O2681" s="1">
        <v>46023</v>
      </c>
      <c r="Q2681" s="1">
        <v>46174</v>
      </c>
      <c r="R2681" s="2">
        <v>84.51</v>
      </c>
      <c r="S2681">
        <v>1</v>
      </c>
      <c r="T2681" t="s">
        <v>58</v>
      </c>
      <c r="U2681" t="s">
        <v>59</v>
      </c>
      <c r="V2681" s="3">
        <v>0.9</v>
      </c>
      <c r="W2681" s="2">
        <v>0</v>
      </c>
      <c r="X2681">
        <v>0</v>
      </c>
      <c r="Y2681" t="s">
        <v>60</v>
      </c>
      <c r="Z2681" t="s">
        <v>143</v>
      </c>
      <c r="AA2681">
        <v>0</v>
      </c>
      <c r="AB2681" s="2">
        <v>0</v>
      </c>
      <c r="AC2681" s="2">
        <v>0</v>
      </c>
      <c r="AD2681" s="3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76.06</v>
      </c>
      <c r="AM2681" s="2">
        <v>0</v>
      </c>
      <c r="AN2681" s="2">
        <v>0</v>
      </c>
      <c r="AO2681" s="2">
        <v>0</v>
      </c>
      <c r="AP2681" s="2">
        <v>0</v>
      </c>
      <c r="AQ2681" s="2">
        <v>0</v>
      </c>
    </row>
    <row r="2682" spans="1:43" x14ac:dyDescent="0.25">
      <c r="A2682" s="1">
        <v>46146</v>
      </c>
      <c r="B2682" t="s">
        <v>48</v>
      </c>
      <c r="C2682">
        <v>649163</v>
      </c>
      <c r="D2682">
        <v>2032792385</v>
      </c>
      <c r="E2682" t="s">
        <v>2619</v>
      </c>
      <c r="F2682" t="s">
        <v>720</v>
      </c>
      <c r="G2682" t="s">
        <v>51</v>
      </c>
      <c r="H2682" t="s">
        <v>220</v>
      </c>
      <c r="I2682" t="s">
        <v>88</v>
      </c>
      <c r="J2682" t="s">
        <v>95</v>
      </c>
      <c r="K2682">
        <v>753748</v>
      </c>
      <c r="L2682" t="s">
        <v>72</v>
      </c>
      <c r="M2682" t="s">
        <v>73</v>
      </c>
      <c r="N2682" t="s">
        <v>57</v>
      </c>
      <c r="O2682" s="1">
        <v>46023</v>
      </c>
      <c r="Q2682" s="1">
        <v>46174</v>
      </c>
      <c r="R2682" s="2">
        <v>116.19</v>
      </c>
      <c r="S2682">
        <v>1</v>
      </c>
      <c r="T2682" t="s">
        <v>58</v>
      </c>
      <c r="U2682" t="s">
        <v>59</v>
      </c>
      <c r="V2682" s="3">
        <v>0.9</v>
      </c>
      <c r="W2682" s="2">
        <v>0</v>
      </c>
      <c r="X2682">
        <v>0</v>
      </c>
      <c r="Y2682" t="s">
        <v>60</v>
      </c>
      <c r="Z2682" t="s">
        <v>143</v>
      </c>
      <c r="AA2682">
        <v>0</v>
      </c>
      <c r="AB2682" s="2">
        <v>0</v>
      </c>
      <c r="AC2682" s="2">
        <v>0</v>
      </c>
      <c r="AD2682" s="3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104.57</v>
      </c>
      <c r="AM2682" s="2">
        <v>0</v>
      </c>
      <c r="AN2682" s="2">
        <v>0</v>
      </c>
      <c r="AO2682" s="2">
        <v>0</v>
      </c>
      <c r="AP2682" s="2">
        <v>0</v>
      </c>
      <c r="AQ2682" s="2">
        <v>0</v>
      </c>
    </row>
    <row r="2683" spans="1:43" x14ac:dyDescent="0.25">
      <c r="A2683" s="1">
        <v>46146</v>
      </c>
      <c r="B2683" t="s">
        <v>48</v>
      </c>
      <c r="C2683">
        <v>649163</v>
      </c>
      <c r="D2683">
        <v>2032792811</v>
      </c>
      <c r="E2683" t="s">
        <v>1193</v>
      </c>
      <c r="F2683" t="s">
        <v>1194</v>
      </c>
      <c r="G2683" t="s">
        <v>51</v>
      </c>
      <c r="H2683" t="s">
        <v>113</v>
      </c>
      <c r="I2683" t="s">
        <v>88</v>
      </c>
      <c r="J2683" t="s">
        <v>98</v>
      </c>
      <c r="K2683">
        <v>753748</v>
      </c>
      <c r="L2683" t="s">
        <v>72</v>
      </c>
      <c r="M2683" t="s">
        <v>73</v>
      </c>
      <c r="N2683" t="s">
        <v>57</v>
      </c>
      <c r="O2683" s="1">
        <v>46023</v>
      </c>
      <c r="Q2683" s="1">
        <v>46174</v>
      </c>
      <c r="R2683" s="2">
        <v>87.76</v>
      </c>
      <c r="S2683">
        <v>1</v>
      </c>
      <c r="T2683" t="s">
        <v>58</v>
      </c>
      <c r="U2683" t="s">
        <v>59</v>
      </c>
      <c r="V2683" s="3">
        <v>0.75</v>
      </c>
      <c r="W2683" s="2">
        <v>0</v>
      </c>
      <c r="X2683">
        <v>0</v>
      </c>
      <c r="Y2683" t="s">
        <v>60</v>
      </c>
      <c r="Z2683" t="s">
        <v>143</v>
      </c>
      <c r="AA2683">
        <v>0</v>
      </c>
      <c r="AB2683" s="2">
        <v>0</v>
      </c>
      <c r="AC2683" s="2">
        <v>0</v>
      </c>
      <c r="AD2683" s="3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65.819999999999993</v>
      </c>
      <c r="AM2683" s="2">
        <v>0</v>
      </c>
      <c r="AN2683" s="2">
        <v>0</v>
      </c>
      <c r="AO2683" s="2">
        <v>0</v>
      </c>
      <c r="AP2683" s="2">
        <v>0</v>
      </c>
      <c r="AQ2683" s="2">
        <v>0</v>
      </c>
    </row>
    <row r="2684" spans="1:43" x14ac:dyDescent="0.25">
      <c r="A2684" s="1">
        <v>46146</v>
      </c>
      <c r="B2684" t="s">
        <v>48</v>
      </c>
      <c r="C2684">
        <v>649163</v>
      </c>
      <c r="D2684">
        <v>2032800438</v>
      </c>
      <c r="E2684" t="s">
        <v>2620</v>
      </c>
      <c r="F2684" t="s">
        <v>953</v>
      </c>
      <c r="G2684" t="s">
        <v>51</v>
      </c>
      <c r="H2684" t="s">
        <v>177</v>
      </c>
      <c r="I2684" t="s">
        <v>88</v>
      </c>
      <c r="J2684" t="s">
        <v>95</v>
      </c>
      <c r="K2684">
        <v>652037</v>
      </c>
      <c r="L2684" t="s">
        <v>152</v>
      </c>
      <c r="M2684" t="s">
        <v>153</v>
      </c>
      <c r="N2684" t="s">
        <v>57</v>
      </c>
      <c r="O2684" s="1">
        <v>46023</v>
      </c>
      <c r="Q2684" s="1">
        <v>46174</v>
      </c>
      <c r="R2684" s="2">
        <v>79.05</v>
      </c>
      <c r="S2684">
        <v>1</v>
      </c>
      <c r="T2684" t="s">
        <v>58</v>
      </c>
      <c r="U2684" t="s">
        <v>59</v>
      </c>
      <c r="V2684" s="3">
        <v>0.9</v>
      </c>
      <c r="W2684" s="2">
        <v>0</v>
      </c>
      <c r="X2684">
        <v>0</v>
      </c>
      <c r="Y2684" t="s">
        <v>60</v>
      </c>
      <c r="Z2684" t="s">
        <v>143</v>
      </c>
      <c r="AA2684">
        <v>0</v>
      </c>
      <c r="AB2684" s="2">
        <v>0</v>
      </c>
      <c r="AC2684" s="2">
        <v>0</v>
      </c>
      <c r="AD2684" s="3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71.14</v>
      </c>
      <c r="AM2684" s="2">
        <v>0</v>
      </c>
      <c r="AN2684" s="2">
        <v>0</v>
      </c>
      <c r="AO2684" s="2">
        <v>0</v>
      </c>
      <c r="AP2684" s="2">
        <v>0</v>
      </c>
      <c r="AQ2684" s="2">
        <v>0</v>
      </c>
    </row>
    <row r="2685" spans="1:43" x14ac:dyDescent="0.25">
      <c r="A2685" s="1">
        <v>46146</v>
      </c>
      <c r="B2685" t="s">
        <v>48</v>
      </c>
      <c r="C2685">
        <v>649163</v>
      </c>
      <c r="D2685">
        <v>2032802589</v>
      </c>
      <c r="E2685" t="s">
        <v>2621</v>
      </c>
      <c r="F2685" t="s">
        <v>1791</v>
      </c>
      <c r="G2685" t="s">
        <v>51</v>
      </c>
      <c r="H2685" t="s">
        <v>161</v>
      </c>
      <c r="I2685" t="s">
        <v>88</v>
      </c>
      <c r="J2685" t="s">
        <v>95</v>
      </c>
      <c r="K2685">
        <v>862109</v>
      </c>
      <c r="L2685" t="s">
        <v>359</v>
      </c>
      <c r="M2685" t="s">
        <v>360</v>
      </c>
      <c r="N2685" t="s">
        <v>57</v>
      </c>
      <c r="O2685" s="1">
        <v>46023</v>
      </c>
      <c r="Q2685" s="1">
        <v>46174</v>
      </c>
      <c r="R2685" s="2">
        <v>214.31</v>
      </c>
      <c r="S2685">
        <v>1</v>
      </c>
      <c r="T2685" t="s">
        <v>58</v>
      </c>
      <c r="U2685" t="s">
        <v>59</v>
      </c>
      <c r="V2685" s="3">
        <v>0.9</v>
      </c>
      <c r="W2685" s="2">
        <v>0</v>
      </c>
      <c r="X2685">
        <v>0</v>
      </c>
      <c r="Y2685" t="s">
        <v>60</v>
      </c>
      <c r="Z2685" t="s">
        <v>143</v>
      </c>
      <c r="AA2685">
        <v>0</v>
      </c>
      <c r="AB2685" s="2">
        <v>0</v>
      </c>
      <c r="AC2685" s="2">
        <v>0</v>
      </c>
      <c r="AD2685" s="3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192.88</v>
      </c>
      <c r="AM2685" s="2">
        <v>0</v>
      </c>
      <c r="AN2685" s="2">
        <v>0</v>
      </c>
      <c r="AO2685" s="2">
        <v>0</v>
      </c>
      <c r="AP2685" s="2">
        <v>0</v>
      </c>
      <c r="AQ2685" s="2">
        <v>0</v>
      </c>
    </row>
    <row r="2686" spans="1:43" x14ac:dyDescent="0.25">
      <c r="A2686" s="1">
        <v>46146</v>
      </c>
      <c r="B2686" t="s">
        <v>48</v>
      </c>
      <c r="C2686">
        <v>649163</v>
      </c>
      <c r="D2686">
        <v>2032804872</v>
      </c>
      <c r="E2686" t="s">
        <v>1690</v>
      </c>
      <c r="F2686" t="s">
        <v>117</v>
      </c>
      <c r="G2686" t="s">
        <v>51</v>
      </c>
      <c r="H2686" t="s">
        <v>122</v>
      </c>
      <c r="I2686" t="s">
        <v>88</v>
      </c>
      <c r="J2686" t="s">
        <v>123</v>
      </c>
      <c r="K2686">
        <v>824082</v>
      </c>
      <c r="L2686" t="s">
        <v>864</v>
      </c>
      <c r="M2686" t="s">
        <v>865</v>
      </c>
      <c r="N2686" t="s">
        <v>57</v>
      </c>
      <c r="O2686" s="1">
        <v>46023</v>
      </c>
      <c r="Q2686" s="1">
        <v>46174</v>
      </c>
      <c r="R2686" s="2">
        <v>47.31</v>
      </c>
      <c r="S2686">
        <v>1</v>
      </c>
      <c r="T2686" t="s">
        <v>58</v>
      </c>
      <c r="U2686" t="s">
        <v>59</v>
      </c>
      <c r="V2686" s="3">
        <v>0.65</v>
      </c>
      <c r="W2686" s="2">
        <v>0</v>
      </c>
      <c r="X2686">
        <v>0</v>
      </c>
      <c r="Y2686" t="s">
        <v>60</v>
      </c>
      <c r="Z2686" t="s">
        <v>143</v>
      </c>
      <c r="AA2686">
        <v>0</v>
      </c>
      <c r="AB2686" s="2">
        <v>0</v>
      </c>
      <c r="AC2686" s="2">
        <v>0</v>
      </c>
      <c r="AD2686" s="3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30.75</v>
      </c>
      <c r="AM2686" s="2">
        <v>0</v>
      </c>
      <c r="AN2686" s="2">
        <v>0</v>
      </c>
      <c r="AO2686" s="2">
        <v>0</v>
      </c>
      <c r="AP2686" s="2">
        <v>0</v>
      </c>
      <c r="AQ2686" s="2">
        <v>0</v>
      </c>
    </row>
    <row r="2687" spans="1:43" x14ac:dyDescent="0.25">
      <c r="A2687" s="1">
        <v>46146</v>
      </c>
      <c r="B2687" t="s">
        <v>48</v>
      </c>
      <c r="C2687">
        <v>649163</v>
      </c>
      <c r="D2687">
        <v>2032808283</v>
      </c>
      <c r="E2687" t="s">
        <v>1367</v>
      </c>
      <c r="F2687" t="s">
        <v>389</v>
      </c>
      <c r="G2687" t="s">
        <v>51</v>
      </c>
      <c r="H2687" t="s">
        <v>244</v>
      </c>
      <c r="I2687" t="s">
        <v>88</v>
      </c>
      <c r="J2687" t="s">
        <v>107</v>
      </c>
      <c r="K2687">
        <v>651818</v>
      </c>
      <c r="L2687" t="s">
        <v>114</v>
      </c>
      <c r="M2687" t="s">
        <v>115</v>
      </c>
      <c r="N2687" t="s">
        <v>57</v>
      </c>
      <c r="O2687" s="1">
        <v>46028</v>
      </c>
      <c r="Q2687" s="1">
        <v>46179</v>
      </c>
      <c r="R2687" s="2">
        <v>84.55</v>
      </c>
      <c r="S2687">
        <v>1</v>
      </c>
      <c r="T2687" t="s">
        <v>58</v>
      </c>
      <c r="U2687" t="s">
        <v>59</v>
      </c>
      <c r="V2687" s="3">
        <v>0.75</v>
      </c>
      <c r="W2687" s="2">
        <v>0</v>
      </c>
      <c r="X2687">
        <v>0</v>
      </c>
      <c r="Y2687" t="s">
        <v>60</v>
      </c>
      <c r="Z2687" t="s">
        <v>143</v>
      </c>
      <c r="AA2687">
        <v>0</v>
      </c>
      <c r="AB2687" s="2">
        <v>0</v>
      </c>
      <c r="AC2687" s="2">
        <v>0</v>
      </c>
      <c r="AD2687" s="3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63.41</v>
      </c>
      <c r="AM2687" s="2">
        <v>0</v>
      </c>
      <c r="AN2687" s="2">
        <v>0</v>
      </c>
      <c r="AO2687" s="2">
        <v>0</v>
      </c>
      <c r="AP2687" s="2">
        <v>0</v>
      </c>
      <c r="AQ2687" s="2">
        <v>0</v>
      </c>
    </row>
    <row r="2688" spans="1:43" x14ac:dyDescent="0.25">
      <c r="A2688" s="1">
        <v>46146</v>
      </c>
      <c r="B2688" t="s">
        <v>48</v>
      </c>
      <c r="C2688">
        <v>649163</v>
      </c>
      <c r="D2688">
        <v>2032812598</v>
      </c>
      <c r="E2688" t="s">
        <v>1370</v>
      </c>
      <c r="F2688" t="s">
        <v>857</v>
      </c>
      <c r="G2688" t="s">
        <v>51</v>
      </c>
      <c r="H2688" t="s">
        <v>82</v>
      </c>
      <c r="I2688" t="s">
        <v>88</v>
      </c>
      <c r="J2688" t="s">
        <v>98</v>
      </c>
      <c r="K2688">
        <v>823350</v>
      </c>
      <c r="L2688" t="s">
        <v>216</v>
      </c>
      <c r="M2688" t="s">
        <v>221</v>
      </c>
      <c r="N2688" t="s">
        <v>57</v>
      </c>
      <c r="O2688" s="1">
        <v>46023</v>
      </c>
      <c r="Q2688" s="1">
        <v>46174</v>
      </c>
      <c r="R2688" s="2">
        <v>129.13</v>
      </c>
      <c r="S2688">
        <v>1</v>
      </c>
      <c r="T2688" t="s">
        <v>58</v>
      </c>
      <c r="U2688" t="s">
        <v>59</v>
      </c>
      <c r="V2688" s="3">
        <v>0.75</v>
      </c>
      <c r="W2688" s="2">
        <v>0</v>
      </c>
      <c r="X2688">
        <v>0</v>
      </c>
      <c r="Y2688" t="s">
        <v>60</v>
      </c>
      <c r="Z2688" t="s">
        <v>143</v>
      </c>
      <c r="AA2688">
        <v>0</v>
      </c>
      <c r="AB2688" s="2">
        <v>0</v>
      </c>
      <c r="AC2688" s="2">
        <v>0</v>
      </c>
      <c r="AD2688" s="3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96.85</v>
      </c>
      <c r="AM2688" s="2">
        <v>0</v>
      </c>
      <c r="AN2688" s="2">
        <v>0</v>
      </c>
      <c r="AO2688" s="2">
        <v>0</v>
      </c>
      <c r="AP2688" s="2">
        <v>0</v>
      </c>
      <c r="AQ2688" s="2">
        <v>0</v>
      </c>
    </row>
    <row r="2689" spans="1:43" x14ac:dyDescent="0.25">
      <c r="A2689" s="1">
        <v>46146</v>
      </c>
      <c r="B2689" t="s">
        <v>48</v>
      </c>
      <c r="C2689">
        <v>649163</v>
      </c>
      <c r="D2689">
        <v>2032815032</v>
      </c>
      <c r="E2689" t="s">
        <v>1373</v>
      </c>
      <c r="F2689" t="s">
        <v>1374</v>
      </c>
      <c r="G2689" t="s">
        <v>51</v>
      </c>
      <c r="H2689" t="s">
        <v>220</v>
      </c>
      <c r="I2689" t="s">
        <v>88</v>
      </c>
      <c r="J2689" t="s">
        <v>107</v>
      </c>
      <c r="K2689">
        <v>753748</v>
      </c>
      <c r="L2689" t="s">
        <v>72</v>
      </c>
      <c r="M2689" t="s">
        <v>73</v>
      </c>
      <c r="N2689" t="s">
        <v>57</v>
      </c>
      <c r="O2689" s="1">
        <v>46023</v>
      </c>
      <c r="Q2689" s="1">
        <v>46174</v>
      </c>
      <c r="R2689" s="2">
        <v>330.18</v>
      </c>
      <c r="S2689">
        <v>1</v>
      </c>
      <c r="T2689" t="s">
        <v>58</v>
      </c>
      <c r="U2689" t="s">
        <v>59</v>
      </c>
      <c r="V2689" s="3">
        <v>0.75</v>
      </c>
      <c r="W2689" s="2">
        <v>0</v>
      </c>
      <c r="X2689">
        <v>0</v>
      </c>
      <c r="Y2689" t="s">
        <v>60</v>
      </c>
      <c r="Z2689" t="s">
        <v>143</v>
      </c>
      <c r="AA2689">
        <v>0</v>
      </c>
      <c r="AB2689" s="2">
        <v>0</v>
      </c>
      <c r="AC2689" s="2">
        <v>0</v>
      </c>
      <c r="AD2689" s="3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247.64</v>
      </c>
      <c r="AM2689" s="2">
        <v>0</v>
      </c>
      <c r="AN2689" s="2">
        <v>0</v>
      </c>
      <c r="AO2689" s="2">
        <v>0</v>
      </c>
      <c r="AP2689" s="2">
        <v>0</v>
      </c>
      <c r="AQ2689" s="2">
        <v>0</v>
      </c>
    </row>
    <row r="2690" spans="1:43" x14ac:dyDescent="0.25">
      <c r="A2690" s="1">
        <v>46146</v>
      </c>
      <c r="B2690" t="s">
        <v>48</v>
      </c>
      <c r="C2690">
        <v>649163</v>
      </c>
      <c r="D2690">
        <v>2032815777</v>
      </c>
      <c r="E2690" t="s">
        <v>1376</v>
      </c>
      <c r="F2690" t="s">
        <v>484</v>
      </c>
      <c r="G2690" t="s">
        <v>51</v>
      </c>
      <c r="H2690" t="s">
        <v>110</v>
      </c>
      <c r="I2690" t="s">
        <v>88</v>
      </c>
      <c r="J2690" t="s">
        <v>107</v>
      </c>
      <c r="K2690">
        <v>753748</v>
      </c>
      <c r="L2690" t="s">
        <v>72</v>
      </c>
      <c r="M2690" t="s">
        <v>73</v>
      </c>
      <c r="N2690" t="s">
        <v>57</v>
      </c>
      <c r="O2690" s="1">
        <v>46023</v>
      </c>
      <c r="Q2690" s="1">
        <v>46174</v>
      </c>
      <c r="R2690" s="2">
        <v>204.41</v>
      </c>
      <c r="S2690">
        <v>1</v>
      </c>
      <c r="T2690" t="s">
        <v>58</v>
      </c>
      <c r="U2690" t="s">
        <v>59</v>
      </c>
      <c r="V2690" s="3">
        <v>0.75</v>
      </c>
      <c r="W2690" s="2">
        <v>0</v>
      </c>
      <c r="X2690">
        <v>0</v>
      </c>
      <c r="Y2690" t="s">
        <v>60</v>
      </c>
      <c r="Z2690" t="s">
        <v>143</v>
      </c>
      <c r="AA2690">
        <v>0</v>
      </c>
      <c r="AB2690" s="2">
        <v>0</v>
      </c>
      <c r="AC2690" s="2">
        <v>0</v>
      </c>
      <c r="AD2690" s="3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s="2">
        <v>153.31</v>
      </c>
      <c r="AM2690" s="2">
        <v>0</v>
      </c>
      <c r="AN2690" s="2">
        <v>0</v>
      </c>
      <c r="AO2690" s="2">
        <v>0</v>
      </c>
      <c r="AP2690" s="2">
        <v>0</v>
      </c>
      <c r="AQ2690" s="2">
        <v>0</v>
      </c>
    </row>
    <row r="2691" spans="1:43" x14ac:dyDescent="0.25">
      <c r="A2691" s="1">
        <v>46146</v>
      </c>
      <c r="B2691" t="s">
        <v>48</v>
      </c>
      <c r="C2691">
        <v>649163</v>
      </c>
      <c r="D2691">
        <v>2032820916</v>
      </c>
      <c r="E2691" t="s">
        <v>1050</v>
      </c>
      <c r="F2691" t="s">
        <v>241</v>
      </c>
      <c r="G2691" t="s">
        <v>51</v>
      </c>
      <c r="H2691" t="s">
        <v>172</v>
      </c>
      <c r="I2691" t="s">
        <v>88</v>
      </c>
      <c r="J2691" t="s">
        <v>98</v>
      </c>
      <c r="K2691">
        <v>874230</v>
      </c>
      <c r="L2691" t="s">
        <v>173</v>
      </c>
      <c r="M2691" t="s">
        <v>174</v>
      </c>
      <c r="N2691" t="s">
        <v>57</v>
      </c>
      <c r="O2691" s="1">
        <v>46023</v>
      </c>
      <c r="Q2691" s="1">
        <v>46174</v>
      </c>
      <c r="R2691" s="2">
        <v>56.08</v>
      </c>
      <c r="S2691">
        <v>1</v>
      </c>
      <c r="T2691" t="s">
        <v>58</v>
      </c>
      <c r="U2691" t="s">
        <v>59</v>
      </c>
      <c r="V2691" s="3">
        <v>0.75</v>
      </c>
      <c r="W2691" s="2">
        <v>0</v>
      </c>
      <c r="X2691">
        <v>0</v>
      </c>
      <c r="Y2691" t="s">
        <v>60</v>
      </c>
      <c r="Z2691" t="s">
        <v>143</v>
      </c>
      <c r="AA2691">
        <v>0</v>
      </c>
      <c r="AB2691" s="2">
        <v>0</v>
      </c>
      <c r="AC2691" s="2">
        <v>0</v>
      </c>
      <c r="AD2691" s="3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42.06</v>
      </c>
      <c r="AM2691" s="2">
        <v>0</v>
      </c>
      <c r="AN2691" s="2">
        <v>0</v>
      </c>
      <c r="AO2691" s="2">
        <v>0</v>
      </c>
      <c r="AP2691" s="2">
        <v>0</v>
      </c>
      <c r="AQ2691" s="2">
        <v>0</v>
      </c>
    </row>
    <row r="2692" spans="1:43" x14ac:dyDescent="0.25">
      <c r="A2692" s="1">
        <v>46146</v>
      </c>
      <c r="B2692" t="s">
        <v>48</v>
      </c>
      <c r="C2692">
        <v>649163</v>
      </c>
      <c r="D2692">
        <v>2032824900</v>
      </c>
      <c r="E2692" t="s">
        <v>1973</v>
      </c>
      <c r="F2692" t="s">
        <v>1974</v>
      </c>
      <c r="G2692" t="s">
        <v>51</v>
      </c>
      <c r="H2692" t="s">
        <v>110</v>
      </c>
      <c r="I2692" t="s">
        <v>88</v>
      </c>
      <c r="J2692" t="s">
        <v>95</v>
      </c>
      <c r="K2692">
        <v>753748</v>
      </c>
      <c r="L2692" t="s">
        <v>72</v>
      </c>
      <c r="M2692" t="s">
        <v>73</v>
      </c>
      <c r="N2692" t="s">
        <v>57</v>
      </c>
      <c r="O2692" s="1">
        <v>46023</v>
      </c>
      <c r="Q2692" s="1">
        <v>46174</v>
      </c>
      <c r="R2692" s="2">
        <v>122.34</v>
      </c>
      <c r="S2692">
        <v>1</v>
      </c>
      <c r="T2692" t="s">
        <v>58</v>
      </c>
      <c r="U2692" t="s">
        <v>59</v>
      </c>
      <c r="V2692" s="3">
        <v>0.9</v>
      </c>
      <c r="W2692" s="2">
        <v>0</v>
      </c>
      <c r="X2692">
        <v>0</v>
      </c>
      <c r="Y2692" t="s">
        <v>60</v>
      </c>
      <c r="Z2692" t="s">
        <v>143</v>
      </c>
      <c r="AA2692">
        <v>0</v>
      </c>
      <c r="AB2692" s="2">
        <v>0</v>
      </c>
      <c r="AC2692" s="2">
        <v>0</v>
      </c>
      <c r="AD2692" s="3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110.11</v>
      </c>
      <c r="AM2692" s="2">
        <v>0</v>
      </c>
      <c r="AN2692" s="2">
        <v>0</v>
      </c>
      <c r="AO2692" s="2">
        <v>0</v>
      </c>
      <c r="AP2692" s="2">
        <v>0</v>
      </c>
      <c r="AQ2692" s="2">
        <v>0</v>
      </c>
    </row>
    <row r="2693" spans="1:43" x14ac:dyDescent="0.25">
      <c r="A2693" s="1">
        <v>46146</v>
      </c>
      <c r="B2693" t="s">
        <v>48</v>
      </c>
      <c r="C2693">
        <v>649163</v>
      </c>
      <c r="D2693">
        <v>2032828454</v>
      </c>
      <c r="E2693" t="s">
        <v>1698</v>
      </c>
      <c r="F2693" t="s">
        <v>73</v>
      </c>
      <c r="G2693" t="s">
        <v>51</v>
      </c>
      <c r="H2693" t="s">
        <v>82</v>
      </c>
      <c r="I2693" t="s">
        <v>88</v>
      </c>
      <c r="J2693" t="s">
        <v>107</v>
      </c>
      <c r="K2693">
        <v>820873</v>
      </c>
      <c r="L2693" t="s">
        <v>249</v>
      </c>
      <c r="M2693" t="s">
        <v>250</v>
      </c>
      <c r="N2693" t="s">
        <v>57</v>
      </c>
      <c r="O2693" s="1">
        <v>46027</v>
      </c>
      <c r="Q2693" s="1">
        <v>46178</v>
      </c>
      <c r="R2693" s="2">
        <v>81.5</v>
      </c>
      <c r="S2693">
        <v>1</v>
      </c>
      <c r="T2693" t="s">
        <v>58</v>
      </c>
      <c r="U2693" t="s">
        <v>59</v>
      </c>
      <c r="V2693" s="3">
        <v>0.75</v>
      </c>
      <c r="W2693" s="2">
        <v>0</v>
      </c>
      <c r="X2693">
        <v>0</v>
      </c>
      <c r="Y2693" t="s">
        <v>60</v>
      </c>
      <c r="Z2693" t="s">
        <v>143</v>
      </c>
      <c r="AA2693">
        <v>0</v>
      </c>
      <c r="AB2693" s="2">
        <v>0</v>
      </c>
      <c r="AC2693" s="2">
        <v>0</v>
      </c>
      <c r="AD2693" s="3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61.12</v>
      </c>
      <c r="AM2693" s="2">
        <v>0</v>
      </c>
      <c r="AN2693" s="2">
        <v>0</v>
      </c>
      <c r="AO2693" s="2">
        <v>0</v>
      </c>
      <c r="AP2693" s="2">
        <v>0</v>
      </c>
      <c r="AQ2693" s="2">
        <v>0</v>
      </c>
    </row>
    <row r="2694" spans="1:43" x14ac:dyDescent="0.25">
      <c r="A2694" s="1">
        <v>46146</v>
      </c>
      <c r="B2694" t="s">
        <v>48</v>
      </c>
      <c r="C2694">
        <v>649163</v>
      </c>
      <c r="D2694">
        <v>2032832654</v>
      </c>
      <c r="E2694" t="s">
        <v>466</v>
      </c>
      <c r="F2694" t="s">
        <v>868</v>
      </c>
      <c r="G2694" t="s">
        <v>51</v>
      </c>
      <c r="H2694" t="s">
        <v>87</v>
      </c>
      <c r="I2694" t="s">
        <v>88</v>
      </c>
      <c r="J2694" t="s">
        <v>95</v>
      </c>
      <c r="K2694">
        <v>824062</v>
      </c>
      <c r="L2694" t="s">
        <v>400</v>
      </c>
      <c r="M2694" t="s">
        <v>401</v>
      </c>
      <c r="N2694" t="s">
        <v>57</v>
      </c>
      <c r="O2694" s="1">
        <v>46023</v>
      </c>
      <c r="Q2694" s="1">
        <v>46174</v>
      </c>
      <c r="R2694" s="2">
        <v>65.75</v>
      </c>
      <c r="S2694">
        <v>1</v>
      </c>
      <c r="T2694" t="s">
        <v>58</v>
      </c>
      <c r="U2694" t="s">
        <v>59</v>
      </c>
      <c r="V2694" s="3">
        <v>0.9</v>
      </c>
      <c r="W2694" s="2">
        <v>0</v>
      </c>
      <c r="X2694">
        <v>0</v>
      </c>
      <c r="Y2694" t="s">
        <v>60</v>
      </c>
      <c r="Z2694" t="s">
        <v>143</v>
      </c>
      <c r="AA2694">
        <v>0</v>
      </c>
      <c r="AB2694" s="2">
        <v>0</v>
      </c>
      <c r="AC2694" s="2">
        <v>0</v>
      </c>
      <c r="AD2694" s="3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59.18</v>
      </c>
      <c r="AM2694" s="2">
        <v>0</v>
      </c>
      <c r="AN2694" s="2">
        <v>0</v>
      </c>
      <c r="AO2694" s="2">
        <v>0</v>
      </c>
      <c r="AP2694" s="2">
        <v>0</v>
      </c>
      <c r="AQ2694" s="2">
        <v>0</v>
      </c>
    </row>
    <row r="2695" spans="1:43" x14ac:dyDescent="0.25">
      <c r="A2695" s="1">
        <v>46146</v>
      </c>
      <c r="B2695" t="s">
        <v>48</v>
      </c>
      <c r="C2695">
        <v>649163</v>
      </c>
      <c r="D2695">
        <v>2032836615</v>
      </c>
      <c r="E2695" t="s">
        <v>2622</v>
      </c>
      <c r="F2695" t="s">
        <v>68</v>
      </c>
      <c r="G2695" t="s">
        <v>51</v>
      </c>
      <c r="H2695" t="s">
        <v>191</v>
      </c>
      <c r="I2695" t="s">
        <v>88</v>
      </c>
      <c r="J2695" t="s">
        <v>98</v>
      </c>
      <c r="K2695">
        <v>651818</v>
      </c>
      <c r="L2695" t="s">
        <v>114</v>
      </c>
      <c r="M2695" t="s">
        <v>115</v>
      </c>
      <c r="N2695" t="s">
        <v>57</v>
      </c>
      <c r="O2695" s="1">
        <v>46023</v>
      </c>
      <c r="Q2695" s="1">
        <v>46174</v>
      </c>
      <c r="R2695" s="2">
        <v>94.6</v>
      </c>
      <c r="S2695">
        <v>1</v>
      </c>
      <c r="T2695" t="s">
        <v>58</v>
      </c>
      <c r="U2695" t="s">
        <v>59</v>
      </c>
      <c r="V2695" s="3">
        <v>0.75</v>
      </c>
      <c r="W2695" s="2">
        <v>0</v>
      </c>
      <c r="X2695">
        <v>0</v>
      </c>
      <c r="Y2695" t="s">
        <v>60</v>
      </c>
      <c r="Z2695" t="s">
        <v>143</v>
      </c>
      <c r="AA2695">
        <v>0</v>
      </c>
      <c r="AB2695" s="2">
        <v>0</v>
      </c>
      <c r="AC2695" s="2">
        <v>0</v>
      </c>
      <c r="AD2695" s="3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70.95</v>
      </c>
      <c r="AM2695" s="2">
        <v>0</v>
      </c>
      <c r="AN2695" s="2">
        <v>0</v>
      </c>
      <c r="AO2695" s="2">
        <v>0</v>
      </c>
      <c r="AP2695" s="2">
        <v>0</v>
      </c>
      <c r="AQ2695" s="2">
        <v>0</v>
      </c>
    </row>
    <row r="2696" spans="1:43" x14ac:dyDescent="0.25">
      <c r="A2696" s="1">
        <v>46146</v>
      </c>
      <c r="B2696" t="s">
        <v>48</v>
      </c>
      <c r="C2696">
        <v>649163</v>
      </c>
      <c r="D2696">
        <v>2032841122</v>
      </c>
      <c r="E2696" t="s">
        <v>1976</v>
      </c>
      <c r="F2696" t="s">
        <v>730</v>
      </c>
      <c r="G2696" t="s">
        <v>51</v>
      </c>
      <c r="H2696" t="s">
        <v>82</v>
      </c>
      <c r="I2696" t="s">
        <v>88</v>
      </c>
      <c r="J2696" t="s">
        <v>98</v>
      </c>
      <c r="K2696">
        <v>824076</v>
      </c>
      <c r="L2696" t="s">
        <v>158</v>
      </c>
      <c r="M2696" t="s">
        <v>159</v>
      </c>
      <c r="N2696" t="s">
        <v>57</v>
      </c>
      <c r="O2696" s="1">
        <v>46023</v>
      </c>
      <c r="Q2696" s="1">
        <v>46174</v>
      </c>
      <c r="R2696" s="2">
        <v>24.13</v>
      </c>
      <c r="S2696">
        <v>1</v>
      </c>
      <c r="T2696" t="s">
        <v>58</v>
      </c>
      <c r="U2696" t="s">
        <v>59</v>
      </c>
      <c r="V2696" s="3">
        <v>0.75</v>
      </c>
      <c r="W2696" s="2">
        <v>0</v>
      </c>
      <c r="X2696">
        <v>0</v>
      </c>
      <c r="Y2696" t="s">
        <v>60</v>
      </c>
      <c r="Z2696" t="s">
        <v>143</v>
      </c>
      <c r="AA2696">
        <v>0</v>
      </c>
      <c r="AB2696" s="2">
        <v>0</v>
      </c>
      <c r="AC2696" s="2">
        <v>0</v>
      </c>
      <c r="AD2696" s="3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18.100000000000001</v>
      </c>
      <c r="AM2696" s="2">
        <v>0</v>
      </c>
      <c r="AN2696" s="2">
        <v>0</v>
      </c>
      <c r="AO2696" s="2">
        <v>0</v>
      </c>
      <c r="AP2696" s="2">
        <v>0</v>
      </c>
      <c r="AQ2696" s="2">
        <v>0</v>
      </c>
    </row>
    <row r="2697" spans="1:43" x14ac:dyDescent="0.25">
      <c r="A2697" s="1">
        <v>46146</v>
      </c>
      <c r="B2697" t="s">
        <v>48</v>
      </c>
      <c r="C2697">
        <v>649163</v>
      </c>
      <c r="D2697">
        <v>2032849492</v>
      </c>
      <c r="E2697" t="s">
        <v>1977</v>
      </c>
      <c r="F2697" t="s">
        <v>130</v>
      </c>
      <c r="G2697" t="s">
        <v>51</v>
      </c>
      <c r="H2697" t="s">
        <v>82</v>
      </c>
      <c r="I2697" t="s">
        <v>88</v>
      </c>
      <c r="J2697" t="s">
        <v>98</v>
      </c>
      <c r="K2697">
        <v>812782</v>
      </c>
      <c r="L2697" t="s">
        <v>99</v>
      </c>
      <c r="M2697" t="s">
        <v>100</v>
      </c>
      <c r="N2697" t="s">
        <v>57</v>
      </c>
      <c r="O2697" s="1">
        <v>46023</v>
      </c>
      <c r="Q2697" s="1">
        <v>46174</v>
      </c>
      <c r="R2697" s="2">
        <v>85.95</v>
      </c>
      <c r="S2697">
        <v>1</v>
      </c>
      <c r="T2697" t="s">
        <v>58</v>
      </c>
      <c r="U2697" t="s">
        <v>59</v>
      </c>
      <c r="V2697" s="3">
        <v>0.75</v>
      </c>
      <c r="W2697" s="2">
        <v>0</v>
      </c>
      <c r="X2697">
        <v>0</v>
      </c>
      <c r="Y2697" t="s">
        <v>60</v>
      </c>
      <c r="Z2697" t="s">
        <v>143</v>
      </c>
      <c r="AA2697">
        <v>0</v>
      </c>
      <c r="AB2697" s="2">
        <v>0</v>
      </c>
      <c r="AC2697" s="2">
        <v>0</v>
      </c>
      <c r="AD2697" s="3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64.459999999999994</v>
      </c>
      <c r="AM2697" s="2">
        <v>0</v>
      </c>
      <c r="AN2697" s="2">
        <v>0</v>
      </c>
      <c r="AO2697" s="2">
        <v>0</v>
      </c>
      <c r="AP2697" s="2">
        <v>0</v>
      </c>
      <c r="AQ2697" s="2">
        <v>0</v>
      </c>
    </row>
    <row r="2698" spans="1:43" x14ac:dyDescent="0.25">
      <c r="A2698" s="1">
        <v>46146</v>
      </c>
      <c r="B2698" t="s">
        <v>48</v>
      </c>
      <c r="C2698">
        <v>649163</v>
      </c>
      <c r="D2698">
        <v>2032849844</v>
      </c>
      <c r="E2698" t="s">
        <v>2623</v>
      </c>
      <c r="F2698" t="s">
        <v>2624</v>
      </c>
      <c r="G2698" t="s">
        <v>51</v>
      </c>
      <c r="H2698" t="s">
        <v>347</v>
      </c>
      <c r="I2698" t="s">
        <v>88</v>
      </c>
      <c r="J2698" t="s">
        <v>95</v>
      </c>
      <c r="K2698">
        <v>862109</v>
      </c>
      <c r="L2698" t="s">
        <v>359</v>
      </c>
      <c r="M2698" t="s">
        <v>360</v>
      </c>
      <c r="N2698" t="s">
        <v>57</v>
      </c>
      <c r="O2698" s="1">
        <v>46023</v>
      </c>
      <c r="Q2698" s="1">
        <v>46174</v>
      </c>
      <c r="R2698" s="2">
        <v>63.5</v>
      </c>
      <c r="S2698">
        <v>1</v>
      </c>
      <c r="T2698" t="s">
        <v>58</v>
      </c>
      <c r="U2698" t="s">
        <v>59</v>
      </c>
      <c r="V2698" s="3">
        <v>0.9</v>
      </c>
      <c r="W2698" s="2">
        <v>0</v>
      </c>
      <c r="X2698">
        <v>0</v>
      </c>
      <c r="Y2698" t="s">
        <v>60</v>
      </c>
      <c r="Z2698" t="s">
        <v>143</v>
      </c>
      <c r="AA2698">
        <v>0</v>
      </c>
      <c r="AB2698" s="2">
        <v>0</v>
      </c>
      <c r="AC2698" s="2">
        <v>0</v>
      </c>
      <c r="AD2698" s="3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57.15</v>
      </c>
      <c r="AM2698" s="2">
        <v>0</v>
      </c>
      <c r="AN2698" s="2">
        <v>0</v>
      </c>
      <c r="AO2698" s="2">
        <v>0</v>
      </c>
      <c r="AP2698" s="2">
        <v>0</v>
      </c>
      <c r="AQ2698" s="2">
        <v>0</v>
      </c>
    </row>
    <row r="2699" spans="1:43" x14ac:dyDescent="0.25">
      <c r="A2699" s="1">
        <v>46146</v>
      </c>
      <c r="B2699" t="s">
        <v>48</v>
      </c>
      <c r="C2699">
        <v>649163</v>
      </c>
      <c r="D2699">
        <v>2032863169</v>
      </c>
      <c r="E2699" t="s">
        <v>1985</v>
      </c>
      <c r="F2699" t="s">
        <v>1986</v>
      </c>
      <c r="G2699" t="s">
        <v>51</v>
      </c>
      <c r="H2699" t="s">
        <v>82</v>
      </c>
      <c r="I2699" t="s">
        <v>88</v>
      </c>
      <c r="J2699" t="s">
        <v>98</v>
      </c>
      <c r="K2699">
        <v>792847</v>
      </c>
      <c r="L2699" t="s">
        <v>286</v>
      </c>
      <c r="M2699" t="s">
        <v>287</v>
      </c>
      <c r="N2699" t="s">
        <v>57</v>
      </c>
      <c r="O2699" s="1">
        <v>46023</v>
      </c>
      <c r="Q2699" s="1">
        <v>46174</v>
      </c>
      <c r="R2699" s="2">
        <v>58.42</v>
      </c>
      <c r="S2699">
        <v>1</v>
      </c>
      <c r="T2699" t="s">
        <v>58</v>
      </c>
      <c r="U2699" t="s">
        <v>59</v>
      </c>
      <c r="V2699" s="3">
        <v>0.75</v>
      </c>
      <c r="W2699" s="2">
        <v>0</v>
      </c>
      <c r="X2699">
        <v>0</v>
      </c>
      <c r="Y2699" t="s">
        <v>60</v>
      </c>
      <c r="Z2699" t="s">
        <v>143</v>
      </c>
      <c r="AA2699">
        <v>0</v>
      </c>
      <c r="AB2699" s="2">
        <v>0</v>
      </c>
      <c r="AC2699" s="2">
        <v>0</v>
      </c>
      <c r="AD2699" s="3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43.82</v>
      </c>
      <c r="AM2699" s="2">
        <v>0</v>
      </c>
      <c r="AN2699" s="2">
        <v>0</v>
      </c>
      <c r="AO2699" s="2">
        <v>0</v>
      </c>
      <c r="AP2699" s="2">
        <v>0</v>
      </c>
      <c r="AQ2699" s="2">
        <v>0</v>
      </c>
    </row>
    <row r="2700" spans="1:43" x14ac:dyDescent="0.25">
      <c r="A2700" s="1">
        <v>46146</v>
      </c>
      <c r="B2700" t="s">
        <v>48</v>
      </c>
      <c r="C2700">
        <v>649163</v>
      </c>
      <c r="D2700">
        <v>2032871806</v>
      </c>
      <c r="E2700" t="s">
        <v>685</v>
      </c>
      <c r="F2700" t="s">
        <v>1987</v>
      </c>
      <c r="G2700" t="s">
        <v>51</v>
      </c>
      <c r="H2700" t="s">
        <v>213</v>
      </c>
      <c r="I2700" t="s">
        <v>88</v>
      </c>
      <c r="J2700" t="s">
        <v>123</v>
      </c>
      <c r="K2700">
        <v>651818</v>
      </c>
      <c r="L2700" t="s">
        <v>114</v>
      </c>
      <c r="M2700" t="s">
        <v>115</v>
      </c>
      <c r="N2700" t="s">
        <v>57</v>
      </c>
      <c r="O2700" s="1">
        <v>46028</v>
      </c>
      <c r="Q2700" s="1">
        <v>46179</v>
      </c>
      <c r="R2700" s="2">
        <v>115.56</v>
      </c>
      <c r="S2700">
        <v>1</v>
      </c>
      <c r="T2700" t="s">
        <v>58</v>
      </c>
      <c r="U2700" t="s">
        <v>59</v>
      </c>
      <c r="V2700" s="3">
        <v>0.65</v>
      </c>
      <c r="W2700" s="2">
        <v>0</v>
      </c>
      <c r="X2700">
        <v>0</v>
      </c>
      <c r="Y2700" t="s">
        <v>60</v>
      </c>
      <c r="Z2700" t="s">
        <v>143</v>
      </c>
      <c r="AA2700">
        <v>0</v>
      </c>
      <c r="AB2700" s="2">
        <v>0</v>
      </c>
      <c r="AC2700" s="2">
        <v>0</v>
      </c>
      <c r="AD2700" s="3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75.11</v>
      </c>
      <c r="AM2700" s="2">
        <v>0</v>
      </c>
      <c r="AN2700" s="2">
        <v>0</v>
      </c>
      <c r="AO2700" s="2">
        <v>0</v>
      </c>
      <c r="AP2700" s="2">
        <v>0</v>
      </c>
      <c r="AQ2700" s="2">
        <v>0</v>
      </c>
    </row>
    <row r="2701" spans="1:43" x14ac:dyDescent="0.25">
      <c r="A2701" s="1">
        <v>46146</v>
      </c>
      <c r="B2701" t="s">
        <v>48</v>
      </c>
      <c r="C2701">
        <v>649163</v>
      </c>
      <c r="D2701">
        <v>2032875251</v>
      </c>
      <c r="E2701" t="s">
        <v>1989</v>
      </c>
      <c r="F2701" t="s">
        <v>211</v>
      </c>
      <c r="G2701" t="s">
        <v>51</v>
      </c>
      <c r="H2701" t="s">
        <v>177</v>
      </c>
      <c r="I2701" t="s">
        <v>88</v>
      </c>
      <c r="J2701" t="s">
        <v>95</v>
      </c>
      <c r="K2701">
        <v>823068</v>
      </c>
      <c r="L2701" t="s">
        <v>178</v>
      </c>
      <c r="M2701" t="s">
        <v>179</v>
      </c>
      <c r="N2701" t="s">
        <v>57</v>
      </c>
      <c r="O2701" s="1">
        <v>46021</v>
      </c>
      <c r="Q2701" s="1">
        <v>46172</v>
      </c>
      <c r="R2701" s="2">
        <v>209.96</v>
      </c>
      <c r="S2701">
        <v>1</v>
      </c>
      <c r="T2701" t="s">
        <v>58</v>
      </c>
      <c r="U2701" t="s">
        <v>59</v>
      </c>
      <c r="V2701" s="3">
        <v>0.9</v>
      </c>
      <c r="W2701" s="2">
        <v>0</v>
      </c>
      <c r="X2701">
        <v>0</v>
      </c>
      <c r="Y2701" t="s">
        <v>60</v>
      </c>
      <c r="Z2701" t="s">
        <v>143</v>
      </c>
      <c r="AA2701">
        <v>0</v>
      </c>
      <c r="AB2701" s="2">
        <v>0</v>
      </c>
      <c r="AC2701" s="2">
        <v>0</v>
      </c>
      <c r="AD2701" s="3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188.96</v>
      </c>
      <c r="AM2701" s="2">
        <v>0</v>
      </c>
      <c r="AN2701" s="2">
        <v>0</v>
      </c>
      <c r="AO2701" s="2">
        <v>0</v>
      </c>
      <c r="AP2701" s="2">
        <v>0</v>
      </c>
      <c r="AQ2701" s="2">
        <v>0</v>
      </c>
    </row>
    <row r="2702" spans="1:43" x14ac:dyDescent="0.25">
      <c r="A2702" s="1">
        <v>46146</v>
      </c>
      <c r="B2702" t="s">
        <v>48</v>
      </c>
      <c r="C2702">
        <v>649163</v>
      </c>
      <c r="D2702">
        <v>2032875976</v>
      </c>
      <c r="E2702" t="s">
        <v>1198</v>
      </c>
      <c r="F2702" t="s">
        <v>1199</v>
      </c>
      <c r="G2702" t="s">
        <v>51</v>
      </c>
      <c r="H2702" t="s">
        <v>172</v>
      </c>
      <c r="I2702" t="s">
        <v>88</v>
      </c>
      <c r="J2702" t="s">
        <v>98</v>
      </c>
      <c r="K2702">
        <v>874230</v>
      </c>
      <c r="L2702" t="s">
        <v>173</v>
      </c>
      <c r="M2702" t="s">
        <v>174</v>
      </c>
      <c r="N2702" t="s">
        <v>57</v>
      </c>
      <c r="O2702" s="1">
        <v>46023</v>
      </c>
      <c r="Q2702" s="1">
        <v>46174</v>
      </c>
      <c r="R2702" s="2">
        <v>32.08</v>
      </c>
      <c r="S2702">
        <v>1</v>
      </c>
      <c r="T2702" t="s">
        <v>58</v>
      </c>
      <c r="U2702" t="s">
        <v>59</v>
      </c>
      <c r="V2702" s="3">
        <v>0.75</v>
      </c>
      <c r="W2702" s="2">
        <v>0</v>
      </c>
      <c r="X2702">
        <v>0</v>
      </c>
      <c r="Y2702" t="s">
        <v>60</v>
      </c>
      <c r="Z2702" t="s">
        <v>143</v>
      </c>
      <c r="AA2702">
        <v>0</v>
      </c>
      <c r="AB2702" s="2">
        <v>0</v>
      </c>
      <c r="AC2702" s="2">
        <v>0</v>
      </c>
      <c r="AD2702" s="3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24.06</v>
      </c>
      <c r="AM2702" s="2">
        <v>0</v>
      </c>
      <c r="AN2702" s="2">
        <v>0</v>
      </c>
      <c r="AO2702" s="2">
        <v>0</v>
      </c>
      <c r="AP2702" s="2">
        <v>0</v>
      </c>
      <c r="AQ2702" s="2">
        <v>0</v>
      </c>
    </row>
    <row r="2703" spans="1:43" x14ac:dyDescent="0.25">
      <c r="A2703" s="1">
        <v>46146</v>
      </c>
      <c r="B2703" t="s">
        <v>48</v>
      </c>
      <c r="C2703">
        <v>649163</v>
      </c>
      <c r="D2703">
        <v>2032877922</v>
      </c>
      <c r="E2703" t="s">
        <v>1990</v>
      </c>
      <c r="F2703" t="s">
        <v>937</v>
      </c>
      <c r="G2703" t="s">
        <v>51</v>
      </c>
      <c r="H2703" t="s">
        <v>313</v>
      </c>
      <c r="I2703" t="s">
        <v>88</v>
      </c>
      <c r="J2703" t="s">
        <v>98</v>
      </c>
      <c r="K2703">
        <v>856163</v>
      </c>
      <c r="L2703" t="s">
        <v>216</v>
      </c>
      <c r="M2703" t="s">
        <v>217</v>
      </c>
      <c r="N2703" t="s">
        <v>57</v>
      </c>
      <c r="O2703" s="1">
        <v>46023</v>
      </c>
      <c r="Q2703" s="1">
        <v>46174</v>
      </c>
      <c r="R2703" s="2">
        <v>8.65</v>
      </c>
      <c r="S2703">
        <v>1</v>
      </c>
      <c r="T2703" t="s">
        <v>58</v>
      </c>
      <c r="U2703" t="s">
        <v>59</v>
      </c>
      <c r="V2703" s="3">
        <v>0.75</v>
      </c>
      <c r="W2703" s="2">
        <v>0</v>
      </c>
      <c r="X2703">
        <v>0</v>
      </c>
      <c r="Y2703" t="s">
        <v>60</v>
      </c>
      <c r="Z2703" t="s">
        <v>143</v>
      </c>
      <c r="AA2703">
        <v>0</v>
      </c>
      <c r="AB2703" s="2">
        <v>0</v>
      </c>
      <c r="AC2703" s="2">
        <v>0</v>
      </c>
      <c r="AD2703" s="3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6.49</v>
      </c>
      <c r="AM2703" s="2">
        <v>0</v>
      </c>
      <c r="AN2703" s="2">
        <v>0</v>
      </c>
      <c r="AO2703" s="2">
        <v>0</v>
      </c>
      <c r="AP2703" s="2">
        <v>0</v>
      </c>
      <c r="AQ2703" s="2">
        <v>0</v>
      </c>
    </row>
    <row r="2704" spans="1:43" x14ac:dyDescent="0.25">
      <c r="A2704" s="1">
        <v>46146</v>
      </c>
      <c r="B2704" t="s">
        <v>48</v>
      </c>
      <c r="C2704">
        <v>649163</v>
      </c>
      <c r="D2704">
        <v>2032880347</v>
      </c>
      <c r="E2704" t="s">
        <v>1991</v>
      </c>
      <c r="F2704" t="s">
        <v>97</v>
      </c>
      <c r="G2704" t="s">
        <v>51</v>
      </c>
      <c r="H2704" t="s">
        <v>220</v>
      </c>
      <c r="I2704" t="s">
        <v>88</v>
      </c>
      <c r="J2704" t="s">
        <v>98</v>
      </c>
      <c r="K2704">
        <v>753748</v>
      </c>
      <c r="L2704" t="s">
        <v>72</v>
      </c>
      <c r="M2704" t="s">
        <v>73</v>
      </c>
      <c r="N2704" t="s">
        <v>57</v>
      </c>
      <c r="O2704" s="1">
        <v>46023</v>
      </c>
      <c r="Q2704" s="1">
        <v>46174</v>
      </c>
      <c r="R2704" s="2">
        <v>61.09</v>
      </c>
      <c r="S2704">
        <v>1</v>
      </c>
      <c r="T2704" t="s">
        <v>58</v>
      </c>
      <c r="U2704" t="s">
        <v>59</v>
      </c>
      <c r="V2704" s="3">
        <v>0.75</v>
      </c>
      <c r="W2704" s="2">
        <v>0</v>
      </c>
      <c r="X2704">
        <v>0</v>
      </c>
      <c r="Y2704" t="s">
        <v>60</v>
      </c>
      <c r="Z2704" t="s">
        <v>143</v>
      </c>
      <c r="AA2704">
        <v>0</v>
      </c>
      <c r="AB2704" s="2">
        <v>0</v>
      </c>
      <c r="AC2704" s="2">
        <v>0</v>
      </c>
      <c r="AD2704" s="3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45.82</v>
      </c>
      <c r="AM2704" s="2">
        <v>0</v>
      </c>
      <c r="AN2704" s="2">
        <v>0</v>
      </c>
      <c r="AO2704" s="2">
        <v>0</v>
      </c>
      <c r="AP2704" s="2">
        <v>0</v>
      </c>
      <c r="AQ2704" s="2">
        <v>0</v>
      </c>
    </row>
    <row r="2705" spans="1:43" x14ac:dyDescent="0.25">
      <c r="A2705" s="1">
        <v>46146</v>
      </c>
      <c r="B2705" t="s">
        <v>48</v>
      </c>
      <c r="C2705">
        <v>649163</v>
      </c>
      <c r="D2705">
        <v>2032881159</v>
      </c>
      <c r="E2705" t="s">
        <v>666</v>
      </c>
      <c r="F2705" t="s">
        <v>2625</v>
      </c>
      <c r="G2705" t="s">
        <v>51</v>
      </c>
      <c r="H2705" t="s">
        <v>177</v>
      </c>
      <c r="I2705" t="s">
        <v>88</v>
      </c>
      <c r="J2705" t="s">
        <v>95</v>
      </c>
      <c r="K2705">
        <v>652037</v>
      </c>
      <c r="L2705" t="s">
        <v>152</v>
      </c>
      <c r="M2705" t="s">
        <v>153</v>
      </c>
      <c r="N2705" t="s">
        <v>57</v>
      </c>
      <c r="O2705" s="1">
        <v>46023</v>
      </c>
      <c r="Q2705" s="1">
        <v>46174</v>
      </c>
      <c r="R2705" s="2">
        <v>149.66999999999999</v>
      </c>
      <c r="S2705">
        <v>1</v>
      </c>
      <c r="T2705" t="s">
        <v>58</v>
      </c>
      <c r="U2705" t="s">
        <v>59</v>
      </c>
      <c r="V2705" s="3">
        <v>0.9</v>
      </c>
      <c r="W2705" s="2">
        <v>0</v>
      </c>
      <c r="X2705">
        <v>0</v>
      </c>
      <c r="Y2705" t="s">
        <v>60</v>
      </c>
      <c r="Z2705" t="s">
        <v>143</v>
      </c>
      <c r="AA2705">
        <v>0</v>
      </c>
      <c r="AB2705" s="2">
        <v>0</v>
      </c>
      <c r="AC2705" s="2">
        <v>0</v>
      </c>
      <c r="AD2705" s="3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134.69999999999999</v>
      </c>
      <c r="AM2705" s="2">
        <v>0</v>
      </c>
      <c r="AN2705" s="2">
        <v>0</v>
      </c>
      <c r="AO2705" s="2">
        <v>0</v>
      </c>
      <c r="AP2705" s="2">
        <v>0</v>
      </c>
      <c r="AQ2705" s="2">
        <v>0</v>
      </c>
    </row>
    <row r="2706" spans="1:43" x14ac:dyDescent="0.25">
      <c r="A2706" s="1">
        <v>46146</v>
      </c>
      <c r="B2706" t="s">
        <v>48</v>
      </c>
      <c r="C2706">
        <v>649163</v>
      </c>
      <c r="D2706">
        <v>2032884880</v>
      </c>
      <c r="E2706" t="s">
        <v>1253</v>
      </c>
      <c r="F2706" t="s">
        <v>2000</v>
      </c>
      <c r="G2706" t="s">
        <v>51</v>
      </c>
      <c r="H2706" t="s">
        <v>220</v>
      </c>
      <c r="I2706" t="s">
        <v>88</v>
      </c>
      <c r="J2706" t="s">
        <v>107</v>
      </c>
      <c r="K2706">
        <v>753748</v>
      </c>
      <c r="L2706" t="s">
        <v>72</v>
      </c>
      <c r="M2706" t="s">
        <v>73</v>
      </c>
      <c r="N2706" t="s">
        <v>57</v>
      </c>
      <c r="O2706" s="1">
        <v>46023</v>
      </c>
      <c r="Q2706" s="1">
        <v>46174</v>
      </c>
      <c r="R2706" s="2">
        <v>312.02999999999997</v>
      </c>
      <c r="S2706">
        <v>1</v>
      </c>
      <c r="T2706" t="s">
        <v>58</v>
      </c>
      <c r="U2706" t="s">
        <v>59</v>
      </c>
      <c r="V2706" s="3">
        <v>0.75</v>
      </c>
      <c r="W2706" s="2">
        <v>0</v>
      </c>
      <c r="X2706">
        <v>0</v>
      </c>
      <c r="Y2706" t="s">
        <v>60</v>
      </c>
      <c r="Z2706" t="s">
        <v>143</v>
      </c>
      <c r="AA2706">
        <v>0</v>
      </c>
      <c r="AB2706" s="2">
        <v>0</v>
      </c>
      <c r="AC2706" s="2">
        <v>0</v>
      </c>
      <c r="AD2706" s="3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234.02</v>
      </c>
      <c r="AM2706" s="2">
        <v>0</v>
      </c>
      <c r="AN2706" s="2">
        <v>0</v>
      </c>
      <c r="AO2706" s="2">
        <v>0</v>
      </c>
      <c r="AP2706" s="2">
        <v>0</v>
      </c>
      <c r="AQ2706" s="2">
        <v>0</v>
      </c>
    </row>
    <row r="2707" spans="1:43" x14ac:dyDescent="0.25">
      <c r="A2707" s="1">
        <v>46146</v>
      </c>
      <c r="B2707" t="s">
        <v>48</v>
      </c>
      <c r="C2707">
        <v>649163</v>
      </c>
      <c r="D2707">
        <v>2032886669</v>
      </c>
      <c r="E2707" t="s">
        <v>2626</v>
      </c>
      <c r="F2707" t="s">
        <v>2627</v>
      </c>
      <c r="G2707" t="s">
        <v>51</v>
      </c>
      <c r="H2707" t="s">
        <v>220</v>
      </c>
      <c r="I2707" t="s">
        <v>88</v>
      </c>
      <c r="J2707" t="s">
        <v>107</v>
      </c>
      <c r="K2707">
        <v>753748</v>
      </c>
      <c r="L2707" t="s">
        <v>72</v>
      </c>
      <c r="M2707" t="s">
        <v>73</v>
      </c>
      <c r="N2707" t="s">
        <v>57</v>
      </c>
      <c r="O2707" s="1">
        <v>46023</v>
      </c>
      <c r="Q2707" s="1">
        <v>46174</v>
      </c>
      <c r="R2707" s="2">
        <v>62.75</v>
      </c>
      <c r="S2707">
        <v>1</v>
      </c>
      <c r="T2707" t="s">
        <v>58</v>
      </c>
      <c r="U2707" t="s">
        <v>59</v>
      </c>
      <c r="V2707" s="3">
        <v>0.75</v>
      </c>
      <c r="W2707" s="2">
        <v>0</v>
      </c>
      <c r="X2707">
        <v>0</v>
      </c>
      <c r="Y2707" t="s">
        <v>60</v>
      </c>
      <c r="Z2707" t="s">
        <v>143</v>
      </c>
      <c r="AA2707">
        <v>0</v>
      </c>
      <c r="AB2707" s="2">
        <v>0</v>
      </c>
      <c r="AC2707" s="2">
        <v>0</v>
      </c>
      <c r="AD2707" s="3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47.06</v>
      </c>
      <c r="AM2707" s="2">
        <v>0</v>
      </c>
      <c r="AN2707" s="2">
        <v>0</v>
      </c>
      <c r="AO2707" s="2">
        <v>0</v>
      </c>
      <c r="AP2707" s="2">
        <v>0</v>
      </c>
      <c r="AQ2707" s="2">
        <v>0</v>
      </c>
    </row>
    <row r="2708" spans="1:43" x14ac:dyDescent="0.25">
      <c r="A2708" s="1">
        <v>46146</v>
      </c>
      <c r="B2708" t="s">
        <v>48</v>
      </c>
      <c r="C2708">
        <v>649163</v>
      </c>
      <c r="D2708">
        <v>2023518334</v>
      </c>
      <c r="E2708" t="s">
        <v>1339</v>
      </c>
      <c r="F2708" t="s">
        <v>2628</v>
      </c>
      <c r="G2708" t="s">
        <v>51</v>
      </c>
      <c r="H2708" t="s">
        <v>52</v>
      </c>
      <c r="I2708" t="s">
        <v>1691</v>
      </c>
      <c r="J2708" t="s">
        <v>1692</v>
      </c>
      <c r="K2708">
        <v>650218</v>
      </c>
      <c r="L2708" t="s">
        <v>999</v>
      </c>
      <c r="M2708" t="s">
        <v>440</v>
      </c>
      <c r="N2708" t="s">
        <v>57</v>
      </c>
      <c r="O2708" s="1">
        <v>45474</v>
      </c>
      <c r="Q2708" s="1">
        <v>46174</v>
      </c>
      <c r="R2708" s="2">
        <v>61.39</v>
      </c>
      <c r="S2708">
        <v>1</v>
      </c>
      <c r="T2708" t="s">
        <v>58</v>
      </c>
      <c r="U2708" t="s">
        <v>141</v>
      </c>
      <c r="V2708" s="3">
        <v>0.1</v>
      </c>
      <c r="W2708" s="2">
        <v>0</v>
      </c>
      <c r="X2708">
        <v>0</v>
      </c>
      <c r="Y2708" t="s">
        <v>142</v>
      </c>
      <c r="Z2708" t="s">
        <v>143</v>
      </c>
      <c r="AA2708">
        <v>0</v>
      </c>
      <c r="AB2708" s="2">
        <v>0</v>
      </c>
      <c r="AC2708" s="2">
        <v>0</v>
      </c>
      <c r="AD2708" s="3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0</v>
      </c>
      <c r="AM2708" s="2">
        <v>6.14</v>
      </c>
      <c r="AN2708" s="2">
        <v>6.14</v>
      </c>
      <c r="AO2708" s="2">
        <v>0</v>
      </c>
      <c r="AP2708" s="2">
        <v>0</v>
      </c>
      <c r="AQ2708" s="2">
        <v>0</v>
      </c>
    </row>
    <row r="2709" spans="1:43" x14ac:dyDescent="0.25">
      <c r="A2709" s="1">
        <v>46146</v>
      </c>
      <c r="B2709" t="s">
        <v>48</v>
      </c>
      <c r="C2709">
        <v>649163</v>
      </c>
      <c r="D2709">
        <v>2023534071</v>
      </c>
      <c r="E2709" t="s">
        <v>997</v>
      </c>
      <c r="F2709" t="s">
        <v>998</v>
      </c>
      <c r="G2709" t="s">
        <v>51</v>
      </c>
      <c r="H2709" t="s">
        <v>52</v>
      </c>
      <c r="I2709" t="s">
        <v>1691</v>
      </c>
      <c r="J2709" t="s">
        <v>1692</v>
      </c>
      <c r="K2709">
        <v>650218</v>
      </c>
      <c r="L2709" t="s">
        <v>999</v>
      </c>
      <c r="M2709" t="s">
        <v>440</v>
      </c>
      <c r="N2709" t="s">
        <v>57</v>
      </c>
      <c r="O2709" s="1">
        <v>45474</v>
      </c>
      <c r="Q2709" s="1">
        <v>46174</v>
      </c>
      <c r="R2709" s="2">
        <v>21.97</v>
      </c>
      <c r="S2709">
        <v>1</v>
      </c>
      <c r="T2709" t="s">
        <v>58</v>
      </c>
      <c r="U2709" t="s">
        <v>141</v>
      </c>
      <c r="V2709" s="3">
        <v>0.1</v>
      </c>
      <c r="W2709" s="2">
        <v>0</v>
      </c>
      <c r="X2709">
        <v>0</v>
      </c>
      <c r="Y2709" t="s">
        <v>142</v>
      </c>
      <c r="Z2709" t="s">
        <v>143</v>
      </c>
      <c r="AA2709">
        <v>0</v>
      </c>
      <c r="AB2709" s="2">
        <v>0</v>
      </c>
      <c r="AC2709" s="2">
        <v>0</v>
      </c>
      <c r="AD2709" s="3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2.2000000000000002</v>
      </c>
      <c r="AN2709" s="2">
        <v>2.2000000000000002</v>
      </c>
      <c r="AO2709" s="2">
        <v>0</v>
      </c>
      <c r="AP2709" s="2">
        <v>0</v>
      </c>
      <c r="AQ2709" s="2">
        <v>0</v>
      </c>
    </row>
    <row r="2710" spans="1:43" x14ac:dyDescent="0.25">
      <c r="A2710" s="1">
        <v>46146</v>
      </c>
      <c r="B2710" t="s">
        <v>48</v>
      </c>
      <c r="C2710">
        <v>649163</v>
      </c>
      <c r="D2710">
        <v>2023535368</v>
      </c>
      <c r="E2710" t="s">
        <v>1795</v>
      </c>
      <c r="F2710" t="s">
        <v>597</v>
      </c>
      <c r="G2710" t="s">
        <v>51</v>
      </c>
      <c r="H2710" t="s">
        <v>213</v>
      </c>
      <c r="I2710" t="s">
        <v>1691</v>
      </c>
      <c r="J2710" t="s">
        <v>1692</v>
      </c>
      <c r="K2710">
        <v>650218</v>
      </c>
      <c r="L2710" t="s">
        <v>999</v>
      </c>
      <c r="M2710" t="s">
        <v>440</v>
      </c>
      <c r="N2710" t="s">
        <v>57</v>
      </c>
      <c r="O2710" s="1">
        <v>45474</v>
      </c>
      <c r="Q2710" s="1">
        <v>46174</v>
      </c>
      <c r="R2710" s="2">
        <v>23.22</v>
      </c>
      <c r="S2710">
        <v>1</v>
      </c>
      <c r="T2710" t="s">
        <v>58</v>
      </c>
      <c r="U2710" t="s">
        <v>141</v>
      </c>
      <c r="V2710" s="3">
        <v>0.1</v>
      </c>
      <c r="W2710" s="2">
        <v>0</v>
      </c>
      <c r="X2710">
        <v>0</v>
      </c>
      <c r="Y2710" t="s">
        <v>142</v>
      </c>
      <c r="Z2710" t="s">
        <v>143</v>
      </c>
      <c r="AA2710">
        <v>0</v>
      </c>
      <c r="AB2710" s="2">
        <v>0</v>
      </c>
      <c r="AC2710" s="2">
        <v>0</v>
      </c>
      <c r="AD2710" s="3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0</v>
      </c>
      <c r="AM2710" s="2">
        <v>2.3199999999999998</v>
      </c>
      <c r="AN2710" s="2">
        <v>2.3199999999999998</v>
      </c>
      <c r="AO2710" s="2">
        <v>0</v>
      </c>
      <c r="AP2710" s="2">
        <v>0</v>
      </c>
      <c r="AQ2710" s="2">
        <v>0</v>
      </c>
    </row>
    <row r="2711" spans="1:43" x14ac:dyDescent="0.25">
      <c r="A2711" s="1">
        <v>46146</v>
      </c>
      <c r="B2711" t="s">
        <v>48</v>
      </c>
      <c r="C2711">
        <v>649163</v>
      </c>
      <c r="D2711">
        <v>2023570182</v>
      </c>
      <c r="E2711" t="s">
        <v>130</v>
      </c>
      <c r="F2711" t="s">
        <v>594</v>
      </c>
      <c r="G2711" t="s">
        <v>51</v>
      </c>
      <c r="H2711" t="s">
        <v>71</v>
      </c>
      <c r="I2711" t="s">
        <v>1691</v>
      </c>
      <c r="J2711" t="s">
        <v>1692</v>
      </c>
      <c r="K2711">
        <v>751867</v>
      </c>
      <c r="L2711" t="s">
        <v>877</v>
      </c>
      <c r="M2711" t="s">
        <v>97</v>
      </c>
      <c r="N2711" t="s">
        <v>57</v>
      </c>
      <c r="O2711" s="1">
        <v>45474</v>
      </c>
      <c r="Q2711" s="1">
        <v>46174</v>
      </c>
      <c r="R2711" s="2">
        <v>28.12</v>
      </c>
      <c r="S2711">
        <v>1</v>
      </c>
      <c r="T2711" t="s">
        <v>58</v>
      </c>
      <c r="U2711" t="s">
        <v>141</v>
      </c>
      <c r="V2711" s="3">
        <v>0.1</v>
      </c>
      <c r="W2711" s="2">
        <v>0</v>
      </c>
      <c r="X2711">
        <v>0</v>
      </c>
      <c r="Y2711" t="s">
        <v>142</v>
      </c>
      <c r="Z2711" t="s">
        <v>143</v>
      </c>
      <c r="AA2711">
        <v>0</v>
      </c>
      <c r="AB2711" s="2">
        <v>0</v>
      </c>
      <c r="AC2711" s="2">
        <v>0</v>
      </c>
      <c r="AD2711" s="3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0</v>
      </c>
      <c r="AM2711" s="2">
        <v>2.81</v>
      </c>
      <c r="AN2711" s="2">
        <v>2.81</v>
      </c>
      <c r="AO2711" s="2">
        <v>0</v>
      </c>
      <c r="AP2711" s="2">
        <v>0</v>
      </c>
      <c r="AQ2711" s="2">
        <v>0</v>
      </c>
    </row>
    <row r="2712" spans="1:43" x14ac:dyDescent="0.25">
      <c r="A2712" s="1">
        <v>46146</v>
      </c>
      <c r="B2712" t="s">
        <v>48</v>
      </c>
      <c r="C2712">
        <v>649163</v>
      </c>
      <c r="D2712">
        <v>2023600148</v>
      </c>
      <c r="E2712" t="s">
        <v>1536</v>
      </c>
      <c r="F2712" t="s">
        <v>1537</v>
      </c>
      <c r="G2712" t="s">
        <v>51</v>
      </c>
      <c r="H2712" t="s">
        <v>52</v>
      </c>
      <c r="I2712" t="s">
        <v>1691</v>
      </c>
      <c r="J2712" t="s">
        <v>1692</v>
      </c>
      <c r="K2712">
        <v>650218</v>
      </c>
      <c r="L2712" t="s">
        <v>999</v>
      </c>
      <c r="M2712" t="s">
        <v>440</v>
      </c>
      <c r="N2712" t="s">
        <v>57</v>
      </c>
      <c r="O2712" s="1">
        <v>45474</v>
      </c>
      <c r="Q2712" s="1">
        <v>46174</v>
      </c>
      <c r="R2712" s="2">
        <v>17.72</v>
      </c>
      <c r="S2712">
        <v>1</v>
      </c>
      <c r="T2712" t="s">
        <v>58</v>
      </c>
      <c r="U2712" t="s">
        <v>141</v>
      </c>
      <c r="V2712" s="3">
        <v>0.1</v>
      </c>
      <c r="W2712" s="2">
        <v>0</v>
      </c>
      <c r="X2712">
        <v>0</v>
      </c>
      <c r="Y2712" t="s">
        <v>142</v>
      </c>
      <c r="Z2712" t="s">
        <v>143</v>
      </c>
      <c r="AA2712">
        <v>0</v>
      </c>
      <c r="AB2712" s="2">
        <v>0</v>
      </c>
      <c r="AC2712" s="2">
        <v>0</v>
      </c>
      <c r="AD2712" s="3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0</v>
      </c>
      <c r="AM2712" s="2">
        <v>1.77</v>
      </c>
      <c r="AN2712" s="2">
        <v>1.77</v>
      </c>
      <c r="AO2712" s="2">
        <v>0</v>
      </c>
      <c r="AP2712" s="2">
        <v>0</v>
      </c>
      <c r="AQ2712" s="2">
        <v>0</v>
      </c>
    </row>
    <row r="2713" spans="1:43" x14ac:dyDescent="0.25">
      <c r="A2713" s="1">
        <v>46146</v>
      </c>
      <c r="B2713" t="s">
        <v>48</v>
      </c>
      <c r="C2713">
        <v>649163</v>
      </c>
      <c r="D2713">
        <v>2023681580</v>
      </c>
      <c r="E2713" t="s">
        <v>2629</v>
      </c>
      <c r="F2713" t="s">
        <v>2630</v>
      </c>
      <c r="G2713" t="s">
        <v>51</v>
      </c>
      <c r="H2713" t="s">
        <v>313</v>
      </c>
      <c r="I2713" t="s">
        <v>1691</v>
      </c>
      <c r="J2713" t="s">
        <v>1692</v>
      </c>
      <c r="K2713">
        <v>650218</v>
      </c>
      <c r="L2713" t="s">
        <v>999</v>
      </c>
      <c r="M2713" t="s">
        <v>440</v>
      </c>
      <c r="N2713" t="s">
        <v>57</v>
      </c>
      <c r="O2713" s="1">
        <v>45474</v>
      </c>
      <c r="Q2713" s="1">
        <v>46174</v>
      </c>
      <c r="R2713" s="2">
        <v>52.54</v>
      </c>
      <c r="S2713">
        <v>1</v>
      </c>
      <c r="T2713" t="s">
        <v>58</v>
      </c>
      <c r="U2713" t="s">
        <v>141</v>
      </c>
      <c r="V2713" s="3">
        <v>0.1</v>
      </c>
      <c r="W2713" s="2">
        <v>0</v>
      </c>
      <c r="X2713">
        <v>0</v>
      </c>
      <c r="Y2713" t="s">
        <v>142</v>
      </c>
      <c r="Z2713" t="s">
        <v>143</v>
      </c>
      <c r="AA2713">
        <v>0</v>
      </c>
      <c r="AB2713" s="2">
        <v>0</v>
      </c>
      <c r="AC2713" s="2">
        <v>0</v>
      </c>
      <c r="AD2713" s="3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0</v>
      </c>
      <c r="AM2713" s="2">
        <v>5.25</v>
      </c>
      <c r="AN2713" s="2">
        <v>5.25</v>
      </c>
      <c r="AO2713" s="2">
        <v>0</v>
      </c>
      <c r="AP2713" s="2">
        <v>0</v>
      </c>
      <c r="AQ2713" s="2">
        <v>0</v>
      </c>
    </row>
    <row r="2714" spans="1:43" x14ac:dyDescent="0.25">
      <c r="A2714" s="1">
        <v>46146</v>
      </c>
      <c r="B2714" t="s">
        <v>48</v>
      </c>
      <c r="C2714">
        <v>649163</v>
      </c>
      <c r="D2714">
        <v>2023719130</v>
      </c>
      <c r="E2714" t="s">
        <v>427</v>
      </c>
      <c r="F2714" t="s">
        <v>1538</v>
      </c>
      <c r="G2714" t="s">
        <v>51</v>
      </c>
      <c r="H2714" t="s">
        <v>110</v>
      </c>
      <c r="I2714" t="s">
        <v>1691</v>
      </c>
      <c r="J2714" t="s">
        <v>1692</v>
      </c>
      <c r="K2714">
        <v>751867</v>
      </c>
      <c r="L2714" t="s">
        <v>877</v>
      </c>
      <c r="M2714" t="s">
        <v>97</v>
      </c>
      <c r="N2714" t="s">
        <v>57</v>
      </c>
      <c r="O2714" s="1">
        <v>45474</v>
      </c>
      <c r="Q2714" s="1">
        <v>46174</v>
      </c>
      <c r="R2714" s="2">
        <v>47.51</v>
      </c>
      <c r="S2714">
        <v>1</v>
      </c>
      <c r="T2714" t="s">
        <v>58</v>
      </c>
      <c r="U2714" t="s">
        <v>141</v>
      </c>
      <c r="V2714" s="3">
        <v>0.1</v>
      </c>
      <c r="W2714" s="2">
        <v>0</v>
      </c>
      <c r="X2714">
        <v>0</v>
      </c>
      <c r="Y2714" t="s">
        <v>142</v>
      </c>
      <c r="Z2714" t="s">
        <v>143</v>
      </c>
      <c r="AA2714">
        <v>0</v>
      </c>
      <c r="AB2714" s="2">
        <v>0</v>
      </c>
      <c r="AC2714" s="2">
        <v>0</v>
      </c>
      <c r="AD2714" s="3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0</v>
      </c>
      <c r="AM2714" s="2">
        <v>4.75</v>
      </c>
      <c r="AN2714" s="2">
        <v>4.75</v>
      </c>
      <c r="AO2714" s="2">
        <v>0</v>
      </c>
      <c r="AP2714" s="2">
        <v>0</v>
      </c>
      <c r="AQ2714" s="2">
        <v>0</v>
      </c>
    </row>
    <row r="2715" spans="1:43" x14ac:dyDescent="0.25">
      <c r="A2715" s="1">
        <v>46146</v>
      </c>
      <c r="B2715" t="s">
        <v>48</v>
      </c>
      <c r="C2715">
        <v>649163</v>
      </c>
      <c r="D2715">
        <v>2023789504</v>
      </c>
      <c r="E2715" t="s">
        <v>1539</v>
      </c>
      <c r="F2715" t="s">
        <v>1540</v>
      </c>
      <c r="G2715" t="s">
        <v>51</v>
      </c>
      <c r="H2715" t="s">
        <v>213</v>
      </c>
      <c r="I2715" t="s">
        <v>1691</v>
      </c>
      <c r="J2715" t="s">
        <v>1692</v>
      </c>
      <c r="K2715">
        <v>650218</v>
      </c>
      <c r="L2715" t="s">
        <v>999</v>
      </c>
      <c r="M2715" t="s">
        <v>440</v>
      </c>
      <c r="N2715" t="s">
        <v>57</v>
      </c>
      <c r="O2715" s="1">
        <v>45505</v>
      </c>
      <c r="Q2715" s="1">
        <v>46174</v>
      </c>
      <c r="R2715" s="2">
        <v>42.23</v>
      </c>
      <c r="S2715">
        <v>1</v>
      </c>
      <c r="T2715" t="s">
        <v>58</v>
      </c>
      <c r="U2715" t="s">
        <v>141</v>
      </c>
      <c r="V2715" s="3">
        <v>0.1</v>
      </c>
      <c r="W2715" s="2">
        <v>0</v>
      </c>
      <c r="X2715">
        <v>0</v>
      </c>
      <c r="Y2715" t="s">
        <v>142</v>
      </c>
      <c r="Z2715" t="s">
        <v>143</v>
      </c>
      <c r="AA2715">
        <v>0</v>
      </c>
      <c r="AB2715" s="2">
        <v>0</v>
      </c>
      <c r="AC2715" s="2">
        <v>0</v>
      </c>
      <c r="AD2715" s="3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0</v>
      </c>
      <c r="AM2715" s="2">
        <v>4.22</v>
      </c>
      <c r="AN2715" s="2">
        <v>4.22</v>
      </c>
      <c r="AO2715" s="2">
        <v>0</v>
      </c>
      <c r="AP2715" s="2">
        <v>0</v>
      </c>
      <c r="AQ2715" s="2">
        <v>0</v>
      </c>
    </row>
    <row r="2716" spans="1:43" x14ac:dyDescent="0.25">
      <c r="A2716" s="1">
        <v>46146</v>
      </c>
      <c r="B2716" t="s">
        <v>48</v>
      </c>
      <c r="C2716">
        <v>649163</v>
      </c>
      <c r="D2716">
        <v>2023845997</v>
      </c>
      <c r="E2716" t="s">
        <v>666</v>
      </c>
      <c r="F2716" t="s">
        <v>1087</v>
      </c>
      <c r="G2716" t="s">
        <v>51</v>
      </c>
      <c r="H2716" t="s">
        <v>64</v>
      </c>
      <c r="I2716" t="s">
        <v>1691</v>
      </c>
      <c r="J2716" t="s">
        <v>1692</v>
      </c>
      <c r="K2716">
        <v>751867</v>
      </c>
      <c r="L2716" t="s">
        <v>877</v>
      </c>
      <c r="M2716" t="s">
        <v>97</v>
      </c>
      <c r="N2716" t="s">
        <v>57</v>
      </c>
      <c r="O2716" s="1">
        <v>45505</v>
      </c>
      <c r="Q2716" s="1">
        <v>46174</v>
      </c>
      <c r="R2716" s="2">
        <v>31.64</v>
      </c>
      <c r="S2716">
        <v>1</v>
      </c>
      <c r="T2716" t="s">
        <v>58</v>
      </c>
      <c r="U2716" t="s">
        <v>141</v>
      </c>
      <c r="V2716" s="3">
        <v>0.1</v>
      </c>
      <c r="W2716" s="2">
        <v>0</v>
      </c>
      <c r="X2716">
        <v>0</v>
      </c>
      <c r="Y2716" t="s">
        <v>142</v>
      </c>
      <c r="Z2716" t="s">
        <v>143</v>
      </c>
      <c r="AA2716">
        <v>0</v>
      </c>
      <c r="AB2716" s="2">
        <v>0</v>
      </c>
      <c r="AC2716" s="2">
        <v>0</v>
      </c>
      <c r="AD2716" s="3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0</v>
      </c>
      <c r="AM2716" s="2">
        <v>3.16</v>
      </c>
      <c r="AN2716" s="2">
        <v>3.16</v>
      </c>
      <c r="AO2716" s="2">
        <v>0</v>
      </c>
      <c r="AP2716" s="2">
        <v>0</v>
      </c>
      <c r="AQ2716" s="2">
        <v>0</v>
      </c>
    </row>
    <row r="2717" spans="1:43" x14ac:dyDescent="0.25">
      <c r="A2717" s="1">
        <v>46146</v>
      </c>
      <c r="B2717" t="s">
        <v>48</v>
      </c>
      <c r="C2717">
        <v>649163</v>
      </c>
      <c r="D2717">
        <v>2023900682</v>
      </c>
      <c r="E2717" t="s">
        <v>551</v>
      </c>
      <c r="F2717" t="s">
        <v>1541</v>
      </c>
      <c r="G2717" t="s">
        <v>51</v>
      </c>
      <c r="H2717" t="s">
        <v>52</v>
      </c>
      <c r="I2717" t="s">
        <v>1691</v>
      </c>
      <c r="J2717" t="s">
        <v>1692</v>
      </c>
      <c r="K2717">
        <v>650218</v>
      </c>
      <c r="L2717" t="s">
        <v>999</v>
      </c>
      <c r="M2717" t="s">
        <v>440</v>
      </c>
      <c r="N2717" t="s">
        <v>57</v>
      </c>
      <c r="O2717" s="1">
        <v>45505</v>
      </c>
      <c r="Q2717" s="1">
        <v>46174</v>
      </c>
      <c r="R2717" s="2">
        <v>80.86</v>
      </c>
      <c r="S2717">
        <v>1</v>
      </c>
      <c r="T2717" t="s">
        <v>58</v>
      </c>
      <c r="U2717" t="s">
        <v>141</v>
      </c>
      <c r="V2717" s="3">
        <v>0.1</v>
      </c>
      <c r="W2717" s="2">
        <v>0</v>
      </c>
      <c r="X2717">
        <v>0</v>
      </c>
      <c r="Y2717" t="s">
        <v>142</v>
      </c>
      <c r="Z2717" t="s">
        <v>143</v>
      </c>
      <c r="AA2717">
        <v>0</v>
      </c>
      <c r="AB2717" s="2">
        <v>0</v>
      </c>
      <c r="AC2717" s="2">
        <v>0</v>
      </c>
      <c r="AD2717" s="3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0</v>
      </c>
      <c r="AM2717" s="2">
        <v>8.09</v>
      </c>
      <c r="AN2717" s="2">
        <v>8.09</v>
      </c>
      <c r="AO2717" s="2">
        <v>0</v>
      </c>
      <c r="AP2717" s="2">
        <v>0</v>
      </c>
      <c r="AQ2717" s="2">
        <v>0</v>
      </c>
    </row>
    <row r="2718" spans="1:43" x14ac:dyDescent="0.25">
      <c r="A2718" s="1">
        <v>46146</v>
      </c>
      <c r="B2718" t="s">
        <v>48</v>
      </c>
      <c r="C2718">
        <v>649163</v>
      </c>
      <c r="D2718">
        <v>2024052027</v>
      </c>
      <c r="E2718" t="s">
        <v>1544</v>
      </c>
      <c r="F2718" t="s">
        <v>1545</v>
      </c>
      <c r="G2718" t="s">
        <v>51</v>
      </c>
      <c r="H2718" t="s">
        <v>52</v>
      </c>
      <c r="I2718" t="s">
        <v>1691</v>
      </c>
      <c r="J2718" t="s">
        <v>1692</v>
      </c>
      <c r="K2718">
        <v>650218</v>
      </c>
      <c r="L2718" t="s">
        <v>999</v>
      </c>
      <c r="M2718" t="s">
        <v>440</v>
      </c>
      <c r="N2718" t="s">
        <v>57</v>
      </c>
      <c r="O2718" s="1">
        <v>45505</v>
      </c>
      <c r="Q2718" s="1">
        <v>46174</v>
      </c>
      <c r="R2718" s="2">
        <v>19.309999999999999</v>
      </c>
      <c r="S2718">
        <v>1</v>
      </c>
      <c r="T2718" t="s">
        <v>58</v>
      </c>
      <c r="U2718" t="s">
        <v>141</v>
      </c>
      <c r="V2718" s="3">
        <v>0.1</v>
      </c>
      <c r="W2718" s="2">
        <v>0</v>
      </c>
      <c r="X2718">
        <v>0</v>
      </c>
      <c r="Y2718" t="s">
        <v>142</v>
      </c>
      <c r="Z2718" t="s">
        <v>143</v>
      </c>
      <c r="AA2718">
        <v>0</v>
      </c>
      <c r="AB2718" s="2">
        <v>0</v>
      </c>
      <c r="AC2718" s="2">
        <v>0</v>
      </c>
      <c r="AD2718" s="3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0</v>
      </c>
      <c r="AM2718" s="2">
        <v>1.93</v>
      </c>
      <c r="AN2718" s="2">
        <v>1.93</v>
      </c>
      <c r="AO2718" s="2">
        <v>0</v>
      </c>
      <c r="AP2718" s="2">
        <v>0</v>
      </c>
      <c r="AQ2718" s="2">
        <v>0</v>
      </c>
    </row>
    <row r="2719" spans="1:43" x14ac:dyDescent="0.25">
      <c r="A2719" s="1">
        <v>46146</v>
      </c>
      <c r="B2719" t="s">
        <v>48</v>
      </c>
      <c r="C2719">
        <v>649163</v>
      </c>
      <c r="D2719">
        <v>2024106083</v>
      </c>
      <c r="E2719" t="s">
        <v>1012</v>
      </c>
      <c r="F2719" t="s">
        <v>399</v>
      </c>
      <c r="G2719" t="s">
        <v>51</v>
      </c>
      <c r="H2719" t="s">
        <v>52</v>
      </c>
      <c r="I2719" t="s">
        <v>1691</v>
      </c>
      <c r="J2719" t="s">
        <v>1692</v>
      </c>
      <c r="K2719">
        <v>650218</v>
      </c>
      <c r="L2719" t="s">
        <v>999</v>
      </c>
      <c r="M2719" t="s">
        <v>440</v>
      </c>
      <c r="N2719" t="s">
        <v>57</v>
      </c>
      <c r="O2719" s="1">
        <v>45505</v>
      </c>
      <c r="Q2719" s="1">
        <v>46174</v>
      </c>
      <c r="R2719" s="2">
        <v>87.66</v>
      </c>
      <c r="S2719">
        <v>1</v>
      </c>
      <c r="T2719" t="s">
        <v>58</v>
      </c>
      <c r="U2719" t="s">
        <v>141</v>
      </c>
      <c r="V2719" s="3">
        <v>0.1</v>
      </c>
      <c r="W2719" s="2">
        <v>0</v>
      </c>
      <c r="X2719">
        <v>0</v>
      </c>
      <c r="Y2719" t="s">
        <v>142</v>
      </c>
      <c r="Z2719" t="s">
        <v>143</v>
      </c>
      <c r="AA2719">
        <v>0</v>
      </c>
      <c r="AB2719" s="2">
        <v>0</v>
      </c>
      <c r="AC2719" s="2">
        <v>0</v>
      </c>
      <c r="AD2719" s="3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0</v>
      </c>
      <c r="AM2719" s="2">
        <v>8.77</v>
      </c>
      <c r="AN2719" s="2">
        <v>8.77</v>
      </c>
      <c r="AO2719" s="2">
        <v>0</v>
      </c>
      <c r="AP2719" s="2">
        <v>0</v>
      </c>
      <c r="AQ2719" s="2">
        <v>0</v>
      </c>
    </row>
    <row r="2720" spans="1:43" x14ac:dyDescent="0.25">
      <c r="A2720" s="1">
        <v>46146</v>
      </c>
      <c r="B2720" t="s">
        <v>48</v>
      </c>
      <c r="C2720">
        <v>649163</v>
      </c>
      <c r="D2720">
        <v>2024155852</v>
      </c>
      <c r="E2720" t="s">
        <v>1546</v>
      </c>
      <c r="F2720" t="s">
        <v>75</v>
      </c>
      <c r="G2720" t="s">
        <v>51</v>
      </c>
      <c r="H2720" t="s">
        <v>52</v>
      </c>
      <c r="I2720" t="s">
        <v>1691</v>
      </c>
      <c r="J2720" t="s">
        <v>1692</v>
      </c>
      <c r="K2720">
        <v>650218</v>
      </c>
      <c r="L2720" t="s">
        <v>999</v>
      </c>
      <c r="M2720" t="s">
        <v>440</v>
      </c>
      <c r="N2720" t="s">
        <v>57</v>
      </c>
      <c r="O2720" s="1">
        <v>45505</v>
      </c>
      <c r="Q2720" s="1">
        <v>46174</v>
      </c>
      <c r="R2720" s="2">
        <v>40.35</v>
      </c>
      <c r="S2720">
        <v>1</v>
      </c>
      <c r="T2720" t="s">
        <v>58</v>
      </c>
      <c r="U2720" t="s">
        <v>141</v>
      </c>
      <c r="V2720" s="3">
        <v>0.1</v>
      </c>
      <c r="W2720" s="2">
        <v>0</v>
      </c>
      <c r="X2720">
        <v>0</v>
      </c>
      <c r="Y2720" t="s">
        <v>142</v>
      </c>
      <c r="Z2720" t="s">
        <v>143</v>
      </c>
      <c r="AA2720">
        <v>0</v>
      </c>
      <c r="AB2720" s="2">
        <v>0</v>
      </c>
      <c r="AC2720" s="2">
        <v>0</v>
      </c>
      <c r="AD2720" s="3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0</v>
      </c>
      <c r="AM2720" s="2">
        <v>4.04</v>
      </c>
      <c r="AN2720" s="2">
        <v>4.04</v>
      </c>
      <c r="AO2720" s="2">
        <v>0</v>
      </c>
      <c r="AP2720" s="2">
        <v>0</v>
      </c>
      <c r="AQ2720" s="2">
        <v>0</v>
      </c>
    </row>
    <row r="2721" spans="1:43" x14ac:dyDescent="0.25">
      <c r="A2721" s="1">
        <v>46146</v>
      </c>
      <c r="B2721" t="s">
        <v>48</v>
      </c>
      <c r="C2721">
        <v>649163</v>
      </c>
      <c r="D2721">
        <v>2024625180</v>
      </c>
      <c r="E2721" t="s">
        <v>936</v>
      </c>
      <c r="F2721" t="s">
        <v>540</v>
      </c>
      <c r="G2721" t="s">
        <v>51</v>
      </c>
      <c r="H2721" t="s">
        <v>52</v>
      </c>
      <c r="I2721" t="s">
        <v>1691</v>
      </c>
      <c r="J2721" t="s">
        <v>1692</v>
      </c>
      <c r="K2721">
        <v>650218</v>
      </c>
      <c r="L2721" t="s">
        <v>999</v>
      </c>
      <c r="M2721" t="s">
        <v>440</v>
      </c>
      <c r="N2721" t="s">
        <v>57</v>
      </c>
      <c r="O2721" s="1">
        <v>45536</v>
      </c>
      <c r="Q2721" s="1">
        <v>46174</v>
      </c>
      <c r="R2721" s="2">
        <v>53.61</v>
      </c>
      <c r="S2721">
        <v>1</v>
      </c>
      <c r="T2721" t="s">
        <v>58</v>
      </c>
      <c r="U2721" t="s">
        <v>141</v>
      </c>
      <c r="V2721" s="3">
        <v>0.1</v>
      </c>
      <c r="W2721" s="2">
        <v>0</v>
      </c>
      <c r="X2721">
        <v>0</v>
      </c>
      <c r="Y2721" t="s">
        <v>142</v>
      </c>
      <c r="Z2721" t="s">
        <v>143</v>
      </c>
      <c r="AA2721">
        <v>0</v>
      </c>
      <c r="AB2721" s="2">
        <v>0</v>
      </c>
      <c r="AC2721" s="2">
        <v>0</v>
      </c>
      <c r="AD2721" s="3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0</v>
      </c>
      <c r="AM2721" s="2">
        <v>5.36</v>
      </c>
      <c r="AN2721" s="2">
        <v>5.36</v>
      </c>
      <c r="AO2721" s="2">
        <v>0</v>
      </c>
      <c r="AP2721" s="2">
        <v>0</v>
      </c>
      <c r="AQ2721" s="2">
        <v>0</v>
      </c>
    </row>
    <row r="2722" spans="1:43" x14ac:dyDescent="0.25">
      <c r="A2722" s="1">
        <v>46146</v>
      </c>
      <c r="B2722" t="s">
        <v>48</v>
      </c>
      <c r="C2722">
        <v>649163</v>
      </c>
      <c r="D2722">
        <v>2024677466</v>
      </c>
      <c r="E2722" t="s">
        <v>1547</v>
      </c>
      <c r="F2722" t="s">
        <v>1548</v>
      </c>
      <c r="G2722" t="s">
        <v>51</v>
      </c>
      <c r="H2722" t="s">
        <v>52</v>
      </c>
      <c r="I2722" t="s">
        <v>1691</v>
      </c>
      <c r="J2722" t="s">
        <v>1692</v>
      </c>
      <c r="K2722">
        <v>650218</v>
      </c>
      <c r="L2722" t="s">
        <v>999</v>
      </c>
      <c r="M2722" t="s">
        <v>440</v>
      </c>
      <c r="N2722" t="s">
        <v>57</v>
      </c>
      <c r="O2722" s="1">
        <v>45538</v>
      </c>
      <c r="Q2722" s="1">
        <v>46176</v>
      </c>
      <c r="R2722" s="2">
        <v>27.15</v>
      </c>
      <c r="S2722">
        <v>1</v>
      </c>
      <c r="T2722" t="s">
        <v>58</v>
      </c>
      <c r="U2722" t="s">
        <v>141</v>
      </c>
      <c r="V2722" s="3">
        <v>0.1</v>
      </c>
      <c r="W2722" s="2">
        <v>0</v>
      </c>
      <c r="X2722">
        <v>0</v>
      </c>
      <c r="Y2722" t="s">
        <v>142</v>
      </c>
      <c r="Z2722" t="s">
        <v>143</v>
      </c>
      <c r="AA2722">
        <v>0</v>
      </c>
      <c r="AB2722" s="2">
        <v>0</v>
      </c>
      <c r="AC2722" s="2">
        <v>0</v>
      </c>
      <c r="AD2722" s="3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0</v>
      </c>
      <c r="AM2722" s="2">
        <v>2.72</v>
      </c>
      <c r="AN2722" s="2">
        <v>2.72</v>
      </c>
      <c r="AO2722" s="2">
        <v>0</v>
      </c>
      <c r="AP2722" s="2">
        <v>0</v>
      </c>
      <c r="AQ2722" s="2">
        <v>0</v>
      </c>
    </row>
    <row r="2723" spans="1:43" x14ac:dyDescent="0.25">
      <c r="A2723" s="1">
        <v>46146</v>
      </c>
      <c r="B2723" t="s">
        <v>48</v>
      </c>
      <c r="C2723">
        <v>649163</v>
      </c>
      <c r="D2723">
        <v>2024696242</v>
      </c>
      <c r="E2723" t="s">
        <v>1100</v>
      </c>
      <c r="F2723" t="s">
        <v>1815</v>
      </c>
      <c r="G2723" t="s">
        <v>51</v>
      </c>
      <c r="H2723" t="s">
        <v>52</v>
      </c>
      <c r="I2723" t="s">
        <v>1691</v>
      </c>
      <c r="J2723" t="s">
        <v>1692</v>
      </c>
      <c r="K2723">
        <v>650218</v>
      </c>
      <c r="L2723" t="s">
        <v>999</v>
      </c>
      <c r="M2723" t="s">
        <v>440</v>
      </c>
      <c r="N2723" t="s">
        <v>57</v>
      </c>
      <c r="O2723" s="1">
        <v>45566</v>
      </c>
      <c r="Q2723" s="1">
        <v>46174</v>
      </c>
      <c r="R2723" s="2">
        <v>21.97</v>
      </c>
      <c r="S2723">
        <v>1</v>
      </c>
      <c r="T2723" t="s">
        <v>58</v>
      </c>
      <c r="U2723" t="s">
        <v>141</v>
      </c>
      <c r="V2723" s="3">
        <v>0.1</v>
      </c>
      <c r="W2723" s="2">
        <v>0</v>
      </c>
      <c r="X2723">
        <v>0</v>
      </c>
      <c r="Y2723" t="s">
        <v>142</v>
      </c>
      <c r="Z2723" t="s">
        <v>143</v>
      </c>
      <c r="AA2723">
        <v>0</v>
      </c>
      <c r="AB2723" s="2">
        <v>0</v>
      </c>
      <c r="AC2723" s="2">
        <v>0</v>
      </c>
      <c r="AD2723" s="3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0</v>
      </c>
      <c r="AM2723" s="2">
        <v>2.2000000000000002</v>
      </c>
      <c r="AN2723" s="2">
        <v>2.2000000000000002</v>
      </c>
      <c r="AO2723" s="2">
        <v>0</v>
      </c>
      <c r="AP2723" s="2">
        <v>0</v>
      </c>
      <c r="AQ2723" s="2">
        <v>0</v>
      </c>
    </row>
    <row r="2724" spans="1:43" x14ac:dyDescent="0.25">
      <c r="A2724" s="1">
        <v>46146</v>
      </c>
      <c r="B2724" t="s">
        <v>48</v>
      </c>
      <c r="C2724">
        <v>649163</v>
      </c>
      <c r="D2724">
        <v>2024737147</v>
      </c>
      <c r="E2724" t="s">
        <v>1549</v>
      </c>
      <c r="F2724" t="s">
        <v>1550</v>
      </c>
      <c r="G2724" t="s">
        <v>51</v>
      </c>
      <c r="H2724" t="s">
        <v>608</v>
      </c>
      <c r="I2724" t="s">
        <v>1691</v>
      </c>
      <c r="J2724" t="s">
        <v>1692</v>
      </c>
      <c r="K2724">
        <v>751867</v>
      </c>
      <c r="L2724" t="s">
        <v>877</v>
      </c>
      <c r="M2724" t="s">
        <v>97</v>
      </c>
      <c r="N2724" t="s">
        <v>57</v>
      </c>
      <c r="O2724" s="1">
        <v>45541</v>
      </c>
      <c r="Q2724" s="1">
        <v>46179</v>
      </c>
      <c r="R2724" s="2">
        <v>43.39</v>
      </c>
      <c r="S2724">
        <v>1</v>
      </c>
      <c r="T2724" t="s">
        <v>58</v>
      </c>
      <c r="U2724" t="s">
        <v>141</v>
      </c>
      <c r="V2724" s="3">
        <v>0.1</v>
      </c>
      <c r="W2724" s="2">
        <v>0</v>
      </c>
      <c r="X2724">
        <v>0</v>
      </c>
      <c r="Y2724" t="s">
        <v>142</v>
      </c>
      <c r="Z2724" t="s">
        <v>143</v>
      </c>
      <c r="AA2724">
        <v>0</v>
      </c>
      <c r="AB2724" s="2">
        <v>0</v>
      </c>
      <c r="AC2724" s="2">
        <v>0</v>
      </c>
      <c r="AD2724" s="3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0</v>
      </c>
      <c r="AM2724" s="2">
        <v>4.34</v>
      </c>
      <c r="AN2724" s="2">
        <v>4.34</v>
      </c>
      <c r="AO2724" s="2">
        <v>0</v>
      </c>
      <c r="AP2724" s="2">
        <v>0</v>
      </c>
      <c r="AQ2724" s="2">
        <v>0</v>
      </c>
    </row>
    <row r="2725" spans="1:43" x14ac:dyDescent="0.25">
      <c r="A2725" s="1">
        <v>46146</v>
      </c>
      <c r="B2725" t="s">
        <v>48</v>
      </c>
      <c r="C2725">
        <v>649163</v>
      </c>
      <c r="D2725">
        <v>2024815894</v>
      </c>
      <c r="E2725" t="s">
        <v>1026</v>
      </c>
      <c r="F2725" t="s">
        <v>1027</v>
      </c>
      <c r="G2725" t="s">
        <v>51</v>
      </c>
      <c r="H2725" t="s">
        <v>52</v>
      </c>
      <c r="I2725" t="s">
        <v>1691</v>
      </c>
      <c r="J2725" t="s">
        <v>1692</v>
      </c>
      <c r="K2725">
        <v>650218</v>
      </c>
      <c r="L2725" t="s">
        <v>999</v>
      </c>
      <c r="M2725" t="s">
        <v>440</v>
      </c>
      <c r="N2725" t="s">
        <v>57</v>
      </c>
      <c r="O2725" s="1">
        <v>45566</v>
      </c>
      <c r="Q2725" s="1">
        <v>46174</v>
      </c>
      <c r="R2725" s="2">
        <v>46.13</v>
      </c>
      <c r="S2725">
        <v>1</v>
      </c>
      <c r="T2725" t="s">
        <v>58</v>
      </c>
      <c r="U2725" t="s">
        <v>141</v>
      </c>
      <c r="V2725" s="3">
        <v>0.1</v>
      </c>
      <c r="W2725" s="2">
        <v>0</v>
      </c>
      <c r="X2725">
        <v>0</v>
      </c>
      <c r="Y2725" t="s">
        <v>142</v>
      </c>
      <c r="Z2725" t="s">
        <v>143</v>
      </c>
      <c r="AA2725">
        <v>0</v>
      </c>
      <c r="AB2725" s="2">
        <v>0</v>
      </c>
      <c r="AC2725" s="2">
        <v>0</v>
      </c>
      <c r="AD2725" s="3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</v>
      </c>
      <c r="AL2725" s="2">
        <v>0</v>
      </c>
      <c r="AM2725" s="2">
        <v>4.6100000000000003</v>
      </c>
      <c r="AN2725" s="2">
        <v>4.6100000000000003</v>
      </c>
      <c r="AO2725" s="2">
        <v>0</v>
      </c>
      <c r="AP2725" s="2">
        <v>0</v>
      </c>
      <c r="AQ2725" s="2">
        <v>0</v>
      </c>
    </row>
    <row r="2726" spans="1:43" x14ac:dyDescent="0.25">
      <c r="A2726" s="1">
        <v>46146</v>
      </c>
      <c r="B2726" t="s">
        <v>48</v>
      </c>
      <c r="C2726">
        <v>649163</v>
      </c>
      <c r="D2726">
        <v>2024877662</v>
      </c>
      <c r="E2726" t="s">
        <v>1479</v>
      </c>
      <c r="F2726" t="s">
        <v>1817</v>
      </c>
      <c r="G2726" t="s">
        <v>51</v>
      </c>
      <c r="H2726" t="s">
        <v>161</v>
      </c>
      <c r="I2726" t="s">
        <v>1691</v>
      </c>
      <c r="J2726" t="s">
        <v>1692</v>
      </c>
      <c r="K2726">
        <v>650218</v>
      </c>
      <c r="L2726" t="s">
        <v>999</v>
      </c>
      <c r="M2726" t="s">
        <v>440</v>
      </c>
      <c r="N2726" t="s">
        <v>57</v>
      </c>
      <c r="O2726" s="1">
        <v>45566</v>
      </c>
      <c r="Q2726" s="1">
        <v>46174</v>
      </c>
      <c r="R2726" s="2">
        <v>15.06</v>
      </c>
      <c r="S2726">
        <v>1</v>
      </c>
      <c r="T2726" t="s">
        <v>58</v>
      </c>
      <c r="U2726" t="s">
        <v>141</v>
      </c>
      <c r="V2726" s="3">
        <v>0.1</v>
      </c>
      <c r="W2726" s="2">
        <v>0</v>
      </c>
      <c r="X2726">
        <v>0</v>
      </c>
      <c r="Y2726" t="s">
        <v>142</v>
      </c>
      <c r="Z2726" t="s">
        <v>143</v>
      </c>
      <c r="AA2726">
        <v>0</v>
      </c>
      <c r="AB2726" s="2">
        <v>0</v>
      </c>
      <c r="AC2726" s="2">
        <v>0</v>
      </c>
      <c r="AD2726" s="3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0</v>
      </c>
      <c r="AK2726" s="2">
        <v>0</v>
      </c>
      <c r="AL2726" s="2">
        <v>0</v>
      </c>
      <c r="AM2726" s="2">
        <v>1.51</v>
      </c>
      <c r="AN2726" s="2">
        <v>1.51</v>
      </c>
      <c r="AO2726" s="2">
        <v>0</v>
      </c>
      <c r="AP2726" s="2">
        <v>0</v>
      </c>
      <c r="AQ2726" s="2">
        <v>0</v>
      </c>
    </row>
    <row r="2727" spans="1:43" x14ac:dyDescent="0.25">
      <c r="A2727" s="1">
        <v>46146</v>
      </c>
      <c r="B2727" t="s">
        <v>48</v>
      </c>
      <c r="C2727">
        <v>649163</v>
      </c>
      <c r="D2727">
        <v>2024919331</v>
      </c>
      <c r="E2727" t="s">
        <v>1552</v>
      </c>
      <c r="F2727" t="s">
        <v>1553</v>
      </c>
      <c r="G2727" t="s">
        <v>51</v>
      </c>
      <c r="H2727" t="s">
        <v>52</v>
      </c>
      <c r="I2727" t="s">
        <v>1691</v>
      </c>
      <c r="J2727" t="s">
        <v>1692</v>
      </c>
      <c r="K2727">
        <v>650218</v>
      </c>
      <c r="L2727" t="s">
        <v>999</v>
      </c>
      <c r="M2727" t="s">
        <v>440</v>
      </c>
      <c r="N2727" t="s">
        <v>57</v>
      </c>
      <c r="O2727" s="1">
        <v>45566</v>
      </c>
      <c r="Q2727" s="1">
        <v>46174</v>
      </c>
      <c r="R2727" s="2">
        <v>21.97</v>
      </c>
      <c r="S2727">
        <v>1</v>
      </c>
      <c r="T2727" t="s">
        <v>58</v>
      </c>
      <c r="U2727" t="s">
        <v>141</v>
      </c>
      <c r="V2727" s="3">
        <v>0.1</v>
      </c>
      <c r="W2727" s="2">
        <v>0</v>
      </c>
      <c r="X2727">
        <v>0</v>
      </c>
      <c r="Y2727" t="s">
        <v>142</v>
      </c>
      <c r="Z2727" t="s">
        <v>143</v>
      </c>
      <c r="AA2727">
        <v>0</v>
      </c>
      <c r="AB2727" s="2">
        <v>0</v>
      </c>
      <c r="AC2727" s="2">
        <v>0</v>
      </c>
      <c r="AD2727" s="3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0</v>
      </c>
      <c r="AM2727" s="2">
        <v>2.2000000000000002</v>
      </c>
      <c r="AN2727" s="2">
        <v>2.2000000000000002</v>
      </c>
      <c r="AO2727" s="2">
        <v>0</v>
      </c>
      <c r="AP2727" s="2">
        <v>0</v>
      </c>
      <c r="AQ2727" s="2">
        <v>0</v>
      </c>
    </row>
    <row r="2728" spans="1:43" x14ac:dyDescent="0.25">
      <c r="A2728" s="1">
        <v>46146</v>
      </c>
      <c r="B2728" t="s">
        <v>48</v>
      </c>
      <c r="C2728">
        <v>649163</v>
      </c>
      <c r="D2728">
        <v>2024922645</v>
      </c>
      <c r="E2728" t="s">
        <v>1554</v>
      </c>
      <c r="F2728" t="s">
        <v>310</v>
      </c>
      <c r="G2728" t="s">
        <v>51</v>
      </c>
      <c r="H2728" t="s">
        <v>257</v>
      </c>
      <c r="I2728" t="s">
        <v>1691</v>
      </c>
      <c r="J2728" t="s">
        <v>1692</v>
      </c>
      <c r="K2728">
        <v>751867</v>
      </c>
      <c r="L2728" t="s">
        <v>877</v>
      </c>
      <c r="M2728" t="s">
        <v>97</v>
      </c>
      <c r="N2728" t="s">
        <v>57</v>
      </c>
      <c r="O2728" s="1">
        <v>45566</v>
      </c>
      <c r="Q2728" s="1">
        <v>46174</v>
      </c>
      <c r="R2728" s="2">
        <v>26.12</v>
      </c>
      <c r="S2728">
        <v>1</v>
      </c>
      <c r="T2728" t="s">
        <v>58</v>
      </c>
      <c r="U2728" t="s">
        <v>141</v>
      </c>
      <c r="V2728" s="3">
        <v>0.1</v>
      </c>
      <c r="W2728" s="2">
        <v>0</v>
      </c>
      <c r="X2728">
        <v>0</v>
      </c>
      <c r="Y2728" t="s">
        <v>142</v>
      </c>
      <c r="Z2728" t="s">
        <v>143</v>
      </c>
      <c r="AA2728">
        <v>0</v>
      </c>
      <c r="AB2728" s="2">
        <v>0</v>
      </c>
      <c r="AC2728" s="2">
        <v>0</v>
      </c>
      <c r="AD2728" s="3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2">
        <v>0</v>
      </c>
      <c r="AL2728" s="2">
        <v>0</v>
      </c>
      <c r="AM2728" s="2">
        <v>2.61</v>
      </c>
      <c r="AN2728" s="2">
        <v>2.61</v>
      </c>
      <c r="AO2728" s="2">
        <v>0</v>
      </c>
      <c r="AP2728" s="2">
        <v>0</v>
      </c>
      <c r="AQ2728" s="2">
        <v>0</v>
      </c>
    </row>
    <row r="2729" spans="1:43" x14ac:dyDescent="0.25">
      <c r="A2729" s="1">
        <v>46146</v>
      </c>
      <c r="B2729" t="s">
        <v>48</v>
      </c>
      <c r="C2729">
        <v>649163</v>
      </c>
      <c r="D2729">
        <v>2024924791</v>
      </c>
      <c r="E2729" t="s">
        <v>2631</v>
      </c>
      <c r="F2729" t="s">
        <v>464</v>
      </c>
      <c r="G2729" t="s">
        <v>51</v>
      </c>
      <c r="H2729" t="s">
        <v>608</v>
      </c>
      <c r="I2729" t="s">
        <v>1691</v>
      </c>
      <c r="J2729" t="s">
        <v>1692</v>
      </c>
      <c r="K2729">
        <v>751867</v>
      </c>
      <c r="L2729" t="s">
        <v>877</v>
      </c>
      <c r="M2729" t="s">
        <v>97</v>
      </c>
      <c r="N2729" t="s">
        <v>57</v>
      </c>
      <c r="O2729" s="1">
        <v>45566</v>
      </c>
      <c r="Q2729" s="1">
        <v>46174</v>
      </c>
      <c r="R2729" s="2">
        <v>46.78</v>
      </c>
      <c r="S2729">
        <v>1</v>
      </c>
      <c r="T2729" t="s">
        <v>58</v>
      </c>
      <c r="U2729" t="s">
        <v>141</v>
      </c>
      <c r="V2729" s="3">
        <v>0.1</v>
      </c>
      <c r="W2729" s="2">
        <v>0</v>
      </c>
      <c r="X2729">
        <v>0</v>
      </c>
      <c r="Y2729" t="s">
        <v>142</v>
      </c>
      <c r="Z2729" t="s">
        <v>143</v>
      </c>
      <c r="AA2729">
        <v>0</v>
      </c>
      <c r="AB2729" s="2">
        <v>0</v>
      </c>
      <c r="AC2729" s="2">
        <v>0</v>
      </c>
      <c r="AD2729" s="3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2">
        <v>0</v>
      </c>
      <c r="AL2729" s="2">
        <v>0</v>
      </c>
      <c r="AM2729" s="2">
        <v>4.68</v>
      </c>
      <c r="AN2729" s="2">
        <v>4.68</v>
      </c>
      <c r="AO2729" s="2">
        <v>0</v>
      </c>
      <c r="AP2729" s="2">
        <v>0</v>
      </c>
      <c r="AQ2729" s="2">
        <v>0</v>
      </c>
    </row>
    <row r="2730" spans="1:43" x14ac:dyDescent="0.25">
      <c r="A2730" s="1">
        <v>46146</v>
      </c>
      <c r="B2730" t="s">
        <v>48</v>
      </c>
      <c r="C2730">
        <v>649163</v>
      </c>
      <c r="D2730">
        <v>2024994634</v>
      </c>
      <c r="E2730" t="s">
        <v>1818</v>
      </c>
      <c r="F2730" t="s">
        <v>372</v>
      </c>
      <c r="G2730" t="s">
        <v>51</v>
      </c>
      <c r="H2730" t="s">
        <v>52</v>
      </c>
      <c r="I2730" t="s">
        <v>1691</v>
      </c>
      <c r="J2730" t="s">
        <v>1692</v>
      </c>
      <c r="K2730">
        <v>649247</v>
      </c>
      <c r="L2730" t="s">
        <v>65</v>
      </c>
      <c r="M2730" t="s">
        <v>66</v>
      </c>
      <c r="N2730" t="s">
        <v>57</v>
      </c>
      <c r="O2730" s="1">
        <v>45566</v>
      </c>
      <c r="Q2730" s="1">
        <v>46174</v>
      </c>
      <c r="R2730" s="2">
        <v>21.97</v>
      </c>
      <c r="S2730">
        <v>1</v>
      </c>
      <c r="T2730" t="s">
        <v>58</v>
      </c>
      <c r="U2730" t="s">
        <v>141</v>
      </c>
      <c r="V2730" s="3">
        <v>0.1</v>
      </c>
      <c r="W2730" s="2">
        <v>0</v>
      </c>
      <c r="X2730">
        <v>0</v>
      </c>
      <c r="Y2730" t="s">
        <v>142</v>
      </c>
      <c r="Z2730" t="s">
        <v>143</v>
      </c>
      <c r="AA2730">
        <v>0</v>
      </c>
      <c r="AB2730" s="2">
        <v>0</v>
      </c>
      <c r="AC2730" s="2">
        <v>0</v>
      </c>
      <c r="AD2730" s="3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0</v>
      </c>
      <c r="AM2730" s="2">
        <v>2.2000000000000002</v>
      </c>
      <c r="AN2730" s="2">
        <v>2.2000000000000002</v>
      </c>
      <c r="AO2730" s="2">
        <v>0</v>
      </c>
      <c r="AP2730" s="2">
        <v>0</v>
      </c>
      <c r="AQ2730" s="2">
        <v>0</v>
      </c>
    </row>
    <row r="2731" spans="1:43" x14ac:dyDescent="0.25">
      <c r="A2731" s="1">
        <v>46146</v>
      </c>
      <c r="B2731" t="s">
        <v>48</v>
      </c>
      <c r="C2731">
        <v>649163</v>
      </c>
      <c r="D2731">
        <v>2025007094</v>
      </c>
      <c r="E2731" t="s">
        <v>1544</v>
      </c>
      <c r="F2731" t="s">
        <v>1819</v>
      </c>
      <c r="G2731" t="s">
        <v>51</v>
      </c>
      <c r="H2731" t="s">
        <v>52</v>
      </c>
      <c r="I2731" t="s">
        <v>1691</v>
      </c>
      <c r="J2731" t="s">
        <v>1692</v>
      </c>
      <c r="K2731">
        <v>650218</v>
      </c>
      <c r="L2731" t="s">
        <v>999</v>
      </c>
      <c r="M2731" t="s">
        <v>440</v>
      </c>
      <c r="N2731" t="s">
        <v>57</v>
      </c>
      <c r="O2731" s="1">
        <v>45566</v>
      </c>
      <c r="Q2731" s="1">
        <v>46174</v>
      </c>
      <c r="R2731" s="2">
        <v>53.16</v>
      </c>
      <c r="S2731">
        <v>1</v>
      </c>
      <c r="T2731" t="s">
        <v>58</v>
      </c>
      <c r="U2731" t="s">
        <v>141</v>
      </c>
      <c r="V2731" s="3">
        <v>0.1</v>
      </c>
      <c r="W2731" s="2">
        <v>0</v>
      </c>
      <c r="X2731">
        <v>0</v>
      </c>
      <c r="Y2731" t="s">
        <v>142</v>
      </c>
      <c r="Z2731" t="s">
        <v>143</v>
      </c>
      <c r="AA2731">
        <v>0</v>
      </c>
      <c r="AB2731" s="2">
        <v>0</v>
      </c>
      <c r="AC2731" s="2">
        <v>0</v>
      </c>
      <c r="AD2731" s="3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0</v>
      </c>
      <c r="AM2731" s="2">
        <v>5.32</v>
      </c>
      <c r="AN2731" s="2">
        <v>5.32</v>
      </c>
      <c r="AO2731" s="2">
        <v>0</v>
      </c>
      <c r="AP2731" s="2">
        <v>0</v>
      </c>
      <c r="AQ2731" s="2">
        <v>0</v>
      </c>
    </row>
    <row r="2732" spans="1:43" x14ac:dyDescent="0.25">
      <c r="A2732" s="1">
        <v>46146</v>
      </c>
      <c r="B2732" t="s">
        <v>48</v>
      </c>
      <c r="C2732">
        <v>649163</v>
      </c>
      <c r="D2732">
        <v>2025046019</v>
      </c>
      <c r="E2732" t="s">
        <v>1557</v>
      </c>
      <c r="F2732" t="s">
        <v>1558</v>
      </c>
      <c r="G2732" t="s">
        <v>51</v>
      </c>
      <c r="H2732" t="s">
        <v>52</v>
      </c>
      <c r="I2732" t="s">
        <v>1691</v>
      </c>
      <c r="J2732" t="s">
        <v>1692</v>
      </c>
      <c r="K2732">
        <v>649247</v>
      </c>
      <c r="L2732" t="s">
        <v>65</v>
      </c>
      <c r="M2732" t="s">
        <v>66</v>
      </c>
      <c r="N2732" t="s">
        <v>57</v>
      </c>
      <c r="O2732" s="1">
        <v>45566</v>
      </c>
      <c r="Q2732" s="1">
        <v>46174</v>
      </c>
      <c r="R2732" s="2">
        <v>80.319999999999993</v>
      </c>
      <c r="S2732">
        <v>1</v>
      </c>
      <c r="T2732" t="s">
        <v>58</v>
      </c>
      <c r="U2732" t="s">
        <v>141</v>
      </c>
      <c r="V2732" s="3">
        <v>0.1</v>
      </c>
      <c r="W2732" s="2">
        <v>0</v>
      </c>
      <c r="X2732">
        <v>0</v>
      </c>
      <c r="Y2732" t="s">
        <v>142</v>
      </c>
      <c r="Z2732" t="s">
        <v>143</v>
      </c>
      <c r="AA2732">
        <v>0</v>
      </c>
      <c r="AB2732" s="2">
        <v>0</v>
      </c>
      <c r="AC2732" s="2">
        <v>0</v>
      </c>
      <c r="AD2732" s="3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8.0299999999999994</v>
      </c>
      <c r="AN2732" s="2">
        <v>8.0299999999999994</v>
      </c>
      <c r="AO2732" s="2">
        <v>0</v>
      </c>
      <c r="AP2732" s="2">
        <v>0</v>
      </c>
      <c r="AQ2732" s="2">
        <v>0</v>
      </c>
    </row>
    <row r="2733" spans="1:43" x14ac:dyDescent="0.25">
      <c r="A2733" s="1">
        <v>46146</v>
      </c>
      <c r="B2733" t="s">
        <v>48</v>
      </c>
      <c r="C2733">
        <v>649163</v>
      </c>
      <c r="D2733">
        <v>2025065829</v>
      </c>
      <c r="E2733" t="s">
        <v>140</v>
      </c>
      <c r="F2733" t="s">
        <v>2238</v>
      </c>
      <c r="G2733" t="s">
        <v>51</v>
      </c>
      <c r="H2733" t="s">
        <v>94</v>
      </c>
      <c r="I2733" t="s">
        <v>1691</v>
      </c>
      <c r="J2733" t="s">
        <v>1692</v>
      </c>
      <c r="K2733">
        <v>650218</v>
      </c>
      <c r="L2733" t="s">
        <v>999</v>
      </c>
      <c r="M2733" t="s">
        <v>440</v>
      </c>
      <c r="N2733" t="s">
        <v>57</v>
      </c>
      <c r="O2733" s="1">
        <v>45566</v>
      </c>
      <c r="Q2733" s="1">
        <v>46174</v>
      </c>
      <c r="R2733" s="2">
        <v>16.73</v>
      </c>
      <c r="S2733">
        <v>1</v>
      </c>
      <c r="T2733" t="s">
        <v>58</v>
      </c>
      <c r="U2733" t="s">
        <v>141</v>
      </c>
      <c r="V2733" s="3">
        <v>0.1</v>
      </c>
      <c r="W2733" s="2">
        <v>0</v>
      </c>
      <c r="X2733">
        <v>0</v>
      </c>
      <c r="Y2733" t="s">
        <v>142</v>
      </c>
      <c r="Z2733" t="s">
        <v>143</v>
      </c>
      <c r="AA2733">
        <v>0</v>
      </c>
      <c r="AB2733" s="2">
        <v>0</v>
      </c>
      <c r="AC2733" s="2">
        <v>0</v>
      </c>
      <c r="AD2733" s="3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1.67</v>
      </c>
      <c r="AN2733" s="2">
        <v>1.67</v>
      </c>
      <c r="AO2733" s="2">
        <v>0</v>
      </c>
      <c r="AP2733" s="2">
        <v>0</v>
      </c>
      <c r="AQ2733" s="2">
        <v>0</v>
      </c>
    </row>
    <row r="2734" spans="1:43" x14ac:dyDescent="0.25">
      <c r="A2734" s="1">
        <v>46146</v>
      </c>
      <c r="B2734" t="s">
        <v>48</v>
      </c>
      <c r="C2734">
        <v>649163</v>
      </c>
      <c r="D2734">
        <v>2025098193</v>
      </c>
      <c r="E2734" t="s">
        <v>2632</v>
      </c>
      <c r="F2734" t="s">
        <v>2633</v>
      </c>
      <c r="G2734" t="s">
        <v>51</v>
      </c>
      <c r="H2734" t="s">
        <v>52</v>
      </c>
      <c r="I2734" t="s">
        <v>1691</v>
      </c>
      <c r="J2734" t="s">
        <v>1692</v>
      </c>
      <c r="K2734">
        <v>649247</v>
      </c>
      <c r="L2734" t="s">
        <v>65</v>
      </c>
      <c r="M2734" t="s">
        <v>66</v>
      </c>
      <c r="N2734" t="s">
        <v>57</v>
      </c>
      <c r="O2734" s="1">
        <v>45566</v>
      </c>
      <c r="Q2734" s="1">
        <v>46174</v>
      </c>
      <c r="R2734" s="2">
        <v>61.39</v>
      </c>
      <c r="S2734">
        <v>1</v>
      </c>
      <c r="T2734" t="s">
        <v>58</v>
      </c>
      <c r="U2734" t="s">
        <v>141</v>
      </c>
      <c r="V2734" s="3">
        <v>0.1</v>
      </c>
      <c r="W2734" s="2">
        <v>0</v>
      </c>
      <c r="X2734">
        <v>0</v>
      </c>
      <c r="Y2734" t="s">
        <v>142</v>
      </c>
      <c r="Z2734" t="s">
        <v>143</v>
      </c>
      <c r="AA2734">
        <v>0</v>
      </c>
      <c r="AB2734" s="2">
        <v>0</v>
      </c>
      <c r="AC2734" s="2">
        <v>0</v>
      </c>
      <c r="AD2734" s="3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0</v>
      </c>
      <c r="AK2734" s="2">
        <v>0</v>
      </c>
      <c r="AL2734" s="2">
        <v>0</v>
      </c>
      <c r="AM2734" s="2">
        <v>6.14</v>
      </c>
      <c r="AN2734" s="2">
        <v>6.14</v>
      </c>
      <c r="AO2734" s="2">
        <v>0</v>
      </c>
      <c r="AP2734" s="2">
        <v>0</v>
      </c>
      <c r="AQ2734" s="2">
        <v>0</v>
      </c>
    </row>
    <row r="2735" spans="1:43" x14ac:dyDescent="0.25">
      <c r="A2735" s="1">
        <v>46146</v>
      </c>
      <c r="B2735" t="s">
        <v>48</v>
      </c>
      <c r="C2735">
        <v>649163</v>
      </c>
      <c r="D2735">
        <v>2025136831</v>
      </c>
      <c r="E2735" t="s">
        <v>1559</v>
      </c>
      <c r="F2735" t="s">
        <v>701</v>
      </c>
      <c r="G2735" t="s">
        <v>51</v>
      </c>
      <c r="H2735" t="s">
        <v>52</v>
      </c>
      <c r="I2735" t="s">
        <v>1691</v>
      </c>
      <c r="J2735" t="s">
        <v>1692</v>
      </c>
      <c r="K2735">
        <v>650218</v>
      </c>
      <c r="L2735" t="s">
        <v>999</v>
      </c>
      <c r="M2735" t="s">
        <v>440</v>
      </c>
      <c r="N2735" t="s">
        <v>57</v>
      </c>
      <c r="O2735" s="1">
        <v>45568</v>
      </c>
      <c r="Q2735" s="1">
        <v>46176</v>
      </c>
      <c r="R2735" s="2">
        <v>61.39</v>
      </c>
      <c r="S2735">
        <v>1</v>
      </c>
      <c r="T2735" t="s">
        <v>58</v>
      </c>
      <c r="U2735" t="s">
        <v>141</v>
      </c>
      <c r="V2735" s="3">
        <v>0.1</v>
      </c>
      <c r="W2735" s="2">
        <v>0</v>
      </c>
      <c r="X2735">
        <v>0</v>
      </c>
      <c r="Y2735" t="s">
        <v>142</v>
      </c>
      <c r="Z2735" t="s">
        <v>143</v>
      </c>
      <c r="AA2735">
        <v>0</v>
      </c>
      <c r="AB2735" s="2">
        <v>0</v>
      </c>
      <c r="AC2735" s="2">
        <v>0</v>
      </c>
      <c r="AD2735" s="3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0</v>
      </c>
      <c r="AM2735" s="2">
        <v>6.14</v>
      </c>
      <c r="AN2735" s="2">
        <v>6.14</v>
      </c>
      <c r="AO2735" s="2">
        <v>0</v>
      </c>
      <c r="AP2735" s="2">
        <v>0</v>
      </c>
      <c r="AQ2735" s="2">
        <v>0</v>
      </c>
    </row>
    <row r="2736" spans="1:43" x14ac:dyDescent="0.25">
      <c r="A2736" s="1">
        <v>46146</v>
      </c>
      <c r="B2736" t="s">
        <v>48</v>
      </c>
      <c r="C2736">
        <v>649163</v>
      </c>
      <c r="D2736">
        <v>2025378907</v>
      </c>
      <c r="E2736" t="s">
        <v>1560</v>
      </c>
      <c r="F2736" t="s">
        <v>690</v>
      </c>
      <c r="G2736" t="s">
        <v>51</v>
      </c>
      <c r="H2736" t="s">
        <v>52</v>
      </c>
      <c r="I2736" t="s">
        <v>1691</v>
      </c>
      <c r="J2736" t="s">
        <v>1692</v>
      </c>
      <c r="K2736">
        <v>650218</v>
      </c>
      <c r="L2736" t="s">
        <v>999</v>
      </c>
      <c r="M2736" t="s">
        <v>440</v>
      </c>
      <c r="N2736" t="s">
        <v>57</v>
      </c>
      <c r="O2736" s="1">
        <v>45597</v>
      </c>
      <c r="Q2736" s="1">
        <v>46174</v>
      </c>
      <c r="R2736" s="2">
        <v>47.17</v>
      </c>
      <c r="S2736">
        <v>1</v>
      </c>
      <c r="T2736" t="s">
        <v>58</v>
      </c>
      <c r="U2736" t="s">
        <v>141</v>
      </c>
      <c r="V2736" s="3">
        <v>0.1</v>
      </c>
      <c r="W2736" s="2">
        <v>0</v>
      </c>
      <c r="X2736">
        <v>0</v>
      </c>
      <c r="Y2736" t="s">
        <v>142</v>
      </c>
      <c r="Z2736" t="s">
        <v>143</v>
      </c>
      <c r="AA2736">
        <v>0</v>
      </c>
      <c r="AB2736" s="2">
        <v>0</v>
      </c>
      <c r="AC2736" s="2">
        <v>0</v>
      </c>
      <c r="AD2736" s="3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0</v>
      </c>
      <c r="AM2736" s="2">
        <v>4.72</v>
      </c>
      <c r="AN2736" s="2">
        <v>4.72</v>
      </c>
      <c r="AO2736" s="2">
        <v>0</v>
      </c>
      <c r="AP2736" s="2">
        <v>0</v>
      </c>
      <c r="AQ2736" s="2">
        <v>0</v>
      </c>
    </row>
    <row r="2737" spans="1:43" x14ac:dyDescent="0.25">
      <c r="A2737" s="1">
        <v>46146</v>
      </c>
      <c r="B2737" t="s">
        <v>48</v>
      </c>
      <c r="C2737">
        <v>649163</v>
      </c>
      <c r="D2737">
        <v>2025421478</v>
      </c>
      <c r="E2737" t="s">
        <v>2634</v>
      </c>
      <c r="F2737" t="s">
        <v>105</v>
      </c>
      <c r="G2737" t="s">
        <v>51</v>
      </c>
      <c r="H2737" t="s">
        <v>52</v>
      </c>
      <c r="I2737" t="s">
        <v>1691</v>
      </c>
      <c r="J2737" t="s">
        <v>1692</v>
      </c>
      <c r="K2737">
        <v>650218</v>
      </c>
      <c r="L2737" t="s">
        <v>999</v>
      </c>
      <c r="M2737" t="s">
        <v>440</v>
      </c>
      <c r="N2737" t="s">
        <v>57</v>
      </c>
      <c r="O2737" s="1">
        <v>45597</v>
      </c>
      <c r="Q2737" s="1">
        <v>46174</v>
      </c>
      <c r="R2737" s="2">
        <v>38.11</v>
      </c>
      <c r="S2737">
        <v>1</v>
      </c>
      <c r="T2737" t="s">
        <v>58</v>
      </c>
      <c r="U2737" t="s">
        <v>141</v>
      </c>
      <c r="V2737" s="3">
        <v>0.1</v>
      </c>
      <c r="W2737" s="2">
        <v>0</v>
      </c>
      <c r="X2737">
        <v>0</v>
      </c>
      <c r="Y2737" t="s">
        <v>142</v>
      </c>
      <c r="Z2737" t="s">
        <v>143</v>
      </c>
      <c r="AA2737">
        <v>0</v>
      </c>
      <c r="AB2737" s="2">
        <v>0</v>
      </c>
      <c r="AC2737" s="2">
        <v>0</v>
      </c>
      <c r="AD2737" s="3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3.81</v>
      </c>
      <c r="AN2737" s="2">
        <v>3.81</v>
      </c>
      <c r="AO2737" s="2">
        <v>0</v>
      </c>
      <c r="AP2737" s="2">
        <v>0</v>
      </c>
      <c r="AQ2737" s="2">
        <v>0</v>
      </c>
    </row>
    <row r="2738" spans="1:43" x14ac:dyDescent="0.25">
      <c r="A2738" s="1">
        <v>46146</v>
      </c>
      <c r="B2738" t="s">
        <v>48</v>
      </c>
      <c r="C2738">
        <v>649163</v>
      </c>
      <c r="D2738">
        <v>2025580933</v>
      </c>
      <c r="E2738" t="s">
        <v>533</v>
      </c>
      <c r="F2738" t="s">
        <v>404</v>
      </c>
      <c r="G2738" t="s">
        <v>51</v>
      </c>
      <c r="H2738" t="s">
        <v>52</v>
      </c>
      <c r="I2738" t="s">
        <v>1691</v>
      </c>
      <c r="J2738" t="s">
        <v>1692</v>
      </c>
      <c r="K2738">
        <v>649247</v>
      </c>
      <c r="L2738" t="s">
        <v>65</v>
      </c>
      <c r="M2738" t="s">
        <v>66</v>
      </c>
      <c r="N2738" t="s">
        <v>57</v>
      </c>
      <c r="O2738" s="1">
        <v>45627</v>
      </c>
      <c r="Q2738" s="1">
        <v>46174</v>
      </c>
      <c r="R2738" s="2">
        <v>53.16</v>
      </c>
      <c r="S2738">
        <v>1</v>
      </c>
      <c r="T2738" t="s">
        <v>58</v>
      </c>
      <c r="U2738" t="s">
        <v>141</v>
      </c>
      <c r="V2738" s="3">
        <v>0.1</v>
      </c>
      <c r="W2738" s="2">
        <v>0</v>
      </c>
      <c r="X2738">
        <v>0</v>
      </c>
      <c r="Y2738" t="s">
        <v>142</v>
      </c>
      <c r="Z2738" t="s">
        <v>143</v>
      </c>
      <c r="AA2738">
        <v>0</v>
      </c>
      <c r="AB2738" s="2">
        <v>0</v>
      </c>
      <c r="AC2738" s="2">
        <v>0</v>
      </c>
      <c r="AD2738" s="3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5.32</v>
      </c>
      <c r="AN2738" s="2">
        <v>5.32</v>
      </c>
      <c r="AO2738" s="2">
        <v>0</v>
      </c>
      <c r="AP2738" s="2">
        <v>0</v>
      </c>
      <c r="AQ2738" s="2">
        <v>0</v>
      </c>
    </row>
    <row r="2739" spans="1:43" x14ac:dyDescent="0.25">
      <c r="A2739" s="1">
        <v>46146</v>
      </c>
      <c r="B2739" t="s">
        <v>48</v>
      </c>
      <c r="C2739">
        <v>649163</v>
      </c>
      <c r="D2739">
        <v>2025589780</v>
      </c>
      <c r="E2739" t="s">
        <v>2635</v>
      </c>
      <c r="F2739" t="s">
        <v>1417</v>
      </c>
      <c r="G2739" t="s">
        <v>51</v>
      </c>
      <c r="H2739" t="s">
        <v>52</v>
      </c>
      <c r="I2739" t="s">
        <v>1691</v>
      </c>
      <c r="J2739" t="s">
        <v>1692</v>
      </c>
      <c r="K2739">
        <v>650218</v>
      </c>
      <c r="L2739" t="s">
        <v>999</v>
      </c>
      <c r="M2739" t="s">
        <v>440</v>
      </c>
      <c r="N2739" t="s">
        <v>57</v>
      </c>
      <c r="O2739" s="1">
        <v>45600</v>
      </c>
      <c r="Q2739" s="1">
        <v>46177</v>
      </c>
      <c r="R2739" s="2">
        <v>55.16</v>
      </c>
      <c r="S2739">
        <v>1</v>
      </c>
      <c r="T2739" t="s">
        <v>58</v>
      </c>
      <c r="U2739" t="s">
        <v>141</v>
      </c>
      <c r="V2739" s="3">
        <v>0.1</v>
      </c>
      <c r="W2739" s="2">
        <v>0</v>
      </c>
      <c r="X2739">
        <v>0</v>
      </c>
      <c r="Y2739" t="s">
        <v>142</v>
      </c>
      <c r="Z2739" t="s">
        <v>143</v>
      </c>
      <c r="AA2739">
        <v>0</v>
      </c>
      <c r="AB2739" s="2">
        <v>0</v>
      </c>
      <c r="AC2739" s="2">
        <v>0</v>
      </c>
      <c r="AD2739" s="3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5.52</v>
      </c>
      <c r="AN2739" s="2">
        <v>5.52</v>
      </c>
      <c r="AO2739" s="2">
        <v>0</v>
      </c>
      <c r="AP2739" s="2">
        <v>0</v>
      </c>
      <c r="AQ2739" s="2">
        <v>0</v>
      </c>
    </row>
    <row r="2740" spans="1:43" x14ac:dyDescent="0.25">
      <c r="A2740" s="1">
        <v>46146</v>
      </c>
      <c r="B2740" t="s">
        <v>48</v>
      </c>
      <c r="C2740">
        <v>649163</v>
      </c>
      <c r="D2740">
        <v>2025655643</v>
      </c>
      <c r="E2740" t="s">
        <v>2636</v>
      </c>
      <c r="F2740" t="s">
        <v>2637</v>
      </c>
      <c r="G2740" t="s">
        <v>51</v>
      </c>
      <c r="H2740" t="s">
        <v>52</v>
      </c>
      <c r="I2740" t="s">
        <v>1691</v>
      </c>
      <c r="J2740" t="s">
        <v>1692</v>
      </c>
      <c r="K2740">
        <v>650218</v>
      </c>
      <c r="L2740" t="s">
        <v>999</v>
      </c>
      <c r="M2740" t="s">
        <v>440</v>
      </c>
      <c r="N2740" t="s">
        <v>57</v>
      </c>
      <c r="O2740" s="1">
        <v>45603</v>
      </c>
      <c r="Q2740" s="1">
        <v>46180</v>
      </c>
      <c r="R2740" s="2">
        <v>55.16</v>
      </c>
      <c r="S2740">
        <v>1</v>
      </c>
      <c r="T2740" t="s">
        <v>58</v>
      </c>
      <c r="U2740" t="s">
        <v>141</v>
      </c>
      <c r="V2740" s="3">
        <v>0.1</v>
      </c>
      <c r="W2740" s="2">
        <v>0</v>
      </c>
      <c r="X2740">
        <v>0</v>
      </c>
      <c r="Y2740" t="s">
        <v>142</v>
      </c>
      <c r="Z2740" t="s">
        <v>143</v>
      </c>
      <c r="AA2740">
        <v>0</v>
      </c>
      <c r="AB2740" s="2">
        <v>0</v>
      </c>
      <c r="AC2740" s="2">
        <v>0</v>
      </c>
      <c r="AD2740" s="3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5.52</v>
      </c>
      <c r="AN2740" s="2">
        <v>5.52</v>
      </c>
      <c r="AO2740" s="2">
        <v>0</v>
      </c>
      <c r="AP2740" s="2">
        <v>0</v>
      </c>
      <c r="AQ2740" s="2">
        <v>0</v>
      </c>
    </row>
    <row r="2741" spans="1:43" x14ac:dyDescent="0.25">
      <c r="A2741" s="1">
        <v>46146</v>
      </c>
      <c r="B2741" t="s">
        <v>48</v>
      </c>
      <c r="C2741">
        <v>649163</v>
      </c>
      <c r="D2741">
        <v>2025681745</v>
      </c>
      <c r="E2741" t="s">
        <v>518</v>
      </c>
      <c r="F2741" t="s">
        <v>730</v>
      </c>
      <c r="G2741" t="s">
        <v>51</v>
      </c>
      <c r="H2741" t="s">
        <v>122</v>
      </c>
      <c r="I2741" t="s">
        <v>1691</v>
      </c>
      <c r="J2741" t="s">
        <v>1692</v>
      </c>
      <c r="K2741">
        <v>796984</v>
      </c>
      <c r="L2741" t="s">
        <v>168</v>
      </c>
      <c r="M2741" t="s">
        <v>112</v>
      </c>
      <c r="N2741" t="s">
        <v>57</v>
      </c>
      <c r="O2741" s="1">
        <v>45627</v>
      </c>
      <c r="Q2741" s="1">
        <v>46174</v>
      </c>
      <c r="R2741" s="2">
        <v>23.69</v>
      </c>
      <c r="S2741">
        <v>1</v>
      </c>
      <c r="T2741" t="s">
        <v>58</v>
      </c>
      <c r="U2741" t="s">
        <v>141</v>
      </c>
      <c r="V2741" s="3">
        <v>0.1</v>
      </c>
      <c r="W2741" s="2">
        <v>0</v>
      </c>
      <c r="X2741">
        <v>0</v>
      </c>
      <c r="Y2741" t="s">
        <v>142</v>
      </c>
      <c r="Z2741" t="s">
        <v>143</v>
      </c>
      <c r="AA2741">
        <v>0</v>
      </c>
      <c r="AB2741" s="2">
        <v>0</v>
      </c>
      <c r="AC2741" s="2">
        <v>0</v>
      </c>
      <c r="AD2741" s="3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0</v>
      </c>
      <c r="AM2741" s="2">
        <v>2.37</v>
      </c>
      <c r="AN2741" s="2">
        <v>2.37</v>
      </c>
      <c r="AO2741" s="2">
        <v>0</v>
      </c>
      <c r="AP2741" s="2">
        <v>0</v>
      </c>
      <c r="AQ2741" s="2">
        <v>0</v>
      </c>
    </row>
    <row r="2742" spans="1:43" x14ac:dyDescent="0.25">
      <c r="A2742" s="1">
        <v>46146</v>
      </c>
      <c r="B2742" t="s">
        <v>48</v>
      </c>
      <c r="C2742">
        <v>649163</v>
      </c>
      <c r="D2742">
        <v>2025689182</v>
      </c>
      <c r="E2742" t="s">
        <v>1017</v>
      </c>
      <c r="F2742" t="s">
        <v>656</v>
      </c>
      <c r="G2742" t="s">
        <v>51</v>
      </c>
      <c r="H2742" t="s">
        <v>122</v>
      </c>
      <c r="I2742" t="s">
        <v>1691</v>
      </c>
      <c r="J2742" t="s">
        <v>1692</v>
      </c>
      <c r="K2742">
        <v>796984</v>
      </c>
      <c r="L2742" t="s">
        <v>168</v>
      </c>
      <c r="M2742" t="s">
        <v>112</v>
      </c>
      <c r="N2742" t="s">
        <v>57</v>
      </c>
      <c r="O2742" s="1">
        <v>45627</v>
      </c>
      <c r="Q2742" s="1">
        <v>46174</v>
      </c>
      <c r="R2742" s="2">
        <v>53.62</v>
      </c>
      <c r="S2742">
        <v>1</v>
      </c>
      <c r="T2742" t="s">
        <v>58</v>
      </c>
      <c r="U2742" t="s">
        <v>141</v>
      </c>
      <c r="V2742" s="3">
        <v>0.1</v>
      </c>
      <c r="W2742" s="2">
        <v>0</v>
      </c>
      <c r="X2742">
        <v>0</v>
      </c>
      <c r="Y2742" t="s">
        <v>142</v>
      </c>
      <c r="Z2742" t="s">
        <v>143</v>
      </c>
      <c r="AA2742">
        <v>0</v>
      </c>
      <c r="AB2742" s="2">
        <v>0</v>
      </c>
      <c r="AC2742" s="2">
        <v>0</v>
      </c>
      <c r="AD2742" s="3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5.36</v>
      </c>
      <c r="AN2742" s="2">
        <v>5.36</v>
      </c>
      <c r="AO2742" s="2">
        <v>0</v>
      </c>
      <c r="AP2742" s="2">
        <v>0</v>
      </c>
      <c r="AQ2742" s="2">
        <v>0</v>
      </c>
    </row>
    <row r="2743" spans="1:43" x14ac:dyDescent="0.25">
      <c r="A2743" s="1">
        <v>46146</v>
      </c>
      <c r="B2743" t="s">
        <v>48</v>
      </c>
      <c r="C2743">
        <v>649163</v>
      </c>
      <c r="D2743">
        <v>2025692118</v>
      </c>
      <c r="E2743" t="s">
        <v>1073</v>
      </c>
      <c r="F2743" t="s">
        <v>117</v>
      </c>
      <c r="G2743" t="s">
        <v>51</v>
      </c>
      <c r="H2743" t="s">
        <v>122</v>
      </c>
      <c r="I2743" t="s">
        <v>1691</v>
      </c>
      <c r="J2743" t="s">
        <v>1692</v>
      </c>
      <c r="K2743">
        <v>796984</v>
      </c>
      <c r="L2743" t="s">
        <v>168</v>
      </c>
      <c r="M2743" t="s">
        <v>112</v>
      </c>
      <c r="N2743" t="s">
        <v>57</v>
      </c>
      <c r="O2743" s="1">
        <v>45658</v>
      </c>
      <c r="Q2743" s="1">
        <v>46174</v>
      </c>
      <c r="R2743" s="2">
        <v>50.91</v>
      </c>
      <c r="S2743">
        <v>1</v>
      </c>
      <c r="T2743" t="s">
        <v>58</v>
      </c>
      <c r="U2743" t="s">
        <v>141</v>
      </c>
      <c r="V2743" s="3">
        <v>0.1</v>
      </c>
      <c r="W2743" s="2">
        <v>0</v>
      </c>
      <c r="X2743">
        <v>0</v>
      </c>
      <c r="Y2743" t="s">
        <v>142</v>
      </c>
      <c r="Z2743" t="s">
        <v>143</v>
      </c>
      <c r="AA2743">
        <v>0</v>
      </c>
      <c r="AB2743" s="2">
        <v>0</v>
      </c>
      <c r="AC2743" s="2">
        <v>0</v>
      </c>
      <c r="AD2743" s="3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5.09</v>
      </c>
      <c r="AN2743" s="2">
        <v>5.09</v>
      </c>
      <c r="AO2743" s="2">
        <v>0</v>
      </c>
      <c r="AP2743" s="2">
        <v>0</v>
      </c>
      <c r="AQ2743" s="2">
        <v>0</v>
      </c>
    </row>
    <row r="2744" spans="1:43" x14ac:dyDescent="0.25">
      <c r="A2744" s="1">
        <v>46146</v>
      </c>
      <c r="B2744" t="s">
        <v>48</v>
      </c>
      <c r="C2744">
        <v>649163</v>
      </c>
      <c r="D2744">
        <v>2025702074</v>
      </c>
      <c r="E2744" t="s">
        <v>2132</v>
      </c>
      <c r="F2744" t="s">
        <v>757</v>
      </c>
      <c r="G2744" t="s">
        <v>51</v>
      </c>
      <c r="H2744" t="s">
        <v>52</v>
      </c>
      <c r="I2744" t="s">
        <v>1691</v>
      </c>
      <c r="J2744" t="s">
        <v>1692</v>
      </c>
      <c r="K2744">
        <v>650218</v>
      </c>
      <c r="L2744" t="s">
        <v>999</v>
      </c>
      <c r="M2744" t="s">
        <v>440</v>
      </c>
      <c r="N2744" t="s">
        <v>57</v>
      </c>
      <c r="O2744" s="1">
        <v>45658</v>
      </c>
      <c r="Q2744" s="1">
        <v>46174</v>
      </c>
      <c r="R2744" s="2">
        <v>101.01</v>
      </c>
      <c r="S2744">
        <v>1</v>
      </c>
      <c r="T2744" t="s">
        <v>58</v>
      </c>
      <c r="U2744" t="s">
        <v>141</v>
      </c>
      <c r="V2744" s="3">
        <v>0.1</v>
      </c>
      <c r="W2744" s="2">
        <v>0</v>
      </c>
      <c r="X2744">
        <v>0</v>
      </c>
      <c r="Y2744" t="s">
        <v>142</v>
      </c>
      <c r="Z2744" t="s">
        <v>143</v>
      </c>
      <c r="AA2744">
        <v>0</v>
      </c>
      <c r="AB2744" s="2">
        <v>0</v>
      </c>
      <c r="AC2744" s="2">
        <v>0</v>
      </c>
      <c r="AD2744" s="3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10.1</v>
      </c>
      <c r="AN2744" s="2">
        <v>10.1</v>
      </c>
      <c r="AO2744" s="2">
        <v>0</v>
      </c>
      <c r="AP2744" s="2">
        <v>0</v>
      </c>
      <c r="AQ2744" s="2">
        <v>0</v>
      </c>
    </row>
    <row r="2745" spans="1:43" x14ac:dyDescent="0.25">
      <c r="A2745" s="1">
        <v>46146</v>
      </c>
      <c r="B2745" t="s">
        <v>48</v>
      </c>
      <c r="C2745">
        <v>649163</v>
      </c>
      <c r="D2745">
        <v>2025708052</v>
      </c>
      <c r="E2745" t="s">
        <v>1075</v>
      </c>
      <c r="F2745" t="s">
        <v>145</v>
      </c>
      <c r="G2745" t="s">
        <v>51</v>
      </c>
      <c r="H2745" t="s">
        <v>122</v>
      </c>
      <c r="I2745" t="s">
        <v>1691</v>
      </c>
      <c r="J2745" t="s">
        <v>1692</v>
      </c>
      <c r="K2745">
        <v>796984</v>
      </c>
      <c r="L2745" t="s">
        <v>168</v>
      </c>
      <c r="M2745" t="s">
        <v>112</v>
      </c>
      <c r="N2745" t="s">
        <v>57</v>
      </c>
      <c r="O2745" s="1">
        <v>45658</v>
      </c>
      <c r="Q2745" s="1">
        <v>46174</v>
      </c>
      <c r="R2745" s="2">
        <v>76.56</v>
      </c>
      <c r="S2745">
        <v>1</v>
      </c>
      <c r="T2745" t="s">
        <v>58</v>
      </c>
      <c r="U2745" t="s">
        <v>141</v>
      </c>
      <c r="V2745" s="3">
        <v>0.1</v>
      </c>
      <c r="W2745" s="2">
        <v>0</v>
      </c>
      <c r="X2745">
        <v>0</v>
      </c>
      <c r="Y2745" t="s">
        <v>142</v>
      </c>
      <c r="Z2745" t="s">
        <v>143</v>
      </c>
      <c r="AA2745">
        <v>0</v>
      </c>
      <c r="AB2745" s="2">
        <v>0</v>
      </c>
      <c r="AC2745" s="2">
        <v>0</v>
      </c>
      <c r="AD2745" s="3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0</v>
      </c>
      <c r="AM2745" s="2">
        <v>7.66</v>
      </c>
      <c r="AN2745" s="2">
        <v>7.66</v>
      </c>
      <c r="AO2745" s="2">
        <v>0</v>
      </c>
      <c r="AP2745" s="2">
        <v>0</v>
      </c>
      <c r="AQ2745" s="2">
        <v>0</v>
      </c>
    </row>
    <row r="2746" spans="1:43" x14ac:dyDescent="0.25">
      <c r="A2746" s="1">
        <v>46146</v>
      </c>
      <c r="B2746" t="s">
        <v>48</v>
      </c>
      <c r="C2746">
        <v>649163</v>
      </c>
      <c r="D2746">
        <v>2025787182</v>
      </c>
      <c r="E2746" t="s">
        <v>547</v>
      </c>
      <c r="F2746" t="s">
        <v>1088</v>
      </c>
      <c r="G2746" t="s">
        <v>51</v>
      </c>
      <c r="H2746" t="s">
        <v>122</v>
      </c>
      <c r="I2746" t="s">
        <v>1691</v>
      </c>
      <c r="J2746" t="s">
        <v>1692</v>
      </c>
      <c r="K2746">
        <v>796984</v>
      </c>
      <c r="L2746" t="s">
        <v>168</v>
      </c>
      <c r="M2746" t="s">
        <v>112</v>
      </c>
      <c r="N2746" t="s">
        <v>57</v>
      </c>
      <c r="O2746" s="1">
        <v>45627</v>
      </c>
      <c r="Q2746" s="1">
        <v>46174</v>
      </c>
      <c r="R2746" s="2">
        <v>60.5</v>
      </c>
      <c r="S2746">
        <v>1</v>
      </c>
      <c r="T2746" t="s">
        <v>58</v>
      </c>
      <c r="U2746" t="s">
        <v>141</v>
      </c>
      <c r="V2746" s="3">
        <v>0.1</v>
      </c>
      <c r="W2746" s="2">
        <v>0</v>
      </c>
      <c r="X2746">
        <v>0</v>
      </c>
      <c r="Y2746" t="s">
        <v>142</v>
      </c>
      <c r="Z2746" t="s">
        <v>143</v>
      </c>
      <c r="AA2746">
        <v>0</v>
      </c>
      <c r="AB2746" s="2">
        <v>0</v>
      </c>
      <c r="AC2746" s="2">
        <v>0</v>
      </c>
      <c r="AD2746" s="3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0</v>
      </c>
      <c r="AM2746" s="2">
        <v>6.05</v>
      </c>
      <c r="AN2746" s="2">
        <v>6.05</v>
      </c>
      <c r="AO2746" s="2">
        <v>0</v>
      </c>
      <c r="AP2746" s="2">
        <v>0</v>
      </c>
      <c r="AQ2746" s="2">
        <v>0</v>
      </c>
    </row>
    <row r="2747" spans="1:43" x14ac:dyDescent="0.25">
      <c r="A2747" s="1">
        <v>46146</v>
      </c>
      <c r="B2747" t="s">
        <v>48</v>
      </c>
      <c r="C2747">
        <v>649163</v>
      </c>
      <c r="D2747">
        <v>2025791061</v>
      </c>
      <c r="E2747" t="s">
        <v>1562</v>
      </c>
      <c r="F2747" t="s">
        <v>459</v>
      </c>
      <c r="G2747" t="s">
        <v>51</v>
      </c>
      <c r="H2747" t="s">
        <v>52</v>
      </c>
      <c r="I2747" t="s">
        <v>1691</v>
      </c>
      <c r="J2747" t="s">
        <v>1692</v>
      </c>
      <c r="K2747">
        <v>650218</v>
      </c>
      <c r="L2747" t="s">
        <v>999</v>
      </c>
      <c r="M2747" t="s">
        <v>440</v>
      </c>
      <c r="N2747" t="s">
        <v>57</v>
      </c>
      <c r="O2747" s="1">
        <v>45627</v>
      </c>
      <c r="Q2747" s="1">
        <v>46174</v>
      </c>
      <c r="R2747" s="2">
        <v>33.51</v>
      </c>
      <c r="S2747">
        <v>1</v>
      </c>
      <c r="T2747" t="s">
        <v>58</v>
      </c>
      <c r="U2747" t="s">
        <v>141</v>
      </c>
      <c r="V2747" s="3">
        <v>0.1</v>
      </c>
      <c r="W2747" s="2">
        <v>0</v>
      </c>
      <c r="X2747">
        <v>0</v>
      </c>
      <c r="Y2747" t="s">
        <v>142</v>
      </c>
      <c r="Z2747" t="s">
        <v>143</v>
      </c>
      <c r="AA2747">
        <v>0</v>
      </c>
      <c r="AB2747" s="2">
        <v>0</v>
      </c>
      <c r="AC2747" s="2">
        <v>0</v>
      </c>
      <c r="AD2747" s="3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0</v>
      </c>
      <c r="AL2747" s="2">
        <v>0</v>
      </c>
      <c r="AM2747" s="2">
        <v>3.35</v>
      </c>
      <c r="AN2747" s="2">
        <v>3.35</v>
      </c>
      <c r="AO2747" s="2">
        <v>0</v>
      </c>
      <c r="AP2747" s="2">
        <v>0</v>
      </c>
      <c r="AQ2747" s="2">
        <v>0</v>
      </c>
    </row>
    <row r="2748" spans="1:43" x14ac:dyDescent="0.25">
      <c r="A2748" s="1">
        <v>46146</v>
      </c>
      <c r="B2748" t="s">
        <v>48</v>
      </c>
      <c r="C2748">
        <v>649163</v>
      </c>
      <c r="D2748">
        <v>2025888457</v>
      </c>
      <c r="E2748" t="s">
        <v>2360</v>
      </c>
      <c r="F2748" t="s">
        <v>280</v>
      </c>
      <c r="G2748" t="s">
        <v>51</v>
      </c>
      <c r="H2748" t="s">
        <v>313</v>
      </c>
      <c r="I2748" t="s">
        <v>1691</v>
      </c>
      <c r="J2748" t="s">
        <v>1692</v>
      </c>
      <c r="K2748">
        <v>751867</v>
      </c>
      <c r="L2748" t="s">
        <v>877</v>
      </c>
      <c r="M2748" t="s">
        <v>97</v>
      </c>
      <c r="N2748" t="s">
        <v>57</v>
      </c>
      <c r="O2748" s="1">
        <v>45627</v>
      </c>
      <c r="Q2748" s="1">
        <v>46174</v>
      </c>
      <c r="R2748" s="2">
        <v>77.010000000000005</v>
      </c>
      <c r="S2748">
        <v>1</v>
      </c>
      <c r="T2748" t="s">
        <v>58</v>
      </c>
      <c r="U2748" t="s">
        <v>141</v>
      </c>
      <c r="V2748" s="3">
        <v>0.1</v>
      </c>
      <c r="W2748" s="2">
        <v>0</v>
      </c>
      <c r="X2748">
        <v>0</v>
      </c>
      <c r="Y2748" t="s">
        <v>142</v>
      </c>
      <c r="Z2748" t="s">
        <v>143</v>
      </c>
      <c r="AA2748">
        <v>0</v>
      </c>
      <c r="AB2748" s="2">
        <v>0</v>
      </c>
      <c r="AC2748" s="2">
        <v>0</v>
      </c>
      <c r="AD2748" s="3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0</v>
      </c>
      <c r="AL2748" s="2">
        <v>0</v>
      </c>
      <c r="AM2748" s="2">
        <v>7.7</v>
      </c>
      <c r="AN2748" s="2">
        <v>7.7</v>
      </c>
      <c r="AO2748" s="2">
        <v>0</v>
      </c>
      <c r="AP2748" s="2">
        <v>0</v>
      </c>
      <c r="AQ2748" s="2">
        <v>0</v>
      </c>
    </row>
    <row r="2749" spans="1:43" x14ac:dyDescent="0.25">
      <c r="A2749" s="1">
        <v>46146</v>
      </c>
      <c r="B2749" t="s">
        <v>48</v>
      </c>
      <c r="C2749">
        <v>649163</v>
      </c>
      <c r="D2749">
        <v>2025890612</v>
      </c>
      <c r="E2749" t="s">
        <v>1116</v>
      </c>
      <c r="F2749" t="s">
        <v>1117</v>
      </c>
      <c r="G2749" t="s">
        <v>51</v>
      </c>
      <c r="H2749" t="s">
        <v>122</v>
      </c>
      <c r="I2749" t="s">
        <v>1691</v>
      </c>
      <c r="J2749" t="s">
        <v>1692</v>
      </c>
      <c r="K2749">
        <v>796984</v>
      </c>
      <c r="L2749" t="s">
        <v>168</v>
      </c>
      <c r="M2749" t="s">
        <v>112</v>
      </c>
      <c r="N2749" t="s">
        <v>57</v>
      </c>
      <c r="O2749" s="1">
        <v>45627</v>
      </c>
      <c r="Q2749" s="1">
        <v>46174</v>
      </c>
      <c r="R2749" s="2">
        <v>50.24</v>
      </c>
      <c r="S2749">
        <v>1</v>
      </c>
      <c r="T2749" t="s">
        <v>58</v>
      </c>
      <c r="U2749" t="s">
        <v>141</v>
      </c>
      <c r="V2749" s="3">
        <v>0.1</v>
      </c>
      <c r="W2749" s="2">
        <v>0</v>
      </c>
      <c r="X2749">
        <v>0</v>
      </c>
      <c r="Y2749" t="s">
        <v>142</v>
      </c>
      <c r="Z2749" t="s">
        <v>143</v>
      </c>
      <c r="AA2749">
        <v>0</v>
      </c>
      <c r="AB2749" s="2">
        <v>0</v>
      </c>
      <c r="AC2749" s="2">
        <v>0</v>
      </c>
      <c r="AD2749" s="3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0</v>
      </c>
      <c r="AL2749" s="2">
        <v>0</v>
      </c>
      <c r="AM2749" s="2">
        <v>5.0199999999999996</v>
      </c>
      <c r="AN2749" s="2">
        <v>5.0199999999999996</v>
      </c>
      <c r="AO2749" s="2">
        <v>0</v>
      </c>
      <c r="AP2749" s="2">
        <v>0</v>
      </c>
      <c r="AQ2749" s="2">
        <v>0</v>
      </c>
    </row>
    <row r="2750" spans="1:43" x14ac:dyDescent="0.25">
      <c r="A2750" s="1">
        <v>46146</v>
      </c>
      <c r="B2750" t="s">
        <v>48</v>
      </c>
      <c r="C2750">
        <v>649163</v>
      </c>
      <c r="D2750">
        <v>2025914686</v>
      </c>
      <c r="E2750" t="s">
        <v>1638</v>
      </c>
      <c r="F2750" t="s">
        <v>109</v>
      </c>
      <c r="G2750" t="s">
        <v>51</v>
      </c>
      <c r="H2750" t="s">
        <v>52</v>
      </c>
      <c r="I2750" t="s">
        <v>1691</v>
      </c>
      <c r="J2750" t="s">
        <v>1692</v>
      </c>
      <c r="K2750">
        <v>649247</v>
      </c>
      <c r="L2750" t="s">
        <v>65</v>
      </c>
      <c r="M2750" t="s">
        <v>66</v>
      </c>
      <c r="N2750" t="s">
        <v>57</v>
      </c>
      <c r="O2750" s="1">
        <v>45658</v>
      </c>
      <c r="Q2750" s="1">
        <v>46174</v>
      </c>
      <c r="R2750" s="2">
        <v>53.16</v>
      </c>
      <c r="S2750">
        <v>1</v>
      </c>
      <c r="T2750" t="s">
        <v>58</v>
      </c>
      <c r="U2750" t="s">
        <v>141</v>
      </c>
      <c r="V2750" s="3">
        <v>0.1</v>
      </c>
      <c r="W2750" s="2">
        <v>0</v>
      </c>
      <c r="X2750">
        <v>0</v>
      </c>
      <c r="Y2750" t="s">
        <v>142</v>
      </c>
      <c r="Z2750" t="s">
        <v>143</v>
      </c>
      <c r="AA2750">
        <v>0</v>
      </c>
      <c r="AB2750" s="2">
        <v>0</v>
      </c>
      <c r="AC2750" s="2">
        <v>0</v>
      </c>
      <c r="AD2750" s="3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0</v>
      </c>
      <c r="AM2750" s="2">
        <v>5.32</v>
      </c>
      <c r="AN2750" s="2">
        <v>5.32</v>
      </c>
      <c r="AO2750" s="2">
        <v>0</v>
      </c>
      <c r="AP2750" s="2">
        <v>0</v>
      </c>
      <c r="AQ2750" s="2">
        <v>0</v>
      </c>
    </row>
    <row r="2751" spans="1:43" x14ac:dyDescent="0.25">
      <c r="A2751" s="1">
        <v>46146</v>
      </c>
      <c r="B2751" t="s">
        <v>48</v>
      </c>
      <c r="C2751">
        <v>649163</v>
      </c>
      <c r="D2751">
        <v>2025918114</v>
      </c>
      <c r="E2751" t="s">
        <v>1563</v>
      </c>
      <c r="F2751" t="s">
        <v>1564</v>
      </c>
      <c r="G2751" t="s">
        <v>51</v>
      </c>
      <c r="H2751" t="s">
        <v>52</v>
      </c>
      <c r="I2751" t="s">
        <v>1691</v>
      </c>
      <c r="J2751" t="s">
        <v>1692</v>
      </c>
      <c r="K2751">
        <v>650218</v>
      </c>
      <c r="L2751" t="s">
        <v>999</v>
      </c>
      <c r="M2751" t="s">
        <v>440</v>
      </c>
      <c r="N2751" t="s">
        <v>57</v>
      </c>
      <c r="O2751" s="1">
        <v>45658</v>
      </c>
      <c r="Q2751" s="1">
        <v>46174</v>
      </c>
      <c r="R2751" s="2">
        <v>46.13</v>
      </c>
      <c r="S2751">
        <v>1</v>
      </c>
      <c r="T2751" t="s">
        <v>58</v>
      </c>
      <c r="U2751" t="s">
        <v>141</v>
      </c>
      <c r="V2751" s="3">
        <v>0.1</v>
      </c>
      <c r="W2751" s="2">
        <v>0</v>
      </c>
      <c r="X2751">
        <v>0</v>
      </c>
      <c r="Y2751" t="s">
        <v>142</v>
      </c>
      <c r="Z2751" t="s">
        <v>143</v>
      </c>
      <c r="AA2751">
        <v>0</v>
      </c>
      <c r="AB2751" s="2">
        <v>0</v>
      </c>
      <c r="AC2751" s="2">
        <v>0</v>
      </c>
      <c r="AD2751" s="3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4.6100000000000003</v>
      </c>
      <c r="AN2751" s="2">
        <v>4.6100000000000003</v>
      </c>
      <c r="AO2751" s="2">
        <v>0</v>
      </c>
      <c r="AP2751" s="2">
        <v>0</v>
      </c>
      <c r="AQ2751" s="2">
        <v>0</v>
      </c>
    </row>
    <row r="2752" spans="1:43" x14ac:dyDescent="0.25">
      <c r="A2752" s="1">
        <v>46146</v>
      </c>
      <c r="B2752" t="s">
        <v>48</v>
      </c>
      <c r="C2752">
        <v>649163</v>
      </c>
      <c r="D2752">
        <v>2025931867</v>
      </c>
      <c r="E2752" t="s">
        <v>1125</v>
      </c>
      <c r="F2752" t="s">
        <v>794</v>
      </c>
      <c r="G2752" t="s">
        <v>51</v>
      </c>
      <c r="H2752" t="s">
        <v>122</v>
      </c>
      <c r="I2752" t="s">
        <v>1691</v>
      </c>
      <c r="J2752" t="s">
        <v>1692</v>
      </c>
      <c r="K2752">
        <v>796984</v>
      </c>
      <c r="L2752" t="s">
        <v>168</v>
      </c>
      <c r="M2752" t="s">
        <v>112</v>
      </c>
      <c r="N2752" t="s">
        <v>57</v>
      </c>
      <c r="O2752" s="1">
        <v>45627</v>
      </c>
      <c r="Q2752" s="1">
        <v>46174</v>
      </c>
      <c r="R2752" s="2">
        <v>53.62</v>
      </c>
      <c r="S2752">
        <v>1</v>
      </c>
      <c r="T2752" t="s">
        <v>58</v>
      </c>
      <c r="U2752" t="s">
        <v>141</v>
      </c>
      <c r="V2752" s="3">
        <v>0.1</v>
      </c>
      <c r="W2752" s="2">
        <v>0</v>
      </c>
      <c r="X2752">
        <v>0</v>
      </c>
      <c r="Y2752" t="s">
        <v>142</v>
      </c>
      <c r="Z2752" t="s">
        <v>143</v>
      </c>
      <c r="AA2752">
        <v>0</v>
      </c>
      <c r="AB2752" s="2">
        <v>0</v>
      </c>
      <c r="AC2752" s="2">
        <v>0</v>
      </c>
      <c r="AD2752" s="3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2">
        <v>0</v>
      </c>
      <c r="AL2752" s="2">
        <v>0</v>
      </c>
      <c r="AM2752" s="2">
        <v>5.36</v>
      </c>
      <c r="AN2752" s="2">
        <v>5.36</v>
      </c>
      <c r="AO2752" s="2">
        <v>0</v>
      </c>
      <c r="AP2752" s="2">
        <v>0</v>
      </c>
      <c r="AQ2752" s="2">
        <v>0</v>
      </c>
    </row>
    <row r="2753" spans="1:43" x14ac:dyDescent="0.25">
      <c r="A2753" s="1">
        <v>46146</v>
      </c>
      <c r="B2753" t="s">
        <v>48</v>
      </c>
      <c r="C2753">
        <v>649163</v>
      </c>
      <c r="D2753">
        <v>2025948398</v>
      </c>
      <c r="E2753" t="s">
        <v>2638</v>
      </c>
      <c r="F2753" t="s">
        <v>572</v>
      </c>
      <c r="G2753" t="s">
        <v>51</v>
      </c>
      <c r="H2753" t="s">
        <v>52</v>
      </c>
      <c r="I2753" t="s">
        <v>1691</v>
      </c>
      <c r="J2753" t="s">
        <v>1692</v>
      </c>
      <c r="K2753">
        <v>751867</v>
      </c>
      <c r="L2753" t="s">
        <v>877</v>
      </c>
      <c r="M2753" t="s">
        <v>97</v>
      </c>
      <c r="N2753" t="s">
        <v>57</v>
      </c>
      <c r="O2753" s="1">
        <v>45627</v>
      </c>
      <c r="Q2753" s="1">
        <v>46174</v>
      </c>
      <c r="R2753" s="2">
        <v>33.51</v>
      </c>
      <c r="S2753">
        <v>1</v>
      </c>
      <c r="T2753" t="s">
        <v>58</v>
      </c>
      <c r="U2753" t="s">
        <v>141</v>
      </c>
      <c r="V2753" s="3">
        <v>0.1</v>
      </c>
      <c r="W2753" s="2">
        <v>0</v>
      </c>
      <c r="X2753">
        <v>0</v>
      </c>
      <c r="Y2753" t="s">
        <v>142</v>
      </c>
      <c r="Z2753" t="s">
        <v>143</v>
      </c>
      <c r="AA2753">
        <v>0</v>
      </c>
      <c r="AB2753" s="2">
        <v>0</v>
      </c>
      <c r="AC2753" s="2">
        <v>0</v>
      </c>
      <c r="AD2753" s="3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2">
        <v>0</v>
      </c>
      <c r="AL2753" s="2">
        <v>0</v>
      </c>
      <c r="AM2753" s="2">
        <v>3.35</v>
      </c>
      <c r="AN2753" s="2">
        <v>3.35</v>
      </c>
      <c r="AO2753" s="2">
        <v>0</v>
      </c>
      <c r="AP2753" s="2">
        <v>0</v>
      </c>
      <c r="AQ2753" s="2">
        <v>0</v>
      </c>
    </row>
    <row r="2754" spans="1:43" x14ac:dyDescent="0.25">
      <c r="A2754" s="1">
        <v>46146</v>
      </c>
      <c r="B2754" t="s">
        <v>48</v>
      </c>
      <c r="C2754">
        <v>649163</v>
      </c>
      <c r="D2754">
        <v>2026050374</v>
      </c>
      <c r="E2754" t="s">
        <v>2639</v>
      </c>
      <c r="F2754" t="s">
        <v>97</v>
      </c>
      <c r="G2754" t="s">
        <v>51</v>
      </c>
      <c r="H2754" t="s">
        <v>110</v>
      </c>
      <c r="I2754" t="s">
        <v>1691</v>
      </c>
      <c r="J2754" t="s">
        <v>1694</v>
      </c>
      <c r="K2754">
        <v>753748</v>
      </c>
      <c r="L2754" t="s">
        <v>72</v>
      </c>
      <c r="M2754" t="s">
        <v>73</v>
      </c>
      <c r="N2754" t="s">
        <v>57</v>
      </c>
      <c r="O2754" s="1">
        <v>45658</v>
      </c>
      <c r="Q2754" s="1">
        <v>46174</v>
      </c>
      <c r="R2754" s="2">
        <v>65.61</v>
      </c>
      <c r="S2754">
        <v>1</v>
      </c>
      <c r="T2754" t="s">
        <v>58</v>
      </c>
      <c r="U2754" t="s">
        <v>141</v>
      </c>
      <c r="V2754" s="3">
        <v>0.1</v>
      </c>
      <c r="W2754" s="2">
        <v>0</v>
      </c>
      <c r="X2754">
        <v>0</v>
      </c>
      <c r="Y2754" t="s">
        <v>142</v>
      </c>
      <c r="Z2754" t="s">
        <v>143</v>
      </c>
      <c r="AA2754">
        <v>0</v>
      </c>
      <c r="AB2754" s="2">
        <v>0</v>
      </c>
      <c r="AC2754" s="2">
        <v>0</v>
      </c>
      <c r="AD2754" s="3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2">
        <v>0</v>
      </c>
      <c r="AL2754" s="2">
        <v>0</v>
      </c>
      <c r="AM2754" s="2">
        <v>6.56</v>
      </c>
      <c r="AN2754" s="2">
        <v>6.56</v>
      </c>
      <c r="AO2754" s="2">
        <v>0</v>
      </c>
      <c r="AP2754" s="2">
        <v>0</v>
      </c>
      <c r="AQ2754" s="2">
        <v>0</v>
      </c>
    </row>
    <row r="2755" spans="1:43" x14ac:dyDescent="0.25">
      <c r="A2755" s="1">
        <v>46146</v>
      </c>
      <c r="B2755" t="s">
        <v>48</v>
      </c>
      <c r="C2755">
        <v>649163</v>
      </c>
      <c r="D2755">
        <v>2026054770</v>
      </c>
      <c r="E2755" t="s">
        <v>1566</v>
      </c>
      <c r="F2755" t="s">
        <v>701</v>
      </c>
      <c r="G2755" t="s">
        <v>51</v>
      </c>
      <c r="H2755" t="s">
        <v>52</v>
      </c>
      <c r="I2755" t="s">
        <v>1691</v>
      </c>
      <c r="J2755" t="s">
        <v>1692</v>
      </c>
      <c r="K2755">
        <v>751867</v>
      </c>
      <c r="L2755" t="s">
        <v>877</v>
      </c>
      <c r="M2755" t="s">
        <v>97</v>
      </c>
      <c r="N2755" t="s">
        <v>57</v>
      </c>
      <c r="O2755" s="1">
        <v>45658</v>
      </c>
      <c r="Q2755" s="1">
        <v>46174</v>
      </c>
      <c r="R2755" s="2">
        <v>55.16</v>
      </c>
      <c r="S2755">
        <v>1</v>
      </c>
      <c r="T2755" t="s">
        <v>58</v>
      </c>
      <c r="U2755" t="s">
        <v>141</v>
      </c>
      <c r="V2755" s="3">
        <v>0.1</v>
      </c>
      <c r="W2755" s="2">
        <v>0</v>
      </c>
      <c r="X2755">
        <v>0</v>
      </c>
      <c r="Y2755" t="s">
        <v>142</v>
      </c>
      <c r="Z2755" t="s">
        <v>143</v>
      </c>
      <c r="AA2755">
        <v>0</v>
      </c>
      <c r="AB2755" s="2">
        <v>0</v>
      </c>
      <c r="AC2755" s="2">
        <v>0</v>
      </c>
      <c r="AD2755" s="3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0</v>
      </c>
      <c r="AM2755" s="2">
        <v>5.52</v>
      </c>
      <c r="AN2755" s="2">
        <v>5.52</v>
      </c>
      <c r="AO2755" s="2">
        <v>0</v>
      </c>
      <c r="AP2755" s="2">
        <v>0</v>
      </c>
      <c r="AQ2755" s="2">
        <v>0</v>
      </c>
    </row>
    <row r="2756" spans="1:43" x14ac:dyDescent="0.25">
      <c r="A2756" s="1">
        <v>46146</v>
      </c>
      <c r="B2756" t="s">
        <v>48</v>
      </c>
      <c r="C2756">
        <v>649163</v>
      </c>
      <c r="D2756">
        <v>2026096389</v>
      </c>
      <c r="E2756" t="s">
        <v>1569</v>
      </c>
      <c r="F2756" t="s">
        <v>73</v>
      </c>
      <c r="G2756" t="s">
        <v>51</v>
      </c>
      <c r="H2756" t="s">
        <v>52</v>
      </c>
      <c r="I2756" t="s">
        <v>1691</v>
      </c>
      <c r="J2756" t="s">
        <v>1692</v>
      </c>
      <c r="K2756">
        <v>751867</v>
      </c>
      <c r="L2756" t="s">
        <v>877</v>
      </c>
      <c r="M2756" t="s">
        <v>97</v>
      </c>
      <c r="N2756" t="s">
        <v>57</v>
      </c>
      <c r="O2756" s="1">
        <v>45658</v>
      </c>
      <c r="Q2756" s="1">
        <v>46174</v>
      </c>
      <c r="R2756" s="2">
        <v>19.309999999999999</v>
      </c>
      <c r="S2756">
        <v>1</v>
      </c>
      <c r="T2756" t="s">
        <v>58</v>
      </c>
      <c r="U2756" t="s">
        <v>141</v>
      </c>
      <c r="V2756" s="3">
        <v>0.1</v>
      </c>
      <c r="W2756" s="2">
        <v>0</v>
      </c>
      <c r="X2756">
        <v>0</v>
      </c>
      <c r="Y2756" t="s">
        <v>142</v>
      </c>
      <c r="Z2756" t="s">
        <v>143</v>
      </c>
      <c r="AA2756">
        <v>0</v>
      </c>
      <c r="AB2756" s="2">
        <v>0</v>
      </c>
      <c r="AC2756" s="2">
        <v>0</v>
      </c>
      <c r="AD2756" s="3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0</v>
      </c>
      <c r="AL2756" s="2">
        <v>0</v>
      </c>
      <c r="AM2756" s="2">
        <v>1.93</v>
      </c>
      <c r="AN2756" s="2">
        <v>1.93</v>
      </c>
      <c r="AO2756" s="2">
        <v>0</v>
      </c>
      <c r="AP2756" s="2">
        <v>0</v>
      </c>
      <c r="AQ2756" s="2">
        <v>0</v>
      </c>
    </row>
    <row r="2757" spans="1:43" x14ac:dyDescent="0.25">
      <c r="A2757" s="1">
        <v>46146</v>
      </c>
      <c r="B2757" t="s">
        <v>48</v>
      </c>
      <c r="C2757">
        <v>649163</v>
      </c>
      <c r="D2757">
        <v>2026126730</v>
      </c>
      <c r="E2757" t="s">
        <v>49</v>
      </c>
      <c r="F2757" t="s">
        <v>1301</v>
      </c>
      <c r="G2757" t="s">
        <v>51</v>
      </c>
      <c r="H2757" t="s">
        <v>52</v>
      </c>
      <c r="I2757" t="s">
        <v>1691</v>
      </c>
      <c r="J2757" t="s">
        <v>1692</v>
      </c>
      <c r="K2757">
        <v>650218</v>
      </c>
      <c r="L2757" t="s">
        <v>999</v>
      </c>
      <c r="M2757" t="s">
        <v>440</v>
      </c>
      <c r="N2757" t="s">
        <v>57</v>
      </c>
      <c r="O2757" s="1">
        <v>45658</v>
      </c>
      <c r="Q2757" s="1">
        <v>46174</v>
      </c>
      <c r="R2757" s="2">
        <v>55.16</v>
      </c>
      <c r="S2757">
        <v>1</v>
      </c>
      <c r="T2757" t="s">
        <v>58</v>
      </c>
      <c r="U2757" t="s">
        <v>141</v>
      </c>
      <c r="V2757" s="3">
        <v>0.1</v>
      </c>
      <c r="W2757" s="2">
        <v>0</v>
      </c>
      <c r="X2757">
        <v>0</v>
      </c>
      <c r="Y2757" t="s">
        <v>142</v>
      </c>
      <c r="Z2757" t="s">
        <v>143</v>
      </c>
      <c r="AA2757">
        <v>0</v>
      </c>
      <c r="AB2757" s="2">
        <v>0</v>
      </c>
      <c r="AC2757" s="2">
        <v>0</v>
      </c>
      <c r="AD2757" s="3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0</v>
      </c>
      <c r="AM2757" s="2">
        <v>5.52</v>
      </c>
      <c r="AN2757" s="2">
        <v>5.52</v>
      </c>
      <c r="AO2757" s="2">
        <v>0</v>
      </c>
      <c r="AP2757" s="2">
        <v>0</v>
      </c>
      <c r="AQ2757" s="2">
        <v>0</v>
      </c>
    </row>
    <row r="2758" spans="1:43" x14ac:dyDescent="0.25">
      <c r="A2758" s="1">
        <v>46146</v>
      </c>
      <c r="B2758" t="s">
        <v>48</v>
      </c>
      <c r="C2758">
        <v>649163</v>
      </c>
      <c r="D2758">
        <v>2026135707</v>
      </c>
      <c r="E2758" t="s">
        <v>1838</v>
      </c>
      <c r="F2758" t="s">
        <v>1839</v>
      </c>
      <c r="G2758" t="s">
        <v>51</v>
      </c>
      <c r="H2758" t="s">
        <v>106</v>
      </c>
      <c r="I2758" t="s">
        <v>1691</v>
      </c>
      <c r="J2758" t="s">
        <v>1723</v>
      </c>
      <c r="K2758">
        <v>766422</v>
      </c>
      <c r="L2758" t="s">
        <v>710</v>
      </c>
      <c r="M2758" t="s">
        <v>115</v>
      </c>
      <c r="N2758" t="s">
        <v>57</v>
      </c>
      <c r="O2758" s="1">
        <v>45658</v>
      </c>
      <c r="Q2758" s="1">
        <v>46174</v>
      </c>
      <c r="R2758" s="2">
        <v>75.709999999999994</v>
      </c>
      <c r="S2758">
        <v>1</v>
      </c>
      <c r="T2758" t="s">
        <v>58</v>
      </c>
      <c r="U2758" t="s">
        <v>141</v>
      </c>
      <c r="V2758" s="3">
        <v>0.1</v>
      </c>
      <c r="W2758" s="2">
        <v>0</v>
      </c>
      <c r="X2758">
        <v>0</v>
      </c>
      <c r="Y2758" t="s">
        <v>142</v>
      </c>
      <c r="Z2758" t="s">
        <v>143</v>
      </c>
      <c r="AA2758">
        <v>0</v>
      </c>
      <c r="AB2758" s="2">
        <v>0</v>
      </c>
      <c r="AC2758" s="2">
        <v>0</v>
      </c>
      <c r="AD2758" s="3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0</v>
      </c>
      <c r="AM2758" s="2">
        <v>7.57</v>
      </c>
      <c r="AN2758" s="2">
        <v>7.57</v>
      </c>
      <c r="AO2758" s="2">
        <v>0</v>
      </c>
      <c r="AP2758" s="2">
        <v>0</v>
      </c>
      <c r="AQ2758" s="2">
        <v>0</v>
      </c>
    </row>
    <row r="2759" spans="1:43" x14ac:dyDescent="0.25">
      <c r="A2759" s="1">
        <v>46146</v>
      </c>
      <c r="B2759" t="s">
        <v>48</v>
      </c>
      <c r="C2759">
        <v>649163</v>
      </c>
      <c r="D2759">
        <v>2026152183</v>
      </c>
      <c r="E2759" t="s">
        <v>1572</v>
      </c>
      <c r="F2759" t="s">
        <v>1468</v>
      </c>
      <c r="G2759" t="s">
        <v>51</v>
      </c>
      <c r="H2759" t="s">
        <v>52</v>
      </c>
      <c r="I2759" t="s">
        <v>1691</v>
      </c>
      <c r="J2759" t="s">
        <v>1692</v>
      </c>
      <c r="K2759">
        <v>751867</v>
      </c>
      <c r="L2759" t="s">
        <v>877</v>
      </c>
      <c r="M2759" t="s">
        <v>97</v>
      </c>
      <c r="N2759" t="s">
        <v>57</v>
      </c>
      <c r="O2759" s="1">
        <v>45658</v>
      </c>
      <c r="Q2759" s="1">
        <v>46174</v>
      </c>
      <c r="R2759" s="2">
        <v>27.15</v>
      </c>
      <c r="S2759">
        <v>1</v>
      </c>
      <c r="T2759" t="s">
        <v>58</v>
      </c>
      <c r="U2759" t="s">
        <v>141</v>
      </c>
      <c r="V2759" s="3">
        <v>0.1</v>
      </c>
      <c r="W2759" s="2">
        <v>0</v>
      </c>
      <c r="X2759">
        <v>0</v>
      </c>
      <c r="Y2759" t="s">
        <v>142</v>
      </c>
      <c r="Z2759" t="s">
        <v>143</v>
      </c>
      <c r="AA2759">
        <v>0</v>
      </c>
      <c r="AB2759" s="2">
        <v>0</v>
      </c>
      <c r="AC2759" s="2">
        <v>0</v>
      </c>
      <c r="AD2759" s="3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0</v>
      </c>
      <c r="AL2759" s="2">
        <v>0</v>
      </c>
      <c r="AM2759" s="2">
        <v>2.72</v>
      </c>
      <c r="AN2759" s="2">
        <v>2.72</v>
      </c>
      <c r="AO2759" s="2">
        <v>0</v>
      </c>
      <c r="AP2759" s="2">
        <v>0</v>
      </c>
      <c r="AQ2759" s="2">
        <v>0</v>
      </c>
    </row>
    <row r="2760" spans="1:43" x14ac:dyDescent="0.25">
      <c r="A2760" s="1">
        <v>46146</v>
      </c>
      <c r="B2760" t="s">
        <v>48</v>
      </c>
      <c r="C2760">
        <v>649163</v>
      </c>
      <c r="D2760">
        <v>2026154248</v>
      </c>
      <c r="E2760" t="s">
        <v>1842</v>
      </c>
      <c r="F2760" t="s">
        <v>426</v>
      </c>
      <c r="G2760" t="s">
        <v>51</v>
      </c>
      <c r="H2760" t="s">
        <v>122</v>
      </c>
      <c r="I2760" t="s">
        <v>1691</v>
      </c>
      <c r="J2760" t="s">
        <v>1692</v>
      </c>
      <c r="K2760">
        <v>796984</v>
      </c>
      <c r="L2760" t="s">
        <v>168</v>
      </c>
      <c r="M2760" t="s">
        <v>112</v>
      </c>
      <c r="N2760" t="s">
        <v>57</v>
      </c>
      <c r="O2760" s="1">
        <v>45658</v>
      </c>
      <c r="Q2760" s="1">
        <v>46174</v>
      </c>
      <c r="R2760" s="2">
        <v>35.229999999999997</v>
      </c>
      <c r="S2760">
        <v>1</v>
      </c>
      <c r="T2760" t="s">
        <v>58</v>
      </c>
      <c r="U2760" t="s">
        <v>141</v>
      </c>
      <c r="V2760" s="3">
        <v>0.1</v>
      </c>
      <c r="W2760" s="2">
        <v>0</v>
      </c>
      <c r="X2760">
        <v>0</v>
      </c>
      <c r="Y2760" t="s">
        <v>142</v>
      </c>
      <c r="Z2760" t="s">
        <v>143</v>
      </c>
      <c r="AA2760">
        <v>0</v>
      </c>
      <c r="AB2760" s="2">
        <v>0</v>
      </c>
      <c r="AC2760" s="2">
        <v>0</v>
      </c>
      <c r="AD2760" s="3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  <c r="AM2760" s="2">
        <v>3.52</v>
      </c>
      <c r="AN2760" s="2">
        <v>3.52</v>
      </c>
      <c r="AO2760" s="2">
        <v>0</v>
      </c>
      <c r="AP2760" s="2">
        <v>0</v>
      </c>
      <c r="AQ2760" s="2">
        <v>0</v>
      </c>
    </row>
    <row r="2761" spans="1:43" x14ac:dyDescent="0.25">
      <c r="A2761" s="1">
        <v>46146</v>
      </c>
      <c r="B2761" t="s">
        <v>48</v>
      </c>
      <c r="C2761">
        <v>649163</v>
      </c>
      <c r="D2761">
        <v>2026163638</v>
      </c>
      <c r="E2761" t="s">
        <v>2131</v>
      </c>
      <c r="F2761" t="s">
        <v>1325</v>
      </c>
      <c r="G2761" t="s">
        <v>51</v>
      </c>
      <c r="H2761" t="s">
        <v>122</v>
      </c>
      <c r="I2761" t="s">
        <v>1691</v>
      </c>
      <c r="J2761" t="s">
        <v>1692</v>
      </c>
      <c r="K2761">
        <v>816021</v>
      </c>
      <c r="L2761" t="s">
        <v>124</v>
      </c>
      <c r="M2761" t="s">
        <v>125</v>
      </c>
      <c r="N2761" t="s">
        <v>57</v>
      </c>
      <c r="O2761" s="1">
        <v>45658</v>
      </c>
      <c r="Q2761" s="1">
        <v>46174</v>
      </c>
      <c r="R2761" s="2">
        <v>32.03</v>
      </c>
      <c r="S2761">
        <v>1</v>
      </c>
      <c r="T2761" t="s">
        <v>58</v>
      </c>
      <c r="U2761" t="s">
        <v>141</v>
      </c>
      <c r="V2761" s="3">
        <v>0.1</v>
      </c>
      <c r="W2761" s="2">
        <v>0</v>
      </c>
      <c r="X2761">
        <v>0</v>
      </c>
      <c r="Y2761" t="s">
        <v>142</v>
      </c>
      <c r="Z2761" t="s">
        <v>143</v>
      </c>
      <c r="AA2761">
        <v>0</v>
      </c>
      <c r="AB2761" s="2">
        <v>0</v>
      </c>
      <c r="AC2761" s="2">
        <v>0</v>
      </c>
      <c r="AD2761" s="3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3.2</v>
      </c>
      <c r="AN2761" s="2">
        <v>3.2</v>
      </c>
      <c r="AO2761" s="2">
        <v>0</v>
      </c>
      <c r="AP2761" s="2">
        <v>0</v>
      </c>
      <c r="AQ2761" s="2">
        <v>0</v>
      </c>
    </row>
    <row r="2762" spans="1:43" x14ac:dyDescent="0.25">
      <c r="A2762" s="1">
        <v>46146</v>
      </c>
      <c r="B2762" t="s">
        <v>48</v>
      </c>
      <c r="C2762">
        <v>649163</v>
      </c>
      <c r="D2762">
        <v>2026166248</v>
      </c>
      <c r="E2762" t="s">
        <v>49</v>
      </c>
      <c r="F2762" t="s">
        <v>263</v>
      </c>
      <c r="G2762" t="s">
        <v>51</v>
      </c>
      <c r="H2762" t="s">
        <v>64</v>
      </c>
      <c r="I2762" t="s">
        <v>1691</v>
      </c>
      <c r="J2762" t="s">
        <v>1692</v>
      </c>
      <c r="K2762">
        <v>751867</v>
      </c>
      <c r="L2762" t="s">
        <v>877</v>
      </c>
      <c r="M2762" t="s">
        <v>97</v>
      </c>
      <c r="N2762" t="s">
        <v>57</v>
      </c>
      <c r="O2762" s="1">
        <v>45658</v>
      </c>
      <c r="Q2762" s="1">
        <v>46174</v>
      </c>
      <c r="R2762" s="2">
        <v>43.66</v>
      </c>
      <c r="S2762">
        <v>1</v>
      </c>
      <c r="T2762" t="s">
        <v>58</v>
      </c>
      <c r="U2762" t="s">
        <v>141</v>
      </c>
      <c r="V2762" s="3">
        <v>0.1</v>
      </c>
      <c r="W2762" s="2">
        <v>0</v>
      </c>
      <c r="X2762">
        <v>0</v>
      </c>
      <c r="Y2762" t="s">
        <v>142</v>
      </c>
      <c r="Z2762" t="s">
        <v>143</v>
      </c>
      <c r="AA2762">
        <v>0</v>
      </c>
      <c r="AB2762" s="2">
        <v>0</v>
      </c>
      <c r="AC2762" s="2">
        <v>0</v>
      </c>
      <c r="AD2762" s="3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4.37</v>
      </c>
      <c r="AN2762" s="2">
        <v>4.37</v>
      </c>
      <c r="AO2762" s="2">
        <v>0</v>
      </c>
      <c r="AP2762" s="2">
        <v>0</v>
      </c>
      <c r="AQ2762" s="2">
        <v>0</v>
      </c>
    </row>
    <row r="2763" spans="1:43" x14ac:dyDescent="0.25">
      <c r="A2763" s="1">
        <v>46146</v>
      </c>
      <c r="B2763" t="s">
        <v>48</v>
      </c>
      <c r="C2763">
        <v>649163</v>
      </c>
      <c r="D2763">
        <v>2026170335</v>
      </c>
      <c r="E2763" t="s">
        <v>1573</v>
      </c>
      <c r="F2763" t="s">
        <v>1393</v>
      </c>
      <c r="G2763" t="s">
        <v>51</v>
      </c>
      <c r="H2763" t="s">
        <v>52</v>
      </c>
      <c r="I2763" t="s">
        <v>1691</v>
      </c>
      <c r="J2763" t="s">
        <v>1692</v>
      </c>
      <c r="K2763">
        <v>751867</v>
      </c>
      <c r="L2763" t="s">
        <v>877</v>
      </c>
      <c r="M2763" t="s">
        <v>97</v>
      </c>
      <c r="N2763" t="s">
        <v>57</v>
      </c>
      <c r="O2763" s="1">
        <v>45658</v>
      </c>
      <c r="Q2763" s="1">
        <v>46174</v>
      </c>
      <c r="R2763" s="2">
        <v>46.13</v>
      </c>
      <c r="S2763">
        <v>1</v>
      </c>
      <c r="T2763" t="s">
        <v>58</v>
      </c>
      <c r="U2763" t="s">
        <v>141</v>
      </c>
      <c r="V2763" s="3">
        <v>0.1</v>
      </c>
      <c r="W2763" s="2">
        <v>0</v>
      </c>
      <c r="X2763">
        <v>0</v>
      </c>
      <c r="Y2763" t="s">
        <v>142</v>
      </c>
      <c r="Z2763" t="s">
        <v>143</v>
      </c>
      <c r="AA2763">
        <v>0</v>
      </c>
      <c r="AB2763" s="2">
        <v>0</v>
      </c>
      <c r="AC2763" s="2">
        <v>0</v>
      </c>
      <c r="AD2763" s="3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4.6100000000000003</v>
      </c>
      <c r="AN2763" s="2">
        <v>4.6100000000000003</v>
      </c>
      <c r="AO2763" s="2">
        <v>0</v>
      </c>
      <c r="AP2763" s="2">
        <v>0</v>
      </c>
      <c r="AQ2763" s="2">
        <v>0</v>
      </c>
    </row>
    <row r="2764" spans="1:43" x14ac:dyDescent="0.25">
      <c r="A2764" s="1">
        <v>46146</v>
      </c>
      <c r="B2764" t="s">
        <v>48</v>
      </c>
      <c r="C2764">
        <v>649163</v>
      </c>
      <c r="D2764">
        <v>2026199476</v>
      </c>
      <c r="E2764" t="s">
        <v>767</v>
      </c>
      <c r="F2764" t="s">
        <v>1574</v>
      </c>
      <c r="G2764" t="s">
        <v>51</v>
      </c>
      <c r="H2764" t="s">
        <v>52</v>
      </c>
      <c r="I2764" t="s">
        <v>1691</v>
      </c>
      <c r="J2764" t="s">
        <v>1692</v>
      </c>
      <c r="K2764">
        <v>751867</v>
      </c>
      <c r="L2764" t="s">
        <v>877</v>
      </c>
      <c r="M2764" t="s">
        <v>97</v>
      </c>
      <c r="N2764" t="s">
        <v>57</v>
      </c>
      <c r="O2764" s="1">
        <v>45658</v>
      </c>
      <c r="Q2764" s="1">
        <v>46174</v>
      </c>
      <c r="R2764" s="2">
        <v>55.16</v>
      </c>
      <c r="S2764">
        <v>1</v>
      </c>
      <c r="T2764" t="s">
        <v>58</v>
      </c>
      <c r="U2764" t="s">
        <v>141</v>
      </c>
      <c r="V2764" s="3">
        <v>0.1</v>
      </c>
      <c r="W2764" s="2">
        <v>0</v>
      </c>
      <c r="X2764">
        <v>0</v>
      </c>
      <c r="Y2764" t="s">
        <v>142</v>
      </c>
      <c r="Z2764" t="s">
        <v>143</v>
      </c>
      <c r="AA2764">
        <v>0</v>
      </c>
      <c r="AB2764" s="2">
        <v>0</v>
      </c>
      <c r="AC2764" s="2">
        <v>0</v>
      </c>
      <c r="AD2764" s="3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0</v>
      </c>
      <c r="AM2764" s="2">
        <v>5.52</v>
      </c>
      <c r="AN2764" s="2">
        <v>5.52</v>
      </c>
      <c r="AO2764" s="2">
        <v>0</v>
      </c>
      <c r="AP2764" s="2">
        <v>0</v>
      </c>
      <c r="AQ2764" s="2">
        <v>0</v>
      </c>
    </row>
    <row r="2765" spans="1:43" x14ac:dyDescent="0.25">
      <c r="A2765" s="1">
        <v>46146</v>
      </c>
      <c r="B2765" t="s">
        <v>48</v>
      </c>
      <c r="C2765">
        <v>649163</v>
      </c>
      <c r="D2765">
        <v>2026234868</v>
      </c>
      <c r="E2765" t="s">
        <v>2640</v>
      </c>
      <c r="F2765" t="s">
        <v>656</v>
      </c>
      <c r="G2765" t="s">
        <v>51</v>
      </c>
      <c r="H2765" t="s">
        <v>313</v>
      </c>
      <c r="I2765" t="s">
        <v>1691</v>
      </c>
      <c r="J2765" t="s">
        <v>1692</v>
      </c>
      <c r="K2765">
        <v>650218</v>
      </c>
      <c r="L2765" t="s">
        <v>999</v>
      </c>
      <c r="M2765" t="s">
        <v>440</v>
      </c>
      <c r="N2765" t="s">
        <v>57</v>
      </c>
      <c r="O2765" s="1">
        <v>45658</v>
      </c>
      <c r="Q2765" s="1">
        <v>46174</v>
      </c>
      <c r="R2765" s="2">
        <v>44.93</v>
      </c>
      <c r="S2765">
        <v>1</v>
      </c>
      <c r="T2765" t="s">
        <v>58</v>
      </c>
      <c r="U2765" t="s">
        <v>141</v>
      </c>
      <c r="V2765" s="3">
        <v>0.1</v>
      </c>
      <c r="W2765" s="2">
        <v>0</v>
      </c>
      <c r="X2765">
        <v>0</v>
      </c>
      <c r="Y2765" t="s">
        <v>142</v>
      </c>
      <c r="Z2765" t="s">
        <v>143</v>
      </c>
      <c r="AA2765">
        <v>0</v>
      </c>
      <c r="AB2765" s="2">
        <v>0</v>
      </c>
      <c r="AC2765" s="2">
        <v>0</v>
      </c>
      <c r="AD2765" s="3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0</v>
      </c>
      <c r="AM2765" s="2">
        <v>4.49</v>
      </c>
      <c r="AN2765" s="2">
        <v>4.49</v>
      </c>
      <c r="AO2765" s="2">
        <v>0</v>
      </c>
      <c r="AP2765" s="2">
        <v>0</v>
      </c>
      <c r="AQ2765" s="2">
        <v>0</v>
      </c>
    </row>
    <row r="2766" spans="1:43" x14ac:dyDescent="0.25">
      <c r="A2766" s="1">
        <v>46146</v>
      </c>
      <c r="B2766" t="s">
        <v>48</v>
      </c>
      <c r="C2766">
        <v>649163</v>
      </c>
      <c r="D2766">
        <v>2026250127</v>
      </c>
      <c r="E2766" t="s">
        <v>2040</v>
      </c>
      <c r="F2766" t="s">
        <v>1609</v>
      </c>
      <c r="G2766" t="s">
        <v>51</v>
      </c>
      <c r="H2766" t="s">
        <v>52</v>
      </c>
      <c r="I2766" t="s">
        <v>1691</v>
      </c>
      <c r="J2766" t="s">
        <v>1692</v>
      </c>
      <c r="K2766">
        <v>751867</v>
      </c>
      <c r="L2766" t="s">
        <v>877</v>
      </c>
      <c r="M2766" t="s">
        <v>97</v>
      </c>
      <c r="N2766" t="s">
        <v>57</v>
      </c>
      <c r="O2766" s="1">
        <v>45658</v>
      </c>
      <c r="Q2766" s="1">
        <v>46174</v>
      </c>
      <c r="R2766" s="2">
        <v>61.39</v>
      </c>
      <c r="S2766">
        <v>1</v>
      </c>
      <c r="T2766" t="s">
        <v>58</v>
      </c>
      <c r="U2766" t="s">
        <v>141</v>
      </c>
      <c r="V2766" s="3">
        <v>0.1</v>
      </c>
      <c r="W2766" s="2">
        <v>0</v>
      </c>
      <c r="X2766">
        <v>0</v>
      </c>
      <c r="Y2766" t="s">
        <v>142</v>
      </c>
      <c r="Z2766" t="s">
        <v>143</v>
      </c>
      <c r="AA2766">
        <v>0</v>
      </c>
      <c r="AB2766" s="2">
        <v>0</v>
      </c>
      <c r="AC2766" s="2">
        <v>0</v>
      </c>
      <c r="AD2766" s="3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0</v>
      </c>
      <c r="AM2766" s="2">
        <v>6.14</v>
      </c>
      <c r="AN2766" s="2">
        <v>6.14</v>
      </c>
      <c r="AO2766" s="2">
        <v>0</v>
      </c>
      <c r="AP2766" s="2">
        <v>0</v>
      </c>
      <c r="AQ2766" s="2">
        <v>0</v>
      </c>
    </row>
    <row r="2767" spans="1:43" x14ac:dyDescent="0.25">
      <c r="A2767" s="1">
        <v>46146</v>
      </c>
      <c r="B2767" t="s">
        <v>48</v>
      </c>
      <c r="C2767">
        <v>649163</v>
      </c>
      <c r="D2767">
        <v>2026370401</v>
      </c>
      <c r="E2767" t="s">
        <v>2565</v>
      </c>
      <c r="F2767" t="s">
        <v>892</v>
      </c>
      <c r="G2767" t="s">
        <v>51</v>
      </c>
      <c r="H2767" t="s">
        <v>122</v>
      </c>
      <c r="I2767" t="s">
        <v>1691</v>
      </c>
      <c r="J2767" t="s">
        <v>1692</v>
      </c>
      <c r="K2767">
        <v>816021</v>
      </c>
      <c r="L2767" t="s">
        <v>124</v>
      </c>
      <c r="M2767" t="s">
        <v>125</v>
      </c>
      <c r="N2767" t="s">
        <v>57</v>
      </c>
      <c r="O2767" s="1">
        <v>45658</v>
      </c>
      <c r="Q2767" s="1">
        <v>46174</v>
      </c>
      <c r="R2767" s="2">
        <v>45.06</v>
      </c>
      <c r="S2767">
        <v>1</v>
      </c>
      <c r="T2767" t="s">
        <v>58</v>
      </c>
      <c r="U2767" t="s">
        <v>141</v>
      </c>
      <c r="V2767" s="3">
        <v>0.1</v>
      </c>
      <c r="W2767" s="2">
        <v>0</v>
      </c>
      <c r="X2767">
        <v>0</v>
      </c>
      <c r="Y2767" t="s">
        <v>142</v>
      </c>
      <c r="Z2767" t="s">
        <v>143</v>
      </c>
      <c r="AA2767">
        <v>0</v>
      </c>
      <c r="AB2767" s="2">
        <v>0</v>
      </c>
      <c r="AC2767" s="2">
        <v>0</v>
      </c>
      <c r="AD2767" s="3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4.51</v>
      </c>
      <c r="AN2767" s="2">
        <v>4.51</v>
      </c>
      <c r="AO2767" s="2">
        <v>0</v>
      </c>
      <c r="AP2767" s="2">
        <v>0</v>
      </c>
      <c r="AQ2767" s="2">
        <v>0</v>
      </c>
    </row>
    <row r="2768" spans="1:43" x14ac:dyDescent="0.25">
      <c r="A2768" s="1">
        <v>46146</v>
      </c>
      <c r="B2768" t="s">
        <v>48</v>
      </c>
      <c r="C2768">
        <v>649163</v>
      </c>
      <c r="D2768">
        <v>2026439223</v>
      </c>
      <c r="E2768" t="s">
        <v>2566</v>
      </c>
      <c r="F2768" t="s">
        <v>658</v>
      </c>
      <c r="G2768" t="s">
        <v>51</v>
      </c>
      <c r="H2768" t="s">
        <v>122</v>
      </c>
      <c r="I2768" t="s">
        <v>1691</v>
      </c>
      <c r="J2768" t="s">
        <v>1692</v>
      </c>
      <c r="K2768">
        <v>816021</v>
      </c>
      <c r="L2768" t="s">
        <v>124</v>
      </c>
      <c r="M2768" t="s">
        <v>125</v>
      </c>
      <c r="N2768" t="s">
        <v>57</v>
      </c>
      <c r="O2768" s="1">
        <v>45661</v>
      </c>
      <c r="Q2768" s="1">
        <v>46177</v>
      </c>
      <c r="R2768" s="2">
        <v>19.2</v>
      </c>
      <c r="S2768">
        <v>1</v>
      </c>
      <c r="T2768" t="s">
        <v>58</v>
      </c>
      <c r="U2768" t="s">
        <v>141</v>
      </c>
      <c r="V2768" s="3">
        <v>0.1</v>
      </c>
      <c r="W2768" s="2">
        <v>0</v>
      </c>
      <c r="X2768">
        <v>0</v>
      </c>
      <c r="Y2768" t="s">
        <v>142</v>
      </c>
      <c r="Z2768" t="s">
        <v>143</v>
      </c>
      <c r="AA2768">
        <v>0</v>
      </c>
      <c r="AB2768" s="2">
        <v>0</v>
      </c>
      <c r="AC2768" s="2">
        <v>0</v>
      </c>
      <c r="AD2768" s="3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1.92</v>
      </c>
      <c r="AN2768" s="2">
        <v>1.92</v>
      </c>
      <c r="AO2768" s="2">
        <v>0</v>
      </c>
      <c r="AP2768" s="2">
        <v>0</v>
      </c>
      <c r="AQ2768" s="2">
        <v>0</v>
      </c>
    </row>
    <row r="2769" spans="1:43" x14ac:dyDescent="0.25">
      <c r="A2769" s="1">
        <v>46146</v>
      </c>
      <c r="B2769" t="s">
        <v>48</v>
      </c>
      <c r="C2769">
        <v>649163</v>
      </c>
      <c r="D2769">
        <v>2026456392</v>
      </c>
      <c r="E2769" t="s">
        <v>1490</v>
      </c>
      <c r="F2769" t="s">
        <v>2568</v>
      </c>
      <c r="G2769" t="s">
        <v>51</v>
      </c>
      <c r="H2769" t="s">
        <v>122</v>
      </c>
      <c r="I2769" t="s">
        <v>1691</v>
      </c>
      <c r="J2769" t="s">
        <v>1692</v>
      </c>
      <c r="K2769">
        <v>816021</v>
      </c>
      <c r="L2769" t="s">
        <v>124</v>
      </c>
      <c r="M2769" t="s">
        <v>125</v>
      </c>
      <c r="N2769" t="s">
        <v>57</v>
      </c>
      <c r="O2769" s="1">
        <v>45662</v>
      </c>
      <c r="Q2769" s="1">
        <v>46178</v>
      </c>
      <c r="R2769" s="2">
        <v>66.91</v>
      </c>
      <c r="S2769">
        <v>1</v>
      </c>
      <c r="T2769" t="s">
        <v>58</v>
      </c>
      <c r="U2769" t="s">
        <v>141</v>
      </c>
      <c r="V2769" s="3">
        <v>0.1</v>
      </c>
      <c r="W2769" s="2">
        <v>0</v>
      </c>
      <c r="X2769">
        <v>0</v>
      </c>
      <c r="Y2769" t="s">
        <v>142</v>
      </c>
      <c r="Z2769" t="s">
        <v>143</v>
      </c>
      <c r="AA2769">
        <v>0</v>
      </c>
      <c r="AB2769" s="2">
        <v>0</v>
      </c>
      <c r="AC2769" s="2">
        <v>0</v>
      </c>
      <c r="AD2769" s="3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6.69</v>
      </c>
      <c r="AN2769" s="2">
        <v>6.69</v>
      </c>
      <c r="AO2769" s="2">
        <v>0</v>
      </c>
      <c r="AP2769" s="2">
        <v>0</v>
      </c>
      <c r="AQ2769" s="2">
        <v>0</v>
      </c>
    </row>
    <row r="2770" spans="1:43" x14ac:dyDescent="0.25">
      <c r="A2770" s="1">
        <v>46146</v>
      </c>
      <c r="B2770" t="s">
        <v>48</v>
      </c>
      <c r="C2770">
        <v>649163</v>
      </c>
      <c r="D2770">
        <v>2026485483</v>
      </c>
      <c r="E2770" t="s">
        <v>1577</v>
      </c>
      <c r="F2770" t="s">
        <v>574</v>
      </c>
      <c r="G2770" t="s">
        <v>51</v>
      </c>
      <c r="H2770" t="s">
        <v>257</v>
      </c>
      <c r="I2770" t="s">
        <v>1691</v>
      </c>
      <c r="J2770" t="s">
        <v>1692</v>
      </c>
      <c r="K2770">
        <v>650218</v>
      </c>
      <c r="L2770" t="s">
        <v>999</v>
      </c>
      <c r="M2770" t="s">
        <v>440</v>
      </c>
      <c r="N2770" t="s">
        <v>57</v>
      </c>
      <c r="O2770" s="1">
        <v>45665</v>
      </c>
      <c r="Q2770" s="1">
        <v>46181</v>
      </c>
      <c r="R2770" s="2">
        <v>39.28</v>
      </c>
      <c r="S2770">
        <v>1</v>
      </c>
      <c r="T2770" t="s">
        <v>58</v>
      </c>
      <c r="U2770" t="s">
        <v>141</v>
      </c>
      <c r="V2770" s="3">
        <v>0.1</v>
      </c>
      <c r="W2770" s="2">
        <v>0</v>
      </c>
      <c r="X2770">
        <v>0</v>
      </c>
      <c r="Y2770" t="s">
        <v>142</v>
      </c>
      <c r="Z2770" t="s">
        <v>143</v>
      </c>
      <c r="AA2770">
        <v>0</v>
      </c>
      <c r="AB2770" s="2">
        <v>0</v>
      </c>
      <c r="AC2770" s="2">
        <v>0</v>
      </c>
      <c r="AD2770" s="3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0</v>
      </c>
      <c r="AM2770" s="2">
        <v>3.93</v>
      </c>
      <c r="AN2770" s="2">
        <v>3.93</v>
      </c>
      <c r="AO2770" s="2">
        <v>0</v>
      </c>
      <c r="AP2770" s="2">
        <v>0</v>
      </c>
      <c r="AQ2770" s="2">
        <v>0</v>
      </c>
    </row>
    <row r="2771" spans="1:43" x14ac:dyDescent="0.25">
      <c r="A2771" s="1">
        <v>46146</v>
      </c>
      <c r="B2771" t="s">
        <v>48</v>
      </c>
      <c r="C2771">
        <v>649163</v>
      </c>
      <c r="D2771">
        <v>2026604985</v>
      </c>
      <c r="E2771" t="s">
        <v>2641</v>
      </c>
      <c r="F2771" t="s">
        <v>2642</v>
      </c>
      <c r="G2771" t="s">
        <v>51</v>
      </c>
      <c r="H2771" t="s">
        <v>52</v>
      </c>
      <c r="I2771" t="s">
        <v>1691</v>
      </c>
      <c r="J2771" t="s">
        <v>1692</v>
      </c>
      <c r="K2771">
        <v>650218</v>
      </c>
      <c r="L2771" t="s">
        <v>999</v>
      </c>
      <c r="M2771" t="s">
        <v>440</v>
      </c>
      <c r="N2771" t="s">
        <v>57</v>
      </c>
      <c r="O2771" s="1">
        <v>45689</v>
      </c>
      <c r="Q2771" s="1">
        <v>46174</v>
      </c>
      <c r="R2771" s="2">
        <v>30.27</v>
      </c>
      <c r="S2771">
        <v>1</v>
      </c>
      <c r="T2771" t="s">
        <v>58</v>
      </c>
      <c r="U2771" t="s">
        <v>141</v>
      </c>
      <c r="V2771" s="3">
        <v>0.1</v>
      </c>
      <c r="W2771" s="2">
        <v>0</v>
      </c>
      <c r="X2771">
        <v>0</v>
      </c>
      <c r="Y2771" t="s">
        <v>142</v>
      </c>
      <c r="Z2771" t="s">
        <v>143</v>
      </c>
      <c r="AA2771">
        <v>0</v>
      </c>
      <c r="AB2771" s="2">
        <v>0</v>
      </c>
      <c r="AC2771" s="2">
        <v>0</v>
      </c>
      <c r="AD2771" s="3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3.03</v>
      </c>
      <c r="AN2771" s="2">
        <v>3.03</v>
      </c>
      <c r="AO2771" s="2">
        <v>0</v>
      </c>
      <c r="AP2771" s="2">
        <v>0</v>
      </c>
      <c r="AQ2771" s="2">
        <v>0</v>
      </c>
    </row>
    <row r="2772" spans="1:43" x14ac:dyDescent="0.25">
      <c r="A2772" s="1">
        <v>46146</v>
      </c>
      <c r="B2772" t="s">
        <v>48</v>
      </c>
      <c r="C2772">
        <v>649163</v>
      </c>
      <c r="D2772">
        <v>2026698497</v>
      </c>
      <c r="E2772" t="s">
        <v>2577</v>
      </c>
      <c r="F2772" t="s">
        <v>2578</v>
      </c>
      <c r="G2772" t="s">
        <v>51</v>
      </c>
      <c r="H2772" t="s">
        <v>113</v>
      </c>
      <c r="I2772" t="s">
        <v>1691</v>
      </c>
      <c r="J2772" t="s">
        <v>1694</v>
      </c>
      <c r="K2772">
        <v>651818</v>
      </c>
      <c r="L2772" t="s">
        <v>114</v>
      </c>
      <c r="M2772" t="s">
        <v>115</v>
      </c>
      <c r="N2772" t="s">
        <v>57</v>
      </c>
      <c r="O2772" s="1">
        <v>45695</v>
      </c>
      <c r="Q2772" s="1">
        <v>46180</v>
      </c>
      <c r="R2772" s="2">
        <v>79.13</v>
      </c>
      <c r="S2772">
        <v>1</v>
      </c>
      <c r="T2772" t="s">
        <v>58</v>
      </c>
      <c r="U2772" t="s">
        <v>141</v>
      </c>
      <c r="V2772" s="3">
        <v>0.1</v>
      </c>
      <c r="W2772" s="2">
        <v>0</v>
      </c>
      <c r="X2772">
        <v>0</v>
      </c>
      <c r="Y2772" t="s">
        <v>142</v>
      </c>
      <c r="Z2772" t="s">
        <v>143</v>
      </c>
      <c r="AA2772">
        <v>0</v>
      </c>
      <c r="AB2772" s="2">
        <v>0</v>
      </c>
      <c r="AC2772" s="2">
        <v>0</v>
      </c>
      <c r="AD2772" s="3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0</v>
      </c>
      <c r="AM2772" s="2">
        <v>7.91</v>
      </c>
      <c r="AN2772" s="2">
        <v>7.91</v>
      </c>
      <c r="AO2772" s="2">
        <v>0</v>
      </c>
      <c r="AP2772" s="2">
        <v>0</v>
      </c>
      <c r="AQ2772" s="2">
        <v>0</v>
      </c>
    </row>
    <row r="2773" spans="1:43" x14ac:dyDescent="0.25">
      <c r="A2773" s="1">
        <v>46146</v>
      </c>
      <c r="B2773" t="s">
        <v>48</v>
      </c>
      <c r="C2773">
        <v>649163</v>
      </c>
      <c r="D2773">
        <v>2027054935</v>
      </c>
      <c r="E2773" t="s">
        <v>2581</v>
      </c>
      <c r="F2773" t="s">
        <v>2582</v>
      </c>
      <c r="G2773" t="s">
        <v>51</v>
      </c>
      <c r="H2773" t="s">
        <v>122</v>
      </c>
      <c r="I2773" t="s">
        <v>1691</v>
      </c>
      <c r="J2773" t="s">
        <v>1692</v>
      </c>
      <c r="K2773">
        <v>816021</v>
      </c>
      <c r="L2773" t="s">
        <v>124</v>
      </c>
      <c r="M2773" t="s">
        <v>125</v>
      </c>
      <c r="N2773" t="s">
        <v>57</v>
      </c>
      <c r="O2773" s="1">
        <v>45717</v>
      </c>
      <c r="Q2773" s="1">
        <v>46174</v>
      </c>
      <c r="R2773" s="2">
        <v>35.229999999999997</v>
      </c>
      <c r="S2773">
        <v>1</v>
      </c>
      <c r="T2773" t="s">
        <v>58</v>
      </c>
      <c r="U2773" t="s">
        <v>141</v>
      </c>
      <c r="V2773" s="3">
        <v>0.1</v>
      </c>
      <c r="W2773" s="2">
        <v>0</v>
      </c>
      <c r="X2773">
        <v>0</v>
      </c>
      <c r="Y2773" t="s">
        <v>142</v>
      </c>
      <c r="Z2773" t="s">
        <v>143</v>
      </c>
      <c r="AA2773">
        <v>0</v>
      </c>
      <c r="AB2773" s="2">
        <v>0</v>
      </c>
      <c r="AC2773" s="2">
        <v>0</v>
      </c>
      <c r="AD2773" s="3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0</v>
      </c>
      <c r="AM2773" s="2">
        <v>3.52</v>
      </c>
      <c r="AN2773" s="2">
        <v>3.52</v>
      </c>
      <c r="AO2773" s="2">
        <v>0</v>
      </c>
      <c r="AP2773" s="2">
        <v>0</v>
      </c>
      <c r="AQ2773" s="2">
        <v>0</v>
      </c>
    </row>
    <row r="2774" spans="1:43" x14ac:dyDescent="0.25">
      <c r="A2774" s="1">
        <v>46146</v>
      </c>
      <c r="B2774" t="s">
        <v>48</v>
      </c>
      <c r="C2774">
        <v>649163</v>
      </c>
      <c r="D2774">
        <v>2027110611</v>
      </c>
      <c r="E2774" t="s">
        <v>2643</v>
      </c>
      <c r="F2774" t="s">
        <v>2644</v>
      </c>
      <c r="G2774" t="s">
        <v>51</v>
      </c>
      <c r="H2774" t="s">
        <v>52</v>
      </c>
      <c r="I2774" t="s">
        <v>1691</v>
      </c>
      <c r="J2774" t="s">
        <v>1692</v>
      </c>
      <c r="K2774">
        <v>650218</v>
      </c>
      <c r="L2774" t="s">
        <v>999</v>
      </c>
      <c r="M2774" t="s">
        <v>440</v>
      </c>
      <c r="N2774" t="s">
        <v>57</v>
      </c>
      <c r="O2774" s="1">
        <v>45717</v>
      </c>
      <c r="Q2774" s="1">
        <v>46174</v>
      </c>
      <c r="R2774" s="2">
        <v>61.39</v>
      </c>
      <c r="S2774">
        <v>1</v>
      </c>
      <c r="T2774" t="s">
        <v>58</v>
      </c>
      <c r="U2774" t="s">
        <v>141</v>
      </c>
      <c r="V2774" s="3">
        <v>0.1</v>
      </c>
      <c r="W2774" s="2">
        <v>0</v>
      </c>
      <c r="X2774">
        <v>0</v>
      </c>
      <c r="Y2774" t="s">
        <v>142</v>
      </c>
      <c r="Z2774" t="s">
        <v>143</v>
      </c>
      <c r="AA2774">
        <v>0</v>
      </c>
      <c r="AB2774" s="2">
        <v>0</v>
      </c>
      <c r="AC2774" s="2">
        <v>0</v>
      </c>
      <c r="AD2774" s="3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0</v>
      </c>
      <c r="AM2774" s="2">
        <v>6.14</v>
      </c>
      <c r="AN2774" s="2">
        <v>6.14</v>
      </c>
      <c r="AO2774" s="2">
        <v>0</v>
      </c>
      <c r="AP2774" s="2">
        <v>0</v>
      </c>
      <c r="AQ2774" s="2">
        <v>0</v>
      </c>
    </row>
    <row r="2775" spans="1:43" x14ac:dyDescent="0.25">
      <c r="A2775" s="1">
        <v>46146</v>
      </c>
      <c r="B2775" t="s">
        <v>48</v>
      </c>
      <c r="C2775">
        <v>649163</v>
      </c>
      <c r="D2775">
        <v>2027111902</v>
      </c>
      <c r="E2775" t="s">
        <v>2583</v>
      </c>
      <c r="F2775" t="s">
        <v>206</v>
      </c>
      <c r="G2775" t="s">
        <v>51</v>
      </c>
      <c r="H2775" t="s">
        <v>122</v>
      </c>
      <c r="I2775" t="s">
        <v>1691</v>
      </c>
      <c r="J2775" t="s">
        <v>1692</v>
      </c>
      <c r="K2775">
        <v>816021</v>
      </c>
      <c r="L2775" t="s">
        <v>124</v>
      </c>
      <c r="M2775" t="s">
        <v>125</v>
      </c>
      <c r="N2775" t="s">
        <v>57</v>
      </c>
      <c r="O2775" s="1">
        <v>45717</v>
      </c>
      <c r="Q2775" s="1">
        <v>46174</v>
      </c>
      <c r="R2775" s="2">
        <v>29.31</v>
      </c>
      <c r="S2775">
        <v>1</v>
      </c>
      <c r="T2775" t="s">
        <v>58</v>
      </c>
      <c r="U2775" t="s">
        <v>141</v>
      </c>
      <c r="V2775" s="3">
        <v>0.1</v>
      </c>
      <c r="W2775" s="2">
        <v>0</v>
      </c>
      <c r="X2775">
        <v>0</v>
      </c>
      <c r="Y2775" t="s">
        <v>142</v>
      </c>
      <c r="Z2775" t="s">
        <v>143</v>
      </c>
      <c r="AA2775">
        <v>0</v>
      </c>
      <c r="AB2775" s="2">
        <v>0</v>
      </c>
      <c r="AC2775" s="2">
        <v>0</v>
      </c>
      <c r="AD2775" s="3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0</v>
      </c>
      <c r="AL2775" s="2">
        <v>0</v>
      </c>
      <c r="AM2775" s="2">
        <v>2.93</v>
      </c>
      <c r="AN2775" s="2">
        <v>2.93</v>
      </c>
      <c r="AO2775" s="2">
        <v>0</v>
      </c>
      <c r="AP2775" s="2">
        <v>0</v>
      </c>
      <c r="AQ2775" s="2">
        <v>0</v>
      </c>
    </row>
    <row r="2776" spans="1:43" x14ac:dyDescent="0.25">
      <c r="A2776" s="1">
        <v>46146</v>
      </c>
      <c r="B2776" t="s">
        <v>48</v>
      </c>
      <c r="C2776">
        <v>649163</v>
      </c>
      <c r="D2776">
        <v>2027319202</v>
      </c>
      <c r="E2776" t="s">
        <v>2275</v>
      </c>
      <c r="F2776" t="s">
        <v>2276</v>
      </c>
      <c r="G2776" t="s">
        <v>51</v>
      </c>
      <c r="H2776" t="s">
        <v>213</v>
      </c>
      <c r="I2776" t="s">
        <v>1691</v>
      </c>
      <c r="J2776" t="s">
        <v>1692</v>
      </c>
      <c r="K2776">
        <v>650218</v>
      </c>
      <c r="L2776" t="s">
        <v>999</v>
      </c>
      <c r="M2776" t="s">
        <v>440</v>
      </c>
      <c r="N2776" t="s">
        <v>57</v>
      </c>
      <c r="O2776" s="1">
        <v>45717</v>
      </c>
      <c r="Q2776" s="1">
        <v>46174</v>
      </c>
      <c r="R2776" s="2">
        <v>38.81</v>
      </c>
      <c r="S2776">
        <v>1</v>
      </c>
      <c r="T2776" t="s">
        <v>58</v>
      </c>
      <c r="U2776" t="s">
        <v>141</v>
      </c>
      <c r="V2776" s="3">
        <v>0.1</v>
      </c>
      <c r="W2776" s="2">
        <v>0</v>
      </c>
      <c r="X2776">
        <v>0</v>
      </c>
      <c r="Y2776" t="s">
        <v>142</v>
      </c>
      <c r="Z2776" t="s">
        <v>143</v>
      </c>
      <c r="AA2776">
        <v>0</v>
      </c>
      <c r="AB2776" s="2">
        <v>0</v>
      </c>
      <c r="AC2776" s="2">
        <v>0</v>
      </c>
      <c r="AD2776" s="3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0</v>
      </c>
      <c r="AM2776" s="2">
        <v>3.88</v>
      </c>
      <c r="AN2776" s="2">
        <v>3.88</v>
      </c>
      <c r="AO2776" s="2">
        <v>0</v>
      </c>
      <c r="AP2776" s="2">
        <v>0</v>
      </c>
      <c r="AQ2776" s="2">
        <v>0</v>
      </c>
    </row>
    <row r="2777" spans="1:43" x14ac:dyDescent="0.25">
      <c r="A2777" s="1">
        <v>46146</v>
      </c>
      <c r="B2777" t="s">
        <v>48</v>
      </c>
      <c r="C2777">
        <v>649163</v>
      </c>
      <c r="D2777">
        <v>2027519122</v>
      </c>
      <c r="E2777" t="s">
        <v>196</v>
      </c>
      <c r="F2777" t="s">
        <v>145</v>
      </c>
      <c r="G2777" t="s">
        <v>51</v>
      </c>
      <c r="H2777" t="s">
        <v>52</v>
      </c>
      <c r="I2777" t="s">
        <v>1691</v>
      </c>
      <c r="J2777" t="s">
        <v>1692</v>
      </c>
      <c r="K2777">
        <v>650218</v>
      </c>
      <c r="L2777" t="s">
        <v>999</v>
      </c>
      <c r="M2777" t="s">
        <v>440</v>
      </c>
      <c r="N2777" t="s">
        <v>57</v>
      </c>
      <c r="O2777" s="1">
        <v>45719</v>
      </c>
      <c r="Q2777" s="1">
        <v>46176</v>
      </c>
      <c r="R2777" s="2">
        <v>21.97</v>
      </c>
      <c r="S2777">
        <v>1</v>
      </c>
      <c r="T2777" t="s">
        <v>58</v>
      </c>
      <c r="U2777" t="s">
        <v>141</v>
      </c>
      <c r="V2777" s="3">
        <v>0.1</v>
      </c>
      <c r="W2777" s="2">
        <v>0</v>
      </c>
      <c r="X2777">
        <v>0</v>
      </c>
      <c r="Y2777" t="s">
        <v>142</v>
      </c>
      <c r="Z2777" t="s">
        <v>143</v>
      </c>
      <c r="AA2777">
        <v>0</v>
      </c>
      <c r="AB2777" s="2">
        <v>0</v>
      </c>
      <c r="AC2777" s="2">
        <v>0</v>
      </c>
      <c r="AD2777" s="3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0</v>
      </c>
      <c r="AL2777" s="2">
        <v>0</v>
      </c>
      <c r="AM2777" s="2">
        <v>2.2000000000000002</v>
      </c>
      <c r="AN2777" s="2">
        <v>2.2000000000000002</v>
      </c>
      <c r="AO2777" s="2">
        <v>0</v>
      </c>
      <c r="AP2777" s="2">
        <v>0</v>
      </c>
      <c r="AQ2777" s="2">
        <v>0</v>
      </c>
    </row>
    <row r="2778" spans="1:43" x14ac:dyDescent="0.25">
      <c r="A2778" s="1">
        <v>46146</v>
      </c>
      <c r="B2778" t="s">
        <v>48</v>
      </c>
      <c r="C2778">
        <v>649163</v>
      </c>
      <c r="D2778">
        <v>2027642347</v>
      </c>
      <c r="E2778" t="s">
        <v>2291</v>
      </c>
      <c r="F2778" t="s">
        <v>300</v>
      </c>
      <c r="G2778" t="s">
        <v>51</v>
      </c>
      <c r="H2778" t="s">
        <v>239</v>
      </c>
      <c r="I2778" t="s">
        <v>1691</v>
      </c>
      <c r="J2778" t="s">
        <v>1692</v>
      </c>
      <c r="K2778">
        <v>651818</v>
      </c>
      <c r="L2778" t="s">
        <v>114</v>
      </c>
      <c r="M2778" t="s">
        <v>115</v>
      </c>
      <c r="N2778" t="s">
        <v>57</v>
      </c>
      <c r="O2778" s="1">
        <v>45754</v>
      </c>
      <c r="Q2778" s="1">
        <v>46180</v>
      </c>
      <c r="R2778" s="2">
        <v>21.53</v>
      </c>
      <c r="S2778">
        <v>1</v>
      </c>
      <c r="T2778" t="s">
        <v>58</v>
      </c>
      <c r="U2778" t="s">
        <v>141</v>
      </c>
      <c r="V2778" s="3">
        <v>0.1</v>
      </c>
      <c r="W2778" s="2">
        <v>0</v>
      </c>
      <c r="X2778">
        <v>0</v>
      </c>
      <c r="Y2778" t="s">
        <v>142</v>
      </c>
      <c r="Z2778" t="s">
        <v>143</v>
      </c>
      <c r="AA2778">
        <v>0</v>
      </c>
      <c r="AB2778" s="2">
        <v>0</v>
      </c>
      <c r="AC2778" s="2">
        <v>0</v>
      </c>
      <c r="AD2778" s="3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0</v>
      </c>
      <c r="AL2778" s="2">
        <v>0</v>
      </c>
      <c r="AM2778" s="2">
        <v>2.15</v>
      </c>
      <c r="AN2778" s="2">
        <v>2.15</v>
      </c>
      <c r="AO2778" s="2">
        <v>0</v>
      </c>
      <c r="AP2778" s="2">
        <v>0</v>
      </c>
      <c r="AQ2778" s="2">
        <v>0</v>
      </c>
    </row>
    <row r="2779" spans="1:43" x14ac:dyDescent="0.25">
      <c r="A2779" s="1">
        <v>46146</v>
      </c>
      <c r="B2779" t="s">
        <v>48</v>
      </c>
      <c r="C2779">
        <v>649163</v>
      </c>
      <c r="D2779">
        <v>2028146461</v>
      </c>
      <c r="E2779" t="s">
        <v>2310</v>
      </c>
      <c r="F2779" t="s">
        <v>1117</v>
      </c>
      <c r="G2779" t="s">
        <v>51</v>
      </c>
      <c r="H2779" t="s">
        <v>122</v>
      </c>
      <c r="I2779" t="s">
        <v>1691</v>
      </c>
      <c r="J2779" t="s">
        <v>1692</v>
      </c>
      <c r="K2779">
        <v>816021</v>
      </c>
      <c r="L2779" t="s">
        <v>124</v>
      </c>
      <c r="M2779" t="s">
        <v>125</v>
      </c>
      <c r="N2779" t="s">
        <v>57</v>
      </c>
      <c r="O2779" s="1">
        <v>45752</v>
      </c>
      <c r="Q2779" s="1">
        <v>46178</v>
      </c>
      <c r="R2779" s="2">
        <v>23.69</v>
      </c>
      <c r="S2779">
        <v>1</v>
      </c>
      <c r="T2779" t="s">
        <v>58</v>
      </c>
      <c r="U2779" t="s">
        <v>141</v>
      </c>
      <c r="V2779" s="3">
        <v>0.1</v>
      </c>
      <c r="W2779" s="2">
        <v>0</v>
      </c>
      <c r="X2779">
        <v>0</v>
      </c>
      <c r="Y2779" t="s">
        <v>142</v>
      </c>
      <c r="Z2779" t="s">
        <v>143</v>
      </c>
      <c r="AA2779">
        <v>0</v>
      </c>
      <c r="AB2779" s="2">
        <v>0</v>
      </c>
      <c r="AC2779" s="2">
        <v>0</v>
      </c>
      <c r="AD2779" s="3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0</v>
      </c>
      <c r="AM2779" s="2">
        <v>2.37</v>
      </c>
      <c r="AN2779" s="2">
        <v>2.37</v>
      </c>
      <c r="AO2779" s="2">
        <v>0</v>
      </c>
      <c r="AP2779" s="2">
        <v>0</v>
      </c>
      <c r="AQ2779" s="2">
        <v>0</v>
      </c>
    </row>
    <row r="2780" spans="1:43" x14ac:dyDescent="0.25">
      <c r="A2780" s="1">
        <v>46146</v>
      </c>
      <c r="B2780" t="s">
        <v>48</v>
      </c>
      <c r="C2780">
        <v>649163</v>
      </c>
      <c r="D2780">
        <v>2028165903</v>
      </c>
      <c r="E2780" t="s">
        <v>2312</v>
      </c>
      <c r="F2780" t="s">
        <v>112</v>
      </c>
      <c r="G2780" t="s">
        <v>51</v>
      </c>
      <c r="H2780" t="s">
        <v>324</v>
      </c>
      <c r="I2780" t="s">
        <v>1691</v>
      </c>
      <c r="J2780" t="s">
        <v>1692</v>
      </c>
      <c r="K2780">
        <v>813184</v>
      </c>
      <c r="L2780" t="s">
        <v>744</v>
      </c>
      <c r="M2780" t="s">
        <v>745</v>
      </c>
      <c r="N2780" t="s">
        <v>57</v>
      </c>
      <c r="O2780" s="1">
        <v>45751</v>
      </c>
      <c r="Q2780" s="1">
        <v>46177</v>
      </c>
      <c r="R2780" s="2">
        <v>25.14</v>
      </c>
      <c r="S2780">
        <v>1</v>
      </c>
      <c r="T2780" t="s">
        <v>58</v>
      </c>
      <c r="U2780" t="s">
        <v>141</v>
      </c>
      <c r="V2780" s="3">
        <v>0.1</v>
      </c>
      <c r="W2780" s="2">
        <v>0</v>
      </c>
      <c r="X2780">
        <v>0</v>
      </c>
      <c r="Y2780" t="s">
        <v>142</v>
      </c>
      <c r="Z2780" t="s">
        <v>143</v>
      </c>
      <c r="AA2780">
        <v>0</v>
      </c>
      <c r="AB2780" s="2">
        <v>0</v>
      </c>
      <c r="AC2780" s="2">
        <v>0</v>
      </c>
      <c r="AD2780" s="3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2">
        <v>0</v>
      </c>
      <c r="AL2780" s="2">
        <v>0</v>
      </c>
      <c r="AM2780" s="2">
        <v>2.5099999999999998</v>
      </c>
      <c r="AN2780" s="2">
        <v>2.5099999999999998</v>
      </c>
      <c r="AO2780" s="2">
        <v>0</v>
      </c>
      <c r="AP2780" s="2">
        <v>0</v>
      </c>
      <c r="AQ2780" s="2">
        <v>0</v>
      </c>
    </row>
    <row r="2781" spans="1:43" x14ac:dyDescent="0.25">
      <c r="A2781" s="1">
        <v>46146</v>
      </c>
      <c r="B2781" t="s">
        <v>48</v>
      </c>
      <c r="C2781">
        <v>649163</v>
      </c>
      <c r="D2781">
        <v>2028539828</v>
      </c>
      <c r="E2781" t="s">
        <v>1746</v>
      </c>
      <c r="F2781" t="s">
        <v>1329</v>
      </c>
      <c r="G2781" t="s">
        <v>51</v>
      </c>
      <c r="H2781" t="s">
        <v>1274</v>
      </c>
      <c r="I2781" t="s">
        <v>1691</v>
      </c>
      <c r="J2781" t="s">
        <v>1692</v>
      </c>
      <c r="K2781">
        <v>673059</v>
      </c>
      <c r="L2781" t="s">
        <v>90</v>
      </c>
      <c r="M2781" t="s">
        <v>91</v>
      </c>
      <c r="N2781" t="s">
        <v>57</v>
      </c>
      <c r="O2781" s="1">
        <v>45778</v>
      </c>
      <c r="Q2781" s="1">
        <v>46174</v>
      </c>
      <c r="R2781" s="2">
        <v>28.58</v>
      </c>
      <c r="S2781">
        <v>1</v>
      </c>
      <c r="T2781" t="s">
        <v>58</v>
      </c>
      <c r="U2781" t="s">
        <v>141</v>
      </c>
      <c r="V2781" s="3">
        <v>0.1</v>
      </c>
      <c r="W2781" s="2">
        <v>0</v>
      </c>
      <c r="X2781">
        <v>0</v>
      </c>
      <c r="Y2781" t="s">
        <v>142</v>
      </c>
      <c r="Z2781" t="s">
        <v>143</v>
      </c>
      <c r="AA2781">
        <v>0</v>
      </c>
      <c r="AB2781" s="2">
        <v>0</v>
      </c>
      <c r="AC2781" s="2">
        <v>0</v>
      </c>
      <c r="AD2781" s="3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0</v>
      </c>
      <c r="AL2781" s="2">
        <v>0</v>
      </c>
      <c r="AM2781" s="2">
        <v>2.86</v>
      </c>
      <c r="AN2781" s="2">
        <v>2.86</v>
      </c>
      <c r="AO2781" s="2">
        <v>0</v>
      </c>
      <c r="AP2781" s="2">
        <v>0</v>
      </c>
      <c r="AQ2781" s="2">
        <v>0</v>
      </c>
    </row>
    <row r="2782" spans="1:43" x14ac:dyDescent="0.25">
      <c r="A2782" s="1">
        <v>46146</v>
      </c>
      <c r="B2782" t="s">
        <v>48</v>
      </c>
      <c r="C2782">
        <v>649163</v>
      </c>
      <c r="D2782">
        <v>2028564473</v>
      </c>
      <c r="E2782" t="s">
        <v>2168</v>
      </c>
      <c r="F2782" t="s">
        <v>574</v>
      </c>
      <c r="G2782" t="s">
        <v>51</v>
      </c>
      <c r="H2782" t="s">
        <v>347</v>
      </c>
      <c r="I2782" t="s">
        <v>1691</v>
      </c>
      <c r="J2782" t="s">
        <v>1694</v>
      </c>
      <c r="K2782">
        <v>824062</v>
      </c>
      <c r="L2782" t="s">
        <v>400</v>
      </c>
      <c r="M2782" t="s">
        <v>401</v>
      </c>
      <c r="N2782" t="s">
        <v>169</v>
      </c>
      <c r="O2782" s="1">
        <v>45778</v>
      </c>
      <c r="P2782" s="1">
        <v>46146</v>
      </c>
      <c r="Q2782" s="1">
        <v>46174</v>
      </c>
      <c r="R2782" s="2">
        <v>22.52</v>
      </c>
      <c r="S2782">
        <v>1</v>
      </c>
      <c r="T2782" t="s">
        <v>58</v>
      </c>
      <c r="U2782" t="s">
        <v>141</v>
      </c>
      <c r="V2782" s="3">
        <v>0.1</v>
      </c>
      <c r="W2782" s="2">
        <v>0</v>
      </c>
      <c r="X2782">
        <v>0</v>
      </c>
      <c r="Y2782" t="s">
        <v>142</v>
      </c>
      <c r="Z2782" t="s">
        <v>143</v>
      </c>
      <c r="AA2782">
        <v>0</v>
      </c>
      <c r="AB2782" s="2">
        <v>0</v>
      </c>
      <c r="AC2782" s="2">
        <v>0</v>
      </c>
      <c r="AD2782" s="3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0</v>
      </c>
      <c r="AM2782" s="2">
        <v>2.25</v>
      </c>
      <c r="AN2782" s="2">
        <v>2.25</v>
      </c>
      <c r="AO2782" s="2">
        <v>0</v>
      </c>
      <c r="AP2782" s="2">
        <v>0</v>
      </c>
      <c r="AQ2782" s="2">
        <v>0</v>
      </c>
    </row>
    <row r="2783" spans="1:43" x14ac:dyDescent="0.25">
      <c r="A2783" s="1">
        <v>46146</v>
      </c>
      <c r="B2783" t="s">
        <v>48</v>
      </c>
      <c r="C2783">
        <v>649163</v>
      </c>
      <c r="D2783">
        <v>2028564474</v>
      </c>
      <c r="E2783" t="s">
        <v>2168</v>
      </c>
      <c r="F2783" t="s">
        <v>574</v>
      </c>
      <c r="G2783" t="s">
        <v>51</v>
      </c>
      <c r="H2783" t="s">
        <v>347</v>
      </c>
      <c r="I2783" t="s">
        <v>1691</v>
      </c>
      <c r="J2783" t="s">
        <v>1695</v>
      </c>
      <c r="K2783">
        <v>824062</v>
      </c>
      <c r="L2783" t="s">
        <v>400</v>
      </c>
      <c r="M2783" t="s">
        <v>401</v>
      </c>
      <c r="N2783" t="s">
        <v>169</v>
      </c>
      <c r="O2783" s="1">
        <v>45778</v>
      </c>
      <c r="P2783" s="1">
        <v>46146</v>
      </c>
      <c r="Q2783" s="1">
        <v>46174</v>
      </c>
      <c r="R2783" s="2">
        <v>0.23</v>
      </c>
      <c r="S2783">
        <v>1</v>
      </c>
      <c r="T2783" t="s">
        <v>58</v>
      </c>
      <c r="U2783" t="s">
        <v>141</v>
      </c>
      <c r="V2783" s="3">
        <v>0.1</v>
      </c>
      <c r="W2783" s="2">
        <v>0</v>
      </c>
      <c r="X2783">
        <v>0</v>
      </c>
      <c r="Y2783" t="s">
        <v>142</v>
      </c>
      <c r="Z2783" t="s">
        <v>143</v>
      </c>
      <c r="AA2783">
        <v>0</v>
      </c>
      <c r="AB2783" s="2">
        <v>0</v>
      </c>
      <c r="AC2783" s="2">
        <v>0</v>
      </c>
      <c r="AD2783" s="3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0</v>
      </c>
      <c r="AL2783" s="2">
        <v>0</v>
      </c>
      <c r="AM2783" s="2">
        <v>0.02</v>
      </c>
      <c r="AN2783" s="2">
        <v>0.02</v>
      </c>
      <c r="AO2783" s="2">
        <v>0</v>
      </c>
      <c r="AP2783" s="2">
        <v>0</v>
      </c>
      <c r="AQ2783" s="2">
        <v>0</v>
      </c>
    </row>
    <row r="2784" spans="1:43" x14ac:dyDescent="0.25">
      <c r="A2784" s="1">
        <v>46146</v>
      </c>
      <c r="B2784" t="s">
        <v>48</v>
      </c>
      <c r="C2784">
        <v>649163</v>
      </c>
      <c r="D2784">
        <v>2028567155</v>
      </c>
      <c r="E2784" t="s">
        <v>2645</v>
      </c>
      <c r="F2784" t="s">
        <v>235</v>
      </c>
      <c r="G2784" t="s">
        <v>51</v>
      </c>
      <c r="H2784" t="s">
        <v>82</v>
      </c>
      <c r="I2784" t="s">
        <v>1691</v>
      </c>
      <c r="J2784" t="s">
        <v>1694</v>
      </c>
      <c r="K2784">
        <v>824062</v>
      </c>
      <c r="L2784" t="s">
        <v>400</v>
      </c>
      <c r="M2784" t="s">
        <v>401</v>
      </c>
      <c r="N2784" t="s">
        <v>57</v>
      </c>
      <c r="O2784" s="1">
        <v>45778</v>
      </c>
      <c r="Q2784" s="1">
        <v>46174</v>
      </c>
      <c r="R2784" s="2">
        <v>131.32</v>
      </c>
      <c r="S2784">
        <v>1</v>
      </c>
      <c r="T2784" t="s">
        <v>58</v>
      </c>
      <c r="U2784" t="s">
        <v>141</v>
      </c>
      <c r="V2784" s="3">
        <v>0.1</v>
      </c>
      <c r="W2784" s="2">
        <v>0</v>
      </c>
      <c r="X2784">
        <v>0</v>
      </c>
      <c r="Y2784" t="s">
        <v>142</v>
      </c>
      <c r="Z2784" t="s">
        <v>143</v>
      </c>
      <c r="AA2784">
        <v>0</v>
      </c>
      <c r="AB2784" s="2">
        <v>0</v>
      </c>
      <c r="AC2784" s="2">
        <v>0</v>
      </c>
      <c r="AD2784" s="3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0</v>
      </c>
      <c r="AL2784" s="2">
        <v>0</v>
      </c>
      <c r="AM2784" s="2">
        <v>13.13</v>
      </c>
      <c r="AN2784" s="2">
        <v>13.13</v>
      </c>
      <c r="AO2784" s="2">
        <v>0</v>
      </c>
      <c r="AP2784" s="2">
        <v>0</v>
      </c>
      <c r="AQ2784" s="2">
        <v>0</v>
      </c>
    </row>
    <row r="2785" spans="1:43" x14ac:dyDescent="0.25">
      <c r="A2785" s="1">
        <v>46146</v>
      </c>
      <c r="B2785" t="s">
        <v>48</v>
      </c>
      <c r="C2785">
        <v>649163</v>
      </c>
      <c r="D2785">
        <v>2028692039</v>
      </c>
      <c r="E2785" t="s">
        <v>1335</v>
      </c>
      <c r="F2785" t="s">
        <v>757</v>
      </c>
      <c r="G2785" t="s">
        <v>51</v>
      </c>
      <c r="H2785" t="s">
        <v>52</v>
      </c>
      <c r="I2785" t="s">
        <v>1691</v>
      </c>
      <c r="J2785" t="s">
        <v>1693</v>
      </c>
      <c r="K2785">
        <v>751867</v>
      </c>
      <c r="L2785" t="s">
        <v>877</v>
      </c>
      <c r="M2785" t="s">
        <v>97</v>
      </c>
      <c r="N2785" t="s">
        <v>57</v>
      </c>
      <c r="O2785" s="1">
        <v>45778</v>
      </c>
      <c r="Q2785" s="1">
        <v>46174</v>
      </c>
      <c r="R2785" s="2">
        <v>230.06</v>
      </c>
      <c r="S2785">
        <v>1</v>
      </c>
      <c r="T2785" t="s">
        <v>58</v>
      </c>
      <c r="U2785" t="s">
        <v>141</v>
      </c>
      <c r="V2785" s="3">
        <v>0.05</v>
      </c>
      <c r="W2785" s="2">
        <v>0</v>
      </c>
      <c r="X2785">
        <v>0</v>
      </c>
      <c r="Y2785" t="s">
        <v>142</v>
      </c>
      <c r="Z2785" t="s">
        <v>143</v>
      </c>
      <c r="AA2785">
        <v>0</v>
      </c>
      <c r="AB2785" s="2">
        <v>0</v>
      </c>
      <c r="AC2785" s="2">
        <v>0</v>
      </c>
      <c r="AD2785" s="3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0</v>
      </c>
      <c r="AL2785" s="2">
        <v>0</v>
      </c>
      <c r="AM2785" s="2">
        <v>11.5</v>
      </c>
      <c r="AN2785" s="2">
        <v>11.5</v>
      </c>
      <c r="AO2785" s="2">
        <v>0</v>
      </c>
      <c r="AP2785" s="2">
        <v>0</v>
      </c>
      <c r="AQ2785" s="2">
        <v>0</v>
      </c>
    </row>
    <row r="2786" spans="1:43" x14ac:dyDescent="0.25">
      <c r="A2786" s="1">
        <v>46146</v>
      </c>
      <c r="B2786" t="s">
        <v>48</v>
      </c>
      <c r="C2786">
        <v>649163</v>
      </c>
      <c r="D2786">
        <v>2028692040</v>
      </c>
      <c r="E2786" t="s">
        <v>1335</v>
      </c>
      <c r="F2786" t="s">
        <v>757</v>
      </c>
      <c r="G2786" t="s">
        <v>51</v>
      </c>
      <c r="H2786" t="s">
        <v>52</v>
      </c>
      <c r="I2786" t="s">
        <v>1691</v>
      </c>
      <c r="J2786" t="s">
        <v>1695</v>
      </c>
      <c r="K2786">
        <v>751867</v>
      </c>
      <c r="L2786" t="s">
        <v>877</v>
      </c>
      <c r="M2786" t="s">
        <v>97</v>
      </c>
      <c r="N2786" t="s">
        <v>57</v>
      </c>
      <c r="O2786" s="1">
        <v>45778</v>
      </c>
      <c r="Q2786" s="1">
        <v>46174</v>
      </c>
      <c r="R2786" s="2">
        <v>7.09</v>
      </c>
      <c r="S2786">
        <v>1</v>
      </c>
      <c r="T2786" t="s">
        <v>58</v>
      </c>
      <c r="U2786" t="s">
        <v>141</v>
      </c>
      <c r="V2786" s="3">
        <v>0.1</v>
      </c>
      <c r="W2786" s="2">
        <v>0</v>
      </c>
      <c r="X2786">
        <v>0</v>
      </c>
      <c r="Y2786" t="s">
        <v>142</v>
      </c>
      <c r="Z2786" t="s">
        <v>143</v>
      </c>
      <c r="AA2786">
        <v>0</v>
      </c>
      <c r="AB2786" s="2">
        <v>0</v>
      </c>
      <c r="AC2786" s="2">
        <v>0</v>
      </c>
      <c r="AD2786" s="3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0</v>
      </c>
      <c r="AL2786" s="2">
        <v>0</v>
      </c>
      <c r="AM2786" s="2">
        <v>0.71</v>
      </c>
      <c r="AN2786" s="2">
        <v>0.71</v>
      </c>
      <c r="AO2786" s="2">
        <v>0</v>
      </c>
      <c r="AP2786" s="2">
        <v>0</v>
      </c>
      <c r="AQ2786" s="2">
        <v>0</v>
      </c>
    </row>
    <row r="2787" spans="1:43" x14ac:dyDescent="0.25">
      <c r="A2787" s="1">
        <v>46146</v>
      </c>
      <c r="B2787" t="s">
        <v>48</v>
      </c>
      <c r="C2787">
        <v>649163</v>
      </c>
      <c r="D2787">
        <v>2028697232</v>
      </c>
      <c r="E2787" t="s">
        <v>126</v>
      </c>
      <c r="F2787" t="s">
        <v>2176</v>
      </c>
      <c r="G2787" t="s">
        <v>51</v>
      </c>
      <c r="H2787" t="s">
        <v>122</v>
      </c>
      <c r="I2787" t="s">
        <v>1691</v>
      </c>
      <c r="J2787" t="s">
        <v>1692</v>
      </c>
      <c r="K2787">
        <v>816021</v>
      </c>
      <c r="L2787" t="s">
        <v>124</v>
      </c>
      <c r="M2787" t="s">
        <v>125</v>
      </c>
      <c r="N2787" t="s">
        <v>57</v>
      </c>
      <c r="O2787" s="1">
        <v>45778</v>
      </c>
      <c r="Q2787" s="1">
        <v>46174</v>
      </c>
      <c r="R2787" s="2">
        <v>16.91</v>
      </c>
      <c r="S2787">
        <v>1</v>
      </c>
      <c r="T2787" t="s">
        <v>58</v>
      </c>
      <c r="U2787" t="s">
        <v>141</v>
      </c>
      <c r="V2787" s="3">
        <v>0.1</v>
      </c>
      <c r="W2787" s="2">
        <v>0</v>
      </c>
      <c r="X2787">
        <v>0</v>
      </c>
      <c r="Y2787" t="s">
        <v>142</v>
      </c>
      <c r="Z2787" t="s">
        <v>143</v>
      </c>
      <c r="AA2787">
        <v>0</v>
      </c>
      <c r="AB2787" s="2">
        <v>0</v>
      </c>
      <c r="AC2787" s="2">
        <v>0</v>
      </c>
      <c r="AD2787" s="3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0</v>
      </c>
      <c r="AM2787" s="2">
        <v>1.69</v>
      </c>
      <c r="AN2787" s="2">
        <v>1.69</v>
      </c>
      <c r="AO2787" s="2">
        <v>0</v>
      </c>
      <c r="AP2787" s="2">
        <v>0</v>
      </c>
      <c r="AQ2787" s="2">
        <v>0</v>
      </c>
    </row>
    <row r="2788" spans="1:43" x14ac:dyDescent="0.25">
      <c r="A2788" s="1">
        <v>46146</v>
      </c>
      <c r="B2788" t="s">
        <v>48</v>
      </c>
      <c r="C2788">
        <v>649163</v>
      </c>
      <c r="D2788">
        <v>2028819907</v>
      </c>
      <c r="E2788" t="s">
        <v>2187</v>
      </c>
      <c r="F2788" t="s">
        <v>218</v>
      </c>
      <c r="G2788" t="s">
        <v>51</v>
      </c>
      <c r="H2788" t="s">
        <v>52</v>
      </c>
      <c r="I2788" t="s">
        <v>1691</v>
      </c>
      <c r="J2788" t="s">
        <v>1692</v>
      </c>
      <c r="K2788">
        <v>650218</v>
      </c>
      <c r="L2788" t="s">
        <v>999</v>
      </c>
      <c r="M2788" t="s">
        <v>440</v>
      </c>
      <c r="N2788" t="s">
        <v>57</v>
      </c>
      <c r="O2788" s="1">
        <v>45785</v>
      </c>
      <c r="Q2788" s="1">
        <v>46181</v>
      </c>
      <c r="R2788" s="2">
        <v>21.97</v>
      </c>
      <c r="S2788">
        <v>1</v>
      </c>
      <c r="T2788" t="s">
        <v>58</v>
      </c>
      <c r="U2788" t="s">
        <v>141</v>
      </c>
      <c r="V2788" s="3">
        <v>0.1</v>
      </c>
      <c r="W2788" s="2">
        <v>0</v>
      </c>
      <c r="X2788">
        <v>0</v>
      </c>
      <c r="Y2788" t="s">
        <v>142</v>
      </c>
      <c r="Z2788" t="s">
        <v>143</v>
      </c>
      <c r="AA2788">
        <v>0</v>
      </c>
      <c r="AB2788" s="2">
        <v>0</v>
      </c>
      <c r="AC2788" s="2">
        <v>0</v>
      </c>
      <c r="AD2788" s="3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0</v>
      </c>
      <c r="AM2788" s="2">
        <v>2.2000000000000002</v>
      </c>
      <c r="AN2788" s="2">
        <v>2.2000000000000002</v>
      </c>
      <c r="AO2788" s="2">
        <v>0</v>
      </c>
      <c r="AP2788" s="2">
        <v>0</v>
      </c>
      <c r="AQ2788" s="2">
        <v>0</v>
      </c>
    </row>
    <row r="2789" spans="1:43" x14ac:dyDescent="0.25">
      <c r="A2789" s="1">
        <v>46146</v>
      </c>
      <c r="B2789" t="s">
        <v>48</v>
      </c>
      <c r="C2789">
        <v>649163</v>
      </c>
      <c r="D2789">
        <v>2028904030</v>
      </c>
      <c r="E2789" t="s">
        <v>2190</v>
      </c>
      <c r="F2789" t="s">
        <v>594</v>
      </c>
      <c r="G2789" t="s">
        <v>51</v>
      </c>
      <c r="H2789" t="s">
        <v>82</v>
      </c>
      <c r="I2789" t="s">
        <v>1691</v>
      </c>
      <c r="J2789" t="s">
        <v>1694</v>
      </c>
      <c r="K2789">
        <v>824062</v>
      </c>
      <c r="L2789" t="s">
        <v>400</v>
      </c>
      <c r="M2789" t="s">
        <v>401</v>
      </c>
      <c r="N2789" t="s">
        <v>57</v>
      </c>
      <c r="O2789" s="1">
        <v>45809</v>
      </c>
      <c r="Q2789" s="1">
        <v>46174</v>
      </c>
      <c r="R2789" s="2">
        <v>898</v>
      </c>
      <c r="S2789">
        <v>1</v>
      </c>
      <c r="T2789" t="s">
        <v>58</v>
      </c>
      <c r="U2789" t="s">
        <v>141</v>
      </c>
      <c r="V2789" s="3">
        <v>0.38</v>
      </c>
      <c r="W2789" s="2">
        <v>0</v>
      </c>
      <c r="X2789">
        <v>0</v>
      </c>
      <c r="Y2789" t="s">
        <v>60</v>
      </c>
      <c r="Z2789" t="s">
        <v>143</v>
      </c>
      <c r="AA2789">
        <v>0</v>
      </c>
      <c r="AB2789" s="2">
        <v>0</v>
      </c>
      <c r="AC2789" s="2">
        <v>0</v>
      </c>
      <c r="AD2789" s="3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0</v>
      </c>
      <c r="AM2789" s="2">
        <v>341.24</v>
      </c>
      <c r="AN2789" s="2">
        <v>341.24</v>
      </c>
      <c r="AO2789" s="2">
        <v>0</v>
      </c>
      <c r="AP2789" s="2">
        <v>0</v>
      </c>
      <c r="AQ2789" s="2">
        <v>0</v>
      </c>
    </row>
    <row r="2790" spans="1:43" x14ac:dyDescent="0.25">
      <c r="A2790" s="1">
        <v>46146</v>
      </c>
      <c r="B2790" t="s">
        <v>48</v>
      </c>
      <c r="C2790">
        <v>649163</v>
      </c>
      <c r="D2790">
        <v>2028904031</v>
      </c>
      <c r="E2790" t="s">
        <v>2190</v>
      </c>
      <c r="F2790" t="s">
        <v>594</v>
      </c>
      <c r="G2790" t="s">
        <v>51</v>
      </c>
      <c r="H2790" t="s">
        <v>82</v>
      </c>
      <c r="I2790" t="s">
        <v>1691</v>
      </c>
      <c r="J2790" t="s">
        <v>1695</v>
      </c>
      <c r="K2790">
        <v>824062</v>
      </c>
      <c r="L2790" t="s">
        <v>400</v>
      </c>
      <c r="M2790" t="s">
        <v>401</v>
      </c>
      <c r="N2790" t="s">
        <v>57</v>
      </c>
      <c r="O2790" s="1">
        <v>45809</v>
      </c>
      <c r="Q2790" s="1">
        <v>46174</v>
      </c>
      <c r="R2790" s="2">
        <v>7.09</v>
      </c>
      <c r="S2790">
        <v>1</v>
      </c>
      <c r="T2790" t="s">
        <v>58</v>
      </c>
      <c r="U2790" t="s">
        <v>141</v>
      </c>
      <c r="V2790" s="3">
        <v>0.38</v>
      </c>
      <c r="W2790" s="2">
        <v>0</v>
      </c>
      <c r="X2790">
        <v>0</v>
      </c>
      <c r="Y2790" t="s">
        <v>60</v>
      </c>
      <c r="Z2790" t="s">
        <v>143</v>
      </c>
      <c r="AA2790">
        <v>0</v>
      </c>
      <c r="AB2790" s="2">
        <v>0</v>
      </c>
      <c r="AC2790" s="2">
        <v>0</v>
      </c>
      <c r="AD2790" s="3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0</v>
      </c>
      <c r="AL2790" s="2">
        <v>0</v>
      </c>
      <c r="AM2790" s="2">
        <v>2.69</v>
      </c>
      <c r="AN2790" s="2">
        <v>2.69</v>
      </c>
      <c r="AO2790" s="2">
        <v>0</v>
      </c>
      <c r="AP2790" s="2">
        <v>0</v>
      </c>
      <c r="AQ2790" s="2">
        <v>0</v>
      </c>
    </row>
    <row r="2791" spans="1:43" x14ac:dyDescent="0.25">
      <c r="A2791" s="1">
        <v>46146</v>
      </c>
      <c r="B2791" t="s">
        <v>48</v>
      </c>
      <c r="C2791">
        <v>649163</v>
      </c>
      <c r="D2791">
        <v>2029037968</v>
      </c>
      <c r="E2791" t="s">
        <v>2589</v>
      </c>
      <c r="F2791" t="s">
        <v>308</v>
      </c>
      <c r="G2791" t="s">
        <v>51</v>
      </c>
      <c r="H2791" t="s">
        <v>239</v>
      </c>
      <c r="I2791" t="s">
        <v>1691</v>
      </c>
      <c r="J2791" t="s">
        <v>1692</v>
      </c>
      <c r="K2791">
        <v>862109</v>
      </c>
      <c r="L2791" t="s">
        <v>359</v>
      </c>
      <c r="M2791" t="s">
        <v>360</v>
      </c>
      <c r="N2791" t="s">
        <v>57</v>
      </c>
      <c r="O2791" s="1">
        <v>45809</v>
      </c>
      <c r="Q2791" s="1">
        <v>46174</v>
      </c>
      <c r="R2791" s="2">
        <v>24.22</v>
      </c>
      <c r="S2791">
        <v>1</v>
      </c>
      <c r="T2791" t="s">
        <v>58</v>
      </c>
      <c r="U2791" t="s">
        <v>141</v>
      </c>
      <c r="V2791" s="3">
        <v>0.38</v>
      </c>
      <c r="W2791" s="2">
        <v>0</v>
      </c>
      <c r="X2791">
        <v>0</v>
      </c>
      <c r="Y2791" t="s">
        <v>60</v>
      </c>
      <c r="Z2791" t="s">
        <v>143</v>
      </c>
      <c r="AA2791">
        <v>0</v>
      </c>
      <c r="AB2791" s="2">
        <v>0</v>
      </c>
      <c r="AC2791" s="2">
        <v>0</v>
      </c>
      <c r="AD2791" s="3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2">
        <v>0</v>
      </c>
      <c r="AL2791" s="2">
        <v>0</v>
      </c>
      <c r="AM2791" s="2">
        <v>9.1999999999999993</v>
      </c>
      <c r="AN2791" s="2">
        <v>9.1999999999999993</v>
      </c>
      <c r="AO2791" s="2">
        <v>0</v>
      </c>
      <c r="AP2791" s="2">
        <v>0</v>
      </c>
      <c r="AQ2791" s="2">
        <v>0</v>
      </c>
    </row>
    <row r="2792" spans="1:43" x14ac:dyDescent="0.25">
      <c r="A2792" s="1">
        <v>46146</v>
      </c>
      <c r="B2792" t="s">
        <v>48</v>
      </c>
      <c r="C2792">
        <v>649163</v>
      </c>
      <c r="D2792">
        <v>2029166811</v>
      </c>
      <c r="E2792" t="s">
        <v>2360</v>
      </c>
      <c r="F2792" t="s">
        <v>281</v>
      </c>
      <c r="G2792" t="s">
        <v>51</v>
      </c>
      <c r="H2792" t="s">
        <v>122</v>
      </c>
      <c r="I2792" t="s">
        <v>1691</v>
      </c>
      <c r="J2792" t="s">
        <v>1692</v>
      </c>
      <c r="K2792">
        <v>816021</v>
      </c>
      <c r="L2792" t="s">
        <v>124</v>
      </c>
      <c r="M2792" t="s">
        <v>125</v>
      </c>
      <c r="N2792" t="s">
        <v>57</v>
      </c>
      <c r="O2792" s="1">
        <v>45813</v>
      </c>
      <c r="Q2792" s="1">
        <v>46178</v>
      </c>
      <c r="R2792" s="2">
        <v>33.65</v>
      </c>
      <c r="S2792">
        <v>1</v>
      </c>
      <c r="T2792" t="s">
        <v>58</v>
      </c>
      <c r="U2792" t="s">
        <v>141</v>
      </c>
      <c r="V2792" s="3">
        <v>0.38</v>
      </c>
      <c r="W2792" s="2">
        <v>0</v>
      </c>
      <c r="X2792">
        <v>0</v>
      </c>
      <c r="Y2792" t="s">
        <v>60</v>
      </c>
      <c r="Z2792" t="s">
        <v>143</v>
      </c>
      <c r="AA2792">
        <v>0</v>
      </c>
      <c r="AB2792" s="2">
        <v>0</v>
      </c>
      <c r="AC2792" s="2">
        <v>0</v>
      </c>
      <c r="AD2792" s="3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0</v>
      </c>
      <c r="AM2792" s="2">
        <v>12.79</v>
      </c>
      <c r="AN2792" s="2">
        <v>12.79</v>
      </c>
      <c r="AO2792" s="2">
        <v>0</v>
      </c>
      <c r="AP2792" s="2">
        <v>0</v>
      </c>
      <c r="AQ2792" s="2">
        <v>0</v>
      </c>
    </row>
    <row r="2793" spans="1:43" x14ac:dyDescent="0.25">
      <c r="A2793" s="1">
        <v>46146</v>
      </c>
      <c r="B2793" t="s">
        <v>48</v>
      </c>
      <c r="C2793">
        <v>649163</v>
      </c>
      <c r="D2793">
        <v>2029251257</v>
      </c>
      <c r="E2793" t="s">
        <v>2362</v>
      </c>
      <c r="F2793" t="s">
        <v>2363</v>
      </c>
      <c r="G2793" t="s">
        <v>51</v>
      </c>
      <c r="H2793" t="s">
        <v>82</v>
      </c>
      <c r="I2793" t="s">
        <v>1691</v>
      </c>
      <c r="J2793" t="s">
        <v>1694</v>
      </c>
      <c r="K2793">
        <v>792847</v>
      </c>
      <c r="L2793" t="s">
        <v>286</v>
      </c>
      <c r="M2793" t="s">
        <v>287</v>
      </c>
      <c r="N2793" t="s">
        <v>57</v>
      </c>
      <c r="O2793" s="1">
        <v>45811</v>
      </c>
      <c r="Q2793" s="1">
        <v>46176</v>
      </c>
      <c r="R2793" s="2">
        <v>226.98</v>
      </c>
      <c r="S2793">
        <v>1</v>
      </c>
      <c r="T2793" t="s">
        <v>58</v>
      </c>
      <c r="U2793" t="s">
        <v>141</v>
      </c>
      <c r="V2793" s="3">
        <v>0.38</v>
      </c>
      <c r="W2793" s="2">
        <v>0</v>
      </c>
      <c r="X2793">
        <v>0</v>
      </c>
      <c r="Y2793" t="s">
        <v>60</v>
      </c>
      <c r="Z2793" t="s">
        <v>143</v>
      </c>
      <c r="AA2793">
        <v>0</v>
      </c>
      <c r="AB2793" s="2">
        <v>0</v>
      </c>
      <c r="AC2793" s="2">
        <v>0</v>
      </c>
      <c r="AD2793" s="3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0</v>
      </c>
      <c r="AM2793" s="2">
        <v>86.25</v>
      </c>
      <c r="AN2793" s="2">
        <v>86.25</v>
      </c>
      <c r="AO2793" s="2">
        <v>0</v>
      </c>
      <c r="AP2793" s="2">
        <v>0</v>
      </c>
      <c r="AQ2793" s="2">
        <v>0</v>
      </c>
    </row>
    <row r="2794" spans="1:43" x14ac:dyDescent="0.25">
      <c r="A2794" s="1">
        <v>46146</v>
      </c>
      <c r="B2794" t="s">
        <v>48</v>
      </c>
      <c r="C2794">
        <v>649163</v>
      </c>
      <c r="D2794">
        <v>2029251258</v>
      </c>
      <c r="E2794" t="s">
        <v>2362</v>
      </c>
      <c r="F2794" t="s">
        <v>2363</v>
      </c>
      <c r="G2794" t="s">
        <v>51</v>
      </c>
      <c r="H2794" t="s">
        <v>82</v>
      </c>
      <c r="I2794" t="s">
        <v>1691</v>
      </c>
      <c r="J2794" t="s">
        <v>1695</v>
      </c>
      <c r="K2794">
        <v>792847</v>
      </c>
      <c r="L2794" t="s">
        <v>286</v>
      </c>
      <c r="M2794" t="s">
        <v>287</v>
      </c>
      <c r="N2794" t="s">
        <v>57</v>
      </c>
      <c r="O2794" s="1">
        <v>45811</v>
      </c>
      <c r="Q2794" s="1">
        <v>46176</v>
      </c>
      <c r="R2794" s="2">
        <v>7.09</v>
      </c>
      <c r="S2794">
        <v>1</v>
      </c>
      <c r="T2794" t="s">
        <v>58</v>
      </c>
      <c r="U2794" t="s">
        <v>141</v>
      </c>
      <c r="V2794" s="3">
        <v>0.38</v>
      </c>
      <c r="W2794" s="2">
        <v>0</v>
      </c>
      <c r="X2794">
        <v>0</v>
      </c>
      <c r="Y2794" t="s">
        <v>60</v>
      </c>
      <c r="Z2794" t="s">
        <v>143</v>
      </c>
      <c r="AA2794">
        <v>0</v>
      </c>
      <c r="AB2794" s="2">
        <v>0</v>
      </c>
      <c r="AC2794" s="2">
        <v>0</v>
      </c>
      <c r="AD2794" s="3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0</v>
      </c>
      <c r="AM2794" s="2">
        <v>2.69</v>
      </c>
      <c r="AN2794" s="2">
        <v>2.69</v>
      </c>
      <c r="AO2794" s="2">
        <v>0</v>
      </c>
      <c r="AP2794" s="2">
        <v>0</v>
      </c>
      <c r="AQ2794" s="2">
        <v>0</v>
      </c>
    </row>
    <row r="2795" spans="1:43" x14ac:dyDescent="0.25">
      <c r="A2795" s="1">
        <v>46146</v>
      </c>
      <c r="B2795" t="s">
        <v>48</v>
      </c>
      <c r="C2795">
        <v>649163</v>
      </c>
      <c r="D2795">
        <v>2029369421</v>
      </c>
      <c r="E2795" t="s">
        <v>2143</v>
      </c>
      <c r="F2795" t="s">
        <v>466</v>
      </c>
      <c r="G2795" t="s">
        <v>51</v>
      </c>
      <c r="H2795" t="s">
        <v>87</v>
      </c>
      <c r="I2795" t="s">
        <v>1691</v>
      </c>
      <c r="J2795" t="s">
        <v>1692</v>
      </c>
      <c r="K2795">
        <v>824062</v>
      </c>
      <c r="L2795" t="s">
        <v>400</v>
      </c>
      <c r="M2795" t="s">
        <v>401</v>
      </c>
      <c r="N2795" t="s">
        <v>57</v>
      </c>
      <c r="O2795" s="1">
        <v>45839</v>
      </c>
      <c r="Q2795" s="1">
        <v>46174</v>
      </c>
      <c r="R2795" s="2">
        <v>40</v>
      </c>
      <c r="S2795">
        <v>1</v>
      </c>
      <c r="T2795" t="s">
        <v>58</v>
      </c>
      <c r="U2795" t="s">
        <v>141</v>
      </c>
      <c r="V2795" s="3">
        <v>0.38</v>
      </c>
      <c r="W2795" s="2">
        <v>0</v>
      </c>
      <c r="X2795">
        <v>0</v>
      </c>
      <c r="Y2795" t="s">
        <v>60</v>
      </c>
      <c r="Z2795" t="s">
        <v>143</v>
      </c>
      <c r="AA2795">
        <v>0</v>
      </c>
      <c r="AB2795" s="2">
        <v>0</v>
      </c>
      <c r="AC2795" s="2">
        <v>0</v>
      </c>
      <c r="AD2795" s="3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0</v>
      </c>
      <c r="AM2795" s="2">
        <v>15.2</v>
      </c>
      <c r="AN2795" s="2">
        <v>15.2</v>
      </c>
      <c r="AO2795" s="2">
        <v>0</v>
      </c>
      <c r="AP2795" s="2">
        <v>0</v>
      </c>
      <c r="AQ2795" s="2">
        <v>0</v>
      </c>
    </row>
    <row r="2796" spans="1:43" x14ac:dyDescent="0.25">
      <c r="A2796" s="1">
        <v>46146</v>
      </c>
      <c r="B2796" t="s">
        <v>48</v>
      </c>
      <c r="C2796">
        <v>649163</v>
      </c>
      <c r="D2796">
        <v>2029409635</v>
      </c>
      <c r="E2796" t="s">
        <v>1590</v>
      </c>
      <c r="F2796" t="s">
        <v>1591</v>
      </c>
      <c r="G2796" t="s">
        <v>51</v>
      </c>
      <c r="H2796" t="s">
        <v>52</v>
      </c>
      <c r="I2796" t="s">
        <v>1691</v>
      </c>
      <c r="J2796" t="s">
        <v>1692</v>
      </c>
      <c r="K2796">
        <v>751867</v>
      </c>
      <c r="L2796" t="s">
        <v>877</v>
      </c>
      <c r="M2796" t="s">
        <v>97</v>
      </c>
      <c r="N2796" t="s">
        <v>57</v>
      </c>
      <c r="O2796" s="1">
        <v>45839</v>
      </c>
      <c r="Q2796" s="1">
        <v>46174</v>
      </c>
      <c r="R2796" s="2">
        <v>87.66</v>
      </c>
      <c r="S2796">
        <v>1</v>
      </c>
      <c r="T2796" t="s">
        <v>58</v>
      </c>
      <c r="U2796" t="s">
        <v>141</v>
      </c>
      <c r="V2796" s="3">
        <v>0.38</v>
      </c>
      <c r="W2796" s="2">
        <v>0</v>
      </c>
      <c r="X2796">
        <v>0</v>
      </c>
      <c r="Y2796" t="s">
        <v>60</v>
      </c>
      <c r="Z2796" t="s">
        <v>143</v>
      </c>
      <c r="AA2796">
        <v>0</v>
      </c>
      <c r="AB2796" s="2">
        <v>0</v>
      </c>
      <c r="AC2796" s="2">
        <v>0</v>
      </c>
      <c r="AD2796" s="3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0</v>
      </c>
      <c r="AM2796" s="2">
        <v>33.31</v>
      </c>
      <c r="AN2796" s="2">
        <v>33.31</v>
      </c>
      <c r="AO2796" s="2">
        <v>0</v>
      </c>
      <c r="AP2796" s="2">
        <v>0</v>
      </c>
      <c r="AQ2796" s="2">
        <v>0</v>
      </c>
    </row>
    <row r="2797" spans="1:43" x14ac:dyDescent="0.25">
      <c r="A2797" s="1">
        <v>46146</v>
      </c>
      <c r="B2797" t="s">
        <v>48</v>
      </c>
      <c r="C2797">
        <v>649163</v>
      </c>
      <c r="D2797">
        <v>2029511337</v>
      </c>
      <c r="E2797" t="s">
        <v>2593</v>
      </c>
      <c r="F2797" t="s">
        <v>822</v>
      </c>
      <c r="G2797" t="s">
        <v>51</v>
      </c>
      <c r="H2797" t="s">
        <v>110</v>
      </c>
      <c r="I2797" t="s">
        <v>1691</v>
      </c>
      <c r="J2797" t="s">
        <v>1694</v>
      </c>
      <c r="K2797">
        <v>673059</v>
      </c>
      <c r="L2797" t="s">
        <v>90</v>
      </c>
      <c r="M2797" t="s">
        <v>91</v>
      </c>
      <c r="N2797" t="s">
        <v>57</v>
      </c>
      <c r="O2797" s="1">
        <v>45839</v>
      </c>
      <c r="Q2797" s="1">
        <v>46174</v>
      </c>
      <c r="R2797" s="2">
        <v>371.07</v>
      </c>
      <c r="S2797">
        <v>1</v>
      </c>
      <c r="T2797" t="s">
        <v>58</v>
      </c>
      <c r="U2797" t="s">
        <v>141</v>
      </c>
      <c r="V2797" s="3">
        <v>0.38</v>
      </c>
      <c r="W2797" s="2">
        <v>0</v>
      </c>
      <c r="X2797">
        <v>0</v>
      </c>
      <c r="Y2797" t="s">
        <v>60</v>
      </c>
      <c r="Z2797" t="s">
        <v>143</v>
      </c>
      <c r="AA2797">
        <v>0</v>
      </c>
      <c r="AB2797" s="2">
        <v>0</v>
      </c>
      <c r="AC2797" s="2">
        <v>0</v>
      </c>
      <c r="AD2797" s="3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0</v>
      </c>
      <c r="AM2797" s="2">
        <v>141.01</v>
      </c>
      <c r="AN2797" s="2">
        <v>141.01</v>
      </c>
      <c r="AO2797" s="2">
        <v>0</v>
      </c>
      <c r="AP2797" s="2">
        <v>0</v>
      </c>
      <c r="AQ2797" s="2">
        <v>0</v>
      </c>
    </row>
    <row r="2798" spans="1:43" x14ac:dyDescent="0.25">
      <c r="A2798" s="1">
        <v>46146</v>
      </c>
      <c r="B2798" t="s">
        <v>48</v>
      </c>
      <c r="C2798">
        <v>649163</v>
      </c>
      <c r="D2798">
        <v>2029511338</v>
      </c>
      <c r="E2798" t="s">
        <v>2593</v>
      </c>
      <c r="F2798" t="s">
        <v>822</v>
      </c>
      <c r="G2798" t="s">
        <v>51</v>
      </c>
      <c r="H2798" t="s">
        <v>110</v>
      </c>
      <c r="I2798" t="s">
        <v>1691</v>
      </c>
      <c r="J2798" t="s">
        <v>1695</v>
      </c>
      <c r="K2798">
        <v>673059</v>
      </c>
      <c r="L2798" t="s">
        <v>90</v>
      </c>
      <c r="M2798" t="s">
        <v>91</v>
      </c>
      <c r="N2798" t="s">
        <v>57</v>
      </c>
      <c r="O2798" s="1">
        <v>45839</v>
      </c>
      <c r="Q2798" s="1">
        <v>46174</v>
      </c>
      <c r="R2798" s="2">
        <v>7.09</v>
      </c>
      <c r="S2798">
        <v>1</v>
      </c>
      <c r="T2798" t="s">
        <v>58</v>
      </c>
      <c r="U2798" t="s">
        <v>141</v>
      </c>
      <c r="V2798" s="3">
        <v>0.38</v>
      </c>
      <c r="W2798" s="2">
        <v>0</v>
      </c>
      <c r="X2798">
        <v>0</v>
      </c>
      <c r="Y2798" t="s">
        <v>60</v>
      </c>
      <c r="Z2798" t="s">
        <v>143</v>
      </c>
      <c r="AA2798">
        <v>0</v>
      </c>
      <c r="AB2798" s="2">
        <v>0</v>
      </c>
      <c r="AC2798" s="2">
        <v>0</v>
      </c>
      <c r="AD2798" s="3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0</v>
      </c>
      <c r="AM2798" s="2">
        <v>2.69</v>
      </c>
      <c r="AN2798" s="2">
        <v>2.69</v>
      </c>
      <c r="AO2798" s="2">
        <v>0</v>
      </c>
      <c r="AP2798" s="2">
        <v>0</v>
      </c>
      <c r="AQ2798" s="2">
        <v>0</v>
      </c>
    </row>
    <row r="2799" spans="1:43" x14ac:dyDescent="0.25">
      <c r="A2799" s="1">
        <v>46146</v>
      </c>
      <c r="B2799" t="s">
        <v>48</v>
      </c>
      <c r="C2799">
        <v>649163</v>
      </c>
      <c r="D2799">
        <v>2029619219</v>
      </c>
      <c r="E2799" t="s">
        <v>788</v>
      </c>
      <c r="F2799" t="s">
        <v>2599</v>
      </c>
      <c r="G2799" t="s">
        <v>51</v>
      </c>
      <c r="H2799" t="s">
        <v>122</v>
      </c>
      <c r="I2799" t="s">
        <v>1691</v>
      </c>
      <c r="J2799" t="s">
        <v>1692</v>
      </c>
      <c r="K2799">
        <v>816021</v>
      </c>
      <c r="L2799" t="s">
        <v>124</v>
      </c>
      <c r="M2799" t="s">
        <v>125</v>
      </c>
      <c r="N2799" t="s">
        <v>57</v>
      </c>
      <c r="O2799" s="1">
        <v>45870</v>
      </c>
      <c r="Q2799" s="1">
        <v>46174</v>
      </c>
      <c r="R2799" s="2">
        <v>23.69</v>
      </c>
      <c r="S2799">
        <v>1</v>
      </c>
      <c r="T2799" t="s">
        <v>58</v>
      </c>
      <c r="U2799" t="s">
        <v>141</v>
      </c>
      <c r="V2799" s="3">
        <v>0.38</v>
      </c>
      <c r="W2799" s="2">
        <v>0</v>
      </c>
      <c r="X2799">
        <v>0</v>
      </c>
      <c r="Y2799" t="s">
        <v>60</v>
      </c>
      <c r="Z2799" t="s">
        <v>143</v>
      </c>
      <c r="AA2799">
        <v>0</v>
      </c>
      <c r="AB2799" s="2">
        <v>0</v>
      </c>
      <c r="AC2799" s="2">
        <v>0</v>
      </c>
      <c r="AD2799" s="3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0</v>
      </c>
      <c r="AM2799" s="2">
        <v>9</v>
      </c>
      <c r="AN2799" s="2">
        <v>9</v>
      </c>
      <c r="AO2799" s="2">
        <v>0</v>
      </c>
      <c r="AP2799" s="2">
        <v>0</v>
      </c>
      <c r="AQ2799" s="2">
        <v>0</v>
      </c>
    </row>
    <row r="2800" spans="1:43" x14ac:dyDescent="0.25">
      <c r="A2800" s="1">
        <v>46146</v>
      </c>
      <c r="B2800" t="s">
        <v>48</v>
      </c>
      <c r="C2800">
        <v>649163</v>
      </c>
      <c r="D2800">
        <v>2029622553</v>
      </c>
      <c r="E2800" t="s">
        <v>1594</v>
      </c>
      <c r="F2800" t="s">
        <v>219</v>
      </c>
      <c r="G2800" t="s">
        <v>51</v>
      </c>
      <c r="H2800" t="s">
        <v>52</v>
      </c>
      <c r="I2800" t="s">
        <v>1691</v>
      </c>
      <c r="J2800" t="s">
        <v>1694</v>
      </c>
      <c r="K2800">
        <v>874690</v>
      </c>
      <c r="L2800" t="s">
        <v>854</v>
      </c>
      <c r="M2800" t="s">
        <v>855</v>
      </c>
      <c r="N2800" t="s">
        <v>57</v>
      </c>
      <c r="O2800" s="1">
        <v>45839</v>
      </c>
      <c r="Q2800" s="1">
        <v>46174</v>
      </c>
      <c r="R2800" s="2">
        <v>238.1</v>
      </c>
      <c r="S2800">
        <v>1</v>
      </c>
      <c r="T2800" t="s">
        <v>58</v>
      </c>
      <c r="U2800" t="s">
        <v>141</v>
      </c>
      <c r="V2800" s="3">
        <v>0.38</v>
      </c>
      <c r="W2800" s="2">
        <v>0</v>
      </c>
      <c r="X2800">
        <v>0</v>
      </c>
      <c r="Y2800" t="s">
        <v>60</v>
      </c>
      <c r="Z2800" t="s">
        <v>143</v>
      </c>
      <c r="AA2800">
        <v>0</v>
      </c>
      <c r="AB2800" s="2">
        <v>0</v>
      </c>
      <c r="AC2800" s="2">
        <v>0</v>
      </c>
      <c r="AD2800" s="3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90.48</v>
      </c>
      <c r="AN2800" s="2">
        <v>90.48</v>
      </c>
      <c r="AO2800" s="2">
        <v>0</v>
      </c>
      <c r="AP2800" s="2">
        <v>0</v>
      </c>
      <c r="AQ2800" s="2">
        <v>0</v>
      </c>
    </row>
    <row r="2801" spans="1:43" x14ac:dyDescent="0.25">
      <c r="A2801" s="1">
        <v>46146</v>
      </c>
      <c r="B2801" t="s">
        <v>48</v>
      </c>
      <c r="C2801">
        <v>649163</v>
      </c>
      <c r="D2801">
        <v>2029722847</v>
      </c>
      <c r="E2801" t="s">
        <v>2601</v>
      </c>
      <c r="F2801" t="s">
        <v>2602</v>
      </c>
      <c r="G2801" t="s">
        <v>51</v>
      </c>
      <c r="H2801" t="s">
        <v>82</v>
      </c>
      <c r="I2801" t="s">
        <v>1691</v>
      </c>
      <c r="J2801" t="s">
        <v>1694</v>
      </c>
      <c r="K2801">
        <v>820873</v>
      </c>
      <c r="L2801" t="s">
        <v>249</v>
      </c>
      <c r="M2801" t="s">
        <v>250</v>
      </c>
      <c r="N2801" t="s">
        <v>57</v>
      </c>
      <c r="O2801" s="1">
        <v>45839</v>
      </c>
      <c r="Q2801" s="1">
        <v>46174</v>
      </c>
      <c r="R2801" s="2">
        <v>181.4</v>
      </c>
      <c r="S2801">
        <v>1</v>
      </c>
      <c r="T2801" t="s">
        <v>58</v>
      </c>
      <c r="U2801" t="s">
        <v>141</v>
      </c>
      <c r="V2801" s="3">
        <v>0.38</v>
      </c>
      <c r="W2801" s="2">
        <v>0</v>
      </c>
      <c r="X2801">
        <v>0</v>
      </c>
      <c r="Y2801" t="s">
        <v>60</v>
      </c>
      <c r="Z2801" t="s">
        <v>143</v>
      </c>
      <c r="AA2801">
        <v>0</v>
      </c>
      <c r="AB2801" s="2">
        <v>0</v>
      </c>
      <c r="AC2801" s="2">
        <v>0</v>
      </c>
      <c r="AD2801" s="3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0</v>
      </c>
      <c r="AM2801" s="2">
        <v>68.930000000000007</v>
      </c>
      <c r="AN2801" s="2">
        <v>68.930000000000007</v>
      </c>
      <c r="AO2801" s="2">
        <v>0</v>
      </c>
      <c r="AP2801" s="2">
        <v>0</v>
      </c>
      <c r="AQ2801" s="2">
        <v>0</v>
      </c>
    </row>
    <row r="2802" spans="1:43" x14ac:dyDescent="0.25">
      <c r="A2802" s="1">
        <v>46146</v>
      </c>
      <c r="B2802" t="s">
        <v>48</v>
      </c>
      <c r="C2802">
        <v>649163</v>
      </c>
      <c r="D2802">
        <v>2029781748</v>
      </c>
      <c r="E2802" t="s">
        <v>866</v>
      </c>
      <c r="F2802" t="s">
        <v>2646</v>
      </c>
      <c r="G2802" t="s">
        <v>51</v>
      </c>
      <c r="H2802" t="s">
        <v>213</v>
      </c>
      <c r="I2802" t="s">
        <v>1691</v>
      </c>
      <c r="J2802" t="s">
        <v>1692</v>
      </c>
      <c r="K2802">
        <v>856824</v>
      </c>
      <c r="L2802" t="s">
        <v>164</v>
      </c>
      <c r="M2802" t="s">
        <v>165</v>
      </c>
      <c r="N2802" t="s">
        <v>57</v>
      </c>
      <c r="O2802" s="1">
        <v>45842</v>
      </c>
      <c r="Q2802" s="1">
        <v>46177</v>
      </c>
      <c r="R2802" s="2">
        <v>8.92</v>
      </c>
      <c r="S2802">
        <v>1</v>
      </c>
      <c r="T2802" t="s">
        <v>58</v>
      </c>
      <c r="U2802" t="s">
        <v>141</v>
      </c>
      <c r="V2802" s="3">
        <v>0.38</v>
      </c>
      <c r="W2802" s="2">
        <v>0</v>
      </c>
      <c r="X2802">
        <v>0</v>
      </c>
      <c r="Y2802" t="s">
        <v>60</v>
      </c>
      <c r="Z2802" t="s">
        <v>143</v>
      </c>
      <c r="AA2802">
        <v>0</v>
      </c>
      <c r="AB2802" s="2">
        <v>0</v>
      </c>
      <c r="AC2802" s="2">
        <v>0</v>
      </c>
      <c r="AD2802" s="3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0</v>
      </c>
      <c r="AM2802" s="2">
        <v>3.39</v>
      </c>
      <c r="AN2802" s="2">
        <v>3.39</v>
      </c>
      <c r="AO2802" s="2">
        <v>0</v>
      </c>
      <c r="AP2802" s="2">
        <v>0</v>
      </c>
      <c r="AQ2802" s="2">
        <v>0</v>
      </c>
    </row>
    <row r="2803" spans="1:43" x14ac:dyDescent="0.25">
      <c r="A2803" s="1">
        <v>46146</v>
      </c>
      <c r="B2803" t="s">
        <v>48</v>
      </c>
      <c r="C2803">
        <v>649163</v>
      </c>
      <c r="D2803">
        <v>2029786425</v>
      </c>
      <c r="E2803" t="s">
        <v>2221</v>
      </c>
      <c r="F2803" t="s">
        <v>1233</v>
      </c>
      <c r="G2803" t="s">
        <v>51</v>
      </c>
      <c r="H2803" t="s">
        <v>1274</v>
      </c>
      <c r="I2803" t="s">
        <v>1691</v>
      </c>
      <c r="J2803" t="s">
        <v>1694</v>
      </c>
      <c r="K2803">
        <v>812994</v>
      </c>
      <c r="L2803" t="s">
        <v>895</v>
      </c>
      <c r="M2803" t="s">
        <v>896</v>
      </c>
      <c r="N2803" t="s">
        <v>57</v>
      </c>
      <c r="O2803" s="1">
        <v>45842</v>
      </c>
      <c r="Q2803" s="1">
        <v>46177</v>
      </c>
      <c r="R2803" s="2">
        <v>172.55</v>
      </c>
      <c r="S2803">
        <v>1</v>
      </c>
      <c r="T2803" t="s">
        <v>58</v>
      </c>
      <c r="U2803" t="s">
        <v>141</v>
      </c>
      <c r="V2803" s="3">
        <v>0.38</v>
      </c>
      <c r="W2803" s="2">
        <v>0</v>
      </c>
      <c r="X2803">
        <v>0</v>
      </c>
      <c r="Y2803" t="s">
        <v>60</v>
      </c>
      <c r="Z2803" t="s">
        <v>143</v>
      </c>
      <c r="AA2803">
        <v>0</v>
      </c>
      <c r="AB2803" s="2">
        <v>0</v>
      </c>
      <c r="AC2803" s="2">
        <v>0</v>
      </c>
      <c r="AD2803" s="3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0</v>
      </c>
      <c r="AM2803" s="2">
        <v>65.569999999999993</v>
      </c>
      <c r="AN2803" s="2">
        <v>65.569999999999993</v>
      </c>
      <c r="AO2803" s="2">
        <v>0</v>
      </c>
      <c r="AP2803" s="2">
        <v>0</v>
      </c>
      <c r="AQ2803" s="2">
        <v>0</v>
      </c>
    </row>
    <row r="2804" spans="1:43" x14ac:dyDescent="0.25">
      <c r="A2804" s="1">
        <v>46146</v>
      </c>
      <c r="B2804" t="s">
        <v>48</v>
      </c>
      <c r="C2804">
        <v>649163</v>
      </c>
      <c r="D2804">
        <v>2026213032</v>
      </c>
      <c r="E2804" t="s">
        <v>2137</v>
      </c>
      <c r="F2804" t="s">
        <v>70</v>
      </c>
      <c r="G2804" t="s">
        <v>51</v>
      </c>
      <c r="H2804" t="s">
        <v>213</v>
      </c>
      <c r="I2804" t="s">
        <v>734</v>
      </c>
      <c r="J2804" t="s">
        <v>951</v>
      </c>
      <c r="K2804">
        <v>816021</v>
      </c>
      <c r="L2804" t="s">
        <v>124</v>
      </c>
      <c r="M2804" t="s">
        <v>125</v>
      </c>
      <c r="N2804" t="s">
        <v>57</v>
      </c>
      <c r="O2804" s="1">
        <v>45658</v>
      </c>
      <c r="Q2804" s="1">
        <v>46174</v>
      </c>
      <c r="R2804" s="2">
        <v>25.73</v>
      </c>
      <c r="S2804">
        <v>1</v>
      </c>
      <c r="T2804" t="s">
        <v>58</v>
      </c>
      <c r="U2804" t="s">
        <v>141</v>
      </c>
      <c r="V2804" s="3">
        <v>0.15</v>
      </c>
      <c r="W2804" s="2">
        <v>0</v>
      </c>
      <c r="X2804">
        <v>0</v>
      </c>
      <c r="Y2804" t="s">
        <v>142</v>
      </c>
      <c r="Z2804" t="s">
        <v>143</v>
      </c>
      <c r="AA2804">
        <v>0</v>
      </c>
      <c r="AB2804" s="2">
        <v>0</v>
      </c>
      <c r="AC2804" s="2">
        <v>0</v>
      </c>
      <c r="AD2804" s="3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0</v>
      </c>
      <c r="AM2804" s="2">
        <v>3.86</v>
      </c>
      <c r="AN2804" s="2">
        <v>3.86</v>
      </c>
      <c r="AO2804" s="2">
        <v>0</v>
      </c>
      <c r="AP2804" s="2">
        <v>0</v>
      </c>
      <c r="AQ2804" s="2">
        <v>0</v>
      </c>
    </row>
    <row r="2805" spans="1:43" x14ac:dyDescent="0.25">
      <c r="A2805" s="1">
        <v>46146</v>
      </c>
      <c r="B2805" t="s">
        <v>48</v>
      </c>
      <c r="C2805">
        <v>649163</v>
      </c>
      <c r="D2805">
        <v>2026213033</v>
      </c>
      <c r="E2805" t="s">
        <v>2137</v>
      </c>
      <c r="F2805" t="s">
        <v>70</v>
      </c>
      <c r="G2805" t="s">
        <v>51</v>
      </c>
      <c r="H2805" t="s">
        <v>213</v>
      </c>
      <c r="I2805" t="s">
        <v>734</v>
      </c>
      <c r="J2805" t="s">
        <v>735</v>
      </c>
      <c r="K2805">
        <v>816021</v>
      </c>
      <c r="L2805" t="s">
        <v>124</v>
      </c>
      <c r="M2805" t="s">
        <v>125</v>
      </c>
      <c r="N2805" t="s">
        <v>57</v>
      </c>
      <c r="O2805" s="1">
        <v>45658</v>
      </c>
      <c r="Q2805" s="1">
        <v>46174</v>
      </c>
      <c r="R2805" s="2">
        <v>8.1</v>
      </c>
      <c r="S2805">
        <v>1</v>
      </c>
      <c r="T2805" t="s">
        <v>58</v>
      </c>
      <c r="U2805" t="s">
        <v>141</v>
      </c>
      <c r="V2805" s="3">
        <v>0.15</v>
      </c>
      <c r="W2805" s="2">
        <v>0</v>
      </c>
      <c r="X2805">
        <v>0</v>
      </c>
      <c r="Y2805" t="s">
        <v>142</v>
      </c>
      <c r="Z2805" t="s">
        <v>143</v>
      </c>
      <c r="AA2805">
        <v>0</v>
      </c>
      <c r="AB2805" s="2">
        <v>0</v>
      </c>
      <c r="AC2805" s="2">
        <v>0</v>
      </c>
      <c r="AD2805" s="3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0</v>
      </c>
      <c r="AL2805" s="2">
        <v>0</v>
      </c>
      <c r="AM2805" s="2">
        <v>1.22</v>
      </c>
      <c r="AN2805" s="2">
        <v>1.22</v>
      </c>
      <c r="AO2805" s="2">
        <v>0</v>
      </c>
      <c r="AP2805" s="2">
        <v>0</v>
      </c>
      <c r="AQ2805" s="2">
        <v>0</v>
      </c>
    </row>
    <row r="2806" spans="1:43" x14ac:dyDescent="0.25">
      <c r="A2806" s="1">
        <v>46146</v>
      </c>
      <c r="B2806" t="s">
        <v>48</v>
      </c>
      <c r="C2806">
        <v>649163</v>
      </c>
      <c r="D2806">
        <v>2026221014</v>
      </c>
      <c r="E2806" t="s">
        <v>1589</v>
      </c>
      <c r="F2806" t="s">
        <v>97</v>
      </c>
      <c r="G2806" t="s">
        <v>51</v>
      </c>
      <c r="H2806" t="s">
        <v>110</v>
      </c>
      <c r="I2806" t="s">
        <v>734</v>
      </c>
      <c r="J2806" t="s">
        <v>735</v>
      </c>
      <c r="K2806">
        <v>753748</v>
      </c>
      <c r="L2806" t="s">
        <v>72</v>
      </c>
      <c r="M2806" t="s">
        <v>73</v>
      </c>
      <c r="N2806" t="s">
        <v>57</v>
      </c>
      <c r="O2806" s="1">
        <v>45658</v>
      </c>
      <c r="Q2806" s="1">
        <v>46174</v>
      </c>
      <c r="R2806" s="2">
        <v>67</v>
      </c>
      <c r="S2806">
        <v>1</v>
      </c>
      <c r="T2806" t="s">
        <v>58</v>
      </c>
      <c r="U2806" t="s">
        <v>141</v>
      </c>
      <c r="V2806" s="3">
        <v>0.15</v>
      </c>
      <c r="W2806" s="2">
        <v>0</v>
      </c>
      <c r="X2806">
        <v>0</v>
      </c>
      <c r="Y2806" t="s">
        <v>142</v>
      </c>
      <c r="Z2806" t="s">
        <v>143</v>
      </c>
      <c r="AA2806">
        <v>0</v>
      </c>
      <c r="AB2806" s="2">
        <v>0</v>
      </c>
      <c r="AC2806" s="2">
        <v>0</v>
      </c>
      <c r="AD2806" s="3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0</v>
      </c>
      <c r="AL2806" s="2">
        <v>0</v>
      </c>
      <c r="AM2806" s="2">
        <v>10.050000000000001</v>
      </c>
      <c r="AN2806" s="2">
        <v>10.050000000000001</v>
      </c>
      <c r="AO2806" s="2">
        <v>0</v>
      </c>
      <c r="AP2806" s="2">
        <v>0</v>
      </c>
      <c r="AQ2806" s="2">
        <v>0</v>
      </c>
    </row>
    <row r="2807" spans="1:43" x14ac:dyDescent="0.25">
      <c r="A2807" s="1">
        <v>46146</v>
      </c>
      <c r="B2807" t="s">
        <v>48</v>
      </c>
      <c r="C2807">
        <v>649163</v>
      </c>
      <c r="D2807">
        <v>2026221437</v>
      </c>
      <c r="E2807" t="s">
        <v>1291</v>
      </c>
      <c r="F2807" t="s">
        <v>2647</v>
      </c>
      <c r="G2807" t="s">
        <v>51</v>
      </c>
      <c r="H2807" t="s">
        <v>110</v>
      </c>
      <c r="I2807" t="s">
        <v>734</v>
      </c>
      <c r="J2807" t="s">
        <v>735</v>
      </c>
      <c r="K2807">
        <v>753748</v>
      </c>
      <c r="L2807" t="s">
        <v>72</v>
      </c>
      <c r="M2807" t="s">
        <v>73</v>
      </c>
      <c r="N2807" t="s">
        <v>57</v>
      </c>
      <c r="O2807" s="1">
        <v>45658</v>
      </c>
      <c r="Q2807" s="1">
        <v>46174</v>
      </c>
      <c r="R2807" s="2">
        <v>48.76</v>
      </c>
      <c r="S2807">
        <v>1</v>
      </c>
      <c r="T2807" t="s">
        <v>58</v>
      </c>
      <c r="U2807" t="s">
        <v>141</v>
      </c>
      <c r="V2807" s="3">
        <v>0.15</v>
      </c>
      <c r="W2807" s="2">
        <v>0</v>
      </c>
      <c r="X2807">
        <v>0</v>
      </c>
      <c r="Y2807" t="s">
        <v>142</v>
      </c>
      <c r="Z2807" t="s">
        <v>143</v>
      </c>
      <c r="AA2807">
        <v>0</v>
      </c>
      <c r="AB2807" s="2">
        <v>0</v>
      </c>
      <c r="AC2807" s="2">
        <v>0</v>
      </c>
      <c r="AD2807" s="3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0</v>
      </c>
      <c r="AM2807" s="2">
        <v>7.31</v>
      </c>
      <c r="AN2807" s="2">
        <v>7.31</v>
      </c>
      <c r="AO2807" s="2">
        <v>0</v>
      </c>
      <c r="AP2807" s="2">
        <v>0</v>
      </c>
      <c r="AQ2807" s="2">
        <v>0</v>
      </c>
    </row>
    <row r="2808" spans="1:43" x14ac:dyDescent="0.25">
      <c r="A2808" s="1">
        <v>46146</v>
      </c>
      <c r="B2808" t="s">
        <v>48</v>
      </c>
      <c r="C2808">
        <v>649163</v>
      </c>
      <c r="D2808">
        <v>2026221487</v>
      </c>
      <c r="E2808" t="s">
        <v>1233</v>
      </c>
      <c r="F2808" t="s">
        <v>2648</v>
      </c>
      <c r="G2808" t="s">
        <v>51</v>
      </c>
      <c r="H2808" t="s">
        <v>82</v>
      </c>
      <c r="I2808" t="s">
        <v>734</v>
      </c>
      <c r="J2808" t="s">
        <v>746</v>
      </c>
      <c r="K2808">
        <v>651818</v>
      </c>
      <c r="L2808" t="s">
        <v>114</v>
      </c>
      <c r="M2808" t="s">
        <v>115</v>
      </c>
      <c r="N2808" t="s">
        <v>57</v>
      </c>
      <c r="O2808" s="1">
        <v>45663</v>
      </c>
      <c r="Q2808" s="1">
        <v>46179</v>
      </c>
      <c r="R2808" s="2">
        <v>51.78</v>
      </c>
      <c r="S2808">
        <v>1</v>
      </c>
      <c r="T2808" t="s">
        <v>58</v>
      </c>
      <c r="U2808" t="s">
        <v>141</v>
      </c>
      <c r="V2808" s="3">
        <v>0.1</v>
      </c>
      <c r="W2808" s="2">
        <v>0</v>
      </c>
      <c r="X2808">
        <v>0</v>
      </c>
      <c r="Y2808" t="s">
        <v>142</v>
      </c>
      <c r="Z2808" t="s">
        <v>143</v>
      </c>
      <c r="AA2808">
        <v>0</v>
      </c>
      <c r="AB2808" s="2">
        <v>0</v>
      </c>
      <c r="AC2808" s="2">
        <v>0</v>
      </c>
      <c r="AD2808" s="3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0</v>
      </c>
      <c r="AM2808" s="2">
        <v>5.18</v>
      </c>
      <c r="AN2808" s="2">
        <v>5.18</v>
      </c>
      <c r="AO2808" s="2">
        <v>0</v>
      </c>
      <c r="AP2808" s="2">
        <v>0</v>
      </c>
      <c r="AQ2808" s="2">
        <v>0</v>
      </c>
    </row>
    <row r="2809" spans="1:43" x14ac:dyDescent="0.25">
      <c r="A2809" s="1">
        <v>46146</v>
      </c>
      <c r="B2809" t="s">
        <v>48</v>
      </c>
      <c r="C2809">
        <v>649163</v>
      </c>
      <c r="D2809">
        <v>2026229467</v>
      </c>
      <c r="E2809" t="s">
        <v>2649</v>
      </c>
      <c r="F2809" t="s">
        <v>1482</v>
      </c>
      <c r="G2809" t="s">
        <v>51</v>
      </c>
      <c r="H2809" t="s">
        <v>82</v>
      </c>
      <c r="I2809" t="s">
        <v>734</v>
      </c>
      <c r="J2809" t="s">
        <v>735</v>
      </c>
      <c r="K2809">
        <v>814033</v>
      </c>
      <c r="L2809" t="s">
        <v>626</v>
      </c>
      <c r="M2809" t="s">
        <v>334</v>
      </c>
      <c r="N2809" t="s">
        <v>57</v>
      </c>
      <c r="O2809" s="1">
        <v>45658</v>
      </c>
      <c r="Q2809" s="1">
        <v>46174</v>
      </c>
      <c r="R2809" s="2">
        <v>69.25</v>
      </c>
      <c r="S2809">
        <v>1</v>
      </c>
      <c r="T2809" t="s">
        <v>58</v>
      </c>
      <c r="U2809" t="s">
        <v>141</v>
      </c>
      <c r="V2809" s="3">
        <v>0.15</v>
      </c>
      <c r="W2809" s="2">
        <v>0</v>
      </c>
      <c r="X2809">
        <v>0</v>
      </c>
      <c r="Y2809" t="s">
        <v>142</v>
      </c>
      <c r="Z2809" t="s">
        <v>143</v>
      </c>
      <c r="AA2809">
        <v>0</v>
      </c>
      <c r="AB2809" s="2">
        <v>0</v>
      </c>
      <c r="AC2809" s="2">
        <v>0</v>
      </c>
      <c r="AD2809" s="3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0</v>
      </c>
      <c r="AL2809" s="2">
        <v>0</v>
      </c>
      <c r="AM2809" s="2">
        <v>10.39</v>
      </c>
      <c r="AN2809" s="2">
        <v>10.39</v>
      </c>
      <c r="AO2809" s="2">
        <v>0</v>
      </c>
      <c r="AP2809" s="2">
        <v>0</v>
      </c>
      <c r="AQ2809" s="2">
        <v>0</v>
      </c>
    </row>
    <row r="2810" spans="1:43" x14ac:dyDescent="0.25">
      <c r="A2810" s="1">
        <v>46146</v>
      </c>
      <c r="B2810" t="s">
        <v>48</v>
      </c>
      <c r="C2810">
        <v>649163</v>
      </c>
      <c r="D2810">
        <v>2026231805</v>
      </c>
      <c r="E2810" t="s">
        <v>2650</v>
      </c>
      <c r="F2810" t="s">
        <v>2651</v>
      </c>
      <c r="G2810" t="s">
        <v>51</v>
      </c>
      <c r="H2810" t="s">
        <v>106</v>
      </c>
      <c r="I2810" t="s">
        <v>734</v>
      </c>
      <c r="J2810" t="s">
        <v>735</v>
      </c>
      <c r="K2810">
        <v>766422</v>
      </c>
      <c r="L2810" t="s">
        <v>710</v>
      </c>
      <c r="M2810" t="s">
        <v>115</v>
      </c>
      <c r="N2810" t="s">
        <v>57</v>
      </c>
      <c r="O2810" s="1">
        <v>45658</v>
      </c>
      <c r="Q2810" s="1">
        <v>46174</v>
      </c>
      <c r="R2810" s="2">
        <v>77.040000000000006</v>
      </c>
      <c r="S2810">
        <v>1</v>
      </c>
      <c r="T2810" t="s">
        <v>58</v>
      </c>
      <c r="U2810" t="s">
        <v>141</v>
      </c>
      <c r="V2810" s="3">
        <v>0.15</v>
      </c>
      <c r="W2810" s="2">
        <v>0</v>
      </c>
      <c r="X2810">
        <v>0</v>
      </c>
      <c r="Y2810" t="s">
        <v>142</v>
      </c>
      <c r="Z2810" t="s">
        <v>143</v>
      </c>
      <c r="AA2810">
        <v>0</v>
      </c>
      <c r="AB2810" s="2">
        <v>0</v>
      </c>
      <c r="AC2810" s="2">
        <v>0</v>
      </c>
      <c r="AD2810" s="3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11.56</v>
      </c>
      <c r="AN2810" s="2">
        <v>11.56</v>
      </c>
      <c r="AO2810" s="2">
        <v>0</v>
      </c>
      <c r="AP2810" s="2">
        <v>0</v>
      </c>
      <c r="AQ2810" s="2">
        <v>0</v>
      </c>
    </row>
    <row r="2811" spans="1:43" x14ac:dyDescent="0.25">
      <c r="A2811" s="1">
        <v>46146</v>
      </c>
      <c r="B2811" t="s">
        <v>48</v>
      </c>
      <c r="C2811">
        <v>649163</v>
      </c>
      <c r="D2811">
        <v>2026233010</v>
      </c>
      <c r="E2811" t="s">
        <v>2652</v>
      </c>
      <c r="F2811" t="s">
        <v>117</v>
      </c>
      <c r="G2811" t="s">
        <v>51</v>
      </c>
      <c r="H2811" t="s">
        <v>82</v>
      </c>
      <c r="I2811" t="s">
        <v>734</v>
      </c>
      <c r="J2811" t="s">
        <v>735</v>
      </c>
      <c r="K2811">
        <v>814033</v>
      </c>
      <c r="L2811" t="s">
        <v>626</v>
      </c>
      <c r="M2811" t="s">
        <v>334</v>
      </c>
      <c r="N2811" t="s">
        <v>57</v>
      </c>
      <c r="O2811" s="1">
        <v>45658</v>
      </c>
      <c r="Q2811" s="1">
        <v>46174</v>
      </c>
      <c r="R2811" s="2">
        <v>47.24</v>
      </c>
      <c r="S2811">
        <v>1</v>
      </c>
      <c r="T2811" t="s">
        <v>58</v>
      </c>
      <c r="U2811" t="s">
        <v>141</v>
      </c>
      <c r="V2811" s="3">
        <v>0.15</v>
      </c>
      <c r="W2811" s="2">
        <v>0</v>
      </c>
      <c r="X2811">
        <v>0</v>
      </c>
      <c r="Y2811" t="s">
        <v>142</v>
      </c>
      <c r="Z2811" t="s">
        <v>143</v>
      </c>
      <c r="AA2811">
        <v>0</v>
      </c>
      <c r="AB2811" s="2">
        <v>0</v>
      </c>
      <c r="AC2811" s="2">
        <v>0</v>
      </c>
      <c r="AD2811" s="3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0</v>
      </c>
      <c r="AL2811" s="2">
        <v>0</v>
      </c>
      <c r="AM2811" s="2">
        <v>7.09</v>
      </c>
      <c r="AN2811" s="2">
        <v>7.09</v>
      </c>
      <c r="AO2811" s="2">
        <v>0</v>
      </c>
      <c r="AP2811" s="2">
        <v>0</v>
      </c>
      <c r="AQ2811" s="2">
        <v>0</v>
      </c>
    </row>
    <row r="2812" spans="1:43" x14ac:dyDescent="0.25">
      <c r="A2812" s="1">
        <v>46146</v>
      </c>
      <c r="B2812" t="s">
        <v>48</v>
      </c>
      <c r="C2812">
        <v>649163</v>
      </c>
      <c r="D2812">
        <v>2026239483</v>
      </c>
      <c r="E2812" t="s">
        <v>983</v>
      </c>
      <c r="F2812" t="s">
        <v>97</v>
      </c>
      <c r="G2812" t="s">
        <v>51</v>
      </c>
      <c r="H2812" t="s">
        <v>313</v>
      </c>
      <c r="I2812" t="s">
        <v>734</v>
      </c>
      <c r="J2812" t="s">
        <v>746</v>
      </c>
      <c r="K2812">
        <v>753748</v>
      </c>
      <c r="L2812" t="s">
        <v>72</v>
      </c>
      <c r="M2812" t="s">
        <v>73</v>
      </c>
      <c r="N2812" t="s">
        <v>57</v>
      </c>
      <c r="O2812" s="1">
        <v>45658</v>
      </c>
      <c r="Q2812" s="1">
        <v>46174</v>
      </c>
      <c r="R2812" s="2">
        <v>32.42</v>
      </c>
      <c r="S2812">
        <v>1</v>
      </c>
      <c r="T2812" t="s">
        <v>58</v>
      </c>
      <c r="U2812" t="s">
        <v>141</v>
      </c>
      <c r="V2812" s="3">
        <v>0.1</v>
      </c>
      <c r="W2812" s="2">
        <v>0</v>
      </c>
      <c r="X2812">
        <v>0</v>
      </c>
      <c r="Y2812" t="s">
        <v>142</v>
      </c>
      <c r="Z2812" t="s">
        <v>143</v>
      </c>
      <c r="AA2812">
        <v>0</v>
      </c>
      <c r="AB2812" s="2">
        <v>0</v>
      </c>
      <c r="AC2812" s="2">
        <v>0</v>
      </c>
      <c r="AD2812" s="3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0</v>
      </c>
      <c r="AM2812" s="2">
        <v>3.24</v>
      </c>
      <c r="AN2812" s="2">
        <v>3.24</v>
      </c>
      <c r="AO2812" s="2">
        <v>0</v>
      </c>
      <c r="AP2812" s="2">
        <v>0</v>
      </c>
      <c r="AQ2812" s="2">
        <v>0</v>
      </c>
    </row>
    <row r="2813" spans="1:43" x14ac:dyDescent="0.25">
      <c r="A2813" s="1">
        <v>46146</v>
      </c>
      <c r="B2813" t="s">
        <v>48</v>
      </c>
      <c r="C2813">
        <v>649163</v>
      </c>
      <c r="D2813">
        <v>2026256716</v>
      </c>
      <c r="E2813" t="s">
        <v>1515</v>
      </c>
      <c r="F2813" t="s">
        <v>319</v>
      </c>
      <c r="G2813" t="s">
        <v>51</v>
      </c>
      <c r="H2813" t="s">
        <v>871</v>
      </c>
      <c r="I2813" t="s">
        <v>734</v>
      </c>
      <c r="J2813" t="s">
        <v>735</v>
      </c>
      <c r="K2813">
        <v>753748</v>
      </c>
      <c r="L2813" t="s">
        <v>72</v>
      </c>
      <c r="M2813" t="s">
        <v>73</v>
      </c>
      <c r="N2813" t="s">
        <v>57</v>
      </c>
      <c r="O2813" s="1">
        <v>45658</v>
      </c>
      <c r="Q2813" s="1">
        <v>46174</v>
      </c>
      <c r="R2813" s="2">
        <v>15.29</v>
      </c>
      <c r="S2813">
        <v>1</v>
      </c>
      <c r="T2813" t="s">
        <v>58</v>
      </c>
      <c r="U2813" t="s">
        <v>141</v>
      </c>
      <c r="V2813" s="3">
        <v>0.15</v>
      </c>
      <c r="W2813" s="2">
        <v>0</v>
      </c>
      <c r="X2813">
        <v>0</v>
      </c>
      <c r="Y2813" t="s">
        <v>142</v>
      </c>
      <c r="Z2813" t="s">
        <v>143</v>
      </c>
      <c r="AA2813">
        <v>0</v>
      </c>
      <c r="AB2813" s="2">
        <v>0</v>
      </c>
      <c r="AC2813" s="2">
        <v>0</v>
      </c>
      <c r="AD2813" s="3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0</v>
      </c>
      <c r="AM2813" s="2">
        <v>2.29</v>
      </c>
      <c r="AN2813" s="2">
        <v>2.29</v>
      </c>
      <c r="AO2813" s="2">
        <v>0</v>
      </c>
      <c r="AP2813" s="2">
        <v>0</v>
      </c>
      <c r="AQ2813" s="2">
        <v>0</v>
      </c>
    </row>
    <row r="2814" spans="1:43" x14ac:dyDescent="0.25">
      <c r="A2814" s="1">
        <v>46146</v>
      </c>
      <c r="B2814" t="s">
        <v>48</v>
      </c>
      <c r="C2814">
        <v>649163</v>
      </c>
      <c r="D2814">
        <v>2026261468</v>
      </c>
      <c r="E2814" t="s">
        <v>2560</v>
      </c>
      <c r="F2814" t="s">
        <v>260</v>
      </c>
      <c r="G2814" t="s">
        <v>51</v>
      </c>
      <c r="H2814" t="s">
        <v>213</v>
      </c>
      <c r="I2814" t="s">
        <v>734</v>
      </c>
      <c r="J2814" t="s">
        <v>735</v>
      </c>
      <c r="K2814">
        <v>792925</v>
      </c>
      <c r="L2814" t="s">
        <v>2561</v>
      </c>
      <c r="M2814" t="s">
        <v>989</v>
      </c>
      <c r="N2814" t="s">
        <v>57</v>
      </c>
      <c r="O2814" s="1">
        <v>45658</v>
      </c>
      <c r="Q2814" s="1">
        <v>46174</v>
      </c>
      <c r="R2814" s="2">
        <v>13.31</v>
      </c>
      <c r="S2814">
        <v>1</v>
      </c>
      <c r="T2814" t="s">
        <v>58</v>
      </c>
      <c r="U2814" t="s">
        <v>141</v>
      </c>
      <c r="V2814" s="3">
        <v>0.15</v>
      </c>
      <c r="W2814" s="2">
        <v>0</v>
      </c>
      <c r="X2814">
        <v>0</v>
      </c>
      <c r="Y2814" t="s">
        <v>142</v>
      </c>
      <c r="Z2814" t="s">
        <v>143</v>
      </c>
      <c r="AA2814">
        <v>0</v>
      </c>
      <c r="AB2814" s="2">
        <v>0</v>
      </c>
      <c r="AC2814" s="2">
        <v>0</v>
      </c>
      <c r="AD2814" s="3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0</v>
      </c>
      <c r="AM2814" s="2">
        <v>2</v>
      </c>
      <c r="AN2814" s="2">
        <v>2</v>
      </c>
      <c r="AO2814" s="2">
        <v>0</v>
      </c>
      <c r="AP2814" s="2">
        <v>0</v>
      </c>
      <c r="AQ2814" s="2">
        <v>0</v>
      </c>
    </row>
    <row r="2815" spans="1:43" x14ac:dyDescent="0.25">
      <c r="A2815" s="1">
        <v>46146</v>
      </c>
      <c r="B2815" t="s">
        <v>48</v>
      </c>
      <c r="C2815">
        <v>649163</v>
      </c>
      <c r="D2815">
        <v>2026262137</v>
      </c>
      <c r="E2815" t="s">
        <v>2653</v>
      </c>
      <c r="F2815" t="s">
        <v>346</v>
      </c>
      <c r="G2815" t="s">
        <v>51</v>
      </c>
      <c r="H2815" t="s">
        <v>257</v>
      </c>
      <c r="I2815" t="s">
        <v>734</v>
      </c>
      <c r="J2815" t="s">
        <v>735</v>
      </c>
      <c r="K2815">
        <v>766422</v>
      </c>
      <c r="L2815" t="s">
        <v>710</v>
      </c>
      <c r="M2815" t="s">
        <v>115</v>
      </c>
      <c r="N2815" t="s">
        <v>57</v>
      </c>
      <c r="O2815" s="1">
        <v>45658</v>
      </c>
      <c r="Q2815" s="1">
        <v>46174</v>
      </c>
      <c r="R2815" s="2">
        <v>132.19999999999999</v>
      </c>
      <c r="S2815">
        <v>1</v>
      </c>
      <c r="T2815" t="s">
        <v>58</v>
      </c>
      <c r="U2815" t="s">
        <v>141</v>
      </c>
      <c r="V2815" s="3">
        <v>0.15</v>
      </c>
      <c r="W2815" s="2">
        <v>0</v>
      </c>
      <c r="X2815">
        <v>0</v>
      </c>
      <c r="Y2815" t="s">
        <v>142</v>
      </c>
      <c r="Z2815" t="s">
        <v>143</v>
      </c>
      <c r="AA2815">
        <v>0</v>
      </c>
      <c r="AB2815" s="2">
        <v>0</v>
      </c>
      <c r="AC2815" s="2">
        <v>0</v>
      </c>
      <c r="AD2815" s="3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0</v>
      </c>
      <c r="AL2815" s="2">
        <v>0</v>
      </c>
      <c r="AM2815" s="2">
        <v>19.829999999999998</v>
      </c>
      <c r="AN2815" s="2">
        <v>19.829999999999998</v>
      </c>
      <c r="AO2815" s="2">
        <v>0</v>
      </c>
      <c r="AP2815" s="2">
        <v>0</v>
      </c>
      <c r="AQ2815" s="2">
        <v>0</v>
      </c>
    </row>
    <row r="2816" spans="1:43" x14ac:dyDescent="0.25">
      <c r="A2816" s="1">
        <v>46146</v>
      </c>
      <c r="B2816" t="s">
        <v>48</v>
      </c>
      <c r="C2816">
        <v>649163</v>
      </c>
      <c r="D2816">
        <v>2026285303</v>
      </c>
      <c r="E2816" t="s">
        <v>936</v>
      </c>
      <c r="F2816" t="s">
        <v>75</v>
      </c>
      <c r="G2816" t="s">
        <v>51</v>
      </c>
      <c r="H2816" t="s">
        <v>110</v>
      </c>
      <c r="I2816" t="s">
        <v>734</v>
      </c>
      <c r="J2816" t="s">
        <v>735</v>
      </c>
      <c r="K2816">
        <v>753748</v>
      </c>
      <c r="L2816" t="s">
        <v>72</v>
      </c>
      <c r="M2816" t="s">
        <v>73</v>
      </c>
      <c r="N2816" t="s">
        <v>57</v>
      </c>
      <c r="O2816" s="1">
        <v>45658</v>
      </c>
      <c r="Q2816" s="1">
        <v>46174</v>
      </c>
      <c r="R2816" s="2">
        <v>176.94</v>
      </c>
      <c r="S2816">
        <v>1</v>
      </c>
      <c r="T2816" t="s">
        <v>58</v>
      </c>
      <c r="U2816" t="s">
        <v>141</v>
      </c>
      <c r="V2816" s="3">
        <v>0.15</v>
      </c>
      <c r="W2816" s="2">
        <v>0</v>
      </c>
      <c r="X2816">
        <v>0</v>
      </c>
      <c r="Y2816" t="s">
        <v>142</v>
      </c>
      <c r="Z2816" t="s">
        <v>143</v>
      </c>
      <c r="AA2816">
        <v>0</v>
      </c>
      <c r="AB2816" s="2">
        <v>0</v>
      </c>
      <c r="AC2816" s="2">
        <v>0</v>
      </c>
      <c r="AD2816" s="3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0</v>
      </c>
      <c r="AL2816" s="2">
        <v>0</v>
      </c>
      <c r="AM2816" s="2">
        <v>26.54</v>
      </c>
      <c r="AN2816" s="2">
        <v>26.54</v>
      </c>
      <c r="AO2816" s="2">
        <v>0</v>
      </c>
      <c r="AP2816" s="2">
        <v>0</v>
      </c>
      <c r="AQ2816" s="2">
        <v>0</v>
      </c>
    </row>
    <row r="2817" spans="1:43" x14ac:dyDescent="0.25">
      <c r="A2817" s="1">
        <v>46146</v>
      </c>
      <c r="B2817" t="s">
        <v>48</v>
      </c>
      <c r="C2817">
        <v>649163</v>
      </c>
      <c r="D2817">
        <v>2026288535</v>
      </c>
      <c r="E2817" t="s">
        <v>2562</v>
      </c>
      <c r="F2817" t="s">
        <v>2221</v>
      </c>
      <c r="G2817" t="s">
        <v>51</v>
      </c>
      <c r="H2817" t="s">
        <v>110</v>
      </c>
      <c r="I2817" t="s">
        <v>734</v>
      </c>
      <c r="J2817" t="s">
        <v>735</v>
      </c>
      <c r="K2817">
        <v>753748</v>
      </c>
      <c r="L2817" t="s">
        <v>72</v>
      </c>
      <c r="M2817" t="s">
        <v>73</v>
      </c>
      <c r="N2817" t="s">
        <v>57</v>
      </c>
      <c r="O2817" s="1">
        <v>45658</v>
      </c>
      <c r="Q2817" s="1">
        <v>46174</v>
      </c>
      <c r="R2817" s="2">
        <v>68.61</v>
      </c>
      <c r="S2817">
        <v>1</v>
      </c>
      <c r="T2817" t="s">
        <v>58</v>
      </c>
      <c r="U2817" t="s">
        <v>141</v>
      </c>
      <c r="V2817" s="3">
        <v>0.15</v>
      </c>
      <c r="W2817" s="2">
        <v>0</v>
      </c>
      <c r="X2817">
        <v>0</v>
      </c>
      <c r="Y2817" t="s">
        <v>142</v>
      </c>
      <c r="Z2817" t="s">
        <v>143</v>
      </c>
      <c r="AA2817">
        <v>0</v>
      </c>
      <c r="AB2817" s="2">
        <v>0</v>
      </c>
      <c r="AC2817" s="2">
        <v>0</v>
      </c>
      <c r="AD2817" s="3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0</v>
      </c>
      <c r="AM2817" s="2">
        <v>10.29</v>
      </c>
      <c r="AN2817" s="2">
        <v>10.29</v>
      </c>
      <c r="AO2817" s="2">
        <v>0</v>
      </c>
      <c r="AP2817" s="2">
        <v>0</v>
      </c>
      <c r="AQ2817" s="2">
        <v>0</v>
      </c>
    </row>
    <row r="2818" spans="1:43" x14ac:dyDescent="0.25">
      <c r="A2818" s="1">
        <v>46146</v>
      </c>
      <c r="B2818" t="s">
        <v>48</v>
      </c>
      <c r="C2818">
        <v>649163</v>
      </c>
      <c r="D2818">
        <v>2026298484</v>
      </c>
      <c r="E2818" t="s">
        <v>2563</v>
      </c>
      <c r="F2818" t="s">
        <v>459</v>
      </c>
      <c r="G2818" t="s">
        <v>51</v>
      </c>
      <c r="H2818" t="s">
        <v>82</v>
      </c>
      <c r="I2818" t="s">
        <v>734</v>
      </c>
      <c r="J2818" t="s">
        <v>735</v>
      </c>
      <c r="K2818">
        <v>651818</v>
      </c>
      <c r="L2818" t="s">
        <v>114</v>
      </c>
      <c r="M2818" t="s">
        <v>115</v>
      </c>
      <c r="N2818" t="s">
        <v>57</v>
      </c>
      <c r="O2818" s="1">
        <v>45664</v>
      </c>
      <c r="Q2818" s="1">
        <v>46180</v>
      </c>
      <c r="R2818" s="2">
        <v>58.24</v>
      </c>
      <c r="S2818">
        <v>1</v>
      </c>
      <c r="T2818" t="s">
        <v>58</v>
      </c>
      <c r="U2818" t="s">
        <v>141</v>
      </c>
      <c r="V2818" s="3">
        <v>0.15</v>
      </c>
      <c r="W2818" s="2">
        <v>0</v>
      </c>
      <c r="X2818">
        <v>0</v>
      </c>
      <c r="Y2818" t="s">
        <v>142</v>
      </c>
      <c r="Z2818" t="s">
        <v>143</v>
      </c>
      <c r="AA2818">
        <v>0</v>
      </c>
      <c r="AB2818" s="2">
        <v>0</v>
      </c>
      <c r="AC2818" s="2">
        <v>0</v>
      </c>
      <c r="AD2818" s="3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0</v>
      </c>
      <c r="AM2818" s="2">
        <v>8.74</v>
      </c>
      <c r="AN2818" s="2">
        <v>8.74</v>
      </c>
      <c r="AO2818" s="2">
        <v>0</v>
      </c>
      <c r="AP2818" s="2">
        <v>0</v>
      </c>
      <c r="AQ2818" s="2">
        <v>0</v>
      </c>
    </row>
    <row r="2819" spans="1:43" x14ac:dyDescent="0.25">
      <c r="A2819" s="1">
        <v>46146</v>
      </c>
      <c r="B2819" t="s">
        <v>48</v>
      </c>
      <c r="C2819">
        <v>649163</v>
      </c>
      <c r="D2819">
        <v>2026347093</v>
      </c>
      <c r="E2819" t="s">
        <v>2564</v>
      </c>
      <c r="F2819" t="s">
        <v>334</v>
      </c>
      <c r="G2819" t="s">
        <v>51</v>
      </c>
      <c r="H2819" t="s">
        <v>213</v>
      </c>
      <c r="I2819" t="s">
        <v>734</v>
      </c>
      <c r="J2819" t="s">
        <v>735</v>
      </c>
      <c r="K2819">
        <v>753748</v>
      </c>
      <c r="L2819" t="s">
        <v>72</v>
      </c>
      <c r="M2819" t="s">
        <v>73</v>
      </c>
      <c r="N2819" t="s">
        <v>57</v>
      </c>
      <c r="O2819" s="1">
        <v>45658</v>
      </c>
      <c r="Q2819" s="1">
        <v>46174</v>
      </c>
      <c r="R2819" s="2">
        <v>98.21</v>
      </c>
      <c r="S2819">
        <v>1</v>
      </c>
      <c r="T2819" t="s">
        <v>58</v>
      </c>
      <c r="U2819" t="s">
        <v>141</v>
      </c>
      <c r="V2819" s="3">
        <v>0.15</v>
      </c>
      <c r="W2819" s="2">
        <v>0</v>
      </c>
      <c r="X2819">
        <v>0</v>
      </c>
      <c r="Y2819" t="s">
        <v>142</v>
      </c>
      <c r="Z2819" t="s">
        <v>143</v>
      </c>
      <c r="AA2819">
        <v>0</v>
      </c>
      <c r="AB2819" s="2">
        <v>0</v>
      </c>
      <c r="AC2819" s="2">
        <v>0</v>
      </c>
      <c r="AD2819" s="3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0</v>
      </c>
      <c r="AM2819" s="2">
        <v>14.73</v>
      </c>
      <c r="AN2819" s="2">
        <v>14.73</v>
      </c>
      <c r="AO2819" s="2">
        <v>0</v>
      </c>
      <c r="AP2819" s="2">
        <v>0</v>
      </c>
      <c r="AQ2819" s="2">
        <v>0</v>
      </c>
    </row>
    <row r="2820" spans="1:43" x14ac:dyDescent="0.25">
      <c r="A2820" s="1">
        <v>46146</v>
      </c>
      <c r="B2820" t="s">
        <v>48</v>
      </c>
      <c r="C2820">
        <v>649163</v>
      </c>
      <c r="D2820">
        <v>2026347095</v>
      </c>
      <c r="E2820" t="s">
        <v>2564</v>
      </c>
      <c r="F2820" t="s">
        <v>334</v>
      </c>
      <c r="G2820" t="s">
        <v>51</v>
      </c>
      <c r="H2820" t="s">
        <v>213</v>
      </c>
      <c r="I2820" t="s">
        <v>734</v>
      </c>
      <c r="J2820" t="s">
        <v>746</v>
      </c>
      <c r="K2820">
        <v>753748</v>
      </c>
      <c r="L2820" t="s">
        <v>72</v>
      </c>
      <c r="M2820" t="s">
        <v>73</v>
      </c>
      <c r="N2820" t="s">
        <v>57</v>
      </c>
      <c r="O2820" s="1">
        <v>45658</v>
      </c>
      <c r="Q2820" s="1">
        <v>46174</v>
      </c>
      <c r="R2820" s="2">
        <v>46.54</v>
      </c>
      <c r="S2820">
        <v>1</v>
      </c>
      <c r="T2820" t="s">
        <v>58</v>
      </c>
      <c r="U2820" t="s">
        <v>141</v>
      </c>
      <c r="V2820" s="3">
        <v>0.1</v>
      </c>
      <c r="W2820" s="2">
        <v>0</v>
      </c>
      <c r="X2820">
        <v>0</v>
      </c>
      <c r="Y2820" t="s">
        <v>142</v>
      </c>
      <c r="Z2820" t="s">
        <v>143</v>
      </c>
      <c r="AA2820">
        <v>0</v>
      </c>
      <c r="AB2820" s="2">
        <v>0</v>
      </c>
      <c r="AC2820" s="2">
        <v>0</v>
      </c>
      <c r="AD2820" s="3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0</v>
      </c>
      <c r="AL2820" s="2">
        <v>0</v>
      </c>
      <c r="AM2820" s="2">
        <v>4.6500000000000004</v>
      </c>
      <c r="AN2820" s="2">
        <v>4.6500000000000004</v>
      </c>
      <c r="AO2820" s="2">
        <v>0</v>
      </c>
      <c r="AP2820" s="2">
        <v>0</v>
      </c>
      <c r="AQ2820" s="2">
        <v>0</v>
      </c>
    </row>
    <row r="2821" spans="1:43" x14ac:dyDescent="0.25">
      <c r="A2821" s="1">
        <v>46146</v>
      </c>
      <c r="B2821" t="s">
        <v>48</v>
      </c>
      <c r="C2821">
        <v>649163</v>
      </c>
      <c r="D2821">
        <v>2026370402</v>
      </c>
      <c r="E2821" t="s">
        <v>2565</v>
      </c>
      <c r="F2821" t="s">
        <v>892</v>
      </c>
      <c r="G2821" t="s">
        <v>51</v>
      </c>
      <c r="H2821" t="s">
        <v>122</v>
      </c>
      <c r="I2821" t="s">
        <v>734</v>
      </c>
      <c r="J2821" t="s">
        <v>735</v>
      </c>
      <c r="K2821">
        <v>816021</v>
      </c>
      <c r="L2821" t="s">
        <v>124</v>
      </c>
      <c r="M2821" t="s">
        <v>125</v>
      </c>
      <c r="N2821" t="s">
        <v>57</v>
      </c>
      <c r="O2821" s="1">
        <v>45658</v>
      </c>
      <c r="Q2821" s="1">
        <v>46174</v>
      </c>
      <c r="R2821" s="2">
        <v>18.2</v>
      </c>
      <c r="S2821">
        <v>1</v>
      </c>
      <c r="T2821" t="s">
        <v>58</v>
      </c>
      <c r="U2821" t="s">
        <v>141</v>
      </c>
      <c r="V2821" s="3">
        <v>0.15</v>
      </c>
      <c r="W2821" s="2">
        <v>0</v>
      </c>
      <c r="X2821">
        <v>0</v>
      </c>
      <c r="Y2821" t="s">
        <v>142</v>
      </c>
      <c r="Z2821" t="s">
        <v>143</v>
      </c>
      <c r="AA2821">
        <v>0</v>
      </c>
      <c r="AB2821" s="2">
        <v>0</v>
      </c>
      <c r="AC2821" s="2">
        <v>0</v>
      </c>
      <c r="AD2821" s="3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0</v>
      </c>
      <c r="AL2821" s="2">
        <v>0</v>
      </c>
      <c r="AM2821" s="2">
        <v>2.73</v>
      </c>
      <c r="AN2821" s="2">
        <v>2.73</v>
      </c>
      <c r="AO2821" s="2">
        <v>0</v>
      </c>
      <c r="AP2821" s="2">
        <v>0</v>
      </c>
      <c r="AQ2821" s="2">
        <v>0</v>
      </c>
    </row>
    <row r="2822" spans="1:43" x14ac:dyDescent="0.25">
      <c r="A2822" s="1">
        <v>46146</v>
      </c>
      <c r="B2822" t="s">
        <v>48</v>
      </c>
      <c r="C2822">
        <v>649163</v>
      </c>
      <c r="D2822">
        <v>2026400760</v>
      </c>
      <c r="E2822" t="s">
        <v>1429</v>
      </c>
      <c r="F2822" t="s">
        <v>354</v>
      </c>
      <c r="G2822" t="s">
        <v>51</v>
      </c>
      <c r="H2822" t="s">
        <v>82</v>
      </c>
      <c r="I2822" t="s">
        <v>734</v>
      </c>
      <c r="J2822" t="s">
        <v>735</v>
      </c>
      <c r="K2822">
        <v>766422</v>
      </c>
      <c r="L2822" t="s">
        <v>710</v>
      </c>
      <c r="M2822" t="s">
        <v>115</v>
      </c>
      <c r="N2822" t="s">
        <v>57</v>
      </c>
      <c r="O2822" s="1">
        <v>45658</v>
      </c>
      <c r="Q2822" s="1">
        <v>46174</v>
      </c>
      <c r="R2822" s="2">
        <v>66.36</v>
      </c>
      <c r="S2822">
        <v>1</v>
      </c>
      <c r="T2822" t="s">
        <v>58</v>
      </c>
      <c r="U2822" t="s">
        <v>141</v>
      </c>
      <c r="V2822" s="3">
        <v>0.15</v>
      </c>
      <c r="W2822" s="2">
        <v>0</v>
      </c>
      <c r="X2822">
        <v>0</v>
      </c>
      <c r="Y2822" t="s">
        <v>142</v>
      </c>
      <c r="Z2822" t="s">
        <v>143</v>
      </c>
      <c r="AA2822">
        <v>0</v>
      </c>
      <c r="AB2822" s="2">
        <v>0</v>
      </c>
      <c r="AC2822" s="2">
        <v>0</v>
      </c>
      <c r="AD2822" s="3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0</v>
      </c>
      <c r="AL2822" s="2">
        <v>0</v>
      </c>
      <c r="AM2822" s="2">
        <v>9.9499999999999993</v>
      </c>
      <c r="AN2822" s="2">
        <v>9.9499999999999993</v>
      </c>
      <c r="AO2822" s="2">
        <v>0</v>
      </c>
      <c r="AP2822" s="2">
        <v>0</v>
      </c>
      <c r="AQ2822" s="2">
        <v>0</v>
      </c>
    </row>
    <row r="2823" spans="1:43" x14ac:dyDescent="0.25">
      <c r="A2823" s="1">
        <v>46146</v>
      </c>
      <c r="B2823" t="s">
        <v>48</v>
      </c>
      <c r="C2823">
        <v>649163</v>
      </c>
      <c r="D2823">
        <v>2026439224</v>
      </c>
      <c r="E2823" t="s">
        <v>2566</v>
      </c>
      <c r="F2823" t="s">
        <v>658</v>
      </c>
      <c r="G2823" t="s">
        <v>51</v>
      </c>
      <c r="H2823" t="s">
        <v>122</v>
      </c>
      <c r="I2823" t="s">
        <v>734</v>
      </c>
      <c r="J2823" t="s">
        <v>735</v>
      </c>
      <c r="K2823">
        <v>816021</v>
      </c>
      <c r="L2823" t="s">
        <v>124</v>
      </c>
      <c r="M2823" t="s">
        <v>125</v>
      </c>
      <c r="N2823" t="s">
        <v>57</v>
      </c>
      <c r="O2823" s="1">
        <v>45661</v>
      </c>
      <c r="Q2823" s="1">
        <v>46177</v>
      </c>
      <c r="R2823" s="2">
        <v>9.6999999999999993</v>
      </c>
      <c r="S2823">
        <v>1</v>
      </c>
      <c r="T2823" t="s">
        <v>58</v>
      </c>
      <c r="U2823" t="s">
        <v>141</v>
      </c>
      <c r="V2823" s="3">
        <v>0.15</v>
      </c>
      <c r="W2823" s="2">
        <v>0</v>
      </c>
      <c r="X2823">
        <v>0</v>
      </c>
      <c r="Y2823" t="s">
        <v>142</v>
      </c>
      <c r="Z2823" t="s">
        <v>143</v>
      </c>
      <c r="AA2823">
        <v>0</v>
      </c>
      <c r="AB2823" s="2">
        <v>0</v>
      </c>
      <c r="AC2823" s="2">
        <v>0</v>
      </c>
      <c r="AD2823" s="3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0</v>
      </c>
      <c r="AL2823" s="2">
        <v>0</v>
      </c>
      <c r="AM2823" s="2">
        <v>1.46</v>
      </c>
      <c r="AN2823" s="2">
        <v>1.46</v>
      </c>
      <c r="AO2823" s="2">
        <v>0</v>
      </c>
      <c r="AP2823" s="2">
        <v>0</v>
      </c>
      <c r="AQ2823" s="2">
        <v>0</v>
      </c>
    </row>
    <row r="2824" spans="1:43" x14ac:dyDescent="0.25">
      <c r="A2824" s="1">
        <v>46146</v>
      </c>
      <c r="B2824" t="s">
        <v>48</v>
      </c>
      <c r="C2824">
        <v>649163</v>
      </c>
      <c r="D2824">
        <v>2026439225</v>
      </c>
      <c r="E2824" t="s">
        <v>2566</v>
      </c>
      <c r="F2824" t="s">
        <v>658</v>
      </c>
      <c r="G2824" t="s">
        <v>51</v>
      </c>
      <c r="H2824" t="s">
        <v>122</v>
      </c>
      <c r="I2824" t="s">
        <v>734</v>
      </c>
      <c r="J2824" t="s">
        <v>951</v>
      </c>
      <c r="K2824">
        <v>816021</v>
      </c>
      <c r="L2824" t="s">
        <v>124</v>
      </c>
      <c r="M2824" t="s">
        <v>125</v>
      </c>
      <c r="N2824" t="s">
        <v>57</v>
      </c>
      <c r="O2824" s="1">
        <v>45661</v>
      </c>
      <c r="Q2824" s="1">
        <v>46177</v>
      </c>
      <c r="R2824" s="2">
        <v>6.3</v>
      </c>
      <c r="S2824">
        <v>1</v>
      </c>
      <c r="T2824" t="s">
        <v>58</v>
      </c>
      <c r="U2824" t="s">
        <v>141</v>
      </c>
      <c r="V2824" s="3">
        <v>0.15</v>
      </c>
      <c r="W2824" s="2">
        <v>0</v>
      </c>
      <c r="X2824">
        <v>0</v>
      </c>
      <c r="Y2824" t="s">
        <v>142</v>
      </c>
      <c r="Z2824" t="s">
        <v>143</v>
      </c>
      <c r="AA2824">
        <v>0</v>
      </c>
      <c r="AB2824" s="2">
        <v>0</v>
      </c>
      <c r="AC2824" s="2">
        <v>0</v>
      </c>
      <c r="AD2824" s="3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0</v>
      </c>
      <c r="AM2824" s="2">
        <v>0.94</v>
      </c>
      <c r="AN2824" s="2">
        <v>0.94</v>
      </c>
      <c r="AO2824" s="2">
        <v>0</v>
      </c>
      <c r="AP2824" s="2">
        <v>0</v>
      </c>
      <c r="AQ2824" s="2">
        <v>0</v>
      </c>
    </row>
    <row r="2825" spans="1:43" x14ac:dyDescent="0.25">
      <c r="A2825" s="1">
        <v>46146</v>
      </c>
      <c r="B2825" t="s">
        <v>48</v>
      </c>
      <c r="C2825">
        <v>649163</v>
      </c>
      <c r="D2825">
        <v>2026443516</v>
      </c>
      <c r="E2825" t="s">
        <v>2567</v>
      </c>
      <c r="F2825" t="s">
        <v>1142</v>
      </c>
      <c r="G2825" t="s">
        <v>51</v>
      </c>
      <c r="H2825" t="s">
        <v>313</v>
      </c>
      <c r="I2825" t="s">
        <v>734</v>
      </c>
      <c r="J2825" t="s">
        <v>746</v>
      </c>
      <c r="K2825">
        <v>651818</v>
      </c>
      <c r="L2825" t="s">
        <v>114</v>
      </c>
      <c r="M2825" t="s">
        <v>115</v>
      </c>
      <c r="N2825" t="s">
        <v>57</v>
      </c>
      <c r="O2825" s="1">
        <v>45661</v>
      </c>
      <c r="Q2825" s="1">
        <v>46177</v>
      </c>
      <c r="R2825" s="2">
        <v>32.58</v>
      </c>
      <c r="S2825">
        <v>1</v>
      </c>
      <c r="T2825" t="s">
        <v>58</v>
      </c>
      <c r="U2825" t="s">
        <v>141</v>
      </c>
      <c r="V2825" s="3">
        <v>0.1</v>
      </c>
      <c r="W2825" s="2">
        <v>0</v>
      </c>
      <c r="X2825">
        <v>0</v>
      </c>
      <c r="Y2825" t="s">
        <v>142</v>
      </c>
      <c r="Z2825" t="s">
        <v>143</v>
      </c>
      <c r="AA2825">
        <v>0</v>
      </c>
      <c r="AB2825" s="2">
        <v>0</v>
      </c>
      <c r="AC2825" s="2">
        <v>0</v>
      </c>
      <c r="AD2825" s="3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0</v>
      </c>
      <c r="AM2825" s="2">
        <v>3.26</v>
      </c>
      <c r="AN2825" s="2">
        <v>3.26</v>
      </c>
      <c r="AO2825" s="2">
        <v>0</v>
      </c>
      <c r="AP2825" s="2">
        <v>0</v>
      </c>
      <c r="AQ2825" s="2">
        <v>0</v>
      </c>
    </row>
    <row r="2826" spans="1:43" x14ac:dyDescent="0.25">
      <c r="A2826" s="1">
        <v>46146</v>
      </c>
      <c r="B2826" t="s">
        <v>48</v>
      </c>
      <c r="C2826">
        <v>649163</v>
      </c>
      <c r="D2826">
        <v>2026456393</v>
      </c>
      <c r="E2826" t="s">
        <v>1490</v>
      </c>
      <c r="F2826" t="s">
        <v>2568</v>
      </c>
      <c r="G2826" t="s">
        <v>51</v>
      </c>
      <c r="H2826" t="s">
        <v>122</v>
      </c>
      <c r="I2826" t="s">
        <v>734</v>
      </c>
      <c r="J2826" t="s">
        <v>735</v>
      </c>
      <c r="K2826">
        <v>816021</v>
      </c>
      <c r="L2826" t="s">
        <v>124</v>
      </c>
      <c r="M2826" t="s">
        <v>125</v>
      </c>
      <c r="N2826" t="s">
        <v>57</v>
      </c>
      <c r="O2826" s="1">
        <v>45662</v>
      </c>
      <c r="Q2826" s="1">
        <v>46178</v>
      </c>
      <c r="R2826" s="2">
        <v>19.41</v>
      </c>
      <c r="S2826">
        <v>1</v>
      </c>
      <c r="T2826" t="s">
        <v>58</v>
      </c>
      <c r="U2826" t="s">
        <v>141</v>
      </c>
      <c r="V2826" s="3">
        <v>0.15</v>
      </c>
      <c r="W2826" s="2">
        <v>0</v>
      </c>
      <c r="X2826">
        <v>0</v>
      </c>
      <c r="Y2826" t="s">
        <v>142</v>
      </c>
      <c r="Z2826" t="s">
        <v>143</v>
      </c>
      <c r="AA2826">
        <v>0</v>
      </c>
      <c r="AB2826" s="2">
        <v>0</v>
      </c>
      <c r="AC2826" s="2">
        <v>0</v>
      </c>
      <c r="AD2826" s="3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2.91</v>
      </c>
      <c r="AN2826" s="2">
        <v>2.91</v>
      </c>
      <c r="AO2826" s="2">
        <v>0</v>
      </c>
      <c r="AP2826" s="2">
        <v>0</v>
      </c>
      <c r="AQ2826" s="2">
        <v>0</v>
      </c>
    </row>
    <row r="2827" spans="1:43" x14ac:dyDescent="0.25">
      <c r="A2827" s="1">
        <v>46146</v>
      </c>
      <c r="B2827" t="s">
        <v>48</v>
      </c>
      <c r="C2827">
        <v>649163</v>
      </c>
      <c r="D2827">
        <v>2026456394</v>
      </c>
      <c r="E2827" t="s">
        <v>1490</v>
      </c>
      <c r="F2827" t="s">
        <v>2568</v>
      </c>
      <c r="G2827" t="s">
        <v>51</v>
      </c>
      <c r="H2827" t="s">
        <v>122</v>
      </c>
      <c r="I2827" t="s">
        <v>734</v>
      </c>
      <c r="J2827" t="s">
        <v>951</v>
      </c>
      <c r="K2827">
        <v>816021</v>
      </c>
      <c r="L2827" t="s">
        <v>124</v>
      </c>
      <c r="M2827" t="s">
        <v>125</v>
      </c>
      <c r="N2827" t="s">
        <v>57</v>
      </c>
      <c r="O2827" s="1">
        <v>45662</v>
      </c>
      <c r="Q2827" s="1">
        <v>46178</v>
      </c>
      <c r="R2827" s="2">
        <v>12.6</v>
      </c>
      <c r="S2827">
        <v>1</v>
      </c>
      <c r="T2827" t="s">
        <v>58</v>
      </c>
      <c r="U2827" t="s">
        <v>141</v>
      </c>
      <c r="V2827" s="3">
        <v>0.15</v>
      </c>
      <c r="W2827" s="2">
        <v>0</v>
      </c>
      <c r="X2827">
        <v>0</v>
      </c>
      <c r="Y2827" t="s">
        <v>142</v>
      </c>
      <c r="Z2827" t="s">
        <v>143</v>
      </c>
      <c r="AA2827">
        <v>0</v>
      </c>
      <c r="AB2827" s="2">
        <v>0</v>
      </c>
      <c r="AC2827" s="2">
        <v>0</v>
      </c>
      <c r="AD2827" s="3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0</v>
      </c>
      <c r="AL2827" s="2">
        <v>0</v>
      </c>
      <c r="AM2827" s="2">
        <v>1.89</v>
      </c>
      <c r="AN2827" s="2">
        <v>1.89</v>
      </c>
      <c r="AO2827" s="2">
        <v>0</v>
      </c>
      <c r="AP2827" s="2">
        <v>0</v>
      </c>
      <c r="AQ2827" s="2">
        <v>0</v>
      </c>
    </row>
    <row r="2828" spans="1:43" x14ac:dyDescent="0.25">
      <c r="A2828" s="1">
        <v>46146</v>
      </c>
      <c r="B2828" t="s">
        <v>48</v>
      </c>
      <c r="C2828">
        <v>649163</v>
      </c>
      <c r="D2828">
        <v>2026543905</v>
      </c>
      <c r="E2828" t="s">
        <v>2571</v>
      </c>
      <c r="F2828" t="s">
        <v>1648</v>
      </c>
      <c r="G2828" t="s">
        <v>51</v>
      </c>
      <c r="H2828" t="s">
        <v>82</v>
      </c>
      <c r="I2828" t="s">
        <v>734</v>
      </c>
      <c r="J2828" t="s">
        <v>735</v>
      </c>
      <c r="K2828">
        <v>673059</v>
      </c>
      <c r="L2828" t="s">
        <v>90</v>
      </c>
      <c r="M2828" t="s">
        <v>91</v>
      </c>
      <c r="N2828" t="s">
        <v>57</v>
      </c>
      <c r="O2828" s="1">
        <v>45717</v>
      </c>
      <c r="Q2828" s="1">
        <v>46174</v>
      </c>
      <c r="R2828" s="2">
        <v>162</v>
      </c>
      <c r="S2828">
        <v>1</v>
      </c>
      <c r="T2828" t="s">
        <v>58</v>
      </c>
      <c r="U2828" t="s">
        <v>141</v>
      </c>
      <c r="V2828" s="3">
        <v>0.15</v>
      </c>
      <c r="W2828" s="2">
        <v>0</v>
      </c>
      <c r="X2828">
        <v>0</v>
      </c>
      <c r="Y2828" t="s">
        <v>142</v>
      </c>
      <c r="Z2828" t="s">
        <v>143</v>
      </c>
      <c r="AA2828">
        <v>0</v>
      </c>
      <c r="AB2828" s="2">
        <v>0</v>
      </c>
      <c r="AC2828" s="2">
        <v>0</v>
      </c>
      <c r="AD2828" s="3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24.3</v>
      </c>
      <c r="AN2828" s="2">
        <v>24.3</v>
      </c>
      <c r="AO2828" s="2">
        <v>0</v>
      </c>
      <c r="AP2828" s="2">
        <v>0</v>
      </c>
      <c r="AQ2828" s="2">
        <v>0</v>
      </c>
    </row>
    <row r="2829" spans="1:43" x14ac:dyDescent="0.25">
      <c r="A2829" s="1">
        <v>46146</v>
      </c>
      <c r="B2829" t="s">
        <v>48</v>
      </c>
      <c r="C2829">
        <v>649163</v>
      </c>
      <c r="D2829">
        <v>2026543906</v>
      </c>
      <c r="E2829" t="s">
        <v>2571</v>
      </c>
      <c r="F2829" t="s">
        <v>1648</v>
      </c>
      <c r="G2829" t="s">
        <v>51</v>
      </c>
      <c r="H2829" t="s">
        <v>82</v>
      </c>
      <c r="I2829" t="s">
        <v>734</v>
      </c>
      <c r="J2829" t="s">
        <v>951</v>
      </c>
      <c r="K2829">
        <v>673059</v>
      </c>
      <c r="L2829" t="s">
        <v>90</v>
      </c>
      <c r="M2829" t="s">
        <v>91</v>
      </c>
      <c r="N2829" t="s">
        <v>57</v>
      </c>
      <c r="O2829" s="1">
        <v>45717</v>
      </c>
      <c r="Q2829" s="1">
        <v>46174</v>
      </c>
      <c r="R2829" s="2">
        <v>25.73</v>
      </c>
      <c r="S2829">
        <v>1</v>
      </c>
      <c r="T2829" t="s">
        <v>58</v>
      </c>
      <c r="U2829" t="s">
        <v>141</v>
      </c>
      <c r="V2829" s="3">
        <v>0.15</v>
      </c>
      <c r="W2829" s="2">
        <v>0</v>
      </c>
      <c r="X2829">
        <v>0</v>
      </c>
      <c r="Y2829" t="s">
        <v>142</v>
      </c>
      <c r="Z2829" t="s">
        <v>143</v>
      </c>
      <c r="AA2829">
        <v>0</v>
      </c>
      <c r="AB2829" s="2">
        <v>0</v>
      </c>
      <c r="AC2829" s="2">
        <v>0</v>
      </c>
      <c r="AD2829" s="3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3.86</v>
      </c>
      <c r="AN2829" s="2">
        <v>3.86</v>
      </c>
      <c r="AO2829" s="2">
        <v>0</v>
      </c>
      <c r="AP2829" s="2">
        <v>0</v>
      </c>
      <c r="AQ2829" s="2">
        <v>0</v>
      </c>
    </row>
    <row r="2830" spans="1:43" x14ac:dyDescent="0.25">
      <c r="A2830" s="1">
        <v>46146</v>
      </c>
      <c r="B2830" t="s">
        <v>48</v>
      </c>
      <c r="C2830">
        <v>649163</v>
      </c>
      <c r="D2830">
        <v>2026599463</v>
      </c>
      <c r="E2830" t="s">
        <v>867</v>
      </c>
      <c r="F2830" t="s">
        <v>2572</v>
      </c>
      <c r="G2830" t="s">
        <v>51</v>
      </c>
      <c r="H2830" t="s">
        <v>71</v>
      </c>
      <c r="I2830" t="s">
        <v>734</v>
      </c>
      <c r="J2830" t="s">
        <v>746</v>
      </c>
      <c r="K2830">
        <v>651818</v>
      </c>
      <c r="L2830" t="s">
        <v>114</v>
      </c>
      <c r="M2830" t="s">
        <v>115</v>
      </c>
      <c r="N2830" t="s">
        <v>57</v>
      </c>
      <c r="O2830" s="1">
        <v>45695</v>
      </c>
      <c r="Q2830" s="1">
        <v>46180</v>
      </c>
      <c r="R2830" s="2">
        <v>48.08</v>
      </c>
      <c r="S2830">
        <v>1</v>
      </c>
      <c r="T2830" t="s">
        <v>58</v>
      </c>
      <c r="U2830" t="s">
        <v>141</v>
      </c>
      <c r="V2830" s="3">
        <v>0.1</v>
      </c>
      <c r="W2830" s="2">
        <v>0</v>
      </c>
      <c r="X2830">
        <v>0</v>
      </c>
      <c r="Y2830" t="s">
        <v>142</v>
      </c>
      <c r="Z2830" t="s">
        <v>143</v>
      </c>
      <c r="AA2830">
        <v>0</v>
      </c>
      <c r="AB2830" s="2">
        <v>0</v>
      </c>
      <c r="AC2830" s="2">
        <v>0</v>
      </c>
      <c r="AD2830" s="3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0</v>
      </c>
      <c r="AM2830" s="2">
        <v>4.8099999999999996</v>
      </c>
      <c r="AN2830" s="2">
        <v>4.8099999999999996</v>
      </c>
      <c r="AO2830" s="2">
        <v>0</v>
      </c>
      <c r="AP2830" s="2">
        <v>0</v>
      </c>
      <c r="AQ2830" s="2">
        <v>0</v>
      </c>
    </row>
    <row r="2831" spans="1:43" x14ac:dyDescent="0.25">
      <c r="A2831" s="1">
        <v>46146</v>
      </c>
      <c r="B2831" t="s">
        <v>48</v>
      </c>
      <c r="C2831">
        <v>649163</v>
      </c>
      <c r="D2831">
        <v>2026599465</v>
      </c>
      <c r="E2831" t="s">
        <v>867</v>
      </c>
      <c r="F2831" t="s">
        <v>2572</v>
      </c>
      <c r="G2831" t="s">
        <v>51</v>
      </c>
      <c r="H2831" t="s">
        <v>71</v>
      </c>
      <c r="I2831" t="s">
        <v>734</v>
      </c>
      <c r="J2831" t="s">
        <v>735</v>
      </c>
      <c r="K2831">
        <v>651818</v>
      </c>
      <c r="L2831" t="s">
        <v>114</v>
      </c>
      <c r="M2831" t="s">
        <v>115</v>
      </c>
      <c r="N2831" t="s">
        <v>57</v>
      </c>
      <c r="O2831" s="1">
        <v>45695</v>
      </c>
      <c r="Q2831" s="1">
        <v>46180</v>
      </c>
      <c r="R2831" s="2">
        <v>103.64</v>
      </c>
      <c r="S2831">
        <v>1</v>
      </c>
      <c r="T2831" t="s">
        <v>58</v>
      </c>
      <c r="U2831" t="s">
        <v>141</v>
      </c>
      <c r="V2831" s="3">
        <v>0.15</v>
      </c>
      <c r="W2831" s="2">
        <v>0</v>
      </c>
      <c r="X2831">
        <v>0</v>
      </c>
      <c r="Y2831" t="s">
        <v>142</v>
      </c>
      <c r="Z2831" t="s">
        <v>143</v>
      </c>
      <c r="AA2831">
        <v>0</v>
      </c>
      <c r="AB2831" s="2">
        <v>0</v>
      </c>
      <c r="AC2831" s="2">
        <v>0</v>
      </c>
      <c r="AD2831" s="3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15.55</v>
      </c>
      <c r="AN2831" s="2">
        <v>15.55</v>
      </c>
      <c r="AO2831" s="2">
        <v>0</v>
      </c>
      <c r="AP2831" s="2">
        <v>0</v>
      </c>
      <c r="AQ2831" s="2">
        <v>0</v>
      </c>
    </row>
    <row r="2832" spans="1:43" x14ac:dyDescent="0.25">
      <c r="A2832" s="1">
        <v>46146</v>
      </c>
      <c r="B2832" t="s">
        <v>48</v>
      </c>
      <c r="C2832">
        <v>649163</v>
      </c>
      <c r="D2832">
        <v>2026617926</v>
      </c>
      <c r="E2832" t="s">
        <v>2573</v>
      </c>
      <c r="F2832" t="s">
        <v>145</v>
      </c>
      <c r="G2832" t="s">
        <v>51</v>
      </c>
      <c r="H2832" t="s">
        <v>110</v>
      </c>
      <c r="I2832" t="s">
        <v>734</v>
      </c>
      <c r="J2832" t="s">
        <v>735</v>
      </c>
      <c r="K2832">
        <v>651818</v>
      </c>
      <c r="L2832" t="s">
        <v>114</v>
      </c>
      <c r="M2832" t="s">
        <v>115</v>
      </c>
      <c r="N2832" t="s">
        <v>57</v>
      </c>
      <c r="O2832" s="1">
        <v>45695</v>
      </c>
      <c r="Q2832" s="1">
        <v>46180</v>
      </c>
      <c r="R2832" s="2">
        <v>129.22</v>
      </c>
      <c r="S2832">
        <v>1</v>
      </c>
      <c r="T2832" t="s">
        <v>58</v>
      </c>
      <c r="U2832" t="s">
        <v>141</v>
      </c>
      <c r="V2832" s="3">
        <v>0.15</v>
      </c>
      <c r="W2832" s="2">
        <v>0</v>
      </c>
      <c r="X2832">
        <v>0</v>
      </c>
      <c r="Y2832" t="s">
        <v>142</v>
      </c>
      <c r="Z2832" t="s">
        <v>143</v>
      </c>
      <c r="AA2832">
        <v>0</v>
      </c>
      <c r="AB2832" s="2">
        <v>0</v>
      </c>
      <c r="AC2832" s="2">
        <v>0</v>
      </c>
      <c r="AD2832" s="3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0</v>
      </c>
      <c r="AM2832" s="2">
        <v>19.38</v>
      </c>
      <c r="AN2832" s="2">
        <v>19.38</v>
      </c>
      <c r="AO2832" s="2">
        <v>0</v>
      </c>
      <c r="AP2832" s="2">
        <v>0</v>
      </c>
      <c r="AQ2832" s="2">
        <v>0</v>
      </c>
    </row>
    <row r="2833" spans="1:43" x14ac:dyDescent="0.25">
      <c r="A2833" s="1">
        <v>46146</v>
      </c>
      <c r="B2833" t="s">
        <v>48</v>
      </c>
      <c r="C2833">
        <v>649163</v>
      </c>
      <c r="D2833">
        <v>2026628666</v>
      </c>
      <c r="E2833" t="s">
        <v>2574</v>
      </c>
      <c r="F2833" t="s">
        <v>91</v>
      </c>
      <c r="G2833" t="s">
        <v>51</v>
      </c>
      <c r="H2833" t="s">
        <v>82</v>
      </c>
      <c r="I2833" t="s">
        <v>734</v>
      </c>
      <c r="J2833" t="s">
        <v>735</v>
      </c>
      <c r="K2833">
        <v>651818</v>
      </c>
      <c r="L2833" t="s">
        <v>114</v>
      </c>
      <c r="M2833" t="s">
        <v>115</v>
      </c>
      <c r="N2833" t="s">
        <v>57</v>
      </c>
      <c r="O2833" s="1">
        <v>45695</v>
      </c>
      <c r="Q2833" s="1">
        <v>46180</v>
      </c>
      <c r="R2833" s="2">
        <v>58.24</v>
      </c>
      <c r="S2833">
        <v>1</v>
      </c>
      <c r="T2833" t="s">
        <v>58</v>
      </c>
      <c r="U2833" t="s">
        <v>141</v>
      </c>
      <c r="V2833" s="3">
        <v>0.15</v>
      </c>
      <c r="W2833" s="2">
        <v>0</v>
      </c>
      <c r="X2833">
        <v>0</v>
      </c>
      <c r="Y2833" t="s">
        <v>142</v>
      </c>
      <c r="Z2833" t="s">
        <v>143</v>
      </c>
      <c r="AA2833">
        <v>0</v>
      </c>
      <c r="AB2833" s="2">
        <v>0</v>
      </c>
      <c r="AC2833" s="2">
        <v>0</v>
      </c>
      <c r="AD2833" s="3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0</v>
      </c>
      <c r="AM2833" s="2">
        <v>8.74</v>
      </c>
      <c r="AN2833" s="2">
        <v>8.74</v>
      </c>
      <c r="AO2833" s="2">
        <v>0</v>
      </c>
      <c r="AP2833" s="2">
        <v>0</v>
      </c>
      <c r="AQ2833" s="2">
        <v>0</v>
      </c>
    </row>
    <row r="2834" spans="1:43" x14ac:dyDescent="0.25">
      <c r="A2834" s="1">
        <v>46146</v>
      </c>
      <c r="B2834" t="s">
        <v>48</v>
      </c>
      <c r="C2834">
        <v>649163</v>
      </c>
      <c r="D2834">
        <v>2026655556</v>
      </c>
      <c r="E2834" t="s">
        <v>2654</v>
      </c>
      <c r="F2834" t="s">
        <v>130</v>
      </c>
      <c r="G2834" t="s">
        <v>51</v>
      </c>
      <c r="H2834" t="s">
        <v>82</v>
      </c>
      <c r="I2834" t="s">
        <v>734</v>
      </c>
      <c r="J2834" t="s">
        <v>735</v>
      </c>
      <c r="K2834">
        <v>651818</v>
      </c>
      <c r="L2834" t="s">
        <v>114</v>
      </c>
      <c r="M2834" t="s">
        <v>115</v>
      </c>
      <c r="N2834" t="s">
        <v>57</v>
      </c>
      <c r="O2834" s="1">
        <v>45695</v>
      </c>
      <c r="Q2834" s="1">
        <v>46180</v>
      </c>
      <c r="R2834" s="2">
        <v>52</v>
      </c>
      <c r="S2834">
        <v>1</v>
      </c>
      <c r="T2834" t="s">
        <v>58</v>
      </c>
      <c r="U2834" t="s">
        <v>141</v>
      </c>
      <c r="V2834" s="3">
        <v>0.15</v>
      </c>
      <c r="W2834" s="2">
        <v>0</v>
      </c>
      <c r="X2834">
        <v>0</v>
      </c>
      <c r="Y2834" t="s">
        <v>142</v>
      </c>
      <c r="Z2834" t="s">
        <v>143</v>
      </c>
      <c r="AA2834">
        <v>0</v>
      </c>
      <c r="AB2834" s="2">
        <v>0</v>
      </c>
      <c r="AC2834" s="2">
        <v>0</v>
      </c>
      <c r="AD2834" s="3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0</v>
      </c>
      <c r="AL2834" s="2">
        <v>0</v>
      </c>
      <c r="AM2834" s="2">
        <v>7.8</v>
      </c>
      <c r="AN2834" s="2">
        <v>7.8</v>
      </c>
      <c r="AO2834" s="2">
        <v>0</v>
      </c>
      <c r="AP2834" s="2">
        <v>0</v>
      </c>
      <c r="AQ2834" s="2">
        <v>0</v>
      </c>
    </row>
    <row r="2835" spans="1:43" x14ac:dyDescent="0.25">
      <c r="A2835" s="1">
        <v>46146</v>
      </c>
      <c r="B2835" t="s">
        <v>48</v>
      </c>
      <c r="C2835">
        <v>649163</v>
      </c>
      <c r="D2835">
        <v>2026680616</v>
      </c>
      <c r="E2835" t="s">
        <v>427</v>
      </c>
      <c r="F2835" t="s">
        <v>2575</v>
      </c>
      <c r="G2835" t="s">
        <v>51</v>
      </c>
      <c r="H2835" t="s">
        <v>324</v>
      </c>
      <c r="I2835" t="s">
        <v>734</v>
      </c>
      <c r="J2835" t="s">
        <v>735</v>
      </c>
      <c r="K2835">
        <v>651818</v>
      </c>
      <c r="L2835" t="s">
        <v>114</v>
      </c>
      <c r="M2835" t="s">
        <v>115</v>
      </c>
      <c r="N2835" t="s">
        <v>57</v>
      </c>
      <c r="O2835" s="1">
        <v>45695</v>
      </c>
      <c r="Q2835" s="1">
        <v>46180</v>
      </c>
      <c r="R2835" s="2">
        <v>40.78</v>
      </c>
      <c r="S2835">
        <v>1</v>
      </c>
      <c r="T2835" t="s">
        <v>58</v>
      </c>
      <c r="U2835" t="s">
        <v>141</v>
      </c>
      <c r="V2835" s="3">
        <v>0.15</v>
      </c>
      <c r="W2835" s="2">
        <v>0</v>
      </c>
      <c r="X2835">
        <v>0</v>
      </c>
      <c r="Y2835" t="s">
        <v>142</v>
      </c>
      <c r="Z2835" t="s">
        <v>143</v>
      </c>
      <c r="AA2835">
        <v>0</v>
      </c>
      <c r="AB2835" s="2">
        <v>0</v>
      </c>
      <c r="AC2835" s="2">
        <v>0</v>
      </c>
      <c r="AD2835" s="3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0</v>
      </c>
      <c r="AM2835" s="2">
        <v>6.12</v>
      </c>
      <c r="AN2835" s="2">
        <v>6.12</v>
      </c>
      <c r="AO2835" s="2">
        <v>0</v>
      </c>
      <c r="AP2835" s="2">
        <v>0</v>
      </c>
      <c r="AQ2835" s="2">
        <v>0</v>
      </c>
    </row>
    <row r="2836" spans="1:43" x14ac:dyDescent="0.25">
      <c r="A2836" s="1">
        <v>46146</v>
      </c>
      <c r="B2836" t="s">
        <v>48</v>
      </c>
      <c r="C2836">
        <v>649163</v>
      </c>
      <c r="D2836">
        <v>2026682346</v>
      </c>
      <c r="E2836" t="s">
        <v>2576</v>
      </c>
      <c r="F2836" t="s">
        <v>232</v>
      </c>
      <c r="G2836" t="s">
        <v>51</v>
      </c>
      <c r="H2836" t="s">
        <v>82</v>
      </c>
      <c r="I2836" t="s">
        <v>734</v>
      </c>
      <c r="J2836" t="s">
        <v>735</v>
      </c>
      <c r="K2836">
        <v>651818</v>
      </c>
      <c r="L2836" t="s">
        <v>114</v>
      </c>
      <c r="M2836" t="s">
        <v>115</v>
      </c>
      <c r="N2836" t="s">
        <v>57</v>
      </c>
      <c r="O2836" s="1">
        <v>45695</v>
      </c>
      <c r="Q2836" s="1">
        <v>46180</v>
      </c>
      <c r="R2836" s="2">
        <v>58.24</v>
      </c>
      <c r="S2836">
        <v>1</v>
      </c>
      <c r="T2836" t="s">
        <v>58</v>
      </c>
      <c r="U2836" t="s">
        <v>141</v>
      </c>
      <c r="V2836" s="3">
        <v>0.15</v>
      </c>
      <c r="W2836" s="2">
        <v>0</v>
      </c>
      <c r="X2836">
        <v>0</v>
      </c>
      <c r="Y2836" t="s">
        <v>142</v>
      </c>
      <c r="Z2836" t="s">
        <v>143</v>
      </c>
      <c r="AA2836">
        <v>0</v>
      </c>
      <c r="AB2836" s="2">
        <v>0</v>
      </c>
      <c r="AC2836" s="2">
        <v>0</v>
      </c>
      <c r="AD2836" s="3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0</v>
      </c>
      <c r="AL2836" s="2">
        <v>0</v>
      </c>
      <c r="AM2836" s="2">
        <v>8.74</v>
      </c>
      <c r="AN2836" s="2">
        <v>8.74</v>
      </c>
      <c r="AO2836" s="2">
        <v>0</v>
      </c>
      <c r="AP2836" s="2">
        <v>0</v>
      </c>
      <c r="AQ2836" s="2">
        <v>0</v>
      </c>
    </row>
    <row r="2837" spans="1:43" x14ac:dyDescent="0.25">
      <c r="A2837" s="1">
        <v>46146</v>
      </c>
      <c r="B2837" t="s">
        <v>48</v>
      </c>
      <c r="C2837">
        <v>649163</v>
      </c>
      <c r="D2837">
        <v>2026683721</v>
      </c>
      <c r="E2837" t="s">
        <v>993</v>
      </c>
      <c r="F2837" t="s">
        <v>767</v>
      </c>
      <c r="G2837" t="s">
        <v>51</v>
      </c>
      <c r="H2837" t="s">
        <v>113</v>
      </c>
      <c r="I2837" t="s">
        <v>734</v>
      </c>
      <c r="J2837" t="s">
        <v>735</v>
      </c>
      <c r="K2837">
        <v>651818</v>
      </c>
      <c r="L2837" t="s">
        <v>114</v>
      </c>
      <c r="M2837" t="s">
        <v>115</v>
      </c>
      <c r="N2837" t="s">
        <v>57</v>
      </c>
      <c r="O2837" s="1">
        <v>45695</v>
      </c>
      <c r="Q2837" s="1">
        <v>46180</v>
      </c>
      <c r="R2837" s="2">
        <v>46.72</v>
      </c>
      <c r="S2837">
        <v>1</v>
      </c>
      <c r="T2837" t="s">
        <v>58</v>
      </c>
      <c r="U2837" t="s">
        <v>141</v>
      </c>
      <c r="V2837" s="3">
        <v>0.15</v>
      </c>
      <c r="W2837" s="2">
        <v>0</v>
      </c>
      <c r="X2837">
        <v>0</v>
      </c>
      <c r="Y2837" t="s">
        <v>142</v>
      </c>
      <c r="Z2837" t="s">
        <v>143</v>
      </c>
      <c r="AA2837">
        <v>0</v>
      </c>
      <c r="AB2837" s="2">
        <v>0</v>
      </c>
      <c r="AC2837" s="2">
        <v>0</v>
      </c>
      <c r="AD2837" s="3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0</v>
      </c>
      <c r="AL2837" s="2">
        <v>0</v>
      </c>
      <c r="AM2837" s="2">
        <v>7.01</v>
      </c>
      <c r="AN2837" s="2">
        <v>7.01</v>
      </c>
      <c r="AO2837" s="2">
        <v>0</v>
      </c>
      <c r="AP2837" s="2">
        <v>0</v>
      </c>
      <c r="AQ2837" s="2">
        <v>0</v>
      </c>
    </row>
    <row r="2838" spans="1:43" x14ac:dyDescent="0.25">
      <c r="A2838" s="1">
        <v>46146</v>
      </c>
      <c r="B2838" t="s">
        <v>48</v>
      </c>
      <c r="C2838">
        <v>649163</v>
      </c>
      <c r="D2838">
        <v>2026698495</v>
      </c>
      <c r="E2838" t="s">
        <v>2577</v>
      </c>
      <c r="F2838" t="s">
        <v>2578</v>
      </c>
      <c r="G2838" t="s">
        <v>51</v>
      </c>
      <c r="H2838" t="s">
        <v>113</v>
      </c>
      <c r="I2838" t="s">
        <v>734</v>
      </c>
      <c r="J2838" t="s">
        <v>735</v>
      </c>
      <c r="K2838">
        <v>651818</v>
      </c>
      <c r="L2838" t="s">
        <v>114</v>
      </c>
      <c r="M2838" t="s">
        <v>115</v>
      </c>
      <c r="N2838" t="s">
        <v>57</v>
      </c>
      <c r="O2838" s="1">
        <v>45695</v>
      </c>
      <c r="Q2838" s="1">
        <v>46180</v>
      </c>
      <c r="R2838" s="2">
        <v>17.64</v>
      </c>
      <c r="S2838">
        <v>1</v>
      </c>
      <c r="T2838" t="s">
        <v>58</v>
      </c>
      <c r="U2838" t="s">
        <v>141</v>
      </c>
      <c r="V2838" s="3">
        <v>0.15</v>
      </c>
      <c r="W2838" s="2">
        <v>0</v>
      </c>
      <c r="X2838">
        <v>0</v>
      </c>
      <c r="Y2838" t="s">
        <v>142</v>
      </c>
      <c r="Z2838" t="s">
        <v>143</v>
      </c>
      <c r="AA2838">
        <v>0</v>
      </c>
      <c r="AB2838" s="2">
        <v>0</v>
      </c>
      <c r="AC2838" s="2">
        <v>0</v>
      </c>
      <c r="AD2838" s="3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0</v>
      </c>
      <c r="AL2838" s="2">
        <v>0</v>
      </c>
      <c r="AM2838" s="2">
        <v>2.65</v>
      </c>
      <c r="AN2838" s="2">
        <v>2.65</v>
      </c>
      <c r="AO2838" s="2">
        <v>0</v>
      </c>
      <c r="AP2838" s="2">
        <v>0</v>
      </c>
      <c r="AQ2838" s="2">
        <v>0</v>
      </c>
    </row>
    <row r="2839" spans="1:43" x14ac:dyDescent="0.25">
      <c r="A2839" s="1">
        <v>46146</v>
      </c>
      <c r="B2839" t="s">
        <v>48</v>
      </c>
      <c r="C2839">
        <v>649163</v>
      </c>
      <c r="D2839">
        <v>2026718142</v>
      </c>
      <c r="E2839" t="s">
        <v>551</v>
      </c>
      <c r="F2839" t="s">
        <v>63</v>
      </c>
      <c r="G2839" t="s">
        <v>51</v>
      </c>
      <c r="H2839" t="s">
        <v>82</v>
      </c>
      <c r="I2839" t="s">
        <v>734</v>
      </c>
      <c r="J2839" t="s">
        <v>735</v>
      </c>
      <c r="K2839">
        <v>768271</v>
      </c>
      <c r="L2839" t="s">
        <v>2327</v>
      </c>
      <c r="M2839" t="s">
        <v>459</v>
      </c>
      <c r="N2839" t="s">
        <v>57</v>
      </c>
      <c r="O2839" s="1">
        <v>45689</v>
      </c>
      <c r="Q2839" s="1">
        <v>46174</v>
      </c>
      <c r="R2839" s="2">
        <v>284.54000000000002</v>
      </c>
      <c r="S2839">
        <v>1</v>
      </c>
      <c r="T2839" t="s">
        <v>58</v>
      </c>
      <c r="U2839" t="s">
        <v>141</v>
      </c>
      <c r="V2839" s="3">
        <v>0.15</v>
      </c>
      <c r="W2839" s="2">
        <v>0</v>
      </c>
      <c r="X2839">
        <v>0</v>
      </c>
      <c r="Y2839" t="s">
        <v>142</v>
      </c>
      <c r="Z2839" t="s">
        <v>143</v>
      </c>
      <c r="AA2839">
        <v>0</v>
      </c>
      <c r="AB2839" s="2">
        <v>0</v>
      </c>
      <c r="AC2839" s="2">
        <v>0</v>
      </c>
      <c r="AD2839" s="3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0</v>
      </c>
      <c r="AM2839" s="2">
        <v>42.68</v>
      </c>
      <c r="AN2839" s="2">
        <v>42.68</v>
      </c>
      <c r="AO2839" s="2">
        <v>0</v>
      </c>
      <c r="AP2839" s="2">
        <v>0</v>
      </c>
      <c r="AQ2839" s="2">
        <v>0</v>
      </c>
    </row>
    <row r="2840" spans="1:43" x14ac:dyDescent="0.25">
      <c r="A2840" s="1">
        <v>46146</v>
      </c>
      <c r="B2840" t="s">
        <v>48</v>
      </c>
      <c r="C2840">
        <v>649163</v>
      </c>
      <c r="D2840">
        <v>2026733978</v>
      </c>
      <c r="E2840" t="s">
        <v>927</v>
      </c>
      <c r="F2840" t="s">
        <v>783</v>
      </c>
      <c r="G2840" t="s">
        <v>51</v>
      </c>
      <c r="H2840" t="s">
        <v>82</v>
      </c>
      <c r="I2840" t="s">
        <v>734</v>
      </c>
      <c r="J2840" t="s">
        <v>735</v>
      </c>
      <c r="K2840">
        <v>651818</v>
      </c>
      <c r="L2840" t="s">
        <v>114</v>
      </c>
      <c r="M2840" t="s">
        <v>115</v>
      </c>
      <c r="N2840" t="s">
        <v>57</v>
      </c>
      <c r="O2840" s="1">
        <v>45695</v>
      </c>
      <c r="Q2840" s="1">
        <v>46180</v>
      </c>
      <c r="R2840" s="2">
        <v>122.22</v>
      </c>
      <c r="S2840">
        <v>1</v>
      </c>
      <c r="T2840" t="s">
        <v>58</v>
      </c>
      <c r="U2840" t="s">
        <v>141</v>
      </c>
      <c r="V2840" s="3">
        <v>0.15</v>
      </c>
      <c r="W2840" s="2">
        <v>0</v>
      </c>
      <c r="X2840">
        <v>0</v>
      </c>
      <c r="Y2840" t="s">
        <v>142</v>
      </c>
      <c r="Z2840" t="s">
        <v>143</v>
      </c>
      <c r="AA2840">
        <v>0</v>
      </c>
      <c r="AB2840" s="2">
        <v>0</v>
      </c>
      <c r="AC2840" s="2">
        <v>0</v>
      </c>
      <c r="AD2840" s="3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0</v>
      </c>
      <c r="AL2840" s="2">
        <v>0</v>
      </c>
      <c r="AM2840" s="2">
        <v>18.329999999999998</v>
      </c>
      <c r="AN2840" s="2">
        <v>18.329999999999998</v>
      </c>
      <c r="AO2840" s="2">
        <v>0</v>
      </c>
      <c r="AP2840" s="2">
        <v>0</v>
      </c>
      <c r="AQ2840" s="2">
        <v>0</v>
      </c>
    </row>
    <row r="2841" spans="1:43" x14ac:dyDescent="0.25">
      <c r="A2841" s="1">
        <v>46146</v>
      </c>
      <c r="B2841" t="s">
        <v>48</v>
      </c>
      <c r="C2841">
        <v>649163</v>
      </c>
      <c r="D2841">
        <v>2026737140</v>
      </c>
      <c r="E2841" t="s">
        <v>2655</v>
      </c>
      <c r="F2841" t="s">
        <v>2656</v>
      </c>
      <c r="G2841" t="s">
        <v>51</v>
      </c>
      <c r="H2841" t="s">
        <v>82</v>
      </c>
      <c r="I2841" t="s">
        <v>734</v>
      </c>
      <c r="J2841" t="s">
        <v>735</v>
      </c>
      <c r="K2841">
        <v>651818</v>
      </c>
      <c r="L2841" t="s">
        <v>114</v>
      </c>
      <c r="M2841" t="s">
        <v>115</v>
      </c>
      <c r="N2841" t="s">
        <v>57</v>
      </c>
      <c r="O2841" s="1">
        <v>45695</v>
      </c>
      <c r="Q2841" s="1">
        <v>46180</v>
      </c>
      <c r="R2841" s="2">
        <v>124.72</v>
      </c>
      <c r="S2841">
        <v>1</v>
      </c>
      <c r="T2841" t="s">
        <v>58</v>
      </c>
      <c r="U2841" t="s">
        <v>141</v>
      </c>
      <c r="V2841" s="3">
        <v>0.15</v>
      </c>
      <c r="W2841" s="2">
        <v>0</v>
      </c>
      <c r="X2841">
        <v>0</v>
      </c>
      <c r="Y2841" t="s">
        <v>142</v>
      </c>
      <c r="Z2841" t="s">
        <v>143</v>
      </c>
      <c r="AA2841">
        <v>0</v>
      </c>
      <c r="AB2841" s="2">
        <v>0</v>
      </c>
      <c r="AC2841" s="2">
        <v>0</v>
      </c>
      <c r="AD2841" s="3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0</v>
      </c>
      <c r="AL2841" s="2">
        <v>0</v>
      </c>
      <c r="AM2841" s="2">
        <v>18.71</v>
      </c>
      <c r="AN2841" s="2">
        <v>18.71</v>
      </c>
      <c r="AO2841" s="2">
        <v>0</v>
      </c>
      <c r="AP2841" s="2">
        <v>0</v>
      </c>
      <c r="AQ2841" s="2">
        <v>0</v>
      </c>
    </row>
    <row r="2842" spans="1:43" x14ac:dyDescent="0.25">
      <c r="A2842" s="1">
        <v>46146</v>
      </c>
      <c r="B2842" t="s">
        <v>48</v>
      </c>
      <c r="C2842">
        <v>649163</v>
      </c>
      <c r="D2842">
        <v>2026762617</v>
      </c>
      <c r="E2842" t="s">
        <v>2579</v>
      </c>
      <c r="F2842" t="s">
        <v>147</v>
      </c>
      <c r="G2842" t="s">
        <v>51</v>
      </c>
      <c r="H2842" t="s">
        <v>82</v>
      </c>
      <c r="I2842" t="s">
        <v>734</v>
      </c>
      <c r="J2842" t="s">
        <v>735</v>
      </c>
      <c r="K2842">
        <v>816021</v>
      </c>
      <c r="L2842" t="s">
        <v>124</v>
      </c>
      <c r="M2842" t="s">
        <v>125</v>
      </c>
      <c r="N2842" t="s">
        <v>57</v>
      </c>
      <c r="O2842" s="1">
        <v>45693</v>
      </c>
      <c r="Q2842" s="1">
        <v>46178</v>
      </c>
      <c r="R2842" s="2">
        <v>58.24</v>
      </c>
      <c r="S2842">
        <v>1</v>
      </c>
      <c r="T2842" t="s">
        <v>58</v>
      </c>
      <c r="U2842" t="s">
        <v>141</v>
      </c>
      <c r="V2842" s="3">
        <v>0.15</v>
      </c>
      <c r="W2842" s="2">
        <v>0</v>
      </c>
      <c r="X2842">
        <v>0</v>
      </c>
      <c r="Y2842" t="s">
        <v>142</v>
      </c>
      <c r="Z2842" t="s">
        <v>143</v>
      </c>
      <c r="AA2842">
        <v>0</v>
      </c>
      <c r="AB2842" s="2">
        <v>0</v>
      </c>
      <c r="AC2842" s="2">
        <v>0</v>
      </c>
      <c r="AD2842" s="3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0</v>
      </c>
      <c r="AL2842" s="2">
        <v>0</v>
      </c>
      <c r="AM2842" s="2">
        <v>8.74</v>
      </c>
      <c r="AN2842" s="2">
        <v>8.74</v>
      </c>
      <c r="AO2842" s="2">
        <v>0</v>
      </c>
      <c r="AP2842" s="2">
        <v>0</v>
      </c>
      <c r="AQ2842" s="2">
        <v>0</v>
      </c>
    </row>
    <row r="2843" spans="1:43" x14ac:dyDescent="0.25">
      <c r="A2843" s="1">
        <v>46146</v>
      </c>
      <c r="B2843" t="s">
        <v>48</v>
      </c>
      <c r="C2843">
        <v>649163</v>
      </c>
      <c r="D2843">
        <v>2026807699</v>
      </c>
      <c r="E2843" t="s">
        <v>2288</v>
      </c>
      <c r="F2843" t="s">
        <v>1972</v>
      </c>
      <c r="G2843" t="s">
        <v>51</v>
      </c>
      <c r="H2843" t="s">
        <v>213</v>
      </c>
      <c r="I2843" t="s">
        <v>734</v>
      </c>
      <c r="J2843" t="s">
        <v>735</v>
      </c>
      <c r="K2843">
        <v>768887</v>
      </c>
      <c r="L2843" t="s">
        <v>762</v>
      </c>
      <c r="M2843" t="s">
        <v>763</v>
      </c>
      <c r="N2843" t="s">
        <v>57</v>
      </c>
      <c r="O2843" s="1">
        <v>45686</v>
      </c>
      <c r="Q2843" s="1">
        <v>46171</v>
      </c>
      <c r="R2843" s="2">
        <v>10.75</v>
      </c>
      <c r="S2843">
        <v>1</v>
      </c>
      <c r="T2843" t="s">
        <v>58</v>
      </c>
      <c r="U2843" t="s">
        <v>141</v>
      </c>
      <c r="V2843" s="3">
        <v>0.15</v>
      </c>
      <c r="W2843" s="2">
        <v>0</v>
      </c>
      <c r="X2843">
        <v>0</v>
      </c>
      <c r="Y2843" t="s">
        <v>142</v>
      </c>
      <c r="Z2843" t="s">
        <v>143</v>
      </c>
      <c r="AA2843">
        <v>0</v>
      </c>
      <c r="AB2843" s="2">
        <v>0</v>
      </c>
      <c r="AC2843" s="2">
        <v>0</v>
      </c>
      <c r="AD2843" s="3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0</v>
      </c>
      <c r="AM2843" s="2">
        <v>1.61</v>
      </c>
      <c r="AN2843" s="2">
        <v>1.61</v>
      </c>
      <c r="AO2843" s="2">
        <v>0</v>
      </c>
      <c r="AP2843" s="2">
        <v>0</v>
      </c>
      <c r="AQ2843" s="2">
        <v>0</v>
      </c>
    </row>
    <row r="2844" spans="1:43" x14ac:dyDescent="0.25">
      <c r="A2844" s="1">
        <v>46146</v>
      </c>
      <c r="B2844" t="s">
        <v>48</v>
      </c>
      <c r="C2844">
        <v>649163</v>
      </c>
      <c r="D2844">
        <v>2026811338</v>
      </c>
      <c r="E2844" t="s">
        <v>2580</v>
      </c>
      <c r="F2844" t="s">
        <v>356</v>
      </c>
      <c r="G2844" t="s">
        <v>51</v>
      </c>
      <c r="H2844" t="s">
        <v>122</v>
      </c>
      <c r="I2844" t="s">
        <v>734</v>
      </c>
      <c r="J2844" t="s">
        <v>735</v>
      </c>
      <c r="K2844">
        <v>816021</v>
      </c>
      <c r="L2844" t="s">
        <v>124</v>
      </c>
      <c r="M2844" t="s">
        <v>125</v>
      </c>
      <c r="N2844" t="s">
        <v>57</v>
      </c>
      <c r="O2844" s="1">
        <v>45690</v>
      </c>
      <c r="Q2844" s="1">
        <v>46175</v>
      </c>
      <c r="R2844" s="2">
        <v>9.6999999999999993</v>
      </c>
      <c r="S2844">
        <v>1</v>
      </c>
      <c r="T2844" t="s">
        <v>58</v>
      </c>
      <c r="U2844" t="s">
        <v>141</v>
      </c>
      <c r="V2844" s="3">
        <v>0.15</v>
      </c>
      <c r="W2844" s="2">
        <v>0</v>
      </c>
      <c r="X2844">
        <v>0</v>
      </c>
      <c r="Y2844" t="s">
        <v>142</v>
      </c>
      <c r="Z2844" t="s">
        <v>143</v>
      </c>
      <c r="AA2844">
        <v>0</v>
      </c>
      <c r="AB2844" s="2">
        <v>0</v>
      </c>
      <c r="AC2844" s="2">
        <v>0</v>
      </c>
      <c r="AD2844" s="3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0</v>
      </c>
      <c r="AM2844" s="2">
        <v>1.46</v>
      </c>
      <c r="AN2844" s="2">
        <v>1.46</v>
      </c>
      <c r="AO2844" s="2">
        <v>0</v>
      </c>
      <c r="AP2844" s="2">
        <v>0</v>
      </c>
      <c r="AQ2844" s="2">
        <v>0</v>
      </c>
    </row>
    <row r="2845" spans="1:43" x14ac:dyDescent="0.25">
      <c r="A2845" s="1">
        <v>46146</v>
      </c>
      <c r="B2845" t="s">
        <v>48</v>
      </c>
      <c r="C2845">
        <v>649163</v>
      </c>
      <c r="D2845">
        <v>2026832448</v>
      </c>
      <c r="E2845" t="s">
        <v>72</v>
      </c>
      <c r="F2845" t="s">
        <v>153</v>
      </c>
      <c r="G2845" t="s">
        <v>51</v>
      </c>
      <c r="H2845" t="s">
        <v>210</v>
      </c>
      <c r="I2845" t="s">
        <v>734</v>
      </c>
      <c r="J2845" t="s">
        <v>735</v>
      </c>
      <c r="K2845">
        <v>651818</v>
      </c>
      <c r="L2845" t="s">
        <v>114</v>
      </c>
      <c r="M2845" t="s">
        <v>115</v>
      </c>
      <c r="N2845" t="s">
        <v>57</v>
      </c>
      <c r="O2845" s="1">
        <v>45695</v>
      </c>
      <c r="Q2845" s="1">
        <v>46180</v>
      </c>
      <c r="R2845" s="2">
        <v>32.979999999999997</v>
      </c>
      <c r="S2845">
        <v>1</v>
      </c>
      <c r="T2845" t="s">
        <v>58</v>
      </c>
      <c r="U2845" t="s">
        <v>141</v>
      </c>
      <c r="V2845" s="3">
        <v>0.15</v>
      </c>
      <c r="W2845" s="2">
        <v>0</v>
      </c>
      <c r="X2845">
        <v>0</v>
      </c>
      <c r="Y2845" t="s">
        <v>142</v>
      </c>
      <c r="Z2845" t="s">
        <v>143</v>
      </c>
      <c r="AA2845">
        <v>0</v>
      </c>
      <c r="AB2845" s="2">
        <v>0</v>
      </c>
      <c r="AC2845" s="2">
        <v>0</v>
      </c>
      <c r="AD2845" s="3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0</v>
      </c>
      <c r="AL2845" s="2">
        <v>0</v>
      </c>
      <c r="AM2845" s="2">
        <v>4.95</v>
      </c>
      <c r="AN2845" s="2">
        <v>4.95</v>
      </c>
      <c r="AO2845" s="2">
        <v>0</v>
      </c>
      <c r="AP2845" s="2">
        <v>0</v>
      </c>
      <c r="AQ2845" s="2">
        <v>0</v>
      </c>
    </row>
    <row r="2846" spans="1:43" x14ac:dyDescent="0.25">
      <c r="A2846" s="1">
        <v>46146</v>
      </c>
      <c r="B2846" t="s">
        <v>48</v>
      </c>
      <c r="C2846">
        <v>649163</v>
      </c>
      <c r="D2846">
        <v>2026832450</v>
      </c>
      <c r="E2846" t="s">
        <v>72</v>
      </c>
      <c r="F2846" t="s">
        <v>153</v>
      </c>
      <c r="G2846" t="s">
        <v>51</v>
      </c>
      <c r="H2846" t="s">
        <v>210</v>
      </c>
      <c r="I2846" t="s">
        <v>734</v>
      </c>
      <c r="J2846" t="s">
        <v>746</v>
      </c>
      <c r="K2846">
        <v>651818</v>
      </c>
      <c r="L2846" t="s">
        <v>114</v>
      </c>
      <c r="M2846" t="s">
        <v>115</v>
      </c>
      <c r="N2846" t="s">
        <v>57</v>
      </c>
      <c r="O2846" s="1">
        <v>45695</v>
      </c>
      <c r="Q2846" s="1">
        <v>46180</v>
      </c>
      <c r="R2846" s="2">
        <v>41.25</v>
      </c>
      <c r="S2846">
        <v>1</v>
      </c>
      <c r="T2846" t="s">
        <v>58</v>
      </c>
      <c r="U2846" t="s">
        <v>141</v>
      </c>
      <c r="V2846" s="3">
        <v>0.1</v>
      </c>
      <c r="W2846" s="2">
        <v>0</v>
      </c>
      <c r="X2846">
        <v>0</v>
      </c>
      <c r="Y2846" t="s">
        <v>142</v>
      </c>
      <c r="Z2846" t="s">
        <v>143</v>
      </c>
      <c r="AA2846">
        <v>0</v>
      </c>
      <c r="AB2846" s="2">
        <v>0</v>
      </c>
      <c r="AC2846" s="2">
        <v>0</v>
      </c>
      <c r="AD2846" s="3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0</v>
      </c>
      <c r="AM2846" s="2">
        <v>4.12</v>
      </c>
      <c r="AN2846" s="2">
        <v>4.12</v>
      </c>
      <c r="AO2846" s="2">
        <v>0</v>
      </c>
      <c r="AP2846" s="2">
        <v>0</v>
      </c>
      <c r="AQ2846" s="2">
        <v>0</v>
      </c>
    </row>
    <row r="2847" spans="1:43" x14ac:dyDescent="0.25">
      <c r="A2847" s="1">
        <v>46146</v>
      </c>
      <c r="B2847" t="s">
        <v>48</v>
      </c>
      <c r="C2847">
        <v>649163</v>
      </c>
      <c r="D2847">
        <v>2026836867</v>
      </c>
      <c r="E2847" t="s">
        <v>545</v>
      </c>
      <c r="F2847" t="s">
        <v>1957</v>
      </c>
      <c r="G2847" t="s">
        <v>51</v>
      </c>
      <c r="H2847" t="s">
        <v>313</v>
      </c>
      <c r="I2847" t="s">
        <v>734</v>
      </c>
      <c r="J2847" t="s">
        <v>735</v>
      </c>
      <c r="K2847">
        <v>673059</v>
      </c>
      <c r="L2847" t="s">
        <v>90</v>
      </c>
      <c r="M2847" t="s">
        <v>91</v>
      </c>
      <c r="N2847" t="s">
        <v>57</v>
      </c>
      <c r="O2847" s="1">
        <v>45717</v>
      </c>
      <c r="Q2847" s="1">
        <v>46174</v>
      </c>
      <c r="R2847" s="2">
        <v>56.63</v>
      </c>
      <c r="S2847">
        <v>1</v>
      </c>
      <c r="T2847" t="s">
        <v>58</v>
      </c>
      <c r="U2847" t="s">
        <v>141</v>
      </c>
      <c r="V2847" s="3">
        <v>0.15</v>
      </c>
      <c r="W2847" s="2">
        <v>0</v>
      </c>
      <c r="X2847">
        <v>0</v>
      </c>
      <c r="Y2847" t="s">
        <v>142</v>
      </c>
      <c r="Z2847" t="s">
        <v>143</v>
      </c>
      <c r="AA2847">
        <v>0</v>
      </c>
      <c r="AB2847" s="2">
        <v>0</v>
      </c>
      <c r="AC2847" s="2">
        <v>0</v>
      </c>
      <c r="AD2847" s="3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0</v>
      </c>
      <c r="AM2847" s="2">
        <v>8.49</v>
      </c>
      <c r="AN2847" s="2">
        <v>8.49</v>
      </c>
      <c r="AO2847" s="2">
        <v>0</v>
      </c>
      <c r="AP2847" s="2">
        <v>0</v>
      </c>
      <c r="AQ2847" s="2">
        <v>0</v>
      </c>
    </row>
    <row r="2848" spans="1:43" x14ac:dyDescent="0.25">
      <c r="A2848" s="1">
        <v>46146</v>
      </c>
      <c r="B2848" t="s">
        <v>48</v>
      </c>
      <c r="C2848">
        <v>649163</v>
      </c>
      <c r="D2848">
        <v>2026844913</v>
      </c>
      <c r="E2848" t="s">
        <v>1126</v>
      </c>
      <c r="F2848" t="s">
        <v>310</v>
      </c>
      <c r="G2848" t="s">
        <v>51</v>
      </c>
      <c r="H2848" t="s">
        <v>82</v>
      </c>
      <c r="I2848" t="s">
        <v>734</v>
      </c>
      <c r="J2848" t="s">
        <v>735</v>
      </c>
      <c r="K2848">
        <v>651818</v>
      </c>
      <c r="L2848" t="s">
        <v>114</v>
      </c>
      <c r="M2848" t="s">
        <v>115</v>
      </c>
      <c r="N2848" t="s">
        <v>57</v>
      </c>
      <c r="O2848" s="1">
        <v>45695</v>
      </c>
      <c r="Q2848" s="1">
        <v>46180</v>
      </c>
      <c r="R2848" s="2">
        <v>78.400000000000006</v>
      </c>
      <c r="S2848">
        <v>1</v>
      </c>
      <c r="T2848" t="s">
        <v>58</v>
      </c>
      <c r="U2848" t="s">
        <v>141</v>
      </c>
      <c r="V2848" s="3">
        <v>0.15</v>
      </c>
      <c r="W2848" s="2">
        <v>0</v>
      </c>
      <c r="X2848">
        <v>0</v>
      </c>
      <c r="Y2848" t="s">
        <v>142</v>
      </c>
      <c r="Z2848" t="s">
        <v>143</v>
      </c>
      <c r="AA2848">
        <v>0</v>
      </c>
      <c r="AB2848" s="2">
        <v>0</v>
      </c>
      <c r="AC2848" s="2">
        <v>0</v>
      </c>
      <c r="AD2848" s="3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0</v>
      </c>
      <c r="AM2848" s="2">
        <v>11.76</v>
      </c>
      <c r="AN2848" s="2">
        <v>11.76</v>
      </c>
      <c r="AO2848" s="2">
        <v>0</v>
      </c>
      <c r="AP2848" s="2">
        <v>0</v>
      </c>
      <c r="AQ2848" s="2">
        <v>0</v>
      </c>
    </row>
    <row r="2849" spans="1:43" x14ac:dyDescent="0.25">
      <c r="A2849" s="1">
        <v>46146</v>
      </c>
      <c r="B2849" t="s">
        <v>48</v>
      </c>
      <c r="C2849">
        <v>649163</v>
      </c>
      <c r="D2849">
        <v>2026858366</v>
      </c>
      <c r="E2849" t="s">
        <v>2657</v>
      </c>
      <c r="F2849" t="s">
        <v>523</v>
      </c>
      <c r="G2849" t="s">
        <v>51</v>
      </c>
      <c r="H2849" t="s">
        <v>172</v>
      </c>
      <c r="I2849" t="s">
        <v>734</v>
      </c>
      <c r="J2849" t="s">
        <v>735</v>
      </c>
      <c r="K2849">
        <v>673059</v>
      </c>
      <c r="L2849" t="s">
        <v>90</v>
      </c>
      <c r="M2849" t="s">
        <v>91</v>
      </c>
      <c r="N2849" t="s">
        <v>57</v>
      </c>
      <c r="O2849" s="1">
        <v>45717</v>
      </c>
      <c r="Q2849" s="1">
        <v>46174</v>
      </c>
      <c r="R2849" s="2">
        <v>79.58</v>
      </c>
      <c r="S2849">
        <v>1</v>
      </c>
      <c r="T2849" t="s">
        <v>58</v>
      </c>
      <c r="U2849" t="s">
        <v>141</v>
      </c>
      <c r="V2849" s="3">
        <v>0.15</v>
      </c>
      <c r="W2849" s="2">
        <v>0</v>
      </c>
      <c r="X2849">
        <v>0</v>
      </c>
      <c r="Y2849" t="s">
        <v>142</v>
      </c>
      <c r="Z2849" t="s">
        <v>143</v>
      </c>
      <c r="AA2849">
        <v>0</v>
      </c>
      <c r="AB2849" s="2">
        <v>0</v>
      </c>
      <c r="AC2849" s="2">
        <v>0</v>
      </c>
      <c r="AD2849" s="3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0</v>
      </c>
      <c r="AM2849" s="2">
        <v>11.94</v>
      </c>
      <c r="AN2849" s="2">
        <v>11.94</v>
      </c>
      <c r="AO2849" s="2">
        <v>0</v>
      </c>
      <c r="AP2849" s="2">
        <v>0</v>
      </c>
      <c r="AQ2849" s="2">
        <v>0</v>
      </c>
    </row>
    <row r="2850" spans="1:43" x14ac:dyDescent="0.25">
      <c r="A2850" s="1">
        <v>46146</v>
      </c>
      <c r="B2850" t="s">
        <v>48</v>
      </c>
      <c r="C2850">
        <v>649163</v>
      </c>
      <c r="D2850">
        <v>2026860056</v>
      </c>
      <c r="E2850" t="s">
        <v>2569</v>
      </c>
      <c r="F2850" t="s">
        <v>2570</v>
      </c>
      <c r="G2850" t="s">
        <v>51</v>
      </c>
      <c r="H2850" t="s">
        <v>110</v>
      </c>
      <c r="I2850" t="s">
        <v>734</v>
      </c>
      <c r="J2850" t="s">
        <v>735</v>
      </c>
      <c r="K2850">
        <v>651818</v>
      </c>
      <c r="L2850" t="s">
        <v>114</v>
      </c>
      <c r="M2850" t="s">
        <v>115</v>
      </c>
      <c r="N2850" t="s">
        <v>57</v>
      </c>
      <c r="O2850" s="1">
        <v>45695</v>
      </c>
      <c r="Q2850" s="1">
        <v>46180</v>
      </c>
      <c r="R2850" s="2">
        <v>13</v>
      </c>
      <c r="S2850">
        <v>1</v>
      </c>
      <c r="T2850" t="s">
        <v>58</v>
      </c>
      <c r="U2850" t="s">
        <v>141</v>
      </c>
      <c r="V2850" s="3">
        <v>0.15</v>
      </c>
      <c r="W2850" s="2">
        <v>0</v>
      </c>
      <c r="X2850">
        <v>0</v>
      </c>
      <c r="Y2850" t="s">
        <v>142</v>
      </c>
      <c r="Z2850" t="s">
        <v>143</v>
      </c>
      <c r="AA2850">
        <v>0</v>
      </c>
      <c r="AB2850" s="2">
        <v>0</v>
      </c>
      <c r="AC2850" s="2">
        <v>0</v>
      </c>
      <c r="AD2850" s="3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0</v>
      </c>
      <c r="AM2850" s="2">
        <v>1.95</v>
      </c>
      <c r="AN2850" s="2">
        <v>1.95</v>
      </c>
      <c r="AO2850" s="2">
        <v>0</v>
      </c>
      <c r="AP2850" s="2">
        <v>0</v>
      </c>
      <c r="AQ2850" s="2">
        <v>0</v>
      </c>
    </row>
    <row r="2851" spans="1:43" x14ac:dyDescent="0.25">
      <c r="A2851" s="1">
        <v>46146</v>
      </c>
      <c r="B2851" t="s">
        <v>48</v>
      </c>
      <c r="C2851">
        <v>649163</v>
      </c>
      <c r="D2851">
        <v>2026862484</v>
      </c>
      <c r="E2851" t="s">
        <v>1110</v>
      </c>
      <c r="F2851" t="s">
        <v>206</v>
      </c>
      <c r="G2851" t="s">
        <v>51</v>
      </c>
      <c r="H2851" t="s">
        <v>82</v>
      </c>
      <c r="I2851" t="s">
        <v>734</v>
      </c>
      <c r="J2851" t="s">
        <v>735</v>
      </c>
      <c r="K2851">
        <v>764123</v>
      </c>
      <c r="L2851" t="s">
        <v>2658</v>
      </c>
      <c r="M2851" t="s">
        <v>2659</v>
      </c>
      <c r="N2851" t="s">
        <v>57</v>
      </c>
      <c r="O2851" s="1">
        <v>45694</v>
      </c>
      <c r="Q2851" s="1">
        <v>46179</v>
      </c>
      <c r="R2851" s="2">
        <v>11.5</v>
      </c>
      <c r="S2851">
        <v>1</v>
      </c>
      <c r="T2851" t="s">
        <v>58</v>
      </c>
      <c r="U2851" t="s">
        <v>141</v>
      </c>
      <c r="V2851" s="3">
        <v>0.15</v>
      </c>
      <c r="W2851" s="2">
        <v>0</v>
      </c>
      <c r="X2851">
        <v>0</v>
      </c>
      <c r="Y2851" t="s">
        <v>142</v>
      </c>
      <c r="Z2851" t="s">
        <v>143</v>
      </c>
      <c r="AA2851">
        <v>0</v>
      </c>
      <c r="AB2851" s="2">
        <v>0</v>
      </c>
      <c r="AC2851" s="2">
        <v>0</v>
      </c>
      <c r="AD2851" s="3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0</v>
      </c>
      <c r="AM2851" s="2">
        <v>1.72</v>
      </c>
      <c r="AN2851" s="2">
        <v>1.72</v>
      </c>
      <c r="AO2851" s="2">
        <v>0</v>
      </c>
      <c r="AP2851" s="2">
        <v>0</v>
      </c>
      <c r="AQ2851" s="2">
        <v>0</v>
      </c>
    </row>
    <row r="2852" spans="1:43" x14ac:dyDescent="0.25">
      <c r="A2852" s="1">
        <v>46146</v>
      </c>
      <c r="B2852" t="s">
        <v>48</v>
      </c>
      <c r="C2852">
        <v>649163</v>
      </c>
      <c r="D2852">
        <v>2026930456</v>
      </c>
      <c r="E2852" t="s">
        <v>2143</v>
      </c>
      <c r="F2852" t="s">
        <v>466</v>
      </c>
      <c r="G2852" t="s">
        <v>51</v>
      </c>
      <c r="H2852" t="s">
        <v>82</v>
      </c>
      <c r="I2852" t="s">
        <v>734</v>
      </c>
      <c r="J2852" t="s">
        <v>735</v>
      </c>
      <c r="K2852">
        <v>824062</v>
      </c>
      <c r="L2852" t="s">
        <v>400</v>
      </c>
      <c r="M2852" t="s">
        <v>401</v>
      </c>
      <c r="N2852" t="s">
        <v>57</v>
      </c>
      <c r="O2852" s="1">
        <v>45717</v>
      </c>
      <c r="Q2852" s="1">
        <v>46174</v>
      </c>
      <c r="R2852" s="2">
        <v>15.75</v>
      </c>
      <c r="S2852">
        <v>1</v>
      </c>
      <c r="T2852" t="s">
        <v>58</v>
      </c>
      <c r="U2852" t="s">
        <v>141</v>
      </c>
      <c r="V2852" s="3">
        <v>0.15</v>
      </c>
      <c r="W2852" s="2">
        <v>0</v>
      </c>
      <c r="X2852">
        <v>0</v>
      </c>
      <c r="Y2852" t="s">
        <v>142</v>
      </c>
      <c r="Z2852" t="s">
        <v>143</v>
      </c>
      <c r="AA2852">
        <v>0</v>
      </c>
      <c r="AB2852" s="2">
        <v>0</v>
      </c>
      <c r="AC2852" s="2">
        <v>0</v>
      </c>
      <c r="AD2852" s="3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2.36</v>
      </c>
      <c r="AN2852" s="2">
        <v>2.36</v>
      </c>
      <c r="AO2852" s="2">
        <v>0</v>
      </c>
      <c r="AP2852" s="2">
        <v>0</v>
      </c>
      <c r="AQ2852" s="2">
        <v>0</v>
      </c>
    </row>
    <row r="2853" spans="1:43" x14ac:dyDescent="0.25">
      <c r="A2853" s="1">
        <v>46146</v>
      </c>
      <c r="B2853" t="s">
        <v>48</v>
      </c>
      <c r="C2853">
        <v>649163</v>
      </c>
      <c r="D2853">
        <v>2026931457</v>
      </c>
      <c r="E2853" t="s">
        <v>963</v>
      </c>
      <c r="F2853" t="s">
        <v>75</v>
      </c>
      <c r="G2853" t="s">
        <v>51</v>
      </c>
      <c r="H2853" t="s">
        <v>82</v>
      </c>
      <c r="I2853" t="s">
        <v>734</v>
      </c>
      <c r="J2853" t="s">
        <v>735</v>
      </c>
      <c r="K2853">
        <v>824062</v>
      </c>
      <c r="L2853" t="s">
        <v>400</v>
      </c>
      <c r="M2853" t="s">
        <v>401</v>
      </c>
      <c r="N2853" t="s">
        <v>57</v>
      </c>
      <c r="O2853" s="1">
        <v>45717</v>
      </c>
      <c r="Q2853" s="1">
        <v>46174</v>
      </c>
      <c r="R2853" s="2">
        <v>148.27000000000001</v>
      </c>
      <c r="S2853">
        <v>1</v>
      </c>
      <c r="T2853" t="s">
        <v>58</v>
      </c>
      <c r="U2853" t="s">
        <v>141</v>
      </c>
      <c r="V2853" s="3">
        <v>0.15</v>
      </c>
      <c r="W2853" s="2">
        <v>0</v>
      </c>
      <c r="X2853">
        <v>0</v>
      </c>
      <c r="Y2853" t="s">
        <v>142</v>
      </c>
      <c r="Z2853" t="s">
        <v>143</v>
      </c>
      <c r="AA2853">
        <v>0</v>
      </c>
      <c r="AB2853" s="2">
        <v>0</v>
      </c>
      <c r="AC2853" s="2">
        <v>0</v>
      </c>
      <c r="AD2853" s="3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22.24</v>
      </c>
      <c r="AN2853" s="2">
        <v>22.24</v>
      </c>
      <c r="AO2853" s="2">
        <v>0</v>
      </c>
      <c r="AP2853" s="2">
        <v>0</v>
      </c>
      <c r="AQ2853" s="2">
        <v>0</v>
      </c>
    </row>
    <row r="2854" spans="1:43" x14ac:dyDescent="0.25">
      <c r="A2854" s="1">
        <v>46146</v>
      </c>
      <c r="B2854" t="s">
        <v>48</v>
      </c>
      <c r="C2854">
        <v>649163</v>
      </c>
      <c r="D2854">
        <v>2026949743</v>
      </c>
      <c r="E2854" t="s">
        <v>970</v>
      </c>
      <c r="F2854" t="s">
        <v>392</v>
      </c>
      <c r="G2854" t="s">
        <v>51</v>
      </c>
      <c r="H2854" t="s">
        <v>202</v>
      </c>
      <c r="I2854" t="s">
        <v>734</v>
      </c>
      <c r="J2854" t="s">
        <v>735</v>
      </c>
      <c r="K2854">
        <v>669316</v>
      </c>
      <c r="L2854" t="s">
        <v>265</v>
      </c>
      <c r="M2854" t="s">
        <v>266</v>
      </c>
      <c r="N2854" t="s">
        <v>57</v>
      </c>
      <c r="O2854" s="1">
        <v>45693</v>
      </c>
      <c r="Q2854" s="1">
        <v>46178</v>
      </c>
      <c r="R2854" s="2">
        <v>23.09</v>
      </c>
      <c r="S2854">
        <v>1</v>
      </c>
      <c r="T2854" t="s">
        <v>58</v>
      </c>
      <c r="U2854" t="s">
        <v>141</v>
      </c>
      <c r="V2854" s="3">
        <v>0.15</v>
      </c>
      <c r="W2854" s="2">
        <v>0</v>
      </c>
      <c r="X2854">
        <v>0</v>
      </c>
      <c r="Y2854" t="s">
        <v>142</v>
      </c>
      <c r="Z2854" t="s">
        <v>143</v>
      </c>
      <c r="AA2854">
        <v>0</v>
      </c>
      <c r="AB2854" s="2">
        <v>0</v>
      </c>
      <c r="AC2854" s="2">
        <v>0</v>
      </c>
      <c r="AD2854" s="3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3.46</v>
      </c>
      <c r="AN2854" s="2">
        <v>3.46</v>
      </c>
      <c r="AO2854" s="2">
        <v>0</v>
      </c>
      <c r="AP2854" s="2">
        <v>0</v>
      </c>
      <c r="AQ2854" s="2">
        <v>0</v>
      </c>
    </row>
    <row r="2855" spans="1:43" x14ac:dyDescent="0.25">
      <c r="A2855" s="1">
        <v>46146</v>
      </c>
      <c r="B2855" t="s">
        <v>48</v>
      </c>
      <c r="C2855">
        <v>649163</v>
      </c>
      <c r="D2855">
        <v>2026952797</v>
      </c>
      <c r="E2855" t="s">
        <v>2660</v>
      </c>
      <c r="F2855" t="s">
        <v>97</v>
      </c>
      <c r="G2855" t="s">
        <v>51</v>
      </c>
      <c r="H2855" t="s">
        <v>82</v>
      </c>
      <c r="I2855" t="s">
        <v>734</v>
      </c>
      <c r="J2855" t="s">
        <v>735</v>
      </c>
      <c r="K2855">
        <v>812656</v>
      </c>
      <c r="L2855" t="s">
        <v>760</v>
      </c>
      <c r="M2855" t="s">
        <v>170</v>
      </c>
      <c r="N2855" t="s">
        <v>57</v>
      </c>
      <c r="O2855" s="1">
        <v>45693</v>
      </c>
      <c r="Q2855" s="1">
        <v>46178</v>
      </c>
      <c r="R2855" s="2">
        <v>341.13</v>
      </c>
      <c r="S2855">
        <v>1</v>
      </c>
      <c r="T2855" t="s">
        <v>58</v>
      </c>
      <c r="U2855" t="s">
        <v>141</v>
      </c>
      <c r="V2855" s="3">
        <v>0.15</v>
      </c>
      <c r="W2855" s="2">
        <v>0</v>
      </c>
      <c r="X2855">
        <v>0</v>
      </c>
      <c r="Y2855" t="s">
        <v>142</v>
      </c>
      <c r="Z2855" t="s">
        <v>143</v>
      </c>
      <c r="AA2855">
        <v>0</v>
      </c>
      <c r="AB2855" s="2">
        <v>0</v>
      </c>
      <c r="AC2855" s="2">
        <v>0</v>
      </c>
      <c r="AD2855" s="3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0</v>
      </c>
      <c r="AM2855" s="2">
        <v>51.17</v>
      </c>
      <c r="AN2855" s="2">
        <v>51.17</v>
      </c>
      <c r="AO2855" s="2">
        <v>0</v>
      </c>
      <c r="AP2855" s="2">
        <v>0</v>
      </c>
      <c r="AQ2855" s="2">
        <v>0</v>
      </c>
    </row>
    <row r="2856" spans="1:43" x14ac:dyDescent="0.25">
      <c r="A2856" s="1">
        <v>46146</v>
      </c>
      <c r="B2856" t="s">
        <v>48</v>
      </c>
      <c r="C2856">
        <v>649163</v>
      </c>
      <c r="D2856">
        <v>2026958511</v>
      </c>
      <c r="E2856" t="s">
        <v>2661</v>
      </c>
      <c r="F2856" t="s">
        <v>1087</v>
      </c>
      <c r="G2856" t="s">
        <v>51</v>
      </c>
      <c r="H2856" t="s">
        <v>324</v>
      </c>
      <c r="I2856" t="s">
        <v>734</v>
      </c>
      <c r="J2856" t="s">
        <v>735</v>
      </c>
      <c r="K2856">
        <v>813184</v>
      </c>
      <c r="L2856" t="s">
        <v>744</v>
      </c>
      <c r="M2856" t="s">
        <v>745</v>
      </c>
      <c r="N2856" t="s">
        <v>57</v>
      </c>
      <c r="O2856" s="1">
        <v>45694</v>
      </c>
      <c r="Q2856" s="1">
        <v>46179</v>
      </c>
      <c r="R2856" s="2">
        <v>89.95</v>
      </c>
      <c r="S2856">
        <v>1</v>
      </c>
      <c r="T2856" t="s">
        <v>58</v>
      </c>
      <c r="U2856" t="s">
        <v>141</v>
      </c>
      <c r="V2856" s="3">
        <v>0.15</v>
      </c>
      <c r="W2856" s="2">
        <v>0</v>
      </c>
      <c r="X2856">
        <v>0</v>
      </c>
      <c r="Y2856" t="s">
        <v>142</v>
      </c>
      <c r="Z2856" t="s">
        <v>143</v>
      </c>
      <c r="AA2856">
        <v>0</v>
      </c>
      <c r="AB2856" s="2">
        <v>0</v>
      </c>
      <c r="AC2856" s="2">
        <v>0</v>
      </c>
      <c r="AD2856" s="3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0</v>
      </c>
      <c r="AM2856" s="2">
        <v>13.49</v>
      </c>
      <c r="AN2856" s="2">
        <v>13.49</v>
      </c>
      <c r="AO2856" s="2">
        <v>0</v>
      </c>
      <c r="AP2856" s="2">
        <v>0</v>
      </c>
      <c r="AQ2856" s="2">
        <v>0</v>
      </c>
    </row>
    <row r="2857" spans="1:43" x14ac:dyDescent="0.25">
      <c r="A2857" s="1">
        <v>46146</v>
      </c>
      <c r="B2857" t="s">
        <v>48</v>
      </c>
      <c r="C2857">
        <v>649163</v>
      </c>
      <c r="D2857">
        <v>2026959126</v>
      </c>
      <c r="E2857" t="s">
        <v>2662</v>
      </c>
      <c r="F2857" t="s">
        <v>656</v>
      </c>
      <c r="G2857" t="s">
        <v>51</v>
      </c>
      <c r="H2857" t="s">
        <v>213</v>
      </c>
      <c r="I2857" t="s">
        <v>734</v>
      </c>
      <c r="J2857" t="s">
        <v>735</v>
      </c>
      <c r="K2857">
        <v>673059</v>
      </c>
      <c r="L2857" t="s">
        <v>90</v>
      </c>
      <c r="M2857" t="s">
        <v>91</v>
      </c>
      <c r="N2857" t="s">
        <v>57</v>
      </c>
      <c r="O2857" s="1">
        <v>45717</v>
      </c>
      <c r="Q2857" s="1">
        <v>46174</v>
      </c>
      <c r="R2857" s="2">
        <v>41.45</v>
      </c>
      <c r="S2857">
        <v>1</v>
      </c>
      <c r="T2857" t="s">
        <v>58</v>
      </c>
      <c r="U2857" t="s">
        <v>141</v>
      </c>
      <c r="V2857" s="3">
        <v>0.15</v>
      </c>
      <c r="W2857" s="2">
        <v>0</v>
      </c>
      <c r="X2857">
        <v>0</v>
      </c>
      <c r="Y2857" t="s">
        <v>142</v>
      </c>
      <c r="Z2857" t="s">
        <v>143</v>
      </c>
      <c r="AA2857">
        <v>0</v>
      </c>
      <c r="AB2857" s="2">
        <v>0</v>
      </c>
      <c r="AC2857" s="2">
        <v>0</v>
      </c>
      <c r="AD2857" s="3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0</v>
      </c>
      <c r="AL2857" s="2">
        <v>0</v>
      </c>
      <c r="AM2857" s="2">
        <v>6.22</v>
      </c>
      <c r="AN2857" s="2">
        <v>6.22</v>
      </c>
      <c r="AO2857" s="2">
        <v>0</v>
      </c>
      <c r="AP2857" s="2">
        <v>0</v>
      </c>
      <c r="AQ2857" s="2">
        <v>0</v>
      </c>
    </row>
    <row r="2858" spans="1:43" x14ac:dyDescent="0.25">
      <c r="A2858" s="1">
        <v>46146</v>
      </c>
      <c r="B2858" t="s">
        <v>48</v>
      </c>
      <c r="C2858">
        <v>649163</v>
      </c>
      <c r="D2858">
        <v>2026963683</v>
      </c>
      <c r="E2858" t="s">
        <v>2663</v>
      </c>
      <c r="F2858" t="s">
        <v>140</v>
      </c>
      <c r="G2858" t="s">
        <v>51</v>
      </c>
      <c r="H2858" t="s">
        <v>82</v>
      </c>
      <c r="I2858" t="s">
        <v>734</v>
      </c>
      <c r="J2858" t="s">
        <v>735</v>
      </c>
      <c r="K2858">
        <v>824062</v>
      </c>
      <c r="L2858" t="s">
        <v>400</v>
      </c>
      <c r="M2858" t="s">
        <v>401</v>
      </c>
      <c r="N2858" t="s">
        <v>57</v>
      </c>
      <c r="O2858" s="1">
        <v>45717</v>
      </c>
      <c r="Q2858" s="1">
        <v>46174</v>
      </c>
      <c r="R2858" s="2">
        <v>80.14</v>
      </c>
      <c r="S2858">
        <v>1</v>
      </c>
      <c r="T2858" t="s">
        <v>58</v>
      </c>
      <c r="U2858" t="s">
        <v>141</v>
      </c>
      <c r="V2858" s="3">
        <v>0.15</v>
      </c>
      <c r="W2858" s="2">
        <v>0</v>
      </c>
      <c r="X2858">
        <v>0</v>
      </c>
      <c r="Y2858" t="s">
        <v>142</v>
      </c>
      <c r="Z2858" t="s">
        <v>143</v>
      </c>
      <c r="AA2858">
        <v>0</v>
      </c>
      <c r="AB2858" s="2">
        <v>0</v>
      </c>
      <c r="AC2858" s="2">
        <v>0</v>
      </c>
      <c r="AD2858" s="3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0</v>
      </c>
      <c r="AM2858" s="2">
        <v>12.02</v>
      </c>
      <c r="AN2858" s="2">
        <v>12.02</v>
      </c>
      <c r="AO2858" s="2">
        <v>0</v>
      </c>
      <c r="AP2858" s="2">
        <v>0</v>
      </c>
      <c r="AQ2858" s="2">
        <v>0</v>
      </c>
    </row>
    <row r="2859" spans="1:43" x14ac:dyDescent="0.25">
      <c r="A2859" s="1">
        <v>46146</v>
      </c>
      <c r="B2859" t="s">
        <v>48</v>
      </c>
      <c r="C2859">
        <v>649163</v>
      </c>
      <c r="D2859">
        <v>2026970604</v>
      </c>
      <c r="E2859" t="s">
        <v>414</v>
      </c>
      <c r="F2859" t="s">
        <v>631</v>
      </c>
      <c r="G2859" t="s">
        <v>51</v>
      </c>
      <c r="H2859" t="s">
        <v>110</v>
      </c>
      <c r="I2859" t="s">
        <v>734</v>
      </c>
      <c r="J2859" t="s">
        <v>746</v>
      </c>
      <c r="K2859">
        <v>651818</v>
      </c>
      <c r="L2859" t="s">
        <v>114</v>
      </c>
      <c r="M2859" t="s">
        <v>115</v>
      </c>
      <c r="N2859" t="s">
        <v>57</v>
      </c>
      <c r="O2859" s="1">
        <v>45723</v>
      </c>
      <c r="Q2859" s="1">
        <v>46180</v>
      </c>
      <c r="R2859" s="2">
        <v>99.25</v>
      </c>
      <c r="S2859">
        <v>1</v>
      </c>
      <c r="T2859" t="s">
        <v>58</v>
      </c>
      <c r="U2859" t="s">
        <v>141</v>
      </c>
      <c r="V2859" s="3">
        <v>0.1</v>
      </c>
      <c r="W2859" s="2">
        <v>0</v>
      </c>
      <c r="X2859">
        <v>0</v>
      </c>
      <c r="Y2859" t="s">
        <v>142</v>
      </c>
      <c r="Z2859" t="s">
        <v>143</v>
      </c>
      <c r="AA2859">
        <v>0</v>
      </c>
      <c r="AB2859" s="2">
        <v>0</v>
      </c>
      <c r="AC2859" s="2">
        <v>0</v>
      </c>
      <c r="AD2859" s="3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0</v>
      </c>
      <c r="AM2859" s="2">
        <v>9.92</v>
      </c>
      <c r="AN2859" s="2">
        <v>9.92</v>
      </c>
      <c r="AO2859" s="2">
        <v>0</v>
      </c>
      <c r="AP2859" s="2">
        <v>0</v>
      </c>
      <c r="AQ2859" s="2">
        <v>0</v>
      </c>
    </row>
    <row r="2860" spans="1:43" x14ac:dyDescent="0.25">
      <c r="A2860" s="1">
        <v>46146</v>
      </c>
      <c r="B2860" t="s">
        <v>48</v>
      </c>
      <c r="C2860">
        <v>649163</v>
      </c>
      <c r="D2860">
        <v>2026978805</v>
      </c>
      <c r="E2860" t="s">
        <v>2664</v>
      </c>
      <c r="F2860" t="s">
        <v>2665</v>
      </c>
      <c r="G2860" t="s">
        <v>51</v>
      </c>
      <c r="H2860" t="s">
        <v>82</v>
      </c>
      <c r="I2860" t="s">
        <v>734</v>
      </c>
      <c r="J2860" t="s">
        <v>735</v>
      </c>
      <c r="K2860">
        <v>824062</v>
      </c>
      <c r="L2860" t="s">
        <v>400</v>
      </c>
      <c r="M2860" t="s">
        <v>401</v>
      </c>
      <c r="N2860" t="s">
        <v>57</v>
      </c>
      <c r="O2860" s="1">
        <v>45695</v>
      </c>
      <c r="Q2860" s="1">
        <v>46180</v>
      </c>
      <c r="R2860" s="2">
        <v>15.75</v>
      </c>
      <c r="S2860">
        <v>1</v>
      </c>
      <c r="T2860" t="s">
        <v>58</v>
      </c>
      <c r="U2860" t="s">
        <v>141</v>
      </c>
      <c r="V2860" s="3">
        <v>0.15</v>
      </c>
      <c r="W2860" s="2">
        <v>0</v>
      </c>
      <c r="X2860">
        <v>0</v>
      </c>
      <c r="Y2860" t="s">
        <v>142</v>
      </c>
      <c r="Z2860" t="s">
        <v>143</v>
      </c>
      <c r="AA2860">
        <v>0</v>
      </c>
      <c r="AB2860" s="2">
        <v>0</v>
      </c>
      <c r="AC2860" s="2">
        <v>0</v>
      </c>
      <c r="AD2860" s="3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2.36</v>
      </c>
      <c r="AN2860" s="2">
        <v>2.36</v>
      </c>
      <c r="AO2860" s="2">
        <v>0</v>
      </c>
      <c r="AP2860" s="2">
        <v>0</v>
      </c>
      <c r="AQ2860" s="2">
        <v>0</v>
      </c>
    </row>
    <row r="2861" spans="1:43" x14ac:dyDescent="0.25">
      <c r="A2861" s="1">
        <v>46146</v>
      </c>
      <c r="B2861" t="s">
        <v>48</v>
      </c>
      <c r="C2861">
        <v>649163</v>
      </c>
      <c r="D2861">
        <v>2027014990</v>
      </c>
      <c r="E2861" t="s">
        <v>2666</v>
      </c>
      <c r="F2861" t="s">
        <v>814</v>
      </c>
      <c r="G2861" t="s">
        <v>51</v>
      </c>
      <c r="H2861" t="s">
        <v>87</v>
      </c>
      <c r="I2861" t="s">
        <v>734</v>
      </c>
      <c r="J2861" t="s">
        <v>735</v>
      </c>
      <c r="K2861">
        <v>673059</v>
      </c>
      <c r="L2861" t="s">
        <v>90</v>
      </c>
      <c r="M2861" t="s">
        <v>91</v>
      </c>
      <c r="N2861" t="s">
        <v>57</v>
      </c>
      <c r="O2861" s="1">
        <v>45696</v>
      </c>
      <c r="Q2861" s="1">
        <v>46181</v>
      </c>
      <c r="R2861" s="2">
        <v>10.82</v>
      </c>
      <c r="S2861">
        <v>1</v>
      </c>
      <c r="T2861" t="s">
        <v>58</v>
      </c>
      <c r="U2861" t="s">
        <v>141</v>
      </c>
      <c r="V2861" s="3">
        <v>0.15</v>
      </c>
      <c r="W2861" s="2">
        <v>0</v>
      </c>
      <c r="X2861">
        <v>0</v>
      </c>
      <c r="Y2861" t="s">
        <v>142</v>
      </c>
      <c r="Z2861" t="s">
        <v>143</v>
      </c>
      <c r="AA2861">
        <v>0</v>
      </c>
      <c r="AB2861" s="2">
        <v>0</v>
      </c>
      <c r="AC2861" s="2">
        <v>0</v>
      </c>
      <c r="AD2861" s="3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0</v>
      </c>
      <c r="AM2861" s="2">
        <v>1.62</v>
      </c>
      <c r="AN2861" s="2">
        <v>1.62</v>
      </c>
      <c r="AO2861" s="2">
        <v>0</v>
      </c>
      <c r="AP2861" s="2">
        <v>0</v>
      </c>
      <c r="AQ2861" s="2">
        <v>0</v>
      </c>
    </row>
    <row r="2862" spans="1:43" x14ac:dyDescent="0.25">
      <c r="A2862" s="1">
        <v>46146</v>
      </c>
      <c r="B2862" t="s">
        <v>48</v>
      </c>
      <c r="C2862">
        <v>649163</v>
      </c>
      <c r="D2862">
        <v>2027024358</v>
      </c>
      <c r="E2862" t="s">
        <v>2667</v>
      </c>
      <c r="F2862" t="s">
        <v>2668</v>
      </c>
      <c r="G2862" t="s">
        <v>51</v>
      </c>
      <c r="H2862" t="s">
        <v>82</v>
      </c>
      <c r="I2862" t="s">
        <v>734</v>
      </c>
      <c r="J2862" t="s">
        <v>735</v>
      </c>
      <c r="K2862">
        <v>814033</v>
      </c>
      <c r="L2862" t="s">
        <v>626</v>
      </c>
      <c r="M2862" t="s">
        <v>334</v>
      </c>
      <c r="N2862" t="s">
        <v>57</v>
      </c>
      <c r="O2862" s="1">
        <v>45717</v>
      </c>
      <c r="Q2862" s="1">
        <v>46174</v>
      </c>
      <c r="R2862" s="2">
        <v>40.74</v>
      </c>
      <c r="S2862">
        <v>1</v>
      </c>
      <c r="T2862" t="s">
        <v>58</v>
      </c>
      <c r="U2862" t="s">
        <v>141</v>
      </c>
      <c r="V2862" s="3">
        <v>0.15</v>
      </c>
      <c r="W2862" s="2">
        <v>0</v>
      </c>
      <c r="X2862">
        <v>0</v>
      </c>
      <c r="Y2862" t="s">
        <v>142</v>
      </c>
      <c r="Z2862" t="s">
        <v>143</v>
      </c>
      <c r="AA2862">
        <v>0</v>
      </c>
      <c r="AB2862" s="2">
        <v>0</v>
      </c>
      <c r="AC2862" s="2">
        <v>0</v>
      </c>
      <c r="AD2862" s="3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6.11</v>
      </c>
      <c r="AN2862" s="2">
        <v>6.11</v>
      </c>
      <c r="AO2862" s="2">
        <v>0</v>
      </c>
      <c r="AP2862" s="2">
        <v>0</v>
      </c>
      <c r="AQ2862" s="2">
        <v>0</v>
      </c>
    </row>
    <row r="2863" spans="1:43" x14ac:dyDescent="0.25">
      <c r="A2863" s="1">
        <v>46146</v>
      </c>
      <c r="B2863" t="s">
        <v>48</v>
      </c>
      <c r="C2863">
        <v>649163</v>
      </c>
      <c r="D2863">
        <v>2027043123</v>
      </c>
      <c r="E2863" t="s">
        <v>1475</v>
      </c>
      <c r="F2863" t="s">
        <v>1476</v>
      </c>
      <c r="G2863" t="s">
        <v>51</v>
      </c>
      <c r="H2863" t="s">
        <v>110</v>
      </c>
      <c r="I2863" t="s">
        <v>734</v>
      </c>
      <c r="J2863" t="s">
        <v>735</v>
      </c>
      <c r="K2863">
        <v>673059</v>
      </c>
      <c r="L2863" t="s">
        <v>90</v>
      </c>
      <c r="M2863" t="s">
        <v>91</v>
      </c>
      <c r="N2863" t="s">
        <v>57</v>
      </c>
      <c r="O2863" s="1">
        <v>45717</v>
      </c>
      <c r="Q2863" s="1">
        <v>46174</v>
      </c>
      <c r="R2863" s="2">
        <v>163.43</v>
      </c>
      <c r="S2863">
        <v>1</v>
      </c>
      <c r="T2863" t="s">
        <v>58</v>
      </c>
      <c r="U2863" t="s">
        <v>141</v>
      </c>
      <c r="V2863" s="3">
        <v>0.15</v>
      </c>
      <c r="W2863" s="2">
        <v>0</v>
      </c>
      <c r="X2863">
        <v>0</v>
      </c>
      <c r="Y2863" t="s">
        <v>142</v>
      </c>
      <c r="Z2863" t="s">
        <v>143</v>
      </c>
      <c r="AA2863">
        <v>0</v>
      </c>
      <c r="AB2863" s="2">
        <v>0</v>
      </c>
      <c r="AC2863" s="2">
        <v>0</v>
      </c>
      <c r="AD2863" s="3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0</v>
      </c>
      <c r="AL2863" s="2">
        <v>0</v>
      </c>
      <c r="AM2863" s="2">
        <v>24.51</v>
      </c>
      <c r="AN2863" s="2">
        <v>24.51</v>
      </c>
      <c r="AO2863" s="2">
        <v>0</v>
      </c>
      <c r="AP2863" s="2">
        <v>0</v>
      </c>
      <c r="AQ2863" s="2">
        <v>0</v>
      </c>
    </row>
    <row r="2864" spans="1:43" x14ac:dyDescent="0.25">
      <c r="A2864" s="1">
        <v>46146</v>
      </c>
      <c r="B2864" t="s">
        <v>48</v>
      </c>
      <c r="C2864">
        <v>649163</v>
      </c>
      <c r="D2864">
        <v>2027054936</v>
      </c>
      <c r="E2864" t="s">
        <v>2581</v>
      </c>
      <c r="F2864" t="s">
        <v>2582</v>
      </c>
      <c r="G2864" t="s">
        <v>51</v>
      </c>
      <c r="H2864" t="s">
        <v>122</v>
      </c>
      <c r="I2864" t="s">
        <v>734</v>
      </c>
      <c r="J2864" t="s">
        <v>735</v>
      </c>
      <c r="K2864">
        <v>816021</v>
      </c>
      <c r="L2864" t="s">
        <v>124</v>
      </c>
      <c r="M2864" t="s">
        <v>125</v>
      </c>
      <c r="N2864" t="s">
        <v>57</v>
      </c>
      <c r="O2864" s="1">
        <v>45717</v>
      </c>
      <c r="Q2864" s="1">
        <v>46174</v>
      </c>
      <c r="R2864" s="2">
        <v>9.6999999999999993</v>
      </c>
      <c r="S2864">
        <v>1</v>
      </c>
      <c r="T2864" t="s">
        <v>58</v>
      </c>
      <c r="U2864" t="s">
        <v>141</v>
      </c>
      <c r="V2864" s="3">
        <v>0.15</v>
      </c>
      <c r="W2864" s="2">
        <v>0</v>
      </c>
      <c r="X2864">
        <v>0</v>
      </c>
      <c r="Y2864" t="s">
        <v>142</v>
      </c>
      <c r="Z2864" t="s">
        <v>143</v>
      </c>
      <c r="AA2864">
        <v>0</v>
      </c>
      <c r="AB2864" s="2">
        <v>0</v>
      </c>
      <c r="AC2864" s="2">
        <v>0</v>
      </c>
      <c r="AD2864" s="3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0</v>
      </c>
      <c r="AL2864" s="2">
        <v>0</v>
      </c>
      <c r="AM2864" s="2">
        <v>1.46</v>
      </c>
      <c r="AN2864" s="2">
        <v>1.46</v>
      </c>
      <c r="AO2864" s="2">
        <v>0</v>
      </c>
      <c r="AP2864" s="2">
        <v>0</v>
      </c>
      <c r="AQ2864" s="2">
        <v>0</v>
      </c>
    </row>
    <row r="2865" spans="1:43" x14ac:dyDescent="0.25">
      <c r="A2865" s="1">
        <v>46146</v>
      </c>
      <c r="B2865" t="s">
        <v>48</v>
      </c>
      <c r="C2865">
        <v>649163</v>
      </c>
      <c r="D2865">
        <v>2027063707</v>
      </c>
      <c r="E2865" t="s">
        <v>2669</v>
      </c>
      <c r="F2865" t="s">
        <v>1764</v>
      </c>
      <c r="G2865" t="s">
        <v>51</v>
      </c>
      <c r="H2865" t="s">
        <v>110</v>
      </c>
      <c r="I2865" t="s">
        <v>734</v>
      </c>
      <c r="J2865" t="s">
        <v>735</v>
      </c>
      <c r="K2865">
        <v>753748</v>
      </c>
      <c r="L2865" t="s">
        <v>72</v>
      </c>
      <c r="M2865" t="s">
        <v>73</v>
      </c>
      <c r="N2865" t="s">
        <v>57</v>
      </c>
      <c r="O2865" s="1">
        <v>45717</v>
      </c>
      <c r="Q2865" s="1">
        <v>46174</v>
      </c>
      <c r="R2865" s="2">
        <v>131.18</v>
      </c>
      <c r="S2865">
        <v>1</v>
      </c>
      <c r="T2865" t="s">
        <v>58</v>
      </c>
      <c r="U2865" t="s">
        <v>141</v>
      </c>
      <c r="V2865" s="3">
        <v>0.15</v>
      </c>
      <c r="W2865" s="2">
        <v>0</v>
      </c>
      <c r="X2865">
        <v>0</v>
      </c>
      <c r="Y2865" t="s">
        <v>142</v>
      </c>
      <c r="Z2865" t="s">
        <v>143</v>
      </c>
      <c r="AA2865">
        <v>0</v>
      </c>
      <c r="AB2865" s="2">
        <v>0</v>
      </c>
      <c r="AC2865" s="2">
        <v>0</v>
      </c>
      <c r="AD2865" s="3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0</v>
      </c>
      <c r="AM2865" s="2">
        <v>19.68</v>
      </c>
      <c r="AN2865" s="2">
        <v>19.68</v>
      </c>
      <c r="AO2865" s="2">
        <v>0</v>
      </c>
      <c r="AP2865" s="2">
        <v>0</v>
      </c>
      <c r="AQ2865" s="2">
        <v>0</v>
      </c>
    </row>
    <row r="2866" spans="1:43" x14ac:dyDescent="0.25">
      <c r="A2866" s="1">
        <v>46146</v>
      </c>
      <c r="B2866" t="s">
        <v>48</v>
      </c>
      <c r="C2866">
        <v>649163</v>
      </c>
      <c r="D2866">
        <v>2027086360</v>
      </c>
      <c r="E2866" t="s">
        <v>2670</v>
      </c>
      <c r="F2866" t="s">
        <v>466</v>
      </c>
      <c r="G2866" t="s">
        <v>51</v>
      </c>
      <c r="H2866" t="s">
        <v>82</v>
      </c>
      <c r="I2866" t="s">
        <v>734</v>
      </c>
      <c r="J2866" t="s">
        <v>735</v>
      </c>
      <c r="K2866">
        <v>768271</v>
      </c>
      <c r="L2866" t="s">
        <v>2327</v>
      </c>
      <c r="M2866" t="s">
        <v>459</v>
      </c>
      <c r="N2866" t="s">
        <v>57</v>
      </c>
      <c r="O2866" s="1">
        <v>45717</v>
      </c>
      <c r="Q2866" s="1">
        <v>46174</v>
      </c>
      <c r="R2866" s="2">
        <v>124.72</v>
      </c>
      <c r="S2866">
        <v>1</v>
      </c>
      <c r="T2866" t="s">
        <v>58</v>
      </c>
      <c r="U2866" t="s">
        <v>141</v>
      </c>
      <c r="V2866" s="3">
        <v>0.15</v>
      </c>
      <c r="W2866" s="2">
        <v>0</v>
      </c>
      <c r="X2866">
        <v>0</v>
      </c>
      <c r="Y2866" t="s">
        <v>142</v>
      </c>
      <c r="Z2866" t="s">
        <v>143</v>
      </c>
      <c r="AA2866">
        <v>0</v>
      </c>
      <c r="AB2866" s="2">
        <v>0</v>
      </c>
      <c r="AC2866" s="2">
        <v>0</v>
      </c>
      <c r="AD2866" s="3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0</v>
      </c>
      <c r="AL2866" s="2">
        <v>0</v>
      </c>
      <c r="AM2866" s="2">
        <v>18.71</v>
      </c>
      <c r="AN2866" s="2">
        <v>18.71</v>
      </c>
      <c r="AO2866" s="2">
        <v>0</v>
      </c>
      <c r="AP2866" s="2">
        <v>0</v>
      </c>
      <c r="AQ2866" s="2">
        <v>0</v>
      </c>
    </row>
    <row r="2867" spans="1:43" x14ac:dyDescent="0.25">
      <c r="A2867" s="1">
        <v>46146</v>
      </c>
      <c r="B2867" t="s">
        <v>48</v>
      </c>
      <c r="C2867">
        <v>649163</v>
      </c>
      <c r="D2867">
        <v>2027108944</v>
      </c>
      <c r="E2867" t="s">
        <v>2671</v>
      </c>
      <c r="F2867" t="s">
        <v>166</v>
      </c>
      <c r="G2867" t="s">
        <v>51</v>
      </c>
      <c r="H2867" t="s">
        <v>106</v>
      </c>
      <c r="I2867" t="s">
        <v>734</v>
      </c>
      <c r="J2867" t="s">
        <v>735</v>
      </c>
      <c r="K2867">
        <v>766422</v>
      </c>
      <c r="L2867" t="s">
        <v>710</v>
      </c>
      <c r="M2867" t="s">
        <v>115</v>
      </c>
      <c r="N2867" t="s">
        <v>57</v>
      </c>
      <c r="O2867" s="1">
        <v>45717</v>
      </c>
      <c r="Q2867" s="1">
        <v>46174</v>
      </c>
      <c r="R2867" s="2">
        <v>28.78</v>
      </c>
      <c r="S2867">
        <v>1</v>
      </c>
      <c r="T2867" t="s">
        <v>58</v>
      </c>
      <c r="U2867" t="s">
        <v>141</v>
      </c>
      <c r="V2867" s="3">
        <v>0.15</v>
      </c>
      <c r="W2867" s="2">
        <v>0</v>
      </c>
      <c r="X2867">
        <v>0</v>
      </c>
      <c r="Y2867" t="s">
        <v>142</v>
      </c>
      <c r="Z2867" t="s">
        <v>143</v>
      </c>
      <c r="AA2867">
        <v>0</v>
      </c>
      <c r="AB2867" s="2">
        <v>0</v>
      </c>
      <c r="AC2867" s="2">
        <v>0</v>
      </c>
      <c r="AD2867" s="3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0</v>
      </c>
      <c r="AL2867" s="2">
        <v>0</v>
      </c>
      <c r="AM2867" s="2">
        <v>4.32</v>
      </c>
      <c r="AN2867" s="2">
        <v>4.32</v>
      </c>
      <c r="AO2867" s="2">
        <v>0</v>
      </c>
      <c r="AP2867" s="2">
        <v>0</v>
      </c>
      <c r="AQ2867" s="2">
        <v>0</v>
      </c>
    </row>
    <row r="2868" spans="1:43" x14ac:dyDescent="0.25">
      <c r="A2868" s="1">
        <v>46146</v>
      </c>
      <c r="B2868" t="s">
        <v>48</v>
      </c>
      <c r="C2868">
        <v>649163</v>
      </c>
      <c r="D2868">
        <v>2027111899</v>
      </c>
      <c r="E2868" t="s">
        <v>2583</v>
      </c>
      <c r="F2868" t="s">
        <v>206</v>
      </c>
      <c r="G2868" t="s">
        <v>51</v>
      </c>
      <c r="H2868" t="s">
        <v>122</v>
      </c>
      <c r="I2868" t="s">
        <v>734</v>
      </c>
      <c r="J2868" t="s">
        <v>735</v>
      </c>
      <c r="K2868">
        <v>816021</v>
      </c>
      <c r="L2868" t="s">
        <v>124</v>
      </c>
      <c r="M2868" t="s">
        <v>125</v>
      </c>
      <c r="N2868" t="s">
        <v>57</v>
      </c>
      <c r="O2868" s="1">
        <v>45717</v>
      </c>
      <c r="Q2868" s="1">
        <v>46174</v>
      </c>
      <c r="R2868" s="2">
        <v>9.6999999999999993</v>
      </c>
      <c r="S2868">
        <v>1</v>
      </c>
      <c r="T2868" t="s">
        <v>58</v>
      </c>
      <c r="U2868" t="s">
        <v>141</v>
      </c>
      <c r="V2868" s="3">
        <v>0.15</v>
      </c>
      <c r="W2868" s="2">
        <v>0</v>
      </c>
      <c r="X2868">
        <v>0</v>
      </c>
      <c r="Y2868" t="s">
        <v>142</v>
      </c>
      <c r="Z2868" t="s">
        <v>143</v>
      </c>
      <c r="AA2868">
        <v>0</v>
      </c>
      <c r="AB2868" s="2">
        <v>0</v>
      </c>
      <c r="AC2868" s="2">
        <v>0</v>
      </c>
      <c r="AD2868" s="3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0</v>
      </c>
      <c r="AL2868" s="2">
        <v>0</v>
      </c>
      <c r="AM2868" s="2">
        <v>1.46</v>
      </c>
      <c r="AN2868" s="2">
        <v>1.46</v>
      </c>
      <c r="AO2868" s="2">
        <v>0</v>
      </c>
      <c r="AP2868" s="2">
        <v>0</v>
      </c>
      <c r="AQ2868" s="2">
        <v>0</v>
      </c>
    </row>
    <row r="2869" spans="1:43" x14ac:dyDescent="0.25">
      <c r="A2869" s="1">
        <v>46146</v>
      </c>
      <c r="B2869" t="s">
        <v>48</v>
      </c>
      <c r="C2869">
        <v>649163</v>
      </c>
      <c r="D2869">
        <v>2027177931</v>
      </c>
      <c r="E2869" t="s">
        <v>2672</v>
      </c>
      <c r="F2869" t="s">
        <v>281</v>
      </c>
      <c r="G2869" t="s">
        <v>51</v>
      </c>
      <c r="H2869" t="s">
        <v>172</v>
      </c>
      <c r="I2869" t="s">
        <v>734</v>
      </c>
      <c r="J2869" t="s">
        <v>951</v>
      </c>
      <c r="K2869">
        <v>673059</v>
      </c>
      <c r="L2869" t="s">
        <v>90</v>
      </c>
      <c r="M2869" t="s">
        <v>91</v>
      </c>
      <c r="N2869" t="s">
        <v>57</v>
      </c>
      <c r="O2869" s="1">
        <v>45717</v>
      </c>
      <c r="Q2869" s="1">
        <v>46174</v>
      </c>
      <c r="R2869" s="2">
        <v>21.44</v>
      </c>
      <c r="S2869">
        <v>1</v>
      </c>
      <c r="T2869" t="s">
        <v>58</v>
      </c>
      <c r="U2869" t="s">
        <v>141</v>
      </c>
      <c r="V2869" s="3">
        <v>0.15</v>
      </c>
      <c r="W2869" s="2">
        <v>0</v>
      </c>
      <c r="X2869">
        <v>0</v>
      </c>
      <c r="Y2869" t="s">
        <v>142</v>
      </c>
      <c r="Z2869" t="s">
        <v>143</v>
      </c>
      <c r="AA2869">
        <v>0</v>
      </c>
      <c r="AB2869" s="2">
        <v>0</v>
      </c>
      <c r="AC2869" s="2">
        <v>0</v>
      </c>
      <c r="AD2869" s="3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0</v>
      </c>
      <c r="AL2869" s="2">
        <v>0</v>
      </c>
      <c r="AM2869" s="2">
        <v>3.22</v>
      </c>
      <c r="AN2869" s="2">
        <v>3.22</v>
      </c>
      <c r="AO2869" s="2">
        <v>0</v>
      </c>
      <c r="AP2869" s="2">
        <v>0</v>
      </c>
      <c r="AQ2869" s="2">
        <v>0</v>
      </c>
    </row>
    <row r="2870" spans="1:43" x14ac:dyDescent="0.25">
      <c r="A2870" s="1">
        <v>46146</v>
      </c>
      <c r="B2870" t="s">
        <v>48</v>
      </c>
      <c r="C2870">
        <v>649163</v>
      </c>
      <c r="D2870">
        <v>2027177932</v>
      </c>
      <c r="E2870" t="s">
        <v>2672</v>
      </c>
      <c r="F2870" t="s">
        <v>281</v>
      </c>
      <c r="G2870" t="s">
        <v>51</v>
      </c>
      <c r="H2870" t="s">
        <v>172</v>
      </c>
      <c r="I2870" t="s">
        <v>734</v>
      </c>
      <c r="J2870" t="s">
        <v>735</v>
      </c>
      <c r="K2870">
        <v>673059</v>
      </c>
      <c r="L2870" t="s">
        <v>90</v>
      </c>
      <c r="M2870" t="s">
        <v>91</v>
      </c>
      <c r="N2870" t="s">
        <v>57</v>
      </c>
      <c r="O2870" s="1">
        <v>45717</v>
      </c>
      <c r="Q2870" s="1">
        <v>46174</v>
      </c>
      <c r="R2870" s="2">
        <v>53.04</v>
      </c>
      <c r="S2870">
        <v>1</v>
      </c>
      <c r="T2870" t="s">
        <v>58</v>
      </c>
      <c r="U2870" t="s">
        <v>141</v>
      </c>
      <c r="V2870" s="3">
        <v>0.15</v>
      </c>
      <c r="W2870" s="2">
        <v>0</v>
      </c>
      <c r="X2870">
        <v>0</v>
      </c>
      <c r="Y2870" t="s">
        <v>142</v>
      </c>
      <c r="Z2870" t="s">
        <v>143</v>
      </c>
      <c r="AA2870">
        <v>0</v>
      </c>
      <c r="AB2870" s="2">
        <v>0</v>
      </c>
      <c r="AC2870" s="2">
        <v>0</v>
      </c>
      <c r="AD2870" s="3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0</v>
      </c>
      <c r="AL2870" s="2">
        <v>0</v>
      </c>
      <c r="AM2870" s="2">
        <v>7.96</v>
      </c>
      <c r="AN2870" s="2">
        <v>7.96</v>
      </c>
      <c r="AO2870" s="2">
        <v>0</v>
      </c>
      <c r="AP2870" s="2">
        <v>0</v>
      </c>
      <c r="AQ2870" s="2">
        <v>0</v>
      </c>
    </row>
    <row r="2871" spans="1:43" x14ac:dyDescent="0.25">
      <c r="A2871" s="1">
        <v>46146</v>
      </c>
      <c r="B2871" t="s">
        <v>48</v>
      </c>
      <c r="C2871">
        <v>649163</v>
      </c>
      <c r="D2871">
        <v>2031097276</v>
      </c>
      <c r="E2871" t="s">
        <v>1608</v>
      </c>
      <c r="F2871" t="s">
        <v>1609</v>
      </c>
      <c r="G2871" t="s">
        <v>51</v>
      </c>
      <c r="H2871" t="s">
        <v>82</v>
      </c>
      <c r="I2871" t="s">
        <v>734</v>
      </c>
      <c r="J2871" t="s">
        <v>735</v>
      </c>
      <c r="K2871">
        <v>894525</v>
      </c>
      <c r="L2871" t="s">
        <v>83</v>
      </c>
      <c r="M2871" t="s">
        <v>84</v>
      </c>
      <c r="N2871" t="s">
        <v>57</v>
      </c>
      <c r="O2871" s="1">
        <v>45931</v>
      </c>
      <c r="Q2871" s="1">
        <v>46174</v>
      </c>
      <c r="R2871" s="2">
        <v>52</v>
      </c>
      <c r="S2871">
        <v>1</v>
      </c>
      <c r="T2871" t="s">
        <v>58</v>
      </c>
      <c r="U2871" t="s">
        <v>59</v>
      </c>
      <c r="V2871" s="3">
        <v>0.7</v>
      </c>
      <c r="W2871" s="2">
        <v>0</v>
      </c>
      <c r="X2871">
        <v>0</v>
      </c>
      <c r="Y2871" t="s">
        <v>60</v>
      </c>
      <c r="Z2871" t="s">
        <v>143</v>
      </c>
      <c r="AA2871">
        <v>0</v>
      </c>
      <c r="AB2871" s="2">
        <v>0</v>
      </c>
      <c r="AC2871" s="2">
        <v>0</v>
      </c>
      <c r="AD2871" s="3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0</v>
      </c>
      <c r="AM2871" s="2">
        <v>36.4</v>
      </c>
      <c r="AN2871" s="2">
        <v>36.4</v>
      </c>
      <c r="AO2871" s="2">
        <v>0</v>
      </c>
      <c r="AP2871" s="2">
        <v>0</v>
      </c>
      <c r="AQ2871" s="2">
        <v>0</v>
      </c>
    </row>
    <row r="2872" spans="1:43" x14ac:dyDescent="0.25">
      <c r="A2872" s="1">
        <v>46146</v>
      </c>
      <c r="B2872" t="s">
        <v>48</v>
      </c>
      <c r="C2872">
        <v>649163</v>
      </c>
      <c r="D2872">
        <v>2031109158</v>
      </c>
      <c r="E2872" t="s">
        <v>1379</v>
      </c>
      <c r="F2872" t="s">
        <v>540</v>
      </c>
      <c r="G2872" t="s">
        <v>51</v>
      </c>
      <c r="H2872" t="s">
        <v>213</v>
      </c>
      <c r="I2872" t="s">
        <v>734</v>
      </c>
      <c r="J2872" t="s">
        <v>735</v>
      </c>
      <c r="K2872">
        <v>673059</v>
      </c>
      <c r="L2872" t="s">
        <v>90</v>
      </c>
      <c r="M2872" t="s">
        <v>91</v>
      </c>
      <c r="N2872" t="s">
        <v>57</v>
      </c>
      <c r="O2872" s="1">
        <v>45935</v>
      </c>
      <c r="Q2872" s="1">
        <v>46178</v>
      </c>
      <c r="R2872" s="2">
        <v>41.75</v>
      </c>
      <c r="S2872">
        <v>1</v>
      </c>
      <c r="T2872" t="s">
        <v>58</v>
      </c>
      <c r="U2872" t="s">
        <v>59</v>
      </c>
      <c r="V2872" s="3">
        <v>0.7</v>
      </c>
      <c r="W2872" s="2">
        <v>0</v>
      </c>
      <c r="X2872">
        <v>0</v>
      </c>
      <c r="Y2872" t="s">
        <v>60</v>
      </c>
      <c r="Z2872" t="s">
        <v>143</v>
      </c>
      <c r="AA2872">
        <v>0</v>
      </c>
      <c r="AB2872" s="2">
        <v>0</v>
      </c>
      <c r="AC2872" s="2">
        <v>0</v>
      </c>
      <c r="AD2872" s="3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0</v>
      </c>
      <c r="AK2872" s="2">
        <v>0</v>
      </c>
      <c r="AL2872" s="2">
        <v>0</v>
      </c>
      <c r="AM2872" s="2">
        <v>29.22</v>
      </c>
      <c r="AN2872" s="2">
        <v>29.22</v>
      </c>
      <c r="AO2872" s="2">
        <v>0</v>
      </c>
      <c r="AP2872" s="2">
        <v>0</v>
      </c>
      <c r="AQ2872" s="2">
        <v>0</v>
      </c>
    </row>
    <row r="2873" spans="1:43" x14ac:dyDescent="0.25">
      <c r="A2873" s="1">
        <v>46146</v>
      </c>
      <c r="B2873" t="s">
        <v>48</v>
      </c>
      <c r="C2873">
        <v>649163</v>
      </c>
      <c r="D2873">
        <v>2031146403</v>
      </c>
      <c r="E2873" t="s">
        <v>843</v>
      </c>
      <c r="F2873" t="s">
        <v>844</v>
      </c>
      <c r="G2873" t="s">
        <v>51</v>
      </c>
      <c r="H2873" t="s">
        <v>82</v>
      </c>
      <c r="I2873" t="s">
        <v>734</v>
      </c>
      <c r="J2873" t="s">
        <v>735</v>
      </c>
      <c r="K2873">
        <v>789909</v>
      </c>
      <c r="L2873" t="s">
        <v>843</v>
      </c>
      <c r="M2873" t="s">
        <v>844</v>
      </c>
      <c r="N2873" t="s">
        <v>57</v>
      </c>
      <c r="O2873" s="1">
        <v>45931</v>
      </c>
      <c r="Q2873" s="1">
        <v>46174</v>
      </c>
      <c r="R2873" s="2">
        <v>26.5</v>
      </c>
      <c r="S2873">
        <v>1</v>
      </c>
      <c r="T2873" t="s">
        <v>58</v>
      </c>
      <c r="U2873" t="s">
        <v>59</v>
      </c>
      <c r="V2873" s="3">
        <v>0.7</v>
      </c>
      <c r="W2873" s="2">
        <v>0</v>
      </c>
      <c r="X2873">
        <v>0</v>
      </c>
      <c r="Y2873" t="s">
        <v>60</v>
      </c>
      <c r="Z2873" t="s">
        <v>143</v>
      </c>
      <c r="AA2873">
        <v>0</v>
      </c>
      <c r="AB2873" s="2">
        <v>0</v>
      </c>
      <c r="AC2873" s="2">
        <v>0</v>
      </c>
      <c r="AD2873" s="3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0</v>
      </c>
      <c r="AL2873" s="2">
        <v>0</v>
      </c>
      <c r="AM2873" s="2">
        <v>18.55</v>
      </c>
      <c r="AN2873" s="2">
        <v>18.55</v>
      </c>
      <c r="AO2873" s="2">
        <v>0</v>
      </c>
      <c r="AP2873" s="2">
        <v>0</v>
      </c>
      <c r="AQ2873" s="2">
        <v>0</v>
      </c>
    </row>
    <row r="2874" spans="1:43" x14ac:dyDescent="0.25">
      <c r="A2874" s="1">
        <v>46146</v>
      </c>
      <c r="B2874" t="s">
        <v>48</v>
      </c>
      <c r="C2874">
        <v>649163</v>
      </c>
      <c r="D2874">
        <v>2031160015</v>
      </c>
      <c r="E2874" t="s">
        <v>2673</v>
      </c>
      <c r="F2874" t="s">
        <v>2674</v>
      </c>
      <c r="G2874" t="s">
        <v>51</v>
      </c>
      <c r="H2874" t="s">
        <v>239</v>
      </c>
      <c r="I2874" t="s">
        <v>734</v>
      </c>
      <c r="J2874" t="s">
        <v>746</v>
      </c>
      <c r="K2874">
        <v>651818</v>
      </c>
      <c r="L2874" t="s">
        <v>114</v>
      </c>
      <c r="M2874" t="s">
        <v>115</v>
      </c>
      <c r="N2874" t="s">
        <v>57</v>
      </c>
      <c r="O2874" s="1">
        <v>45936</v>
      </c>
      <c r="Q2874" s="1">
        <v>46179</v>
      </c>
      <c r="R2874" s="2">
        <v>95.38</v>
      </c>
      <c r="S2874">
        <v>1</v>
      </c>
      <c r="T2874" t="s">
        <v>58</v>
      </c>
      <c r="U2874" t="s">
        <v>59</v>
      </c>
      <c r="V2874" s="3">
        <v>0.9</v>
      </c>
      <c r="W2874" s="2">
        <v>0</v>
      </c>
      <c r="X2874">
        <v>0</v>
      </c>
      <c r="Y2874" t="s">
        <v>60</v>
      </c>
      <c r="Z2874" t="s">
        <v>143</v>
      </c>
      <c r="AA2874">
        <v>0</v>
      </c>
      <c r="AB2874" s="2">
        <v>0</v>
      </c>
      <c r="AC2874" s="2">
        <v>0</v>
      </c>
      <c r="AD2874" s="3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0</v>
      </c>
      <c r="AL2874" s="2">
        <v>0</v>
      </c>
      <c r="AM2874" s="2">
        <v>85.84</v>
      </c>
      <c r="AN2874" s="2">
        <v>85.84</v>
      </c>
      <c r="AO2874" s="2">
        <v>0</v>
      </c>
      <c r="AP2874" s="2">
        <v>0</v>
      </c>
      <c r="AQ2874" s="2">
        <v>0</v>
      </c>
    </row>
    <row r="2875" spans="1:43" x14ac:dyDescent="0.25">
      <c r="A2875" s="1">
        <v>46146</v>
      </c>
      <c r="B2875" t="s">
        <v>48</v>
      </c>
      <c r="C2875">
        <v>649163</v>
      </c>
      <c r="D2875">
        <v>2031179746</v>
      </c>
      <c r="E2875" t="s">
        <v>323</v>
      </c>
      <c r="F2875" t="s">
        <v>101</v>
      </c>
      <c r="G2875" t="s">
        <v>51</v>
      </c>
      <c r="H2875" t="s">
        <v>324</v>
      </c>
      <c r="I2875" t="s">
        <v>734</v>
      </c>
      <c r="J2875" t="s">
        <v>735</v>
      </c>
      <c r="K2875">
        <v>856163</v>
      </c>
      <c r="L2875" t="s">
        <v>216</v>
      </c>
      <c r="M2875" t="s">
        <v>217</v>
      </c>
      <c r="N2875" t="s">
        <v>57</v>
      </c>
      <c r="O2875" s="1">
        <v>45931</v>
      </c>
      <c r="Q2875" s="1">
        <v>46174</v>
      </c>
      <c r="R2875" s="2">
        <v>47.24</v>
      </c>
      <c r="S2875">
        <v>1</v>
      </c>
      <c r="T2875" t="s">
        <v>58</v>
      </c>
      <c r="U2875" t="s">
        <v>59</v>
      </c>
      <c r="V2875" s="3">
        <v>0.7</v>
      </c>
      <c r="W2875" s="2">
        <v>0</v>
      </c>
      <c r="X2875">
        <v>0</v>
      </c>
      <c r="Y2875" t="s">
        <v>60</v>
      </c>
      <c r="Z2875" t="s">
        <v>143</v>
      </c>
      <c r="AA2875">
        <v>0</v>
      </c>
      <c r="AB2875" s="2">
        <v>0</v>
      </c>
      <c r="AC2875" s="2">
        <v>0</v>
      </c>
      <c r="AD2875" s="3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0</v>
      </c>
      <c r="AL2875" s="2">
        <v>0</v>
      </c>
      <c r="AM2875" s="2">
        <v>33.07</v>
      </c>
      <c r="AN2875" s="2">
        <v>33.07</v>
      </c>
      <c r="AO2875" s="2">
        <v>0</v>
      </c>
      <c r="AP2875" s="2">
        <v>0</v>
      </c>
      <c r="AQ2875" s="2">
        <v>0</v>
      </c>
    </row>
    <row r="2876" spans="1:43" x14ac:dyDescent="0.25">
      <c r="A2876" s="1">
        <v>46146</v>
      </c>
      <c r="B2876" t="s">
        <v>48</v>
      </c>
      <c r="C2876">
        <v>649163</v>
      </c>
      <c r="D2876">
        <v>2031190208</v>
      </c>
      <c r="E2876" t="s">
        <v>325</v>
      </c>
      <c r="F2876" t="s">
        <v>326</v>
      </c>
      <c r="G2876" t="s">
        <v>51</v>
      </c>
      <c r="H2876" t="s">
        <v>161</v>
      </c>
      <c r="I2876" t="s">
        <v>734</v>
      </c>
      <c r="J2876" t="s">
        <v>735</v>
      </c>
      <c r="K2876">
        <v>823350</v>
      </c>
      <c r="L2876" t="s">
        <v>216</v>
      </c>
      <c r="M2876" t="s">
        <v>221</v>
      </c>
      <c r="N2876" t="s">
        <v>57</v>
      </c>
      <c r="O2876" s="1">
        <v>45925</v>
      </c>
      <c r="Q2876" s="1">
        <v>46198</v>
      </c>
      <c r="R2876" s="2">
        <v>194.05</v>
      </c>
      <c r="S2876">
        <v>1</v>
      </c>
      <c r="T2876" t="s">
        <v>58</v>
      </c>
      <c r="U2876" t="s">
        <v>59</v>
      </c>
      <c r="V2876" s="3">
        <v>0.7</v>
      </c>
      <c r="W2876" s="2">
        <v>0</v>
      </c>
      <c r="X2876">
        <v>0</v>
      </c>
      <c r="Y2876" t="s">
        <v>60</v>
      </c>
      <c r="Z2876" t="s">
        <v>143</v>
      </c>
      <c r="AA2876">
        <v>0</v>
      </c>
      <c r="AB2876" s="2">
        <v>0</v>
      </c>
      <c r="AC2876" s="2">
        <v>0</v>
      </c>
      <c r="AD2876" s="3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0</v>
      </c>
      <c r="AL2876" s="2">
        <v>0</v>
      </c>
      <c r="AM2876" s="2">
        <v>135.84</v>
      </c>
      <c r="AN2876" s="2">
        <v>135.84</v>
      </c>
      <c r="AO2876" s="2">
        <v>0</v>
      </c>
      <c r="AP2876" s="2">
        <v>0</v>
      </c>
      <c r="AQ2876" s="2">
        <v>0</v>
      </c>
    </row>
    <row r="2877" spans="1:43" x14ac:dyDescent="0.25">
      <c r="A2877" s="1">
        <v>46146</v>
      </c>
      <c r="B2877" t="s">
        <v>48</v>
      </c>
      <c r="C2877">
        <v>649163</v>
      </c>
      <c r="D2877">
        <v>2031224287</v>
      </c>
      <c r="E2877" t="s">
        <v>329</v>
      </c>
      <c r="F2877" t="s">
        <v>330</v>
      </c>
      <c r="G2877" t="s">
        <v>51</v>
      </c>
      <c r="H2877" t="s">
        <v>82</v>
      </c>
      <c r="I2877" t="s">
        <v>734</v>
      </c>
      <c r="J2877" t="s">
        <v>735</v>
      </c>
      <c r="K2877">
        <v>812782</v>
      </c>
      <c r="L2877" t="s">
        <v>99</v>
      </c>
      <c r="M2877" t="s">
        <v>100</v>
      </c>
      <c r="N2877" t="s">
        <v>57</v>
      </c>
      <c r="O2877" s="1">
        <v>45931</v>
      </c>
      <c r="Q2877" s="1">
        <v>46174</v>
      </c>
      <c r="R2877" s="2">
        <v>46.46</v>
      </c>
      <c r="S2877">
        <v>1</v>
      </c>
      <c r="T2877" t="s">
        <v>58</v>
      </c>
      <c r="U2877" t="s">
        <v>59</v>
      </c>
      <c r="V2877" s="3">
        <v>0.7</v>
      </c>
      <c r="W2877" s="2">
        <v>0</v>
      </c>
      <c r="X2877">
        <v>0</v>
      </c>
      <c r="Y2877" t="s">
        <v>60</v>
      </c>
      <c r="Z2877" t="s">
        <v>143</v>
      </c>
      <c r="AA2877">
        <v>0</v>
      </c>
      <c r="AB2877" s="2">
        <v>0</v>
      </c>
      <c r="AC2877" s="2">
        <v>0</v>
      </c>
      <c r="AD2877" s="3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2">
        <v>0</v>
      </c>
      <c r="AL2877" s="2">
        <v>0</v>
      </c>
      <c r="AM2877" s="2">
        <v>32.520000000000003</v>
      </c>
      <c r="AN2877" s="2">
        <v>32.520000000000003</v>
      </c>
      <c r="AO2877" s="2">
        <v>0</v>
      </c>
      <c r="AP2877" s="2">
        <v>0</v>
      </c>
      <c r="AQ2877" s="2">
        <v>0</v>
      </c>
    </row>
    <row r="2878" spans="1:43" x14ac:dyDescent="0.25">
      <c r="A2878" s="1">
        <v>46146</v>
      </c>
      <c r="B2878" t="s">
        <v>48</v>
      </c>
      <c r="C2878">
        <v>649163</v>
      </c>
      <c r="D2878">
        <v>2031224781</v>
      </c>
      <c r="E2878" t="s">
        <v>1228</v>
      </c>
      <c r="F2878" t="s">
        <v>2675</v>
      </c>
      <c r="G2878" t="s">
        <v>51</v>
      </c>
      <c r="H2878" t="s">
        <v>172</v>
      </c>
      <c r="I2878" t="s">
        <v>734</v>
      </c>
      <c r="J2878" t="s">
        <v>735</v>
      </c>
      <c r="K2878">
        <v>874230</v>
      </c>
      <c r="L2878" t="s">
        <v>173</v>
      </c>
      <c r="M2878" t="s">
        <v>174</v>
      </c>
      <c r="N2878" t="s">
        <v>57</v>
      </c>
      <c r="O2878" s="1">
        <v>45931</v>
      </c>
      <c r="Q2878" s="1">
        <v>46174</v>
      </c>
      <c r="R2878" s="2">
        <v>65.819999999999993</v>
      </c>
      <c r="S2878">
        <v>1</v>
      </c>
      <c r="T2878" t="s">
        <v>58</v>
      </c>
      <c r="U2878" t="s">
        <v>59</v>
      </c>
      <c r="V2878" s="3">
        <v>0.7</v>
      </c>
      <c r="W2878" s="2">
        <v>0</v>
      </c>
      <c r="X2878">
        <v>0</v>
      </c>
      <c r="Y2878" t="s">
        <v>60</v>
      </c>
      <c r="Z2878" t="s">
        <v>143</v>
      </c>
      <c r="AA2878">
        <v>0</v>
      </c>
      <c r="AB2878" s="2">
        <v>0</v>
      </c>
      <c r="AC2878" s="2">
        <v>0</v>
      </c>
      <c r="AD2878" s="3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0</v>
      </c>
      <c r="AL2878" s="2">
        <v>0</v>
      </c>
      <c r="AM2878" s="2">
        <v>46.07</v>
      </c>
      <c r="AN2878" s="2">
        <v>46.07</v>
      </c>
      <c r="AO2878" s="2">
        <v>0</v>
      </c>
      <c r="AP2878" s="2">
        <v>0</v>
      </c>
      <c r="AQ2878" s="2">
        <v>0</v>
      </c>
    </row>
    <row r="2879" spans="1:43" x14ac:dyDescent="0.25">
      <c r="A2879" s="1">
        <v>46146</v>
      </c>
      <c r="B2879" t="s">
        <v>48</v>
      </c>
      <c r="C2879">
        <v>649163</v>
      </c>
      <c r="D2879">
        <v>2031225657</v>
      </c>
      <c r="E2879" t="s">
        <v>2676</v>
      </c>
      <c r="F2879" t="s">
        <v>2677</v>
      </c>
      <c r="G2879" t="s">
        <v>51</v>
      </c>
      <c r="H2879" t="s">
        <v>324</v>
      </c>
      <c r="I2879" t="s">
        <v>734</v>
      </c>
      <c r="J2879" t="s">
        <v>735</v>
      </c>
      <c r="K2879">
        <v>814033</v>
      </c>
      <c r="L2879" t="s">
        <v>626</v>
      </c>
      <c r="M2879" t="s">
        <v>334</v>
      </c>
      <c r="N2879" t="s">
        <v>57</v>
      </c>
      <c r="O2879" s="1">
        <v>45931</v>
      </c>
      <c r="Q2879" s="1">
        <v>46174</v>
      </c>
      <c r="R2879" s="2">
        <v>18.37</v>
      </c>
      <c r="S2879">
        <v>1</v>
      </c>
      <c r="T2879" t="s">
        <v>58</v>
      </c>
      <c r="U2879" t="s">
        <v>59</v>
      </c>
      <c r="V2879" s="3">
        <v>0.7</v>
      </c>
      <c r="W2879" s="2">
        <v>0</v>
      </c>
      <c r="X2879">
        <v>0</v>
      </c>
      <c r="Y2879" t="s">
        <v>60</v>
      </c>
      <c r="Z2879" t="s">
        <v>143</v>
      </c>
      <c r="AA2879">
        <v>0</v>
      </c>
      <c r="AB2879" s="2">
        <v>0</v>
      </c>
      <c r="AC2879" s="2">
        <v>0</v>
      </c>
      <c r="AD2879" s="3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0</v>
      </c>
      <c r="AL2879" s="2">
        <v>0</v>
      </c>
      <c r="AM2879" s="2">
        <v>12.86</v>
      </c>
      <c r="AN2879" s="2">
        <v>12.86</v>
      </c>
      <c r="AO2879" s="2">
        <v>0</v>
      </c>
      <c r="AP2879" s="2">
        <v>0</v>
      </c>
      <c r="AQ2879" s="2">
        <v>0</v>
      </c>
    </row>
    <row r="2880" spans="1:43" x14ac:dyDescent="0.25">
      <c r="A2880" s="1">
        <v>46146</v>
      </c>
      <c r="B2880" t="s">
        <v>48</v>
      </c>
      <c r="C2880">
        <v>649163</v>
      </c>
      <c r="D2880">
        <v>2031247581</v>
      </c>
      <c r="E2880" t="s">
        <v>333</v>
      </c>
      <c r="F2880" t="s">
        <v>334</v>
      </c>
      <c r="G2880" t="s">
        <v>51</v>
      </c>
      <c r="H2880" t="s">
        <v>82</v>
      </c>
      <c r="I2880" t="s">
        <v>734</v>
      </c>
      <c r="J2880" t="s">
        <v>735</v>
      </c>
      <c r="K2880">
        <v>651818</v>
      </c>
      <c r="L2880" t="s">
        <v>114</v>
      </c>
      <c r="M2880" t="s">
        <v>115</v>
      </c>
      <c r="N2880" t="s">
        <v>57</v>
      </c>
      <c r="O2880" s="1">
        <v>45936</v>
      </c>
      <c r="Q2880" s="1">
        <v>46179</v>
      </c>
      <c r="R2880" s="2">
        <v>105.02</v>
      </c>
      <c r="S2880">
        <v>1</v>
      </c>
      <c r="T2880" t="s">
        <v>58</v>
      </c>
      <c r="U2880" t="s">
        <v>59</v>
      </c>
      <c r="V2880" s="3">
        <v>0.7</v>
      </c>
      <c r="W2880" s="2">
        <v>0</v>
      </c>
      <c r="X2880">
        <v>0</v>
      </c>
      <c r="Y2880" t="s">
        <v>60</v>
      </c>
      <c r="Z2880" t="s">
        <v>143</v>
      </c>
      <c r="AA2880">
        <v>0</v>
      </c>
      <c r="AB2880" s="2">
        <v>0</v>
      </c>
      <c r="AC2880" s="2">
        <v>0</v>
      </c>
      <c r="AD2880" s="3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0</v>
      </c>
      <c r="AL2880" s="2">
        <v>0</v>
      </c>
      <c r="AM2880" s="2">
        <v>73.510000000000005</v>
      </c>
      <c r="AN2880" s="2">
        <v>73.510000000000005</v>
      </c>
      <c r="AO2880" s="2">
        <v>0</v>
      </c>
      <c r="AP2880" s="2">
        <v>0</v>
      </c>
      <c r="AQ2880" s="2">
        <v>0</v>
      </c>
    </row>
    <row r="2881" spans="1:43" x14ac:dyDescent="0.25">
      <c r="A2881" s="1">
        <v>46146</v>
      </c>
      <c r="B2881" t="s">
        <v>48</v>
      </c>
      <c r="C2881">
        <v>649163</v>
      </c>
      <c r="D2881">
        <v>2031259237</v>
      </c>
      <c r="E2881" t="s">
        <v>2678</v>
      </c>
      <c r="F2881" t="s">
        <v>466</v>
      </c>
      <c r="G2881" t="s">
        <v>51</v>
      </c>
      <c r="H2881" t="s">
        <v>82</v>
      </c>
      <c r="I2881" t="s">
        <v>734</v>
      </c>
      <c r="J2881" t="s">
        <v>735</v>
      </c>
      <c r="K2881">
        <v>813181</v>
      </c>
      <c r="L2881" t="s">
        <v>1361</v>
      </c>
      <c r="M2881" t="s">
        <v>803</v>
      </c>
      <c r="N2881" t="s">
        <v>57</v>
      </c>
      <c r="O2881" s="1">
        <v>45931</v>
      </c>
      <c r="Q2881" s="1">
        <v>46174</v>
      </c>
      <c r="R2881" s="2">
        <v>95.54</v>
      </c>
      <c r="S2881">
        <v>1</v>
      </c>
      <c r="T2881" t="s">
        <v>58</v>
      </c>
      <c r="U2881" t="s">
        <v>59</v>
      </c>
      <c r="V2881" s="3">
        <v>0.7</v>
      </c>
      <c r="W2881" s="2">
        <v>0</v>
      </c>
      <c r="X2881">
        <v>0</v>
      </c>
      <c r="Y2881" t="s">
        <v>60</v>
      </c>
      <c r="Z2881" t="s">
        <v>143</v>
      </c>
      <c r="AA2881">
        <v>0</v>
      </c>
      <c r="AB2881" s="2">
        <v>0</v>
      </c>
      <c r="AC2881" s="2">
        <v>0</v>
      </c>
      <c r="AD2881" s="3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0</v>
      </c>
      <c r="AL2881" s="2">
        <v>0</v>
      </c>
      <c r="AM2881" s="2">
        <v>66.88</v>
      </c>
      <c r="AN2881" s="2">
        <v>66.88</v>
      </c>
      <c r="AO2881" s="2">
        <v>0</v>
      </c>
      <c r="AP2881" s="2">
        <v>0</v>
      </c>
      <c r="AQ2881" s="2">
        <v>0</v>
      </c>
    </row>
    <row r="2882" spans="1:43" x14ac:dyDescent="0.25">
      <c r="A2882" s="1">
        <v>46146</v>
      </c>
      <c r="B2882" t="s">
        <v>48</v>
      </c>
      <c r="C2882">
        <v>649163</v>
      </c>
      <c r="D2882">
        <v>2031263004</v>
      </c>
      <c r="E2882" t="s">
        <v>980</v>
      </c>
      <c r="F2882" t="s">
        <v>1067</v>
      </c>
      <c r="G2882" t="s">
        <v>51</v>
      </c>
      <c r="H2882" t="s">
        <v>213</v>
      </c>
      <c r="I2882" t="s">
        <v>734</v>
      </c>
      <c r="J2882" t="s">
        <v>735</v>
      </c>
      <c r="K2882">
        <v>878036</v>
      </c>
      <c r="L2882" t="s">
        <v>645</v>
      </c>
      <c r="M2882" t="s">
        <v>646</v>
      </c>
      <c r="N2882" t="s">
        <v>57</v>
      </c>
      <c r="O2882" s="1">
        <v>45931</v>
      </c>
      <c r="Q2882" s="1">
        <v>46174</v>
      </c>
      <c r="R2882" s="2">
        <v>59.57</v>
      </c>
      <c r="S2882">
        <v>1</v>
      </c>
      <c r="T2882" t="s">
        <v>58</v>
      </c>
      <c r="U2882" t="s">
        <v>59</v>
      </c>
      <c r="V2882" s="3">
        <v>0.7</v>
      </c>
      <c r="W2882" s="2">
        <v>0</v>
      </c>
      <c r="X2882">
        <v>0</v>
      </c>
      <c r="Y2882" t="s">
        <v>60</v>
      </c>
      <c r="Z2882" t="s">
        <v>143</v>
      </c>
      <c r="AA2882">
        <v>0</v>
      </c>
      <c r="AB2882" s="2">
        <v>0</v>
      </c>
      <c r="AC2882" s="2">
        <v>0</v>
      </c>
      <c r="AD2882" s="3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  <c r="AM2882" s="2">
        <v>41.7</v>
      </c>
      <c r="AN2882" s="2">
        <v>41.7</v>
      </c>
      <c r="AO2882" s="2">
        <v>0</v>
      </c>
      <c r="AP2882" s="2">
        <v>0</v>
      </c>
      <c r="AQ2882" s="2">
        <v>0</v>
      </c>
    </row>
    <row r="2883" spans="1:43" x14ac:dyDescent="0.25">
      <c r="A2883" s="1">
        <v>46146</v>
      </c>
      <c r="B2883" t="s">
        <v>48</v>
      </c>
      <c r="C2883">
        <v>649163</v>
      </c>
      <c r="D2883">
        <v>2031263015</v>
      </c>
      <c r="E2883" t="s">
        <v>335</v>
      </c>
      <c r="F2883" t="s">
        <v>336</v>
      </c>
      <c r="G2883" t="s">
        <v>51</v>
      </c>
      <c r="H2883" t="s">
        <v>257</v>
      </c>
      <c r="I2883" t="s">
        <v>734</v>
      </c>
      <c r="J2883" t="s">
        <v>735</v>
      </c>
      <c r="K2883">
        <v>753748</v>
      </c>
      <c r="L2883" t="s">
        <v>72</v>
      </c>
      <c r="M2883" t="s">
        <v>73</v>
      </c>
      <c r="N2883" t="s">
        <v>57</v>
      </c>
      <c r="O2883" s="1">
        <v>45931</v>
      </c>
      <c r="Q2883" s="1">
        <v>46174</v>
      </c>
      <c r="R2883" s="2">
        <v>76.59</v>
      </c>
      <c r="S2883">
        <v>1</v>
      </c>
      <c r="T2883" t="s">
        <v>58</v>
      </c>
      <c r="U2883" t="s">
        <v>59</v>
      </c>
      <c r="V2883" s="3">
        <v>0.7</v>
      </c>
      <c r="W2883" s="2">
        <v>0</v>
      </c>
      <c r="X2883">
        <v>0</v>
      </c>
      <c r="Y2883" t="s">
        <v>60</v>
      </c>
      <c r="Z2883" t="s">
        <v>143</v>
      </c>
      <c r="AA2883">
        <v>0</v>
      </c>
      <c r="AB2883" s="2">
        <v>0</v>
      </c>
      <c r="AC2883" s="2">
        <v>0</v>
      </c>
      <c r="AD2883" s="3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0</v>
      </c>
      <c r="AL2883" s="2">
        <v>0</v>
      </c>
      <c r="AM2883" s="2">
        <v>53.61</v>
      </c>
      <c r="AN2883" s="2">
        <v>53.61</v>
      </c>
      <c r="AO2883" s="2">
        <v>0</v>
      </c>
      <c r="AP2883" s="2">
        <v>0</v>
      </c>
      <c r="AQ2883" s="2">
        <v>0</v>
      </c>
    </row>
    <row r="2884" spans="1:43" x14ac:dyDescent="0.25">
      <c r="A2884" s="1">
        <v>46146</v>
      </c>
      <c r="B2884" t="s">
        <v>48</v>
      </c>
      <c r="C2884">
        <v>649163</v>
      </c>
      <c r="D2884">
        <v>2031264376</v>
      </c>
      <c r="E2884" t="s">
        <v>2679</v>
      </c>
      <c r="F2884" t="s">
        <v>2680</v>
      </c>
      <c r="G2884" t="s">
        <v>51</v>
      </c>
      <c r="H2884" t="s">
        <v>177</v>
      </c>
      <c r="I2884" t="s">
        <v>734</v>
      </c>
      <c r="J2884" t="s">
        <v>746</v>
      </c>
      <c r="K2884">
        <v>780434</v>
      </c>
      <c r="L2884" t="s">
        <v>1809</v>
      </c>
      <c r="M2884" t="s">
        <v>112</v>
      </c>
      <c r="N2884" t="s">
        <v>57</v>
      </c>
      <c r="O2884" s="1">
        <v>45931</v>
      </c>
      <c r="Q2884" s="1">
        <v>46174</v>
      </c>
      <c r="R2884" s="2">
        <v>29.25</v>
      </c>
      <c r="S2884">
        <v>1</v>
      </c>
      <c r="T2884" t="s">
        <v>58</v>
      </c>
      <c r="U2884" t="s">
        <v>59</v>
      </c>
      <c r="V2884" s="3">
        <v>0.2</v>
      </c>
      <c r="W2884" s="2">
        <v>0</v>
      </c>
      <c r="X2884">
        <v>0</v>
      </c>
      <c r="Y2884" t="s">
        <v>60</v>
      </c>
      <c r="Z2884" t="s">
        <v>143</v>
      </c>
      <c r="AA2884">
        <v>0</v>
      </c>
      <c r="AB2884" s="2">
        <v>0</v>
      </c>
      <c r="AC2884" s="2">
        <v>0</v>
      </c>
      <c r="AD2884" s="3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0</v>
      </c>
      <c r="AM2884" s="2">
        <v>5.85</v>
      </c>
      <c r="AN2884" s="2">
        <v>5.85</v>
      </c>
      <c r="AO2884" s="2">
        <v>0</v>
      </c>
      <c r="AP2884" s="2">
        <v>0</v>
      </c>
      <c r="AQ2884" s="2">
        <v>0</v>
      </c>
    </row>
    <row r="2885" spans="1:43" x14ac:dyDescent="0.25">
      <c r="A2885" s="1">
        <v>46146</v>
      </c>
      <c r="B2885" t="s">
        <v>48</v>
      </c>
      <c r="C2885">
        <v>649163</v>
      </c>
      <c r="D2885">
        <v>2031269057</v>
      </c>
      <c r="E2885" t="s">
        <v>2528</v>
      </c>
      <c r="F2885" t="s">
        <v>2529</v>
      </c>
      <c r="G2885" t="s">
        <v>51</v>
      </c>
      <c r="H2885" t="s">
        <v>82</v>
      </c>
      <c r="I2885" t="s">
        <v>734</v>
      </c>
      <c r="J2885" t="s">
        <v>735</v>
      </c>
      <c r="K2885">
        <v>673059</v>
      </c>
      <c r="L2885" t="s">
        <v>90</v>
      </c>
      <c r="M2885" t="s">
        <v>91</v>
      </c>
      <c r="N2885" t="s">
        <v>57</v>
      </c>
      <c r="O2885" s="1">
        <v>45931</v>
      </c>
      <c r="Q2885" s="1">
        <v>46174</v>
      </c>
      <c r="R2885" s="2">
        <v>170.5</v>
      </c>
      <c r="S2885">
        <v>1</v>
      </c>
      <c r="T2885" t="s">
        <v>58</v>
      </c>
      <c r="U2885" t="s">
        <v>59</v>
      </c>
      <c r="V2885" s="3">
        <v>0.7</v>
      </c>
      <c r="W2885" s="2">
        <v>0</v>
      </c>
      <c r="X2885">
        <v>0</v>
      </c>
      <c r="Y2885" t="s">
        <v>60</v>
      </c>
      <c r="Z2885" t="s">
        <v>143</v>
      </c>
      <c r="AA2885">
        <v>0</v>
      </c>
      <c r="AB2885" s="2">
        <v>0</v>
      </c>
      <c r="AC2885" s="2">
        <v>0</v>
      </c>
      <c r="AD2885" s="3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0</v>
      </c>
      <c r="AL2885" s="2">
        <v>0</v>
      </c>
      <c r="AM2885" s="2">
        <v>119.35</v>
      </c>
      <c r="AN2885" s="2">
        <v>119.35</v>
      </c>
      <c r="AO2885" s="2">
        <v>0</v>
      </c>
      <c r="AP2885" s="2">
        <v>0</v>
      </c>
      <c r="AQ2885" s="2">
        <v>0</v>
      </c>
    </row>
    <row r="2886" spans="1:43" x14ac:dyDescent="0.25">
      <c r="A2886" s="1">
        <v>46146</v>
      </c>
      <c r="B2886" t="s">
        <v>48</v>
      </c>
      <c r="C2886">
        <v>649163</v>
      </c>
      <c r="D2886">
        <v>2031271771</v>
      </c>
      <c r="E2886" t="s">
        <v>341</v>
      </c>
      <c r="F2886" t="s">
        <v>2681</v>
      </c>
      <c r="G2886" t="s">
        <v>51</v>
      </c>
      <c r="H2886" t="s">
        <v>64</v>
      </c>
      <c r="I2886" t="s">
        <v>734</v>
      </c>
      <c r="J2886" t="s">
        <v>735</v>
      </c>
      <c r="K2886">
        <v>812782</v>
      </c>
      <c r="L2886" t="s">
        <v>99</v>
      </c>
      <c r="M2886" t="s">
        <v>100</v>
      </c>
      <c r="N2886" t="s">
        <v>57</v>
      </c>
      <c r="O2886" s="1">
        <v>45931</v>
      </c>
      <c r="Q2886" s="1">
        <v>46174</v>
      </c>
      <c r="R2886" s="2">
        <v>26.32</v>
      </c>
      <c r="S2886">
        <v>1</v>
      </c>
      <c r="T2886" t="s">
        <v>58</v>
      </c>
      <c r="U2886" t="s">
        <v>59</v>
      </c>
      <c r="V2886" s="3">
        <v>0.7</v>
      </c>
      <c r="W2886" s="2">
        <v>0</v>
      </c>
      <c r="X2886">
        <v>0</v>
      </c>
      <c r="Y2886" t="s">
        <v>60</v>
      </c>
      <c r="Z2886" t="s">
        <v>143</v>
      </c>
      <c r="AA2886">
        <v>0</v>
      </c>
      <c r="AB2886" s="2">
        <v>0</v>
      </c>
      <c r="AC2886" s="2">
        <v>0</v>
      </c>
      <c r="AD2886" s="3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0</v>
      </c>
      <c r="AM2886" s="2">
        <v>18.420000000000002</v>
      </c>
      <c r="AN2886" s="2">
        <v>18.420000000000002</v>
      </c>
      <c r="AO2886" s="2">
        <v>0</v>
      </c>
      <c r="AP2886" s="2">
        <v>0</v>
      </c>
      <c r="AQ2886" s="2">
        <v>0</v>
      </c>
    </row>
    <row r="2887" spans="1:43" x14ac:dyDescent="0.25">
      <c r="A2887" s="1">
        <v>46146</v>
      </c>
      <c r="B2887" t="s">
        <v>48</v>
      </c>
      <c r="C2887">
        <v>649163</v>
      </c>
      <c r="D2887">
        <v>2031271772</v>
      </c>
      <c r="E2887" t="s">
        <v>341</v>
      </c>
      <c r="F2887" t="s">
        <v>2681</v>
      </c>
      <c r="G2887" t="s">
        <v>51</v>
      </c>
      <c r="H2887" t="s">
        <v>64</v>
      </c>
      <c r="I2887" t="s">
        <v>734</v>
      </c>
      <c r="J2887" t="s">
        <v>746</v>
      </c>
      <c r="K2887">
        <v>812782</v>
      </c>
      <c r="L2887" t="s">
        <v>99</v>
      </c>
      <c r="M2887" t="s">
        <v>100</v>
      </c>
      <c r="N2887" t="s">
        <v>57</v>
      </c>
      <c r="O2887" s="1">
        <v>45931</v>
      </c>
      <c r="Q2887" s="1">
        <v>46174</v>
      </c>
      <c r="R2887" s="2">
        <v>33</v>
      </c>
      <c r="S2887">
        <v>1</v>
      </c>
      <c r="T2887" t="s">
        <v>58</v>
      </c>
      <c r="U2887" t="s">
        <v>59</v>
      </c>
      <c r="V2887" s="3">
        <v>0.9</v>
      </c>
      <c r="W2887" s="2">
        <v>0</v>
      </c>
      <c r="X2887">
        <v>0</v>
      </c>
      <c r="Y2887" t="s">
        <v>60</v>
      </c>
      <c r="Z2887" t="s">
        <v>143</v>
      </c>
      <c r="AA2887">
        <v>0</v>
      </c>
      <c r="AB2887" s="2">
        <v>0</v>
      </c>
      <c r="AC2887" s="2">
        <v>0</v>
      </c>
      <c r="AD2887" s="3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0</v>
      </c>
      <c r="AM2887" s="2">
        <v>29.7</v>
      </c>
      <c r="AN2887" s="2">
        <v>29.7</v>
      </c>
      <c r="AO2887" s="2">
        <v>0</v>
      </c>
      <c r="AP2887" s="2">
        <v>0</v>
      </c>
      <c r="AQ2887" s="2">
        <v>0</v>
      </c>
    </row>
    <row r="2888" spans="1:43" x14ac:dyDescent="0.25">
      <c r="A2888" s="1">
        <v>46146</v>
      </c>
      <c r="B2888" t="s">
        <v>48</v>
      </c>
      <c r="C2888">
        <v>649163</v>
      </c>
      <c r="D2888">
        <v>2031290288</v>
      </c>
      <c r="E2888" t="s">
        <v>339</v>
      </c>
      <c r="F2888" t="s">
        <v>340</v>
      </c>
      <c r="G2888" t="s">
        <v>51</v>
      </c>
      <c r="H2888" t="s">
        <v>82</v>
      </c>
      <c r="I2888" t="s">
        <v>734</v>
      </c>
      <c r="J2888" t="s">
        <v>746</v>
      </c>
      <c r="K2888">
        <v>651818</v>
      </c>
      <c r="L2888" t="s">
        <v>114</v>
      </c>
      <c r="M2888" t="s">
        <v>115</v>
      </c>
      <c r="N2888" t="s">
        <v>57</v>
      </c>
      <c r="O2888" s="1">
        <v>45936</v>
      </c>
      <c r="Q2888" s="1">
        <v>46179</v>
      </c>
      <c r="R2888" s="2">
        <v>163.25</v>
      </c>
      <c r="S2888">
        <v>1</v>
      </c>
      <c r="T2888" t="s">
        <v>58</v>
      </c>
      <c r="U2888" t="s">
        <v>59</v>
      </c>
      <c r="V2888" s="3">
        <v>0.9</v>
      </c>
      <c r="W2888" s="2">
        <v>0</v>
      </c>
      <c r="X2888">
        <v>0</v>
      </c>
      <c r="Y2888" t="s">
        <v>60</v>
      </c>
      <c r="Z2888" t="s">
        <v>143</v>
      </c>
      <c r="AA2888">
        <v>0</v>
      </c>
      <c r="AB2888" s="2">
        <v>0</v>
      </c>
      <c r="AC2888" s="2">
        <v>0</v>
      </c>
      <c r="AD2888" s="3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0</v>
      </c>
      <c r="AM2888" s="2">
        <v>146.91999999999999</v>
      </c>
      <c r="AN2888" s="2">
        <v>146.91999999999999</v>
      </c>
      <c r="AO2888" s="2">
        <v>0</v>
      </c>
      <c r="AP2888" s="2">
        <v>0</v>
      </c>
      <c r="AQ2888" s="2">
        <v>0</v>
      </c>
    </row>
    <row r="2889" spans="1:43" x14ac:dyDescent="0.25">
      <c r="A2889" s="1">
        <v>46146</v>
      </c>
      <c r="B2889" t="s">
        <v>48</v>
      </c>
      <c r="C2889">
        <v>649163</v>
      </c>
      <c r="D2889">
        <v>2031295169</v>
      </c>
      <c r="E2889" t="s">
        <v>341</v>
      </c>
      <c r="F2889" t="s">
        <v>342</v>
      </c>
      <c r="G2889" t="s">
        <v>51</v>
      </c>
      <c r="H2889" t="s">
        <v>172</v>
      </c>
      <c r="I2889" t="s">
        <v>734</v>
      </c>
      <c r="J2889" t="s">
        <v>735</v>
      </c>
      <c r="K2889">
        <v>874230</v>
      </c>
      <c r="L2889" t="s">
        <v>173</v>
      </c>
      <c r="M2889" t="s">
        <v>174</v>
      </c>
      <c r="N2889" t="s">
        <v>57</v>
      </c>
      <c r="O2889" s="1">
        <v>45931</v>
      </c>
      <c r="Q2889" s="1">
        <v>46174</v>
      </c>
      <c r="R2889" s="2">
        <v>58.18</v>
      </c>
      <c r="S2889">
        <v>1</v>
      </c>
      <c r="T2889" t="s">
        <v>58</v>
      </c>
      <c r="U2889" t="s">
        <v>59</v>
      </c>
      <c r="V2889" s="3">
        <v>0.7</v>
      </c>
      <c r="W2889" s="2">
        <v>0</v>
      </c>
      <c r="X2889">
        <v>0</v>
      </c>
      <c r="Y2889" t="s">
        <v>60</v>
      </c>
      <c r="Z2889" t="s">
        <v>143</v>
      </c>
      <c r="AA2889">
        <v>0</v>
      </c>
      <c r="AB2889" s="2">
        <v>0</v>
      </c>
      <c r="AC2889" s="2">
        <v>0</v>
      </c>
      <c r="AD2889" s="3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40.729999999999997</v>
      </c>
      <c r="AN2889" s="2">
        <v>40.729999999999997</v>
      </c>
      <c r="AO2889" s="2">
        <v>0</v>
      </c>
      <c r="AP2889" s="2">
        <v>0</v>
      </c>
      <c r="AQ2889" s="2">
        <v>0</v>
      </c>
    </row>
    <row r="2890" spans="1:43" x14ac:dyDescent="0.25">
      <c r="A2890" s="1">
        <v>46146</v>
      </c>
      <c r="B2890" t="s">
        <v>48</v>
      </c>
      <c r="C2890">
        <v>649163</v>
      </c>
      <c r="D2890">
        <v>2031310168</v>
      </c>
      <c r="E2890" t="s">
        <v>2682</v>
      </c>
      <c r="F2890" t="s">
        <v>2683</v>
      </c>
      <c r="G2890" t="s">
        <v>51</v>
      </c>
      <c r="H2890" t="s">
        <v>82</v>
      </c>
      <c r="I2890" t="s">
        <v>734</v>
      </c>
      <c r="J2890" t="s">
        <v>735</v>
      </c>
      <c r="K2890">
        <v>806645</v>
      </c>
      <c r="L2890" t="s">
        <v>770</v>
      </c>
      <c r="M2890" t="s">
        <v>771</v>
      </c>
      <c r="N2890" t="s">
        <v>57</v>
      </c>
      <c r="O2890" s="1">
        <v>45931</v>
      </c>
      <c r="Q2890" s="1">
        <v>46174</v>
      </c>
      <c r="R2890" s="2">
        <v>51</v>
      </c>
      <c r="S2890">
        <v>1</v>
      </c>
      <c r="T2890" t="s">
        <v>58</v>
      </c>
      <c r="U2890" t="s">
        <v>59</v>
      </c>
      <c r="V2890" s="3">
        <v>0.7</v>
      </c>
      <c r="W2890" s="2">
        <v>0</v>
      </c>
      <c r="X2890">
        <v>0</v>
      </c>
      <c r="Y2890" t="s">
        <v>60</v>
      </c>
      <c r="Z2890" t="s">
        <v>143</v>
      </c>
      <c r="AA2890">
        <v>0</v>
      </c>
      <c r="AB2890" s="2">
        <v>0</v>
      </c>
      <c r="AC2890" s="2">
        <v>0</v>
      </c>
      <c r="AD2890" s="3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0</v>
      </c>
      <c r="AM2890" s="2">
        <v>35.700000000000003</v>
      </c>
      <c r="AN2890" s="2">
        <v>35.700000000000003</v>
      </c>
      <c r="AO2890" s="2">
        <v>0</v>
      </c>
      <c r="AP2890" s="2">
        <v>0</v>
      </c>
      <c r="AQ2890" s="2">
        <v>0</v>
      </c>
    </row>
    <row r="2891" spans="1:43" x14ac:dyDescent="0.25">
      <c r="A2891" s="1">
        <v>46146</v>
      </c>
      <c r="B2891" t="s">
        <v>48</v>
      </c>
      <c r="C2891">
        <v>649163</v>
      </c>
      <c r="D2891">
        <v>2031312177</v>
      </c>
      <c r="E2891" t="s">
        <v>1428</v>
      </c>
      <c r="F2891" t="s">
        <v>75</v>
      </c>
      <c r="G2891" t="s">
        <v>51</v>
      </c>
      <c r="H2891" t="s">
        <v>82</v>
      </c>
      <c r="I2891" t="s">
        <v>734</v>
      </c>
      <c r="J2891" t="s">
        <v>735</v>
      </c>
      <c r="K2891">
        <v>813184</v>
      </c>
      <c r="L2891" t="s">
        <v>744</v>
      </c>
      <c r="M2891" t="s">
        <v>745</v>
      </c>
      <c r="N2891" t="s">
        <v>169</v>
      </c>
      <c r="O2891" s="1">
        <v>45928</v>
      </c>
      <c r="P2891" s="1">
        <v>46146</v>
      </c>
      <c r="Q2891" s="1">
        <v>46170</v>
      </c>
      <c r="R2891" s="2">
        <v>-136.79</v>
      </c>
      <c r="S2891">
        <v>1</v>
      </c>
      <c r="T2891" t="s">
        <v>58</v>
      </c>
      <c r="U2891" t="s">
        <v>59</v>
      </c>
      <c r="V2891" s="3">
        <v>0.7</v>
      </c>
      <c r="W2891" s="2">
        <v>0</v>
      </c>
      <c r="X2891">
        <v>-1</v>
      </c>
      <c r="Y2891" t="s">
        <v>60</v>
      </c>
      <c r="Z2891" t="s">
        <v>143</v>
      </c>
      <c r="AA2891">
        <v>0</v>
      </c>
      <c r="AB2891" s="2">
        <v>0</v>
      </c>
      <c r="AC2891" s="2">
        <v>0</v>
      </c>
      <c r="AD2891" s="3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-95.75</v>
      </c>
      <c r="AN2891" s="2">
        <v>-95.75</v>
      </c>
      <c r="AO2891" s="2">
        <v>0</v>
      </c>
      <c r="AP2891" s="2">
        <v>0</v>
      </c>
      <c r="AQ2891" s="2">
        <v>0</v>
      </c>
    </row>
    <row r="2892" spans="1:43" x14ac:dyDescent="0.25">
      <c r="A2892" s="1">
        <v>46146</v>
      </c>
      <c r="B2892" t="s">
        <v>48</v>
      </c>
      <c r="C2892">
        <v>649163</v>
      </c>
      <c r="D2892">
        <v>2031328270</v>
      </c>
      <c r="E2892" t="s">
        <v>345</v>
      </c>
      <c r="F2892" t="s">
        <v>346</v>
      </c>
      <c r="G2892" t="s">
        <v>51</v>
      </c>
      <c r="H2892" t="s">
        <v>347</v>
      </c>
      <c r="I2892" t="s">
        <v>734</v>
      </c>
      <c r="J2892" t="s">
        <v>735</v>
      </c>
      <c r="K2892">
        <v>673059</v>
      </c>
      <c r="L2892" t="s">
        <v>90</v>
      </c>
      <c r="M2892" t="s">
        <v>91</v>
      </c>
      <c r="N2892" t="s">
        <v>57</v>
      </c>
      <c r="O2892" s="1">
        <v>45931</v>
      </c>
      <c r="Q2892" s="1">
        <v>46174</v>
      </c>
      <c r="R2892" s="2">
        <v>62.6</v>
      </c>
      <c r="S2892">
        <v>1</v>
      </c>
      <c r="T2892" t="s">
        <v>58</v>
      </c>
      <c r="U2892" t="s">
        <v>59</v>
      </c>
      <c r="V2892" s="3">
        <v>0.7</v>
      </c>
      <c r="W2892" s="2">
        <v>0</v>
      </c>
      <c r="X2892">
        <v>0</v>
      </c>
      <c r="Y2892" t="s">
        <v>60</v>
      </c>
      <c r="Z2892" t="s">
        <v>143</v>
      </c>
      <c r="AA2892">
        <v>0</v>
      </c>
      <c r="AB2892" s="2">
        <v>0</v>
      </c>
      <c r="AC2892" s="2">
        <v>0</v>
      </c>
      <c r="AD2892" s="3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0</v>
      </c>
      <c r="AL2892" s="2">
        <v>0</v>
      </c>
      <c r="AM2892" s="2">
        <v>43.82</v>
      </c>
      <c r="AN2892" s="2">
        <v>43.82</v>
      </c>
      <c r="AO2892" s="2">
        <v>0</v>
      </c>
      <c r="AP2892" s="2">
        <v>0</v>
      </c>
      <c r="AQ2892" s="2">
        <v>0</v>
      </c>
    </row>
    <row r="2893" spans="1:43" x14ac:dyDescent="0.25">
      <c r="A2893" s="1">
        <v>46146</v>
      </c>
      <c r="B2893" t="s">
        <v>48</v>
      </c>
      <c r="C2893">
        <v>649163</v>
      </c>
      <c r="D2893">
        <v>2031337970</v>
      </c>
      <c r="E2893" t="s">
        <v>2684</v>
      </c>
      <c r="F2893" t="s">
        <v>2685</v>
      </c>
      <c r="G2893" t="s">
        <v>51</v>
      </c>
      <c r="H2893" t="s">
        <v>122</v>
      </c>
      <c r="I2893" t="s">
        <v>734</v>
      </c>
      <c r="J2893" t="s">
        <v>735</v>
      </c>
      <c r="K2893">
        <v>816021</v>
      </c>
      <c r="L2893" t="s">
        <v>124</v>
      </c>
      <c r="M2893" t="s">
        <v>125</v>
      </c>
      <c r="N2893" t="s">
        <v>57</v>
      </c>
      <c r="O2893" s="1">
        <v>45931</v>
      </c>
      <c r="Q2893" s="1">
        <v>46174</v>
      </c>
      <c r="R2893" s="2">
        <v>9.1</v>
      </c>
      <c r="S2893">
        <v>1</v>
      </c>
      <c r="T2893" t="s">
        <v>58</v>
      </c>
      <c r="U2893" t="s">
        <v>59</v>
      </c>
      <c r="V2893" s="3">
        <v>0.7</v>
      </c>
      <c r="W2893" s="2">
        <v>0</v>
      </c>
      <c r="X2893">
        <v>0</v>
      </c>
      <c r="Y2893" t="s">
        <v>60</v>
      </c>
      <c r="Z2893" t="s">
        <v>143</v>
      </c>
      <c r="AA2893">
        <v>0</v>
      </c>
      <c r="AB2893" s="2">
        <v>0</v>
      </c>
      <c r="AC2893" s="2">
        <v>0</v>
      </c>
      <c r="AD2893" s="3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0</v>
      </c>
      <c r="AM2893" s="2">
        <v>6.37</v>
      </c>
      <c r="AN2893" s="2">
        <v>6.37</v>
      </c>
      <c r="AO2893" s="2">
        <v>0</v>
      </c>
      <c r="AP2893" s="2">
        <v>0</v>
      </c>
      <c r="AQ2893" s="2">
        <v>0</v>
      </c>
    </row>
    <row r="2894" spans="1:43" x14ac:dyDescent="0.25">
      <c r="A2894" s="1">
        <v>46146</v>
      </c>
      <c r="B2894" t="s">
        <v>48</v>
      </c>
      <c r="C2894">
        <v>649163</v>
      </c>
      <c r="D2894">
        <v>2031338960</v>
      </c>
      <c r="E2894" t="s">
        <v>348</v>
      </c>
      <c r="F2894" t="s">
        <v>332</v>
      </c>
      <c r="G2894" t="s">
        <v>51</v>
      </c>
      <c r="H2894" t="s">
        <v>82</v>
      </c>
      <c r="I2894" t="s">
        <v>734</v>
      </c>
      <c r="J2894" t="s">
        <v>735</v>
      </c>
      <c r="K2894">
        <v>823350</v>
      </c>
      <c r="L2894" t="s">
        <v>216</v>
      </c>
      <c r="M2894" t="s">
        <v>221</v>
      </c>
      <c r="N2894" t="s">
        <v>57</v>
      </c>
      <c r="O2894" s="1">
        <v>45931</v>
      </c>
      <c r="Q2894" s="1">
        <v>46174</v>
      </c>
      <c r="R2894" s="2">
        <v>79.34</v>
      </c>
      <c r="S2894">
        <v>1</v>
      </c>
      <c r="T2894" t="s">
        <v>58</v>
      </c>
      <c r="U2894" t="s">
        <v>59</v>
      </c>
      <c r="V2894" s="3">
        <v>0.7</v>
      </c>
      <c r="W2894" s="2">
        <v>0</v>
      </c>
      <c r="X2894">
        <v>0</v>
      </c>
      <c r="Y2894" t="s">
        <v>60</v>
      </c>
      <c r="Z2894" t="s">
        <v>143</v>
      </c>
      <c r="AA2894">
        <v>0</v>
      </c>
      <c r="AB2894" s="2">
        <v>0</v>
      </c>
      <c r="AC2894" s="2">
        <v>0</v>
      </c>
      <c r="AD2894" s="3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0</v>
      </c>
      <c r="AL2894" s="2">
        <v>0</v>
      </c>
      <c r="AM2894" s="2">
        <v>55.54</v>
      </c>
      <c r="AN2894" s="2">
        <v>55.54</v>
      </c>
      <c r="AO2894" s="2">
        <v>0</v>
      </c>
      <c r="AP2894" s="2">
        <v>0</v>
      </c>
      <c r="AQ2894" s="2">
        <v>0</v>
      </c>
    </row>
    <row r="2895" spans="1:43" x14ac:dyDescent="0.25">
      <c r="A2895" s="1">
        <v>46146</v>
      </c>
      <c r="B2895" t="s">
        <v>48</v>
      </c>
      <c r="C2895">
        <v>649163</v>
      </c>
      <c r="D2895">
        <v>2031343659</v>
      </c>
      <c r="E2895" t="s">
        <v>2308</v>
      </c>
      <c r="F2895" t="s">
        <v>2387</v>
      </c>
      <c r="G2895" t="s">
        <v>51</v>
      </c>
      <c r="H2895" t="s">
        <v>110</v>
      </c>
      <c r="I2895" t="s">
        <v>734</v>
      </c>
      <c r="J2895" t="s">
        <v>735</v>
      </c>
      <c r="K2895">
        <v>822733</v>
      </c>
      <c r="L2895" t="s">
        <v>911</v>
      </c>
      <c r="M2895" t="s">
        <v>912</v>
      </c>
      <c r="N2895" t="s">
        <v>57</v>
      </c>
      <c r="O2895" s="1">
        <v>45931</v>
      </c>
      <c r="Q2895" s="1">
        <v>46174</v>
      </c>
      <c r="R2895" s="2">
        <v>13</v>
      </c>
      <c r="S2895">
        <v>1</v>
      </c>
      <c r="T2895" t="s">
        <v>58</v>
      </c>
      <c r="U2895" t="s">
        <v>59</v>
      </c>
      <c r="V2895" s="3">
        <v>0.7</v>
      </c>
      <c r="W2895" s="2">
        <v>0</v>
      </c>
      <c r="X2895">
        <v>0</v>
      </c>
      <c r="Y2895" t="s">
        <v>60</v>
      </c>
      <c r="Z2895" t="s">
        <v>143</v>
      </c>
      <c r="AA2895">
        <v>0</v>
      </c>
      <c r="AB2895" s="2">
        <v>0</v>
      </c>
      <c r="AC2895" s="2">
        <v>0</v>
      </c>
      <c r="AD2895" s="3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  <c r="AM2895" s="2">
        <v>9.1</v>
      </c>
      <c r="AN2895" s="2">
        <v>9.1</v>
      </c>
      <c r="AO2895" s="2">
        <v>0</v>
      </c>
      <c r="AP2895" s="2">
        <v>0</v>
      </c>
      <c r="AQ2895" s="2">
        <v>0</v>
      </c>
    </row>
    <row r="2896" spans="1:43" x14ac:dyDescent="0.25">
      <c r="A2896" s="1">
        <v>46146</v>
      </c>
      <c r="B2896" t="s">
        <v>48</v>
      </c>
      <c r="C2896">
        <v>649163</v>
      </c>
      <c r="D2896">
        <v>2031343798</v>
      </c>
      <c r="E2896" t="s">
        <v>2686</v>
      </c>
      <c r="F2896" t="s">
        <v>2687</v>
      </c>
      <c r="G2896" t="s">
        <v>51</v>
      </c>
      <c r="H2896" t="s">
        <v>82</v>
      </c>
      <c r="I2896" t="s">
        <v>734</v>
      </c>
      <c r="J2896" t="s">
        <v>746</v>
      </c>
      <c r="K2896">
        <v>824062</v>
      </c>
      <c r="L2896" t="s">
        <v>400</v>
      </c>
      <c r="M2896" t="s">
        <v>401</v>
      </c>
      <c r="N2896" t="s">
        <v>57</v>
      </c>
      <c r="O2896" s="1">
        <v>45931</v>
      </c>
      <c r="Q2896" s="1">
        <v>46174</v>
      </c>
      <c r="R2896" s="2">
        <v>23.05</v>
      </c>
      <c r="S2896">
        <v>1</v>
      </c>
      <c r="T2896" t="s">
        <v>58</v>
      </c>
      <c r="U2896" t="s">
        <v>59</v>
      </c>
      <c r="V2896" s="3">
        <v>0.9</v>
      </c>
      <c r="W2896" s="2">
        <v>0</v>
      </c>
      <c r="X2896">
        <v>0</v>
      </c>
      <c r="Y2896" t="s">
        <v>60</v>
      </c>
      <c r="Z2896" t="s">
        <v>143</v>
      </c>
      <c r="AA2896">
        <v>0</v>
      </c>
      <c r="AB2896" s="2">
        <v>0</v>
      </c>
      <c r="AC2896" s="2">
        <v>0</v>
      </c>
      <c r="AD2896" s="3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0</v>
      </c>
      <c r="AL2896" s="2">
        <v>0</v>
      </c>
      <c r="AM2896" s="2">
        <v>20.74</v>
      </c>
      <c r="AN2896" s="2">
        <v>20.74</v>
      </c>
      <c r="AO2896" s="2">
        <v>0</v>
      </c>
      <c r="AP2896" s="2">
        <v>0</v>
      </c>
      <c r="AQ2896" s="2">
        <v>0</v>
      </c>
    </row>
    <row r="2897" spans="1:43" x14ac:dyDescent="0.25">
      <c r="A2897" s="1">
        <v>46146</v>
      </c>
      <c r="B2897" t="s">
        <v>48</v>
      </c>
      <c r="C2897">
        <v>649163</v>
      </c>
      <c r="D2897">
        <v>2031358597</v>
      </c>
      <c r="E2897" t="s">
        <v>349</v>
      </c>
      <c r="F2897" t="s">
        <v>350</v>
      </c>
      <c r="G2897" t="s">
        <v>51</v>
      </c>
      <c r="H2897" t="s">
        <v>87</v>
      </c>
      <c r="I2897" t="s">
        <v>734</v>
      </c>
      <c r="J2897" t="s">
        <v>740</v>
      </c>
      <c r="K2897">
        <v>673059</v>
      </c>
      <c r="L2897" t="s">
        <v>90</v>
      </c>
      <c r="M2897" t="s">
        <v>91</v>
      </c>
      <c r="N2897" t="s">
        <v>57</v>
      </c>
      <c r="O2897" s="1">
        <v>45931</v>
      </c>
      <c r="Q2897" s="1">
        <v>46174</v>
      </c>
      <c r="R2897" s="2">
        <v>25.73</v>
      </c>
      <c r="S2897">
        <v>1</v>
      </c>
      <c r="T2897" t="s">
        <v>58</v>
      </c>
      <c r="U2897" t="s">
        <v>59</v>
      </c>
      <c r="V2897" s="3">
        <v>0.7</v>
      </c>
      <c r="W2897" s="2">
        <v>0</v>
      </c>
      <c r="X2897">
        <v>0</v>
      </c>
      <c r="Y2897" t="s">
        <v>60</v>
      </c>
      <c r="Z2897" t="s">
        <v>143</v>
      </c>
      <c r="AA2897">
        <v>0</v>
      </c>
      <c r="AB2897" s="2">
        <v>0</v>
      </c>
      <c r="AC2897" s="2">
        <v>0</v>
      </c>
      <c r="AD2897" s="3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0</v>
      </c>
      <c r="AM2897" s="2">
        <v>18.010000000000002</v>
      </c>
      <c r="AN2897" s="2">
        <v>18.010000000000002</v>
      </c>
      <c r="AO2897" s="2">
        <v>0</v>
      </c>
      <c r="AP2897" s="2">
        <v>0</v>
      </c>
      <c r="AQ2897" s="2">
        <v>0</v>
      </c>
    </row>
    <row r="2898" spans="1:43" x14ac:dyDescent="0.25">
      <c r="A2898" s="1">
        <v>46146</v>
      </c>
      <c r="B2898" t="s">
        <v>48</v>
      </c>
      <c r="C2898">
        <v>649163</v>
      </c>
      <c r="D2898">
        <v>2031358600</v>
      </c>
      <c r="E2898" t="s">
        <v>349</v>
      </c>
      <c r="F2898" t="s">
        <v>350</v>
      </c>
      <c r="G2898" t="s">
        <v>51</v>
      </c>
      <c r="H2898" t="s">
        <v>87</v>
      </c>
      <c r="I2898" t="s">
        <v>734</v>
      </c>
      <c r="J2898" t="s">
        <v>735</v>
      </c>
      <c r="K2898">
        <v>673059</v>
      </c>
      <c r="L2898" t="s">
        <v>90</v>
      </c>
      <c r="M2898" t="s">
        <v>91</v>
      </c>
      <c r="N2898" t="s">
        <v>57</v>
      </c>
      <c r="O2898" s="1">
        <v>45931</v>
      </c>
      <c r="Q2898" s="1">
        <v>46174</v>
      </c>
      <c r="R2898" s="2">
        <v>72.06</v>
      </c>
      <c r="S2898">
        <v>1</v>
      </c>
      <c r="T2898" t="s">
        <v>58</v>
      </c>
      <c r="U2898" t="s">
        <v>59</v>
      </c>
      <c r="V2898" s="3">
        <v>0.7</v>
      </c>
      <c r="W2898" s="2">
        <v>0</v>
      </c>
      <c r="X2898">
        <v>0</v>
      </c>
      <c r="Y2898" t="s">
        <v>60</v>
      </c>
      <c r="Z2898" t="s">
        <v>143</v>
      </c>
      <c r="AA2898">
        <v>0</v>
      </c>
      <c r="AB2898" s="2">
        <v>0</v>
      </c>
      <c r="AC2898" s="2">
        <v>0</v>
      </c>
      <c r="AD2898" s="3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50.44</v>
      </c>
      <c r="AN2898" s="2">
        <v>50.44</v>
      </c>
      <c r="AO2898" s="2">
        <v>0</v>
      </c>
      <c r="AP2898" s="2">
        <v>0</v>
      </c>
      <c r="AQ2898" s="2">
        <v>0</v>
      </c>
    </row>
    <row r="2899" spans="1:43" x14ac:dyDescent="0.25">
      <c r="A2899" s="1">
        <v>46146</v>
      </c>
      <c r="B2899" t="s">
        <v>48</v>
      </c>
      <c r="C2899">
        <v>649163</v>
      </c>
      <c r="D2899">
        <v>2031361486</v>
      </c>
      <c r="E2899" t="s">
        <v>2688</v>
      </c>
      <c r="F2899" t="s">
        <v>2689</v>
      </c>
      <c r="G2899" t="s">
        <v>51</v>
      </c>
      <c r="H2899" t="s">
        <v>106</v>
      </c>
      <c r="I2899" t="s">
        <v>734</v>
      </c>
      <c r="J2899" t="s">
        <v>735</v>
      </c>
      <c r="K2899">
        <v>877790</v>
      </c>
      <c r="L2899" t="s">
        <v>301</v>
      </c>
      <c r="M2899" t="s">
        <v>302</v>
      </c>
      <c r="N2899" t="s">
        <v>57</v>
      </c>
      <c r="O2899" s="1">
        <v>45931</v>
      </c>
      <c r="Q2899" s="1">
        <v>46174</v>
      </c>
      <c r="R2899" s="2">
        <v>3.52</v>
      </c>
      <c r="S2899">
        <v>1</v>
      </c>
      <c r="T2899" t="s">
        <v>58</v>
      </c>
      <c r="U2899" t="s">
        <v>59</v>
      </c>
      <c r="V2899" s="3">
        <v>0.7</v>
      </c>
      <c r="W2899" s="2">
        <v>0</v>
      </c>
      <c r="X2899">
        <v>0</v>
      </c>
      <c r="Y2899" t="s">
        <v>60</v>
      </c>
      <c r="Z2899" t="s">
        <v>143</v>
      </c>
      <c r="AA2899">
        <v>0</v>
      </c>
      <c r="AB2899" s="2">
        <v>0</v>
      </c>
      <c r="AC2899" s="2">
        <v>0</v>
      </c>
      <c r="AD2899" s="3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0</v>
      </c>
      <c r="AM2899" s="2">
        <v>2.46</v>
      </c>
      <c r="AN2899" s="2">
        <v>2.46</v>
      </c>
      <c r="AO2899" s="2">
        <v>0</v>
      </c>
      <c r="AP2899" s="2">
        <v>0</v>
      </c>
      <c r="AQ2899" s="2">
        <v>0</v>
      </c>
    </row>
    <row r="2900" spans="1:43" x14ac:dyDescent="0.25">
      <c r="A2900" s="1">
        <v>46146</v>
      </c>
      <c r="B2900" t="s">
        <v>48</v>
      </c>
      <c r="C2900">
        <v>649163</v>
      </c>
      <c r="D2900">
        <v>2031361916</v>
      </c>
      <c r="E2900" t="s">
        <v>351</v>
      </c>
      <c r="F2900" t="s">
        <v>352</v>
      </c>
      <c r="G2900" t="s">
        <v>51</v>
      </c>
      <c r="H2900" t="s">
        <v>87</v>
      </c>
      <c r="I2900" t="s">
        <v>734</v>
      </c>
      <c r="J2900" t="s">
        <v>735</v>
      </c>
      <c r="K2900">
        <v>673059</v>
      </c>
      <c r="L2900" t="s">
        <v>90</v>
      </c>
      <c r="M2900" t="s">
        <v>91</v>
      </c>
      <c r="N2900" t="s">
        <v>57</v>
      </c>
      <c r="O2900" s="1">
        <v>45931</v>
      </c>
      <c r="Q2900" s="1">
        <v>46174</v>
      </c>
      <c r="R2900" s="2">
        <v>53.13</v>
      </c>
      <c r="S2900">
        <v>1</v>
      </c>
      <c r="T2900" t="s">
        <v>58</v>
      </c>
      <c r="U2900" t="s">
        <v>59</v>
      </c>
      <c r="V2900" s="3">
        <v>0.7</v>
      </c>
      <c r="W2900" s="2">
        <v>0</v>
      </c>
      <c r="X2900">
        <v>0</v>
      </c>
      <c r="Y2900" t="s">
        <v>60</v>
      </c>
      <c r="Z2900" t="s">
        <v>143</v>
      </c>
      <c r="AA2900">
        <v>0</v>
      </c>
      <c r="AB2900" s="2">
        <v>0</v>
      </c>
      <c r="AC2900" s="2">
        <v>0</v>
      </c>
      <c r="AD2900" s="3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0</v>
      </c>
      <c r="AL2900" s="2">
        <v>0</v>
      </c>
      <c r="AM2900" s="2">
        <v>37.19</v>
      </c>
      <c r="AN2900" s="2">
        <v>37.19</v>
      </c>
      <c r="AO2900" s="2">
        <v>0</v>
      </c>
      <c r="AP2900" s="2">
        <v>0</v>
      </c>
      <c r="AQ2900" s="2">
        <v>0</v>
      </c>
    </row>
    <row r="2901" spans="1:43" x14ac:dyDescent="0.25">
      <c r="A2901" s="1">
        <v>46146</v>
      </c>
      <c r="B2901" t="s">
        <v>48</v>
      </c>
      <c r="C2901">
        <v>649163</v>
      </c>
      <c r="D2901">
        <v>2032641772</v>
      </c>
      <c r="E2901" t="s">
        <v>2690</v>
      </c>
      <c r="F2901" t="s">
        <v>414</v>
      </c>
      <c r="G2901" t="s">
        <v>51</v>
      </c>
      <c r="H2901" t="s">
        <v>87</v>
      </c>
      <c r="I2901" t="s">
        <v>734</v>
      </c>
      <c r="J2901" t="s">
        <v>735</v>
      </c>
      <c r="K2901">
        <v>673059</v>
      </c>
      <c r="L2901" t="s">
        <v>90</v>
      </c>
      <c r="M2901" t="s">
        <v>91</v>
      </c>
      <c r="N2901" t="s">
        <v>57</v>
      </c>
      <c r="O2901" s="1">
        <v>46023</v>
      </c>
      <c r="Q2901" s="1">
        <v>46174</v>
      </c>
      <c r="R2901" s="2">
        <v>53.13</v>
      </c>
      <c r="S2901">
        <v>1</v>
      </c>
      <c r="T2901" t="s">
        <v>58</v>
      </c>
      <c r="U2901" t="s">
        <v>59</v>
      </c>
      <c r="V2901" s="3">
        <v>0.7</v>
      </c>
      <c r="W2901" s="2">
        <v>0</v>
      </c>
      <c r="X2901">
        <v>0</v>
      </c>
      <c r="Y2901" t="s">
        <v>60</v>
      </c>
      <c r="Z2901" t="s">
        <v>143</v>
      </c>
      <c r="AA2901">
        <v>0</v>
      </c>
      <c r="AB2901" s="2">
        <v>0</v>
      </c>
      <c r="AC2901" s="2">
        <v>0</v>
      </c>
      <c r="AD2901" s="3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0</v>
      </c>
      <c r="AL2901" s="2">
        <v>37.19</v>
      </c>
      <c r="AM2901" s="2">
        <v>0</v>
      </c>
      <c r="AN2901" s="2">
        <v>0</v>
      </c>
      <c r="AO2901" s="2">
        <v>0</v>
      </c>
      <c r="AP2901" s="2">
        <v>0</v>
      </c>
      <c r="AQ2901" s="2">
        <v>0</v>
      </c>
    </row>
    <row r="2902" spans="1:43" x14ac:dyDescent="0.25">
      <c r="A2902" s="1">
        <v>46146</v>
      </c>
      <c r="B2902" t="s">
        <v>48</v>
      </c>
      <c r="C2902">
        <v>649163</v>
      </c>
      <c r="D2902">
        <v>2032641956</v>
      </c>
      <c r="E2902" t="s">
        <v>2255</v>
      </c>
      <c r="F2902" t="s">
        <v>2691</v>
      </c>
      <c r="G2902" t="s">
        <v>51</v>
      </c>
      <c r="H2902" t="s">
        <v>87</v>
      </c>
      <c r="I2902" t="s">
        <v>734</v>
      </c>
      <c r="J2902" t="s">
        <v>735</v>
      </c>
      <c r="K2902">
        <v>875334</v>
      </c>
      <c r="L2902" t="s">
        <v>429</v>
      </c>
      <c r="M2902" t="s">
        <v>430</v>
      </c>
      <c r="N2902" t="s">
        <v>57</v>
      </c>
      <c r="O2902" s="1">
        <v>46023</v>
      </c>
      <c r="Q2902" s="1">
        <v>46174</v>
      </c>
      <c r="R2902" s="2">
        <v>46.72</v>
      </c>
      <c r="S2902">
        <v>1</v>
      </c>
      <c r="T2902" t="s">
        <v>58</v>
      </c>
      <c r="U2902" t="s">
        <v>59</v>
      </c>
      <c r="V2902" s="3">
        <v>0.7</v>
      </c>
      <c r="W2902" s="2">
        <v>0</v>
      </c>
      <c r="X2902">
        <v>0</v>
      </c>
      <c r="Y2902" t="s">
        <v>60</v>
      </c>
      <c r="Z2902" t="s">
        <v>143</v>
      </c>
      <c r="AA2902">
        <v>0</v>
      </c>
      <c r="AB2902" s="2">
        <v>0</v>
      </c>
      <c r="AC2902" s="2">
        <v>0</v>
      </c>
      <c r="AD2902" s="3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0</v>
      </c>
      <c r="AL2902" s="2">
        <v>32.700000000000003</v>
      </c>
      <c r="AM2902" s="2">
        <v>0</v>
      </c>
      <c r="AN2902" s="2">
        <v>0</v>
      </c>
      <c r="AO2902" s="2">
        <v>0</v>
      </c>
      <c r="AP2902" s="2">
        <v>0</v>
      </c>
      <c r="AQ2902" s="2">
        <v>0</v>
      </c>
    </row>
    <row r="2903" spans="1:43" x14ac:dyDescent="0.25">
      <c r="A2903" s="1">
        <v>46146</v>
      </c>
      <c r="B2903" t="s">
        <v>48</v>
      </c>
      <c r="C2903">
        <v>649163</v>
      </c>
      <c r="D2903">
        <v>2032641957</v>
      </c>
      <c r="E2903" t="s">
        <v>2255</v>
      </c>
      <c r="F2903" t="s">
        <v>2691</v>
      </c>
      <c r="G2903" t="s">
        <v>51</v>
      </c>
      <c r="H2903" t="s">
        <v>87</v>
      </c>
      <c r="I2903" t="s">
        <v>734</v>
      </c>
      <c r="J2903" t="s">
        <v>746</v>
      </c>
      <c r="K2903">
        <v>875334</v>
      </c>
      <c r="L2903" t="s">
        <v>429</v>
      </c>
      <c r="M2903" t="s">
        <v>430</v>
      </c>
      <c r="N2903" t="s">
        <v>57</v>
      </c>
      <c r="O2903" s="1">
        <v>46023</v>
      </c>
      <c r="Q2903" s="1">
        <v>46174</v>
      </c>
      <c r="R2903" s="2">
        <v>11.63</v>
      </c>
      <c r="S2903">
        <v>1</v>
      </c>
      <c r="T2903" t="s">
        <v>58</v>
      </c>
      <c r="U2903" t="s">
        <v>59</v>
      </c>
      <c r="V2903" s="3">
        <v>0.9</v>
      </c>
      <c r="W2903" s="2">
        <v>0</v>
      </c>
      <c r="X2903">
        <v>0</v>
      </c>
      <c r="Y2903" t="s">
        <v>60</v>
      </c>
      <c r="Z2903" t="s">
        <v>143</v>
      </c>
      <c r="AA2903">
        <v>0</v>
      </c>
      <c r="AB2903" s="2">
        <v>0</v>
      </c>
      <c r="AC2903" s="2">
        <v>0</v>
      </c>
      <c r="AD2903" s="3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0</v>
      </c>
      <c r="AL2903" s="2">
        <v>10.47</v>
      </c>
      <c r="AM2903" s="2">
        <v>0</v>
      </c>
      <c r="AN2903" s="2">
        <v>0</v>
      </c>
      <c r="AO2903" s="2">
        <v>0</v>
      </c>
      <c r="AP2903" s="2">
        <v>0</v>
      </c>
      <c r="AQ2903" s="2">
        <v>0</v>
      </c>
    </row>
    <row r="2904" spans="1:43" x14ac:dyDescent="0.25">
      <c r="A2904" s="1">
        <v>46146</v>
      </c>
      <c r="B2904" t="s">
        <v>48</v>
      </c>
      <c r="C2904">
        <v>649163</v>
      </c>
      <c r="D2904">
        <v>2032642113</v>
      </c>
      <c r="E2904" t="s">
        <v>1144</v>
      </c>
      <c r="F2904" t="s">
        <v>1023</v>
      </c>
      <c r="G2904" t="s">
        <v>51</v>
      </c>
      <c r="H2904" t="s">
        <v>110</v>
      </c>
      <c r="I2904" t="s">
        <v>734</v>
      </c>
      <c r="J2904" t="s">
        <v>735</v>
      </c>
      <c r="K2904">
        <v>753748</v>
      </c>
      <c r="L2904" t="s">
        <v>72</v>
      </c>
      <c r="M2904" t="s">
        <v>73</v>
      </c>
      <c r="N2904" t="s">
        <v>57</v>
      </c>
      <c r="O2904" s="1">
        <v>46023</v>
      </c>
      <c r="Q2904" s="1">
        <v>46174</v>
      </c>
      <c r="R2904" s="2">
        <v>275.93</v>
      </c>
      <c r="S2904">
        <v>1</v>
      </c>
      <c r="T2904" t="s">
        <v>58</v>
      </c>
      <c r="U2904" t="s">
        <v>59</v>
      </c>
      <c r="V2904" s="3">
        <v>0.7</v>
      </c>
      <c r="W2904" s="2">
        <v>0</v>
      </c>
      <c r="X2904">
        <v>0</v>
      </c>
      <c r="Y2904" t="s">
        <v>60</v>
      </c>
      <c r="Z2904" t="s">
        <v>143</v>
      </c>
      <c r="AA2904">
        <v>0</v>
      </c>
      <c r="AB2904" s="2">
        <v>0</v>
      </c>
      <c r="AC2904" s="2">
        <v>0</v>
      </c>
      <c r="AD2904" s="3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0</v>
      </c>
      <c r="AL2904" s="2">
        <v>193.15</v>
      </c>
      <c r="AM2904" s="2">
        <v>0</v>
      </c>
      <c r="AN2904" s="2">
        <v>0</v>
      </c>
      <c r="AO2904" s="2">
        <v>0</v>
      </c>
      <c r="AP2904" s="2">
        <v>0</v>
      </c>
      <c r="AQ2904" s="2">
        <v>0</v>
      </c>
    </row>
    <row r="2905" spans="1:43" x14ac:dyDescent="0.25">
      <c r="A2905" s="1">
        <v>46146</v>
      </c>
      <c r="B2905" t="s">
        <v>48</v>
      </c>
      <c r="C2905">
        <v>649163</v>
      </c>
      <c r="D2905">
        <v>2032642546</v>
      </c>
      <c r="E2905" t="s">
        <v>2692</v>
      </c>
      <c r="F2905" t="s">
        <v>882</v>
      </c>
      <c r="G2905" t="s">
        <v>51</v>
      </c>
      <c r="H2905" t="s">
        <v>220</v>
      </c>
      <c r="I2905" t="s">
        <v>734</v>
      </c>
      <c r="J2905" t="s">
        <v>735</v>
      </c>
      <c r="K2905">
        <v>753748</v>
      </c>
      <c r="L2905" t="s">
        <v>72</v>
      </c>
      <c r="M2905" t="s">
        <v>73</v>
      </c>
      <c r="N2905" t="s">
        <v>57</v>
      </c>
      <c r="O2905" s="1">
        <v>46023</v>
      </c>
      <c r="Q2905" s="1">
        <v>46174</v>
      </c>
      <c r="R2905" s="2">
        <v>17.37</v>
      </c>
      <c r="S2905">
        <v>1</v>
      </c>
      <c r="T2905" t="s">
        <v>58</v>
      </c>
      <c r="U2905" t="s">
        <v>59</v>
      </c>
      <c r="V2905" s="3">
        <v>0.7</v>
      </c>
      <c r="W2905" s="2">
        <v>0</v>
      </c>
      <c r="X2905">
        <v>0</v>
      </c>
      <c r="Y2905" t="s">
        <v>60</v>
      </c>
      <c r="Z2905" t="s">
        <v>143</v>
      </c>
      <c r="AA2905">
        <v>0</v>
      </c>
      <c r="AB2905" s="2">
        <v>0</v>
      </c>
      <c r="AC2905" s="2">
        <v>0</v>
      </c>
      <c r="AD2905" s="3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0</v>
      </c>
      <c r="AL2905" s="2">
        <v>12.16</v>
      </c>
      <c r="AM2905" s="2">
        <v>0</v>
      </c>
      <c r="AN2905" s="2">
        <v>0</v>
      </c>
      <c r="AO2905" s="2">
        <v>0</v>
      </c>
      <c r="AP2905" s="2">
        <v>0</v>
      </c>
      <c r="AQ2905" s="2">
        <v>0</v>
      </c>
    </row>
    <row r="2906" spans="1:43" x14ac:dyDescent="0.25">
      <c r="A2906" s="1">
        <v>46146</v>
      </c>
      <c r="B2906" t="s">
        <v>48</v>
      </c>
      <c r="C2906">
        <v>649163</v>
      </c>
      <c r="D2906">
        <v>2032646371</v>
      </c>
      <c r="E2906" t="s">
        <v>2693</v>
      </c>
      <c r="F2906" t="s">
        <v>1288</v>
      </c>
      <c r="G2906" t="s">
        <v>51</v>
      </c>
      <c r="H2906" t="s">
        <v>347</v>
      </c>
      <c r="I2906" t="s">
        <v>734</v>
      </c>
      <c r="J2906" t="s">
        <v>735</v>
      </c>
      <c r="K2906">
        <v>673059</v>
      </c>
      <c r="L2906" t="s">
        <v>90</v>
      </c>
      <c r="M2906" t="s">
        <v>91</v>
      </c>
      <c r="N2906" t="s">
        <v>57</v>
      </c>
      <c r="O2906" s="1">
        <v>46023</v>
      </c>
      <c r="Q2906" s="1">
        <v>46174</v>
      </c>
      <c r="R2906" s="2">
        <v>92.38</v>
      </c>
      <c r="S2906">
        <v>1</v>
      </c>
      <c r="T2906" t="s">
        <v>58</v>
      </c>
      <c r="U2906" t="s">
        <v>59</v>
      </c>
      <c r="V2906" s="3">
        <v>0.7</v>
      </c>
      <c r="W2906" s="2">
        <v>0</v>
      </c>
      <c r="X2906">
        <v>0</v>
      </c>
      <c r="Y2906" t="s">
        <v>60</v>
      </c>
      <c r="Z2906" t="s">
        <v>143</v>
      </c>
      <c r="AA2906">
        <v>0</v>
      </c>
      <c r="AB2906" s="2">
        <v>0</v>
      </c>
      <c r="AC2906" s="2">
        <v>0</v>
      </c>
      <c r="AD2906" s="3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0</v>
      </c>
      <c r="AL2906" s="2">
        <v>64.67</v>
      </c>
      <c r="AM2906" s="2">
        <v>0</v>
      </c>
      <c r="AN2906" s="2">
        <v>0</v>
      </c>
      <c r="AO2906" s="2">
        <v>0</v>
      </c>
      <c r="AP2906" s="2">
        <v>0</v>
      </c>
      <c r="AQ2906" s="2">
        <v>0</v>
      </c>
    </row>
    <row r="2907" spans="1:43" x14ac:dyDescent="0.25">
      <c r="A2907" s="1">
        <v>46146</v>
      </c>
      <c r="B2907" t="s">
        <v>48</v>
      </c>
      <c r="C2907">
        <v>649163</v>
      </c>
      <c r="D2907">
        <v>2032647424</v>
      </c>
      <c r="E2907" t="s">
        <v>2679</v>
      </c>
      <c r="F2907" t="s">
        <v>631</v>
      </c>
      <c r="G2907" t="s">
        <v>51</v>
      </c>
      <c r="H2907" t="s">
        <v>82</v>
      </c>
      <c r="I2907" t="s">
        <v>734</v>
      </c>
      <c r="J2907" t="s">
        <v>735</v>
      </c>
      <c r="K2907">
        <v>812782</v>
      </c>
      <c r="L2907" t="s">
        <v>99</v>
      </c>
      <c r="M2907" t="s">
        <v>100</v>
      </c>
      <c r="N2907" t="s">
        <v>57</v>
      </c>
      <c r="O2907" s="1">
        <v>46023</v>
      </c>
      <c r="Q2907" s="1">
        <v>46174</v>
      </c>
      <c r="R2907" s="2">
        <v>111.07</v>
      </c>
      <c r="S2907">
        <v>1</v>
      </c>
      <c r="T2907" t="s">
        <v>58</v>
      </c>
      <c r="U2907" t="s">
        <v>59</v>
      </c>
      <c r="V2907" s="3">
        <v>0.7</v>
      </c>
      <c r="W2907" s="2">
        <v>0</v>
      </c>
      <c r="X2907">
        <v>0</v>
      </c>
      <c r="Y2907" t="s">
        <v>60</v>
      </c>
      <c r="Z2907" t="s">
        <v>143</v>
      </c>
      <c r="AA2907">
        <v>0</v>
      </c>
      <c r="AB2907" s="2">
        <v>0</v>
      </c>
      <c r="AC2907" s="2">
        <v>0</v>
      </c>
      <c r="AD2907" s="3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0</v>
      </c>
      <c r="AL2907" s="2">
        <v>77.75</v>
      </c>
      <c r="AM2907" s="2">
        <v>0</v>
      </c>
      <c r="AN2907" s="2">
        <v>0</v>
      </c>
      <c r="AO2907" s="2">
        <v>0</v>
      </c>
      <c r="AP2907" s="2">
        <v>0</v>
      </c>
      <c r="AQ2907" s="2">
        <v>0</v>
      </c>
    </row>
    <row r="2908" spans="1:43" x14ac:dyDescent="0.25">
      <c r="A2908" s="1">
        <v>46146</v>
      </c>
      <c r="B2908" t="s">
        <v>48</v>
      </c>
      <c r="C2908">
        <v>649163</v>
      </c>
      <c r="D2908">
        <v>2032647430</v>
      </c>
      <c r="E2908" t="s">
        <v>2694</v>
      </c>
      <c r="F2908" t="s">
        <v>182</v>
      </c>
      <c r="G2908" t="s">
        <v>51</v>
      </c>
      <c r="H2908" t="s">
        <v>324</v>
      </c>
      <c r="I2908" t="s">
        <v>734</v>
      </c>
      <c r="J2908" t="s">
        <v>735</v>
      </c>
      <c r="K2908">
        <v>856163</v>
      </c>
      <c r="L2908" t="s">
        <v>216</v>
      </c>
      <c r="M2908" t="s">
        <v>217</v>
      </c>
      <c r="N2908" t="s">
        <v>57</v>
      </c>
      <c r="O2908" s="1">
        <v>46023</v>
      </c>
      <c r="Q2908" s="1">
        <v>46174</v>
      </c>
      <c r="R2908" s="2">
        <v>60.66</v>
      </c>
      <c r="S2908">
        <v>1</v>
      </c>
      <c r="T2908" t="s">
        <v>58</v>
      </c>
      <c r="U2908" t="s">
        <v>59</v>
      </c>
      <c r="V2908" s="3">
        <v>0.7</v>
      </c>
      <c r="W2908" s="2">
        <v>0</v>
      </c>
      <c r="X2908">
        <v>0</v>
      </c>
      <c r="Y2908" t="s">
        <v>60</v>
      </c>
      <c r="Z2908" t="s">
        <v>143</v>
      </c>
      <c r="AA2908">
        <v>0</v>
      </c>
      <c r="AB2908" s="2">
        <v>0</v>
      </c>
      <c r="AC2908" s="2">
        <v>0</v>
      </c>
      <c r="AD2908" s="3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0</v>
      </c>
      <c r="AL2908" s="2">
        <v>42.46</v>
      </c>
      <c r="AM2908" s="2">
        <v>0</v>
      </c>
      <c r="AN2908" s="2">
        <v>0</v>
      </c>
      <c r="AO2908" s="2">
        <v>0</v>
      </c>
      <c r="AP2908" s="2">
        <v>0</v>
      </c>
      <c r="AQ2908" s="2">
        <v>0</v>
      </c>
    </row>
    <row r="2909" spans="1:43" x14ac:dyDescent="0.25">
      <c r="A2909" s="1">
        <v>46146</v>
      </c>
      <c r="B2909" t="s">
        <v>48</v>
      </c>
      <c r="C2909">
        <v>649163</v>
      </c>
      <c r="D2909">
        <v>2032648002</v>
      </c>
      <c r="E2909" t="s">
        <v>2695</v>
      </c>
      <c r="F2909" t="s">
        <v>338</v>
      </c>
      <c r="G2909" t="s">
        <v>51</v>
      </c>
      <c r="H2909" t="s">
        <v>82</v>
      </c>
      <c r="I2909" t="s">
        <v>734</v>
      </c>
      <c r="J2909" t="s">
        <v>735</v>
      </c>
      <c r="K2909">
        <v>824062</v>
      </c>
      <c r="L2909" t="s">
        <v>400</v>
      </c>
      <c r="M2909" t="s">
        <v>401</v>
      </c>
      <c r="N2909" t="s">
        <v>57</v>
      </c>
      <c r="O2909" s="1">
        <v>46023</v>
      </c>
      <c r="Q2909" s="1">
        <v>46174</v>
      </c>
      <c r="R2909" s="2">
        <v>11.5</v>
      </c>
      <c r="S2909">
        <v>1</v>
      </c>
      <c r="T2909" t="s">
        <v>58</v>
      </c>
      <c r="U2909" t="s">
        <v>59</v>
      </c>
      <c r="V2909" s="3">
        <v>0.7</v>
      </c>
      <c r="W2909" s="2">
        <v>0</v>
      </c>
      <c r="X2909">
        <v>0</v>
      </c>
      <c r="Y2909" t="s">
        <v>60</v>
      </c>
      <c r="Z2909" t="s">
        <v>143</v>
      </c>
      <c r="AA2909">
        <v>0</v>
      </c>
      <c r="AB2909" s="2">
        <v>0</v>
      </c>
      <c r="AC2909" s="2">
        <v>0</v>
      </c>
      <c r="AD2909" s="3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8.0500000000000007</v>
      </c>
      <c r="AM2909" s="2">
        <v>0</v>
      </c>
      <c r="AN2909" s="2">
        <v>0</v>
      </c>
      <c r="AO2909" s="2">
        <v>0</v>
      </c>
      <c r="AP2909" s="2">
        <v>0</v>
      </c>
      <c r="AQ2909" s="2">
        <v>0</v>
      </c>
    </row>
    <row r="2910" spans="1:43" x14ac:dyDescent="0.25">
      <c r="A2910" s="1">
        <v>46146</v>
      </c>
      <c r="B2910" t="s">
        <v>48</v>
      </c>
      <c r="C2910">
        <v>649163</v>
      </c>
      <c r="D2910">
        <v>2032648991</v>
      </c>
      <c r="E2910" t="s">
        <v>320</v>
      </c>
      <c r="F2910" t="s">
        <v>117</v>
      </c>
      <c r="G2910" t="s">
        <v>51</v>
      </c>
      <c r="H2910" t="s">
        <v>113</v>
      </c>
      <c r="I2910" t="s">
        <v>734</v>
      </c>
      <c r="J2910" t="s">
        <v>735</v>
      </c>
      <c r="K2910">
        <v>651818</v>
      </c>
      <c r="L2910" t="s">
        <v>114</v>
      </c>
      <c r="M2910" t="s">
        <v>115</v>
      </c>
      <c r="N2910" t="s">
        <v>57</v>
      </c>
      <c r="O2910" s="1">
        <v>46023</v>
      </c>
      <c r="Q2910" s="1">
        <v>46174</v>
      </c>
      <c r="R2910" s="2">
        <v>31.28</v>
      </c>
      <c r="S2910">
        <v>1</v>
      </c>
      <c r="T2910" t="s">
        <v>58</v>
      </c>
      <c r="U2910" t="s">
        <v>59</v>
      </c>
      <c r="V2910" s="3">
        <v>0.7</v>
      </c>
      <c r="W2910" s="2">
        <v>0</v>
      </c>
      <c r="X2910">
        <v>0</v>
      </c>
      <c r="Y2910" t="s">
        <v>60</v>
      </c>
      <c r="Z2910" t="s">
        <v>143</v>
      </c>
      <c r="AA2910">
        <v>0</v>
      </c>
      <c r="AB2910" s="2">
        <v>0</v>
      </c>
      <c r="AC2910" s="2">
        <v>0</v>
      </c>
      <c r="AD2910" s="3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21.9</v>
      </c>
      <c r="AM2910" s="2">
        <v>0</v>
      </c>
      <c r="AN2910" s="2">
        <v>0</v>
      </c>
      <c r="AO2910" s="2">
        <v>0</v>
      </c>
      <c r="AP2910" s="2">
        <v>0</v>
      </c>
      <c r="AQ2910" s="2">
        <v>0</v>
      </c>
    </row>
    <row r="2911" spans="1:43" x14ac:dyDescent="0.25">
      <c r="A2911" s="1">
        <v>46146</v>
      </c>
      <c r="B2911" t="s">
        <v>48</v>
      </c>
      <c r="C2911">
        <v>649163</v>
      </c>
      <c r="D2911">
        <v>2032650233</v>
      </c>
      <c r="E2911" t="s">
        <v>2696</v>
      </c>
      <c r="F2911" t="s">
        <v>513</v>
      </c>
      <c r="G2911" t="s">
        <v>51</v>
      </c>
      <c r="H2911" t="s">
        <v>82</v>
      </c>
      <c r="I2911" t="s">
        <v>734</v>
      </c>
      <c r="J2911" t="s">
        <v>735</v>
      </c>
      <c r="K2911">
        <v>812656</v>
      </c>
      <c r="L2911" t="s">
        <v>760</v>
      </c>
      <c r="M2911" t="s">
        <v>170</v>
      </c>
      <c r="N2911" t="s">
        <v>57</v>
      </c>
      <c r="O2911" s="1">
        <v>46023</v>
      </c>
      <c r="Q2911" s="1">
        <v>46174</v>
      </c>
      <c r="R2911" s="2">
        <v>18.45</v>
      </c>
      <c r="S2911">
        <v>1</v>
      </c>
      <c r="T2911" t="s">
        <v>58</v>
      </c>
      <c r="U2911" t="s">
        <v>59</v>
      </c>
      <c r="V2911" s="3">
        <v>0.7</v>
      </c>
      <c r="W2911" s="2">
        <v>0</v>
      </c>
      <c r="X2911">
        <v>0</v>
      </c>
      <c r="Y2911" t="s">
        <v>60</v>
      </c>
      <c r="Z2911" t="s">
        <v>143</v>
      </c>
      <c r="AA2911">
        <v>0</v>
      </c>
      <c r="AB2911" s="2">
        <v>0</v>
      </c>
      <c r="AC2911" s="2">
        <v>0</v>
      </c>
      <c r="AD2911" s="3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0</v>
      </c>
      <c r="AL2911" s="2">
        <v>12.92</v>
      </c>
      <c r="AM2911" s="2">
        <v>0</v>
      </c>
      <c r="AN2911" s="2">
        <v>0</v>
      </c>
      <c r="AO2911" s="2">
        <v>0</v>
      </c>
      <c r="AP2911" s="2">
        <v>0</v>
      </c>
      <c r="AQ2911" s="2">
        <v>0</v>
      </c>
    </row>
    <row r="2912" spans="1:43" x14ac:dyDescent="0.25">
      <c r="A2912" s="1">
        <v>46146</v>
      </c>
      <c r="B2912" t="s">
        <v>48</v>
      </c>
      <c r="C2912">
        <v>649163</v>
      </c>
      <c r="D2912">
        <v>2032650414</v>
      </c>
      <c r="E2912" t="s">
        <v>2697</v>
      </c>
      <c r="F2912" t="s">
        <v>2698</v>
      </c>
      <c r="G2912" t="s">
        <v>51</v>
      </c>
      <c r="H2912" t="s">
        <v>131</v>
      </c>
      <c r="I2912" t="s">
        <v>734</v>
      </c>
      <c r="J2912" t="s">
        <v>746</v>
      </c>
      <c r="K2912">
        <v>862109</v>
      </c>
      <c r="L2912" t="s">
        <v>359</v>
      </c>
      <c r="M2912" t="s">
        <v>360</v>
      </c>
      <c r="N2912" t="s">
        <v>57</v>
      </c>
      <c r="O2912" s="1">
        <v>46023</v>
      </c>
      <c r="Q2912" s="1">
        <v>46174</v>
      </c>
      <c r="R2912" s="2">
        <v>60.63</v>
      </c>
      <c r="S2912">
        <v>1</v>
      </c>
      <c r="T2912" t="s">
        <v>58</v>
      </c>
      <c r="U2912" t="s">
        <v>59</v>
      </c>
      <c r="V2912" s="3">
        <v>0.9</v>
      </c>
      <c r="W2912" s="2">
        <v>0</v>
      </c>
      <c r="X2912">
        <v>0</v>
      </c>
      <c r="Y2912" t="s">
        <v>60</v>
      </c>
      <c r="Z2912" t="s">
        <v>143</v>
      </c>
      <c r="AA2912">
        <v>0</v>
      </c>
      <c r="AB2912" s="2">
        <v>0</v>
      </c>
      <c r="AC2912" s="2">
        <v>0</v>
      </c>
      <c r="AD2912" s="3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54.57</v>
      </c>
      <c r="AM2912" s="2">
        <v>0</v>
      </c>
      <c r="AN2912" s="2">
        <v>0</v>
      </c>
      <c r="AO2912" s="2">
        <v>0</v>
      </c>
      <c r="AP2912" s="2">
        <v>0</v>
      </c>
      <c r="AQ2912" s="2">
        <v>0</v>
      </c>
    </row>
    <row r="2913" spans="1:43" x14ac:dyDescent="0.25">
      <c r="A2913" s="1">
        <v>46146</v>
      </c>
      <c r="B2913" t="s">
        <v>48</v>
      </c>
      <c r="C2913">
        <v>649163</v>
      </c>
      <c r="D2913">
        <v>2032652970</v>
      </c>
      <c r="E2913" t="s">
        <v>2033</v>
      </c>
      <c r="F2913" t="s">
        <v>1311</v>
      </c>
      <c r="G2913" t="s">
        <v>51</v>
      </c>
      <c r="H2913" t="s">
        <v>324</v>
      </c>
      <c r="I2913" t="s">
        <v>734</v>
      </c>
      <c r="J2913" t="s">
        <v>735</v>
      </c>
      <c r="K2913">
        <v>882035</v>
      </c>
      <c r="L2913" t="s">
        <v>1418</v>
      </c>
      <c r="M2913" t="s">
        <v>1419</v>
      </c>
      <c r="N2913" t="s">
        <v>57</v>
      </c>
      <c r="O2913" s="1">
        <v>46023</v>
      </c>
      <c r="Q2913" s="1">
        <v>46174</v>
      </c>
      <c r="R2913" s="2">
        <v>345.21</v>
      </c>
      <c r="S2913">
        <v>1</v>
      </c>
      <c r="T2913" t="s">
        <v>58</v>
      </c>
      <c r="U2913" t="s">
        <v>59</v>
      </c>
      <c r="V2913" s="3">
        <v>0.7</v>
      </c>
      <c r="W2913" s="2">
        <v>0</v>
      </c>
      <c r="X2913">
        <v>0</v>
      </c>
      <c r="Y2913" t="s">
        <v>60</v>
      </c>
      <c r="Z2913" t="s">
        <v>143</v>
      </c>
      <c r="AA2913">
        <v>0</v>
      </c>
      <c r="AB2913" s="2">
        <v>0</v>
      </c>
      <c r="AC2913" s="2">
        <v>0</v>
      </c>
      <c r="AD2913" s="3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0</v>
      </c>
      <c r="AL2913" s="2">
        <v>241.65</v>
      </c>
      <c r="AM2913" s="2">
        <v>0</v>
      </c>
      <c r="AN2913" s="2">
        <v>0</v>
      </c>
      <c r="AO2913" s="2">
        <v>0</v>
      </c>
      <c r="AP2913" s="2">
        <v>0</v>
      </c>
      <c r="AQ2913" s="2">
        <v>0</v>
      </c>
    </row>
    <row r="2914" spans="1:43" x14ac:dyDescent="0.25">
      <c r="A2914" s="1">
        <v>46146</v>
      </c>
      <c r="B2914" t="s">
        <v>48</v>
      </c>
      <c r="C2914">
        <v>649163</v>
      </c>
      <c r="D2914">
        <v>2032653442</v>
      </c>
      <c r="E2914" t="s">
        <v>2699</v>
      </c>
      <c r="F2914" t="s">
        <v>490</v>
      </c>
      <c r="G2914" t="s">
        <v>51</v>
      </c>
      <c r="H2914" t="s">
        <v>113</v>
      </c>
      <c r="I2914" t="s">
        <v>734</v>
      </c>
      <c r="J2914" t="s">
        <v>735</v>
      </c>
      <c r="K2914">
        <v>651818</v>
      </c>
      <c r="L2914" t="s">
        <v>114</v>
      </c>
      <c r="M2914" t="s">
        <v>115</v>
      </c>
      <c r="N2914" t="s">
        <v>57</v>
      </c>
      <c r="O2914" s="1">
        <v>46023</v>
      </c>
      <c r="Q2914" s="1">
        <v>46174</v>
      </c>
      <c r="R2914" s="2">
        <v>31.28</v>
      </c>
      <c r="S2914">
        <v>1</v>
      </c>
      <c r="T2914" t="s">
        <v>58</v>
      </c>
      <c r="U2914" t="s">
        <v>59</v>
      </c>
      <c r="V2914" s="3">
        <v>0.7</v>
      </c>
      <c r="W2914" s="2">
        <v>0</v>
      </c>
      <c r="X2914">
        <v>0</v>
      </c>
      <c r="Y2914" t="s">
        <v>60</v>
      </c>
      <c r="Z2914" t="s">
        <v>143</v>
      </c>
      <c r="AA2914">
        <v>0</v>
      </c>
      <c r="AB2914" s="2">
        <v>0</v>
      </c>
      <c r="AC2914" s="2">
        <v>0</v>
      </c>
      <c r="AD2914" s="3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21.9</v>
      </c>
      <c r="AM2914" s="2">
        <v>0</v>
      </c>
      <c r="AN2914" s="2">
        <v>0</v>
      </c>
      <c r="AO2914" s="2">
        <v>0</v>
      </c>
      <c r="AP2914" s="2">
        <v>0</v>
      </c>
      <c r="AQ2914" s="2">
        <v>0</v>
      </c>
    </row>
    <row r="2915" spans="1:43" x14ac:dyDescent="0.25">
      <c r="A2915" s="1">
        <v>46146</v>
      </c>
      <c r="B2915" t="s">
        <v>48</v>
      </c>
      <c r="C2915">
        <v>649163</v>
      </c>
      <c r="D2915">
        <v>2032653765</v>
      </c>
      <c r="E2915" t="s">
        <v>978</v>
      </c>
      <c r="F2915" t="s">
        <v>1077</v>
      </c>
      <c r="G2915" t="s">
        <v>51</v>
      </c>
      <c r="H2915" t="s">
        <v>82</v>
      </c>
      <c r="I2915" t="s">
        <v>734</v>
      </c>
      <c r="J2915" t="s">
        <v>735</v>
      </c>
      <c r="K2915">
        <v>823350</v>
      </c>
      <c r="L2915" t="s">
        <v>216</v>
      </c>
      <c r="M2915" t="s">
        <v>221</v>
      </c>
      <c r="N2915" t="s">
        <v>57</v>
      </c>
      <c r="O2915" s="1">
        <v>46023</v>
      </c>
      <c r="Q2915" s="1">
        <v>46174</v>
      </c>
      <c r="R2915" s="2">
        <v>49.8</v>
      </c>
      <c r="S2915">
        <v>1</v>
      </c>
      <c r="T2915" t="s">
        <v>58</v>
      </c>
      <c r="U2915" t="s">
        <v>59</v>
      </c>
      <c r="V2915" s="3">
        <v>0.7</v>
      </c>
      <c r="W2915" s="2">
        <v>0</v>
      </c>
      <c r="X2915">
        <v>0</v>
      </c>
      <c r="Y2915" t="s">
        <v>60</v>
      </c>
      <c r="Z2915" t="s">
        <v>143</v>
      </c>
      <c r="AA2915">
        <v>0</v>
      </c>
      <c r="AB2915" s="2">
        <v>0</v>
      </c>
      <c r="AC2915" s="2">
        <v>0</v>
      </c>
      <c r="AD2915" s="3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0</v>
      </c>
      <c r="AL2915" s="2">
        <v>34.86</v>
      </c>
      <c r="AM2915" s="2">
        <v>0</v>
      </c>
      <c r="AN2915" s="2">
        <v>0</v>
      </c>
      <c r="AO2915" s="2">
        <v>0</v>
      </c>
      <c r="AP2915" s="2">
        <v>0</v>
      </c>
      <c r="AQ2915" s="2">
        <v>0</v>
      </c>
    </row>
    <row r="2916" spans="1:43" x14ac:dyDescent="0.25">
      <c r="A2916" s="1">
        <v>46146</v>
      </c>
      <c r="B2916" t="s">
        <v>48</v>
      </c>
      <c r="C2916">
        <v>649163</v>
      </c>
      <c r="D2916">
        <v>2032653926</v>
      </c>
      <c r="E2916" t="s">
        <v>2700</v>
      </c>
      <c r="F2916" t="s">
        <v>319</v>
      </c>
      <c r="G2916" t="s">
        <v>51</v>
      </c>
      <c r="H2916" t="s">
        <v>82</v>
      </c>
      <c r="I2916" t="s">
        <v>734</v>
      </c>
      <c r="J2916" t="s">
        <v>735</v>
      </c>
      <c r="K2916">
        <v>669316</v>
      </c>
      <c r="L2916" t="s">
        <v>265</v>
      </c>
      <c r="M2916" t="s">
        <v>266</v>
      </c>
      <c r="N2916" t="s">
        <v>57</v>
      </c>
      <c r="O2916" s="1">
        <v>46023</v>
      </c>
      <c r="Q2916" s="1">
        <v>46174</v>
      </c>
      <c r="R2916" s="2">
        <v>124.72</v>
      </c>
      <c r="S2916">
        <v>1</v>
      </c>
      <c r="T2916" t="s">
        <v>58</v>
      </c>
      <c r="U2916" t="s">
        <v>59</v>
      </c>
      <c r="V2916" s="3">
        <v>0.7</v>
      </c>
      <c r="W2916" s="2">
        <v>0</v>
      </c>
      <c r="X2916">
        <v>0</v>
      </c>
      <c r="Y2916" t="s">
        <v>60</v>
      </c>
      <c r="Z2916" t="s">
        <v>143</v>
      </c>
      <c r="AA2916">
        <v>0</v>
      </c>
      <c r="AB2916" s="2">
        <v>0</v>
      </c>
      <c r="AC2916" s="2">
        <v>0</v>
      </c>
      <c r="AD2916" s="3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0</v>
      </c>
      <c r="AL2916" s="2">
        <v>87.3</v>
      </c>
      <c r="AM2916" s="2">
        <v>0</v>
      </c>
      <c r="AN2916" s="2">
        <v>0</v>
      </c>
      <c r="AO2916" s="2">
        <v>0</v>
      </c>
      <c r="AP2916" s="2">
        <v>0</v>
      </c>
      <c r="AQ2916" s="2">
        <v>0</v>
      </c>
    </row>
    <row r="2917" spans="1:43" x14ac:dyDescent="0.25">
      <c r="A2917" s="1">
        <v>46146</v>
      </c>
      <c r="B2917" t="s">
        <v>48</v>
      </c>
      <c r="C2917">
        <v>649163</v>
      </c>
      <c r="D2917">
        <v>2032654534</v>
      </c>
      <c r="E2917" t="s">
        <v>978</v>
      </c>
      <c r="F2917" t="s">
        <v>241</v>
      </c>
      <c r="G2917" t="s">
        <v>51</v>
      </c>
      <c r="H2917" t="s">
        <v>82</v>
      </c>
      <c r="I2917" t="s">
        <v>734</v>
      </c>
      <c r="J2917" t="s">
        <v>735</v>
      </c>
      <c r="K2917">
        <v>823350</v>
      </c>
      <c r="L2917" t="s">
        <v>216</v>
      </c>
      <c r="M2917" t="s">
        <v>221</v>
      </c>
      <c r="N2917" t="s">
        <v>57</v>
      </c>
      <c r="O2917" s="1">
        <v>46023</v>
      </c>
      <c r="Q2917" s="1">
        <v>46174</v>
      </c>
      <c r="R2917" s="2">
        <v>124.72</v>
      </c>
      <c r="S2917">
        <v>1</v>
      </c>
      <c r="T2917" t="s">
        <v>58</v>
      </c>
      <c r="U2917" t="s">
        <v>59</v>
      </c>
      <c r="V2917" s="3">
        <v>0.7</v>
      </c>
      <c r="W2917" s="2">
        <v>0</v>
      </c>
      <c r="X2917">
        <v>0</v>
      </c>
      <c r="Y2917" t="s">
        <v>60</v>
      </c>
      <c r="Z2917" t="s">
        <v>143</v>
      </c>
      <c r="AA2917">
        <v>0</v>
      </c>
      <c r="AB2917" s="2">
        <v>0</v>
      </c>
      <c r="AC2917" s="2">
        <v>0</v>
      </c>
      <c r="AD2917" s="3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0</v>
      </c>
      <c r="AL2917" s="2">
        <v>87.3</v>
      </c>
      <c r="AM2917" s="2">
        <v>0</v>
      </c>
      <c r="AN2917" s="2">
        <v>0</v>
      </c>
      <c r="AO2917" s="2">
        <v>0</v>
      </c>
      <c r="AP2917" s="2">
        <v>0</v>
      </c>
      <c r="AQ2917" s="2">
        <v>0</v>
      </c>
    </row>
    <row r="2918" spans="1:43" x14ac:dyDescent="0.25">
      <c r="A2918" s="1">
        <v>46146</v>
      </c>
      <c r="B2918" t="s">
        <v>48</v>
      </c>
      <c r="C2918">
        <v>649163</v>
      </c>
      <c r="D2918">
        <v>2032654712</v>
      </c>
      <c r="E2918" t="s">
        <v>1233</v>
      </c>
      <c r="F2918" t="s">
        <v>989</v>
      </c>
      <c r="G2918" t="s">
        <v>51</v>
      </c>
      <c r="H2918" t="s">
        <v>110</v>
      </c>
      <c r="I2918" t="s">
        <v>734</v>
      </c>
      <c r="J2918" t="s">
        <v>735</v>
      </c>
      <c r="K2918">
        <v>651818</v>
      </c>
      <c r="L2918" t="s">
        <v>114</v>
      </c>
      <c r="M2918" t="s">
        <v>115</v>
      </c>
      <c r="N2918" t="s">
        <v>57</v>
      </c>
      <c r="O2918" s="1">
        <v>46023</v>
      </c>
      <c r="Q2918" s="1">
        <v>46174</v>
      </c>
      <c r="R2918" s="2">
        <v>89.52</v>
      </c>
      <c r="S2918">
        <v>1</v>
      </c>
      <c r="T2918" t="s">
        <v>58</v>
      </c>
      <c r="U2918" t="s">
        <v>59</v>
      </c>
      <c r="V2918" s="3">
        <v>0.7</v>
      </c>
      <c r="W2918" s="2">
        <v>0</v>
      </c>
      <c r="X2918">
        <v>0</v>
      </c>
      <c r="Y2918" t="s">
        <v>60</v>
      </c>
      <c r="Z2918" t="s">
        <v>143</v>
      </c>
      <c r="AA2918">
        <v>0</v>
      </c>
      <c r="AB2918" s="2">
        <v>0</v>
      </c>
      <c r="AC2918" s="2">
        <v>0</v>
      </c>
      <c r="AD2918" s="3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0</v>
      </c>
      <c r="AL2918" s="2">
        <v>62.66</v>
      </c>
      <c r="AM2918" s="2">
        <v>0</v>
      </c>
      <c r="AN2918" s="2">
        <v>0</v>
      </c>
      <c r="AO2918" s="2">
        <v>0</v>
      </c>
      <c r="AP2918" s="2">
        <v>0</v>
      </c>
      <c r="AQ2918" s="2">
        <v>0</v>
      </c>
    </row>
    <row r="2919" spans="1:43" x14ac:dyDescent="0.25">
      <c r="A2919" s="1">
        <v>46146</v>
      </c>
      <c r="B2919" t="s">
        <v>48</v>
      </c>
      <c r="C2919">
        <v>649163</v>
      </c>
      <c r="D2919">
        <v>2032654849</v>
      </c>
      <c r="E2919" t="s">
        <v>1228</v>
      </c>
      <c r="F2919" t="s">
        <v>788</v>
      </c>
      <c r="G2919" t="s">
        <v>51</v>
      </c>
      <c r="H2919" t="s">
        <v>213</v>
      </c>
      <c r="I2919" t="s">
        <v>734</v>
      </c>
      <c r="J2919" t="s">
        <v>735</v>
      </c>
      <c r="K2919">
        <v>768887</v>
      </c>
      <c r="L2919" t="s">
        <v>762</v>
      </c>
      <c r="M2919" t="s">
        <v>763</v>
      </c>
      <c r="N2919" t="s">
        <v>57</v>
      </c>
      <c r="O2919" s="1">
        <v>46023</v>
      </c>
      <c r="Q2919" s="1">
        <v>46174</v>
      </c>
      <c r="R2919" s="2">
        <v>14.93</v>
      </c>
      <c r="S2919">
        <v>1</v>
      </c>
      <c r="T2919" t="s">
        <v>58</v>
      </c>
      <c r="U2919" t="s">
        <v>59</v>
      </c>
      <c r="V2919" s="3">
        <v>0.7</v>
      </c>
      <c r="W2919" s="2">
        <v>0</v>
      </c>
      <c r="X2919">
        <v>0</v>
      </c>
      <c r="Y2919" t="s">
        <v>60</v>
      </c>
      <c r="Z2919" t="s">
        <v>143</v>
      </c>
      <c r="AA2919">
        <v>0</v>
      </c>
      <c r="AB2919" s="2">
        <v>0</v>
      </c>
      <c r="AC2919" s="2">
        <v>0</v>
      </c>
      <c r="AD2919" s="3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10.45</v>
      </c>
      <c r="AM2919" s="2">
        <v>0</v>
      </c>
      <c r="AN2919" s="2">
        <v>0</v>
      </c>
      <c r="AO2919" s="2">
        <v>0</v>
      </c>
      <c r="AP2919" s="2">
        <v>0</v>
      </c>
      <c r="AQ2919" s="2">
        <v>0</v>
      </c>
    </row>
    <row r="2920" spans="1:43" x14ac:dyDescent="0.25">
      <c r="A2920" s="1">
        <v>46146</v>
      </c>
      <c r="B2920" t="s">
        <v>48</v>
      </c>
      <c r="C2920">
        <v>649163</v>
      </c>
      <c r="D2920">
        <v>2032655047</v>
      </c>
      <c r="E2920" t="s">
        <v>2701</v>
      </c>
      <c r="F2920" t="s">
        <v>140</v>
      </c>
      <c r="G2920" t="s">
        <v>51</v>
      </c>
      <c r="H2920" t="s">
        <v>202</v>
      </c>
      <c r="I2920" t="s">
        <v>734</v>
      </c>
      <c r="J2920" t="s">
        <v>735</v>
      </c>
      <c r="K2920">
        <v>753748</v>
      </c>
      <c r="L2920" t="s">
        <v>72</v>
      </c>
      <c r="M2920" t="s">
        <v>73</v>
      </c>
      <c r="N2920" t="s">
        <v>57</v>
      </c>
      <c r="O2920" s="1">
        <v>46023</v>
      </c>
      <c r="Q2920" s="1">
        <v>46174</v>
      </c>
      <c r="R2920" s="2">
        <v>23.09</v>
      </c>
      <c r="S2920">
        <v>1</v>
      </c>
      <c r="T2920" t="s">
        <v>58</v>
      </c>
      <c r="U2920" t="s">
        <v>59</v>
      </c>
      <c r="V2920" s="3">
        <v>0.7</v>
      </c>
      <c r="W2920" s="2">
        <v>0</v>
      </c>
      <c r="X2920">
        <v>0</v>
      </c>
      <c r="Y2920" t="s">
        <v>60</v>
      </c>
      <c r="Z2920" t="s">
        <v>143</v>
      </c>
      <c r="AA2920">
        <v>0</v>
      </c>
      <c r="AB2920" s="2">
        <v>0</v>
      </c>
      <c r="AC2920" s="2">
        <v>0</v>
      </c>
      <c r="AD2920" s="3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16.16</v>
      </c>
      <c r="AM2920" s="2">
        <v>0</v>
      </c>
      <c r="AN2920" s="2">
        <v>0</v>
      </c>
      <c r="AO2920" s="2">
        <v>0</v>
      </c>
      <c r="AP2920" s="2">
        <v>0</v>
      </c>
      <c r="AQ2920" s="2">
        <v>0</v>
      </c>
    </row>
    <row r="2921" spans="1:43" x14ac:dyDescent="0.25">
      <c r="A2921" s="1">
        <v>46146</v>
      </c>
      <c r="B2921" t="s">
        <v>48</v>
      </c>
      <c r="C2921">
        <v>649163</v>
      </c>
      <c r="D2921">
        <v>2032655989</v>
      </c>
      <c r="E2921" t="s">
        <v>2702</v>
      </c>
      <c r="F2921" t="s">
        <v>2703</v>
      </c>
      <c r="G2921" t="s">
        <v>51</v>
      </c>
      <c r="H2921" t="s">
        <v>82</v>
      </c>
      <c r="I2921" t="s">
        <v>734</v>
      </c>
      <c r="J2921" t="s">
        <v>735</v>
      </c>
      <c r="K2921">
        <v>792847</v>
      </c>
      <c r="L2921" t="s">
        <v>286</v>
      </c>
      <c r="M2921" t="s">
        <v>287</v>
      </c>
      <c r="N2921" t="s">
        <v>57</v>
      </c>
      <c r="O2921" s="1">
        <v>46023</v>
      </c>
      <c r="Q2921" s="1">
        <v>46174</v>
      </c>
      <c r="R2921" s="2">
        <v>125.5</v>
      </c>
      <c r="S2921">
        <v>1</v>
      </c>
      <c r="T2921" t="s">
        <v>58</v>
      </c>
      <c r="U2921" t="s">
        <v>59</v>
      </c>
      <c r="V2921" s="3">
        <v>0.7</v>
      </c>
      <c r="W2921" s="2">
        <v>0</v>
      </c>
      <c r="X2921">
        <v>0</v>
      </c>
      <c r="Y2921" t="s">
        <v>60</v>
      </c>
      <c r="Z2921" t="s">
        <v>143</v>
      </c>
      <c r="AA2921">
        <v>0</v>
      </c>
      <c r="AB2921" s="2">
        <v>0</v>
      </c>
      <c r="AC2921" s="2">
        <v>0</v>
      </c>
      <c r="AD2921" s="3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87.85</v>
      </c>
      <c r="AM2921" s="2">
        <v>0</v>
      </c>
      <c r="AN2921" s="2">
        <v>0</v>
      </c>
      <c r="AO2921" s="2">
        <v>0</v>
      </c>
      <c r="AP2921" s="2">
        <v>0</v>
      </c>
      <c r="AQ2921" s="2">
        <v>0</v>
      </c>
    </row>
    <row r="2922" spans="1:43" x14ac:dyDescent="0.25">
      <c r="A2922" s="1">
        <v>46146</v>
      </c>
      <c r="B2922" t="s">
        <v>48</v>
      </c>
      <c r="C2922">
        <v>649163</v>
      </c>
      <c r="D2922">
        <v>2032657425</v>
      </c>
      <c r="E2922" t="s">
        <v>2704</v>
      </c>
      <c r="F2922" t="s">
        <v>1251</v>
      </c>
      <c r="G2922" t="s">
        <v>51</v>
      </c>
      <c r="H2922" t="s">
        <v>324</v>
      </c>
      <c r="I2922" t="s">
        <v>734</v>
      </c>
      <c r="J2922" t="s">
        <v>735</v>
      </c>
      <c r="K2922">
        <v>813184</v>
      </c>
      <c r="L2922" t="s">
        <v>744</v>
      </c>
      <c r="M2922" t="s">
        <v>745</v>
      </c>
      <c r="N2922" t="s">
        <v>57</v>
      </c>
      <c r="O2922" s="1">
        <v>46023</v>
      </c>
      <c r="Q2922" s="1">
        <v>46174</v>
      </c>
      <c r="R2922" s="2">
        <v>194.5</v>
      </c>
      <c r="S2922">
        <v>1</v>
      </c>
      <c r="T2922" t="s">
        <v>58</v>
      </c>
      <c r="U2922" t="s">
        <v>59</v>
      </c>
      <c r="V2922" s="3">
        <v>0.7</v>
      </c>
      <c r="W2922" s="2">
        <v>0</v>
      </c>
      <c r="X2922">
        <v>0</v>
      </c>
      <c r="Y2922" t="s">
        <v>60</v>
      </c>
      <c r="Z2922" t="s">
        <v>143</v>
      </c>
      <c r="AA2922">
        <v>0</v>
      </c>
      <c r="AB2922" s="2">
        <v>0</v>
      </c>
      <c r="AC2922" s="2">
        <v>0</v>
      </c>
      <c r="AD2922" s="3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0</v>
      </c>
      <c r="AL2922" s="2">
        <v>136.15</v>
      </c>
      <c r="AM2922" s="2">
        <v>0</v>
      </c>
      <c r="AN2922" s="2">
        <v>0</v>
      </c>
      <c r="AO2922" s="2">
        <v>0</v>
      </c>
      <c r="AP2922" s="2">
        <v>0</v>
      </c>
      <c r="AQ2922" s="2">
        <v>0</v>
      </c>
    </row>
    <row r="2923" spans="1:43" x14ac:dyDescent="0.25">
      <c r="A2923" s="1">
        <v>46146</v>
      </c>
      <c r="B2923" t="s">
        <v>48</v>
      </c>
      <c r="C2923">
        <v>649163</v>
      </c>
      <c r="D2923">
        <v>2032658327</v>
      </c>
      <c r="E2923" t="s">
        <v>2705</v>
      </c>
      <c r="F2923" t="s">
        <v>2706</v>
      </c>
      <c r="G2923" t="s">
        <v>51</v>
      </c>
      <c r="H2923" t="s">
        <v>82</v>
      </c>
      <c r="I2923" t="s">
        <v>734</v>
      </c>
      <c r="J2923" t="s">
        <v>735</v>
      </c>
      <c r="K2923">
        <v>840313</v>
      </c>
      <c r="L2923" t="s">
        <v>1248</v>
      </c>
      <c r="M2923" t="s">
        <v>1249</v>
      </c>
      <c r="N2923" t="s">
        <v>57</v>
      </c>
      <c r="O2923" s="1">
        <v>46023</v>
      </c>
      <c r="Q2923" s="1">
        <v>46174</v>
      </c>
      <c r="R2923" s="2">
        <v>208.32</v>
      </c>
      <c r="S2923">
        <v>1</v>
      </c>
      <c r="T2923" t="s">
        <v>58</v>
      </c>
      <c r="U2923" t="s">
        <v>59</v>
      </c>
      <c r="V2923" s="3">
        <v>0.7</v>
      </c>
      <c r="W2923" s="2">
        <v>0</v>
      </c>
      <c r="X2923">
        <v>0</v>
      </c>
      <c r="Y2923" t="s">
        <v>60</v>
      </c>
      <c r="Z2923" t="s">
        <v>143</v>
      </c>
      <c r="AA2923">
        <v>0</v>
      </c>
      <c r="AB2923" s="2">
        <v>0</v>
      </c>
      <c r="AC2923" s="2">
        <v>0</v>
      </c>
      <c r="AD2923" s="3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0</v>
      </c>
      <c r="AL2923" s="2">
        <v>145.82</v>
      </c>
      <c r="AM2923" s="2">
        <v>0</v>
      </c>
      <c r="AN2923" s="2">
        <v>0</v>
      </c>
      <c r="AO2923" s="2">
        <v>0</v>
      </c>
      <c r="AP2923" s="2">
        <v>0</v>
      </c>
      <c r="AQ2923" s="2">
        <v>0</v>
      </c>
    </row>
    <row r="2924" spans="1:43" x14ac:dyDescent="0.25">
      <c r="A2924" s="1">
        <v>46146</v>
      </c>
      <c r="B2924" t="s">
        <v>48</v>
      </c>
      <c r="C2924">
        <v>649163</v>
      </c>
      <c r="D2924">
        <v>2032659901</v>
      </c>
      <c r="E2924" t="s">
        <v>820</v>
      </c>
      <c r="F2924" t="s">
        <v>342</v>
      </c>
      <c r="G2924" t="s">
        <v>51</v>
      </c>
      <c r="H2924" t="s">
        <v>82</v>
      </c>
      <c r="I2924" t="s">
        <v>734</v>
      </c>
      <c r="J2924" t="s">
        <v>735</v>
      </c>
      <c r="K2924">
        <v>824062</v>
      </c>
      <c r="L2924" t="s">
        <v>400</v>
      </c>
      <c r="M2924" t="s">
        <v>401</v>
      </c>
      <c r="N2924" t="s">
        <v>57</v>
      </c>
      <c r="O2924" s="1">
        <v>46023</v>
      </c>
      <c r="Q2924" s="1">
        <v>46174</v>
      </c>
      <c r="R2924" s="2">
        <v>73.760000000000005</v>
      </c>
      <c r="S2924">
        <v>1</v>
      </c>
      <c r="T2924" t="s">
        <v>58</v>
      </c>
      <c r="U2924" t="s">
        <v>59</v>
      </c>
      <c r="V2924" s="3">
        <v>0.7</v>
      </c>
      <c r="W2924" s="2">
        <v>0</v>
      </c>
      <c r="X2924">
        <v>0</v>
      </c>
      <c r="Y2924" t="s">
        <v>60</v>
      </c>
      <c r="Z2924" t="s">
        <v>143</v>
      </c>
      <c r="AA2924">
        <v>0</v>
      </c>
      <c r="AB2924" s="2">
        <v>0</v>
      </c>
      <c r="AC2924" s="2">
        <v>0</v>
      </c>
      <c r="AD2924" s="3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0</v>
      </c>
      <c r="AL2924" s="2">
        <v>51.63</v>
      </c>
      <c r="AM2924" s="2">
        <v>0</v>
      </c>
      <c r="AN2924" s="2">
        <v>0</v>
      </c>
      <c r="AO2924" s="2">
        <v>0</v>
      </c>
      <c r="AP2924" s="2">
        <v>0</v>
      </c>
      <c r="AQ2924" s="2">
        <v>0</v>
      </c>
    </row>
    <row r="2925" spans="1:43" x14ac:dyDescent="0.25">
      <c r="A2925" s="1">
        <v>46146</v>
      </c>
      <c r="B2925" t="s">
        <v>48</v>
      </c>
      <c r="C2925">
        <v>649163</v>
      </c>
      <c r="D2925">
        <v>2032660170</v>
      </c>
      <c r="E2925" t="s">
        <v>2707</v>
      </c>
      <c r="F2925" t="s">
        <v>513</v>
      </c>
      <c r="G2925" t="s">
        <v>51</v>
      </c>
      <c r="H2925" t="s">
        <v>82</v>
      </c>
      <c r="I2925" t="s">
        <v>734</v>
      </c>
      <c r="J2925" t="s">
        <v>735</v>
      </c>
      <c r="K2925">
        <v>820513</v>
      </c>
      <c r="L2925" t="s">
        <v>2006</v>
      </c>
      <c r="M2925" t="s">
        <v>221</v>
      </c>
      <c r="N2925" t="s">
        <v>57</v>
      </c>
      <c r="O2925" s="1">
        <v>46023</v>
      </c>
      <c r="Q2925" s="1">
        <v>46174</v>
      </c>
      <c r="R2925" s="2">
        <v>78.569999999999993</v>
      </c>
      <c r="S2925">
        <v>1</v>
      </c>
      <c r="T2925" t="s">
        <v>58</v>
      </c>
      <c r="U2925" t="s">
        <v>59</v>
      </c>
      <c r="V2925" s="3">
        <v>0.7</v>
      </c>
      <c r="W2925" s="2">
        <v>0</v>
      </c>
      <c r="X2925">
        <v>0</v>
      </c>
      <c r="Y2925" t="s">
        <v>60</v>
      </c>
      <c r="Z2925" t="s">
        <v>143</v>
      </c>
      <c r="AA2925">
        <v>0</v>
      </c>
      <c r="AB2925" s="2">
        <v>0</v>
      </c>
      <c r="AC2925" s="2">
        <v>0</v>
      </c>
      <c r="AD2925" s="3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0</v>
      </c>
      <c r="AL2925" s="2">
        <v>55</v>
      </c>
      <c r="AM2925" s="2">
        <v>0</v>
      </c>
      <c r="AN2925" s="2">
        <v>0</v>
      </c>
      <c r="AO2925" s="2">
        <v>0</v>
      </c>
      <c r="AP2925" s="2">
        <v>0</v>
      </c>
      <c r="AQ2925" s="2">
        <v>0</v>
      </c>
    </row>
    <row r="2926" spans="1:43" x14ac:dyDescent="0.25">
      <c r="A2926" s="1">
        <v>46146</v>
      </c>
      <c r="B2926" t="s">
        <v>48</v>
      </c>
      <c r="C2926">
        <v>649163</v>
      </c>
      <c r="D2926">
        <v>2032660361</v>
      </c>
      <c r="E2926" t="s">
        <v>2708</v>
      </c>
      <c r="F2926" t="s">
        <v>241</v>
      </c>
      <c r="G2926" t="s">
        <v>51</v>
      </c>
      <c r="H2926" t="s">
        <v>82</v>
      </c>
      <c r="I2926" t="s">
        <v>734</v>
      </c>
      <c r="J2926" t="s">
        <v>735</v>
      </c>
      <c r="K2926">
        <v>856163</v>
      </c>
      <c r="L2926" t="s">
        <v>216</v>
      </c>
      <c r="M2926" t="s">
        <v>217</v>
      </c>
      <c r="N2926" t="s">
        <v>57</v>
      </c>
      <c r="O2926" s="1">
        <v>46023</v>
      </c>
      <c r="Q2926" s="1">
        <v>46174</v>
      </c>
      <c r="R2926" s="2">
        <v>52</v>
      </c>
      <c r="S2926">
        <v>1</v>
      </c>
      <c r="T2926" t="s">
        <v>58</v>
      </c>
      <c r="U2926" t="s">
        <v>59</v>
      </c>
      <c r="V2926" s="3">
        <v>0.7</v>
      </c>
      <c r="W2926" s="2">
        <v>0</v>
      </c>
      <c r="X2926">
        <v>0</v>
      </c>
      <c r="Y2926" t="s">
        <v>60</v>
      </c>
      <c r="Z2926" t="s">
        <v>143</v>
      </c>
      <c r="AA2926">
        <v>0</v>
      </c>
      <c r="AB2926" s="2">
        <v>0</v>
      </c>
      <c r="AC2926" s="2">
        <v>0</v>
      </c>
      <c r="AD2926" s="3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0</v>
      </c>
      <c r="AL2926" s="2">
        <v>36.4</v>
      </c>
      <c r="AM2926" s="2">
        <v>0</v>
      </c>
      <c r="AN2926" s="2">
        <v>0</v>
      </c>
      <c r="AO2926" s="2">
        <v>0</v>
      </c>
      <c r="AP2926" s="2">
        <v>0</v>
      </c>
      <c r="AQ2926" s="2">
        <v>0</v>
      </c>
    </row>
    <row r="2927" spans="1:43" x14ac:dyDescent="0.25">
      <c r="A2927" s="1">
        <v>46146</v>
      </c>
      <c r="B2927" t="s">
        <v>48</v>
      </c>
      <c r="C2927">
        <v>649163</v>
      </c>
      <c r="D2927">
        <v>2032661435</v>
      </c>
      <c r="E2927" t="s">
        <v>2709</v>
      </c>
      <c r="F2927" t="s">
        <v>413</v>
      </c>
      <c r="G2927" t="s">
        <v>51</v>
      </c>
      <c r="H2927" t="s">
        <v>82</v>
      </c>
      <c r="I2927" t="s">
        <v>734</v>
      </c>
      <c r="J2927" t="s">
        <v>735</v>
      </c>
      <c r="K2927">
        <v>875334</v>
      </c>
      <c r="L2927" t="s">
        <v>429</v>
      </c>
      <c r="M2927" t="s">
        <v>430</v>
      </c>
      <c r="N2927" t="s">
        <v>57</v>
      </c>
      <c r="O2927" s="1">
        <v>46023</v>
      </c>
      <c r="Q2927" s="1">
        <v>46174</v>
      </c>
      <c r="R2927" s="2">
        <v>51</v>
      </c>
      <c r="S2927">
        <v>1</v>
      </c>
      <c r="T2927" t="s">
        <v>58</v>
      </c>
      <c r="U2927" t="s">
        <v>59</v>
      </c>
      <c r="V2927" s="3">
        <v>0.7</v>
      </c>
      <c r="W2927" s="2">
        <v>0</v>
      </c>
      <c r="X2927">
        <v>0</v>
      </c>
      <c r="Y2927" t="s">
        <v>60</v>
      </c>
      <c r="Z2927" t="s">
        <v>143</v>
      </c>
      <c r="AA2927">
        <v>0</v>
      </c>
      <c r="AB2927" s="2">
        <v>0</v>
      </c>
      <c r="AC2927" s="2">
        <v>0</v>
      </c>
      <c r="AD2927" s="3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0</v>
      </c>
      <c r="AL2927" s="2">
        <v>35.700000000000003</v>
      </c>
      <c r="AM2927" s="2">
        <v>0</v>
      </c>
      <c r="AN2927" s="2">
        <v>0</v>
      </c>
      <c r="AO2927" s="2">
        <v>0</v>
      </c>
      <c r="AP2927" s="2">
        <v>0</v>
      </c>
      <c r="AQ2927" s="2">
        <v>0</v>
      </c>
    </row>
    <row r="2928" spans="1:43" x14ac:dyDescent="0.25">
      <c r="A2928" s="1">
        <v>46146</v>
      </c>
      <c r="B2928" t="s">
        <v>48</v>
      </c>
      <c r="C2928">
        <v>649163</v>
      </c>
      <c r="D2928">
        <v>2032661458</v>
      </c>
      <c r="E2928" t="s">
        <v>1237</v>
      </c>
      <c r="F2928" t="s">
        <v>137</v>
      </c>
      <c r="G2928" t="s">
        <v>51</v>
      </c>
      <c r="H2928" t="s">
        <v>324</v>
      </c>
      <c r="I2928" t="s">
        <v>734</v>
      </c>
      <c r="J2928" t="s">
        <v>735</v>
      </c>
      <c r="K2928">
        <v>823350</v>
      </c>
      <c r="L2928" t="s">
        <v>216</v>
      </c>
      <c r="M2928" t="s">
        <v>221</v>
      </c>
      <c r="N2928" t="s">
        <v>57</v>
      </c>
      <c r="O2928" s="1">
        <v>46023</v>
      </c>
      <c r="Q2928" s="1">
        <v>46174</v>
      </c>
      <c r="R2928" s="2">
        <v>208.06</v>
      </c>
      <c r="S2928">
        <v>1</v>
      </c>
      <c r="T2928" t="s">
        <v>58</v>
      </c>
      <c r="U2928" t="s">
        <v>59</v>
      </c>
      <c r="V2928" s="3">
        <v>0.7</v>
      </c>
      <c r="W2928" s="2">
        <v>0</v>
      </c>
      <c r="X2928">
        <v>0</v>
      </c>
      <c r="Y2928" t="s">
        <v>60</v>
      </c>
      <c r="Z2928" t="s">
        <v>143</v>
      </c>
      <c r="AA2928">
        <v>0</v>
      </c>
      <c r="AB2928" s="2">
        <v>0</v>
      </c>
      <c r="AC2928" s="2">
        <v>0</v>
      </c>
      <c r="AD2928" s="3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0</v>
      </c>
      <c r="AL2928" s="2">
        <v>145.63999999999999</v>
      </c>
      <c r="AM2928" s="2">
        <v>0</v>
      </c>
      <c r="AN2928" s="2">
        <v>0</v>
      </c>
      <c r="AO2928" s="2">
        <v>0</v>
      </c>
      <c r="AP2928" s="2">
        <v>0</v>
      </c>
      <c r="AQ2928" s="2">
        <v>0</v>
      </c>
    </row>
    <row r="2929" spans="1:43" x14ac:dyDescent="0.25">
      <c r="A2929" s="1">
        <v>46146</v>
      </c>
      <c r="B2929" t="s">
        <v>48</v>
      </c>
      <c r="C2929">
        <v>649163</v>
      </c>
      <c r="D2929">
        <v>2032664352</v>
      </c>
      <c r="E2929" t="s">
        <v>2710</v>
      </c>
      <c r="F2929" t="s">
        <v>140</v>
      </c>
      <c r="G2929" t="s">
        <v>51</v>
      </c>
      <c r="H2929" t="s">
        <v>82</v>
      </c>
      <c r="I2929" t="s">
        <v>734</v>
      </c>
      <c r="J2929" t="s">
        <v>735</v>
      </c>
      <c r="K2929">
        <v>806645</v>
      </c>
      <c r="L2929" t="s">
        <v>770</v>
      </c>
      <c r="M2929" t="s">
        <v>771</v>
      </c>
      <c r="N2929" t="s">
        <v>57</v>
      </c>
      <c r="O2929" s="1">
        <v>46023</v>
      </c>
      <c r="Q2929" s="1">
        <v>46174</v>
      </c>
      <c r="R2929" s="2">
        <v>49.8</v>
      </c>
      <c r="S2929">
        <v>1</v>
      </c>
      <c r="T2929" t="s">
        <v>58</v>
      </c>
      <c r="U2929" t="s">
        <v>59</v>
      </c>
      <c r="V2929" s="3">
        <v>0.7</v>
      </c>
      <c r="W2929" s="2">
        <v>0</v>
      </c>
      <c r="X2929">
        <v>0</v>
      </c>
      <c r="Y2929" t="s">
        <v>60</v>
      </c>
      <c r="Z2929" t="s">
        <v>143</v>
      </c>
      <c r="AA2929">
        <v>0</v>
      </c>
      <c r="AB2929" s="2">
        <v>0</v>
      </c>
      <c r="AC2929" s="2">
        <v>0</v>
      </c>
      <c r="AD2929" s="3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0</v>
      </c>
      <c r="AL2929" s="2">
        <v>34.86</v>
      </c>
      <c r="AM2929" s="2">
        <v>0</v>
      </c>
      <c r="AN2929" s="2">
        <v>0</v>
      </c>
      <c r="AO2929" s="2">
        <v>0</v>
      </c>
      <c r="AP2929" s="2">
        <v>0</v>
      </c>
      <c r="AQ2929" s="2">
        <v>0</v>
      </c>
    </row>
    <row r="2930" spans="1:43" x14ac:dyDescent="0.25">
      <c r="A2930" s="1">
        <v>46146</v>
      </c>
      <c r="B2930" t="s">
        <v>48</v>
      </c>
      <c r="C2930">
        <v>649163</v>
      </c>
      <c r="D2930">
        <v>2032665084</v>
      </c>
      <c r="E2930" t="s">
        <v>245</v>
      </c>
      <c r="F2930" t="s">
        <v>310</v>
      </c>
      <c r="G2930" t="s">
        <v>51</v>
      </c>
      <c r="H2930" t="s">
        <v>213</v>
      </c>
      <c r="I2930" t="s">
        <v>734</v>
      </c>
      <c r="J2930" t="s">
        <v>735</v>
      </c>
      <c r="K2930">
        <v>812782</v>
      </c>
      <c r="L2930" t="s">
        <v>99</v>
      </c>
      <c r="M2930" t="s">
        <v>100</v>
      </c>
      <c r="N2930" t="s">
        <v>57</v>
      </c>
      <c r="O2930" s="1">
        <v>46023</v>
      </c>
      <c r="Q2930" s="1">
        <v>46174</v>
      </c>
      <c r="R2930" s="2">
        <v>78.44</v>
      </c>
      <c r="S2930">
        <v>1</v>
      </c>
      <c r="T2930" t="s">
        <v>58</v>
      </c>
      <c r="U2930" t="s">
        <v>59</v>
      </c>
      <c r="V2930" s="3">
        <v>0.7</v>
      </c>
      <c r="W2930" s="2">
        <v>0</v>
      </c>
      <c r="X2930">
        <v>0</v>
      </c>
      <c r="Y2930" t="s">
        <v>60</v>
      </c>
      <c r="Z2930" t="s">
        <v>143</v>
      </c>
      <c r="AA2930">
        <v>0</v>
      </c>
      <c r="AB2930" s="2">
        <v>0</v>
      </c>
      <c r="AC2930" s="2">
        <v>0</v>
      </c>
      <c r="AD2930" s="3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2">
        <v>0</v>
      </c>
      <c r="AK2930" s="2">
        <v>0</v>
      </c>
      <c r="AL2930" s="2">
        <v>54.91</v>
      </c>
      <c r="AM2930" s="2">
        <v>0</v>
      </c>
      <c r="AN2930" s="2">
        <v>0</v>
      </c>
      <c r="AO2930" s="2">
        <v>0</v>
      </c>
      <c r="AP2930" s="2">
        <v>0</v>
      </c>
      <c r="AQ2930" s="2">
        <v>0</v>
      </c>
    </row>
    <row r="2931" spans="1:43" x14ac:dyDescent="0.25">
      <c r="A2931" s="1">
        <v>46146</v>
      </c>
      <c r="B2931" t="s">
        <v>48</v>
      </c>
      <c r="C2931">
        <v>649163</v>
      </c>
      <c r="D2931">
        <v>2032665091</v>
      </c>
      <c r="E2931" t="s">
        <v>530</v>
      </c>
      <c r="F2931" t="s">
        <v>641</v>
      </c>
      <c r="G2931" t="s">
        <v>51</v>
      </c>
      <c r="H2931" t="s">
        <v>82</v>
      </c>
      <c r="I2931" t="s">
        <v>734</v>
      </c>
      <c r="J2931" t="s">
        <v>735</v>
      </c>
      <c r="K2931">
        <v>824081</v>
      </c>
      <c r="L2931" t="s">
        <v>1996</v>
      </c>
      <c r="M2931" t="s">
        <v>1997</v>
      </c>
      <c r="N2931" t="s">
        <v>57</v>
      </c>
      <c r="O2931" s="1">
        <v>46023</v>
      </c>
      <c r="Q2931" s="1">
        <v>46174</v>
      </c>
      <c r="R2931" s="2">
        <v>49.8</v>
      </c>
      <c r="S2931">
        <v>1</v>
      </c>
      <c r="T2931" t="s">
        <v>58</v>
      </c>
      <c r="U2931" t="s">
        <v>59</v>
      </c>
      <c r="V2931" s="3">
        <v>0.7</v>
      </c>
      <c r="W2931" s="2">
        <v>0</v>
      </c>
      <c r="X2931">
        <v>0</v>
      </c>
      <c r="Y2931" t="s">
        <v>60</v>
      </c>
      <c r="Z2931" t="s">
        <v>143</v>
      </c>
      <c r="AA2931">
        <v>0</v>
      </c>
      <c r="AB2931" s="2">
        <v>0</v>
      </c>
      <c r="AC2931" s="2">
        <v>0</v>
      </c>
      <c r="AD2931" s="3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2">
        <v>0</v>
      </c>
      <c r="AL2931" s="2">
        <v>34.86</v>
      </c>
      <c r="AM2931" s="2">
        <v>0</v>
      </c>
      <c r="AN2931" s="2">
        <v>0</v>
      </c>
      <c r="AO2931" s="2">
        <v>0</v>
      </c>
      <c r="AP2931" s="2">
        <v>0</v>
      </c>
      <c r="AQ2931" s="2">
        <v>0</v>
      </c>
    </row>
    <row r="2932" spans="1:43" x14ac:dyDescent="0.25">
      <c r="A2932" s="1">
        <v>46146</v>
      </c>
      <c r="B2932" t="s">
        <v>48</v>
      </c>
      <c r="C2932">
        <v>649163</v>
      </c>
      <c r="D2932">
        <v>2032666234</v>
      </c>
      <c r="E2932" t="s">
        <v>2711</v>
      </c>
      <c r="F2932" t="s">
        <v>2712</v>
      </c>
      <c r="G2932" t="s">
        <v>51</v>
      </c>
      <c r="H2932" t="s">
        <v>82</v>
      </c>
      <c r="I2932" t="s">
        <v>734</v>
      </c>
      <c r="J2932" t="s">
        <v>735</v>
      </c>
      <c r="K2932">
        <v>812994</v>
      </c>
      <c r="L2932" t="s">
        <v>895</v>
      </c>
      <c r="M2932" t="s">
        <v>896</v>
      </c>
      <c r="N2932" t="s">
        <v>57</v>
      </c>
      <c r="O2932" s="1">
        <v>46023</v>
      </c>
      <c r="Q2932" s="1">
        <v>46174</v>
      </c>
      <c r="R2932" s="2">
        <v>84.16</v>
      </c>
      <c r="S2932">
        <v>1</v>
      </c>
      <c r="T2932" t="s">
        <v>58</v>
      </c>
      <c r="U2932" t="s">
        <v>59</v>
      </c>
      <c r="V2932" s="3">
        <v>0.7</v>
      </c>
      <c r="W2932" s="2">
        <v>0</v>
      </c>
      <c r="X2932">
        <v>0</v>
      </c>
      <c r="Y2932" t="s">
        <v>60</v>
      </c>
      <c r="Z2932" t="s">
        <v>143</v>
      </c>
      <c r="AA2932">
        <v>0</v>
      </c>
      <c r="AB2932" s="2">
        <v>0</v>
      </c>
      <c r="AC2932" s="2">
        <v>0</v>
      </c>
      <c r="AD2932" s="3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0</v>
      </c>
      <c r="AL2932" s="2">
        <v>58.91</v>
      </c>
      <c r="AM2932" s="2">
        <v>0</v>
      </c>
      <c r="AN2932" s="2">
        <v>0</v>
      </c>
      <c r="AO2932" s="2">
        <v>0</v>
      </c>
      <c r="AP2932" s="2">
        <v>0</v>
      </c>
      <c r="AQ2932" s="2">
        <v>0</v>
      </c>
    </row>
    <row r="2933" spans="1:43" x14ac:dyDescent="0.25">
      <c r="A2933" s="1">
        <v>46146</v>
      </c>
      <c r="B2933" t="s">
        <v>48</v>
      </c>
      <c r="C2933">
        <v>649163</v>
      </c>
      <c r="D2933">
        <v>2032669183</v>
      </c>
      <c r="E2933" t="s">
        <v>2713</v>
      </c>
      <c r="F2933" t="s">
        <v>2714</v>
      </c>
      <c r="G2933" t="s">
        <v>51</v>
      </c>
      <c r="H2933" t="s">
        <v>82</v>
      </c>
      <c r="I2933" t="s">
        <v>734</v>
      </c>
      <c r="J2933" t="s">
        <v>735</v>
      </c>
      <c r="K2933">
        <v>821015</v>
      </c>
      <c r="L2933" t="s">
        <v>2161</v>
      </c>
      <c r="M2933" t="s">
        <v>2162</v>
      </c>
      <c r="N2933" t="s">
        <v>57</v>
      </c>
      <c r="O2933" s="1">
        <v>46023</v>
      </c>
      <c r="Q2933" s="1">
        <v>46174</v>
      </c>
      <c r="R2933" s="2">
        <v>58.24</v>
      </c>
      <c r="S2933">
        <v>1</v>
      </c>
      <c r="T2933" t="s">
        <v>58</v>
      </c>
      <c r="U2933" t="s">
        <v>59</v>
      </c>
      <c r="V2933" s="3">
        <v>0.7</v>
      </c>
      <c r="W2933" s="2">
        <v>0</v>
      </c>
      <c r="X2933">
        <v>0</v>
      </c>
      <c r="Y2933" t="s">
        <v>60</v>
      </c>
      <c r="Z2933" t="s">
        <v>143</v>
      </c>
      <c r="AA2933">
        <v>0</v>
      </c>
      <c r="AB2933" s="2">
        <v>0</v>
      </c>
      <c r="AC2933" s="2">
        <v>0</v>
      </c>
      <c r="AD2933" s="3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0</v>
      </c>
      <c r="AL2933" s="2">
        <v>40.770000000000003</v>
      </c>
      <c r="AM2933" s="2">
        <v>0</v>
      </c>
      <c r="AN2933" s="2">
        <v>0</v>
      </c>
      <c r="AO2933" s="2">
        <v>0</v>
      </c>
      <c r="AP2933" s="2">
        <v>0</v>
      </c>
      <c r="AQ2933" s="2">
        <v>0</v>
      </c>
    </row>
    <row r="2934" spans="1:43" x14ac:dyDescent="0.25">
      <c r="A2934" s="1">
        <v>46146</v>
      </c>
      <c r="B2934" t="s">
        <v>48</v>
      </c>
      <c r="C2934">
        <v>649163</v>
      </c>
      <c r="D2934">
        <v>2032670030</v>
      </c>
      <c r="E2934" t="s">
        <v>2715</v>
      </c>
      <c r="F2934" t="s">
        <v>2716</v>
      </c>
      <c r="G2934" t="s">
        <v>51</v>
      </c>
      <c r="H2934" t="s">
        <v>82</v>
      </c>
      <c r="I2934" t="s">
        <v>734</v>
      </c>
      <c r="J2934" t="s">
        <v>735</v>
      </c>
      <c r="K2934">
        <v>792847</v>
      </c>
      <c r="L2934" t="s">
        <v>286</v>
      </c>
      <c r="M2934" t="s">
        <v>287</v>
      </c>
      <c r="N2934" t="s">
        <v>57</v>
      </c>
      <c r="O2934" s="1">
        <v>46023</v>
      </c>
      <c r="Q2934" s="1">
        <v>46174</v>
      </c>
      <c r="R2934" s="2">
        <v>198.36</v>
      </c>
      <c r="S2934">
        <v>1</v>
      </c>
      <c r="T2934" t="s">
        <v>58</v>
      </c>
      <c r="U2934" t="s">
        <v>59</v>
      </c>
      <c r="V2934" s="3">
        <v>0.7</v>
      </c>
      <c r="W2934" s="2">
        <v>0</v>
      </c>
      <c r="X2934">
        <v>0</v>
      </c>
      <c r="Y2934" t="s">
        <v>60</v>
      </c>
      <c r="Z2934" t="s">
        <v>143</v>
      </c>
      <c r="AA2934">
        <v>0</v>
      </c>
      <c r="AB2934" s="2">
        <v>0</v>
      </c>
      <c r="AC2934" s="2">
        <v>0</v>
      </c>
      <c r="AD2934" s="3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0</v>
      </c>
      <c r="AL2934" s="2">
        <v>138.85</v>
      </c>
      <c r="AM2934" s="2">
        <v>0</v>
      </c>
      <c r="AN2934" s="2">
        <v>0</v>
      </c>
      <c r="AO2934" s="2">
        <v>0</v>
      </c>
      <c r="AP2934" s="2">
        <v>0</v>
      </c>
      <c r="AQ2934" s="2">
        <v>0</v>
      </c>
    </row>
    <row r="2935" spans="1:43" x14ac:dyDescent="0.25">
      <c r="A2935" s="1">
        <v>46146</v>
      </c>
      <c r="B2935" t="s">
        <v>48</v>
      </c>
      <c r="C2935">
        <v>649163</v>
      </c>
      <c r="D2935">
        <v>2032670031</v>
      </c>
      <c r="E2935" t="s">
        <v>2715</v>
      </c>
      <c r="F2935" t="s">
        <v>2716</v>
      </c>
      <c r="G2935" t="s">
        <v>51</v>
      </c>
      <c r="H2935" t="s">
        <v>82</v>
      </c>
      <c r="I2935" t="s">
        <v>734</v>
      </c>
      <c r="J2935" t="s">
        <v>746</v>
      </c>
      <c r="K2935">
        <v>792847</v>
      </c>
      <c r="L2935" t="s">
        <v>286</v>
      </c>
      <c r="M2935" t="s">
        <v>287</v>
      </c>
      <c r="N2935" t="s">
        <v>57</v>
      </c>
      <c r="O2935" s="1">
        <v>46023</v>
      </c>
      <c r="Q2935" s="1">
        <v>46174</v>
      </c>
      <c r="R2935" s="2">
        <v>30.27</v>
      </c>
      <c r="S2935">
        <v>1</v>
      </c>
      <c r="T2935" t="s">
        <v>58</v>
      </c>
      <c r="U2935" t="s">
        <v>59</v>
      </c>
      <c r="V2935" s="3">
        <v>0.9</v>
      </c>
      <c r="W2935" s="2">
        <v>0</v>
      </c>
      <c r="X2935">
        <v>0</v>
      </c>
      <c r="Y2935" t="s">
        <v>60</v>
      </c>
      <c r="Z2935" t="s">
        <v>143</v>
      </c>
      <c r="AA2935">
        <v>0</v>
      </c>
      <c r="AB2935" s="2">
        <v>0</v>
      </c>
      <c r="AC2935" s="2">
        <v>0</v>
      </c>
      <c r="AD2935" s="3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0</v>
      </c>
      <c r="AL2935" s="2">
        <v>27.24</v>
      </c>
      <c r="AM2935" s="2">
        <v>0</v>
      </c>
      <c r="AN2935" s="2">
        <v>0</v>
      </c>
      <c r="AO2935" s="2">
        <v>0</v>
      </c>
      <c r="AP2935" s="2">
        <v>0</v>
      </c>
      <c r="AQ2935" s="2">
        <v>0</v>
      </c>
    </row>
    <row r="2936" spans="1:43" x14ac:dyDescent="0.25">
      <c r="A2936" s="1">
        <v>46146</v>
      </c>
      <c r="B2936" t="s">
        <v>48</v>
      </c>
      <c r="C2936">
        <v>649163</v>
      </c>
      <c r="D2936">
        <v>2032670689</v>
      </c>
      <c r="E2936" t="s">
        <v>339</v>
      </c>
      <c r="F2936" t="s">
        <v>513</v>
      </c>
      <c r="G2936" t="s">
        <v>51</v>
      </c>
      <c r="H2936" t="s">
        <v>122</v>
      </c>
      <c r="I2936" t="s">
        <v>734</v>
      </c>
      <c r="J2936" t="s">
        <v>735</v>
      </c>
      <c r="K2936">
        <v>816021</v>
      </c>
      <c r="L2936" t="s">
        <v>124</v>
      </c>
      <c r="M2936" t="s">
        <v>125</v>
      </c>
      <c r="N2936" t="s">
        <v>57</v>
      </c>
      <c r="O2936" s="1">
        <v>46023</v>
      </c>
      <c r="Q2936" s="1">
        <v>46174</v>
      </c>
      <c r="R2936" s="2">
        <v>9.1</v>
      </c>
      <c r="S2936">
        <v>1</v>
      </c>
      <c r="T2936" t="s">
        <v>58</v>
      </c>
      <c r="U2936" t="s">
        <v>59</v>
      </c>
      <c r="V2936" s="3">
        <v>0.7</v>
      </c>
      <c r="W2936" s="2">
        <v>0</v>
      </c>
      <c r="X2936">
        <v>0</v>
      </c>
      <c r="Y2936" t="s">
        <v>60</v>
      </c>
      <c r="Z2936" t="s">
        <v>143</v>
      </c>
      <c r="AA2936">
        <v>0</v>
      </c>
      <c r="AB2936" s="2">
        <v>0</v>
      </c>
      <c r="AC2936" s="2">
        <v>0</v>
      </c>
      <c r="AD2936" s="3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0</v>
      </c>
      <c r="AL2936" s="2">
        <v>6.37</v>
      </c>
      <c r="AM2936" s="2">
        <v>0</v>
      </c>
      <c r="AN2936" s="2">
        <v>0</v>
      </c>
      <c r="AO2936" s="2">
        <v>0</v>
      </c>
      <c r="AP2936" s="2">
        <v>0</v>
      </c>
      <c r="AQ2936" s="2">
        <v>0</v>
      </c>
    </row>
    <row r="2937" spans="1:43" x14ac:dyDescent="0.25">
      <c r="A2937" s="1">
        <v>46146</v>
      </c>
      <c r="B2937" t="s">
        <v>48</v>
      </c>
      <c r="C2937">
        <v>649163</v>
      </c>
      <c r="D2937">
        <v>2032670788</v>
      </c>
      <c r="E2937" t="s">
        <v>2717</v>
      </c>
      <c r="F2937" t="s">
        <v>170</v>
      </c>
      <c r="G2937" t="s">
        <v>51</v>
      </c>
      <c r="H2937" t="s">
        <v>110</v>
      </c>
      <c r="I2937" t="s">
        <v>734</v>
      </c>
      <c r="J2937" t="s">
        <v>735</v>
      </c>
      <c r="K2937">
        <v>875334</v>
      </c>
      <c r="L2937" t="s">
        <v>429</v>
      </c>
      <c r="M2937" t="s">
        <v>430</v>
      </c>
      <c r="N2937" t="s">
        <v>57</v>
      </c>
      <c r="O2937" s="1">
        <v>46023</v>
      </c>
      <c r="Q2937" s="1">
        <v>46174</v>
      </c>
      <c r="R2937" s="2">
        <v>49.12</v>
      </c>
      <c r="S2937">
        <v>1</v>
      </c>
      <c r="T2937" t="s">
        <v>58</v>
      </c>
      <c r="U2937" t="s">
        <v>59</v>
      </c>
      <c r="V2937" s="3">
        <v>0.7</v>
      </c>
      <c r="W2937" s="2">
        <v>0</v>
      </c>
      <c r="X2937">
        <v>0</v>
      </c>
      <c r="Y2937" t="s">
        <v>60</v>
      </c>
      <c r="Z2937" t="s">
        <v>143</v>
      </c>
      <c r="AA2937">
        <v>0</v>
      </c>
      <c r="AB2937" s="2">
        <v>0</v>
      </c>
      <c r="AC2937" s="2">
        <v>0</v>
      </c>
      <c r="AD2937" s="3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34.380000000000003</v>
      </c>
      <c r="AM2937" s="2">
        <v>0</v>
      </c>
      <c r="AN2937" s="2">
        <v>0</v>
      </c>
      <c r="AO2937" s="2">
        <v>0</v>
      </c>
      <c r="AP2937" s="2">
        <v>0</v>
      </c>
      <c r="AQ2937" s="2">
        <v>0</v>
      </c>
    </row>
    <row r="2938" spans="1:43" x14ac:dyDescent="0.25">
      <c r="A2938" s="1">
        <v>46146</v>
      </c>
      <c r="B2938" t="s">
        <v>48</v>
      </c>
      <c r="C2938">
        <v>649163</v>
      </c>
      <c r="D2938">
        <v>2032670838</v>
      </c>
      <c r="E2938" t="s">
        <v>2427</v>
      </c>
      <c r="F2938" t="s">
        <v>2718</v>
      </c>
      <c r="G2938" t="s">
        <v>51</v>
      </c>
      <c r="H2938" t="s">
        <v>324</v>
      </c>
      <c r="I2938" t="s">
        <v>734</v>
      </c>
      <c r="J2938" t="s">
        <v>735</v>
      </c>
      <c r="K2938">
        <v>812994</v>
      </c>
      <c r="L2938" t="s">
        <v>895</v>
      </c>
      <c r="M2938" t="s">
        <v>896</v>
      </c>
      <c r="N2938" t="s">
        <v>57</v>
      </c>
      <c r="O2938" s="1">
        <v>46023</v>
      </c>
      <c r="Q2938" s="1">
        <v>46174</v>
      </c>
      <c r="R2938" s="2">
        <v>49.25</v>
      </c>
      <c r="S2938">
        <v>1</v>
      </c>
      <c r="T2938" t="s">
        <v>58</v>
      </c>
      <c r="U2938" t="s">
        <v>59</v>
      </c>
      <c r="V2938" s="3">
        <v>0.7</v>
      </c>
      <c r="W2938" s="2">
        <v>0</v>
      </c>
      <c r="X2938">
        <v>0</v>
      </c>
      <c r="Y2938" t="s">
        <v>60</v>
      </c>
      <c r="Z2938" t="s">
        <v>143</v>
      </c>
      <c r="AA2938">
        <v>0</v>
      </c>
      <c r="AB2938" s="2">
        <v>0</v>
      </c>
      <c r="AC2938" s="2">
        <v>0</v>
      </c>
      <c r="AD2938" s="3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0</v>
      </c>
      <c r="AL2938" s="2">
        <v>34.479999999999997</v>
      </c>
      <c r="AM2938" s="2">
        <v>0</v>
      </c>
      <c r="AN2938" s="2">
        <v>0</v>
      </c>
      <c r="AO2938" s="2">
        <v>0</v>
      </c>
      <c r="AP2938" s="2">
        <v>0</v>
      </c>
      <c r="AQ2938" s="2">
        <v>0</v>
      </c>
    </row>
    <row r="2939" spans="1:43" x14ac:dyDescent="0.25">
      <c r="A2939" s="1">
        <v>46146</v>
      </c>
      <c r="B2939" t="s">
        <v>48</v>
      </c>
      <c r="C2939">
        <v>649163</v>
      </c>
      <c r="D2939">
        <v>2032672839</v>
      </c>
      <c r="E2939" t="s">
        <v>516</v>
      </c>
      <c r="F2939" t="s">
        <v>620</v>
      </c>
      <c r="G2939" t="s">
        <v>51</v>
      </c>
      <c r="H2939" t="s">
        <v>82</v>
      </c>
      <c r="I2939" t="s">
        <v>734</v>
      </c>
      <c r="J2939" t="s">
        <v>735</v>
      </c>
      <c r="K2939">
        <v>813184</v>
      </c>
      <c r="L2939" t="s">
        <v>744</v>
      </c>
      <c r="M2939" t="s">
        <v>745</v>
      </c>
      <c r="N2939" t="s">
        <v>57</v>
      </c>
      <c r="O2939" s="1">
        <v>46023</v>
      </c>
      <c r="Q2939" s="1">
        <v>46174</v>
      </c>
      <c r="R2939" s="2">
        <v>95.54</v>
      </c>
      <c r="S2939">
        <v>1</v>
      </c>
      <c r="T2939" t="s">
        <v>58</v>
      </c>
      <c r="U2939" t="s">
        <v>59</v>
      </c>
      <c r="V2939" s="3">
        <v>0.7</v>
      </c>
      <c r="W2939" s="2">
        <v>0</v>
      </c>
      <c r="X2939">
        <v>0</v>
      </c>
      <c r="Y2939" t="s">
        <v>60</v>
      </c>
      <c r="Z2939" t="s">
        <v>143</v>
      </c>
      <c r="AA2939">
        <v>0</v>
      </c>
      <c r="AB2939" s="2">
        <v>0</v>
      </c>
      <c r="AC2939" s="2">
        <v>0</v>
      </c>
      <c r="AD2939" s="3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0</v>
      </c>
      <c r="AL2939" s="2">
        <v>66.88</v>
      </c>
      <c r="AM2939" s="2">
        <v>0</v>
      </c>
      <c r="AN2939" s="2">
        <v>0</v>
      </c>
      <c r="AO2939" s="2">
        <v>0</v>
      </c>
      <c r="AP2939" s="2">
        <v>0</v>
      </c>
      <c r="AQ2939" s="2">
        <v>0</v>
      </c>
    </row>
    <row r="2940" spans="1:43" x14ac:dyDescent="0.25">
      <c r="A2940" s="1">
        <v>46146</v>
      </c>
      <c r="B2940" t="s">
        <v>48</v>
      </c>
      <c r="C2940">
        <v>649163</v>
      </c>
      <c r="D2940">
        <v>2032673695</v>
      </c>
      <c r="E2940" t="s">
        <v>2719</v>
      </c>
      <c r="F2940" t="s">
        <v>1071</v>
      </c>
      <c r="G2940" t="s">
        <v>51</v>
      </c>
      <c r="H2940" t="s">
        <v>110</v>
      </c>
      <c r="I2940" t="s">
        <v>734</v>
      </c>
      <c r="J2940" t="s">
        <v>735</v>
      </c>
      <c r="K2940">
        <v>753748</v>
      </c>
      <c r="L2940" t="s">
        <v>72</v>
      </c>
      <c r="M2940" t="s">
        <v>73</v>
      </c>
      <c r="N2940" t="s">
        <v>57</v>
      </c>
      <c r="O2940" s="1">
        <v>46023</v>
      </c>
      <c r="Q2940" s="1">
        <v>46174</v>
      </c>
      <c r="R2940" s="2">
        <v>49.12</v>
      </c>
      <c r="S2940">
        <v>1</v>
      </c>
      <c r="T2940" t="s">
        <v>58</v>
      </c>
      <c r="U2940" t="s">
        <v>59</v>
      </c>
      <c r="V2940" s="3">
        <v>0.7</v>
      </c>
      <c r="W2940" s="2">
        <v>0</v>
      </c>
      <c r="X2940">
        <v>0</v>
      </c>
      <c r="Y2940" t="s">
        <v>60</v>
      </c>
      <c r="Z2940" t="s">
        <v>143</v>
      </c>
      <c r="AA2940">
        <v>0</v>
      </c>
      <c r="AB2940" s="2">
        <v>0</v>
      </c>
      <c r="AC2940" s="2">
        <v>0</v>
      </c>
      <c r="AD2940" s="3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34.380000000000003</v>
      </c>
      <c r="AM2940" s="2">
        <v>0</v>
      </c>
      <c r="AN2940" s="2">
        <v>0</v>
      </c>
      <c r="AO2940" s="2">
        <v>0</v>
      </c>
      <c r="AP2940" s="2">
        <v>0</v>
      </c>
      <c r="AQ2940" s="2">
        <v>0</v>
      </c>
    </row>
    <row r="2941" spans="1:43" x14ac:dyDescent="0.25">
      <c r="A2941" s="1">
        <v>46146</v>
      </c>
      <c r="B2941" t="s">
        <v>48</v>
      </c>
      <c r="C2941">
        <v>649163</v>
      </c>
      <c r="D2941">
        <v>2032674671</v>
      </c>
      <c r="E2941" t="s">
        <v>2007</v>
      </c>
      <c r="F2941" t="s">
        <v>484</v>
      </c>
      <c r="G2941" t="s">
        <v>51</v>
      </c>
      <c r="H2941" t="s">
        <v>82</v>
      </c>
      <c r="I2941" t="s">
        <v>734</v>
      </c>
      <c r="J2941" t="s">
        <v>735</v>
      </c>
      <c r="K2941">
        <v>812656</v>
      </c>
      <c r="L2941" t="s">
        <v>760</v>
      </c>
      <c r="M2941" t="s">
        <v>170</v>
      </c>
      <c r="N2941" t="s">
        <v>57</v>
      </c>
      <c r="O2941" s="1">
        <v>46023</v>
      </c>
      <c r="Q2941" s="1">
        <v>46174</v>
      </c>
      <c r="R2941" s="2">
        <v>26.5</v>
      </c>
      <c r="S2941">
        <v>1</v>
      </c>
      <c r="T2941" t="s">
        <v>58</v>
      </c>
      <c r="U2941" t="s">
        <v>59</v>
      </c>
      <c r="V2941" s="3">
        <v>0.7</v>
      </c>
      <c r="W2941" s="2">
        <v>0</v>
      </c>
      <c r="X2941">
        <v>0</v>
      </c>
      <c r="Y2941" t="s">
        <v>60</v>
      </c>
      <c r="Z2941" t="s">
        <v>143</v>
      </c>
      <c r="AA2941">
        <v>0</v>
      </c>
      <c r="AB2941" s="2">
        <v>0</v>
      </c>
      <c r="AC2941" s="2">
        <v>0</v>
      </c>
      <c r="AD2941" s="3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18.55</v>
      </c>
      <c r="AM2941" s="2">
        <v>0</v>
      </c>
      <c r="AN2941" s="2">
        <v>0</v>
      </c>
      <c r="AO2941" s="2">
        <v>0</v>
      </c>
      <c r="AP2941" s="2">
        <v>0</v>
      </c>
      <c r="AQ2941" s="2">
        <v>0</v>
      </c>
    </row>
    <row r="2942" spans="1:43" x14ac:dyDescent="0.25">
      <c r="A2942" s="1">
        <v>46146</v>
      </c>
      <c r="B2942" t="s">
        <v>48</v>
      </c>
      <c r="C2942">
        <v>649163</v>
      </c>
      <c r="D2942">
        <v>2032675824</v>
      </c>
      <c r="E2942" t="s">
        <v>2720</v>
      </c>
      <c r="F2942" t="s">
        <v>2276</v>
      </c>
      <c r="G2942" t="s">
        <v>51</v>
      </c>
      <c r="H2942" t="s">
        <v>106</v>
      </c>
      <c r="I2942" t="s">
        <v>734</v>
      </c>
      <c r="J2942" t="s">
        <v>735</v>
      </c>
      <c r="K2942">
        <v>812994</v>
      </c>
      <c r="L2942" t="s">
        <v>895</v>
      </c>
      <c r="M2942" t="s">
        <v>896</v>
      </c>
      <c r="N2942" t="s">
        <v>57</v>
      </c>
      <c r="O2942" s="1">
        <v>46023</v>
      </c>
      <c r="Q2942" s="1">
        <v>46174</v>
      </c>
      <c r="R2942" s="2">
        <v>14.65</v>
      </c>
      <c r="S2942">
        <v>1</v>
      </c>
      <c r="T2942" t="s">
        <v>58</v>
      </c>
      <c r="U2942" t="s">
        <v>59</v>
      </c>
      <c r="V2942" s="3">
        <v>0.7</v>
      </c>
      <c r="W2942" s="2">
        <v>0</v>
      </c>
      <c r="X2942">
        <v>0</v>
      </c>
      <c r="Y2942" t="s">
        <v>60</v>
      </c>
      <c r="Z2942" t="s">
        <v>143</v>
      </c>
      <c r="AA2942">
        <v>0</v>
      </c>
      <c r="AB2942" s="2">
        <v>0</v>
      </c>
      <c r="AC2942" s="2">
        <v>0</v>
      </c>
      <c r="AD2942" s="3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0</v>
      </c>
      <c r="AL2942" s="2">
        <v>10.26</v>
      </c>
      <c r="AM2942" s="2">
        <v>0</v>
      </c>
      <c r="AN2942" s="2">
        <v>0</v>
      </c>
      <c r="AO2942" s="2">
        <v>0</v>
      </c>
      <c r="AP2942" s="2">
        <v>0</v>
      </c>
      <c r="AQ2942" s="2">
        <v>0</v>
      </c>
    </row>
    <row r="2943" spans="1:43" x14ac:dyDescent="0.25">
      <c r="A2943" s="1">
        <v>46146</v>
      </c>
      <c r="B2943" t="s">
        <v>48</v>
      </c>
      <c r="C2943">
        <v>649163</v>
      </c>
      <c r="D2943">
        <v>2032677443</v>
      </c>
      <c r="E2943" t="s">
        <v>2721</v>
      </c>
      <c r="F2943" t="s">
        <v>198</v>
      </c>
      <c r="G2943" t="s">
        <v>51</v>
      </c>
      <c r="H2943" t="s">
        <v>82</v>
      </c>
      <c r="I2943" t="s">
        <v>734</v>
      </c>
      <c r="J2943" t="s">
        <v>735</v>
      </c>
      <c r="K2943">
        <v>824081</v>
      </c>
      <c r="L2943" t="s">
        <v>1996</v>
      </c>
      <c r="M2943" t="s">
        <v>1997</v>
      </c>
      <c r="N2943" t="s">
        <v>57</v>
      </c>
      <c r="O2943" s="1">
        <v>46023</v>
      </c>
      <c r="Q2943" s="1">
        <v>46174</v>
      </c>
      <c r="R2943" s="2">
        <v>208.32</v>
      </c>
      <c r="S2943">
        <v>1</v>
      </c>
      <c r="T2943" t="s">
        <v>58</v>
      </c>
      <c r="U2943" t="s">
        <v>59</v>
      </c>
      <c r="V2943" s="3">
        <v>0.7</v>
      </c>
      <c r="W2943" s="2">
        <v>0</v>
      </c>
      <c r="X2943">
        <v>0</v>
      </c>
      <c r="Y2943" t="s">
        <v>60</v>
      </c>
      <c r="Z2943" t="s">
        <v>143</v>
      </c>
      <c r="AA2943">
        <v>0</v>
      </c>
      <c r="AB2943" s="2">
        <v>0</v>
      </c>
      <c r="AC2943" s="2">
        <v>0</v>
      </c>
      <c r="AD2943" s="3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0</v>
      </c>
      <c r="AL2943" s="2">
        <v>145.82</v>
      </c>
      <c r="AM2943" s="2">
        <v>0</v>
      </c>
      <c r="AN2943" s="2">
        <v>0</v>
      </c>
      <c r="AO2943" s="2">
        <v>0</v>
      </c>
      <c r="AP2943" s="2">
        <v>0</v>
      </c>
      <c r="AQ2943" s="2">
        <v>0</v>
      </c>
    </row>
    <row r="2944" spans="1:43" x14ac:dyDescent="0.25">
      <c r="A2944" s="1">
        <v>46146</v>
      </c>
      <c r="B2944" t="s">
        <v>48</v>
      </c>
      <c r="C2944">
        <v>649163</v>
      </c>
      <c r="D2944">
        <v>2032678105</v>
      </c>
      <c r="E2944" t="s">
        <v>320</v>
      </c>
      <c r="F2944" t="s">
        <v>767</v>
      </c>
      <c r="G2944" t="s">
        <v>51</v>
      </c>
      <c r="H2944" t="s">
        <v>205</v>
      </c>
      <c r="I2944" t="s">
        <v>734</v>
      </c>
      <c r="J2944" t="s">
        <v>735</v>
      </c>
      <c r="K2944">
        <v>767312</v>
      </c>
      <c r="L2944" t="s">
        <v>609</v>
      </c>
      <c r="M2944" t="s">
        <v>466</v>
      </c>
      <c r="N2944" t="s">
        <v>57</v>
      </c>
      <c r="O2944" s="1">
        <v>46023</v>
      </c>
      <c r="Q2944" s="1">
        <v>46174</v>
      </c>
      <c r="R2944" s="2">
        <v>167.54</v>
      </c>
      <c r="S2944">
        <v>1</v>
      </c>
      <c r="T2944" t="s">
        <v>58</v>
      </c>
      <c r="U2944" t="s">
        <v>59</v>
      </c>
      <c r="V2944" s="3">
        <v>0.7</v>
      </c>
      <c r="W2944" s="2">
        <v>0</v>
      </c>
      <c r="X2944">
        <v>0</v>
      </c>
      <c r="Y2944" t="s">
        <v>60</v>
      </c>
      <c r="Z2944" t="s">
        <v>143</v>
      </c>
      <c r="AA2944">
        <v>0</v>
      </c>
      <c r="AB2944" s="2">
        <v>0</v>
      </c>
      <c r="AC2944" s="2">
        <v>0</v>
      </c>
      <c r="AD2944" s="3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0</v>
      </c>
      <c r="AL2944" s="2">
        <v>117.28</v>
      </c>
      <c r="AM2944" s="2">
        <v>0</v>
      </c>
      <c r="AN2944" s="2">
        <v>0</v>
      </c>
      <c r="AO2944" s="2">
        <v>0</v>
      </c>
      <c r="AP2944" s="2">
        <v>0</v>
      </c>
      <c r="AQ2944" s="2">
        <v>0</v>
      </c>
    </row>
    <row r="2945" spans="1:43" x14ac:dyDescent="0.25">
      <c r="A2945" s="1">
        <v>46146</v>
      </c>
      <c r="B2945" t="s">
        <v>48</v>
      </c>
      <c r="C2945">
        <v>649163</v>
      </c>
      <c r="D2945">
        <v>2032679601</v>
      </c>
      <c r="E2945" t="s">
        <v>2722</v>
      </c>
      <c r="F2945" t="s">
        <v>2723</v>
      </c>
      <c r="G2945" t="s">
        <v>51</v>
      </c>
      <c r="H2945" t="s">
        <v>82</v>
      </c>
      <c r="I2945" t="s">
        <v>734</v>
      </c>
      <c r="J2945" t="s">
        <v>735</v>
      </c>
      <c r="K2945">
        <v>823350</v>
      </c>
      <c r="L2945" t="s">
        <v>216</v>
      </c>
      <c r="M2945" t="s">
        <v>221</v>
      </c>
      <c r="N2945" t="s">
        <v>57</v>
      </c>
      <c r="O2945" s="1">
        <v>46023</v>
      </c>
      <c r="Q2945" s="1">
        <v>46174</v>
      </c>
      <c r="R2945" s="2">
        <v>209.78</v>
      </c>
      <c r="S2945">
        <v>1</v>
      </c>
      <c r="T2945" t="s">
        <v>58</v>
      </c>
      <c r="U2945" t="s">
        <v>59</v>
      </c>
      <c r="V2945" s="3">
        <v>0.7</v>
      </c>
      <c r="W2945" s="2">
        <v>0</v>
      </c>
      <c r="X2945">
        <v>0</v>
      </c>
      <c r="Y2945" t="s">
        <v>60</v>
      </c>
      <c r="Z2945" t="s">
        <v>143</v>
      </c>
      <c r="AA2945">
        <v>0</v>
      </c>
      <c r="AB2945" s="2">
        <v>0</v>
      </c>
      <c r="AC2945" s="2">
        <v>0</v>
      </c>
      <c r="AD2945" s="3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0</v>
      </c>
      <c r="AL2945" s="2">
        <v>146.85</v>
      </c>
      <c r="AM2945" s="2">
        <v>0</v>
      </c>
      <c r="AN2945" s="2">
        <v>0</v>
      </c>
      <c r="AO2945" s="2">
        <v>0</v>
      </c>
      <c r="AP2945" s="2">
        <v>0</v>
      </c>
      <c r="AQ2945" s="2">
        <v>0</v>
      </c>
    </row>
    <row r="2946" spans="1:43" x14ac:dyDescent="0.25">
      <c r="A2946" s="1">
        <v>46146</v>
      </c>
      <c r="B2946" t="s">
        <v>48</v>
      </c>
      <c r="C2946">
        <v>649163</v>
      </c>
      <c r="D2946">
        <v>2032680141</v>
      </c>
      <c r="E2946" t="s">
        <v>2724</v>
      </c>
      <c r="F2946" t="s">
        <v>2725</v>
      </c>
      <c r="G2946" t="s">
        <v>51</v>
      </c>
      <c r="H2946" t="s">
        <v>82</v>
      </c>
      <c r="I2946" t="s">
        <v>734</v>
      </c>
      <c r="J2946" t="s">
        <v>735</v>
      </c>
      <c r="K2946">
        <v>768887</v>
      </c>
      <c r="L2946" t="s">
        <v>762</v>
      </c>
      <c r="M2946" t="s">
        <v>763</v>
      </c>
      <c r="N2946" t="s">
        <v>57</v>
      </c>
      <c r="O2946" s="1">
        <v>46023</v>
      </c>
      <c r="Q2946" s="1">
        <v>46174</v>
      </c>
      <c r="R2946" s="2">
        <v>61.25</v>
      </c>
      <c r="S2946">
        <v>1</v>
      </c>
      <c r="T2946" t="s">
        <v>58</v>
      </c>
      <c r="U2946" t="s">
        <v>59</v>
      </c>
      <c r="V2946" s="3">
        <v>0.7</v>
      </c>
      <c r="W2946" s="2">
        <v>0</v>
      </c>
      <c r="X2946">
        <v>0</v>
      </c>
      <c r="Y2946" t="s">
        <v>60</v>
      </c>
      <c r="Z2946" t="s">
        <v>143</v>
      </c>
      <c r="AA2946">
        <v>0</v>
      </c>
      <c r="AB2946" s="2">
        <v>0</v>
      </c>
      <c r="AC2946" s="2">
        <v>0</v>
      </c>
      <c r="AD2946" s="3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42.88</v>
      </c>
      <c r="AM2946" s="2">
        <v>0</v>
      </c>
      <c r="AN2946" s="2">
        <v>0</v>
      </c>
      <c r="AO2946" s="2">
        <v>0</v>
      </c>
      <c r="AP2946" s="2">
        <v>0</v>
      </c>
      <c r="AQ2946" s="2">
        <v>0</v>
      </c>
    </row>
    <row r="2947" spans="1:43" x14ac:dyDescent="0.25">
      <c r="A2947" s="1">
        <v>46146</v>
      </c>
      <c r="B2947" t="s">
        <v>48</v>
      </c>
      <c r="C2947">
        <v>649163</v>
      </c>
      <c r="D2947">
        <v>2032680613</v>
      </c>
      <c r="E2947" t="s">
        <v>2726</v>
      </c>
      <c r="F2947" t="s">
        <v>79</v>
      </c>
      <c r="G2947" t="s">
        <v>51</v>
      </c>
      <c r="H2947" t="s">
        <v>131</v>
      </c>
      <c r="I2947" t="s">
        <v>734</v>
      </c>
      <c r="J2947" t="s">
        <v>746</v>
      </c>
      <c r="K2947">
        <v>862109</v>
      </c>
      <c r="L2947" t="s">
        <v>359</v>
      </c>
      <c r="M2947" t="s">
        <v>360</v>
      </c>
      <c r="N2947" t="s">
        <v>57</v>
      </c>
      <c r="O2947" s="1">
        <v>46023</v>
      </c>
      <c r="Q2947" s="1">
        <v>46174</v>
      </c>
      <c r="R2947" s="2">
        <v>80.150000000000006</v>
      </c>
      <c r="S2947">
        <v>1</v>
      </c>
      <c r="T2947" t="s">
        <v>58</v>
      </c>
      <c r="U2947" t="s">
        <v>59</v>
      </c>
      <c r="V2947" s="3">
        <v>0.9</v>
      </c>
      <c r="W2947" s="2">
        <v>0</v>
      </c>
      <c r="X2947">
        <v>0</v>
      </c>
      <c r="Y2947" t="s">
        <v>60</v>
      </c>
      <c r="Z2947" t="s">
        <v>143</v>
      </c>
      <c r="AA2947">
        <v>0</v>
      </c>
      <c r="AB2947" s="2">
        <v>0</v>
      </c>
      <c r="AC2947" s="2">
        <v>0</v>
      </c>
      <c r="AD2947" s="3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72.14</v>
      </c>
      <c r="AM2947" s="2">
        <v>0</v>
      </c>
      <c r="AN2947" s="2">
        <v>0</v>
      </c>
      <c r="AO2947" s="2">
        <v>0</v>
      </c>
      <c r="AP2947" s="2">
        <v>0</v>
      </c>
      <c r="AQ2947" s="2">
        <v>0</v>
      </c>
    </row>
    <row r="2948" spans="1:43" x14ac:dyDescent="0.25">
      <c r="A2948" s="1">
        <v>46146</v>
      </c>
      <c r="B2948" t="s">
        <v>48</v>
      </c>
      <c r="C2948">
        <v>649163</v>
      </c>
      <c r="D2948">
        <v>2032681176</v>
      </c>
      <c r="E2948" t="s">
        <v>1661</v>
      </c>
      <c r="F2948" t="s">
        <v>705</v>
      </c>
      <c r="G2948" t="s">
        <v>51</v>
      </c>
      <c r="H2948" t="s">
        <v>113</v>
      </c>
      <c r="I2948" t="s">
        <v>734</v>
      </c>
      <c r="J2948" t="s">
        <v>735</v>
      </c>
      <c r="K2948">
        <v>862109</v>
      </c>
      <c r="L2948" t="s">
        <v>359</v>
      </c>
      <c r="M2948" t="s">
        <v>360</v>
      </c>
      <c r="N2948" t="s">
        <v>57</v>
      </c>
      <c r="O2948" s="1">
        <v>46023</v>
      </c>
      <c r="Q2948" s="1">
        <v>46174</v>
      </c>
      <c r="R2948" s="2">
        <v>51.74</v>
      </c>
      <c r="S2948">
        <v>1</v>
      </c>
      <c r="T2948" t="s">
        <v>58</v>
      </c>
      <c r="U2948" t="s">
        <v>59</v>
      </c>
      <c r="V2948" s="3">
        <v>0.7</v>
      </c>
      <c r="W2948" s="2">
        <v>0</v>
      </c>
      <c r="X2948">
        <v>0</v>
      </c>
      <c r="Y2948" t="s">
        <v>60</v>
      </c>
      <c r="Z2948" t="s">
        <v>143</v>
      </c>
      <c r="AA2948">
        <v>0</v>
      </c>
      <c r="AB2948" s="2">
        <v>0</v>
      </c>
      <c r="AC2948" s="2">
        <v>0</v>
      </c>
      <c r="AD2948" s="3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36.22</v>
      </c>
      <c r="AM2948" s="2">
        <v>0</v>
      </c>
      <c r="AN2948" s="2">
        <v>0</v>
      </c>
      <c r="AO2948" s="2">
        <v>0</v>
      </c>
      <c r="AP2948" s="2">
        <v>0</v>
      </c>
      <c r="AQ2948" s="2">
        <v>0</v>
      </c>
    </row>
    <row r="2949" spans="1:43" x14ac:dyDescent="0.25">
      <c r="A2949" s="1">
        <v>46146</v>
      </c>
      <c r="B2949" t="s">
        <v>48</v>
      </c>
      <c r="C2949">
        <v>649163</v>
      </c>
      <c r="D2949">
        <v>2032681210</v>
      </c>
      <c r="E2949" t="s">
        <v>2727</v>
      </c>
      <c r="F2949" t="s">
        <v>368</v>
      </c>
      <c r="G2949" t="s">
        <v>51</v>
      </c>
      <c r="H2949" t="s">
        <v>87</v>
      </c>
      <c r="I2949" t="s">
        <v>734</v>
      </c>
      <c r="J2949" t="s">
        <v>735</v>
      </c>
      <c r="K2949">
        <v>753748</v>
      </c>
      <c r="L2949" t="s">
        <v>72</v>
      </c>
      <c r="M2949" t="s">
        <v>73</v>
      </c>
      <c r="N2949" t="s">
        <v>57</v>
      </c>
      <c r="O2949" s="1">
        <v>46023</v>
      </c>
      <c r="Q2949" s="1">
        <v>46174</v>
      </c>
      <c r="R2949" s="2">
        <v>33.54</v>
      </c>
      <c r="S2949">
        <v>1</v>
      </c>
      <c r="T2949" t="s">
        <v>58</v>
      </c>
      <c r="U2949" t="s">
        <v>59</v>
      </c>
      <c r="V2949" s="3">
        <v>0.7</v>
      </c>
      <c r="W2949" s="2">
        <v>0</v>
      </c>
      <c r="X2949">
        <v>0</v>
      </c>
      <c r="Y2949" t="s">
        <v>60</v>
      </c>
      <c r="Z2949" t="s">
        <v>143</v>
      </c>
      <c r="AA2949">
        <v>0</v>
      </c>
      <c r="AB2949" s="2">
        <v>0</v>
      </c>
      <c r="AC2949" s="2">
        <v>0</v>
      </c>
      <c r="AD2949" s="3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23.48</v>
      </c>
      <c r="AM2949" s="2">
        <v>0</v>
      </c>
      <c r="AN2949" s="2">
        <v>0</v>
      </c>
      <c r="AO2949" s="2">
        <v>0</v>
      </c>
      <c r="AP2949" s="2">
        <v>0</v>
      </c>
      <c r="AQ2949" s="2">
        <v>0</v>
      </c>
    </row>
    <row r="2950" spans="1:43" x14ac:dyDescent="0.25">
      <c r="A2950" s="1">
        <v>46146</v>
      </c>
      <c r="B2950" t="s">
        <v>48</v>
      </c>
      <c r="C2950">
        <v>649163</v>
      </c>
      <c r="D2950">
        <v>2032681366</v>
      </c>
      <c r="E2950" t="s">
        <v>632</v>
      </c>
      <c r="F2950" t="s">
        <v>2728</v>
      </c>
      <c r="G2950" t="s">
        <v>51</v>
      </c>
      <c r="H2950" t="s">
        <v>113</v>
      </c>
      <c r="I2950" t="s">
        <v>734</v>
      </c>
      <c r="J2950" t="s">
        <v>735</v>
      </c>
      <c r="K2950">
        <v>820140</v>
      </c>
      <c r="L2950" t="s">
        <v>1182</v>
      </c>
      <c r="M2950" t="s">
        <v>84</v>
      </c>
      <c r="N2950" t="s">
        <v>57</v>
      </c>
      <c r="O2950" s="1">
        <v>46023</v>
      </c>
      <c r="Q2950" s="1">
        <v>46174</v>
      </c>
      <c r="R2950" s="2">
        <v>46.72</v>
      </c>
      <c r="S2950">
        <v>1</v>
      </c>
      <c r="T2950" t="s">
        <v>58</v>
      </c>
      <c r="U2950" t="s">
        <v>59</v>
      </c>
      <c r="V2950" s="3">
        <v>0.3</v>
      </c>
      <c r="W2950" s="2">
        <v>0</v>
      </c>
      <c r="X2950">
        <v>0</v>
      </c>
      <c r="Y2950" t="s">
        <v>60</v>
      </c>
      <c r="Z2950" t="s">
        <v>143</v>
      </c>
      <c r="AA2950">
        <v>0</v>
      </c>
      <c r="AB2950" s="2">
        <v>0</v>
      </c>
      <c r="AC2950" s="2">
        <v>0</v>
      </c>
      <c r="AD2950" s="3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14.02</v>
      </c>
      <c r="AM2950" s="2">
        <v>0</v>
      </c>
      <c r="AN2950" s="2">
        <v>0</v>
      </c>
      <c r="AO2950" s="2">
        <v>0</v>
      </c>
      <c r="AP2950" s="2">
        <v>0</v>
      </c>
      <c r="AQ2950" s="2">
        <v>0</v>
      </c>
    </row>
    <row r="2951" spans="1:43" x14ac:dyDescent="0.25">
      <c r="A2951" s="1">
        <v>46146</v>
      </c>
      <c r="B2951" t="s">
        <v>48</v>
      </c>
      <c r="C2951">
        <v>649163</v>
      </c>
      <c r="D2951">
        <v>2032681505</v>
      </c>
      <c r="E2951" t="s">
        <v>2729</v>
      </c>
      <c r="F2951" t="s">
        <v>166</v>
      </c>
      <c r="G2951" t="s">
        <v>51</v>
      </c>
      <c r="H2951" t="s">
        <v>122</v>
      </c>
      <c r="I2951" t="s">
        <v>734</v>
      </c>
      <c r="J2951" t="s">
        <v>735</v>
      </c>
      <c r="K2951">
        <v>796984</v>
      </c>
      <c r="L2951" t="s">
        <v>168</v>
      </c>
      <c r="M2951" t="s">
        <v>112</v>
      </c>
      <c r="N2951" t="s">
        <v>57</v>
      </c>
      <c r="O2951" s="1">
        <v>46023</v>
      </c>
      <c r="Q2951" s="1">
        <v>46174</v>
      </c>
      <c r="R2951" s="2">
        <v>9.1</v>
      </c>
      <c r="S2951">
        <v>1</v>
      </c>
      <c r="T2951" t="s">
        <v>58</v>
      </c>
      <c r="U2951" t="s">
        <v>59</v>
      </c>
      <c r="V2951" s="3">
        <v>0.7</v>
      </c>
      <c r="W2951" s="2">
        <v>0</v>
      </c>
      <c r="X2951">
        <v>0</v>
      </c>
      <c r="Y2951" t="s">
        <v>60</v>
      </c>
      <c r="Z2951" t="s">
        <v>143</v>
      </c>
      <c r="AA2951">
        <v>0</v>
      </c>
      <c r="AB2951" s="2">
        <v>0</v>
      </c>
      <c r="AC2951" s="2">
        <v>0</v>
      </c>
      <c r="AD2951" s="3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6.37</v>
      </c>
      <c r="AM2951" s="2">
        <v>0</v>
      </c>
      <c r="AN2951" s="2">
        <v>0</v>
      </c>
      <c r="AO2951" s="2">
        <v>0</v>
      </c>
      <c r="AP2951" s="2">
        <v>0</v>
      </c>
      <c r="AQ2951" s="2">
        <v>0</v>
      </c>
    </row>
    <row r="2952" spans="1:43" x14ac:dyDescent="0.25">
      <c r="A2952" s="1">
        <v>46146</v>
      </c>
      <c r="B2952" t="s">
        <v>48</v>
      </c>
      <c r="C2952">
        <v>649163</v>
      </c>
      <c r="D2952">
        <v>2032681506</v>
      </c>
      <c r="E2952" t="s">
        <v>2730</v>
      </c>
      <c r="F2952" t="s">
        <v>2731</v>
      </c>
      <c r="G2952" t="s">
        <v>51</v>
      </c>
      <c r="H2952" t="s">
        <v>82</v>
      </c>
      <c r="I2952" t="s">
        <v>734</v>
      </c>
      <c r="J2952" t="s">
        <v>735</v>
      </c>
      <c r="K2952">
        <v>823350</v>
      </c>
      <c r="L2952" t="s">
        <v>216</v>
      </c>
      <c r="M2952" t="s">
        <v>221</v>
      </c>
      <c r="N2952" t="s">
        <v>57</v>
      </c>
      <c r="O2952" s="1">
        <v>46023</v>
      </c>
      <c r="Q2952" s="1">
        <v>46174</v>
      </c>
      <c r="R2952" s="2">
        <v>101.28</v>
      </c>
      <c r="S2952">
        <v>1</v>
      </c>
      <c r="T2952" t="s">
        <v>58</v>
      </c>
      <c r="U2952" t="s">
        <v>59</v>
      </c>
      <c r="V2952" s="3">
        <v>0.7</v>
      </c>
      <c r="W2952" s="2">
        <v>0</v>
      </c>
      <c r="X2952">
        <v>0</v>
      </c>
      <c r="Y2952" t="s">
        <v>60</v>
      </c>
      <c r="Z2952" t="s">
        <v>143</v>
      </c>
      <c r="AA2952">
        <v>0</v>
      </c>
      <c r="AB2952" s="2">
        <v>0</v>
      </c>
      <c r="AC2952" s="2">
        <v>0</v>
      </c>
      <c r="AD2952" s="3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0</v>
      </c>
      <c r="AL2952" s="2">
        <v>70.900000000000006</v>
      </c>
      <c r="AM2952" s="2">
        <v>0</v>
      </c>
      <c r="AN2952" s="2">
        <v>0</v>
      </c>
      <c r="AO2952" s="2">
        <v>0</v>
      </c>
      <c r="AP2952" s="2">
        <v>0</v>
      </c>
      <c r="AQ2952" s="2">
        <v>0</v>
      </c>
    </row>
    <row r="2953" spans="1:43" x14ac:dyDescent="0.25">
      <c r="A2953" s="1">
        <v>46146</v>
      </c>
      <c r="B2953" t="s">
        <v>48</v>
      </c>
      <c r="C2953">
        <v>649163</v>
      </c>
      <c r="D2953">
        <v>2032681544</v>
      </c>
      <c r="E2953" t="s">
        <v>2732</v>
      </c>
      <c r="F2953" t="s">
        <v>130</v>
      </c>
      <c r="G2953" t="s">
        <v>51</v>
      </c>
      <c r="H2953" t="s">
        <v>82</v>
      </c>
      <c r="I2953" t="s">
        <v>734</v>
      </c>
      <c r="J2953" t="s">
        <v>735</v>
      </c>
      <c r="K2953">
        <v>651818</v>
      </c>
      <c r="L2953" t="s">
        <v>114</v>
      </c>
      <c r="M2953" t="s">
        <v>115</v>
      </c>
      <c r="N2953" t="s">
        <v>57</v>
      </c>
      <c r="O2953" s="1">
        <v>46023</v>
      </c>
      <c r="Q2953" s="1">
        <v>46174</v>
      </c>
      <c r="R2953" s="2">
        <v>96</v>
      </c>
      <c r="S2953">
        <v>1</v>
      </c>
      <c r="T2953" t="s">
        <v>58</v>
      </c>
      <c r="U2953" t="s">
        <v>59</v>
      </c>
      <c r="V2953" s="3">
        <v>0.7</v>
      </c>
      <c r="W2953" s="2">
        <v>0</v>
      </c>
      <c r="X2953">
        <v>0</v>
      </c>
      <c r="Y2953" t="s">
        <v>60</v>
      </c>
      <c r="Z2953" t="s">
        <v>143</v>
      </c>
      <c r="AA2953">
        <v>0</v>
      </c>
      <c r="AB2953" s="2">
        <v>0</v>
      </c>
      <c r="AC2953" s="2">
        <v>0</v>
      </c>
      <c r="AD2953" s="3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67.2</v>
      </c>
      <c r="AM2953" s="2">
        <v>0</v>
      </c>
      <c r="AN2953" s="2">
        <v>0</v>
      </c>
      <c r="AO2953" s="2">
        <v>0</v>
      </c>
      <c r="AP2953" s="2">
        <v>0</v>
      </c>
      <c r="AQ2953" s="2">
        <v>0</v>
      </c>
    </row>
    <row r="2954" spans="1:43" x14ac:dyDescent="0.25">
      <c r="A2954" s="1">
        <v>46146</v>
      </c>
      <c r="B2954" t="s">
        <v>48</v>
      </c>
      <c r="C2954">
        <v>649163</v>
      </c>
      <c r="D2954">
        <v>2032681793</v>
      </c>
      <c r="E2954" t="s">
        <v>1097</v>
      </c>
      <c r="F2954" t="s">
        <v>130</v>
      </c>
      <c r="G2954" t="s">
        <v>51</v>
      </c>
      <c r="H2954" t="s">
        <v>257</v>
      </c>
      <c r="I2954" t="s">
        <v>734</v>
      </c>
      <c r="J2954" t="s">
        <v>735</v>
      </c>
      <c r="K2954">
        <v>753748</v>
      </c>
      <c r="L2954" t="s">
        <v>72</v>
      </c>
      <c r="M2954" t="s">
        <v>73</v>
      </c>
      <c r="N2954" t="s">
        <v>57</v>
      </c>
      <c r="O2954" s="1">
        <v>46023</v>
      </c>
      <c r="Q2954" s="1">
        <v>46174</v>
      </c>
      <c r="R2954" s="2">
        <v>39.25</v>
      </c>
      <c r="S2954">
        <v>1</v>
      </c>
      <c r="T2954" t="s">
        <v>58</v>
      </c>
      <c r="U2954" t="s">
        <v>59</v>
      </c>
      <c r="V2954" s="3">
        <v>0.7</v>
      </c>
      <c r="W2954" s="2">
        <v>0</v>
      </c>
      <c r="X2954">
        <v>0</v>
      </c>
      <c r="Y2954" t="s">
        <v>60</v>
      </c>
      <c r="Z2954" t="s">
        <v>143</v>
      </c>
      <c r="AA2954">
        <v>0</v>
      </c>
      <c r="AB2954" s="2">
        <v>0</v>
      </c>
      <c r="AC2954" s="2">
        <v>0</v>
      </c>
      <c r="AD2954" s="3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27.48</v>
      </c>
      <c r="AM2954" s="2">
        <v>0</v>
      </c>
      <c r="AN2954" s="2">
        <v>0</v>
      </c>
      <c r="AO2954" s="2">
        <v>0</v>
      </c>
      <c r="AP2954" s="2">
        <v>0</v>
      </c>
      <c r="AQ2954" s="2">
        <v>0</v>
      </c>
    </row>
    <row r="2955" spans="1:43" x14ac:dyDescent="0.25">
      <c r="A2955" s="1">
        <v>46146</v>
      </c>
      <c r="B2955" t="s">
        <v>48</v>
      </c>
      <c r="C2955">
        <v>649163</v>
      </c>
      <c r="D2955">
        <v>2032681885</v>
      </c>
      <c r="E2955" t="s">
        <v>2733</v>
      </c>
      <c r="F2955" t="s">
        <v>358</v>
      </c>
      <c r="G2955" t="s">
        <v>51</v>
      </c>
      <c r="H2955" t="s">
        <v>82</v>
      </c>
      <c r="I2955" t="s">
        <v>734</v>
      </c>
      <c r="J2955" t="s">
        <v>735</v>
      </c>
      <c r="K2955">
        <v>651818</v>
      </c>
      <c r="L2955" t="s">
        <v>114</v>
      </c>
      <c r="M2955" t="s">
        <v>115</v>
      </c>
      <c r="N2955" t="s">
        <v>57</v>
      </c>
      <c r="O2955" s="1">
        <v>46023</v>
      </c>
      <c r="Q2955" s="1">
        <v>46174</v>
      </c>
      <c r="R2955" s="2">
        <v>198.36</v>
      </c>
      <c r="S2955">
        <v>1</v>
      </c>
      <c r="T2955" t="s">
        <v>58</v>
      </c>
      <c r="U2955" t="s">
        <v>59</v>
      </c>
      <c r="V2955" s="3">
        <v>0.7</v>
      </c>
      <c r="W2955" s="2">
        <v>0</v>
      </c>
      <c r="X2955">
        <v>0</v>
      </c>
      <c r="Y2955" t="s">
        <v>60</v>
      </c>
      <c r="Z2955" t="s">
        <v>143</v>
      </c>
      <c r="AA2955">
        <v>0</v>
      </c>
      <c r="AB2955" s="2">
        <v>0</v>
      </c>
      <c r="AC2955" s="2">
        <v>0</v>
      </c>
      <c r="AD2955" s="3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0</v>
      </c>
      <c r="AL2955" s="2">
        <v>138.85</v>
      </c>
      <c r="AM2955" s="2">
        <v>0</v>
      </c>
      <c r="AN2955" s="2">
        <v>0</v>
      </c>
      <c r="AO2955" s="2">
        <v>0</v>
      </c>
      <c r="AP2955" s="2">
        <v>0</v>
      </c>
      <c r="AQ2955" s="2">
        <v>0</v>
      </c>
    </row>
    <row r="2956" spans="1:43" x14ac:dyDescent="0.25">
      <c r="A2956" s="1">
        <v>46146</v>
      </c>
      <c r="B2956" t="s">
        <v>48</v>
      </c>
      <c r="C2956">
        <v>649163</v>
      </c>
      <c r="D2956">
        <v>2032682469</v>
      </c>
      <c r="E2956" t="s">
        <v>1688</v>
      </c>
      <c r="F2956" t="s">
        <v>1689</v>
      </c>
      <c r="G2956" t="s">
        <v>51</v>
      </c>
      <c r="H2956" t="s">
        <v>52</v>
      </c>
      <c r="I2956" t="s">
        <v>734</v>
      </c>
      <c r="J2956" t="s">
        <v>746</v>
      </c>
      <c r="K2956">
        <v>885445</v>
      </c>
      <c r="L2956" t="s">
        <v>854</v>
      </c>
      <c r="M2956" t="s">
        <v>855</v>
      </c>
      <c r="N2956" t="s">
        <v>57</v>
      </c>
      <c r="O2956" s="1">
        <v>46023</v>
      </c>
      <c r="Q2956" s="1">
        <v>46174</v>
      </c>
      <c r="R2956" s="2">
        <v>65.06</v>
      </c>
      <c r="S2956">
        <v>1</v>
      </c>
      <c r="T2956" t="s">
        <v>58</v>
      </c>
      <c r="U2956" t="s">
        <v>59</v>
      </c>
      <c r="V2956" s="3">
        <v>0.9</v>
      </c>
      <c r="W2956" s="2">
        <v>0</v>
      </c>
      <c r="X2956">
        <v>0</v>
      </c>
      <c r="Y2956" t="s">
        <v>60</v>
      </c>
      <c r="Z2956" t="s">
        <v>143</v>
      </c>
      <c r="AA2956">
        <v>0</v>
      </c>
      <c r="AB2956" s="2">
        <v>0</v>
      </c>
      <c r="AC2956" s="2">
        <v>0</v>
      </c>
      <c r="AD2956" s="3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58.55</v>
      </c>
      <c r="AM2956" s="2">
        <v>0</v>
      </c>
      <c r="AN2956" s="2">
        <v>0</v>
      </c>
      <c r="AO2956" s="2">
        <v>0</v>
      </c>
      <c r="AP2956" s="2">
        <v>0</v>
      </c>
      <c r="AQ2956" s="2">
        <v>0</v>
      </c>
    </row>
    <row r="2957" spans="1:43" x14ac:dyDescent="0.25">
      <c r="A2957" s="1">
        <v>46146</v>
      </c>
      <c r="B2957" t="s">
        <v>48</v>
      </c>
      <c r="C2957">
        <v>649163</v>
      </c>
      <c r="D2957">
        <v>2032682560</v>
      </c>
      <c r="E2957" t="s">
        <v>884</v>
      </c>
      <c r="F2957" t="s">
        <v>135</v>
      </c>
      <c r="G2957" t="s">
        <v>51</v>
      </c>
      <c r="H2957" t="s">
        <v>82</v>
      </c>
      <c r="I2957" t="s">
        <v>734</v>
      </c>
      <c r="J2957" t="s">
        <v>735</v>
      </c>
      <c r="K2957">
        <v>824062</v>
      </c>
      <c r="L2957" t="s">
        <v>400</v>
      </c>
      <c r="M2957" t="s">
        <v>401</v>
      </c>
      <c r="N2957" t="s">
        <v>57</v>
      </c>
      <c r="O2957" s="1">
        <v>46023</v>
      </c>
      <c r="Q2957" s="1">
        <v>46174</v>
      </c>
      <c r="R2957" s="2">
        <v>78.03</v>
      </c>
      <c r="S2957">
        <v>1</v>
      </c>
      <c r="T2957" t="s">
        <v>58</v>
      </c>
      <c r="U2957" t="s">
        <v>59</v>
      </c>
      <c r="V2957" s="3">
        <v>0.7</v>
      </c>
      <c r="W2957" s="2">
        <v>0</v>
      </c>
      <c r="X2957">
        <v>0</v>
      </c>
      <c r="Y2957" t="s">
        <v>60</v>
      </c>
      <c r="Z2957" t="s">
        <v>143</v>
      </c>
      <c r="AA2957">
        <v>0</v>
      </c>
      <c r="AB2957" s="2">
        <v>0</v>
      </c>
      <c r="AC2957" s="2">
        <v>0</v>
      </c>
      <c r="AD2957" s="3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0</v>
      </c>
      <c r="AL2957" s="2">
        <v>54.62</v>
      </c>
      <c r="AM2957" s="2">
        <v>0</v>
      </c>
      <c r="AN2957" s="2">
        <v>0</v>
      </c>
      <c r="AO2957" s="2">
        <v>0</v>
      </c>
      <c r="AP2957" s="2">
        <v>0</v>
      </c>
      <c r="AQ2957" s="2">
        <v>0</v>
      </c>
    </row>
    <row r="2958" spans="1:43" x14ac:dyDescent="0.25">
      <c r="A2958" s="1">
        <v>46146</v>
      </c>
      <c r="B2958" t="s">
        <v>48</v>
      </c>
      <c r="C2958">
        <v>649163</v>
      </c>
      <c r="D2958">
        <v>2032682653</v>
      </c>
      <c r="E2958" t="s">
        <v>2734</v>
      </c>
      <c r="F2958" t="s">
        <v>2004</v>
      </c>
      <c r="G2958" t="s">
        <v>51</v>
      </c>
      <c r="H2958" t="s">
        <v>324</v>
      </c>
      <c r="I2958" t="s">
        <v>734</v>
      </c>
      <c r="J2958" t="s">
        <v>735</v>
      </c>
      <c r="K2958">
        <v>875334</v>
      </c>
      <c r="L2958" t="s">
        <v>429</v>
      </c>
      <c r="M2958" t="s">
        <v>430</v>
      </c>
      <c r="N2958" t="s">
        <v>57</v>
      </c>
      <c r="O2958" s="1">
        <v>46023</v>
      </c>
      <c r="Q2958" s="1">
        <v>46174</v>
      </c>
      <c r="R2958" s="2">
        <v>34</v>
      </c>
      <c r="S2958">
        <v>1</v>
      </c>
      <c r="T2958" t="s">
        <v>58</v>
      </c>
      <c r="U2958" t="s">
        <v>59</v>
      </c>
      <c r="V2958" s="3">
        <v>0.7</v>
      </c>
      <c r="W2958" s="2">
        <v>0</v>
      </c>
      <c r="X2958">
        <v>0</v>
      </c>
      <c r="Y2958" t="s">
        <v>60</v>
      </c>
      <c r="Z2958" t="s">
        <v>143</v>
      </c>
      <c r="AA2958">
        <v>0</v>
      </c>
      <c r="AB2958" s="2">
        <v>0</v>
      </c>
      <c r="AC2958" s="2">
        <v>0</v>
      </c>
      <c r="AD2958" s="3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0</v>
      </c>
      <c r="AL2958" s="2">
        <v>23.8</v>
      </c>
      <c r="AM2958" s="2">
        <v>0</v>
      </c>
      <c r="AN2958" s="2">
        <v>0</v>
      </c>
      <c r="AO2958" s="2">
        <v>0</v>
      </c>
      <c r="AP2958" s="2">
        <v>0</v>
      </c>
      <c r="AQ2958" s="2">
        <v>0</v>
      </c>
    </row>
    <row r="2959" spans="1:43" x14ac:dyDescent="0.25">
      <c r="A2959" s="1">
        <v>46146</v>
      </c>
      <c r="B2959" t="s">
        <v>48</v>
      </c>
      <c r="C2959">
        <v>649163</v>
      </c>
      <c r="D2959">
        <v>2032683106</v>
      </c>
      <c r="E2959" t="s">
        <v>2735</v>
      </c>
      <c r="F2959" t="s">
        <v>2736</v>
      </c>
      <c r="G2959" t="s">
        <v>51</v>
      </c>
      <c r="H2959" t="s">
        <v>110</v>
      </c>
      <c r="I2959" t="s">
        <v>734</v>
      </c>
      <c r="J2959" t="s">
        <v>778</v>
      </c>
      <c r="K2959">
        <v>789909</v>
      </c>
      <c r="L2959" t="s">
        <v>843</v>
      </c>
      <c r="M2959" t="s">
        <v>844</v>
      </c>
      <c r="N2959" t="s">
        <v>57</v>
      </c>
      <c r="O2959" s="1">
        <v>46023</v>
      </c>
      <c r="Q2959" s="1">
        <v>46174</v>
      </c>
      <c r="R2959" s="2">
        <v>25.08</v>
      </c>
      <c r="S2959">
        <v>1</v>
      </c>
      <c r="T2959" t="s">
        <v>58</v>
      </c>
      <c r="U2959" t="s">
        <v>59</v>
      </c>
      <c r="V2959" s="3">
        <v>0.42</v>
      </c>
      <c r="W2959" s="2">
        <v>0</v>
      </c>
      <c r="X2959">
        <v>0</v>
      </c>
      <c r="Y2959" t="s">
        <v>60</v>
      </c>
      <c r="Z2959" t="s">
        <v>143</v>
      </c>
      <c r="AA2959">
        <v>0</v>
      </c>
      <c r="AB2959" s="2">
        <v>0</v>
      </c>
      <c r="AC2959" s="2">
        <v>0</v>
      </c>
      <c r="AD2959" s="3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0</v>
      </c>
      <c r="AL2959" s="2">
        <v>10.53</v>
      </c>
      <c r="AM2959" s="2">
        <v>0</v>
      </c>
      <c r="AN2959" s="2">
        <v>0</v>
      </c>
      <c r="AO2959" s="2">
        <v>0</v>
      </c>
      <c r="AP2959" s="2">
        <v>0</v>
      </c>
      <c r="AQ2959" s="2">
        <v>0</v>
      </c>
    </row>
    <row r="2960" spans="1:43" x14ac:dyDescent="0.25">
      <c r="A2960" s="1">
        <v>46146</v>
      </c>
      <c r="B2960" t="s">
        <v>48</v>
      </c>
      <c r="C2960">
        <v>649163</v>
      </c>
      <c r="D2960">
        <v>2032683107</v>
      </c>
      <c r="E2960" t="s">
        <v>2735</v>
      </c>
      <c r="F2960" t="s">
        <v>2736</v>
      </c>
      <c r="G2960" t="s">
        <v>51</v>
      </c>
      <c r="H2960" t="s">
        <v>110</v>
      </c>
      <c r="I2960" t="s">
        <v>734</v>
      </c>
      <c r="J2960" t="s">
        <v>735</v>
      </c>
      <c r="K2960">
        <v>789909</v>
      </c>
      <c r="L2960" t="s">
        <v>843</v>
      </c>
      <c r="M2960" t="s">
        <v>844</v>
      </c>
      <c r="N2960" t="s">
        <v>57</v>
      </c>
      <c r="O2960" s="1">
        <v>46023</v>
      </c>
      <c r="Q2960" s="1">
        <v>46174</v>
      </c>
      <c r="R2960" s="2">
        <v>48.76</v>
      </c>
      <c r="S2960">
        <v>1</v>
      </c>
      <c r="T2960" t="s">
        <v>58</v>
      </c>
      <c r="U2960" t="s">
        <v>59</v>
      </c>
      <c r="V2960" s="3">
        <v>0.7</v>
      </c>
      <c r="W2960" s="2">
        <v>0</v>
      </c>
      <c r="X2960">
        <v>0</v>
      </c>
      <c r="Y2960" t="s">
        <v>60</v>
      </c>
      <c r="Z2960" t="s">
        <v>143</v>
      </c>
      <c r="AA2960">
        <v>0</v>
      </c>
      <c r="AB2960" s="2">
        <v>0</v>
      </c>
      <c r="AC2960" s="2">
        <v>0</v>
      </c>
      <c r="AD2960" s="3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0</v>
      </c>
      <c r="AL2960" s="2">
        <v>34.130000000000003</v>
      </c>
      <c r="AM2960" s="2">
        <v>0</v>
      </c>
      <c r="AN2960" s="2">
        <v>0</v>
      </c>
      <c r="AO2960" s="2">
        <v>0</v>
      </c>
      <c r="AP2960" s="2">
        <v>0</v>
      </c>
      <c r="AQ2960" s="2">
        <v>0</v>
      </c>
    </row>
    <row r="2961" spans="1:43" x14ac:dyDescent="0.25">
      <c r="A2961" s="1">
        <v>46146</v>
      </c>
      <c r="B2961" t="s">
        <v>48</v>
      </c>
      <c r="C2961">
        <v>649163</v>
      </c>
      <c r="D2961">
        <v>2032683941</v>
      </c>
      <c r="E2961" t="s">
        <v>1661</v>
      </c>
      <c r="F2961" t="s">
        <v>271</v>
      </c>
      <c r="G2961" t="s">
        <v>51</v>
      </c>
      <c r="H2961" t="s">
        <v>188</v>
      </c>
      <c r="I2961" t="s">
        <v>734</v>
      </c>
      <c r="J2961" t="s">
        <v>735</v>
      </c>
      <c r="K2961">
        <v>822733</v>
      </c>
      <c r="L2961" t="s">
        <v>911</v>
      </c>
      <c r="M2961" t="s">
        <v>912</v>
      </c>
      <c r="N2961" t="s">
        <v>57</v>
      </c>
      <c r="O2961" s="1">
        <v>46023</v>
      </c>
      <c r="Q2961" s="1">
        <v>46174</v>
      </c>
      <c r="R2961" s="2">
        <v>26.82</v>
      </c>
      <c r="S2961">
        <v>1</v>
      </c>
      <c r="T2961" t="s">
        <v>58</v>
      </c>
      <c r="U2961" t="s">
        <v>59</v>
      </c>
      <c r="V2961" s="3">
        <v>0.7</v>
      </c>
      <c r="W2961" s="2">
        <v>0</v>
      </c>
      <c r="X2961">
        <v>0</v>
      </c>
      <c r="Y2961" t="s">
        <v>60</v>
      </c>
      <c r="Z2961" t="s">
        <v>143</v>
      </c>
      <c r="AA2961">
        <v>0</v>
      </c>
      <c r="AB2961" s="2">
        <v>0</v>
      </c>
      <c r="AC2961" s="2">
        <v>0</v>
      </c>
      <c r="AD2961" s="3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0</v>
      </c>
      <c r="AL2961" s="2">
        <v>18.77</v>
      </c>
      <c r="AM2961" s="2">
        <v>0</v>
      </c>
      <c r="AN2961" s="2">
        <v>0</v>
      </c>
      <c r="AO2961" s="2">
        <v>0</v>
      </c>
      <c r="AP2961" s="2">
        <v>0</v>
      </c>
      <c r="AQ2961" s="2">
        <v>0</v>
      </c>
    </row>
    <row r="2962" spans="1:43" x14ac:dyDescent="0.25">
      <c r="A2962" s="1">
        <v>46146</v>
      </c>
      <c r="B2962" t="s">
        <v>48</v>
      </c>
      <c r="C2962">
        <v>649163</v>
      </c>
      <c r="D2962">
        <v>2032684767</v>
      </c>
      <c r="E2962" t="s">
        <v>2007</v>
      </c>
      <c r="F2962" t="s">
        <v>2321</v>
      </c>
      <c r="G2962" t="s">
        <v>51</v>
      </c>
      <c r="H2962" t="s">
        <v>131</v>
      </c>
      <c r="I2962" t="s">
        <v>734</v>
      </c>
      <c r="J2962" t="s">
        <v>746</v>
      </c>
      <c r="K2962">
        <v>862109</v>
      </c>
      <c r="L2962" t="s">
        <v>359</v>
      </c>
      <c r="M2962" t="s">
        <v>360</v>
      </c>
      <c r="N2962" t="s">
        <v>57</v>
      </c>
      <c r="O2962" s="1">
        <v>46023</v>
      </c>
      <c r="Q2962" s="1">
        <v>46174</v>
      </c>
      <c r="R2962" s="2">
        <v>42</v>
      </c>
      <c r="S2962">
        <v>1</v>
      </c>
      <c r="T2962" t="s">
        <v>58</v>
      </c>
      <c r="U2962" t="s">
        <v>59</v>
      </c>
      <c r="V2962" s="3">
        <v>0.9</v>
      </c>
      <c r="W2962" s="2">
        <v>0</v>
      </c>
      <c r="X2962">
        <v>0</v>
      </c>
      <c r="Y2962" t="s">
        <v>60</v>
      </c>
      <c r="Z2962" t="s">
        <v>143</v>
      </c>
      <c r="AA2962">
        <v>0</v>
      </c>
      <c r="AB2962" s="2">
        <v>0</v>
      </c>
      <c r="AC2962" s="2">
        <v>0</v>
      </c>
      <c r="AD2962" s="3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0</v>
      </c>
      <c r="AL2962" s="2">
        <v>37.799999999999997</v>
      </c>
      <c r="AM2962" s="2">
        <v>0</v>
      </c>
      <c r="AN2962" s="2">
        <v>0</v>
      </c>
      <c r="AO2962" s="2">
        <v>0</v>
      </c>
      <c r="AP2962" s="2">
        <v>0</v>
      </c>
      <c r="AQ2962" s="2">
        <v>0</v>
      </c>
    </row>
    <row r="2963" spans="1:43" x14ac:dyDescent="0.25">
      <c r="A2963" s="1">
        <v>46146</v>
      </c>
      <c r="B2963" t="s">
        <v>48</v>
      </c>
      <c r="C2963">
        <v>649163</v>
      </c>
      <c r="D2963">
        <v>2032685096</v>
      </c>
      <c r="E2963" t="s">
        <v>2407</v>
      </c>
      <c r="F2963" t="s">
        <v>358</v>
      </c>
      <c r="G2963" t="s">
        <v>51</v>
      </c>
      <c r="H2963" t="s">
        <v>324</v>
      </c>
      <c r="I2963" t="s">
        <v>734</v>
      </c>
      <c r="J2963" t="s">
        <v>735</v>
      </c>
      <c r="K2963">
        <v>768887</v>
      </c>
      <c r="L2963" t="s">
        <v>762</v>
      </c>
      <c r="M2963" t="s">
        <v>763</v>
      </c>
      <c r="N2963" t="s">
        <v>57</v>
      </c>
      <c r="O2963" s="1">
        <v>46023</v>
      </c>
      <c r="Q2963" s="1">
        <v>46174</v>
      </c>
      <c r="R2963" s="2">
        <v>129.18</v>
      </c>
      <c r="S2963">
        <v>1</v>
      </c>
      <c r="T2963" t="s">
        <v>58</v>
      </c>
      <c r="U2963" t="s">
        <v>59</v>
      </c>
      <c r="V2963" s="3">
        <v>0.7</v>
      </c>
      <c r="W2963" s="2">
        <v>0</v>
      </c>
      <c r="X2963">
        <v>0</v>
      </c>
      <c r="Y2963" t="s">
        <v>60</v>
      </c>
      <c r="Z2963" t="s">
        <v>143</v>
      </c>
      <c r="AA2963">
        <v>0</v>
      </c>
      <c r="AB2963" s="2">
        <v>0</v>
      </c>
      <c r="AC2963" s="2">
        <v>0</v>
      </c>
      <c r="AD2963" s="3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90.43</v>
      </c>
      <c r="AM2963" s="2">
        <v>0</v>
      </c>
      <c r="AN2963" s="2">
        <v>0</v>
      </c>
      <c r="AO2963" s="2">
        <v>0</v>
      </c>
      <c r="AP2963" s="2">
        <v>0</v>
      </c>
      <c r="AQ2963" s="2">
        <v>0</v>
      </c>
    </row>
    <row r="2964" spans="1:43" x14ac:dyDescent="0.25">
      <c r="A2964" s="1">
        <v>46146</v>
      </c>
      <c r="B2964" t="s">
        <v>48</v>
      </c>
      <c r="C2964">
        <v>649163</v>
      </c>
      <c r="D2964">
        <v>2032686647</v>
      </c>
      <c r="E2964" t="s">
        <v>2652</v>
      </c>
      <c r="F2964" t="s">
        <v>2024</v>
      </c>
      <c r="G2964" t="s">
        <v>51</v>
      </c>
      <c r="H2964" t="s">
        <v>82</v>
      </c>
      <c r="I2964" t="s">
        <v>734</v>
      </c>
      <c r="J2964" t="s">
        <v>735</v>
      </c>
      <c r="K2964">
        <v>812656</v>
      </c>
      <c r="L2964" t="s">
        <v>760</v>
      </c>
      <c r="M2964" t="s">
        <v>170</v>
      </c>
      <c r="N2964" t="s">
        <v>57</v>
      </c>
      <c r="O2964" s="1">
        <v>46023</v>
      </c>
      <c r="Q2964" s="1">
        <v>46174</v>
      </c>
      <c r="R2964" s="2">
        <v>39.35</v>
      </c>
      <c r="S2964">
        <v>1</v>
      </c>
      <c r="T2964" t="s">
        <v>58</v>
      </c>
      <c r="U2964" t="s">
        <v>59</v>
      </c>
      <c r="V2964" s="3">
        <v>0.7</v>
      </c>
      <c r="W2964" s="2">
        <v>0</v>
      </c>
      <c r="X2964">
        <v>0</v>
      </c>
      <c r="Y2964" t="s">
        <v>60</v>
      </c>
      <c r="Z2964" t="s">
        <v>143</v>
      </c>
      <c r="AA2964">
        <v>0</v>
      </c>
      <c r="AB2964" s="2">
        <v>0</v>
      </c>
      <c r="AC2964" s="2">
        <v>0</v>
      </c>
      <c r="AD2964" s="3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2">
        <v>0</v>
      </c>
      <c r="AK2964" s="2">
        <v>0</v>
      </c>
      <c r="AL2964" s="2">
        <v>27.54</v>
      </c>
      <c r="AM2964" s="2">
        <v>0</v>
      </c>
      <c r="AN2964" s="2">
        <v>0</v>
      </c>
      <c r="AO2964" s="2">
        <v>0</v>
      </c>
      <c r="AP2964" s="2">
        <v>0</v>
      </c>
      <c r="AQ2964" s="2">
        <v>0</v>
      </c>
    </row>
    <row r="2965" spans="1:43" x14ac:dyDescent="0.25">
      <c r="A2965" s="1">
        <v>46146</v>
      </c>
      <c r="B2965" t="s">
        <v>48</v>
      </c>
      <c r="C2965">
        <v>649163</v>
      </c>
      <c r="D2965">
        <v>2032686788</v>
      </c>
      <c r="E2965" t="s">
        <v>2737</v>
      </c>
      <c r="F2965" t="s">
        <v>490</v>
      </c>
      <c r="G2965" t="s">
        <v>51</v>
      </c>
      <c r="H2965" t="s">
        <v>213</v>
      </c>
      <c r="I2965" t="s">
        <v>734</v>
      </c>
      <c r="J2965" t="s">
        <v>735</v>
      </c>
      <c r="K2965">
        <v>812782</v>
      </c>
      <c r="L2965" t="s">
        <v>99</v>
      </c>
      <c r="M2965" t="s">
        <v>100</v>
      </c>
      <c r="N2965" t="s">
        <v>57</v>
      </c>
      <c r="O2965" s="1">
        <v>46023</v>
      </c>
      <c r="Q2965" s="1">
        <v>46174</v>
      </c>
      <c r="R2965" s="2">
        <v>42.36</v>
      </c>
      <c r="S2965">
        <v>1</v>
      </c>
      <c r="T2965" t="s">
        <v>58</v>
      </c>
      <c r="U2965" t="s">
        <v>59</v>
      </c>
      <c r="V2965" s="3">
        <v>0.7</v>
      </c>
      <c r="W2965" s="2">
        <v>0</v>
      </c>
      <c r="X2965">
        <v>0</v>
      </c>
      <c r="Y2965" t="s">
        <v>60</v>
      </c>
      <c r="Z2965" t="s">
        <v>143</v>
      </c>
      <c r="AA2965">
        <v>0</v>
      </c>
      <c r="AB2965" s="2">
        <v>0</v>
      </c>
      <c r="AC2965" s="2">
        <v>0</v>
      </c>
      <c r="AD2965" s="3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2">
        <v>0</v>
      </c>
      <c r="AL2965" s="2">
        <v>29.65</v>
      </c>
      <c r="AM2965" s="2">
        <v>0</v>
      </c>
      <c r="AN2965" s="2">
        <v>0</v>
      </c>
      <c r="AO2965" s="2">
        <v>0</v>
      </c>
      <c r="AP2965" s="2">
        <v>0</v>
      </c>
      <c r="AQ2965" s="2">
        <v>0</v>
      </c>
    </row>
    <row r="2966" spans="1:43" x14ac:dyDescent="0.25">
      <c r="A2966" s="1">
        <v>46146</v>
      </c>
      <c r="B2966" t="s">
        <v>48</v>
      </c>
      <c r="C2966">
        <v>649163</v>
      </c>
      <c r="D2966">
        <v>2032687233</v>
      </c>
      <c r="E2966" t="s">
        <v>1803</v>
      </c>
      <c r="F2966" t="s">
        <v>2738</v>
      </c>
      <c r="G2966" t="s">
        <v>51</v>
      </c>
      <c r="H2966" t="s">
        <v>82</v>
      </c>
      <c r="I2966" t="s">
        <v>734</v>
      </c>
      <c r="J2966" t="s">
        <v>735</v>
      </c>
      <c r="K2966">
        <v>894525</v>
      </c>
      <c r="L2966" t="s">
        <v>83</v>
      </c>
      <c r="M2966" t="s">
        <v>84</v>
      </c>
      <c r="N2966" t="s">
        <v>57</v>
      </c>
      <c r="O2966" s="1">
        <v>46023</v>
      </c>
      <c r="Q2966" s="1">
        <v>46174</v>
      </c>
      <c r="R2966" s="2">
        <v>51</v>
      </c>
      <c r="S2966">
        <v>1</v>
      </c>
      <c r="T2966" t="s">
        <v>58</v>
      </c>
      <c r="U2966" t="s">
        <v>59</v>
      </c>
      <c r="V2966" s="3">
        <v>0.7</v>
      </c>
      <c r="W2966" s="2">
        <v>0</v>
      </c>
      <c r="X2966">
        <v>0</v>
      </c>
      <c r="Y2966" t="s">
        <v>60</v>
      </c>
      <c r="Z2966" t="s">
        <v>143</v>
      </c>
      <c r="AA2966">
        <v>0</v>
      </c>
      <c r="AB2966" s="2">
        <v>0</v>
      </c>
      <c r="AC2966" s="2">
        <v>0</v>
      </c>
      <c r="AD2966" s="3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0</v>
      </c>
      <c r="AL2966" s="2">
        <v>35.700000000000003</v>
      </c>
      <c r="AM2966" s="2">
        <v>0</v>
      </c>
      <c r="AN2966" s="2">
        <v>0</v>
      </c>
      <c r="AO2966" s="2">
        <v>0</v>
      </c>
      <c r="AP2966" s="2">
        <v>0</v>
      </c>
      <c r="AQ2966" s="2">
        <v>0</v>
      </c>
    </row>
    <row r="2967" spans="1:43" x14ac:dyDescent="0.25">
      <c r="A2967" s="1">
        <v>46146</v>
      </c>
      <c r="B2967" t="s">
        <v>48</v>
      </c>
      <c r="C2967">
        <v>649163</v>
      </c>
      <c r="D2967">
        <v>2032687969</v>
      </c>
      <c r="E2967" t="s">
        <v>533</v>
      </c>
      <c r="F2967" t="s">
        <v>2739</v>
      </c>
      <c r="G2967" t="s">
        <v>51</v>
      </c>
      <c r="H2967" t="s">
        <v>172</v>
      </c>
      <c r="I2967" t="s">
        <v>734</v>
      </c>
      <c r="J2967" t="s">
        <v>735</v>
      </c>
      <c r="K2967">
        <v>888536</v>
      </c>
      <c r="L2967" t="s">
        <v>773</v>
      </c>
      <c r="M2967" t="s">
        <v>774</v>
      </c>
      <c r="N2967" t="s">
        <v>57</v>
      </c>
      <c r="O2967" s="1">
        <v>46023</v>
      </c>
      <c r="Q2967" s="1">
        <v>46174</v>
      </c>
      <c r="R2967" s="2">
        <v>147.9</v>
      </c>
      <c r="S2967">
        <v>1</v>
      </c>
      <c r="T2967" t="s">
        <v>58</v>
      </c>
      <c r="U2967" t="s">
        <v>59</v>
      </c>
      <c r="V2967" s="3">
        <v>0.7</v>
      </c>
      <c r="W2967" s="2">
        <v>0</v>
      </c>
      <c r="X2967">
        <v>0</v>
      </c>
      <c r="Y2967" t="s">
        <v>60</v>
      </c>
      <c r="Z2967" t="s">
        <v>143</v>
      </c>
      <c r="AA2967">
        <v>0</v>
      </c>
      <c r="AB2967" s="2">
        <v>0</v>
      </c>
      <c r="AC2967" s="2">
        <v>0</v>
      </c>
      <c r="AD2967" s="3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0</v>
      </c>
      <c r="AL2967" s="2">
        <v>103.53</v>
      </c>
      <c r="AM2967" s="2">
        <v>0</v>
      </c>
      <c r="AN2967" s="2">
        <v>0</v>
      </c>
      <c r="AO2967" s="2">
        <v>0</v>
      </c>
      <c r="AP2967" s="2">
        <v>0</v>
      </c>
      <c r="AQ2967" s="2">
        <v>0</v>
      </c>
    </row>
    <row r="2968" spans="1:43" x14ac:dyDescent="0.25">
      <c r="A2968" s="1">
        <v>46146</v>
      </c>
      <c r="B2968" t="s">
        <v>48</v>
      </c>
      <c r="C2968">
        <v>649163</v>
      </c>
      <c r="D2968">
        <v>2032688075</v>
      </c>
      <c r="E2968" t="s">
        <v>2740</v>
      </c>
      <c r="F2968" t="s">
        <v>218</v>
      </c>
      <c r="G2968" t="s">
        <v>51</v>
      </c>
      <c r="H2968" t="s">
        <v>82</v>
      </c>
      <c r="I2968" t="s">
        <v>734</v>
      </c>
      <c r="J2968" t="s">
        <v>735</v>
      </c>
      <c r="K2968">
        <v>932214</v>
      </c>
      <c r="L2968" t="s">
        <v>2741</v>
      </c>
      <c r="M2968" t="s">
        <v>617</v>
      </c>
      <c r="N2968" t="s">
        <v>57</v>
      </c>
      <c r="O2968" s="1">
        <v>46023</v>
      </c>
      <c r="Q2968" s="1">
        <v>46174</v>
      </c>
      <c r="R2968" s="2">
        <v>59.4</v>
      </c>
      <c r="S2968">
        <v>1</v>
      </c>
      <c r="T2968" t="s">
        <v>58</v>
      </c>
      <c r="U2968" t="s">
        <v>59</v>
      </c>
      <c r="V2968" s="3">
        <v>0.7</v>
      </c>
      <c r="W2968" s="2">
        <v>0</v>
      </c>
      <c r="X2968">
        <v>0</v>
      </c>
      <c r="Y2968" t="s">
        <v>60</v>
      </c>
      <c r="Z2968" t="s">
        <v>143</v>
      </c>
      <c r="AA2968">
        <v>0</v>
      </c>
      <c r="AB2968" s="2">
        <v>0</v>
      </c>
      <c r="AC2968" s="2">
        <v>0</v>
      </c>
      <c r="AD2968" s="3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0</v>
      </c>
      <c r="AL2968" s="2">
        <v>41.58</v>
      </c>
      <c r="AM2968" s="2">
        <v>0</v>
      </c>
      <c r="AN2968" s="2">
        <v>0</v>
      </c>
      <c r="AO2968" s="2">
        <v>0</v>
      </c>
      <c r="AP2968" s="2">
        <v>0</v>
      </c>
      <c r="AQ2968" s="2">
        <v>0</v>
      </c>
    </row>
    <row r="2969" spans="1:43" x14ac:dyDescent="0.25">
      <c r="A2969" s="1">
        <v>46146</v>
      </c>
      <c r="B2969" t="s">
        <v>48</v>
      </c>
      <c r="C2969">
        <v>649163</v>
      </c>
      <c r="D2969">
        <v>2032688646</v>
      </c>
      <c r="E2969" t="s">
        <v>2429</v>
      </c>
      <c r="F2969" t="s">
        <v>2430</v>
      </c>
      <c r="G2969" t="s">
        <v>51</v>
      </c>
      <c r="H2969" t="s">
        <v>82</v>
      </c>
      <c r="I2969" t="s">
        <v>734</v>
      </c>
      <c r="J2969" t="s">
        <v>735</v>
      </c>
      <c r="K2969">
        <v>792847</v>
      </c>
      <c r="L2969" t="s">
        <v>286</v>
      </c>
      <c r="M2969" t="s">
        <v>287</v>
      </c>
      <c r="N2969" t="s">
        <v>57</v>
      </c>
      <c r="O2969" s="1">
        <v>46023</v>
      </c>
      <c r="Q2969" s="1">
        <v>46174</v>
      </c>
      <c r="R2969" s="2">
        <v>198.36</v>
      </c>
      <c r="S2969">
        <v>1</v>
      </c>
      <c r="T2969" t="s">
        <v>58</v>
      </c>
      <c r="U2969" t="s">
        <v>59</v>
      </c>
      <c r="V2969" s="3">
        <v>0.7</v>
      </c>
      <c r="W2969" s="2">
        <v>0</v>
      </c>
      <c r="X2969">
        <v>0</v>
      </c>
      <c r="Y2969" t="s">
        <v>60</v>
      </c>
      <c r="Z2969" t="s">
        <v>143</v>
      </c>
      <c r="AA2969">
        <v>0</v>
      </c>
      <c r="AB2969" s="2">
        <v>0</v>
      </c>
      <c r="AC2969" s="2">
        <v>0</v>
      </c>
      <c r="AD2969" s="3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138.85</v>
      </c>
      <c r="AM2969" s="2">
        <v>0</v>
      </c>
      <c r="AN2969" s="2">
        <v>0</v>
      </c>
      <c r="AO2969" s="2">
        <v>0</v>
      </c>
      <c r="AP2969" s="2">
        <v>0</v>
      </c>
      <c r="AQ2969" s="2">
        <v>0</v>
      </c>
    </row>
    <row r="2970" spans="1:43" x14ac:dyDescent="0.25">
      <c r="A2970" s="1">
        <v>46146</v>
      </c>
      <c r="B2970" t="s">
        <v>48</v>
      </c>
      <c r="C2970">
        <v>649163</v>
      </c>
      <c r="D2970">
        <v>2032690442</v>
      </c>
      <c r="E2970" t="s">
        <v>2742</v>
      </c>
      <c r="F2970" t="s">
        <v>100</v>
      </c>
      <c r="G2970" t="s">
        <v>51</v>
      </c>
      <c r="H2970" t="s">
        <v>122</v>
      </c>
      <c r="I2970" t="s">
        <v>734</v>
      </c>
      <c r="J2970" t="s">
        <v>735</v>
      </c>
      <c r="K2970">
        <v>796984</v>
      </c>
      <c r="L2970" t="s">
        <v>168</v>
      </c>
      <c r="M2970" t="s">
        <v>112</v>
      </c>
      <c r="N2970" t="s">
        <v>57</v>
      </c>
      <c r="O2970" s="1">
        <v>46023</v>
      </c>
      <c r="Q2970" s="1">
        <v>46174</v>
      </c>
      <c r="R2970" s="2">
        <v>9.1</v>
      </c>
      <c r="S2970">
        <v>1</v>
      </c>
      <c r="T2970" t="s">
        <v>58</v>
      </c>
      <c r="U2970" t="s">
        <v>59</v>
      </c>
      <c r="V2970" s="3">
        <v>0.7</v>
      </c>
      <c r="W2970" s="2">
        <v>0</v>
      </c>
      <c r="X2970">
        <v>0</v>
      </c>
      <c r="Y2970" t="s">
        <v>60</v>
      </c>
      <c r="Z2970" t="s">
        <v>143</v>
      </c>
      <c r="AA2970">
        <v>0</v>
      </c>
      <c r="AB2970" s="2">
        <v>0</v>
      </c>
      <c r="AC2970" s="2">
        <v>0</v>
      </c>
      <c r="AD2970" s="3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0</v>
      </c>
      <c r="AL2970" s="2">
        <v>6.37</v>
      </c>
      <c r="AM2970" s="2">
        <v>0</v>
      </c>
      <c r="AN2970" s="2">
        <v>0</v>
      </c>
      <c r="AO2970" s="2">
        <v>0</v>
      </c>
      <c r="AP2970" s="2">
        <v>0</v>
      </c>
      <c r="AQ2970" s="2">
        <v>0</v>
      </c>
    </row>
    <row r="2971" spans="1:43" x14ac:dyDescent="0.25">
      <c r="A2971" s="1">
        <v>46146</v>
      </c>
      <c r="B2971" t="s">
        <v>48</v>
      </c>
      <c r="C2971">
        <v>649163</v>
      </c>
      <c r="D2971">
        <v>2032690592</v>
      </c>
      <c r="E2971" t="s">
        <v>1172</v>
      </c>
      <c r="F2971" t="s">
        <v>730</v>
      </c>
      <c r="G2971" t="s">
        <v>51</v>
      </c>
      <c r="H2971" t="s">
        <v>113</v>
      </c>
      <c r="I2971" t="s">
        <v>734</v>
      </c>
      <c r="J2971" t="s">
        <v>735</v>
      </c>
      <c r="K2971">
        <v>651818</v>
      </c>
      <c r="L2971" t="s">
        <v>114</v>
      </c>
      <c r="M2971" t="s">
        <v>115</v>
      </c>
      <c r="N2971" t="s">
        <v>57</v>
      </c>
      <c r="O2971" s="1">
        <v>46023</v>
      </c>
      <c r="Q2971" s="1">
        <v>46174</v>
      </c>
      <c r="R2971" s="2">
        <v>31.28</v>
      </c>
      <c r="S2971">
        <v>1</v>
      </c>
      <c r="T2971" t="s">
        <v>58</v>
      </c>
      <c r="U2971" t="s">
        <v>59</v>
      </c>
      <c r="V2971" s="3">
        <v>0.7</v>
      </c>
      <c r="W2971" s="2">
        <v>0</v>
      </c>
      <c r="X2971">
        <v>0</v>
      </c>
      <c r="Y2971" t="s">
        <v>60</v>
      </c>
      <c r="Z2971" t="s">
        <v>143</v>
      </c>
      <c r="AA2971">
        <v>0</v>
      </c>
      <c r="AB2971" s="2">
        <v>0</v>
      </c>
      <c r="AC2971" s="2">
        <v>0</v>
      </c>
      <c r="AD2971" s="3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21.9</v>
      </c>
      <c r="AM2971" s="2">
        <v>0</v>
      </c>
      <c r="AN2971" s="2">
        <v>0</v>
      </c>
      <c r="AO2971" s="2">
        <v>0</v>
      </c>
      <c r="AP2971" s="2">
        <v>0</v>
      </c>
      <c r="AQ2971" s="2">
        <v>0</v>
      </c>
    </row>
    <row r="2972" spans="1:43" x14ac:dyDescent="0.25">
      <c r="A2972" s="1">
        <v>46146</v>
      </c>
      <c r="B2972" t="s">
        <v>48</v>
      </c>
      <c r="C2972">
        <v>649163</v>
      </c>
      <c r="D2972">
        <v>2032690632</v>
      </c>
      <c r="E2972" t="s">
        <v>2743</v>
      </c>
      <c r="F2972" t="s">
        <v>2744</v>
      </c>
      <c r="G2972" t="s">
        <v>51</v>
      </c>
      <c r="H2972" t="s">
        <v>110</v>
      </c>
      <c r="I2972" t="s">
        <v>734</v>
      </c>
      <c r="J2972" t="s">
        <v>735</v>
      </c>
      <c r="K2972">
        <v>753748</v>
      </c>
      <c r="L2972" t="s">
        <v>72</v>
      </c>
      <c r="M2972" t="s">
        <v>73</v>
      </c>
      <c r="N2972" t="s">
        <v>57</v>
      </c>
      <c r="O2972" s="1">
        <v>46023</v>
      </c>
      <c r="Q2972" s="1">
        <v>46174</v>
      </c>
      <c r="R2972" s="2">
        <v>102.7</v>
      </c>
      <c r="S2972">
        <v>1</v>
      </c>
      <c r="T2972" t="s">
        <v>58</v>
      </c>
      <c r="U2972" t="s">
        <v>59</v>
      </c>
      <c r="V2972" s="3">
        <v>0.7</v>
      </c>
      <c r="W2972" s="2">
        <v>0</v>
      </c>
      <c r="X2972">
        <v>0</v>
      </c>
      <c r="Y2972" t="s">
        <v>60</v>
      </c>
      <c r="Z2972" t="s">
        <v>143</v>
      </c>
      <c r="AA2972">
        <v>0</v>
      </c>
      <c r="AB2972" s="2">
        <v>0</v>
      </c>
      <c r="AC2972" s="2">
        <v>0</v>
      </c>
      <c r="AD2972" s="3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0</v>
      </c>
      <c r="AL2972" s="2">
        <v>71.89</v>
      </c>
      <c r="AM2972" s="2">
        <v>0</v>
      </c>
      <c r="AN2972" s="2">
        <v>0</v>
      </c>
      <c r="AO2972" s="2">
        <v>0</v>
      </c>
      <c r="AP2972" s="2">
        <v>0</v>
      </c>
      <c r="AQ2972" s="2">
        <v>0</v>
      </c>
    </row>
    <row r="2973" spans="1:43" x14ac:dyDescent="0.25">
      <c r="A2973" s="1">
        <v>46146</v>
      </c>
      <c r="B2973" t="s">
        <v>48</v>
      </c>
      <c r="C2973">
        <v>649163</v>
      </c>
      <c r="D2973">
        <v>2032690704</v>
      </c>
      <c r="E2973" t="s">
        <v>2745</v>
      </c>
      <c r="F2973" t="s">
        <v>989</v>
      </c>
      <c r="G2973" t="s">
        <v>51</v>
      </c>
      <c r="H2973" t="s">
        <v>82</v>
      </c>
      <c r="I2973" t="s">
        <v>734</v>
      </c>
      <c r="J2973" t="s">
        <v>735</v>
      </c>
      <c r="K2973">
        <v>820873</v>
      </c>
      <c r="L2973" t="s">
        <v>249</v>
      </c>
      <c r="M2973" t="s">
        <v>250</v>
      </c>
      <c r="N2973" t="s">
        <v>57</v>
      </c>
      <c r="O2973" s="1">
        <v>46023</v>
      </c>
      <c r="Q2973" s="1">
        <v>46174</v>
      </c>
      <c r="R2973" s="2">
        <v>51</v>
      </c>
      <c r="S2973">
        <v>1</v>
      </c>
      <c r="T2973" t="s">
        <v>58</v>
      </c>
      <c r="U2973" t="s">
        <v>59</v>
      </c>
      <c r="V2973" s="3">
        <v>0.7</v>
      </c>
      <c r="W2973" s="2">
        <v>0</v>
      </c>
      <c r="X2973">
        <v>0</v>
      </c>
      <c r="Y2973" t="s">
        <v>60</v>
      </c>
      <c r="Z2973" t="s">
        <v>143</v>
      </c>
      <c r="AA2973">
        <v>0</v>
      </c>
      <c r="AB2973" s="2">
        <v>0</v>
      </c>
      <c r="AC2973" s="2">
        <v>0</v>
      </c>
      <c r="AD2973" s="3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35.700000000000003</v>
      </c>
      <c r="AM2973" s="2">
        <v>0</v>
      </c>
      <c r="AN2973" s="2">
        <v>0</v>
      </c>
      <c r="AO2973" s="2">
        <v>0</v>
      </c>
      <c r="AP2973" s="2">
        <v>0</v>
      </c>
      <c r="AQ2973" s="2">
        <v>0</v>
      </c>
    </row>
    <row r="2974" spans="1:43" x14ac:dyDescent="0.25">
      <c r="A2974" s="1">
        <v>46146</v>
      </c>
      <c r="B2974" t="s">
        <v>48</v>
      </c>
      <c r="C2974">
        <v>649163</v>
      </c>
      <c r="D2974">
        <v>2032690825</v>
      </c>
      <c r="E2974" t="s">
        <v>2746</v>
      </c>
      <c r="F2974" t="s">
        <v>607</v>
      </c>
      <c r="G2974" t="s">
        <v>51</v>
      </c>
      <c r="H2974" t="s">
        <v>82</v>
      </c>
      <c r="I2974" t="s">
        <v>734</v>
      </c>
      <c r="J2974" t="s">
        <v>735</v>
      </c>
      <c r="K2974">
        <v>812656</v>
      </c>
      <c r="L2974" t="s">
        <v>760</v>
      </c>
      <c r="M2974" t="s">
        <v>170</v>
      </c>
      <c r="N2974" t="s">
        <v>57</v>
      </c>
      <c r="O2974" s="1">
        <v>46023</v>
      </c>
      <c r="Q2974" s="1">
        <v>46174</v>
      </c>
      <c r="R2974" s="2">
        <v>45.68</v>
      </c>
      <c r="S2974">
        <v>1</v>
      </c>
      <c r="T2974" t="s">
        <v>58</v>
      </c>
      <c r="U2974" t="s">
        <v>59</v>
      </c>
      <c r="V2974" s="3">
        <v>0.7</v>
      </c>
      <c r="W2974" s="2">
        <v>0</v>
      </c>
      <c r="X2974">
        <v>0</v>
      </c>
      <c r="Y2974" t="s">
        <v>60</v>
      </c>
      <c r="Z2974" t="s">
        <v>143</v>
      </c>
      <c r="AA2974">
        <v>0</v>
      </c>
      <c r="AB2974" s="2">
        <v>0</v>
      </c>
      <c r="AC2974" s="2">
        <v>0</v>
      </c>
      <c r="AD2974" s="3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0</v>
      </c>
      <c r="AL2974" s="2">
        <v>31.98</v>
      </c>
      <c r="AM2974" s="2">
        <v>0</v>
      </c>
      <c r="AN2974" s="2">
        <v>0</v>
      </c>
      <c r="AO2974" s="2">
        <v>0</v>
      </c>
      <c r="AP2974" s="2">
        <v>0</v>
      </c>
      <c r="AQ2974" s="2">
        <v>0</v>
      </c>
    </row>
    <row r="2975" spans="1:43" x14ac:dyDescent="0.25">
      <c r="A2975" s="1">
        <v>46146</v>
      </c>
      <c r="B2975" t="s">
        <v>48</v>
      </c>
      <c r="C2975">
        <v>649163</v>
      </c>
      <c r="D2975">
        <v>2032691059</v>
      </c>
      <c r="E2975" t="s">
        <v>2747</v>
      </c>
      <c r="F2975" t="s">
        <v>662</v>
      </c>
      <c r="G2975" t="s">
        <v>51</v>
      </c>
      <c r="H2975" t="s">
        <v>82</v>
      </c>
      <c r="I2975" t="s">
        <v>734</v>
      </c>
      <c r="J2975" t="s">
        <v>735</v>
      </c>
      <c r="K2975">
        <v>822381</v>
      </c>
      <c r="L2975" t="s">
        <v>779</v>
      </c>
      <c r="M2975" t="s">
        <v>780</v>
      </c>
      <c r="N2975" t="s">
        <v>57</v>
      </c>
      <c r="O2975" s="1">
        <v>46023</v>
      </c>
      <c r="Q2975" s="1">
        <v>46174</v>
      </c>
      <c r="R2975" s="2">
        <v>117.6</v>
      </c>
      <c r="S2975">
        <v>1</v>
      </c>
      <c r="T2975" t="s">
        <v>58</v>
      </c>
      <c r="U2975" t="s">
        <v>59</v>
      </c>
      <c r="V2975" s="3">
        <v>0.7</v>
      </c>
      <c r="W2975" s="2">
        <v>0</v>
      </c>
      <c r="X2975">
        <v>0</v>
      </c>
      <c r="Y2975" t="s">
        <v>60</v>
      </c>
      <c r="Z2975" t="s">
        <v>143</v>
      </c>
      <c r="AA2975">
        <v>0</v>
      </c>
      <c r="AB2975" s="2">
        <v>0</v>
      </c>
      <c r="AC2975" s="2">
        <v>0</v>
      </c>
      <c r="AD2975" s="3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82.32</v>
      </c>
      <c r="AM2975" s="2">
        <v>0</v>
      </c>
      <c r="AN2975" s="2">
        <v>0</v>
      </c>
      <c r="AO2975" s="2">
        <v>0</v>
      </c>
      <c r="AP2975" s="2">
        <v>0</v>
      </c>
      <c r="AQ2975" s="2">
        <v>0</v>
      </c>
    </row>
    <row r="2976" spans="1:43" x14ac:dyDescent="0.25">
      <c r="A2976" s="1">
        <v>46146</v>
      </c>
      <c r="B2976" t="s">
        <v>48</v>
      </c>
      <c r="C2976">
        <v>649163</v>
      </c>
      <c r="D2976">
        <v>2032691817</v>
      </c>
      <c r="E2976" t="s">
        <v>2748</v>
      </c>
      <c r="F2976" t="s">
        <v>814</v>
      </c>
      <c r="G2976" t="s">
        <v>51</v>
      </c>
      <c r="H2976" t="s">
        <v>210</v>
      </c>
      <c r="I2976" t="s">
        <v>734</v>
      </c>
      <c r="J2976" t="s">
        <v>735</v>
      </c>
      <c r="K2976">
        <v>651818</v>
      </c>
      <c r="L2976" t="s">
        <v>114</v>
      </c>
      <c r="M2976" t="s">
        <v>115</v>
      </c>
      <c r="N2976" t="s">
        <v>57</v>
      </c>
      <c r="O2976" s="1">
        <v>46028</v>
      </c>
      <c r="Q2976" s="1">
        <v>46179</v>
      </c>
      <c r="R2976" s="2">
        <v>65.959999999999994</v>
      </c>
      <c r="S2976">
        <v>1</v>
      </c>
      <c r="T2976" t="s">
        <v>58</v>
      </c>
      <c r="U2976" t="s">
        <v>59</v>
      </c>
      <c r="V2976" s="3">
        <v>0.7</v>
      </c>
      <c r="W2976" s="2">
        <v>0</v>
      </c>
      <c r="X2976">
        <v>0</v>
      </c>
      <c r="Y2976" t="s">
        <v>60</v>
      </c>
      <c r="Z2976" t="s">
        <v>143</v>
      </c>
      <c r="AA2976">
        <v>0</v>
      </c>
      <c r="AB2976" s="2">
        <v>0</v>
      </c>
      <c r="AC2976" s="2">
        <v>0</v>
      </c>
      <c r="AD2976" s="3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0</v>
      </c>
      <c r="AL2976" s="2">
        <v>46.17</v>
      </c>
      <c r="AM2976" s="2">
        <v>0</v>
      </c>
      <c r="AN2976" s="2">
        <v>0</v>
      </c>
      <c r="AO2976" s="2">
        <v>0</v>
      </c>
      <c r="AP2976" s="2">
        <v>0</v>
      </c>
      <c r="AQ2976" s="2">
        <v>0</v>
      </c>
    </row>
    <row r="2977" spans="1:43" x14ac:dyDescent="0.25">
      <c r="A2977" s="1">
        <v>46146</v>
      </c>
      <c r="B2977" t="s">
        <v>48</v>
      </c>
      <c r="C2977">
        <v>649163</v>
      </c>
      <c r="D2977">
        <v>2032692130</v>
      </c>
      <c r="E2977" t="s">
        <v>2749</v>
      </c>
      <c r="F2977" t="s">
        <v>2750</v>
      </c>
      <c r="G2977" t="s">
        <v>51</v>
      </c>
      <c r="H2977" t="s">
        <v>110</v>
      </c>
      <c r="I2977" t="s">
        <v>734</v>
      </c>
      <c r="J2977" t="s">
        <v>778</v>
      </c>
      <c r="K2977">
        <v>789909</v>
      </c>
      <c r="L2977" t="s">
        <v>843</v>
      </c>
      <c r="M2977" t="s">
        <v>844</v>
      </c>
      <c r="N2977" t="s">
        <v>57</v>
      </c>
      <c r="O2977" s="1">
        <v>46023</v>
      </c>
      <c r="Q2977" s="1">
        <v>46174</v>
      </c>
      <c r="R2977" s="2">
        <v>53.7</v>
      </c>
      <c r="S2977">
        <v>1</v>
      </c>
      <c r="T2977" t="s">
        <v>58</v>
      </c>
      <c r="U2977" t="s">
        <v>59</v>
      </c>
      <c r="V2977" s="3">
        <v>0.42</v>
      </c>
      <c r="W2977" s="2">
        <v>0</v>
      </c>
      <c r="X2977">
        <v>0</v>
      </c>
      <c r="Y2977" t="s">
        <v>60</v>
      </c>
      <c r="Z2977" t="s">
        <v>143</v>
      </c>
      <c r="AA2977">
        <v>0</v>
      </c>
      <c r="AB2977" s="2">
        <v>0</v>
      </c>
      <c r="AC2977" s="2">
        <v>0</v>
      </c>
      <c r="AD2977" s="3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0</v>
      </c>
      <c r="AL2977" s="2">
        <v>22.55</v>
      </c>
      <c r="AM2977" s="2">
        <v>0</v>
      </c>
      <c r="AN2977" s="2">
        <v>0</v>
      </c>
      <c r="AO2977" s="2">
        <v>0</v>
      </c>
      <c r="AP2977" s="2">
        <v>0</v>
      </c>
      <c r="AQ2977" s="2">
        <v>0</v>
      </c>
    </row>
    <row r="2978" spans="1:43" x14ac:dyDescent="0.25">
      <c r="A2978" s="1">
        <v>46146</v>
      </c>
      <c r="B2978" t="s">
        <v>48</v>
      </c>
      <c r="C2978">
        <v>649163</v>
      </c>
      <c r="D2978">
        <v>2032692198</v>
      </c>
      <c r="E2978" t="s">
        <v>813</v>
      </c>
      <c r="F2978" t="s">
        <v>2751</v>
      </c>
      <c r="G2978" t="s">
        <v>51</v>
      </c>
      <c r="H2978" t="s">
        <v>103</v>
      </c>
      <c r="I2978" t="s">
        <v>734</v>
      </c>
      <c r="J2978" t="s">
        <v>735</v>
      </c>
      <c r="K2978">
        <v>673059</v>
      </c>
      <c r="L2978" t="s">
        <v>90</v>
      </c>
      <c r="M2978" t="s">
        <v>91</v>
      </c>
      <c r="N2978" t="s">
        <v>57</v>
      </c>
      <c r="O2978" s="1">
        <v>46023</v>
      </c>
      <c r="Q2978" s="1">
        <v>46174</v>
      </c>
      <c r="R2978" s="2">
        <v>54.83</v>
      </c>
      <c r="S2978">
        <v>1</v>
      </c>
      <c r="T2978" t="s">
        <v>58</v>
      </c>
      <c r="U2978" t="s">
        <v>59</v>
      </c>
      <c r="V2978" s="3">
        <v>0.7</v>
      </c>
      <c r="W2978" s="2">
        <v>0</v>
      </c>
      <c r="X2978">
        <v>0</v>
      </c>
      <c r="Y2978" t="s">
        <v>60</v>
      </c>
      <c r="Z2978" t="s">
        <v>143</v>
      </c>
      <c r="AA2978">
        <v>0</v>
      </c>
      <c r="AB2978" s="2">
        <v>0</v>
      </c>
      <c r="AC2978" s="2">
        <v>0</v>
      </c>
      <c r="AD2978" s="3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0</v>
      </c>
      <c r="AL2978" s="2">
        <v>38.380000000000003</v>
      </c>
      <c r="AM2978" s="2">
        <v>0</v>
      </c>
      <c r="AN2978" s="2">
        <v>0</v>
      </c>
      <c r="AO2978" s="2">
        <v>0</v>
      </c>
      <c r="AP2978" s="2">
        <v>0</v>
      </c>
      <c r="AQ2978" s="2">
        <v>0</v>
      </c>
    </row>
    <row r="2979" spans="1:43" x14ac:dyDescent="0.25">
      <c r="A2979" s="1">
        <v>46146</v>
      </c>
      <c r="B2979" t="s">
        <v>48</v>
      </c>
      <c r="C2979">
        <v>649163</v>
      </c>
      <c r="D2979">
        <v>2032692762</v>
      </c>
      <c r="E2979" t="s">
        <v>2752</v>
      </c>
      <c r="F2979" t="s">
        <v>2753</v>
      </c>
      <c r="G2979" t="s">
        <v>51</v>
      </c>
      <c r="H2979" t="s">
        <v>161</v>
      </c>
      <c r="I2979" t="s">
        <v>734</v>
      </c>
      <c r="J2979" t="s">
        <v>735</v>
      </c>
      <c r="K2979">
        <v>813184</v>
      </c>
      <c r="L2979" t="s">
        <v>744</v>
      </c>
      <c r="M2979" t="s">
        <v>745</v>
      </c>
      <c r="N2979" t="s">
        <v>57</v>
      </c>
      <c r="O2979" s="1">
        <v>46023</v>
      </c>
      <c r="Q2979" s="1">
        <v>46174</v>
      </c>
      <c r="R2979" s="2">
        <v>25.36</v>
      </c>
      <c r="S2979">
        <v>1</v>
      </c>
      <c r="T2979" t="s">
        <v>58</v>
      </c>
      <c r="U2979" t="s">
        <v>59</v>
      </c>
      <c r="V2979" s="3">
        <v>0.7</v>
      </c>
      <c r="W2979" s="2">
        <v>0</v>
      </c>
      <c r="X2979">
        <v>0</v>
      </c>
      <c r="Y2979" t="s">
        <v>60</v>
      </c>
      <c r="Z2979" t="s">
        <v>143</v>
      </c>
      <c r="AA2979">
        <v>0</v>
      </c>
      <c r="AB2979" s="2">
        <v>0</v>
      </c>
      <c r="AC2979" s="2">
        <v>0</v>
      </c>
      <c r="AD2979" s="3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0</v>
      </c>
      <c r="AL2979" s="2">
        <v>17.75</v>
      </c>
      <c r="AM2979" s="2">
        <v>0</v>
      </c>
      <c r="AN2979" s="2">
        <v>0</v>
      </c>
      <c r="AO2979" s="2">
        <v>0</v>
      </c>
      <c r="AP2979" s="2">
        <v>0</v>
      </c>
      <c r="AQ2979" s="2">
        <v>0</v>
      </c>
    </row>
    <row r="2980" spans="1:43" x14ac:dyDescent="0.25">
      <c r="A2980" s="1">
        <v>46146</v>
      </c>
      <c r="B2980" t="s">
        <v>48</v>
      </c>
      <c r="C2980">
        <v>649163</v>
      </c>
      <c r="D2980">
        <v>2032693180</v>
      </c>
      <c r="E2980" t="s">
        <v>1880</v>
      </c>
      <c r="F2980" t="s">
        <v>145</v>
      </c>
      <c r="G2980" t="s">
        <v>51</v>
      </c>
      <c r="H2980" t="s">
        <v>82</v>
      </c>
      <c r="I2980" t="s">
        <v>734</v>
      </c>
      <c r="J2980" t="s">
        <v>735</v>
      </c>
      <c r="K2980">
        <v>651818</v>
      </c>
      <c r="L2980" t="s">
        <v>114</v>
      </c>
      <c r="M2980" t="s">
        <v>115</v>
      </c>
      <c r="N2980" t="s">
        <v>57</v>
      </c>
      <c r="O2980" s="1">
        <v>46028</v>
      </c>
      <c r="Q2980" s="1">
        <v>46179</v>
      </c>
      <c r="R2980" s="2">
        <v>49.8</v>
      </c>
      <c r="S2980">
        <v>1</v>
      </c>
      <c r="T2980" t="s">
        <v>58</v>
      </c>
      <c r="U2980" t="s">
        <v>59</v>
      </c>
      <c r="V2980" s="3">
        <v>0.7</v>
      </c>
      <c r="W2980" s="2">
        <v>0</v>
      </c>
      <c r="X2980">
        <v>0</v>
      </c>
      <c r="Y2980" t="s">
        <v>60</v>
      </c>
      <c r="Z2980" t="s">
        <v>143</v>
      </c>
      <c r="AA2980">
        <v>0</v>
      </c>
      <c r="AB2980" s="2">
        <v>0</v>
      </c>
      <c r="AC2980" s="2">
        <v>0</v>
      </c>
      <c r="AD2980" s="3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2">
        <v>0</v>
      </c>
      <c r="AL2980" s="2">
        <v>34.86</v>
      </c>
      <c r="AM2980" s="2">
        <v>0</v>
      </c>
      <c r="AN2980" s="2">
        <v>0</v>
      </c>
      <c r="AO2980" s="2">
        <v>0</v>
      </c>
      <c r="AP2980" s="2">
        <v>0</v>
      </c>
      <c r="AQ2980" s="2">
        <v>0</v>
      </c>
    </row>
    <row r="2981" spans="1:43" x14ac:dyDescent="0.25">
      <c r="A2981" s="1">
        <v>46146</v>
      </c>
      <c r="B2981" t="s">
        <v>48</v>
      </c>
      <c r="C2981">
        <v>649163</v>
      </c>
      <c r="D2981">
        <v>2032693735</v>
      </c>
      <c r="E2981" t="s">
        <v>130</v>
      </c>
      <c r="F2981" t="s">
        <v>2754</v>
      </c>
      <c r="G2981" t="s">
        <v>51</v>
      </c>
      <c r="H2981" t="s">
        <v>82</v>
      </c>
      <c r="I2981" t="s">
        <v>734</v>
      </c>
      <c r="J2981" t="s">
        <v>735</v>
      </c>
      <c r="K2981">
        <v>821015</v>
      </c>
      <c r="L2981" t="s">
        <v>2161</v>
      </c>
      <c r="M2981" t="s">
        <v>2162</v>
      </c>
      <c r="N2981" t="s">
        <v>57</v>
      </c>
      <c r="O2981" s="1">
        <v>46023</v>
      </c>
      <c r="Q2981" s="1">
        <v>46174</v>
      </c>
      <c r="R2981" s="2">
        <v>96</v>
      </c>
      <c r="S2981">
        <v>1</v>
      </c>
      <c r="T2981" t="s">
        <v>58</v>
      </c>
      <c r="U2981" t="s">
        <v>59</v>
      </c>
      <c r="V2981" s="3">
        <v>0.7</v>
      </c>
      <c r="W2981" s="2">
        <v>0</v>
      </c>
      <c r="X2981">
        <v>0</v>
      </c>
      <c r="Y2981" t="s">
        <v>60</v>
      </c>
      <c r="Z2981" t="s">
        <v>143</v>
      </c>
      <c r="AA2981">
        <v>0</v>
      </c>
      <c r="AB2981" s="2">
        <v>0</v>
      </c>
      <c r="AC2981" s="2">
        <v>0</v>
      </c>
      <c r="AD2981" s="3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2">
        <v>0</v>
      </c>
      <c r="AL2981" s="2">
        <v>67.2</v>
      </c>
      <c r="AM2981" s="2">
        <v>0</v>
      </c>
      <c r="AN2981" s="2">
        <v>0</v>
      </c>
      <c r="AO2981" s="2">
        <v>0</v>
      </c>
      <c r="AP2981" s="2">
        <v>0</v>
      </c>
      <c r="AQ2981" s="2">
        <v>0</v>
      </c>
    </row>
    <row r="2982" spans="1:43" x14ac:dyDescent="0.25">
      <c r="A2982" s="1">
        <v>46146</v>
      </c>
      <c r="B2982" t="s">
        <v>48</v>
      </c>
      <c r="C2982">
        <v>649163</v>
      </c>
      <c r="D2982">
        <v>2032694632</v>
      </c>
      <c r="E2982" t="s">
        <v>2755</v>
      </c>
      <c r="F2982" t="s">
        <v>424</v>
      </c>
      <c r="G2982" t="s">
        <v>51</v>
      </c>
      <c r="H2982" t="s">
        <v>161</v>
      </c>
      <c r="I2982" t="s">
        <v>734</v>
      </c>
      <c r="J2982" t="s">
        <v>735</v>
      </c>
      <c r="K2982">
        <v>649164</v>
      </c>
      <c r="L2982" t="s">
        <v>146</v>
      </c>
      <c r="M2982" t="s">
        <v>147</v>
      </c>
      <c r="N2982" t="s">
        <v>57</v>
      </c>
      <c r="O2982" s="1">
        <v>46023</v>
      </c>
      <c r="Q2982" s="1">
        <v>46174</v>
      </c>
      <c r="R2982" s="2">
        <v>179.96</v>
      </c>
      <c r="S2982">
        <v>1</v>
      </c>
      <c r="T2982" t="s">
        <v>58</v>
      </c>
      <c r="U2982" t="s">
        <v>59</v>
      </c>
      <c r="V2982" s="3">
        <v>0.7</v>
      </c>
      <c r="W2982" s="2">
        <v>0</v>
      </c>
      <c r="X2982">
        <v>0</v>
      </c>
      <c r="Y2982" t="s">
        <v>60</v>
      </c>
      <c r="Z2982" t="s">
        <v>143</v>
      </c>
      <c r="AA2982">
        <v>0</v>
      </c>
      <c r="AB2982" s="2">
        <v>0</v>
      </c>
      <c r="AC2982" s="2">
        <v>0</v>
      </c>
      <c r="AD2982" s="3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0</v>
      </c>
      <c r="AL2982" s="2">
        <v>125.97</v>
      </c>
      <c r="AM2982" s="2">
        <v>0</v>
      </c>
      <c r="AN2982" s="2">
        <v>0</v>
      </c>
      <c r="AO2982" s="2">
        <v>0</v>
      </c>
      <c r="AP2982" s="2">
        <v>0</v>
      </c>
      <c r="AQ2982" s="2">
        <v>0</v>
      </c>
    </row>
    <row r="2983" spans="1:43" x14ac:dyDescent="0.25">
      <c r="A2983" s="1">
        <v>46146</v>
      </c>
      <c r="B2983" t="s">
        <v>48</v>
      </c>
      <c r="C2983">
        <v>649163</v>
      </c>
      <c r="D2983">
        <v>2032695068</v>
      </c>
      <c r="E2983" t="s">
        <v>2756</v>
      </c>
      <c r="F2983" t="s">
        <v>2757</v>
      </c>
      <c r="G2983" t="s">
        <v>51</v>
      </c>
      <c r="H2983" t="s">
        <v>220</v>
      </c>
      <c r="I2983" t="s">
        <v>734</v>
      </c>
      <c r="J2983" t="s">
        <v>735</v>
      </c>
      <c r="K2983">
        <v>753748</v>
      </c>
      <c r="L2983" t="s">
        <v>72</v>
      </c>
      <c r="M2983" t="s">
        <v>73</v>
      </c>
      <c r="N2983" t="s">
        <v>57</v>
      </c>
      <c r="O2983" s="1">
        <v>46023</v>
      </c>
      <c r="Q2983" s="1">
        <v>46174</v>
      </c>
      <c r="R2983" s="2">
        <v>36.04</v>
      </c>
      <c r="S2983">
        <v>1</v>
      </c>
      <c r="T2983" t="s">
        <v>58</v>
      </c>
      <c r="U2983" t="s">
        <v>59</v>
      </c>
      <c r="V2983" s="3">
        <v>0.7</v>
      </c>
      <c r="W2983" s="2">
        <v>0</v>
      </c>
      <c r="X2983">
        <v>0</v>
      </c>
      <c r="Y2983" t="s">
        <v>60</v>
      </c>
      <c r="Z2983" t="s">
        <v>143</v>
      </c>
      <c r="AA2983">
        <v>0</v>
      </c>
      <c r="AB2983" s="2">
        <v>0</v>
      </c>
      <c r="AC2983" s="2">
        <v>0</v>
      </c>
      <c r="AD2983" s="3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2">
        <v>0</v>
      </c>
      <c r="AK2983" s="2">
        <v>0</v>
      </c>
      <c r="AL2983" s="2">
        <v>25.23</v>
      </c>
      <c r="AM2983" s="2">
        <v>0</v>
      </c>
      <c r="AN2983" s="2">
        <v>0</v>
      </c>
      <c r="AO2983" s="2">
        <v>0</v>
      </c>
      <c r="AP2983" s="2">
        <v>0</v>
      </c>
      <c r="AQ2983" s="2">
        <v>0</v>
      </c>
    </row>
    <row r="2984" spans="1:43" x14ac:dyDescent="0.25">
      <c r="A2984" s="1">
        <v>46146</v>
      </c>
      <c r="B2984" t="s">
        <v>48</v>
      </c>
      <c r="C2984">
        <v>649163</v>
      </c>
      <c r="D2984">
        <v>2032695837</v>
      </c>
      <c r="E2984" t="s">
        <v>2758</v>
      </c>
      <c r="F2984" t="s">
        <v>1318</v>
      </c>
      <c r="G2984" t="s">
        <v>51</v>
      </c>
      <c r="H2984" t="s">
        <v>244</v>
      </c>
      <c r="I2984" t="s">
        <v>734</v>
      </c>
      <c r="J2984" t="s">
        <v>735</v>
      </c>
      <c r="K2984">
        <v>877182</v>
      </c>
      <c r="L2984" t="s">
        <v>723</v>
      </c>
      <c r="M2984" t="s">
        <v>724</v>
      </c>
      <c r="N2984" t="s">
        <v>57</v>
      </c>
      <c r="O2984" s="1">
        <v>46023</v>
      </c>
      <c r="Q2984" s="1">
        <v>46174</v>
      </c>
      <c r="R2984" s="2">
        <v>122.73</v>
      </c>
      <c r="S2984">
        <v>1</v>
      </c>
      <c r="T2984" t="s">
        <v>58</v>
      </c>
      <c r="U2984" t="s">
        <v>59</v>
      </c>
      <c r="V2984" s="3">
        <v>0.7</v>
      </c>
      <c r="W2984" s="2">
        <v>0</v>
      </c>
      <c r="X2984">
        <v>0</v>
      </c>
      <c r="Y2984" t="s">
        <v>60</v>
      </c>
      <c r="Z2984" t="s">
        <v>143</v>
      </c>
      <c r="AA2984">
        <v>0</v>
      </c>
      <c r="AB2984" s="2">
        <v>0</v>
      </c>
      <c r="AC2984" s="2">
        <v>0</v>
      </c>
      <c r="AD2984" s="3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0</v>
      </c>
      <c r="AL2984" s="2">
        <v>85.91</v>
      </c>
      <c r="AM2984" s="2">
        <v>0</v>
      </c>
      <c r="AN2984" s="2">
        <v>0</v>
      </c>
      <c r="AO2984" s="2">
        <v>0</v>
      </c>
      <c r="AP2984" s="2">
        <v>0</v>
      </c>
      <c r="AQ2984" s="2">
        <v>0</v>
      </c>
    </row>
    <row r="2985" spans="1:43" x14ac:dyDescent="0.25">
      <c r="A2985" s="1">
        <v>46146</v>
      </c>
      <c r="B2985" t="s">
        <v>48</v>
      </c>
      <c r="C2985">
        <v>649163</v>
      </c>
      <c r="D2985">
        <v>2032695849</v>
      </c>
      <c r="E2985" t="s">
        <v>2759</v>
      </c>
      <c r="F2985" t="s">
        <v>374</v>
      </c>
      <c r="G2985" t="s">
        <v>51</v>
      </c>
      <c r="H2985" t="s">
        <v>213</v>
      </c>
      <c r="I2985" t="s">
        <v>734</v>
      </c>
      <c r="J2985" t="s">
        <v>735</v>
      </c>
      <c r="K2985">
        <v>878036</v>
      </c>
      <c r="L2985" t="s">
        <v>645</v>
      </c>
      <c r="M2985" t="s">
        <v>646</v>
      </c>
      <c r="N2985" t="s">
        <v>57</v>
      </c>
      <c r="O2985" s="1">
        <v>46023</v>
      </c>
      <c r="Q2985" s="1">
        <v>46174</v>
      </c>
      <c r="R2985" s="2">
        <v>70.7</v>
      </c>
      <c r="S2985">
        <v>1</v>
      </c>
      <c r="T2985" t="s">
        <v>58</v>
      </c>
      <c r="U2985" t="s">
        <v>59</v>
      </c>
      <c r="V2985" s="3">
        <v>0.7</v>
      </c>
      <c r="W2985" s="2">
        <v>0</v>
      </c>
      <c r="X2985">
        <v>0</v>
      </c>
      <c r="Y2985" t="s">
        <v>60</v>
      </c>
      <c r="Z2985" t="s">
        <v>143</v>
      </c>
      <c r="AA2985">
        <v>0</v>
      </c>
      <c r="AB2985" s="2">
        <v>0</v>
      </c>
      <c r="AC2985" s="2">
        <v>0</v>
      </c>
      <c r="AD2985" s="3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0</v>
      </c>
      <c r="AL2985" s="2">
        <v>49.49</v>
      </c>
      <c r="AM2985" s="2">
        <v>0</v>
      </c>
      <c r="AN2985" s="2">
        <v>0</v>
      </c>
      <c r="AO2985" s="2">
        <v>0</v>
      </c>
      <c r="AP2985" s="2">
        <v>0</v>
      </c>
      <c r="AQ2985" s="2">
        <v>0</v>
      </c>
    </row>
    <row r="2986" spans="1:43" x14ac:dyDescent="0.25">
      <c r="A2986" s="1">
        <v>46146</v>
      </c>
      <c r="B2986" t="s">
        <v>48</v>
      </c>
      <c r="C2986">
        <v>649163</v>
      </c>
      <c r="D2986">
        <v>2032697607</v>
      </c>
      <c r="E2986" t="s">
        <v>2760</v>
      </c>
      <c r="F2986" t="s">
        <v>513</v>
      </c>
      <c r="G2986" t="s">
        <v>51</v>
      </c>
      <c r="H2986" t="s">
        <v>122</v>
      </c>
      <c r="I2986" t="s">
        <v>734</v>
      </c>
      <c r="J2986" t="s">
        <v>735</v>
      </c>
      <c r="K2986">
        <v>816021</v>
      </c>
      <c r="L2986" t="s">
        <v>124</v>
      </c>
      <c r="M2986" t="s">
        <v>125</v>
      </c>
      <c r="N2986" t="s">
        <v>57</v>
      </c>
      <c r="O2986" s="1">
        <v>46023</v>
      </c>
      <c r="Q2986" s="1">
        <v>46174</v>
      </c>
      <c r="R2986" s="2">
        <v>18.2</v>
      </c>
      <c r="S2986">
        <v>1</v>
      </c>
      <c r="T2986" t="s">
        <v>58</v>
      </c>
      <c r="U2986" t="s">
        <v>59</v>
      </c>
      <c r="V2986" s="3">
        <v>0.7</v>
      </c>
      <c r="W2986" s="2">
        <v>0</v>
      </c>
      <c r="X2986">
        <v>0</v>
      </c>
      <c r="Y2986" t="s">
        <v>60</v>
      </c>
      <c r="Z2986" t="s">
        <v>143</v>
      </c>
      <c r="AA2986">
        <v>0</v>
      </c>
      <c r="AB2986" s="2">
        <v>0</v>
      </c>
      <c r="AC2986" s="2">
        <v>0</v>
      </c>
      <c r="AD2986" s="3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s="2">
        <v>0</v>
      </c>
      <c r="AK2986" s="2">
        <v>0</v>
      </c>
      <c r="AL2986" s="2">
        <v>12.74</v>
      </c>
      <c r="AM2986" s="2">
        <v>0</v>
      </c>
      <c r="AN2986" s="2">
        <v>0</v>
      </c>
      <c r="AO2986" s="2">
        <v>0</v>
      </c>
      <c r="AP2986" s="2">
        <v>0</v>
      </c>
      <c r="AQ2986" s="2">
        <v>0</v>
      </c>
    </row>
    <row r="2987" spans="1:43" x14ac:dyDescent="0.25">
      <c r="A2987" s="1">
        <v>46146</v>
      </c>
      <c r="B2987" t="s">
        <v>48</v>
      </c>
      <c r="C2987">
        <v>649163</v>
      </c>
      <c r="D2987">
        <v>2032698273</v>
      </c>
      <c r="E2987" t="s">
        <v>2761</v>
      </c>
      <c r="F2987" t="s">
        <v>613</v>
      </c>
      <c r="G2987" t="s">
        <v>51</v>
      </c>
      <c r="H2987" t="s">
        <v>82</v>
      </c>
      <c r="I2987" t="s">
        <v>734</v>
      </c>
      <c r="J2987" t="s">
        <v>735</v>
      </c>
      <c r="K2987">
        <v>651818</v>
      </c>
      <c r="L2987" t="s">
        <v>114</v>
      </c>
      <c r="M2987" t="s">
        <v>115</v>
      </c>
      <c r="N2987" t="s">
        <v>57</v>
      </c>
      <c r="O2987" s="1">
        <v>46023</v>
      </c>
      <c r="Q2987" s="1">
        <v>46174</v>
      </c>
      <c r="R2987" s="2">
        <v>465.42</v>
      </c>
      <c r="S2987">
        <v>1</v>
      </c>
      <c r="T2987" t="s">
        <v>58</v>
      </c>
      <c r="U2987" t="s">
        <v>59</v>
      </c>
      <c r="V2987" s="3">
        <v>0.7</v>
      </c>
      <c r="W2987" s="2">
        <v>0</v>
      </c>
      <c r="X2987">
        <v>0</v>
      </c>
      <c r="Y2987" t="s">
        <v>60</v>
      </c>
      <c r="Z2987" t="s">
        <v>143</v>
      </c>
      <c r="AA2987">
        <v>0</v>
      </c>
      <c r="AB2987" s="2">
        <v>0</v>
      </c>
      <c r="AC2987" s="2">
        <v>0</v>
      </c>
      <c r="AD2987" s="3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2">
        <v>0</v>
      </c>
      <c r="AL2987" s="2">
        <v>325.79000000000002</v>
      </c>
      <c r="AM2987" s="2">
        <v>0</v>
      </c>
      <c r="AN2987" s="2">
        <v>0</v>
      </c>
      <c r="AO2987" s="2">
        <v>0</v>
      </c>
      <c r="AP2987" s="2">
        <v>0</v>
      </c>
      <c r="AQ2987" s="2">
        <v>0</v>
      </c>
    </row>
    <row r="2988" spans="1:43" x14ac:dyDescent="0.25">
      <c r="A2988" s="1">
        <v>46146</v>
      </c>
      <c r="B2988" t="s">
        <v>48</v>
      </c>
      <c r="C2988">
        <v>649163</v>
      </c>
      <c r="D2988">
        <v>2032698824</v>
      </c>
      <c r="E2988" t="s">
        <v>2762</v>
      </c>
      <c r="F2988" t="s">
        <v>2763</v>
      </c>
      <c r="G2988" t="s">
        <v>51</v>
      </c>
      <c r="H2988" t="s">
        <v>213</v>
      </c>
      <c r="I2988" t="s">
        <v>734</v>
      </c>
      <c r="J2988" t="s">
        <v>735</v>
      </c>
      <c r="K2988">
        <v>812782</v>
      </c>
      <c r="L2988" t="s">
        <v>99</v>
      </c>
      <c r="M2988" t="s">
        <v>100</v>
      </c>
      <c r="N2988" t="s">
        <v>57</v>
      </c>
      <c r="O2988" s="1">
        <v>46023</v>
      </c>
      <c r="Q2988" s="1">
        <v>46174</v>
      </c>
      <c r="R2988" s="2">
        <v>38.89</v>
      </c>
      <c r="S2988">
        <v>1</v>
      </c>
      <c r="T2988" t="s">
        <v>58</v>
      </c>
      <c r="U2988" t="s">
        <v>59</v>
      </c>
      <c r="V2988" s="3">
        <v>0.7</v>
      </c>
      <c r="W2988" s="2">
        <v>0</v>
      </c>
      <c r="X2988">
        <v>0</v>
      </c>
      <c r="Y2988" t="s">
        <v>60</v>
      </c>
      <c r="Z2988" t="s">
        <v>143</v>
      </c>
      <c r="AA2988">
        <v>0</v>
      </c>
      <c r="AB2988" s="2">
        <v>0</v>
      </c>
      <c r="AC2988" s="2">
        <v>0</v>
      </c>
      <c r="AD2988" s="3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s="2">
        <v>0</v>
      </c>
      <c r="AK2988" s="2">
        <v>0</v>
      </c>
      <c r="AL2988" s="2">
        <v>27.22</v>
      </c>
      <c r="AM2988" s="2">
        <v>0</v>
      </c>
      <c r="AN2988" s="2">
        <v>0</v>
      </c>
      <c r="AO2988" s="2">
        <v>0</v>
      </c>
      <c r="AP2988" s="2">
        <v>0</v>
      </c>
      <c r="AQ2988" s="2">
        <v>0</v>
      </c>
    </row>
    <row r="2989" spans="1:43" x14ac:dyDescent="0.25">
      <c r="A2989" s="1">
        <v>46146</v>
      </c>
      <c r="B2989" t="s">
        <v>48</v>
      </c>
      <c r="C2989">
        <v>649163</v>
      </c>
      <c r="D2989">
        <v>2032698978</v>
      </c>
      <c r="E2989" t="s">
        <v>126</v>
      </c>
      <c r="F2989" t="s">
        <v>998</v>
      </c>
      <c r="G2989" t="s">
        <v>51</v>
      </c>
      <c r="H2989" t="s">
        <v>82</v>
      </c>
      <c r="I2989" t="s">
        <v>734</v>
      </c>
      <c r="J2989" t="s">
        <v>735</v>
      </c>
      <c r="K2989">
        <v>824062</v>
      </c>
      <c r="L2989" t="s">
        <v>400</v>
      </c>
      <c r="M2989" t="s">
        <v>401</v>
      </c>
      <c r="N2989" t="s">
        <v>57</v>
      </c>
      <c r="O2989" s="1">
        <v>46023</v>
      </c>
      <c r="Q2989" s="1">
        <v>46174</v>
      </c>
      <c r="R2989" s="2">
        <v>72.59</v>
      </c>
      <c r="S2989">
        <v>1</v>
      </c>
      <c r="T2989" t="s">
        <v>58</v>
      </c>
      <c r="U2989" t="s">
        <v>59</v>
      </c>
      <c r="V2989" s="3">
        <v>0.7</v>
      </c>
      <c r="W2989" s="2">
        <v>0</v>
      </c>
      <c r="X2989">
        <v>0</v>
      </c>
      <c r="Y2989" t="s">
        <v>60</v>
      </c>
      <c r="Z2989" t="s">
        <v>143</v>
      </c>
      <c r="AA2989">
        <v>0</v>
      </c>
      <c r="AB2989" s="2">
        <v>0</v>
      </c>
      <c r="AC2989" s="2">
        <v>0</v>
      </c>
      <c r="AD2989" s="3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0</v>
      </c>
      <c r="AL2989" s="2">
        <v>50.81</v>
      </c>
      <c r="AM2989" s="2">
        <v>0</v>
      </c>
      <c r="AN2989" s="2">
        <v>0</v>
      </c>
      <c r="AO2989" s="2">
        <v>0</v>
      </c>
      <c r="AP2989" s="2">
        <v>0</v>
      </c>
      <c r="AQ2989" s="2">
        <v>0</v>
      </c>
    </row>
    <row r="2990" spans="1:43" x14ac:dyDescent="0.25">
      <c r="A2990" s="1">
        <v>46146</v>
      </c>
      <c r="B2990" t="s">
        <v>48</v>
      </c>
      <c r="C2990">
        <v>649163</v>
      </c>
      <c r="D2990">
        <v>2032700181</v>
      </c>
      <c r="E2990" t="s">
        <v>2764</v>
      </c>
      <c r="F2990" t="s">
        <v>2765</v>
      </c>
      <c r="G2990" t="s">
        <v>51</v>
      </c>
      <c r="H2990" t="s">
        <v>122</v>
      </c>
      <c r="I2990" t="s">
        <v>734</v>
      </c>
      <c r="J2990" t="s">
        <v>735</v>
      </c>
      <c r="K2990">
        <v>796984</v>
      </c>
      <c r="L2990" t="s">
        <v>168</v>
      </c>
      <c r="M2990" t="s">
        <v>112</v>
      </c>
      <c r="N2990" t="s">
        <v>57</v>
      </c>
      <c r="O2990" s="1">
        <v>46023</v>
      </c>
      <c r="Q2990" s="1">
        <v>46174</v>
      </c>
      <c r="R2990" s="2">
        <v>18.28</v>
      </c>
      <c r="S2990">
        <v>1</v>
      </c>
      <c r="T2990" t="s">
        <v>58</v>
      </c>
      <c r="U2990" t="s">
        <v>59</v>
      </c>
      <c r="V2990" s="3">
        <v>0.7</v>
      </c>
      <c r="W2990" s="2">
        <v>0</v>
      </c>
      <c r="X2990">
        <v>0</v>
      </c>
      <c r="Y2990" t="s">
        <v>60</v>
      </c>
      <c r="Z2990" t="s">
        <v>143</v>
      </c>
      <c r="AA2990">
        <v>0</v>
      </c>
      <c r="AB2990" s="2">
        <v>0</v>
      </c>
      <c r="AC2990" s="2">
        <v>0</v>
      </c>
      <c r="AD2990" s="3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s="2">
        <v>0</v>
      </c>
      <c r="AK2990" s="2">
        <v>0</v>
      </c>
      <c r="AL2990" s="2">
        <v>12.8</v>
      </c>
      <c r="AM2990" s="2">
        <v>0</v>
      </c>
      <c r="AN2990" s="2">
        <v>0</v>
      </c>
      <c r="AO2990" s="2">
        <v>0</v>
      </c>
      <c r="AP2990" s="2">
        <v>0</v>
      </c>
      <c r="AQ2990" s="2">
        <v>0</v>
      </c>
    </row>
    <row r="2991" spans="1:43" x14ac:dyDescent="0.25">
      <c r="A2991" s="1">
        <v>46146</v>
      </c>
      <c r="B2991" t="s">
        <v>48</v>
      </c>
      <c r="C2991">
        <v>649163</v>
      </c>
      <c r="D2991">
        <v>2032701013</v>
      </c>
      <c r="E2991" t="s">
        <v>2766</v>
      </c>
      <c r="F2991" t="s">
        <v>2767</v>
      </c>
      <c r="G2991" t="s">
        <v>51</v>
      </c>
      <c r="H2991" t="s">
        <v>324</v>
      </c>
      <c r="I2991" t="s">
        <v>734</v>
      </c>
      <c r="J2991" t="s">
        <v>735</v>
      </c>
      <c r="K2991">
        <v>856163</v>
      </c>
      <c r="L2991" t="s">
        <v>216</v>
      </c>
      <c r="M2991" t="s">
        <v>217</v>
      </c>
      <c r="N2991" t="s">
        <v>57</v>
      </c>
      <c r="O2991" s="1">
        <v>46023</v>
      </c>
      <c r="Q2991" s="1">
        <v>46174</v>
      </c>
      <c r="R2991" s="2">
        <v>94.38</v>
      </c>
      <c r="S2991">
        <v>1</v>
      </c>
      <c r="T2991" t="s">
        <v>58</v>
      </c>
      <c r="U2991" t="s">
        <v>59</v>
      </c>
      <c r="V2991" s="3">
        <v>0.7</v>
      </c>
      <c r="W2991" s="2">
        <v>0</v>
      </c>
      <c r="X2991">
        <v>0</v>
      </c>
      <c r="Y2991" t="s">
        <v>60</v>
      </c>
      <c r="Z2991" t="s">
        <v>143</v>
      </c>
      <c r="AA2991">
        <v>0</v>
      </c>
      <c r="AB2991" s="2">
        <v>0</v>
      </c>
      <c r="AC2991" s="2">
        <v>0</v>
      </c>
      <c r="AD2991" s="3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s="2">
        <v>0</v>
      </c>
      <c r="AK2991" s="2">
        <v>0</v>
      </c>
      <c r="AL2991" s="2">
        <v>66.069999999999993</v>
      </c>
      <c r="AM2991" s="2">
        <v>0</v>
      </c>
      <c r="AN2991" s="2">
        <v>0</v>
      </c>
      <c r="AO2991" s="2">
        <v>0</v>
      </c>
      <c r="AP2991" s="2">
        <v>0</v>
      </c>
      <c r="AQ2991" s="2">
        <v>0</v>
      </c>
    </row>
    <row r="2992" spans="1:43" x14ac:dyDescent="0.25">
      <c r="A2992" s="1">
        <v>46146</v>
      </c>
      <c r="B2992" t="s">
        <v>48</v>
      </c>
      <c r="C2992">
        <v>649163</v>
      </c>
      <c r="D2992">
        <v>2032701048</v>
      </c>
      <c r="E2992" t="s">
        <v>2190</v>
      </c>
      <c r="F2992" t="s">
        <v>300</v>
      </c>
      <c r="G2992" t="s">
        <v>51</v>
      </c>
      <c r="H2992" t="s">
        <v>239</v>
      </c>
      <c r="I2992" t="s">
        <v>734</v>
      </c>
      <c r="J2992" t="s">
        <v>740</v>
      </c>
      <c r="K2992">
        <v>651818</v>
      </c>
      <c r="L2992" t="s">
        <v>114</v>
      </c>
      <c r="M2992" t="s">
        <v>115</v>
      </c>
      <c r="N2992" t="s">
        <v>57</v>
      </c>
      <c r="O2992" s="1">
        <v>46028</v>
      </c>
      <c r="Q2992" s="1">
        <v>46179</v>
      </c>
      <c r="R2992" s="2">
        <v>71.27</v>
      </c>
      <c r="S2992">
        <v>1</v>
      </c>
      <c r="T2992" t="s">
        <v>58</v>
      </c>
      <c r="U2992" t="s">
        <v>59</v>
      </c>
      <c r="V2992" s="3">
        <v>0.7</v>
      </c>
      <c r="W2992" s="2">
        <v>0</v>
      </c>
      <c r="X2992">
        <v>0</v>
      </c>
      <c r="Y2992" t="s">
        <v>60</v>
      </c>
      <c r="Z2992" t="s">
        <v>143</v>
      </c>
      <c r="AA2992">
        <v>0</v>
      </c>
      <c r="AB2992" s="2">
        <v>0</v>
      </c>
      <c r="AC2992" s="2">
        <v>0</v>
      </c>
      <c r="AD2992" s="3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2">
        <v>0</v>
      </c>
      <c r="AL2992" s="2">
        <v>49.89</v>
      </c>
      <c r="AM2992" s="2">
        <v>0</v>
      </c>
      <c r="AN2992" s="2">
        <v>0</v>
      </c>
      <c r="AO2992" s="2">
        <v>0</v>
      </c>
      <c r="AP2992" s="2">
        <v>0</v>
      </c>
      <c r="AQ2992" s="2">
        <v>0</v>
      </c>
    </row>
    <row r="2993" spans="1:43" x14ac:dyDescent="0.25">
      <c r="A2993" s="1">
        <v>46146</v>
      </c>
      <c r="B2993" t="s">
        <v>48</v>
      </c>
      <c r="C2993">
        <v>649163</v>
      </c>
      <c r="D2993">
        <v>2032701049</v>
      </c>
      <c r="E2993" t="s">
        <v>2190</v>
      </c>
      <c r="F2993" t="s">
        <v>300</v>
      </c>
      <c r="G2993" t="s">
        <v>51</v>
      </c>
      <c r="H2993" t="s">
        <v>239</v>
      </c>
      <c r="I2993" t="s">
        <v>734</v>
      </c>
      <c r="J2993" t="s">
        <v>746</v>
      </c>
      <c r="K2993">
        <v>651818</v>
      </c>
      <c r="L2993" t="s">
        <v>114</v>
      </c>
      <c r="M2993" t="s">
        <v>115</v>
      </c>
      <c r="N2993" t="s">
        <v>57</v>
      </c>
      <c r="O2993" s="1">
        <v>46028</v>
      </c>
      <c r="Q2993" s="1">
        <v>46179</v>
      </c>
      <c r="R2993" s="2">
        <v>36.31</v>
      </c>
      <c r="S2993">
        <v>1</v>
      </c>
      <c r="T2993" t="s">
        <v>58</v>
      </c>
      <c r="U2993" t="s">
        <v>59</v>
      </c>
      <c r="V2993" s="3">
        <v>0.9</v>
      </c>
      <c r="W2993" s="2">
        <v>0</v>
      </c>
      <c r="X2993">
        <v>0</v>
      </c>
      <c r="Y2993" t="s">
        <v>60</v>
      </c>
      <c r="Z2993" t="s">
        <v>143</v>
      </c>
      <c r="AA2993">
        <v>0</v>
      </c>
      <c r="AB2993" s="2">
        <v>0</v>
      </c>
      <c r="AC2993" s="2">
        <v>0</v>
      </c>
      <c r="AD2993" s="3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2">
        <v>0</v>
      </c>
      <c r="AK2993" s="2">
        <v>0</v>
      </c>
      <c r="AL2993" s="2">
        <v>32.68</v>
      </c>
      <c r="AM2993" s="2">
        <v>0</v>
      </c>
      <c r="AN2993" s="2">
        <v>0</v>
      </c>
      <c r="AO2993" s="2">
        <v>0</v>
      </c>
      <c r="AP2993" s="2">
        <v>0</v>
      </c>
      <c r="AQ2993" s="2">
        <v>0</v>
      </c>
    </row>
    <row r="2994" spans="1:43" x14ac:dyDescent="0.25">
      <c r="A2994" s="1">
        <v>46146</v>
      </c>
      <c r="B2994" t="s">
        <v>48</v>
      </c>
      <c r="C2994">
        <v>649163</v>
      </c>
      <c r="D2994">
        <v>2032701288</v>
      </c>
      <c r="E2994" t="s">
        <v>1050</v>
      </c>
      <c r="F2994" t="s">
        <v>629</v>
      </c>
      <c r="G2994" t="s">
        <v>51</v>
      </c>
      <c r="H2994" t="s">
        <v>213</v>
      </c>
      <c r="I2994" t="s">
        <v>734</v>
      </c>
      <c r="J2994" t="s">
        <v>735</v>
      </c>
      <c r="K2994">
        <v>878036</v>
      </c>
      <c r="L2994" t="s">
        <v>645</v>
      </c>
      <c r="M2994" t="s">
        <v>646</v>
      </c>
      <c r="N2994" t="s">
        <v>57</v>
      </c>
      <c r="O2994" s="1">
        <v>46023</v>
      </c>
      <c r="Q2994" s="1">
        <v>46174</v>
      </c>
      <c r="R2994" s="2">
        <v>47.47</v>
      </c>
      <c r="S2994">
        <v>1</v>
      </c>
      <c r="T2994" t="s">
        <v>58</v>
      </c>
      <c r="U2994" t="s">
        <v>59</v>
      </c>
      <c r="V2994" s="3">
        <v>0.7</v>
      </c>
      <c r="W2994" s="2">
        <v>0</v>
      </c>
      <c r="X2994">
        <v>0</v>
      </c>
      <c r="Y2994" t="s">
        <v>60</v>
      </c>
      <c r="Z2994" t="s">
        <v>143</v>
      </c>
      <c r="AA2994">
        <v>0</v>
      </c>
      <c r="AB2994" s="2">
        <v>0</v>
      </c>
      <c r="AC2994" s="2">
        <v>0</v>
      </c>
      <c r="AD2994" s="3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33.229999999999997</v>
      </c>
      <c r="AM2994" s="2">
        <v>0</v>
      </c>
      <c r="AN2994" s="2">
        <v>0</v>
      </c>
      <c r="AO2994" s="2">
        <v>0</v>
      </c>
      <c r="AP2994" s="2">
        <v>0</v>
      </c>
      <c r="AQ2994" s="2">
        <v>0</v>
      </c>
    </row>
    <row r="2995" spans="1:43" x14ac:dyDescent="0.25">
      <c r="A2995" s="1">
        <v>46146</v>
      </c>
      <c r="B2995" t="s">
        <v>48</v>
      </c>
      <c r="C2995">
        <v>649163</v>
      </c>
      <c r="D2995">
        <v>2032701910</v>
      </c>
      <c r="E2995" t="s">
        <v>412</v>
      </c>
      <c r="F2995" t="s">
        <v>594</v>
      </c>
      <c r="G2995" t="s">
        <v>51</v>
      </c>
      <c r="H2995" t="s">
        <v>475</v>
      </c>
      <c r="I2995" t="s">
        <v>734</v>
      </c>
      <c r="J2995" t="s">
        <v>735</v>
      </c>
      <c r="K2995">
        <v>651818</v>
      </c>
      <c r="L2995" t="s">
        <v>114</v>
      </c>
      <c r="M2995" t="s">
        <v>115</v>
      </c>
      <c r="N2995" t="s">
        <v>57</v>
      </c>
      <c r="O2995" s="1">
        <v>46028</v>
      </c>
      <c r="Q2995" s="1">
        <v>46179</v>
      </c>
      <c r="R2995" s="2">
        <v>83.52</v>
      </c>
      <c r="S2995">
        <v>1</v>
      </c>
      <c r="T2995" t="s">
        <v>58</v>
      </c>
      <c r="U2995" t="s">
        <v>59</v>
      </c>
      <c r="V2995" s="3">
        <v>0.7</v>
      </c>
      <c r="W2995" s="2">
        <v>0</v>
      </c>
      <c r="X2995">
        <v>0</v>
      </c>
      <c r="Y2995" t="s">
        <v>60</v>
      </c>
      <c r="Z2995" t="s">
        <v>143</v>
      </c>
      <c r="AA2995">
        <v>0</v>
      </c>
      <c r="AB2995" s="2">
        <v>0</v>
      </c>
      <c r="AC2995" s="2">
        <v>0</v>
      </c>
      <c r="AD2995" s="3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2">
        <v>0</v>
      </c>
      <c r="AK2995" s="2">
        <v>0</v>
      </c>
      <c r="AL2995" s="2">
        <v>58.46</v>
      </c>
      <c r="AM2995" s="2">
        <v>0</v>
      </c>
      <c r="AN2995" s="2">
        <v>0</v>
      </c>
      <c r="AO2995" s="2">
        <v>0</v>
      </c>
      <c r="AP2995" s="2">
        <v>0</v>
      </c>
      <c r="AQ2995" s="2">
        <v>0</v>
      </c>
    </row>
    <row r="2996" spans="1:43" x14ac:dyDescent="0.25">
      <c r="A2996" s="1">
        <v>46146</v>
      </c>
      <c r="B2996" t="s">
        <v>48</v>
      </c>
      <c r="C2996">
        <v>649163</v>
      </c>
      <c r="D2996">
        <v>2032702142</v>
      </c>
      <c r="E2996" t="s">
        <v>2768</v>
      </c>
      <c r="F2996" t="s">
        <v>399</v>
      </c>
      <c r="G2996" t="s">
        <v>51</v>
      </c>
      <c r="H2996" t="s">
        <v>213</v>
      </c>
      <c r="I2996" t="s">
        <v>734</v>
      </c>
      <c r="J2996" t="s">
        <v>735</v>
      </c>
      <c r="K2996">
        <v>767312</v>
      </c>
      <c r="L2996" t="s">
        <v>609</v>
      </c>
      <c r="M2996" t="s">
        <v>466</v>
      </c>
      <c r="N2996" t="s">
        <v>57</v>
      </c>
      <c r="O2996" s="1">
        <v>46023</v>
      </c>
      <c r="Q2996" s="1">
        <v>46174</v>
      </c>
      <c r="R2996" s="2">
        <v>150.04</v>
      </c>
      <c r="S2996">
        <v>1</v>
      </c>
      <c r="T2996" t="s">
        <v>58</v>
      </c>
      <c r="U2996" t="s">
        <v>59</v>
      </c>
      <c r="V2996" s="3">
        <v>0.7</v>
      </c>
      <c r="W2996" s="2">
        <v>0</v>
      </c>
      <c r="X2996">
        <v>0</v>
      </c>
      <c r="Y2996" t="s">
        <v>60</v>
      </c>
      <c r="Z2996" t="s">
        <v>143</v>
      </c>
      <c r="AA2996">
        <v>0</v>
      </c>
      <c r="AB2996" s="2">
        <v>0</v>
      </c>
      <c r="AC2996" s="2">
        <v>0</v>
      </c>
      <c r="AD2996" s="3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0</v>
      </c>
      <c r="AL2996" s="2">
        <v>105.03</v>
      </c>
      <c r="AM2996" s="2">
        <v>0</v>
      </c>
      <c r="AN2996" s="2">
        <v>0</v>
      </c>
      <c r="AO2996" s="2">
        <v>0</v>
      </c>
      <c r="AP2996" s="2">
        <v>0</v>
      </c>
      <c r="AQ2996" s="2">
        <v>0</v>
      </c>
    </row>
    <row r="2997" spans="1:43" x14ac:dyDescent="0.25">
      <c r="A2997" s="1">
        <v>46146</v>
      </c>
      <c r="B2997" t="s">
        <v>48</v>
      </c>
      <c r="C2997">
        <v>649163</v>
      </c>
      <c r="D2997">
        <v>2032702144</v>
      </c>
      <c r="E2997" t="s">
        <v>1179</v>
      </c>
      <c r="F2997" t="s">
        <v>1180</v>
      </c>
      <c r="G2997" t="s">
        <v>51</v>
      </c>
      <c r="H2997" t="s">
        <v>205</v>
      </c>
      <c r="I2997" t="s">
        <v>734</v>
      </c>
      <c r="J2997" t="s">
        <v>735</v>
      </c>
      <c r="K2997">
        <v>820140</v>
      </c>
      <c r="L2997" t="s">
        <v>1182</v>
      </c>
      <c r="M2997" t="s">
        <v>84</v>
      </c>
      <c r="N2997" t="s">
        <v>57</v>
      </c>
      <c r="O2997" s="1">
        <v>46023</v>
      </c>
      <c r="Q2997" s="1">
        <v>46174</v>
      </c>
      <c r="R2997" s="2">
        <v>34</v>
      </c>
      <c r="S2997">
        <v>1</v>
      </c>
      <c r="T2997" t="s">
        <v>58</v>
      </c>
      <c r="U2997" t="s">
        <v>59</v>
      </c>
      <c r="V2997" s="3">
        <v>0.3</v>
      </c>
      <c r="W2997" s="2">
        <v>0</v>
      </c>
      <c r="X2997">
        <v>0</v>
      </c>
      <c r="Y2997" t="s">
        <v>60</v>
      </c>
      <c r="Z2997" t="s">
        <v>143</v>
      </c>
      <c r="AA2997">
        <v>0</v>
      </c>
      <c r="AB2997" s="2">
        <v>0</v>
      </c>
      <c r="AC2997" s="2">
        <v>0</v>
      </c>
      <c r="AD2997" s="3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10.199999999999999</v>
      </c>
      <c r="AM2997" s="2">
        <v>0</v>
      </c>
      <c r="AN2997" s="2">
        <v>0</v>
      </c>
      <c r="AO2997" s="2">
        <v>0</v>
      </c>
      <c r="AP2997" s="2">
        <v>0</v>
      </c>
      <c r="AQ2997" s="2">
        <v>0</v>
      </c>
    </row>
    <row r="2998" spans="1:43" x14ac:dyDescent="0.25">
      <c r="A2998" s="1">
        <v>46146</v>
      </c>
      <c r="B2998" t="s">
        <v>48</v>
      </c>
      <c r="C2998">
        <v>649163</v>
      </c>
      <c r="D2998">
        <v>2032702364</v>
      </c>
      <c r="E2998" t="s">
        <v>2769</v>
      </c>
      <c r="F2998" t="s">
        <v>1001</v>
      </c>
      <c r="G2998" t="s">
        <v>51</v>
      </c>
      <c r="H2998" t="s">
        <v>324</v>
      </c>
      <c r="I2998" t="s">
        <v>734</v>
      </c>
      <c r="J2998" t="s">
        <v>735</v>
      </c>
      <c r="K2998">
        <v>856163</v>
      </c>
      <c r="L2998" t="s">
        <v>216</v>
      </c>
      <c r="M2998" t="s">
        <v>217</v>
      </c>
      <c r="N2998" t="s">
        <v>57</v>
      </c>
      <c r="O2998" s="1">
        <v>46023</v>
      </c>
      <c r="Q2998" s="1">
        <v>46174</v>
      </c>
      <c r="R2998" s="2">
        <v>36.58</v>
      </c>
      <c r="S2998">
        <v>1</v>
      </c>
      <c r="T2998" t="s">
        <v>58</v>
      </c>
      <c r="U2998" t="s">
        <v>59</v>
      </c>
      <c r="V2998" s="3">
        <v>0.7</v>
      </c>
      <c r="W2998" s="2">
        <v>0</v>
      </c>
      <c r="X2998">
        <v>0</v>
      </c>
      <c r="Y2998" t="s">
        <v>60</v>
      </c>
      <c r="Z2998" t="s">
        <v>143</v>
      </c>
      <c r="AA2998">
        <v>0</v>
      </c>
      <c r="AB2998" s="2">
        <v>0</v>
      </c>
      <c r="AC2998" s="2">
        <v>0</v>
      </c>
      <c r="AD2998" s="3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0</v>
      </c>
      <c r="AL2998" s="2">
        <v>25.61</v>
      </c>
      <c r="AM2998" s="2">
        <v>0</v>
      </c>
      <c r="AN2998" s="2">
        <v>0</v>
      </c>
      <c r="AO2998" s="2">
        <v>0</v>
      </c>
      <c r="AP2998" s="2">
        <v>0</v>
      </c>
      <c r="AQ2998" s="2">
        <v>0</v>
      </c>
    </row>
    <row r="2999" spans="1:43" x14ac:dyDescent="0.25">
      <c r="A2999" s="1">
        <v>46146</v>
      </c>
      <c r="B2999" t="s">
        <v>48</v>
      </c>
      <c r="C2999">
        <v>649163</v>
      </c>
      <c r="D2999">
        <v>2032702443</v>
      </c>
      <c r="E2999" t="s">
        <v>2770</v>
      </c>
      <c r="F2999" t="s">
        <v>2388</v>
      </c>
      <c r="G2999" t="s">
        <v>51</v>
      </c>
      <c r="H2999" t="s">
        <v>82</v>
      </c>
      <c r="I2999" t="s">
        <v>734</v>
      </c>
      <c r="J2999" t="s">
        <v>735</v>
      </c>
      <c r="K2999">
        <v>824076</v>
      </c>
      <c r="L2999" t="s">
        <v>158</v>
      </c>
      <c r="M2999" t="s">
        <v>159</v>
      </c>
      <c r="N2999" t="s">
        <v>57</v>
      </c>
      <c r="O2999" s="1">
        <v>46023</v>
      </c>
      <c r="Q2999" s="1">
        <v>46174</v>
      </c>
      <c r="R2999" s="2">
        <v>11.5</v>
      </c>
      <c r="S2999">
        <v>1</v>
      </c>
      <c r="T2999" t="s">
        <v>58</v>
      </c>
      <c r="U2999" t="s">
        <v>59</v>
      </c>
      <c r="V2999" s="3">
        <v>0.7</v>
      </c>
      <c r="W2999" s="2">
        <v>0</v>
      </c>
      <c r="X2999">
        <v>0</v>
      </c>
      <c r="Y2999" t="s">
        <v>60</v>
      </c>
      <c r="Z2999" t="s">
        <v>143</v>
      </c>
      <c r="AA2999">
        <v>0</v>
      </c>
      <c r="AB2999" s="2">
        <v>0</v>
      </c>
      <c r="AC2999" s="2">
        <v>0</v>
      </c>
      <c r="AD2999" s="3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0</v>
      </c>
      <c r="AL2999" s="2">
        <v>8.0500000000000007</v>
      </c>
      <c r="AM2999" s="2">
        <v>0</v>
      </c>
      <c r="AN2999" s="2">
        <v>0</v>
      </c>
      <c r="AO2999" s="2">
        <v>0</v>
      </c>
      <c r="AP2999" s="2">
        <v>0</v>
      </c>
      <c r="AQ2999" s="2">
        <v>0</v>
      </c>
    </row>
    <row r="3000" spans="1:43" x14ac:dyDescent="0.25">
      <c r="A3000" s="1">
        <v>46146</v>
      </c>
      <c r="B3000" t="s">
        <v>48</v>
      </c>
      <c r="C3000">
        <v>649163</v>
      </c>
      <c r="D3000">
        <v>2032702584</v>
      </c>
      <c r="E3000" t="s">
        <v>2771</v>
      </c>
      <c r="F3000" t="s">
        <v>75</v>
      </c>
      <c r="G3000" t="s">
        <v>51</v>
      </c>
      <c r="H3000" t="s">
        <v>82</v>
      </c>
      <c r="I3000" t="s">
        <v>734</v>
      </c>
      <c r="J3000" t="s">
        <v>735</v>
      </c>
      <c r="K3000">
        <v>768887</v>
      </c>
      <c r="L3000" t="s">
        <v>762</v>
      </c>
      <c r="M3000" t="s">
        <v>763</v>
      </c>
      <c r="N3000" t="s">
        <v>57</v>
      </c>
      <c r="O3000" s="1">
        <v>46023</v>
      </c>
      <c r="Q3000" s="1">
        <v>46174</v>
      </c>
      <c r="R3000" s="2">
        <v>58.24</v>
      </c>
      <c r="S3000">
        <v>1</v>
      </c>
      <c r="T3000" t="s">
        <v>58</v>
      </c>
      <c r="U3000" t="s">
        <v>59</v>
      </c>
      <c r="V3000" s="3">
        <v>0.7</v>
      </c>
      <c r="W3000" s="2">
        <v>0</v>
      </c>
      <c r="X3000">
        <v>0</v>
      </c>
      <c r="Y3000" t="s">
        <v>60</v>
      </c>
      <c r="Z3000" t="s">
        <v>143</v>
      </c>
      <c r="AA3000">
        <v>0</v>
      </c>
      <c r="AB3000" s="2">
        <v>0</v>
      </c>
      <c r="AC3000" s="2">
        <v>0</v>
      </c>
      <c r="AD3000" s="3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0</v>
      </c>
      <c r="AL3000" s="2">
        <v>40.770000000000003</v>
      </c>
      <c r="AM3000" s="2">
        <v>0</v>
      </c>
      <c r="AN3000" s="2">
        <v>0</v>
      </c>
      <c r="AO3000" s="2">
        <v>0</v>
      </c>
      <c r="AP3000" s="2">
        <v>0</v>
      </c>
      <c r="AQ3000" s="2">
        <v>0</v>
      </c>
    </row>
    <row r="3001" spans="1:43" x14ac:dyDescent="0.25">
      <c r="A3001" s="1">
        <v>46146</v>
      </c>
      <c r="B3001" t="s">
        <v>48</v>
      </c>
      <c r="C3001">
        <v>649163</v>
      </c>
      <c r="D3001">
        <v>2032702836</v>
      </c>
      <c r="E3001" t="s">
        <v>1644</v>
      </c>
      <c r="F3001" t="s">
        <v>97</v>
      </c>
      <c r="G3001" t="s">
        <v>51</v>
      </c>
      <c r="H3001" t="s">
        <v>82</v>
      </c>
      <c r="I3001" t="s">
        <v>734</v>
      </c>
      <c r="J3001" t="s">
        <v>735</v>
      </c>
      <c r="K3001">
        <v>821015</v>
      </c>
      <c r="L3001" t="s">
        <v>2161</v>
      </c>
      <c r="M3001" t="s">
        <v>2162</v>
      </c>
      <c r="N3001" t="s">
        <v>57</v>
      </c>
      <c r="O3001" s="1">
        <v>46023</v>
      </c>
      <c r="Q3001" s="1">
        <v>46174</v>
      </c>
      <c r="R3001" s="2">
        <v>27.5</v>
      </c>
      <c r="S3001">
        <v>1</v>
      </c>
      <c r="T3001" t="s">
        <v>58</v>
      </c>
      <c r="U3001" t="s">
        <v>59</v>
      </c>
      <c r="V3001" s="3">
        <v>0.7</v>
      </c>
      <c r="W3001" s="2">
        <v>0</v>
      </c>
      <c r="X3001">
        <v>0</v>
      </c>
      <c r="Y3001" t="s">
        <v>60</v>
      </c>
      <c r="Z3001" t="s">
        <v>143</v>
      </c>
      <c r="AA3001">
        <v>0</v>
      </c>
      <c r="AB3001" s="2">
        <v>0</v>
      </c>
      <c r="AC3001" s="2">
        <v>0</v>
      </c>
      <c r="AD3001" s="3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0</v>
      </c>
      <c r="AL3001" s="2">
        <v>19.25</v>
      </c>
      <c r="AM3001" s="2">
        <v>0</v>
      </c>
      <c r="AN3001" s="2">
        <v>0</v>
      </c>
      <c r="AO3001" s="2">
        <v>0</v>
      </c>
      <c r="AP3001" s="2">
        <v>0</v>
      </c>
      <c r="AQ3001" s="2">
        <v>0</v>
      </c>
    </row>
    <row r="3002" spans="1:43" x14ac:dyDescent="0.25">
      <c r="A3002" s="1">
        <v>46146</v>
      </c>
      <c r="B3002" t="s">
        <v>48</v>
      </c>
      <c r="C3002">
        <v>649163</v>
      </c>
      <c r="D3002">
        <v>2032703008</v>
      </c>
      <c r="E3002" t="s">
        <v>2272</v>
      </c>
      <c r="F3002" t="s">
        <v>2424</v>
      </c>
      <c r="G3002" t="s">
        <v>51</v>
      </c>
      <c r="H3002" t="s">
        <v>313</v>
      </c>
      <c r="I3002" t="s">
        <v>734</v>
      </c>
      <c r="J3002" t="s">
        <v>735</v>
      </c>
      <c r="K3002">
        <v>651818</v>
      </c>
      <c r="L3002" t="s">
        <v>114</v>
      </c>
      <c r="M3002" t="s">
        <v>115</v>
      </c>
      <c r="N3002" t="s">
        <v>57</v>
      </c>
      <c r="O3002" s="1">
        <v>46028</v>
      </c>
      <c r="Q3002" s="1">
        <v>46179</v>
      </c>
      <c r="R3002" s="2">
        <v>51.38</v>
      </c>
      <c r="S3002">
        <v>1</v>
      </c>
      <c r="T3002" t="s">
        <v>58</v>
      </c>
      <c r="U3002" t="s">
        <v>59</v>
      </c>
      <c r="V3002" s="3">
        <v>0.7</v>
      </c>
      <c r="W3002" s="2">
        <v>0</v>
      </c>
      <c r="X3002">
        <v>0</v>
      </c>
      <c r="Y3002" t="s">
        <v>60</v>
      </c>
      <c r="Z3002" t="s">
        <v>143</v>
      </c>
      <c r="AA3002">
        <v>0</v>
      </c>
      <c r="AB3002" s="2">
        <v>0</v>
      </c>
      <c r="AC3002" s="2">
        <v>0</v>
      </c>
      <c r="AD3002" s="3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35.97</v>
      </c>
      <c r="AM3002" s="2">
        <v>0</v>
      </c>
      <c r="AN3002" s="2">
        <v>0</v>
      </c>
      <c r="AO3002" s="2">
        <v>0</v>
      </c>
      <c r="AP3002" s="2">
        <v>0</v>
      </c>
      <c r="AQ3002" s="2">
        <v>0</v>
      </c>
    </row>
    <row r="3003" spans="1:43" x14ac:dyDescent="0.25">
      <c r="A3003" s="1">
        <v>46146</v>
      </c>
      <c r="B3003" t="s">
        <v>48</v>
      </c>
      <c r="C3003">
        <v>649163</v>
      </c>
      <c r="D3003">
        <v>2032703010</v>
      </c>
      <c r="E3003" t="s">
        <v>2272</v>
      </c>
      <c r="F3003" t="s">
        <v>2424</v>
      </c>
      <c r="G3003" t="s">
        <v>51</v>
      </c>
      <c r="H3003" t="s">
        <v>313</v>
      </c>
      <c r="I3003" t="s">
        <v>734</v>
      </c>
      <c r="J3003" t="s">
        <v>746</v>
      </c>
      <c r="K3003">
        <v>651818</v>
      </c>
      <c r="L3003" t="s">
        <v>114</v>
      </c>
      <c r="M3003" t="s">
        <v>115</v>
      </c>
      <c r="N3003" t="s">
        <v>57</v>
      </c>
      <c r="O3003" s="1">
        <v>46028</v>
      </c>
      <c r="Q3003" s="1">
        <v>46179</v>
      </c>
      <c r="R3003" s="2">
        <v>29.25</v>
      </c>
      <c r="S3003">
        <v>1</v>
      </c>
      <c r="T3003" t="s">
        <v>58</v>
      </c>
      <c r="U3003" t="s">
        <v>59</v>
      </c>
      <c r="V3003" s="3">
        <v>0.9</v>
      </c>
      <c r="W3003" s="2">
        <v>0</v>
      </c>
      <c r="X3003">
        <v>0</v>
      </c>
      <c r="Y3003" t="s">
        <v>60</v>
      </c>
      <c r="Z3003" t="s">
        <v>143</v>
      </c>
      <c r="AA3003">
        <v>0</v>
      </c>
      <c r="AB3003" s="2">
        <v>0</v>
      </c>
      <c r="AC3003" s="2">
        <v>0</v>
      </c>
      <c r="AD3003" s="3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26.32</v>
      </c>
      <c r="AM3003" s="2">
        <v>0</v>
      </c>
      <c r="AN3003" s="2">
        <v>0</v>
      </c>
      <c r="AO3003" s="2">
        <v>0</v>
      </c>
      <c r="AP3003" s="2">
        <v>0</v>
      </c>
      <c r="AQ3003" s="2">
        <v>0</v>
      </c>
    </row>
    <row r="3004" spans="1:43" x14ac:dyDescent="0.25">
      <c r="A3004" s="1">
        <v>46146</v>
      </c>
      <c r="B3004" t="s">
        <v>48</v>
      </c>
      <c r="C3004">
        <v>649163</v>
      </c>
      <c r="D3004">
        <v>2032703237</v>
      </c>
      <c r="E3004" t="s">
        <v>2772</v>
      </c>
      <c r="F3004" t="s">
        <v>2024</v>
      </c>
      <c r="G3004" t="s">
        <v>51</v>
      </c>
      <c r="H3004" t="s">
        <v>82</v>
      </c>
      <c r="I3004" t="s">
        <v>734</v>
      </c>
      <c r="J3004" t="s">
        <v>735</v>
      </c>
      <c r="K3004">
        <v>768887</v>
      </c>
      <c r="L3004" t="s">
        <v>762</v>
      </c>
      <c r="M3004" t="s">
        <v>763</v>
      </c>
      <c r="N3004" t="s">
        <v>57</v>
      </c>
      <c r="O3004" s="1">
        <v>46023</v>
      </c>
      <c r="Q3004" s="1">
        <v>46174</v>
      </c>
      <c r="R3004" s="2">
        <v>52.31</v>
      </c>
      <c r="S3004">
        <v>1</v>
      </c>
      <c r="T3004" t="s">
        <v>58</v>
      </c>
      <c r="U3004" t="s">
        <v>59</v>
      </c>
      <c r="V3004" s="3">
        <v>0.7</v>
      </c>
      <c r="W3004" s="2">
        <v>0</v>
      </c>
      <c r="X3004">
        <v>0</v>
      </c>
      <c r="Y3004" t="s">
        <v>60</v>
      </c>
      <c r="Z3004" t="s">
        <v>143</v>
      </c>
      <c r="AA3004">
        <v>0</v>
      </c>
      <c r="AB3004" s="2">
        <v>0</v>
      </c>
      <c r="AC3004" s="2">
        <v>0</v>
      </c>
      <c r="AD3004" s="3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36.619999999999997</v>
      </c>
      <c r="AM3004" s="2">
        <v>0</v>
      </c>
      <c r="AN3004" s="2">
        <v>0</v>
      </c>
      <c r="AO3004" s="2">
        <v>0</v>
      </c>
      <c r="AP3004" s="2">
        <v>0</v>
      </c>
      <c r="AQ3004" s="2">
        <v>0</v>
      </c>
    </row>
    <row r="3005" spans="1:43" x14ac:dyDescent="0.25">
      <c r="A3005" s="1">
        <v>46146</v>
      </c>
      <c r="B3005" t="s">
        <v>48</v>
      </c>
      <c r="C3005">
        <v>649163</v>
      </c>
      <c r="D3005">
        <v>2032703289</v>
      </c>
      <c r="E3005" t="s">
        <v>2773</v>
      </c>
      <c r="F3005" t="s">
        <v>1087</v>
      </c>
      <c r="G3005" t="s">
        <v>51</v>
      </c>
      <c r="H3005" t="s">
        <v>110</v>
      </c>
      <c r="I3005" t="s">
        <v>734</v>
      </c>
      <c r="J3005" t="s">
        <v>735</v>
      </c>
      <c r="K3005">
        <v>753748</v>
      </c>
      <c r="L3005" t="s">
        <v>72</v>
      </c>
      <c r="M3005" t="s">
        <v>73</v>
      </c>
      <c r="N3005" t="s">
        <v>57</v>
      </c>
      <c r="O3005" s="1">
        <v>46023</v>
      </c>
      <c r="Q3005" s="1">
        <v>46174</v>
      </c>
      <c r="R3005" s="2">
        <v>172.75</v>
      </c>
      <c r="S3005">
        <v>1</v>
      </c>
      <c r="T3005" t="s">
        <v>58</v>
      </c>
      <c r="U3005" t="s">
        <v>59</v>
      </c>
      <c r="V3005" s="3">
        <v>0.7</v>
      </c>
      <c r="W3005" s="2">
        <v>0</v>
      </c>
      <c r="X3005">
        <v>0</v>
      </c>
      <c r="Y3005" t="s">
        <v>60</v>
      </c>
      <c r="Z3005" t="s">
        <v>143</v>
      </c>
      <c r="AA3005">
        <v>0</v>
      </c>
      <c r="AB3005" s="2">
        <v>0</v>
      </c>
      <c r="AC3005" s="2">
        <v>0</v>
      </c>
      <c r="AD3005" s="3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0</v>
      </c>
      <c r="AL3005" s="2">
        <v>120.92</v>
      </c>
      <c r="AM3005" s="2">
        <v>0</v>
      </c>
      <c r="AN3005" s="2">
        <v>0</v>
      </c>
      <c r="AO3005" s="2">
        <v>0</v>
      </c>
      <c r="AP3005" s="2">
        <v>0</v>
      </c>
      <c r="AQ3005" s="2">
        <v>0</v>
      </c>
    </row>
    <row r="3006" spans="1:43" x14ac:dyDescent="0.25">
      <c r="A3006" s="1">
        <v>46146</v>
      </c>
      <c r="B3006" t="s">
        <v>48</v>
      </c>
      <c r="C3006">
        <v>649163</v>
      </c>
      <c r="D3006">
        <v>2032703312</v>
      </c>
      <c r="E3006" t="s">
        <v>2774</v>
      </c>
      <c r="F3006" t="s">
        <v>1025</v>
      </c>
      <c r="G3006" t="s">
        <v>51</v>
      </c>
      <c r="H3006" t="s">
        <v>82</v>
      </c>
      <c r="I3006" t="s">
        <v>734</v>
      </c>
      <c r="J3006" t="s">
        <v>735</v>
      </c>
      <c r="K3006">
        <v>768887</v>
      </c>
      <c r="L3006" t="s">
        <v>762</v>
      </c>
      <c r="M3006" t="s">
        <v>763</v>
      </c>
      <c r="N3006" t="s">
        <v>57</v>
      </c>
      <c r="O3006" s="1">
        <v>46023</v>
      </c>
      <c r="Q3006" s="1">
        <v>46174</v>
      </c>
      <c r="R3006" s="2">
        <v>52.31</v>
      </c>
      <c r="S3006">
        <v>1</v>
      </c>
      <c r="T3006" t="s">
        <v>58</v>
      </c>
      <c r="U3006" t="s">
        <v>59</v>
      </c>
      <c r="V3006" s="3">
        <v>0.7</v>
      </c>
      <c r="W3006" s="2">
        <v>0</v>
      </c>
      <c r="X3006">
        <v>0</v>
      </c>
      <c r="Y3006" t="s">
        <v>60</v>
      </c>
      <c r="Z3006" t="s">
        <v>143</v>
      </c>
      <c r="AA3006">
        <v>0</v>
      </c>
      <c r="AB3006" s="2">
        <v>0</v>
      </c>
      <c r="AC3006" s="2">
        <v>0</v>
      </c>
      <c r="AD3006" s="3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0</v>
      </c>
      <c r="AL3006" s="2">
        <v>36.619999999999997</v>
      </c>
      <c r="AM3006" s="2">
        <v>0</v>
      </c>
      <c r="AN3006" s="2">
        <v>0</v>
      </c>
      <c r="AO3006" s="2">
        <v>0</v>
      </c>
      <c r="AP3006" s="2">
        <v>0</v>
      </c>
      <c r="AQ3006" s="2">
        <v>0</v>
      </c>
    </row>
    <row r="3007" spans="1:43" x14ac:dyDescent="0.25">
      <c r="A3007" s="1">
        <v>46146</v>
      </c>
      <c r="B3007" t="s">
        <v>48</v>
      </c>
      <c r="C3007">
        <v>649163</v>
      </c>
      <c r="D3007">
        <v>2032703396</v>
      </c>
      <c r="E3007" t="s">
        <v>2775</v>
      </c>
      <c r="F3007" t="s">
        <v>2776</v>
      </c>
      <c r="G3007" t="s">
        <v>51</v>
      </c>
      <c r="H3007" t="s">
        <v>324</v>
      </c>
      <c r="I3007" t="s">
        <v>734</v>
      </c>
      <c r="J3007" t="s">
        <v>735</v>
      </c>
      <c r="K3007">
        <v>768271</v>
      </c>
      <c r="L3007" t="s">
        <v>2327</v>
      </c>
      <c r="M3007" t="s">
        <v>459</v>
      </c>
      <c r="N3007" t="s">
        <v>57</v>
      </c>
      <c r="O3007" s="1">
        <v>46023</v>
      </c>
      <c r="Q3007" s="1">
        <v>46174</v>
      </c>
      <c r="R3007" s="2">
        <v>318.32</v>
      </c>
      <c r="S3007">
        <v>1</v>
      </c>
      <c r="T3007" t="s">
        <v>58</v>
      </c>
      <c r="U3007" t="s">
        <v>59</v>
      </c>
      <c r="V3007" s="3">
        <v>0.7</v>
      </c>
      <c r="W3007" s="2">
        <v>0</v>
      </c>
      <c r="X3007">
        <v>0</v>
      </c>
      <c r="Y3007" t="s">
        <v>60</v>
      </c>
      <c r="Z3007" t="s">
        <v>143</v>
      </c>
      <c r="AA3007">
        <v>0</v>
      </c>
      <c r="AB3007" s="2">
        <v>0</v>
      </c>
      <c r="AC3007" s="2">
        <v>0</v>
      </c>
      <c r="AD3007" s="3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0</v>
      </c>
      <c r="AL3007" s="2">
        <v>222.82</v>
      </c>
      <c r="AM3007" s="2">
        <v>0</v>
      </c>
      <c r="AN3007" s="2">
        <v>0</v>
      </c>
      <c r="AO3007" s="2">
        <v>0</v>
      </c>
      <c r="AP3007" s="2">
        <v>0</v>
      </c>
      <c r="AQ3007" s="2">
        <v>0</v>
      </c>
    </row>
    <row r="3008" spans="1:43" x14ac:dyDescent="0.25">
      <c r="A3008" s="1">
        <v>46146</v>
      </c>
      <c r="B3008" t="s">
        <v>48</v>
      </c>
      <c r="C3008">
        <v>649163</v>
      </c>
      <c r="D3008">
        <v>2032703480</v>
      </c>
      <c r="E3008" t="s">
        <v>2777</v>
      </c>
      <c r="F3008" t="s">
        <v>374</v>
      </c>
      <c r="G3008" t="s">
        <v>51</v>
      </c>
      <c r="H3008" t="s">
        <v>82</v>
      </c>
      <c r="I3008" t="s">
        <v>734</v>
      </c>
      <c r="J3008" t="s">
        <v>735</v>
      </c>
      <c r="K3008">
        <v>812656</v>
      </c>
      <c r="L3008" t="s">
        <v>760</v>
      </c>
      <c r="M3008" t="s">
        <v>170</v>
      </c>
      <c r="N3008" t="s">
        <v>57</v>
      </c>
      <c r="O3008" s="1">
        <v>46023</v>
      </c>
      <c r="Q3008" s="1">
        <v>46174</v>
      </c>
      <c r="R3008" s="2">
        <v>24.65</v>
      </c>
      <c r="S3008">
        <v>1</v>
      </c>
      <c r="T3008" t="s">
        <v>58</v>
      </c>
      <c r="U3008" t="s">
        <v>59</v>
      </c>
      <c r="V3008" s="3">
        <v>0.7</v>
      </c>
      <c r="W3008" s="2">
        <v>0</v>
      </c>
      <c r="X3008">
        <v>0</v>
      </c>
      <c r="Y3008" t="s">
        <v>60</v>
      </c>
      <c r="Z3008" t="s">
        <v>143</v>
      </c>
      <c r="AA3008">
        <v>0</v>
      </c>
      <c r="AB3008" s="2">
        <v>0</v>
      </c>
      <c r="AC3008" s="2">
        <v>0</v>
      </c>
      <c r="AD3008" s="3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0</v>
      </c>
      <c r="AL3008" s="2">
        <v>17.260000000000002</v>
      </c>
      <c r="AM3008" s="2">
        <v>0</v>
      </c>
      <c r="AN3008" s="2">
        <v>0</v>
      </c>
      <c r="AO3008" s="2">
        <v>0</v>
      </c>
      <c r="AP3008" s="2">
        <v>0</v>
      </c>
      <c r="AQ3008" s="2">
        <v>0</v>
      </c>
    </row>
    <row r="3009" spans="1:43" x14ac:dyDescent="0.25">
      <c r="A3009" s="1">
        <v>46146</v>
      </c>
      <c r="B3009" t="s">
        <v>48</v>
      </c>
      <c r="C3009">
        <v>649163</v>
      </c>
      <c r="D3009">
        <v>2032703529</v>
      </c>
      <c r="E3009" t="s">
        <v>1434</v>
      </c>
      <c r="F3009" t="s">
        <v>2778</v>
      </c>
      <c r="G3009" t="s">
        <v>51</v>
      </c>
      <c r="H3009" t="s">
        <v>87</v>
      </c>
      <c r="I3009" t="s">
        <v>734</v>
      </c>
      <c r="J3009" t="s">
        <v>735</v>
      </c>
      <c r="K3009">
        <v>673059</v>
      </c>
      <c r="L3009" t="s">
        <v>90</v>
      </c>
      <c r="M3009" t="s">
        <v>91</v>
      </c>
      <c r="N3009" t="s">
        <v>57</v>
      </c>
      <c r="O3009" s="1">
        <v>46023</v>
      </c>
      <c r="Q3009" s="1">
        <v>46174</v>
      </c>
      <c r="R3009" s="2">
        <v>81.58</v>
      </c>
      <c r="S3009">
        <v>1</v>
      </c>
      <c r="T3009" t="s">
        <v>58</v>
      </c>
      <c r="U3009" t="s">
        <v>59</v>
      </c>
      <c r="V3009" s="3">
        <v>0.7</v>
      </c>
      <c r="W3009" s="2">
        <v>0</v>
      </c>
      <c r="X3009">
        <v>0</v>
      </c>
      <c r="Y3009" t="s">
        <v>60</v>
      </c>
      <c r="Z3009" t="s">
        <v>143</v>
      </c>
      <c r="AA3009">
        <v>0</v>
      </c>
      <c r="AB3009" s="2">
        <v>0</v>
      </c>
      <c r="AC3009" s="2">
        <v>0</v>
      </c>
      <c r="AD3009" s="3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0</v>
      </c>
      <c r="AL3009" s="2">
        <v>57.11</v>
      </c>
      <c r="AM3009" s="2">
        <v>0</v>
      </c>
      <c r="AN3009" s="2">
        <v>0</v>
      </c>
      <c r="AO3009" s="2">
        <v>0</v>
      </c>
      <c r="AP3009" s="2">
        <v>0</v>
      </c>
      <c r="AQ3009" s="2">
        <v>0</v>
      </c>
    </row>
    <row r="3010" spans="1:43" x14ac:dyDescent="0.25">
      <c r="A3010" s="1">
        <v>46146</v>
      </c>
      <c r="B3010" t="s">
        <v>48</v>
      </c>
      <c r="C3010">
        <v>649163</v>
      </c>
      <c r="D3010">
        <v>2032703622</v>
      </c>
      <c r="E3010" t="s">
        <v>2779</v>
      </c>
      <c r="F3010" t="s">
        <v>732</v>
      </c>
      <c r="G3010" t="s">
        <v>51</v>
      </c>
      <c r="H3010" t="s">
        <v>82</v>
      </c>
      <c r="I3010" t="s">
        <v>734</v>
      </c>
      <c r="J3010" t="s">
        <v>735</v>
      </c>
      <c r="K3010">
        <v>651818</v>
      </c>
      <c r="L3010" t="s">
        <v>114</v>
      </c>
      <c r="M3010" t="s">
        <v>115</v>
      </c>
      <c r="N3010" t="s">
        <v>57</v>
      </c>
      <c r="O3010" s="1">
        <v>46028</v>
      </c>
      <c r="Q3010" s="1">
        <v>46179</v>
      </c>
      <c r="R3010" s="2">
        <v>49.8</v>
      </c>
      <c r="S3010">
        <v>1</v>
      </c>
      <c r="T3010" t="s">
        <v>58</v>
      </c>
      <c r="U3010" t="s">
        <v>59</v>
      </c>
      <c r="V3010" s="3">
        <v>0.7</v>
      </c>
      <c r="W3010" s="2">
        <v>0</v>
      </c>
      <c r="X3010">
        <v>0</v>
      </c>
      <c r="Y3010" t="s">
        <v>60</v>
      </c>
      <c r="Z3010" t="s">
        <v>143</v>
      </c>
      <c r="AA3010">
        <v>0</v>
      </c>
      <c r="AB3010" s="2">
        <v>0</v>
      </c>
      <c r="AC3010" s="2">
        <v>0</v>
      </c>
      <c r="AD3010" s="3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2">
        <v>0</v>
      </c>
      <c r="AL3010" s="2">
        <v>34.86</v>
      </c>
      <c r="AM3010" s="2">
        <v>0</v>
      </c>
      <c r="AN3010" s="2">
        <v>0</v>
      </c>
      <c r="AO3010" s="2">
        <v>0</v>
      </c>
      <c r="AP3010" s="2">
        <v>0</v>
      </c>
      <c r="AQ3010" s="2">
        <v>0</v>
      </c>
    </row>
    <row r="3011" spans="1:43" x14ac:dyDescent="0.25">
      <c r="A3011" s="1">
        <v>46146</v>
      </c>
      <c r="B3011" t="s">
        <v>48</v>
      </c>
      <c r="C3011">
        <v>649163</v>
      </c>
      <c r="D3011">
        <v>2032703624</v>
      </c>
      <c r="E3011" t="s">
        <v>2779</v>
      </c>
      <c r="F3011" t="s">
        <v>732</v>
      </c>
      <c r="G3011" t="s">
        <v>51</v>
      </c>
      <c r="H3011" t="s">
        <v>82</v>
      </c>
      <c r="I3011" t="s">
        <v>734</v>
      </c>
      <c r="J3011" t="s">
        <v>746</v>
      </c>
      <c r="K3011">
        <v>651818</v>
      </c>
      <c r="L3011" t="s">
        <v>114</v>
      </c>
      <c r="M3011" t="s">
        <v>115</v>
      </c>
      <c r="N3011" t="s">
        <v>57</v>
      </c>
      <c r="O3011" s="1">
        <v>46028</v>
      </c>
      <c r="Q3011" s="1">
        <v>46179</v>
      </c>
      <c r="R3011" s="2">
        <v>41.88</v>
      </c>
      <c r="S3011">
        <v>1</v>
      </c>
      <c r="T3011" t="s">
        <v>58</v>
      </c>
      <c r="U3011" t="s">
        <v>59</v>
      </c>
      <c r="V3011" s="3">
        <v>0.9</v>
      </c>
      <c r="W3011" s="2">
        <v>0</v>
      </c>
      <c r="X3011">
        <v>0</v>
      </c>
      <c r="Y3011" t="s">
        <v>60</v>
      </c>
      <c r="Z3011" t="s">
        <v>143</v>
      </c>
      <c r="AA3011">
        <v>0</v>
      </c>
      <c r="AB3011" s="2">
        <v>0</v>
      </c>
      <c r="AC3011" s="2">
        <v>0</v>
      </c>
      <c r="AD3011" s="3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37.69</v>
      </c>
      <c r="AM3011" s="2">
        <v>0</v>
      </c>
      <c r="AN3011" s="2">
        <v>0</v>
      </c>
      <c r="AO3011" s="2">
        <v>0</v>
      </c>
      <c r="AP3011" s="2">
        <v>0</v>
      </c>
      <c r="AQ3011" s="2">
        <v>0</v>
      </c>
    </row>
    <row r="3012" spans="1:43" x14ac:dyDescent="0.25">
      <c r="A3012" s="1">
        <v>46146</v>
      </c>
      <c r="B3012" t="s">
        <v>48</v>
      </c>
      <c r="C3012">
        <v>649163</v>
      </c>
      <c r="D3012">
        <v>2032703765</v>
      </c>
      <c r="E3012" t="s">
        <v>2749</v>
      </c>
      <c r="F3012" t="s">
        <v>304</v>
      </c>
      <c r="G3012" t="s">
        <v>51</v>
      </c>
      <c r="H3012" t="s">
        <v>110</v>
      </c>
      <c r="I3012" t="s">
        <v>734</v>
      </c>
      <c r="J3012" t="s">
        <v>778</v>
      </c>
      <c r="K3012">
        <v>789909</v>
      </c>
      <c r="L3012" t="s">
        <v>843</v>
      </c>
      <c r="M3012" t="s">
        <v>844</v>
      </c>
      <c r="N3012" t="s">
        <v>57</v>
      </c>
      <c r="O3012" s="1">
        <v>46023</v>
      </c>
      <c r="Q3012" s="1">
        <v>46174</v>
      </c>
      <c r="R3012" s="2">
        <v>29.5</v>
      </c>
      <c r="S3012">
        <v>1</v>
      </c>
      <c r="T3012" t="s">
        <v>58</v>
      </c>
      <c r="U3012" t="s">
        <v>59</v>
      </c>
      <c r="V3012" s="3">
        <v>0.42</v>
      </c>
      <c r="W3012" s="2">
        <v>0</v>
      </c>
      <c r="X3012">
        <v>0</v>
      </c>
      <c r="Y3012" t="s">
        <v>60</v>
      </c>
      <c r="Z3012" t="s">
        <v>143</v>
      </c>
      <c r="AA3012">
        <v>0</v>
      </c>
      <c r="AB3012" s="2">
        <v>0</v>
      </c>
      <c r="AC3012" s="2">
        <v>0</v>
      </c>
      <c r="AD3012" s="3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2">
        <v>0</v>
      </c>
      <c r="AL3012" s="2">
        <v>12.39</v>
      </c>
      <c r="AM3012" s="2">
        <v>0</v>
      </c>
      <c r="AN3012" s="2">
        <v>0</v>
      </c>
      <c r="AO3012" s="2">
        <v>0</v>
      </c>
      <c r="AP3012" s="2">
        <v>0</v>
      </c>
      <c r="AQ3012" s="2">
        <v>0</v>
      </c>
    </row>
    <row r="3013" spans="1:43" x14ac:dyDescent="0.25">
      <c r="A3013" s="1">
        <v>46146</v>
      </c>
      <c r="B3013" t="s">
        <v>48</v>
      </c>
      <c r="C3013">
        <v>649163</v>
      </c>
      <c r="D3013">
        <v>2032704450</v>
      </c>
      <c r="E3013" t="s">
        <v>2780</v>
      </c>
      <c r="F3013" t="s">
        <v>2781</v>
      </c>
      <c r="G3013" t="s">
        <v>51</v>
      </c>
      <c r="H3013" t="s">
        <v>82</v>
      </c>
      <c r="I3013" t="s">
        <v>734</v>
      </c>
      <c r="J3013" t="s">
        <v>735</v>
      </c>
      <c r="K3013">
        <v>824081</v>
      </c>
      <c r="L3013" t="s">
        <v>1996</v>
      </c>
      <c r="M3013" t="s">
        <v>1997</v>
      </c>
      <c r="N3013" t="s">
        <v>57</v>
      </c>
      <c r="O3013" s="1">
        <v>46023</v>
      </c>
      <c r="Q3013" s="1">
        <v>46174</v>
      </c>
      <c r="R3013" s="2">
        <v>124.72</v>
      </c>
      <c r="S3013">
        <v>1</v>
      </c>
      <c r="T3013" t="s">
        <v>58</v>
      </c>
      <c r="U3013" t="s">
        <v>59</v>
      </c>
      <c r="V3013" s="3">
        <v>0.7</v>
      </c>
      <c r="W3013" s="2">
        <v>0</v>
      </c>
      <c r="X3013">
        <v>0</v>
      </c>
      <c r="Y3013" t="s">
        <v>60</v>
      </c>
      <c r="Z3013" t="s">
        <v>143</v>
      </c>
      <c r="AA3013">
        <v>0</v>
      </c>
      <c r="AB3013" s="2">
        <v>0</v>
      </c>
      <c r="AC3013" s="2">
        <v>0</v>
      </c>
      <c r="AD3013" s="3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0</v>
      </c>
      <c r="AL3013" s="2">
        <v>87.3</v>
      </c>
      <c r="AM3013" s="2">
        <v>0</v>
      </c>
      <c r="AN3013" s="2">
        <v>0</v>
      </c>
      <c r="AO3013" s="2">
        <v>0</v>
      </c>
      <c r="AP3013" s="2">
        <v>0</v>
      </c>
      <c r="AQ3013" s="2">
        <v>0</v>
      </c>
    </row>
    <row r="3014" spans="1:43" x14ac:dyDescent="0.25">
      <c r="A3014" s="1">
        <v>46146</v>
      </c>
      <c r="B3014" t="s">
        <v>48</v>
      </c>
      <c r="C3014">
        <v>649163</v>
      </c>
      <c r="D3014">
        <v>2032704652</v>
      </c>
      <c r="E3014" t="s">
        <v>2782</v>
      </c>
      <c r="F3014" t="s">
        <v>1867</v>
      </c>
      <c r="G3014" t="s">
        <v>51</v>
      </c>
      <c r="H3014" t="s">
        <v>324</v>
      </c>
      <c r="I3014" t="s">
        <v>734</v>
      </c>
      <c r="J3014" t="s">
        <v>735</v>
      </c>
      <c r="K3014">
        <v>875334</v>
      </c>
      <c r="L3014" t="s">
        <v>429</v>
      </c>
      <c r="M3014" t="s">
        <v>430</v>
      </c>
      <c r="N3014" t="s">
        <v>57</v>
      </c>
      <c r="O3014" s="1">
        <v>46023</v>
      </c>
      <c r="Q3014" s="1">
        <v>46174</v>
      </c>
      <c r="R3014" s="2">
        <v>28</v>
      </c>
      <c r="S3014">
        <v>1</v>
      </c>
      <c r="T3014" t="s">
        <v>58</v>
      </c>
      <c r="U3014" t="s">
        <v>59</v>
      </c>
      <c r="V3014" s="3">
        <v>0.7</v>
      </c>
      <c r="W3014" s="2">
        <v>0</v>
      </c>
      <c r="X3014">
        <v>0</v>
      </c>
      <c r="Y3014" t="s">
        <v>60</v>
      </c>
      <c r="Z3014" t="s">
        <v>143</v>
      </c>
      <c r="AA3014">
        <v>0</v>
      </c>
      <c r="AB3014" s="2">
        <v>0</v>
      </c>
      <c r="AC3014" s="2">
        <v>0</v>
      </c>
      <c r="AD3014" s="3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0</v>
      </c>
      <c r="AL3014" s="2">
        <v>19.600000000000001</v>
      </c>
      <c r="AM3014" s="2">
        <v>0</v>
      </c>
      <c r="AN3014" s="2">
        <v>0</v>
      </c>
      <c r="AO3014" s="2">
        <v>0</v>
      </c>
      <c r="AP3014" s="2">
        <v>0</v>
      </c>
      <c r="AQ3014" s="2">
        <v>0</v>
      </c>
    </row>
    <row r="3015" spans="1:43" x14ac:dyDescent="0.25">
      <c r="A3015" s="1">
        <v>46146</v>
      </c>
      <c r="B3015" t="s">
        <v>48</v>
      </c>
      <c r="C3015">
        <v>649163</v>
      </c>
      <c r="D3015">
        <v>2032704838</v>
      </c>
      <c r="E3015" t="s">
        <v>2783</v>
      </c>
      <c r="F3015" t="s">
        <v>75</v>
      </c>
      <c r="G3015" t="s">
        <v>51</v>
      </c>
      <c r="H3015" t="s">
        <v>213</v>
      </c>
      <c r="I3015" t="s">
        <v>734</v>
      </c>
      <c r="J3015" t="s">
        <v>735</v>
      </c>
      <c r="K3015">
        <v>878036</v>
      </c>
      <c r="L3015" t="s">
        <v>645</v>
      </c>
      <c r="M3015" t="s">
        <v>646</v>
      </c>
      <c r="N3015" t="s">
        <v>57</v>
      </c>
      <c r="O3015" s="1">
        <v>46023</v>
      </c>
      <c r="Q3015" s="1">
        <v>46174</v>
      </c>
      <c r="R3015" s="2">
        <v>41.66</v>
      </c>
      <c r="S3015">
        <v>1</v>
      </c>
      <c r="T3015" t="s">
        <v>58</v>
      </c>
      <c r="U3015" t="s">
        <v>59</v>
      </c>
      <c r="V3015" s="3">
        <v>0.7</v>
      </c>
      <c r="W3015" s="2">
        <v>0</v>
      </c>
      <c r="X3015">
        <v>0</v>
      </c>
      <c r="Y3015" t="s">
        <v>60</v>
      </c>
      <c r="Z3015" t="s">
        <v>143</v>
      </c>
      <c r="AA3015">
        <v>0</v>
      </c>
      <c r="AB3015" s="2">
        <v>0</v>
      </c>
      <c r="AC3015" s="2">
        <v>0</v>
      </c>
      <c r="AD3015" s="3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>
        <v>0</v>
      </c>
      <c r="AL3015" s="2">
        <v>29.16</v>
      </c>
      <c r="AM3015" s="2">
        <v>0</v>
      </c>
      <c r="AN3015" s="2">
        <v>0</v>
      </c>
      <c r="AO3015" s="2">
        <v>0</v>
      </c>
      <c r="AP3015" s="2">
        <v>0</v>
      </c>
      <c r="AQ3015" s="2">
        <v>0</v>
      </c>
    </row>
    <row r="3016" spans="1:43" x14ac:dyDescent="0.25">
      <c r="A3016" s="1">
        <v>46146</v>
      </c>
      <c r="B3016" t="s">
        <v>48</v>
      </c>
      <c r="C3016">
        <v>649163</v>
      </c>
      <c r="D3016">
        <v>2032704984</v>
      </c>
      <c r="E3016" t="s">
        <v>1233</v>
      </c>
      <c r="F3016" t="s">
        <v>1631</v>
      </c>
      <c r="G3016" t="s">
        <v>51</v>
      </c>
      <c r="H3016" t="s">
        <v>106</v>
      </c>
      <c r="I3016" t="s">
        <v>734</v>
      </c>
      <c r="J3016" t="s">
        <v>735</v>
      </c>
      <c r="K3016">
        <v>812994</v>
      </c>
      <c r="L3016" t="s">
        <v>895</v>
      </c>
      <c r="M3016" t="s">
        <v>896</v>
      </c>
      <c r="N3016" t="s">
        <v>57</v>
      </c>
      <c r="O3016" s="1">
        <v>46023</v>
      </c>
      <c r="Q3016" s="1">
        <v>46174</v>
      </c>
      <c r="R3016" s="2">
        <v>31.06</v>
      </c>
      <c r="S3016">
        <v>1</v>
      </c>
      <c r="T3016" t="s">
        <v>58</v>
      </c>
      <c r="U3016" t="s">
        <v>59</v>
      </c>
      <c r="V3016" s="3">
        <v>0.7</v>
      </c>
      <c r="W3016" s="2">
        <v>0</v>
      </c>
      <c r="X3016">
        <v>0</v>
      </c>
      <c r="Y3016" t="s">
        <v>60</v>
      </c>
      <c r="Z3016" t="s">
        <v>143</v>
      </c>
      <c r="AA3016">
        <v>0</v>
      </c>
      <c r="AB3016" s="2">
        <v>0</v>
      </c>
      <c r="AC3016" s="2">
        <v>0</v>
      </c>
      <c r="AD3016" s="3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2">
        <v>0</v>
      </c>
      <c r="AK3016" s="2">
        <v>0</v>
      </c>
      <c r="AL3016" s="2">
        <v>21.74</v>
      </c>
      <c r="AM3016" s="2">
        <v>0</v>
      </c>
      <c r="AN3016" s="2">
        <v>0</v>
      </c>
      <c r="AO3016" s="2">
        <v>0</v>
      </c>
      <c r="AP3016" s="2">
        <v>0</v>
      </c>
      <c r="AQ3016" s="2">
        <v>0</v>
      </c>
    </row>
    <row r="3017" spans="1:43" x14ac:dyDescent="0.25">
      <c r="A3017" s="1">
        <v>46146</v>
      </c>
      <c r="B3017" t="s">
        <v>48</v>
      </c>
      <c r="C3017">
        <v>649163</v>
      </c>
      <c r="D3017">
        <v>2032705392</v>
      </c>
      <c r="E3017" t="s">
        <v>75</v>
      </c>
      <c r="F3017" t="s">
        <v>2784</v>
      </c>
      <c r="G3017" t="s">
        <v>51</v>
      </c>
      <c r="H3017" t="s">
        <v>313</v>
      </c>
      <c r="I3017" t="s">
        <v>734</v>
      </c>
      <c r="J3017" t="s">
        <v>735</v>
      </c>
      <c r="K3017">
        <v>822865</v>
      </c>
      <c r="L3017" t="s">
        <v>275</v>
      </c>
      <c r="M3017" t="s">
        <v>276</v>
      </c>
      <c r="N3017" t="s">
        <v>57</v>
      </c>
      <c r="O3017" s="1">
        <v>46023</v>
      </c>
      <c r="Q3017" s="1">
        <v>46174</v>
      </c>
      <c r="R3017" s="2">
        <v>32.33</v>
      </c>
      <c r="S3017">
        <v>1</v>
      </c>
      <c r="T3017" t="s">
        <v>58</v>
      </c>
      <c r="U3017" t="s">
        <v>59</v>
      </c>
      <c r="V3017" s="3">
        <v>0.7</v>
      </c>
      <c r="W3017" s="2">
        <v>0</v>
      </c>
      <c r="X3017">
        <v>0</v>
      </c>
      <c r="Y3017" t="s">
        <v>60</v>
      </c>
      <c r="Z3017" t="s">
        <v>143</v>
      </c>
      <c r="AA3017">
        <v>0</v>
      </c>
      <c r="AB3017" s="2">
        <v>0</v>
      </c>
      <c r="AC3017" s="2">
        <v>0</v>
      </c>
      <c r="AD3017" s="3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0</v>
      </c>
      <c r="AL3017" s="2">
        <v>22.63</v>
      </c>
      <c r="AM3017" s="2">
        <v>0</v>
      </c>
      <c r="AN3017" s="2">
        <v>0</v>
      </c>
      <c r="AO3017" s="2">
        <v>0</v>
      </c>
      <c r="AP3017" s="2">
        <v>0</v>
      </c>
      <c r="AQ3017" s="2">
        <v>0</v>
      </c>
    </row>
    <row r="3018" spans="1:43" x14ac:dyDescent="0.25">
      <c r="A3018" s="1">
        <v>46146</v>
      </c>
      <c r="B3018" t="s">
        <v>48</v>
      </c>
      <c r="C3018">
        <v>649163</v>
      </c>
      <c r="D3018">
        <v>2032705786</v>
      </c>
      <c r="E3018" t="s">
        <v>2785</v>
      </c>
      <c r="F3018" t="s">
        <v>509</v>
      </c>
      <c r="G3018" t="s">
        <v>51</v>
      </c>
      <c r="H3018" t="s">
        <v>82</v>
      </c>
      <c r="I3018" t="s">
        <v>734</v>
      </c>
      <c r="J3018" t="s">
        <v>735</v>
      </c>
      <c r="K3018">
        <v>882035</v>
      </c>
      <c r="L3018" t="s">
        <v>1418</v>
      </c>
      <c r="M3018" t="s">
        <v>1419</v>
      </c>
      <c r="N3018" t="s">
        <v>169</v>
      </c>
      <c r="O3018" s="1">
        <v>46023</v>
      </c>
      <c r="P3018" s="1">
        <v>46146</v>
      </c>
      <c r="Q3018" s="1">
        <v>46174</v>
      </c>
      <c r="R3018" s="2">
        <v>51</v>
      </c>
      <c r="S3018">
        <v>1</v>
      </c>
      <c r="T3018" t="s">
        <v>58</v>
      </c>
      <c r="U3018" t="s">
        <v>59</v>
      </c>
      <c r="V3018" s="3">
        <v>0.7</v>
      </c>
      <c r="W3018" s="2">
        <v>0</v>
      </c>
      <c r="X3018">
        <v>0</v>
      </c>
      <c r="Y3018" t="s">
        <v>60</v>
      </c>
      <c r="Z3018" t="s">
        <v>143</v>
      </c>
      <c r="AA3018">
        <v>0</v>
      </c>
      <c r="AB3018" s="2">
        <v>0</v>
      </c>
      <c r="AC3018" s="2">
        <v>0</v>
      </c>
      <c r="AD3018" s="3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2">
        <v>0</v>
      </c>
      <c r="AL3018" s="2">
        <v>0</v>
      </c>
      <c r="AM3018" s="2">
        <v>35.700000000000003</v>
      </c>
      <c r="AN3018" s="2">
        <v>35.700000000000003</v>
      </c>
      <c r="AO3018" s="2">
        <v>0</v>
      </c>
      <c r="AP3018" s="2">
        <v>0</v>
      </c>
      <c r="AQ3018" s="2">
        <v>0</v>
      </c>
    </row>
    <row r="3019" spans="1:43" x14ac:dyDescent="0.25">
      <c r="A3019" s="1">
        <v>46146</v>
      </c>
      <c r="B3019" t="s">
        <v>48</v>
      </c>
      <c r="C3019">
        <v>649163</v>
      </c>
      <c r="D3019">
        <v>2032705886</v>
      </c>
      <c r="E3019" t="s">
        <v>2786</v>
      </c>
      <c r="F3019" t="s">
        <v>149</v>
      </c>
      <c r="G3019" t="s">
        <v>51</v>
      </c>
      <c r="H3019" t="s">
        <v>82</v>
      </c>
      <c r="I3019" t="s">
        <v>734</v>
      </c>
      <c r="J3019" t="s">
        <v>735</v>
      </c>
      <c r="K3019">
        <v>792847</v>
      </c>
      <c r="L3019" t="s">
        <v>286</v>
      </c>
      <c r="M3019" t="s">
        <v>287</v>
      </c>
      <c r="N3019" t="s">
        <v>57</v>
      </c>
      <c r="O3019" s="1">
        <v>46023</v>
      </c>
      <c r="Q3019" s="1">
        <v>46174</v>
      </c>
      <c r="R3019" s="2">
        <v>96</v>
      </c>
      <c r="S3019">
        <v>1</v>
      </c>
      <c r="T3019" t="s">
        <v>58</v>
      </c>
      <c r="U3019" t="s">
        <v>59</v>
      </c>
      <c r="V3019" s="3">
        <v>0.7</v>
      </c>
      <c r="W3019" s="2">
        <v>0</v>
      </c>
      <c r="X3019">
        <v>0</v>
      </c>
      <c r="Y3019" t="s">
        <v>60</v>
      </c>
      <c r="Z3019" t="s">
        <v>143</v>
      </c>
      <c r="AA3019">
        <v>0</v>
      </c>
      <c r="AB3019" s="2">
        <v>0</v>
      </c>
      <c r="AC3019" s="2">
        <v>0</v>
      </c>
      <c r="AD3019" s="3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67.2</v>
      </c>
      <c r="AM3019" s="2">
        <v>0</v>
      </c>
      <c r="AN3019" s="2">
        <v>0</v>
      </c>
      <c r="AO3019" s="2">
        <v>0</v>
      </c>
      <c r="AP3019" s="2">
        <v>0</v>
      </c>
      <c r="AQ3019" s="2">
        <v>0</v>
      </c>
    </row>
    <row r="3020" spans="1:43" x14ac:dyDescent="0.25">
      <c r="A3020" s="1">
        <v>46146</v>
      </c>
      <c r="B3020" t="s">
        <v>48</v>
      </c>
      <c r="C3020">
        <v>649163</v>
      </c>
      <c r="D3020">
        <v>2032705891</v>
      </c>
      <c r="E3020" t="s">
        <v>303</v>
      </c>
      <c r="F3020" t="s">
        <v>2226</v>
      </c>
      <c r="G3020" t="s">
        <v>51</v>
      </c>
      <c r="H3020" t="s">
        <v>213</v>
      </c>
      <c r="I3020" t="s">
        <v>734</v>
      </c>
      <c r="J3020" t="s">
        <v>735</v>
      </c>
      <c r="K3020">
        <v>673059</v>
      </c>
      <c r="L3020" t="s">
        <v>90</v>
      </c>
      <c r="M3020" t="s">
        <v>91</v>
      </c>
      <c r="N3020" t="s">
        <v>57</v>
      </c>
      <c r="O3020" s="1">
        <v>46023</v>
      </c>
      <c r="Q3020" s="1">
        <v>46174</v>
      </c>
      <c r="R3020" s="2">
        <v>22.83</v>
      </c>
      <c r="S3020">
        <v>1</v>
      </c>
      <c r="T3020" t="s">
        <v>58</v>
      </c>
      <c r="U3020" t="s">
        <v>59</v>
      </c>
      <c r="V3020" s="3">
        <v>0.7</v>
      </c>
      <c r="W3020" s="2">
        <v>0</v>
      </c>
      <c r="X3020">
        <v>0</v>
      </c>
      <c r="Y3020" t="s">
        <v>60</v>
      </c>
      <c r="Z3020" t="s">
        <v>143</v>
      </c>
      <c r="AA3020">
        <v>0</v>
      </c>
      <c r="AB3020" s="2">
        <v>0</v>
      </c>
      <c r="AC3020" s="2">
        <v>0</v>
      </c>
      <c r="AD3020" s="3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0</v>
      </c>
      <c r="AL3020" s="2">
        <v>15.98</v>
      </c>
      <c r="AM3020" s="2">
        <v>0</v>
      </c>
      <c r="AN3020" s="2">
        <v>0</v>
      </c>
      <c r="AO3020" s="2">
        <v>0</v>
      </c>
      <c r="AP3020" s="2">
        <v>0</v>
      </c>
      <c r="AQ3020" s="2">
        <v>0</v>
      </c>
    </row>
    <row r="3021" spans="1:43" x14ac:dyDescent="0.25">
      <c r="A3021" s="1">
        <v>46146</v>
      </c>
      <c r="B3021" t="s">
        <v>48</v>
      </c>
      <c r="C3021">
        <v>649163</v>
      </c>
      <c r="D3021">
        <v>2032705892</v>
      </c>
      <c r="E3021" t="s">
        <v>303</v>
      </c>
      <c r="F3021" t="s">
        <v>2226</v>
      </c>
      <c r="G3021" t="s">
        <v>51</v>
      </c>
      <c r="H3021" t="s">
        <v>213</v>
      </c>
      <c r="I3021" t="s">
        <v>734</v>
      </c>
      <c r="J3021" t="s">
        <v>740</v>
      </c>
      <c r="K3021">
        <v>673059</v>
      </c>
      <c r="L3021" t="s">
        <v>90</v>
      </c>
      <c r="M3021" t="s">
        <v>91</v>
      </c>
      <c r="N3021" t="s">
        <v>57</v>
      </c>
      <c r="O3021" s="1">
        <v>46023</v>
      </c>
      <c r="Q3021" s="1">
        <v>46174</v>
      </c>
      <c r="R3021" s="2">
        <v>25.73</v>
      </c>
      <c r="S3021">
        <v>1</v>
      </c>
      <c r="T3021" t="s">
        <v>58</v>
      </c>
      <c r="U3021" t="s">
        <v>59</v>
      </c>
      <c r="V3021" s="3">
        <v>0.7</v>
      </c>
      <c r="W3021" s="2">
        <v>0</v>
      </c>
      <c r="X3021">
        <v>0</v>
      </c>
      <c r="Y3021" t="s">
        <v>60</v>
      </c>
      <c r="Z3021" t="s">
        <v>143</v>
      </c>
      <c r="AA3021">
        <v>0</v>
      </c>
      <c r="AB3021" s="2">
        <v>0</v>
      </c>
      <c r="AC3021" s="2">
        <v>0</v>
      </c>
      <c r="AD3021" s="3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0</v>
      </c>
      <c r="AL3021" s="2">
        <v>18.010000000000002</v>
      </c>
      <c r="AM3021" s="2">
        <v>0</v>
      </c>
      <c r="AN3021" s="2">
        <v>0</v>
      </c>
      <c r="AO3021" s="2">
        <v>0</v>
      </c>
      <c r="AP3021" s="2">
        <v>0</v>
      </c>
      <c r="AQ3021" s="2">
        <v>0</v>
      </c>
    </row>
    <row r="3022" spans="1:43" x14ac:dyDescent="0.25">
      <c r="A3022" s="1">
        <v>46146</v>
      </c>
      <c r="B3022" t="s">
        <v>48</v>
      </c>
      <c r="C3022">
        <v>649163</v>
      </c>
      <c r="D3022">
        <v>2032706079</v>
      </c>
      <c r="E3022" t="s">
        <v>303</v>
      </c>
      <c r="F3022" t="s">
        <v>424</v>
      </c>
      <c r="G3022" t="s">
        <v>51</v>
      </c>
      <c r="H3022" t="s">
        <v>213</v>
      </c>
      <c r="I3022" t="s">
        <v>734</v>
      </c>
      <c r="J3022" t="s">
        <v>735</v>
      </c>
      <c r="K3022">
        <v>673059</v>
      </c>
      <c r="L3022" t="s">
        <v>90</v>
      </c>
      <c r="M3022" t="s">
        <v>91</v>
      </c>
      <c r="N3022" t="s">
        <v>57</v>
      </c>
      <c r="O3022" s="1">
        <v>46023</v>
      </c>
      <c r="Q3022" s="1">
        <v>46174</v>
      </c>
      <c r="R3022" s="2">
        <v>22.83</v>
      </c>
      <c r="S3022">
        <v>1</v>
      </c>
      <c r="T3022" t="s">
        <v>58</v>
      </c>
      <c r="U3022" t="s">
        <v>59</v>
      </c>
      <c r="V3022" s="3">
        <v>0.7</v>
      </c>
      <c r="W3022" s="2">
        <v>0</v>
      </c>
      <c r="X3022">
        <v>0</v>
      </c>
      <c r="Y3022" t="s">
        <v>60</v>
      </c>
      <c r="Z3022" t="s">
        <v>143</v>
      </c>
      <c r="AA3022">
        <v>0</v>
      </c>
      <c r="AB3022" s="2">
        <v>0</v>
      </c>
      <c r="AC3022" s="2">
        <v>0</v>
      </c>
      <c r="AD3022" s="3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0</v>
      </c>
      <c r="AL3022" s="2">
        <v>15.98</v>
      </c>
      <c r="AM3022" s="2">
        <v>0</v>
      </c>
      <c r="AN3022" s="2">
        <v>0</v>
      </c>
      <c r="AO3022" s="2">
        <v>0</v>
      </c>
      <c r="AP3022" s="2">
        <v>0</v>
      </c>
      <c r="AQ3022" s="2">
        <v>0</v>
      </c>
    </row>
    <row r="3023" spans="1:43" x14ac:dyDescent="0.25">
      <c r="A3023" s="1">
        <v>46146</v>
      </c>
      <c r="B3023" t="s">
        <v>48</v>
      </c>
      <c r="C3023">
        <v>649163</v>
      </c>
      <c r="D3023">
        <v>2032706080</v>
      </c>
      <c r="E3023" t="s">
        <v>303</v>
      </c>
      <c r="F3023" t="s">
        <v>424</v>
      </c>
      <c r="G3023" t="s">
        <v>51</v>
      </c>
      <c r="H3023" t="s">
        <v>213</v>
      </c>
      <c r="I3023" t="s">
        <v>734</v>
      </c>
      <c r="J3023" t="s">
        <v>740</v>
      </c>
      <c r="K3023">
        <v>673059</v>
      </c>
      <c r="L3023" t="s">
        <v>90</v>
      </c>
      <c r="M3023" t="s">
        <v>91</v>
      </c>
      <c r="N3023" t="s">
        <v>57</v>
      </c>
      <c r="O3023" s="1">
        <v>46023</v>
      </c>
      <c r="Q3023" s="1">
        <v>46174</v>
      </c>
      <c r="R3023" s="2">
        <v>25.73</v>
      </c>
      <c r="S3023">
        <v>1</v>
      </c>
      <c r="T3023" t="s">
        <v>58</v>
      </c>
      <c r="U3023" t="s">
        <v>59</v>
      </c>
      <c r="V3023" s="3">
        <v>0.7</v>
      </c>
      <c r="W3023" s="2">
        <v>0</v>
      </c>
      <c r="X3023">
        <v>0</v>
      </c>
      <c r="Y3023" t="s">
        <v>60</v>
      </c>
      <c r="Z3023" t="s">
        <v>143</v>
      </c>
      <c r="AA3023">
        <v>0</v>
      </c>
      <c r="AB3023" s="2">
        <v>0</v>
      </c>
      <c r="AC3023" s="2">
        <v>0</v>
      </c>
      <c r="AD3023" s="3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2">
        <v>0</v>
      </c>
      <c r="AL3023" s="2">
        <v>18.010000000000002</v>
      </c>
      <c r="AM3023" s="2">
        <v>0</v>
      </c>
      <c r="AN3023" s="2">
        <v>0</v>
      </c>
      <c r="AO3023" s="2">
        <v>0</v>
      </c>
      <c r="AP3023" s="2">
        <v>0</v>
      </c>
      <c r="AQ3023" s="2">
        <v>0</v>
      </c>
    </row>
    <row r="3024" spans="1:43" x14ac:dyDescent="0.25">
      <c r="A3024" s="1">
        <v>46146</v>
      </c>
      <c r="B3024" t="s">
        <v>48</v>
      </c>
      <c r="C3024">
        <v>649163</v>
      </c>
      <c r="D3024">
        <v>2032706179</v>
      </c>
      <c r="E3024" t="s">
        <v>2787</v>
      </c>
      <c r="F3024" t="s">
        <v>2788</v>
      </c>
      <c r="G3024" t="s">
        <v>51</v>
      </c>
      <c r="H3024" t="s">
        <v>82</v>
      </c>
      <c r="I3024" t="s">
        <v>734</v>
      </c>
      <c r="J3024" t="s">
        <v>735</v>
      </c>
      <c r="K3024">
        <v>812994</v>
      </c>
      <c r="L3024" t="s">
        <v>895</v>
      </c>
      <c r="M3024" t="s">
        <v>896</v>
      </c>
      <c r="N3024" t="s">
        <v>57</v>
      </c>
      <c r="O3024" s="1">
        <v>46023</v>
      </c>
      <c r="Q3024" s="1">
        <v>46174</v>
      </c>
      <c r="R3024" s="2">
        <v>96</v>
      </c>
      <c r="S3024">
        <v>1</v>
      </c>
      <c r="T3024" t="s">
        <v>58</v>
      </c>
      <c r="U3024" t="s">
        <v>59</v>
      </c>
      <c r="V3024" s="3">
        <v>0.7</v>
      </c>
      <c r="W3024" s="2">
        <v>0</v>
      </c>
      <c r="X3024">
        <v>0</v>
      </c>
      <c r="Y3024" t="s">
        <v>60</v>
      </c>
      <c r="Z3024" t="s">
        <v>143</v>
      </c>
      <c r="AA3024">
        <v>0</v>
      </c>
      <c r="AB3024" s="2">
        <v>0</v>
      </c>
      <c r="AC3024" s="2">
        <v>0</v>
      </c>
      <c r="AD3024" s="3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2">
        <v>0</v>
      </c>
      <c r="AL3024" s="2">
        <v>67.2</v>
      </c>
      <c r="AM3024" s="2">
        <v>0</v>
      </c>
      <c r="AN3024" s="2">
        <v>0</v>
      </c>
      <c r="AO3024" s="2">
        <v>0</v>
      </c>
      <c r="AP3024" s="2">
        <v>0</v>
      </c>
      <c r="AQ3024" s="2">
        <v>0</v>
      </c>
    </row>
    <row r="3025" spans="1:43" x14ac:dyDescent="0.25">
      <c r="A3025" s="1">
        <v>46146</v>
      </c>
      <c r="B3025" t="s">
        <v>48</v>
      </c>
      <c r="C3025">
        <v>649163</v>
      </c>
      <c r="D3025">
        <v>2032709510</v>
      </c>
      <c r="E3025" t="s">
        <v>2789</v>
      </c>
      <c r="F3025" t="s">
        <v>459</v>
      </c>
      <c r="G3025" t="s">
        <v>51</v>
      </c>
      <c r="H3025" t="s">
        <v>82</v>
      </c>
      <c r="I3025" t="s">
        <v>734</v>
      </c>
      <c r="J3025" t="s">
        <v>735</v>
      </c>
      <c r="K3025">
        <v>813184</v>
      </c>
      <c r="L3025" t="s">
        <v>744</v>
      </c>
      <c r="M3025" t="s">
        <v>745</v>
      </c>
      <c r="N3025" t="s">
        <v>57</v>
      </c>
      <c r="O3025" s="1">
        <v>46023</v>
      </c>
      <c r="Q3025" s="1">
        <v>46174</v>
      </c>
      <c r="R3025" s="2">
        <v>66.36</v>
      </c>
      <c r="S3025">
        <v>1</v>
      </c>
      <c r="T3025" t="s">
        <v>58</v>
      </c>
      <c r="U3025" t="s">
        <v>59</v>
      </c>
      <c r="V3025" s="3">
        <v>0.7</v>
      </c>
      <c r="W3025" s="2">
        <v>0</v>
      </c>
      <c r="X3025">
        <v>0</v>
      </c>
      <c r="Y3025" t="s">
        <v>60</v>
      </c>
      <c r="Z3025" t="s">
        <v>143</v>
      </c>
      <c r="AA3025">
        <v>0</v>
      </c>
      <c r="AB3025" s="2">
        <v>0</v>
      </c>
      <c r="AC3025" s="2">
        <v>0</v>
      </c>
      <c r="AD3025" s="3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0</v>
      </c>
      <c r="AL3025" s="2">
        <v>46.45</v>
      </c>
      <c r="AM3025" s="2">
        <v>0</v>
      </c>
      <c r="AN3025" s="2">
        <v>0</v>
      </c>
      <c r="AO3025" s="2">
        <v>0</v>
      </c>
      <c r="AP3025" s="2">
        <v>0</v>
      </c>
      <c r="AQ3025" s="2">
        <v>0</v>
      </c>
    </row>
    <row r="3026" spans="1:43" x14ac:dyDescent="0.25">
      <c r="A3026" s="1">
        <v>46146</v>
      </c>
      <c r="B3026" t="s">
        <v>48</v>
      </c>
      <c r="C3026">
        <v>649163</v>
      </c>
      <c r="D3026">
        <v>2032711739</v>
      </c>
      <c r="E3026" t="s">
        <v>2790</v>
      </c>
      <c r="F3026" t="s">
        <v>794</v>
      </c>
      <c r="G3026" t="s">
        <v>51</v>
      </c>
      <c r="H3026" t="s">
        <v>871</v>
      </c>
      <c r="I3026" t="s">
        <v>734</v>
      </c>
      <c r="J3026" t="s">
        <v>735</v>
      </c>
      <c r="K3026">
        <v>652037</v>
      </c>
      <c r="L3026" t="s">
        <v>152</v>
      </c>
      <c r="M3026" t="s">
        <v>153</v>
      </c>
      <c r="N3026" t="s">
        <v>57</v>
      </c>
      <c r="O3026" s="1">
        <v>46023</v>
      </c>
      <c r="Q3026" s="1">
        <v>46174</v>
      </c>
      <c r="R3026" s="2">
        <v>11.83</v>
      </c>
      <c r="S3026">
        <v>1</v>
      </c>
      <c r="T3026" t="s">
        <v>58</v>
      </c>
      <c r="U3026" t="s">
        <v>59</v>
      </c>
      <c r="V3026" s="3">
        <v>0.7</v>
      </c>
      <c r="W3026" s="2">
        <v>0</v>
      </c>
      <c r="X3026">
        <v>0</v>
      </c>
      <c r="Y3026" t="s">
        <v>60</v>
      </c>
      <c r="Z3026" t="s">
        <v>143</v>
      </c>
      <c r="AA3026">
        <v>0</v>
      </c>
      <c r="AB3026" s="2">
        <v>0</v>
      </c>
      <c r="AC3026" s="2">
        <v>0</v>
      </c>
      <c r="AD3026" s="3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8.2799999999999994</v>
      </c>
      <c r="AM3026" s="2">
        <v>0</v>
      </c>
      <c r="AN3026" s="2">
        <v>0</v>
      </c>
      <c r="AO3026" s="2">
        <v>0</v>
      </c>
      <c r="AP3026" s="2">
        <v>0</v>
      </c>
      <c r="AQ3026" s="2">
        <v>0</v>
      </c>
    </row>
    <row r="3027" spans="1:43" x14ac:dyDescent="0.25">
      <c r="A3027" s="1">
        <v>46146</v>
      </c>
      <c r="B3027" t="s">
        <v>48</v>
      </c>
      <c r="C3027">
        <v>649163</v>
      </c>
      <c r="D3027">
        <v>2032711740</v>
      </c>
      <c r="E3027" t="s">
        <v>2790</v>
      </c>
      <c r="F3027" t="s">
        <v>794</v>
      </c>
      <c r="G3027" t="s">
        <v>51</v>
      </c>
      <c r="H3027" t="s">
        <v>871</v>
      </c>
      <c r="I3027" t="s">
        <v>734</v>
      </c>
      <c r="J3027" t="s">
        <v>740</v>
      </c>
      <c r="K3027">
        <v>652037</v>
      </c>
      <c r="L3027" t="s">
        <v>152</v>
      </c>
      <c r="M3027" t="s">
        <v>153</v>
      </c>
      <c r="N3027" t="s">
        <v>57</v>
      </c>
      <c r="O3027" s="1">
        <v>46023</v>
      </c>
      <c r="Q3027" s="1">
        <v>46174</v>
      </c>
      <c r="R3027" s="2">
        <v>25.73</v>
      </c>
      <c r="S3027">
        <v>1</v>
      </c>
      <c r="T3027" t="s">
        <v>58</v>
      </c>
      <c r="U3027" t="s">
        <v>59</v>
      </c>
      <c r="V3027" s="3">
        <v>0.7</v>
      </c>
      <c r="W3027" s="2">
        <v>0</v>
      </c>
      <c r="X3027">
        <v>0</v>
      </c>
      <c r="Y3027" t="s">
        <v>60</v>
      </c>
      <c r="Z3027" t="s">
        <v>143</v>
      </c>
      <c r="AA3027">
        <v>0</v>
      </c>
      <c r="AB3027" s="2">
        <v>0</v>
      </c>
      <c r="AC3027" s="2">
        <v>0</v>
      </c>
      <c r="AD3027" s="3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18.010000000000002</v>
      </c>
      <c r="AM3027" s="2">
        <v>0</v>
      </c>
      <c r="AN3027" s="2">
        <v>0</v>
      </c>
      <c r="AO3027" s="2">
        <v>0</v>
      </c>
      <c r="AP3027" s="2">
        <v>0</v>
      </c>
      <c r="AQ3027" s="2">
        <v>0</v>
      </c>
    </row>
    <row r="3028" spans="1:43" x14ac:dyDescent="0.25">
      <c r="A3028" s="1">
        <v>46146</v>
      </c>
      <c r="B3028" t="s">
        <v>48</v>
      </c>
      <c r="C3028">
        <v>649163</v>
      </c>
      <c r="D3028">
        <v>2032711897</v>
      </c>
      <c r="E3028" t="s">
        <v>2791</v>
      </c>
      <c r="F3028" t="s">
        <v>211</v>
      </c>
      <c r="G3028" t="s">
        <v>51</v>
      </c>
      <c r="H3028" t="s">
        <v>324</v>
      </c>
      <c r="I3028" t="s">
        <v>734</v>
      </c>
      <c r="J3028" t="s">
        <v>735</v>
      </c>
      <c r="K3028">
        <v>822723</v>
      </c>
      <c r="L3028" t="s">
        <v>2029</v>
      </c>
      <c r="M3028" t="s">
        <v>2030</v>
      </c>
      <c r="N3028" t="s">
        <v>57</v>
      </c>
      <c r="O3028" s="1">
        <v>46023</v>
      </c>
      <c r="Q3028" s="1">
        <v>46174</v>
      </c>
      <c r="R3028" s="2">
        <v>206.38</v>
      </c>
      <c r="S3028">
        <v>1</v>
      </c>
      <c r="T3028" t="s">
        <v>58</v>
      </c>
      <c r="U3028" t="s">
        <v>59</v>
      </c>
      <c r="V3028" s="3">
        <v>0.7</v>
      </c>
      <c r="W3028" s="2">
        <v>0</v>
      </c>
      <c r="X3028">
        <v>0</v>
      </c>
      <c r="Y3028" t="s">
        <v>60</v>
      </c>
      <c r="Z3028" t="s">
        <v>143</v>
      </c>
      <c r="AA3028">
        <v>0</v>
      </c>
      <c r="AB3028" s="2">
        <v>0</v>
      </c>
      <c r="AC3028" s="2">
        <v>0</v>
      </c>
      <c r="AD3028" s="3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144.47</v>
      </c>
      <c r="AM3028" s="2">
        <v>0</v>
      </c>
      <c r="AN3028" s="2">
        <v>0</v>
      </c>
      <c r="AO3028" s="2">
        <v>0</v>
      </c>
      <c r="AP3028" s="2">
        <v>0</v>
      </c>
      <c r="AQ3028" s="2">
        <v>0</v>
      </c>
    </row>
    <row r="3029" spans="1:43" x14ac:dyDescent="0.25">
      <c r="A3029" s="1">
        <v>46146</v>
      </c>
      <c r="B3029" t="s">
        <v>48</v>
      </c>
      <c r="C3029">
        <v>649163</v>
      </c>
      <c r="D3029">
        <v>2032719211</v>
      </c>
      <c r="E3029" t="s">
        <v>293</v>
      </c>
      <c r="F3029" t="s">
        <v>97</v>
      </c>
      <c r="G3029" t="s">
        <v>51</v>
      </c>
      <c r="H3029" t="s">
        <v>475</v>
      </c>
      <c r="I3029" t="s">
        <v>734</v>
      </c>
      <c r="J3029" t="s">
        <v>735</v>
      </c>
      <c r="K3029">
        <v>753748</v>
      </c>
      <c r="L3029" t="s">
        <v>72</v>
      </c>
      <c r="M3029" t="s">
        <v>73</v>
      </c>
      <c r="N3029" t="s">
        <v>57</v>
      </c>
      <c r="O3029" s="1">
        <v>46023</v>
      </c>
      <c r="Q3029" s="1">
        <v>46174</v>
      </c>
      <c r="R3029" s="2">
        <v>45.76</v>
      </c>
      <c r="S3029">
        <v>1</v>
      </c>
      <c r="T3029" t="s">
        <v>58</v>
      </c>
      <c r="U3029" t="s">
        <v>59</v>
      </c>
      <c r="V3029" s="3">
        <v>0.7</v>
      </c>
      <c r="W3029" s="2">
        <v>0</v>
      </c>
      <c r="X3029">
        <v>0</v>
      </c>
      <c r="Y3029" t="s">
        <v>60</v>
      </c>
      <c r="Z3029" t="s">
        <v>143</v>
      </c>
      <c r="AA3029">
        <v>0</v>
      </c>
      <c r="AB3029" s="2">
        <v>0</v>
      </c>
      <c r="AC3029" s="2">
        <v>0</v>
      </c>
      <c r="AD3029" s="3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32.03</v>
      </c>
      <c r="AM3029" s="2">
        <v>0</v>
      </c>
      <c r="AN3029" s="2">
        <v>0</v>
      </c>
      <c r="AO3029" s="2">
        <v>0</v>
      </c>
      <c r="AP3029" s="2">
        <v>0</v>
      </c>
      <c r="AQ3029" s="2">
        <v>0</v>
      </c>
    </row>
    <row r="3030" spans="1:43" x14ac:dyDescent="0.25">
      <c r="A3030" s="1">
        <v>46146</v>
      </c>
      <c r="B3030" t="s">
        <v>48</v>
      </c>
      <c r="C3030">
        <v>649163</v>
      </c>
      <c r="D3030">
        <v>2032720736</v>
      </c>
      <c r="E3030" t="s">
        <v>2616</v>
      </c>
      <c r="F3030" t="s">
        <v>2617</v>
      </c>
      <c r="G3030" t="s">
        <v>51</v>
      </c>
      <c r="H3030" t="s">
        <v>103</v>
      </c>
      <c r="I3030" t="s">
        <v>734</v>
      </c>
      <c r="J3030" t="s">
        <v>735</v>
      </c>
      <c r="K3030">
        <v>816021</v>
      </c>
      <c r="L3030" t="s">
        <v>124</v>
      </c>
      <c r="M3030" t="s">
        <v>125</v>
      </c>
      <c r="N3030" t="s">
        <v>57</v>
      </c>
      <c r="O3030" s="1">
        <v>46023</v>
      </c>
      <c r="Q3030" s="1">
        <v>46174</v>
      </c>
      <c r="R3030" s="2">
        <v>52.76</v>
      </c>
      <c r="S3030">
        <v>1</v>
      </c>
      <c r="T3030" t="s">
        <v>58</v>
      </c>
      <c r="U3030" t="s">
        <v>59</v>
      </c>
      <c r="V3030" s="3">
        <v>0.7</v>
      </c>
      <c r="W3030" s="2">
        <v>0</v>
      </c>
      <c r="X3030">
        <v>0</v>
      </c>
      <c r="Y3030" t="s">
        <v>60</v>
      </c>
      <c r="Z3030" t="s">
        <v>143</v>
      </c>
      <c r="AA3030">
        <v>0</v>
      </c>
      <c r="AB3030" s="2">
        <v>0</v>
      </c>
      <c r="AC3030" s="2">
        <v>0</v>
      </c>
      <c r="AD3030" s="3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36.93</v>
      </c>
      <c r="AM3030" s="2">
        <v>0</v>
      </c>
      <c r="AN3030" s="2">
        <v>0</v>
      </c>
      <c r="AO3030" s="2">
        <v>0</v>
      </c>
      <c r="AP3030" s="2">
        <v>0</v>
      </c>
      <c r="AQ3030" s="2">
        <v>0</v>
      </c>
    </row>
    <row r="3031" spans="1:43" x14ac:dyDescent="0.25">
      <c r="A3031" s="1">
        <v>46146</v>
      </c>
      <c r="B3031" t="s">
        <v>48</v>
      </c>
      <c r="C3031">
        <v>649163</v>
      </c>
      <c r="D3031">
        <v>2032722033</v>
      </c>
      <c r="E3031" t="s">
        <v>551</v>
      </c>
      <c r="F3031" t="s">
        <v>145</v>
      </c>
      <c r="G3031" t="s">
        <v>51</v>
      </c>
      <c r="H3031" t="s">
        <v>82</v>
      </c>
      <c r="I3031" t="s">
        <v>734</v>
      </c>
      <c r="J3031" t="s">
        <v>735</v>
      </c>
      <c r="K3031">
        <v>812656</v>
      </c>
      <c r="L3031" t="s">
        <v>760</v>
      </c>
      <c r="M3031" t="s">
        <v>170</v>
      </c>
      <c r="N3031" t="s">
        <v>57</v>
      </c>
      <c r="O3031" s="1">
        <v>46023</v>
      </c>
      <c r="Q3031" s="1">
        <v>46174</v>
      </c>
      <c r="R3031" s="2">
        <v>66.36</v>
      </c>
      <c r="S3031">
        <v>1</v>
      </c>
      <c r="T3031" t="s">
        <v>58</v>
      </c>
      <c r="U3031" t="s">
        <v>59</v>
      </c>
      <c r="V3031" s="3">
        <v>0.7</v>
      </c>
      <c r="W3031" s="2">
        <v>0</v>
      </c>
      <c r="X3031">
        <v>0</v>
      </c>
      <c r="Y3031" t="s">
        <v>60</v>
      </c>
      <c r="Z3031" t="s">
        <v>143</v>
      </c>
      <c r="AA3031">
        <v>0</v>
      </c>
      <c r="AB3031" s="2">
        <v>0</v>
      </c>
      <c r="AC3031" s="2">
        <v>0</v>
      </c>
      <c r="AD3031" s="3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46.45</v>
      </c>
      <c r="AM3031" s="2">
        <v>0</v>
      </c>
      <c r="AN3031" s="2">
        <v>0</v>
      </c>
      <c r="AO3031" s="2">
        <v>0</v>
      </c>
      <c r="AP3031" s="2">
        <v>0</v>
      </c>
      <c r="AQ3031" s="2">
        <v>0</v>
      </c>
    </row>
    <row r="3032" spans="1:43" x14ac:dyDescent="0.25">
      <c r="A3032" s="1">
        <v>46146</v>
      </c>
      <c r="B3032" t="s">
        <v>48</v>
      </c>
      <c r="C3032">
        <v>649163</v>
      </c>
      <c r="D3032">
        <v>2032732270</v>
      </c>
      <c r="E3032" t="s">
        <v>2792</v>
      </c>
      <c r="F3032" t="s">
        <v>2793</v>
      </c>
      <c r="G3032" t="s">
        <v>51</v>
      </c>
      <c r="H3032" t="s">
        <v>71</v>
      </c>
      <c r="I3032" t="s">
        <v>734</v>
      </c>
      <c r="J3032" t="s">
        <v>735</v>
      </c>
      <c r="K3032">
        <v>766422</v>
      </c>
      <c r="L3032" t="s">
        <v>710</v>
      </c>
      <c r="M3032" t="s">
        <v>115</v>
      </c>
      <c r="N3032" t="s">
        <v>57</v>
      </c>
      <c r="O3032" s="1">
        <v>46023</v>
      </c>
      <c r="Q3032" s="1">
        <v>46174</v>
      </c>
      <c r="R3032" s="2">
        <v>49.46</v>
      </c>
      <c r="S3032">
        <v>1</v>
      </c>
      <c r="T3032" t="s">
        <v>58</v>
      </c>
      <c r="U3032" t="s">
        <v>59</v>
      </c>
      <c r="V3032" s="3">
        <v>0.7</v>
      </c>
      <c r="W3032" s="2">
        <v>0</v>
      </c>
      <c r="X3032">
        <v>0</v>
      </c>
      <c r="Y3032" t="s">
        <v>60</v>
      </c>
      <c r="Z3032" t="s">
        <v>143</v>
      </c>
      <c r="AA3032">
        <v>0</v>
      </c>
      <c r="AB3032" s="2">
        <v>0</v>
      </c>
      <c r="AC3032" s="2">
        <v>0</v>
      </c>
      <c r="AD3032" s="3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0</v>
      </c>
      <c r="AL3032" s="2">
        <v>34.619999999999997</v>
      </c>
      <c r="AM3032" s="2">
        <v>0</v>
      </c>
      <c r="AN3032" s="2">
        <v>0</v>
      </c>
      <c r="AO3032" s="2">
        <v>0</v>
      </c>
      <c r="AP3032" s="2">
        <v>0</v>
      </c>
      <c r="AQ3032" s="2">
        <v>0</v>
      </c>
    </row>
    <row r="3033" spans="1:43" x14ac:dyDescent="0.25">
      <c r="A3033" s="1">
        <v>46146</v>
      </c>
      <c r="B3033" t="s">
        <v>48</v>
      </c>
      <c r="C3033">
        <v>649163</v>
      </c>
      <c r="D3033">
        <v>2032737117</v>
      </c>
      <c r="E3033" t="s">
        <v>2618</v>
      </c>
      <c r="F3033" t="s">
        <v>2572</v>
      </c>
      <c r="G3033" t="s">
        <v>51</v>
      </c>
      <c r="H3033" t="s">
        <v>122</v>
      </c>
      <c r="I3033" t="s">
        <v>734</v>
      </c>
      <c r="J3033" t="s">
        <v>735</v>
      </c>
      <c r="K3033">
        <v>816021</v>
      </c>
      <c r="L3033" t="s">
        <v>124</v>
      </c>
      <c r="M3033" t="s">
        <v>125</v>
      </c>
      <c r="N3033" t="s">
        <v>57</v>
      </c>
      <c r="O3033" s="1">
        <v>46023</v>
      </c>
      <c r="Q3033" s="1">
        <v>46174</v>
      </c>
      <c r="R3033" s="2">
        <v>9.1</v>
      </c>
      <c r="S3033">
        <v>1</v>
      </c>
      <c r="T3033" t="s">
        <v>58</v>
      </c>
      <c r="U3033" t="s">
        <v>59</v>
      </c>
      <c r="V3033" s="3">
        <v>0.7</v>
      </c>
      <c r="W3033" s="2">
        <v>0</v>
      </c>
      <c r="X3033">
        <v>0</v>
      </c>
      <c r="Y3033" t="s">
        <v>60</v>
      </c>
      <c r="Z3033" t="s">
        <v>143</v>
      </c>
      <c r="AA3033">
        <v>0</v>
      </c>
      <c r="AB3033" s="2">
        <v>0</v>
      </c>
      <c r="AC3033" s="2">
        <v>0</v>
      </c>
      <c r="AD3033" s="3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>
        <v>0</v>
      </c>
      <c r="AL3033" s="2">
        <v>6.37</v>
      </c>
      <c r="AM3033" s="2">
        <v>0</v>
      </c>
      <c r="AN3033" s="2">
        <v>0</v>
      </c>
      <c r="AO3033" s="2">
        <v>0</v>
      </c>
      <c r="AP3033" s="2">
        <v>0</v>
      </c>
      <c r="AQ3033" s="2">
        <v>0</v>
      </c>
    </row>
    <row r="3034" spans="1:43" x14ac:dyDescent="0.25">
      <c r="A3034" s="1">
        <v>46146</v>
      </c>
      <c r="B3034" t="s">
        <v>48</v>
      </c>
      <c r="C3034">
        <v>649163</v>
      </c>
      <c r="D3034">
        <v>2032737489</v>
      </c>
      <c r="E3034" t="s">
        <v>827</v>
      </c>
      <c r="F3034" t="s">
        <v>1186</v>
      </c>
      <c r="G3034" t="s">
        <v>51</v>
      </c>
      <c r="H3034" t="s">
        <v>87</v>
      </c>
      <c r="I3034" t="s">
        <v>734</v>
      </c>
      <c r="J3034" t="s">
        <v>735</v>
      </c>
      <c r="K3034">
        <v>812782</v>
      </c>
      <c r="L3034" t="s">
        <v>99</v>
      </c>
      <c r="M3034" t="s">
        <v>100</v>
      </c>
      <c r="N3034" t="s">
        <v>57</v>
      </c>
      <c r="O3034" s="1">
        <v>46023</v>
      </c>
      <c r="Q3034" s="1">
        <v>46174</v>
      </c>
      <c r="R3034" s="2">
        <v>110.16</v>
      </c>
      <c r="S3034">
        <v>1</v>
      </c>
      <c r="T3034" t="s">
        <v>58</v>
      </c>
      <c r="U3034" t="s">
        <v>59</v>
      </c>
      <c r="V3034" s="3">
        <v>0.7</v>
      </c>
      <c r="W3034" s="2">
        <v>0</v>
      </c>
      <c r="X3034">
        <v>0</v>
      </c>
      <c r="Y3034" t="s">
        <v>60</v>
      </c>
      <c r="Z3034" t="s">
        <v>143</v>
      </c>
      <c r="AA3034">
        <v>0</v>
      </c>
      <c r="AB3034" s="2">
        <v>0</v>
      </c>
      <c r="AC3034" s="2">
        <v>0</v>
      </c>
      <c r="AD3034" s="3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77.11</v>
      </c>
      <c r="AM3034" s="2">
        <v>0</v>
      </c>
      <c r="AN3034" s="2">
        <v>0</v>
      </c>
      <c r="AO3034" s="2">
        <v>0</v>
      </c>
      <c r="AP3034" s="2">
        <v>0</v>
      </c>
      <c r="AQ3034" s="2">
        <v>0</v>
      </c>
    </row>
    <row r="3035" spans="1:43" x14ac:dyDescent="0.25">
      <c r="A3035" s="1">
        <v>46146</v>
      </c>
      <c r="B3035" t="s">
        <v>48</v>
      </c>
      <c r="C3035">
        <v>649163</v>
      </c>
      <c r="D3035">
        <v>2032748891</v>
      </c>
      <c r="E3035" t="s">
        <v>2794</v>
      </c>
      <c r="F3035" t="s">
        <v>2795</v>
      </c>
      <c r="G3035" t="s">
        <v>51</v>
      </c>
      <c r="H3035" t="s">
        <v>82</v>
      </c>
      <c r="I3035" t="s">
        <v>734</v>
      </c>
      <c r="J3035" t="s">
        <v>735</v>
      </c>
      <c r="K3035">
        <v>807212</v>
      </c>
      <c r="L3035" t="s">
        <v>753</v>
      </c>
      <c r="M3035" t="s">
        <v>754</v>
      </c>
      <c r="N3035" t="s">
        <v>57</v>
      </c>
      <c r="O3035" s="1">
        <v>46023</v>
      </c>
      <c r="Q3035" s="1">
        <v>46174</v>
      </c>
      <c r="R3035" s="2">
        <v>20.56</v>
      </c>
      <c r="S3035">
        <v>1</v>
      </c>
      <c r="T3035" t="s">
        <v>58</v>
      </c>
      <c r="U3035" t="s">
        <v>59</v>
      </c>
      <c r="V3035" s="3">
        <v>0.7</v>
      </c>
      <c r="W3035" s="2">
        <v>0</v>
      </c>
      <c r="X3035">
        <v>0</v>
      </c>
      <c r="Y3035" t="s">
        <v>60</v>
      </c>
      <c r="Z3035" t="s">
        <v>143</v>
      </c>
      <c r="AA3035">
        <v>0</v>
      </c>
      <c r="AB3035" s="2">
        <v>0</v>
      </c>
      <c r="AC3035" s="2">
        <v>0</v>
      </c>
      <c r="AD3035" s="3">
        <v>0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2">
        <v>0</v>
      </c>
      <c r="AL3035" s="2">
        <v>14.39</v>
      </c>
      <c r="AM3035" s="2">
        <v>0</v>
      </c>
      <c r="AN3035" s="2">
        <v>0</v>
      </c>
      <c r="AO3035" s="2">
        <v>0</v>
      </c>
      <c r="AP3035" s="2">
        <v>0</v>
      </c>
      <c r="AQ3035" s="2">
        <v>0</v>
      </c>
    </row>
    <row r="3036" spans="1:43" x14ac:dyDescent="0.25">
      <c r="A3036" s="1">
        <v>46146</v>
      </c>
      <c r="B3036" t="s">
        <v>48</v>
      </c>
      <c r="C3036">
        <v>649163</v>
      </c>
      <c r="D3036">
        <v>2032761585</v>
      </c>
      <c r="E3036" t="s">
        <v>2796</v>
      </c>
      <c r="F3036" t="s">
        <v>73</v>
      </c>
      <c r="G3036" t="s">
        <v>51</v>
      </c>
      <c r="H3036" t="s">
        <v>172</v>
      </c>
      <c r="I3036" t="s">
        <v>734</v>
      </c>
      <c r="J3036" t="s">
        <v>735</v>
      </c>
      <c r="K3036">
        <v>888536</v>
      </c>
      <c r="L3036" t="s">
        <v>773</v>
      </c>
      <c r="M3036" t="s">
        <v>774</v>
      </c>
      <c r="N3036" t="s">
        <v>57</v>
      </c>
      <c r="O3036" s="1">
        <v>46023</v>
      </c>
      <c r="Q3036" s="1">
        <v>46174</v>
      </c>
      <c r="R3036" s="2">
        <v>100.04</v>
      </c>
      <c r="S3036">
        <v>1</v>
      </c>
      <c r="T3036" t="s">
        <v>58</v>
      </c>
      <c r="U3036" t="s">
        <v>59</v>
      </c>
      <c r="V3036" s="3">
        <v>0.7</v>
      </c>
      <c r="W3036" s="2">
        <v>0</v>
      </c>
      <c r="X3036">
        <v>0</v>
      </c>
      <c r="Y3036" t="s">
        <v>60</v>
      </c>
      <c r="Z3036" t="s">
        <v>143</v>
      </c>
      <c r="AA3036">
        <v>0</v>
      </c>
      <c r="AB3036" s="2">
        <v>0</v>
      </c>
      <c r="AC3036" s="2">
        <v>0</v>
      </c>
      <c r="AD3036" s="3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70.03</v>
      </c>
      <c r="AM3036" s="2">
        <v>0</v>
      </c>
      <c r="AN3036" s="2">
        <v>0</v>
      </c>
      <c r="AO3036" s="2">
        <v>0</v>
      </c>
      <c r="AP3036" s="2">
        <v>0</v>
      </c>
      <c r="AQ3036" s="2">
        <v>0</v>
      </c>
    </row>
    <row r="3037" spans="1:43" x14ac:dyDescent="0.25">
      <c r="A3037" s="1">
        <v>46146</v>
      </c>
      <c r="B3037" t="s">
        <v>48</v>
      </c>
      <c r="C3037">
        <v>649163</v>
      </c>
      <c r="D3037">
        <v>2032761828</v>
      </c>
      <c r="E3037" t="s">
        <v>2797</v>
      </c>
      <c r="F3037" t="s">
        <v>2276</v>
      </c>
      <c r="G3037" t="s">
        <v>51</v>
      </c>
      <c r="H3037" t="s">
        <v>172</v>
      </c>
      <c r="I3037" t="s">
        <v>734</v>
      </c>
      <c r="J3037" t="s">
        <v>735</v>
      </c>
      <c r="K3037">
        <v>888536</v>
      </c>
      <c r="L3037" t="s">
        <v>773</v>
      </c>
      <c r="M3037" t="s">
        <v>774</v>
      </c>
      <c r="N3037" t="s">
        <v>57</v>
      </c>
      <c r="O3037" s="1">
        <v>46023</v>
      </c>
      <c r="Q3037" s="1">
        <v>46174</v>
      </c>
      <c r="R3037" s="2">
        <v>53.41</v>
      </c>
      <c r="S3037">
        <v>1</v>
      </c>
      <c r="T3037" t="s">
        <v>58</v>
      </c>
      <c r="U3037" t="s">
        <v>59</v>
      </c>
      <c r="V3037" s="3">
        <v>0.7</v>
      </c>
      <c r="W3037" s="2">
        <v>0</v>
      </c>
      <c r="X3037">
        <v>0</v>
      </c>
      <c r="Y3037" t="s">
        <v>60</v>
      </c>
      <c r="Z3037" t="s">
        <v>143</v>
      </c>
      <c r="AA3037">
        <v>0</v>
      </c>
      <c r="AB3037" s="2">
        <v>0</v>
      </c>
      <c r="AC3037" s="2">
        <v>0</v>
      </c>
      <c r="AD3037" s="3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2">
        <v>0</v>
      </c>
      <c r="AK3037" s="2">
        <v>0</v>
      </c>
      <c r="AL3037" s="2">
        <v>37.39</v>
      </c>
      <c r="AM3037" s="2">
        <v>0</v>
      </c>
      <c r="AN3037" s="2">
        <v>0</v>
      </c>
      <c r="AO3037" s="2">
        <v>0</v>
      </c>
      <c r="AP3037" s="2">
        <v>0</v>
      </c>
      <c r="AQ3037" s="2">
        <v>0</v>
      </c>
    </row>
    <row r="3038" spans="1:43" x14ac:dyDescent="0.25">
      <c r="A3038" s="1">
        <v>46146</v>
      </c>
      <c r="B3038" t="s">
        <v>48</v>
      </c>
      <c r="C3038">
        <v>649163</v>
      </c>
      <c r="D3038">
        <v>2032761924</v>
      </c>
      <c r="E3038" t="s">
        <v>2798</v>
      </c>
      <c r="F3038" t="s">
        <v>2799</v>
      </c>
      <c r="G3038" t="s">
        <v>51</v>
      </c>
      <c r="H3038" t="s">
        <v>220</v>
      </c>
      <c r="I3038" t="s">
        <v>734</v>
      </c>
      <c r="J3038" t="s">
        <v>735</v>
      </c>
      <c r="K3038">
        <v>753748</v>
      </c>
      <c r="L3038" t="s">
        <v>72</v>
      </c>
      <c r="M3038" t="s">
        <v>73</v>
      </c>
      <c r="N3038" t="s">
        <v>57</v>
      </c>
      <c r="O3038" s="1">
        <v>46023</v>
      </c>
      <c r="Q3038" s="1">
        <v>46174</v>
      </c>
      <c r="R3038" s="2">
        <v>140.47999999999999</v>
      </c>
      <c r="S3038">
        <v>1</v>
      </c>
      <c r="T3038" t="s">
        <v>58</v>
      </c>
      <c r="U3038" t="s">
        <v>59</v>
      </c>
      <c r="V3038" s="3">
        <v>0.7</v>
      </c>
      <c r="W3038" s="2">
        <v>0</v>
      </c>
      <c r="X3038">
        <v>0</v>
      </c>
      <c r="Y3038" t="s">
        <v>60</v>
      </c>
      <c r="Z3038" t="s">
        <v>143</v>
      </c>
      <c r="AA3038">
        <v>0</v>
      </c>
      <c r="AB3038" s="2">
        <v>0</v>
      </c>
      <c r="AC3038" s="2">
        <v>0</v>
      </c>
      <c r="AD3038" s="3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2">
        <v>0</v>
      </c>
      <c r="AK3038" s="2">
        <v>0</v>
      </c>
      <c r="AL3038" s="2">
        <v>98.34</v>
      </c>
      <c r="AM3038" s="2">
        <v>0</v>
      </c>
      <c r="AN3038" s="2">
        <v>0</v>
      </c>
      <c r="AO3038" s="2">
        <v>0</v>
      </c>
      <c r="AP3038" s="2">
        <v>0</v>
      </c>
      <c r="AQ3038" s="2">
        <v>0</v>
      </c>
    </row>
    <row r="3039" spans="1:43" x14ac:dyDescent="0.25">
      <c r="A3039" s="1">
        <v>46146</v>
      </c>
      <c r="B3039" t="s">
        <v>48</v>
      </c>
      <c r="C3039">
        <v>649163</v>
      </c>
      <c r="D3039">
        <v>2032762341</v>
      </c>
      <c r="E3039" t="s">
        <v>2800</v>
      </c>
      <c r="F3039" t="s">
        <v>594</v>
      </c>
      <c r="G3039" t="s">
        <v>51</v>
      </c>
      <c r="H3039" t="s">
        <v>131</v>
      </c>
      <c r="I3039" t="s">
        <v>734</v>
      </c>
      <c r="J3039" t="s">
        <v>735</v>
      </c>
      <c r="K3039">
        <v>862109</v>
      </c>
      <c r="L3039" t="s">
        <v>359</v>
      </c>
      <c r="M3039" t="s">
        <v>360</v>
      </c>
      <c r="N3039" t="s">
        <v>57</v>
      </c>
      <c r="O3039" s="1">
        <v>46023</v>
      </c>
      <c r="Q3039" s="1">
        <v>46174</v>
      </c>
      <c r="R3039" s="2">
        <v>143.38</v>
      </c>
      <c r="S3039">
        <v>1</v>
      </c>
      <c r="T3039" t="s">
        <v>58</v>
      </c>
      <c r="U3039" t="s">
        <v>59</v>
      </c>
      <c r="V3039" s="3">
        <v>0.7</v>
      </c>
      <c r="W3039" s="2">
        <v>0</v>
      </c>
      <c r="X3039">
        <v>0</v>
      </c>
      <c r="Y3039" t="s">
        <v>60</v>
      </c>
      <c r="Z3039" t="s">
        <v>143</v>
      </c>
      <c r="AA3039">
        <v>0</v>
      </c>
      <c r="AB3039" s="2">
        <v>0</v>
      </c>
      <c r="AC3039" s="2">
        <v>0</v>
      </c>
      <c r="AD3039" s="3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s="2">
        <v>0</v>
      </c>
      <c r="AK3039" s="2">
        <v>0</v>
      </c>
      <c r="AL3039" s="2">
        <v>100.37</v>
      </c>
      <c r="AM3039" s="2">
        <v>0</v>
      </c>
      <c r="AN3039" s="2">
        <v>0</v>
      </c>
      <c r="AO3039" s="2">
        <v>0</v>
      </c>
      <c r="AP3039" s="2">
        <v>0</v>
      </c>
      <c r="AQ3039" s="2">
        <v>0</v>
      </c>
    </row>
    <row r="3040" spans="1:43" x14ac:dyDescent="0.25">
      <c r="A3040" s="1">
        <v>46146</v>
      </c>
      <c r="B3040" t="s">
        <v>48</v>
      </c>
      <c r="C3040">
        <v>649163</v>
      </c>
      <c r="D3040">
        <v>2032768688</v>
      </c>
      <c r="E3040" t="s">
        <v>2801</v>
      </c>
      <c r="F3040" t="s">
        <v>484</v>
      </c>
      <c r="G3040" t="s">
        <v>51</v>
      </c>
      <c r="H3040" t="s">
        <v>82</v>
      </c>
      <c r="I3040" t="s">
        <v>734</v>
      </c>
      <c r="J3040" t="s">
        <v>735</v>
      </c>
      <c r="K3040">
        <v>894525</v>
      </c>
      <c r="L3040" t="s">
        <v>83</v>
      </c>
      <c r="M3040" t="s">
        <v>84</v>
      </c>
      <c r="N3040" t="s">
        <v>57</v>
      </c>
      <c r="O3040" s="1">
        <v>46023</v>
      </c>
      <c r="Q3040" s="1">
        <v>46174</v>
      </c>
      <c r="R3040" s="2">
        <v>42.07</v>
      </c>
      <c r="S3040">
        <v>1</v>
      </c>
      <c r="T3040" t="s">
        <v>58</v>
      </c>
      <c r="U3040" t="s">
        <v>59</v>
      </c>
      <c r="V3040" s="3">
        <v>0.7</v>
      </c>
      <c r="W3040" s="2">
        <v>0</v>
      </c>
      <c r="X3040">
        <v>0</v>
      </c>
      <c r="Y3040" t="s">
        <v>60</v>
      </c>
      <c r="Z3040" t="s">
        <v>143</v>
      </c>
      <c r="AA3040">
        <v>0</v>
      </c>
      <c r="AB3040" s="2">
        <v>0</v>
      </c>
      <c r="AC3040" s="2">
        <v>0</v>
      </c>
      <c r="AD3040" s="3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2">
        <v>0</v>
      </c>
      <c r="AK3040" s="2">
        <v>0</v>
      </c>
      <c r="AL3040" s="2">
        <v>29.45</v>
      </c>
      <c r="AM3040" s="2">
        <v>0</v>
      </c>
      <c r="AN3040" s="2">
        <v>0</v>
      </c>
      <c r="AO3040" s="2">
        <v>0</v>
      </c>
      <c r="AP3040" s="2">
        <v>0</v>
      </c>
      <c r="AQ3040" s="2">
        <v>0</v>
      </c>
    </row>
    <row r="3041" spans="1:43" x14ac:dyDescent="0.25">
      <c r="A3041" s="1">
        <v>46146</v>
      </c>
      <c r="B3041" t="s">
        <v>48</v>
      </c>
      <c r="C3041">
        <v>649163</v>
      </c>
      <c r="D3041">
        <v>2032772449</v>
      </c>
      <c r="E3041" t="s">
        <v>728</v>
      </c>
      <c r="F3041" t="s">
        <v>310</v>
      </c>
      <c r="G3041" t="s">
        <v>51</v>
      </c>
      <c r="H3041" t="s">
        <v>244</v>
      </c>
      <c r="I3041" t="s">
        <v>734</v>
      </c>
      <c r="J3041" t="s">
        <v>735</v>
      </c>
      <c r="K3041">
        <v>651818</v>
      </c>
      <c r="L3041" t="s">
        <v>114</v>
      </c>
      <c r="M3041" t="s">
        <v>115</v>
      </c>
      <c r="N3041" t="s">
        <v>57</v>
      </c>
      <c r="O3041" s="1">
        <v>46028</v>
      </c>
      <c r="Q3041" s="1">
        <v>46179</v>
      </c>
      <c r="R3041" s="2">
        <v>71.88</v>
      </c>
      <c r="S3041">
        <v>1</v>
      </c>
      <c r="T3041" t="s">
        <v>58</v>
      </c>
      <c r="U3041" t="s">
        <v>59</v>
      </c>
      <c r="V3041" s="3">
        <v>0.7</v>
      </c>
      <c r="W3041" s="2">
        <v>0</v>
      </c>
      <c r="X3041">
        <v>0</v>
      </c>
      <c r="Y3041" t="s">
        <v>60</v>
      </c>
      <c r="Z3041" t="s">
        <v>143</v>
      </c>
      <c r="AA3041">
        <v>0</v>
      </c>
      <c r="AB3041" s="2">
        <v>0</v>
      </c>
      <c r="AC3041" s="2">
        <v>0</v>
      </c>
      <c r="AD3041" s="3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s="2">
        <v>0</v>
      </c>
      <c r="AK3041" s="2">
        <v>0</v>
      </c>
      <c r="AL3041" s="2">
        <v>50.32</v>
      </c>
      <c r="AM3041" s="2">
        <v>0</v>
      </c>
      <c r="AN3041" s="2">
        <v>0</v>
      </c>
      <c r="AO3041" s="2">
        <v>0</v>
      </c>
      <c r="AP3041" s="2">
        <v>0</v>
      </c>
      <c r="AQ3041" s="2">
        <v>0</v>
      </c>
    </row>
    <row r="3042" spans="1:43" x14ac:dyDescent="0.25">
      <c r="A3042" s="1">
        <v>46146</v>
      </c>
      <c r="B3042" t="s">
        <v>48</v>
      </c>
      <c r="C3042">
        <v>649163</v>
      </c>
      <c r="D3042">
        <v>2032774155</v>
      </c>
      <c r="E3042" t="s">
        <v>1228</v>
      </c>
      <c r="F3042" t="s">
        <v>71</v>
      </c>
      <c r="G3042" t="s">
        <v>51</v>
      </c>
      <c r="H3042" t="s">
        <v>82</v>
      </c>
      <c r="I3042" t="s">
        <v>734</v>
      </c>
      <c r="J3042" t="s">
        <v>735</v>
      </c>
      <c r="K3042">
        <v>823350</v>
      </c>
      <c r="L3042" t="s">
        <v>216</v>
      </c>
      <c r="M3042" t="s">
        <v>221</v>
      </c>
      <c r="N3042" t="s">
        <v>57</v>
      </c>
      <c r="O3042" s="1">
        <v>46023</v>
      </c>
      <c r="Q3042" s="1">
        <v>46174</v>
      </c>
      <c r="R3042" s="2">
        <v>145.41999999999999</v>
      </c>
      <c r="S3042">
        <v>1</v>
      </c>
      <c r="T3042" t="s">
        <v>58</v>
      </c>
      <c r="U3042" t="s">
        <v>59</v>
      </c>
      <c r="V3042" s="3">
        <v>0.7</v>
      </c>
      <c r="W3042" s="2">
        <v>0</v>
      </c>
      <c r="X3042">
        <v>0</v>
      </c>
      <c r="Y3042" t="s">
        <v>60</v>
      </c>
      <c r="Z3042" t="s">
        <v>143</v>
      </c>
      <c r="AA3042">
        <v>0</v>
      </c>
      <c r="AB3042" s="2">
        <v>0</v>
      </c>
      <c r="AC3042" s="2">
        <v>0</v>
      </c>
      <c r="AD3042" s="3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2">
        <v>0</v>
      </c>
      <c r="AK3042" s="2">
        <v>0</v>
      </c>
      <c r="AL3042" s="2">
        <v>101.79</v>
      </c>
      <c r="AM3042" s="2">
        <v>0</v>
      </c>
      <c r="AN3042" s="2">
        <v>0</v>
      </c>
      <c r="AO3042" s="2">
        <v>0</v>
      </c>
      <c r="AP3042" s="2">
        <v>0</v>
      </c>
      <c r="AQ3042" s="2">
        <v>0</v>
      </c>
    </row>
    <row r="3043" spans="1:43" x14ac:dyDescent="0.25">
      <c r="A3043" s="1">
        <v>46146</v>
      </c>
      <c r="B3043" t="s">
        <v>48</v>
      </c>
      <c r="C3043">
        <v>649163</v>
      </c>
      <c r="D3043">
        <v>2032785686</v>
      </c>
      <c r="E3043" t="s">
        <v>320</v>
      </c>
      <c r="F3043" t="s">
        <v>2128</v>
      </c>
      <c r="G3043" t="s">
        <v>51</v>
      </c>
      <c r="H3043" t="s">
        <v>202</v>
      </c>
      <c r="I3043" t="s">
        <v>734</v>
      </c>
      <c r="J3043" t="s">
        <v>735</v>
      </c>
      <c r="K3043">
        <v>669316</v>
      </c>
      <c r="L3043" t="s">
        <v>265</v>
      </c>
      <c r="M3043" t="s">
        <v>266</v>
      </c>
      <c r="N3043" t="s">
        <v>57</v>
      </c>
      <c r="O3043" s="1">
        <v>46023</v>
      </c>
      <c r="Q3043" s="1">
        <v>46174</v>
      </c>
      <c r="R3043" s="2">
        <v>20.21</v>
      </c>
      <c r="S3043">
        <v>1</v>
      </c>
      <c r="T3043" t="s">
        <v>58</v>
      </c>
      <c r="U3043" t="s">
        <v>59</v>
      </c>
      <c r="V3043" s="3">
        <v>0.7</v>
      </c>
      <c r="W3043" s="2">
        <v>0</v>
      </c>
      <c r="X3043">
        <v>0</v>
      </c>
      <c r="Y3043" t="s">
        <v>60</v>
      </c>
      <c r="Z3043" t="s">
        <v>143</v>
      </c>
      <c r="AA3043">
        <v>0</v>
      </c>
      <c r="AB3043" s="2">
        <v>0</v>
      </c>
      <c r="AC3043" s="2">
        <v>0</v>
      </c>
      <c r="AD3043" s="3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2">
        <v>0</v>
      </c>
      <c r="AK3043" s="2">
        <v>0</v>
      </c>
      <c r="AL3043" s="2">
        <v>14.15</v>
      </c>
      <c r="AM3043" s="2">
        <v>0</v>
      </c>
      <c r="AN3043" s="2">
        <v>0</v>
      </c>
      <c r="AO3043" s="2">
        <v>0</v>
      </c>
      <c r="AP3043" s="2">
        <v>0</v>
      </c>
      <c r="AQ3043" s="2">
        <v>0</v>
      </c>
    </row>
    <row r="3044" spans="1:43" x14ac:dyDescent="0.25">
      <c r="A3044" s="1">
        <v>46146</v>
      </c>
      <c r="B3044" t="s">
        <v>48</v>
      </c>
      <c r="C3044">
        <v>649163</v>
      </c>
      <c r="D3044">
        <v>2033867526</v>
      </c>
      <c r="E3044" t="s">
        <v>2802</v>
      </c>
      <c r="F3044" t="s">
        <v>2803</v>
      </c>
      <c r="G3044" t="s">
        <v>51</v>
      </c>
      <c r="H3044" t="s">
        <v>82</v>
      </c>
      <c r="I3044" t="s">
        <v>734</v>
      </c>
      <c r="J3044" t="s">
        <v>735</v>
      </c>
      <c r="K3044">
        <v>651818</v>
      </c>
      <c r="L3044" t="s">
        <v>114</v>
      </c>
      <c r="M3044" t="s">
        <v>115</v>
      </c>
      <c r="N3044" t="s">
        <v>57</v>
      </c>
      <c r="O3044" s="1">
        <v>46087</v>
      </c>
      <c r="Q3044" s="1">
        <v>46179</v>
      </c>
      <c r="R3044" s="2">
        <v>55.59</v>
      </c>
      <c r="S3044">
        <v>1</v>
      </c>
      <c r="T3044" t="s">
        <v>58</v>
      </c>
      <c r="U3044" t="s">
        <v>59</v>
      </c>
      <c r="V3044" s="3">
        <v>0.7</v>
      </c>
      <c r="W3044" s="2">
        <v>0</v>
      </c>
      <c r="X3044">
        <v>0</v>
      </c>
      <c r="Y3044" t="s">
        <v>60</v>
      </c>
      <c r="Z3044" t="s">
        <v>143</v>
      </c>
      <c r="AA3044">
        <v>0</v>
      </c>
      <c r="AB3044" s="2">
        <v>0</v>
      </c>
      <c r="AC3044" s="2">
        <v>0</v>
      </c>
      <c r="AD3044" s="3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2">
        <v>0</v>
      </c>
      <c r="AL3044" s="2">
        <v>38.909999999999997</v>
      </c>
      <c r="AM3044" s="2">
        <v>0</v>
      </c>
      <c r="AN3044" s="2">
        <v>0</v>
      </c>
      <c r="AO3044" s="2">
        <v>0</v>
      </c>
      <c r="AP3044" s="2">
        <v>0</v>
      </c>
      <c r="AQ3044" s="2">
        <v>0</v>
      </c>
    </row>
    <row r="3045" spans="1:43" x14ac:dyDescent="0.25">
      <c r="A3045" s="1">
        <v>46146</v>
      </c>
      <c r="B3045" t="s">
        <v>48</v>
      </c>
      <c r="C3045">
        <v>649163</v>
      </c>
      <c r="D3045">
        <v>2033868919</v>
      </c>
      <c r="E3045" t="s">
        <v>1104</v>
      </c>
      <c r="F3045" t="s">
        <v>921</v>
      </c>
      <c r="G3045" t="s">
        <v>51</v>
      </c>
      <c r="H3045" t="s">
        <v>172</v>
      </c>
      <c r="I3045" t="s">
        <v>734</v>
      </c>
      <c r="J3045" t="s">
        <v>735</v>
      </c>
      <c r="K3045">
        <v>673059</v>
      </c>
      <c r="L3045" t="s">
        <v>90</v>
      </c>
      <c r="M3045" t="s">
        <v>91</v>
      </c>
      <c r="N3045" t="s">
        <v>57</v>
      </c>
      <c r="O3045" s="1">
        <v>46082</v>
      </c>
      <c r="Q3045" s="1">
        <v>46174</v>
      </c>
      <c r="R3045" s="2">
        <v>72.47</v>
      </c>
      <c r="S3045">
        <v>1</v>
      </c>
      <c r="T3045" t="s">
        <v>58</v>
      </c>
      <c r="U3045" t="s">
        <v>59</v>
      </c>
      <c r="V3045" s="3">
        <v>0.7</v>
      </c>
      <c r="W3045" s="2">
        <v>0</v>
      </c>
      <c r="X3045">
        <v>0</v>
      </c>
      <c r="Y3045" t="s">
        <v>60</v>
      </c>
      <c r="Z3045" t="s">
        <v>143</v>
      </c>
      <c r="AA3045">
        <v>0</v>
      </c>
      <c r="AB3045" s="2">
        <v>0</v>
      </c>
      <c r="AC3045" s="2">
        <v>0</v>
      </c>
      <c r="AD3045" s="3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2">
        <v>0</v>
      </c>
      <c r="AL3045" s="2">
        <v>50.73</v>
      </c>
      <c r="AM3045" s="2">
        <v>0</v>
      </c>
      <c r="AN3045" s="2">
        <v>0</v>
      </c>
      <c r="AO3045" s="2">
        <v>0</v>
      </c>
      <c r="AP3045" s="2">
        <v>0</v>
      </c>
      <c r="AQ3045" s="2">
        <v>0</v>
      </c>
    </row>
    <row r="3046" spans="1:43" x14ac:dyDescent="0.25">
      <c r="A3046" s="1">
        <v>46146</v>
      </c>
      <c r="B3046" t="s">
        <v>48</v>
      </c>
      <c r="C3046">
        <v>649163</v>
      </c>
      <c r="D3046">
        <v>2033873692</v>
      </c>
      <c r="E3046" t="s">
        <v>732</v>
      </c>
      <c r="F3046" t="s">
        <v>1018</v>
      </c>
      <c r="G3046" t="s">
        <v>51</v>
      </c>
      <c r="H3046" t="s">
        <v>188</v>
      </c>
      <c r="I3046" t="s">
        <v>734</v>
      </c>
      <c r="J3046" t="s">
        <v>735</v>
      </c>
      <c r="K3046">
        <v>856163</v>
      </c>
      <c r="L3046" t="s">
        <v>216</v>
      </c>
      <c r="M3046" t="s">
        <v>217</v>
      </c>
      <c r="N3046" t="s">
        <v>57</v>
      </c>
      <c r="O3046" s="1">
        <v>46082</v>
      </c>
      <c r="Q3046" s="1">
        <v>46174</v>
      </c>
      <c r="R3046" s="2">
        <v>35.04</v>
      </c>
      <c r="S3046">
        <v>1</v>
      </c>
      <c r="T3046" t="s">
        <v>58</v>
      </c>
      <c r="U3046" t="s">
        <v>59</v>
      </c>
      <c r="V3046" s="3">
        <v>0.7</v>
      </c>
      <c r="W3046" s="2">
        <v>0</v>
      </c>
      <c r="X3046">
        <v>0</v>
      </c>
      <c r="Y3046" t="s">
        <v>60</v>
      </c>
      <c r="Z3046" t="s">
        <v>143</v>
      </c>
      <c r="AA3046">
        <v>0</v>
      </c>
      <c r="AB3046" s="2">
        <v>0</v>
      </c>
      <c r="AC3046" s="2">
        <v>0</v>
      </c>
      <c r="AD3046" s="3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2">
        <v>0</v>
      </c>
      <c r="AL3046" s="2">
        <v>24.53</v>
      </c>
      <c r="AM3046" s="2">
        <v>0</v>
      </c>
      <c r="AN3046" s="2">
        <v>0</v>
      </c>
      <c r="AO3046" s="2">
        <v>0</v>
      </c>
      <c r="AP3046" s="2">
        <v>0</v>
      </c>
      <c r="AQ3046" s="2">
        <v>0</v>
      </c>
    </row>
    <row r="3047" spans="1:43" x14ac:dyDescent="0.25">
      <c r="A3047" s="1">
        <v>46146</v>
      </c>
      <c r="B3047" t="s">
        <v>48</v>
      </c>
      <c r="C3047">
        <v>649163</v>
      </c>
      <c r="D3047">
        <v>2033876746</v>
      </c>
      <c r="E3047" t="s">
        <v>2804</v>
      </c>
      <c r="F3047" t="s">
        <v>79</v>
      </c>
      <c r="G3047" t="s">
        <v>51</v>
      </c>
      <c r="H3047" t="s">
        <v>244</v>
      </c>
      <c r="I3047" t="s">
        <v>734</v>
      </c>
      <c r="J3047" t="s">
        <v>735</v>
      </c>
      <c r="K3047">
        <v>651818</v>
      </c>
      <c r="L3047" t="s">
        <v>114</v>
      </c>
      <c r="M3047" t="s">
        <v>115</v>
      </c>
      <c r="N3047" t="s">
        <v>57</v>
      </c>
      <c r="O3047" s="1">
        <v>46087</v>
      </c>
      <c r="Q3047" s="1">
        <v>46179</v>
      </c>
      <c r="R3047" s="2">
        <v>32.880000000000003</v>
      </c>
      <c r="S3047">
        <v>1</v>
      </c>
      <c r="T3047" t="s">
        <v>58</v>
      </c>
      <c r="U3047" t="s">
        <v>59</v>
      </c>
      <c r="V3047" s="3">
        <v>0.7</v>
      </c>
      <c r="W3047" s="2">
        <v>0</v>
      </c>
      <c r="X3047">
        <v>0</v>
      </c>
      <c r="Y3047" t="s">
        <v>60</v>
      </c>
      <c r="Z3047" t="s">
        <v>143</v>
      </c>
      <c r="AA3047">
        <v>0</v>
      </c>
      <c r="AB3047" s="2">
        <v>0</v>
      </c>
      <c r="AC3047" s="2">
        <v>0</v>
      </c>
      <c r="AD3047" s="3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0</v>
      </c>
      <c r="AL3047" s="2">
        <v>23.02</v>
      </c>
      <c r="AM3047" s="2">
        <v>0</v>
      </c>
      <c r="AN3047" s="2">
        <v>0</v>
      </c>
      <c r="AO3047" s="2">
        <v>0</v>
      </c>
      <c r="AP3047" s="2">
        <v>0</v>
      </c>
      <c r="AQ3047" s="2">
        <v>0</v>
      </c>
    </row>
    <row r="3048" spans="1:43" x14ac:dyDescent="0.25">
      <c r="A3048" s="1">
        <v>46146</v>
      </c>
      <c r="B3048" t="s">
        <v>48</v>
      </c>
      <c r="C3048">
        <v>649163</v>
      </c>
      <c r="D3048">
        <v>2033879144</v>
      </c>
      <c r="E3048" t="s">
        <v>1648</v>
      </c>
      <c r="F3048" t="s">
        <v>2805</v>
      </c>
      <c r="G3048" t="s">
        <v>51</v>
      </c>
      <c r="H3048" t="s">
        <v>220</v>
      </c>
      <c r="I3048" t="s">
        <v>734</v>
      </c>
      <c r="J3048" t="s">
        <v>735</v>
      </c>
      <c r="K3048">
        <v>823350</v>
      </c>
      <c r="L3048" t="s">
        <v>216</v>
      </c>
      <c r="M3048" t="s">
        <v>221</v>
      </c>
      <c r="N3048" t="s">
        <v>57</v>
      </c>
      <c r="O3048" s="1">
        <v>46082</v>
      </c>
      <c r="Q3048" s="1">
        <v>46174</v>
      </c>
      <c r="R3048" s="2">
        <v>186.78</v>
      </c>
      <c r="S3048">
        <v>1</v>
      </c>
      <c r="T3048" t="s">
        <v>58</v>
      </c>
      <c r="U3048" t="s">
        <v>59</v>
      </c>
      <c r="V3048" s="3">
        <v>0.7</v>
      </c>
      <c r="W3048" s="2">
        <v>0</v>
      </c>
      <c r="X3048">
        <v>0</v>
      </c>
      <c r="Y3048" t="s">
        <v>60</v>
      </c>
      <c r="Z3048" t="s">
        <v>143</v>
      </c>
      <c r="AA3048">
        <v>0</v>
      </c>
      <c r="AB3048" s="2">
        <v>0</v>
      </c>
      <c r="AC3048" s="2">
        <v>0</v>
      </c>
      <c r="AD3048" s="3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2">
        <v>0</v>
      </c>
      <c r="AK3048" s="2">
        <v>0</v>
      </c>
      <c r="AL3048" s="2">
        <v>130.75</v>
      </c>
      <c r="AM3048" s="2">
        <v>0</v>
      </c>
      <c r="AN3048" s="2">
        <v>0</v>
      </c>
      <c r="AO3048" s="2">
        <v>0</v>
      </c>
      <c r="AP3048" s="2">
        <v>0</v>
      </c>
      <c r="AQ3048" s="2">
        <v>0</v>
      </c>
    </row>
    <row r="3049" spans="1:43" x14ac:dyDescent="0.25">
      <c r="A3049" s="1">
        <v>46146</v>
      </c>
      <c r="B3049" t="s">
        <v>48</v>
      </c>
      <c r="C3049">
        <v>649163</v>
      </c>
      <c r="D3049">
        <v>2033881169</v>
      </c>
      <c r="E3049" t="s">
        <v>1237</v>
      </c>
      <c r="F3049" t="s">
        <v>75</v>
      </c>
      <c r="G3049" t="s">
        <v>51</v>
      </c>
      <c r="H3049" t="s">
        <v>106</v>
      </c>
      <c r="I3049" t="s">
        <v>734</v>
      </c>
      <c r="J3049" t="s">
        <v>735</v>
      </c>
      <c r="K3049">
        <v>942810</v>
      </c>
      <c r="L3049" t="s">
        <v>1229</v>
      </c>
      <c r="M3049" t="s">
        <v>1230</v>
      </c>
      <c r="N3049" t="s">
        <v>57</v>
      </c>
      <c r="O3049" s="1">
        <v>46078</v>
      </c>
      <c r="Q3049" s="1">
        <v>46167</v>
      </c>
      <c r="R3049" s="2">
        <v>15.18</v>
      </c>
      <c r="S3049">
        <v>1</v>
      </c>
      <c r="T3049" t="s">
        <v>58</v>
      </c>
      <c r="U3049" t="s">
        <v>59</v>
      </c>
      <c r="V3049" s="3">
        <v>0.7</v>
      </c>
      <c r="W3049" s="2">
        <v>0</v>
      </c>
      <c r="X3049">
        <v>0</v>
      </c>
      <c r="Y3049" t="s">
        <v>60</v>
      </c>
      <c r="Z3049" t="s">
        <v>143</v>
      </c>
      <c r="AA3049">
        <v>0</v>
      </c>
      <c r="AB3049" s="2">
        <v>0</v>
      </c>
      <c r="AC3049" s="2">
        <v>0</v>
      </c>
      <c r="AD3049" s="3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2">
        <v>0</v>
      </c>
      <c r="AL3049" s="2">
        <v>10.63</v>
      </c>
      <c r="AM3049" s="2">
        <v>0</v>
      </c>
      <c r="AN3049" s="2">
        <v>0</v>
      </c>
      <c r="AO3049" s="2">
        <v>0</v>
      </c>
      <c r="AP3049" s="2">
        <v>0</v>
      </c>
      <c r="AQ3049" s="2">
        <v>0</v>
      </c>
    </row>
    <row r="3050" spans="1:43" x14ac:dyDescent="0.25">
      <c r="A3050" s="1">
        <v>46146</v>
      </c>
      <c r="B3050" t="s">
        <v>48</v>
      </c>
      <c r="C3050">
        <v>649163</v>
      </c>
      <c r="D3050">
        <v>2033881169</v>
      </c>
      <c r="E3050" t="s">
        <v>1237</v>
      </c>
      <c r="F3050" t="s">
        <v>75</v>
      </c>
      <c r="G3050" t="s">
        <v>51</v>
      </c>
      <c r="H3050" t="s">
        <v>106</v>
      </c>
      <c r="I3050" t="s">
        <v>734</v>
      </c>
      <c r="J3050" t="s">
        <v>735</v>
      </c>
      <c r="K3050">
        <v>942810</v>
      </c>
      <c r="L3050" t="s">
        <v>1229</v>
      </c>
      <c r="M3050" t="s">
        <v>1230</v>
      </c>
      <c r="N3050" t="s">
        <v>57</v>
      </c>
      <c r="O3050" s="1">
        <v>46078</v>
      </c>
      <c r="Q3050" s="1">
        <v>46198</v>
      </c>
      <c r="R3050" s="2">
        <v>15.18</v>
      </c>
      <c r="S3050">
        <v>1</v>
      </c>
      <c r="T3050" t="s">
        <v>58</v>
      </c>
      <c r="U3050" t="s">
        <v>59</v>
      </c>
      <c r="V3050" s="3">
        <v>0.7</v>
      </c>
      <c r="W3050" s="2">
        <v>0</v>
      </c>
      <c r="X3050">
        <v>0</v>
      </c>
      <c r="Y3050" t="s">
        <v>60</v>
      </c>
      <c r="Z3050" t="s">
        <v>143</v>
      </c>
      <c r="AA3050">
        <v>0</v>
      </c>
      <c r="AB3050" s="2">
        <v>0</v>
      </c>
      <c r="AC3050" s="2">
        <v>0</v>
      </c>
      <c r="AD3050" s="3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2">
        <v>0</v>
      </c>
      <c r="AK3050" s="2">
        <v>0</v>
      </c>
      <c r="AL3050" s="2">
        <v>10.63</v>
      </c>
      <c r="AM3050" s="2">
        <v>0</v>
      </c>
      <c r="AN3050" s="2">
        <v>0</v>
      </c>
      <c r="AO3050" s="2">
        <v>0</v>
      </c>
      <c r="AP3050" s="2">
        <v>0</v>
      </c>
      <c r="AQ3050" s="2">
        <v>0</v>
      </c>
    </row>
    <row r="3051" spans="1:43" x14ac:dyDescent="0.25">
      <c r="A3051" s="1">
        <v>46146</v>
      </c>
      <c r="B3051" t="s">
        <v>48</v>
      </c>
      <c r="C3051">
        <v>649163</v>
      </c>
      <c r="D3051">
        <v>2033882013</v>
      </c>
      <c r="E3051" t="s">
        <v>901</v>
      </c>
      <c r="F3051" t="s">
        <v>902</v>
      </c>
      <c r="G3051" t="s">
        <v>51</v>
      </c>
      <c r="H3051" t="s">
        <v>82</v>
      </c>
      <c r="I3051" t="s">
        <v>734</v>
      </c>
      <c r="J3051" t="s">
        <v>746</v>
      </c>
      <c r="K3051">
        <v>894525</v>
      </c>
      <c r="L3051" t="s">
        <v>83</v>
      </c>
      <c r="M3051" t="s">
        <v>84</v>
      </c>
      <c r="N3051" t="s">
        <v>57</v>
      </c>
      <c r="O3051" s="1">
        <v>46082</v>
      </c>
      <c r="Q3051" s="1">
        <v>46174</v>
      </c>
      <c r="R3051" s="2">
        <v>167.38</v>
      </c>
      <c r="S3051">
        <v>1</v>
      </c>
      <c r="T3051" t="s">
        <v>58</v>
      </c>
      <c r="U3051" t="s">
        <v>59</v>
      </c>
      <c r="V3051" s="3">
        <v>0.9</v>
      </c>
      <c r="W3051" s="2">
        <v>0</v>
      </c>
      <c r="X3051">
        <v>0</v>
      </c>
      <c r="Y3051" t="s">
        <v>60</v>
      </c>
      <c r="Z3051" t="s">
        <v>143</v>
      </c>
      <c r="AA3051">
        <v>0</v>
      </c>
      <c r="AB3051" s="2">
        <v>0</v>
      </c>
      <c r="AC3051" s="2">
        <v>0</v>
      </c>
      <c r="AD3051" s="3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0</v>
      </c>
      <c r="AL3051" s="2">
        <v>150.63999999999999</v>
      </c>
      <c r="AM3051" s="2">
        <v>0</v>
      </c>
      <c r="AN3051" s="2">
        <v>0</v>
      </c>
      <c r="AO3051" s="2">
        <v>0</v>
      </c>
      <c r="AP3051" s="2">
        <v>0</v>
      </c>
      <c r="AQ3051" s="2">
        <v>0</v>
      </c>
    </row>
    <row r="3052" spans="1:43" x14ac:dyDescent="0.25">
      <c r="A3052" s="1">
        <v>46146</v>
      </c>
      <c r="B3052" t="s">
        <v>48</v>
      </c>
      <c r="C3052">
        <v>649163</v>
      </c>
      <c r="D3052">
        <v>2033883674</v>
      </c>
      <c r="E3052" t="s">
        <v>2806</v>
      </c>
      <c r="F3052" t="s">
        <v>2807</v>
      </c>
      <c r="G3052" t="s">
        <v>51</v>
      </c>
      <c r="H3052" t="s">
        <v>122</v>
      </c>
      <c r="I3052" t="s">
        <v>734</v>
      </c>
      <c r="J3052" t="s">
        <v>735</v>
      </c>
      <c r="K3052">
        <v>816021</v>
      </c>
      <c r="L3052" t="s">
        <v>124</v>
      </c>
      <c r="M3052" t="s">
        <v>125</v>
      </c>
      <c r="N3052" t="s">
        <v>57</v>
      </c>
      <c r="O3052" s="1">
        <v>46082</v>
      </c>
      <c r="Q3052" s="1">
        <v>46174</v>
      </c>
      <c r="R3052" s="2">
        <v>27.38</v>
      </c>
      <c r="S3052">
        <v>1</v>
      </c>
      <c r="T3052" t="s">
        <v>58</v>
      </c>
      <c r="U3052" t="s">
        <v>59</v>
      </c>
      <c r="V3052" s="3">
        <v>0.7</v>
      </c>
      <c r="W3052" s="2">
        <v>0</v>
      </c>
      <c r="X3052">
        <v>0</v>
      </c>
      <c r="Y3052" t="s">
        <v>60</v>
      </c>
      <c r="Z3052" t="s">
        <v>143</v>
      </c>
      <c r="AA3052">
        <v>0</v>
      </c>
      <c r="AB3052" s="2">
        <v>0</v>
      </c>
      <c r="AC3052" s="2">
        <v>0</v>
      </c>
      <c r="AD3052" s="3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0</v>
      </c>
      <c r="AL3052" s="2">
        <v>19.170000000000002</v>
      </c>
      <c r="AM3052" s="2">
        <v>0</v>
      </c>
      <c r="AN3052" s="2">
        <v>0</v>
      </c>
      <c r="AO3052" s="2">
        <v>0</v>
      </c>
      <c r="AP3052" s="2">
        <v>0</v>
      </c>
      <c r="AQ3052" s="2">
        <v>0</v>
      </c>
    </row>
    <row r="3053" spans="1:43" x14ac:dyDescent="0.25">
      <c r="A3053" s="1">
        <v>46146</v>
      </c>
      <c r="B3053" t="s">
        <v>48</v>
      </c>
      <c r="C3053">
        <v>649163</v>
      </c>
      <c r="D3053">
        <v>2033885984</v>
      </c>
      <c r="E3053" t="s">
        <v>767</v>
      </c>
      <c r="F3053" t="s">
        <v>2808</v>
      </c>
      <c r="G3053" t="s">
        <v>51</v>
      </c>
      <c r="H3053" t="s">
        <v>82</v>
      </c>
      <c r="I3053" t="s">
        <v>734</v>
      </c>
      <c r="J3053" t="s">
        <v>735</v>
      </c>
      <c r="K3053">
        <v>806645</v>
      </c>
      <c r="L3053" t="s">
        <v>770</v>
      </c>
      <c r="M3053" t="s">
        <v>771</v>
      </c>
      <c r="N3053" t="s">
        <v>57</v>
      </c>
      <c r="O3053" s="1">
        <v>46082</v>
      </c>
      <c r="Q3053" s="1">
        <v>46174</v>
      </c>
      <c r="R3053" s="2">
        <v>11.5</v>
      </c>
      <c r="S3053">
        <v>1</v>
      </c>
      <c r="T3053" t="s">
        <v>58</v>
      </c>
      <c r="U3053" t="s">
        <v>59</v>
      </c>
      <c r="V3053" s="3">
        <v>0.7</v>
      </c>
      <c r="W3053" s="2">
        <v>0</v>
      </c>
      <c r="X3053">
        <v>0</v>
      </c>
      <c r="Y3053" t="s">
        <v>60</v>
      </c>
      <c r="Z3053" t="s">
        <v>143</v>
      </c>
      <c r="AA3053">
        <v>0</v>
      </c>
      <c r="AB3053" s="2">
        <v>0</v>
      </c>
      <c r="AC3053" s="2">
        <v>0</v>
      </c>
      <c r="AD3053" s="3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2">
        <v>0</v>
      </c>
      <c r="AL3053" s="2">
        <v>8.0500000000000007</v>
      </c>
      <c r="AM3053" s="2">
        <v>0</v>
      </c>
      <c r="AN3053" s="2">
        <v>0</v>
      </c>
      <c r="AO3053" s="2">
        <v>0</v>
      </c>
      <c r="AP3053" s="2">
        <v>0</v>
      </c>
      <c r="AQ3053" s="2">
        <v>0</v>
      </c>
    </row>
    <row r="3054" spans="1:43" x14ac:dyDescent="0.25">
      <c r="A3054" s="1">
        <v>46146</v>
      </c>
      <c r="B3054" t="s">
        <v>48</v>
      </c>
      <c r="C3054">
        <v>649163</v>
      </c>
      <c r="D3054">
        <v>2033893476</v>
      </c>
      <c r="E3054" t="s">
        <v>1238</v>
      </c>
      <c r="F3054" t="s">
        <v>75</v>
      </c>
      <c r="G3054" t="s">
        <v>51</v>
      </c>
      <c r="H3054" t="s">
        <v>103</v>
      </c>
      <c r="I3054" t="s">
        <v>734</v>
      </c>
      <c r="J3054" t="s">
        <v>735</v>
      </c>
      <c r="K3054">
        <v>753748</v>
      </c>
      <c r="L3054" t="s">
        <v>72</v>
      </c>
      <c r="M3054" t="s">
        <v>73</v>
      </c>
      <c r="N3054" t="s">
        <v>57</v>
      </c>
      <c r="O3054" s="1">
        <v>46082</v>
      </c>
      <c r="Q3054" s="1">
        <v>46174</v>
      </c>
      <c r="R3054" s="2">
        <v>93.92</v>
      </c>
      <c r="S3054">
        <v>1</v>
      </c>
      <c r="T3054" t="s">
        <v>58</v>
      </c>
      <c r="U3054" t="s">
        <v>59</v>
      </c>
      <c r="V3054" s="3">
        <v>0.7</v>
      </c>
      <c r="W3054" s="2">
        <v>0</v>
      </c>
      <c r="X3054">
        <v>0</v>
      </c>
      <c r="Y3054" t="s">
        <v>60</v>
      </c>
      <c r="Z3054" t="s">
        <v>143</v>
      </c>
      <c r="AA3054">
        <v>0</v>
      </c>
      <c r="AB3054" s="2">
        <v>0</v>
      </c>
      <c r="AC3054" s="2">
        <v>0</v>
      </c>
      <c r="AD3054" s="3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0</v>
      </c>
      <c r="AL3054" s="2">
        <v>65.739999999999995</v>
      </c>
      <c r="AM3054" s="2">
        <v>0</v>
      </c>
      <c r="AN3054" s="2">
        <v>0</v>
      </c>
      <c r="AO3054" s="2">
        <v>0</v>
      </c>
      <c r="AP3054" s="2">
        <v>0</v>
      </c>
      <c r="AQ3054" s="2">
        <v>0</v>
      </c>
    </row>
    <row r="3055" spans="1:43" x14ac:dyDescent="0.25">
      <c r="A3055" s="1">
        <v>46146</v>
      </c>
      <c r="B3055" t="s">
        <v>48</v>
      </c>
      <c r="C3055">
        <v>649163</v>
      </c>
      <c r="D3055">
        <v>2033905543</v>
      </c>
      <c r="E3055" t="s">
        <v>2809</v>
      </c>
      <c r="F3055" t="s">
        <v>2810</v>
      </c>
      <c r="G3055" t="s">
        <v>51</v>
      </c>
      <c r="H3055" t="s">
        <v>177</v>
      </c>
      <c r="I3055" t="s">
        <v>734</v>
      </c>
      <c r="J3055" t="s">
        <v>740</v>
      </c>
      <c r="K3055">
        <v>861933</v>
      </c>
      <c r="L3055" t="s">
        <v>2025</v>
      </c>
      <c r="M3055" t="s">
        <v>2026</v>
      </c>
      <c r="N3055" t="s">
        <v>57</v>
      </c>
      <c r="O3055" s="1">
        <v>46083</v>
      </c>
      <c r="Q3055" s="1">
        <v>46175</v>
      </c>
      <c r="R3055" s="2">
        <v>24.61</v>
      </c>
      <c r="S3055">
        <v>1</v>
      </c>
      <c r="T3055" t="s">
        <v>58</v>
      </c>
      <c r="U3055" t="s">
        <v>59</v>
      </c>
      <c r="V3055" s="3">
        <v>0.7</v>
      </c>
      <c r="W3055" s="2">
        <v>0</v>
      </c>
      <c r="X3055">
        <v>0</v>
      </c>
      <c r="Y3055" t="s">
        <v>60</v>
      </c>
      <c r="Z3055" t="s">
        <v>143</v>
      </c>
      <c r="AA3055">
        <v>0</v>
      </c>
      <c r="AB3055" s="2">
        <v>0</v>
      </c>
      <c r="AC3055" s="2">
        <v>0</v>
      </c>
      <c r="AD3055" s="3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17.23</v>
      </c>
      <c r="AM3055" s="2">
        <v>0</v>
      </c>
      <c r="AN3055" s="2">
        <v>0</v>
      </c>
      <c r="AO3055" s="2">
        <v>0</v>
      </c>
      <c r="AP3055" s="2">
        <v>0</v>
      </c>
      <c r="AQ3055" s="2">
        <v>0</v>
      </c>
    </row>
    <row r="3056" spans="1:43" x14ac:dyDescent="0.25">
      <c r="A3056" s="1">
        <v>46146</v>
      </c>
      <c r="B3056" t="s">
        <v>48</v>
      </c>
      <c r="C3056">
        <v>649163</v>
      </c>
      <c r="D3056">
        <v>2033905544</v>
      </c>
      <c r="E3056" t="s">
        <v>2809</v>
      </c>
      <c r="F3056" t="s">
        <v>2810</v>
      </c>
      <c r="G3056" t="s">
        <v>51</v>
      </c>
      <c r="H3056" t="s">
        <v>177</v>
      </c>
      <c r="I3056" t="s">
        <v>734</v>
      </c>
      <c r="J3056" t="s">
        <v>746</v>
      </c>
      <c r="K3056">
        <v>861933</v>
      </c>
      <c r="L3056" t="s">
        <v>2025</v>
      </c>
      <c r="M3056" t="s">
        <v>2026</v>
      </c>
      <c r="N3056" t="s">
        <v>57</v>
      </c>
      <c r="O3056" s="1">
        <v>46083</v>
      </c>
      <c r="Q3056" s="1">
        <v>46175</v>
      </c>
      <c r="R3056" s="2">
        <v>18</v>
      </c>
      <c r="S3056">
        <v>1</v>
      </c>
      <c r="T3056" t="s">
        <v>58</v>
      </c>
      <c r="U3056" t="s">
        <v>59</v>
      </c>
      <c r="V3056" s="3">
        <v>0.9</v>
      </c>
      <c r="W3056" s="2">
        <v>0</v>
      </c>
      <c r="X3056">
        <v>0</v>
      </c>
      <c r="Y3056" t="s">
        <v>60</v>
      </c>
      <c r="Z3056" t="s">
        <v>143</v>
      </c>
      <c r="AA3056">
        <v>0</v>
      </c>
      <c r="AB3056" s="2">
        <v>0</v>
      </c>
      <c r="AC3056" s="2">
        <v>0</v>
      </c>
      <c r="AD3056" s="3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0</v>
      </c>
      <c r="AL3056" s="2">
        <v>16.2</v>
      </c>
      <c r="AM3056" s="2">
        <v>0</v>
      </c>
      <c r="AN3056" s="2">
        <v>0</v>
      </c>
      <c r="AO3056" s="2">
        <v>0</v>
      </c>
      <c r="AP3056" s="2">
        <v>0</v>
      </c>
      <c r="AQ3056" s="2">
        <v>0</v>
      </c>
    </row>
    <row r="3057" spans="1:43" x14ac:dyDescent="0.25">
      <c r="A3057" s="1">
        <v>46146</v>
      </c>
      <c r="B3057" t="s">
        <v>48</v>
      </c>
      <c r="C3057">
        <v>649163</v>
      </c>
      <c r="D3057">
        <v>2033915513</v>
      </c>
      <c r="E3057" t="s">
        <v>2811</v>
      </c>
      <c r="F3057" t="s">
        <v>2812</v>
      </c>
      <c r="G3057" t="s">
        <v>51</v>
      </c>
      <c r="H3057" t="s">
        <v>82</v>
      </c>
      <c r="I3057" t="s">
        <v>734</v>
      </c>
      <c r="J3057" t="s">
        <v>735</v>
      </c>
      <c r="K3057">
        <v>823350</v>
      </c>
      <c r="L3057" t="s">
        <v>216</v>
      </c>
      <c r="M3057" t="s">
        <v>221</v>
      </c>
      <c r="N3057" t="s">
        <v>57</v>
      </c>
      <c r="O3057" s="1">
        <v>46082</v>
      </c>
      <c r="Q3057" s="1">
        <v>46174</v>
      </c>
      <c r="R3057" s="2">
        <v>95.92</v>
      </c>
      <c r="S3057">
        <v>1</v>
      </c>
      <c r="T3057" t="s">
        <v>58</v>
      </c>
      <c r="U3057" t="s">
        <v>59</v>
      </c>
      <c r="V3057" s="3">
        <v>0.7</v>
      </c>
      <c r="W3057" s="2">
        <v>0</v>
      </c>
      <c r="X3057">
        <v>0</v>
      </c>
      <c r="Y3057" t="s">
        <v>60</v>
      </c>
      <c r="Z3057" t="s">
        <v>143</v>
      </c>
      <c r="AA3057">
        <v>0</v>
      </c>
      <c r="AB3057" s="2">
        <v>0</v>
      </c>
      <c r="AC3057" s="2">
        <v>0</v>
      </c>
      <c r="AD3057" s="3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0</v>
      </c>
      <c r="AL3057" s="2">
        <v>67.14</v>
      </c>
      <c r="AM3057" s="2">
        <v>0</v>
      </c>
      <c r="AN3057" s="2">
        <v>0</v>
      </c>
      <c r="AO3057" s="2">
        <v>0</v>
      </c>
      <c r="AP3057" s="2">
        <v>0</v>
      </c>
      <c r="AQ3057" s="2">
        <v>0</v>
      </c>
    </row>
    <row r="3058" spans="1:43" x14ac:dyDescent="0.25">
      <c r="A3058" s="1">
        <v>46146</v>
      </c>
      <c r="B3058" t="s">
        <v>48</v>
      </c>
      <c r="C3058">
        <v>649163</v>
      </c>
      <c r="D3058">
        <v>2033932449</v>
      </c>
      <c r="E3058" t="s">
        <v>2813</v>
      </c>
      <c r="F3058" t="s">
        <v>2814</v>
      </c>
      <c r="G3058" t="s">
        <v>51</v>
      </c>
      <c r="H3058" t="s">
        <v>87</v>
      </c>
      <c r="I3058" t="s">
        <v>734</v>
      </c>
      <c r="J3058" t="s">
        <v>735</v>
      </c>
      <c r="K3058">
        <v>938894</v>
      </c>
      <c r="L3058" t="s">
        <v>1452</v>
      </c>
      <c r="M3058" t="s">
        <v>1453</v>
      </c>
      <c r="N3058" t="s">
        <v>57</v>
      </c>
      <c r="O3058" s="1">
        <v>46082</v>
      </c>
      <c r="Q3058" s="1">
        <v>46174</v>
      </c>
      <c r="R3058" s="2">
        <v>30.48</v>
      </c>
      <c r="S3058">
        <v>1</v>
      </c>
      <c r="T3058" t="s">
        <v>58</v>
      </c>
      <c r="U3058" t="s">
        <v>59</v>
      </c>
      <c r="V3058" s="3">
        <v>0.7</v>
      </c>
      <c r="W3058" s="2">
        <v>0</v>
      </c>
      <c r="X3058">
        <v>0</v>
      </c>
      <c r="Y3058" t="s">
        <v>60</v>
      </c>
      <c r="Z3058" t="s">
        <v>143</v>
      </c>
      <c r="AA3058">
        <v>0</v>
      </c>
      <c r="AB3058" s="2">
        <v>0</v>
      </c>
      <c r="AC3058" s="2">
        <v>0</v>
      </c>
      <c r="AD3058" s="3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</v>
      </c>
      <c r="AL3058" s="2">
        <v>21.34</v>
      </c>
      <c r="AM3058" s="2">
        <v>0</v>
      </c>
      <c r="AN3058" s="2">
        <v>0</v>
      </c>
      <c r="AO3058" s="2">
        <v>0</v>
      </c>
      <c r="AP3058" s="2">
        <v>0</v>
      </c>
      <c r="AQ3058" s="2">
        <v>0</v>
      </c>
    </row>
    <row r="3059" spans="1:43" x14ac:dyDescent="0.25">
      <c r="A3059" s="1">
        <v>46146</v>
      </c>
      <c r="B3059" t="s">
        <v>48</v>
      </c>
      <c r="C3059">
        <v>649163</v>
      </c>
      <c r="D3059">
        <v>2033934487</v>
      </c>
      <c r="E3059" t="s">
        <v>1816</v>
      </c>
      <c r="F3059" t="s">
        <v>2243</v>
      </c>
      <c r="G3059" t="s">
        <v>51</v>
      </c>
      <c r="H3059" t="s">
        <v>177</v>
      </c>
      <c r="I3059" t="s">
        <v>734</v>
      </c>
      <c r="J3059" t="s">
        <v>740</v>
      </c>
      <c r="K3059">
        <v>861933</v>
      </c>
      <c r="L3059" t="s">
        <v>2025</v>
      </c>
      <c r="M3059" t="s">
        <v>2026</v>
      </c>
      <c r="N3059" t="s">
        <v>57</v>
      </c>
      <c r="O3059" s="1">
        <v>46082</v>
      </c>
      <c r="Q3059" s="1">
        <v>46174</v>
      </c>
      <c r="R3059" s="2">
        <v>24.61</v>
      </c>
      <c r="S3059">
        <v>1</v>
      </c>
      <c r="T3059" t="s">
        <v>58</v>
      </c>
      <c r="U3059" t="s">
        <v>59</v>
      </c>
      <c r="V3059" s="3">
        <v>0.7</v>
      </c>
      <c r="W3059" s="2">
        <v>0</v>
      </c>
      <c r="X3059">
        <v>0</v>
      </c>
      <c r="Y3059" t="s">
        <v>60</v>
      </c>
      <c r="Z3059" t="s">
        <v>143</v>
      </c>
      <c r="AA3059">
        <v>0</v>
      </c>
      <c r="AB3059" s="2">
        <v>0</v>
      </c>
      <c r="AC3059" s="2">
        <v>0</v>
      </c>
      <c r="AD3059" s="3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17.23</v>
      </c>
      <c r="AM3059" s="2">
        <v>0</v>
      </c>
      <c r="AN3059" s="2">
        <v>0</v>
      </c>
      <c r="AO3059" s="2">
        <v>0</v>
      </c>
      <c r="AP3059" s="2">
        <v>0</v>
      </c>
      <c r="AQ3059" s="2">
        <v>0</v>
      </c>
    </row>
    <row r="3060" spans="1:43" x14ac:dyDescent="0.25">
      <c r="A3060" s="1">
        <v>46146</v>
      </c>
      <c r="B3060" t="s">
        <v>48</v>
      </c>
      <c r="C3060">
        <v>649163</v>
      </c>
      <c r="D3060">
        <v>2033934488</v>
      </c>
      <c r="E3060" t="s">
        <v>1816</v>
      </c>
      <c r="F3060" t="s">
        <v>2243</v>
      </c>
      <c r="G3060" t="s">
        <v>51</v>
      </c>
      <c r="H3060" t="s">
        <v>177</v>
      </c>
      <c r="I3060" t="s">
        <v>734</v>
      </c>
      <c r="J3060" t="s">
        <v>746</v>
      </c>
      <c r="K3060">
        <v>861933</v>
      </c>
      <c r="L3060" t="s">
        <v>2025</v>
      </c>
      <c r="M3060" t="s">
        <v>2026</v>
      </c>
      <c r="N3060" t="s">
        <v>57</v>
      </c>
      <c r="O3060" s="1">
        <v>46082</v>
      </c>
      <c r="Q3060" s="1">
        <v>46174</v>
      </c>
      <c r="R3060" s="2">
        <v>24</v>
      </c>
      <c r="S3060">
        <v>1</v>
      </c>
      <c r="T3060" t="s">
        <v>58</v>
      </c>
      <c r="U3060" t="s">
        <v>59</v>
      </c>
      <c r="V3060" s="3">
        <v>0.9</v>
      </c>
      <c r="W3060" s="2">
        <v>0</v>
      </c>
      <c r="X3060">
        <v>0</v>
      </c>
      <c r="Y3060" t="s">
        <v>60</v>
      </c>
      <c r="Z3060" t="s">
        <v>143</v>
      </c>
      <c r="AA3060">
        <v>0</v>
      </c>
      <c r="AB3060" s="2">
        <v>0</v>
      </c>
      <c r="AC3060" s="2">
        <v>0</v>
      </c>
      <c r="AD3060" s="3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21.6</v>
      </c>
      <c r="AM3060" s="2">
        <v>0</v>
      </c>
      <c r="AN3060" s="2">
        <v>0</v>
      </c>
      <c r="AO3060" s="2">
        <v>0</v>
      </c>
      <c r="AP3060" s="2">
        <v>0</v>
      </c>
      <c r="AQ3060" s="2">
        <v>0</v>
      </c>
    </row>
    <row r="3061" spans="1:43" x14ac:dyDescent="0.25">
      <c r="A3061" s="1">
        <v>46146</v>
      </c>
      <c r="B3061" t="s">
        <v>48</v>
      </c>
      <c r="C3061">
        <v>649163</v>
      </c>
      <c r="D3061">
        <v>2033937029</v>
      </c>
      <c r="E3061" t="s">
        <v>2264</v>
      </c>
      <c r="F3061" t="s">
        <v>75</v>
      </c>
      <c r="G3061" t="s">
        <v>51</v>
      </c>
      <c r="H3061" t="s">
        <v>172</v>
      </c>
      <c r="I3061" t="s">
        <v>734</v>
      </c>
      <c r="J3061" t="s">
        <v>735</v>
      </c>
      <c r="K3061">
        <v>946134</v>
      </c>
      <c r="L3061" t="s">
        <v>1152</v>
      </c>
      <c r="M3061" t="s">
        <v>1153</v>
      </c>
      <c r="N3061" t="s">
        <v>57</v>
      </c>
      <c r="O3061" s="1">
        <v>46082</v>
      </c>
      <c r="Q3061" s="1">
        <v>46174</v>
      </c>
      <c r="R3061" s="2">
        <v>68.98</v>
      </c>
      <c r="S3061">
        <v>1</v>
      </c>
      <c r="T3061" t="s">
        <v>58</v>
      </c>
      <c r="U3061" t="s">
        <v>59</v>
      </c>
      <c r="V3061" s="3">
        <v>0.7</v>
      </c>
      <c r="W3061" s="2">
        <v>0</v>
      </c>
      <c r="X3061">
        <v>0</v>
      </c>
      <c r="Y3061" t="s">
        <v>60</v>
      </c>
      <c r="Z3061" t="s">
        <v>143</v>
      </c>
      <c r="AA3061">
        <v>0</v>
      </c>
      <c r="AB3061" s="2">
        <v>0</v>
      </c>
      <c r="AC3061" s="2">
        <v>0</v>
      </c>
      <c r="AD3061" s="3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48.29</v>
      </c>
      <c r="AM3061" s="2">
        <v>0</v>
      </c>
      <c r="AN3061" s="2">
        <v>0</v>
      </c>
      <c r="AO3061" s="2">
        <v>0</v>
      </c>
      <c r="AP3061" s="2">
        <v>0</v>
      </c>
      <c r="AQ3061" s="2">
        <v>0</v>
      </c>
    </row>
    <row r="3062" spans="1:43" x14ac:dyDescent="0.25">
      <c r="A3062" s="1">
        <v>46146</v>
      </c>
      <c r="B3062" t="s">
        <v>48</v>
      </c>
      <c r="C3062">
        <v>649163</v>
      </c>
      <c r="D3062">
        <v>2033940643</v>
      </c>
      <c r="E3062" t="s">
        <v>1242</v>
      </c>
      <c r="F3062" t="s">
        <v>1243</v>
      </c>
      <c r="G3062" t="s">
        <v>51</v>
      </c>
      <c r="H3062" t="s">
        <v>161</v>
      </c>
      <c r="I3062" t="s">
        <v>734</v>
      </c>
      <c r="J3062" t="s">
        <v>735</v>
      </c>
      <c r="K3062">
        <v>673059</v>
      </c>
      <c r="L3062" t="s">
        <v>90</v>
      </c>
      <c r="M3062" t="s">
        <v>91</v>
      </c>
      <c r="N3062" t="s">
        <v>57</v>
      </c>
      <c r="O3062" s="1">
        <v>46082</v>
      </c>
      <c r="Q3062" s="1">
        <v>46174</v>
      </c>
      <c r="R3062" s="2">
        <v>75.13</v>
      </c>
      <c r="S3062">
        <v>1</v>
      </c>
      <c r="T3062" t="s">
        <v>58</v>
      </c>
      <c r="U3062" t="s">
        <v>59</v>
      </c>
      <c r="V3062" s="3">
        <v>0.7</v>
      </c>
      <c r="W3062" s="2">
        <v>0</v>
      </c>
      <c r="X3062">
        <v>0</v>
      </c>
      <c r="Y3062" t="s">
        <v>60</v>
      </c>
      <c r="Z3062" t="s">
        <v>143</v>
      </c>
      <c r="AA3062">
        <v>0</v>
      </c>
      <c r="AB3062" s="2">
        <v>0</v>
      </c>
      <c r="AC3062" s="2">
        <v>0</v>
      </c>
      <c r="AD3062" s="3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52.59</v>
      </c>
      <c r="AM3062" s="2">
        <v>0</v>
      </c>
      <c r="AN3062" s="2">
        <v>0</v>
      </c>
      <c r="AO3062" s="2">
        <v>0</v>
      </c>
      <c r="AP3062" s="2">
        <v>0</v>
      </c>
      <c r="AQ3062" s="2">
        <v>0</v>
      </c>
    </row>
    <row r="3063" spans="1:43" x14ac:dyDescent="0.25">
      <c r="A3063" s="1">
        <v>46146</v>
      </c>
      <c r="B3063" t="s">
        <v>48</v>
      </c>
      <c r="C3063">
        <v>649163</v>
      </c>
      <c r="D3063">
        <v>2033943312</v>
      </c>
      <c r="E3063" t="s">
        <v>904</v>
      </c>
      <c r="F3063" t="s">
        <v>905</v>
      </c>
      <c r="G3063" t="s">
        <v>51</v>
      </c>
      <c r="H3063" t="s">
        <v>82</v>
      </c>
      <c r="I3063" t="s">
        <v>734</v>
      </c>
      <c r="J3063" t="s">
        <v>746</v>
      </c>
      <c r="K3063">
        <v>894525</v>
      </c>
      <c r="L3063" t="s">
        <v>83</v>
      </c>
      <c r="M3063" t="s">
        <v>84</v>
      </c>
      <c r="N3063" t="s">
        <v>57</v>
      </c>
      <c r="O3063" s="1">
        <v>46082</v>
      </c>
      <c r="Q3063" s="1">
        <v>46174</v>
      </c>
      <c r="R3063" s="2">
        <v>83.63</v>
      </c>
      <c r="S3063">
        <v>1</v>
      </c>
      <c r="T3063" t="s">
        <v>58</v>
      </c>
      <c r="U3063" t="s">
        <v>59</v>
      </c>
      <c r="V3063" s="3">
        <v>0.9</v>
      </c>
      <c r="W3063" s="2">
        <v>0</v>
      </c>
      <c r="X3063">
        <v>0</v>
      </c>
      <c r="Y3063" t="s">
        <v>60</v>
      </c>
      <c r="Z3063" t="s">
        <v>143</v>
      </c>
      <c r="AA3063">
        <v>0</v>
      </c>
      <c r="AB3063" s="2">
        <v>0</v>
      </c>
      <c r="AC3063" s="2">
        <v>0</v>
      </c>
      <c r="AD3063" s="3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75.27</v>
      </c>
      <c r="AM3063" s="2">
        <v>0</v>
      </c>
      <c r="AN3063" s="2">
        <v>0</v>
      </c>
      <c r="AO3063" s="2">
        <v>0</v>
      </c>
      <c r="AP3063" s="2">
        <v>0</v>
      </c>
      <c r="AQ3063" s="2">
        <v>0</v>
      </c>
    </row>
    <row r="3064" spans="1:43" x14ac:dyDescent="0.25">
      <c r="A3064" s="1">
        <v>46146</v>
      </c>
      <c r="B3064" t="s">
        <v>48</v>
      </c>
      <c r="C3064">
        <v>649163</v>
      </c>
      <c r="D3064">
        <v>2033944048</v>
      </c>
      <c r="E3064" t="s">
        <v>2815</v>
      </c>
      <c r="F3064" t="s">
        <v>398</v>
      </c>
      <c r="G3064" t="s">
        <v>51</v>
      </c>
      <c r="H3064" t="s">
        <v>213</v>
      </c>
      <c r="I3064" t="s">
        <v>734</v>
      </c>
      <c r="J3064" t="s">
        <v>735</v>
      </c>
      <c r="K3064">
        <v>673059</v>
      </c>
      <c r="L3064" t="s">
        <v>90</v>
      </c>
      <c r="M3064" t="s">
        <v>91</v>
      </c>
      <c r="N3064" t="s">
        <v>57</v>
      </c>
      <c r="O3064" s="1">
        <v>46082</v>
      </c>
      <c r="Q3064" s="1">
        <v>46174</v>
      </c>
      <c r="R3064" s="2">
        <v>143.33000000000001</v>
      </c>
      <c r="S3064">
        <v>1</v>
      </c>
      <c r="T3064" t="s">
        <v>58</v>
      </c>
      <c r="U3064" t="s">
        <v>59</v>
      </c>
      <c r="V3064" s="3">
        <v>0.7</v>
      </c>
      <c r="W3064" s="2">
        <v>0</v>
      </c>
      <c r="X3064">
        <v>0</v>
      </c>
      <c r="Y3064" t="s">
        <v>60</v>
      </c>
      <c r="Z3064" t="s">
        <v>143</v>
      </c>
      <c r="AA3064">
        <v>0</v>
      </c>
      <c r="AB3064" s="2">
        <v>0</v>
      </c>
      <c r="AC3064" s="2">
        <v>0</v>
      </c>
      <c r="AD3064" s="3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100.33</v>
      </c>
      <c r="AM3064" s="2">
        <v>0</v>
      </c>
      <c r="AN3064" s="2">
        <v>0</v>
      </c>
      <c r="AO3064" s="2">
        <v>0</v>
      </c>
      <c r="AP3064" s="2">
        <v>0</v>
      </c>
      <c r="AQ3064" s="2">
        <v>0</v>
      </c>
    </row>
    <row r="3065" spans="1:43" x14ac:dyDescent="0.25">
      <c r="A3065" s="1">
        <v>46146</v>
      </c>
      <c r="B3065" t="s">
        <v>48</v>
      </c>
      <c r="C3065">
        <v>649163</v>
      </c>
      <c r="D3065">
        <v>2033947439</v>
      </c>
      <c r="E3065" t="s">
        <v>2816</v>
      </c>
      <c r="F3065" t="s">
        <v>545</v>
      </c>
      <c r="G3065" t="s">
        <v>51</v>
      </c>
      <c r="H3065" t="s">
        <v>244</v>
      </c>
      <c r="I3065" t="s">
        <v>734</v>
      </c>
      <c r="J3065" t="s">
        <v>735</v>
      </c>
      <c r="K3065">
        <v>651818</v>
      </c>
      <c r="L3065" t="s">
        <v>114</v>
      </c>
      <c r="M3065" t="s">
        <v>115</v>
      </c>
      <c r="N3065" t="s">
        <v>57</v>
      </c>
      <c r="O3065" s="1">
        <v>46087</v>
      </c>
      <c r="Q3065" s="1">
        <v>46179</v>
      </c>
      <c r="R3065" s="2">
        <v>24.39</v>
      </c>
      <c r="S3065">
        <v>1</v>
      </c>
      <c r="T3065" t="s">
        <v>58</v>
      </c>
      <c r="U3065" t="s">
        <v>59</v>
      </c>
      <c r="V3065" s="3">
        <v>0.7</v>
      </c>
      <c r="W3065" s="2">
        <v>0</v>
      </c>
      <c r="X3065">
        <v>0</v>
      </c>
      <c r="Y3065" t="s">
        <v>60</v>
      </c>
      <c r="Z3065" t="s">
        <v>143</v>
      </c>
      <c r="AA3065">
        <v>0</v>
      </c>
      <c r="AB3065" s="2">
        <v>0</v>
      </c>
      <c r="AC3065" s="2">
        <v>0</v>
      </c>
      <c r="AD3065" s="3">
        <v>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17.07</v>
      </c>
      <c r="AM3065" s="2">
        <v>0</v>
      </c>
      <c r="AN3065" s="2">
        <v>0</v>
      </c>
      <c r="AO3065" s="2">
        <v>0</v>
      </c>
      <c r="AP3065" s="2">
        <v>0</v>
      </c>
      <c r="AQ3065" s="2">
        <v>0</v>
      </c>
    </row>
    <row r="3066" spans="1:43" x14ac:dyDescent="0.25">
      <c r="A3066" s="1">
        <v>46146</v>
      </c>
      <c r="B3066" t="s">
        <v>48</v>
      </c>
      <c r="C3066">
        <v>649163</v>
      </c>
      <c r="D3066">
        <v>2033950001</v>
      </c>
      <c r="E3066" t="s">
        <v>999</v>
      </c>
      <c r="F3066" t="s">
        <v>2817</v>
      </c>
      <c r="G3066" t="s">
        <v>51</v>
      </c>
      <c r="H3066" t="s">
        <v>82</v>
      </c>
      <c r="I3066" t="s">
        <v>734</v>
      </c>
      <c r="J3066" t="s">
        <v>735</v>
      </c>
      <c r="K3066">
        <v>821015</v>
      </c>
      <c r="L3066" t="s">
        <v>2161</v>
      </c>
      <c r="M3066" t="s">
        <v>2162</v>
      </c>
      <c r="N3066" t="s">
        <v>57</v>
      </c>
      <c r="O3066" s="1">
        <v>46082</v>
      </c>
      <c r="Q3066" s="1">
        <v>46174</v>
      </c>
      <c r="R3066" s="2">
        <v>204.04</v>
      </c>
      <c r="S3066">
        <v>1</v>
      </c>
      <c r="T3066" t="s">
        <v>58</v>
      </c>
      <c r="U3066" t="s">
        <v>59</v>
      </c>
      <c r="V3066" s="3">
        <v>0.7</v>
      </c>
      <c r="W3066" s="2">
        <v>0</v>
      </c>
      <c r="X3066">
        <v>0</v>
      </c>
      <c r="Y3066" t="s">
        <v>60</v>
      </c>
      <c r="Z3066" t="s">
        <v>143</v>
      </c>
      <c r="AA3066">
        <v>0</v>
      </c>
      <c r="AB3066" s="2">
        <v>0</v>
      </c>
      <c r="AC3066" s="2">
        <v>0</v>
      </c>
      <c r="AD3066" s="3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s="2">
        <v>0</v>
      </c>
      <c r="AK3066" s="2">
        <v>0</v>
      </c>
      <c r="AL3066" s="2">
        <v>142.83000000000001</v>
      </c>
      <c r="AM3066" s="2">
        <v>0</v>
      </c>
      <c r="AN3066" s="2">
        <v>0</v>
      </c>
      <c r="AO3066" s="2">
        <v>0</v>
      </c>
      <c r="AP3066" s="2">
        <v>0</v>
      </c>
      <c r="AQ3066" s="2">
        <v>0</v>
      </c>
    </row>
    <row r="3067" spans="1:43" x14ac:dyDescent="0.25">
      <c r="A3067" s="1">
        <v>46146</v>
      </c>
      <c r="B3067" t="s">
        <v>48</v>
      </c>
      <c r="C3067">
        <v>649163</v>
      </c>
      <c r="D3067">
        <v>2033950095</v>
      </c>
      <c r="E3067" t="s">
        <v>1244</v>
      </c>
      <c r="F3067" t="s">
        <v>415</v>
      </c>
      <c r="G3067" t="s">
        <v>51</v>
      </c>
      <c r="H3067" t="s">
        <v>172</v>
      </c>
      <c r="I3067" t="s">
        <v>734</v>
      </c>
      <c r="J3067" t="s">
        <v>735</v>
      </c>
      <c r="K3067">
        <v>946134</v>
      </c>
      <c r="L3067" t="s">
        <v>1152</v>
      </c>
      <c r="M3067" t="s">
        <v>1153</v>
      </c>
      <c r="N3067" t="s">
        <v>57</v>
      </c>
      <c r="O3067" s="1">
        <v>46082</v>
      </c>
      <c r="Q3067" s="1">
        <v>46174</v>
      </c>
      <c r="R3067" s="2">
        <v>95</v>
      </c>
      <c r="S3067">
        <v>1</v>
      </c>
      <c r="T3067" t="s">
        <v>58</v>
      </c>
      <c r="U3067" t="s">
        <v>59</v>
      </c>
      <c r="V3067" s="3">
        <v>0.7</v>
      </c>
      <c r="W3067" s="2">
        <v>0</v>
      </c>
      <c r="X3067">
        <v>0</v>
      </c>
      <c r="Y3067" t="s">
        <v>60</v>
      </c>
      <c r="Z3067" t="s">
        <v>143</v>
      </c>
      <c r="AA3067">
        <v>0</v>
      </c>
      <c r="AB3067" s="2">
        <v>0</v>
      </c>
      <c r="AC3067" s="2">
        <v>0</v>
      </c>
      <c r="AD3067" s="3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2">
        <v>0</v>
      </c>
      <c r="AL3067" s="2">
        <v>66.5</v>
      </c>
      <c r="AM3067" s="2">
        <v>0</v>
      </c>
      <c r="AN3067" s="2">
        <v>0</v>
      </c>
      <c r="AO3067" s="2">
        <v>0</v>
      </c>
      <c r="AP3067" s="2">
        <v>0</v>
      </c>
      <c r="AQ3067" s="2">
        <v>0</v>
      </c>
    </row>
    <row r="3068" spans="1:43" x14ac:dyDescent="0.25">
      <c r="A3068" s="1">
        <v>46146</v>
      </c>
      <c r="B3068" t="s">
        <v>48</v>
      </c>
      <c r="C3068">
        <v>649163</v>
      </c>
      <c r="D3068">
        <v>2033950096</v>
      </c>
      <c r="E3068" t="s">
        <v>1244</v>
      </c>
      <c r="F3068" t="s">
        <v>415</v>
      </c>
      <c r="G3068" t="s">
        <v>51</v>
      </c>
      <c r="H3068" t="s">
        <v>172</v>
      </c>
      <c r="I3068" t="s">
        <v>734</v>
      </c>
      <c r="J3068" t="s">
        <v>746</v>
      </c>
      <c r="K3068">
        <v>946134</v>
      </c>
      <c r="L3068" t="s">
        <v>1152</v>
      </c>
      <c r="M3068" t="s">
        <v>1153</v>
      </c>
      <c r="N3068" t="s">
        <v>57</v>
      </c>
      <c r="O3068" s="1">
        <v>46082</v>
      </c>
      <c r="Q3068" s="1">
        <v>46174</v>
      </c>
      <c r="R3068" s="2">
        <v>11.58</v>
      </c>
      <c r="S3068">
        <v>1</v>
      </c>
      <c r="T3068" t="s">
        <v>58</v>
      </c>
      <c r="U3068" t="s">
        <v>59</v>
      </c>
      <c r="V3068" s="3">
        <v>0.9</v>
      </c>
      <c r="W3068" s="2">
        <v>0</v>
      </c>
      <c r="X3068">
        <v>0</v>
      </c>
      <c r="Y3068" t="s">
        <v>60</v>
      </c>
      <c r="Z3068" t="s">
        <v>143</v>
      </c>
      <c r="AA3068">
        <v>0</v>
      </c>
      <c r="AB3068" s="2">
        <v>0</v>
      </c>
      <c r="AC3068" s="2">
        <v>0</v>
      </c>
      <c r="AD3068" s="3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0</v>
      </c>
      <c r="AL3068" s="2">
        <v>10.42</v>
      </c>
      <c r="AM3068" s="2">
        <v>0</v>
      </c>
      <c r="AN3068" s="2">
        <v>0</v>
      </c>
      <c r="AO3068" s="2">
        <v>0</v>
      </c>
      <c r="AP3068" s="2">
        <v>0</v>
      </c>
      <c r="AQ3068" s="2">
        <v>0</v>
      </c>
    </row>
    <row r="3069" spans="1:43" x14ac:dyDescent="0.25">
      <c r="A3069" s="1">
        <v>46146</v>
      </c>
      <c r="B3069" t="s">
        <v>48</v>
      </c>
      <c r="C3069">
        <v>649163</v>
      </c>
      <c r="D3069">
        <v>2033959862</v>
      </c>
      <c r="E3069" t="s">
        <v>2035</v>
      </c>
      <c r="F3069" t="s">
        <v>149</v>
      </c>
      <c r="G3069" t="s">
        <v>51</v>
      </c>
      <c r="H3069" t="s">
        <v>82</v>
      </c>
      <c r="I3069" t="s">
        <v>734</v>
      </c>
      <c r="J3069" t="s">
        <v>735</v>
      </c>
      <c r="K3069">
        <v>812782</v>
      </c>
      <c r="L3069" t="s">
        <v>99</v>
      </c>
      <c r="M3069" t="s">
        <v>100</v>
      </c>
      <c r="N3069" t="s">
        <v>57</v>
      </c>
      <c r="O3069" s="1">
        <v>46082</v>
      </c>
      <c r="Q3069" s="1">
        <v>46174</v>
      </c>
      <c r="R3069" s="2">
        <v>49.8</v>
      </c>
      <c r="S3069">
        <v>1</v>
      </c>
      <c r="T3069" t="s">
        <v>58</v>
      </c>
      <c r="U3069" t="s">
        <v>59</v>
      </c>
      <c r="V3069" s="3">
        <v>0.7</v>
      </c>
      <c r="W3069" s="2">
        <v>0</v>
      </c>
      <c r="X3069">
        <v>0</v>
      </c>
      <c r="Y3069" t="s">
        <v>60</v>
      </c>
      <c r="Z3069" t="s">
        <v>143</v>
      </c>
      <c r="AA3069">
        <v>0</v>
      </c>
      <c r="AB3069" s="2">
        <v>0</v>
      </c>
      <c r="AC3069" s="2">
        <v>0</v>
      </c>
      <c r="AD3069" s="3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34.86</v>
      </c>
      <c r="AM3069" s="2">
        <v>0</v>
      </c>
      <c r="AN3069" s="2">
        <v>0</v>
      </c>
      <c r="AO3069" s="2">
        <v>0</v>
      </c>
      <c r="AP3069" s="2">
        <v>0</v>
      </c>
      <c r="AQ3069" s="2">
        <v>0</v>
      </c>
    </row>
    <row r="3070" spans="1:43" x14ac:dyDescent="0.25">
      <c r="A3070" s="1">
        <v>46146</v>
      </c>
      <c r="B3070" t="s">
        <v>48</v>
      </c>
      <c r="C3070">
        <v>649163</v>
      </c>
      <c r="D3070">
        <v>2033961190</v>
      </c>
      <c r="E3070" t="s">
        <v>356</v>
      </c>
      <c r="F3070" t="s">
        <v>1142</v>
      </c>
      <c r="G3070" t="s">
        <v>51</v>
      </c>
      <c r="H3070" t="s">
        <v>188</v>
      </c>
      <c r="I3070" t="s">
        <v>734</v>
      </c>
      <c r="J3070" t="s">
        <v>735</v>
      </c>
      <c r="K3070">
        <v>812782</v>
      </c>
      <c r="L3070" t="s">
        <v>99</v>
      </c>
      <c r="M3070" t="s">
        <v>100</v>
      </c>
      <c r="N3070" t="s">
        <v>57</v>
      </c>
      <c r="O3070" s="1">
        <v>46082</v>
      </c>
      <c r="Q3070" s="1">
        <v>46174</v>
      </c>
      <c r="R3070" s="2">
        <v>37.14</v>
      </c>
      <c r="S3070">
        <v>1</v>
      </c>
      <c r="T3070" t="s">
        <v>58</v>
      </c>
      <c r="U3070" t="s">
        <v>59</v>
      </c>
      <c r="V3070" s="3">
        <v>0.7</v>
      </c>
      <c r="W3070" s="2">
        <v>0</v>
      </c>
      <c r="X3070">
        <v>0</v>
      </c>
      <c r="Y3070" t="s">
        <v>60</v>
      </c>
      <c r="Z3070" t="s">
        <v>143</v>
      </c>
      <c r="AA3070">
        <v>0</v>
      </c>
      <c r="AB3070" s="2">
        <v>0</v>
      </c>
      <c r="AC3070" s="2">
        <v>0</v>
      </c>
      <c r="AD3070" s="3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2">
        <v>0</v>
      </c>
      <c r="AK3070" s="2">
        <v>0</v>
      </c>
      <c r="AL3070" s="2">
        <v>26</v>
      </c>
      <c r="AM3070" s="2">
        <v>0</v>
      </c>
      <c r="AN3070" s="2">
        <v>0</v>
      </c>
      <c r="AO3070" s="2">
        <v>0</v>
      </c>
      <c r="AP3070" s="2">
        <v>0</v>
      </c>
      <c r="AQ3070" s="2">
        <v>0</v>
      </c>
    </row>
    <row r="3071" spans="1:43" x14ac:dyDescent="0.25">
      <c r="A3071" s="1">
        <v>46146</v>
      </c>
      <c r="B3071" t="s">
        <v>48</v>
      </c>
      <c r="C3071">
        <v>649163</v>
      </c>
      <c r="D3071">
        <v>2033964173</v>
      </c>
      <c r="E3071" t="s">
        <v>852</v>
      </c>
      <c r="F3071" t="s">
        <v>319</v>
      </c>
      <c r="G3071" t="s">
        <v>51</v>
      </c>
      <c r="H3071" t="s">
        <v>244</v>
      </c>
      <c r="I3071" t="s">
        <v>734</v>
      </c>
      <c r="J3071" t="s">
        <v>735</v>
      </c>
      <c r="K3071">
        <v>651818</v>
      </c>
      <c r="L3071" t="s">
        <v>114</v>
      </c>
      <c r="M3071" t="s">
        <v>115</v>
      </c>
      <c r="N3071" t="s">
        <v>57</v>
      </c>
      <c r="O3071" s="1">
        <v>46087</v>
      </c>
      <c r="Q3071" s="1">
        <v>46179</v>
      </c>
      <c r="R3071" s="2">
        <v>122.32</v>
      </c>
      <c r="S3071">
        <v>1</v>
      </c>
      <c r="T3071" t="s">
        <v>58</v>
      </c>
      <c r="U3071" t="s">
        <v>59</v>
      </c>
      <c r="V3071" s="3">
        <v>0.7</v>
      </c>
      <c r="W3071" s="2">
        <v>0</v>
      </c>
      <c r="X3071">
        <v>0</v>
      </c>
      <c r="Y3071" t="s">
        <v>60</v>
      </c>
      <c r="Z3071" t="s">
        <v>143</v>
      </c>
      <c r="AA3071">
        <v>0</v>
      </c>
      <c r="AB3071" s="2">
        <v>0</v>
      </c>
      <c r="AC3071" s="2">
        <v>0</v>
      </c>
      <c r="AD3071" s="3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85.62</v>
      </c>
      <c r="AM3071" s="2">
        <v>0</v>
      </c>
      <c r="AN3071" s="2">
        <v>0</v>
      </c>
      <c r="AO3071" s="2">
        <v>0</v>
      </c>
      <c r="AP3071" s="2">
        <v>0</v>
      </c>
      <c r="AQ3071" s="2">
        <v>0</v>
      </c>
    </row>
    <row r="3072" spans="1:43" x14ac:dyDescent="0.25">
      <c r="A3072" s="1">
        <v>46146</v>
      </c>
      <c r="B3072" t="s">
        <v>48</v>
      </c>
      <c r="C3072">
        <v>649163</v>
      </c>
      <c r="D3072">
        <v>2033964174</v>
      </c>
      <c r="E3072" t="s">
        <v>852</v>
      </c>
      <c r="F3072" t="s">
        <v>319</v>
      </c>
      <c r="G3072" t="s">
        <v>51</v>
      </c>
      <c r="H3072" t="s">
        <v>244</v>
      </c>
      <c r="I3072" t="s">
        <v>734</v>
      </c>
      <c r="J3072" t="s">
        <v>746</v>
      </c>
      <c r="K3072">
        <v>651818</v>
      </c>
      <c r="L3072" t="s">
        <v>114</v>
      </c>
      <c r="M3072" t="s">
        <v>115</v>
      </c>
      <c r="N3072" t="s">
        <v>57</v>
      </c>
      <c r="O3072" s="1">
        <v>46087</v>
      </c>
      <c r="Q3072" s="1">
        <v>46179</v>
      </c>
      <c r="R3072" s="2">
        <v>83.63</v>
      </c>
      <c r="S3072">
        <v>1</v>
      </c>
      <c r="T3072" t="s">
        <v>58</v>
      </c>
      <c r="U3072" t="s">
        <v>59</v>
      </c>
      <c r="V3072" s="3">
        <v>0.9</v>
      </c>
      <c r="W3072" s="2">
        <v>0</v>
      </c>
      <c r="X3072">
        <v>0</v>
      </c>
      <c r="Y3072" t="s">
        <v>60</v>
      </c>
      <c r="Z3072" t="s">
        <v>143</v>
      </c>
      <c r="AA3072">
        <v>0</v>
      </c>
      <c r="AB3072" s="2">
        <v>0</v>
      </c>
      <c r="AC3072" s="2">
        <v>0</v>
      </c>
      <c r="AD3072" s="3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2">
        <v>0</v>
      </c>
      <c r="AL3072" s="2">
        <v>75.27</v>
      </c>
      <c r="AM3072" s="2">
        <v>0</v>
      </c>
      <c r="AN3072" s="2">
        <v>0</v>
      </c>
      <c r="AO3072" s="2">
        <v>0</v>
      </c>
      <c r="AP3072" s="2">
        <v>0</v>
      </c>
      <c r="AQ3072" s="2">
        <v>0</v>
      </c>
    </row>
    <row r="3073" spans="1:43" x14ac:dyDescent="0.25">
      <c r="A3073" s="1">
        <v>46146</v>
      </c>
      <c r="B3073" t="s">
        <v>48</v>
      </c>
      <c r="C3073">
        <v>649163</v>
      </c>
      <c r="D3073">
        <v>2033964514</v>
      </c>
      <c r="E3073" t="s">
        <v>427</v>
      </c>
      <c r="F3073" t="s">
        <v>117</v>
      </c>
      <c r="G3073" t="s">
        <v>51</v>
      </c>
      <c r="H3073" t="s">
        <v>313</v>
      </c>
      <c r="I3073" t="s">
        <v>734</v>
      </c>
      <c r="J3073" t="s">
        <v>746</v>
      </c>
      <c r="K3073">
        <v>651818</v>
      </c>
      <c r="L3073" t="s">
        <v>114</v>
      </c>
      <c r="M3073" t="s">
        <v>115</v>
      </c>
      <c r="N3073" t="s">
        <v>57</v>
      </c>
      <c r="O3073" s="1">
        <v>46087</v>
      </c>
      <c r="Q3073" s="1">
        <v>46179</v>
      </c>
      <c r="R3073" s="2">
        <v>44.63</v>
      </c>
      <c r="S3073">
        <v>1</v>
      </c>
      <c r="T3073" t="s">
        <v>58</v>
      </c>
      <c r="U3073" t="s">
        <v>59</v>
      </c>
      <c r="V3073" s="3">
        <v>0.9</v>
      </c>
      <c r="W3073" s="2">
        <v>0</v>
      </c>
      <c r="X3073">
        <v>0</v>
      </c>
      <c r="Y3073" t="s">
        <v>60</v>
      </c>
      <c r="Z3073" t="s">
        <v>143</v>
      </c>
      <c r="AA3073">
        <v>0</v>
      </c>
      <c r="AB3073" s="2">
        <v>0</v>
      </c>
      <c r="AC3073" s="2">
        <v>0</v>
      </c>
      <c r="AD3073" s="3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40.17</v>
      </c>
      <c r="AM3073" s="2">
        <v>0</v>
      </c>
      <c r="AN3073" s="2">
        <v>0</v>
      </c>
      <c r="AO3073" s="2">
        <v>0</v>
      </c>
      <c r="AP3073" s="2">
        <v>0</v>
      </c>
      <c r="AQ3073" s="2">
        <v>0</v>
      </c>
    </row>
    <row r="3074" spans="1:43" x14ac:dyDescent="0.25">
      <c r="A3074" s="1">
        <v>46146</v>
      </c>
      <c r="B3074" t="s">
        <v>48</v>
      </c>
      <c r="C3074">
        <v>649163</v>
      </c>
      <c r="D3074">
        <v>2033966453</v>
      </c>
      <c r="E3074" t="s">
        <v>2818</v>
      </c>
      <c r="F3074" t="s">
        <v>372</v>
      </c>
      <c r="G3074" t="s">
        <v>51</v>
      </c>
      <c r="H3074" t="s">
        <v>82</v>
      </c>
      <c r="I3074" t="s">
        <v>734</v>
      </c>
      <c r="J3074" t="s">
        <v>735</v>
      </c>
      <c r="K3074">
        <v>821015</v>
      </c>
      <c r="L3074" t="s">
        <v>2161</v>
      </c>
      <c r="M3074" t="s">
        <v>2162</v>
      </c>
      <c r="N3074" t="s">
        <v>57</v>
      </c>
      <c r="O3074" s="1">
        <v>46082</v>
      </c>
      <c r="Q3074" s="1">
        <v>46174</v>
      </c>
      <c r="R3074" s="2">
        <v>58.24</v>
      </c>
      <c r="S3074">
        <v>1</v>
      </c>
      <c r="T3074" t="s">
        <v>58</v>
      </c>
      <c r="U3074" t="s">
        <v>59</v>
      </c>
      <c r="V3074" s="3">
        <v>0.7</v>
      </c>
      <c r="W3074" s="2">
        <v>0</v>
      </c>
      <c r="X3074">
        <v>0</v>
      </c>
      <c r="Y3074" t="s">
        <v>60</v>
      </c>
      <c r="Z3074" t="s">
        <v>143</v>
      </c>
      <c r="AA3074">
        <v>0</v>
      </c>
      <c r="AB3074" s="2">
        <v>0</v>
      </c>
      <c r="AC3074" s="2">
        <v>0</v>
      </c>
      <c r="AD3074" s="3">
        <v>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2">
        <v>0</v>
      </c>
      <c r="AK3074" s="2">
        <v>0</v>
      </c>
      <c r="AL3074" s="2">
        <v>40.770000000000003</v>
      </c>
      <c r="AM3074" s="2">
        <v>0</v>
      </c>
      <c r="AN3074" s="2">
        <v>0</v>
      </c>
      <c r="AO3074" s="2">
        <v>0</v>
      </c>
      <c r="AP3074" s="2">
        <v>0</v>
      </c>
      <c r="AQ3074" s="2">
        <v>0</v>
      </c>
    </row>
    <row r="3075" spans="1:43" x14ac:dyDescent="0.25">
      <c r="A3075" s="1">
        <v>46146</v>
      </c>
      <c r="B3075" t="s">
        <v>48</v>
      </c>
      <c r="C3075">
        <v>649163</v>
      </c>
      <c r="D3075">
        <v>2033978028</v>
      </c>
      <c r="E3075" t="s">
        <v>2819</v>
      </c>
      <c r="F3075" t="s">
        <v>2820</v>
      </c>
      <c r="G3075" t="s">
        <v>51</v>
      </c>
      <c r="H3075" t="s">
        <v>82</v>
      </c>
      <c r="I3075" t="s">
        <v>734</v>
      </c>
      <c r="J3075" t="s">
        <v>735</v>
      </c>
      <c r="K3075">
        <v>820873</v>
      </c>
      <c r="L3075" t="s">
        <v>249</v>
      </c>
      <c r="M3075" t="s">
        <v>250</v>
      </c>
      <c r="N3075" t="s">
        <v>57</v>
      </c>
      <c r="O3075" s="1">
        <v>46082</v>
      </c>
      <c r="Q3075" s="1">
        <v>46174</v>
      </c>
      <c r="R3075" s="2">
        <v>34</v>
      </c>
      <c r="S3075">
        <v>1</v>
      </c>
      <c r="T3075" t="s">
        <v>58</v>
      </c>
      <c r="U3075" t="s">
        <v>59</v>
      </c>
      <c r="V3075" s="3">
        <v>0.7</v>
      </c>
      <c r="W3075" s="2">
        <v>0</v>
      </c>
      <c r="X3075">
        <v>0</v>
      </c>
      <c r="Y3075" t="s">
        <v>60</v>
      </c>
      <c r="Z3075" t="s">
        <v>143</v>
      </c>
      <c r="AA3075">
        <v>0</v>
      </c>
      <c r="AB3075" s="2">
        <v>0</v>
      </c>
      <c r="AC3075" s="2">
        <v>0</v>
      </c>
      <c r="AD3075" s="3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2">
        <v>0</v>
      </c>
      <c r="AL3075" s="2">
        <v>23.8</v>
      </c>
      <c r="AM3075" s="2">
        <v>0</v>
      </c>
      <c r="AN3075" s="2">
        <v>0</v>
      </c>
      <c r="AO3075" s="2">
        <v>0</v>
      </c>
      <c r="AP3075" s="2">
        <v>0</v>
      </c>
      <c r="AQ3075" s="2">
        <v>0</v>
      </c>
    </row>
    <row r="3076" spans="1:43" x14ac:dyDescent="0.25">
      <c r="A3076" s="1">
        <v>46146</v>
      </c>
      <c r="B3076" t="s">
        <v>48</v>
      </c>
      <c r="C3076">
        <v>649163</v>
      </c>
      <c r="D3076">
        <v>2033981614</v>
      </c>
      <c r="E3076" t="s">
        <v>1476</v>
      </c>
      <c r="F3076" t="s">
        <v>2570</v>
      </c>
      <c r="G3076" t="s">
        <v>51</v>
      </c>
      <c r="H3076" t="s">
        <v>177</v>
      </c>
      <c r="I3076" t="s">
        <v>734</v>
      </c>
      <c r="J3076" t="s">
        <v>740</v>
      </c>
      <c r="K3076">
        <v>902625</v>
      </c>
      <c r="L3076" t="s">
        <v>1216</v>
      </c>
      <c r="M3076" t="s">
        <v>1217</v>
      </c>
      <c r="N3076" t="s">
        <v>57</v>
      </c>
      <c r="O3076" s="1">
        <v>46082</v>
      </c>
      <c r="Q3076" s="1">
        <v>46174</v>
      </c>
      <c r="R3076" s="2">
        <v>24.61</v>
      </c>
      <c r="S3076">
        <v>1</v>
      </c>
      <c r="T3076" t="s">
        <v>58</v>
      </c>
      <c r="U3076" t="s">
        <v>59</v>
      </c>
      <c r="V3076" s="3">
        <v>0.7</v>
      </c>
      <c r="W3076" s="2">
        <v>0</v>
      </c>
      <c r="X3076">
        <v>0</v>
      </c>
      <c r="Y3076" t="s">
        <v>60</v>
      </c>
      <c r="Z3076" t="s">
        <v>143</v>
      </c>
      <c r="AA3076">
        <v>0</v>
      </c>
      <c r="AB3076" s="2">
        <v>0</v>
      </c>
      <c r="AC3076" s="2">
        <v>0</v>
      </c>
      <c r="AD3076" s="3">
        <v>0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2">
        <v>0</v>
      </c>
      <c r="AK3076" s="2">
        <v>0</v>
      </c>
      <c r="AL3076" s="2">
        <v>17.23</v>
      </c>
      <c r="AM3076" s="2">
        <v>0</v>
      </c>
      <c r="AN3076" s="2">
        <v>0</v>
      </c>
      <c r="AO3076" s="2">
        <v>0</v>
      </c>
      <c r="AP3076" s="2">
        <v>0</v>
      </c>
      <c r="AQ3076" s="2">
        <v>0</v>
      </c>
    </row>
    <row r="3077" spans="1:43" x14ac:dyDescent="0.25">
      <c r="A3077" s="1">
        <v>46146</v>
      </c>
      <c r="B3077" t="s">
        <v>48</v>
      </c>
      <c r="C3077">
        <v>649163</v>
      </c>
      <c r="D3077">
        <v>2033985142</v>
      </c>
      <c r="E3077" t="s">
        <v>908</v>
      </c>
      <c r="F3077" t="s">
        <v>75</v>
      </c>
      <c r="G3077" t="s">
        <v>51</v>
      </c>
      <c r="H3077" t="s">
        <v>52</v>
      </c>
      <c r="I3077" t="s">
        <v>734</v>
      </c>
      <c r="J3077" t="s">
        <v>746</v>
      </c>
      <c r="K3077">
        <v>885445</v>
      </c>
      <c r="L3077" t="s">
        <v>854</v>
      </c>
      <c r="M3077" t="s">
        <v>855</v>
      </c>
      <c r="N3077" t="s">
        <v>57</v>
      </c>
      <c r="O3077" s="1">
        <v>46082</v>
      </c>
      <c r="Q3077" s="1">
        <v>46174</v>
      </c>
      <c r="R3077" s="2">
        <v>32.42</v>
      </c>
      <c r="S3077">
        <v>1</v>
      </c>
      <c r="T3077" t="s">
        <v>58</v>
      </c>
      <c r="U3077" t="s">
        <v>59</v>
      </c>
      <c r="V3077" s="3">
        <v>0.9</v>
      </c>
      <c r="W3077" s="2">
        <v>0</v>
      </c>
      <c r="X3077">
        <v>0</v>
      </c>
      <c r="Y3077" t="s">
        <v>60</v>
      </c>
      <c r="Z3077" t="s">
        <v>143</v>
      </c>
      <c r="AA3077">
        <v>0</v>
      </c>
      <c r="AB3077" s="2">
        <v>0</v>
      </c>
      <c r="AC3077" s="2">
        <v>0</v>
      </c>
      <c r="AD3077" s="3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0</v>
      </c>
      <c r="AK3077" s="2">
        <v>0</v>
      </c>
      <c r="AL3077" s="2">
        <v>29.18</v>
      </c>
      <c r="AM3077" s="2">
        <v>0</v>
      </c>
      <c r="AN3077" s="2">
        <v>0</v>
      </c>
      <c r="AO3077" s="2">
        <v>0</v>
      </c>
      <c r="AP3077" s="2">
        <v>0</v>
      </c>
      <c r="AQ3077" s="2">
        <v>0</v>
      </c>
    </row>
    <row r="3078" spans="1:43" x14ac:dyDescent="0.25">
      <c r="A3078" s="1">
        <v>46146</v>
      </c>
      <c r="B3078" t="s">
        <v>48</v>
      </c>
      <c r="C3078">
        <v>649163</v>
      </c>
      <c r="D3078">
        <v>2033987949</v>
      </c>
      <c r="E3078" t="s">
        <v>2821</v>
      </c>
      <c r="F3078" t="s">
        <v>2822</v>
      </c>
      <c r="G3078" t="s">
        <v>51</v>
      </c>
      <c r="H3078" t="s">
        <v>82</v>
      </c>
      <c r="I3078" t="s">
        <v>734</v>
      </c>
      <c r="J3078" t="s">
        <v>735</v>
      </c>
      <c r="K3078">
        <v>824076</v>
      </c>
      <c r="L3078" t="s">
        <v>158</v>
      </c>
      <c r="M3078" t="s">
        <v>159</v>
      </c>
      <c r="N3078" t="s">
        <v>57</v>
      </c>
      <c r="O3078" s="1">
        <v>46082</v>
      </c>
      <c r="Q3078" s="1">
        <v>46174</v>
      </c>
      <c r="R3078" s="2">
        <v>11.5</v>
      </c>
      <c r="S3078">
        <v>1</v>
      </c>
      <c r="T3078" t="s">
        <v>58</v>
      </c>
      <c r="U3078" t="s">
        <v>59</v>
      </c>
      <c r="V3078" s="3">
        <v>0.7</v>
      </c>
      <c r="W3078" s="2">
        <v>0</v>
      </c>
      <c r="X3078">
        <v>0</v>
      </c>
      <c r="Y3078" t="s">
        <v>60</v>
      </c>
      <c r="Z3078" t="s">
        <v>143</v>
      </c>
      <c r="AA3078">
        <v>0</v>
      </c>
      <c r="AB3078" s="2">
        <v>0</v>
      </c>
      <c r="AC3078" s="2">
        <v>0</v>
      </c>
      <c r="AD3078" s="3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2">
        <v>0</v>
      </c>
      <c r="AL3078" s="2">
        <v>8.0500000000000007</v>
      </c>
      <c r="AM3078" s="2">
        <v>0</v>
      </c>
      <c r="AN3078" s="2">
        <v>0</v>
      </c>
      <c r="AO3078" s="2">
        <v>0</v>
      </c>
      <c r="AP3078" s="2">
        <v>0</v>
      </c>
      <c r="AQ3078" s="2">
        <v>0</v>
      </c>
    </row>
    <row r="3079" spans="1:43" x14ac:dyDescent="0.25">
      <c r="A3079" s="1">
        <v>46146</v>
      </c>
      <c r="B3079" t="s">
        <v>48</v>
      </c>
      <c r="C3079">
        <v>649163</v>
      </c>
      <c r="D3079">
        <v>2033991827</v>
      </c>
      <c r="E3079" t="s">
        <v>1245</v>
      </c>
      <c r="F3079" t="s">
        <v>75</v>
      </c>
      <c r="G3079" t="s">
        <v>51</v>
      </c>
      <c r="H3079" t="s">
        <v>106</v>
      </c>
      <c r="I3079" t="s">
        <v>734</v>
      </c>
      <c r="J3079" t="s">
        <v>735</v>
      </c>
      <c r="K3079">
        <v>877790</v>
      </c>
      <c r="L3079" t="s">
        <v>301</v>
      </c>
      <c r="M3079" t="s">
        <v>302</v>
      </c>
      <c r="N3079" t="s">
        <v>57</v>
      </c>
      <c r="O3079" s="1">
        <v>46081</v>
      </c>
      <c r="Q3079" s="1">
        <v>46170</v>
      </c>
      <c r="R3079" s="2">
        <v>10.18</v>
      </c>
      <c r="S3079">
        <v>1</v>
      </c>
      <c r="T3079" t="s">
        <v>58</v>
      </c>
      <c r="U3079" t="s">
        <v>59</v>
      </c>
      <c r="V3079" s="3">
        <v>0.7</v>
      </c>
      <c r="W3079" s="2">
        <v>0</v>
      </c>
      <c r="X3079">
        <v>0</v>
      </c>
      <c r="Y3079" t="s">
        <v>60</v>
      </c>
      <c r="Z3079" t="s">
        <v>143</v>
      </c>
      <c r="AA3079">
        <v>0</v>
      </c>
      <c r="AB3079" s="2">
        <v>0</v>
      </c>
      <c r="AC3079" s="2">
        <v>0</v>
      </c>
      <c r="AD3079" s="3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7.13</v>
      </c>
      <c r="AM3079" s="2">
        <v>0</v>
      </c>
      <c r="AN3079" s="2">
        <v>0</v>
      </c>
      <c r="AO3079" s="2">
        <v>0</v>
      </c>
      <c r="AP3079" s="2">
        <v>0</v>
      </c>
      <c r="AQ3079" s="2">
        <v>0</v>
      </c>
    </row>
    <row r="3080" spans="1:43" x14ac:dyDescent="0.25">
      <c r="A3080" s="1">
        <v>46146</v>
      </c>
      <c r="B3080" t="s">
        <v>48</v>
      </c>
      <c r="C3080">
        <v>649163</v>
      </c>
      <c r="D3080">
        <v>2033994716</v>
      </c>
      <c r="E3080" t="s">
        <v>320</v>
      </c>
      <c r="F3080" t="s">
        <v>2823</v>
      </c>
      <c r="G3080" t="s">
        <v>51</v>
      </c>
      <c r="H3080" t="s">
        <v>82</v>
      </c>
      <c r="I3080" t="s">
        <v>734</v>
      </c>
      <c r="J3080" t="s">
        <v>735</v>
      </c>
      <c r="K3080">
        <v>806645</v>
      </c>
      <c r="L3080" t="s">
        <v>770</v>
      </c>
      <c r="M3080" t="s">
        <v>771</v>
      </c>
      <c r="N3080" t="s">
        <v>57</v>
      </c>
      <c r="O3080" s="1">
        <v>46082</v>
      </c>
      <c r="Q3080" s="1">
        <v>46174</v>
      </c>
      <c r="R3080" s="2">
        <v>105.02</v>
      </c>
      <c r="S3080">
        <v>1</v>
      </c>
      <c r="T3080" t="s">
        <v>58</v>
      </c>
      <c r="U3080" t="s">
        <v>59</v>
      </c>
      <c r="V3080" s="3">
        <v>0.7</v>
      </c>
      <c r="W3080" s="2">
        <v>0</v>
      </c>
      <c r="X3080">
        <v>0</v>
      </c>
      <c r="Y3080" t="s">
        <v>60</v>
      </c>
      <c r="Z3080" t="s">
        <v>143</v>
      </c>
      <c r="AA3080">
        <v>0</v>
      </c>
      <c r="AB3080" s="2">
        <v>0</v>
      </c>
      <c r="AC3080" s="2">
        <v>0</v>
      </c>
      <c r="AD3080" s="3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2">
        <v>0</v>
      </c>
      <c r="AK3080" s="2">
        <v>0</v>
      </c>
      <c r="AL3080" s="2">
        <v>73.510000000000005</v>
      </c>
      <c r="AM3080" s="2">
        <v>0</v>
      </c>
      <c r="AN3080" s="2">
        <v>0</v>
      </c>
      <c r="AO3080" s="2">
        <v>0</v>
      </c>
      <c r="AP3080" s="2">
        <v>0</v>
      </c>
      <c r="AQ3080" s="2">
        <v>0</v>
      </c>
    </row>
    <row r="3081" spans="1:43" x14ac:dyDescent="0.25">
      <c r="A3081" s="1">
        <v>46146</v>
      </c>
      <c r="B3081" t="s">
        <v>48</v>
      </c>
      <c r="C3081">
        <v>649163</v>
      </c>
      <c r="D3081">
        <v>2033998932</v>
      </c>
      <c r="E3081" t="s">
        <v>2824</v>
      </c>
      <c r="F3081" t="s">
        <v>2825</v>
      </c>
      <c r="G3081" t="s">
        <v>51</v>
      </c>
      <c r="H3081" t="s">
        <v>210</v>
      </c>
      <c r="I3081" t="s">
        <v>734</v>
      </c>
      <c r="J3081" t="s">
        <v>735</v>
      </c>
      <c r="K3081">
        <v>753748</v>
      </c>
      <c r="L3081" t="s">
        <v>72</v>
      </c>
      <c r="M3081" t="s">
        <v>73</v>
      </c>
      <c r="N3081" t="s">
        <v>57</v>
      </c>
      <c r="O3081" s="1">
        <v>46082</v>
      </c>
      <c r="Q3081" s="1">
        <v>46174</v>
      </c>
      <c r="R3081" s="2">
        <v>28.87</v>
      </c>
      <c r="S3081">
        <v>1</v>
      </c>
      <c r="T3081" t="s">
        <v>58</v>
      </c>
      <c r="U3081" t="s">
        <v>59</v>
      </c>
      <c r="V3081" s="3">
        <v>0.7</v>
      </c>
      <c r="W3081" s="2">
        <v>0</v>
      </c>
      <c r="X3081">
        <v>0</v>
      </c>
      <c r="Y3081" t="s">
        <v>60</v>
      </c>
      <c r="Z3081" t="s">
        <v>143</v>
      </c>
      <c r="AA3081">
        <v>0</v>
      </c>
      <c r="AB3081" s="2">
        <v>0</v>
      </c>
      <c r="AC3081" s="2">
        <v>0</v>
      </c>
      <c r="AD3081" s="3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2">
        <v>0</v>
      </c>
      <c r="AL3081" s="2">
        <v>20.21</v>
      </c>
      <c r="AM3081" s="2">
        <v>0</v>
      </c>
      <c r="AN3081" s="2">
        <v>0</v>
      </c>
      <c r="AO3081" s="2">
        <v>0</v>
      </c>
      <c r="AP3081" s="2">
        <v>0</v>
      </c>
      <c r="AQ3081" s="2">
        <v>0</v>
      </c>
    </row>
    <row r="3082" spans="1:43" x14ac:dyDescent="0.25">
      <c r="A3082" s="1">
        <v>46146</v>
      </c>
      <c r="B3082" t="s">
        <v>48</v>
      </c>
      <c r="C3082">
        <v>649163</v>
      </c>
      <c r="D3082">
        <v>2034004009</v>
      </c>
      <c r="E3082" t="s">
        <v>2826</v>
      </c>
      <c r="F3082" t="s">
        <v>145</v>
      </c>
      <c r="G3082" t="s">
        <v>51</v>
      </c>
      <c r="H3082" t="s">
        <v>110</v>
      </c>
      <c r="I3082" t="s">
        <v>734</v>
      </c>
      <c r="J3082" t="s">
        <v>735</v>
      </c>
      <c r="K3082">
        <v>822733</v>
      </c>
      <c r="L3082" t="s">
        <v>911</v>
      </c>
      <c r="M3082" t="s">
        <v>912</v>
      </c>
      <c r="N3082" t="s">
        <v>57</v>
      </c>
      <c r="O3082" s="1">
        <v>46082</v>
      </c>
      <c r="Q3082" s="1">
        <v>46174</v>
      </c>
      <c r="R3082" s="2">
        <v>89.52</v>
      </c>
      <c r="S3082">
        <v>1</v>
      </c>
      <c r="T3082" t="s">
        <v>58</v>
      </c>
      <c r="U3082" t="s">
        <v>59</v>
      </c>
      <c r="V3082" s="3">
        <v>0.7</v>
      </c>
      <c r="W3082" s="2">
        <v>0</v>
      </c>
      <c r="X3082">
        <v>0</v>
      </c>
      <c r="Y3082" t="s">
        <v>60</v>
      </c>
      <c r="Z3082" t="s">
        <v>143</v>
      </c>
      <c r="AA3082">
        <v>0</v>
      </c>
      <c r="AB3082" s="2">
        <v>0</v>
      </c>
      <c r="AC3082" s="2">
        <v>0</v>
      </c>
      <c r="AD3082" s="3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62.66</v>
      </c>
      <c r="AM3082" s="2">
        <v>0</v>
      </c>
      <c r="AN3082" s="2">
        <v>0</v>
      </c>
      <c r="AO3082" s="2">
        <v>0</v>
      </c>
      <c r="AP3082" s="2">
        <v>0</v>
      </c>
      <c r="AQ3082" s="2">
        <v>0</v>
      </c>
    </row>
    <row r="3083" spans="1:43" x14ac:dyDescent="0.25">
      <c r="A3083" s="1">
        <v>46146</v>
      </c>
      <c r="B3083" t="s">
        <v>48</v>
      </c>
      <c r="C3083">
        <v>649163</v>
      </c>
      <c r="D3083">
        <v>2034010477</v>
      </c>
      <c r="E3083" t="s">
        <v>2827</v>
      </c>
      <c r="F3083" t="s">
        <v>814</v>
      </c>
      <c r="G3083" t="s">
        <v>51</v>
      </c>
      <c r="H3083" t="s">
        <v>244</v>
      </c>
      <c r="I3083" t="s">
        <v>734</v>
      </c>
      <c r="J3083" t="s">
        <v>735</v>
      </c>
      <c r="K3083">
        <v>651818</v>
      </c>
      <c r="L3083" t="s">
        <v>114</v>
      </c>
      <c r="M3083" t="s">
        <v>115</v>
      </c>
      <c r="N3083" t="s">
        <v>57</v>
      </c>
      <c r="O3083" s="1">
        <v>46087</v>
      </c>
      <c r="Q3083" s="1">
        <v>46179</v>
      </c>
      <c r="R3083" s="2">
        <v>41.75</v>
      </c>
      <c r="S3083">
        <v>1</v>
      </c>
      <c r="T3083" t="s">
        <v>58</v>
      </c>
      <c r="U3083" t="s">
        <v>59</v>
      </c>
      <c r="V3083" s="3">
        <v>0.7</v>
      </c>
      <c r="W3083" s="2">
        <v>0</v>
      </c>
      <c r="X3083">
        <v>0</v>
      </c>
      <c r="Y3083" t="s">
        <v>60</v>
      </c>
      <c r="Z3083" t="s">
        <v>143</v>
      </c>
      <c r="AA3083">
        <v>0</v>
      </c>
      <c r="AB3083" s="2">
        <v>0</v>
      </c>
      <c r="AC3083" s="2">
        <v>0</v>
      </c>
      <c r="AD3083" s="3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29.22</v>
      </c>
      <c r="AM3083" s="2">
        <v>0</v>
      </c>
      <c r="AN3083" s="2">
        <v>0</v>
      </c>
      <c r="AO3083" s="2">
        <v>0</v>
      </c>
      <c r="AP3083" s="2">
        <v>0</v>
      </c>
      <c r="AQ3083" s="2">
        <v>0</v>
      </c>
    </row>
    <row r="3084" spans="1:43" x14ac:dyDescent="0.25">
      <c r="A3084" s="1">
        <v>46146</v>
      </c>
      <c r="B3084" t="s">
        <v>48</v>
      </c>
      <c r="C3084">
        <v>649163</v>
      </c>
      <c r="D3084">
        <v>2034010479</v>
      </c>
      <c r="E3084" t="s">
        <v>2827</v>
      </c>
      <c r="F3084" t="s">
        <v>814</v>
      </c>
      <c r="G3084" t="s">
        <v>51</v>
      </c>
      <c r="H3084" t="s">
        <v>244</v>
      </c>
      <c r="I3084" t="s">
        <v>734</v>
      </c>
      <c r="J3084" t="s">
        <v>746</v>
      </c>
      <c r="K3084">
        <v>651818</v>
      </c>
      <c r="L3084" t="s">
        <v>114</v>
      </c>
      <c r="M3084" t="s">
        <v>115</v>
      </c>
      <c r="N3084" t="s">
        <v>57</v>
      </c>
      <c r="O3084" s="1">
        <v>46087</v>
      </c>
      <c r="Q3084" s="1">
        <v>46179</v>
      </c>
      <c r="R3084" s="2">
        <v>38.67</v>
      </c>
      <c r="S3084">
        <v>1</v>
      </c>
      <c r="T3084" t="s">
        <v>58</v>
      </c>
      <c r="U3084" t="s">
        <v>59</v>
      </c>
      <c r="V3084" s="3">
        <v>0.9</v>
      </c>
      <c r="W3084" s="2">
        <v>0</v>
      </c>
      <c r="X3084">
        <v>0</v>
      </c>
      <c r="Y3084" t="s">
        <v>60</v>
      </c>
      <c r="Z3084" t="s">
        <v>143</v>
      </c>
      <c r="AA3084">
        <v>0</v>
      </c>
      <c r="AB3084" s="2">
        <v>0</v>
      </c>
      <c r="AC3084" s="2">
        <v>0</v>
      </c>
      <c r="AD3084" s="3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0</v>
      </c>
      <c r="AL3084" s="2">
        <v>34.799999999999997</v>
      </c>
      <c r="AM3084" s="2">
        <v>0</v>
      </c>
      <c r="AN3084" s="2">
        <v>0</v>
      </c>
      <c r="AO3084" s="2">
        <v>0</v>
      </c>
      <c r="AP3084" s="2">
        <v>0</v>
      </c>
      <c r="AQ3084" s="2">
        <v>0</v>
      </c>
    </row>
    <row r="3085" spans="1:43" x14ac:dyDescent="0.25">
      <c r="A3085" s="1">
        <v>46146</v>
      </c>
      <c r="B3085" t="s">
        <v>48</v>
      </c>
      <c r="C3085">
        <v>649163</v>
      </c>
      <c r="D3085">
        <v>2034024102</v>
      </c>
      <c r="E3085" t="s">
        <v>2828</v>
      </c>
      <c r="F3085" t="s">
        <v>857</v>
      </c>
      <c r="G3085" t="s">
        <v>51</v>
      </c>
      <c r="H3085" t="s">
        <v>239</v>
      </c>
      <c r="I3085" t="s">
        <v>734</v>
      </c>
      <c r="J3085" t="s">
        <v>746</v>
      </c>
      <c r="K3085">
        <v>651818</v>
      </c>
      <c r="L3085" t="s">
        <v>114</v>
      </c>
      <c r="M3085" t="s">
        <v>115</v>
      </c>
      <c r="N3085" t="s">
        <v>57</v>
      </c>
      <c r="O3085" s="1">
        <v>46082</v>
      </c>
      <c r="Q3085" s="1">
        <v>46174</v>
      </c>
      <c r="R3085" s="2">
        <v>123.44</v>
      </c>
      <c r="S3085">
        <v>1</v>
      </c>
      <c r="T3085" t="s">
        <v>58</v>
      </c>
      <c r="U3085" t="s">
        <v>59</v>
      </c>
      <c r="V3085" s="3">
        <v>0.9</v>
      </c>
      <c r="W3085" s="2">
        <v>0</v>
      </c>
      <c r="X3085">
        <v>0</v>
      </c>
      <c r="Y3085" t="s">
        <v>60</v>
      </c>
      <c r="Z3085" t="s">
        <v>143</v>
      </c>
      <c r="AA3085">
        <v>0</v>
      </c>
      <c r="AB3085" s="2">
        <v>0</v>
      </c>
      <c r="AC3085" s="2">
        <v>0</v>
      </c>
      <c r="AD3085" s="3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111.1</v>
      </c>
      <c r="AM3085" s="2">
        <v>0</v>
      </c>
      <c r="AN3085" s="2">
        <v>0</v>
      </c>
      <c r="AO3085" s="2">
        <v>0</v>
      </c>
      <c r="AP3085" s="2">
        <v>0</v>
      </c>
      <c r="AQ3085" s="2">
        <v>0</v>
      </c>
    </row>
    <row r="3086" spans="1:43" x14ac:dyDescent="0.25">
      <c r="A3086" s="1">
        <v>46146</v>
      </c>
      <c r="B3086" t="s">
        <v>48</v>
      </c>
      <c r="C3086">
        <v>649163</v>
      </c>
      <c r="D3086">
        <v>2034025922</v>
      </c>
      <c r="E3086" t="s">
        <v>533</v>
      </c>
      <c r="F3086" t="s">
        <v>2829</v>
      </c>
      <c r="G3086" t="s">
        <v>51</v>
      </c>
      <c r="H3086" t="s">
        <v>213</v>
      </c>
      <c r="I3086" t="s">
        <v>734</v>
      </c>
      <c r="J3086" t="s">
        <v>735</v>
      </c>
      <c r="K3086">
        <v>651818</v>
      </c>
      <c r="L3086" t="s">
        <v>114</v>
      </c>
      <c r="M3086" t="s">
        <v>115</v>
      </c>
      <c r="N3086" t="s">
        <v>57</v>
      </c>
      <c r="O3086" s="1">
        <v>46082</v>
      </c>
      <c r="Q3086" s="1">
        <v>46174</v>
      </c>
      <c r="R3086" s="2">
        <v>57.27</v>
      </c>
      <c r="S3086">
        <v>1</v>
      </c>
      <c r="T3086" t="s">
        <v>58</v>
      </c>
      <c r="U3086" t="s">
        <v>59</v>
      </c>
      <c r="V3086" s="3">
        <v>0.7</v>
      </c>
      <c r="W3086" s="2">
        <v>0</v>
      </c>
      <c r="X3086">
        <v>0</v>
      </c>
      <c r="Y3086" t="s">
        <v>60</v>
      </c>
      <c r="Z3086" t="s">
        <v>143</v>
      </c>
      <c r="AA3086">
        <v>0</v>
      </c>
      <c r="AB3086" s="2">
        <v>0</v>
      </c>
      <c r="AC3086" s="2">
        <v>0</v>
      </c>
      <c r="AD3086" s="3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40.090000000000003</v>
      </c>
      <c r="AM3086" s="2">
        <v>0</v>
      </c>
      <c r="AN3086" s="2">
        <v>0</v>
      </c>
      <c r="AO3086" s="2">
        <v>0</v>
      </c>
      <c r="AP3086" s="2">
        <v>0</v>
      </c>
      <c r="AQ3086" s="2">
        <v>0</v>
      </c>
    </row>
    <row r="3087" spans="1:43" x14ac:dyDescent="0.25">
      <c r="A3087" s="1">
        <v>46146</v>
      </c>
      <c r="B3087" t="s">
        <v>48</v>
      </c>
      <c r="C3087">
        <v>649163</v>
      </c>
      <c r="D3087">
        <v>2034026929</v>
      </c>
      <c r="E3087" t="s">
        <v>2830</v>
      </c>
      <c r="F3087" t="s">
        <v>346</v>
      </c>
      <c r="G3087" t="s">
        <v>51</v>
      </c>
      <c r="H3087" t="s">
        <v>220</v>
      </c>
      <c r="I3087" t="s">
        <v>734</v>
      </c>
      <c r="J3087" t="s">
        <v>735</v>
      </c>
      <c r="K3087">
        <v>823350</v>
      </c>
      <c r="L3087" t="s">
        <v>216</v>
      </c>
      <c r="M3087" t="s">
        <v>221</v>
      </c>
      <c r="N3087" t="s">
        <v>57</v>
      </c>
      <c r="O3087" s="1">
        <v>46082</v>
      </c>
      <c r="Q3087" s="1">
        <v>46174</v>
      </c>
      <c r="R3087" s="2">
        <v>110.16</v>
      </c>
      <c r="S3087">
        <v>1</v>
      </c>
      <c r="T3087" t="s">
        <v>58</v>
      </c>
      <c r="U3087" t="s">
        <v>59</v>
      </c>
      <c r="V3087" s="3">
        <v>0.7</v>
      </c>
      <c r="W3087" s="2">
        <v>0</v>
      </c>
      <c r="X3087">
        <v>0</v>
      </c>
      <c r="Y3087" t="s">
        <v>60</v>
      </c>
      <c r="Z3087" t="s">
        <v>143</v>
      </c>
      <c r="AA3087">
        <v>0</v>
      </c>
      <c r="AB3087" s="2">
        <v>0</v>
      </c>
      <c r="AC3087" s="2">
        <v>0</v>
      </c>
      <c r="AD3087" s="3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77.11</v>
      </c>
      <c r="AM3087" s="2">
        <v>0</v>
      </c>
      <c r="AN3087" s="2">
        <v>0</v>
      </c>
      <c r="AO3087" s="2">
        <v>0</v>
      </c>
      <c r="AP3087" s="2">
        <v>0</v>
      </c>
      <c r="AQ3087" s="2">
        <v>0</v>
      </c>
    </row>
    <row r="3088" spans="1:43" x14ac:dyDescent="0.25">
      <c r="A3088" s="1">
        <v>46146</v>
      </c>
      <c r="B3088" t="s">
        <v>48</v>
      </c>
      <c r="C3088">
        <v>649163</v>
      </c>
      <c r="D3088">
        <v>2034034291</v>
      </c>
      <c r="E3088" t="s">
        <v>2831</v>
      </c>
      <c r="F3088" t="s">
        <v>1644</v>
      </c>
      <c r="G3088" t="s">
        <v>51</v>
      </c>
      <c r="H3088" t="s">
        <v>191</v>
      </c>
      <c r="I3088" t="s">
        <v>734</v>
      </c>
      <c r="J3088" t="s">
        <v>735</v>
      </c>
      <c r="K3088">
        <v>651818</v>
      </c>
      <c r="L3088" t="s">
        <v>114</v>
      </c>
      <c r="M3088" t="s">
        <v>115</v>
      </c>
      <c r="N3088" t="s">
        <v>57</v>
      </c>
      <c r="O3088" s="1">
        <v>46119</v>
      </c>
      <c r="Q3088" s="1">
        <v>46180</v>
      </c>
      <c r="R3088" s="2">
        <v>27.5</v>
      </c>
      <c r="S3088">
        <v>1</v>
      </c>
      <c r="T3088" t="s">
        <v>58</v>
      </c>
      <c r="U3088" t="s">
        <v>59</v>
      </c>
      <c r="V3088" s="3">
        <v>0.7</v>
      </c>
      <c r="W3088" s="2">
        <v>0</v>
      </c>
      <c r="X3088">
        <v>0</v>
      </c>
      <c r="Y3088" t="s">
        <v>60</v>
      </c>
      <c r="Z3088" t="s">
        <v>143</v>
      </c>
      <c r="AA3088">
        <v>0</v>
      </c>
      <c r="AB3088" s="2">
        <v>0</v>
      </c>
      <c r="AC3088" s="2">
        <v>0</v>
      </c>
      <c r="AD3088" s="3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19.25</v>
      </c>
      <c r="AM3088" s="2">
        <v>0</v>
      </c>
      <c r="AN3088" s="2">
        <v>0</v>
      </c>
      <c r="AO3088" s="2">
        <v>0</v>
      </c>
      <c r="AP3088" s="2">
        <v>0</v>
      </c>
      <c r="AQ3088" s="2">
        <v>0</v>
      </c>
    </row>
    <row r="3089" spans="1:43" x14ac:dyDescent="0.25">
      <c r="A3089" s="1">
        <v>46146</v>
      </c>
      <c r="B3089" t="s">
        <v>48</v>
      </c>
      <c r="C3089">
        <v>649163</v>
      </c>
      <c r="D3089">
        <v>2034034292</v>
      </c>
      <c r="E3089" t="s">
        <v>2831</v>
      </c>
      <c r="F3089" t="s">
        <v>1644</v>
      </c>
      <c r="G3089" t="s">
        <v>51</v>
      </c>
      <c r="H3089" t="s">
        <v>191</v>
      </c>
      <c r="I3089" t="s">
        <v>734</v>
      </c>
      <c r="J3089" t="s">
        <v>746</v>
      </c>
      <c r="K3089">
        <v>651818</v>
      </c>
      <c r="L3089" t="s">
        <v>114</v>
      </c>
      <c r="M3089" t="s">
        <v>115</v>
      </c>
      <c r="N3089" t="s">
        <v>57</v>
      </c>
      <c r="O3089" s="1">
        <v>46119</v>
      </c>
      <c r="Q3089" s="1">
        <v>46180</v>
      </c>
      <c r="R3089" s="2">
        <v>73.13</v>
      </c>
      <c r="S3089">
        <v>1</v>
      </c>
      <c r="T3089" t="s">
        <v>58</v>
      </c>
      <c r="U3089" t="s">
        <v>59</v>
      </c>
      <c r="V3089" s="3">
        <v>0.9</v>
      </c>
      <c r="W3089" s="2">
        <v>0</v>
      </c>
      <c r="X3089">
        <v>0</v>
      </c>
      <c r="Y3089" t="s">
        <v>60</v>
      </c>
      <c r="Z3089" t="s">
        <v>143</v>
      </c>
      <c r="AA3089">
        <v>0</v>
      </c>
      <c r="AB3089" s="2">
        <v>0</v>
      </c>
      <c r="AC3089" s="2">
        <v>0</v>
      </c>
      <c r="AD3089" s="3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65.819999999999993</v>
      </c>
      <c r="AM3089" s="2">
        <v>0</v>
      </c>
      <c r="AN3089" s="2">
        <v>0</v>
      </c>
      <c r="AO3089" s="2">
        <v>0</v>
      </c>
      <c r="AP3089" s="2">
        <v>0</v>
      </c>
      <c r="AQ3089" s="2">
        <v>0</v>
      </c>
    </row>
    <row r="3090" spans="1:43" x14ac:dyDescent="0.25">
      <c r="A3090" s="1">
        <v>46146</v>
      </c>
      <c r="B3090" t="s">
        <v>48</v>
      </c>
      <c r="C3090">
        <v>649163</v>
      </c>
      <c r="D3090">
        <v>2034051703</v>
      </c>
      <c r="E3090" t="s">
        <v>1474</v>
      </c>
      <c r="F3090" t="s">
        <v>2128</v>
      </c>
      <c r="G3090" t="s">
        <v>51</v>
      </c>
      <c r="H3090" t="s">
        <v>106</v>
      </c>
      <c r="I3090" t="s">
        <v>734</v>
      </c>
      <c r="J3090" t="s">
        <v>735</v>
      </c>
      <c r="K3090">
        <v>766422</v>
      </c>
      <c r="L3090" t="s">
        <v>710</v>
      </c>
      <c r="M3090" t="s">
        <v>115</v>
      </c>
      <c r="N3090" t="s">
        <v>57</v>
      </c>
      <c r="O3090" s="1">
        <v>46084</v>
      </c>
      <c r="Q3090" s="1">
        <v>46176</v>
      </c>
      <c r="R3090" s="2">
        <v>30.53</v>
      </c>
      <c r="S3090">
        <v>1</v>
      </c>
      <c r="T3090" t="s">
        <v>58</v>
      </c>
      <c r="U3090" t="s">
        <v>59</v>
      </c>
      <c r="V3090" s="3">
        <v>0.7</v>
      </c>
      <c r="W3090" s="2">
        <v>0</v>
      </c>
      <c r="X3090">
        <v>0</v>
      </c>
      <c r="Y3090" t="s">
        <v>60</v>
      </c>
      <c r="Z3090" t="s">
        <v>143</v>
      </c>
      <c r="AA3090">
        <v>0</v>
      </c>
      <c r="AB3090" s="2">
        <v>0</v>
      </c>
      <c r="AC3090" s="2">
        <v>0</v>
      </c>
      <c r="AD3090" s="3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21.37</v>
      </c>
      <c r="AM3090" s="2">
        <v>0</v>
      </c>
      <c r="AN3090" s="2">
        <v>0</v>
      </c>
      <c r="AO3090" s="2">
        <v>0</v>
      </c>
      <c r="AP3090" s="2">
        <v>0</v>
      </c>
      <c r="AQ3090" s="2">
        <v>0</v>
      </c>
    </row>
    <row r="3091" spans="1:43" x14ac:dyDescent="0.25">
      <c r="A3091" s="1">
        <v>46146</v>
      </c>
      <c r="B3091" t="s">
        <v>48</v>
      </c>
      <c r="C3091">
        <v>649163</v>
      </c>
      <c r="D3091">
        <v>2034052611</v>
      </c>
      <c r="E3091" t="s">
        <v>467</v>
      </c>
      <c r="F3091" t="s">
        <v>468</v>
      </c>
      <c r="G3091" t="s">
        <v>51</v>
      </c>
      <c r="H3091" t="s">
        <v>213</v>
      </c>
      <c r="I3091" t="s">
        <v>734</v>
      </c>
      <c r="J3091" t="s">
        <v>735</v>
      </c>
      <c r="K3091">
        <v>753748</v>
      </c>
      <c r="L3091" t="s">
        <v>72</v>
      </c>
      <c r="M3091" t="s">
        <v>73</v>
      </c>
      <c r="N3091" t="s">
        <v>57</v>
      </c>
      <c r="O3091" s="1">
        <v>46113</v>
      </c>
      <c r="Q3091" s="1">
        <v>46174</v>
      </c>
      <c r="R3091" s="2">
        <v>78.44</v>
      </c>
      <c r="S3091">
        <v>1</v>
      </c>
      <c r="T3091" t="s">
        <v>58</v>
      </c>
      <c r="U3091" t="s">
        <v>59</v>
      </c>
      <c r="V3091" s="3">
        <v>0.7</v>
      </c>
      <c r="W3091" s="2">
        <v>0</v>
      </c>
      <c r="X3091">
        <v>0</v>
      </c>
      <c r="Y3091" t="s">
        <v>60</v>
      </c>
      <c r="Z3091" t="s">
        <v>143</v>
      </c>
      <c r="AA3091">
        <v>0</v>
      </c>
      <c r="AB3091" s="2">
        <v>0</v>
      </c>
      <c r="AC3091" s="2">
        <v>0</v>
      </c>
      <c r="AD3091" s="3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54.91</v>
      </c>
      <c r="AM3091" s="2">
        <v>0</v>
      </c>
      <c r="AN3091" s="2">
        <v>0</v>
      </c>
      <c r="AO3091" s="2">
        <v>0</v>
      </c>
      <c r="AP3091" s="2">
        <v>0</v>
      </c>
      <c r="AQ3091" s="2">
        <v>0</v>
      </c>
    </row>
    <row r="3092" spans="1:43" x14ac:dyDescent="0.25">
      <c r="A3092" s="1">
        <v>46146</v>
      </c>
      <c r="B3092" t="s">
        <v>48</v>
      </c>
      <c r="C3092">
        <v>649163</v>
      </c>
      <c r="D3092">
        <v>2034055202</v>
      </c>
      <c r="E3092" t="s">
        <v>469</v>
      </c>
      <c r="F3092" t="s">
        <v>470</v>
      </c>
      <c r="G3092" t="s">
        <v>51</v>
      </c>
      <c r="H3092" t="s">
        <v>82</v>
      </c>
      <c r="I3092" t="s">
        <v>734</v>
      </c>
      <c r="J3092" t="s">
        <v>735</v>
      </c>
      <c r="K3092">
        <v>824076</v>
      </c>
      <c r="L3092" t="s">
        <v>158</v>
      </c>
      <c r="M3092" t="s">
        <v>159</v>
      </c>
      <c r="N3092" t="s">
        <v>57</v>
      </c>
      <c r="O3092" s="1">
        <v>46084</v>
      </c>
      <c r="Q3092" s="1">
        <v>46176</v>
      </c>
      <c r="R3092" s="2">
        <v>19</v>
      </c>
      <c r="S3092">
        <v>1</v>
      </c>
      <c r="T3092" t="s">
        <v>58</v>
      </c>
      <c r="U3092" t="s">
        <v>59</v>
      </c>
      <c r="V3092" s="3">
        <v>0.7</v>
      </c>
      <c r="W3092" s="2">
        <v>0</v>
      </c>
      <c r="X3092">
        <v>0</v>
      </c>
      <c r="Y3092" t="s">
        <v>60</v>
      </c>
      <c r="Z3092" t="s">
        <v>143</v>
      </c>
      <c r="AA3092">
        <v>0</v>
      </c>
      <c r="AB3092" s="2">
        <v>0</v>
      </c>
      <c r="AC3092" s="2">
        <v>0</v>
      </c>
      <c r="AD3092" s="3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13.3</v>
      </c>
      <c r="AM3092" s="2">
        <v>0</v>
      </c>
      <c r="AN3092" s="2">
        <v>0</v>
      </c>
      <c r="AO3092" s="2">
        <v>0</v>
      </c>
      <c r="AP3092" s="2">
        <v>0</v>
      </c>
      <c r="AQ3092" s="2">
        <v>0</v>
      </c>
    </row>
    <row r="3093" spans="1:43" x14ac:dyDescent="0.25">
      <c r="A3093" s="1">
        <v>46146</v>
      </c>
      <c r="B3093" t="s">
        <v>48</v>
      </c>
      <c r="C3093">
        <v>649163</v>
      </c>
      <c r="D3093">
        <v>2034055205</v>
      </c>
      <c r="E3093" t="s">
        <v>469</v>
      </c>
      <c r="F3093" t="s">
        <v>470</v>
      </c>
      <c r="G3093" t="s">
        <v>51</v>
      </c>
      <c r="H3093" t="s">
        <v>82</v>
      </c>
      <c r="I3093" t="s">
        <v>734</v>
      </c>
      <c r="J3093" t="s">
        <v>746</v>
      </c>
      <c r="K3093">
        <v>824076</v>
      </c>
      <c r="L3093" t="s">
        <v>158</v>
      </c>
      <c r="M3093" t="s">
        <v>159</v>
      </c>
      <c r="N3093" t="s">
        <v>57</v>
      </c>
      <c r="O3093" s="1">
        <v>46084</v>
      </c>
      <c r="Q3093" s="1">
        <v>46176</v>
      </c>
      <c r="R3093" s="2">
        <v>10.31</v>
      </c>
      <c r="S3093">
        <v>1</v>
      </c>
      <c r="T3093" t="s">
        <v>58</v>
      </c>
      <c r="U3093" t="s">
        <v>59</v>
      </c>
      <c r="V3093" s="3">
        <v>0.9</v>
      </c>
      <c r="W3093" s="2">
        <v>0</v>
      </c>
      <c r="X3093">
        <v>0</v>
      </c>
      <c r="Y3093" t="s">
        <v>60</v>
      </c>
      <c r="Z3093" t="s">
        <v>143</v>
      </c>
      <c r="AA3093">
        <v>0</v>
      </c>
      <c r="AB3093" s="2">
        <v>0</v>
      </c>
      <c r="AC3093" s="2">
        <v>0</v>
      </c>
      <c r="AD3093" s="3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9.2799999999999994</v>
      </c>
      <c r="AM3093" s="2">
        <v>0</v>
      </c>
      <c r="AN3093" s="2">
        <v>0</v>
      </c>
      <c r="AO3093" s="2">
        <v>0</v>
      </c>
      <c r="AP3093" s="2">
        <v>0</v>
      </c>
      <c r="AQ3093" s="2">
        <v>0</v>
      </c>
    </row>
    <row r="3094" spans="1:43" x14ac:dyDescent="0.25">
      <c r="A3094" s="1">
        <v>46146</v>
      </c>
      <c r="B3094" t="s">
        <v>48</v>
      </c>
      <c r="C3094">
        <v>649163</v>
      </c>
      <c r="D3094">
        <v>2034057971</v>
      </c>
      <c r="E3094" t="s">
        <v>2832</v>
      </c>
      <c r="F3094" t="s">
        <v>2833</v>
      </c>
      <c r="G3094" t="s">
        <v>51</v>
      </c>
      <c r="H3094" t="s">
        <v>131</v>
      </c>
      <c r="I3094" t="s">
        <v>734</v>
      </c>
      <c r="J3094" t="s">
        <v>746</v>
      </c>
      <c r="K3094">
        <v>862109</v>
      </c>
      <c r="L3094" t="s">
        <v>359</v>
      </c>
      <c r="M3094" t="s">
        <v>360</v>
      </c>
      <c r="N3094" t="s">
        <v>57</v>
      </c>
      <c r="O3094" s="1">
        <v>46087</v>
      </c>
      <c r="Q3094" s="1">
        <v>46179</v>
      </c>
      <c r="R3094" s="2">
        <v>242.88</v>
      </c>
      <c r="S3094">
        <v>1</v>
      </c>
      <c r="T3094" t="s">
        <v>58</v>
      </c>
      <c r="U3094" t="s">
        <v>59</v>
      </c>
      <c r="V3094" s="3">
        <v>0.9</v>
      </c>
      <c r="W3094" s="2">
        <v>0</v>
      </c>
      <c r="X3094">
        <v>0</v>
      </c>
      <c r="Y3094" t="s">
        <v>60</v>
      </c>
      <c r="Z3094" t="s">
        <v>143</v>
      </c>
      <c r="AA3094">
        <v>0</v>
      </c>
      <c r="AB3094" s="2">
        <v>0</v>
      </c>
      <c r="AC3094" s="2">
        <v>0</v>
      </c>
      <c r="AD3094" s="3">
        <v>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218.59</v>
      </c>
      <c r="AM3094" s="2">
        <v>0</v>
      </c>
      <c r="AN3094" s="2">
        <v>0</v>
      </c>
      <c r="AO3094" s="2">
        <v>0</v>
      </c>
      <c r="AP3094" s="2">
        <v>0</v>
      </c>
      <c r="AQ3094" s="2">
        <v>0</v>
      </c>
    </row>
    <row r="3095" spans="1:43" x14ac:dyDescent="0.25">
      <c r="A3095" s="1">
        <v>46146</v>
      </c>
      <c r="B3095" t="s">
        <v>48</v>
      </c>
      <c r="C3095">
        <v>649163</v>
      </c>
      <c r="D3095">
        <v>2034064752</v>
      </c>
      <c r="E3095" t="s">
        <v>2834</v>
      </c>
      <c r="F3095" t="s">
        <v>1143</v>
      </c>
      <c r="G3095" t="s">
        <v>51</v>
      </c>
      <c r="H3095" t="s">
        <v>110</v>
      </c>
      <c r="I3095" t="s">
        <v>734</v>
      </c>
      <c r="J3095" t="s">
        <v>735</v>
      </c>
      <c r="K3095">
        <v>766422</v>
      </c>
      <c r="L3095" t="s">
        <v>710</v>
      </c>
      <c r="M3095" t="s">
        <v>115</v>
      </c>
      <c r="N3095" t="s">
        <v>57</v>
      </c>
      <c r="O3095" s="1">
        <v>46084</v>
      </c>
      <c r="Q3095" s="1">
        <v>46176</v>
      </c>
      <c r="R3095" s="2">
        <v>89.52</v>
      </c>
      <c r="S3095">
        <v>1</v>
      </c>
      <c r="T3095" t="s">
        <v>58</v>
      </c>
      <c r="U3095" t="s">
        <v>59</v>
      </c>
      <c r="V3095" s="3">
        <v>0.7</v>
      </c>
      <c r="W3095" s="2">
        <v>0</v>
      </c>
      <c r="X3095">
        <v>0</v>
      </c>
      <c r="Y3095" t="s">
        <v>60</v>
      </c>
      <c r="Z3095" t="s">
        <v>143</v>
      </c>
      <c r="AA3095">
        <v>0</v>
      </c>
      <c r="AB3095" s="2">
        <v>0</v>
      </c>
      <c r="AC3095" s="2">
        <v>0</v>
      </c>
      <c r="AD3095" s="3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2">
        <v>0</v>
      </c>
      <c r="AL3095" s="2">
        <v>62.66</v>
      </c>
      <c r="AM3095" s="2">
        <v>0</v>
      </c>
      <c r="AN3095" s="2">
        <v>0</v>
      </c>
      <c r="AO3095" s="2">
        <v>0</v>
      </c>
      <c r="AP3095" s="2">
        <v>0</v>
      </c>
      <c r="AQ3095" s="2">
        <v>0</v>
      </c>
    </row>
    <row r="3096" spans="1:43" x14ac:dyDescent="0.25">
      <c r="A3096" s="1">
        <v>46146</v>
      </c>
      <c r="B3096" t="s">
        <v>48</v>
      </c>
      <c r="C3096">
        <v>649163</v>
      </c>
      <c r="D3096">
        <v>2034083914</v>
      </c>
      <c r="E3096" t="s">
        <v>472</v>
      </c>
      <c r="F3096" t="s">
        <v>399</v>
      </c>
      <c r="G3096" t="s">
        <v>51</v>
      </c>
      <c r="H3096" t="s">
        <v>82</v>
      </c>
      <c r="I3096" t="s">
        <v>734</v>
      </c>
      <c r="J3096" t="s">
        <v>735</v>
      </c>
      <c r="K3096">
        <v>673059</v>
      </c>
      <c r="L3096" t="s">
        <v>90</v>
      </c>
      <c r="M3096" t="s">
        <v>91</v>
      </c>
      <c r="N3096" t="s">
        <v>57</v>
      </c>
      <c r="O3096" s="1">
        <v>46113</v>
      </c>
      <c r="Q3096" s="1">
        <v>46174</v>
      </c>
      <c r="R3096" s="2">
        <v>66.36</v>
      </c>
      <c r="S3096">
        <v>1</v>
      </c>
      <c r="T3096" t="s">
        <v>58</v>
      </c>
      <c r="U3096" t="s">
        <v>59</v>
      </c>
      <c r="V3096" s="3">
        <v>0.7</v>
      </c>
      <c r="W3096" s="2">
        <v>0</v>
      </c>
      <c r="X3096">
        <v>0</v>
      </c>
      <c r="Y3096" t="s">
        <v>60</v>
      </c>
      <c r="Z3096" t="s">
        <v>143</v>
      </c>
      <c r="AA3096">
        <v>0</v>
      </c>
      <c r="AB3096" s="2">
        <v>0</v>
      </c>
      <c r="AC3096" s="2">
        <v>0</v>
      </c>
      <c r="AD3096" s="3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2">
        <v>0</v>
      </c>
      <c r="AK3096" s="2">
        <v>0</v>
      </c>
      <c r="AL3096" s="2">
        <v>46.45</v>
      </c>
      <c r="AM3096" s="2">
        <v>0</v>
      </c>
      <c r="AN3096" s="2">
        <v>0</v>
      </c>
      <c r="AO3096" s="2">
        <v>0</v>
      </c>
      <c r="AP3096" s="2">
        <v>0</v>
      </c>
      <c r="AQ3096" s="2">
        <v>0</v>
      </c>
    </row>
    <row r="3097" spans="1:43" x14ac:dyDescent="0.25">
      <c r="A3097" s="1">
        <v>46146</v>
      </c>
      <c r="B3097" t="s">
        <v>48</v>
      </c>
      <c r="C3097">
        <v>649163</v>
      </c>
      <c r="D3097">
        <v>2034099204</v>
      </c>
      <c r="E3097" t="s">
        <v>551</v>
      </c>
      <c r="F3097" t="s">
        <v>2238</v>
      </c>
      <c r="G3097" t="s">
        <v>51</v>
      </c>
      <c r="H3097" t="s">
        <v>82</v>
      </c>
      <c r="I3097" t="s">
        <v>734</v>
      </c>
      <c r="J3097" t="s">
        <v>735</v>
      </c>
      <c r="K3097">
        <v>669316</v>
      </c>
      <c r="L3097" t="s">
        <v>265</v>
      </c>
      <c r="M3097" t="s">
        <v>266</v>
      </c>
      <c r="N3097" t="s">
        <v>57</v>
      </c>
      <c r="O3097" s="1">
        <v>46085</v>
      </c>
      <c r="Q3097" s="1">
        <v>46177</v>
      </c>
      <c r="R3097" s="2">
        <v>66.510000000000005</v>
      </c>
      <c r="S3097">
        <v>1</v>
      </c>
      <c r="T3097" t="s">
        <v>58</v>
      </c>
      <c r="U3097" t="s">
        <v>59</v>
      </c>
      <c r="V3097" s="3">
        <v>0.7</v>
      </c>
      <c r="W3097" s="2">
        <v>0</v>
      </c>
      <c r="X3097">
        <v>0</v>
      </c>
      <c r="Y3097" t="s">
        <v>60</v>
      </c>
      <c r="Z3097" t="s">
        <v>143</v>
      </c>
      <c r="AA3097">
        <v>0</v>
      </c>
      <c r="AB3097" s="2">
        <v>0</v>
      </c>
      <c r="AC3097" s="2">
        <v>0</v>
      </c>
      <c r="AD3097" s="3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46.56</v>
      </c>
      <c r="AM3097" s="2">
        <v>0</v>
      </c>
      <c r="AN3097" s="2">
        <v>0</v>
      </c>
      <c r="AO3097" s="2">
        <v>0</v>
      </c>
      <c r="AP3097" s="2">
        <v>0</v>
      </c>
      <c r="AQ3097" s="2">
        <v>0</v>
      </c>
    </row>
    <row r="3098" spans="1:43" x14ac:dyDescent="0.25">
      <c r="A3098" s="1">
        <v>46146</v>
      </c>
      <c r="B3098" t="s">
        <v>48</v>
      </c>
      <c r="C3098">
        <v>649163</v>
      </c>
      <c r="D3098">
        <v>2034100226</v>
      </c>
      <c r="E3098" t="s">
        <v>473</v>
      </c>
      <c r="F3098" t="s">
        <v>474</v>
      </c>
      <c r="G3098" t="s">
        <v>51</v>
      </c>
      <c r="H3098" t="s">
        <v>475</v>
      </c>
      <c r="I3098" t="s">
        <v>734</v>
      </c>
      <c r="J3098" t="s">
        <v>735</v>
      </c>
      <c r="K3098">
        <v>753748</v>
      </c>
      <c r="L3098" t="s">
        <v>72</v>
      </c>
      <c r="M3098" t="s">
        <v>73</v>
      </c>
      <c r="N3098" t="s">
        <v>57</v>
      </c>
      <c r="O3098" s="1">
        <v>46113</v>
      </c>
      <c r="Q3098" s="1">
        <v>46174</v>
      </c>
      <c r="R3098" s="2">
        <v>-83.52</v>
      </c>
      <c r="S3098">
        <v>1</v>
      </c>
      <c r="T3098" t="s">
        <v>58</v>
      </c>
      <c r="U3098" t="s">
        <v>59</v>
      </c>
      <c r="V3098" s="3">
        <v>0.7</v>
      </c>
      <c r="W3098" s="2">
        <v>0</v>
      </c>
      <c r="X3098">
        <v>-1</v>
      </c>
      <c r="Y3098" t="s">
        <v>60</v>
      </c>
      <c r="Z3098" t="s">
        <v>143</v>
      </c>
      <c r="AA3098">
        <v>0</v>
      </c>
      <c r="AB3098" s="2">
        <v>0</v>
      </c>
      <c r="AC3098" s="2">
        <v>0</v>
      </c>
      <c r="AD3098" s="3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>
        <v>0</v>
      </c>
      <c r="AL3098" s="2">
        <v>0</v>
      </c>
      <c r="AM3098" s="2">
        <v>-58.46</v>
      </c>
      <c r="AN3098" s="2">
        <v>-58.46</v>
      </c>
      <c r="AO3098" s="2">
        <v>0</v>
      </c>
      <c r="AP3098" s="2">
        <v>0</v>
      </c>
      <c r="AQ3098" s="2">
        <v>0</v>
      </c>
    </row>
    <row r="3099" spans="1:43" x14ac:dyDescent="0.25">
      <c r="A3099" s="1">
        <v>46146</v>
      </c>
      <c r="B3099" t="s">
        <v>48</v>
      </c>
      <c r="C3099">
        <v>649163</v>
      </c>
      <c r="D3099">
        <v>2034102555</v>
      </c>
      <c r="E3099" t="s">
        <v>2835</v>
      </c>
      <c r="F3099" t="s">
        <v>2836</v>
      </c>
      <c r="G3099" t="s">
        <v>51</v>
      </c>
      <c r="H3099" t="s">
        <v>244</v>
      </c>
      <c r="I3099" t="s">
        <v>734</v>
      </c>
      <c r="J3099" t="s">
        <v>735</v>
      </c>
      <c r="K3099">
        <v>651818</v>
      </c>
      <c r="L3099" t="s">
        <v>114</v>
      </c>
      <c r="M3099" t="s">
        <v>115</v>
      </c>
      <c r="N3099" t="s">
        <v>57</v>
      </c>
      <c r="O3099" s="1">
        <v>46118</v>
      </c>
      <c r="Q3099" s="1">
        <v>46179</v>
      </c>
      <c r="R3099" s="2">
        <v>77.099999999999994</v>
      </c>
      <c r="S3099">
        <v>1</v>
      </c>
      <c r="T3099" t="s">
        <v>58</v>
      </c>
      <c r="U3099" t="s">
        <v>59</v>
      </c>
      <c r="V3099" s="3">
        <v>0.7</v>
      </c>
      <c r="W3099" s="2">
        <v>0</v>
      </c>
      <c r="X3099">
        <v>0</v>
      </c>
      <c r="Y3099" t="s">
        <v>60</v>
      </c>
      <c r="Z3099" t="s">
        <v>143</v>
      </c>
      <c r="AA3099">
        <v>0</v>
      </c>
      <c r="AB3099" s="2">
        <v>0</v>
      </c>
      <c r="AC3099" s="2">
        <v>0</v>
      </c>
      <c r="AD3099" s="3">
        <v>0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2">
        <v>0</v>
      </c>
      <c r="AK3099" s="2">
        <v>0</v>
      </c>
      <c r="AL3099" s="2">
        <v>53.97</v>
      </c>
      <c r="AM3099" s="2">
        <v>0</v>
      </c>
      <c r="AN3099" s="2">
        <v>0</v>
      </c>
      <c r="AO3099" s="2">
        <v>0</v>
      </c>
      <c r="AP3099" s="2">
        <v>0</v>
      </c>
      <c r="AQ3099" s="2">
        <v>0</v>
      </c>
    </row>
    <row r="3100" spans="1:43" x14ac:dyDescent="0.25">
      <c r="A3100" s="1">
        <v>46146</v>
      </c>
      <c r="B3100" t="s">
        <v>48</v>
      </c>
      <c r="C3100">
        <v>649163</v>
      </c>
      <c r="D3100">
        <v>2034114912</v>
      </c>
      <c r="E3100" t="s">
        <v>345</v>
      </c>
      <c r="F3100" t="s">
        <v>206</v>
      </c>
      <c r="G3100" t="s">
        <v>51</v>
      </c>
      <c r="H3100" t="s">
        <v>1140</v>
      </c>
      <c r="I3100" t="s">
        <v>734</v>
      </c>
      <c r="J3100" t="s">
        <v>735</v>
      </c>
      <c r="K3100">
        <v>651818</v>
      </c>
      <c r="L3100" t="s">
        <v>114</v>
      </c>
      <c r="M3100" t="s">
        <v>115</v>
      </c>
      <c r="N3100" t="s">
        <v>57</v>
      </c>
      <c r="O3100" s="1">
        <v>46118</v>
      </c>
      <c r="Q3100" s="1">
        <v>46179</v>
      </c>
      <c r="R3100" s="2">
        <v>40</v>
      </c>
      <c r="S3100">
        <v>1</v>
      </c>
      <c r="T3100" t="s">
        <v>58</v>
      </c>
      <c r="U3100" t="s">
        <v>59</v>
      </c>
      <c r="V3100" s="3">
        <v>0.7</v>
      </c>
      <c r="W3100" s="2">
        <v>0</v>
      </c>
      <c r="X3100">
        <v>0</v>
      </c>
      <c r="Y3100" t="s">
        <v>60</v>
      </c>
      <c r="Z3100" t="s">
        <v>143</v>
      </c>
      <c r="AA3100">
        <v>0</v>
      </c>
      <c r="AB3100" s="2">
        <v>0</v>
      </c>
      <c r="AC3100" s="2">
        <v>0</v>
      </c>
      <c r="AD3100" s="3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0</v>
      </c>
      <c r="AL3100" s="2">
        <v>28</v>
      </c>
      <c r="AM3100" s="2">
        <v>0</v>
      </c>
      <c r="AN3100" s="2">
        <v>0</v>
      </c>
      <c r="AO3100" s="2">
        <v>0</v>
      </c>
      <c r="AP3100" s="2">
        <v>0</v>
      </c>
      <c r="AQ3100" s="2">
        <v>0</v>
      </c>
    </row>
    <row r="3101" spans="1:43" x14ac:dyDescent="0.25">
      <c r="A3101" s="1">
        <v>46146</v>
      </c>
      <c r="B3101" t="s">
        <v>48</v>
      </c>
      <c r="C3101">
        <v>649163</v>
      </c>
      <c r="D3101">
        <v>2034114914</v>
      </c>
      <c r="E3101" t="s">
        <v>345</v>
      </c>
      <c r="F3101" t="s">
        <v>206</v>
      </c>
      <c r="G3101" t="s">
        <v>51</v>
      </c>
      <c r="H3101" t="s">
        <v>1140</v>
      </c>
      <c r="I3101" t="s">
        <v>734</v>
      </c>
      <c r="J3101" t="s">
        <v>746</v>
      </c>
      <c r="K3101">
        <v>651818</v>
      </c>
      <c r="L3101" t="s">
        <v>114</v>
      </c>
      <c r="M3101" t="s">
        <v>115</v>
      </c>
      <c r="N3101" t="s">
        <v>57</v>
      </c>
      <c r="O3101" s="1">
        <v>46118</v>
      </c>
      <c r="Q3101" s="1">
        <v>46179</v>
      </c>
      <c r="R3101" s="2">
        <v>53.5</v>
      </c>
      <c r="S3101">
        <v>1</v>
      </c>
      <c r="T3101" t="s">
        <v>58</v>
      </c>
      <c r="U3101" t="s">
        <v>59</v>
      </c>
      <c r="V3101" s="3">
        <v>0.9</v>
      </c>
      <c r="W3101" s="2">
        <v>0</v>
      </c>
      <c r="X3101">
        <v>0</v>
      </c>
      <c r="Y3101" t="s">
        <v>60</v>
      </c>
      <c r="Z3101" t="s">
        <v>143</v>
      </c>
      <c r="AA3101">
        <v>0</v>
      </c>
      <c r="AB3101" s="2">
        <v>0</v>
      </c>
      <c r="AC3101" s="2">
        <v>0</v>
      </c>
      <c r="AD3101" s="3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2">
        <v>0</v>
      </c>
      <c r="AL3101" s="2">
        <v>48.15</v>
      </c>
      <c r="AM3101" s="2">
        <v>0</v>
      </c>
      <c r="AN3101" s="2">
        <v>0</v>
      </c>
      <c r="AO3101" s="2">
        <v>0</v>
      </c>
      <c r="AP3101" s="2">
        <v>0</v>
      </c>
      <c r="AQ3101" s="2">
        <v>0</v>
      </c>
    </row>
    <row r="3102" spans="1:43" x14ac:dyDescent="0.25">
      <c r="A3102" s="1">
        <v>46146</v>
      </c>
      <c r="B3102" t="s">
        <v>48</v>
      </c>
      <c r="C3102">
        <v>649163</v>
      </c>
      <c r="D3102">
        <v>2034115972</v>
      </c>
      <c r="E3102" t="s">
        <v>2837</v>
      </c>
      <c r="F3102" t="s">
        <v>280</v>
      </c>
      <c r="G3102" t="s">
        <v>51</v>
      </c>
      <c r="H3102" t="s">
        <v>82</v>
      </c>
      <c r="I3102" t="s">
        <v>734</v>
      </c>
      <c r="J3102" t="s">
        <v>735</v>
      </c>
      <c r="K3102">
        <v>840313</v>
      </c>
      <c r="L3102" t="s">
        <v>1248</v>
      </c>
      <c r="M3102" t="s">
        <v>1249</v>
      </c>
      <c r="N3102" t="s">
        <v>57</v>
      </c>
      <c r="O3102" s="1">
        <v>46113</v>
      </c>
      <c r="Q3102" s="1">
        <v>46174</v>
      </c>
      <c r="R3102" s="2">
        <v>133.81</v>
      </c>
      <c r="S3102">
        <v>1</v>
      </c>
      <c r="T3102" t="s">
        <v>58</v>
      </c>
      <c r="U3102" t="s">
        <v>59</v>
      </c>
      <c r="V3102" s="3">
        <v>0.7</v>
      </c>
      <c r="W3102" s="2">
        <v>0</v>
      </c>
      <c r="X3102">
        <v>0</v>
      </c>
      <c r="Y3102" t="s">
        <v>60</v>
      </c>
      <c r="Z3102" t="s">
        <v>143</v>
      </c>
      <c r="AA3102">
        <v>0</v>
      </c>
      <c r="AB3102" s="2">
        <v>0</v>
      </c>
      <c r="AC3102" s="2">
        <v>0</v>
      </c>
      <c r="AD3102" s="3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93.67</v>
      </c>
      <c r="AM3102" s="2">
        <v>0</v>
      </c>
      <c r="AN3102" s="2">
        <v>0</v>
      </c>
      <c r="AO3102" s="2">
        <v>0</v>
      </c>
      <c r="AP3102" s="2">
        <v>0</v>
      </c>
      <c r="AQ3102" s="2">
        <v>0</v>
      </c>
    </row>
    <row r="3103" spans="1:43" x14ac:dyDescent="0.25">
      <c r="A3103" s="1">
        <v>46146</v>
      </c>
      <c r="B3103" t="s">
        <v>48</v>
      </c>
      <c r="C3103">
        <v>649163</v>
      </c>
      <c r="D3103">
        <v>2034115973</v>
      </c>
      <c r="E3103" t="s">
        <v>2837</v>
      </c>
      <c r="F3103" t="s">
        <v>280</v>
      </c>
      <c r="G3103" t="s">
        <v>51</v>
      </c>
      <c r="H3103" t="s">
        <v>82</v>
      </c>
      <c r="I3103" t="s">
        <v>734</v>
      </c>
      <c r="J3103" t="s">
        <v>746</v>
      </c>
      <c r="K3103">
        <v>840313</v>
      </c>
      <c r="L3103" t="s">
        <v>1248</v>
      </c>
      <c r="M3103" t="s">
        <v>1249</v>
      </c>
      <c r="N3103" t="s">
        <v>57</v>
      </c>
      <c r="O3103" s="1">
        <v>46113</v>
      </c>
      <c r="Q3103" s="1">
        <v>46174</v>
      </c>
      <c r="R3103" s="2">
        <v>37.5</v>
      </c>
      <c r="S3103">
        <v>1</v>
      </c>
      <c r="T3103" t="s">
        <v>58</v>
      </c>
      <c r="U3103" t="s">
        <v>59</v>
      </c>
      <c r="V3103" s="3">
        <v>0.9</v>
      </c>
      <c r="W3103" s="2">
        <v>0</v>
      </c>
      <c r="X3103">
        <v>0</v>
      </c>
      <c r="Y3103" t="s">
        <v>60</v>
      </c>
      <c r="Z3103" t="s">
        <v>143</v>
      </c>
      <c r="AA3103">
        <v>0</v>
      </c>
      <c r="AB3103" s="2">
        <v>0</v>
      </c>
      <c r="AC3103" s="2">
        <v>0</v>
      </c>
      <c r="AD3103" s="3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33.75</v>
      </c>
      <c r="AM3103" s="2">
        <v>0</v>
      </c>
      <c r="AN3103" s="2">
        <v>0</v>
      </c>
      <c r="AO3103" s="2">
        <v>0</v>
      </c>
      <c r="AP3103" s="2">
        <v>0</v>
      </c>
      <c r="AQ3103" s="2">
        <v>0</v>
      </c>
    </row>
    <row r="3104" spans="1:43" x14ac:dyDescent="0.25">
      <c r="A3104" s="1">
        <v>46146</v>
      </c>
      <c r="B3104" t="s">
        <v>48</v>
      </c>
      <c r="C3104">
        <v>649163</v>
      </c>
      <c r="D3104">
        <v>2034117342</v>
      </c>
      <c r="E3104" t="s">
        <v>2838</v>
      </c>
      <c r="F3104" t="s">
        <v>822</v>
      </c>
      <c r="G3104" t="s">
        <v>51</v>
      </c>
      <c r="H3104" t="s">
        <v>82</v>
      </c>
      <c r="I3104" t="s">
        <v>734</v>
      </c>
      <c r="J3104" t="s">
        <v>735</v>
      </c>
      <c r="K3104">
        <v>813184</v>
      </c>
      <c r="L3104" t="s">
        <v>744</v>
      </c>
      <c r="M3104" t="s">
        <v>745</v>
      </c>
      <c r="N3104" t="s">
        <v>57</v>
      </c>
      <c r="O3104" s="1">
        <v>46086</v>
      </c>
      <c r="Q3104" s="1">
        <v>46178</v>
      </c>
      <c r="R3104" s="2">
        <v>105.02</v>
      </c>
      <c r="S3104">
        <v>1</v>
      </c>
      <c r="T3104" t="s">
        <v>58</v>
      </c>
      <c r="U3104" t="s">
        <v>59</v>
      </c>
      <c r="V3104" s="3">
        <v>0.7</v>
      </c>
      <c r="W3104" s="2">
        <v>0</v>
      </c>
      <c r="X3104">
        <v>0</v>
      </c>
      <c r="Y3104" t="s">
        <v>60</v>
      </c>
      <c r="Z3104" t="s">
        <v>143</v>
      </c>
      <c r="AA3104">
        <v>0</v>
      </c>
      <c r="AB3104" s="2">
        <v>0</v>
      </c>
      <c r="AC3104" s="2">
        <v>0</v>
      </c>
      <c r="AD3104" s="3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s="2">
        <v>0</v>
      </c>
      <c r="AK3104" s="2">
        <v>0</v>
      </c>
      <c r="AL3104" s="2">
        <v>73.510000000000005</v>
      </c>
      <c r="AM3104" s="2">
        <v>0</v>
      </c>
      <c r="AN3104" s="2">
        <v>0</v>
      </c>
      <c r="AO3104" s="2">
        <v>0</v>
      </c>
      <c r="AP3104" s="2">
        <v>0</v>
      </c>
      <c r="AQ3104" s="2">
        <v>0</v>
      </c>
    </row>
    <row r="3105" spans="1:43" x14ac:dyDescent="0.25">
      <c r="A3105" s="1">
        <v>46146</v>
      </c>
      <c r="B3105" t="s">
        <v>48</v>
      </c>
      <c r="C3105">
        <v>649163</v>
      </c>
      <c r="D3105">
        <v>2034124890</v>
      </c>
      <c r="E3105" t="s">
        <v>2839</v>
      </c>
      <c r="F3105" t="s">
        <v>2840</v>
      </c>
      <c r="G3105" t="s">
        <v>51</v>
      </c>
      <c r="H3105" t="s">
        <v>82</v>
      </c>
      <c r="I3105" t="s">
        <v>734</v>
      </c>
      <c r="J3105" t="s">
        <v>735</v>
      </c>
      <c r="K3105">
        <v>807212</v>
      </c>
      <c r="L3105" t="s">
        <v>753</v>
      </c>
      <c r="M3105" t="s">
        <v>754</v>
      </c>
      <c r="N3105" t="s">
        <v>57</v>
      </c>
      <c r="O3105" s="1">
        <v>46086</v>
      </c>
      <c r="Q3105" s="1">
        <v>46178</v>
      </c>
      <c r="R3105" s="2">
        <v>58.24</v>
      </c>
      <c r="S3105">
        <v>1</v>
      </c>
      <c r="T3105" t="s">
        <v>58</v>
      </c>
      <c r="U3105" t="s">
        <v>59</v>
      </c>
      <c r="V3105" s="3">
        <v>0.7</v>
      </c>
      <c r="W3105" s="2">
        <v>0</v>
      </c>
      <c r="X3105">
        <v>0</v>
      </c>
      <c r="Y3105" t="s">
        <v>60</v>
      </c>
      <c r="Z3105" t="s">
        <v>143</v>
      </c>
      <c r="AA3105">
        <v>0</v>
      </c>
      <c r="AB3105" s="2">
        <v>0</v>
      </c>
      <c r="AC3105" s="2">
        <v>0</v>
      </c>
      <c r="AD3105" s="3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0</v>
      </c>
      <c r="AL3105" s="2">
        <v>40.770000000000003</v>
      </c>
      <c r="AM3105" s="2">
        <v>0</v>
      </c>
      <c r="AN3105" s="2">
        <v>0</v>
      </c>
      <c r="AO3105" s="2">
        <v>0</v>
      </c>
      <c r="AP3105" s="2">
        <v>0</v>
      </c>
      <c r="AQ3105" s="2">
        <v>0</v>
      </c>
    </row>
    <row r="3106" spans="1:43" x14ac:dyDescent="0.25">
      <c r="A3106" s="1">
        <v>46146</v>
      </c>
      <c r="B3106" t="s">
        <v>48</v>
      </c>
      <c r="C3106">
        <v>649163</v>
      </c>
      <c r="D3106">
        <v>2034124891</v>
      </c>
      <c r="E3106" t="s">
        <v>2839</v>
      </c>
      <c r="F3106" t="s">
        <v>2840</v>
      </c>
      <c r="G3106" t="s">
        <v>51</v>
      </c>
      <c r="H3106" t="s">
        <v>82</v>
      </c>
      <c r="I3106" t="s">
        <v>734</v>
      </c>
      <c r="J3106" t="s">
        <v>746</v>
      </c>
      <c r="K3106">
        <v>807212</v>
      </c>
      <c r="L3106" t="s">
        <v>753</v>
      </c>
      <c r="M3106" t="s">
        <v>754</v>
      </c>
      <c r="N3106" t="s">
        <v>57</v>
      </c>
      <c r="O3106" s="1">
        <v>46086</v>
      </c>
      <c r="Q3106" s="1">
        <v>46178</v>
      </c>
      <c r="R3106" s="2">
        <v>12.05</v>
      </c>
      <c r="S3106">
        <v>1</v>
      </c>
      <c r="T3106" t="s">
        <v>58</v>
      </c>
      <c r="U3106" t="s">
        <v>59</v>
      </c>
      <c r="V3106" s="3">
        <v>0.9</v>
      </c>
      <c r="W3106" s="2">
        <v>0</v>
      </c>
      <c r="X3106">
        <v>0</v>
      </c>
      <c r="Y3106" t="s">
        <v>60</v>
      </c>
      <c r="Z3106" t="s">
        <v>143</v>
      </c>
      <c r="AA3106">
        <v>0</v>
      </c>
      <c r="AB3106" s="2">
        <v>0</v>
      </c>
      <c r="AC3106" s="2">
        <v>0</v>
      </c>
      <c r="AD3106" s="3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2">
        <v>0</v>
      </c>
      <c r="AK3106" s="2">
        <v>0</v>
      </c>
      <c r="AL3106" s="2">
        <v>10.84</v>
      </c>
      <c r="AM3106" s="2">
        <v>0</v>
      </c>
      <c r="AN3106" s="2">
        <v>0</v>
      </c>
      <c r="AO3106" s="2">
        <v>0</v>
      </c>
      <c r="AP3106" s="2">
        <v>0</v>
      </c>
      <c r="AQ3106" s="2">
        <v>0</v>
      </c>
    </row>
    <row r="3107" spans="1:43" x14ac:dyDescent="0.25">
      <c r="A3107" s="1">
        <v>46146</v>
      </c>
      <c r="B3107" t="s">
        <v>48</v>
      </c>
      <c r="C3107">
        <v>649163</v>
      </c>
      <c r="D3107">
        <v>2034125369</v>
      </c>
      <c r="E3107" t="s">
        <v>2841</v>
      </c>
      <c r="F3107" t="s">
        <v>2842</v>
      </c>
      <c r="G3107" t="s">
        <v>51</v>
      </c>
      <c r="H3107" t="s">
        <v>82</v>
      </c>
      <c r="I3107" t="s">
        <v>734</v>
      </c>
      <c r="J3107" t="s">
        <v>735</v>
      </c>
      <c r="K3107">
        <v>807212</v>
      </c>
      <c r="L3107" t="s">
        <v>753</v>
      </c>
      <c r="M3107" t="s">
        <v>754</v>
      </c>
      <c r="N3107" t="s">
        <v>57</v>
      </c>
      <c r="O3107" s="1">
        <v>46086</v>
      </c>
      <c r="Q3107" s="1">
        <v>46178</v>
      </c>
      <c r="R3107" s="2">
        <v>42.36</v>
      </c>
      <c r="S3107">
        <v>1</v>
      </c>
      <c r="T3107" t="s">
        <v>58</v>
      </c>
      <c r="U3107" t="s">
        <v>59</v>
      </c>
      <c r="V3107" s="3">
        <v>0.7</v>
      </c>
      <c r="W3107" s="2">
        <v>0</v>
      </c>
      <c r="X3107">
        <v>0</v>
      </c>
      <c r="Y3107" t="s">
        <v>60</v>
      </c>
      <c r="Z3107" t="s">
        <v>143</v>
      </c>
      <c r="AA3107">
        <v>0</v>
      </c>
      <c r="AB3107" s="2">
        <v>0</v>
      </c>
      <c r="AC3107" s="2">
        <v>0</v>
      </c>
      <c r="AD3107" s="3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0</v>
      </c>
      <c r="AK3107" s="2">
        <v>0</v>
      </c>
      <c r="AL3107" s="2">
        <v>29.65</v>
      </c>
      <c r="AM3107" s="2">
        <v>0</v>
      </c>
      <c r="AN3107" s="2">
        <v>0</v>
      </c>
      <c r="AO3107" s="2">
        <v>0</v>
      </c>
      <c r="AP3107" s="2">
        <v>0</v>
      </c>
      <c r="AQ3107" s="2">
        <v>0</v>
      </c>
    </row>
    <row r="3108" spans="1:43" x14ac:dyDescent="0.25">
      <c r="A3108" s="1">
        <v>46146</v>
      </c>
      <c r="B3108" t="s">
        <v>48</v>
      </c>
      <c r="C3108">
        <v>649163</v>
      </c>
      <c r="D3108">
        <v>2034125370</v>
      </c>
      <c r="E3108" t="s">
        <v>2841</v>
      </c>
      <c r="F3108" t="s">
        <v>2842</v>
      </c>
      <c r="G3108" t="s">
        <v>51</v>
      </c>
      <c r="H3108" t="s">
        <v>82</v>
      </c>
      <c r="I3108" t="s">
        <v>734</v>
      </c>
      <c r="J3108" t="s">
        <v>746</v>
      </c>
      <c r="K3108">
        <v>807212</v>
      </c>
      <c r="L3108" t="s">
        <v>753</v>
      </c>
      <c r="M3108" t="s">
        <v>754</v>
      </c>
      <c r="N3108" t="s">
        <v>57</v>
      </c>
      <c r="O3108" s="1">
        <v>46086</v>
      </c>
      <c r="Q3108" s="1">
        <v>46178</v>
      </c>
      <c r="R3108" s="2">
        <v>15.33</v>
      </c>
      <c r="S3108">
        <v>1</v>
      </c>
      <c r="T3108" t="s">
        <v>58</v>
      </c>
      <c r="U3108" t="s">
        <v>59</v>
      </c>
      <c r="V3108" s="3">
        <v>0.9</v>
      </c>
      <c r="W3108" s="2">
        <v>0</v>
      </c>
      <c r="X3108">
        <v>0</v>
      </c>
      <c r="Y3108" t="s">
        <v>60</v>
      </c>
      <c r="Z3108" t="s">
        <v>143</v>
      </c>
      <c r="AA3108">
        <v>0</v>
      </c>
      <c r="AB3108" s="2">
        <v>0</v>
      </c>
      <c r="AC3108" s="2">
        <v>0</v>
      </c>
      <c r="AD3108" s="3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s="2">
        <v>0</v>
      </c>
      <c r="AK3108" s="2">
        <v>0</v>
      </c>
      <c r="AL3108" s="2">
        <v>13.8</v>
      </c>
      <c r="AM3108" s="2">
        <v>0</v>
      </c>
      <c r="AN3108" s="2">
        <v>0</v>
      </c>
      <c r="AO3108" s="2">
        <v>0</v>
      </c>
      <c r="AP3108" s="2">
        <v>0</v>
      </c>
      <c r="AQ3108" s="2">
        <v>0</v>
      </c>
    </row>
    <row r="3109" spans="1:43" x14ac:dyDescent="0.25">
      <c r="A3109" s="1">
        <v>46146</v>
      </c>
      <c r="B3109" t="s">
        <v>48</v>
      </c>
      <c r="C3109">
        <v>649163</v>
      </c>
      <c r="D3109">
        <v>2034125753</v>
      </c>
      <c r="E3109" t="s">
        <v>2240</v>
      </c>
      <c r="F3109" t="s">
        <v>2221</v>
      </c>
      <c r="G3109" t="s">
        <v>51</v>
      </c>
      <c r="H3109" t="s">
        <v>64</v>
      </c>
      <c r="I3109" t="s">
        <v>734</v>
      </c>
      <c r="J3109" t="s">
        <v>735</v>
      </c>
      <c r="K3109">
        <v>673059</v>
      </c>
      <c r="L3109" t="s">
        <v>90</v>
      </c>
      <c r="M3109" t="s">
        <v>91</v>
      </c>
      <c r="N3109" t="s">
        <v>57</v>
      </c>
      <c r="O3109" s="1">
        <v>46086</v>
      </c>
      <c r="Q3109" s="1">
        <v>46178</v>
      </c>
      <c r="R3109" s="2">
        <v>14.72</v>
      </c>
      <c r="S3109">
        <v>1</v>
      </c>
      <c r="T3109" t="s">
        <v>58</v>
      </c>
      <c r="U3109" t="s">
        <v>59</v>
      </c>
      <c r="V3109" s="3">
        <v>0.7</v>
      </c>
      <c r="W3109" s="2">
        <v>0</v>
      </c>
      <c r="X3109">
        <v>0</v>
      </c>
      <c r="Y3109" t="s">
        <v>60</v>
      </c>
      <c r="Z3109" t="s">
        <v>143</v>
      </c>
      <c r="AA3109">
        <v>0</v>
      </c>
      <c r="AB3109" s="2">
        <v>0</v>
      </c>
      <c r="AC3109" s="2">
        <v>0</v>
      </c>
      <c r="AD3109" s="3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2">
        <v>0</v>
      </c>
      <c r="AL3109" s="2">
        <v>10.3</v>
      </c>
      <c r="AM3109" s="2">
        <v>0</v>
      </c>
      <c r="AN3109" s="2">
        <v>0</v>
      </c>
      <c r="AO3109" s="2">
        <v>0</v>
      </c>
      <c r="AP3109" s="2">
        <v>0</v>
      </c>
      <c r="AQ3109" s="2">
        <v>0</v>
      </c>
    </row>
    <row r="3110" spans="1:43" x14ac:dyDescent="0.25">
      <c r="A3110" s="1">
        <v>46146</v>
      </c>
      <c r="B3110" t="s">
        <v>48</v>
      </c>
      <c r="C3110">
        <v>649163</v>
      </c>
      <c r="D3110">
        <v>2034126805</v>
      </c>
      <c r="E3110" t="s">
        <v>2843</v>
      </c>
      <c r="F3110" t="s">
        <v>2844</v>
      </c>
      <c r="G3110" t="s">
        <v>51</v>
      </c>
      <c r="H3110" t="s">
        <v>82</v>
      </c>
      <c r="I3110" t="s">
        <v>734</v>
      </c>
      <c r="J3110" t="s">
        <v>735</v>
      </c>
      <c r="K3110">
        <v>875334</v>
      </c>
      <c r="L3110" t="s">
        <v>429</v>
      </c>
      <c r="M3110" t="s">
        <v>430</v>
      </c>
      <c r="N3110" t="s">
        <v>57</v>
      </c>
      <c r="O3110" s="1">
        <v>46086</v>
      </c>
      <c r="Q3110" s="1">
        <v>46178</v>
      </c>
      <c r="R3110" s="2">
        <v>49.8</v>
      </c>
      <c r="S3110">
        <v>1</v>
      </c>
      <c r="T3110" t="s">
        <v>58</v>
      </c>
      <c r="U3110" t="s">
        <v>59</v>
      </c>
      <c r="V3110" s="3">
        <v>0.7</v>
      </c>
      <c r="W3110" s="2">
        <v>0</v>
      </c>
      <c r="X3110">
        <v>0</v>
      </c>
      <c r="Y3110" t="s">
        <v>60</v>
      </c>
      <c r="Z3110" t="s">
        <v>143</v>
      </c>
      <c r="AA3110">
        <v>0</v>
      </c>
      <c r="AB3110" s="2">
        <v>0</v>
      </c>
      <c r="AC3110" s="2">
        <v>0</v>
      </c>
      <c r="AD3110" s="3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34.86</v>
      </c>
      <c r="AM3110" s="2">
        <v>0</v>
      </c>
      <c r="AN3110" s="2">
        <v>0</v>
      </c>
      <c r="AO3110" s="2">
        <v>0</v>
      </c>
      <c r="AP3110" s="2">
        <v>0</v>
      </c>
      <c r="AQ3110" s="2">
        <v>0</v>
      </c>
    </row>
    <row r="3111" spans="1:43" x14ac:dyDescent="0.25">
      <c r="A3111" s="1">
        <v>46146</v>
      </c>
      <c r="B3111" t="s">
        <v>48</v>
      </c>
      <c r="C3111">
        <v>649163</v>
      </c>
      <c r="D3111">
        <v>2034126806</v>
      </c>
      <c r="E3111" t="s">
        <v>2843</v>
      </c>
      <c r="F3111" t="s">
        <v>2844</v>
      </c>
      <c r="G3111" t="s">
        <v>51</v>
      </c>
      <c r="H3111" t="s">
        <v>82</v>
      </c>
      <c r="I3111" t="s">
        <v>734</v>
      </c>
      <c r="J3111" t="s">
        <v>746</v>
      </c>
      <c r="K3111">
        <v>875334</v>
      </c>
      <c r="L3111" t="s">
        <v>429</v>
      </c>
      <c r="M3111" t="s">
        <v>430</v>
      </c>
      <c r="N3111" t="s">
        <v>57</v>
      </c>
      <c r="O3111" s="1">
        <v>46086</v>
      </c>
      <c r="Q3111" s="1">
        <v>46178</v>
      </c>
      <c r="R3111" s="2">
        <v>16.63</v>
      </c>
      <c r="S3111">
        <v>1</v>
      </c>
      <c r="T3111" t="s">
        <v>58</v>
      </c>
      <c r="U3111" t="s">
        <v>59</v>
      </c>
      <c r="V3111" s="3">
        <v>0.9</v>
      </c>
      <c r="W3111" s="2">
        <v>0</v>
      </c>
      <c r="X3111">
        <v>0</v>
      </c>
      <c r="Y3111" t="s">
        <v>60</v>
      </c>
      <c r="Z3111" t="s">
        <v>143</v>
      </c>
      <c r="AA3111">
        <v>0</v>
      </c>
      <c r="AB3111" s="2">
        <v>0</v>
      </c>
      <c r="AC3111" s="2">
        <v>0</v>
      </c>
      <c r="AD3111" s="3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2">
        <v>0</v>
      </c>
      <c r="AK3111" s="2">
        <v>0</v>
      </c>
      <c r="AL3111" s="2">
        <v>14.97</v>
      </c>
      <c r="AM3111" s="2">
        <v>0</v>
      </c>
      <c r="AN3111" s="2">
        <v>0</v>
      </c>
      <c r="AO3111" s="2">
        <v>0</v>
      </c>
      <c r="AP3111" s="2">
        <v>0</v>
      </c>
      <c r="AQ3111" s="2">
        <v>0</v>
      </c>
    </row>
    <row r="3112" spans="1:43" x14ac:dyDescent="0.25">
      <c r="A3112" s="1">
        <v>46146</v>
      </c>
      <c r="B3112" t="s">
        <v>48</v>
      </c>
      <c r="C3112">
        <v>649163</v>
      </c>
      <c r="D3112">
        <v>2034130323</v>
      </c>
      <c r="E3112" t="s">
        <v>2845</v>
      </c>
      <c r="F3112" t="s">
        <v>2846</v>
      </c>
      <c r="G3112" t="s">
        <v>51</v>
      </c>
      <c r="H3112" t="s">
        <v>82</v>
      </c>
      <c r="I3112" t="s">
        <v>734</v>
      </c>
      <c r="J3112" t="s">
        <v>735</v>
      </c>
      <c r="K3112">
        <v>807212</v>
      </c>
      <c r="L3112" t="s">
        <v>753</v>
      </c>
      <c r="M3112" t="s">
        <v>754</v>
      </c>
      <c r="N3112" t="s">
        <v>57</v>
      </c>
      <c r="O3112" s="1">
        <v>46116</v>
      </c>
      <c r="Q3112" s="1">
        <v>46177</v>
      </c>
      <c r="R3112" s="2">
        <v>32.26</v>
      </c>
      <c r="S3112">
        <v>1</v>
      </c>
      <c r="T3112" t="s">
        <v>58</v>
      </c>
      <c r="U3112" t="s">
        <v>59</v>
      </c>
      <c r="V3112" s="3">
        <v>0.7</v>
      </c>
      <c r="W3112" s="2">
        <v>0</v>
      </c>
      <c r="X3112">
        <v>0</v>
      </c>
      <c r="Y3112" t="s">
        <v>60</v>
      </c>
      <c r="Z3112" t="s">
        <v>143</v>
      </c>
      <c r="AA3112">
        <v>0</v>
      </c>
      <c r="AB3112" s="2">
        <v>0</v>
      </c>
      <c r="AC3112" s="2">
        <v>0</v>
      </c>
      <c r="AD3112" s="3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22.58</v>
      </c>
      <c r="AM3112" s="2">
        <v>0</v>
      </c>
      <c r="AN3112" s="2">
        <v>0</v>
      </c>
      <c r="AO3112" s="2">
        <v>0</v>
      </c>
      <c r="AP3112" s="2">
        <v>0</v>
      </c>
      <c r="AQ3112" s="2">
        <v>0</v>
      </c>
    </row>
    <row r="3113" spans="1:43" x14ac:dyDescent="0.25">
      <c r="A3113" s="1">
        <v>46146</v>
      </c>
      <c r="B3113" t="s">
        <v>48</v>
      </c>
      <c r="C3113">
        <v>649163</v>
      </c>
      <c r="D3113">
        <v>2034140100</v>
      </c>
      <c r="E3113" t="s">
        <v>915</v>
      </c>
      <c r="F3113" t="s">
        <v>266</v>
      </c>
      <c r="G3113" t="s">
        <v>51</v>
      </c>
      <c r="H3113" t="s">
        <v>52</v>
      </c>
      <c r="I3113" t="s">
        <v>734</v>
      </c>
      <c r="J3113" t="s">
        <v>746</v>
      </c>
      <c r="K3113">
        <v>885445</v>
      </c>
      <c r="L3113" t="s">
        <v>854</v>
      </c>
      <c r="M3113" t="s">
        <v>855</v>
      </c>
      <c r="N3113" t="s">
        <v>57</v>
      </c>
      <c r="O3113" s="1">
        <v>46113</v>
      </c>
      <c r="Q3113" s="1">
        <v>46174</v>
      </c>
      <c r="R3113" s="2">
        <v>116.17</v>
      </c>
      <c r="S3113">
        <v>1</v>
      </c>
      <c r="T3113" t="s">
        <v>58</v>
      </c>
      <c r="U3113" t="s">
        <v>59</v>
      </c>
      <c r="V3113" s="3">
        <v>0.9</v>
      </c>
      <c r="W3113" s="2">
        <v>0</v>
      </c>
      <c r="X3113">
        <v>0</v>
      </c>
      <c r="Y3113" t="s">
        <v>60</v>
      </c>
      <c r="Z3113" t="s">
        <v>143</v>
      </c>
      <c r="AA3113">
        <v>0</v>
      </c>
      <c r="AB3113" s="2">
        <v>0</v>
      </c>
      <c r="AC3113" s="2">
        <v>0</v>
      </c>
      <c r="AD3113" s="3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104.55</v>
      </c>
      <c r="AM3113" s="2">
        <v>0</v>
      </c>
      <c r="AN3113" s="2">
        <v>0</v>
      </c>
      <c r="AO3113" s="2">
        <v>0</v>
      </c>
      <c r="AP3113" s="2">
        <v>0</v>
      </c>
      <c r="AQ3113" s="2">
        <v>0</v>
      </c>
    </row>
    <row r="3114" spans="1:43" x14ac:dyDescent="0.25">
      <c r="A3114" s="1">
        <v>46146</v>
      </c>
      <c r="B3114" t="s">
        <v>48</v>
      </c>
      <c r="C3114">
        <v>649163</v>
      </c>
      <c r="D3114">
        <v>2034142707</v>
      </c>
      <c r="E3114" t="s">
        <v>2242</v>
      </c>
      <c r="F3114" t="s">
        <v>2243</v>
      </c>
      <c r="G3114" t="s">
        <v>51</v>
      </c>
      <c r="H3114" t="s">
        <v>82</v>
      </c>
      <c r="I3114" t="s">
        <v>734</v>
      </c>
      <c r="J3114" t="s">
        <v>740</v>
      </c>
      <c r="K3114">
        <v>673059</v>
      </c>
      <c r="L3114" t="s">
        <v>90</v>
      </c>
      <c r="M3114" t="s">
        <v>91</v>
      </c>
      <c r="N3114" t="s">
        <v>57</v>
      </c>
      <c r="O3114" s="1">
        <v>46113</v>
      </c>
      <c r="Q3114" s="1">
        <v>46174</v>
      </c>
      <c r="R3114" s="2">
        <v>25.73</v>
      </c>
      <c r="S3114">
        <v>1</v>
      </c>
      <c r="T3114" t="s">
        <v>58</v>
      </c>
      <c r="U3114" t="s">
        <v>59</v>
      </c>
      <c r="V3114" s="3">
        <v>0.7</v>
      </c>
      <c r="W3114" s="2">
        <v>0</v>
      </c>
      <c r="X3114">
        <v>0</v>
      </c>
      <c r="Y3114" t="s">
        <v>60</v>
      </c>
      <c r="Z3114" t="s">
        <v>143</v>
      </c>
      <c r="AA3114">
        <v>0</v>
      </c>
      <c r="AB3114" s="2">
        <v>0</v>
      </c>
      <c r="AC3114" s="2">
        <v>0</v>
      </c>
      <c r="AD3114" s="3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18.010000000000002</v>
      </c>
      <c r="AM3114" s="2">
        <v>0</v>
      </c>
      <c r="AN3114" s="2">
        <v>0</v>
      </c>
      <c r="AO3114" s="2">
        <v>0</v>
      </c>
      <c r="AP3114" s="2">
        <v>0</v>
      </c>
      <c r="AQ3114" s="2">
        <v>0</v>
      </c>
    </row>
    <row r="3115" spans="1:43" x14ac:dyDescent="0.25">
      <c r="A3115" s="1">
        <v>46146</v>
      </c>
      <c r="B3115" t="s">
        <v>48</v>
      </c>
      <c r="C3115">
        <v>649163</v>
      </c>
      <c r="D3115">
        <v>2034142709</v>
      </c>
      <c r="E3115" t="s">
        <v>2242</v>
      </c>
      <c r="F3115" t="s">
        <v>2243</v>
      </c>
      <c r="G3115" t="s">
        <v>51</v>
      </c>
      <c r="H3115" t="s">
        <v>82</v>
      </c>
      <c r="I3115" t="s">
        <v>734</v>
      </c>
      <c r="J3115" t="s">
        <v>735</v>
      </c>
      <c r="K3115">
        <v>673059</v>
      </c>
      <c r="L3115" t="s">
        <v>90</v>
      </c>
      <c r="M3115" t="s">
        <v>91</v>
      </c>
      <c r="N3115" t="s">
        <v>57</v>
      </c>
      <c r="O3115" s="1">
        <v>46113</v>
      </c>
      <c r="Q3115" s="1">
        <v>46174</v>
      </c>
      <c r="R3115" s="2">
        <v>81.150000000000006</v>
      </c>
      <c r="S3115">
        <v>1</v>
      </c>
      <c r="T3115" t="s">
        <v>58</v>
      </c>
      <c r="U3115" t="s">
        <v>59</v>
      </c>
      <c r="V3115" s="3">
        <v>0.7</v>
      </c>
      <c r="W3115" s="2">
        <v>0</v>
      </c>
      <c r="X3115">
        <v>0</v>
      </c>
      <c r="Y3115" t="s">
        <v>60</v>
      </c>
      <c r="Z3115" t="s">
        <v>143</v>
      </c>
      <c r="AA3115">
        <v>0</v>
      </c>
      <c r="AB3115" s="2">
        <v>0</v>
      </c>
      <c r="AC3115" s="2">
        <v>0</v>
      </c>
      <c r="AD3115" s="3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56.8</v>
      </c>
      <c r="AM3115" s="2">
        <v>0</v>
      </c>
      <c r="AN3115" s="2">
        <v>0</v>
      </c>
      <c r="AO3115" s="2">
        <v>0</v>
      </c>
      <c r="AP3115" s="2">
        <v>0</v>
      </c>
      <c r="AQ3115" s="2">
        <v>0</v>
      </c>
    </row>
    <row r="3116" spans="1:43" x14ac:dyDescent="0.25">
      <c r="A3116" s="1">
        <v>46146</v>
      </c>
      <c r="B3116" t="s">
        <v>48</v>
      </c>
      <c r="C3116">
        <v>649163</v>
      </c>
      <c r="D3116">
        <v>2034145709</v>
      </c>
      <c r="E3116" t="s">
        <v>2649</v>
      </c>
      <c r="F3116" t="s">
        <v>1482</v>
      </c>
      <c r="G3116" t="s">
        <v>51</v>
      </c>
      <c r="H3116" t="s">
        <v>82</v>
      </c>
      <c r="I3116" t="s">
        <v>734</v>
      </c>
      <c r="J3116" t="s">
        <v>746</v>
      </c>
      <c r="K3116">
        <v>814033</v>
      </c>
      <c r="L3116" t="s">
        <v>626</v>
      </c>
      <c r="M3116" t="s">
        <v>334</v>
      </c>
      <c r="N3116" t="s">
        <v>57</v>
      </c>
      <c r="O3116" s="1">
        <v>46087</v>
      </c>
      <c r="Q3116" s="1">
        <v>46179</v>
      </c>
      <c r="R3116" s="2">
        <v>37</v>
      </c>
      <c r="S3116">
        <v>1</v>
      </c>
      <c r="T3116" t="s">
        <v>58</v>
      </c>
      <c r="U3116" t="s">
        <v>59</v>
      </c>
      <c r="V3116" s="3">
        <v>0.9</v>
      </c>
      <c r="W3116" s="2">
        <v>0</v>
      </c>
      <c r="X3116">
        <v>0</v>
      </c>
      <c r="Y3116" t="s">
        <v>60</v>
      </c>
      <c r="Z3116" t="s">
        <v>143</v>
      </c>
      <c r="AA3116">
        <v>0</v>
      </c>
      <c r="AB3116" s="2">
        <v>0</v>
      </c>
      <c r="AC3116" s="2">
        <v>0</v>
      </c>
      <c r="AD3116" s="3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33.299999999999997</v>
      </c>
      <c r="AM3116" s="2">
        <v>0</v>
      </c>
      <c r="AN3116" s="2">
        <v>0</v>
      </c>
      <c r="AO3116" s="2">
        <v>0</v>
      </c>
      <c r="AP3116" s="2">
        <v>0</v>
      </c>
      <c r="AQ3116" s="2">
        <v>0</v>
      </c>
    </row>
    <row r="3117" spans="1:43" x14ac:dyDescent="0.25">
      <c r="A3117" s="1">
        <v>46146</v>
      </c>
      <c r="B3117" t="s">
        <v>48</v>
      </c>
      <c r="C3117">
        <v>649163</v>
      </c>
      <c r="D3117">
        <v>2034146559</v>
      </c>
      <c r="E3117" t="s">
        <v>2847</v>
      </c>
      <c r="F3117" t="s">
        <v>2848</v>
      </c>
      <c r="G3117" t="s">
        <v>51</v>
      </c>
      <c r="H3117" t="s">
        <v>313</v>
      </c>
      <c r="I3117" t="s">
        <v>734</v>
      </c>
      <c r="J3117" t="s">
        <v>735</v>
      </c>
      <c r="K3117">
        <v>856163</v>
      </c>
      <c r="L3117" t="s">
        <v>216</v>
      </c>
      <c r="M3117" t="s">
        <v>217</v>
      </c>
      <c r="N3117" t="s">
        <v>169</v>
      </c>
      <c r="O3117" s="1">
        <v>46113</v>
      </c>
      <c r="P3117" s="1">
        <v>46146</v>
      </c>
      <c r="Q3117" s="1">
        <v>46174</v>
      </c>
      <c r="R3117" s="2">
        <v>-33.75</v>
      </c>
      <c r="S3117">
        <v>1</v>
      </c>
      <c r="T3117" t="s">
        <v>58</v>
      </c>
      <c r="U3117" t="s">
        <v>59</v>
      </c>
      <c r="V3117" s="3">
        <v>0.7</v>
      </c>
      <c r="W3117" s="2">
        <v>0</v>
      </c>
      <c r="X3117">
        <v>-1</v>
      </c>
      <c r="Y3117" t="s">
        <v>60</v>
      </c>
      <c r="Z3117" t="s">
        <v>143</v>
      </c>
      <c r="AA3117">
        <v>0</v>
      </c>
      <c r="AB3117" s="2">
        <v>0</v>
      </c>
      <c r="AC3117" s="2">
        <v>0</v>
      </c>
      <c r="AD3117" s="3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0</v>
      </c>
      <c r="AM3117" s="2">
        <v>-23.62</v>
      </c>
      <c r="AN3117" s="2">
        <v>-23.62</v>
      </c>
      <c r="AO3117" s="2">
        <v>0</v>
      </c>
      <c r="AP3117" s="2">
        <v>0</v>
      </c>
      <c r="AQ3117" s="2">
        <v>0</v>
      </c>
    </row>
    <row r="3118" spans="1:43" x14ac:dyDescent="0.25">
      <c r="A3118" s="1">
        <v>46146</v>
      </c>
      <c r="B3118" t="s">
        <v>48</v>
      </c>
      <c r="C3118">
        <v>649163</v>
      </c>
      <c r="D3118">
        <v>2034149384</v>
      </c>
      <c r="E3118" t="s">
        <v>2849</v>
      </c>
      <c r="F3118" t="s">
        <v>2850</v>
      </c>
      <c r="G3118" t="s">
        <v>51</v>
      </c>
      <c r="H3118" t="s">
        <v>82</v>
      </c>
      <c r="I3118" t="s">
        <v>734</v>
      </c>
      <c r="J3118" t="s">
        <v>735</v>
      </c>
      <c r="K3118">
        <v>807212</v>
      </c>
      <c r="L3118" t="s">
        <v>753</v>
      </c>
      <c r="M3118" t="s">
        <v>754</v>
      </c>
      <c r="N3118" t="s">
        <v>57</v>
      </c>
      <c r="O3118" s="1">
        <v>46087</v>
      </c>
      <c r="Q3118" s="1">
        <v>46179</v>
      </c>
      <c r="R3118" s="2">
        <v>66.209999999999994</v>
      </c>
      <c r="S3118">
        <v>1</v>
      </c>
      <c r="T3118" t="s">
        <v>58</v>
      </c>
      <c r="U3118" t="s">
        <v>59</v>
      </c>
      <c r="V3118" s="3">
        <v>0.7</v>
      </c>
      <c r="W3118" s="2">
        <v>0</v>
      </c>
      <c r="X3118">
        <v>0</v>
      </c>
      <c r="Y3118" t="s">
        <v>60</v>
      </c>
      <c r="Z3118" t="s">
        <v>143</v>
      </c>
      <c r="AA3118">
        <v>0</v>
      </c>
      <c r="AB3118" s="2">
        <v>0</v>
      </c>
      <c r="AC3118" s="2">
        <v>0</v>
      </c>
      <c r="AD3118" s="3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46.35</v>
      </c>
      <c r="AM3118" s="2">
        <v>0</v>
      </c>
      <c r="AN3118" s="2">
        <v>0</v>
      </c>
      <c r="AO3118" s="2">
        <v>0</v>
      </c>
      <c r="AP3118" s="2">
        <v>0</v>
      </c>
      <c r="AQ3118" s="2">
        <v>0</v>
      </c>
    </row>
    <row r="3119" spans="1:43" x14ac:dyDescent="0.25">
      <c r="A3119" s="1">
        <v>46146</v>
      </c>
      <c r="B3119" t="s">
        <v>48</v>
      </c>
      <c r="C3119">
        <v>649163</v>
      </c>
      <c r="D3119">
        <v>2034159377</v>
      </c>
      <c r="E3119" t="s">
        <v>2851</v>
      </c>
      <c r="F3119" t="s">
        <v>763</v>
      </c>
      <c r="G3119" t="s">
        <v>51</v>
      </c>
      <c r="H3119" t="s">
        <v>82</v>
      </c>
      <c r="I3119" t="s">
        <v>734</v>
      </c>
      <c r="J3119" t="s">
        <v>735</v>
      </c>
      <c r="K3119">
        <v>766422</v>
      </c>
      <c r="L3119" t="s">
        <v>710</v>
      </c>
      <c r="M3119" t="s">
        <v>115</v>
      </c>
      <c r="N3119" t="s">
        <v>57</v>
      </c>
      <c r="O3119" s="1">
        <v>46087</v>
      </c>
      <c r="Q3119" s="1">
        <v>46179</v>
      </c>
      <c r="R3119" s="2">
        <v>101.28</v>
      </c>
      <c r="S3119">
        <v>1</v>
      </c>
      <c r="T3119" t="s">
        <v>58</v>
      </c>
      <c r="U3119" t="s">
        <v>59</v>
      </c>
      <c r="V3119" s="3">
        <v>0.7</v>
      </c>
      <c r="W3119" s="2">
        <v>0</v>
      </c>
      <c r="X3119">
        <v>0</v>
      </c>
      <c r="Y3119" t="s">
        <v>60</v>
      </c>
      <c r="Z3119" t="s">
        <v>143</v>
      </c>
      <c r="AA3119">
        <v>0</v>
      </c>
      <c r="AB3119" s="2">
        <v>0</v>
      </c>
      <c r="AC3119" s="2">
        <v>0</v>
      </c>
      <c r="AD3119" s="3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70.900000000000006</v>
      </c>
      <c r="AM3119" s="2">
        <v>0</v>
      </c>
      <c r="AN3119" s="2">
        <v>0</v>
      </c>
      <c r="AO3119" s="2">
        <v>0</v>
      </c>
      <c r="AP3119" s="2">
        <v>0</v>
      </c>
      <c r="AQ3119" s="2">
        <v>0</v>
      </c>
    </row>
    <row r="3120" spans="1:43" x14ac:dyDescent="0.25">
      <c r="A3120" s="1">
        <v>46146</v>
      </c>
      <c r="B3120" t="s">
        <v>48</v>
      </c>
      <c r="C3120">
        <v>649163</v>
      </c>
      <c r="D3120">
        <v>2034160063</v>
      </c>
      <c r="E3120" t="s">
        <v>2852</v>
      </c>
      <c r="F3120" t="s">
        <v>73</v>
      </c>
      <c r="G3120" t="s">
        <v>51</v>
      </c>
      <c r="H3120" t="s">
        <v>244</v>
      </c>
      <c r="I3120" t="s">
        <v>734</v>
      </c>
      <c r="J3120" t="s">
        <v>735</v>
      </c>
      <c r="K3120">
        <v>651818</v>
      </c>
      <c r="L3120" t="s">
        <v>114</v>
      </c>
      <c r="M3120" t="s">
        <v>115</v>
      </c>
      <c r="N3120" t="s">
        <v>57</v>
      </c>
      <c r="O3120" s="1">
        <v>46119</v>
      </c>
      <c r="Q3120" s="1">
        <v>46180</v>
      </c>
      <c r="R3120" s="2">
        <v>73.56</v>
      </c>
      <c r="S3120">
        <v>1</v>
      </c>
      <c r="T3120" t="s">
        <v>58</v>
      </c>
      <c r="U3120" t="s">
        <v>59</v>
      </c>
      <c r="V3120" s="3">
        <v>0.7</v>
      </c>
      <c r="W3120" s="2">
        <v>0</v>
      </c>
      <c r="X3120">
        <v>0</v>
      </c>
      <c r="Y3120" t="s">
        <v>60</v>
      </c>
      <c r="Z3120" t="s">
        <v>143</v>
      </c>
      <c r="AA3120">
        <v>0</v>
      </c>
      <c r="AB3120" s="2">
        <v>0</v>
      </c>
      <c r="AC3120" s="2">
        <v>0</v>
      </c>
      <c r="AD3120" s="3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51.49</v>
      </c>
      <c r="AM3120" s="2">
        <v>0</v>
      </c>
      <c r="AN3120" s="2">
        <v>0</v>
      </c>
      <c r="AO3120" s="2">
        <v>0</v>
      </c>
      <c r="AP3120" s="2">
        <v>0</v>
      </c>
      <c r="AQ3120" s="2">
        <v>0</v>
      </c>
    </row>
    <row r="3121" spans="1:43" x14ac:dyDescent="0.25">
      <c r="A3121" s="1">
        <v>46146</v>
      </c>
      <c r="B3121" t="s">
        <v>48</v>
      </c>
      <c r="C3121">
        <v>649163</v>
      </c>
      <c r="D3121">
        <v>2034165841</v>
      </c>
      <c r="E3121" t="s">
        <v>264</v>
      </c>
      <c r="F3121" t="s">
        <v>982</v>
      </c>
      <c r="G3121" t="s">
        <v>51</v>
      </c>
      <c r="H3121" t="s">
        <v>82</v>
      </c>
      <c r="I3121" t="s">
        <v>734</v>
      </c>
      <c r="J3121" t="s">
        <v>735</v>
      </c>
      <c r="K3121">
        <v>813184</v>
      </c>
      <c r="L3121" t="s">
        <v>744</v>
      </c>
      <c r="M3121" t="s">
        <v>745</v>
      </c>
      <c r="N3121" t="s">
        <v>57</v>
      </c>
      <c r="O3121" s="1">
        <v>46088</v>
      </c>
      <c r="Q3121" s="1">
        <v>46180</v>
      </c>
      <c r="R3121" s="2">
        <v>28.9</v>
      </c>
      <c r="S3121">
        <v>1</v>
      </c>
      <c r="T3121" t="s">
        <v>58</v>
      </c>
      <c r="U3121" t="s">
        <v>59</v>
      </c>
      <c r="V3121" s="3">
        <v>0.7</v>
      </c>
      <c r="W3121" s="2">
        <v>0</v>
      </c>
      <c r="X3121">
        <v>0</v>
      </c>
      <c r="Y3121" t="s">
        <v>60</v>
      </c>
      <c r="Z3121" t="s">
        <v>143</v>
      </c>
      <c r="AA3121">
        <v>0</v>
      </c>
      <c r="AB3121" s="2">
        <v>0</v>
      </c>
      <c r="AC3121" s="2">
        <v>0</v>
      </c>
      <c r="AD3121" s="3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20.23</v>
      </c>
      <c r="AM3121" s="2">
        <v>0</v>
      </c>
      <c r="AN3121" s="2">
        <v>0</v>
      </c>
      <c r="AO3121" s="2">
        <v>0</v>
      </c>
      <c r="AP3121" s="2">
        <v>0</v>
      </c>
      <c r="AQ3121" s="2">
        <v>0</v>
      </c>
    </row>
    <row r="3122" spans="1:43" x14ac:dyDescent="0.25">
      <c r="A3122" s="1">
        <v>46146</v>
      </c>
      <c r="B3122" t="s">
        <v>48</v>
      </c>
      <c r="C3122">
        <v>649163</v>
      </c>
      <c r="D3122">
        <v>2034165842</v>
      </c>
      <c r="E3122" t="s">
        <v>264</v>
      </c>
      <c r="F3122" t="s">
        <v>982</v>
      </c>
      <c r="G3122" t="s">
        <v>51</v>
      </c>
      <c r="H3122" t="s">
        <v>82</v>
      </c>
      <c r="I3122" t="s">
        <v>734</v>
      </c>
      <c r="J3122" t="s">
        <v>746</v>
      </c>
      <c r="K3122">
        <v>813184</v>
      </c>
      <c r="L3122" t="s">
        <v>744</v>
      </c>
      <c r="M3122" t="s">
        <v>745</v>
      </c>
      <c r="N3122" t="s">
        <v>57</v>
      </c>
      <c r="O3122" s="1">
        <v>46088</v>
      </c>
      <c r="Q3122" s="1">
        <v>46180</v>
      </c>
      <c r="R3122" s="2">
        <v>11.58</v>
      </c>
      <c r="S3122">
        <v>1</v>
      </c>
      <c r="T3122" t="s">
        <v>58</v>
      </c>
      <c r="U3122" t="s">
        <v>59</v>
      </c>
      <c r="V3122" s="3">
        <v>0.9</v>
      </c>
      <c r="W3122" s="2">
        <v>0</v>
      </c>
      <c r="X3122">
        <v>0</v>
      </c>
      <c r="Y3122" t="s">
        <v>60</v>
      </c>
      <c r="Z3122" t="s">
        <v>143</v>
      </c>
      <c r="AA3122">
        <v>0</v>
      </c>
      <c r="AB3122" s="2">
        <v>0</v>
      </c>
      <c r="AC3122" s="2">
        <v>0</v>
      </c>
      <c r="AD3122" s="3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10.42</v>
      </c>
      <c r="AM3122" s="2">
        <v>0</v>
      </c>
      <c r="AN3122" s="2">
        <v>0</v>
      </c>
      <c r="AO3122" s="2">
        <v>0</v>
      </c>
      <c r="AP3122" s="2">
        <v>0</v>
      </c>
      <c r="AQ3122" s="2">
        <v>0</v>
      </c>
    </row>
    <row r="3123" spans="1:43" x14ac:dyDescent="0.25">
      <c r="A3123" s="1">
        <v>46146</v>
      </c>
      <c r="B3123" t="s">
        <v>48</v>
      </c>
      <c r="C3123">
        <v>649163</v>
      </c>
      <c r="D3123">
        <v>2034169307</v>
      </c>
      <c r="E3123" t="s">
        <v>2853</v>
      </c>
      <c r="F3123" t="s">
        <v>358</v>
      </c>
      <c r="G3123" t="s">
        <v>51</v>
      </c>
      <c r="H3123" t="s">
        <v>262</v>
      </c>
      <c r="I3123" t="s">
        <v>734</v>
      </c>
      <c r="J3123" t="s">
        <v>746</v>
      </c>
      <c r="K3123">
        <v>856824</v>
      </c>
      <c r="L3123" t="s">
        <v>164</v>
      </c>
      <c r="M3123" t="s">
        <v>165</v>
      </c>
      <c r="N3123" t="s">
        <v>57</v>
      </c>
      <c r="O3123" s="1">
        <v>46088</v>
      </c>
      <c r="Q3123" s="1">
        <v>46180</v>
      </c>
      <c r="R3123" s="2">
        <v>24.75</v>
      </c>
      <c r="S3123">
        <v>1</v>
      </c>
      <c r="T3123" t="s">
        <v>58</v>
      </c>
      <c r="U3123" t="s">
        <v>59</v>
      </c>
      <c r="V3123" s="3">
        <v>0.9</v>
      </c>
      <c r="W3123" s="2">
        <v>0</v>
      </c>
      <c r="X3123">
        <v>0</v>
      </c>
      <c r="Y3123" t="s">
        <v>60</v>
      </c>
      <c r="Z3123" t="s">
        <v>143</v>
      </c>
      <c r="AA3123">
        <v>0</v>
      </c>
      <c r="AB3123" s="2">
        <v>0</v>
      </c>
      <c r="AC3123" s="2">
        <v>0</v>
      </c>
      <c r="AD3123" s="3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22.28</v>
      </c>
      <c r="AM3123" s="2">
        <v>0</v>
      </c>
      <c r="AN3123" s="2">
        <v>0</v>
      </c>
      <c r="AO3123" s="2">
        <v>0</v>
      </c>
      <c r="AP3123" s="2">
        <v>0</v>
      </c>
      <c r="AQ3123" s="2">
        <v>0</v>
      </c>
    </row>
    <row r="3124" spans="1:43" x14ac:dyDescent="0.25">
      <c r="A3124" s="1">
        <v>46146</v>
      </c>
      <c r="B3124" t="s">
        <v>48</v>
      </c>
      <c r="C3124">
        <v>649163</v>
      </c>
      <c r="D3124">
        <v>2034175104</v>
      </c>
      <c r="E3124" t="s">
        <v>1870</v>
      </c>
      <c r="F3124" t="s">
        <v>117</v>
      </c>
      <c r="G3124" t="s">
        <v>51</v>
      </c>
      <c r="H3124" t="s">
        <v>244</v>
      </c>
      <c r="I3124" t="s">
        <v>734</v>
      </c>
      <c r="J3124" t="s">
        <v>735</v>
      </c>
      <c r="K3124">
        <v>651818</v>
      </c>
      <c r="L3124" t="s">
        <v>114</v>
      </c>
      <c r="M3124" t="s">
        <v>115</v>
      </c>
      <c r="N3124" t="s">
        <v>57</v>
      </c>
      <c r="O3124" s="1">
        <v>46118</v>
      </c>
      <c r="Q3124" s="1">
        <v>46179</v>
      </c>
      <c r="R3124" s="2">
        <v>122.32</v>
      </c>
      <c r="S3124">
        <v>1</v>
      </c>
      <c r="T3124" t="s">
        <v>58</v>
      </c>
      <c r="U3124" t="s">
        <v>59</v>
      </c>
      <c r="V3124" s="3">
        <v>0.7</v>
      </c>
      <c r="W3124" s="2">
        <v>0</v>
      </c>
      <c r="X3124">
        <v>0</v>
      </c>
      <c r="Y3124" t="s">
        <v>60</v>
      </c>
      <c r="Z3124" t="s">
        <v>143</v>
      </c>
      <c r="AA3124">
        <v>0</v>
      </c>
      <c r="AB3124" s="2">
        <v>0</v>
      </c>
      <c r="AC3124" s="2">
        <v>0</v>
      </c>
      <c r="AD3124" s="3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2">
        <v>0</v>
      </c>
      <c r="AL3124" s="2">
        <v>85.62</v>
      </c>
      <c r="AM3124" s="2">
        <v>0</v>
      </c>
      <c r="AN3124" s="2">
        <v>0</v>
      </c>
      <c r="AO3124" s="2">
        <v>0</v>
      </c>
      <c r="AP3124" s="2">
        <v>0</v>
      </c>
      <c r="AQ3124" s="2">
        <v>0</v>
      </c>
    </row>
    <row r="3125" spans="1:43" x14ac:dyDescent="0.25">
      <c r="A3125" s="1">
        <v>46146</v>
      </c>
      <c r="B3125" t="s">
        <v>48</v>
      </c>
      <c r="C3125">
        <v>649163</v>
      </c>
      <c r="D3125">
        <v>2034177684</v>
      </c>
      <c r="E3125" t="s">
        <v>414</v>
      </c>
      <c r="F3125" t="s">
        <v>989</v>
      </c>
      <c r="G3125" t="s">
        <v>51</v>
      </c>
      <c r="H3125" t="s">
        <v>122</v>
      </c>
      <c r="I3125" t="s">
        <v>734</v>
      </c>
      <c r="J3125" t="s">
        <v>735</v>
      </c>
      <c r="K3125">
        <v>816021</v>
      </c>
      <c r="L3125" t="s">
        <v>124</v>
      </c>
      <c r="M3125" t="s">
        <v>125</v>
      </c>
      <c r="N3125" t="s">
        <v>57</v>
      </c>
      <c r="O3125" s="1">
        <v>46088</v>
      </c>
      <c r="Q3125" s="1">
        <v>46180</v>
      </c>
      <c r="R3125" s="2">
        <v>8.49</v>
      </c>
      <c r="S3125">
        <v>1</v>
      </c>
      <c r="T3125" t="s">
        <v>58</v>
      </c>
      <c r="U3125" t="s">
        <v>59</v>
      </c>
      <c r="V3125" s="3">
        <v>0.7</v>
      </c>
      <c r="W3125" s="2">
        <v>0</v>
      </c>
      <c r="X3125">
        <v>0</v>
      </c>
      <c r="Y3125" t="s">
        <v>60</v>
      </c>
      <c r="Z3125" t="s">
        <v>143</v>
      </c>
      <c r="AA3125">
        <v>0</v>
      </c>
      <c r="AB3125" s="2">
        <v>0</v>
      </c>
      <c r="AC3125" s="2">
        <v>0</v>
      </c>
      <c r="AD3125" s="3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0</v>
      </c>
      <c r="AL3125" s="2">
        <v>5.94</v>
      </c>
      <c r="AM3125" s="2">
        <v>0</v>
      </c>
      <c r="AN3125" s="2">
        <v>0</v>
      </c>
      <c r="AO3125" s="2">
        <v>0</v>
      </c>
      <c r="AP3125" s="2">
        <v>0</v>
      </c>
      <c r="AQ3125" s="2">
        <v>0</v>
      </c>
    </row>
    <row r="3126" spans="1:43" x14ac:dyDescent="0.25">
      <c r="A3126" s="1">
        <v>46146</v>
      </c>
      <c r="B3126" t="s">
        <v>48</v>
      </c>
      <c r="C3126">
        <v>649163</v>
      </c>
      <c r="D3126">
        <v>2034181122</v>
      </c>
      <c r="E3126" t="s">
        <v>2244</v>
      </c>
      <c r="F3126" t="s">
        <v>2245</v>
      </c>
      <c r="G3126" t="s">
        <v>51</v>
      </c>
      <c r="H3126" t="s">
        <v>122</v>
      </c>
      <c r="I3126" t="s">
        <v>734</v>
      </c>
      <c r="J3126" t="s">
        <v>735</v>
      </c>
      <c r="K3126">
        <v>816021</v>
      </c>
      <c r="L3126" t="s">
        <v>124</v>
      </c>
      <c r="M3126" t="s">
        <v>125</v>
      </c>
      <c r="N3126" t="s">
        <v>57</v>
      </c>
      <c r="O3126" s="1">
        <v>46088</v>
      </c>
      <c r="Q3126" s="1">
        <v>46180</v>
      </c>
      <c r="R3126" s="2">
        <v>9.1</v>
      </c>
      <c r="S3126">
        <v>1</v>
      </c>
      <c r="T3126" t="s">
        <v>58</v>
      </c>
      <c r="U3126" t="s">
        <v>59</v>
      </c>
      <c r="V3126" s="3">
        <v>0.7</v>
      </c>
      <c r="W3126" s="2">
        <v>0</v>
      </c>
      <c r="X3126">
        <v>0</v>
      </c>
      <c r="Y3126" t="s">
        <v>60</v>
      </c>
      <c r="Z3126" t="s">
        <v>143</v>
      </c>
      <c r="AA3126">
        <v>0</v>
      </c>
      <c r="AB3126" s="2">
        <v>0</v>
      </c>
      <c r="AC3126" s="2">
        <v>0</v>
      </c>
      <c r="AD3126" s="3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2">
        <v>0</v>
      </c>
      <c r="AL3126" s="2">
        <v>6.37</v>
      </c>
      <c r="AM3126" s="2">
        <v>0</v>
      </c>
      <c r="AN3126" s="2">
        <v>0</v>
      </c>
      <c r="AO3126" s="2">
        <v>0</v>
      </c>
      <c r="AP3126" s="2">
        <v>0</v>
      </c>
      <c r="AQ3126" s="2">
        <v>0</v>
      </c>
    </row>
    <row r="3127" spans="1:43" x14ac:dyDescent="0.25">
      <c r="A3127" s="1">
        <v>46146</v>
      </c>
      <c r="B3127" t="s">
        <v>48</v>
      </c>
      <c r="C3127">
        <v>649163</v>
      </c>
      <c r="D3127">
        <v>2034183465</v>
      </c>
      <c r="E3127" t="s">
        <v>493</v>
      </c>
      <c r="F3127" t="s">
        <v>342</v>
      </c>
      <c r="G3127" t="s">
        <v>51</v>
      </c>
      <c r="H3127" t="s">
        <v>220</v>
      </c>
      <c r="I3127" t="s">
        <v>734</v>
      </c>
      <c r="J3127" t="s">
        <v>735</v>
      </c>
      <c r="K3127">
        <v>856824</v>
      </c>
      <c r="L3127" t="s">
        <v>164</v>
      </c>
      <c r="M3127" t="s">
        <v>165</v>
      </c>
      <c r="N3127" t="s">
        <v>57</v>
      </c>
      <c r="O3127" s="1">
        <v>46088</v>
      </c>
      <c r="Q3127" s="1">
        <v>46180</v>
      </c>
      <c r="R3127" s="2">
        <v>101.99</v>
      </c>
      <c r="S3127">
        <v>1</v>
      </c>
      <c r="T3127" t="s">
        <v>58</v>
      </c>
      <c r="U3127" t="s">
        <v>59</v>
      </c>
      <c r="V3127" s="3">
        <v>0.7</v>
      </c>
      <c r="W3127" s="2">
        <v>0</v>
      </c>
      <c r="X3127">
        <v>0</v>
      </c>
      <c r="Y3127" t="s">
        <v>60</v>
      </c>
      <c r="Z3127" t="s">
        <v>143</v>
      </c>
      <c r="AA3127">
        <v>0</v>
      </c>
      <c r="AB3127" s="2">
        <v>0</v>
      </c>
      <c r="AC3127" s="2">
        <v>0</v>
      </c>
      <c r="AD3127" s="3">
        <v>0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s="2">
        <v>0</v>
      </c>
      <c r="AK3127" s="2">
        <v>0</v>
      </c>
      <c r="AL3127" s="2">
        <v>71.39</v>
      </c>
      <c r="AM3127" s="2">
        <v>0</v>
      </c>
      <c r="AN3127" s="2">
        <v>0</v>
      </c>
      <c r="AO3127" s="2">
        <v>0</v>
      </c>
      <c r="AP3127" s="2">
        <v>0</v>
      </c>
      <c r="AQ3127" s="2">
        <v>0</v>
      </c>
    </row>
    <row r="3128" spans="1:43" x14ac:dyDescent="0.25">
      <c r="A3128" s="1">
        <v>46146</v>
      </c>
      <c r="B3128" t="s">
        <v>48</v>
      </c>
      <c r="C3128">
        <v>649163</v>
      </c>
      <c r="D3128">
        <v>2034192451</v>
      </c>
      <c r="E3128" t="s">
        <v>2854</v>
      </c>
      <c r="F3128" t="s">
        <v>1143</v>
      </c>
      <c r="G3128" t="s">
        <v>51</v>
      </c>
      <c r="H3128" t="s">
        <v>82</v>
      </c>
      <c r="I3128" t="s">
        <v>734</v>
      </c>
      <c r="J3128" t="s">
        <v>735</v>
      </c>
      <c r="K3128">
        <v>651818</v>
      </c>
      <c r="L3128" t="s">
        <v>114</v>
      </c>
      <c r="M3128" t="s">
        <v>115</v>
      </c>
      <c r="N3128" t="s">
        <v>57</v>
      </c>
      <c r="O3128" s="1">
        <v>46118</v>
      </c>
      <c r="Q3128" s="1">
        <v>46179</v>
      </c>
      <c r="R3128" s="2">
        <v>145.41999999999999</v>
      </c>
      <c r="S3128">
        <v>1</v>
      </c>
      <c r="T3128" t="s">
        <v>58</v>
      </c>
      <c r="U3128" t="s">
        <v>59</v>
      </c>
      <c r="V3128" s="3">
        <v>0.7</v>
      </c>
      <c r="W3128" s="2">
        <v>0</v>
      </c>
      <c r="X3128">
        <v>0</v>
      </c>
      <c r="Y3128" t="s">
        <v>60</v>
      </c>
      <c r="Z3128" t="s">
        <v>143</v>
      </c>
      <c r="AA3128">
        <v>0</v>
      </c>
      <c r="AB3128" s="2">
        <v>0</v>
      </c>
      <c r="AC3128" s="2">
        <v>0</v>
      </c>
      <c r="AD3128" s="3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2">
        <v>0</v>
      </c>
      <c r="AL3128" s="2">
        <v>101.79</v>
      </c>
      <c r="AM3128" s="2">
        <v>0</v>
      </c>
      <c r="AN3128" s="2">
        <v>0</v>
      </c>
      <c r="AO3128" s="2">
        <v>0</v>
      </c>
      <c r="AP3128" s="2">
        <v>0</v>
      </c>
      <c r="AQ3128" s="2">
        <v>0</v>
      </c>
    </row>
    <row r="3129" spans="1:43" x14ac:dyDescent="0.25">
      <c r="A3129" s="1">
        <v>46146</v>
      </c>
      <c r="B3129" t="s">
        <v>48</v>
      </c>
      <c r="C3129">
        <v>649163</v>
      </c>
      <c r="D3129">
        <v>2034192452</v>
      </c>
      <c r="E3129" t="s">
        <v>2854</v>
      </c>
      <c r="F3129" t="s">
        <v>1143</v>
      </c>
      <c r="G3129" t="s">
        <v>51</v>
      </c>
      <c r="H3129" t="s">
        <v>82</v>
      </c>
      <c r="I3129" t="s">
        <v>734</v>
      </c>
      <c r="J3129" t="s">
        <v>746</v>
      </c>
      <c r="K3129">
        <v>651818</v>
      </c>
      <c r="L3129" t="s">
        <v>114</v>
      </c>
      <c r="M3129" t="s">
        <v>115</v>
      </c>
      <c r="N3129" t="s">
        <v>57</v>
      </c>
      <c r="O3129" s="1">
        <v>46118</v>
      </c>
      <c r="Q3129" s="1">
        <v>46179</v>
      </c>
      <c r="R3129" s="2">
        <v>44.13</v>
      </c>
      <c r="S3129">
        <v>1</v>
      </c>
      <c r="T3129" t="s">
        <v>58</v>
      </c>
      <c r="U3129" t="s">
        <v>59</v>
      </c>
      <c r="V3129" s="3">
        <v>0.9</v>
      </c>
      <c r="W3129" s="2">
        <v>0</v>
      </c>
      <c r="X3129">
        <v>0</v>
      </c>
      <c r="Y3129" t="s">
        <v>60</v>
      </c>
      <c r="Z3129" t="s">
        <v>143</v>
      </c>
      <c r="AA3129">
        <v>0</v>
      </c>
      <c r="AB3129" s="2">
        <v>0</v>
      </c>
      <c r="AC3129" s="2">
        <v>0</v>
      </c>
      <c r="AD3129" s="3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0</v>
      </c>
      <c r="AL3129" s="2">
        <v>39.72</v>
      </c>
      <c r="AM3129" s="2">
        <v>0</v>
      </c>
      <c r="AN3129" s="2">
        <v>0</v>
      </c>
      <c r="AO3129" s="2">
        <v>0</v>
      </c>
      <c r="AP3129" s="2">
        <v>0</v>
      </c>
      <c r="AQ3129" s="2">
        <v>0</v>
      </c>
    </row>
    <row r="3130" spans="1:43" x14ac:dyDescent="0.25">
      <c r="A3130" s="1">
        <v>46146</v>
      </c>
      <c r="B3130" t="s">
        <v>48</v>
      </c>
      <c r="C3130">
        <v>649163</v>
      </c>
      <c r="D3130">
        <v>2034204547</v>
      </c>
      <c r="E3130" t="s">
        <v>1719</v>
      </c>
      <c r="F3130" t="s">
        <v>1720</v>
      </c>
      <c r="G3130" t="s">
        <v>51</v>
      </c>
      <c r="H3130" t="s">
        <v>82</v>
      </c>
      <c r="I3130" t="s">
        <v>734</v>
      </c>
      <c r="J3130" t="s">
        <v>746</v>
      </c>
      <c r="K3130">
        <v>812656</v>
      </c>
      <c r="L3130" t="s">
        <v>760</v>
      </c>
      <c r="M3130" t="s">
        <v>170</v>
      </c>
      <c r="N3130" t="s">
        <v>57</v>
      </c>
      <c r="O3130" s="1">
        <v>46089</v>
      </c>
      <c r="Q3130" s="1">
        <v>46181</v>
      </c>
      <c r="R3130" s="2">
        <v>12.25</v>
      </c>
      <c r="S3130">
        <v>1</v>
      </c>
      <c r="T3130" t="s">
        <v>58</v>
      </c>
      <c r="U3130" t="s">
        <v>59</v>
      </c>
      <c r="V3130" s="3">
        <v>0.9</v>
      </c>
      <c r="W3130" s="2">
        <v>0</v>
      </c>
      <c r="X3130">
        <v>0</v>
      </c>
      <c r="Y3130" t="s">
        <v>60</v>
      </c>
      <c r="Z3130" t="s">
        <v>143</v>
      </c>
      <c r="AA3130">
        <v>0</v>
      </c>
      <c r="AB3130" s="2">
        <v>0</v>
      </c>
      <c r="AC3130" s="2">
        <v>0</v>
      </c>
      <c r="AD3130" s="3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2">
        <v>0</v>
      </c>
      <c r="AK3130" s="2">
        <v>0</v>
      </c>
      <c r="AL3130" s="2">
        <v>11.02</v>
      </c>
      <c r="AM3130" s="2">
        <v>0</v>
      </c>
      <c r="AN3130" s="2">
        <v>0</v>
      </c>
      <c r="AO3130" s="2">
        <v>0</v>
      </c>
      <c r="AP3130" s="2">
        <v>0</v>
      </c>
      <c r="AQ3130" s="2">
        <v>0</v>
      </c>
    </row>
    <row r="3131" spans="1:43" x14ac:dyDescent="0.25">
      <c r="A3131" s="1">
        <v>46146</v>
      </c>
      <c r="B3131" t="s">
        <v>48</v>
      </c>
      <c r="C3131">
        <v>649163</v>
      </c>
      <c r="D3131">
        <v>2034204960</v>
      </c>
      <c r="E3131" t="s">
        <v>535</v>
      </c>
      <c r="F3131" t="s">
        <v>866</v>
      </c>
      <c r="G3131" t="s">
        <v>51</v>
      </c>
      <c r="H3131" t="s">
        <v>244</v>
      </c>
      <c r="I3131" t="s">
        <v>734</v>
      </c>
      <c r="J3131" t="s">
        <v>735</v>
      </c>
      <c r="K3131">
        <v>651818</v>
      </c>
      <c r="L3131" t="s">
        <v>114</v>
      </c>
      <c r="M3131" t="s">
        <v>115</v>
      </c>
      <c r="N3131" t="s">
        <v>57</v>
      </c>
      <c r="O3131" s="1">
        <v>46118</v>
      </c>
      <c r="Q3131" s="1">
        <v>46179</v>
      </c>
      <c r="R3131" s="2">
        <v>73.56</v>
      </c>
      <c r="S3131">
        <v>1</v>
      </c>
      <c r="T3131" t="s">
        <v>58</v>
      </c>
      <c r="U3131" t="s">
        <v>59</v>
      </c>
      <c r="V3131" s="3">
        <v>0.7</v>
      </c>
      <c r="W3131" s="2">
        <v>0</v>
      </c>
      <c r="X3131">
        <v>0</v>
      </c>
      <c r="Y3131" t="s">
        <v>60</v>
      </c>
      <c r="Z3131" t="s">
        <v>143</v>
      </c>
      <c r="AA3131">
        <v>0</v>
      </c>
      <c r="AB3131" s="2">
        <v>0</v>
      </c>
      <c r="AC3131" s="2">
        <v>0</v>
      </c>
      <c r="AD3131" s="3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0</v>
      </c>
      <c r="AK3131" s="2">
        <v>0</v>
      </c>
      <c r="AL3131" s="2">
        <v>51.49</v>
      </c>
      <c r="AM3131" s="2">
        <v>0</v>
      </c>
      <c r="AN3131" s="2">
        <v>0</v>
      </c>
      <c r="AO3131" s="2">
        <v>0</v>
      </c>
      <c r="AP3131" s="2">
        <v>0</v>
      </c>
      <c r="AQ3131" s="2">
        <v>0</v>
      </c>
    </row>
    <row r="3132" spans="1:43" x14ac:dyDescent="0.25">
      <c r="A3132" s="1">
        <v>46146</v>
      </c>
      <c r="B3132" t="s">
        <v>48</v>
      </c>
      <c r="C3132">
        <v>649163</v>
      </c>
      <c r="D3132">
        <v>2034205531</v>
      </c>
      <c r="E3132" t="s">
        <v>1577</v>
      </c>
      <c r="F3132" t="s">
        <v>310</v>
      </c>
      <c r="G3132" t="s">
        <v>51</v>
      </c>
      <c r="H3132" t="s">
        <v>191</v>
      </c>
      <c r="I3132" t="s">
        <v>734</v>
      </c>
      <c r="J3132" t="s">
        <v>735</v>
      </c>
      <c r="K3132">
        <v>651818</v>
      </c>
      <c r="L3132" t="s">
        <v>114</v>
      </c>
      <c r="M3132" t="s">
        <v>115</v>
      </c>
      <c r="N3132" t="s">
        <v>57</v>
      </c>
      <c r="O3132" s="1">
        <v>46118</v>
      </c>
      <c r="Q3132" s="1">
        <v>46179</v>
      </c>
      <c r="R3132" s="2">
        <v>34</v>
      </c>
      <c r="S3132">
        <v>1</v>
      </c>
      <c r="T3132" t="s">
        <v>58</v>
      </c>
      <c r="U3132" t="s">
        <v>59</v>
      </c>
      <c r="V3132" s="3">
        <v>0.7</v>
      </c>
      <c r="W3132" s="2">
        <v>0</v>
      </c>
      <c r="X3132">
        <v>0</v>
      </c>
      <c r="Y3132" t="s">
        <v>60</v>
      </c>
      <c r="Z3132" t="s">
        <v>143</v>
      </c>
      <c r="AA3132">
        <v>0</v>
      </c>
      <c r="AB3132" s="2">
        <v>0</v>
      </c>
      <c r="AC3132" s="2">
        <v>0</v>
      </c>
      <c r="AD3132" s="3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2">
        <v>0</v>
      </c>
      <c r="AK3132" s="2">
        <v>0</v>
      </c>
      <c r="AL3132" s="2">
        <v>23.8</v>
      </c>
      <c r="AM3132" s="2">
        <v>0</v>
      </c>
      <c r="AN3132" s="2">
        <v>0</v>
      </c>
      <c r="AO3132" s="2">
        <v>0</v>
      </c>
      <c r="AP3132" s="2">
        <v>0</v>
      </c>
      <c r="AQ3132" s="2">
        <v>0</v>
      </c>
    </row>
    <row r="3133" spans="1:43" x14ac:dyDescent="0.25">
      <c r="A3133" s="1">
        <v>46146</v>
      </c>
      <c r="B3133" t="s">
        <v>48</v>
      </c>
      <c r="C3133">
        <v>649163</v>
      </c>
      <c r="D3133">
        <v>2034206691</v>
      </c>
      <c r="E3133" t="s">
        <v>2855</v>
      </c>
      <c r="F3133" t="s">
        <v>228</v>
      </c>
      <c r="G3133" t="s">
        <v>51</v>
      </c>
      <c r="H3133" t="s">
        <v>244</v>
      </c>
      <c r="I3133" t="s">
        <v>734</v>
      </c>
      <c r="J3133" t="s">
        <v>735</v>
      </c>
      <c r="K3133">
        <v>651818</v>
      </c>
      <c r="L3133" t="s">
        <v>114</v>
      </c>
      <c r="M3133" t="s">
        <v>115</v>
      </c>
      <c r="N3133" t="s">
        <v>57</v>
      </c>
      <c r="O3133" s="1">
        <v>46118</v>
      </c>
      <c r="Q3133" s="1">
        <v>46179</v>
      </c>
      <c r="R3133" s="2">
        <v>65.16</v>
      </c>
      <c r="S3133">
        <v>1</v>
      </c>
      <c r="T3133" t="s">
        <v>58</v>
      </c>
      <c r="U3133" t="s">
        <v>59</v>
      </c>
      <c r="V3133" s="3">
        <v>0.7</v>
      </c>
      <c r="W3133" s="2">
        <v>0</v>
      </c>
      <c r="X3133">
        <v>0</v>
      </c>
      <c r="Y3133" t="s">
        <v>60</v>
      </c>
      <c r="Z3133" t="s">
        <v>143</v>
      </c>
      <c r="AA3133">
        <v>0</v>
      </c>
      <c r="AB3133" s="2">
        <v>0</v>
      </c>
      <c r="AC3133" s="2">
        <v>0</v>
      </c>
      <c r="AD3133" s="3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2">
        <v>0</v>
      </c>
      <c r="AL3133" s="2">
        <v>45.61</v>
      </c>
      <c r="AM3133" s="2">
        <v>0</v>
      </c>
      <c r="AN3133" s="2">
        <v>0</v>
      </c>
      <c r="AO3133" s="2">
        <v>0</v>
      </c>
      <c r="AP3133" s="2">
        <v>0</v>
      </c>
      <c r="AQ3133" s="2">
        <v>0</v>
      </c>
    </row>
    <row r="3134" spans="1:43" x14ac:dyDescent="0.25">
      <c r="A3134" s="1">
        <v>46146</v>
      </c>
      <c r="B3134" t="s">
        <v>48</v>
      </c>
      <c r="C3134">
        <v>649163</v>
      </c>
      <c r="D3134">
        <v>2034206693</v>
      </c>
      <c r="E3134" t="s">
        <v>2855</v>
      </c>
      <c r="F3134" t="s">
        <v>228</v>
      </c>
      <c r="G3134" t="s">
        <v>51</v>
      </c>
      <c r="H3134" t="s">
        <v>244</v>
      </c>
      <c r="I3134" t="s">
        <v>734</v>
      </c>
      <c r="J3134" t="s">
        <v>746</v>
      </c>
      <c r="K3134">
        <v>651818</v>
      </c>
      <c r="L3134" t="s">
        <v>114</v>
      </c>
      <c r="M3134" t="s">
        <v>115</v>
      </c>
      <c r="N3134" t="s">
        <v>57</v>
      </c>
      <c r="O3134" s="1">
        <v>46118</v>
      </c>
      <c r="Q3134" s="1">
        <v>46179</v>
      </c>
      <c r="R3134" s="2">
        <v>51.63</v>
      </c>
      <c r="S3134">
        <v>1</v>
      </c>
      <c r="T3134" t="s">
        <v>58</v>
      </c>
      <c r="U3134" t="s">
        <v>59</v>
      </c>
      <c r="V3134" s="3">
        <v>0.9</v>
      </c>
      <c r="W3134" s="2">
        <v>0</v>
      </c>
      <c r="X3134">
        <v>0</v>
      </c>
      <c r="Y3134" t="s">
        <v>60</v>
      </c>
      <c r="Z3134" t="s">
        <v>143</v>
      </c>
      <c r="AA3134">
        <v>0</v>
      </c>
      <c r="AB3134" s="2">
        <v>0</v>
      </c>
      <c r="AC3134" s="2">
        <v>0</v>
      </c>
      <c r="AD3134" s="3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0</v>
      </c>
      <c r="AK3134" s="2">
        <v>0</v>
      </c>
      <c r="AL3134" s="2">
        <v>46.47</v>
      </c>
      <c r="AM3134" s="2">
        <v>0</v>
      </c>
      <c r="AN3134" s="2">
        <v>0</v>
      </c>
      <c r="AO3134" s="2">
        <v>0</v>
      </c>
      <c r="AP3134" s="2">
        <v>0</v>
      </c>
      <c r="AQ3134" s="2">
        <v>0</v>
      </c>
    </row>
    <row r="3135" spans="1:43" x14ac:dyDescent="0.25">
      <c r="A3135" s="1">
        <v>46146</v>
      </c>
      <c r="B3135" t="s">
        <v>48</v>
      </c>
      <c r="C3135">
        <v>649163</v>
      </c>
      <c r="D3135">
        <v>2034207723</v>
      </c>
      <c r="E3135" t="s">
        <v>781</v>
      </c>
      <c r="F3135" t="s">
        <v>2756</v>
      </c>
      <c r="G3135" t="s">
        <v>51</v>
      </c>
      <c r="H3135" t="s">
        <v>113</v>
      </c>
      <c r="I3135" t="s">
        <v>734</v>
      </c>
      <c r="J3135" t="s">
        <v>735</v>
      </c>
      <c r="K3135">
        <v>651818</v>
      </c>
      <c r="L3135" t="s">
        <v>114</v>
      </c>
      <c r="M3135" t="s">
        <v>115</v>
      </c>
      <c r="N3135" t="s">
        <v>57</v>
      </c>
      <c r="O3135" s="1">
        <v>46118</v>
      </c>
      <c r="Q3135" s="1">
        <v>46179</v>
      </c>
      <c r="R3135" s="2">
        <v>78.760000000000005</v>
      </c>
      <c r="S3135">
        <v>1</v>
      </c>
      <c r="T3135" t="s">
        <v>58</v>
      </c>
      <c r="U3135" t="s">
        <v>59</v>
      </c>
      <c r="V3135" s="3">
        <v>0.7</v>
      </c>
      <c r="W3135" s="2">
        <v>0</v>
      </c>
      <c r="X3135">
        <v>0</v>
      </c>
      <c r="Y3135" t="s">
        <v>60</v>
      </c>
      <c r="Z3135" t="s">
        <v>143</v>
      </c>
      <c r="AA3135">
        <v>0</v>
      </c>
      <c r="AB3135" s="2">
        <v>0</v>
      </c>
      <c r="AC3135" s="2">
        <v>0</v>
      </c>
      <c r="AD3135" s="3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55.13</v>
      </c>
      <c r="AM3135" s="2">
        <v>0</v>
      </c>
      <c r="AN3135" s="2">
        <v>0</v>
      </c>
      <c r="AO3135" s="2">
        <v>0</v>
      </c>
      <c r="AP3135" s="2">
        <v>0</v>
      </c>
      <c r="AQ3135" s="2">
        <v>0</v>
      </c>
    </row>
    <row r="3136" spans="1:43" x14ac:dyDescent="0.25">
      <c r="A3136" s="1">
        <v>46146</v>
      </c>
      <c r="B3136" t="s">
        <v>48</v>
      </c>
      <c r="C3136">
        <v>649163</v>
      </c>
      <c r="D3136">
        <v>2034207724</v>
      </c>
      <c r="E3136" t="s">
        <v>781</v>
      </c>
      <c r="F3136" t="s">
        <v>2756</v>
      </c>
      <c r="G3136" t="s">
        <v>51</v>
      </c>
      <c r="H3136" t="s">
        <v>113</v>
      </c>
      <c r="I3136" t="s">
        <v>734</v>
      </c>
      <c r="J3136" t="s">
        <v>746</v>
      </c>
      <c r="K3136">
        <v>651818</v>
      </c>
      <c r="L3136" t="s">
        <v>114</v>
      </c>
      <c r="M3136" t="s">
        <v>115</v>
      </c>
      <c r="N3136" t="s">
        <v>57</v>
      </c>
      <c r="O3136" s="1">
        <v>46118</v>
      </c>
      <c r="Q3136" s="1">
        <v>46179</v>
      </c>
      <c r="R3136" s="2">
        <v>68.63</v>
      </c>
      <c r="S3136">
        <v>1</v>
      </c>
      <c r="T3136" t="s">
        <v>58</v>
      </c>
      <c r="U3136" t="s">
        <v>59</v>
      </c>
      <c r="V3136" s="3">
        <v>0.9</v>
      </c>
      <c r="W3136" s="2">
        <v>0</v>
      </c>
      <c r="X3136">
        <v>0</v>
      </c>
      <c r="Y3136" t="s">
        <v>60</v>
      </c>
      <c r="Z3136" t="s">
        <v>143</v>
      </c>
      <c r="AA3136">
        <v>0</v>
      </c>
      <c r="AB3136" s="2">
        <v>0</v>
      </c>
      <c r="AC3136" s="2">
        <v>0</v>
      </c>
      <c r="AD3136" s="3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2">
        <v>0</v>
      </c>
      <c r="AL3136" s="2">
        <v>61.77</v>
      </c>
      <c r="AM3136" s="2">
        <v>0</v>
      </c>
      <c r="AN3136" s="2">
        <v>0</v>
      </c>
      <c r="AO3136" s="2">
        <v>0</v>
      </c>
      <c r="AP3136" s="2">
        <v>0</v>
      </c>
      <c r="AQ3136" s="2">
        <v>0</v>
      </c>
    </row>
    <row r="3137" spans="1:43" x14ac:dyDescent="0.25">
      <c r="A3137" s="1">
        <v>46146</v>
      </c>
      <c r="B3137" t="s">
        <v>48</v>
      </c>
      <c r="C3137">
        <v>649163</v>
      </c>
      <c r="D3137">
        <v>2034220509</v>
      </c>
      <c r="E3137" t="s">
        <v>2856</v>
      </c>
      <c r="F3137" t="s">
        <v>2857</v>
      </c>
      <c r="G3137" t="s">
        <v>51</v>
      </c>
      <c r="H3137" t="s">
        <v>257</v>
      </c>
      <c r="I3137" t="s">
        <v>734</v>
      </c>
      <c r="J3137" t="s">
        <v>735</v>
      </c>
      <c r="K3137">
        <v>753748</v>
      </c>
      <c r="L3137" t="s">
        <v>72</v>
      </c>
      <c r="M3137" t="s">
        <v>73</v>
      </c>
      <c r="N3137" t="s">
        <v>57</v>
      </c>
      <c r="O3137" s="1">
        <v>46113</v>
      </c>
      <c r="Q3137" s="1">
        <v>46174</v>
      </c>
      <c r="R3137" s="2">
        <v>99.56</v>
      </c>
      <c r="S3137">
        <v>1</v>
      </c>
      <c r="T3137" t="s">
        <v>58</v>
      </c>
      <c r="U3137" t="s">
        <v>59</v>
      </c>
      <c r="V3137" s="3">
        <v>0.7</v>
      </c>
      <c r="W3137" s="2">
        <v>0</v>
      </c>
      <c r="X3137">
        <v>0</v>
      </c>
      <c r="Y3137" t="s">
        <v>60</v>
      </c>
      <c r="Z3137" t="s">
        <v>143</v>
      </c>
      <c r="AA3137">
        <v>0</v>
      </c>
      <c r="AB3137" s="2">
        <v>0</v>
      </c>
      <c r="AC3137" s="2">
        <v>0</v>
      </c>
      <c r="AD3137" s="3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s="2">
        <v>0</v>
      </c>
      <c r="AK3137" s="2">
        <v>0</v>
      </c>
      <c r="AL3137" s="2">
        <v>69.69</v>
      </c>
      <c r="AM3137" s="2">
        <v>0</v>
      </c>
      <c r="AN3137" s="2">
        <v>0</v>
      </c>
      <c r="AO3137" s="2">
        <v>0</v>
      </c>
      <c r="AP3137" s="2">
        <v>0</v>
      </c>
      <c r="AQ3137" s="2">
        <v>0</v>
      </c>
    </row>
    <row r="3138" spans="1:43" x14ac:dyDescent="0.25">
      <c r="A3138" s="1">
        <v>46146</v>
      </c>
      <c r="B3138" t="s">
        <v>48</v>
      </c>
      <c r="C3138">
        <v>649163</v>
      </c>
      <c r="D3138">
        <v>2034231135</v>
      </c>
      <c r="E3138" t="s">
        <v>1721</v>
      </c>
      <c r="F3138" t="s">
        <v>1722</v>
      </c>
      <c r="G3138" t="s">
        <v>51</v>
      </c>
      <c r="H3138" t="s">
        <v>106</v>
      </c>
      <c r="I3138" t="s">
        <v>734</v>
      </c>
      <c r="J3138" t="s">
        <v>735</v>
      </c>
      <c r="K3138">
        <v>942810</v>
      </c>
      <c r="L3138" t="s">
        <v>1229</v>
      </c>
      <c r="M3138" t="s">
        <v>1230</v>
      </c>
      <c r="N3138" t="s">
        <v>57</v>
      </c>
      <c r="O3138" s="1">
        <v>46113</v>
      </c>
      <c r="Q3138" s="1">
        <v>46174</v>
      </c>
      <c r="R3138" s="2">
        <v>15.18</v>
      </c>
      <c r="S3138">
        <v>1</v>
      </c>
      <c r="T3138" t="s">
        <v>58</v>
      </c>
      <c r="U3138" t="s">
        <v>59</v>
      </c>
      <c r="V3138" s="3">
        <v>0.7</v>
      </c>
      <c r="W3138" s="2">
        <v>0</v>
      </c>
      <c r="X3138">
        <v>0</v>
      </c>
      <c r="Y3138" t="s">
        <v>60</v>
      </c>
      <c r="Z3138" t="s">
        <v>143</v>
      </c>
      <c r="AA3138">
        <v>0</v>
      </c>
      <c r="AB3138" s="2">
        <v>0</v>
      </c>
      <c r="AC3138" s="2">
        <v>0</v>
      </c>
      <c r="AD3138" s="3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0</v>
      </c>
      <c r="AL3138" s="2">
        <v>10.63</v>
      </c>
      <c r="AM3138" s="2">
        <v>0</v>
      </c>
      <c r="AN3138" s="2">
        <v>0</v>
      </c>
      <c r="AO3138" s="2">
        <v>0</v>
      </c>
      <c r="AP3138" s="2">
        <v>0</v>
      </c>
      <c r="AQ3138" s="2">
        <v>0</v>
      </c>
    </row>
    <row r="3139" spans="1:43" x14ac:dyDescent="0.25">
      <c r="A3139" s="1">
        <v>46146</v>
      </c>
      <c r="B3139" t="s">
        <v>48</v>
      </c>
      <c r="C3139">
        <v>649163</v>
      </c>
      <c r="D3139">
        <v>2034233417</v>
      </c>
      <c r="E3139" t="s">
        <v>320</v>
      </c>
      <c r="F3139" t="s">
        <v>415</v>
      </c>
      <c r="G3139" t="s">
        <v>51</v>
      </c>
      <c r="H3139" t="s">
        <v>244</v>
      </c>
      <c r="I3139" t="s">
        <v>734</v>
      </c>
      <c r="J3139" t="s">
        <v>735</v>
      </c>
      <c r="K3139">
        <v>651818</v>
      </c>
      <c r="L3139" t="s">
        <v>114</v>
      </c>
      <c r="M3139" t="s">
        <v>115</v>
      </c>
      <c r="N3139" t="s">
        <v>57</v>
      </c>
      <c r="O3139" s="1">
        <v>46118</v>
      </c>
      <c r="Q3139" s="1">
        <v>46179</v>
      </c>
      <c r="R3139" s="2">
        <v>36.58</v>
      </c>
      <c r="S3139">
        <v>1</v>
      </c>
      <c r="T3139" t="s">
        <v>58</v>
      </c>
      <c r="U3139" t="s">
        <v>59</v>
      </c>
      <c r="V3139" s="3">
        <v>0.7</v>
      </c>
      <c r="W3139" s="2">
        <v>0</v>
      </c>
      <c r="X3139">
        <v>0</v>
      </c>
      <c r="Y3139" t="s">
        <v>60</v>
      </c>
      <c r="Z3139" t="s">
        <v>143</v>
      </c>
      <c r="AA3139">
        <v>0</v>
      </c>
      <c r="AB3139" s="2">
        <v>0</v>
      </c>
      <c r="AC3139" s="2">
        <v>0</v>
      </c>
      <c r="AD3139" s="3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0</v>
      </c>
      <c r="AL3139" s="2">
        <v>25.61</v>
      </c>
      <c r="AM3139" s="2">
        <v>0</v>
      </c>
      <c r="AN3139" s="2">
        <v>0</v>
      </c>
      <c r="AO3139" s="2">
        <v>0</v>
      </c>
      <c r="AP3139" s="2">
        <v>0</v>
      </c>
      <c r="AQ3139" s="2">
        <v>0</v>
      </c>
    </row>
    <row r="3140" spans="1:43" x14ac:dyDescent="0.25">
      <c r="A3140" s="1">
        <v>46146</v>
      </c>
      <c r="B3140" t="s">
        <v>48</v>
      </c>
      <c r="C3140">
        <v>649163</v>
      </c>
      <c r="D3140">
        <v>2034233419</v>
      </c>
      <c r="E3140" t="s">
        <v>320</v>
      </c>
      <c r="F3140" t="s">
        <v>415</v>
      </c>
      <c r="G3140" t="s">
        <v>51</v>
      </c>
      <c r="H3140" t="s">
        <v>244</v>
      </c>
      <c r="I3140" t="s">
        <v>734</v>
      </c>
      <c r="J3140" t="s">
        <v>746</v>
      </c>
      <c r="K3140">
        <v>651818</v>
      </c>
      <c r="L3140" t="s">
        <v>114</v>
      </c>
      <c r="M3140" t="s">
        <v>115</v>
      </c>
      <c r="N3140" t="s">
        <v>57</v>
      </c>
      <c r="O3140" s="1">
        <v>46118</v>
      </c>
      <c r="Q3140" s="1">
        <v>46179</v>
      </c>
      <c r="R3140" s="2">
        <v>35.85</v>
      </c>
      <c r="S3140">
        <v>1</v>
      </c>
      <c r="T3140" t="s">
        <v>58</v>
      </c>
      <c r="U3140" t="s">
        <v>59</v>
      </c>
      <c r="V3140" s="3">
        <v>0.9</v>
      </c>
      <c r="W3140" s="2">
        <v>0</v>
      </c>
      <c r="X3140">
        <v>0</v>
      </c>
      <c r="Y3140" t="s">
        <v>60</v>
      </c>
      <c r="Z3140" t="s">
        <v>143</v>
      </c>
      <c r="AA3140">
        <v>0</v>
      </c>
      <c r="AB3140" s="2">
        <v>0</v>
      </c>
      <c r="AC3140" s="2">
        <v>0</v>
      </c>
      <c r="AD3140" s="3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32.26</v>
      </c>
      <c r="AM3140" s="2">
        <v>0</v>
      </c>
      <c r="AN3140" s="2">
        <v>0</v>
      </c>
      <c r="AO3140" s="2">
        <v>0</v>
      </c>
      <c r="AP3140" s="2">
        <v>0</v>
      </c>
      <c r="AQ3140" s="2">
        <v>0</v>
      </c>
    </row>
    <row r="3141" spans="1:43" x14ac:dyDescent="0.25">
      <c r="A3141" s="1">
        <v>46146</v>
      </c>
      <c r="B3141" t="s">
        <v>48</v>
      </c>
      <c r="C3141">
        <v>649163</v>
      </c>
      <c r="D3141">
        <v>2034238807</v>
      </c>
      <c r="E3141" t="s">
        <v>320</v>
      </c>
      <c r="F3141" t="s">
        <v>833</v>
      </c>
      <c r="G3141" t="s">
        <v>51</v>
      </c>
      <c r="H3141" t="s">
        <v>110</v>
      </c>
      <c r="I3141" t="s">
        <v>734</v>
      </c>
      <c r="J3141" t="s">
        <v>735</v>
      </c>
      <c r="K3141">
        <v>950973</v>
      </c>
      <c r="L3141" t="s">
        <v>2246</v>
      </c>
      <c r="M3141" t="s">
        <v>2247</v>
      </c>
      <c r="N3141" t="s">
        <v>57</v>
      </c>
      <c r="O3141" s="1">
        <v>46118</v>
      </c>
      <c r="Q3141" s="1">
        <v>46179</v>
      </c>
      <c r="R3141" s="2">
        <v>129.22</v>
      </c>
      <c r="S3141">
        <v>1</v>
      </c>
      <c r="T3141" t="s">
        <v>58</v>
      </c>
      <c r="U3141" t="s">
        <v>59</v>
      </c>
      <c r="V3141" s="3">
        <v>0.7</v>
      </c>
      <c r="W3141" s="2">
        <v>0</v>
      </c>
      <c r="X3141">
        <v>0</v>
      </c>
      <c r="Y3141" t="s">
        <v>60</v>
      </c>
      <c r="Z3141" t="s">
        <v>143</v>
      </c>
      <c r="AA3141">
        <v>0</v>
      </c>
      <c r="AB3141" s="2">
        <v>0</v>
      </c>
      <c r="AC3141" s="2">
        <v>0</v>
      </c>
      <c r="AD3141" s="3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90.45</v>
      </c>
      <c r="AM3141" s="2">
        <v>0</v>
      </c>
      <c r="AN3141" s="2">
        <v>0</v>
      </c>
      <c r="AO3141" s="2">
        <v>0</v>
      </c>
      <c r="AP3141" s="2">
        <v>0</v>
      </c>
      <c r="AQ3141" s="2">
        <v>0</v>
      </c>
    </row>
    <row r="3142" spans="1:43" x14ac:dyDescent="0.25">
      <c r="A3142" s="1">
        <v>46146</v>
      </c>
      <c r="B3142" t="s">
        <v>48</v>
      </c>
      <c r="C3142">
        <v>649163</v>
      </c>
      <c r="D3142">
        <v>2034279028</v>
      </c>
      <c r="E3142" t="s">
        <v>2858</v>
      </c>
      <c r="F3142" t="s">
        <v>2859</v>
      </c>
      <c r="G3142" t="s">
        <v>51</v>
      </c>
      <c r="H3142" t="s">
        <v>1140</v>
      </c>
      <c r="I3142" t="s">
        <v>734</v>
      </c>
      <c r="J3142" t="s">
        <v>735</v>
      </c>
      <c r="K3142">
        <v>651818</v>
      </c>
      <c r="L3142" t="s">
        <v>114</v>
      </c>
      <c r="M3142" t="s">
        <v>115</v>
      </c>
      <c r="N3142" t="s">
        <v>57</v>
      </c>
      <c r="O3142" s="1">
        <v>46118</v>
      </c>
      <c r="Q3142" s="1">
        <v>46179</v>
      </c>
      <c r="R3142" s="2">
        <v>40</v>
      </c>
      <c r="S3142">
        <v>1</v>
      </c>
      <c r="T3142" t="s">
        <v>58</v>
      </c>
      <c r="U3142" t="s">
        <v>59</v>
      </c>
      <c r="V3142" s="3">
        <v>0.7</v>
      </c>
      <c r="W3142" s="2">
        <v>0</v>
      </c>
      <c r="X3142">
        <v>0</v>
      </c>
      <c r="Y3142" t="s">
        <v>60</v>
      </c>
      <c r="Z3142" t="s">
        <v>143</v>
      </c>
      <c r="AA3142">
        <v>0</v>
      </c>
      <c r="AB3142" s="2">
        <v>0</v>
      </c>
      <c r="AC3142" s="2">
        <v>0</v>
      </c>
      <c r="AD3142" s="3">
        <v>0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s="2">
        <v>0</v>
      </c>
      <c r="AK3142" s="2">
        <v>0</v>
      </c>
      <c r="AL3142" s="2">
        <v>28</v>
      </c>
      <c r="AM3142" s="2">
        <v>0</v>
      </c>
      <c r="AN3142" s="2">
        <v>0</v>
      </c>
      <c r="AO3142" s="2">
        <v>0</v>
      </c>
      <c r="AP3142" s="2">
        <v>0</v>
      </c>
      <c r="AQ3142" s="2">
        <v>0</v>
      </c>
    </row>
    <row r="3143" spans="1:43" x14ac:dyDescent="0.25">
      <c r="A3143" s="1">
        <v>46146</v>
      </c>
      <c r="B3143" t="s">
        <v>48</v>
      </c>
      <c r="C3143">
        <v>649163</v>
      </c>
      <c r="D3143">
        <v>2034305662</v>
      </c>
      <c r="E3143" t="s">
        <v>2248</v>
      </c>
      <c r="F3143" t="s">
        <v>2249</v>
      </c>
      <c r="G3143" t="s">
        <v>51</v>
      </c>
      <c r="H3143" t="s">
        <v>244</v>
      </c>
      <c r="I3143" t="s">
        <v>734</v>
      </c>
      <c r="J3143" t="s">
        <v>735</v>
      </c>
      <c r="K3143">
        <v>651818</v>
      </c>
      <c r="L3143" t="s">
        <v>114</v>
      </c>
      <c r="M3143" t="s">
        <v>115</v>
      </c>
      <c r="N3143" t="s">
        <v>57</v>
      </c>
      <c r="O3143" s="1">
        <v>46118</v>
      </c>
      <c r="Q3143" s="1">
        <v>46179</v>
      </c>
      <c r="R3143" s="2">
        <v>57.68</v>
      </c>
      <c r="S3143">
        <v>1</v>
      </c>
      <c r="T3143" t="s">
        <v>58</v>
      </c>
      <c r="U3143" t="s">
        <v>59</v>
      </c>
      <c r="V3143" s="3">
        <v>0.7</v>
      </c>
      <c r="W3143" s="2">
        <v>0</v>
      </c>
      <c r="X3143">
        <v>0</v>
      </c>
      <c r="Y3143" t="s">
        <v>60</v>
      </c>
      <c r="Z3143" t="s">
        <v>143</v>
      </c>
      <c r="AA3143">
        <v>0</v>
      </c>
      <c r="AB3143" s="2">
        <v>0</v>
      </c>
      <c r="AC3143" s="2">
        <v>0</v>
      </c>
      <c r="AD3143" s="3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2">
        <v>0</v>
      </c>
      <c r="AL3143" s="2">
        <v>40.380000000000003</v>
      </c>
      <c r="AM3143" s="2">
        <v>0</v>
      </c>
      <c r="AN3143" s="2">
        <v>0</v>
      </c>
      <c r="AO3143" s="2">
        <v>0</v>
      </c>
      <c r="AP3143" s="2">
        <v>0</v>
      </c>
      <c r="AQ3143" s="2">
        <v>0</v>
      </c>
    </row>
    <row r="3144" spans="1:43" x14ac:dyDescent="0.25">
      <c r="A3144" s="1">
        <v>46146</v>
      </c>
      <c r="B3144" t="s">
        <v>48</v>
      </c>
      <c r="C3144">
        <v>649163</v>
      </c>
      <c r="D3144">
        <v>2034318628</v>
      </c>
      <c r="E3144" t="s">
        <v>590</v>
      </c>
      <c r="F3144" t="s">
        <v>267</v>
      </c>
      <c r="G3144" t="s">
        <v>51</v>
      </c>
      <c r="H3144" t="s">
        <v>1140</v>
      </c>
      <c r="I3144" t="s">
        <v>734</v>
      </c>
      <c r="J3144" t="s">
        <v>735</v>
      </c>
      <c r="K3144">
        <v>651818</v>
      </c>
      <c r="L3144" t="s">
        <v>114</v>
      </c>
      <c r="M3144" t="s">
        <v>115</v>
      </c>
      <c r="N3144" t="s">
        <v>57</v>
      </c>
      <c r="O3144" s="1">
        <v>46118</v>
      </c>
      <c r="Q3144" s="1">
        <v>46179</v>
      </c>
      <c r="R3144" s="2">
        <v>32</v>
      </c>
      <c r="S3144">
        <v>1</v>
      </c>
      <c r="T3144" t="s">
        <v>58</v>
      </c>
      <c r="U3144" t="s">
        <v>59</v>
      </c>
      <c r="V3144" s="3">
        <v>0.7</v>
      </c>
      <c r="W3144" s="2">
        <v>0</v>
      </c>
      <c r="X3144">
        <v>0</v>
      </c>
      <c r="Y3144" t="s">
        <v>60</v>
      </c>
      <c r="Z3144" t="s">
        <v>143</v>
      </c>
      <c r="AA3144">
        <v>0</v>
      </c>
      <c r="AB3144" s="2">
        <v>0</v>
      </c>
      <c r="AC3144" s="2">
        <v>0</v>
      </c>
      <c r="AD3144" s="3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2">
        <v>0</v>
      </c>
      <c r="AK3144" s="2">
        <v>0</v>
      </c>
      <c r="AL3144" s="2">
        <v>22.4</v>
      </c>
      <c r="AM3144" s="2">
        <v>0</v>
      </c>
      <c r="AN3144" s="2">
        <v>0</v>
      </c>
      <c r="AO3144" s="2">
        <v>0</v>
      </c>
      <c r="AP3144" s="2">
        <v>0</v>
      </c>
      <c r="AQ3144" s="2">
        <v>0</v>
      </c>
    </row>
    <row r="3145" spans="1:43" x14ac:dyDescent="0.25">
      <c r="A3145" s="1">
        <v>46146</v>
      </c>
      <c r="B3145" t="s">
        <v>48</v>
      </c>
      <c r="C3145">
        <v>649163</v>
      </c>
      <c r="D3145">
        <v>2034324490</v>
      </c>
      <c r="E3145" t="s">
        <v>2860</v>
      </c>
      <c r="F3145" t="s">
        <v>1033</v>
      </c>
      <c r="G3145" t="s">
        <v>51</v>
      </c>
      <c r="H3145" t="s">
        <v>475</v>
      </c>
      <c r="I3145" t="s">
        <v>734</v>
      </c>
      <c r="J3145" t="s">
        <v>735</v>
      </c>
      <c r="K3145">
        <v>753748</v>
      </c>
      <c r="L3145" t="s">
        <v>72</v>
      </c>
      <c r="M3145" t="s">
        <v>73</v>
      </c>
      <c r="N3145" t="s">
        <v>57</v>
      </c>
      <c r="O3145" s="1">
        <v>46113</v>
      </c>
      <c r="Q3145" s="1">
        <v>46174</v>
      </c>
      <c r="R3145" s="2">
        <v>103.72</v>
      </c>
      <c r="S3145">
        <v>1</v>
      </c>
      <c r="T3145" t="s">
        <v>58</v>
      </c>
      <c r="U3145" t="s">
        <v>59</v>
      </c>
      <c r="V3145" s="3">
        <v>0.7</v>
      </c>
      <c r="W3145" s="2">
        <v>0</v>
      </c>
      <c r="X3145">
        <v>0</v>
      </c>
      <c r="Y3145" t="s">
        <v>60</v>
      </c>
      <c r="Z3145" t="s">
        <v>143</v>
      </c>
      <c r="AA3145">
        <v>0</v>
      </c>
      <c r="AB3145" s="2">
        <v>0</v>
      </c>
      <c r="AC3145" s="2">
        <v>0</v>
      </c>
      <c r="AD3145" s="3">
        <v>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s="2">
        <v>0</v>
      </c>
      <c r="AK3145" s="2">
        <v>0</v>
      </c>
      <c r="AL3145" s="2">
        <v>72.599999999999994</v>
      </c>
      <c r="AM3145" s="2">
        <v>0</v>
      </c>
      <c r="AN3145" s="2">
        <v>0</v>
      </c>
      <c r="AO3145" s="2">
        <v>0</v>
      </c>
      <c r="AP3145" s="2">
        <v>0</v>
      </c>
      <c r="AQ3145" s="2">
        <v>0</v>
      </c>
    </row>
    <row r="3146" spans="1:43" x14ac:dyDescent="0.25">
      <c r="A3146" s="1">
        <v>46146</v>
      </c>
      <c r="B3146" t="s">
        <v>48</v>
      </c>
      <c r="C3146">
        <v>649163</v>
      </c>
      <c r="D3146">
        <v>2034335972</v>
      </c>
      <c r="E3146" t="s">
        <v>2861</v>
      </c>
      <c r="F3146" t="s">
        <v>550</v>
      </c>
      <c r="G3146" t="s">
        <v>51</v>
      </c>
      <c r="H3146" t="s">
        <v>82</v>
      </c>
      <c r="I3146" t="s">
        <v>734</v>
      </c>
      <c r="J3146" t="s">
        <v>735</v>
      </c>
      <c r="K3146">
        <v>902495</v>
      </c>
      <c r="L3146" t="s">
        <v>442</v>
      </c>
      <c r="M3146" t="s">
        <v>443</v>
      </c>
      <c r="N3146" t="s">
        <v>57</v>
      </c>
      <c r="O3146" s="1">
        <v>46113</v>
      </c>
      <c r="Q3146" s="1">
        <v>46174</v>
      </c>
      <c r="R3146" s="2">
        <v>131.72</v>
      </c>
      <c r="S3146">
        <v>1</v>
      </c>
      <c r="T3146" t="s">
        <v>58</v>
      </c>
      <c r="U3146" t="s">
        <v>59</v>
      </c>
      <c r="V3146" s="3">
        <v>0.7</v>
      </c>
      <c r="W3146" s="2">
        <v>0</v>
      </c>
      <c r="X3146">
        <v>0</v>
      </c>
      <c r="Y3146" t="s">
        <v>60</v>
      </c>
      <c r="Z3146" t="s">
        <v>143</v>
      </c>
      <c r="AA3146">
        <v>0</v>
      </c>
      <c r="AB3146" s="2">
        <v>0</v>
      </c>
      <c r="AC3146" s="2">
        <v>0</v>
      </c>
      <c r="AD3146" s="3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2">
        <v>0</v>
      </c>
      <c r="AK3146" s="2">
        <v>0</v>
      </c>
      <c r="AL3146" s="2">
        <v>92.2</v>
      </c>
      <c r="AM3146" s="2">
        <v>0</v>
      </c>
      <c r="AN3146" s="2">
        <v>0</v>
      </c>
      <c r="AO3146" s="2">
        <v>0</v>
      </c>
      <c r="AP3146" s="2">
        <v>0</v>
      </c>
      <c r="AQ3146" s="2">
        <v>0</v>
      </c>
    </row>
    <row r="3147" spans="1:43" x14ac:dyDescent="0.25">
      <c r="A3147" s="1">
        <v>46146</v>
      </c>
      <c r="B3147" t="s">
        <v>48</v>
      </c>
      <c r="C3147">
        <v>649163</v>
      </c>
      <c r="D3147">
        <v>2034364252</v>
      </c>
      <c r="E3147" t="s">
        <v>1246</v>
      </c>
      <c r="F3147" t="s">
        <v>459</v>
      </c>
      <c r="G3147" t="s">
        <v>51</v>
      </c>
      <c r="H3147" t="s">
        <v>172</v>
      </c>
      <c r="I3147" t="s">
        <v>734</v>
      </c>
      <c r="J3147" t="s">
        <v>735</v>
      </c>
      <c r="K3147">
        <v>946134</v>
      </c>
      <c r="L3147" t="s">
        <v>1152</v>
      </c>
      <c r="M3147" t="s">
        <v>1153</v>
      </c>
      <c r="N3147" t="s">
        <v>57</v>
      </c>
      <c r="O3147" s="1">
        <v>46113</v>
      </c>
      <c r="Q3147" s="1">
        <v>46174</v>
      </c>
      <c r="R3147" s="2">
        <v>58.18</v>
      </c>
      <c r="S3147">
        <v>1</v>
      </c>
      <c r="T3147" t="s">
        <v>58</v>
      </c>
      <c r="U3147" t="s">
        <v>59</v>
      </c>
      <c r="V3147" s="3">
        <v>0.7</v>
      </c>
      <c r="W3147" s="2">
        <v>0</v>
      </c>
      <c r="X3147">
        <v>0</v>
      </c>
      <c r="Y3147" t="s">
        <v>60</v>
      </c>
      <c r="Z3147" t="s">
        <v>143</v>
      </c>
      <c r="AA3147">
        <v>0</v>
      </c>
      <c r="AB3147" s="2">
        <v>0</v>
      </c>
      <c r="AC3147" s="2">
        <v>0</v>
      </c>
      <c r="AD3147" s="3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40.729999999999997</v>
      </c>
      <c r="AM3147" s="2">
        <v>0</v>
      </c>
      <c r="AN3147" s="2">
        <v>0</v>
      </c>
      <c r="AO3147" s="2">
        <v>0</v>
      </c>
      <c r="AP3147" s="2">
        <v>0</v>
      </c>
      <c r="AQ3147" s="2">
        <v>0</v>
      </c>
    </row>
    <row r="3148" spans="1:43" x14ac:dyDescent="0.25">
      <c r="A3148" s="1">
        <v>46146</v>
      </c>
      <c r="B3148" t="s">
        <v>48</v>
      </c>
      <c r="C3148">
        <v>649163</v>
      </c>
      <c r="D3148">
        <v>2034377609</v>
      </c>
      <c r="E3148" t="s">
        <v>2601</v>
      </c>
      <c r="F3148" t="s">
        <v>160</v>
      </c>
      <c r="G3148" t="s">
        <v>51</v>
      </c>
      <c r="H3148" t="s">
        <v>177</v>
      </c>
      <c r="I3148" t="s">
        <v>734</v>
      </c>
      <c r="J3148" t="s">
        <v>740</v>
      </c>
      <c r="K3148">
        <v>861933</v>
      </c>
      <c r="L3148" t="s">
        <v>2025</v>
      </c>
      <c r="M3148" t="s">
        <v>2026</v>
      </c>
      <c r="N3148" t="s">
        <v>57</v>
      </c>
      <c r="O3148" s="1">
        <v>46113</v>
      </c>
      <c r="Q3148" s="1">
        <v>46174</v>
      </c>
      <c r="R3148" s="2">
        <v>24.61</v>
      </c>
      <c r="S3148">
        <v>1</v>
      </c>
      <c r="T3148" t="s">
        <v>58</v>
      </c>
      <c r="U3148" t="s">
        <v>59</v>
      </c>
      <c r="V3148" s="3">
        <v>0.7</v>
      </c>
      <c r="W3148" s="2">
        <v>0</v>
      </c>
      <c r="X3148">
        <v>0</v>
      </c>
      <c r="Y3148" t="s">
        <v>60</v>
      </c>
      <c r="Z3148" t="s">
        <v>143</v>
      </c>
      <c r="AA3148">
        <v>0</v>
      </c>
      <c r="AB3148" s="2">
        <v>0</v>
      </c>
      <c r="AC3148" s="2">
        <v>0</v>
      </c>
      <c r="AD3148" s="3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0</v>
      </c>
      <c r="AK3148" s="2">
        <v>0</v>
      </c>
      <c r="AL3148" s="2">
        <v>17.23</v>
      </c>
      <c r="AM3148" s="2">
        <v>0</v>
      </c>
      <c r="AN3148" s="2">
        <v>0</v>
      </c>
      <c r="AO3148" s="2">
        <v>0</v>
      </c>
      <c r="AP3148" s="2">
        <v>0</v>
      </c>
      <c r="AQ3148" s="2">
        <v>0</v>
      </c>
    </row>
    <row r="3149" spans="1:43" x14ac:dyDescent="0.25">
      <c r="A3149" s="1">
        <v>46146</v>
      </c>
      <c r="B3149" t="s">
        <v>48</v>
      </c>
      <c r="C3149">
        <v>649163</v>
      </c>
      <c r="D3149">
        <v>2034394652</v>
      </c>
      <c r="E3149" t="s">
        <v>2862</v>
      </c>
      <c r="F3149" t="s">
        <v>2863</v>
      </c>
      <c r="G3149" t="s">
        <v>51</v>
      </c>
      <c r="H3149" t="s">
        <v>1140</v>
      </c>
      <c r="I3149" t="s">
        <v>734</v>
      </c>
      <c r="J3149" t="s">
        <v>735</v>
      </c>
      <c r="K3149">
        <v>651818</v>
      </c>
      <c r="L3149" t="s">
        <v>114</v>
      </c>
      <c r="M3149" t="s">
        <v>115</v>
      </c>
      <c r="N3149" t="s">
        <v>57</v>
      </c>
      <c r="O3149" s="1">
        <v>46118</v>
      </c>
      <c r="Q3149" s="1">
        <v>46179</v>
      </c>
      <c r="R3149" s="2">
        <v>48.8</v>
      </c>
      <c r="S3149">
        <v>1</v>
      </c>
      <c r="T3149" t="s">
        <v>58</v>
      </c>
      <c r="U3149" t="s">
        <v>59</v>
      </c>
      <c r="V3149" s="3">
        <v>0.7</v>
      </c>
      <c r="W3149" s="2">
        <v>0</v>
      </c>
      <c r="X3149">
        <v>0</v>
      </c>
      <c r="Y3149" t="s">
        <v>60</v>
      </c>
      <c r="Z3149" t="s">
        <v>143</v>
      </c>
      <c r="AA3149">
        <v>0</v>
      </c>
      <c r="AB3149" s="2">
        <v>0</v>
      </c>
      <c r="AC3149" s="2">
        <v>0</v>
      </c>
      <c r="AD3149" s="3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2">
        <v>0</v>
      </c>
      <c r="AL3149" s="2">
        <v>34.159999999999997</v>
      </c>
      <c r="AM3149" s="2">
        <v>0</v>
      </c>
      <c r="AN3149" s="2">
        <v>0</v>
      </c>
      <c r="AO3149" s="2">
        <v>0</v>
      </c>
      <c r="AP3149" s="2">
        <v>0</v>
      </c>
      <c r="AQ3149" s="2">
        <v>0</v>
      </c>
    </row>
    <row r="3150" spans="1:43" x14ac:dyDescent="0.25">
      <c r="A3150" s="1">
        <v>46146</v>
      </c>
      <c r="B3150" t="s">
        <v>48</v>
      </c>
      <c r="C3150">
        <v>649163</v>
      </c>
      <c r="D3150">
        <v>2034418109</v>
      </c>
      <c r="E3150" t="s">
        <v>2864</v>
      </c>
      <c r="F3150" t="s">
        <v>2865</v>
      </c>
      <c r="G3150" t="s">
        <v>51</v>
      </c>
      <c r="H3150" t="s">
        <v>82</v>
      </c>
      <c r="I3150" t="s">
        <v>734</v>
      </c>
      <c r="J3150" t="s">
        <v>735</v>
      </c>
      <c r="K3150">
        <v>651818</v>
      </c>
      <c r="L3150" t="s">
        <v>114</v>
      </c>
      <c r="M3150" t="s">
        <v>115</v>
      </c>
      <c r="N3150" t="s">
        <v>57</v>
      </c>
      <c r="O3150" s="1">
        <v>46118</v>
      </c>
      <c r="Q3150" s="1">
        <v>46179</v>
      </c>
      <c r="R3150" s="2">
        <v>78.03</v>
      </c>
      <c r="S3150">
        <v>1</v>
      </c>
      <c r="T3150" t="s">
        <v>58</v>
      </c>
      <c r="U3150" t="s">
        <v>59</v>
      </c>
      <c r="V3150" s="3">
        <v>0.7</v>
      </c>
      <c r="W3150" s="2">
        <v>0</v>
      </c>
      <c r="X3150">
        <v>0</v>
      </c>
      <c r="Y3150" t="s">
        <v>60</v>
      </c>
      <c r="Z3150" t="s">
        <v>143</v>
      </c>
      <c r="AA3150">
        <v>0</v>
      </c>
      <c r="AB3150" s="2">
        <v>0</v>
      </c>
      <c r="AC3150" s="2">
        <v>0</v>
      </c>
      <c r="AD3150" s="3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0</v>
      </c>
      <c r="AL3150" s="2">
        <v>54.62</v>
      </c>
      <c r="AM3150" s="2">
        <v>0</v>
      </c>
      <c r="AN3150" s="2">
        <v>0</v>
      </c>
      <c r="AO3150" s="2">
        <v>0</v>
      </c>
      <c r="AP3150" s="2">
        <v>0</v>
      </c>
      <c r="AQ3150" s="2">
        <v>0</v>
      </c>
    </row>
    <row r="3151" spans="1:43" x14ac:dyDescent="0.25">
      <c r="A3151" s="1">
        <v>46146</v>
      </c>
      <c r="B3151" t="s">
        <v>48</v>
      </c>
      <c r="C3151">
        <v>649163</v>
      </c>
      <c r="D3151">
        <v>2034433300</v>
      </c>
      <c r="E3151" t="s">
        <v>2866</v>
      </c>
      <c r="F3151" t="s">
        <v>1280</v>
      </c>
      <c r="G3151" t="s">
        <v>51</v>
      </c>
      <c r="H3151" t="s">
        <v>110</v>
      </c>
      <c r="I3151" t="s">
        <v>734</v>
      </c>
      <c r="J3151" t="s">
        <v>735</v>
      </c>
      <c r="K3151">
        <v>651818</v>
      </c>
      <c r="L3151" t="s">
        <v>114</v>
      </c>
      <c r="M3151" t="s">
        <v>115</v>
      </c>
      <c r="N3151" t="s">
        <v>57</v>
      </c>
      <c r="O3151" s="1">
        <v>46120</v>
      </c>
      <c r="Q3151" s="1">
        <v>46181</v>
      </c>
      <c r="R3151" s="2">
        <v>143.15</v>
      </c>
      <c r="S3151">
        <v>1</v>
      </c>
      <c r="T3151" t="s">
        <v>58</v>
      </c>
      <c r="U3151" t="s">
        <v>59</v>
      </c>
      <c r="V3151" s="3">
        <v>0.7</v>
      </c>
      <c r="W3151" s="2">
        <v>0</v>
      </c>
      <c r="X3151">
        <v>0</v>
      </c>
      <c r="Y3151" t="s">
        <v>60</v>
      </c>
      <c r="Z3151" t="s">
        <v>143</v>
      </c>
      <c r="AA3151">
        <v>0</v>
      </c>
      <c r="AB3151" s="2">
        <v>0</v>
      </c>
      <c r="AC3151" s="2">
        <v>0</v>
      </c>
      <c r="AD3151" s="3">
        <v>0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s="2">
        <v>0</v>
      </c>
      <c r="AK3151" s="2">
        <v>0</v>
      </c>
      <c r="AL3151" s="2">
        <v>100.2</v>
      </c>
      <c r="AM3151" s="2">
        <v>0</v>
      </c>
      <c r="AN3151" s="2">
        <v>0</v>
      </c>
      <c r="AO3151" s="2">
        <v>0</v>
      </c>
      <c r="AP3151" s="2">
        <v>0</v>
      </c>
      <c r="AQ3151" s="2">
        <v>0</v>
      </c>
    </row>
    <row r="3152" spans="1:43" x14ac:dyDescent="0.25">
      <c r="A3152" s="1">
        <v>46146</v>
      </c>
      <c r="B3152" t="s">
        <v>48</v>
      </c>
      <c r="C3152">
        <v>649163</v>
      </c>
      <c r="D3152">
        <v>2034443315</v>
      </c>
      <c r="E3152" t="s">
        <v>2250</v>
      </c>
      <c r="F3152" t="s">
        <v>2251</v>
      </c>
      <c r="G3152" t="s">
        <v>51</v>
      </c>
      <c r="H3152" t="s">
        <v>82</v>
      </c>
      <c r="I3152" t="s">
        <v>734</v>
      </c>
      <c r="J3152" t="s">
        <v>735</v>
      </c>
      <c r="K3152">
        <v>651818</v>
      </c>
      <c r="L3152" t="s">
        <v>114</v>
      </c>
      <c r="M3152" t="s">
        <v>115</v>
      </c>
      <c r="N3152" t="s">
        <v>57</v>
      </c>
      <c r="O3152" s="1">
        <v>46118</v>
      </c>
      <c r="Q3152" s="1">
        <v>46179</v>
      </c>
      <c r="R3152" s="2">
        <v>117.94</v>
      </c>
      <c r="S3152">
        <v>1</v>
      </c>
      <c r="T3152" t="s">
        <v>58</v>
      </c>
      <c r="U3152" t="s">
        <v>59</v>
      </c>
      <c r="V3152" s="3">
        <v>0.7</v>
      </c>
      <c r="W3152" s="2">
        <v>0</v>
      </c>
      <c r="X3152">
        <v>0</v>
      </c>
      <c r="Y3152" t="s">
        <v>60</v>
      </c>
      <c r="Z3152" t="s">
        <v>143</v>
      </c>
      <c r="AA3152">
        <v>0</v>
      </c>
      <c r="AB3152" s="2">
        <v>0</v>
      </c>
      <c r="AC3152" s="2">
        <v>0</v>
      </c>
      <c r="AD3152" s="3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2">
        <v>0</v>
      </c>
      <c r="AL3152" s="2">
        <v>82.56</v>
      </c>
      <c r="AM3152" s="2">
        <v>0</v>
      </c>
      <c r="AN3152" s="2">
        <v>0</v>
      </c>
      <c r="AO3152" s="2">
        <v>0</v>
      </c>
      <c r="AP3152" s="2">
        <v>0</v>
      </c>
      <c r="AQ3152" s="2">
        <v>0</v>
      </c>
    </row>
    <row r="3153" spans="1:43" x14ac:dyDescent="0.25">
      <c r="A3153" s="1">
        <v>46146</v>
      </c>
      <c r="B3153" t="s">
        <v>48</v>
      </c>
      <c r="C3153">
        <v>649163</v>
      </c>
      <c r="D3153">
        <v>2034444252</v>
      </c>
      <c r="E3153" t="s">
        <v>1724</v>
      </c>
      <c r="F3153" t="s">
        <v>633</v>
      </c>
      <c r="G3153" t="s">
        <v>51</v>
      </c>
      <c r="H3153" t="s">
        <v>122</v>
      </c>
      <c r="I3153" t="s">
        <v>734</v>
      </c>
      <c r="J3153" t="s">
        <v>735</v>
      </c>
      <c r="K3153">
        <v>816021</v>
      </c>
      <c r="L3153" t="s">
        <v>124</v>
      </c>
      <c r="M3153" t="s">
        <v>125</v>
      </c>
      <c r="N3153" t="s">
        <v>57</v>
      </c>
      <c r="O3153" s="1">
        <v>46113</v>
      </c>
      <c r="Q3153" s="1">
        <v>46174</v>
      </c>
      <c r="R3153" s="2">
        <v>9.1</v>
      </c>
      <c r="S3153">
        <v>1</v>
      </c>
      <c r="T3153" t="s">
        <v>58</v>
      </c>
      <c r="U3153" t="s">
        <v>59</v>
      </c>
      <c r="V3153" s="3">
        <v>0.7</v>
      </c>
      <c r="W3153" s="2">
        <v>0</v>
      </c>
      <c r="X3153">
        <v>0</v>
      </c>
      <c r="Y3153" t="s">
        <v>60</v>
      </c>
      <c r="Z3153" t="s">
        <v>143</v>
      </c>
      <c r="AA3153">
        <v>0</v>
      </c>
      <c r="AB3153" s="2">
        <v>0</v>
      </c>
      <c r="AC3153" s="2">
        <v>0</v>
      </c>
      <c r="AD3153" s="3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s="2">
        <v>0</v>
      </c>
      <c r="AK3153" s="2">
        <v>0</v>
      </c>
      <c r="AL3153" s="2">
        <v>6.37</v>
      </c>
      <c r="AM3153" s="2">
        <v>0</v>
      </c>
      <c r="AN3153" s="2">
        <v>0</v>
      </c>
      <c r="AO3153" s="2">
        <v>0</v>
      </c>
      <c r="AP3153" s="2">
        <v>0</v>
      </c>
      <c r="AQ3153" s="2">
        <v>0</v>
      </c>
    </row>
    <row r="3154" spans="1:43" x14ac:dyDescent="0.25">
      <c r="A3154" s="1">
        <v>46146</v>
      </c>
      <c r="B3154" t="s">
        <v>48</v>
      </c>
      <c r="C3154">
        <v>649163</v>
      </c>
      <c r="D3154">
        <v>2034463678</v>
      </c>
      <c r="E3154" t="s">
        <v>2867</v>
      </c>
      <c r="F3154" t="s">
        <v>857</v>
      </c>
      <c r="G3154" t="s">
        <v>51</v>
      </c>
      <c r="H3154" t="s">
        <v>82</v>
      </c>
      <c r="I3154" t="s">
        <v>734</v>
      </c>
      <c r="J3154" t="s">
        <v>735</v>
      </c>
      <c r="K3154">
        <v>766747</v>
      </c>
      <c r="L3154" t="s">
        <v>485</v>
      </c>
      <c r="M3154" t="s">
        <v>75</v>
      </c>
      <c r="N3154" t="s">
        <v>169</v>
      </c>
      <c r="O3154" s="1">
        <v>46113</v>
      </c>
      <c r="P3154" s="1">
        <v>46146</v>
      </c>
      <c r="Q3154" s="1">
        <v>46174</v>
      </c>
      <c r="R3154" s="2">
        <v>-34.22</v>
      </c>
      <c r="S3154">
        <v>1</v>
      </c>
      <c r="T3154" t="s">
        <v>58</v>
      </c>
      <c r="U3154" t="s">
        <v>59</v>
      </c>
      <c r="V3154" s="3">
        <v>0.7</v>
      </c>
      <c r="W3154" s="2">
        <v>0</v>
      </c>
      <c r="X3154">
        <v>-1</v>
      </c>
      <c r="Y3154" t="s">
        <v>60</v>
      </c>
      <c r="Z3154" t="s">
        <v>143</v>
      </c>
      <c r="AA3154">
        <v>0</v>
      </c>
      <c r="AB3154" s="2">
        <v>0</v>
      </c>
      <c r="AC3154" s="2">
        <v>0</v>
      </c>
      <c r="AD3154" s="3">
        <v>0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J3154" s="2">
        <v>0</v>
      </c>
      <c r="AK3154" s="2">
        <v>0</v>
      </c>
      <c r="AL3154" s="2">
        <v>0</v>
      </c>
      <c r="AM3154" s="2">
        <v>-23.95</v>
      </c>
      <c r="AN3154" s="2">
        <v>-23.95</v>
      </c>
      <c r="AO3154" s="2">
        <v>0</v>
      </c>
      <c r="AP3154" s="2">
        <v>0</v>
      </c>
      <c r="AQ3154" s="2">
        <v>0</v>
      </c>
    </row>
    <row r="3155" spans="1:43" x14ac:dyDescent="0.25">
      <c r="A3155" s="1">
        <v>46146</v>
      </c>
      <c r="B3155" t="s">
        <v>48</v>
      </c>
      <c r="C3155">
        <v>649163</v>
      </c>
      <c r="D3155">
        <v>2034480571</v>
      </c>
      <c r="E3155" t="s">
        <v>1519</v>
      </c>
      <c r="F3155" t="s">
        <v>794</v>
      </c>
      <c r="G3155" t="s">
        <v>51</v>
      </c>
      <c r="H3155" t="s">
        <v>475</v>
      </c>
      <c r="I3155" t="s">
        <v>734</v>
      </c>
      <c r="J3155" t="s">
        <v>735</v>
      </c>
      <c r="K3155">
        <v>753748</v>
      </c>
      <c r="L3155" t="s">
        <v>72</v>
      </c>
      <c r="M3155" t="s">
        <v>73</v>
      </c>
      <c r="N3155" t="s">
        <v>57</v>
      </c>
      <c r="O3155" s="1">
        <v>46113</v>
      </c>
      <c r="Q3155" s="1">
        <v>46174</v>
      </c>
      <c r="R3155" s="2">
        <v>64.64</v>
      </c>
      <c r="S3155">
        <v>1</v>
      </c>
      <c r="T3155" t="s">
        <v>58</v>
      </c>
      <c r="U3155" t="s">
        <v>59</v>
      </c>
      <c r="V3155" s="3">
        <v>0.7</v>
      </c>
      <c r="W3155" s="2">
        <v>0</v>
      </c>
      <c r="X3155">
        <v>0</v>
      </c>
      <c r="Y3155" t="s">
        <v>60</v>
      </c>
      <c r="Z3155" t="s">
        <v>143</v>
      </c>
      <c r="AA3155">
        <v>0</v>
      </c>
      <c r="AB3155" s="2">
        <v>0</v>
      </c>
      <c r="AC3155" s="2">
        <v>0</v>
      </c>
      <c r="AD3155" s="3">
        <v>0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s="2">
        <v>0</v>
      </c>
      <c r="AK3155" s="2">
        <v>0</v>
      </c>
      <c r="AL3155" s="2">
        <v>45.25</v>
      </c>
      <c r="AM3155" s="2">
        <v>0</v>
      </c>
      <c r="AN3155" s="2">
        <v>0</v>
      </c>
      <c r="AO3155" s="2">
        <v>0</v>
      </c>
      <c r="AP3155" s="2">
        <v>0</v>
      </c>
      <c r="AQ3155" s="2">
        <v>0</v>
      </c>
    </row>
    <row r="3156" spans="1:43" x14ac:dyDescent="0.25">
      <c r="A3156" s="1">
        <v>46146</v>
      </c>
      <c r="B3156" t="s">
        <v>48</v>
      </c>
      <c r="C3156">
        <v>649163</v>
      </c>
      <c r="D3156">
        <v>2034483390</v>
      </c>
      <c r="E3156" t="s">
        <v>2868</v>
      </c>
      <c r="F3156" t="s">
        <v>1576</v>
      </c>
      <c r="G3156" t="s">
        <v>51</v>
      </c>
      <c r="H3156" t="s">
        <v>191</v>
      </c>
      <c r="I3156" t="s">
        <v>734</v>
      </c>
      <c r="J3156" t="s">
        <v>735</v>
      </c>
      <c r="K3156">
        <v>651818</v>
      </c>
      <c r="L3156" t="s">
        <v>114</v>
      </c>
      <c r="M3156" t="s">
        <v>115</v>
      </c>
      <c r="N3156" t="s">
        <v>57</v>
      </c>
      <c r="O3156" s="1">
        <v>46118</v>
      </c>
      <c r="Q3156" s="1">
        <v>46179</v>
      </c>
      <c r="R3156" s="2">
        <v>44.89</v>
      </c>
      <c r="S3156">
        <v>1</v>
      </c>
      <c r="T3156" t="s">
        <v>58</v>
      </c>
      <c r="U3156" t="s">
        <v>59</v>
      </c>
      <c r="V3156" s="3">
        <v>0.7</v>
      </c>
      <c r="W3156" s="2">
        <v>0</v>
      </c>
      <c r="X3156">
        <v>0</v>
      </c>
      <c r="Y3156" t="s">
        <v>60</v>
      </c>
      <c r="Z3156" t="s">
        <v>143</v>
      </c>
      <c r="AA3156">
        <v>0</v>
      </c>
      <c r="AB3156" s="2">
        <v>0</v>
      </c>
      <c r="AC3156" s="2">
        <v>0</v>
      </c>
      <c r="AD3156" s="3">
        <v>0</v>
      </c>
      <c r="AE3156" s="2">
        <v>0</v>
      </c>
      <c r="AF3156" s="2">
        <v>0</v>
      </c>
      <c r="AG3156" s="2">
        <v>0</v>
      </c>
      <c r="AH3156" s="2">
        <v>0</v>
      </c>
      <c r="AI3156" s="2">
        <v>0</v>
      </c>
      <c r="AJ3156" s="2">
        <v>0</v>
      </c>
      <c r="AK3156" s="2">
        <v>0</v>
      </c>
      <c r="AL3156" s="2">
        <v>31.42</v>
      </c>
      <c r="AM3156" s="2">
        <v>0</v>
      </c>
      <c r="AN3156" s="2">
        <v>0</v>
      </c>
      <c r="AO3156" s="2">
        <v>0</v>
      </c>
      <c r="AP3156" s="2">
        <v>0</v>
      </c>
      <c r="AQ3156" s="2">
        <v>0</v>
      </c>
    </row>
    <row r="3157" spans="1:43" x14ac:dyDescent="0.25">
      <c r="A3157" s="1">
        <v>46146</v>
      </c>
      <c r="B3157" t="s">
        <v>48</v>
      </c>
      <c r="C3157">
        <v>649163</v>
      </c>
      <c r="D3157">
        <v>2034484720</v>
      </c>
      <c r="E3157" t="s">
        <v>2869</v>
      </c>
      <c r="F3157" t="s">
        <v>1296</v>
      </c>
      <c r="G3157" t="s">
        <v>51</v>
      </c>
      <c r="H3157" t="s">
        <v>244</v>
      </c>
      <c r="I3157" t="s">
        <v>734</v>
      </c>
      <c r="J3157" t="s">
        <v>735</v>
      </c>
      <c r="K3157">
        <v>651818</v>
      </c>
      <c r="L3157" t="s">
        <v>114</v>
      </c>
      <c r="M3157" t="s">
        <v>115</v>
      </c>
      <c r="N3157" t="s">
        <v>57</v>
      </c>
      <c r="O3157" s="1">
        <v>46118</v>
      </c>
      <c r="Q3157" s="1">
        <v>46179</v>
      </c>
      <c r="R3157" s="2">
        <v>59.83</v>
      </c>
      <c r="S3157">
        <v>1</v>
      </c>
      <c r="T3157" t="s">
        <v>58</v>
      </c>
      <c r="U3157" t="s">
        <v>59</v>
      </c>
      <c r="V3157" s="3">
        <v>0.7</v>
      </c>
      <c r="W3157" s="2">
        <v>0</v>
      </c>
      <c r="X3157">
        <v>0</v>
      </c>
      <c r="Y3157" t="s">
        <v>60</v>
      </c>
      <c r="Z3157" t="s">
        <v>143</v>
      </c>
      <c r="AA3157">
        <v>0</v>
      </c>
      <c r="AB3157" s="2">
        <v>0</v>
      </c>
      <c r="AC3157" s="2">
        <v>0</v>
      </c>
      <c r="AD3157" s="3">
        <v>0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s="2">
        <v>0</v>
      </c>
      <c r="AK3157" s="2">
        <v>0</v>
      </c>
      <c r="AL3157" s="2">
        <v>41.88</v>
      </c>
      <c r="AM3157" s="2">
        <v>0</v>
      </c>
      <c r="AN3157" s="2">
        <v>0</v>
      </c>
      <c r="AO3157" s="2">
        <v>0</v>
      </c>
      <c r="AP3157" s="2">
        <v>0</v>
      </c>
      <c r="AQ3157" s="2">
        <v>0</v>
      </c>
    </row>
    <row r="3158" spans="1:43" x14ac:dyDescent="0.25">
      <c r="A3158" s="1">
        <v>46146</v>
      </c>
      <c r="B3158" t="s">
        <v>48</v>
      </c>
      <c r="C3158">
        <v>649163</v>
      </c>
      <c r="D3158">
        <v>2034485042</v>
      </c>
      <c r="E3158" t="s">
        <v>826</v>
      </c>
      <c r="F3158" t="s">
        <v>2870</v>
      </c>
      <c r="G3158" t="s">
        <v>51</v>
      </c>
      <c r="H3158" t="s">
        <v>244</v>
      </c>
      <c r="I3158" t="s">
        <v>734</v>
      </c>
      <c r="J3158" t="s">
        <v>735</v>
      </c>
      <c r="K3158">
        <v>651818</v>
      </c>
      <c r="L3158" t="s">
        <v>114</v>
      </c>
      <c r="M3158" t="s">
        <v>115</v>
      </c>
      <c r="N3158" t="s">
        <v>57</v>
      </c>
      <c r="O3158" s="1">
        <v>46118</v>
      </c>
      <c r="Q3158" s="1">
        <v>46179</v>
      </c>
      <c r="R3158" s="2">
        <v>94.38</v>
      </c>
      <c r="S3158">
        <v>1</v>
      </c>
      <c r="T3158" t="s">
        <v>58</v>
      </c>
      <c r="U3158" t="s">
        <v>59</v>
      </c>
      <c r="V3158" s="3">
        <v>0.7</v>
      </c>
      <c r="W3158" s="2">
        <v>0</v>
      </c>
      <c r="X3158">
        <v>0</v>
      </c>
      <c r="Y3158" t="s">
        <v>60</v>
      </c>
      <c r="Z3158" t="s">
        <v>143</v>
      </c>
      <c r="AA3158">
        <v>0</v>
      </c>
      <c r="AB3158" s="2">
        <v>0</v>
      </c>
      <c r="AC3158" s="2">
        <v>0</v>
      </c>
      <c r="AD3158" s="3">
        <v>0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0</v>
      </c>
      <c r="AK3158" s="2">
        <v>0</v>
      </c>
      <c r="AL3158" s="2">
        <v>66.069999999999993</v>
      </c>
      <c r="AM3158" s="2">
        <v>0</v>
      </c>
      <c r="AN3158" s="2">
        <v>0</v>
      </c>
      <c r="AO3158" s="2">
        <v>0</v>
      </c>
      <c r="AP3158" s="2">
        <v>0</v>
      </c>
      <c r="AQ3158" s="2">
        <v>0</v>
      </c>
    </row>
    <row r="3159" spans="1:43" x14ac:dyDescent="0.25">
      <c r="A3159" s="1">
        <v>46146</v>
      </c>
      <c r="B3159" t="s">
        <v>48</v>
      </c>
      <c r="C3159">
        <v>649163</v>
      </c>
      <c r="D3159">
        <v>2034510227</v>
      </c>
      <c r="E3159" t="s">
        <v>1097</v>
      </c>
      <c r="F3159" t="s">
        <v>2252</v>
      </c>
      <c r="G3159" t="s">
        <v>51</v>
      </c>
      <c r="H3159" t="s">
        <v>82</v>
      </c>
      <c r="I3159" t="s">
        <v>734</v>
      </c>
      <c r="J3159" t="s">
        <v>735</v>
      </c>
      <c r="K3159">
        <v>823350</v>
      </c>
      <c r="L3159" t="s">
        <v>216</v>
      </c>
      <c r="M3159" t="s">
        <v>221</v>
      </c>
      <c r="N3159" t="s">
        <v>57</v>
      </c>
      <c r="O3159" s="1">
        <v>46113</v>
      </c>
      <c r="Q3159" s="1">
        <v>46174</v>
      </c>
      <c r="R3159" s="2">
        <v>61.25</v>
      </c>
      <c r="S3159">
        <v>1</v>
      </c>
      <c r="T3159" t="s">
        <v>58</v>
      </c>
      <c r="U3159" t="s">
        <v>59</v>
      </c>
      <c r="V3159" s="3">
        <v>0.7</v>
      </c>
      <c r="W3159" s="2">
        <v>0</v>
      </c>
      <c r="X3159">
        <v>0</v>
      </c>
      <c r="Y3159" t="s">
        <v>60</v>
      </c>
      <c r="Z3159" t="s">
        <v>143</v>
      </c>
      <c r="AA3159">
        <v>0</v>
      </c>
      <c r="AB3159" s="2">
        <v>0</v>
      </c>
      <c r="AC3159" s="2">
        <v>0</v>
      </c>
      <c r="AD3159" s="3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s="2">
        <v>0</v>
      </c>
      <c r="AK3159" s="2">
        <v>0</v>
      </c>
      <c r="AL3159" s="2">
        <v>42.88</v>
      </c>
      <c r="AM3159" s="2">
        <v>0</v>
      </c>
      <c r="AN3159" s="2">
        <v>0</v>
      </c>
      <c r="AO3159" s="2">
        <v>0</v>
      </c>
      <c r="AP3159" s="2">
        <v>0</v>
      </c>
      <c r="AQ3159" s="2">
        <v>0</v>
      </c>
    </row>
    <row r="3160" spans="1:43" x14ac:dyDescent="0.25">
      <c r="A3160" s="1">
        <v>46146</v>
      </c>
      <c r="B3160" t="s">
        <v>48</v>
      </c>
      <c r="C3160">
        <v>649163</v>
      </c>
      <c r="D3160">
        <v>2034516480</v>
      </c>
      <c r="E3160" t="s">
        <v>2871</v>
      </c>
      <c r="F3160" t="s">
        <v>2872</v>
      </c>
      <c r="G3160" t="s">
        <v>51</v>
      </c>
      <c r="H3160" t="s">
        <v>347</v>
      </c>
      <c r="I3160" t="s">
        <v>734</v>
      </c>
      <c r="J3160" t="s">
        <v>735</v>
      </c>
      <c r="K3160">
        <v>673059</v>
      </c>
      <c r="L3160" t="s">
        <v>90</v>
      </c>
      <c r="M3160" t="s">
        <v>91</v>
      </c>
      <c r="N3160" t="s">
        <v>169</v>
      </c>
      <c r="O3160" s="1">
        <v>46119</v>
      </c>
      <c r="P3160" s="1">
        <v>46146</v>
      </c>
      <c r="Q3160" s="1">
        <v>46149</v>
      </c>
      <c r="R3160" s="2">
        <v>-11.04</v>
      </c>
      <c r="S3160">
        <v>1</v>
      </c>
      <c r="T3160" t="s">
        <v>58</v>
      </c>
      <c r="U3160" t="s">
        <v>59</v>
      </c>
      <c r="V3160" s="3">
        <v>0.7</v>
      </c>
      <c r="W3160" s="2">
        <v>0</v>
      </c>
      <c r="X3160">
        <v>-1</v>
      </c>
      <c r="Y3160" t="s">
        <v>60</v>
      </c>
      <c r="Z3160" t="s">
        <v>143</v>
      </c>
      <c r="AA3160">
        <v>0</v>
      </c>
      <c r="AB3160" s="2">
        <v>0</v>
      </c>
      <c r="AC3160" s="2">
        <v>0</v>
      </c>
      <c r="AD3160" s="3">
        <v>0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s="2">
        <v>0</v>
      </c>
      <c r="AK3160" s="2">
        <v>0</v>
      </c>
      <c r="AL3160" s="2">
        <v>0</v>
      </c>
      <c r="AM3160" s="2">
        <v>-7.73</v>
      </c>
      <c r="AN3160" s="2">
        <v>-7.73</v>
      </c>
      <c r="AO3160" s="2">
        <v>0</v>
      </c>
      <c r="AP3160" s="2">
        <v>0</v>
      </c>
      <c r="AQ3160" s="2">
        <v>0</v>
      </c>
    </row>
    <row r="3161" spans="1:43" x14ac:dyDescent="0.25">
      <c r="A3161" s="1">
        <v>46146</v>
      </c>
      <c r="B3161" t="s">
        <v>48</v>
      </c>
      <c r="C3161">
        <v>649163</v>
      </c>
      <c r="D3161">
        <v>2034527361</v>
      </c>
      <c r="E3161" t="s">
        <v>2873</v>
      </c>
      <c r="F3161" t="s">
        <v>1373</v>
      </c>
      <c r="G3161" t="s">
        <v>51</v>
      </c>
      <c r="H3161" t="s">
        <v>244</v>
      </c>
      <c r="I3161" t="s">
        <v>734</v>
      </c>
      <c r="J3161" t="s">
        <v>735</v>
      </c>
      <c r="K3161">
        <v>651818</v>
      </c>
      <c r="L3161" t="s">
        <v>114</v>
      </c>
      <c r="M3161" t="s">
        <v>115</v>
      </c>
      <c r="N3161" t="s">
        <v>57</v>
      </c>
      <c r="O3161" s="1">
        <v>46118</v>
      </c>
      <c r="Q3161" s="1">
        <v>46179</v>
      </c>
      <c r="R3161" s="2">
        <v>84.4</v>
      </c>
      <c r="S3161">
        <v>1</v>
      </c>
      <c r="T3161" t="s">
        <v>58</v>
      </c>
      <c r="U3161" t="s">
        <v>59</v>
      </c>
      <c r="V3161" s="3">
        <v>0.7</v>
      </c>
      <c r="W3161" s="2">
        <v>0</v>
      </c>
      <c r="X3161">
        <v>0</v>
      </c>
      <c r="Y3161" t="s">
        <v>60</v>
      </c>
      <c r="Z3161" t="s">
        <v>143</v>
      </c>
      <c r="AA3161">
        <v>0</v>
      </c>
      <c r="AB3161" s="2">
        <v>0</v>
      </c>
      <c r="AC3161" s="2">
        <v>0</v>
      </c>
      <c r="AD3161" s="3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2">
        <v>0</v>
      </c>
      <c r="AK3161" s="2">
        <v>0</v>
      </c>
      <c r="AL3161" s="2">
        <v>59.08</v>
      </c>
      <c r="AM3161" s="2">
        <v>0</v>
      </c>
      <c r="AN3161" s="2">
        <v>0</v>
      </c>
      <c r="AO3161" s="2">
        <v>0</v>
      </c>
      <c r="AP3161" s="2">
        <v>0</v>
      </c>
      <c r="AQ3161" s="2">
        <v>0</v>
      </c>
    </row>
    <row r="3162" spans="1:43" x14ac:dyDescent="0.25">
      <c r="A3162" s="1">
        <v>46146</v>
      </c>
      <c r="B3162" t="s">
        <v>48</v>
      </c>
      <c r="C3162">
        <v>649163</v>
      </c>
      <c r="D3162">
        <v>2034530676</v>
      </c>
      <c r="E3162" t="s">
        <v>2874</v>
      </c>
      <c r="F3162" t="s">
        <v>579</v>
      </c>
      <c r="G3162" t="s">
        <v>51</v>
      </c>
      <c r="H3162" t="s">
        <v>110</v>
      </c>
      <c r="I3162" t="s">
        <v>734</v>
      </c>
      <c r="J3162" t="s">
        <v>735</v>
      </c>
      <c r="K3162">
        <v>673059</v>
      </c>
      <c r="L3162" t="s">
        <v>90</v>
      </c>
      <c r="M3162" t="s">
        <v>91</v>
      </c>
      <c r="N3162" t="s">
        <v>57</v>
      </c>
      <c r="O3162" s="1">
        <v>46118</v>
      </c>
      <c r="Q3162" s="1">
        <v>46179</v>
      </c>
      <c r="R3162" s="2">
        <v>83</v>
      </c>
      <c r="S3162">
        <v>1</v>
      </c>
      <c r="T3162" t="s">
        <v>58</v>
      </c>
      <c r="U3162" t="s">
        <v>59</v>
      </c>
      <c r="V3162" s="3">
        <v>0.7</v>
      </c>
      <c r="W3162" s="2">
        <v>0</v>
      </c>
      <c r="X3162">
        <v>0</v>
      </c>
      <c r="Y3162" t="s">
        <v>60</v>
      </c>
      <c r="Z3162" t="s">
        <v>143</v>
      </c>
      <c r="AA3162">
        <v>0</v>
      </c>
      <c r="AB3162" s="2">
        <v>0</v>
      </c>
      <c r="AC3162" s="2">
        <v>0</v>
      </c>
      <c r="AD3162" s="3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s="2">
        <v>0</v>
      </c>
      <c r="AK3162" s="2">
        <v>0</v>
      </c>
      <c r="AL3162" s="2">
        <v>58.1</v>
      </c>
      <c r="AM3162" s="2">
        <v>0</v>
      </c>
      <c r="AN3162" s="2">
        <v>0</v>
      </c>
      <c r="AO3162" s="2">
        <v>0</v>
      </c>
      <c r="AP3162" s="2">
        <v>0</v>
      </c>
      <c r="AQ3162" s="2">
        <v>0</v>
      </c>
    </row>
    <row r="3163" spans="1:43" x14ac:dyDescent="0.25">
      <c r="A3163" s="1">
        <v>46146</v>
      </c>
      <c r="B3163" t="s">
        <v>48</v>
      </c>
      <c r="C3163">
        <v>649163</v>
      </c>
      <c r="D3163">
        <v>2034556452</v>
      </c>
      <c r="E3163" t="s">
        <v>1725</v>
      </c>
      <c r="F3163" t="s">
        <v>1726</v>
      </c>
      <c r="G3163" t="s">
        <v>51</v>
      </c>
      <c r="H3163" t="s">
        <v>213</v>
      </c>
      <c r="I3163" t="s">
        <v>734</v>
      </c>
      <c r="J3163" t="s">
        <v>735</v>
      </c>
      <c r="K3163">
        <v>673059</v>
      </c>
      <c r="L3163" t="s">
        <v>90</v>
      </c>
      <c r="M3163" t="s">
        <v>91</v>
      </c>
      <c r="N3163" t="s">
        <v>57</v>
      </c>
      <c r="O3163" s="1">
        <v>46119</v>
      </c>
      <c r="Q3163" s="1">
        <v>46180</v>
      </c>
      <c r="R3163" s="2">
        <v>69.489999999999995</v>
      </c>
      <c r="S3163">
        <v>1</v>
      </c>
      <c r="T3163" t="s">
        <v>58</v>
      </c>
      <c r="U3163" t="s">
        <v>59</v>
      </c>
      <c r="V3163" s="3">
        <v>0.7</v>
      </c>
      <c r="W3163" s="2">
        <v>0</v>
      </c>
      <c r="X3163">
        <v>0</v>
      </c>
      <c r="Y3163" t="s">
        <v>60</v>
      </c>
      <c r="Z3163" t="s">
        <v>143</v>
      </c>
      <c r="AA3163">
        <v>0</v>
      </c>
      <c r="AB3163" s="2">
        <v>0</v>
      </c>
      <c r="AC3163" s="2">
        <v>0</v>
      </c>
      <c r="AD3163" s="3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0</v>
      </c>
      <c r="AL3163" s="2">
        <v>48.64</v>
      </c>
      <c r="AM3163" s="2">
        <v>0</v>
      </c>
      <c r="AN3163" s="2">
        <v>0</v>
      </c>
      <c r="AO3163" s="2">
        <v>0</v>
      </c>
      <c r="AP3163" s="2">
        <v>0</v>
      </c>
      <c r="AQ3163" s="2">
        <v>0</v>
      </c>
    </row>
    <row r="3164" spans="1:43" x14ac:dyDescent="0.25">
      <c r="A3164" s="1">
        <v>46146</v>
      </c>
      <c r="B3164" t="s">
        <v>48</v>
      </c>
      <c r="C3164">
        <v>649163</v>
      </c>
      <c r="D3164">
        <v>2034556454</v>
      </c>
      <c r="E3164" t="s">
        <v>1725</v>
      </c>
      <c r="F3164" t="s">
        <v>1726</v>
      </c>
      <c r="G3164" t="s">
        <v>51</v>
      </c>
      <c r="H3164" t="s">
        <v>213</v>
      </c>
      <c r="I3164" t="s">
        <v>734</v>
      </c>
      <c r="J3164" t="s">
        <v>740</v>
      </c>
      <c r="K3164">
        <v>673059</v>
      </c>
      <c r="L3164" t="s">
        <v>90</v>
      </c>
      <c r="M3164" t="s">
        <v>91</v>
      </c>
      <c r="N3164" t="s">
        <v>57</v>
      </c>
      <c r="O3164" s="1">
        <v>46119</v>
      </c>
      <c r="Q3164" s="1">
        <v>46180</v>
      </c>
      <c r="R3164" s="2">
        <v>25.73</v>
      </c>
      <c r="S3164">
        <v>1</v>
      </c>
      <c r="T3164" t="s">
        <v>58</v>
      </c>
      <c r="U3164" t="s">
        <v>59</v>
      </c>
      <c r="V3164" s="3">
        <v>0.7</v>
      </c>
      <c r="W3164" s="2">
        <v>0</v>
      </c>
      <c r="X3164">
        <v>0</v>
      </c>
      <c r="Y3164" t="s">
        <v>60</v>
      </c>
      <c r="Z3164" t="s">
        <v>143</v>
      </c>
      <c r="AA3164">
        <v>0</v>
      </c>
      <c r="AB3164" s="2">
        <v>0</v>
      </c>
      <c r="AC3164" s="2">
        <v>0</v>
      </c>
      <c r="AD3164" s="3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2">
        <v>0</v>
      </c>
      <c r="AK3164" s="2">
        <v>0</v>
      </c>
      <c r="AL3164" s="2">
        <v>18.010000000000002</v>
      </c>
      <c r="AM3164" s="2">
        <v>0</v>
      </c>
      <c r="AN3164" s="2">
        <v>0</v>
      </c>
      <c r="AO3164" s="2">
        <v>0</v>
      </c>
      <c r="AP3164" s="2">
        <v>0</v>
      </c>
      <c r="AQ3164" s="2">
        <v>0</v>
      </c>
    </row>
    <row r="3165" spans="1:43" x14ac:dyDescent="0.25">
      <c r="A3165" s="1">
        <v>46146</v>
      </c>
      <c r="B3165" t="s">
        <v>48</v>
      </c>
      <c r="C3165">
        <v>649163</v>
      </c>
      <c r="D3165">
        <v>2034564399</v>
      </c>
      <c r="E3165" t="s">
        <v>2492</v>
      </c>
      <c r="F3165" t="s">
        <v>2231</v>
      </c>
      <c r="G3165" t="s">
        <v>51</v>
      </c>
      <c r="H3165" t="s">
        <v>257</v>
      </c>
      <c r="I3165" t="s">
        <v>734</v>
      </c>
      <c r="J3165" t="s">
        <v>735</v>
      </c>
      <c r="K3165">
        <v>651818</v>
      </c>
      <c r="L3165" t="s">
        <v>114</v>
      </c>
      <c r="M3165" t="s">
        <v>115</v>
      </c>
      <c r="N3165" t="s">
        <v>57</v>
      </c>
      <c r="O3165" s="1">
        <v>46118</v>
      </c>
      <c r="Q3165" s="1">
        <v>46179</v>
      </c>
      <c r="R3165" s="2">
        <v>88.03</v>
      </c>
      <c r="S3165">
        <v>1</v>
      </c>
      <c r="T3165" t="s">
        <v>58</v>
      </c>
      <c r="U3165" t="s">
        <v>59</v>
      </c>
      <c r="V3165" s="3">
        <v>0.7</v>
      </c>
      <c r="W3165" s="2">
        <v>0</v>
      </c>
      <c r="X3165">
        <v>0</v>
      </c>
      <c r="Y3165" t="s">
        <v>60</v>
      </c>
      <c r="Z3165" t="s">
        <v>143</v>
      </c>
      <c r="AA3165">
        <v>0</v>
      </c>
      <c r="AB3165" s="2">
        <v>0</v>
      </c>
      <c r="AC3165" s="2">
        <v>0</v>
      </c>
      <c r="AD3165" s="3">
        <v>0</v>
      </c>
      <c r="AE3165" s="2">
        <v>0</v>
      </c>
      <c r="AF3165" s="2">
        <v>0</v>
      </c>
      <c r="AG3165" s="2">
        <v>0</v>
      </c>
      <c r="AH3165" s="2">
        <v>0</v>
      </c>
      <c r="AI3165" s="2">
        <v>0</v>
      </c>
      <c r="AJ3165" s="2">
        <v>0</v>
      </c>
      <c r="AK3165" s="2">
        <v>0</v>
      </c>
      <c r="AL3165" s="2">
        <v>61.62</v>
      </c>
      <c r="AM3165" s="2">
        <v>0</v>
      </c>
      <c r="AN3165" s="2">
        <v>0</v>
      </c>
      <c r="AO3165" s="2">
        <v>0</v>
      </c>
      <c r="AP3165" s="2">
        <v>0</v>
      </c>
      <c r="AQ3165" s="2">
        <v>0</v>
      </c>
    </row>
    <row r="3166" spans="1:43" x14ac:dyDescent="0.25">
      <c r="A3166" s="1">
        <v>46146</v>
      </c>
      <c r="B3166" t="s">
        <v>48</v>
      </c>
      <c r="C3166">
        <v>649163</v>
      </c>
      <c r="D3166">
        <v>2034572126</v>
      </c>
      <c r="E3166" t="s">
        <v>2875</v>
      </c>
      <c r="F3166" t="s">
        <v>387</v>
      </c>
      <c r="G3166" t="s">
        <v>51</v>
      </c>
      <c r="H3166" t="s">
        <v>177</v>
      </c>
      <c r="I3166" t="s">
        <v>734</v>
      </c>
      <c r="J3166" t="s">
        <v>740</v>
      </c>
      <c r="K3166">
        <v>823068</v>
      </c>
      <c r="L3166" t="s">
        <v>178</v>
      </c>
      <c r="M3166" t="s">
        <v>179</v>
      </c>
      <c r="N3166" t="s">
        <v>57</v>
      </c>
      <c r="O3166" s="1">
        <v>46113</v>
      </c>
      <c r="Q3166" s="1">
        <v>46174</v>
      </c>
      <c r="R3166" s="2">
        <v>24.61</v>
      </c>
      <c r="S3166">
        <v>1</v>
      </c>
      <c r="T3166" t="s">
        <v>58</v>
      </c>
      <c r="U3166" t="s">
        <v>59</v>
      </c>
      <c r="V3166" s="3">
        <v>0.7</v>
      </c>
      <c r="W3166" s="2">
        <v>0</v>
      </c>
      <c r="X3166">
        <v>0</v>
      </c>
      <c r="Y3166" t="s">
        <v>60</v>
      </c>
      <c r="Z3166" t="s">
        <v>143</v>
      </c>
      <c r="AA3166">
        <v>0</v>
      </c>
      <c r="AB3166" s="2">
        <v>0</v>
      </c>
      <c r="AC3166" s="2">
        <v>0</v>
      </c>
      <c r="AD3166" s="3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s="2">
        <v>0</v>
      </c>
      <c r="AK3166" s="2">
        <v>0</v>
      </c>
      <c r="AL3166" s="2">
        <v>17.23</v>
      </c>
      <c r="AM3166" s="2">
        <v>0</v>
      </c>
      <c r="AN3166" s="2">
        <v>0</v>
      </c>
      <c r="AO3166" s="2">
        <v>0</v>
      </c>
      <c r="AP3166" s="2">
        <v>0</v>
      </c>
      <c r="AQ3166" s="2">
        <v>0</v>
      </c>
    </row>
    <row r="3167" spans="1:43" x14ac:dyDescent="0.25">
      <c r="A3167" s="1">
        <v>46146</v>
      </c>
      <c r="B3167" t="s">
        <v>48</v>
      </c>
      <c r="C3167">
        <v>649163</v>
      </c>
      <c r="D3167">
        <v>2034579973</v>
      </c>
      <c r="E3167" t="s">
        <v>917</v>
      </c>
      <c r="F3167" t="s">
        <v>918</v>
      </c>
      <c r="G3167" t="s">
        <v>51</v>
      </c>
      <c r="H3167" t="s">
        <v>82</v>
      </c>
      <c r="I3167" t="s">
        <v>734</v>
      </c>
      <c r="J3167" t="s">
        <v>746</v>
      </c>
      <c r="K3167">
        <v>894525</v>
      </c>
      <c r="L3167" t="s">
        <v>83</v>
      </c>
      <c r="M3167" t="s">
        <v>84</v>
      </c>
      <c r="N3167" t="s">
        <v>57</v>
      </c>
      <c r="O3167" s="1">
        <v>46113</v>
      </c>
      <c r="Q3167" s="1">
        <v>46174</v>
      </c>
      <c r="R3167" s="2">
        <v>25.54</v>
      </c>
      <c r="S3167">
        <v>1</v>
      </c>
      <c r="T3167" t="s">
        <v>58</v>
      </c>
      <c r="U3167" t="s">
        <v>59</v>
      </c>
      <c r="V3167" s="3">
        <v>0.9</v>
      </c>
      <c r="W3167" s="2">
        <v>0</v>
      </c>
      <c r="X3167">
        <v>0</v>
      </c>
      <c r="Y3167" t="s">
        <v>60</v>
      </c>
      <c r="Z3167" t="s">
        <v>143</v>
      </c>
      <c r="AA3167">
        <v>0</v>
      </c>
      <c r="AB3167" s="2">
        <v>0</v>
      </c>
      <c r="AC3167" s="2">
        <v>0</v>
      </c>
      <c r="AD3167" s="3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s="2">
        <v>0</v>
      </c>
      <c r="AK3167" s="2">
        <v>0</v>
      </c>
      <c r="AL3167" s="2">
        <v>22.99</v>
      </c>
      <c r="AM3167" s="2">
        <v>0</v>
      </c>
      <c r="AN3167" s="2">
        <v>0</v>
      </c>
      <c r="AO3167" s="2">
        <v>0</v>
      </c>
      <c r="AP3167" s="2">
        <v>0</v>
      </c>
      <c r="AQ3167" s="2">
        <v>0</v>
      </c>
    </row>
    <row r="3168" spans="1:43" x14ac:dyDescent="0.25">
      <c r="A3168" s="1">
        <v>46146</v>
      </c>
      <c r="B3168" t="s">
        <v>48</v>
      </c>
      <c r="C3168">
        <v>649163</v>
      </c>
      <c r="D3168">
        <v>2034585870</v>
      </c>
      <c r="E3168" t="s">
        <v>2876</v>
      </c>
      <c r="F3168" t="s">
        <v>2877</v>
      </c>
      <c r="G3168" t="s">
        <v>51</v>
      </c>
      <c r="H3168" t="s">
        <v>82</v>
      </c>
      <c r="I3168" t="s">
        <v>734</v>
      </c>
      <c r="J3168" t="s">
        <v>778</v>
      </c>
      <c r="K3168">
        <v>814033</v>
      </c>
      <c r="L3168" t="s">
        <v>626</v>
      </c>
      <c r="M3168" t="s">
        <v>334</v>
      </c>
      <c r="N3168" t="s">
        <v>57</v>
      </c>
      <c r="O3168" s="1">
        <v>46113</v>
      </c>
      <c r="Q3168" s="1">
        <v>46174</v>
      </c>
      <c r="R3168" s="2">
        <v>31.3</v>
      </c>
      <c r="S3168">
        <v>1</v>
      </c>
      <c r="T3168" t="s">
        <v>58</v>
      </c>
      <c r="U3168" t="s">
        <v>59</v>
      </c>
      <c r="V3168" s="3">
        <v>0.42</v>
      </c>
      <c r="W3168" s="2">
        <v>0</v>
      </c>
      <c r="X3168">
        <v>0</v>
      </c>
      <c r="Y3168" t="s">
        <v>60</v>
      </c>
      <c r="Z3168" t="s">
        <v>143</v>
      </c>
      <c r="AA3168">
        <v>0</v>
      </c>
      <c r="AB3168" s="2">
        <v>0</v>
      </c>
      <c r="AC3168" s="2">
        <v>0</v>
      </c>
      <c r="AD3168" s="3">
        <v>0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s="2">
        <v>0</v>
      </c>
      <c r="AK3168" s="2">
        <v>0</v>
      </c>
      <c r="AL3168" s="2">
        <v>13.15</v>
      </c>
      <c r="AM3168" s="2">
        <v>0</v>
      </c>
      <c r="AN3168" s="2">
        <v>0</v>
      </c>
      <c r="AO3168" s="2">
        <v>0</v>
      </c>
      <c r="AP3168" s="2">
        <v>0</v>
      </c>
      <c r="AQ3168" s="2">
        <v>0</v>
      </c>
    </row>
    <row r="3169" spans="1:43" x14ac:dyDescent="0.25">
      <c r="A3169" s="1">
        <v>46146</v>
      </c>
      <c r="B3169" t="s">
        <v>48</v>
      </c>
      <c r="C3169">
        <v>649163</v>
      </c>
      <c r="D3169">
        <v>2034623122</v>
      </c>
      <c r="E3169" t="s">
        <v>2878</v>
      </c>
      <c r="F3169" t="s">
        <v>726</v>
      </c>
      <c r="G3169" t="s">
        <v>51</v>
      </c>
      <c r="H3169" t="s">
        <v>82</v>
      </c>
      <c r="I3169" t="s">
        <v>734</v>
      </c>
      <c r="J3169" t="s">
        <v>746</v>
      </c>
      <c r="K3169">
        <v>824062</v>
      </c>
      <c r="L3169" t="s">
        <v>400</v>
      </c>
      <c r="M3169" t="s">
        <v>401</v>
      </c>
      <c r="N3169" t="s">
        <v>57</v>
      </c>
      <c r="O3169" s="1">
        <v>46113</v>
      </c>
      <c r="Q3169" s="1">
        <v>46174</v>
      </c>
      <c r="R3169" s="2">
        <v>30.75</v>
      </c>
      <c r="S3169">
        <v>1</v>
      </c>
      <c r="T3169" t="s">
        <v>58</v>
      </c>
      <c r="U3169" t="s">
        <v>59</v>
      </c>
      <c r="V3169" s="3">
        <v>0.9</v>
      </c>
      <c r="W3169" s="2">
        <v>0</v>
      </c>
      <c r="X3169">
        <v>0</v>
      </c>
      <c r="Y3169" t="s">
        <v>60</v>
      </c>
      <c r="Z3169" t="s">
        <v>143</v>
      </c>
      <c r="AA3169">
        <v>0</v>
      </c>
      <c r="AB3169" s="2">
        <v>0</v>
      </c>
      <c r="AC3169" s="2">
        <v>0</v>
      </c>
      <c r="AD3169" s="3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s="2">
        <v>0</v>
      </c>
      <c r="AK3169" s="2">
        <v>0</v>
      </c>
      <c r="AL3169" s="2">
        <v>27.68</v>
      </c>
      <c r="AM3169" s="2">
        <v>0</v>
      </c>
      <c r="AN3169" s="2">
        <v>0</v>
      </c>
      <c r="AO3169" s="2">
        <v>0</v>
      </c>
      <c r="AP3169" s="2">
        <v>0</v>
      </c>
      <c r="AQ3169" s="2">
        <v>0</v>
      </c>
    </row>
    <row r="3170" spans="1:43" x14ac:dyDescent="0.25">
      <c r="A3170" s="1">
        <v>46146</v>
      </c>
      <c r="B3170" t="s">
        <v>48</v>
      </c>
      <c r="C3170">
        <v>649163</v>
      </c>
      <c r="D3170">
        <v>2034624427</v>
      </c>
      <c r="E3170" t="s">
        <v>2878</v>
      </c>
      <c r="F3170" t="s">
        <v>2879</v>
      </c>
      <c r="G3170" t="s">
        <v>51</v>
      </c>
      <c r="H3170" t="s">
        <v>82</v>
      </c>
      <c r="I3170" t="s">
        <v>734</v>
      </c>
      <c r="J3170" t="s">
        <v>746</v>
      </c>
      <c r="K3170">
        <v>824062</v>
      </c>
      <c r="L3170" t="s">
        <v>400</v>
      </c>
      <c r="M3170" t="s">
        <v>401</v>
      </c>
      <c r="N3170" t="s">
        <v>57</v>
      </c>
      <c r="O3170" s="1">
        <v>46113</v>
      </c>
      <c r="Q3170" s="1">
        <v>46174</v>
      </c>
      <c r="R3170" s="2">
        <v>35.56</v>
      </c>
      <c r="S3170">
        <v>1</v>
      </c>
      <c r="T3170" t="s">
        <v>58</v>
      </c>
      <c r="U3170" t="s">
        <v>59</v>
      </c>
      <c r="V3170" s="3">
        <v>0.9</v>
      </c>
      <c r="W3170" s="2">
        <v>0</v>
      </c>
      <c r="X3170">
        <v>0</v>
      </c>
      <c r="Y3170" t="s">
        <v>60</v>
      </c>
      <c r="Z3170" t="s">
        <v>143</v>
      </c>
      <c r="AA3170">
        <v>0</v>
      </c>
      <c r="AB3170" s="2">
        <v>0</v>
      </c>
      <c r="AC3170" s="2">
        <v>0</v>
      </c>
      <c r="AD3170" s="3">
        <v>0</v>
      </c>
      <c r="AE3170" s="2">
        <v>0</v>
      </c>
      <c r="AF3170" s="2">
        <v>0</v>
      </c>
      <c r="AG3170" s="2">
        <v>0</v>
      </c>
      <c r="AH3170" s="2">
        <v>0</v>
      </c>
      <c r="AI3170" s="2">
        <v>0</v>
      </c>
      <c r="AJ3170" s="2">
        <v>0</v>
      </c>
      <c r="AK3170" s="2">
        <v>0</v>
      </c>
      <c r="AL3170" s="2">
        <v>32</v>
      </c>
      <c r="AM3170" s="2">
        <v>0</v>
      </c>
      <c r="AN3170" s="2">
        <v>0</v>
      </c>
      <c r="AO3170" s="2">
        <v>0</v>
      </c>
      <c r="AP3170" s="2">
        <v>0</v>
      </c>
      <c r="AQ3170" s="2">
        <v>0</v>
      </c>
    </row>
    <row r="3171" spans="1:43" x14ac:dyDescent="0.25">
      <c r="A3171" s="1">
        <v>46146</v>
      </c>
      <c r="B3171" t="s">
        <v>48</v>
      </c>
      <c r="C3171">
        <v>649163</v>
      </c>
      <c r="D3171">
        <v>2034627321</v>
      </c>
      <c r="E3171" t="s">
        <v>2880</v>
      </c>
      <c r="F3171" t="s">
        <v>771</v>
      </c>
      <c r="G3171" t="s">
        <v>51</v>
      </c>
      <c r="H3171" t="s">
        <v>210</v>
      </c>
      <c r="I3171" t="s">
        <v>734</v>
      </c>
      <c r="J3171" t="s">
        <v>735</v>
      </c>
      <c r="K3171">
        <v>856163</v>
      </c>
      <c r="L3171" t="s">
        <v>216</v>
      </c>
      <c r="M3171" t="s">
        <v>217</v>
      </c>
      <c r="N3171" t="s">
        <v>57</v>
      </c>
      <c r="O3171" s="1">
        <v>46113</v>
      </c>
      <c r="Q3171" s="1">
        <v>46174</v>
      </c>
      <c r="R3171" s="2">
        <v>27.39</v>
      </c>
      <c r="S3171">
        <v>1</v>
      </c>
      <c r="T3171" t="s">
        <v>58</v>
      </c>
      <c r="U3171" t="s">
        <v>59</v>
      </c>
      <c r="V3171" s="3">
        <v>0.7</v>
      </c>
      <c r="W3171" s="2">
        <v>0</v>
      </c>
      <c r="X3171">
        <v>0</v>
      </c>
      <c r="Y3171" t="s">
        <v>60</v>
      </c>
      <c r="Z3171" t="s">
        <v>143</v>
      </c>
      <c r="AA3171">
        <v>0</v>
      </c>
      <c r="AB3171" s="2">
        <v>0</v>
      </c>
      <c r="AC3171" s="2">
        <v>0</v>
      </c>
      <c r="AD3171" s="3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19.170000000000002</v>
      </c>
      <c r="AM3171" s="2">
        <v>0</v>
      </c>
      <c r="AN3171" s="2">
        <v>0</v>
      </c>
      <c r="AO3171" s="2">
        <v>0</v>
      </c>
      <c r="AP3171" s="2">
        <v>0</v>
      </c>
      <c r="AQ3171" s="2">
        <v>0</v>
      </c>
    </row>
    <row r="3172" spans="1:43" x14ac:dyDescent="0.25">
      <c r="A3172" s="1">
        <v>46146</v>
      </c>
      <c r="B3172" t="s">
        <v>48</v>
      </c>
      <c r="C3172">
        <v>649163</v>
      </c>
      <c r="D3172">
        <v>2034641777</v>
      </c>
      <c r="E3172" t="s">
        <v>857</v>
      </c>
      <c r="F3172" t="s">
        <v>2881</v>
      </c>
      <c r="G3172" t="s">
        <v>51</v>
      </c>
      <c r="H3172" t="s">
        <v>213</v>
      </c>
      <c r="I3172" t="s">
        <v>734</v>
      </c>
      <c r="J3172" t="s">
        <v>735</v>
      </c>
      <c r="K3172">
        <v>753748</v>
      </c>
      <c r="L3172" t="s">
        <v>72</v>
      </c>
      <c r="M3172" t="s">
        <v>73</v>
      </c>
      <c r="N3172" t="s">
        <v>57</v>
      </c>
      <c r="O3172" s="1">
        <v>46113</v>
      </c>
      <c r="Q3172" s="1">
        <v>46174</v>
      </c>
      <c r="R3172" s="2">
        <v>26.81</v>
      </c>
      <c r="S3172">
        <v>1</v>
      </c>
      <c r="T3172" t="s">
        <v>58</v>
      </c>
      <c r="U3172" t="s">
        <v>59</v>
      </c>
      <c r="V3172" s="3">
        <v>0.7</v>
      </c>
      <c r="W3172" s="2">
        <v>0</v>
      </c>
      <c r="X3172">
        <v>0</v>
      </c>
      <c r="Y3172" t="s">
        <v>60</v>
      </c>
      <c r="Z3172" t="s">
        <v>143</v>
      </c>
      <c r="AA3172">
        <v>0</v>
      </c>
      <c r="AB3172" s="2">
        <v>0</v>
      </c>
      <c r="AC3172" s="2">
        <v>0</v>
      </c>
      <c r="AD3172" s="3">
        <v>0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s="2">
        <v>0</v>
      </c>
      <c r="AK3172" s="2">
        <v>0</v>
      </c>
      <c r="AL3172" s="2">
        <v>18.77</v>
      </c>
      <c r="AM3172" s="2">
        <v>0</v>
      </c>
      <c r="AN3172" s="2">
        <v>0</v>
      </c>
      <c r="AO3172" s="2">
        <v>0</v>
      </c>
      <c r="AP3172" s="2">
        <v>0</v>
      </c>
      <c r="AQ3172" s="2">
        <v>0</v>
      </c>
    </row>
    <row r="3173" spans="1:43" x14ac:dyDescent="0.25">
      <c r="A3173" s="1">
        <v>46146</v>
      </c>
      <c r="B3173" t="s">
        <v>48</v>
      </c>
      <c r="C3173">
        <v>649163</v>
      </c>
      <c r="D3173">
        <v>2034641778</v>
      </c>
      <c r="E3173" t="s">
        <v>857</v>
      </c>
      <c r="F3173" t="s">
        <v>2881</v>
      </c>
      <c r="G3173" t="s">
        <v>51</v>
      </c>
      <c r="H3173" t="s">
        <v>213</v>
      </c>
      <c r="I3173" t="s">
        <v>734</v>
      </c>
      <c r="J3173" t="s">
        <v>746</v>
      </c>
      <c r="K3173">
        <v>753748</v>
      </c>
      <c r="L3173" t="s">
        <v>72</v>
      </c>
      <c r="M3173" t="s">
        <v>73</v>
      </c>
      <c r="N3173" t="s">
        <v>57</v>
      </c>
      <c r="O3173" s="1">
        <v>46113</v>
      </c>
      <c r="Q3173" s="1">
        <v>46174</v>
      </c>
      <c r="R3173" s="2">
        <v>39.880000000000003</v>
      </c>
      <c r="S3173">
        <v>1</v>
      </c>
      <c r="T3173" t="s">
        <v>58</v>
      </c>
      <c r="U3173" t="s">
        <v>59</v>
      </c>
      <c r="V3173" s="3">
        <v>0.9</v>
      </c>
      <c r="W3173" s="2">
        <v>0</v>
      </c>
      <c r="X3173">
        <v>0</v>
      </c>
      <c r="Y3173" t="s">
        <v>60</v>
      </c>
      <c r="Z3173" t="s">
        <v>143</v>
      </c>
      <c r="AA3173">
        <v>0</v>
      </c>
      <c r="AB3173" s="2">
        <v>0</v>
      </c>
      <c r="AC3173" s="2">
        <v>0</v>
      </c>
      <c r="AD3173" s="3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2">
        <v>0</v>
      </c>
      <c r="AK3173" s="2">
        <v>0</v>
      </c>
      <c r="AL3173" s="2">
        <v>35.89</v>
      </c>
      <c r="AM3173" s="2">
        <v>0</v>
      </c>
      <c r="AN3173" s="2">
        <v>0</v>
      </c>
      <c r="AO3173" s="2">
        <v>0</v>
      </c>
      <c r="AP3173" s="2">
        <v>0</v>
      </c>
      <c r="AQ3173" s="2">
        <v>0</v>
      </c>
    </row>
    <row r="3174" spans="1:43" x14ac:dyDescent="0.25">
      <c r="A3174" s="1">
        <v>46146</v>
      </c>
      <c r="B3174" t="s">
        <v>48</v>
      </c>
      <c r="C3174">
        <v>649163</v>
      </c>
      <c r="D3174">
        <v>2034644478</v>
      </c>
      <c r="E3174" t="s">
        <v>2643</v>
      </c>
      <c r="F3174" t="s">
        <v>662</v>
      </c>
      <c r="G3174" t="s">
        <v>51</v>
      </c>
      <c r="H3174" t="s">
        <v>220</v>
      </c>
      <c r="I3174" t="s">
        <v>734</v>
      </c>
      <c r="J3174" t="s">
        <v>735</v>
      </c>
      <c r="K3174">
        <v>823350</v>
      </c>
      <c r="L3174" t="s">
        <v>216</v>
      </c>
      <c r="M3174" t="s">
        <v>221</v>
      </c>
      <c r="N3174" t="s">
        <v>57</v>
      </c>
      <c r="O3174" s="1">
        <v>46113</v>
      </c>
      <c r="Q3174" s="1">
        <v>46174</v>
      </c>
      <c r="R3174" s="2">
        <v>52.76</v>
      </c>
      <c r="S3174">
        <v>1</v>
      </c>
      <c r="T3174" t="s">
        <v>58</v>
      </c>
      <c r="U3174" t="s">
        <v>59</v>
      </c>
      <c r="V3174" s="3">
        <v>0.7</v>
      </c>
      <c r="W3174" s="2">
        <v>0</v>
      </c>
      <c r="X3174">
        <v>0</v>
      </c>
      <c r="Y3174" t="s">
        <v>60</v>
      </c>
      <c r="Z3174" t="s">
        <v>143</v>
      </c>
      <c r="AA3174">
        <v>0</v>
      </c>
      <c r="AB3174" s="2">
        <v>0</v>
      </c>
      <c r="AC3174" s="2">
        <v>0</v>
      </c>
      <c r="AD3174" s="3">
        <v>0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s="2">
        <v>0</v>
      </c>
      <c r="AK3174" s="2">
        <v>0</v>
      </c>
      <c r="AL3174" s="2">
        <v>36.93</v>
      </c>
      <c r="AM3174" s="2">
        <v>0</v>
      </c>
      <c r="AN3174" s="2">
        <v>0</v>
      </c>
      <c r="AO3174" s="2">
        <v>0</v>
      </c>
      <c r="AP3174" s="2">
        <v>0</v>
      </c>
      <c r="AQ3174" s="2">
        <v>0</v>
      </c>
    </row>
    <row r="3175" spans="1:43" x14ac:dyDescent="0.25">
      <c r="A3175" s="1">
        <v>46146</v>
      </c>
      <c r="B3175" t="s">
        <v>48</v>
      </c>
      <c r="C3175">
        <v>649163</v>
      </c>
      <c r="D3175">
        <v>2034644482</v>
      </c>
      <c r="E3175" t="s">
        <v>1462</v>
      </c>
      <c r="F3175" t="s">
        <v>248</v>
      </c>
      <c r="G3175" t="s">
        <v>51</v>
      </c>
      <c r="H3175" t="s">
        <v>82</v>
      </c>
      <c r="I3175" t="s">
        <v>734</v>
      </c>
      <c r="J3175" t="s">
        <v>735</v>
      </c>
      <c r="K3175">
        <v>840313</v>
      </c>
      <c r="L3175" t="s">
        <v>1248</v>
      </c>
      <c r="M3175" t="s">
        <v>1249</v>
      </c>
      <c r="N3175" t="s">
        <v>57</v>
      </c>
      <c r="O3175" s="1">
        <v>46113</v>
      </c>
      <c r="Q3175" s="1">
        <v>46174</v>
      </c>
      <c r="R3175" s="2">
        <v>131.72</v>
      </c>
      <c r="S3175">
        <v>1</v>
      </c>
      <c r="T3175" t="s">
        <v>58</v>
      </c>
      <c r="U3175" t="s">
        <v>59</v>
      </c>
      <c r="V3175" s="3">
        <v>0.7</v>
      </c>
      <c r="W3175" s="2">
        <v>0</v>
      </c>
      <c r="X3175">
        <v>0</v>
      </c>
      <c r="Y3175" t="s">
        <v>60</v>
      </c>
      <c r="Z3175" t="s">
        <v>143</v>
      </c>
      <c r="AA3175">
        <v>0</v>
      </c>
      <c r="AB3175" s="2">
        <v>0</v>
      </c>
      <c r="AC3175" s="2">
        <v>0</v>
      </c>
      <c r="AD3175" s="3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0</v>
      </c>
      <c r="AL3175" s="2">
        <v>92.2</v>
      </c>
      <c r="AM3175" s="2">
        <v>0</v>
      </c>
      <c r="AN3175" s="2">
        <v>0</v>
      </c>
      <c r="AO3175" s="2">
        <v>0</v>
      </c>
      <c r="AP3175" s="2">
        <v>0</v>
      </c>
      <c r="AQ3175" s="2">
        <v>0</v>
      </c>
    </row>
    <row r="3176" spans="1:43" x14ac:dyDescent="0.25">
      <c r="A3176" s="1">
        <v>46146</v>
      </c>
      <c r="B3176" t="s">
        <v>48</v>
      </c>
      <c r="C3176">
        <v>649163</v>
      </c>
      <c r="D3176">
        <v>2034646139</v>
      </c>
      <c r="E3176" t="s">
        <v>483</v>
      </c>
      <c r="F3176" t="s">
        <v>1117</v>
      </c>
      <c r="G3176" t="s">
        <v>51</v>
      </c>
      <c r="H3176" t="s">
        <v>257</v>
      </c>
      <c r="I3176" t="s">
        <v>734</v>
      </c>
      <c r="J3176" t="s">
        <v>735</v>
      </c>
      <c r="K3176">
        <v>753748</v>
      </c>
      <c r="L3176" t="s">
        <v>72</v>
      </c>
      <c r="M3176" t="s">
        <v>73</v>
      </c>
      <c r="N3176" t="s">
        <v>57</v>
      </c>
      <c r="O3176" s="1">
        <v>46113</v>
      </c>
      <c r="Q3176" s="1">
        <v>46174</v>
      </c>
      <c r="R3176" s="2">
        <v>31.88</v>
      </c>
      <c r="S3176">
        <v>1</v>
      </c>
      <c r="T3176" t="s">
        <v>58</v>
      </c>
      <c r="U3176" t="s">
        <v>59</v>
      </c>
      <c r="V3176" s="3">
        <v>0.7</v>
      </c>
      <c r="W3176" s="2">
        <v>0</v>
      </c>
      <c r="X3176">
        <v>0</v>
      </c>
      <c r="Y3176" t="s">
        <v>60</v>
      </c>
      <c r="Z3176" t="s">
        <v>143</v>
      </c>
      <c r="AA3176">
        <v>0</v>
      </c>
      <c r="AB3176" s="2">
        <v>0</v>
      </c>
      <c r="AC3176" s="2">
        <v>0</v>
      </c>
      <c r="AD3176" s="3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2">
        <v>0</v>
      </c>
      <c r="AK3176" s="2">
        <v>0</v>
      </c>
      <c r="AL3176" s="2">
        <v>22.32</v>
      </c>
      <c r="AM3176" s="2">
        <v>0</v>
      </c>
      <c r="AN3176" s="2">
        <v>0</v>
      </c>
      <c r="AO3176" s="2">
        <v>0</v>
      </c>
      <c r="AP3176" s="2">
        <v>0</v>
      </c>
      <c r="AQ3176" s="2">
        <v>0</v>
      </c>
    </row>
    <row r="3177" spans="1:43" x14ac:dyDescent="0.25">
      <c r="A3177" s="1">
        <v>46146</v>
      </c>
      <c r="B3177" t="s">
        <v>48</v>
      </c>
      <c r="C3177">
        <v>649163</v>
      </c>
      <c r="D3177">
        <v>2034652673</v>
      </c>
      <c r="E3177" t="s">
        <v>2882</v>
      </c>
      <c r="F3177" t="s">
        <v>2883</v>
      </c>
      <c r="G3177" t="s">
        <v>51</v>
      </c>
      <c r="H3177" t="s">
        <v>177</v>
      </c>
      <c r="I3177" t="s">
        <v>734</v>
      </c>
      <c r="J3177" t="s">
        <v>778</v>
      </c>
      <c r="K3177">
        <v>902625</v>
      </c>
      <c r="L3177" t="s">
        <v>1216</v>
      </c>
      <c r="M3177" t="s">
        <v>1217</v>
      </c>
      <c r="N3177" t="s">
        <v>57</v>
      </c>
      <c r="O3177" s="1">
        <v>46113</v>
      </c>
      <c r="Q3177" s="1">
        <v>46174</v>
      </c>
      <c r="R3177" s="2">
        <v>32.81</v>
      </c>
      <c r="S3177">
        <v>1</v>
      </c>
      <c r="T3177" t="s">
        <v>58</v>
      </c>
      <c r="U3177" t="s">
        <v>59</v>
      </c>
      <c r="V3177" s="3">
        <v>0.42</v>
      </c>
      <c r="W3177" s="2">
        <v>0</v>
      </c>
      <c r="X3177">
        <v>0</v>
      </c>
      <c r="Y3177" t="s">
        <v>60</v>
      </c>
      <c r="Z3177" t="s">
        <v>143</v>
      </c>
      <c r="AA3177">
        <v>0</v>
      </c>
      <c r="AB3177" s="2">
        <v>0</v>
      </c>
      <c r="AC3177" s="2">
        <v>0</v>
      </c>
      <c r="AD3177" s="3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J3177" s="2">
        <v>0</v>
      </c>
      <c r="AK3177" s="2">
        <v>0</v>
      </c>
      <c r="AL3177" s="2">
        <v>13.78</v>
      </c>
      <c r="AM3177" s="2">
        <v>0</v>
      </c>
      <c r="AN3177" s="2">
        <v>0</v>
      </c>
      <c r="AO3177" s="2">
        <v>0</v>
      </c>
      <c r="AP3177" s="2">
        <v>0</v>
      </c>
      <c r="AQ3177" s="2">
        <v>0</v>
      </c>
    </row>
    <row r="3178" spans="1:43" x14ac:dyDescent="0.25">
      <c r="A3178" s="1">
        <v>46146</v>
      </c>
      <c r="B3178" t="s">
        <v>48</v>
      </c>
      <c r="C3178">
        <v>649163</v>
      </c>
      <c r="D3178">
        <v>2034652674</v>
      </c>
      <c r="E3178" t="s">
        <v>2882</v>
      </c>
      <c r="F3178" t="s">
        <v>2883</v>
      </c>
      <c r="G3178" t="s">
        <v>51</v>
      </c>
      <c r="H3178" t="s">
        <v>177</v>
      </c>
      <c r="I3178" t="s">
        <v>734</v>
      </c>
      <c r="J3178" t="s">
        <v>740</v>
      </c>
      <c r="K3178">
        <v>902625</v>
      </c>
      <c r="L3178" t="s">
        <v>1216</v>
      </c>
      <c r="M3178" t="s">
        <v>1217</v>
      </c>
      <c r="N3178" t="s">
        <v>57</v>
      </c>
      <c r="O3178" s="1">
        <v>46113</v>
      </c>
      <c r="Q3178" s="1">
        <v>46174</v>
      </c>
      <c r="R3178" s="2">
        <v>24.61</v>
      </c>
      <c r="S3178">
        <v>1</v>
      </c>
      <c r="T3178" t="s">
        <v>58</v>
      </c>
      <c r="U3178" t="s">
        <v>59</v>
      </c>
      <c r="V3178" s="3">
        <v>0.7</v>
      </c>
      <c r="W3178" s="2">
        <v>0</v>
      </c>
      <c r="X3178">
        <v>0</v>
      </c>
      <c r="Y3178" t="s">
        <v>60</v>
      </c>
      <c r="Z3178" t="s">
        <v>143</v>
      </c>
      <c r="AA3178">
        <v>0</v>
      </c>
      <c r="AB3178" s="2">
        <v>0</v>
      </c>
      <c r="AC3178" s="2">
        <v>0</v>
      </c>
      <c r="AD3178" s="3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0</v>
      </c>
      <c r="AJ3178" s="2">
        <v>0</v>
      </c>
      <c r="AK3178" s="2">
        <v>0</v>
      </c>
      <c r="AL3178" s="2">
        <v>17.23</v>
      </c>
      <c r="AM3178" s="2">
        <v>0</v>
      </c>
      <c r="AN3178" s="2">
        <v>0</v>
      </c>
      <c r="AO3178" s="2">
        <v>0</v>
      </c>
      <c r="AP3178" s="2">
        <v>0</v>
      </c>
      <c r="AQ3178" s="2">
        <v>0</v>
      </c>
    </row>
    <row r="3179" spans="1:43" x14ac:dyDescent="0.25">
      <c r="A3179" s="1">
        <v>46146</v>
      </c>
      <c r="B3179" t="s">
        <v>48</v>
      </c>
      <c r="C3179">
        <v>649163</v>
      </c>
      <c r="D3179">
        <v>2034659996</v>
      </c>
      <c r="E3179" t="s">
        <v>2253</v>
      </c>
      <c r="F3179" t="s">
        <v>2254</v>
      </c>
      <c r="G3179" t="s">
        <v>51</v>
      </c>
      <c r="H3179" t="s">
        <v>244</v>
      </c>
      <c r="I3179" t="s">
        <v>734</v>
      </c>
      <c r="J3179" t="s">
        <v>735</v>
      </c>
      <c r="K3179">
        <v>651818</v>
      </c>
      <c r="L3179" t="s">
        <v>114</v>
      </c>
      <c r="M3179" t="s">
        <v>115</v>
      </c>
      <c r="N3179" t="s">
        <v>57</v>
      </c>
      <c r="O3179" s="1">
        <v>46113</v>
      </c>
      <c r="Q3179" s="1">
        <v>46174</v>
      </c>
      <c r="R3179" s="2">
        <v>31.88</v>
      </c>
      <c r="S3179">
        <v>1</v>
      </c>
      <c r="T3179" t="s">
        <v>58</v>
      </c>
      <c r="U3179" t="s">
        <v>59</v>
      </c>
      <c r="V3179" s="3">
        <v>0.7</v>
      </c>
      <c r="W3179" s="2">
        <v>0</v>
      </c>
      <c r="X3179">
        <v>0</v>
      </c>
      <c r="Y3179" t="s">
        <v>60</v>
      </c>
      <c r="Z3179" t="s">
        <v>143</v>
      </c>
      <c r="AA3179">
        <v>0</v>
      </c>
      <c r="AB3179" s="2">
        <v>0</v>
      </c>
      <c r="AC3179" s="2">
        <v>0</v>
      </c>
      <c r="AD3179" s="3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0</v>
      </c>
      <c r="AJ3179" s="2">
        <v>0</v>
      </c>
      <c r="AK3179" s="2">
        <v>0</v>
      </c>
      <c r="AL3179" s="2">
        <v>22.32</v>
      </c>
      <c r="AM3179" s="2">
        <v>0</v>
      </c>
      <c r="AN3179" s="2">
        <v>0</v>
      </c>
      <c r="AO3179" s="2">
        <v>0</v>
      </c>
      <c r="AP3179" s="2">
        <v>0</v>
      </c>
      <c r="AQ3179" s="2">
        <v>0</v>
      </c>
    </row>
    <row r="3180" spans="1:43" x14ac:dyDescent="0.25">
      <c r="A3180" s="1">
        <v>46146</v>
      </c>
      <c r="B3180" t="s">
        <v>48</v>
      </c>
      <c r="C3180">
        <v>649163</v>
      </c>
      <c r="D3180">
        <v>2034661726</v>
      </c>
      <c r="E3180" t="s">
        <v>2884</v>
      </c>
      <c r="F3180" t="s">
        <v>490</v>
      </c>
      <c r="G3180" t="s">
        <v>51</v>
      </c>
      <c r="H3180" t="s">
        <v>177</v>
      </c>
      <c r="I3180" t="s">
        <v>734</v>
      </c>
      <c r="J3180" t="s">
        <v>740</v>
      </c>
      <c r="K3180">
        <v>823068</v>
      </c>
      <c r="L3180" t="s">
        <v>178</v>
      </c>
      <c r="M3180" t="s">
        <v>179</v>
      </c>
      <c r="N3180" t="s">
        <v>57</v>
      </c>
      <c r="O3180" s="1">
        <v>46114</v>
      </c>
      <c r="Q3180" s="1">
        <v>46175</v>
      </c>
      <c r="R3180" s="2">
        <v>24.61</v>
      </c>
      <c r="S3180">
        <v>1</v>
      </c>
      <c r="T3180" t="s">
        <v>58</v>
      </c>
      <c r="U3180" t="s">
        <v>59</v>
      </c>
      <c r="V3180" s="3">
        <v>0.7</v>
      </c>
      <c r="W3180" s="2">
        <v>0</v>
      </c>
      <c r="X3180">
        <v>0</v>
      </c>
      <c r="Y3180" t="s">
        <v>60</v>
      </c>
      <c r="Z3180" t="s">
        <v>143</v>
      </c>
      <c r="AA3180">
        <v>0</v>
      </c>
      <c r="AB3180" s="2">
        <v>0</v>
      </c>
      <c r="AC3180" s="2">
        <v>0</v>
      </c>
      <c r="AD3180" s="3">
        <v>0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s="2">
        <v>0</v>
      </c>
      <c r="AK3180" s="2">
        <v>0</v>
      </c>
      <c r="AL3180" s="2">
        <v>17.23</v>
      </c>
      <c r="AM3180" s="2">
        <v>0</v>
      </c>
      <c r="AN3180" s="2">
        <v>0</v>
      </c>
      <c r="AO3180" s="2">
        <v>0</v>
      </c>
      <c r="AP3180" s="2">
        <v>0</v>
      </c>
      <c r="AQ3180" s="2">
        <v>0</v>
      </c>
    </row>
    <row r="3181" spans="1:43" x14ac:dyDescent="0.25">
      <c r="A3181" s="1">
        <v>46146</v>
      </c>
      <c r="B3181" t="s">
        <v>48</v>
      </c>
      <c r="C3181">
        <v>649163</v>
      </c>
      <c r="D3181">
        <v>2034665643</v>
      </c>
      <c r="E3181" t="s">
        <v>2255</v>
      </c>
      <c r="F3181" t="s">
        <v>293</v>
      </c>
      <c r="G3181" t="s">
        <v>51</v>
      </c>
      <c r="H3181" t="s">
        <v>113</v>
      </c>
      <c r="I3181" t="s">
        <v>734</v>
      </c>
      <c r="J3181" t="s">
        <v>735</v>
      </c>
      <c r="K3181">
        <v>822733</v>
      </c>
      <c r="L3181" t="s">
        <v>911</v>
      </c>
      <c r="M3181" t="s">
        <v>912</v>
      </c>
      <c r="N3181" t="s">
        <v>57</v>
      </c>
      <c r="O3181" s="1">
        <v>46113</v>
      </c>
      <c r="Q3181" s="1">
        <v>46174</v>
      </c>
      <c r="R3181" s="2">
        <v>31.28</v>
      </c>
      <c r="S3181">
        <v>1</v>
      </c>
      <c r="T3181" t="s">
        <v>58</v>
      </c>
      <c r="U3181" t="s">
        <v>59</v>
      </c>
      <c r="V3181" s="3">
        <v>0.7</v>
      </c>
      <c r="W3181" s="2">
        <v>0</v>
      </c>
      <c r="X3181">
        <v>0</v>
      </c>
      <c r="Y3181" t="s">
        <v>60</v>
      </c>
      <c r="Z3181" t="s">
        <v>143</v>
      </c>
      <c r="AA3181">
        <v>0</v>
      </c>
      <c r="AB3181" s="2">
        <v>0</v>
      </c>
      <c r="AC3181" s="2">
        <v>0</v>
      </c>
      <c r="AD3181" s="3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s="2">
        <v>0</v>
      </c>
      <c r="AK3181" s="2">
        <v>0</v>
      </c>
      <c r="AL3181" s="2">
        <v>21.9</v>
      </c>
      <c r="AM3181" s="2">
        <v>0</v>
      </c>
      <c r="AN3181" s="2">
        <v>0</v>
      </c>
      <c r="AO3181" s="2">
        <v>0</v>
      </c>
      <c r="AP3181" s="2">
        <v>0</v>
      </c>
      <c r="AQ3181" s="2">
        <v>0</v>
      </c>
    </row>
    <row r="3182" spans="1:43" x14ac:dyDescent="0.25">
      <c r="A3182" s="1">
        <v>46146</v>
      </c>
      <c r="B3182" t="s">
        <v>48</v>
      </c>
      <c r="C3182">
        <v>649163</v>
      </c>
      <c r="D3182">
        <v>2034665644</v>
      </c>
      <c r="E3182" t="s">
        <v>2255</v>
      </c>
      <c r="F3182" t="s">
        <v>293</v>
      </c>
      <c r="G3182" t="s">
        <v>51</v>
      </c>
      <c r="H3182" t="s">
        <v>113</v>
      </c>
      <c r="I3182" t="s">
        <v>734</v>
      </c>
      <c r="J3182" t="s">
        <v>746</v>
      </c>
      <c r="K3182">
        <v>822733</v>
      </c>
      <c r="L3182" t="s">
        <v>911</v>
      </c>
      <c r="M3182" t="s">
        <v>912</v>
      </c>
      <c r="N3182" t="s">
        <v>57</v>
      </c>
      <c r="O3182" s="1">
        <v>46113</v>
      </c>
      <c r="Q3182" s="1">
        <v>46174</v>
      </c>
      <c r="R3182" s="2">
        <v>43.81</v>
      </c>
      <c r="S3182">
        <v>1</v>
      </c>
      <c r="T3182" t="s">
        <v>58</v>
      </c>
      <c r="U3182" t="s">
        <v>59</v>
      </c>
      <c r="V3182" s="3">
        <v>0.9</v>
      </c>
      <c r="W3182" s="2">
        <v>0</v>
      </c>
      <c r="X3182">
        <v>0</v>
      </c>
      <c r="Y3182" t="s">
        <v>60</v>
      </c>
      <c r="Z3182" t="s">
        <v>143</v>
      </c>
      <c r="AA3182">
        <v>0</v>
      </c>
      <c r="AB3182" s="2">
        <v>0</v>
      </c>
      <c r="AC3182" s="2">
        <v>0</v>
      </c>
      <c r="AD3182" s="3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s="2">
        <v>0</v>
      </c>
      <c r="AK3182" s="2">
        <v>0</v>
      </c>
      <c r="AL3182" s="2">
        <v>39.43</v>
      </c>
      <c r="AM3182" s="2">
        <v>0</v>
      </c>
      <c r="AN3182" s="2">
        <v>0</v>
      </c>
      <c r="AO3182" s="2">
        <v>0</v>
      </c>
      <c r="AP3182" s="2">
        <v>0</v>
      </c>
      <c r="AQ3182" s="2">
        <v>0</v>
      </c>
    </row>
    <row r="3183" spans="1:43" x14ac:dyDescent="0.25">
      <c r="A3183" s="1">
        <v>46146</v>
      </c>
      <c r="B3183" t="s">
        <v>48</v>
      </c>
      <c r="C3183">
        <v>649163</v>
      </c>
      <c r="D3183">
        <v>2034669817</v>
      </c>
      <c r="E3183" t="s">
        <v>2885</v>
      </c>
      <c r="F3183" t="s">
        <v>2886</v>
      </c>
      <c r="G3183" t="s">
        <v>51</v>
      </c>
      <c r="H3183" t="s">
        <v>244</v>
      </c>
      <c r="I3183" t="s">
        <v>734</v>
      </c>
      <c r="J3183" t="s">
        <v>735</v>
      </c>
      <c r="K3183">
        <v>651818</v>
      </c>
      <c r="L3183" t="s">
        <v>114</v>
      </c>
      <c r="M3183" t="s">
        <v>115</v>
      </c>
      <c r="N3183" t="s">
        <v>57</v>
      </c>
      <c r="O3183" s="1">
        <v>46118</v>
      </c>
      <c r="Q3183" s="1">
        <v>46179</v>
      </c>
      <c r="R3183" s="2">
        <v>94.38</v>
      </c>
      <c r="S3183">
        <v>1</v>
      </c>
      <c r="T3183" t="s">
        <v>58</v>
      </c>
      <c r="U3183" t="s">
        <v>59</v>
      </c>
      <c r="V3183" s="3">
        <v>0.7</v>
      </c>
      <c r="W3183" s="2">
        <v>0</v>
      </c>
      <c r="X3183">
        <v>0</v>
      </c>
      <c r="Y3183" t="s">
        <v>60</v>
      </c>
      <c r="Z3183" t="s">
        <v>143</v>
      </c>
      <c r="AA3183">
        <v>0</v>
      </c>
      <c r="AB3183" s="2">
        <v>0</v>
      </c>
      <c r="AC3183" s="2">
        <v>0</v>
      </c>
      <c r="AD3183" s="3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66.069999999999993</v>
      </c>
      <c r="AM3183" s="2">
        <v>0</v>
      </c>
      <c r="AN3183" s="2">
        <v>0</v>
      </c>
      <c r="AO3183" s="2">
        <v>0</v>
      </c>
      <c r="AP3183" s="2">
        <v>0</v>
      </c>
      <c r="AQ3183" s="2">
        <v>0</v>
      </c>
    </row>
    <row r="3184" spans="1:43" x14ac:dyDescent="0.25">
      <c r="A3184" s="1">
        <v>46146</v>
      </c>
      <c r="B3184" t="s">
        <v>48</v>
      </c>
      <c r="C3184">
        <v>649163</v>
      </c>
      <c r="D3184">
        <v>2034670110</v>
      </c>
      <c r="E3184" t="s">
        <v>252</v>
      </c>
      <c r="F3184" t="s">
        <v>2887</v>
      </c>
      <c r="G3184" t="s">
        <v>51</v>
      </c>
      <c r="H3184" t="s">
        <v>82</v>
      </c>
      <c r="I3184" t="s">
        <v>734</v>
      </c>
      <c r="J3184" t="s">
        <v>735</v>
      </c>
      <c r="K3184">
        <v>792847</v>
      </c>
      <c r="L3184" t="s">
        <v>286</v>
      </c>
      <c r="M3184" t="s">
        <v>287</v>
      </c>
      <c r="N3184" t="s">
        <v>57</v>
      </c>
      <c r="O3184" s="1">
        <v>46113</v>
      </c>
      <c r="Q3184" s="1">
        <v>46174</v>
      </c>
      <c r="R3184" s="2">
        <v>85.62</v>
      </c>
      <c r="S3184">
        <v>1</v>
      </c>
      <c r="T3184" t="s">
        <v>58</v>
      </c>
      <c r="U3184" t="s">
        <v>59</v>
      </c>
      <c r="V3184" s="3">
        <v>0.7</v>
      </c>
      <c r="W3184" s="2">
        <v>0</v>
      </c>
      <c r="X3184">
        <v>0</v>
      </c>
      <c r="Y3184" t="s">
        <v>60</v>
      </c>
      <c r="Z3184" t="s">
        <v>143</v>
      </c>
      <c r="AA3184">
        <v>0</v>
      </c>
      <c r="AB3184" s="2">
        <v>0</v>
      </c>
      <c r="AC3184" s="2">
        <v>0</v>
      </c>
      <c r="AD3184" s="3">
        <v>0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s="2">
        <v>0</v>
      </c>
      <c r="AK3184" s="2">
        <v>0</v>
      </c>
      <c r="AL3184" s="2">
        <v>59.93</v>
      </c>
      <c r="AM3184" s="2">
        <v>0</v>
      </c>
      <c r="AN3184" s="2">
        <v>0</v>
      </c>
      <c r="AO3184" s="2">
        <v>0</v>
      </c>
      <c r="AP3184" s="2">
        <v>0</v>
      </c>
      <c r="AQ3184" s="2">
        <v>0</v>
      </c>
    </row>
    <row r="3185" spans="1:43" x14ac:dyDescent="0.25">
      <c r="A3185" s="1">
        <v>46146</v>
      </c>
      <c r="B3185" t="s">
        <v>48</v>
      </c>
      <c r="C3185">
        <v>649163</v>
      </c>
      <c r="D3185">
        <v>2034676112</v>
      </c>
      <c r="E3185" t="s">
        <v>2256</v>
      </c>
      <c r="F3185" t="s">
        <v>383</v>
      </c>
      <c r="G3185" t="s">
        <v>51</v>
      </c>
      <c r="H3185" t="s">
        <v>110</v>
      </c>
      <c r="I3185" t="s">
        <v>734</v>
      </c>
      <c r="J3185" t="s">
        <v>735</v>
      </c>
      <c r="K3185">
        <v>767312</v>
      </c>
      <c r="L3185" t="s">
        <v>609</v>
      </c>
      <c r="M3185" t="s">
        <v>466</v>
      </c>
      <c r="N3185" t="s">
        <v>57</v>
      </c>
      <c r="O3185" s="1">
        <v>46113</v>
      </c>
      <c r="Q3185" s="1">
        <v>46174</v>
      </c>
      <c r="R3185" s="2">
        <v>209.6</v>
      </c>
      <c r="S3185">
        <v>1</v>
      </c>
      <c r="T3185" t="s">
        <v>58</v>
      </c>
      <c r="U3185" t="s">
        <v>59</v>
      </c>
      <c r="V3185" s="3">
        <v>0.7</v>
      </c>
      <c r="W3185" s="2">
        <v>0</v>
      </c>
      <c r="X3185">
        <v>0</v>
      </c>
      <c r="Y3185" t="s">
        <v>60</v>
      </c>
      <c r="Z3185" t="s">
        <v>143</v>
      </c>
      <c r="AA3185">
        <v>0</v>
      </c>
      <c r="AB3185" s="2">
        <v>0</v>
      </c>
      <c r="AC3185" s="2">
        <v>0</v>
      </c>
      <c r="AD3185" s="3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s="2">
        <v>0</v>
      </c>
      <c r="AK3185" s="2">
        <v>0</v>
      </c>
      <c r="AL3185" s="2">
        <v>146.72</v>
      </c>
      <c r="AM3185" s="2">
        <v>0</v>
      </c>
      <c r="AN3185" s="2">
        <v>0</v>
      </c>
      <c r="AO3185" s="2">
        <v>0</v>
      </c>
      <c r="AP3185" s="2">
        <v>0</v>
      </c>
      <c r="AQ3185" s="2">
        <v>0</v>
      </c>
    </row>
    <row r="3186" spans="1:43" x14ac:dyDescent="0.25">
      <c r="A3186" s="1">
        <v>46146</v>
      </c>
      <c r="B3186" t="s">
        <v>48</v>
      </c>
      <c r="C3186">
        <v>649163</v>
      </c>
      <c r="D3186">
        <v>2034678176</v>
      </c>
      <c r="E3186" t="s">
        <v>1250</v>
      </c>
      <c r="F3186" t="s">
        <v>1251</v>
      </c>
      <c r="G3186" t="s">
        <v>51</v>
      </c>
      <c r="H3186" t="s">
        <v>213</v>
      </c>
      <c r="I3186" t="s">
        <v>734</v>
      </c>
      <c r="J3186" t="s">
        <v>746</v>
      </c>
      <c r="K3186">
        <v>824062</v>
      </c>
      <c r="L3186" t="s">
        <v>400</v>
      </c>
      <c r="M3186" t="s">
        <v>401</v>
      </c>
      <c r="N3186" t="s">
        <v>57</v>
      </c>
      <c r="O3186" s="1">
        <v>46114</v>
      </c>
      <c r="Q3186" s="1">
        <v>46175</v>
      </c>
      <c r="R3186" s="2">
        <v>64.17</v>
      </c>
      <c r="S3186">
        <v>1</v>
      </c>
      <c r="T3186" t="s">
        <v>58</v>
      </c>
      <c r="U3186" t="s">
        <v>59</v>
      </c>
      <c r="V3186" s="3">
        <v>0.9</v>
      </c>
      <c r="W3186" s="2">
        <v>0</v>
      </c>
      <c r="X3186">
        <v>0</v>
      </c>
      <c r="Y3186" t="s">
        <v>60</v>
      </c>
      <c r="Z3186" t="s">
        <v>143</v>
      </c>
      <c r="AA3186">
        <v>0</v>
      </c>
      <c r="AB3186" s="2">
        <v>0</v>
      </c>
      <c r="AC3186" s="2">
        <v>0</v>
      </c>
      <c r="AD3186" s="3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2">
        <v>0</v>
      </c>
      <c r="AK3186" s="2">
        <v>0</v>
      </c>
      <c r="AL3186" s="2">
        <v>57.75</v>
      </c>
      <c r="AM3186" s="2">
        <v>0</v>
      </c>
      <c r="AN3186" s="2">
        <v>0</v>
      </c>
      <c r="AO3186" s="2">
        <v>0</v>
      </c>
      <c r="AP3186" s="2">
        <v>0</v>
      </c>
      <c r="AQ3186" s="2">
        <v>0</v>
      </c>
    </row>
    <row r="3187" spans="1:43" x14ac:dyDescent="0.25">
      <c r="A3187" s="1">
        <v>46146</v>
      </c>
      <c r="B3187" t="s">
        <v>48</v>
      </c>
      <c r="C3187">
        <v>649163</v>
      </c>
      <c r="D3187">
        <v>2034678869</v>
      </c>
      <c r="E3187" t="s">
        <v>1121</v>
      </c>
      <c r="F3187" t="s">
        <v>2888</v>
      </c>
      <c r="G3187" t="s">
        <v>51</v>
      </c>
      <c r="H3187" t="s">
        <v>244</v>
      </c>
      <c r="I3187" t="s">
        <v>734</v>
      </c>
      <c r="J3187" t="s">
        <v>735</v>
      </c>
      <c r="K3187">
        <v>651818</v>
      </c>
      <c r="L3187" t="s">
        <v>114</v>
      </c>
      <c r="M3187" t="s">
        <v>115</v>
      </c>
      <c r="N3187" t="s">
        <v>169</v>
      </c>
      <c r="O3187" s="1">
        <v>46113</v>
      </c>
      <c r="P3187" s="1">
        <v>46146</v>
      </c>
      <c r="Q3187" s="1">
        <v>46174</v>
      </c>
      <c r="R3187" s="2">
        <v>-334.38</v>
      </c>
      <c r="S3187">
        <v>1</v>
      </c>
      <c r="T3187" t="s">
        <v>58</v>
      </c>
      <c r="U3187" t="s">
        <v>59</v>
      </c>
      <c r="V3187" s="3">
        <v>0.7</v>
      </c>
      <c r="W3187" s="2">
        <v>0</v>
      </c>
      <c r="X3187">
        <v>-1</v>
      </c>
      <c r="Y3187" t="s">
        <v>60</v>
      </c>
      <c r="Z3187" t="s">
        <v>143</v>
      </c>
      <c r="AA3187">
        <v>0</v>
      </c>
      <c r="AB3187" s="2">
        <v>0</v>
      </c>
      <c r="AC3187" s="2">
        <v>0</v>
      </c>
      <c r="AD3187" s="3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2">
        <v>0</v>
      </c>
      <c r="AK3187" s="2">
        <v>0</v>
      </c>
      <c r="AL3187" s="2">
        <v>0</v>
      </c>
      <c r="AM3187" s="2">
        <v>-234.07</v>
      </c>
      <c r="AN3187" s="2">
        <v>-234.07</v>
      </c>
      <c r="AO3187" s="2">
        <v>0</v>
      </c>
      <c r="AP3187" s="2">
        <v>0</v>
      </c>
      <c r="AQ3187" s="2">
        <v>0</v>
      </c>
    </row>
    <row r="3188" spans="1:43" x14ac:dyDescent="0.25">
      <c r="A3188" s="1">
        <v>46146</v>
      </c>
      <c r="B3188" t="s">
        <v>48</v>
      </c>
      <c r="C3188">
        <v>649163</v>
      </c>
      <c r="D3188">
        <v>2028025304</v>
      </c>
      <c r="E3188" t="s">
        <v>2497</v>
      </c>
      <c r="F3188" t="s">
        <v>1648</v>
      </c>
      <c r="G3188" t="s">
        <v>51</v>
      </c>
      <c r="H3188" t="s">
        <v>82</v>
      </c>
      <c r="I3188" t="s">
        <v>1264</v>
      </c>
      <c r="J3188" t="s">
        <v>1333</v>
      </c>
      <c r="K3188">
        <v>814033</v>
      </c>
      <c r="L3188" t="s">
        <v>626</v>
      </c>
      <c r="M3188" t="s">
        <v>334</v>
      </c>
      <c r="N3188" t="s">
        <v>57</v>
      </c>
      <c r="O3188" s="1">
        <v>45748</v>
      </c>
      <c r="Q3188" s="1">
        <v>46174</v>
      </c>
      <c r="R3188" s="2">
        <v>104.53</v>
      </c>
      <c r="S3188">
        <v>1</v>
      </c>
      <c r="T3188" t="s">
        <v>58</v>
      </c>
      <c r="U3188" t="s">
        <v>141</v>
      </c>
      <c r="V3188" s="3">
        <v>0.08</v>
      </c>
      <c r="W3188" s="2">
        <v>0</v>
      </c>
      <c r="X3188">
        <v>0</v>
      </c>
      <c r="Y3188" t="s">
        <v>142</v>
      </c>
      <c r="Z3188" t="s">
        <v>143</v>
      </c>
      <c r="AA3188">
        <v>0</v>
      </c>
      <c r="AB3188" s="2">
        <v>0</v>
      </c>
      <c r="AC3188" s="2">
        <v>0</v>
      </c>
      <c r="AD3188" s="3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s="2">
        <v>0</v>
      </c>
      <c r="AK3188" s="2">
        <v>0</v>
      </c>
      <c r="AL3188" s="2">
        <v>0</v>
      </c>
      <c r="AM3188" s="2">
        <v>8.36</v>
      </c>
      <c r="AN3188" s="2">
        <v>8.36</v>
      </c>
      <c r="AO3188" s="2">
        <v>0</v>
      </c>
      <c r="AP3188" s="2">
        <v>0</v>
      </c>
      <c r="AQ3188" s="2">
        <v>0</v>
      </c>
    </row>
    <row r="3189" spans="1:43" x14ac:dyDescent="0.25">
      <c r="A3189" s="1">
        <v>46146</v>
      </c>
      <c r="B3189" t="s">
        <v>48</v>
      </c>
      <c r="C3189">
        <v>649163</v>
      </c>
      <c r="D3189">
        <v>2028025305</v>
      </c>
      <c r="E3189" t="s">
        <v>2497</v>
      </c>
      <c r="F3189" t="s">
        <v>1648</v>
      </c>
      <c r="G3189" t="s">
        <v>51</v>
      </c>
      <c r="H3189" t="s">
        <v>82</v>
      </c>
      <c r="I3189" t="s">
        <v>1264</v>
      </c>
      <c r="J3189" t="s">
        <v>1334</v>
      </c>
      <c r="K3189">
        <v>814033</v>
      </c>
      <c r="L3189" t="s">
        <v>626</v>
      </c>
      <c r="M3189" t="s">
        <v>334</v>
      </c>
      <c r="N3189" t="s">
        <v>57</v>
      </c>
      <c r="O3189" s="1">
        <v>45748</v>
      </c>
      <c r="Q3189" s="1">
        <v>46174</v>
      </c>
      <c r="R3189" s="2">
        <v>14.95</v>
      </c>
      <c r="S3189">
        <v>1</v>
      </c>
      <c r="T3189" t="s">
        <v>58</v>
      </c>
      <c r="U3189" t="s">
        <v>141</v>
      </c>
      <c r="V3189" s="3">
        <v>0.08</v>
      </c>
      <c r="W3189" s="2">
        <v>0</v>
      </c>
      <c r="X3189">
        <v>0</v>
      </c>
      <c r="Y3189" t="s">
        <v>142</v>
      </c>
      <c r="Z3189" t="s">
        <v>143</v>
      </c>
      <c r="AA3189">
        <v>0</v>
      </c>
      <c r="AB3189" s="2">
        <v>0</v>
      </c>
      <c r="AC3189" s="2">
        <v>0</v>
      </c>
      <c r="AD3189" s="3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s="2">
        <v>0</v>
      </c>
      <c r="AK3189" s="2">
        <v>0</v>
      </c>
      <c r="AL3189" s="2">
        <v>0</v>
      </c>
      <c r="AM3189" s="2">
        <v>1.2</v>
      </c>
      <c r="AN3189" s="2">
        <v>1.2</v>
      </c>
      <c r="AO3189" s="2">
        <v>0</v>
      </c>
      <c r="AP3189" s="2">
        <v>0</v>
      </c>
      <c r="AQ3189" s="2">
        <v>0</v>
      </c>
    </row>
    <row r="3190" spans="1:43" x14ac:dyDescent="0.25">
      <c r="A3190" s="1">
        <v>46146</v>
      </c>
      <c r="B3190" t="s">
        <v>48</v>
      </c>
      <c r="C3190">
        <v>649163</v>
      </c>
      <c r="D3190">
        <v>2028038680</v>
      </c>
      <c r="E3190" t="s">
        <v>2889</v>
      </c>
      <c r="F3190" t="s">
        <v>130</v>
      </c>
      <c r="G3190" t="s">
        <v>51</v>
      </c>
      <c r="H3190" t="s">
        <v>52</v>
      </c>
      <c r="I3190" t="s">
        <v>1264</v>
      </c>
      <c r="J3190" t="s">
        <v>1265</v>
      </c>
      <c r="K3190">
        <v>728134</v>
      </c>
      <c r="L3190" t="s">
        <v>1308</v>
      </c>
      <c r="M3190" t="s">
        <v>404</v>
      </c>
      <c r="N3190" t="s">
        <v>57</v>
      </c>
      <c r="O3190" s="1">
        <v>45748</v>
      </c>
      <c r="Q3190" s="1">
        <v>46174</v>
      </c>
      <c r="R3190" s="2">
        <v>69.31</v>
      </c>
      <c r="S3190">
        <v>1</v>
      </c>
      <c r="T3190" t="s">
        <v>58</v>
      </c>
      <c r="U3190" t="s">
        <v>141</v>
      </c>
      <c r="V3190" s="4">
        <v>5.2499999999999998E-2</v>
      </c>
      <c r="W3190" s="2">
        <v>0</v>
      </c>
      <c r="X3190">
        <v>0</v>
      </c>
      <c r="Y3190" t="s">
        <v>142</v>
      </c>
      <c r="Z3190" t="s">
        <v>143</v>
      </c>
      <c r="AA3190">
        <v>0</v>
      </c>
      <c r="AB3190" s="2">
        <v>0</v>
      </c>
      <c r="AC3190" s="2">
        <v>0</v>
      </c>
      <c r="AD3190" s="3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2">
        <v>0</v>
      </c>
      <c r="AK3190" s="2">
        <v>0</v>
      </c>
      <c r="AL3190" s="2">
        <v>0</v>
      </c>
      <c r="AM3190" s="2">
        <v>3.64</v>
      </c>
      <c r="AN3190" s="2">
        <v>3.64</v>
      </c>
      <c r="AO3190" s="2">
        <v>0</v>
      </c>
      <c r="AP3190" s="2">
        <v>0</v>
      </c>
      <c r="AQ3190" s="2">
        <v>0</v>
      </c>
    </row>
    <row r="3191" spans="1:43" x14ac:dyDescent="0.25">
      <c r="A3191" s="1">
        <v>46146</v>
      </c>
      <c r="B3191" t="s">
        <v>48</v>
      </c>
      <c r="C3191">
        <v>649163</v>
      </c>
      <c r="D3191">
        <v>2028067361</v>
      </c>
      <c r="E3191" t="s">
        <v>483</v>
      </c>
      <c r="F3191" t="s">
        <v>701</v>
      </c>
      <c r="G3191" t="s">
        <v>51</v>
      </c>
      <c r="H3191" t="s">
        <v>52</v>
      </c>
      <c r="I3191" t="s">
        <v>1264</v>
      </c>
      <c r="J3191" t="s">
        <v>1265</v>
      </c>
      <c r="K3191">
        <v>728134</v>
      </c>
      <c r="L3191" t="s">
        <v>1308</v>
      </c>
      <c r="M3191" t="s">
        <v>404</v>
      </c>
      <c r="N3191" t="s">
        <v>57</v>
      </c>
      <c r="O3191" s="1">
        <v>45748</v>
      </c>
      <c r="Q3191" s="1">
        <v>46174</v>
      </c>
      <c r="R3191" s="2">
        <v>87.59</v>
      </c>
      <c r="S3191">
        <v>1</v>
      </c>
      <c r="T3191" t="s">
        <v>58</v>
      </c>
      <c r="U3191" t="s">
        <v>141</v>
      </c>
      <c r="V3191" s="4">
        <v>5.2499999999999998E-2</v>
      </c>
      <c r="W3191" s="2">
        <v>0</v>
      </c>
      <c r="X3191">
        <v>0</v>
      </c>
      <c r="Y3191" t="s">
        <v>142</v>
      </c>
      <c r="Z3191" t="s">
        <v>143</v>
      </c>
      <c r="AA3191">
        <v>0</v>
      </c>
      <c r="AB3191" s="2">
        <v>0</v>
      </c>
      <c r="AC3191" s="2">
        <v>0</v>
      </c>
      <c r="AD3191" s="3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0</v>
      </c>
      <c r="AM3191" s="2">
        <v>4.5999999999999996</v>
      </c>
      <c r="AN3191" s="2">
        <v>4.5999999999999996</v>
      </c>
      <c r="AO3191" s="2">
        <v>0</v>
      </c>
      <c r="AP3191" s="2">
        <v>0</v>
      </c>
      <c r="AQ3191" s="2">
        <v>0</v>
      </c>
    </row>
    <row r="3192" spans="1:43" x14ac:dyDescent="0.25">
      <c r="A3192" s="1">
        <v>46146</v>
      </c>
      <c r="B3192" t="s">
        <v>48</v>
      </c>
      <c r="C3192">
        <v>649163</v>
      </c>
      <c r="D3192">
        <v>2028421977</v>
      </c>
      <c r="E3192" t="s">
        <v>2890</v>
      </c>
      <c r="F3192" t="s">
        <v>1294</v>
      </c>
      <c r="G3192" t="s">
        <v>51</v>
      </c>
      <c r="H3192" t="s">
        <v>82</v>
      </c>
      <c r="I3192" t="s">
        <v>1264</v>
      </c>
      <c r="J3192" t="s">
        <v>1265</v>
      </c>
      <c r="K3192">
        <v>824062</v>
      </c>
      <c r="L3192" t="s">
        <v>400</v>
      </c>
      <c r="M3192" t="s">
        <v>401</v>
      </c>
      <c r="N3192" t="s">
        <v>57</v>
      </c>
      <c r="O3192" s="1">
        <v>45778</v>
      </c>
      <c r="Q3192" s="1">
        <v>46174</v>
      </c>
      <c r="R3192" s="2">
        <v>73.39</v>
      </c>
      <c r="S3192">
        <v>1</v>
      </c>
      <c r="T3192" t="s">
        <v>58</v>
      </c>
      <c r="U3192" t="s">
        <v>141</v>
      </c>
      <c r="V3192" s="4">
        <v>5.2499999999999998E-2</v>
      </c>
      <c r="W3192" s="2">
        <v>0</v>
      </c>
      <c r="X3192">
        <v>0</v>
      </c>
      <c r="Y3192" t="s">
        <v>142</v>
      </c>
      <c r="Z3192" t="s">
        <v>143</v>
      </c>
      <c r="AA3192">
        <v>0</v>
      </c>
      <c r="AB3192" s="2">
        <v>0</v>
      </c>
      <c r="AC3192" s="2">
        <v>0</v>
      </c>
      <c r="AD3192" s="3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2">
        <v>0</v>
      </c>
      <c r="AK3192" s="2">
        <v>0</v>
      </c>
      <c r="AL3192" s="2">
        <v>0</v>
      </c>
      <c r="AM3192" s="2">
        <v>3.85</v>
      </c>
      <c r="AN3192" s="2">
        <v>3.85</v>
      </c>
      <c r="AO3192" s="2">
        <v>0</v>
      </c>
      <c r="AP3192" s="2">
        <v>0</v>
      </c>
      <c r="AQ3192" s="2">
        <v>0</v>
      </c>
    </row>
    <row r="3193" spans="1:43" x14ac:dyDescent="0.25">
      <c r="A3193" s="1">
        <v>46146</v>
      </c>
      <c r="B3193" t="s">
        <v>48</v>
      </c>
      <c r="C3193">
        <v>649163</v>
      </c>
      <c r="D3193">
        <v>2028915803</v>
      </c>
      <c r="E3193" t="s">
        <v>424</v>
      </c>
      <c r="F3193" t="s">
        <v>2891</v>
      </c>
      <c r="G3193" t="s">
        <v>51</v>
      </c>
      <c r="H3193" t="s">
        <v>52</v>
      </c>
      <c r="I3193" t="s">
        <v>1264</v>
      </c>
      <c r="J3193" t="s">
        <v>1265</v>
      </c>
      <c r="K3193">
        <v>728134</v>
      </c>
      <c r="L3193" t="s">
        <v>1308</v>
      </c>
      <c r="M3193" t="s">
        <v>404</v>
      </c>
      <c r="N3193" t="s">
        <v>57</v>
      </c>
      <c r="O3193" s="1">
        <v>45839</v>
      </c>
      <c r="Q3193" s="1">
        <v>46174</v>
      </c>
      <c r="R3193" s="2">
        <v>77.010000000000005</v>
      </c>
      <c r="S3193">
        <v>1</v>
      </c>
      <c r="T3193" t="s">
        <v>58</v>
      </c>
      <c r="U3193" t="s">
        <v>141</v>
      </c>
      <c r="V3193" s="3">
        <v>0.47</v>
      </c>
      <c r="W3193" s="2">
        <v>0</v>
      </c>
      <c r="X3193">
        <v>0</v>
      </c>
      <c r="Y3193" t="s">
        <v>60</v>
      </c>
      <c r="Z3193" t="s">
        <v>143</v>
      </c>
      <c r="AA3193">
        <v>0</v>
      </c>
      <c r="AB3193" s="2">
        <v>0</v>
      </c>
      <c r="AC3193" s="2">
        <v>0</v>
      </c>
      <c r="AD3193" s="3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2">
        <v>0</v>
      </c>
      <c r="AL3193" s="2">
        <v>0</v>
      </c>
      <c r="AM3193" s="2">
        <v>36.19</v>
      </c>
      <c r="AN3193" s="2">
        <v>36.19</v>
      </c>
      <c r="AO3193" s="2">
        <v>0</v>
      </c>
      <c r="AP3193" s="2">
        <v>0</v>
      </c>
      <c r="AQ3193" s="2">
        <v>0</v>
      </c>
    </row>
    <row r="3194" spans="1:43" x14ac:dyDescent="0.25">
      <c r="A3194" s="1">
        <v>46146</v>
      </c>
      <c r="B3194" t="s">
        <v>48</v>
      </c>
      <c r="C3194">
        <v>649163</v>
      </c>
      <c r="D3194">
        <v>2029103669</v>
      </c>
      <c r="E3194" t="s">
        <v>2892</v>
      </c>
      <c r="F3194" t="s">
        <v>233</v>
      </c>
      <c r="G3194" t="s">
        <v>51</v>
      </c>
      <c r="H3194" t="s">
        <v>82</v>
      </c>
      <c r="I3194" t="s">
        <v>1264</v>
      </c>
      <c r="J3194" t="s">
        <v>1265</v>
      </c>
      <c r="K3194">
        <v>813184</v>
      </c>
      <c r="L3194" t="s">
        <v>744</v>
      </c>
      <c r="M3194" t="s">
        <v>745</v>
      </c>
      <c r="N3194" t="s">
        <v>57</v>
      </c>
      <c r="O3194" s="1">
        <v>45809</v>
      </c>
      <c r="Q3194" s="1">
        <v>46174</v>
      </c>
      <c r="R3194" s="2">
        <v>92.39</v>
      </c>
      <c r="S3194">
        <v>1</v>
      </c>
      <c r="T3194" t="s">
        <v>58</v>
      </c>
      <c r="U3194" t="s">
        <v>141</v>
      </c>
      <c r="V3194" s="3">
        <v>0.47</v>
      </c>
      <c r="W3194" s="2">
        <v>0</v>
      </c>
      <c r="X3194">
        <v>0</v>
      </c>
      <c r="Y3194" t="s">
        <v>60</v>
      </c>
      <c r="Z3194" t="s">
        <v>143</v>
      </c>
      <c r="AA3194">
        <v>0</v>
      </c>
      <c r="AB3194" s="2">
        <v>0</v>
      </c>
      <c r="AC3194" s="2">
        <v>0</v>
      </c>
      <c r="AD3194" s="3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2">
        <v>0</v>
      </c>
      <c r="AL3194" s="2">
        <v>0</v>
      </c>
      <c r="AM3194" s="2">
        <v>43.42</v>
      </c>
      <c r="AN3194" s="2">
        <v>43.42</v>
      </c>
      <c r="AO3194" s="2">
        <v>0</v>
      </c>
      <c r="AP3194" s="2">
        <v>0</v>
      </c>
      <c r="AQ3194" s="2">
        <v>0</v>
      </c>
    </row>
    <row r="3195" spans="1:43" x14ac:dyDescent="0.25">
      <c r="A3195" s="1">
        <v>46146</v>
      </c>
      <c r="B3195" t="s">
        <v>48</v>
      </c>
      <c r="C3195">
        <v>649163</v>
      </c>
      <c r="D3195">
        <v>2029771831</v>
      </c>
      <c r="E3195" t="s">
        <v>2893</v>
      </c>
      <c r="F3195" t="s">
        <v>2894</v>
      </c>
      <c r="G3195" t="s">
        <v>51</v>
      </c>
      <c r="H3195" t="s">
        <v>82</v>
      </c>
      <c r="I3195" t="s">
        <v>1264</v>
      </c>
      <c r="J3195" t="s">
        <v>2895</v>
      </c>
      <c r="K3195">
        <v>824062</v>
      </c>
      <c r="L3195" t="s">
        <v>400</v>
      </c>
      <c r="M3195" t="s">
        <v>401</v>
      </c>
      <c r="N3195" t="s">
        <v>57</v>
      </c>
      <c r="O3195" s="1">
        <v>45870</v>
      </c>
      <c r="Q3195" s="1">
        <v>46174</v>
      </c>
      <c r="R3195" s="2">
        <v>14.95</v>
      </c>
      <c r="S3195">
        <v>1</v>
      </c>
      <c r="T3195" t="s">
        <v>58</v>
      </c>
      <c r="U3195" t="s">
        <v>141</v>
      </c>
      <c r="V3195" s="3">
        <v>0.39</v>
      </c>
      <c r="W3195" s="2">
        <v>0</v>
      </c>
      <c r="X3195">
        <v>0</v>
      </c>
      <c r="Y3195" t="s">
        <v>60</v>
      </c>
      <c r="Z3195" t="s">
        <v>143</v>
      </c>
      <c r="AA3195">
        <v>0</v>
      </c>
      <c r="AB3195" s="2">
        <v>0</v>
      </c>
      <c r="AC3195" s="2">
        <v>0</v>
      </c>
      <c r="AD3195" s="3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2">
        <v>0</v>
      </c>
      <c r="AL3195" s="2">
        <v>5.83</v>
      </c>
      <c r="AM3195" s="2">
        <v>0</v>
      </c>
      <c r="AN3195" s="2">
        <v>0</v>
      </c>
      <c r="AO3195" s="2">
        <v>0</v>
      </c>
      <c r="AP3195" s="2">
        <v>0</v>
      </c>
      <c r="AQ3195" s="2">
        <v>0</v>
      </c>
    </row>
    <row r="3196" spans="1:43" x14ac:dyDescent="0.25">
      <c r="A3196" s="1">
        <v>46146</v>
      </c>
      <c r="B3196" t="s">
        <v>48</v>
      </c>
      <c r="C3196">
        <v>649163</v>
      </c>
      <c r="D3196">
        <v>2030107691</v>
      </c>
      <c r="E3196" t="s">
        <v>135</v>
      </c>
      <c r="F3196" t="s">
        <v>1886</v>
      </c>
      <c r="G3196" t="s">
        <v>51</v>
      </c>
      <c r="H3196" t="s">
        <v>106</v>
      </c>
      <c r="I3196" t="s">
        <v>1264</v>
      </c>
      <c r="J3196" t="s">
        <v>1265</v>
      </c>
      <c r="K3196">
        <v>877790</v>
      </c>
      <c r="L3196" t="s">
        <v>301</v>
      </c>
      <c r="M3196" t="s">
        <v>302</v>
      </c>
      <c r="N3196" t="s">
        <v>57</v>
      </c>
      <c r="O3196" s="1">
        <v>45870</v>
      </c>
      <c r="Q3196" s="1">
        <v>46174</v>
      </c>
      <c r="R3196" s="2">
        <v>133.13</v>
      </c>
      <c r="S3196">
        <v>1</v>
      </c>
      <c r="T3196" t="s">
        <v>58</v>
      </c>
      <c r="U3196" t="s">
        <v>141</v>
      </c>
      <c r="V3196" s="3">
        <v>0.47</v>
      </c>
      <c r="W3196" s="2">
        <v>0</v>
      </c>
      <c r="X3196">
        <v>0</v>
      </c>
      <c r="Y3196" t="s">
        <v>60</v>
      </c>
      <c r="Z3196" t="s">
        <v>143</v>
      </c>
      <c r="AA3196">
        <v>0</v>
      </c>
      <c r="AB3196" s="2">
        <v>0</v>
      </c>
      <c r="AC3196" s="2">
        <v>0</v>
      </c>
      <c r="AD3196" s="3">
        <v>0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s="2">
        <v>0</v>
      </c>
      <c r="AK3196" s="2">
        <v>0</v>
      </c>
      <c r="AL3196" s="2">
        <v>0</v>
      </c>
      <c r="AM3196" s="2">
        <v>62.57</v>
      </c>
      <c r="AN3196" s="2">
        <v>62.57</v>
      </c>
      <c r="AO3196" s="2">
        <v>0</v>
      </c>
      <c r="AP3196" s="2">
        <v>0</v>
      </c>
      <c r="AQ3196" s="2">
        <v>0</v>
      </c>
    </row>
    <row r="3197" spans="1:43" x14ac:dyDescent="0.25">
      <c r="A3197" s="1">
        <v>46146</v>
      </c>
      <c r="B3197" t="s">
        <v>48</v>
      </c>
      <c r="C3197">
        <v>649163</v>
      </c>
      <c r="D3197">
        <v>2030127609</v>
      </c>
      <c r="E3197" t="s">
        <v>2896</v>
      </c>
      <c r="F3197" t="s">
        <v>2897</v>
      </c>
      <c r="G3197" t="s">
        <v>51</v>
      </c>
      <c r="H3197" t="s">
        <v>82</v>
      </c>
      <c r="I3197" t="s">
        <v>1264</v>
      </c>
      <c r="J3197" t="s">
        <v>1265</v>
      </c>
      <c r="K3197">
        <v>824076</v>
      </c>
      <c r="L3197" t="s">
        <v>158</v>
      </c>
      <c r="M3197" t="s">
        <v>159</v>
      </c>
      <c r="N3197" t="s">
        <v>57</v>
      </c>
      <c r="O3197" s="1">
        <v>45870</v>
      </c>
      <c r="Q3197" s="1">
        <v>46174</v>
      </c>
      <c r="R3197" s="2">
        <v>94.04</v>
      </c>
      <c r="S3197">
        <v>1</v>
      </c>
      <c r="T3197" t="s">
        <v>58</v>
      </c>
      <c r="U3197" t="s">
        <v>141</v>
      </c>
      <c r="V3197" s="3">
        <v>0.47</v>
      </c>
      <c r="W3197" s="2">
        <v>0</v>
      </c>
      <c r="X3197">
        <v>0</v>
      </c>
      <c r="Y3197" t="s">
        <v>60</v>
      </c>
      <c r="Z3197" t="s">
        <v>143</v>
      </c>
      <c r="AA3197">
        <v>0</v>
      </c>
      <c r="AB3197" s="2">
        <v>0</v>
      </c>
      <c r="AC3197" s="2">
        <v>0</v>
      </c>
      <c r="AD3197" s="3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0</v>
      </c>
      <c r="AL3197" s="2">
        <v>0</v>
      </c>
      <c r="AM3197" s="2">
        <v>44.2</v>
      </c>
      <c r="AN3197" s="2">
        <v>44.2</v>
      </c>
      <c r="AO3197" s="2">
        <v>0</v>
      </c>
      <c r="AP3197" s="2">
        <v>0</v>
      </c>
      <c r="AQ3197" s="2">
        <v>0</v>
      </c>
    </row>
    <row r="3198" spans="1:43" x14ac:dyDescent="0.25">
      <c r="A3198" s="1">
        <v>46146</v>
      </c>
      <c r="B3198" t="s">
        <v>48</v>
      </c>
      <c r="C3198">
        <v>649163</v>
      </c>
      <c r="D3198">
        <v>2030222256</v>
      </c>
      <c r="E3198" t="s">
        <v>473</v>
      </c>
      <c r="F3198" t="s">
        <v>1599</v>
      </c>
      <c r="G3198" t="s">
        <v>51</v>
      </c>
      <c r="H3198" t="s">
        <v>52</v>
      </c>
      <c r="I3198" t="s">
        <v>1264</v>
      </c>
      <c r="J3198" t="s">
        <v>1265</v>
      </c>
      <c r="K3198">
        <v>885445</v>
      </c>
      <c r="L3198" t="s">
        <v>854</v>
      </c>
      <c r="M3198" t="s">
        <v>855</v>
      </c>
      <c r="N3198" t="s">
        <v>57</v>
      </c>
      <c r="O3198" s="1">
        <v>45870</v>
      </c>
      <c r="Q3198" s="1">
        <v>46174</v>
      </c>
      <c r="R3198" s="2">
        <v>48.22</v>
      </c>
      <c r="S3198">
        <v>1</v>
      </c>
      <c r="T3198" t="s">
        <v>58</v>
      </c>
      <c r="U3198" t="s">
        <v>141</v>
      </c>
      <c r="V3198" s="3">
        <v>0.47</v>
      </c>
      <c r="W3198" s="2">
        <v>0</v>
      </c>
      <c r="X3198">
        <v>0</v>
      </c>
      <c r="Y3198" t="s">
        <v>60</v>
      </c>
      <c r="Z3198" t="s">
        <v>143</v>
      </c>
      <c r="AA3198">
        <v>0</v>
      </c>
      <c r="AB3198" s="2">
        <v>0</v>
      </c>
      <c r="AC3198" s="2">
        <v>0</v>
      </c>
      <c r="AD3198" s="3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0</v>
      </c>
      <c r="AL3198" s="2">
        <v>0</v>
      </c>
      <c r="AM3198" s="2">
        <v>22.66</v>
      </c>
      <c r="AN3198" s="2">
        <v>22.66</v>
      </c>
      <c r="AO3198" s="2">
        <v>0</v>
      </c>
      <c r="AP3198" s="2">
        <v>0</v>
      </c>
      <c r="AQ3198" s="2">
        <v>0</v>
      </c>
    </row>
    <row r="3199" spans="1:43" x14ac:dyDescent="0.25">
      <c r="A3199" s="1">
        <v>46146</v>
      </c>
      <c r="B3199" t="s">
        <v>48</v>
      </c>
      <c r="C3199">
        <v>649163</v>
      </c>
      <c r="D3199">
        <v>2030716398</v>
      </c>
      <c r="E3199" t="s">
        <v>2222</v>
      </c>
      <c r="F3199" t="s">
        <v>109</v>
      </c>
      <c r="G3199" t="s">
        <v>51</v>
      </c>
      <c r="H3199" t="s">
        <v>82</v>
      </c>
      <c r="I3199" t="s">
        <v>1264</v>
      </c>
      <c r="J3199" t="s">
        <v>1265</v>
      </c>
      <c r="K3199">
        <v>814033</v>
      </c>
      <c r="L3199" t="s">
        <v>626</v>
      </c>
      <c r="M3199" t="s">
        <v>334</v>
      </c>
      <c r="N3199" t="s">
        <v>57</v>
      </c>
      <c r="O3199" s="1">
        <v>45901</v>
      </c>
      <c r="Q3199" s="1">
        <v>46174</v>
      </c>
      <c r="R3199" s="2">
        <v>84.15</v>
      </c>
      <c r="S3199">
        <v>1</v>
      </c>
      <c r="T3199" t="s">
        <v>58</v>
      </c>
      <c r="U3199" t="s">
        <v>141</v>
      </c>
      <c r="V3199" s="3">
        <v>0.47</v>
      </c>
      <c r="W3199" s="2">
        <v>0</v>
      </c>
      <c r="X3199">
        <v>0</v>
      </c>
      <c r="Y3199" t="s">
        <v>60</v>
      </c>
      <c r="Z3199" t="s">
        <v>143</v>
      </c>
      <c r="AA3199">
        <v>0</v>
      </c>
      <c r="AB3199" s="2">
        <v>0</v>
      </c>
      <c r="AC3199" s="2">
        <v>0</v>
      </c>
      <c r="AD3199" s="3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0</v>
      </c>
      <c r="AL3199" s="2">
        <v>0</v>
      </c>
      <c r="AM3199" s="2">
        <v>39.549999999999997</v>
      </c>
      <c r="AN3199" s="2">
        <v>39.549999999999997</v>
      </c>
      <c r="AO3199" s="2">
        <v>0</v>
      </c>
      <c r="AP3199" s="2">
        <v>0</v>
      </c>
      <c r="AQ3199" s="2">
        <v>0</v>
      </c>
    </row>
    <row r="3200" spans="1:43" x14ac:dyDescent="0.25">
      <c r="A3200" s="1">
        <v>46146</v>
      </c>
      <c r="B3200" t="s">
        <v>48</v>
      </c>
      <c r="C3200">
        <v>649163</v>
      </c>
      <c r="D3200">
        <v>2030775884</v>
      </c>
      <c r="E3200" t="s">
        <v>160</v>
      </c>
      <c r="F3200" t="s">
        <v>712</v>
      </c>
      <c r="G3200" t="s">
        <v>51</v>
      </c>
      <c r="H3200" t="s">
        <v>213</v>
      </c>
      <c r="I3200" t="s">
        <v>1264</v>
      </c>
      <c r="J3200" t="s">
        <v>1265</v>
      </c>
      <c r="K3200">
        <v>878036</v>
      </c>
      <c r="L3200" t="s">
        <v>645</v>
      </c>
      <c r="M3200" t="s">
        <v>646</v>
      </c>
      <c r="N3200" t="s">
        <v>57</v>
      </c>
      <c r="O3200" s="1">
        <v>45901</v>
      </c>
      <c r="Q3200" s="1">
        <v>46174</v>
      </c>
      <c r="R3200" s="2">
        <v>210.43</v>
      </c>
      <c r="S3200">
        <v>1</v>
      </c>
      <c r="T3200" t="s">
        <v>58</v>
      </c>
      <c r="U3200" t="s">
        <v>141</v>
      </c>
      <c r="V3200" s="3">
        <v>0.47</v>
      </c>
      <c r="W3200" s="2">
        <v>0</v>
      </c>
      <c r="X3200">
        <v>0</v>
      </c>
      <c r="Y3200" t="s">
        <v>60</v>
      </c>
      <c r="Z3200" t="s">
        <v>143</v>
      </c>
      <c r="AA3200">
        <v>0</v>
      </c>
      <c r="AB3200" s="2">
        <v>0</v>
      </c>
      <c r="AC3200" s="2">
        <v>0</v>
      </c>
      <c r="AD3200" s="3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2">
        <v>0</v>
      </c>
      <c r="AK3200" s="2">
        <v>0</v>
      </c>
      <c r="AL3200" s="2">
        <v>0</v>
      </c>
      <c r="AM3200" s="2">
        <v>98.9</v>
      </c>
      <c r="AN3200" s="2">
        <v>98.9</v>
      </c>
      <c r="AO3200" s="2">
        <v>0</v>
      </c>
      <c r="AP3200" s="2">
        <v>0</v>
      </c>
      <c r="AQ3200" s="2">
        <v>0</v>
      </c>
    </row>
    <row r="3201" spans="1:43" x14ac:dyDescent="0.25">
      <c r="A3201" s="1">
        <v>46146</v>
      </c>
      <c r="B3201" t="s">
        <v>48</v>
      </c>
      <c r="C3201">
        <v>649163</v>
      </c>
      <c r="D3201">
        <v>2030983565</v>
      </c>
      <c r="E3201" t="s">
        <v>2898</v>
      </c>
      <c r="F3201" t="s">
        <v>1008</v>
      </c>
      <c r="G3201" t="s">
        <v>51</v>
      </c>
      <c r="H3201" t="s">
        <v>172</v>
      </c>
      <c r="I3201" t="s">
        <v>1264</v>
      </c>
      <c r="J3201" t="s">
        <v>1265</v>
      </c>
      <c r="K3201">
        <v>888536</v>
      </c>
      <c r="L3201" t="s">
        <v>773</v>
      </c>
      <c r="M3201" t="s">
        <v>774</v>
      </c>
      <c r="N3201" t="s">
        <v>57</v>
      </c>
      <c r="O3201" s="1">
        <v>45931</v>
      </c>
      <c r="Q3201" s="1">
        <v>46174</v>
      </c>
      <c r="R3201" s="2">
        <v>65.680000000000007</v>
      </c>
      <c r="S3201">
        <v>1</v>
      </c>
      <c r="T3201" t="s">
        <v>58</v>
      </c>
      <c r="U3201" t="s">
        <v>59</v>
      </c>
      <c r="V3201" s="3">
        <v>0.47</v>
      </c>
      <c r="W3201" s="2">
        <v>0</v>
      </c>
      <c r="X3201">
        <v>0</v>
      </c>
      <c r="Y3201" t="s">
        <v>60</v>
      </c>
      <c r="Z3201" t="s">
        <v>143</v>
      </c>
      <c r="AA3201">
        <v>0</v>
      </c>
      <c r="AB3201" s="2">
        <v>0</v>
      </c>
      <c r="AC3201" s="2">
        <v>0</v>
      </c>
      <c r="AD3201" s="3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0</v>
      </c>
      <c r="AL3201" s="2">
        <v>0</v>
      </c>
      <c r="AM3201" s="2">
        <v>30.87</v>
      </c>
      <c r="AN3201" s="2">
        <v>30.87</v>
      </c>
      <c r="AO3201" s="2">
        <v>0</v>
      </c>
      <c r="AP3201" s="2">
        <v>0</v>
      </c>
      <c r="AQ3201" s="2">
        <v>0</v>
      </c>
    </row>
    <row r="3202" spans="1:43" x14ac:dyDescent="0.25">
      <c r="A3202" s="1">
        <v>46146</v>
      </c>
      <c r="B3202" t="s">
        <v>48</v>
      </c>
      <c r="C3202">
        <v>649163</v>
      </c>
      <c r="D3202">
        <v>2031379409</v>
      </c>
      <c r="E3202" t="s">
        <v>397</v>
      </c>
      <c r="F3202" t="s">
        <v>1774</v>
      </c>
      <c r="G3202" t="s">
        <v>51</v>
      </c>
      <c r="H3202" t="s">
        <v>82</v>
      </c>
      <c r="I3202" t="s">
        <v>1264</v>
      </c>
      <c r="J3202" t="s">
        <v>1333</v>
      </c>
      <c r="K3202">
        <v>820873</v>
      </c>
      <c r="L3202" t="s">
        <v>249</v>
      </c>
      <c r="M3202" t="s">
        <v>250</v>
      </c>
      <c r="N3202" t="s">
        <v>57</v>
      </c>
      <c r="O3202" s="1">
        <v>45962</v>
      </c>
      <c r="Q3202" s="1">
        <v>46174</v>
      </c>
      <c r="R3202" s="2">
        <v>35.270000000000003</v>
      </c>
      <c r="S3202">
        <v>1</v>
      </c>
      <c r="T3202" t="s">
        <v>58</v>
      </c>
      <c r="U3202" t="s">
        <v>59</v>
      </c>
      <c r="V3202" s="3">
        <v>0.51</v>
      </c>
      <c r="W3202" s="2">
        <v>0</v>
      </c>
      <c r="X3202">
        <v>0</v>
      </c>
      <c r="Y3202" t="s">
        <v>60</v>
      </c>
      <c r="Z3202" t="s">
        <v>143</v>
      </c>
      <c r="AA3202">
        <v>0</v>
      </c>
      <c r="AB3202" s="2">
        <v>0</v>
      </c>
      <c r="AC3202" s="2">
        <v>0</v>
      </c>
      <c r="AD3202" s="3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2">
        <v>0</v>
      </c>
      <c r="AK3202" s="2">
        <v>0</v>
      </c>
      <c r="AL3202" s="2">
        <v>0</v>
      </c>
      <c r="AM3202" s="2">
        <v>17.989999999999998</v>
      </c>
      <c r="AN3202" s="2">
        <v>17.989999999999998</v>
      </c>
      <c r="AO3202" s="2">
        <v>0</v>
      </c>
      <c r="AP3202" s="2">
        <v>0</v>
      </c>
      <c r="AQ3202" s="2">
        <v>0</v>
      </c>
    </row>
    <row r="3203" spans="1:43" x14ac:dyDescent="0.25">
      <c r="A3203" s="1">
        <v>46146</v>
      </c>
      <c r="B3203" t="s">
        <v>48</v>
      </c>
      <c r="C3203">
        <v>649163</v>
      </c>
      <c r="D3203">
        <v>2031379410</v>
      </c>
      <c r="E3203" t="s">
        <v>397</v>
      </c>
      <c r="F3203" t="s">
        <v>1774</v>
      </c>
      <c r="G3203" t="s">
        <v>51</v>
      </c>
      <c r="H3203" t="s">
        <v>82</v>
      </c>
      <c r="I3203" t="s">
        <v>1264</v>
      </c>
      <c r="J3203" t="s">
        <v>1334</v>
      </c>
      <c r="K3203">
        <v>820873</v>
      </c>
      <c r="L3203" t="s">
        <v>249</v>
      </c>
      <c r="M3203" t="s">
        <v>250</v>
      </c>
      <c r="N3203" t="s">
        <v>57</v>
      </c>
      <c r="O3203" s="1">
        <v>45962</v>
      </c>
      <c r="Q3203" s="1">
        <v>46174</v>
      </c>
      <c r="R3203" s="2">
        <v>5.95</v>
      </c>
      <c r="S3203">
        <v>1</v>
      </c>
      <c r="T3203" t="s">
        <v>58</v>
      </c>
      <c r="U3203" t="s">
        <v>59</v>
      </c>
      <c r="V3203" s="3">
        <v>0.51</v>
      </c>
      <c r="W3203" s="2">
        <v>0</v>
      </c>
      <c r="X3203">
        <v>0</v>
      </c>
      <c r="Y3203" t="s">
        <v>60</v>
      </c>
      <c r="Z3203" t="s">
        <v>143</v>
      </c>
      <c r="AA3203">
        <v>0</v>
      </c>
      <c r="AB3203" s="2">
        <v>0</v>
      </c>
      <c r="AC3203" s="2">
        <v>0</v>
      </c>
      <c r="AD3203" s="3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0</v>
      </c>
      <c r="AL3203" s="2">
        <v>0</v>
      </c>
      <c r="AM3203" s="2">
        <v>3.03</v>
      </c>
      <c r="AN3203" s="2">
        <v>3.03</v>
      </c>
      <c r="AO3203" s="2">
        <v>0</v>
      </c>
      <c r="AP3203" s="2">
        <v>0</v>
      </c>
      <c r="AQ3203" s="2">
        <v>0</v>
      </c>
    </row>
    <row r="3204" spans="1:43" x14ac:dyDescent="0.25">
      <c r="A3204" s="1">
        <v>46146</v>
      </c>
      <c r="B3204" t="s">
        <v>48</v>
      </c>
      <c r="C3204">
        <v>649163</v>
      </c>
      <c r="D3204">
        <v>2031410719</v>
      </c>
      <c r="E3204" t="s">
        <v>2899</v>
      </c>
      <c r="F3204" t="s">
        <v>73</v>
      </c>
      <c r="G3204" t="s">
        <v>51</v>
      </c>
      <c r="H3204" t="s">
        <v>106</v>
      </c>
      <c r="I3204" t="s">
        <v>1264</v>
      </c>
      <c r="J3204" t="s">
        <v>1265</v>
      </c>
      <c r="K3204">
        <v>877790</v>
      </c>
      <c r="L3204" t="s">
        <v>301</v>
      </c>
      <c r="M3204" t="s">
        <v>302</v>
      </c>
      <c r="N3204" t="s">
        <v>57</v>
      </c>
      <c r="O3204" s="1">
        <v>45933</v>
      </c>
      <c r="Q3204" s="1">
        <v>46176</v>
      </c>
      <c r="R3204" s="2">
        <v>59.02</v>
      </c>
      <c r="S3204">
        <v>1</v>
      </c>
      <c r="T3204" t="s">
        <v>58</v>
      </c>
      <c r="U3204" t="s">
        <v>59</v>
      </c>
      <c r="V3204" s="3">
        <v>0.47</v>
      </c>
      <c r="W3204" s="2">
        <v>0</v>
      </c>
      <c r="X3204">
        <v>0</v>
      </c>
      <c r="Y3204" t="s">
        <v>60</v>
      </c>
      <c r="Z3204" t="s">
        <v>143</v>
      </c>
      <c r="AA3204">
        <v>0</v>
      </c>
      <c r="AB3204" s="2">
        <v>0</v>
      </c>
      <c r="AC3204" s="2">
        <v>0</v>
      </c>
      <c r="AD3204" s="3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s="2">
        <v>0</v>
      </c>
      <c r="AK3204" s="2">
        <v>0</v>
      </c>
      <c r="AL3204" s="2">
        <v>0</v>
      </c>
      <c r="AM3204" s="2">
        <v>27.74</v>
      </c>
      <c r="AN3204" s="2">
        <v>27.74</v>
      </c>
      <c r="AO3204" s="2">
        <v>0</v>
      </c>
      <c r="AP3204" s="2">
        <v>0</v>
      </c>
      <c r="AQ3204" s="2">
        <v>0</v>
      </c>
    </row>
    <row r="3205" spans="1:43" x14ac:dyDescent="0.25">
      <c r="A3205" s="1">
        <v>46146</v>
      </c>
      <c r="B3205" t="s">
        <v>48</v>
      </c>
      <c r="C3205">
        <v>649163</v>
      </c>
      <c r="D3205">
        <v>2031615384</v>
      </c>
      <c r="E3205" t="s">
        <v>568</v>
      </c>
      <c r="F3205" t="s">
        <v>224</v>
      </c>
      <c r="G3205" t="s">
        <v>51</v>
      </c>
      <c r="H3205" t="s">
        <v>82</v>
      </c>
      <c r="I3205" t="s">
        <v>1264</v>
      </c>
      <c r="J3205" t="s">
        <v>1333</v>
      </c>
      <c r="K3205">
        <v>820873</v>
      </c>
      <c r="L3205" t="s">
        <v>249</v>
      </c>
      <c r="M3205" t="s">
        <v>250</v>
      </c>
      <c r="N3205" t="s">
        <v>57</v>
      </c>
      <c r="O3205" s="1">
        <v>45962</v>
      </c>
      <c r="Q3205" s="1">
        <v>46174</v>
      </c>
      <c r="R3205" s="2">
        <v>35.270000000000003</v>
      </c>
      <c r="S3205">
        <v>1</v>
      </c>
      <c r="T3205" t="s">
        <v>58</v>
      </c>
      <c r="U3205" t="s">
        <v>59</v>
      </c>
      <c r="V3205" s="3">
        <v>0.51</v>
      </c>
      <c r="W3205" s="2">
        <v>0</v>
      </c>
      <c r="X3205">
        <v>0</v>
      </c>
      <c r="Y3205" t="s">
        <v>60</v>
      </c>
      <c r="Z3205" t="s">
        <v>143</v>
      </c>
      <c r="AA3205">
        <v>0</v>
      </c>
      <c r="AB3205" s="2">
        <v>0</v>
      </c>
      <c r="AC3205" s="2">
        <v>0</v>
      </c>
      <c r="AD3205" s="3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2">
        <v>0</v>
      </c>
      <c r="AK3205" s="2">
        <v>0</v>
      </c>
      <c r="AL3205" s="2">
        <v>0</v>
      </c>
      <c r="AM3205" s="2">
        <v>17.989999999999998</v>
      </c>
      <c r="AN3205" s="2">
        <v>17.989999999999998</v>
      </c>
      <c r="AO3205" s="2">
        <v>0</v>
      </c>
      <c r="AP3205" s="2">
        <v>0</v>
      </c>
      <c r="AQ3205" s="2">
        <v>0</v>
      </c>
    </row>
    <row r="3206" spans="1:43" x14ac:dyDescent="0.25">
      <c r="A3206" s="1">
        <v>46146</v>
      </c>
      <c r="B3206" t="s">
        <v>48</v>
      </c>
      <c r="C3206">
        <v>649163</v>
      </c>
      <c r="D3206">
        <v>2031615385</v>
      </c>
      <c r="E3206" t="s">
        <v>568</v>
      </c>
      <c r="F3206" t="s">
        <v>224</v>
      </c>
      <c r="G3206" t="s">
        <v>51</v>
      </c>
      <c r="H3206" t="s">
        <v>82</v>
      </c>
      <c r="I3206" t="s">
        <v>1264</v>
      </c>
      <c r="J3206" t="s">
        <v>1334</v>
      </c>
      <c r="K3206">
        <v>820873</v>
      </c>
      <c r="L3206" t="s">
        <v>249</v>
      </c>
      <c r="M3206" t="s">
        <v>250</v>
      </c>
      <c r="N3206" t="s">
        <v>57</v>
      </c>
      <c r="O3206" s="1">
        <v>45962</v>
      </c>
      <c r="Q3206" s="1">
        <v>46174</v>
      </c>
      <c r="R3206" s="2">
        <v>5.95</v>
      </c>
      <c r="S3206">
        <v>1</v>
      </c>
      <c r="T3206" t="s">
        <v>58</v>
      </c>
      <c r="U3206" t="s">
        <v>59</v>
      </c>
      <c r="V3206" s="3">
        <v>0.51</v>
      </c>
      <c r="W3206" s="2">
        <v>0</v>
      </c>
      <c r="X3206">
        <v>0</v>
      </c>
      <c r="Y3206" t="s">
        <v>60</v>
      </c>
      <c r="Z3206" t="s">
        <v>143</v>
      </c>
      <c r="AA3206">
        <v>0</v>
      </c>
      <c r="AB3206" s="2">
        <v>0</v>
      </c>
      <c r="AC3206" s="2">
        <v>0</v>
      </c>
      <c r="AD3206" s="3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0</v>
      </c>
      <c r="AL3206" s="2">
        <v>0</v>
      </c>
      <c r="AM3206" s="2">
        <v>3.03</v>
      </c>
      <c r="AN3206" s="2">
        <v>3.03</v>
      </c>
      <c r="AO3206" s="2">
        <v>0</v>
      </c>
      <c r="AP3206" s="2">
        <v>0</v>
      </c>
      <c r="AQ3206" s="2">
        <v>0</v>
      </c>
    </row>
    <row r="3207" spans="1:43" x14ac:dyDescent="0.25">
      <c r="A3207" s="1">
        <v>46146</v>
      </c>
      <c r="B3207" t="s">
        <v>48</v>
      </c>
      <c r="C3207">
        <v>649163</v>
      </c>
      <c r="D3207">
        <v>2031795974</v>
      </c>
      <c r="E3207" t="s">
        <v>72</v>
      </c>
      <c r="F3207" t="s">
        <v>75</v>
      </c>
      <c r="G3207" t="s">
        <v>51</v>
      </c>
      <c r="H3207" t="s">
        <v>172</v>
      </c>
      <c r="I3207" t="s">
        <v>1264</v>
      </c>
      <c r="J3207" t="s">
        <v>1265</v>
      </c>
      <c r="K3207">
        <v>673059</v>
      </c>
      <c r="L3207" t="s">
        <v>90</v>
      </c>
      <c r="M3207" t="s">
        <v>91</v>
      </c>
      <c r="N3207" t="s">
        <v>57</v>
      </c>
      <c r="O3207" s="1">
        <v>45962</v>
      </c>
      <c r="Q3207" s="1">
        <v>46174</v>
      </c>
      <c r="R3207" s="2">
        <v>72.2</v>
      </c>
      <c r="S3207">
        <v>1</v>
      </c>
      <c r="T3207" t="s">
        <v>58</v>
      </c>
      <c r="U3207" t="s">
        <v>59</v>
      </c>
      <c r="V3207" s="3">
        <v>0.47</v>
      </c>
      <c r="W3207" s="2">
        <v>0</v>
      </c>
      <c r="X3207">
        <v>0</v>
      </c>
      <c r="Y3207" t="s">
        <v>60</v>
      </c>
      <c r="Z3207" t="s">
        <v>143</v>
      </c>
      <c r="AA3207">
        <v>0</v>
      </c>
      <c r="AB3207" s="2">
        <v>0</v>
      </c>
      <c r="AC3207" s="2">
        <v>0</v>
      </c>
      <c r="AD3207" s="3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2">
        <v>0</v>
      </c>
      <c r="AK3207" s="2">
        <v>0</v>
      </c>
      <c r="AL3207" s="2">
        <v>0</v>
      </c>
      <c r="AM3207" s="2">
        <v>33.93</v>
      </c>
      <c r="AN3207" s="2">
        <v>33.93</v>
      </c>
      <c r="AO3207" s="2">
        <v>0</v>
      </c>
      <c r="AP3207" s="2">
        <v>0</v>
      </c>
      <c r="AQ3207" s="2">
        <v>0</v>
      </c>
    </row>
    <row r="3208" spans="1:43" x14ac:dyDescent="0.25">
      <c r="A3208" s="1">
        <v>46146</v>
      </c>
      <c r="B3208" t="s">
        <v>48</v>
      </c>
      <c r="C3208">
        <v>649163</v>
      </c>
      <c r="D3208">
        <v>2031796085</v>
      </c>
      <c r="E3208" t="s">
        <v>2900</v>
      </c>
      <c r="F3208" t="s">
        <v>1930</v>
      </c>
      <c r="G3208" t="s">
        <v>51</v>
      </c>
      <c r="H3208" t="s">
        <v>172</v>
      </c>
      <c r="I3208" t="s">
        <v>1264</v>
      </c>
      <c r="J3208" t="s">
        <v>1265</v>
      </c>
      <c r="K3208">
        <v>673059</v>
      </c>
      <c r="L3208" t="s">
        <v>90</v>
      </c>
      <c r="M3208" t="s">
        <v>91</v>
      </c>
      <c r="N3208" t="s">
        <v>57</v>
      </c>
      <c r="O3208" s="1">
        <v>45962</v>
      </c>
      <c r="Q3208" s="1">
        <v>46174</v>
      </c>
      <c r="R3208" s="2">
        <v>52.01</v>
      </c>
      <c r="S3208">
        <v>1</v>
      </c>
      <c r="T3208" t="s">
        <v>58</v>
      </c>
      <c r="U3208" t="s">
        <v>59</v>
      </c>
      <c r="V3208" s="3">
        <v>0.47</v>
      </c>
      <c r="W3208" s="2">
        <v>0</v>
      </c>
      <c r="X3208">
        <v>0</v>
      </c>
      <c r="Y3208" t="s">
        <v>60</v>
      </c>
      <c r="Z3208" t="s">
        <v>143</v>
      </c>
      <c r="AA3208">
        <v>0</v>
      </c>
      <c r="AB3208" s="2">
        <v>0</v>
      </c>
      <c r="AC3208" s="2">
        <v>0</v>
      </c>
      <c r="AD3208" s="3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2">
        <v>0</v>
      </c>
      <c r="AL3208" s="2">
        <v>0</v>
      </c>
      <c r="AM3208" s="2">
        <v>24.44</v>
      </c>
      <c r="AN3208" s="2">
        <v>24.44</v>
      </c>
      <c r="AO3208" s="2">
        <v>0</v>
      </c>
      <c r="AP3208" s="2">
        <v>0</v>
      </c>
      <c r="AQ3208" s="2">
        <v>0</v>
      </c>
    </row>
    <row r="3209" spans="1:43" x14ac:dyDescent="0.25">
      <c r="A3209" s="1">
        <v>46146</v>
      </c>
      <c r="B3209" t="s">
        <v>48</v>
      </c>
      <c r="C3209">
        <v>649163</v>
      </c>
      <c r="D3209">
        <v>2031934790</v>
      </c>
      <c r="E3209" t="s">
        <v>2206</v>
      </c>
      <c r="F3209" t="s">
        <v>1294</v>
      </c>
      <c r="G3209" t="s">
        <v>51</v>
      </c>
      <c r="H3209" t="s">
        <v>82</v>
      </c>
      <c r="I3209" t="s">
        <v>1264</v>
      </c>
      <c r="J3209" t="s">
        <v>1265</v>
      </c>
      <c r="K3209">
        <v>812782</v>
      </c>
      <c r="L3209" t="s">
        <v>99</v>
      </c>
      <c r="M3209" t="s">
        <v>100</v>
      </c>
      <c r="N3209" t="s">
        <v>57</v>
      </c>
      <c r="O3209" s="1">
        <v>45962</v>
      </c>
      <c r="Q3209" s="1">
        <v>46174</v>
      </c>
      <c r="R3209" s="2">
        <v>66.28</v>
      </c>
      <c r="S3209">
        <v>1</v>
      </c>
      <c r="T3209" t="s">
        <v>58</v>
      </c>
      <c r="U3209" t="s">
        <v>59</v>
      </c>
      <c r="V3209" s="3">
        <v>0.47</v>
      </c>
      <c r="W3209" s="2">
        <v>0</v>
      </c>
      <c r="X3209">
        <v>0</v>
      </c>
      <c r="Y3209" t="s">
        <v>60</v>
      </c>
      <c r="Z3209" t="s">
        <v>143</v>
      </c>
      <c r="AA3209">
        <v>0</v>
      </c>
      <c r="AB3209" s="2">
        <v>0</v>
      </c>
      <c r="AC3209" s="2">
        <v>0</v>
      </c>
      <c r="AD3209" s="3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2">
        <v>0</v>
      </c>
      <c r="AK3209" s="2">
        <v>0</v>
      </c>
      <c r="AL3209" s="2">
        <v>0</v>
      </c>
      <c r="AM3209" s="2">
        <v>31.15</v>
      </c>
      <c r="AN3209" s="2">
        <v>31.15</v>
      </c>
      <c r="AO3209" s="2">
        <v>0</v>
      </c>
      <c r="AP3209" s="2">
        <v>0</v>
      </c>
      <c r="AQ3209" s="2">
        <v>0</v>
      </c>
    </row>
    <row r="3210" spans="1:43" x14ac:dyDescent="0.25">
      <c r="A3210" s="1">
        <v>46146</v>
      </c>
      <c r="B3210" t="s">
        <v>48</v>
      </c>
      <c r="C3210">
        <v>649163</v>
      </c>
      <c r="D3210">
        <v>2031965806</v>
      </c>
      <c r="E3210" t="s">
        <v>2901</v>
      </c>
      <c r="F3210" t="s">
        <v>2902</v>
      </c>
      <c r="G3210" t="s">
        <v>51</v>
      </c>
      <c r="H3210" t="s">
        <v>106</v>
      </c>
      <c r="I3210" t="s">
        <v>1264</v>
      </c>
      <c r="J3210" t="s">
        <v>1265</v>
      </c>
      <c r="K3210">
        <v>877790</v>
      </c>
      <c r="L3210" t="s">
        <v>301</v>
      </c>
      <c r="M3210" t="s">
        <v>302</v>
      </c>
      <c r="N3210" t="s">
        <v>57</v>
      </c>
      <c r="O3210" s="1">
        <v>45992</v>
      </c>
      <c r="Q3210" s="1">
        <v>46174</v>
      </c>
      <c r="R3210" s="2">
        <v>133.13</v>
      </c>
      <c r="S3210">
        <v>1</v>
      </c>
      <c r="T3210" t="s">
        <v>58</v>
      </c>
      <c r="U3210" t="s">
        <v>59</v>
      </c>
      <c r="V3210" s="3">
        <v>0.47</v>
      </c>
      <c r="W3210" s="2">
        <v>0</v>
      </c>
      <c r="X3210">
        <v>0</v>
      </c>
      <c r="Y3210" t="s">
        <v>60</v>
      </c>
      <c r="Z3210" t="s">
        <v>143</v>
      </c>
      <c r="AA3210">
        <v>0</v>
      </c>
      <c r="AB3210" s="2">
        <v>0</v>
      </c>
      <c r="AC3210" s="2">
        <v>0</v>
      </c>
      <c r="AD3210" s="3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s="2">
        <v>0</v>
      </c>
      <c r="AK3210" s="2">
        <v>0</v>
      </c>
      <c r="AL3210" s="2">
        <v>62.57</v>
      </c>
      <c r="AM3210" s="2">
        <v>0</v>
      </c>
      <c r="AN3210" s="2">
        <v>0</v>
      </c>
      <c r="AO3210" s="2">
        <v>0</v>
      </c>
      <c r="AP3210" s="2">
        <v>0</v>
      </c>
      <c r="AQ3210" s="2">
        <v>0</v>
      </c>
    </row>
    <row r="3211" spans="1:43" x14ac:dyDescent="0.25">
      <c r="A3211" s="1">
        <v>46146</v>
      </c>
      <c r="B3211" t="s">
        <v>48</v>
      </c>
      <c r="C3211">
        <v>649163</v>
      </c>
      <c r="D3211">
        <v>2032225181</v>
      </c>
      <c r="E3211" t="s">
        <v>2903</v>
      </c>
      <c r="F3211" t="s">
        <v>340</v>
      </c>
      <c r="G3211" t="s">
        <v>51</v>
      </c>
      <c r="H3211" t="s">
        <v>172</v>
      </c>
      <c r="I3211" t="s">
        <v>1264</v>
      </c>
      <c r="J3211" t="s">
        <v>1265</v>
      </c>
      <c r="K3211">
        <v>893473</v>
      </c>
      <c r="L3211" t="s">
        <v>1923</v>
      </c>
      <c r="M3211" t="s">
        <v>1924</v>
      </c>
      <c r="N3211" t="s">
        <v>57</v>
      </c>
      <c r="O3211" s="1">
        <v>45992</v>
      </c>
      <c r="Q3211" s="1">
        <v>46174</v>
      </c>
      <c r="R3211" s="2">
        <v>80.540000000000006</v>
      </c>
      <c r="S3211">
        <v>1</v>
      </c>
      <c r="T3211" t="s">
        <v>58</v>
      </c>
      <c r="U3211" t="s">
        <v>59</v>
      </c>
      <c r="V3211" s="3">
        <v>0.47</v>
      </c>
      <c r="W3211" s="2">
        <v>0</v>
      </c>
      <c r="X3211">
        <v>0</v>
      </c>
      <c r="Y3211" t="s">
        <v>60</v>
      </c>
      <c r="Z3211" t="s">
        <v>143</v>
      </c>
      <c r="AA3211">
        <v>0</v>
      </c>
      <c r="AB3211" s="2">
        <v>0</v>
      </c>
      <c r="AC3211" s="2">
        <v>0</v>
      </c>
      <c r="AD3211" s="3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0</v>
      </c>
      <c r="AL3211" s="2">
        <v>37.85</v>
      </c>
      <c r="AM3211" s="2">
        <v>0</v>
      </c>
      <c r="AN3211" s="2">
        <v>0</v>
      </c>
      <c r="AO3211" s="2">
        <v>0</v>
      </c>
      <c r="AP3211" s="2">
        <v>0</v>
      </c>
      <c r="AQ3211" s="2">
        <v>0</v>
      </c>
    </row>
    <row r="3212" spans="1:43" x14ac:dyDescent="0.25">
      <c r="A3212" s="1">
        <v>46146</v>
      </c>
      <c r="B3212" t="s">
        <v>48</v>
      </c>
      <c r="C3212">
        <v>649163</v>
      </c>
      <c r="D3212">
        <v>2032303490</v>
      </c>
      <c r="E3212" t="s">
        <v>2904</v>
      </c>
      <c r="F3212" t="s">
        <v>2905</v>
      </c>
      <c r="G3212" t="s">
        <v>51</v>
      </c>
      <c r="H3212" t="s">
        <v>82</v>
      </c>
      <c r="I3212" t="s">
        <v>1264</v>
      </c>
      <c r="J3212" t="s">
        <v>1502</v>
      </c>
      <c r="K3212">
        <v>789909</v>
      </c>
      <c r="L3212" t="s">
        <v>843</v>
      </c>
      <c r="M3212" t="s">
        <v>844</v>
      </c>
      <c r="N3212" t="s">
        <v>57</v>
      </c>
      <c r="O3212" s="1">
        <v>46023</v>
      </c>
      <c r="Q3212" s="1">
        <v>46174</v>
      </c>
      <c r="R3212" s="2">
        <v>18.87</v>
      </c>
      <c r="S3212">
        <v>1</v>
      </c>
      <c r="T3212" t="s">
        <v>58</v>
      </c>
      <c r="U3212" t="s">
        <v>59</v>
      </c>
      <c r="V3212" s="3">
        <v>0.56000000000000005</v>
      </c>
      <c r="W3212" s="2">
        <v>0</v>
      </c>
      <c r="X3212">
        <v>0</v>
      </c>
      <c r="Y3212" t="s">
        <v>60</v>
      </c>
      <c r="Z3212" t="s">
        <v>143</v>
      </c>
      <c r="AA3212">
        <v>0</v>
      </c>
      <c r="AB3212" s="2">
        <v>0</v>
      </c>
      <c r="AC3212" s="2">
        <v>0</v>
      </c>
      <c r="AD3212" s="3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2">
        <v>0</v>
      </c>
      <c r="AL3212" s="2">
        <v>10.57</v>
      </c>
      <c r="AM3212" s="2">
        <v>0</v>
      </c>
      <c r="AN3212" s="2">
        <v>0</v>
      </c>
      <c r="AO3212" s="2">
        <v>0</v>
      </c>
      <c r="AP3212" s="2">
        <v>0</v>
      </c>
      <c r="AQ3212" s="2">
        <v>0</v>
      </c>
    </row>
    <row r="3213" spans="1:43" x14ac:dyDescent="0.25">
      <c r="A3213" s="1">
        <v>46146</v>
      </c>
      <c r="B3213" t="s">
        <v>48</v>
      </c>
      <c r="C3213">
        <v>649163</v>
      </c>
      <c r="D3213">
        <v>2032309310</v>
      </c>
      <c r="E3213" t="s">
        <v>2906</v>
      </c>
      <c r="F3213" t="s">
        <v>2907</v>
      </c>
      <c r="G3213" t="s">
        <v>51</v>
      </c>
      <c r="H3213" t="s">
        <v>82</v>
      </c>
      <c r="I3213" t="s">
        <v>1264</v>
      </c>
      <c r="J3213" t="s">
        <v>1502</v>
      </c>
      <c r="K3213">
        <v>789909</v>
      </c>
      <c r="L3213" t="s">
        <v>843</v>
      </c>
      <c r="M3213" t="s">
        <v>844</v>
      </c>
      <c r="N3213" t="s">
        <v>57</v>
      </c>
      <c r="O3213" s="1">
        <v>46023</v>
      </c>
      <c r="Q3213" s="1">
        <v>46174</v>
      </c>
      <c r="R3213" s="2">
        <v>23.17</v>
      </c>
      <c r="S3213">
        <v>1</v>
      </c>
      <c r="T3213" t="s">
        <v>58</v>
      </c>
      <c r="U3213" t="s">
        <v>59</v>
      </c>
      <c r="V3213" s="3">
        <v>0.56000000000000005</v>
      </c>
      <c r="W3213" s="2">
        <v>0</v>
      </c>
      <c r="X3213">
        <v>0</v>
      </c>
      <c r="Y3213" t="s">
        <v>60</v>
      </c>
      <c r="Z3213" t="s">
        <v>143</v>
      </c>
      <c r="AA3213">
        <v>0</v>
      </c>
      <c r="AB3213" s="2">
        <v>0</v>
      </c>
      <c r="AC3213" s="2">
        <v>0</v>
      </c>
      <c r="AD3213" s="3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12.98</v>
      </c>
      <c r="AM3213" s="2">
        <v>0</v>
      </c>
      <c r="AN3213" s="2">
        <v>0</v>
      </c>
      <c r="AO3213" s="2">
        <v>0</v>
      </c>
      <c r="AP3213" s="2">
        <v>0</v>
      </c>
      <c r="AQ3213" s="2">
        <v>0</v>
      </c>
    </row>
    <row r="3214" spans="1:43" x14ac:dyDescent="0.25">
      <c r="A3214" s="1">
        <v>46146</v>
      </c>
      <c r="B3214" t="s">
        <v>48</v>
      </c>
      <c r="C3214">
        <v>649163</v>
      </c>
      <c r="D3214">
        <v>2032360401</v>
      </c>
      <c r="E3214" t="s">
        <v>2908</v>
      </c>
      <c r="F3214" t="s">
        <v>368</v>
      </c>
      <c r="G3214" t="s">
        <v>51</v>
      </c>
      <c r="H3214" t="s">
        <v>213</v>
      </c>
      <c r="I3214" t="s">
        <v>1264</v>
      </c>
      <c r="J3214" t="s">
        <v>1265</v>
      </c>
      <c r="K3214">
        <v>893473</v>
      </c>
      <c r="L3214" t="s">
        <v>1923</v>
      </c>
      <c r="M3214" t="s">
        <v>1924</v>
      </c>
      <c r="N3214" t="s">
        <v>57</v>
      </c>
      <c r="O3214" s="1">
        <v>46023</v>
      </c>
      <c r="Q3214" s="1">
        <v>46174</v>
      </c>
      <c r="R3214" s="2">
        <v>32.270000000000003</v>
      </c>
      <c r="S3214">
        <v>1</v>
      </c>
      <c r="T3214" t="s">
        <v>58</v>
      </c>
      <c r="U3214" t="s">
        <v>59</v>
      </c>
      <c r="V3214" s="3">
        <v>0.47</v>
      </c>
      <c r="W3214" s="2">
        <v>0</v>
      </c>
      <c r="X3214">
        <v>0</v>
      </c>
      <c r="Y3214" t="s">
        <v>60</v>
      </c>
      <c r="Z3214" t="s">
        <v>143</v>
      </c>
      <c r="AA3214">
        <v>0</v>
      </c>
      <c r="AB3214" s="2">
        <v>0</v>
      </c>
      <c r="AC3214" s="2">
        <v>0</v>
      </c>
      <c r="AD3214" s="3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2">
        <v>0</v>
      </c>
      <c r="AL3214" s="2">
        <v>15.17</v>
      </c>
      <c r="AM3214" s="2">
        <v>0</v>
      </c>
      <c r="AN3214" s="2">
        <v>0</v>
      </c>
      <c r="AO3214" s="2">
        <v>0</v>
      </c>
      <c r="AP3214" s="2">
        <v>0</v>
      </c>
      <c r="AQ3214" s="2">
        <v>0</v>
      </c>
    </row>
    <row r="3215" spans="1:43" x14ac:dyDescent="0.25">
      <c r="A3215" s="1">
        <v>46146</v>
      </c>
      <c r="B3215" t="s">
        <v>48</v>
      </c>
      <c r="C3215">
        <v>649163</v>
      </c>
      <c r="D3215">
        <v>2032372009</v>
      </c>
      <c r="E3215" t="s">
        <v>2898</v>
      </c>
      <c r="F3215" t="s">
        <v>2909</v>
      </c>
      <c r="G3215" t="s">
        <v>51</v>
      </c>
      <c r="H3215" t="s">
        <v>172</v>
      </c>
      <c r="I3215" t="s">
        <v>1264</v>
      </c>
      <c r="J3215" t="s">
        <v>1265</v>
      </c>
      <c r="K3215">
        <v>888536</v>
      </c>
      <c r="L3215" t="s">
        <v>773</v>
      </c>
      <c r="M3215" t="s">
        <v>774</v>
      </c>
      <c r="N3215" t="s">
        <v>57</v>
      </c>
      <c r="O3215" s="1">
        <v>46023</v>
      </c>
      <c r="Q3215" s="1">
        <v>46174</v>
      </c>
      <c r="R3215" s="2">
        <v>42.93</v>
      </c>
      <c r="S3215">
        <v>1</v>
      </c>
      <c r="T3215" t="s">
        <v>58</v>
      </c>
      <c r="U3215" t="s">
        <v>59</v>
      </c>
      <c r="V3215" s="3">
        <v>0.47</v>
      </c>
      <c r="W3215" s="2">
        <v>0</v>
      </c>
      <c r="X3215">
        <v>0</v>
      </c>
      <c r="Y3215" t="s">
        <v>60</v>
      </c>
      <c r="Z3215" t="s">
        <v>143</v>
      </c>
      <c r="AA3215">
        <v>0</v>
      </c>
      <c r="AB3215" s="2">
        <v>0</v>
      </c>
      <c r="AC3215" s="2">
        <v>0</v>
      </c>
      <c r="AD3215" s="3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2">
        <v>0</v>
      </c>
      <c r="AL3215" s="2">
        <v>20.18</v>
      </c>
      <c r="AM3215" s="2">
        <v>0</v>
      </c>
      <c r="AN3215" s="2">
        <v>0</v>
      </c>
      <c r="AO3215" s="2">
        <v>0</v>
      </c>
      <c r="AP3215" s="2">
        <v>0</v>
      </c>
      <c r="AQ3215" s="2">
        <v>0</v>
      </c>
    </row>
    <row r="3216" spans="1:43" x14ac:dyDescent="0.25">
      <c r="A3216" s="1">
        <v>46146</v>
      </c>
      <c r="B3216" t="s">
        <v>48</v>
      </c>
      <c r="C3216">
        <v>649163</v>
      </c>
      <c r="D3216">
        <v>2032446960</v>
      </c>
      <c r="E3216" t="s">
        <v>2910</v>
      </c>
      <c r="F3216" t="s">
        <v>293</v>
      </c>
      <c r="G3216" t="s">
        <v>51</v>
      </c>
      <c r="H3216" t="s">
        <v>122</v>
      </c>
      <c r="I3216" t="s">
        <v>1264</v>
      </c>
      <c r="J3216" t="s">
        <v>1265</v>
      </c>
      <c r="K3216">
        <v>816021</v>
      </c>
      <c r="L3216" t="s">
        <v>124</v>
      </c>
      <c r="M3216" t="s">
        <v>125</v>
      </c>
      <c r="N3216" t="s">
        <v>57</v>
      </c>
      <c r="O3216" s="1">
        <v>46023</v>
      </c>
      <c r="Q3216" s="1">
        <v>46174</v>
      </c>
      <c r="R3216" s="2">
        <v>50.58</v>
      </c>
      <c r="S3216">
        <v>1</v>
      </c>
      <c r="T3216" t="s">
        <v>58</v>
      </c>
      <c r="U3216" t="s">
        <v>59</v>
      </c>
      <c r="V3216" s="3">
        <v>0.47</v>
      </c>
      <c r="W3216" s="2">
        <v>0</v>
      </c>
      <c r="X3216">
        <v>0</v>
      </c>
      <c r="Y3216" t="s">
        <v>60</v>
      </c>
      <c r="Z3216" t="s">
        <v>143</v>
      </c>
      <c r="AA3216">
        <v>0</v>
      </c>
      <c r="AB3216" s="2">
        <v>0</v>
      </c>
      <c r="AC3216" s="2">
        <v>0</v>
      </c>
      <c r="AD3216" s="3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2">
        <v>0</v>
      </c>
      <c r="AL3216" s="2">
        <v>23.77</v>
      </c>
      <c r="AM3216" s="2">
        <v>0</v>
      </c>
      <c r="AN3216" s="2">
        <v>0</v>
      </c>
      <c r="AO3216" s="2">
        <v>0</v>
      </c>
      <c r="AP3216" s="2">
        <v>0</v>
      </c>
      <c r="AQ3216" s="2">
        <v>0</v>
      </c>
    </row>
    <row r="3217" spans="1:43" x14ac:dyDescent="0.25">
      <c r="A3217" s="1">
        <v>46146</v>
      </c>
      <c r="B3217" t="s">
        <v>48</v>
      </c>
      <c r="C3217">
        <v>649163</v>
      </c>
      <c r="D3217">
        <v>2032529695</v>
      </c>
      <c r="E3217" t="s">
        <v>483</v>
      </c>
      <c r="F3217" t="s">
        <v>2240</v>
      </c>
      <c r="G3217" t="s">
        <v>51</v>
      </c>
      <c r="H3217" t="s">
        <v>82</v>
      </c>
      <c r="I3217" t="s">
        <v>1264</v>
      </c>
      <c r="J3217" t="s">
        <v>1265</v>
      </c>
      <c r="K3217">
        <v>822381</v>
      </c>
      <c r="L3217" t="s">
        <v>779</v>
      </c>
      <c r="M3217" t="s">
        <v>780</v>
      </c>
      <c r="N3217" t="s">
        <v>57</v>
      </c>
      <c r="O3217" s="1">
        <v>46023</v>
      </c>
      <c r="Q3217" s="1">
        <v>46174</v>
      </c>
      <c r="R3217" s="2">
        <v>85.58</v>
      </c>
      <c r="S3217">
        <v>1</v>
      </c>
      <c r="T3217" t="s">
        <v>58</v>
      </c>
      <c r="U3217" t="s">
        <v>59</v>
      </c>
      <c r="V3217" s="3">
        <v>0.47</v>
      </c>
      <c r="W3217" s="2">
        <v>0</v>
      </c>
      <c r="X3217">
        <v>0</v>
      </c>
      <c r="Y3217" t="s">
        <v>60</v>
      </c>
      <c r="Z3217" t="s">
        <v>143</v>
      </c>
      <c r="AA3217">
        <v>0</v>
      </c>
      <c r="AB3217" s="2">
        <v>0</v>
      </c>
      <c r="AC3217" s="2">
        <v>0</v>
      </c>
      <c r="AD3217" s="3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0</v>
      </c>
      <c r="AL3217" s="2">
        <v>40.22</v>
      </c>
      <c r="AM3217" s="2">
        <v>0</v>
      </c>
      <c r="AN3217" s="2">
        <v>0</v>
      </c>
      <c r="AO3217" s="2">
        <v>0</v>
      </c>
      <c r="AP3217" s="2">
        <v>0</v>
      </c>
      <c r="AQ3217" s="2">
        <v>0</v>
      </c>
    </row>
    <row r="3218" spans="1:43" x14ac:dyDescent="0.25">
      <c r="A3218" s="1">
        <v>46146</v>
      </c>
      <c r="B3218" t="s">
        <v>48</v>
      </c>
      <c r="C3218">
        <v>649163</v>
      </c>
      <c r="D3218">
        <v>2032489610</v>
      </c>
      <c r="E3218" t="s">
        <v>2911</v>
      </c>
      <c r="F3218" t="s">
        <v>686</v>
      </c>
      <c r="G3218" t="s">
        <v>51</v>
      </c>
      <c r="H3218" t="s">
        <v>82</v>
      </c>
      <c r="I3218" t="s">
        <v>1796</v>
      </c>
      <c r="J3218" t="s">
        <v>1797</v>
      </c>
      <c r="K3218">
        <v>884312</v>
      </c>
      <c r="L3218" t="s">
        <v>836</v>
      </c>
      <c r="M3218" t="s">
        <v>837</v>
      </c>
      <c r="N3218" t="s">
        <v>57</v>
      </c>
      <c r="O3218" s="1">
        <v>45999</v>
      </c>
      <c r="Q3218" s="1">
        <v>46181</v>
      </c>
      <c r="R3218" s="2">
        <v>77.48</v>
      </c>
      <c r="S3218">
        <v>1</v>
      </c>
      <c r="T3218" t="s">
        <v>58</v>
      </c>
      <c r="U3218" t="s">
        <v>59</v>
      </c>
      <c r="V3218" s="4">
        <v>0.375</v>
      </c>
      <c r="W3218" s="2">
        <v>0</v>
      </c>
      <c r="X3218">
        <v>0</v>
      </c>
      <c r="Y3218" t="s">
        <v>60</v>
      </c>
      <c r="Z3218" t="s">
        <v>143</v>
      </c>
      <c r="AA3218">
        <v>0</v>
      </c>
      <c r="AB3218" s="2">
        <v>0</v>
      </c>
      <c r="AC3218" s="2">
        <v>0</v>
      </c>
      <c r="AD3218" s="3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2">
        <v>0</v>
      </c>
      <c r="AK3218" s="2">
        <v>0</v>
      </c>
      <c r="AL3218" s="2">
        <v>29.06</v>
      </c>
      <c r="AM3218" s="2">
        <v>0</v>
      </c>
      <c r="AN3218" s="2">
        <v>0</v>
      </c>
      <c r="AO3218" s="2">
        <v>0</v>
      </c>
      <c r="AP3218" s="2">
        <v>0</v>
      </c>
      <c r="AQ3218" s="2">
        <v>0</v>
      </c>
    </row>
    <row r="3219" spans="1:43" x14ac:dyDescent="0.25">
      <c r="A3219" s="1">
        <v>46146</v>
      </c>
      <c r="B3219" t="s">
        <v>48</v>
      </c>
      <c r="C3219">
        <v>649163</v>
      </c>
      <c r="D3219">
        <v>2032490423</v>
      </c>
      <c r="E3219" t="s">
        <v>2912</v>
      </c>
      <c r="F3219" t="s">
        <v>342</v>
      </c>
      <c r="G3219" t="s">
        <v>51</v>
      </c>
      <c r="H3219" t="s">
        <v>161</v>
      </c>
      <c r="I3219" t="s">
        <v>1796</v>
      </c>
      <c r="J3219" t="s">
        <v>1797</v>
      </c>
      <c r="K3219">
        <v>823350</v>
      </c>
      <c r="L3219" t="s">
        <v>216</v>
      </c>
      <c r="M3219" t="s">
        <v>221</v>
      </c>
      <c r="N3219" t="s">
        <v>57</v>
      </c>
      <c r="O3219" s="1">
        <v>46023</v>
      </c>
      <c r="Q3219" s="1">
        <v>46174</v>
      </c>
      <c r="R3219" s="2">
        <v>44.74</v>
      </c>
      <c r="S3219">
        <v>1</v>
      </c>
      <c r="T3219" t="s">
        <v>58</v>
      </c>
      <c r="U3219" t="s">
        <v>59</v>
      </c>
      <c r="V3219" s="4">
        <v>0.375</v>
      </c>
      <c r="W3219" s="2">
        <v>0</v>
      </c>
      <c r="X3219">
        <v>0</v>
      </c>
      <c r="Y3219" t="s">
        <v>60</v>
      </c>
      <c r="Z3219" t="s">
        <v>143</v>
      </c>
      <c r="AA3219">
        <v>0</v>
      </c>
      <c r="AB3219" s="2">
        <v>0</v>
      </c>
      <c r="AC3219" s="2">
        <v>0</v>
      </c>
      <c r="AD3219" s="3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2">
        <v>0</v>
      </c>
      <c r="AL3219" s="2">
        <v>16.78</v>
      </c>
      <c r="AM3219" s="2">
        <v>0</v>
      </c>
      <c r="AN3219" s="2">
        <v>0</v>
      </c>
      <c r="AO3219" s="2">
        <v>0</v>
      </c>
      <c r="AP3219" s="2">
        <v>0</v>
      </c>
      <c r="AQ3219" s="2">
        <v>0</v>
      </c>
    </row>
    <row r="3220" spans="1:43" x14ac:dyDescent="0.25">
      <c r="A3220" s="1">
        <v>46146</v>
      </c>
      <c r="B3220" t="s">
        <v>48</v>
      </c>
      <c r="C3220">
        <v>649163</v>
      </c>
      <c r="D3220">
        <v>2032490525</v>
      </c>
      <c r="E3220" t="s">
        <v>2913</v>
      </c>
      <c r="F3220" t="s">
        <v>392</v>
      </c>
      <c r="G3220" t="s">
        <v>51</v>
      </c>
      <c r="H3220" t="s">
        <v>82</v>
      </c>
      <c r="I3220" t="s">
        <v>1796</v>
      </c>
      <c r="J3220" t="s">
        <v>1797</v>
      </c>
      <c r="K3220">
        <v>814033</v>
      </c>
      <c r="L3220" t="s">
        <v>626</v>
      </c>
      <c r="M3220" t="s">
        <v>334</v>
      </c>
      <c r="N3220" t="s">
        <v>57</v>
      </c>
      <c r="O3220" s="1">
        <v>46023</v>
      </c>
      <c r="Q3220" s="1">
        <v>46174</v>
      </c>
      <c r="R3220" s="2">
        <v>54.7</v>
      </c>
      <c r="S3220">
        <v>1</v>
      </c>
      <c r="T3220" t="s">
        <v>58</v>
      </c>
      <c r="U3220" t="s">
        <v>59</v>
      </c>
      <c r="V3220" s="4">
        <v>0.375</v>
      </c>
      <c r="W3220" s="2">
        <v>0</v>
      </c>
      <c r="X3220">
        <v>0</v>
      </c>
      <c r="Y3220" t="s">
        <v>60</v>
      </c>
      <c r="Z3220" t="s">
        <v>143</v>
      </c>
      <c r="AA3220">
        <v>0</v>
      </c>
      <c r="AB3220" s="2">
        <v>0</v>
      </c>
      <c r="AC3220" s="2">
        <v>0</v>
      </c>
      <c r="AD3220" s="3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2">
        <v>0</v>
      </c>
      <c r="AK3220" s="2">
        <v>0</v>
      </c>
      <c r="AL3220" s="2">
        <v>20.51</v>
      </c>
      <c r="AM3220" s="2">
        <v>0</v>
      </c>
      <c r="AN3220" s="2">
        <v>0</v>
      </c>
      <c r="AO3220" s="2">
        <v>0</v>
      </c>
      <c r="AP3220" s="2">
        <v>0</v>
      </c>
      <c r="AQ3220" s="2">
        <v>0</v>
      </c>
    </row>
    <row r="3221" spans="1:43" x14ac:dyDescent="0.25">
      <c r="A3221" s="1">
        <v>46146</v>
      </c>
      <c r="B3221" t="s">
        <v>48</v>
      </c>
      <c r="C3221">
        <v>649163</v>
      </c>
      <c r="D3221">
        <v>2032491642</v>
      </c>
      <c r="E3221" t="s">
        <v>483</v>
      </c>
      <c r="F3221" t="s">
        <v>2914</v>
      </c>
      <c r="G3221" t="s">
        <v>51</v>
      </c>
      <c r="H3221" t="s">
        <v>122</v>
      </c>
      <c r="I3221" t="s">
        <v>1796</v>
      </c>
      <c r="J3221" t="s">
        <v>1797</v>
      </c>
      <c r="K3221">
        <v>816021</v>
      </c>
      <c r="L3221" t="s">
        <v>124</v>
      </c>
      <c r="M3221" t="s">
        <v>125</v>
      </c>
      <c r="N3221" t="s">
        <v>57</v>
      </c>
      <c r="O3221" s="1">
        <v>46023</v>
      </c>
      <c r="Q3221" s="1">
        <v>46174</v>
      </c>
      <c r="R3221" s="2">
        <v>40.479999999999997</v>
      </c>
      <c r="S3221">
        <v>1</v>
      </c>
      <c r="T3221" t="s">
        <v>58</v>
      </c>
      <c r="U3221" t="s">
        <v>59</v>
      </c>
      <c r="V3221" s="4">
        <v>0.375</v>
      </c>
      <c r="W3221" s="2">
        <v>0</v>
      </c>
      <c r="X3221">
        <v>0</v>
      </c>
      <c r="Y3221" t="s">
        <v>60</v>
      </c>
      <c r="Z3221" t="s">
        <v>143</v>
      </c>
      <c r="AA3221">
        <v>0</v>
      </c>
      <c r="AB3221" s="2">
        <v>0</v>
      </c>
      <c r="AC3221" s="2">
        <v>0</v>
      </c>
      <c r="AD3221" s="3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2">
        <v>0</v>
      </c>
      <c r="AL3221" s="2">
        <v>15.18</v>
      </c>
      <c r="AM3221" s="2">
        <v>0</v>
      </c>
      <c r="AN3221" s="2">
        <v>0</v>
      </c>
      <c r="AO3221" s="2">
        <v>0</v>
      </c>
      <c r="AP3221" s="2">
        <v>0</v>
      </c>
      <c r="AQ3221" s="2">
        <v>0</v>
      </c>
    </row>
    <row r="3222" spans="1:43" x14ac:dyDescent="0.25">
      <c r="A3222" s="1">
        <v>46146</v>
      </c>
      <c r="B3222" t="s">
        <v>48</v>
      </c>
      <c r="C3222">
        <v>649163</v>
      </c>
      <c r="D3222">
        <v>2032492816</v>
      </c>
      <c r="E3222" t="s">
        <v>1667</v>
      </c>
      <c r="F3222" t="s">
        <v>170</v>
      </c>
      <c r="G3222" t="s">
        <v>51</v>
      </c>
      <c r="H3222" t="s">
        <v>52</v>
      </c>
      <c r="I3222" t="s">
        <v>1796</v>
      </c>
      <c r="J3222" t="s">
        <v>1797</v>
      </c>
      <c r="K3222">
        <v>751867</v>
      </c>
      <c r="L3222" t="s">
        <v>877</v>
      </c>
      <c r="M3222" t="s">
        <v>97</v>
      </c>
      <c r="N3222" t="s">
        <v>57</v>
      </c>
      <c r="O3222" s="1">
        <v>46023</v>
      </c>
      <c r="Q3222" s="1">
        <v>46174</v>
      </c>
      <c r="R3222" s="2">
        <v>61.58</v>
      </c>
      <c r="S3222">
        <v>1</v>
      </c>
      <c r="T3222" t="s">
        <v>58</v>
      </c>
      <c r="U3222" t="s">
        <v>59</v>
      </c>
      <c r="V3222" s="4">
        <v>0.375</v>
      </c>
      <c r="W3222" s="2">
        <v>0</v>
      </c>
      <c r="X3222">
        <v>0</v>
      </c>
      <c r="Y3222" t="s">
        <v>60</v>
      </c>
      <c r="Z3222" t="s">
        <v>143</v>
      </c>
      <c r="AA3222">
        <v>0</v>
      </c>
      <c r="AB3222" s="2">
        <v>0</v>
      </c>
      <c r="AC3222" s="2">
        <v>0</v>
      </c>
      <c r="AD3222" s="3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s="2">
        <v>0</v>
      </c>
      <c r="AK3222" s="2">
        <v>0</v>
      </c>
      <c r="AL3222" s="2">
        <v>23.09</v>
      </c>
      <c r="AM3222" s="2">
        <v>0</v>
      </c>
      <c r="AN3222" s="2">
        <v>0</v>
      </c>
      <c r="AO3222" s="2">
        <v>0</v>
      </c>
      <c r="AP3222" s="2">
        <v>0</v>
      </c>
      <c r="AQ3222" s="2">
        <v>0</v>
      </c>
    </row>
    <row r="3223" spans="1:43" x14ac:dyDescent="0.25">
      <c r="A3223" s="1">
        <v>46146</v>
      </c>
      <c r="B3223" t="s">
        <v>48</v>
      </c>
      <c r="C3223">
        <v>649163</v>
      </c>
      <c r="D3223">
        <v>2032512719</v>
      </c>
      <c r="E3223" t="s">
        <v>1291</v>
      </c>
      <c r="F3223" t="s">
        <v>73</v>
      </c>
      <c r="G3223" t="s">
        <v>51</v>
      </c>
      <c r="H3223" t="s">
        <v>205</v>
      </c>
      <c r="I3223" t="s">
        <v>1796</v>
      </c>
      <c r="J3223" t="s">
        <v>1797</v>
      </c>
      <c r="K3223">
        <v>820140</v>
      </c>
      <c r="L3223" t="s">
        <v>1182</v>
      </c>
      <c r="M3223" t="s">
        <v>84</v>
      </c>
      <c r="N3223" t="s">
        <v>57</v>
      </c>
      <c r="O3223" s="1">
        <v>46023</v>
      </c>
      <c r="Q3223" s="1">
        <v>46174</v>
      </c>
      <c r="R3223" s="2">
        <v>78.33</v>
      </c>
      <c r="S3223">
        <v>1</v>
      </c>
      <c r="T3223" t="s">
        <v>58</v>
      </c>
      <c r="U3223" t="s">
        <v>59</v>
      </c>
      <c r="V3223" s="4">
        <v>9.5000000000000001E-2</v>
      </c>
      <c r="W3223" s="2">
        <v>0</v>
      </c>
      <c r="X3223">
        <v>0</v>
      </c>
      <c r="Y3223" t="s">
        <v>60</v>
      </c>
      <c r="Z3223" t="s">
        <v>143</v>
      </c>
      <c r="AA3223">
        <v>0</v>
      </c>
      <c r="AB3223" s="2">
        <v>0</v>
      </c>
      <c r="AC3223" s="2">
        <v>0</v>
      </c>
      <c r="AD3223" s="3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2">
        <v>0</v>
      </c>
      <c r="AL3223" s="2">
        <v>7.44</v>
      </c>
      <c r="AM3223" s="2">
        <v>0</v>
      </c>
      <c r="AN3223" s="2">
        <v>0</v>
      </c>
      <c r="AO3223" s="2">
        <v>0</v>
      </c>
      <c r="AP3223" s="2">
        <v>0</v>
      </c>
      <c r="AQ3223" s="2">
        <v>0</v>
      </c>
    </row>
    <row r="3224" spans="1:43" x14ac:dyDescent="0.25">
      <c r="A3224" s="1">
        <v>46146</v>
      </c>
      <c r="B3224" t="s">
        <v>48</v>
      </c>
      <c r="C3224">
        <v>649163</v>
      </c>
      <c r="D3224">
        <v>2032514509</v>
      </c>
      <c r="E3224" t="s">
        <v>2915</v>
      </c>
      <c r="F3224" t="s">
        <v>2916</v>
      </c>
      <c r="G3224" t="s">
        <v>51</v>
      </c>
      <c r="H3224" t="s">
        <v>82</v>
      </c>
      <c r="I3224" t="s">
        <v>1796</v>
      </c>
      <c r="J3224" t="s">
        <v>1797</v>
      </c>
      <c r="K3224">
        <v>824076</v>
      </c>
      <c r="L3224" t="s">
        <v>158</v>
      </c>
      <c r="M3224" t="s">
        <v>159</v>
      </c>
      <c r="N3224" t="s">
        <v>57</v>
      </c>
      <c r="O3224" s="1">
        <v>46023</v>
      </c>
      <c r="Q3224" s="1">
        <v>46174</v>
      </c>
      <c r="R3224" s="2">
        <v>78.760000000000005</v>
      </c>
      <c r="S3224">
        <v>1</v>
      </c>
      <c r="T3224" t="s">
        <v>58</v>
      </c>
      <c r="U3224" t="s">
        <v>59</v>
      </c>
      <c r="V3224" s="4">
        <v>0.375</v>
      </c>
      <c r="W3224" s="2">
        <v>0</v>
      </c>
      <c r="X3224">
        <v>0</v>
      </c>
      <c r="Y3224" t="s">
        <v>60</v>
      </c>
      <c r="Z3224" t="s">
        <v>143</v>
      </c>
      <c r="AA3224">
        <v>0</v>
      </c>
      <c r="AB3224" s="2">
        <v>0</v>
      </c>
      <c r="AC3224" s="2">
        <v>0</v>
      </c>
      <c r="AD3224" s="3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2">
        <v>0</v>
      </c>
      <c r="AK3224" s="2">
        <v>0</v>
      </c>
      <c r="AL3224" s="2">
        <v>29.54</v>
      </c>
      <c r="AM3224" s="2">
        <v>0</v>
      </c>
      <c r="AN3224" s="2">
        <v>0</v>
      </c>
      <c r="AO3224" s="2">
        <v>0</v>
      </c>
      <c r="AP3224" s="2">
        <v>0</v>
      </c>
      <c r="AQ3224" s="2">
        <v>0</v>
      </c>
    </row>
    <row r="3225" spans="1:43" x14ac:dyDescent="0.25">
      <c r="A3225" s="1">
        <v>46146</v>
      </c>
      <c r="B3225" t="s">
        <v>48</v>
      </c>
      <c r="C3225">
        <v>649163</v>
      </c>
      <c r="D3225">
        <v>2032516198</v>
      </c>
      <c r="E3225" t="s">
        <v>2917</v>
      </c>
      <c r="F3225" t="s">
        <v>2418</v>
      </c>
      <c r="G3225" t="s">
        <v>51</v>
      </c>
      <c r="H3225" t="s">
        <v>122</v>
      </c>
      <c r="I3225" t="s">
        <v>1796</v>
      </c>
      <c r="J3225" t="s">
        <v>1797</v>
      </c>
      <c r="K3225">
        <v>816021</v>
      </c>
      <c r="L3225" t="s">
        <v>124</v>
      </c>
      <c r="M3225" t="s">
        <v>125</v>
      </c>
      <c r="N3225" t="s">
        <v>57</v>
      </c>
      <c r="O3225" s="1">
        <v>46023</v>
      </c>
      <c r="Q3225" s="1">
        <v>46174</v>
      </c>
      <c r="R3225" s="2">
        <v>48.17</v>
      </c>
      <c r="S3225">
        <v>1</v>
      </c>
      <c r="T3225" t="s">
        <v>58</v>
      </c>
      <c r="U3225" t="s">
        <v>59</v>
      </c>
      <c r="V3225" s="4">
        <v>0.375</v>
      </c>
      <c r="W3225" s="2">
        <v>0</v>
      </c>
      <c r="X3225">
        <v>0</v>
      </c>
      <c r="Y3225" t="s">
        <v>60</v>
      </c>
      <c r="Z3225" t="s">
        <v>143</v>
      </c>
      <c r="AA3225">
        <v>0</v>
      </c>
      <c r="AB3225" s="2">
        <v>0</v>
      </c>
      <c r="AC3225" s="2">
        <v>0</v>
      </c>
      <c r="AD3225" s="3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0</v>
      </c>
      <c r="AL3225" s="2">
        <v>18.059999999999999</v>
      </c>
      <c r="AM3225" s="2">
        <v>0</v>
      </c>
      <c r="AN3225" s="2">
        <v>0</v>
      </c>
      <c r="AO3225" s="2">
        <v>0</v>
      </c>
      <c r="AP3225" s="2">
        <v>0</v>
      </c>
      <c r="AQ3225" s="2">
        <v>0</v>
      </c>
    </row>
    <row r="3226" spans="1:43" x14ac:dyDescent="0.25">
      <c r="A3226" s="1">
        <v>46146</v>
      </c>
      <c r="B3226" t="s">
        <v>48</v>
      </c>
      <c r="C3226">
        <v>649163</v>
      </c>
      <c r="D3226">
        <v>2032518120</v>
      </c>
      <c r="E3226" t="s">
        <v>2918</v>
      </c>
      <c r="F3226" t="s">
        <v>2919</v>
      </c>
      <c r="G3226" t="s">
        <v>51</v>
      </c>
      <c r="H3226" t="s">
        <v>82</v>
      </c>
      <c r="I3226" t="s">
        <v>1796</v>
      </c>
      <c r="J3226" t="s">
        <v>1797</v>
      </c>
      <c r="K3226">
        <v>823350</v>
      </c>
      <c r="L3226" t="s">
        <v>216</v>
      </c>
      <c r="M3226" t="s">
        <v>221</v>
      </c>
      <c r="N3226" t="s">
        <v>57</v>
      </c>
      <c r="O3226" s="1">
        <v>46023</v>
      </c>
      <c r="Q3226" s="1">
        <v>46174</v>
      </c>
      <c r="R3226" s="2">
        <v>152.33000000000001</v>
      </c>
      <c r="S3226">
        <v>1</v>
      </c>
      <c r="T3226" t="s">
        <v>58</v>
      </c>
      <c r="U3226" t="s">
        <v>59</v>
      </c>
      <c r="V3226" s="4">
        <v>0.375</v>
      </c>
      <c r="W3226" s="2">
        <v>0</v>
      </c>
      <c r="X3226">
        <v>0</v>
      </c>
      <c r="Y3226" t="s">
        <v>60</v>
      </c>
      <c r="Z3226" t="s">
        <v>143</v>
      </c>
      <c r="AA3226">
        <v>0</v>
      </c>
      <c r="AB3226" s="2">
        <v>0</v>
      </c>
      <c r="AC3226" s="2">
        <v>0</v>
      </c>
      <c r="AD3226" s="3">
        <v>0</v>
      </c>
      <c r="AE3226" s="2">
        <v>0</v>
      </c>
      <c r="AF3226" s="2">
        <v>0</v>
      </c>
      <c r="AG3226" s="2">
        <v>0</v>
      </c>
      <c r="AH3226" s="2">
        <v>0</v>
      </c>
      <c r="AI3226" s="2">
        <v>0</v>
      </c>
      <c r="AJ3226" s="2">
        <v>0</v>
      </c>
      <c r="AK3226" s="2">
        <v>0</v>
      </c>
      <c r="AL3226" s="2">
        <v>57.12</v>
      </c>
      <c r="AM3226" s="2">
        <v>0</v>
      </c>
      <c r="AN3226" s="2">
        <v>0</v>
      </c>
      <c r="AO3226" s="2">
        <v>0</v>
      </c>
      <c r="AP3226" s="2">
        <v>0</v>
      </c>
      <c r="AQ3226" s="2">
        <v>0</v>
      </c>
    </row>
    <row r="3227" spans="1:43" x14ac:dyDescent="0.25">
      <c r="A3227" s="1">
        <v>46146</v>
      </c>
      <c r="B3227" t="s">
        <v>48</v>
      </c>
      <c r="C3227">
        <v>649163</v>
      </c>
      <c r="D3227">
        <v>2032527746</v>
      </c>
      <c r="E3227" t="s">
        <v>2497</v>
      </c>
      <c r="F3227" t="s">
        <v>374</v>
      </c>
      <c r="G3227" t="s">
        <v>51</v>
      </c>
      <c r="H3227" t="s">
        <v>172</v>
      </c>
      <c r="I3227" t="s">
        <v>1796</v>
      </c>
      <c r="J3227" t="s">
        <v>1797</v>
      </c>
      <c r="K3227">
        <v>874230</v>
      </c>
      <c r="L3227" t="s">
        <v>173</v>
      </c>
      <c r="M3227" t="s">
        <v>174</v>
      </c>
      <c r="N3227" t="s">
        <v>57</v>
      </c>
      <c r="O3227" s="1">
        <v>46023</v>
      </c>
      <c r="Q3227" s="1">
        <v>46174</v>
      </c>
      <c r="R3227" s="2">
        <v>43.39</v>
      </c>
      <c r="S3227">
        <v>1</v>
      </c>
      <c r="T3227" t="s">
        <v>58</v>
      </c>
      <c r="U3227" t="s">
        <v>59</v>
      </c>
      <c r="V3227" s="4">
        <v>0.375</v>
      </c>
      <c r="W3227" s="2">
        <v>0</v>
      </c>
      <c r="X3227">
        <v>0</v>
      </c>
      <c r="Y3227" t="s">
        <v>60</v>
      </c>
      <c r="Z3227" t="s">
        <v>143</v>
      </c>
      <c r="AA3227">
        <v>0</v>
      </c>
      <c r="AB3227" s="2">
        <v>0</v>
      </c>
      <c r="AC3227" s="2">
        <v>0</v>
      </c>
      <c r="AD3227" s="3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2">
        <v>0</v>
      </c>
      <c r="AL3227" s="2">
        <v>16.27</v>
      </c>
      <c r="AM3227" s="2">
        <v>0</v>
      </c>
      <c r="AN3227" s="2">
        <v>0</v>
      </c>
      <c r="AO3227" s="2">
        <v>0</v>
      </c>
      <c r="AP3227" s="2">
        <v>0</v>
      </c>
      <c r="AQ3227" s="2">
        <v>0</v>
      </c>
    </row>
    <row r="3228" spans="1:43" x14ac:dyDescent="0.25">
      <c r="A3228" s="1">
        <v>46146</v>
      </c>
      <c r="B3228" t="s">
        <v>48</v>
      </c>
      <c r="C3228">
        <v>649163</v>
      </c>
      <c r="D3228">
        <v>2032528435</v>
      </c>
      <c r="E3228" t="s">
        <v>665</v>
      </c>
      <c r="F3228" t="s">
        <v>2601</v>
      </c>
      <c r="G3228" t="s">
        <v>51</v>
      </c>
      <c r="H3228" t="s">
        <v>52</v>
      </c>
      <c r="I3228" t="s">
        <v>1796</v>
      </c>
      <c r="J3228" t="s">
        <v>1797</v>
      </c>
      <c r="K3228">
        <v>751867</v>
      </c>
      <c r="L3228" t="s">
        <v>877</v>
      </c>
      <c r="M3228" t="s">
        <v>97</v>
      </c>
      <c r="N3228" t="s">
        <v>57</v>
      </c>
      <c r="O3228" s="1">
        <v>46023</v>
      </c>
      <c r="Q3228" s="1">
        <v>46174</v>
      </c>
      <c r="R3228" s="2">
        <v>16.59</v>
      </c>
      <c r="S3228">
        <v>1</v>
      </c>
      <c r="T3228" t="s">
        <v>58</v>
      </c>
      <c r="U3228" t="s">
        <v>59</v>
      </c>
      <c r="V3228" s="4">
        <v>0.375</v>
      </c>
      <c r="W3228" s="2">
        <v>0</v>
      </c>
      <c r="X3228">
        <v>0</v>
      </c>
      <c r="Y3228" t="s">
        <v>60</v>
      </c>
      <c r="Z3228" t="s">
        <v>143</v>
      </c>
      <c r="AA3228">
        <v>0</v>
      </c>
      <c r="AB3228" s="2">
        <v>0</v>
      </c>
      <c r="AC3228" s="2">
        <v>0</v>
      </c>
      <c r="AD3228" s="3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2">
        <v>0</v>
      </c>
      <c r="AK3228" s="2">
        <v>0</v>
      </c>
      <c r="AL3228" s="2">
        <v>6.22</v>
      </c>
      <c r="AM3228" s="2">
        <v>0</v>
      </c>
      <c r="AN3228" s="2">
        <v>0</v>
      </c>
      <c r="AO3228" s="2">
        <v>0</v>
      </c>
      <c r="AP3228" s="2">
        <v>0</v>
      </c>
      <c r="AQ3228" s="2">
        <v>0</v>
      </c>
    </row>
    <row r="3229" spans="1:43" x14ac:dyDescent="0.25">
      <c r="A3229" s="1">
        <v>46146</v>
      </c>
      <c r="B3229" t="s">
        <v>48</v>
      </c>
      <c r="C3229">
        <v>649163</v>
      </c>
      <c r="D3229">
        <v>2032533714</v>
      </c>
      <c r="E3229" t="s">
        <v>2920</v>
      </c>
      <c r="F3229" t="s">
        <v>979</v>
      </c>
      <c r="G3229" t="s">
        <v>51</v>
      </c>
      <c r="H3229" t="s">
        <v>82</v>
      </c>
      <c r="I3229" t="s">
        <v>1796</v>
      </c>
      <c r="J3229" t="s">
        <v>1797</v>
      </c>
      <c r="K3229">
        <v>839554</v>
      </c>
      <c r="L3229" t="s">
        <v>2921</v>
      </c>
      <c r="M3229" t="s">
        <v>2922</v>
      </c>
      <c r="N3229" t="s">
        <v>57</v>
      </c>
      <c r="O3229" s="1">
        <v>46023</v>
      </c>
      <c r="Q3229" s="1">
        <v>46174</v>
      </c>
      <c r="R3229" s="2">
        <v>78.760000000000005</v>
      </c>
      <c r="S3229">
        <v>1</v>
      </c>
      <c r="T3229" t="s">
        <v>58</v>
      </c>
      <c r="U3229" t="s">
        <v>59</v>
      </c>
      <c r="V3229" s="4">
        <v>0.375</v>
      </c>
      <c r="W3229" s="2">
        <v>0</v>
      </c>
      <c r="X3229">
        <v>0</v>
      </c>
      <c r="Y3229" t="s">
        <v>60</v>
      </c>
      <c r="Z3229" t="s">
        <v>143</v>
      </c>
      <c r="AA3229">
        <v>0</v>
      </c>
      <c r="AB3229" s="2">
        <v>0</v>
      </c>
      <c r="AC3229" s="2">
        <v>0</v>
      </c>
      <c r="AD3229" s="3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2">
        <v>0</v>
      </c>
      <c r="AK3229" s="2">
        <v>0</v>
      </c>
      <c r="AL3229" s="2">
        <v>29.54</v>
      </c>
      <c r="AM3229" s="2">
        <v>0</v>
      </c>
      <c r="AN3229" s="2">
        <v>0</v>
      </c>
      <c r="AO3229" s="2">
        <v>0</v>
      </c>
      <c r="AP3229" s="2">
        <v>0</v>
      </c>
      <c r="AQ3229" s="2">
        <v>0</v>
      </c>
    </row>
    <row r="3230" spans="1:43" x14ac:dyDescent="0.25">
      <c r="A3230" s="1">
        <v>46146</v>
      </c>
      <c r="B3230" t="s">
        <v>48</v>
      </c>
      <c r="C3230">
        <v>649163</v>
      </c>
      <c r="D3230">
        <v>2032534770</v>
      </c>
      <c r="E3230" t="s">
        <v>2923</v>
      </c>
      <c r="F3230" t="s">
        <v>117</v>
      </c>
      <c r="G3230" t="s">
        <v>51</v>
      </c>
      <c r="H3230" t="s">
        <v>122</v>
      </c>
      <c r="I3230" t="s">
        <v>1796</v>
      </c>
      <c r="J3230" t="s">
        <v>1797</v>
      </c>
      <c r="K3230">
        <v>796984</v>
      </c>
      <c r="L3230" t="s">
        <v>168</v>
      </c>
      <c r="M3230" t="s">
        <v>112</v>
      </c>
      <c r="N3230" t="s">
        <v>57</v>
      </c>
      <c r="O3230" s="1">
        <v>46023</v>
      </c>
      <c r="Q3230" s="1">
        <v>46174</v>
      </c>
      <c r="R3230" s="2">
        <v>116.87</v>
      </c>
      <c r="S3230">
        <v>1</v>
      </c>
      <c r="T3230" t="s">
        <v>58</v>
      </c>
      <c r="U3230" t="s">
        <v>59</v>
      </c>
      <c r="V3230" s="4">
        <v>0.375</v>
      </c>
      <c r="W3230" s="2">
        <v>0</v>
      </c>
      <c r="X3230">
        <v>0</v>
      </c>
      <c r="Y3230" t="s">
        <v>60</v>
      </c>
      <c r="Z3230" t="s">
        <v>143</v>
      </c>
      <c r="AA3230">
        <v>0</v>
      </c>
      <c r="AB3230" s="2">
        <v>0</v>
      </c>
      <c r="AC3230" s="2">
        <v>0</v>
      </c>
      <c r="AD3230" s="3">
        <v>0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s="2">
        <v>0</v>
      </c>
      <c r="AK3230" s="2">
        <v>0</v>
      </c>
      <c r="AL3230" s="2">
        <v>43.83</v>
      </c>
      <c r="AM3230" s="2">
        <v>0</v>
      </c>
      <c r="AN3230" s="2">
        <v>0</v>
      </c>
      <c r="AO3230" s="2">
        <v>0</v>
      </c>
      <c r="AP3230" s="2">
        <v>0</v>
      </c>
      <c r="AQ3230" s="2">
        <v>0</v>
      </c>
    </row>
    <row r="3231" spans="1:43" x14ac:dyDescent="0.25">
      <c r="A3231" s="1">
        <v>46146</v>
      </c>
      <c r="B3231" t="s">
        <v>48</v>
      </c>
      <c r="C3231">
        <v>649163</v>
      </c>
      <c r="D3231">
        <v>2032546123</v>
      </c>
      <c r="E3231" t="s">
        <v>1911</v>
      </c>
      <c r="F3231" t="s">
        <v>550</v>
      </c>
      <c r="G3231" t="s">
        <v>51</v>
      </c>
      <c r="H3231" t="s">
        <v>213</v>
      </c>
      <c r="I3231" t="s">
        <v>1796</v>
      </c>
      <c r="J3231" t="s">
        <v>1797</v>
      </c>
      <c r="K3231">
        <v>673059</v>
      </c>
      <c r="L3231" t="s">
        <v>90</v>
      </c>
      <c r="M3231" t="s">
        <v>91</v>
      </c>
      <c r="N3231" t="s">
        <v>57</v>
      </c>
      <c r="O3231" s="1">
        <v>46023</v>
      </c>
      <c r="Q3231" s="1">
        <v>46174</v>
      </c>
      <c r="R3231" s="2">
        <v>52.3</v>
      </c>
      <c r="S3231">
        <v>1</v>
      </c>
      <c r="T3231" t="s">
        <v>58</v>
      </c>
      <c r="U3231" t="s">
        <v>59</v>
      </c>
      <c r="V3231" s="4">
        <v>0.375</v>
      </c>
      <c r="W3231" s="2">
        <v>0</v>
      </c>
      <c r="X3231">
        <v>0</v>
      </c>
      <c r="Y3231" t="s">
        <v>60</v>
      </c>
      <c r="Z3231" t="s">
        <v>143</v>
      </c>
      <c r="AA3231">
        <v>0</v>
      </c>
      <c r="AB3231" s="2">
        <v>0</v>
      </c>
      <c r="AC3231" s="2">
        <v>0</v>
      </c>
      <c r="AD3231" s="3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2">
        <v>0</v>
      </c>
      <c r="AK3231" s="2">
        <v>0</v>
      </c>
      <c r="AL3231" s="2">
        <v>19.61</v>
      </c>
      <c r="AM3231" s="2">
        <v>0</v>
      </c>
      <c r="AN3231" s="2">
        <v>0</v>
      </c>
      <c r="AO3231" s="2">
        <v>0</v>
      </c>
      <c r="AP3231" s="2">
        <v>0</v>
      </c>
      <c r="AQ3231" s="2">
        <v>0</v>
      </c>
    </row>
    <row r="3232" spans="1:43" x14ac:dyDescent="0.25">
      <c r="A3232" s="1">
        <v>46146</v>
      </c>
      <c r="B3232" t="s">
        <v>48</v>
      </c>
      <c r="C3232">
        <v>649163</v>
      </c>
      <c r="D3232">
        <v>2032547050</v>
      </c>
      <c r="E3232" t="s">
        <v>1544</v>
      </c>
      <c r="F3232" t="s">
        <v>321</v>
      </c>
      <c r="G3232" t="s">
        <v>51</v>
      </c>
      <c r="H3232" t="s">
        <v>110</v>
      </c>
      <c r="I3232" t="s">
        <v>1796</v>
      </c>
      <c r="J3232" t="s">
        <v>1797</v>
      </c>
      <c r="K3232">
        <v>813184</v>
      </c>
      <c r="L3232" t="s">
        <v>744</v>
      </c>
      <c r="M3232" t="s">
        <v>745</v>
      </c>
      <c r="N3232" t="s">
        <v>57</v>
      </c>
      <c r="O3232" s="1">
        <v>45998</v>
      </c>
      <c r="Q3232" s="1">
        <v>46180</v>
      </c>
      <c r="R3232" s="2">
        <v>41.29</v>
      </c>
      <c r="S3232">
        <v>1</v>
      </c>
      <c r="T3232" t="s">
        <v>58</v>
      </c>
      <c r="U3232" t="s">
        <v>59</v>
      </c>
      <c r="V3232" s="4">
        <v>0.375</v>
      </c>
      <c r="W3232" s="2">
        <v>0</v>
      </c>
      <c r="X3232">
        <v>0</v>
      </c>
      <c r="Y3232" t="s">
        <v>60</v>
      </c>
      <c r="Z3232" t="s">
        <v>143</v>
      </c>
      <c r="AA3232">
        <v>0</v>
      </c>
      <c r="AB3232" s="2">
        <v>0</v>
      </c>
      <c r="AC3232" s="2">
        <v>0</v>
      </c>
      <c r="AD3232" s="3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s="2">
        <v>0</v>
      </c>
      <c r="AK3232" s="2">
        <v>0</v>
      </c>
      <c r="AL3232" s="2">
        <v>15.48</v>
      </c>
      <c r="AM3232" s="2">
        <v>0</v>
      </c>
      <c r="AN3232" s="2">
        <v>0</v>
      </c>
      <c r="AO3232" s="2">
        <v>0</v>
      </c>
      <c r="AP3232" s="2">
        <v>0</v>
      </c>
      <c r="AQ3232" s="2">
        <v>0</v>
      </c>
    </row>
    <row r="3233" spans="1:43" x14ac:dyDescent="0.25">
      <c r="A3233" s="1">
        <v>46146</v>
      </c>
      <c r="B3233" t="s">
        <v>48</v>
      </c>
      <c r="C3233">
        <v>649163</v>
      </c>
      <c r="D3233">
        <v>2032547906</v>
      </c>
      <c r="E3233" t="s">
        <v>2924</v>
      </c>
      <c r="F3233" t="s">
        <v>130</v>
      </c>
      <c r="G3233" t="s">
        <v>51</v>
      </c>
      <c r="H3233" t="s">
        <v>87</v>
      </c>
      <c r="I3233" t="s">
        <v>1796</v>
      </c>
      <c r="J3233" t="s">
        <v>1797</v>
      </c>
      <c r="K3233">
        <v>875334</v>
      </c>
      <c r="L3233" t="s">
        <v>429</v>
      </c>
      <c r="M3233" t="s">
        <v>430</v>
      </c>
      <c r="N3233" t="s">
        <v>57</v>
      </c>
      <c r="O3233" s="1">
        <v>46023</v>
      </c>
      <c r="Q3233" s="1">
        <v>46174</v>
      </c>
      <c r="R3233" s="2">
        <v>88.97</v>
      </c>
      <c r="S3233">
        <v>1</v>
      </c>
      <c r="T3233" t="s">
        <v>58</v>
      </c>
      <c r="U3233" t="s">
        <v>59</v>
      </c>
      <c r="V3233" s="4">
        <v>0.375</v>
      </c>
      <c r="W3233" s="2">
        <v>0</v>
      </c>
      <c r="X3233">
        <v>0</v>
      </c>
      <c r="Y3233" t="s">
        <v>60</v>
      </c>
      <c r="Z3233" t="s">
        <v>143</v>
      </c>
      <c r="AA3233">
        <v>0</v>
      </c>
      <c r="AB3233" s="2">
        <v>0</v>
      </c>
      <c r="AC3233" s="2">
        <v>0</v>
      </c>
      <c r="AD3233" s="3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s="2">
        <v>0</v>
      </c>
      <c r="AK3233" s="2">
        <v>0</v>
      </c>
      <c r="AL3233" s="2">
        <v>33.36</v>
      </c>
      <c r="AM3233" s="2">
        <v>0</v>
      </c>
      <c r="AN3233" s="2">
        <v>0</v>
      </c>
      <c r="AO3233" s="2">
        <v>0</v>
      </c>
      <c r="AP3233" s="2">
        <v>0</v>
      </c>
      <c r="AQ3233" s="2">
        <v>0</v>
      </c>
    </row>
    <row r="3234" spans="1:43" x14ac:dyDescent="0.25">
      <c r="A3234" s="1">
        <v>46146</v>
      </c>
      <c r="B3234" t="s">
        <v>48</v>
      </c>
      <c r="C3234">
        <v>649163</v>
      </c>
      <c r="D3234">
        <v>2032549034</v>
      </c>
      <c r="E3234" t="s">
        <v>1050</v>
      </c>
      <c r="F3234" t="s">
        <v>342</v>
      </c>
      <c r="G3234" t="s">
        <v>51</v>
      </c>
      <c r="H3234" t="s">
        <v>82</v>
      </c>
      <c r="I3234" t="s">
        <v>1796</v>
      </c>
      <c r="J3234" t="s">
        <v>1797</v>
      </c>
      <c r="K3234">
        <v>824062</v>
      </c>
      <c r="L3234" t="s">
        <v>400</v>
      </c>
      <c r="M3234" t="s">
        <v>401</v>
      </c>
      <c r="N3234" t="s">
        <v>57</v>
      </c>
      <c r="O3234" s="1">
        <v>46023</v>
      </c>
      <c r="Q3234" s="1">
        <v>46174</v>
      </c>
      <c r="R3234" s="2">
        <v>78.760000000000005</v>
      </c>
      <c r="S3234">
        <v>1</v>
      </c>
      <c r="T3234" t="s">
        <v>58</v>
      </c>
      <c r="U3234" t="s">
        <v>59</v>
      </c>
      <c r="V3234" s="4">
        <v>0.375</v>
      </c>
      <c r="W3234" s="2">
        <v>0</v>
      </c>
      <c r="X3234">
        <v>0</v>
      </c>
      <c r="Y3234" t="s">
        <v>60</v>
      </c>
      <c r="Z3234" t="s">
        <v>143</v>
      </c>
      <c r="AA3234">
        <v>0</v>
      </c>
      <c r="AB3234" s="2">
        <v>0</v>
      </c>
      <c r="AC3234" s="2">
        <v>0</v>
      </c>
      <c r="AD3234" s="3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s="2">
        <v>0</v>
      </c>
      <c r="AK3234" s="2">
        <v>0</v>
      </c>
      <c r="AL3234" s="2">
        <v>29.54</v>
      </c>
      <c r="AM3234" s="2">
        <v>0</v>
      </c>
      <c r="AN3234" s="2">
        <v>0</v>
      </c>
      <c r="AO3234" s="2">
        <v>0</v>
      </c>
      <c r="AP3234" s="2">
        <v>0</v>
      </c>
      <c r="AQ3234" s="2">
        <v>0</v>
      </c>
    </row>
    <row r="3235" spans="1:43" x14ac:dyDescent="0.25">
      <c r="A3235" s="1">
        <v>46146</v>
      </c>
      <c r="B3235" t="s">
        <v>48</v>
      </c>
      <c r="C3235">
        <v>649163</v>
      </c>
      <c r="D3235">
        <v>2032551264</v>
      </c>
      <c r="E3235" t="s">
        <v>2925</v>
      </c>
      <c r="F3235" t="s">
        <v>375</v>
      </c>
      <c r="G3235" t="s">
        <v>51</v>
      </c>
      <c r="H3235" t="s">
        <v>82</v>
      </c>
      <c r="I3235" t="s">
        <v>1796</v>
      </c>
      <c r="J3235" t="s">
        <v>1797</v>
      </c>
      <c r="K3235">
        <v>806645</v>
      </c>
      <c r="L3235" t="s">
        <v>770</v>
      </c>
      <c r="M3235" t="s">
        <v>771</v>
      </c>
      <c r="N3235" t="s">
        <v>57</v>
      </c>
      <c r="O3235" s="1">
        <v>46023</v>
      </c>
      <c r="Q3235" s="1">
        <v>46174</v>
      </c>
      <c r="R3235" s="2">
        <v>54.7</v>
      </c>
      <c r="S3235">
        <v>1</v>
      </c>
      <c r="T3235" t="s">
        <v>58</v>
      </c>
      <c r="U3235" t="s">
        <v>59</v>
      </c>
      <c r="V3235" s="4">
        <v>0.375</v>
      </c>
      <c r="W3235" s="2">
        <v>0</v>
      </c>
      <c r="X3235">
        <v>0</v>
      </c>
      <c r="Y3235" t="s">
        <v>60</v>
      </c>
      <c r="Z3235" t="s">
        <v>143</v>
      </c>
      <c r="AA3235">
        <v>0</v>
      </c>
      <c r="AB3235" s="2">
        <v>0</v>
      </c>
      <c r="AC3235" s="2">
        <v>0</v>
      </c>
      <c r="AD3235" s="3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20.51</v>
      </c>
      <c r="AM3235" s="2">
        <v>0</v>
      </c>
      <c r="AN3235" s="2">
        <v>0</v>
      </c>
      <c r="AO3235" s="2">
        <v>0</v>
      </c>
      <c r="AP3235" s="2">
        <v>0</v>
      </c>
      <c r="AQ3235" s="2">
        <v>0</v>
      </c>
    </row>
    <row r="3236" spans="1:43" x14ac:dyDescent="0.25">
      <c r="A3236" s="1">
        <v>46146</v>
      </c>
      <c r="B3236" t="s">
        <v>48</v>
      </c>
      <c r="C3236">
        <v>649163</v>
      </c>
      <c r="D3236">
        <v>2032563059</v>
      </c>
      <c r="E3236" t="s">
        <v>2926</v>
      </c>
      <c r="F3236" t="s">
        <v>2927</v>
      </c>
      <c r="G3236" t="s">
        <v>51</v>
      </c>
      <c r="H3236" t="s">
        <v>82</v>
      </c>
      <c r="I3236" t="s">
        <v>1796</v>
      </c>
      <c r="J3236" t="s">
        <v>1797</v>
      </c>
      <c r="K3236">
        <v>806645</v>
      </c>
      <c r="L3236" t="s">
        <v>770</v>
      </c>
      <c r="M3236" t="s">
        <v>771</v>
      </c>
      <c r="N3236" t="s">
        <v>57</v>
      </c>
      <c r="O3236" s="1">
        <v>46023</v>
      </c>
      <c r="Q3236" s="1">
        <v>46174</v>
      </c>
      <c r="R3236" s="2">
        <v>78.760000000000005</v>
      </c>
      <c r="S3236">
        <v>1</v>
      </c>
      <c r="T3236" t="s">
        <v>58</v>
      </c>
      <c r="U3236" t="s">
        <v>59</v>
      </c>
      <c r="V3236" s="4">
        <v>0.375</v>
      </c>
      <c r="W3236" s="2">
        <v>0</v>
      </c>
      <c r="X3236">
        <v>0</v>
      </c>
      <c r="Y3236" t="s">
        <v>60</v>
      </c>
      <c r="Z3236" t="s">
        <v>143</v>
      </c>
      <c r="AA3236">
        <v>0</v>
      </c>
      <c r="AB3236" s="2">
        <v>0</v>
      </c>
      <c r="AC3236" s="2">
        <v>0</v>
      </c>
      <c r="AD3236" s="3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2">
        <v>0</v>
      </c>
      <c r="AK3236" s="2">
        <v>0</v>
      </c>
      <c r="AL3236" s="2">
        <v>29.54</v>
      </c>
      <c r="AM3236" s="2">
        <v>0</v>
      </c>
      <c r="AN3236" s="2">
        <v>0</v>
      </c>
      <c r="AO3236" s="2">
        <v>0</v>
      </c>
      <c r="AP3236" s="2">
        <v>0</v>
      </c>
      <c r="AQ3236" s="2">
        <v>0</v>
      </c>
    </row>
    <row r="3237" spans="1:43" x14ac:dyDescent="0.25">
      <c r="A3237" s="1">
        <v>46146</v>
      </c>
      <c r="B3237" t="s">
        <v>48</v>
      </c>
      <c r="C3237">
        <v>649163</v>
      </c>
      <c r="D3237">
        <v>2032566841</v>
      </c>
      <c r="E3237" t="s">
        <v>2928</v>
      </c>
      <c r="F3237" t="s">
        <v>91</v>
      </c>
      <c r="G3237" t="s">
        <v>51</v>
      </c>
      <c r="H3237" t="s">
        <v>205</v>
      </c>
      <c r="I3237" t="s">
        <v>1796</v>
      </c>
      <c r="J3237" t="s">
        <v>1797</v>
      </c>
      <c r="K3237">
        <v>932159</v>
      </c>
      <c r="L3237" t="s">
        <v>2062</v>
      </c>
      <c r="M3237" t="s">
        <v>2063</v>
      </c>
      <c r="N3237" t="s">
        <v>57</v>
      </c>
      <c r="O3237" s="1">
        <v>46023</v>
      </c>
      <c r="Q3237" s="1">
        <v>46174</v>
      </c>
      <c r="R3237" s="2">
        <v>16.940000000000001</v>
      </c>
      <c r="S3237">
        <v>1</v>
      </c>
      <c r="T3237" t="s">
        <v>58</v>
      </c>
      <c r="U3237" t="s">
        <v>59</v>
      </c>
      <c r="V3237" s="4">
        <v>0.375</v>
      </c>
      <c r="W3237" s="2">
        <v>0</v>
      </c>
      <c r="X3237">
        <v>0</v>
      </c>
      <c r="Y3237" t="s">
        <v>60</v>
      </c>
      <c r="Z3237" t="s">
        <v>143</v>
      </c>
      <c r="AA3237">
        <v>0</v>
      </c>
      <c r="AB3237" s="2">
        <v>0</v>
      </c>
      <c r="AC3237" s="2">
        <v>0</v>
      </c>
      <c r="AD3237" s="3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2">
        <v>0</v>
      </c>
      <c r="AK3237" s="2">
        <v>0</v>
      </c>
      <c r="AL3237" s="2">
        <v>6.35</v>
      </c>
      <c r="AM3237" s="2">
        <v>0</v>
      </c>
      <c r="AN3237" s="2">
        <v>0</v>
      </c>
      <c r="AO3237" s="2">
        <v>0</v>
      </c>
      <c r="AP3237" s="2">
        <v>0</v>
      </c>
      <c r="AQ3237" s="2">
        <v>0</v>
      </c>
    </row>
    <row r="3238" spans="1:43" x14ac:dyDescent="0.25">
      <c r="A3238" s="1">
        <v>46146</v>
      </c>
      <c r="B3238" t="s">
        <v>48</v>
      </c>
      <c r="C3238">
        <v>649163</v>
      </c>
      <c r="D3238">
        <v>2032567416</v>
      </c>
      <c r="E3238" t="s">
        <v>2929</v>
      </c>
      <c r="F3238" t="s">
        <v>2930</v>
      </c>
      <c r="G3238" t="s">
        <v>51</v>
      </c>
      <c r="H3238" t="s">
        <v>82</v>
      </c>
      <c r="I3238" t="s">
        <v>1796</v>
      </c>
      <c r="J3238" t="s">
        <v>1797</v>
      </c>
      <c r="K3238">
        <v>823350</v>
      </c>
      <c r="L3238" t="s">
        <v>216</v>
      </c>
      <c r="M3238" t="s">
        <v>221</v>
      </c>
      <c r="N3238" t="s">
        <v>57</v>
      </c>
      <c r="O3238" s="1">
        <v>46023</v>
      </c>
      <c r="Q3238" s="1">
        <v>46174</v>
      </c>
      <c r="R3238" s="2">
        <v>78.760000000000005</v>
      </c>
      <c r="S3238">
        <v>1</v>
      </c>
      <c r="T3238" t="s">
        <v>58</v>
      </c>
      <c r="U3238" t="s">
        <v>59</v>
      </c>
      <c r="V3238" s="4">
        <v>0.375</v>
      </c>
      <c r="W3238" s="2">
        <v>0</v>
      </c>
      <c r="X3238">
        <v>0</v>
      </c>
      <c r="Y3238" t="s">
        <v>60</v>
      </c>
      <c r="Z3238" t="s">
        <v>143</v>
      </c>
      <c r="AA3238">
        <v>0</v>
      </c>
      <c r="AB3238" s="2">
        <v>0</v>
      </c>
      <c r="AC3238" s="2">
        <v>0</v>
      </c>
      <c r="AD3238" s="3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0</v>
      </c>
      <c r="AL3238" s="2">
        <v>29.54</v>
      </c>
      <c r="AM3238" s="2">
        <v>0</v>
      </c>
      <c r="AN3238" s="2">
        <v>0</v>
      </c>
      <c r="AO3238" s="2">
        <v>0</v>
      </c>
      <c r="AP3238" s="2">
        <v>0</v>
      </c>
      <c r="AQ3238" s="2">
        <v>0</v>
      </c>
    </row>
    <row r="3239" spans="1:43" x14ac:dyDescent="0.25">
      <c r="A3239" s="1">
        <v>46146</v>
      </c>
      <c r="B3239" t="s">
        <v>48</v>
      </c>
      <c r="C3239">
        <v>649163</v>
      </c>
      <c r="D3239">
        <v>2032573327</v>
      </c>
      <c r="E3239" t="s">
        <v>2931</v>
      </c>
      <c r="F3239" t="s">
        <v>1301</v>
      </c>
      <c r="G3239" t="s">
        <v>51</v>
      </c>
      <c r="H3239" t="s">
        <v>52</v>
      </c>
      <c r="I3239" t="s">
        <v>1796</v>
      </c>
      <c r="J3239" t="s">
        <v>1797</v>
      </c>
      <c r="K3239">
        <v>649247</v>
      </c>
      <c r="L3239" t="s">
        <v>65</v>
      </c>
      <c r="M3239" t="s">
        <v>66</v>
      </c>
      <c r="N3239" t="s">
        <v>57</v>
      </c>
      <c r="O3239" s="1">
        <v>46023</v>
      </c>
      <c r="Q3239" s="1">
        <v>46174</v>
      </c>
      <c r="R3239" s="2">
        <v>37.590000000000003</v>
      </c>
      <c r="S3239">
        <v>1</v>
      </c>
      <c r="T3239" t="s">
        <v>58</v>
      </c>
      <c r="U3239" t="s">
        <v>59</v>
      </c>
      <c r="V3239" s="4">
        <v>0.375</v>
      </c>
      <c r="W3239" s="2">
        <v>0</v>
      </c>
      <c r="X3239">
        <v>0</v>
      </c>
      <c r="Y3239" t="s">
        <v>60</v>
      </c>
      <c r="Z3239" t="s">
        <v>143</v>
      </c>
      <c r="AA3239">
        <v>0</v>
      </c>
      <c r="AB3239" s="2">
        <v>0</v>
      </c>
      <c r="AC3239" s="2">
        <v>0</v>
      </c>
      <c r="AD3239" s="3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0</v>
      </c>
      <c r="AL3239" s="2">
        <v>14.1</v>
      </c>
      <c r="AM3239" s="2">
        <v>0</v>
      </c>
      <c r="AN3239" s="2">
        <v>0</v>
      </c>
      <c r="AO3239" s="2">
        <v>0</v>
      </c>
      <c r="AP3239" s="2">
        <v>0</v>
      </c>
      <c r="AQ3239" s="2">
        <v>0</v>
      </c>
    </row>
    <row r="3240" spans="1:43" x14ac:dyDescent="0.25">
      <c r="A3240" s="1">
        <v>46146</v>
      </c>
      <c r="B3240" t="s">
        <v>48</v>
      </c>
      <c r="C3240">
        <v>649163</v>
      </c>
      <c r="D3240">
        <v>2032573332</v>
      </c>
      <c r="E3240" t="s">
        <v>2932</v>
      </c>
      <c r="F3240" t="s">
        <v>1143</v>
      </c>
      <c r="G3240" t="s">
        <v>51</v>
      </c>
      <c r="H3240" t="s">
        <v>122</v>
      </c>
      <c r="I3240" t="s">
        <v>1796</v>
      </c>
      <c r="J3240" t="s">
        <v>1797</v>
      </c>
      <c r="K3240">
        <v>796984</v>
      </c>
      <c r="L3240" t="s">
        <v>168</v>
      </c>
      <c r="M3240" t="s">
        <v>112</v>
      </c>
      <c r="N3240" t="s">
        <v>57</v>
      </c>
      <c r="O3240" s="1">
        <v>46023</v>
      </c>
      <c r="Q3240" s="1">
        <v>46174</v>
      </c>
      <c r="R3240" s="2">
        <v>47.63</v>
      </c>
      <c r="S3240">
        <v>1</v>
      </c>
      <c r="T3240" t="s">
        <v>58</v>
      </c>
      <c r="U3240" t="s">
        <v>59</v>
      </c>
      <c r="V3240" s="4">
        <v>0.375</v>
      </c>
      <c r="W3240" s="2">
        <v>0</v>
      </c>
      <c r="X3240">
        <v>0</v>
      </c>
      <c r="Y3240" t="s">
        <v>60</v>
      </c>
      <c r="Z3240" t="s">
        <v>143</v>
      </c>
      <c r="AA3240">
        <v>0</v>
      </c>
      <c r="AB3240" s="2">
        <v>0</v>
      </c>
      <c r="AC3240" s="2">
        <v>0</v>
      </c>
      <c r="AD3240" s="3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2">
        <v>0</v>
      </c>
      <c r="AK3240" s="2">
        <v>0</v>
      </c>
      <c r="AL3240" s="2">
        <v>17.86</v>
      </c>
      <c r="AM3240" s="2">
        <v>0</v>
      </c>
      <c r="AN3240" s="2">
        <v>0</v>
      </c>
      <c r="AO3240" s="2">
        <v>0</v>
      </c>
      <c r="AP3240" s="2">
        <v>0</v>
      </c>
      <c r="AQ3240" s="2">
        <v>0</v>
      </c>
    </row>
    <row r="3241" spans="1:43" x14ac:dyDescent="0.25">
      <c r="A3241" s="1">
        <v>46146</v>
      </c>
      <c r="B3241" t="s">
        <v>48</v>
      </c>
      <c r="C3241">
        <v>649163</v>
      </c>
      <c r="D3241">
        <v>2032574948</v>
      </c>
      <c r="E3241" t="s">
        <v>2082</v>
      </c>
      <c r="F3241" t="s">
        <v>153</v>
      </c>
      <c r="G3241" t="s">
        <v>51</v>
      </c>
      <c r="H3241" t="s">
        <v>113</v>
      </c>
      <c r="I3241" t="s">
        <v>1796</v>
      </c>
      <c r="J3241" t="s">
        <v>1797</v>
      </c>
      <c r="K3241">
        <v>820140</v>
      </c>
      <c r="L3241" t="s">
        <v>1182</v>
      </c>
      <c r="M3241" t="s">
        <v>84</v>
      </c>
      <c r="N3241" t="s">
        <v>57</v>
      </c>
      <c r="O3241" s="1">
        <v>46023</v>
      </c>
      <c r="Q3241" s="1">
        <v>46174</v>
      </c>
      <c r="R3241" s="2">
        <v>18.48</v>
      </c>
      <c r="S3241">
        <v>1</v>
      </c>
      <c r="T3241" t="s">
        <v>58</v>
      </c>
      <c r="U3241" t="s">
        <v>59</v>
      </c>
      <c r="V3241" s="4">
        <v>9.5000000000000001E-2</v>
      </c>
      <c r="W3241" s="2">
        <v>0</v>
      </c>
      <c r="X3241">
        <v>0</v>
      </c>
      <c r="Y3241" t="s">
        <v>60</v>
      </c>
      <c r="Z3241" t="s">
        <v>143</v>
      </c>
      <c r="AA3241">
        <v>0</v>
      </c>
      <c r="AB3241" s="2">
        <v>0</v>
      </c>
      <c r="AC3241" s="2">
        <v>0</v>
      </c>
      <c r="AD3241" s="3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2">
        <v>0</v>
      </c>
      <c r="AK3241" s="2">
        <v>0</v>
      </c>
      <c r="AL3241" s="2">
        <v>1.76</v>
      </c>
      <c r="AM3241" s="2">
        <v>0</v>
      </c>
      <c r="AN3241" s="2">
        <v>0</v>
      </c>
      <c r="AO3241" s="2">
        <v>0</v>
      </c>
      <c r="AP3241" s="2">
        <v>0</v>
      </c>
      <c r="AQ3241" s="2">
        <v>0</v>
      </c>
    </row>
    <row r="3242" spans="1:43" x14ac:dyDescent="0.25">
      <c r="A3242" s="1">
        <v>46146</v>
      </c>
      <c r="B3242" t="s">
        <v>48</v>
      </c>
      <c r="C3242">
        <v>649163</v>
      </c>
      <c r="D3242">
        <v>2032575850</v>
      </c>
      <c r="E3242" t="s">
        <v>2933</v>
      </c>
      <c r="F3242" t="s">
        <v>415</v>
      </c>
      <c r="G3242" t="s">
        <v>51</v>
      </c>
      <c r="H3242" t="s">
        <v>202</v>
      </c>
      <c r="I3242" t="s">
        <v>1796</v>
      </c>
      <c r="J3242" t="s">
        <v>1797</v>
      </c>
      <c r="K3242">
        <v>767312</v>
      </c>
      <c r="L3242" t="s">
        <v>609</v>
      </c>
      <c r="M3242" t="s">
        <v>466</v>
      </c>
      <c r="N3242" t="s">
        <v>57</v>
      </c>
      <c r="O3242" s="1">
        <v>46023</v>
      </c>
      <c r="Q3242" s="1">
        <v>46174</v>
      </c>
      <c r="R3242" s="2">
        <v>32.43</v>
      </c>
      <c r="S3242">
        <v>1</v>
      </c>
      <c r="T3242" t="s">
        <v>58</v>
      </c>
      <c r="U3242" t="s">
        <v>59</v>
      </c>
      <c r="V3242" s="4">
        <v>0.375</v>
      </c>
      <c r="W3242" s="2">
        <v>0</v>
      </c>
      <c r="X3242">
        <v>0</v>
      </c>
      <c r="Y3242" t="s">
        <v>60</v>
      </c>
      <c r="Z3242" t="s">
        <v>143</v>
      </c>
      <c r="AA3242">
        <v>0</v>
      </c>
      <c r="AB3242" s="2">
        <v>0</v>
      </c>
      <c r="AC3242" s="2">
        <v>0</v>
      </c>
      <c r="AD3242" s="3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2">
        <v>0</v>
      </c>
      <c r="AK3242" s="2">
        <v>0</v>
      </c>
      <c r="AL3242" s="2">
        <v>12.16</v>
      </c>
      <c r="AM3242" s="2">
        <v>0</v>
      </c>
      <c r="AN3242" s="2">
        <v>0</v>
      </c>
      <c r="AO3242" s="2">
        <v>0</v>
      </c>
      <c r="AP3242" s="2">
        <v>0</v>
      </c>
      <c r="AQ3242" s="2">
        <v>0</v>
      </c>
    </row>
    <row r="3243" spans="1:43" x14ac:dyDescent="0.25">
      <c r="A3243" s="1">
        <v>46146</v>
      </c>
      <c r="B3243" t="s">
        <v>48</v>
      </c>
      <c r="C3243">
        <v>649163</v>
      </c>
      <c r="D3243">
        <v>2032583136</v>
      </c>
      <c r="E3243" t="s">
        <v>666</v>
      </c>
      <c r="F3243" t="s">
        <v>2934</v>
      </c>
      <c r="G3243" t="s">
        <v>51</v>
      </c>
      <c r="H3243" t="s">
        <v>82</v>
      </c>
      <c r="I3243" t="s">
        <v>1796</v>
      </c>
      <c r="J3243" t="s">
        <v>1797</v>
      </c>
      <c r="K3243">
        <v>823350</v>
      </c>
      <c r="L3243" t="s">
        <v>216</v>
      </c>
      <c r="M3243" t="s">
        <v>221</v>
      </c>
      <c r="N3243" t="s">
        <v>57</v>
      </c>
      <c r="O3243" s="1">
        <v>46023</v>
      </c>
      <c r="Q3243" s="1">
        <v>46174</v>
      </c>
      <c r="R3243" s="2">
        <v>110.98</v>
      </c>
      <c r="S3243">
        <v>1</v>
      </c>
      <c r="T3243" t="s">
        <v>58</v>
      </c>
      <c r="U3243" t="s">
        <v>59</v>
      </c>
      <c r="V3243" s="4">
        <v>0.375</v>
      </c>
      <c r="W3243" s="2">
        <v>0</v>
      </c>
      <c r="X3243">
        <v>0</v>
      </c>
      <c r="Y3243" t="s">
        <v>60</v>
      </c>
      <c r="Z3243" t="s">
        <v>143</v>
      </c>
      <c r="AA3243">
        <v>0</v>
      </c>
      <c r="AB3243" s="2">
        <v>0</v>
      </c>
      <c r="AC3243" s="2">
        <v>0</v>
      </c>
      <c r="AD3243" s="3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2">
        <v>0</v>
      </c>
      <c r="AK3243" s="2">
        <v>0</v>
      </c>
      <c r="AL3243" s="2">
        <v>41.62</v>
      </c>
      <c r="AM3243" s="2">
        <v>0</v>
      </c>
      <c r="AN3243" s="2">
        <v>0</v>
      </c>
      <c r="AO3243" s="2">
        <v>0</v>
      </c>
      <c r="AP3243" s="2">
        <v>0</v>
      </c>
      <c r="AQ3243" s="2">
        <v>0</v>
      </c>
    </row>
    <row r="3244" spans="1:43" x14ac:dyDescent="0.25">
      <c r="A3244" s="1">
        <v>46146</v>
      </c>
      <c r="B3244" t="s">
        <v>48</v>
      </c>
      <c r="C3244">
        <v>649163</v>
      </c>
      <c r="D3244">
        <v>2032584783</v>
      </c>
      <c r="E3244" t="s">
        <v>2734</v>
      </c>
      <c r="F3244" t="s">
        <v>2004</v>
      </c>
      <c r="G3244" t="s">
        <v>51</v>
      </c>
      <c r="H3244" t="s">
        <v>324</v>
      </c>
      <c r="I3244" t="s">
        <v>1796</v>
      </c>
      <c r="J3244" t="s">
        <v>1797</v>
      </c>
      <c r="K3244">
        <v>875334</v>
      </c>
      <c r="L3244" t="s">
        <v>429</v>
      </c>
      <c r="M3244" t="s">
        <v>430</v>
      </c>
      <c r="N3244" t="s">
        <v>57</v>
      </c>
      <c r="O3244" s="1">
        <v>46023</v>
      </c>
      <c r="Q3244" s="1">
        <v>46174</v>
      </c>
      <c r="R3244" s="2">
        <v>39.1</v>
      </c>
      <c r="S3244">
        <v>1</v>
      </c>
      <c r="T3244" t="s">
        <v>58</v>
      </c>
      <c r="U3244" t="s">
        <v>59</v>
      </c>
      <c r="V3244" s="4">
        <v>0.375</v>
      </c>
      <c r="W3244" s="2">
        <v>0</v>
      </c>
      <c r="X3244">
        <v>0</v>
      </c>
      <c r="Y3244" t="s">
        <v>60</v>
      </c>
      <c r="Z3244" t="s">
        <v>143</v>
      </c>
      <c r="AA3244">
        <v>0</v>
      </c>
      <c r="AB3244" s="2">
        <v>0</v>
      </c>
      <c r="AC3244" s="2">
        <v>0</v>
      </c>
      <c r="AD3244" s="3">
        <v>0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s="2">
        <v>0</v>
      </c>
      <c r="AK3244" s="2">
        <v>0</v>
      </c>
      <c r="AL3244" s="2">
        <v>14.66</v>
      </c>
      <c r="AM3244" s="2">
        <v>0</v>
      </c>
      <c r="AN3244" s="2">
        <v>0</v>
      </c>
      <c r="AO3244" s="2">
        <v>0</v>
      </c>
      <c r="AP3244" s="2">
        <v>0</v>
      </c>
      <c r="AQ3244" s="2">
        <v>0</v>
      </c>
    </row>
    <row r="3245" spans="1:43" x14ac:dyDescent="0.25">
      <c r="A3245" s="1">
        <v>46146</v>
      </c>
      <c r="B3245" t="s">
        <v>48</v>
      </c>
      <c r="C3245">
        <v>649163</v>
      </c>
      <c r="D3245">
        <v>2032586052</v>
      </c>
      <c r="E3245" t="s">
        <v>2935</v>
      </c>
      <c r="F3245" t="s">
        <v>145</v>
      </c>
      <c r="G3245" t="s">
        <v>51</v>
      </c>
      <c r="H3245" t="s">
        <v>202</v>
      </c>
      <c r="I3245" t="s">
        <v>1796</v>
      </c>
      <c r="J3245" t="s">
        <v>1797</v>
      </c>
      <c r="K3245">
        <v>753748</v>
      </c>
      <c r="L3245" t="s">
        <v>72</v>
      </c>
      <c r="M3245" t="s">
        <v>73</v>
      </c>
      <c r="N3245" t="s">
        <v>57</v>
      </c>
      <c r="O3245" s="1">
        <v>46023</v>
      </c>
      <c r="Q3245" s="1">
        <v>46174</v>
      </c>
      <c r="R3245" s="2">
        <v>15.33</v>
      </c>
      <c r="S3245">
        <v>1</v>
      </c>
      <c r="T3245" t="s">
        <v>58</v>
      </c>
      <c r="U3245" t="s">
        <v>59</v>
      </c>
      <c r="V3245" s="4">
        <v>0.375</v>
      </c>
      <c r="W3245" s="2">
        <v>0</v>
      </c>
      <c r="X3245">
        <v>0</v>
      </c>
      <c r="Y3245" t="s">
        <v>60</v>
      </c>
      <c r="Z3245" t="s">
        <v>143</v>
      </c>
      <c r="AA3245">
        <v>0</v>
      </c>
      <c r="AB3245" s="2">
        <v>0</v>
      </c>
      <c r="AC3245" s="2">
        <v>0</v>
      </c>
      <c r="AD3245" s="3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5.75</v>
      </c>
      <c r="AM3245" s="2">
        <v>0</v>
      </c>
      <c r="AN3245" s="2">
        <v>0</v>
      </c>
      <c r="AO3245" s="2">
        <v>0</v>
      </c>
      <c r="AP3245" s="2">
        <v>0</v>
      </c>
      <c r="AQ3245" s="2">
        <v>0</v>
      </c>
    </row>
    <row r="3246" spans="1:43" x14ac:dyDescent="0.25">
      <c r="A3246" s="1">
        <v>46146</v>
      </c>
      <c r="B3246" t="s">
        <v>48</v>
      </c>
      <c r="C3246">
        <v>649163</v>
      </c>
      <c r="D3246">
        <v>2032588954</v>
      </c>
      <c r="E3246" t="s">
        <v>1209</v>
      </c>
      <c r="F3246" t="s">
        <v>97</v>
      </c>
      <c r="G3246" t="s">
        <v>51</v>
      </c>
      <c r="H3246" t="s">
        <v>82</v>
      </c>
      <c r="I3246" t="s">
        <v>1796</v>
      </c>
      <c r="J3246" t="s">
        <v>1797</v>
      </c>
      <c r="K3246">
        <v>894525</v>
      </c>
      <c r="L3246" t="s">
        <v>83</v>
      </c>
      <c r="M3246" t="s">
        <v>84</v>
      </c>
      <c r="N3246" t="s">
        <v>57</v>
      </c>
      <c r="O3246" s="1">
        <v>46023</v>
      </c>
      <c r="Q3246" s="1">
        <v>46174</v>
      </c>
      <c r="R3246" s="2">
        <v>114.97</v>
      </c>
      <c r="S3246">
        <v>1</v>
      </c>
      <c r="T3246" t="s">
        <v>58</v>
      </c>
      <c r="U3246" t="s">
        <v>59</v>
      </c>
      <c r="V3246" s="4">
        <v>0.375</v>
      </c>
      <c r="W3246" s="2">
        <v>0</v>
      </c>
      <c r="X3246">
        <v>0</v>
      </c>
      <c r="Y3246" t="s">
        <v>60</v>
      </c>
      <c r="Z3246" t="s">
        <v>143</v>
      </c>
      <c r="AA3246">
        <v>0</v>
      </c>
      <c r="AB3246" s="2">
        <v>0</v>
      </c>
      <c r="AC3246" s="2">
        <v>0</v>
      </c>
      <c r="AD3246" s="3">
        <v>0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2">
        <v>0</v>
      </c>
      <c r="AK3246" s="2">
        <v>0</v>
      </c>
      <c r="AL3246" s="2">
        <v>43.11</v>
      </c>
      <c r="AM3246" s="2">
        <v>0</v>
      </c>
      <c r="AN3246" s="2">
        <v>0</v>
      </c>
      <c r="AO3246" s="2">
        <v>0</v>
      </c>
      <c r="AP3246" s="2">
        <v>0</v>
      </c>
      <c r="AQ3246" s="2">
        <v>0</v>
      </c>
    </row>
    <row r="3247" spans="1:43" x14ac:dyDescent="0.25">
      <c r="A3247" s="1">
        <v>46146</v>
      </c>
      <c r="B3247" t="s">
        <v>48</v>
      </c>
      <c r="C3247">
        <v>649163</v>
      </c>
      <c r="D3247">
        <v>2032591547</v>
      </c>
      <c r="E3247" t="s">
        <v>2377</v>
      </c>
      <c r="F3247" t="s">
        <v>2378</v>
      </c>
      <c r="G3247" t="s">
        <v>51</v>
      </c>
      <c r="H3247" t="s">
        <v>82</v>
      </c>
      <c r="I3247" t="s">
        <v>1796</v>
      </c>
      <c r="J3247" t="s">
        <v>1797</v>
      </c>
      <c r="K3247">
        <v>824062</v>
      </c>
      <c r="L3247" t="s">
        <v>400</v>
      </c>
      <c r="M3247" t="s">
        <v>401</v>
      </c>
      <c r="N3247" t="s">
        <v>57</v>
      </c>
      <c r="O3247" s="1">
        <v>46023</v>
      </c>
      <c r="Q3247" s="1">
        <v>46174</v>
      </c>
      <c r="R3247" s="2">
        <v>78.760000000000005</v>
      </c>
      <c r="S3247">
        <v>1</v>
      </c>
      <c r="T3247" t="s">
        <v>58</v>
      </c>
      <c r="U3247" t="s">
        <v>59</v>
      </c>
      <c r="V3247" s="4">
        <v>0.375</v>
      </c>
      <c r="W3247" s="2">
        <v>0</v>
      </c>
      <c r="X3247">
        <v>0</v>
      </c>
      <c r="Y3247" t="s">
        <v>60</v>
      </c>
      <c r="Z3247" t="s">
        <v>143</v>
      </c>
      <c r="AA3247">
        <v>0</v>
      </c>
      <c r="AB3247" s="2">
        <v>0</v>
      </c>
      <c r="AC3247" s="2">
        <v>0</v>
      </c>
      <c r="AD3247" s="3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2">
        <v>0</v>
      </c>
      <c r="AK3247" s="2">
        <v>0</v>
      </c>
      <c r="AL3247" s="2">
        <v>29.54</v>
      </c>
      <c r="AM3247" s="2">
        <v>0</v>
      </c>
      <c r="AN3247" s="2">
        <v>0</v>
      </c>
      <c r="AO3247" s="2">
        <v>0</v>
      </c>
      <c r="AP3247" s="2">
        <v>0</v>
      </c>
      <c r="AQ3247" s="2">
        <v>0</v>
      </c>
    </row>
    <row r="3248" spans="1:43" x14ac:dyDescent="0.25">
      <c r="A3248" s="1">
        <v>46146</v>
      </c>
      <c r="B3248" t="s">
        <v>48</v>
      </c>
      <c r="C3248">
        <v>649163</v>
      </c>
      <c r="D3248">
        <v>2032591709</v>
      </c>
      <c r="E3248" t="s">
        <v>2936</v>
      </c>
      <c r="F3248" t="s">
        <v>271</v>
      </c>
      <c r="G3248" t="s">
        <v>51</v>
      </c>
      <c r="H3248" t="s">
        <v>213</v>
      </c>
      <c r="I3248" t="s">
        <v>1796</v>
      </c>
      <c r="J3248" t="s">
        <v>1797</v>
      </c>
      <c r="K3248">
        <v>751867</v>
      </c>
      <c r="L3248" t="s">
        <v>877</v>
      </c>
      <c r="M3248" t="s">
        <v>97</v>
      </c>
      <c r="N3248" t="s">
        <v>57</v>
      </c>
      <c r="O3248" s="1">
        <v>46023</v>
      </c>
      <c r="Q3248" s="1">
        <v>46174</v>
      </c>
      <c r="R3248" s="2">
        <v>16.39</v>
      </c>
      <c r="S3248">
        <v>1</v>
      </c>
      <c r="T3248" t="s">
        <v>58</v>
      </c>
      <c r="U3248" t="s">
        <v>59</v>
      </c>
      <c r="V3248" s="4">
        <v>0.375</v>
      </c>
      <c r="W3248" s="2">
        <v>0</v>
      </c>
      <c r="X3248">
        <v>0</v>
      </c>
      <c r="Y3248" t="s">
        <v>60</v>
      </c>
      <c r="Z3248" t="s">
        <v>143</v>
      </c>
      <c r="AA3248">
        <v>0</v>
      </c>
      <c r="AB3248" s="2">
        <v>0</v>
      </c>
      <c r="AC3248" s="2">
        <v>0</v>
      </c>
      <c r="AD3248" s="3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0</v>
      </c>
      <c r="AL3248" s="2">
        <v>6.15</v>
      </c>
      <c r="AM3248" s="2">
        <v>0</v>
      </c>
      <c r="AN3248" s="2">
        <v>0</v>
      </c>
      <c r="AO3248" s="2">
        <v>0</v>
      </c>
      <c r="AP3248" s="2">
        <v>0</v>
      </c>
      <c r="AQ3248" s="2">
        <v>0</v>
      </c>
    </row>
    <row r="3249" spans="1:43" x14ac:dyDescent="0.25">
      <c r="A3249" s="1">
        <v>46146</v>
      </c>
      <c r="B3249" t="s">
        <v>48</v>
      </c>
      <c r="C3249">
        <v>649163</v>
      </c>
      <c r="D3249">
        <v>2032594221</v>
      </c>
      <c r="E3249" t="s">
        <v>253</v>
      </c>
      <c r="F3249" t="s">
        <v>690</v>
      </c>
      <c r="G3249" t="s">
        <v>51</v>
      </c>
      <c r="H3249" t="s">
        <v>172</v>
      </c>
      <c r="I3249" t="s">
        <v>1796</v>
      </c>
      <c r="J3249" t="s">
        <v>1797</v>
      </c>
      <c r="K3249">
        <v>822733</v>
      </c>
      <c r="L3249" t="s">
        <v>911</v>
      </c>
      <c r="M3249" t="s">
        <v>912</v>
      </c>
      <c r="N3249" t="s">
        <v>57</v>
      </c>
      <c r="O3249" s="1">
        <v>46023</v>
      </c>
      <c r="Q3249" s="1">
        <v>46174</v>
      </c>
      <c r="R3249" s="2">
        <v>23.66</v>
      </c>
      <c r="S3249">
        <v>1</v>
      </c>
      <c r="T3249" t="s">
        <v>58</v>
      </c>
      <c r="U3249" t="s">
        <v>59</v>
      </c>
      <c r="V3249" s="4">
        <v>0.375</v>
      </c>
      <c r="W3249" s="2">
        <v>0</v>
      </c>
      <c r="X3249">
        <v>0</v>
      </c>
      <c r="Y3249" t="s">
        <v>60</v>
      </c>
      <c r="Z3249" t="s">
        <v>143</v>
      </c>
      <c r="AA3249">
        <v>0</v>
      </c>
      <c r="AB3249" s="2">
        <v>0</v>
      </c>
      <c r="AC3249" s="2">
        <v>0</v>
      </c>
      <c r="AD3249" s="3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0</v>
      </c>
      <c r="AM3249" s="2">
        <v>8.8699999999999992</v>
      </c>
      <c r="AN3249" s="2">
        <v>8.8699999999999992</v>
      </c>
      <c r="AO3249" s="2">
        <v>0</v>
      </c>
      <c r="AP3249" s="2">
        <v>0</v>
      </c>
      <c r="AQ3249" s="2">
        <v>0</v>
      </c>
    </row>
    <row r="3250" spans="1:43" x14ac:dyDescent="0.25">
      <c r="A3250" s="1">
        <v>46146</v>
      </c>
      <c r="B3250" t="s">
        <v>48</v>
      </c>
      <c r="C3250">
        <v>649163</v>
      </c>
      <c r="D3250">
        <v>2032594914</v>
      </c>
      <c r="E3250" t="s">
        <v>508</v>
      </c>
      <c r="F3250" t="s">
        <v>2380</v>
      </c>
      <c r="G3250" t="s">
        <v>51</v>
      </c>
      <c r="H3250" t="s">
        <v>64</v>
      </c>
      <c r="I3250" t="s">
        <v>1796</v>
      </c>
      <c r="J3250" t="s">
        <v>1797</v>
      </c>
      <c r="K3250">
        <v>673059</v>
      </c>
      <c r="L3250" t="s">
        <v>90</v>
      </c>
      <c r="M3250" t="s">
        <v>91</v>
      </c>
      <c r="N3250" t="s">
        <v>57</v>
      </c>
      <c r="O3250" s="1">
        <v>46023</v>
      </c>
      <c r="Q3250" s="1">
        <v>46174</v>
      </c>
      <c r="R3250" s="2">
        <v>25.43</v>
      </c>
      <c r="S3250">
        <v>1</v>
      </c>
      <c r="T3250" t="s">
        <v>58</v>
      </c>
      <c r="U3250" t="s">
        <v>59</v>
      </c>
      <c r="V3250" s="4">
        <v>0.375</v>
      </c>
      <c r="W3250" s="2">
        <v>0</v>
      </c>
      <c r="X3250">
        <v>0</v>
      </c>
      <c r="Y3250" t="s">
        <v>60</v>
      </c>
      <c r="Z3250" t="s">
        <v>143</v>
      </c>
      <c r="AA3250">
        <v>0</v>
      </c>
      <c r="AB3250" s="2">
        <v>0</v>
      </c>
      <c r="AC3250" s="2">
        <v>0</v>
      </c>
      <c r="AD3250" s="3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2">
        <v>0</v>
      </c>
      <c r="AK3250" s="2">
        <v>0</v>
      </c>
      <c r="AL3250" s="2">
        <v>9.5399999999999991</v>
      </c>
      <c r="AM3250" s="2">
        <v>0</v>
      </c>
      <c r="AN3250" s="2">
        <v>0</v>
      </c>
      <c r="AO3250" s="2">
        <v>0</v>
      </c>
      <c r="AP3250" s="2">
        <v>0</v>
      </c>
      <c r="AQ3250" s="2">
        <v>0</v>
      </c>
    </row>
    <row r="3251" spans="1:43" x14ac:dyDescent="0.25">
      <c r="A3251" s="1">
        <v>46146</v>
      </c>
      <c r="B3251" t="s">
        <v>48</v>
      </c>
      <c r="C3251">
        <v>649163</v>
      </c>
      <c r="D3251">
        <v>2032595932</v>
      </c>
      <c r="E3251" t="s">
        <v>2381</v>
      </c>
      <c r="F3251" t="s">
        <v>241</v>
      </c>
      <c r="G3251" t="s">
        <v>51</v>
      </c>
      <c r="H3251" t="s">
        <v>64</v>
      </c>
      <c r="I3251" t="s">
        <v>1796</v>
      </c>
      <c r="J3251" t="s">
        <v>1797</v>
      </c>
      <c r="K3251">
        <v>756418</v>
      </c>
      <c r="L3251" t="s">
        <v>1934</v>
      </c>
      <c r="M3251" t="s">
        <v>1354</v>
      </c>
      <c r="N3251" t="s">
        <v>57</v>
      </c>
      <c r="O3251" s="1">
        <v>46023</v>
      </c>
      <c r="Q3251" s="1">
        <v>46174</v>
      </c>
      <c r="R3251" s="2">
        <v>58.86</v>
      </c>
      <c r="S3251">
        <v>1</v>
      </c>
      <c r="T3251" t="s">
        <v>58</v>
      </c>
      <c r="U3251" t="s">
        <v>59</v>
      </c>
      <c r="V3251" s="4">
        <v>0.375</v>
      </c>
      <c r="W3251" s="2">
        <v>0</v>
      </c>
      <c r="X3251">
        <v>0</v>
      </c>
      <c r="Y3251" t="s">
        <v>60</v>
      </c>
      <c r="Z3251" t="s">
        <v>143</v>
      </c>
      <c r="AA3251">
        <v>0</v>
      </c>
      <c r="AB3251" s="2">
        <v>0</v>
      </c>
      <c r="AC3251" s="2">
        <v>0</v>
      </c>
      <c r="AD3251" s="3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s="2">
        <v>0</v>
      </c>
      <c r="AK3251" s="2">
        <v>0</v>
      </c>
      <c r="AL3251" s="2">
        <v>22.07</v>
      </c>
      <c r="AM3251" s="2">
        <v>0</v>
      </c>
      <c r="AN3251" s="2">
        <v>0</v>
      </c>
      <c r="AO3251" s="2">
        <v>0</v>
      </c>
      <c r="AP3251" s="2">
        <v>0</v>
      </c>
      <c r="AQ3251" s="2">
        <v>0</v>
      </c>
    </row>
    <row r="3252" spans="1:43" x14ac:dyDescent="0.25">
      <c r="A3252" s="1">
        <v>46146</v>
      </c>
      <c r="B3252" t="s">
        <v>48</v>
      </c>
      <c r="C3252">
        <v>649163</v>
      </c>
      <c r="D3252">
        <v>2032597547</v>
      </c>
      <c r="E3252" t="s">
        <v>483</v>
      </c>
      <c r="F3252" t="s">
        <v>1595</v>
      </c>
      <c r="G3252" t="s">
        <v>51</v>
      </c>
      <c r="H3252" t="s">
        <v>220</v>
      </c>
      <c r="I3252" t="s">
        <v>1796</v>
      </c>
      <c r="J3252" t="s">
        <v>1797</v>
      </c>
      <c r="K3252">
        <v>823350</v>
      </c>
      <c r="L3252" t="s">
        <v>216</v>
      </c>
      <c r="M3252" t="s">
        <v>221</v>
      </c>
      <c r="N3252" t="s">
        <v>57</v>
      </c>
      <c r="O3252" s="1">
        <v>46023</v>
      </c>
      <c r="Q3252" s="1">
        <v>46174</v>
      </c>
      <c r="R3252" s="2">
        <v>37.159999999999997</v>
      </c>
      <c r="S3252">
        <v>1</v>
      </c>
      <c r="T3252" t="s">
        <v>58</v>
      </c>
      <c r="U3252" t="s">
        <v>59</v>
      </c>
      <c r="V3252" s="4">
        <v>0.375</v>
      </c>
      <c r="W3252" s="2">
        <v>0</v>
      </c>
      <c r="X3252">
        <v>0</v>
      </c>
      <c r="Y3252" t="s">
        <v>60</v>
      </c>
      <c r="Z3252" t="s">
        <v>143</v>
      </c>
      <c r="AA3252">
        <v>0</v>
      </c>
      <c r="AB3252" s="2">
        <v>0</v>
      </c>
      <c r="AC3252" s="2">
        <v>0</v>
      </c>
      <c r="AD3252" s="3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2">
        <v>0</v>
      </c>
      <c r="AL3252" s="2">
        <v>13.94</v>
      </c>
      <c r="AM3252" s="2">
        <v>0</v>
      </c>
      <c r="AN3252" s="2">
        <v>0</v>
      </c>
      <c r="AO3252" s="2">
        <v>0</v>
      </c>
      <c r="AP3252" s="2">
        <v>0</v>
      </c>
      <c r="AQ3252" s="2">
        <v>0</v>
      </c>
    </row>
    <row r="3253" spans="1:43" x14ac:dyDescent="0.25">
      <c r="A3253" s="1">
        <v>46146</v>
      </c>
      <c r="B3253" t="s">
        <v>48</v>
      </c>
      <c r="C3253">
        <v>649163</v>
      </c>
      <c r="D3253">
        <v>2032603463</v>
      </c>
      <c r="E3253" t="s">
        <v>1168</v>
      </c>
      <c r="F3253" t="s">
        <v>145</v>
      </c>
      <c r="G3253" t="s">
        <v>51</v>
      </c>
      <c r="H3253" t="s">
        <v>172</v>
      </c>
      <c r="I3253" t="s">
        <v>1796</v>
      </c>
      <c r="J3253" t="s">
        <v>1797</v>
      </c>
      <c r="K3253">
        <v>867497</v>
      </c>
      <c r="L3253" t="s">
        <v>421</v>
      </c>
      <c r="M3253" t="s">
        <v>422</v>
      </c>
      <c r="N3253" t="s">
        <v>57</v>
      </c>
      <c r="O3253" s="1">
        <v>46023</v>
      </c>
      <c r="Q3253" s="1">
        <v>46174</v>
      </c>
      <c r="R3253" s="2">
        <v>75.97</v>
      </c>
      <c r="S3253">
        <v>1</v>
      </c>
      <c r="T3253" t="s">
        <v>58</v>
      </c>
      <c r="U3253" t="s">
        <v>59</v>
      </c>
      <c r="V3253" s="4">
        <v>0.375</v>
      </c>
      <c r="W3253" s="2">
        <v>0</v>
      </c>
      <c r="X3253">
        <v>0</v>
      </c>
      <c r="Y3253" t="s">
        <v>60</v>
      </c>
      <c r="Z3253" t="s">
        <v>143</v>
      </c>
      <c r="AA3253">
        <v>0</v>
      </c>
      <c r="AB3253" s="2">
        <v>0</v>
      </c>
      <c r="AC3253" s="2">
        <v>0</v>
      </c>
      <c r="AD3253" s="3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2">
        <v>0</v>
      </c>
      <c r="AL3253" s="2">
        <v>28.49</v>
      </c>
      <c r="AM3253" s="2">
        <v>0</v>
      </c>
      <c r="AN3253" s="2">
        <v>0</v>
      </c>
      <c r="AO3253" s="2">
        <v>0</v>
      </c>
      <c r="AP3253" s="2">
        <v>0</v>
      </c>
      <c r="AQ3253" s="2">
        <v>0</v>
      </c>
    </row>
    <row r="3254" spans="1:43" x14ac:dyDescent="0.25">
      <c r="A3254" s="1">
        <v>46146</v>
      </c>
      <c r="B3254" t="s">
        <v>48</v>
      </c>
      <c r="C3254">
        <v>649163</v>
      </c>
      <c r="D3254">
        <v>2032604206</v>
      </c>
      <c r="E3254" t="s">
        <v>2386</v>
      </c>
      <c r="F3254" t="s">
        <v>2387</v>
      </c>
      <c r="G3254" t="s">
        <v>51</v>
      </c>
      <c r="H3254" t="s">
        <v>82</v>
      </c>
      <c r="I3254" t="s">
        <v>1796</v>
      </c>
      <c r="J3254" t="s">
        <v>1797</v>
      </c>
      <c r="K3254">
        <v>824062</v>
      </c>
      <c r="L3254" t="s">
        <v>400</v>
      </c>
      <c r="M3254" t="s">
        <v>401</v>
      </c>
      <c r="N3254" t="s">
        <v>57</v>
      </c>
      <c r="O3254" s="1">
        <v>46023</v>
      </c>
      <c r="Q3254" s="1">
        <v>46174</v>
      </c>
      <c r="R3254" s="2">
        <v>78.760000000000005</v>
      </c>
      <c r="S3254">
        <v>1</v>
      </c>
      <c r="T3254" t="s">
        <v>58</v>
      </c>
      <c r="U3254" t="s">
        <v>59</v>
      </c>
      <c r="V3254" s="4">
        <v>0.375</v>
      </c>
      <c r="W3254" s="2">
        <v>0</v>
      </c>
      <c r="X3254">
        <v>0</v>
      </c>
      <c r="Y3254" t="s">
        <v>60</v>
      </c>
      <c r="Z3254" t="s">
        <v>143</v>
      </c>
      <c r="AA3254">
        <v>0</v>
      </c>
      <c r="AB3254" s="2">
        <v>0</v>
      </c>
      <c r="AC3254" s="2">
        <v>0</v>
      </c>
      <c r="AD3254" s="3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>
        <v>29.54</v>
      </c>
      <c r="AM3254" s="2">
        <v>0</v>
      </c>
      <c r="AN3254" s="2">
        <v>0</v>
      </c>
      <c r="AO3254" s="2">
        <v>0</v>
      </c>
      <c r="AP3254" s="2">
        <v>0</v>
      </c>
      <c r="AQ3254" s="2">
        <v>0</v>
      </c>
    </row>
    <row r="3255" spans="1:43" x14ac:dyDescent="0.25">
      <c r="A3255" s="1">
        <v>46146</v>
      </c>
      <c r="B3255" t="s">
        <v>48</v>
      </c>
      <c r="C3255">
        <v>649163</v>
      </c>
      <c r="D3255">
        <v>2032604246</v>
      </c>
      <c r="E3255" t="s">
        <v>2388</v>
      </c>
      <c r="F3255" t="s">
        <v>2389</v>
      </c>
      <c r="G3255" t="s">
        <v>51</v>
      </c>
      <c r="H3255" t="s">
        <v>324</v>
      </c>
      <c r="I3255" t="s">
        <v>1796</v>
      </c>
      <c r="J3255" t="s">
        <v>1797</v>
      </c>
      <c r="K3255">
        <v>823350</v>
      </c>
      <c r="L3255" t="s">
        <v>216</v>
      </c>
      <c r="M3255" t="s">
        <v>221</v>
      </c>
      <c r="N3255" t="s">
        <v>57</v>
      </c>
      <c r="O3255" s="1">
        <v>46023</v>
      </c>
      <c r="Q3255" s="1">
        <v>46174</v>
      </c>
      <c r="R3255" s="2">
        <v>52.29</v>
      </c>
      <c r="S3255">
        <v>1</v>
      </c>
      <c r="T3255" t="s">
        <v>58</v>
      </c>
      <c r="U3255" t="s">
        <v>59</v>
      </c>
      <c r="V3255" s="4">
        <v>0.375</v>
      </c>
      <c r="W3255" s="2">
        <v>0</v>
      </c>
      <c r="X3255">
        <v>0</v>
      </c>
      <c r="Y3255" t="s">
        <v>60</v>
      </c>
      <c r="Z3255" t="s">
        <v>143</v>
      </c>
      <c r="AA3255">
        <v>0</v>
      </c>
      <c r="AB3255" s="2">
        <v>0</v>
      </c>
      <c r="AC3255" s="2">
        <v>0</v>
      </c>
      <c r="AD3255" s="3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2">
        <v>0</v>
      </c>
      <c r="AL3255" s="2">
        <v>19.61</v>
      </c>
      <c r="AM3255" s="2">
        <v>0</v>
      </c>
      <c r="AN3255" s="2">
        <v>0</v>
      </c>
      <c r="AO3255" s="2">
        <v>0</v>
      </c>
      <c r="AP3255" s="2">
        <v>0</v>
      </c>
      <c r="AQ3255" s="2">
        <v>0</v>
      </c>
    </row>
    <row r="3256" spans="1:43" x14ac:dyDescent="0.25">
      <c r="A3256" s="1">
        <v>46146</v>
      </c>
      <c r="B3256" t="s">
        <v>48</v>
      </c>
      <c r="C3256">
        <v>649163</v>
      </c>
      <c r="D3256">
        <v>2032608645</v>
      </c>
      <c r="E3256" t="s">
        <v>2395</v>
      </c>
      <c r="F3256" t="s">
        <v>97</v>
      </c>
      <c r="G3256" t="s">
        <v>51</v>
      </c>
      <c r="H3256" t="s">
        <v>220</v>
      </c>
      <c r="I3256" t="s">
        <v>1796</v>
      </c>
      <c r="J3256" t="s">
        <v>1797</v>
      </c>
      <c r="K3256">
        <v>823350</v>
      </c>
      <c r="L3256" t="s">
        <v>216</v>
      </c>
      <c r="M3256" t="s">
        <v>221</v>
      </c>
      <c r="N3256" t="s">
        <v>57</v>
      </c>
      <c r="O3256" s="1">
        <v>46023</v>
      </c>
      <c r="Q3256" s="1">
        <v>46174</v>
      </c>
      <c r="R3256" s="2">
        <v>75.14</v>
      </c>
      <c r="S3256">
        <v>1</v>
      </c>
      <c r="T3256" t="s">
        <v>58</v>
      </c>
      <c r="U3256" t="s">
        <v>59</v>
      </c>
      <c r="V3256" s="4">
        <v>0.375</v>
      </c>
      <c r="W3256" s="2">
        <v>0</v>
      </c>
      <c r="X3256">
        <v>0</v>
      </c>
      <c r="Y3256" t="s">
        <v>60</v>
      </c>
      <c r="Z3256" t="s">
        <v>143</v>
      </c>
      <c r="AA3256">
        <v>0</v>
      </c>
      <c r="AB3256" s="2">
        <v>0</v>
      </c>
      <c r="AC3256" s="2">
        <v>0</v>
      </c>
      <c r="AD3256" s="3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2">
        <v>0</v>
      </c>
      <c r="AL3256" s="2">
        <v>28.18</v>
      </c>
      <c r="AM3256" s="2">
        <v>0</v>
      </c>
      <c r="AN3256" s="2">
        <v>0</v>
      </c>
      <c r="AO3256" s="2">
        <v>0</v>
      </c>
      <c r="AP3256" s="2">
        <v>0</v>
      </c>
      <c r="AQ3256" s="2">
        <v>0</v>
      </c>
    </row>
    <row r="3257" spans="1:43" x14ac:dyDescent="0.25">
      <c r="A3257" s="1">
        <v>46146</v>
      </c>
      <c r="B3257" t="s">
        <v>48</v>
      </c>
      <c r="C3257">
        <v>649163</v>
      </c>
      <c r="D3257">
        <v>2032610033</v>
      </c>
      <c r="E3257" t="s">
        <v>2398</v>
      </c>
      <c r="F3257" t="s">
        <v>2399</v>
      </c>
      <c r="G3257" t="s">
        <v>51</v>
      </c>
      <c r="H3257" t="s">
        <v>87</v>
      </c>
      <c r="I3257" t="s">
        <v>1796</v>
      </c>
      <c r="J3257" t="s">
        <v>1797</v>
      </c>
      <c r="K3257">
        <v>812656</v>
      </c>
      <c r="L3257" t="s">
        <v>760</v>
      </c>
      <c r="M3257" t="s">
        <v>170</v>
      </c>
      <c r="N3257" t="s">
        <v>57</v>
      </c>
      <c r="O3257" s="1">
        <v>46023</v>
      </c>
      <c r="Q3257" s="1">
        <v>46174</v>
      </c>
      <c r="R3257" s="2">
        <v>69.97</v>
      </c>
      <c r="S3257">
        <v>1</v>
      </c>
      <c r="T3257" t="s">
        <v>58</v>
      </c>
      <c r="U3257" t="s">
        <v>59</v>
      </c>
      <c r="V3257" s="4">
        <v>0.375</v>
      </c>
      <c r="W3257" s="2">
        <v>0</v>
      </c>
      <c r="X3257">
        <v>0</v>
      </c>
      <c r="Y3257" t="s">
        <v>60</v>
      </c>
      <c r="Z3257" t="s">
        <v>143</v>
      </c>
      <c r="AA3257">
        <v>0</v>
      </c>
      <c r="AB3257" s="2">
        <v>0</v>
      </c>
      <c r="AC3257" s="2">
        <v>0</v>
      </c>
      <c r="AD3257" s="3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26.24</v>
      </c>
      <c r="AM3257" s="2">
        <v>0</v>
      </c>
      <c r="AN3257" s="2">
        <v>0</v>
      </c>
      <c r="AO3257" s="2">
        <v>0</v>
      </c>
      <c r="AP3257" s="2">
        <v>0</v>
      </c>
      <c r="AQ3257" s="2">
        <v>0</v>
      </c>
    </row>
    <row r="3258" spans="1:43" x14ac:dyDescent="0.25">
      <c r="A3258" s="1">
        <v>46146</v>
      </c>
      <c r="B3258" t="s">
        <v>48</v>
      </c>
      <c r="C3258">
        <v>649163</v>
      </c>
      <c r="D3258">
        <v>2032610910</v>
      </c>
      <c r="E3258" t="s">
        <v>2400</v>
      </c>
      <c r="F3258" t="s">
        <v>2401</v>
      </c>
      <c r="G3258" t="s">
        <v>51</v>
      </c>
      <c r="H3258" t="s">
        <v>220</v>
      </c>
      <c r="I3258" t="s">
        <v>1796</v>
      </c>
      <c r="J3258" t="s">
        <v>1797</v>
      </c>
      <c r="K3258">
        <v>753748</v>
      </c>
      <c r="L3258" t="s">
        <v>72</v>
      </c>
      <c r="M3258" t="s">
        <v>73</v>
      </c>
      <c r="N3258" t="s">
        <v>57</v>
      </c>
      <c r="O3258" s="1">
        <v>46023</v>
      </c>
      <c r="Q3258" s="1">
        <v>46174</v>
      </c>
      <c r="R3258" s="2">
        <v>21.78</v>
      </c>
      <c r="S3258">
        <v>1</v>
      </c>
      <c r="T3258" t="s">
        <v>58</v>
      </c>
      <c r="U3258" t="s">
        <v>59</v>
      </c>
      <c r="V3258" s="4">
        <v>0.375</v>
      </c>
      <c r="W3258" s="2">
        <v>0</v>
      </c>
      <c r="X3258">
        <v>0</v>
      </c>
      <c r="Y3258" t="s">
        <v>60</v>
      </c>
      <c r="Z3258" t="s">
        <v>143</v>
      </c>
      <c r="AA3258">
        <v>0</v>
      </c>
      <c r="AB3258" s="2">
        <v>0</v>
      </c>
      <c r="AC3258" s="2">
        <v>0</v>
      </c>
      <c r="AD3258" s="3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s="2">
        <v>0</v>
      </c>
      <c r="AK3258" s="2">
        <v>0</v>
      </c>
      <c r="AL3258" s="2">
        <v>8.17</v>
      </c>
      <c r="AM3258" s="2">
        <v>0</v>
      </c>
      <c r="AN3258" s="2">
        <v>0</v>
      </c>
      <c r="AO3258" s="2">
        <v>0</v>
      </c>
      <c r="AP3258" s="2">
        <v>0</v>
      </c>
      <c r="AQ3258" s="2">
        <v>0</v>
      </c>
    </row>
    <row r="3259" spans="1:43" x14ac:dyDescent="0.25">
      <c r="A3259" s="1">
        <v>46146</v>
      </c>
      <c r="B3259" t="s">
        <v>48</v>
      </c>
      <c r="C3259">
        <v>649163</v>
      </c>
      <c r="D3259">
        <v>2032612448</v>
      </c>
      <c r="E3259" t="s">
        <v>2937</v>
      </c>
      <c r="F3259" t="s">
        <v>424</v>
      </c>
      <c r="G3259" t="s">
        <v>51</v>
      </c>
      <c r="H3259" t="s">
        <v>608</v>
      </c>
      <c r="I3259" t="s">
        <v>1796</v>
      </c>
      <c r="J3259" t="s">
        <v>1797</v>
      </c>
      <c r="K3259">
        <v>751867</v>
      </c>
      <c r="L3259" t="s">
        <v>877</v>
      </c>
      <c r="M3259" t="s">
        <v>97</v>
      </c>
      <c r="N3259" t="s">
        <v>57</v>
      </c>
      <c r="O3259" s="1">
        <v>46023</v>
      </c>
      <c r="Q3259" s="1">
        <v>46174</v>
      </c>
      <c r="R3259" s="2">
        <v>26.86</v>
      </c>
      <c r="S3259">
        <v>1</v>
      </c>
      <c r="T3259" t="s">
        <v>58</v>
      </c>
      <c r="U3259" t="s">
        <v>59</v>
      </c>
      <c r="V3259" s="4">
        <v>0.375</v>
      </c>
      <c r="W3259" s="2">
        <v>0</v>
      </c>
      <c r="X3259">
        <v>0</v>
      </c>
      <c r="Y3259" t="s">
        <v>60</v>
      </c>
      <c r="Z3259" t="s">
        <v>143</v>
      </c>
      <c r="AA3259">
        <v>0</v>
      </c>
      <c r="AB3259" s="2">
        <v>0</v>
      </c>
      <c r="AC3259" s="2">
        <v>0</v>
      </c>
      <c r="AD3259" s="3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10.07</v>
      </c>
      <c r="AM3259" s="2">
        <v>0</v>
      </c>
      <c r="AN3259" s="2">
        <v>0</v>
      </c>
      <c r="AO3259" s="2">
        <v>0</v>
      </c>
      <c r="AP3259" s="2">
        <v>0</v>
      </c>
      <c r="AQ3259" s="2">
        <v>0</v>
      </c>
    </row>
    <row r="3260" spans="1:43" x14ac:dyDescent="0.25">
      <c r="A3260" s="1">
        <v>46146</v>
      </c>
      <c r="B3260" t="s">
        <v>48</v>
      </c>
      <c r="C3260">
        <v>649163</v>
      </c>
      <c r="D3260">
        <v>2032613478</v>
      </c>
      <c r="E3260" t="s">
        <v>339</v>
      </c>
      <c r="F3260" t="s">
        <v>459</v>
      </c>
      <c r="G3260" t="s">
        <v>51</v>
      </c>
      <c r="H3260" t="s">
        <v>106</v>
      </c>
      <c r="I3260" t="s">
        <v>1796</v>
      </c>
      <c r="J3260" t="s">
        <v>1797</v>
      </c>
      <c r="K3260">
        <v>823350</v>
      </c>
      <c r="L3260" t="s">
        <v>216</v>
      </c>
      <c r="M3260" t="s">
        <v>221</v>
      </c>
      <c r="N3260" t="s">
        <v>57</v>
      </c>
      <c r="O3260" s="1">
        <v>46023</v>
      </c>
      <c r="Q3260" s="1">
        <v>46174</v>
      </c>
      <c r="R3260" s="2">
        <v>67.150000000000006</v>
      </c>
      <c r="S3260">
        <v>1</v>
      </c>
      <c r="T3260" t="s">
        <v>58</v>
      </c>
      <c r="U3260" t="s">
        <v>59</v>
      </c>
      <c r="V3260" s="4">
        <v>0.375</v>
      </c>
      <c r="W3260" s="2">
        <v>0</v>
      </c>
      <c r="X3260">
        <v>0</v>
      </c>
      <c r="Y3260" t="s">
        <v>60</v>
      </c>
      <c r="Z3260" t="s">
        <v>143</v>
      </c>
      <c r="AA3260">
        <v>0</v>
      </c>
      <c r="AB3260" s="2">
        <v>0</v>
      </c>
      <c r="AC3260" s="2">
        <v>0</v>
      </c>
      <c r="AD3260" s="3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0</v>
      </c>
      <c r="AL3260" s="2">
        <v>25.18</v>
      </c>
      <c r="AM3260" s="2">
        <v>0</v>
      </c>
      <c r="AN3260" s="2">
        <v>0</v>
      </c>
      <c r="AO3260" s="2">
        <v>0</v>
      </c>
      <c r="AP3260" s="2">
        <v>0</v>
      </c>
      <c r="AQ3260" s="2">
        <v>0</v>
      </c>
    </row>
    <row r="3261" spans="1:43" x14ac:dyDescent="0.25">
      <c r="A3261" s="1">
        <v>46146</v>
      </c>
      <c r="B3261" t="s">
        <v>48</v>
      </c>
      <c r="C3261">
        <v>649163</v>
      </c>
      <c r="D3261">
        <v>2032613925</v>
      </c>
      <c r="E3261" t="s">
        <v>696</v>
      </c>
      <c r="F3261" t="s">
        <v>73</v>
      </c>
      <c r="G3261" t="s">
        <v>51</v>
      </c>
      <c r="H3261" t="s">
        <v>324</v>
      </c>
      <c r="I3261" t="s">
        <v>1796</v>
      </c>
      <c r="J3261" t="s">
        <v>1797</v>
      </c>
      <c r="K3261">
        <v>813184</v>
      </c>
      <c r="L3261" t="s">
        <v>744</v>
      </c>
      <c r="M3261" t="s">
        <v>745</v>
      </c>
      <c r="N3261" t="s">
        <v>57</v>
      </c>
      <c r="O3261" s="1">
        <v>46023</v>
      </c>
      <c r="Q3261" s="1">
        <v>46174</v>
      </c>
      <c r="R3261" s="2">
        <v>122.35</v>
      </c>
      <c r="S3261">
        <v>1</v>
      </c>
      <c r="T3261" t="s">
        <v>58</v>
      </c>
      <c r="U3261" t="s">
        <v>59</v>
      </c>
      <c r="V3261" s="4">
        <v>0.375</v>
      </c>
      <c r="W3261" s="2">
        <v>0</v>
      </c>
      <c r="X3261">
        <v>0</v>
      </c>
      <c r="Y3261" t="s">
        <v>60</v>
      </c>
      <c r="Z3261" t="s">
        <v>143</v>
      </c>
      <c r="AA3261">
        <v>0</v>
      </c>
      <c r="AB3261" s="2">
        <v>0</v>
      </c>
      <c r="AC3261" s="2">
        <v>0</v>
      </c>
      <c r="AD3261" s="3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2">
        <v>0</v>
      </c>
      <c r="AL3261" s="2">
        <v>45.88</v>
      </c>
      <c r="AM3261" s="2">
        <v>0</v>
      </c>
      <c r="AN3261" s="2">
        <v>0</v>
      </c>
      <c r="AO3261" s="2">
        <v>0</v>
      </c>
      <c r="AP3261" s="2">
        <v>0</v>
      </c>
      <c r="AQ3261" s="2">
        <v>0</v>
      </c>
    </row>
    <row r="3262" spans="1:43" x14ac:dyDescent="0.25">
      <c r="A3262" s="1">
        <v>46146</v>
      </c>
      <c r="B3262" t="s">
        <v>48</v>
      </c>
      <c r="C3262">
        <v>649163</v>
      </c>
      <c r="D3262">
        <v>2032618014</v>
      </c>
      <c r="E3262" t="s">
        <v>2413</v>
      </c>
      <c r="F3262" t="s">
        <v>228</v>
      </c>
      <c r="G3262" t="s">
        <v>51</v>
      </c>
      <c r="H3262" t="s">
        <v>82</v>
      </c>
      <c r="I3262" t="s">
        <v>1796</v>
      </c>
      <c r="J3262" t="s">
        <v>1797</v>
      </c>
      <c r="K3262">
        <v>824081</v>
      </c>
      <c r="L3262" t="s">
        <v>1996</v>
      </c>
      <c r="M3262" t="s">
        <v>1997</v>
      </c>
      <c r="N3262" t="s">
        <v>57</v>
      </c>
      <c r="O3262" s="1">
        <v>46023</v>
      </c>
      <c r="Q3262" s="1">
        <v>46174</v>
      </c>
      <c r="R3262" s="2">
        <v>129.47999999999999</v>
      </c>
      <c r="S3262">
        <v>1</v>
      </c>
      <c r="T3262" t="s">
        <v>58</v>
      </c>
      <c r="U3262" t="s">
        <v>59</v>
      </c>
      <c r="V3262" s="4">
        <v>0.375</v>
      </c>
      <c r="W3262" s="2">
        <v>0</v>
      </c>
      <c r="X3262">
        <v>0</v>
      </c>
      <c r="Y3262" t="s">
        <v>60</v>
      </c>
      <c r="Z3262" t="s">
        <v>143</v>
      </c>
      <c r="AA3262">
        <v>0</v>
      </c>
      <c r="AB3262" s="2">
        <v>0</v>
      </c>
      <c r="AC3262" s="2">
        <v>0</v>
      </c>
      <c r="AD3262" s="3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2">
        <v>0</v>
      </c>
      <c r="AK3262" s="2">
        <v>0</v>
      </c>
      <c r="AL3262" s="2">
        <v>48.56</v>
      </c>
      <c r="AM3262" s="2">
        <v>0</v>
      </c>
      <c r="AN3262" s="2">
        <v>0</v>
      </c>
      <c r="AO3262" s="2">
        <v>0</v>
      </c>
      <c r="AP3262" s="2">
        <v>0</v>
      </c>
      <c r="AQ3262" s="2">
        <v>0</v>
      </c>
    </row>
    <row r="3263" spans="1:43" x14ac:dyDescent="0.25">
      <c r="A3263" s="1">
        <v>46146</v>
      </c>
      <c r="B3263" t="s">
        <v>48</v>
      </c>
      <c r="C3263">
        <v>649163</v>
      </c>
      <c r="D3263">
        <v>2032618088</v>
      </c>
      <c r="E3263" t="s">
        <v>2414</v>
      </c>
      <c r="F3263" t="s">
        <v>147</v>
      </c>
      <c r="G3263" t="s">
        <v>51</v>
      </c>
      <c r="H3263" t="s">
        <v>122</v>
      </c>
      <c r="I3263" t="s">
        <v>1796</v>
      </c>
      <c r="J3263" t="s">
        <v>1797</v>
      </c>
      <c r="K3263">
        <v>796984</v>
      </c>
      <c r="L3263" t="s">
        <v>168</v>
      </c>
      <c r="M3263" t="s">
        <v>112</v>
      </c>
      <c r="N3263" t="s">
        <v>57</v>
      </c>
      <c r="O3263" s="1">
        <v>46023</v>
      </c>
      <c r="Q3263" s="1">
        <v>46174</v>
      </c>
      <c r="R3263" s="2">
        <v>38.020000000000003</v>
      </c>
      <c r="S3263">
        <v>1</v>
      </c>
      <c r="T3263" t="s">
        <v>58</v>
      </c>
      <c r="U3263" t="s">
        <v>59</v>
      </c>
      <c r="V3263" s="4">
        <v>0.375</v>
      </c>
      <c r="W3263" s="2">
        <v>0</v>
      </c>
      <c r="X3263">
        <v>0</v>
      </c>
      <c r="Y3263" t="s">
        <v>60</v>
      </c>
      <c r="Z3263" t="s">
        <v>143</v>
      </c>
      <c r="AA3263">
        <v>0</v>
      </c>
      <c r="AB3263" s="2">
        <v>0</v>
      </c>
      <c r="AC3263" s="2">
        <v>0</v>
      </c>
      <c r="AD3263" s="3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2">
        <v>0</v>
      </c>
      <c r="AK3263" s="2">
        <v>0</v>
      </c>
      <c r="AL3263" s="2">
        <v>14.26</v>
      </c>
      <c r="AM3263" s="2">
        <v>0</v>
      </c>
      <c r="AN3263" s="2">
        <v>0</v>
      </c>
      <c r="AO3263" s="2">
        <v>0</v>
      </c>
      <c r="AP3263" s="2">
        <v>0</v>
      </c>
      <c r="AQ3263" s="2">
        <v>0</v>
      </c>
    </row>
    <row r="3264" spans="1:43" x14ac:dyDescent="0.25">
      <c r="A3264" s="1">
        <v>46146</v>
      </c>
      <c r="B3264" t="s">
        <v>48</v>
      </c>
      <c r="C3264">
        <v>649163</v>
      </c>
      <c r="D3264">
        <v>2032626951</v>
      </c>
      <c r="E3264" t="s">
        <v>2242</v>
      </c>
      <c r="F3264" t="s">
        <v>398</v>
      </c>
      <c r="G3264" t="s">
        <v>51</v>
      </c>
      <c r="H3264" t="s">
        <v>82</v>
      </c>
      <c r="I3264" t="s">
        <v>1796</v>
      </c>
      <c r="J3264" t="s">
        <v>1797</v>
      </c>
      <c r="K3264">
        <v>673059</v>
      </c>
      <c r="L3264" t="s">
        <v>90</v>
      </c>
      <c r="M3264" t="s">
        <v>91</v>
      </c>
      <c r="N3264" t="s">
        <v>57</v>
      </c>
      <c r="O3264" s="1">
        <v>46023</v>
      </c>
      <c r="Q3264" s="1">
        <v>46174</v>
      </c>
      <c r="R3264" s="2">
        <v>54.7</v>
      </c>
      <c r="S3264">
        <v>1</v>
      </c>
      <c r="T3264" t="s">
        <v>58</v>
      </c>
      <c r="U3264" t="s">
        <v>59</v>
      </c>
      <c r="V3264" s="4">
        <v>0.375</v>
      </c>
      <c r="W3264" s="2">
        <v>0</v>
      </c>
      <c r="X3264">
        <v>0</v>
      </c>
      <c r="Y3264" t="s">
        <v>60</v>
      </c>
      <c r="Z3264" t="s">
        <v>143</v>
      </c>
      <c r="AA3264">
        <v>0</v>
      </c>
      <c r="AB3264" s="2">
        <v>0</v>
      </c>
      <c r="AC3264" s="2">
        <v>0</v>
      </c>
      <c r="AD3264" s="3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0</v>
      </c>
      <c r="AL3264" s="2">
        <v>20.51</v>
      </c>
      <c r="AM3264" s="2">
        <v>0</v>
      </c>
      <c r="AN3264" s="2">
        <v>0</v>
      </c>
      <c r="AO3264" s="2">
        <v>0</v>
      </c>
      <c r="AP3264" s="2">
        <v>0</v>
      </c>
      <c r="AQ3264" s="2">
        <v>0</v>
      </c>
    </row>
    <row r="3265" spans="1:43" x14ac:dyDescent="0.25">
      <c r="A3265" s="1">
        <v>46146</v>
      </c>
      <c r="B3265" t="s">
        <v>48</v>
      </c>
      <c r="C3265">
        <v>649163</v>
      </c>
      <c r="D3265">
        <v>2032627592</v>
      </c>
      <c r="E3265" t="s">
        <v>2431</v>
      </c>
      <c r="F3265" t="s">
        <v>834</v>
      </c>
      <c r="G3265" t="s">
        <v>51</v>
      </c>
      <c r="H3265" t="s">
        <v>172</v>
      </c>
      <c r="I3265" t="s">
        <v>1796</v>
      </c>
      <c r="J3265" t="s">
        <v>1797</v>
      </c>
      <c r="K3265">
        <v>888536</v>
      </c>
      <c r="L3265" t="s">
        <v>773</v>
      </c>
      <c r="M3265" t="s">
        <v>774</v>
      </c>
      <c r="N3265" t="s">
        <v>57</v>
      </c>
      <c r="O3265" s="1">
        <v>46023</v>
      </c>
      <c r="Q3265" s="1">
        <v>46174</v>
      </c>
      <c r="R3265" s="2">
        <v>69.319999999999993</v>
      </c>
      <c r="S3265">
        <v>1</v>
      </c>
      <c r="T3265" t="s">
        <v>58</v>
      </c>
      <c r="U3265" t="s">
        <v>59</v>
      </c>
      <c r="V3265" s="4">
        <v>0.375</v>
      </c>
      <c r="W3265" s="2">
        <v>0</v>
      </c>
      <c r="X3265">
        <v>0</v>
      </c>
      <c r="Y3265" t="s">
        <v>60</v>
      </c>
      <c r="Z3265" t="s">
        <v>143</v>
      </c>
      <c r="AA3265">
        <v>0</v>
      </c>
      <c r="AB3265" s="2">
        <v>0</v>
      </c>
      <c r="AC3265" s="2">
        <v>0</v>
      </c>
      <c r="AD3265" s="3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2">
        <v>0</v>
      </c>
      <c r="AK3265" s="2">
        <v>0</v>
      </c>
      <c r="AL3265" s="2">
        <v>26</v>
      </c>
      <c r="AM3265" s="2">
        <v>0</v>
      </c>
      <c r="AN3265" s="2">
        <v>0</v>
      </c>
      <c r="AO3265" s="2">
        <v>0</v>
      </c>
      <c r="AP3265" s="2">
        <v>0</v>
      </c>
      <c r="AQ3265" s="2">
        <v>0</v>
      </c>
    </row>
    <row r="3266" spans="1:43" x14ac:dyDescent="0.25">
      <c r="A3266" s="1">
        <v>46146</v>
      </c>
      <c r="B3266" t="s">
        <v>48</v>
      </c>
      <c r="C3266">
        <v>649163</v>
      </c>
      <c r="D3266">
        <v>2032629884</v>
      </c>
      <c r="E3266" t="s">
        <v>2434</v>
      </c>
      <c r="F3266" t="s">
        <v>285</v>
      </c>
      <c r="G3266" t="s">
        <v>51</v>
      </c>
      <c r="H3266" t="s">
        <v>172</v>
      </c>
      <c r="I3266" t="s">
        <v>1796</v>
      </c>
      <c r="J3266" t="s">
        <v>1797</v>
      </c>
      <c r="K3266">
        <v>874230</v>
      </c>
      <c r="L3266" t="s">
        <v>173</v>
      </c>
      <c r="M3266" t="s">
        <v>174</v>
      </c>
      <c r="N3266" t="s">
        <v>57</v>
      </c>
      <c r="O3266" s="1">
        <v>46023</v>
      </c>
      <c r="Q3266" s="1">
        <v>46174</v>
      </c>
      <c r="R3266" s="2">
        <v>70.12</v>
      </c>
      <c r="S3266">
        <v>1</v>
      </c>
      <c r="T3266" t="s">
        <v>58</v>
      </c>
      <c r="U3266" t="s">
        <v>59</v>
      </c>
      <c r="V3266" s="4">
        <v>0.375</v>
      </c>
      <c r="W3266" s="2">
        <v>0</v>
      </c>
      <c r="X3266">
        <v>0</v>
      </c>
      <c r="Y3266" t="s">
        <v>60</v>
      </c>
      <c r="Z3266" t="s">
        <v>143</v>
      </c>
      <c r="AA3266">
        <v>0</v>
      </c>
      <c r="AB3266" s="2">
        <v>0</v>
      </c>
      <c r="AC3266" s="2">
        <v>0</v>
      </c>
      <c r="AD3266" s="3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>
        <v>26.3</v>
      </c>
      <c r="AM3266" s="2">
        <v>0</v>
      </c>
      <c r="AN3266" s="2">
        <v>0</v>
      </c>
      <c r="AO3266" s="2">
        <v>0</v>
      </c>
      <c r="AP3266" s="2">
        <v>0</v>
      </c>
      <c r="AQ3266" s="2">
        <v>0</v>
      </c>
    </row>
    <row r="3267" spans="1:43" x14ac:dyDescent="0.25">
      <c r="A3267" s="1">
        <v>46146</v>
      </c>
      <c r="B3267" t="s">
        <v>48</v>
      </c>
      <c r="C3267">
        <v>649163</v>
      </c>
      <c r="D3267">
        <v>2032630145</v>
      </c>
      <c r="E3267" t="s">
        <v>2938</v>
      </c>
      <c r="F3267" t="s">
        <v>1280</v>
      </c>
      <c r="G3267" t="s">
        <v>51</v>
      </c>
      <c r="H3267" t="s">
        <v>110</v>
      </c>
      <c r="I3267" t="s">
        <v>1796</v>
      </c>
      <c r="J3267" t="s">
        <v>1797</v>
      </c>
      <c r="K3267">
        <v>780434</v>
      </c>
      <c r="L3267" t="s">
        <v>1809</v>
      </c>
      <c r="M3267" t="s">
        <v>112</v>
      </c>
      <c r="N3267" t="s">
        <v>57</v>
      </c>
      <c r="O3267" s="1">
        <v>45994</v>
      </c>
      <c r="Q3267" s="1">
        <v>46176</v>
      </c>
      <c r="R3267" s="2">
        <v>64.56</v>
      </c>
      <c r="S3267">
        <v>1</v>
      </c>
      <c r="T3267" t="s">
        <v>58</v>
      </c>
      <c r="U3267" t="s">
        <v>1225</v>
      </c>
      <c r="V3267" s="4">
        <v>9.5000000000000001E-2</v>
      </c>
      <c r="W3267" s="2">
        <v>0</v>
      </c>
      <c r="X3267">
        <v>0</v>
      </c>
      <c r="Y3267" t="s">
        <v>60</v>
      </c>
      <c r="Z3267" t="s">
        <v>143</v>
      </c>
      <c r="AA3267">
        <v>0</v>
      </c>
      <c r="AB3267" s="2">
        <v>0</v>
      </c>
      <c r="AC3267" s="2">
        <v>0</v>
      </c>
      <c r="AD3267" s="3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2">
        <v>0</v>
      </c>
      <c r="AL3267" s="2">
        <v>0</v>
      </c>
      <c r="AM3267" s="2">
        <v>6.13</v>
      </c>
      <c r="AN3267" s="2">
        <v>6.13</v>
      </c>
      <c r="AO3267" s="2">
        <v>0</v>
      </c>
      <c r="AP3267" s="2">
        <v>0</v>
      </c>
      <c r="AQ3267" s="2">
        <v>0</v>
      </c>
    </row>
    <row r="3268" spans="1:43" x14ac:dyDescent="0.25">
      <c r="A3268" s="1">
        <v>46146</v>
      </c>
      <c r="B3268" t="s">
        <v>48</v>
      </c>
      <c r="C3268">
        <v>649163</v>
      </c>
      <c r="D3268">
        <v>2032630526</v>
      </c>
      <c r="E3268" t="s">
        <v>2435</v>
      </c>
      <c r="F3268" t="s">
        <v>998</v>
      </c>
      <c r="G3268" t="s">
        <v>51</v>
      </c>
      <c r="H3268" t="s">
        <v>82</v>
      </c>
      <c r="I3268" t="s">
        <v>1796</v>
      </c>
      <c r="J3268" t="s">
        <v>1797</v>
      </c>
      <c r="K3268">
        <v>823350</v>
      </c>
      <c r="L3268" t="s">
        <v>216</v>
      </c>
      <c r="M3268" t="s">
        <v>221</v>
      </c>
      <c r="N3268" t="s">
        <v>57</v>
      </c>
      <c r="O3268" s="1">
        <v>46023</v>
      </c>
      <c r="Q3268" s="1">
        <v>46174</v>
      </c>
      <c r="R3268" s="2">
        <v>78.760000000000005</v>
      </c>
      <c r="S3268">
        <v>1</v>
      </c>
      <c r="T3268" t="s">
        <v>58</v>
      </c>
      <c r="U3268" t="s">
        <v>59</v>
      </c>
      <c r="V3268" s="4">
        <v>0.375</v>
      </c>
      <c r="W3268" s="2">
        <v>0</v>
      </c>
      <c r="X3268">
        <v>0</v>
      </c>
      <c r="Y3268" t="s">
        <v>60</v>
      </c>
      <c r="Z3268" t="s">
        <v>143</v>
      </c>
      <c r="AA3268">
        <v>0</v>
      </c>
      <c r="AB3268" s="2">
        <v>0</v>
      </c>
      <c r="AC3268" s="2">
        <v>0</v>
      </c>
      <c r="AD3268" s="3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0</v>
      </c>
      <c r="AL3268" s="2">
        <v>29.54</v>
      </c>
      <c r="AM3268" s="2">
        <v>0</v>
      </c>
      <c r="AN3268" s="2">
        <v>0</v>
      </c>
      <c r="AO3268" s="2">
        <v>0</v>
      </c>
      <c r="AP3268" s="2">
        <v>0</v>
      </c>
      <c r="AQ3268" s="2">
        <v>0</v>
      </c>
    </row>
    <row r="3269" spans="1:43" x14ac:dyDescent="0.25">
      <c r="A3269" s="1">
        <v>46146</v>
      </c>
      <c r="B3269" t="s">
        <v>48</v>
      </c>
      <c r="C3269">
        <v>649163</v>
      </c>
      <c r="D3269">
        <v>2032630540</v>
      </c>
      <c r="E3269" t="s">
        <v>2436</v>
      </c>
      <c r="F3269" t="s">
        <v>263</v>
      </c>
      <c r="G3269" t="s">
        <v>51</v>
      </c>
      <c r="H3269" t="s">
        <v>82</v>
      </c>
      <c r="I3269" t="s">
        <v>1796</v>
      </c>
      <c r="J3269" t="s">
        <v>1797</v>
      </c>
      <c r="K3269">
        <v>824062</v>
      </c>
      <c r="L3269" t="s">
        <v>400</v>
      </c>
      <c r="M3269" t="s">
        <v>401</v>
      </c>
      <c r="N3269" t="s">
        <v>57</v>
      </c>
      <c r="O3269" s="1">
        <v>46023</v>
      </c>
      <c r="Q3269" s="1">
        <v>46174</v>
      </c>
      <c r="R3269" s="2">
        <v>78.760000000000005</v>
      </c>
      <c r="S3269">
        <v>1</v>
      </c>
      <c r="T3269" t="s">
        <v>58</v>
      </c>
      <c r="U3269" t="s">
        <v>59</v>
      </c>
      <c r="V3269" s="4">
        <v>0.375</v>
      </c>
      <c r="W3269" s="2">
        <v>0</v>
      </c>
      <c r="X3269">
        <v>0</v>
      </c>
      <c r="Y3269" t="s">
        <v>60</v>
      </c>
      <c r="Z3269" t="s">
        <v>143</v>
      </c>
      <c r="AA3269">
        <v>0</v>
      </c>
      <c r="AB3269" s="2">
        <v>0</v>
      </c>
      <c r="AC3269" s="2">
        <v>0</v>
      </c>
      <c r="AD3269" s="3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2">
        <v>0</v>
      </c>
      <c r="AK3269" s="2">
        <v>0</v>
      </c>
      <c r="AL3269" s="2">
        <v>29.54</v>
      </c>
      <c r="AM3269" s="2">
        <v>0</v>
      </c>
      <c r="AN3269" s="2">
        <v>0</v>
      </c>
      <c r="AO3269" s="2">
        <v>0</v>
      </c>
      <c r="AP3269" s="2">
        <v>0</v>
      </c>
      <c r="AQ3269" s="2">
        <v>0</v>
      </c>
    </row>
    <row r="3270" spans="1:43" x14ac:dyDescent="0.25">
      <c r="A3270" s="1">
        <v>46146</v>
      </c>
      <c r="B3270" t="s">
        <v>48</v>
      </c>
      <c r="C3270">
        <v>649163</v>
      </c>
      <c r="D3270">
        <v>2032633590</v>
      </c>
      <c r="E3270" t="s">
        <v>1679</v>
      </c>
      <c r="F3270" t="s">
        <v>1537</v>
      </c>
      <c r="G3270" t="s">
        <v>51</v>
      </c>
      <c r="H3270" t="s">
        <v>52</v>
      </c>
      <c r="I3270" t="s">
        <v>1796</v>
      </c>
      <c r="J3270" t="s">
        <v>1797</v>
      </c>
      <c r="K3270">
        <v>885445</v>
      </c>
      <c r="L3270" t="s">
        <v>854</v>
      </c>
      <c r="M3270" t="s">
        <v>855</v>
      </c>
      <c r="N3270" t="s">
        <v>57</v>
      </c>
      <c r="O3270" s="1">
        <v>46023</v>
      </c>
      <c r="Q3270" s="1">
        <v>46174</v>
      </c>
      <c r="R3270" s="2">
        <v>37.32</v>
      </c>
      <c r="S3270">
        <v>1</v>
      </c>
      <c r="T3270" t="s">
        <v>58</v>
      </c>
      <c r="U3270" t="s">
        <v>59</v>
      </c>
      <c r="V3270" s="4">
        <v>0.375</v>
      </c>
      <c r="W3270" s="2">
        <v>0</v>
      </c>
      <c r="X3270">
        <v>0</v>
      </c>
      <c r="Y3270" t="s">
        <v>60</v>
      </c>
      <c r="Z3270" t="s">
        <v>143</v>
      </c>
      <c r="AA3270">
        <v>0</v>
      </c>
      <c r="AB3270" s="2">
        <v>0</v>
      </c>
      <c r="AC3270" s="2">
        <v>0</v>
      </c>
      <c r="AD3270" s="3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2">
        <v>0</v>
      </c>
      <c r="AK3270" s="2">
        <v>0</v>
      </c>
      <c r="AL3270" s="2">
        <v>14</v>
      </c>
      <c r="AM3270" s="2">
        <v>0</v>
      </c>
      <c r="AN3270" s="2">
        <v>0</v>
      </c>
      <c r="AO3270" s="2">
        <v>0</v>
      </c>
      <c r="AP3270" s="2">
        <v>0</v>
      </c>
      <c r="AQ3270" s="2">
        <v>0</v>
      </c>
    </row>
    <row r="3271" spans="1:43" x14ac:dyDescent="0.25">
      <c r="A3271" s="1">
        <v>46146</v>
      </c>
      <c r="B3271" t="s">
        <v>48</v>
      </c>
      <c r="C3271">
        <v>649163</v>
      </c>
      <c r="D3271">
        <v>2032634258</v>
      </c>
      <c r="E3271" t="s">
        <v>2441</v>
      </c>
      <c r="F3271" t="s">
        <v>424</v>
      </c>
      <c r="G3271" t="s">
        <v>51</v>
      </c>
      <c r="H3271" t="s">
        <v>87</v>
      </c>
      <c r="I3271" t="s">
        <v>1796</v>
      </c>
      <c r="J3271" t="s">
        <v>1797</v>
      </c>
      <c r="K3271">
        <v>824062</v>
      </c>
      <c r="L3271" t="s">
        <v>400</v>
      </c>
      <c r="M3271" t="s">
        <v>401</v>
      </c>
      <c r="N3271" t="s">
        <v>57</v>
      </c>
      <c r="O3271" s="1">
        <v>46023</v>
      </c>
      <c r="Q3271" s="1">
        <v>46174</v>
      </c>
      <c r="R3271" s="2">
        <v>79.97</v>
      </c>
      <c r="S3271">
        <v>1</v>
      </c>
      <c r="T3271" t="s">
        <v>58</v>
      </c>
      <c r="U3271" t="s">
        <v>59</v>
      </c>
      <c r="V3271" s="4">
        <v>0.375</v>
      </c>
      <c r="W3271" s="2">
        <v>0</v>
      </c>
      <c r="X3271">
        <v>0</v>
      </c>
      <c r="Y3271" t="s">
        <v>60</v>
      </c>
      <c r="Z3271" t="s">
        <v>143</v>
      </c>
      <c r="AA3271">
        <v>0</v>
      </c>
      <c r="AB3271" s="2">
        <v>0</v>
      </c>
      <c r="AC3271" s="2">
        <v>0</v>
      </c>
      <c r="AD3271" s="3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2">
        <v>0</v>
      </c>
      <c r="AL3271" s="2">
        <v>29.99</v>
      </c>
      <c r="AM3271" s="2">
        <v>0</v>
      </c>
      <c r="AN3271" s="2">
        <v>0</v>
      </c>
      <c r="AO3271" s="2">
        <v>0</v>
      </c>
      <c r="AP3271" s="2">
        <v>0</v>
      </c>
      <c r="AQ3271" s="2">
        <v>0</v>
      </c>
    </row>
    <row r="3272" spans="1:43" x14ac:dyDescent="0.25">
      <c r="A3272" s="1">
        <v>46146</v>
      </c>
      <c r="B3272" t="s">
        <v>48</v>
      </c>
      <c r="C3272">
        <v>649163</v>
      </c>
      <c r="D3272">
        <v>2032638991</v>
      </c>
      <c r="E3272" t="s">
        <v>2446</v>
      </c>
      <c r="F3272" t="s">
        <v>2447</v>
      </c>
      <c r="G3272" t="s">
        <v>51</v>
      </c>
      <c r="H3272" t="s">
        <v>82</v>
      </c>
      <c r="I3272" t="s">
        <v>1796</v>
      </c>
      <c r="J3272" t="s">
        <v>1797</v>
      </c>
      <c r="K3272">
        <v>812994</v>
      </c>
      <c r="L3272" t="s">
        <v>895</v>
      </c>
      <c r="M3272" t="s">
        <v>896</v>
      </c>
      <c r="N3272" t="s">
        <v>57</v>
      </c>
      <c r="O3272" s="1">
        <v>46023</v>
      </c>
      <c r="Q3272" s="1">
        <v>46174</v>
      </c>
      <c r="R3272" s="2">
        <v>110.98</v>
      </c>
      <c r="S3272">
        <v>1</v>
      </c>
      <c r="T3272" t="s">
        <v>58</v>
      </c>
      <c r="U3272" t="s">
        <v>59</v>
      </c>
      <c r="V3272" s="4">
        <v>0.375</v>
      </c>
      <c r="W3272" s="2">
        <v>0</v>
      </c>
      <c r="X3272">
        <v>0</v>
      </c>
      <c r="Y3272" t="s">
        <v>60</v>
      </c>
      <c r="Z3272" t="s">
        <v>143</v>
      </c>
      <c r="AA3272">
        <v>0</v>
      </c>
      <c r="AB3272" s="2">
        <v>0</v>
      </c>
      <c r="AC3272" s="2">
        <v>0</v>
      </c>
      <c r="AD3272" s="3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2">
        <v>0</v>
      </c>
      <c r="AL3272" s="2">
        <v>41.62</v>
      </c>
      <c r="AM3272" s="2">
        <v>0</v>
      </c>
      <c r="AN3272" s="2">
        <v>0</v>
      </c>
      <c r="AO3272" s="2">
        <v>0</v>
      </c>
      <c r="AP3272" s="2">
        <v>0</v>
      </c>
      <c r="AQ3272" s="2">
        <v>0</v>
      </c>
    </row>
    <row r="3273" spans="1:43" x14ac:dyDescent="0.25">
      <c r="A3273" s="1">
        <v>46146</v>
      </c>
      <c r="B3273" t="s">
        <v>48</v>
      </c>
      <c r="C3273">
        <v>649163</v>
      </c>
      <c r="D3273">
        <v>2032647429</v>
      </c>
      <c r="E3273" t="s">
        <v>2694</v>
      </c>
      <c r="F3273" t="s">
        <v>182</v>
      </c>
      <c r="G3273" t="s">
        <v>51</v>
      </c>
      <c r="H3273" t="s">
        <v>324</v>
      </c>
      <c r="I3273" t="s">
        <v>1796</v>
      </c>
      <c r="J3273" t="s">
        <v>1797</v>
      </c>
      <c r="K3273">
        <v>856163</v>
      </c>
      <c r="L3273" t="s">
        <v>216</v>
      </c>
      <c r="M3273" t="s">
        <v>217</v>
      </c>
      <c r="N3273" t="s">
        <v>57</v>
      </c>
      <c r="O3273" s="1">
        <v>46023</v>
      </c>
      <c r="Q3273" s="1">
        <v>46174</v>
      </c>
      <c r="R3273" s="2">
        <v>72.08</v>
      </c>
      <c r="S3273">
        <v>1</v>
      </c>
      <c r="T3273" t="s">
        <v>58</v>
      </c>
      <c r="U3273" t="s">
        <v>59</v>
      </c>
      <c r="V3273" s="4">
        <v>0.375</v>
      </c>
      <c r="W3273" s="2">
        <v>0</v>
      </c>
      <c r="X3273">
        <v>0</v>
      </c>
      <c r="Y3273" t="s">
        <v>60</v>
      </c>
      <c r="Z3273" t="s">
        <v>143</v>
      </c>
      <c r="AA3273">
        <v>0</v>
      </c>
      <c r="AB3273" s="2">
        <v>0</v>
      </c>
      <c r="AC3273" s="2">
        <v>0</v>
      </c>
      <c r="AD3273" s="3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2">
        <v>0</v>
      </c>
      <c r="AL3273" s="2">
        <v>27.03</v>
      </c>
      <c r="AM3273" s="2">
        <v>0</v>
      </c>
      <c r="AN3273" s="2">
        <v>0</v>
      </c>
      <c r="AO3273" s="2">
        <v>0</v>
      </c>
      <c r="AP3273" s="2">
        <v>0</v>
      </c>
      <c r="AQ3273" s="2">
        <v>0</v>
      </c>
    </row>
    <row r="3274" spans="1:43" x14ac:dyDescent="0.25">
      <c r="A3274" s="1">
        <v>46146</v>
      </c>
      <c r="B3274" t="s">
        <v>48</v>
      </c>
      <c r="C3274">
        <v>649163</v>
      </c>
      <c r="D3274">
        <v>2032648001</v>
      </c>
      <c r="E3274" t="s">
        <v>2695</v>
      </c>
      <c r="F3274" t="s">
        <v>338</v>
      </c>
      <c r="G3274" t="s">
        <v>51</v>
      </c>
      <c r="H3274" t="s">
        <v>82</v>
      </c>
      <c r="I3274" t="s">
        <v>1796</v>
      </c>
      <c r="J3274" t="s">
        <v>1797</v>
      </c>
      <c r="K3274">
        <v>824062</v>
      </c>
      <c r="L3274" t="s">
        <v>400</v>
      </c>
      <c r="M3274" t="s">
        <v>401</v>
      </c>
      <c r="N3274" t="s">
        <v>57</v>
      </c>
      <c r="O3274" s="1">
        <v>46023</v>
      </c>
      <c r="Q3274" s="1">
        <v>46174</v>
      </c>
      <c r="R3274" s="2">
        <v>78.760000000000005</v>
      </c>
      <c r="S3274">
        <v>1</v>
      </c>
      <c r="T3274" t="s">
        <v>58</v>
      </c>
      <c r="U3274" t="s">
        <v>59</v>
      </c>
      <c r="V3274" s="4">
        <v>0.375</v>
      </c>
      <c r="W3274" s="2">
        <v>0</v>
      </c>
      <c r="X3274">
        <v>0</v>
      </c>
      <c r="Y3274" t="s">
        <v>60</v>
      </c>
      <c r="Z3274" t="s">
        <v>143</v>
      </c>
      <c r="AA3274">
        <v>0</v>
      </c>
      <c r="AB3274" s="2">
        <v>0</v>
      </c>
      <c r="AC3274" s="2">
        <v>0</v>
      </c>
      <c r="AD3274" s="3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2">
        <v>0</v>
      </c>
      <c r="AK3274" s="2">
        <v>0</v>
      </c>
      <c r="AL3274" s="2">
        <v>29.54</v>
      </c>
      <c r="AM3274" s="2">
        <v>0</v>
      </c>
      <c r="AN3274" s="2">
        <v>0</v>
      </c>
      <c r="AO3274" s="2">
        <v>0</v>
      </c>
      <c r="AP3274" s="2">
        <v>0</v>
      </c>
      <c r="AQ3274" s="2">
        <v>0</v>
      </c>
    </row>
    <row r="3275" spans="1:43" x14ac:dyDescent="0.25">
      <c r="A3275" s="1">
        <v>46146</v>
      </c>
      <c r="B3275" t="s">
        <v>48</v>
      </c>
      <c r="C3275">
        <v>649163</v>
      </c>
      <c r="D3275">
        <v>2032651589</v>
      </c>
      <c r="E3275" t="s">
        <v>1680</v>
      </c>
      <c r="F3275" t="s">
        <v>574</v>
      </c>
      <c r="G3275" t="s">
        <v>51</v>
      </c>
      <c r="H3275" t="s">
        <v>52</v>
      </c>
      <c r="I3275" t="s">
        <v>1796</v>
      </c>
      <c r="J3275" t="s">
        <v>1797</v>
      </c>
      <c r="K3275">
        <v>885445</v>
      </c>
      <c r="L3275" t="s">
        <v>854</v>
      </c>
      <c r="M3275" t="s">
        <v>855</v>
      </c>
      <c r="N3275" t="s">
        <v>57</v>
      </c>
      <c r="O3275" s="1">
        <v>46023</v>
      </c>
      <c r="Q3275" s="1">
        <v>46174</v>
      </c>
      <c r="R3275" s="2">
        <v>37.32</v>
      </c>
      <c r="S3275">
        <v>1</v>
      </c>
      <c r="T3275" t="s">
        <v>58</v>
      </c>
      <c r="U3275" t="s">
        <v>59</v>
      </c>
      <c r="V3275" s="4">
        <v>0.375</v>
      </c>
      <c r="W3275" s="2">
        <v>0</v>
      </c>
      <c r="X3275">
        <v>0</v>
      </c>
      <c r="Y3275" t="s">
        <v>60</v>
      </c>
      <c r="Z3275" t="s">
        <v>143</v>
      </c>
      <c r="AA3275">
        <v>0</v>
      </c>
      <c r="AB3275" s="2">
        <v>0</v>
      </c>
      <c r="AC3275" s="2">
        <v>0</v>
      </c>
      <c r="AD3275" s="3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2">
        <v>0</v>
      </c>
      <c r="AK3275" s="2">
        <v>0</v>
      </c>
      <c r="AL3275" s="2">
        <v>14</v>
      </c>
      <c r="AM3275" s="2">
        <v>0</v>
      </c>
      <c r="AN3275" s="2">
        <v>0</v>
      </c>
      <c r="AO3275" s="2">
        <v>0</v>
      </c>
      <c r="AP3275" s="2">
        <v>0</v>
      </c>
      <c r="AQ3275" s="2">
        <v>0</v>
      </c>
    </row>
    <row r="3276" spans="1:43" x14ac:dyDescent="0.25">
      <c r="A3276" s="1">
        <v>46146</v>
      </c>
      <c r="B3276" t="s">
        <v>48</v>
      </c>
      <c r="C3276">
        <v>649163</v>
      </c>
      <c r="D3276">
        <v>2032652969</v>
      </c>
      <c r="E3276" t="s">
        <v>2033</v>
      </c>
      <c r="F3276" t="s">
        <v>1311</v>
      </c>
      <c r="G3276" t="s">
        <v>51</v>
      </c>
      <c r="H3276" t="s">
        <v>324</v>
      </c>
      <c r="I3276" t="s">
        <v>1796</v>
      </c>
      <c r="J3276" t="s">
        <v>1797</v>
      </c>
      <c r="K3276">
        <v>882035</v>
      </c>
      <c r="L3276" t="s">
        <v>1418</v>
      </c>
      <c r="M3276" t="s">
        <v>1419</v>
      </c>
      <c r="N3276" t="s">
        <v>57</v>
      </c>
      <c r="O3276" s="1">
        <v>46023</v>
      </c>
      <c r="Q3276" s="1">
        <v>46174</v>
      </c>
      <c r="R3276" s="2">
        <v>156.78</v>
      </c>
      <c r="S3276">
        <v>1</v>
      </c>
      <c r="T3276" t="s">
        <v>58</v>
      </c>
      <c r="U3276" t="s">
        <v>59</v>
      </c>
      <c r="V3276" s="4">
        <v>0.375</v>
      </c>
      <c r="W3276" s="2">
        <v>0</v>
      </c>
      <c r="X3276">
        <v>0</v>
      </c>
      <c r="Y3276" t="s">
        <v>60</v>
      </c>
      <c r="Z3276" t="s">
        <v>143</v>
      </c>
      <c r="AA3276">
        <v>0</v>
      </c>
      <c r="AB3276" s="2">
        <v>0</v>
      </c>
      <c r="AC3276" s="2">
        <v>0</v>
      </c>
      <c r="AD3276" s="3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2">
        <v>0</v>
      </c>
      <c r="AK3276" s="2">
        <v>0</v>
      </c>
      <c r="AL3276" s="2">
        <v>58.79</v>
      </c>
      <c r="AM3276" s="2">
        <v>0</v>
      </c>
      <c r="AN3276" s="2">
        <v>0</v>
      </c>
      <c r="AO3276" s="2">
        <v>0</v>
      </c>
      <c r="AP3276" s="2">
        <v>0</v>
      </c>
      <c r="AQ3276" s="2">
        <v>0</v>
      </c>
    </row>
    <row r="3277" spans="1:43" x14ac:dyDescent="0.25">
      <c r="A3277" s="1">
        <v>46146</v>
      </c>
      <c r="B3277" t="s">
        <v>48</v>
      </c>
      <c r="C3277">
        <v>649163</v>
      </c>
      <c r="D3277">
        <v>2032653925</v>
      </c>
      <c r="E3277" t="s">
        <v>2700</v>
      </c>
      <c r="F3277" t="s">
        <v>319</v>
      </c>
      <c r="G3277" t="s">
        <v>51</v>
      </c>
      <c r="H3277" t="s">
        <v>82</v>
      </c>
      <c r="I3277" t="s">
        <v>1796</v>
      </c>
      <c r="J3277" t="s">
        <v>1797</v>
      </c>
      <c r="K3277">
        <v>669316</v>
      </c>
      <c r="L3277" t="s">
        <v>265</v>
      </c>
      <c r="M3277" t="s">
        <v>266</v>
      </c>
      <c r="N3277" t="s">
        <v>57</v>
      </c>
      <c r="O3277" s="1">
        <v>46023</v>
      </c>
      <c r="Q3277" s="1">
        <v>46174</v>
      </c>
      <c r="R3277" s="2">
        <v>54.7</v>
      </c>
      <c r="S3277">
        <v>1</v>
      </c>
      <c r="T3277" t="s">
        <v>58</v>
      </c>
      <c r="U3277" t="s">
        <v>59</v>
      </c>
      <c r="V3277" s="4">
        <v>0.375</v>
      </c>
      <c r="W3277" s="2">
        <v>0</v>
      </c>
      <c r="X3277">
        <v>0</v>
      </c>
      <c r="Y3277" t="s">
        <v>60</v>
      </c>
      <c r="Z3277" t="s">
        <v>143</v>
      </c>
      <c r="AA3277">
        <v>0</v>
      </c>
      <c r="AB3277" s="2">
        <v>0</v>
      </c>
      <c r="AC3277" s="2">
        <v>0</v>
      </c>
      <c r="AD3277" s="3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0</v>
      </c>
      <c r="AL3277" s="2">
        <v>20.51</v>
      </c>
      <c r="AM3277" s="2">
        <v>0</v>
      </c>
      <c r="AN3277" s="2">
        <v>0</v>
      </c>
      <c r="AO3277" s="2">
        <v>0</v>
      </c>
      <c r="AP3277" s="2">
        <v>0</v>
      </c>
      <c r="AQ3277" s="2">
        <v>0</v>
      </c>
    </row>
    <row r="3278" spans="1:43" x14ac:dyDescent="0.25">
      <c r="A3278" s="1">
        <v>46146</v>
      </c>
      <c r="B3278" t="s">
        <v>48</v>
      </c>
      <c r="C3278">
        <v>649163</v>
      </c>
      <c r="D3278">
        <v>2032663836</v>
      </c>
      <c r="E3278" t="s">
        <v>2939</v>
      </c>
      <c r="F3278" t="s">
        <v>319</v>
      </c>
      <c r="G3278" t="s">
        <v>51</v>
      </c>
      <c r="H3278" t="s">
        <v>82</v>
      </c>
      <c r="I3278" t="s">
        <v>1796</v>
      </c>
      <c r="J3278" t="s">
        <v>1797</v>
      </c>
      <c r="K3278">
        <v>673059</v>
      </c>
      <c r="L3278" t="s">
        <v>90</v>
      </c>
      <c r="M3278" t="s">
        <v>91</v>
      </c>
      <c r="N3278" t="s">
        <v>57</v>
      </c>
      <c r="O3278" s="1">
        <v>46023</v>
      </c>
      <c r="Q3278" s="1">
        <v>46174</v>
      </c>
      <c r="R3278" s="2">
        <v>220.25</v>
      </c>
      <c r="S3278">
        <v>1</v>
      </c>
      <c r="T3278" t="s">
        <v>58</v>
      </c>
      <c r="U3278" t="s">
        <v>59</v>
      </c>
      <c r="V3278" s="4">
        <v>0.375</v>
      </c>
      <c r="W3278" s="2">
        <v>0</v>
      </c>
      <c r="X3278">
        <v>0</v>
      </c>
      <c r="Y3278" t="s">
        <v>60</v>
      </c>
      <c r="Z3278" t="s">
        <v>143</v>
      </c>
      <c r="AA3278">
        <v>0</v>
      </c>
      <c r="AB3278" s="2">
        <v>0</v>
      </c>
      <c r="AC3278" s="2">
        <v>0</v>
      </c>
      <c r="AD3278" s="3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2">
        <v>0</v>
      </c>
      <c r="AL3278" s="2">
        <v>82.59</v>
      </c>
      <c r="AM3278" s="2">
        <v>0</v>
      </c>
      <c r="AN3278" s="2">
        <v>0</v>
      </c>
      <c r="AO3278" s="2">
        <v>0</v>
      </c>
      <c r="AP3278" s="2">
        <v>0</v>
      </c>
      <c r="AQ3278" s="2">
        <v>0</v>
      </c>
    </row>
    <row r="3279" spans="1:43" x14ac:dyDescent="0.25">
      <c r="A3279" s="1">
        <v>46146</v>
      </c>
      <c r="B3279" t="s">
        <v>48</v>
      </c>
      <c r="C3279">
        <v>649163</v>
      </c>
      <c r="D3279">
        <v>2032670764</v>
      </c>
      <c r="E3279" t="s">
        <v>938</v>
      </c>
      <c r="F3279" t="s">
        <v>1683</v>
      </c>
      <c r="G3279" t="s">
        <v>51</v>
      </c>
      <c r="H3279" t="s">
        <v>52</v>
      </c>
      <c r="I3279" t="s">
        <v>1796</v>
      </c>
      <c r="J3279" t="s">
        <v>1797</v>
      </c>
      <c r="K3279">
        <v>885445</v>
      </c>
      <c r="L3279" t="s">
        <v>854</v>
      </c>
      <c r="M3279" t="s">
        <v>855</v>
      </c>
      <c r="N3279" t="s">
        <v>57</v>
      </c>
      <c r="O3279" s="1">
        <v>46023</v>
      </c>
      <c r="Q3279" s="1">
        <v>46174</v>
      </c>
      <c r="R3279" s="2">
        <v>37.32</v>
      </c>
      <c r="S3279">
        <v>1</v>
      </c>
      <c r="T3279" t="s">
        <v>58</v>
      </c>
      <c r="U3279" t="s">
        <v>59</v>
      </c>
      <c r="V3279" s="4">
        <v>0.375</v>
      </c>
      <c r="W3279" s="2">
        <v>0</v>
      </c>
      <c r="X3279">
        <v>0</v>
      </c>
      <c r="Y3279" t="s">
        <v>60</v>
      </c>
      <c r="Z3279" t="s">
        <v>143</v>
      </c>
      <c r="AA3279">
        <v>0</v>
      </c>
      <c r="AB3279" s="2">
        <v>0</v>
      </c>
      <c r="AC3279" s="2">
        <v>0</v>
      </c>
      <c r="AD3279" s="3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s="2">
        <v>0</v>
      </c>
      <c r="AK3279" s="2">
        <v>0</v>
      </c>
      <c r="AL3279" s="2">
        <v>14</v>
      </c>
      <c r="AM3279" s="2">
        <v>0</v>
      </c>
      <c r="AN3279" s="2">
        <v>0</v>
      </c>
      <c r="AO3279" s="2">
        <v>0</v>
      </c>
      <c r="AP3279" s="2">
        <v>0</v>
      </c>
      <c r="AQ3279" s="2">
        <v>0</v>
      </c>
    </row>
    <row r="3280" spans="1:43" x14ac:dyDescent="0.25">
      <c r="A3280" s="1">
        <v>46146</v>
      </c>
      <c r="B3280" t="s">
        <v>48</v>
      </c>
      <c r="C3280">
        <v>649163</v>
      </c>
      <c r="D3280">
        <v>2032674672</v>
      </c>
      <c r="E3280" t="s">
        <v>2007</v>
      </c>
      <c r="F3280" t="s">
        <v>484</v>
      </c>
      <c r="G3280" t="s">
        <v>51</v>
      </c>
      <c r="H3280" t="s">
        <v>82</v>
      </c>
      <c r="I3280" t="s">
        <v>1796</v>
      </c>
      <c r="J3280" t="s">
        <v>1797</v>
      </c>
      <c r="K3280">
        <v>812656</v>
      </c>
      <c r="L3280" t="s">
        <v>760</v>
      </c>
      <c r="M3280" t="s">
        <v>170</v>
      </c>
      <c r="N3280" t="s">
        <v>57</v>
      </c>
      <c r="O3280" s="1">
        <v>46023</v>
      </c>
      <c r="Q3280" s="1">
        <v>46174</v>
      </c>
      <c r="R3280" s="2">
        <v>78.760000000000005</v>
      </c>
      <c r="S3280">
        <v>1</v>
      </c>
      <c r="T3280" t="s">
        <v>58</v>
      </c>
      <c r="U3280" t="s">
        <v>59</v>
      </c>
      <c r="V3280" s="4">
        <v>0.375</v>
      </c>
      <c r="W3280" s="2">
        <v>0</v>
      </c>
      <c r="X3280">
        <v>0</v>
      </c>
      <c r="Y3280" t="s">
        <v>60</v>
      </c>
      <c r="Z3280" t="s">
        <v>143</v>
      </c>
      <c r="AA3280">
        <v>0</v>
      </c>
      <c r="AB3280" s="2">
        <v>0</v>
      </c>
      <c r="AC3280" s="2">
        <v>0</v>
      </c>
      <c r="AD3280" s="3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2">
        <v>0</v>
      </c>
      <c r="AL3280" s="2">
        <v>29.54</v>
      </c>
      <c r="AM3280" s="2">
        <v>0</v>
      </c>
      <c r="AN3280" s="2">
        <v>0</v>
      </c>
      <c r="AO3280" s="2">
        <v>0</v>
      </c>
      <c r="AP3280" s="2">
        <v>0</v>
      </c>
      <c r="AQ3280" s="2">
        <v>0</v>
      </c>
    </row>
    <row r="3281" spans="1:43" x14ac:dyDescent="0.25">
      <c r="A3281" s="1">
        <v>46146</v>
      </c>
      <c r="B3281" t="s">
        <v>48</v>
      </c>
      <c r="C3281">
        <v>649163</v>
      </c>
      <c r="D3281">
        <v>2032681504</v>
      </c>
      <c r="E3281" t="s">
        <v>2729</v>
      </c>
      <c r="F3281" t="s">
        <v>166</v>
      </c>
      <c r="G3281" t="s">
        <v>51</v>
      </c>
      <c r="H3281" t="s">
        <v>122</v>
      </c>
      <c r="I3281" t="s">
        <v>1796</v>
      </c>
      <c r="J3281" t="s">
        <v>1797</v>
      </c>
      <c r="K3281">
        <v>796984</v>
      </c>
      <c r="L3281" t="s">
        <v>168</v>
      </c>
      <c r="M3281" t="s">
        <v>112</v>
      </c>
      <c r="N3281" t="s">
        <v>57</v>
      </c>
      <c r="O3281" s="1">
        <v>46023</v>
      </c>
      <c r="Q3281" s="1">
        <v>46174</v>
      </c>
      <c r="R3281" s="2">
        <v>38.18</v>
      </c>
      <c r="S3281">
        <v>1</v>
      </c>
      <c r="T3281" t="s">
        <v>58</v>
      </c>
      <c r="U3281" t="s">
        <v>59</v>
      </c>
      <c r="V3281" s="4">
        <v>0.375</v>
      </c>
      <c r="W3281" s="2">
        <v>0</v>
      </c>
      <c r="X3281">
        <v>0</v>
      </c>
      <c r="Y3281" t="s">
        <v>60</v>
      </c>
      <c r="Z3281" t="s">
        <v>143</v>
      </c>
      <c r="AA3281">
        <v>0</v>
      </c>
      <c r="AB3281" s="2">
        <v>0</v>
      </c>
      <c r="AC3281" s="2">
        <v>0</v>
      </c>
      <c r="AD3281" s="3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0</v>
      </c>
      <c r="AL3281" s="2">
        <v>14.32</v>
      </c>
      <c r="AM3281" s="2">
        <v>0</v>
      </c>
      <c r="AN3281" s="2">
        <v>0</v>
      </c>
      <c r="AO3281" s="2">
        <v>0</v>
      </c>
      <c r="AP3281" s="2">
        <v>0</v>
      </c>
      <c r="AQ3281" s="2">
        <v>0</v>
      </c>
    </row>
    <row r="3282" spans="1:43" x14ac:dyDescent="0.25">
      <c r="A3282" s="1">
        <v>46146</v>
      </c>
      <c r="B3282" t="s">
        <v>48</v>
      </c>
      <c r="C3282">
        <v>649163</v>
      </c>
      <c r="D3282">
        <v>2032681546</v>
      </c>
      <c r="E3282" t="s">
        <v>2732</v>
      </c>
      <c r="F3282" t="s">
        <v>130</v>
      </c>
      <c r="G3282" t="s">
        <v>51</v>
      </c>
      <c r="H3282" t="s">
        <v>82</v>
      </c>
      <c r="I3282" t="s">
        <v>1796</v>
      </c>
      <c r="J3282" t="s">
        <v>1797</v>
      </c>
      <c r="K3282">
        <v>651818</v>
      </c>
      <c r="L3282" t="s">
        <v>114</v>
      </c>
      <c r="M3282" t="s">
        <v>115</v>
      </c>
      <c r="N3282" t="s">
        <v>57</v>
      </c>
      <c r="O3282" s="1">
        <v>46023</v>
      </c>
      <c r="Q3282" s="1">
        <v>46174</v>
      </c>
      <c r="R3282" s="2">
        <v>62.64</v>
      </c>
      <c r="S3282">
        <v>1</v>
      </c>
      <c r="T3282" t="s">
        <v>58</v>
      </c>
      <c r="U3282" t="s">
        <v>59</v>
      </c>
      <c r="V3282" s="4">
        <v>0.375</v>
      </c>
      <c r="W3282" s="2">
        <v>0</v>
      </c>
      <c r="X3282">
        <v>0</v>
      </c>
      <c r="Y3282" t="s">
        <v>60</v>
      </c>
      <c r="Z3282" t="s">
        <v>143</v>
      </c>
      <c r="AA3282">
        <v>0</v>
      </c>
      <c r="AB3282" s="2">
        <v>0</v>
      </c>
      <c r="AC3282" s="2">
        <v>0</v>
      </c>
      <c r="AD3282" s="3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0</v>
      </c>
      <c r="AL3282" s="2">
        <v>23.49</v>
      </c>
      <c r="AM3282" s="2">
        <v>0</v>
      </c>
      <c r="AN3282" s="2">
        <v>0</v>
      </c>
      <c r="AO3282" s="2">
        <v>0</v>
      </c>
      <c r="AP3282" s="2">
        <v>0</v>
      </c>
      <c r="AQ3282" s="2">
        <v>0</v>
      </c>
    </row>
    <row r="3283" spans="1:43" x14ac:dyDescent="0.25">
      <c r="A3283" s="1">
        <v>46146</v>
      </c>
      <c r="B3283" t="s">
        <v>48</v>
      </c>
      <c r="C3283">
        <v>649163</v>
      </c>
      <c r="D3283">
        <v>2032682466</v>
      </c>
      <c r="E3283" t="s">
        <v>1688</v>
      </c>
      <c r="F3283" t="s">
        <v>1689</v>
      </c>
      <c r="G3283" t="s">
        <v>51</v>
      </c>
      <c r="H3283" t="s">
        <v>52</v>
      </c>
      <c r="I3283" t="s">
        <v>1796</v>
      </c>
      <c r="J3283" t="s">
        <v>1797</v>
      </c>
      <c r="K3283">
        <v>885445</v>
      </c>
      <c r="L3283" t="s">
        <v>854</v>
      </c>
      <c r="M3283" t="s">
        <v>855</v>
      </c>
      <c r="N3283" t="s">
        <v>57</v>
      </c>
      <c r="O3283" s="1">
        <v>46023</v>
      </c>
      <c r="Q3283" s="1">
        <v>46174</v>
      </c>
      <c r="R3283" s="2">
        <v>37.32</v>
      </c>
      <c r="S3283">
        <v>1</v>
      </c>
      <c r="T3283" t="s">
        <v>58</v>
      </c>
      <c r="U3283" t="s">
        <v>59</v>
      </c>
      <c r="V3283" s="4">
        <v>0.375</v>
      </c>
      <c r="W3283" s="2">
        <v>0</v>
      </c>
      <c r="X3283">
        <v>0</v>
      </c>
      <c r="Y3283" t="s">
        <v>60</v>
      </c>
      <c r="Z3283" t="s">
        <v>143</v>
      </c>
      <c r="AA3283">
        <v>0</v>
      </c>
      <c r="AB3283" s="2">
        <v>0</v>
      </c>
      <c r="AC3283" s="2">
        <v>0</v>
      </c>
      <c r="AD3283" s="3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0</v>
      </c>
      <c r="AL3283" s="2">
        <v>14</v>
      </c>
      <c r="AM3283" s="2">
        <v>0</v>
      </c>
      <c r="AN3283" s="2">
        <v>0</v>
      </c>
      <c r="AO3283" s="2">
        <v>0</v>
      </c>
      <c r="AP3283" s="2">
        <v>0</v>
      </c>
      <c r="AQ3283" s="2">
        <v>0</v>
      </c>
    </row>
    <row r="3284" spans="1:43" x14ac:dyDescent="0.25">
      <c r="A3284" s="1">
        <v>46146</v>
      </c>
      <c r="B3284" t="s">
        <v>48</v>
      </c>
      <c r="C3284">
        <v>649163</v>
      </c>
      <c r="D3284">
        <v>2032682559</v>
      </c>
      <c r="E3284" t="s">
        <v>884</v>
      </c>
      <c r="F3284" t="s">
        <v>135</v>
      </c>
      <c r="G3284" t="s">
        <v>51</v>
      </c>
      <c r="H3284" t="s">
        <v>82</v>
      </c>
      <c r="I3284" t="s">
        <v>1796</v>
      </c>
      <c r="J3284" t="s">
        <v>1797</v>
      </c>
      <c r="K3284">
        <v>824062</v>
      </c>
      <c r="L3284" t="s">
        <v>400</v>
      </c>
      <c r="M3284" t="s">
        <v>401</v>
      </c>
      <c r="N3284" t="s">
        <v>57</v>
      </c>
      <c r="O3284" s="1">
        <v>46023</v>
      </c>
      <c r="Q3284" s="1">
        <v>46174</v>
      </c>
      <c r="R3284" s="2">
        <v>78.760000000000005</v>
      </c>
      <c r="S3284">
        <v>1</v>
      </c>
      <c r="T3284" t="s">
        <v>58</v>
      </c>
      <c r="U3284" t="s">
        <v>59</v>
      </c>
      <c r="V3284" s="4">
        <v>0.375</v>
      </c>
      <c r="W3284" s="2">
        <v>0</v>
      </c>
      <c r="X3284">
        <v>0</v>
      </c>
      <c r="Y3284" t="s">
        <v>60</v>
      </c>
      <c r="Z3284" t="s">
        <v>143</v>
      </c>
      <c r="AA3284">
        <v>0</v>
      </c>
      <c r="AB3284" s="2">
        <v>0</v>
      </c>
      <c r="AC3284" s="2">
        <v>0</v>
      </c>
      <c r="AD3284" s="3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2">
        <v>0</v>
      </c>
      <c r="AL3284" s="2">
        <v>29.54</v>
      </c>
      <c r="AM3284" s="2">
        <v>0</v>
      </c>
      <c r="AN3284" s="2">
        <v>0</v>
      </c>
      <c r="AO3284" s="2">
        <v>0</v>
      </c>
      <c r="AP3284" s="2">
        <v>0</v>
      </c>
      <c r="AQ3284" s="2">
        <v>0</v>
      </c>
    </row>
    <row r="3285" spans="1:43" x14ac:dyDescent="0.25">
      <c r="A3285" s="1">
        <v>46146</v>
      </c>
      <c r="B3285" t="s">
        <v>48</v>
      </c>
      <c r="C3285">
        <v>649163</v>
      </c>
      <c r="D3285">
        <v>2032685893</v>
      </c>
      <c r="E3285" t="s">
        <v>1938</v>
      </c>
      <c r="F3285" t="s">
        <v>894</v>
      </c>
      <c r="G3285" t="s">
        <v>51</v>
      </c>
      <c r="H3285" t="s">
        <v>172</v>
      </c>
      <c r="I3285" t="s">
        <v>1796</v>
      </c>
      <c r="J3285" t="s">
        <v>1797</v>
      </c>
      <c r="K3285">
        <v>888536</v>
      </c>
      <c r="L3285" t="s">
        <v>773</v>
      </c>
      <c r="M3285" t="s">
        <v>774</v>
      </c>
      <c r="N3285" t="s">
        <v>57</v>
      </c>
      <c r="O3285" s="1">
        <v>46023</v>
      </c>
      <c r="Q3285" s="1">
        <v>46174</v>
      </c>
      <c r="R3285" s="2">
        <v>120.49</v>
      </c>
      <c r="S3285">
        <v>1</v>
      </c>
      <c r="T3285" t="s">
        <v>58</v>
      </c>
      <c r="U3285" t="s">
        <v>59</v>
      </c>
      <c r="V3285" s="4">
        <v>0.375</v>
      </c>
      <c r="W3285" s="2">
        <v>0</v>
      </c>
      <c r="X3285">
        <v>0</v>
      </c>
      <c r="Y3285" t="s">
        <v>60</v>
      </c>
      <c r="Z3285" t="s">
        <v>143</v>
      </c>
      <c r="AA3285">
        <v>0</v>
      </c>
      <c r="AB3285" s="2">
        <v>0</v>
      </c>
      <c r="AC3285" s="2">
        <v>0</v>
      </c>
      <c r="AD3285" s="3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2">
        <v>0</v>
      </c>
      <c r="AK3285" s="2">
        <v>0</v>
      </c>
      <c r="AL3285" s="2">
        <v>45.18</v>
      </c>
      <c r="AM3285" s="2">
        <v>0</v>
      </c>
      <c r="AN3285" s="2">
        <v>0</v>
      </c>
      <c r="AO3285" s="2">
        <v>0</v>
      </c>
      <c r="AP3285" s="2">
        <v>0</v>
      </c>
      <c r="AQ3285" s="2">
        <v>0</v>
      </c>
    </row>
    <row r="3286" spans="1:43" x14ac:dyDescent="0.25">
      <c r="A3286" s="1">
        <v>46146</v>
      </c>
      <c r="B3286" t="s">
        <v>48</v>
      </c>
      <c r="C3286">
        <v>649163</v>
      </c>
      <c r="D3286">
        <v>2032687970</v>
      </c>
      <c r="E3286" t="s">
        <v>533</v>
      </c>
      <c r="F3286" t="s">
        <v>2739</v>
      </c>
      <c r="G3286" t="s">
        <v>51</v>
      </c>
      <c r="H3286" t="s">
        <v>172</v>
      </c>
      <c r="I3286" t="s">
        <v>1796</v>
      </c>
      <c r="J3286" t="s">
        <v>1797</v>
      </c>
      <c r="K3286">
        <v>888536</v>
      </c>
      <c r="L3286" t="s">
        <v>773</v>
      </c>
      <c r="M3286" t="s">
        <v>774</v>
      </c>
      <c r="N3286" t="s">
        <v>57</v>
      </c>
      <c r="O3286" s="1">
        <v>46023</v>
      </c>
      <c r="Q3286" s="1">
        <v>46174</v>
      </c>
      <c r="R3286" s="2">
        <v>163.22</v>
      </c>
      <c r="S3286">
        <v>1</v>
      </c>
      <c r="T3286" t="s">
        <v>58</v>
      </c>
      <c r="U3286" t="s">
        <v>59</v>
      </c>
      <c r="V3286" s="4">
        <v>0.375</v>
      </c>
      <c r="W3286" s="2">
        <v>0</v>
      </c>
      <c r="X3286">
        <v>0</v>
      </c>
      <c r="Y3286" t="s">
        <v>60</v>
      </c>
      <c r="Z3286" t="s">
        <v>143</v>
      </c>
      <c r="AA3286">
        <v>0</v>
      </c>
      <c r="AB3286" s="2">
        <v>0</v>
      </c>
      <c r="AC3286" s="2">
        <v>0</v>
      </c>
      <c r="AD3286" s="3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0</v>
      </c>
      <c r="AL3286" s="2">
        <v>61.21</v>
      </c>
      <c r="AM3286" s="2">
        <v>0</v>
      </c>
      <c r="AN3286" s="2">
        <v>0</v>
      </c>
      <c r="AO3286" s="2">
        <v>0</v>
      </c>
      <c r="AP3286" s="2">
        <v>0</v>
      </c>
      <c r="AQ3286" s="2">
        <v>0</v>
      </c>
    </row>
    <row r="3287" spans="1:43" x14ac:dyDescent="0.25">
      <c r="A3287" s="1">
        <v>46146</v>
      </c>
      <c r="B3287" t="s">
        <v>48</v>
      </c>
      <c r="C3287">
        <v>649163</v>
      </c>
      <c r="D3287">
        <v>2032688731</v>
      </c>
      <c r="E3287" t="s">
        <v>2940</v>
      </c>
      <c r="F3287" t="s">
        <v>2941</v>
      </c>
      <c r="G3287" t="s">
        <v>51</v>
      </c>
      <c r="H3287" t="s">
        <v>128</v>
      </c>
      <c r="I3287" t="s">
        <v>1796</v>
      </c>
      <c r="J3287" t="s">
        <v>1797</v>
      </c>
      <c r="K3287">
        <v>651818</v>
      </c>
      <c r="L3287" t="s">
        <v>114</v>
      </c>
      <c r="M3287" t="s">
        <v>115</v>
      </c>
      <c r="N3287" t="s">
        <v>57</v>
      </c>
      <c r="O3287" s="1">
        <v>46023</v>
      </c>
      <c r="Q3287" s="1">
        <v>46174</v>
      </c>
      <c r="R3287" s="2">
        <v>19.739999999999998</v>
      </c>
      <c r="S3287">
        <v>1</v>
      </c>
      <c r="T3287" t="s">
        <v>58</v>
      </c>
      <c r="U3287" t="s">
        <v>59</v>
      </c>
      <c r="V3287" s="4">
        <v>0.375</v>
      </c>
      <c r="W3287" s="2">
        <v>0</v>
      </c>
      <c r="X3287">
        <v>0</v>
      </c>
      <c r="Y3287" t="s">
        <v>60</v>
      </c>
      <c r="Z3287" t="s">
        <v>143</v>
      </c>
      <c r="AA3287">
        <v>0</v>
      </c>
      <c r="AB3287" s="2">
        <v>0</v>
      </c>
      <c r="AC3287" s="2">
        <v>0</v>
      </c>
      <c r="AD3287" s="3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2">
        <v>0</v>
      </c>
      <c r="AL3287" s="2">
        <v>7.4</v>
      </c>
      <c r="AM3287" s="2">
        <v>0</v>
      </c>
      <c r="AN3287" s="2">
        <v>0</v>
      </c>
      <c r="AO3287" s="2">
        <v>0</v>
      </c>
      <c r="AP3287" s="2">
        <v>0</v>
      </c>
      <c r="AQ3287" s="2">
        <v>0</v>
      </c>
    </row>
    <row r="3288" spans="1:43" x14ac:dyDescent="0.25">
      <c r="A3288" s="1">
        <v>46146</v>
      </c>
      <c r="B3288" t="s">
        <v>48</v>
      </c>
      <c r="C3288">
        <v>649163</v>
      </c>
      <c r="D3288">
        <v>2032691060</v>
      </c>
      <c r="E3288" t="s">
        <v>2747</v>
      </c>
      <c r="F3288" t="s">
        <v>662</v>
      </c>
      <c r="G3288" t="s">
        <v>51</v>
      </c>
      <c r="H3288" t="s">
        <v>82</v>
      </c>
      <c r="I3288" t="s">
        <v>1796</v>
      </c>
      <c r="J3288" t="s">
        <v>1797</v>
      </c>
      <c r="K3288">
        <v>822381</v>
      </c>
      <c r="L3288" t="s">
        <v>779</v>
      </c>
      <c r="M3288" t="s">
        <v>780</v>
      </c>
      <c r="N3288" t="s">
        <v>57</v>
      </c>
      <c r="O3288" s="1">
        <v>46023</v>
      </c>
      <c r="Q3288" s="1">
        <v>46174</v>
      </c>
      <c r="R3288" s="2">
        <v>54.7</v>
      </c>
      <c r="S3288">
        <v>1</v>
      </c>
      <c r="T3288" t="s">
        <v>58</v>
      </c>
      <c r="U3288" t="s">
        <v>59</v>
      </c>
      <c r="V3288" s="4">
        <v>0.375</v>
      </c>
      <c r="W3288" s="2">
        <v>0</v>
      </c>
      <c r="X3288">
        <v>0</v>
      </c>
      <c r="Y3288" t="s">
        <v>60</v>
      </c>
      <c r="Z3288" t="s">
        <v>143</v>
      </c>
      <c r="AA3288">
        <v>0</v>
      </c>
      <c r="AB3288" s="2">
        <v>0</v>
      </c>
      <c r="AC3288" s="2">
        <v>0</v>
      </c>
      <c r="AD3288" s="3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2">
        <v>0</v>
      </c>
      <c r="AK3288" s="2">
        <v>0</v>
      </c>
      <c r="AL3288" s="2">
        <v>20.51</v>
      </c>
      <c r="AM3288" s="2">
        <v>0</v>
      </c>
      <c r="AN3288" s="2">
        <v>0</v>
      </c>
      <c r="AO3288" s="2">
        <v>0</v>
      </c>
      <c r="AP3288" s="2">
        <v>0</v>
      </c>
      <c r="AQ3288" s="2">
        <v>0</v>
      </c>
    </row>
    <row r="3289" spans="1:43" x14ac:dyDescent="0.25">
      <c r="A3289" s="1">
        <v>46146</v>
      </c>
      <c r="B3289" t="s">
        <v>48</v>
      </c>
      <c r="C3289">
        <v>649163</v>
      </c>
      <c r="D3289">
        <v>2032691063</v>
      </c>
      <c r="E3289" t="s">
        <v>856</v>
      </c>
      <c r="F3289" t="s">
        <v>857</v>
      </c>
      <c r="G3289" t="s">
        <v>51</v>
      </c>
      <c r="H3289" t="s">
        <v>52</v>
      </c>
      <c r="I3289" t="s">
        <v>1796</v>
      </c>
      <c r="J3289" t="s">
        <v>1797</v>
      </c>
      <c r="K3289">
        <v>929503</v>
      </c>
      <c r="L3289" t="s">
        <v>55</v>
      </c>
      <c r="M3289" t="s">
        <v>56</v>
      </c>
      <c r="N3289" t="s">
        <v>57</v>
      </c>
      <c r="O3289" s="1">
        <v>46023</v>
      </c>
      <c r="Q3289" s="1">
        <v>46174</v>
      </c>
      <c r="R3289" s="2">
        <v>16.59</v>
      </c>
      <c r="S3289">
        <v>1</v>
      </c>
      <c r="T3289" t="s">
        <v>58</v>
      </c>
      <c r="U3289" t="s">
        <v>59</v>
      </c>
      <c r="V3289" s="4">
        <v>0.375</v>
      </c>
      <c r="W3289" s="2">
        <v>0</v>
      </c>
      <c r="X3289">
        <v>0</v>
      </c>
      <c r="Y3289" t="s">
        <v>60</v>
      </c>
      <c r="Z3289" t="s">
        <v>143</v>
      </c>
      <c r="AA3289">
        <v>0</v>
      </c>
      <c r="AB3289" s="2">
        <v>0</v>
      </c>
      <c r="AC3289" s="2">
        <v>0</v>
      </c>
      <c r="AD3289" s="3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2">
        <v>0</v>
      </c>
      <c r="AL3289" s="2">
        <v>6.22</v>
      </c>
      <c r="AM3289" s="2">
        <v>0</v>
      </c>
      <c r="AN3289" s="2">
        <v>0</v>
      </c>
      <c r="AO3289" s="2">
        <v>0</v>
      </c>
      <c r="AP3289" s="2">
        <v>0</v>
      </c>
      <c r="AQ3289" s="2">
        <v>0</v>
      </c>
    </row>
    <row r="3290" spans="1:43" x14ac:dyDescent="0.25">
      <c r="A3290" s="1">
        <v>46146</v>
      </c>
      <c r="B3290" t="s">
        <v>48</v>
      </c>
      <c r="C3290">
        <v>649163</v>
      </c>
      <c r="D3290">
        <v>2032692761</v>
      </c>
      <c r="E3290" t="s">
        <v>2752</v>
      </c>
      <c r="F3290" t="s">
        <v>2753</v>
      </c>
      <c r="G3290" t="s">
        <v>51</v>
      </c>
      <c r="H3290" t="s">
        <v>161</v>
      </c>
      <c r="I3290" t="s">
        <v>1796</v>
      </c>
      <c r="J3290" t="s">
        <v>1797</v>
      </c>
      <c r="K3290">
        <v>813184</v>
      </c>
      <c r="L3290" t="s">
        <v>744</v>
      </c>
      <c r="M3290" t="s">
        <v>745</v>
      </c>
      <c r="N3290" t="s">
        <v>57</v>
      </c>
      <c r="O3290" s="1">
        <v>46023</v>
      </c>
      <c r="Q3290" s="1">
        <v>46174</v>
      </c>
      <c r="R3290" s="2">
        <v>190.1</v>
      </c>
      <c r="S3290">
        <v>1</v>
      </c>
      <c r="T3290" t="s">
        <v>58</v>
      </c>
      <c r="U3290" t="s">
        <v>59</v>
      </c>
      <c r="V3290" s="4">
        <v>0.375</v>
      </c>
      <c r="W3290" s="2">
        <v>0</v>
      </c>
      <c r="X3290">
        <v>0</v>
      </c>
      <c r="Y3290" t="s">
        <v>60</v>
      </c>
      <c r="Z3290" t="s">
        <v>143</v>
      </c>
      <c r="AA3290">
        <v>0</v>
      </c>
      <c r="AB3290" s="2">
        <v>0</v>
      </c>
      <c r="AC3290" s="2">
        <v>0</v>
      </c>
      <c r="AD3290" s="3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2">
        <v>0</v>
      </c>
      <c r="AL3290" s="2">
        <v>71.290000000000006</v>
      </c>
      <c r="AM3290" s="2">
        <v>0</v>
      </c>
      <c r="AN3290" s="2">
        <v>0</v>
      </c>
      <c r="AO3290" s="2">
        <v>0</v>
      </c>
      <c r="AP3290" s="2">
        <v>0</v>
      </c>
      <c r="AQ3290" s="2">
        <v>0</v>
      </c>
    </row>
    <row r="3291" spans="1:43" x14ac:dyDescent="0.25">
      <c r="A3291" s="1">
        <v>46146</v>
      </c>
      <c r="B3291" t="s">
        <v>48</v>
      </c>
      <c r="C3291">
        <v>649163</v>
      </c>
      <c r="D3291">
        <v>2032695851</v>
      </c>
      <c r="E3291" t="s">
        <v>2759</v>
      </c>
      <c r="F3291" t="s">
        <v>374</v>
      </c>
      <c r="G3291" t="s">
        <v>51</v>
      </c>
      <c r="H3291" t="s">
        <v>213</v>
      </c>
      <c r="I3291" t="s">
        <v>1796</v>
      </c>
      <c r="J3291" t="s">
        <v>1797</v>
      </c>
      <c r="K3291">
        <v>878036</v>
      </c>
      <c r="L3291" t="s">
        <v>645</v>
      </c>
      <c r="M3291" t="s">
        <v>646</v>
      </c>
      <c r="N3291" t="s">
        <v>57</v>
      </c>
      <c r="O3291" s="1">
        <v>46023</v>
      </c>
      <c r="Q3291" s="1">
        <v>46174</v>
      </c>
      <c r="R3291" s="2">
        <v>140.5</v>
      </c>
      <c r="S3291">
        <v>1</v>
      </c>
      <c r="T3291" t="s">
        <v>58</v>
      </c>
      <c r="U3291" t="s">
        <v>59</v>
      </c>
      <c r="V3291" s="4">
        <v>0.375</v>
      </c>
      <c r="W3291" s="2">
        <v>0</v>
      </c>
      <c r="X3291">
        <v>0</v>
      </c>
      <c r="Y3291" t="s">
        <v>60</v>
      </c>
      <c r="Z3291" t="s">
        <v>143</v>
      </c>
      <c r="AA3291">
        <v>0</v>
      </c>
      <c r="AB3291" s="2">
        <v>0</v>
      </c>
      <c r="AC3291" s="2">
        <v>0</v>
      </c>
      <c r="AD3291" s="3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2">
        <v>0</v>
      </c>
      <c r="AK3291" s="2">
        <v>0</v>
      </c>
      <c r="AL3291" s="2">
        <v>52.69</v>
      </c>
      <c r="AM3291" s="2">
        <v>0</v>
      </c>
      <c r="AN3291" s="2">
        <v>0</v>
      </c>
      <c r="AO3291" s="2">
        <v>0</v>
      </c>
      <c r="AP3291" s="2">
        <v>0</v>
      </c>
      <c r="AQ3291" s="2">
        <v>0</v>
      </c>
    </row>
    <row r="3292" spans="1:43" x14ac:dyDescent="0.25">
      <c r="A3292" s="1">
        <v>46146</v>
      </c>
      <c r="B3292" t="s">
        <v>48</v>
      </c>
      <c r="C3292">
        <v>649163</v>
      </c>
      <c r="D3292">
        <v>2032697608</v>
      </c>
      <c r="E3292" t="s">
        <v>2760</v>
      </c>
      <c r="F3292" t="s">
        <v>513</v>
      </c>
      <c r="G3292" t="s">
        <v>51</v>
      </c>
      <c r="H3292" t="s">
        <v>122</v>
      </c>
      <c r="I3292" t="s">
        <v>1796</v>
      </c>
      <c r="J3292" t="s">
        <v>1797</v>
      </c>
      <c r="K3292">
        <v>816021</v>
      </c>
      <c r="L3292" t="s">
        <v>124</v>
      </c>
      <c r="M3292" t="s">
        <v>125</v>
      </c>
      <c r="N3292" t="s">
        <v>57</v>
      </c>
      <c r="O3292" s="1">
        <v>46023</v>
      </c>
      <c r="Q3292" s="1">
        <v>46174</v>
      </c>
      <c r="R3292" s="2">
        <v>106.74</v>
      </c>
      <c r="S3292">
        <v>1</v>
      </c>
      <c r="T3292" t="s">
        <v>58</v>
      </c>
      <c r="U3292" t="s">
        <v>59</v>
      </c>
      <c r="V3292" s="4">
        <v>0.375</v>
      </c>
      <c r="W3292" s="2">
        <v>0</v>
      </c>
      <c r="X3292">
        <v>0</v>
      </c>
      <c r="Y3292" t="s">
        <v>60</v>
      </c>
      <c r="Z3292" t="s">
        <v>143</v>
      </c>
      <c r="AA3292">
        <v>0</v>
      </c>
      <c r="AB3292" s="2">
        <v>0</v>
      </c>
      <c r="AC3292" s="2">
        <v>0</v>
      </c>
      <c r="AD3292" s="3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2">
        <v>0</v>
      </c>
      <c r="AL3292" s="2">
        <v>40.03</v>
      </c>
      <c r="AM3292" s="2">
        <v>0</v>
      </c>
      <c r="AN3292" s="2">
        <v>0</v>
      </c>
      <c r="AO3292" s="2">
        <v>0</v>
      </c>
      <c r="AP3292" s="2">
        <v>0</v>
      </c>
      <c r="AQ3292" s="2">
        <v>0</v>
      </c>
    </row>
    <row r="3293" spans="1:43" x14ac:dyDescent="0.25">
      <c r="A3293" s="1">
        <v>46146</v>
      </c>
      <c r="B3293" t="s">
        <v>48</v>
      </c>
      <c r="C3293">
        <v>649163</v>
      </c>
      <c r="D3293">
        <v>2032697615</v>
      </c>
      <c r="E3293" t="s">
        <v>65</v>
      </c>
      <c r="F3293" t="s">
        <v>1476</v>
      </c>
      <c r="G3293" t="s">
        <v>51</v>
      </c>
      <c r="H3293" t="s">
        <v>52</v>
      </c>
      <c r="I3293" t="s">
        <v>1796</v>
      </c>
      <c r="J3293" t="s">
        <v>1797</v>
      </c>
      <c r="K3293">
        <v>649247</v>
      </c>
      <c r="L3293" t="s">
        <v>65</v>
      </c>
      <c r="M3293" t="s">
        <v>66</v>
      </c>
      <c r="N3293" t="s">
        <v>57</v>
      </c>
      <c r="O3293" s="1">
        <v>46023</v>
      </c>
      <c r="Q3293" s="1">
        <v>46174</v>
      </c>
      <c r="R3293" s="2">
        <v>41.77</v>
      </c>
      <c r="S3293">
        <v>1</v>
      </c>
      <c r="T3293" t="s">
        <v>58</v>
      </c>
      <c r="U3293" t="s">
        <v>59</v>
      </c>
      <c r="V3293" s="4">
        <v>0.375</v>
      </c>
      <c r="W3293" s="2">
        <v>0</v>
      </c>
      <c r="X3293">
        <v>0</v>
      </c>
      <c r="Y3293" t="s">
        <v>60</v>
      </c>
      <c r="Z3293" t="s">
        <v>143</v>
      </c>
      <c r="AA3293">
        <v>0</v>
      </c>
      <c r="AB3293" s="2">
        <v>0</v>
      </c>
      <c r="AC3293" s="2">
        <v>0</v>
      </c>
      <c r="AD3293" s="3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0</v>
      </c>
      <c r="AL3293" s="2">
        <v>15.66</v>
      </c>
      <c r="AM3293" s="2">
        <v>0</v>
      </c>
      <c r="AN3293" s="2">
        <v>0</v>
      </c>
      <c r="AO3293" s="2">
        <v>0</v>
      </c>
      <c r="AP3293" s="2">
        <v>0</v>
      </c>
      <c r="AQ3293" s="2">
        <v>0</v>
      </c>
    </row>
    <row r="3294" spans="1:43" x14ac:dyDescent="0.25">
      <c r="A3294" s="1">
        <v>46146</v>
      </c>
      <c r="B3294" t="s">
        <v>48</v>
      </c>
      <c r="C3294">
        <v>649163</v>
      </c>
      <c r="D3294">
        <v>2032698976</v>
      </c>
      <c r="E3294" t="s">
        <v>126</v>
      </c>
      <c r="F3294" t="s">
        <v>998</v>
      </c>
      <c r="G3294" t="s">
        <v>51</v>
      </c>
      <c r="H3294" t="s">
        <v>82</v>
      </c>
      <c r="I3294" t="s">
        <v>1796</v>
      </c>
      <c r="J3294" t="s">
        <v>1797</v>
      </c>
      <c r="K3294">
        <v>824062</v>
      </c>
      <c r="L3294" t="s">
        <v>400</v>
      </c>
      <c r="M3294" t="s">
        <v>401</v>
      </c>
      <c r="N3294" t="s">
        <v>57</v>
      </c>
      <c r="O3294" s="1">
        <v>46023</v>
      </c>
      <c r="Q3294" s="1">
        <v>46174</v>
      </c>
      <c r="R3294" s="2">
        <v>152.33000000000001</v>
      </c>
      <c r="S3294">
        <v>1</v>
      </c>
      <c r="T3294" t="s">
        <v>58</v>
      </c>
      <c r="U3294" t="s">
        <v>59</v>
      </c>
      <c r="V3294" s="4">
        <v>0.375</v>
      </c>
      <c r="W3294" s="2">
        <v>0</v>
      </c>
      <c r="X3294">
        <v>0</v>
      </c>
      <c r="Y3294" t="s">
        <v>60</v>
      </c>
      <c r="Z3294" t="s">
        <v>143</v>
      </c>
      <c r="AA3294">
        <v>0</v>
      </c>
      <c r="AB3294" s="2">
        <v>0</v>
      </c>
      <c r="AC3294" s="2">
        <v>0</v>
      </c>
      <c r="AD3294" s="3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2">
        <v>0</v>
      </c>
      <c r="AL3294" s="2">
        <v>57.12</v>
      </c>
      <c r="AM3294" s="2">
        <v>0</v>
      </c>
      <c r="AN3294" s="2">
        <v>0</v>
      </c>
      <c r="AO3294" s="2">
        <v>0</v>
      </c>
      <c r="AP3294" s="2">
        <v>0</v>
      </c>
      <c r="AQ3294" s="2">
        <v>0</v>
      </c>
    </row>
    <row r="3295" spans="1:43" x14ac:dyDescent="0.25">
      <c r="A3295" s="1">
        <v>46146</v>
      </c>
      <c r="B3295" t="s">
        <v>48</v>
      </c>
      <c r="C3295">
        <v>649163</v>
      </c>
      <c r="D3295">
        <v>2032701590</v>
      </c>
      <c r="E3295" t="s">
        <v>2942</v>
      </c>
      <c r="F3295" t="s">
        <v>2943</v>
      </c>
      <c r="G3295" t="s">
        <v>51</v>
      </c>
      <c r="H3295" t="s">
        <v>122</v>
      </c>
      <c r="I3295" t="s">
        <v>1796</v>
      </c>
      <c r="J3295" t="s">
        <v>1797</v>
      </c>
      <c r="K3295">
        <v>816021</v>
      </c>
      <c r="L3295" t="s">
        <v>124</v>
      </c>
      <c r="M3295" t="s">
        <v>125</v>
      </c>
      <c r="N3295" t="s">
        <v>57</v>
      </c>
      <c r="O3295" s="1">
        <v>46023</v>
      </c>
      <c r="Q3295" s="1">
        <v>46174</v>
      </c>
      <c r="R3295" s="2">
        <v>64.84</v>
      </c>
      <c r="S3295">
        <v>1</v>
      </c>
      <c r="T3295" t="s">
        <v>58</v>
      </c>
      <c r="U3295" t="s">
        <v>59</v>
      </c>
      <c r="V3295" s="4">
        <v>0.375</v>
      </c>
      <c r="W3295" s="2">
        <v>0</v>
      </c>
      <c r="X3295">
        <v>0</v>
      </c>
      <c r="Y3295" t="s">
        <v>60</v>
      </c>
      <c r="Z3295" t="s">
        <v>143</v>
      </c>
      <c r="AA3295">
        <v>0</v>
      </c>
      <c r="AB3295" s="2">
        <v>0</v>
      </c>
      <c r="AC3295" s="2">
        <v>0</v>
      </c>
      <c r="AD3295" s="3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24.32</v>
      </c>
      <c r="AM3295" s="2">
        <v>0</v>
      </c>
      <c r="AN3295" s="2">
        <v>0</v>
      </c>
      <c r="AO3295" s="2">
        <v>0</v>
      </c>
      <c r="AP3295" s="2">
        <v>0</v>
      </c>
      <c r="AQ3295" s="2">
        <v>0</v>
      </c>
    </row>
    <row r="3296" spans="1:43" x14ac:dyDescent="0.25">
      <c r="A3296" s="1">
        <v>46146</v>
      </c>
      <c r="B3296" t="s">
        <v>48</v>
      </c>
      <c r="C3296">
        <v>649163</v>
      </c>
      <c r="D3296">
        <v>2032702442</v>
      </c>
      <c r="E3296" t="s">
        <v>2770</v>
      </c>
      <c r="F3296" t="s">
        <v>2388</v>
      </c>
      <c r="G3296" t="s">
        <v>51</v>
      </c>
      <c r="H3296" t="s">
        <v>82</v>
      </c>
      <c r="I3296" t="s">
        <v>1796</v>
      </c>
      <c r="J3296" t="s">
        <v>1797</v>
      </c>
      <c r="K3296">
        <v>824076</v>
      </c>
      <c r="L3296" t="s">
        <v>158</v>
      </c>
      <c r="M3296" t="s">
        <v>159</v>
      </c>
      <c r="N3296" t="s">
        <v>57</v>
      </c>
      <c r="O3296" s="1">
        <v>46023</v>
      </c>
      <c r="Q3296" s="1">
        <v>46174</v>
      </c>
      <c r="R3296" s="2">
        <v>78.760000000000005</v>
      </c>
      <c r="S3296">
        <v>1</v>
      </c>
      <c r="T3296" t="s">
        <v>58</v>
      </c>
      <c r="U3296" t="s">
        <v>59</v>
      </c>
      <c r="V3296" s="4">
        <v>0.375</v>
      </c>
      <c r="W3296" s="2">
        <v>0</v>
      </c>
      <c r="X3296">
        <v>0</v>
      </c>
      <c r="Y3296" t="s">
        <v>60</v>
      </c>
      <c r="Z3296" t="s">
        <v>143</v>
      </c>
      <c r="AA3296">
        <v>0</v>
      </c>
      <c r="AB3296" s="2">
        <v>0</v>
      </c>
      <c r="AC3296" s="2">
        <v>0</v>
      </c>
      <c r="AD3296" s="3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s="2">
        <v>0</v>
      </c>
      <c r="AK3296" s="2">
        <v>0</v>
      </c>
      <c r="AL3296" s="2">
        <v>29.54</v>
      </c>
      <c r="AM3296" s="2">
        <v>0</v>
      </c>
      <c r="AN3296" s="2">
        <v>0</v>
      </c>
      <c r="AO3296" s="2">
        <v>0</v>
      </c>
      <c r="AP3296" s="2">
        <v>0</v>
      </c>
      <c r="AQ3296" s="2">
        <v>0</v>
      </c>
    </row>
    <row r="3297" spans="1:43" x14ac:dyDescent="0.25">
      <c r="A3297" s="1">
        <v>46146</v>
      </c>
      <c r="B3297" t="s">
        <v>48</v>
      </c>
      <c r="C3297">
        <v>649163</v>
      </c>
      <c r="D3297">
        <v>2032702583</v>
      </c>
      <c r="E3297" t="s">
        <v>2771</v>
      </c>
      <c r="F3297" t="s">
        <v>75</v>
      </c>
      <c r="G3297" t="s">
        <v>51</v>
      </c>
      <c r="H3297" t="s">
        <v>82</v>
      </c>
      <c r="I3297" t="s">
        <v>1796</v>
      </c>
      <c r="J3297" t="s">
        <v>1797</v>
      </c>
      <c r="K3297">
        <v>768887</v>
      </c>
      <c r="L3297" t="s">
        <v>762</v>
      </c>
      <c r="M3297" t="s">
        <v>763</v>
      </c>
      <c r="N3297" t="s">
        <v>57</v>
      </c>
      <c r="O3297" s="1">
        <v>46023</v>
      </c>
      <c r="Q3297" s="1">
        <v>46174</v>
      </c>
      <c r="R3297" s="2">
        <v>54.7</v>
      </c>
      <c r="S3297">
        <v>1</v>
      </c>
      <c r="T3297" t="s">
        <v>58</v>
      </c>
      <c r="U3297" t="s">
        <v>59</v>
      </c>
      <c r="V3297" s="4">
        <v>0.375</v>
      </c>
      <c r="W3297" s="2">
        <v>0</v>
      </c>
      <c r="X3297">
        <v>0</v>
      </c>
      <c r="Y3297" t="s">
        <v>60</v>
      </c>
      <c r="Z3297" t="s">
        <v>143</v>
      </c>
      <c r="AA3297">
        <v>0</v>
      </c>
      <c r="AB3297" s="2">
        <v>0</v>
      </c>
      <c r="AC3297" s="2">
        <v>0</v>
      </c>
      <c r="AD3297" s="3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0</v>
      </c>
      <c r="AL3297" s="2">
        <v>20.51</v>
      </c>
      <c r="AM3297" s="2">
        <v>0</v>
      </c>
      <c r="AN3297" s="2">
        <v>0</v>
      </c>
      <c r="AO3297" s="2">
        <v>0</v>
      </c>
      <c r="AP3297" s="2">
        <v>0</v>
      </c>
      <c r="AQ3297" s="2">
        <v>0</v>
      </c>
    </row>
    <row r="3298" spans="1:43" x14ac:dyDescent="0.25">
      <c r="A3298" s="1">
        <v>46146</v>
      </c>
      <c r="B3298" t="s">
        <v>48</v>
      </c>
      <c r="C3298">
        <v>649163</v>
      </c>
      <c r="D3298">
        <v>2032703238</v>
      </c>
      <c r="E3298" t="s">
        <v>2772</v>
      </c>
      <c r="F3298" t="s">
        <v>2024</v>
      </c>
      <c r="G3298" t="s">
        <v>51</v>
      </c>
      <c r="H3298" t="s">
        <v>82</v>
      </c>
      <c r="I3298" t="s">
        <v>1796</v>
      </c>
      <c r="J3298" t="s">
        <v>1797</v>
      </c>
      <c r="K3298">
        <v>768887</v>
      </c>
      <c r="L3298" t="s">
        <v>762</v>
      </c>
      <c r="M3298" t="s">
        <v>763</v>
      </c>
      <c r="N3298" t="s">
        <v>57</v>
      </c>
      <c r="O3298" s="1">
        <v>46023</v>
      </c>
      <c r="Q3298" s="1">
        <v>46174</v>
      </c>
      <c r="R3298" s="2">
        <v>62.64</v>
      </c>
      <c r="S3298">
        <v>1</v>
      </c>
      <c r="T3298" t="s">
        <v>58</v>
      </c>
      <c r="U3298" t="s">
        <v>59</v>
      </c>
      <c r="V3298" s="4">
        <v>0.375</v>
      </c>
      <c r="W3298" s="2">
        <v>0</v>
      </c>
      <c r="X3298">
        <v>0</v>
      </c>
      <c r="Y3298" t="s">
        <v>60</v>
      </c>
      <c r="Z3298" t="s">
        <v>143</v>
      </c>
      <c r="AA3298">
        <v>0</v>
      </c>
      <c r="AB3298" s="2">
        <v>0</v>
      </c>
      <c r="AC3298" s="2">
        <v>0</v>
      </c>
      <c r="AD3298" s="3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s="2">
        <v>0</v>
      </c>
      <c r="AK3298" s="2">
        <v>0</v>
      </c>
      <c r="AL3298" s="2">
        <v>23.49</v>
      </c>
      <c r="AM3298" s="2">
        <v>0</v>
      </c>
      <c r="AN3298" s="2">
        <v>0</v>
      </c>
      <c r="AO3298" s="2">
        <v>0</v>
      </c>
      <c r="AP3298" s="2">
        <v>0</v>
      </c>
      <c r="AQ3298" s="2">
        <v>0</v>
      </c>
    </row>
    <row r="3299" spans="1:43" x14ac:dyDescent="0.25">
      <c r="A3299" s="1">
        <v>46146</v>
      </c>
      <c r="B3299" t="s">
        <v>48</v>
      </c>
      <c r="C3299">
        <v>649163</v>
      </c>
      <c r="D3299">
        <v>2032703311</v>
      </c>
      <c r="E3299" t="s">
        <v>2774</v>
      </c>
      <c r="F3299" t="s">
        <v>1025</v>
      </c>
      <c r="G3299" t="s">
        <v>51</v>
      </c>
      <c r="H3299" t="s">
        <v>82</v>
      </c>
      <c r="I3299" t="s">
        <v>1796</v>
      </c>
      <c r="J3299" t="s">
        <v>1797</v>
      </c>
      <c r="K3299">
        <v>768887</v>
      </c>
      <c r="L3299" t="s">
        <v>762</v>
      </c>
      <c r="M3299" t="s">
        <v>763</v>
      </c>
      <c r="N3299" t="s">
        <v>57</v>
      </c>
      <c r="O3299" s="1">
        <v>46023</v>
      </c>
      <c r="Q3299" s="1">
        <v>46174</v>
      </c>
      <c r="R3299" s="2">
        <v>62.64</v>
      </c>
      <c r="S3299">
        <v>1</v>
      </c>
      <c r="T3299" t="s">
        <v>58</v>
      </c>
      <c r="U3299" t="s">
        <v>59</v>
      </c>
      <c r="V3299" s="4">
        <v>0.375</v>
      </c>
      <c r="W3299" s="2">
        <v>0</v>
      </c>
      <c r="X3299">
        <v>0</v>
      </c>
      <c r="Y3299" t="s">
        <v>60</v>
      </c>
      <c r="Z3299" t="s">
        <v>143</v>
      </c>
      <c r="AA3299">
        <v>0</v>
      </c>
      <c r="AB3299" s="2">
        <v>0</v>
      </c>
      <c r="AC3299" s="2">
        <v>0</v>
      </c>
      <c r="AD3299" s="3">
        <v>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23.49</v>
      </c>
      <c r="AM3299" s="2">
        <v>0</v>
      </c>
      <c r="AN3299" s="2">
        <v>0</v>
      </c>
      <c r="AO3299" s="2">
        <v>0</v>
      </c>
      <c r="AP3299" s="2">
        <v>0</v>
      </c>
      <c r="AQ3299" s="2">
        <v>0</v>
      </c>
    </row>
    <row r="3300" spans="1:43" x14ac:dyDescent="0.25">
      <c r="A3300" s="1">
        <v>46146</v>
      </c>
      <c r="B3300" t="s">
        <v>48</v>
      </c>
      <c r="C3300">
        <v>649163</v>
      </c>
      <c r="D3300">
        <v>2032703530</v>
      </c>
      <c r="E3300" t="s">
        <v>1434</v>
      </c>
      <c r="F3300" t="s">
        <v>2778</v>
      </c>
      <c r="G3300" t="s">
        <v>51</v>
      </c>
      <c r="H3300" t="s">
        <v>87</v>
      </c>
      <c r="I3300" t="s">
        <v>1796</v>
      </c>
      <c r="J3300" t="s">
        <v>1797</v>
      </c>
      <c r="K3300">
        <v>673059</v>
      </c>
      <c r="L3300" t="s">
        <v>90</v>
      </c>
      <c r="M3300" t="s">
        <v>91</v>
      </c>
      <c r="N3300" t="s">
        <v>57</v>
      </c>
      <c r="O3300" s="1">
        <v>46023</v>
      </c>
      <c r="Q3300" s="1">
        <v>46174</v>
      </c>
      <c r="R3300" s="2">
        <v>69.97</v>
      </c>
      <c r="S3300">
        <v>1</v>
      </c>
      <c r="T3300" t="s">
        <v>58</v>
      </c>
      <c r="U3300" t="s">
        <v>59</v>
      </c>
      <c r="V3300" s="4">
        <v>0.375</v>
      </c>
      <c r="W3300" s="2">
        <v>0</v>
      </c>
      <c r="X3300">
        <v>0</v>
      </c>
      <c r="Y3300" t="s">
        <v>60</v>
      </c>
      <c r="Z3300" t="s">
        <v>143</v>
      </c>
      <c r="AA3300">
        <v>0</v>
      </c>
      <c r="AB3300" s="2">
        <v>0</v>
      </c>
      <c r="AC3300" s="2">
        <v>0</v>
      </c>
      <c r="AD3300" s="3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26.24</v>
      </c>
      <c r="AM3300" s="2">
        <v>0</v>
      </c>
      <c r="AN3300" s="2">
        <v>0</v>
      </c>
      <c r="AO3300" s="2">
        <v>0</v>
      </c>
      <c r="AP3300" s="2">
        <v>0</v>
      </c>
      <c r="AQ3300" s="2">
        <v>0</v>
      </c>
    </row>
    <row r="3301" spans="1:43" x14ac:dyDescent="0.25">
      <c r="A3301" s="1">
        <v>46146</v>
      </c>
      <c r="B3301" t="s">
        <v>48</v>
      </c>
      <c r="C3301">
        <v>649163</v>
      </c>
      <c r="D3301">
        <v>2032705785</v>
      </c>
      <c r="E3301" t="s">
        <v>2785</v>
      </c>
      <c r="F3301" t="s">
        <v>509</v>
      </c>
      <c r="G3301" t="s">
        <v>51</v>
      </c>
      <c r="H3301" t="s">
        <v>82</v>
      </c>
      <c r="I3301" t="s">
        <v>1796</v>
      </c>
      <c r="J3301" t="s">
        <v>1797</v>
      </c>
      <c r="K3301">
        <v>882035</v>
      </c>
      <c r="L3301" t="s">
        <v>1418</v>
      </c>
      <c r="M3301" t="s">
        <v>1419</v>
      </c>
      <c r="N3301" t="s">
        <v>169</v>
      </c>
      <c r="O3301" s="1">
        <v>46023</v>
      </c>
      <c r="P3301" s="1">
        <v>46146</v>
      </c>
      <c r="Q3301" s="1">
        <v>46174</v>
      </c>
      <c r="R3301" s="2">
        <v>261.47000000000003</v>
      </c>
      <c r="S3301">
        <v>1</v>
      </c>
      <c r="T3301" t="s">
        <v>58</v>
      </c>
      <c r="U3301" t="s">
        <v>59</v>
      </c>
      <c r="V3301" s="4">
        <v>0.375</v>
      </c>
      <c r="W3301" s="2">
        <v>0</v>
      </c>
      <c r="X3301">
        <v>0</v>
      </c>
      <c r="Y3301" t="s">
        <v>60</v>
      </c>
      <c r="Z3301" t="s">
        <v>143</v>
      </c>
      <c r="AA3301">
        <v>0</v>
      </c>
      <c r="AB3301" s="2">
        <v>0</v>
      </c>
      <c r="AC3301" s="2">
        <v>0</v>
      </c>
      <c r="AD3301" s="3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0</v>
      </c>
      <c r="AM3301" s="2">
        <v>98.05</v>
      </c>
      <c r="AN3301" s="2">
        <v>98.05</v>
      </c>
      <c r="AO3301" s="2">
        <v>0</v>
      </c>
      <c r="AP3301" s="2">
        <v>0</v>
      </c>
      <c r="AQ3301" s="2">
        <v>0</v>
      </c>
    </row>
    <row r="3302" spans="1:43" x14ac:dyDescent="0.25">
      <c r="A3302" s="1">
        <v>46146</v>
      </c>
      <c r="B3302" t="s">
        <v>48</v>
      </c>
      <c r="C3302">
        <v>649163</v>
      </c>
      <c r="D3302">
        <v>2032706178</v>
      </c>
      <c r="E3302" t="s">
        <v>2787</v>
      </c>
      <c r="F3302" t="s">
        <v>2788</v>
      </c>
      <c r="G3302" t="s">
        <v>51</v>
      </c>
      <c r="H3302" t="s">
        <v>82</v>
      </c>
      <c r="I3302" t="s">
        <v>1796</v>
      </c>
      <c r="J3302" t="s">
        <v>1797</v>
      </c>
      <c r="K3302">
        <v>812994</v>
      </c>
      <c r="L3302" t="s">
        <v>895</v>
      </c>
      <c r="M3302" t="s">
        <v>896</v>
      </c>
      <c r="N3302" t="s">
        <v>57</v>
      </c>
      <c r="O3302" s="1">
        <v>46023</v>
      </c>
      <c r="Q3302" s="1">
        <v>46174</v>
      </c>
      <c r="R3302" s="2">
        <v>78.760000000000005</v>
      </c>
      <c r="S3302">
        <v>1</v>
      </c>
      <c r="T3302" t="s">
        <v>58</v>
      </c>
      <c r="U3302" t="s">
        <v>59</v>
      </c>
      <c r="V3302" s="4">
        <v>0.375</v>
      </c>
      <c r="W3302" s="2">
        <v>0</v>
      </c>
      <c r="X3302">
        <v>0</v>
      </c>
      <c r="Y3302" t="s">
        <v>60</v>
      </c>
      <c r="Z3302" t="s">
        <v>143</v>
      </c>
      <c r="AA3302">
        <v>0</v>
      </c>
      <c r="AB3302" s="2">
        <v>0</v>
      </c>
      <c r="AC3302" s="2">
        <v>0</v>
      </c>
      <c r="AD3302" s="3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29.54</v>
      </c>
      <c r="AM3302" s="2">
        <v>0</v>
      </c>
      <c r="AN3302" s="2">
        <v>0</v>
      </c>
      <c r="AO3302" s="2">
        <v>0</v>
      </c>
      <c r="AP3302" s="2">
        <v>0</v>
      </c>
      <c r="AQ3302" s="2">
        <v>0</v>
      </c>
    </row>
    <row r="3303" spans="1:43" x14ac:dyDescent="0.25">
      <c r="A3303" s="1">
        <v>46146</v>
      </c>
      <c r="B3303" t="s">
        <v>48</v>
      </c>
      <c r="C3303">
        <v>649163</v>
      </c>
      <c r="D3303">
        <v>2032711896</v>
      </c>
      <c r="E3303" t="s">
        <v>2791</v>
      </c>
      <c r="F3303" t="s">
        <v>211</v>
      </c>
      <c r="G3303" t="s">
        <v>51</v>
      </c>
      <c r="H3303" t="s">
        <v>324</v>
      </c>
      <c r="I3303" t="s">
        <v>1796</v>
      </c>
      <c r="J3303" t="s">
        <v>1797</v>
      </c>
      <c r="K3303">
        <v>822723</v>
      </c>
      <c r="L3303" t="s">
        <v>2029</v>
      </c>
      <c r="M3303" t="s">
        <v>2030</v>
      </c>
      <c r="N3303" t="s">
        <v>57</v>
      </c>
      <c r="O3303" s="1">
        <v>46023</v>
      </c>
      <c r="Q3303" s="1">
        <v>46174</v>
      </c>
      <c r="R3303" s="2">
        <v>81.08</v>
      </c>
      <c r="S3303">
        <v>1</v>
      </c>
      <c r="T3303" t="s">
        <v>58</v>
      </c>
      <c r="U3303" t="s">
        <v>59</v>
      </c>
      <c r="V3303" s="4">
        <v>0.375</v>
      </c>
      <c r="W3303" s="2">
        <v>0</v>
      </c>
      <c r="X3303">
        <v>0</v>
      </c>
      <c r="Y3303" t="s">
        <v>60</v>
      </c>
      <c r="Z3303" t="s">
        <v>143</v>
      </c>
      <c r="AA3303">
        <v>0</v>
      </c>
      <c r="AB3303" s="2">
        <v>0</v>
      </c>
      <c r="AC3303" s="2">
        <v>0</v>
      </c>
      <c r="AD3303" s="3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0</v>
      </c>
      <c r="AL3303" s="2">
        <v>30.4</v>
      </c>
      <c r="AM3303" s="2">
        <v>0</v>
      </c>
      <c r="AN3303" s="2">
        <v>0</v>
      </c>
      <c r="AO3303" s="2">
        <v>0</v>
      </c>
      <c r="AP3303" s="2">
        <v>0</v>
      </c>
      <c r="AQ3303" s="2">
        <v>0</v>
      </c>
    </row>
    <row r="3304" spans="1:43" x14ac:dyDescent="0.25">
      <c r="A3304" s="1">
        <v>46146</v>
      </c>
      <c r="B3304" t="s">
        <v>48</v>
      </c>
      <c r="C3304">
        <v>649163</v>
      </c>
      <c r="D3304">
        <v>2032718122</v>
      </c>
      <c r="E3304" t="s">
        <v>2615</v>
      </c>
      <c r="F3304" t="s">
        <v>440</v>
      </c>
      <c r="G3304" t="s">
        <v>51</v>
      </c>
      <c r="H3304" t="s">
        <v>220</v>
      </c>
      <c r="I3304" t="s">
        <v>1796</v>
      </c>
      <c r="J3304" t="s">
        <v>1797</v>
      </c>
      <c r="K3304">
        <v>753748</v>
      </c>
      <c r="L3304" t="s">
        <v>72</v>
      </c>
      <c r="M3304" t="s">
        <v>73</v>
      </c>
      <c r="N3304" t="s">
        <v>57</v>
      </c>
      <c r="O3304" s="1">
        <v>46023</v>
      </c>
      <c r="Q3304" s="1">
        <v>46174</v>
      </c>
      <c r="R3304" s="2">
        <v>30.28</v>
      </c>
      <c r="S3304">
        <v>1</v>
      </c>
      <c r="T3304" t="s">
        <v>58</v>
      </c>
      <c r="U3304" t="s">
        <v>59</v>
      </c>
      <c r="V3304" s="4">
        <v>0.375</v>
      </c>
      <c r="W3304" s="2">
        <v>0</v>
      </c>
      <c r="X3304">
        <v>0</v>
      </c>
      <c r="Y3304" t="s">
        <v>60</v>
      </c>
      <c r="Z3304" t="s">
        <v>143</v>
      </c>
      <c r="AA3304">
        <v>0</v>
      </c>
      <c r="AB3304" s="2">
        <v>0</v>
      </c>
      <c r="AC3304" s="2">
        <v>0</v>
      </c>
      <c r="AD3304" s="3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2">
        <v>0</v>
      </c>
      <c r="AK3304" s="2">
        <v>0</v>
      </c>
      <c r="AL3304" s="2">
        <v>11.36</v>
      </c>
      <c r="AM3304" s="2">
        <v>0</v>
      </c>
      <c r="AN3304" s="2">
        <v>0</v>
      </c>
      <c r="AO3304" s="2">
        <v>0</v>
      </c>
      <c r="AP3304" s="2">
        <v>0</v>
      </c>
      <c r="AQ3304" s="2">
        <v>0</v>
      </c>
    </row>
    <row r="3305" spans="1:43" x14ac:dyDescent="0.25">
      <c r="A3305" s="1">
        <v>46146</v>
      </c>
      <c r="B3305" t="s">
        <v>48</v>
      </c>
      <c r="C3305">
        <v>649163</v>
      </c>
      <c r="D3305">
        <v>2032720734</v>
      </c>
      <c r="E3305" t="s">
        <v>2616</v>
      </c>
      <c r="F3305" t="s">
        <v>2617</v>
      </c>
      <c r="G3305" t="s">
        <v>51</v>
      </c>
      <c r="H3305" t="s">
        <v>103</v>
      </c>
      <c r="I3305" t="s">
        <v>1796</v>
      </c>
      <c r="J3305" t="s">
        <v>1797</v>
      </c>
      <c r="K3305">
        <v>816021</v>
      </c>
      <c r="L3305" t="s">
        <v>124</v>
      </c>
      <c r="M3305" t="s">
        <v>125</v>
      </c>
      <c r="N3305" t="s">
        <v>57</v>
      </c>
      <c r="O3305" s="1">
        <v>46023</v>
      </c>
      <c r="Q3305" s="1">
        <v>46174</v>
      </c>
      <c r="R3305" s="2">
        <v>43.45</v>
      </c>
      <c r="S3305">
        <v>1</v>
      </c>
      <c r="T3305" t="s">
        <v>58</v>
      </c>
      <c r="U3305" t="s">
        <v>59</v>
      </c>
      <c r="V3305" s="4">
        <v>0.375</v>
      </c>
      <c r="W3305" s="2">
        <v>0</v>
      </c>
      <c r="X3305">
        <v>0</v>
      </c>
      <c r="Y3305" t="s">
        <v>60</v>
      </c>
      <c r="Z3305" t="s">
        <v>143</v>
      </c>
      <c r="AA3305">
        <v>0</v>
      </c>
      <c r="AB3305" s="2">
        <v>0</v>
      </c>
      <c r="AC3305" s="2">
        <v>0</v>
      </c>
      <c r="AD3305" s="3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0</v>
      </c>
      <c r="AL3305" s="2">
        <v>16.29</v>
      </c>
      <c r="AM3305" s="2">
        <v>0</v>
      </c>
      <c r="AN3305" s="2">
        <v>0</v>
      </c>
      <c r="AO3305" s="2">
        <v>0</v>
      </c>
      <c r="AP3305" s="2">
        <v>0</v>
      </c>
      <c r="AQ3305" s="2">
        <v>0</v>
      </c>
    </row>
    <row r="3306" spans="1:43" x14ac:dyDescent="0.25">
      <c r="A3306" s="1">
        <v>46146</v>
      </c>
      <c r="B3306" t="s">
        <v>48</v>
      </c>
      <c r="C3306">
        <v>649163</v>
      </c>
      <c r="D3306">
        <v>2032733428</v>
      </c>
      <c r="E3306" t="s">
        <v>2944</v>
      </c>
      <c r="F3306" t="s">
        <v>2945</v>
      </c>
      <c r="G3306" t="s">
        <v>51</v>
      </c>
      <c r="H3306" t="s">
        <v>52</v>
      </c>
      <c r="I3306" t="s">
        <v>1796</v>
      </c>
      <c r="J3306" t="s">
        <v>1797</v>
      </c>
      <c r="K3306">
        <v>751867</v>
      </c>
      <c r="L3306" t="s">
        <v>877</v>
      </c>
      <c r="M3306" t="s">
        <v>97</v>
      </c>
      <c r="N3306" t="s">
        <v>57</v>
      </c>
      <c r="O3306" s="1">
        <v>46023</v>
      </c>
      <c r="Q3306" s="1">
        <v>46174</v>
      </c>
      <c r="R3306" s="2">
        <v>18.440000000000001</v>
      </c>
      <c r="S3306">
        <v>1</v>
      </c>
      <c r="T3306" t="s">
        <v>58</v>
      </c>
      <c r="U3306" t="s">
        <v>59</v>
      </c>
      <c r="V3306" s="4">
        <v>0.375</v>
      </c>
      <c r="W3306" s="2">
        <v>0</v>
      </c>
      <c r="X3306">
        <v>0</v>
      </c>
      <c r="Y3306" t="s">
        <v>60</v>
      </c>
      <c r="Z3306" t="s">
        <v>143</v>
      </c>
      <c r="AA3306">
        <v>0</v>
      </c>
      <c r="AB3306" s="2">
        <v>0</v>
      </c>
      <c r="AC3306" s="2">
        <v>0</v>
      </c>
      <c r="AD3306" s="3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0</v>
      </c>
      <c r="AL3306" s="2">
        <v>6.92</v>
      </c>
      <c r="AM3306" s="2">
        <v>0</v>
      </c>
      <c r="AN3306" s="2">
        <v>0</v>
      </c>
      <c r="AO3306" s="2">
        <v>0</v>
      </c>
      <c r="AP3306" s="2">
        <v>0</v>
      </c>
      <c r="AQ3306" s="2">
        <v>0</v>
      </c>
    </row>
    <row r="3307" spans="1:43" x14ac:dyDescent="0.25">
      <c r="A3307" s="1">
        <v>46146</v>
      </c>
      <c r="B3307" t="s">
        <v>48</v>
      </c>
      <c r="C3307">
        <v>649163</v>
      </c>
      <c r="D3307">
        <v>2032737118</v>
      </c>
      <c r="E3307" t="s">
        <v>2618</v>
      </c>
      <c r="F3307" t="s">
        <v>2572</v>
      </c>
      <c r="G3307" t="s">
        <v>51</v>
      </c>
      <c r="H3307" t="s">
        <v>122</v>
      </c>
      <c r="I3307" t="s">
        <v>1796</v>
      </c>
      <c r="J3307" t="s">
        <v>1797</v>
      </c>
      <c r="K3307">
        <v>816021</v>
      </c>
      <c r="L3307" t="s">
        <v>124</v>
      </c>
      <c r="M3307" t="s">
        <v>125</v>
      </c>
      <c r="N3307" t="s">
        <v>57</v>
      </c>
      <c r="O3307" s="1">
        <v>46023</v>
      </c>
      <c r="Q3307" s="1">
        <v>46174</v>
      </c>
      <c r="R3307" s="2">
        <v>64.84</v>
      </c>
      <c r="S3307">
        <v>1</v>
      </c>
      <c r="T3307" t="s">
        <v>58</v>
      </c>
      <c r="U3307" t="s">
        <v>59</v>
      </c>
      <c r="V3307" s="4">
        <v>0.375</v>
      </c>
      <c r="W3307" s="2">
        <v>0</v>
      </c>
      <c r="X3307">
        <v>0</v>
      </c>
      <c r="Y3307" t="s">
        <v>60</v>
      </c>
      <c r="Z3307" t="s">
        <v>143</v>
      </c>
      <c r="AA3307">
        <v>0</v>
      </c>
      <c r="AB3307" s="2">
        <v>0</v>
      </c>
      <c r="AC3307" s="2">
        <v>0</v>
      </c>
      <c r="AD3307" s="3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0</v>
      </c>
      <c r="AL3307" s="2">
        <v>24.32</v>
      </c>
      <c r="AM3307" s="2">
        <v>0</v>
      </c>
      <c r="AN3307" s="2">
        <v>0</v>
      </c>
      <c r="AO3307" s="2">
        <v>0</v>
      </c>
      <c r="AP3307" s="2">
        <v>0</v>
      </c>
      <c r="AQ3307" s="2">
        <v>0</v>
      </c>
    </row>
    <row r="3308" spans="1:43" x14ac:dyDescent="0.25">
      <c r="A3308" s="1">
        <v>46146</v>
      </c>
      <c r="B3308" t="s">
        <v>48</v>
      </c>
      <c r="C3308">
        <v>649163</v>
      </c>
      <c r="D3308">
        <v>2032761923</v>
      </c>
      <c r="E3308" t="s">
        <v>2798</v>
      </c>
      <c r="F3308" t="s">
        <v>2799</v>
      </c>
      <c r="G3308" t="s">
        <v>51</v>
      </c>
      <c r="H3308" t="s">
        <v>220</v>
      </c>
      <c r="I3308" t="s">
        <v>1796</v>
      </c>
      <c r="J3308" t="s">
        <v>1797</v>
      </c>
      <c r="K3308">
        <v>753748</v>
      </c>
      <c r="L3308" t="s">
        <v>72</v>
      </c>
      <c r="M3308" t="s">
        <v>73</v>
      </c>
      <c r="N3308" t="s">
        <v>57</v>
      </c>
      <c r="O3308" s="1">
        <v>46023</v>
      </c>
      <c r="Q3308" s="1">
        <v>46174</v>
      </c>
      <c r="R3308" s="2">
        <v>30.28</v>
      </c>
      <c r="S3308">
        <v>1</v>
      </c>
      <c r="T3308" t="s">
        <v>58</v>
      </c>
      <c r="U3308" t="s">
        <v>59</v>
      </c>
      <c r="V3308" s="4">
        <v>0.375</v>
      </c>
      <c r="W3308" s="2">
        <v>0</v>
      </c>
      <c r="X3308">
        <v>0</v>
      </c>
      <c r="Y3308" t="s">
        <v>60</v>
      </c>
      <c r="Z3308" t="s">
        <v>143</v>
      </c>
      <c r="AA3308">
        <v>0</v>
      </c>
      <c r="AB3308" s="2">
        <v>0</v>
      </c>
      <c r="AC3308" s="2">
        <v>0</v>
      </c>
      <c r="AD3308" s="3">
        <v>0</v>
      </c>
      <c r="AE3308" s="2">
        <v>0</v>
      </c>
      <c r="AF3308" s="2">
        <v>0</v>
      </c>
      <c r="AG3308" s="2">
        <v>0</v>
      </c>
      <c r="AH3308" s="2">
        <v>0</v>
      </c>
      <c r="AI3308" s="2">
        <v>0</v>
      </c>
      <c r="AJ3308" s="2">
        <v>0</v>
      </c>
      <c r="AK3308" s="2">
        <v>0</v>
      </c>
      <c r="AL3308" s="2">
        <v>11.36</v>
      </c>
      <c r="AM3308" s="2">
        <v>0</v>
      </c>
      <c r="AN3308" s="2">
        <v>0</v>
      </c>
      <c r="AO3308" s="2">
        <v>0</v>
      </c>
      <c r="AP3308" s="2">
        <v>0</v>
      </c>
      <c r="AQ3308" s="2">
        <v>0</v>
      </c>
    </row>
    <row r="3309" spans="1:43" x14ac:dyDescent="0.25">
      <c r="A3309" s="1">
        <v>46146</v>
      </c>
      <c r="B3309" t="s">
        <v>48</v>
      </c>
      <c r="C3309">
        <v>649163</v>
      </c>
      <c r="D3309">
        <v>2032801121</v>
      </c>
      <c r="E3309" t="s">
        <v>938</v>
      </c>
      <c r="F3309" t="s">
        <v>1660</v>
      </c>
      <c r="G3309" t="s">
        <v>51</v>
      </c>
      <c r="H3309" t="s">
        <v>172</v>
      </c>
      <c r="I3309" t="s">
        <v>1796</v>
      </c>
      <c r="J3309" t="s">
        <v>1797</v>
      </c>
      <c r="K3309">
        <v>822733</v>
      </c>
      <c r="L3309" t="s">
        <v>911</v>
      </c>
      <c r="M3309" t="s">
        <v>912</v>
      </c>
      <c r="N3309" t="s">
        <v>57</v>
      </c>
      <c r="O3309" s="1">
        <v>46023</v>
      </c>
      <c r="Q3309" s="1">
        <v>46174</v>
      </c>
      <c r="R3309" s="2">
        <v>27.84</v>
      </c>
      <c r="S3309">
        <v>1</v>
      </c>
      <c r="T3309" t="s">
        <v>58</v>
      </c>
      <c r="U3309" t="s">
        <v>59</v>
      </c>
      <c r="V3309" s="4">
        <v>0.375</v>
      </c>
      <c r="W3309" s="2">
        <v>0</v>
      </c>
      <c r="X3309">
        <v>0</v>
      </c>
      <c r="Y3309" t="s">
        <v>60</v>
      </c>
      <c r="Z3309" t="s">
        <v>143</v>
      </c>
      <c r="AA3309">
        <v>0</v>
      </c>
      <c r="AB3309" s="2">
        <v>0</v>
      </c>
      <c r="AC3309" s="2">
        <v>0</v>
      </c>
      <c r="AD3309" s="3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0</v>
      </c>
      <c r="AL3309" s="2">
        <v>10.44</v>
      </c>
      <c r="AM3309" s="2">
        <v>0</v>
      </c>
      <c r="AN3309" s="2">
        <v>0</v>
      </c>
      <c r="AO3309" s="2">
        <v>0</v>
      </c>
      <c r="AP3309" s="2">
        <v>0</v>
      </c>
      <c r="AQ3309" s="2">
        <v>0</v>
      </c>
    </row>
    <row r="3310" spans="1:43" x14ac:dyDescent="0.25">
      <c r="A3310" s="1">
        <v>46146</v>
      </c>
      <c r="B3310" t="s">
        <v>48</v>
      </c>
      <c r="C3310">
        <v>649163</v>
      </c>
      <c r="D3310">
        <v>2032805106</v>
      </c>
      <c r="E3310" t="s">
        <v>2946</v>
      </c>
      <c r="F3310" t="s">
        <v>1791</v>
      </c>
      <c r="G3310" t="s">
        <v>51</v>
      </c>
      <c r="H3310" t="s">
        <v>82</v>
      </c>
      <c r="I3310" t="s">
        <v>1796</v>
      </c>
      <c r="J3310" t="s">
        <v>1797</v>
      </c>
      <c r="K3310">
        <v>669316</v>
      </c>
      <c r="L3310" t="s">
        <v>265</v>
      </c>
      <c r="M3310" t="s">
        <v>266</v>
      </c>
      <c r="N3310" t="s">
        <v>57</v>
      </c>
      <c r="O3310" s="1">
        <v>46023</v>
      </c>
      <c r="Q3310" s="1">
        <v>46174</v>
      </c>
      <c r="R3310" s="2">
        <v>64.349999999999994</v>
      </c>
      <c r="S3310">
        <v>1</v>
      </c>
      <c r="T3310" t="s">
        <v>58</v>
      </c>
      <c r="U3310" t="s">
        <v>59</v>
      </c>
      <c r="V3310" s="4">
        <v>0.375</v>
      </c>
      <c r="W3310" s="2">
        <v>0</v>
      </c>
      <c r="X3310">
        <v>0</v>
      </c>
      <c r="Y3310" t="s">
        <v>60</v>
      </c>
      <c r="Z3310" t="s">
        <v>143</v>
      </c>
      <c r="AA3310">
        <v>0</v>
      </c>
      <c r="AB3310" s="2">
        <v>0</v>
      </c>
      <c r="AC3310" s="2">
        <v>0</v>
      </c>
      <c r="AD3310" s="3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2">
        <v>0</v>
      </c>
      <c r="AK3310" s="2">
        <v>0</v>
      </c>
      <c r="AL3310" s="2">
        <v>24.13</v>
      </c>
      <c r="AM3310" s="2">
        <v>0</v>
      </c>
      <c r="AN3310" s="2">
        <v>0</v>
      </c>
      <c r="AO3310" s="2">
        <v>0</v>
      </c>
      <c r="AP3310" s="2">
        <v>0</v>
      </c>
      <c r="AQ3310" s="2">
        <v>0</v>
      </c>
    </row>
    <row r="3311" spans="1:43" x14ac:dyDescent="0.25">
      <c r="A3311" s="1">
        <v>46146</v>
      </c>
      <c r="B3311" t="s">
        <v>48</v>
      </c>
      <c r="C3311">
        <v>649163</v>
      </c>
      <c r="D3311">
        <v>2032820037</v>
      </c>
      <c r="E3311" t="s">
        <v>1697</v>
      </c>
      <c r="F3311" t="s">
        <v>857</v>
      </c>
      <c r="G3311" t="s">
        <v>51</v>
      </c>
      <c r="H3311" t="s">
        <v>52</v>
      </c>
      <c r="I3311" t="s">
        <v>1796</v>
      </c>
      <c r="J3311" t="s">
        <v>1797</v>
      </c>
      <c r="K3311">
        <v>650218</v>
      </c>
      <c r="L3311" t="s">
        <v>999</v>
      </c>
      <c r="M3311" t="s">
        <v>440</v>
      </c>
      <c r="N3311" t="s">
        <v>57</v>
      </c>
      <c r="O3311" s="1">
        <v>46023</v>
      </c>
      <c r="Q3311" s="1">
        <v>46174</v>
      </c>
      <c r="R3311" s="2">
        <v>25.59</v>
      </c>
      <c r="S3311">
        <v>1</v>
      </c>
      <c r="T3311" t="s">
        <v>58</v>
      </c>
      <c r="U3311" t="s">
        <v>59</v>
      </c>
      <c r="V3311" s="4">
        <v>0.375</v>
      </c>
      <c r="W3311" s="2">
        <v>0</v>
      </c>
      <c r="X3311">
        <v>0</v>
      </c>
      <c r="Y3311" t="s">
        <v>60</v>
      </c>
      <c r="Z3311" t="s">
        <v>143</v>
      </c>
      <c r="AA3311">
        <v>0</v>
      </c>
      <c r="AB3311" s="2">
        <v>0</v>
      </c>
      <c r="AC3311" s="2">
        <v>0</v>
      </c>
      <c r="AD3311" s="3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2">
        <v>0</v>
      </c>
      <c r="AL3311" s="2">
        <v>9.6</v>
      </c>
      <c r="AM3311" s="2">
        <v>0</v>
      </c>
      <c r="AN3311" s="2">
        <v>0</v>
      </c>
      <c r="AO3311" s="2">
        <v>0</v>
      </c>
      <c r="AP3311" s="2">
        <v>0</v>
      </c>
      <c r="AQ3311" s="2">
        <v>0</v>
      </c>
    </row>
    <row r="3312" spans="1:43" x14ac:dyDescent="0.25">
      <c r="A3312" s="1">
        <v>46146</v>
      </c>
      <c r="B3312" t="s">
        <v>48</v>
      </c>
      <c r="C3312">
        <v>649163</v>
      </c>
      <c r="D3312">
        <v>2032820268</v>
      </c>
      <c r="E3312" t="s">
        <v>1970</v>
      </c>
      <c r="F3312" t="s">
        <v>399</v>
      </c>
      <c r="G3312" t="s">
        <v>51</v>
      </c>
      <c r="H3312" t="s">
        <v>188</v>
      </c>
      <c r="I3312" t="s">
        <v>1796</v>
      </c>
      <c r="J3312" t="s">
        <v>1797</v>
      </c>
      <c r="K3312">
        <v>812656</v>
      </c>
      <c r="L3312" t="s">
        <v>760</v>
      </c>
      <c r="M3312" t="s">
        <v>170</v>
      </c>
      <c r="N3312" t="s">
        <v>57</v>
      </c>
      <c r="O3312" s="1">
        <v>46023</v>
      </c>
      <c r="Q3312" s="1">
        <v>46174</v>
      </c>
      <c r="R3312" s="2">
        <v>158.69999999999999</v>
      </c>
      <c r="S3312">
        <v>1</v>
      </c>
      <c r="T3312" t="s">
        <v>58</v>
      </c>
      <c r="U3312" t="s">
        <v>59</v>
      </c>
      <c r="V3312" s="4">
        <v>0.375</v>
      </c>
      <c r="W3312" s="2">
        <v>0</v>
      </c>
      <c r="X3312">
        <v>0</v>
      </c>
      <c r="Y3312" t="s">
        <v>60</v>
      </c>
      <c r="Z3312" t="s">
        <v>143</v>
      </c>
      <c r="AA3312">
        <v>0</v>
      </c>
      <c r="AB3312" s="2">
        <v>0</v>
      </c>
      <c r="AC3312" s="2">
        <v>0</v>
      </c>
      <c r="AD3312" s="3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2">
        <v>0</v>
      </c>
      <c r="AL3312" s="2">
        <v>59.51</v>
      </c>
      <c r="AM3312" s="2">
        <v>0</v>
      </c>
      <c r="AN3312" s="2">
        <v>0</v>
      </c>
      <c r="AO3312" s="2">
        <v>0</v>
      </c>
      <c r="AP3312" s="2">
        <v>0</v>
      </c>
      <c r="AQ3312" s="2">
        <v>0</v>
      </c>
    </row>
    <row r="3313" spans="1:43" x14ac:dyDescent="0.25">
      <c r="A3313" s="1">
        <v>46146</v>
      </c>
      <c r="B3313" t="s">
        <v>48</v>
      </c>
      <c r="C3313">
        <v>649163</v>
      </c>
      <c r="D3313">
        <v>2032829651</v>
      </c>
      <c r="E3313" t="s">
        <v>1592</v>
      </c>
      <c r="F3313" t="s">
        <v>771</v>
      </c>
      <c r="G3313" t="s">
        <v>51</v>
      </c>
      <c r="H3313" t="s">
        <v>82</v>
      </c>
      <c r="I3313" t="s">
        <v>1796</v>
      </c>
      <c r="J3313" t="s">
        <v>1797</v>
      </c>
      <c r="K3313">
        <v>792847</v>
      </c>
      <c r="L3313" t="s">
        <v>286</v>
      </c>
      <c r="M3313" t="s">
        <v>287</v>
      </c>
      <c r="N3313" t="s">
        <v>57</v>
      </c>
      <c r="O3313" s="1">
        <v>46023</v>
      </c>
      <c r="Q3313" s="1">
        <v>46174</v>
      </c>
      <c r="R3313" s="2">
        <v>54.7</v>
      </c>
      <c r="S3313">
        <v>1</v>
      </c>
      <c r="T3313" t="s">
        <v>58</v>
      </c>
      <c r="U3313" t="s">
        <v>59</v>
      </c>
      <c r="V3313" s="4">
        <v>0.375</v>
      </c>
      <c r="W3313" s="2">
        <v>0</v>
      </c>
      <c r="X3313">
        <v>0</v>
      </c>
      <c r="Y3313" t="s">
        <v>60</v>
      </c>
      <c r="Z3313" t="s">
        <v>143</v>
      </c>
      <c r="AA3313">
        <v>0</v>
      </c>
      <c r="AB3313" s="2">
        <v>0</v>
      </c>
      <c r="AC3313" s="2">
        <v>0</v>
      </c>
      <c r="AD3313" s="3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20.51</v>
      </c>
      <c r="AM3313" s="2">
        <v>0</v>
      </c>
      <c r="AN3313" s="2">
        <v>0</v>
      </c>
      <c r="AO3313" s="2">
        <v>0</v>
      </c>
      <c r="AP3313" s="2">
        <v>0</v>
      </c>
      <c r="AQ3313" s="2">
        <v>0</v>
      </c>
    </row>
    <row r="3314" spans="1:43" x14ac:dyDescent="0.25">
      <c r="A3314" s="1">
        <v>46146</v>
      </c>
      <c r="B3314" t="s">
        <v>48</v>
      </c>
      <c r="C3314">
        <v>649163</v>
      </c>
      <c r="D3314">
        <v>2032831644</v>
      </c>
      <c r="E3314" t="s">
        <v>1975</v>
      </c>
      <c r="F3314" t="s">
        <v>1155</v>
      </c>
      <c r="G3314" t="s">
        <v>51</v>
      </c>
      <c r="H3314" t="s">
        <v>244</v>
      </c>
      <c r="I3314" t="s">
        <v>1796</v>
      </c>
      <c r="J3314" t="s">
        <v>1797</v>
      </c>
      <c r="K3314">
        <v>651818</v>
      </c>
      <c r="L3314" t="s">
        <v>114</v>
      </c>
      <c r="M3314" t="s">
        <v>115</v>
      </c>
      <c r="N3314" t="s">
        <v>57</v>
      </c>
      <c r="O3314" s="1">
        <v>46023</v>
      </c>
      <c r="Q3314" s="1">
        <v>46174</v>
      </c>
      <c r="R3314" s="2">
        <v>93.22</v>
      </c>
      <c r="S3314">
        <v>1</v>
      </c>
      <c r="T3314" t="s">
        <v>58</v>
      </c>
      <c r="U3314" t="s">
        <v>59</v>
      </c>
      <c r="V3314" s="4">
        <v>0.375</v>
      </c>
      <c r="W3314" s="2">
        <v>0</v>
      </c>
      <c r="X3314">
        <v>0</v>
      </c>
      <c r="Y3314" t="s">
        <v>60</v>
      </c>
      <c r="Z3314" t="s">
        <v>143</v>
      </c>
      <c r="AA3314">
        <v>0</v>
      </c>
      <c r="AB3314" s="2">
        <v>0</v>
      </c>
      <c r="AC3314" s="2">
        <v>0</v>
      </c>
      <c r="AD3314" s="3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2">
        <v>0</v>
      </c>
      <c r="AK3314" s="2">
        <v>0</v>
      </c>
      <c r="AL3314" s="2">
        <v>34.96</v>
      </c>
      <c r="AM3314" s="2">
        <v>0</v>
      </c>
      <c r="AN3314" s="2">
        <v>0</v>
      </c>
      <c r="AO3314" s="2">
        <v>0</v>
      </c>
      <c r="AP3314" s="2">
        <v>0</v>
      </c>
      <c r="AQ3314" s="2">
        <v>0</v>
      </c>
    </row>
    <row r="3315" spans="1:43" x14ac:dyDescent="0.25">
      <c r="A3315" s="1">
        <v>46146</v>
      </c>
      <c r="B3315" t="s">
        <v>48</v>
      </c>
      <c r="C3315">
        <v>649163</v>
      </c>
      <c r="D3315">
        <v>2032854452</v>
      </c>
      <c r="E3315" t="s">
        <v>1978</v>
      </c>
      <c r="F3315" t="s">
        <v>1979</v>
      </c>
      <c r="G3315" t="s">
        <v>51</v>
      </c>
      <c r="H3315" t="s">
        <v>82</v>
      </c>
      <c r="I3315" t="s">
        <v>1796</v>
      </c>
      <c r="J3315" t="s">
        <v>1797</v>
      </c>
      <c r="K3315">
        <v>824062</v>
      </c>
      <c r="L3315" t="s">
        <v>400</v>
      </c>
      <c r="M3315" t="s">
        <v>401</v>
      </c>
      <c r="N3315" t="s">
        <v>57</v>
      </c>
      <c r="O3315" s="1">
        <v>46023</v>
      </c>
      <c r="Q3315" s="1">
        <v>46174</v>
      </c>
      <c r="R3315" s="2">
        <v>78.760000000000005</v>
      </c>
      <c r="S3315">
        <v>1</v>
      </c>
      <c r="T3315" t="s">
        <v>58</v>
      </c>
      <c r="U3315" t="s">
        <v>59</v>
      </c>
      <c r="V3315" s="4">
        <v>0.375</v>
      </c>
      <c r="W3315" s="2">
        <v>0</v>
      </c>
      <c r="X3315">
        <v>0</v>
      </c>
      <c r="Y3315" t="s">
        <v>60</v>
      </c>
      <c r="Z3315" t="s">
        <v>143</v>
      </c>
      <c r="AA3315">
        <v>0</v>
      </c>
      <c r="AB3315" s="2">
        <v>0</v>
      </c>
      <c r="AC3315" s="2">
        <v>0</v>
      </c>
      <c r="AD3315" s="3">
        <v>0</v>
      </c>
      <c r="AE3315" s="2">
        <v>0</v>
      </c>
      <c r="AF3315" s="2">
        <v>0</v>
      </c>
      <c r="AG3315" s="2">
        <v>0</v>
      </c>
      <c r="AH3315" s="2">
        <v>0</v>
      </c>
      <c r="AI3315" s="2">
        <v>0</v>
      </c>
      <c r="AJ3315" s="2">
        <v>0</v>
      </c>
      <c r="AK3315" s="2">
        <v>0</v>
      </c>
      <c r="AL3315" s="2">
        <v>29.54</v>
      </c>
      <c r="AM3315" s="2">
        <v>0</v>
      </c>
      <c r="AN3315" s="2">
        <v>0</v>
      </c>
      <c r="AO3315" s="2">
        <v>0</v>
      </c>
      <c r="AP3315" s="2">
        <v>0</v>
      </c>
      <c r="AQ3315" s="2">
        <v>0</v>
      </c>
    </row>
    <row r="3316" spans="1:43" x14ac:dyDescent="0.25">
      <c r="A3316" s="1">
        <v>46146</v>
      </c>
      <c r="B3316" t="s">
        <v>48</v>
      </c>
      <c r="C3316">
        <v>649163</v>
      </c>
      <c r="D3316">
        <v>2032863170</v>
      </c>
      <c r="E3316" t="s">
        <v>1985</v>
      </c>
      <c r="F3316" t="s">
        <v>1986</v>
      </c>
      <c r="G3316" t="s">
        <v>51</v>
      </c>
      <c r="H3316" t="s">
        <v>82</v>
      </c>
      <c r="I3316" t="s">
        <v>1796</v>
      </c>
      <c r="J3316" t="s">
        <v>1797</v>
      </c>
      <c r="K3316">
        <v>792847</v>
      </c>
      <c r="L3316" t="s">
        <v>286</v>
      </c>
      <c r="M3316" t="s">
        <v>287</v>
      </c>
      <c r="N3316" t="s">
        <v>57</v>
      </c>
      <c r="O3316" s="1">
        <v>46023</v>
      </c>
      <c r="Q3316" s="1">
        <v>46174</v>
      </c>
      <c r="R3316" s="2">
        <v>54.7</v>
      </c>
      <c r="S3316">
        <v>1</v>
      </c>
      <c r="T3316" t="s">
        <v>58</v>
      </c>
      <c r="U3316" t="s">
        <v>59</v>
      </c>
      <c r="V3316" s="4">
        <v>0.375</v>
      </c>
      <c r="W3316" s="2">
        <v>0</v>
      </c>
      <c r="X3316">
        <v>0</v>
      </c>
      <c r="Y3316" t="s">
        <v>60</v>
      </c>
      <c r="Z3316" t="s">
        <v>143</v>
      </c>
      <c r="AA3316">
        <v>0</v>
      </c>
      <c r="AB3316" s="2">
        <v>0</v>
      </c>
      <c r="AC3316" s="2">
        <v>0</v>
      </c>
      <c r="AD3316" s="3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20.51</v>
      </c>
      <c r="AM3316" s="2">
        <v>0</v>
      </c>
      <c r="AN3316" s="2">
        <v>0</v>
      </c>
      <c r="AO3316" s="2">
        <v>0</v>
      </c>
      <c r="AP3316" s="2">
        <v>0</v>
      </c>
      <c r="AQ3316" s="2">
        <v>0</v>
      </c>
    </row>
    <row r="3317" spans="1:43" x14ac:dyDescent="0.25">
      <c r="A3317" s="1">
        <v>46146</v>
      </c>
      <c r="B3317" t="s">
        <v>48</v>
      </c>
      <c r="C3317">
        <v>649163</v>
      </c>
      <c r="D3317">
        <v>2032875136</v>
      </c>
      <c r="E3317" t="s">
        <v>874</v>
      </c>
      <c r="F3317" t="s">
        <v>319</v>
      </c>
      <c r="G3317" t="s">
        <v>51</v>
      </c>
      <c r="H3317" t="s">
        <v>52</v>
      </c>
      <c r="I3317" t="s">
        <v>1796</v>
      </c>
      <c r="J3317" t="s">
        <v>1797</v>
      </c>
      <c r="K3317">
        <v>885445</v>
      </c>
      <c r="L3317" t="s">
        <v>854</v>
      </c>
      <c r="M3317" t="s">
        <v>855</v>
      </c>
      <c r="N3317" t="s">
        <v>57</v>
      </c>
      <c r="O3317" s="1">
        <v>46023</v>
      </c>
      <c r="Q3317" s="1">
        <v>46174</v>
      </c>
      <c r="R3317" s="2">
        <v>37.32</v>
      </c>
      <c r="S3317">
        <v>1</v>
      </c>
      <c r="T3317" t="s">
        <v>58</v>
      </c>
      <c r="U3317" t="s">
        <v>59</v>
      </c>
      <c r="V3317" s="4">
        <v>0.375</v>
      </c>
      <c r="W3317" s="2">
        <v>0</v>
      </c>
      <c r="X3317">
        <v>0</v>
      </c>
      <c r="Y3317" t="s">
        <v>60</v>
      </c>
      <c r="Z3317" t="s">
        <v>143</v>
      </c>
      <c r="AA3317">
        <v>0</v>
      </c>
      <c r="AB3317" s="2">
        <v>0</v>
      </c>
      <c r="AC3317" s="2">
        <v>0</v>
      </c>
      <c r="AD3317" s="3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s="2">
        <v>0</v>
      </c>
      <c r="AK3317" s="2">
        <v>0</v>
      </c>
      <c r="AL3317" s="2">
        <v>14</v>
      </c>
      <c r="AM3317" s="2">
        <v>0</v>
      </c>
      <c r="AN3317" s="2">
        <v>0</v>
      </c>
      <c r="AO3317" s="2">
        <v>0</v>
      </c>
      <c r="AP3317" s="2">
        <v>0</v>
      </c>
      <c r="AQ3317" s="2">
        <v>0</v>
      </c>
    </row>
    <row r="3318" spans="1:43" x14ac:dyDescent="0.25">
      <c r="A3318" s="1">
        <v>46146</v>
      </c>
      <c r="B3318" t="s">
        <v>48</v>
      </c>
      <c r="C3318">
        <v>649163</v>
      </c>
      <c r="D3318">
        <v>2032880349</v>
      </c>
      <c r="E3318" t="s">
        <v>1991</v>
      </c>
      <c r="F3318" t="s">
        <v>97</v>
      </c>
      <c r="G3318" t="s">
        <v>51</v>
      </c>
      <c r="H3318" t="s">
        <v>220</v>
      </c>
      <c r="I3318" t="s">
        <v>1796</v>
      </c>
      <c r="J3318" t="s">
        <v>1797</v>
      </c>
      <c r="K3318">
        <v>753748</v>
      </c>
      <c r="L3318" t="s">
        <v>72</v>
      </c>
      <c r="M3318" t="s">
        <v>73</v>
      </c>
      <c r="N3318" t="s">
        <v>57</v>
      </c>
      <c r="O3318" s="1">
        <v>46023</v>
      </c>
      <c r="Q3318" s="1">
        <v>46174</v>
      </c>
      <c r="R3318" s="2">
        <v>30.28</v>
      </c>
      <c r="S3318">
        <v>1</v>
      </c>
      <c r="T3318" t="s">
        <v>58</v>
      </c>
      <c r="U3318" t="s">
        <v>59</v>
      </c>
      <c r="V3318" s="4">
        <v>0.375</v>
      </c>
      <c r="W3318" s="2">
        <v>0</v>
      </c>
      <c r="X3318">
        <v>0</v>
      </c>
      <c r="Y3318" t="s">
        <v>60</v>
      </c>
      <c r="Z3318" t="s">
        <v>143</v>
      </c>
      <c r="AA3318">
        <v>0</v>
      </c>
      <c r="AB3318" s="2">
        <v>0</v>
      </c>
      <c r="AC3318" s="2">
        <v>0</v>
      </c>
      <c r="AD3318" s="3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0</v>
      </c>
      <c r="AL3318" s="2">
        <v>11.36</v>
      </c>
      <c r="AM3318" s="2">
        <v>0</v>
      </c>
      <c r="AN3318" s="2">
        <v>0</v>
      </c>
      <c r="AO3318" s="2">
        <v>0</v>
      </c>
      <c r="AP3318" s="2">
        <v>0</v>
      </c>
      <c r="AQ3318" s="2">
        <v>0</v>
      </c>
    </row>
    <row r="3319" spans="1:43" x14ac:dyDescent="0.25">
      <c r="A3319" s="1">
        <v>46146</v>
      </c>
      <c r="B3319" t="s">
        <v>48</v>
      </c>
      <c r="C3319">
        <v>649163</v>
      </c>
      <c r="D3319">
        <v>2032881414</v>
      </c>
      <c r="E3319" t="s">
        <v>2947</v>
      </c>
      <c r="F3319" t="s">
        <v>2948</v>
      </c>
      <c r="G3319" t="s">
        <v>51</v>
      </c>
      <c r="H3319" t="s">
        <v>82</v>
      </c>
      <c r="I3319" t="s">
        <v>1796</v>
      </c>
      <c r="J3319" t="s">
        <v>1797</v>
      </c>
      <c r="K3319">
        <v>792847</v>
      </c>
      <c r="L3319" t="s">
        <v>286</v>
      </c>
      <c r="M3319" t="s">
        <v>287</v>
      </c>
      <c r="N3319" t="s">
        <v>169</v>
      </c>
      <c r="O3319" s="1">
        <v>46023</v>
      </c>
      <c r="P3319" s="1">
        <v>46146</v>
      </c>
      <c r="Q3319" s="1">
        <v>46174</v>
      </c>
      <c r="R3319" s="2">
        <v>152.33000000000001</v>
      </c>
      <c r="S3319">
        <v>1</v>
      </c>
      <c r="T3319" t="s">
        <v>58</v>
      </c>
      <c r="U3319" t="s">
        <v>59</v>
      </c>
      <c r="V3319" s="4">
        <v>0.375</v>
      </c>
      <c r="W3319" s="2">
        <v>0</v>
      </c>
      <c r="X3319">
        <v>0</v>
      </c>
      <c r="Y3319" t="s">
        <v>60</v>
      </c>
      <c r="Z3319" t="s">
        <v>143</v>
      </c>
      <c r="AA3319">
        <v>0</v>
      </c>
      <c r="AB3319" s="2">
        <v>0</v>
      </c>
      <c r="AC3319" s="2">
        <v>0</v>
      </c>
      <c r="AD3319" s="3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0</v>
      </c>
      <c r="AL3319" s="2">
        <v>0</v>
      </c>
      <c r="AM3319" s="2">
        <v>57.12</v>
      </c>
      <c r="AN3319" s="2">
        <v>57.12</v>
      </c>
      <c r="AO3319" s="2">
        <v>0</v>
      </c>
      <c r="AP3319" s="2">
        <v>0</v>
      </c>
      <c r="AQ3319" s="2">
        <v>0</v>
      </c>
    </row>
    <row r="3320" spans="1:43" x14ac:dyDescent="0.25">
      <c r="A3320" s="1">
        <v>46146</v>
      </c>
      <c r="B3320" t="s">
        <v>48</v>
      </c>
      <c r="C3320">
        <v>649163</v>
      </c>
      <c r="D3320">
        <v>2032882796</v>
      </c>
      <c r="E3320" t="s">
        <v>1994</v>
      </c>
      <c r="F3320" t="s">
        <v>119</v>
      </c>
      <c r="G3320" t="s">
        <v>51</v>
      </c>
      <c r="H3320" t="s">
        <v>213</v>
      </c>
      <c r="I3320" t="s">
        <v>1796</v>
      </c>
      <c r="J3320" t="s">
        <v>1797</v>
      </c>
      <c r="K3320">
        <v>814033</v>
      </c>
      <c r="L3320" t="s">
        <v>626</v>
      </c>
      <c r="M3320" t="s">
        <v>334</v>
      </c>
      <c r="N3320" t="s">
        <v>57</v>
      </c>
      <c r="O3320" s="1">
        <v>46023</v>
      </c>
      <c r="Q3320" s="1">
        <v>46174</v>
      </c>
      <c r="R3320" s="2">
        <v>36.119999999999997</v>
      </c>
      <c r="S3320">
        <v>1</v>
      </c>
      <c r="T3320" t="s">
        <v>58</v>
      </c>
      <c r="U3320" t="s">
        <v>59</v>
      </c>
      <c r="V3320" s="4">
        <v>0.375</v>
      </c>
      <c r="W3320" s="2">
        <v>0</v>
      </c>
      <c r="X3320">
        <v>0</v>
      </c>
      <c r="Y3320" t="s">
        <v>60</v>
      </c>
      <c r="Z3320" t="s">
        <v>143</v>
      </c>
      <c r="AA3320">
        <v>0</v>
      </c>
      <c r="AB3320" s="2">
        <v>0</v>
      </c>
      <c r="AC3320" s="2">
        <v>0</v>
      </c>
      <c r="AD3320" s="3">
        <v>0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s="2">
        <v>0</v>
      </c>
      <c r="AK3320" s="2">
        <v>0</v>
      </c>
      <c r="AL3320" s="2">
        <v>13.54</v>
      </c>
      <c r="AM3320" s="2">
        <v>0</v>
      </c>
      <c r="AN3320" s="2">
        <v>0</v>
      </c>
      <c r="AO3320" s="2">
        <v>0</v>
      </c>
      <c r="AP3320" s="2">
        <v>0</v>
      </c>
      <c r="AQ3320" s="2">
        <v>0</v>
      </c>
    </row>
    <row r="3321" spans="1:43" x14ac:dyDescent="0.25">
      <c r="A3321" s="1">
        <v>46146</v>
      </c>
      <c r="B3321" t="s">
        <v>48</v>
      </c>
      <c r="C3321">
        <v>649163</v>
      </c>
      <c r="D3321">
        <v>2032883157</v>
      </c>
      <c r="E3321" t="s">
        <v>1725</v>
      </c>
      <c r="F3321" t="s">
        <v>1995</v>
      </c>
      <c r="G3321" t="s">
        <v>51</v>
      </c>
      <c r="H3321" t="s">
        <v>82</v>
      </c>
      <c r="I3321" t="s">
        <v>1796</v>
      </c>
      <c r="J3321" t="s">
        <v>1797</v>
      </c>
      <c r="K3321">
        <v>824081</v>
      </c>
      <c r="L3321" t="s">
        <v>1996</v>
      </c>
      <c r="M3321" t="s">
        <v>1997</v>
      </c>
      <c r="N3321" t="s">
        <v>57</v>
      </c>
      <c r="O3321" s="1">
        <v>46023</v>
      </c>
      <c r="Q3321" s="1">
        <v>46174</v>
      </c>
      <c r="R3321" s="2">
        <v>54.7</v>
      </c>
      <c r="S3321">
        <v>1</v>
      </c>
      <c r="T3321" t="s">
        <v>58</v>
      </c>
      <c r="U3321" t="s">
        <v>59</v>
      </c>
      <c r="V3321" s="4">
        <v>0.375</v>
      </c>
      <c r="W3321" s="2">
        <v>0</v>
      </c>
      <c r="X3321">
        <v>0</v>
      </c>
      <c r="Y3321" t="s">
        <v>60</v>
      </c>
      <c r="Z3321" t="s">
        <v>143</v>
      </c>
      <c r="AA3321">
        <v>0</v>
      </c>
      <c r="AB3321" s="2">
        <v>0</v>
      </c>
      <c r="AC3321" s="2">
        <v>0</v>
      </c>
      <c r="AD3321" s="3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2">
        <v>0</v>
      </c>
      <c r="AK3321" s="2">
        <v>0</v>
      </c>
      <c r="AL3321" s="2">
        <v>20.51</v>
      </c>
      <c r="AM3321" s="2">
        <v>0</v>
      </c>
      <c r="AN3321" s="2">
        <v>0</v>
      </c>
      <c r="AO3321" s="2">
        <v>0</v>
      </c>
      <c r="AP3321" s="2">
        <v>0</v>
      </c>
      <c r="AQ3321" s="2">
        <v>0</v>
      </c>
    </row>
    <row r="3322" spans="1:43" x14ac:dyDescent="0.25">
      <c r="A3322" s="1">
        <v>46146</v>
      </c>
      <c r="B3322" t="s">
        <v>48</v>
      </c>
      <c r="C3322">
        <v>649163</v>
      </c>
      <c r="D3322">
        <v>2032884156</v>
      </c>
      <c r="E3322" t="s">
        <v>1998</v>
      </c>
      <c r="F3322" t="s">
        <v>1999</v>
      </c>
      <c r="G3322" t="s">
        <v>51</v>
      </c>
      <c r="H3322" t="s">
        <v>106</v>
      </c>
      <c r="I3322" t="s">
        <v>1796</v>
      </c>
      <c r="J3322" t="s">
        <v>1797</v>
      </c>
      <c r="K3322">
        <v>822381</v>
      </c>
      <c r="L3322" t="s">
        <v>779</v>
      </c>
      <c r="M3322" t="s">
        <v>780</v>
      </c>
      <c r="N3322" t="s">
        <v>57</v>
      </c>
      <c r="O3322" s="1">
        <v>46023</v>
      </c>
      <c r="Q3322" s="1">
        <v>46174</v>
      </c>
      <c r="R3322" s="2">
        <v>67.150000000000006</v>
      </c>
      <c r="S3322">
        <v>1</v>
      </c>
      <c r="T3322" t="s">
        <v>58</v>
      </c>
      <c r="U3322" t="s">
        <v>59</v>
      </c>
      <c r="V3322" s="4">
        <v>0.375</v>
      </c>
      <c r="W3322" s="2">
        <v>0</v>
      </c>
      <c r="X3322">
        <v>0</v>
      </c>
      <c r="Y3322" t="s">
        <v>60</v>
      </c>
      <c r="Z3322" t="s">
        <v>143</v>
      </c>
      <c r="AA3322">
        <v>0</v>
      </c>
      <c r="AB3322" s="2">
        <v>0</v>
      </c>
      <c r="AC3322" s="2">
        <v>0</v>
      </c>
      <c r="AD3322" s="3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2">
        <v>0</v>
      </c>
      <c r="AK3322" s="2">
        <v>0</v>
      </c>
      <c r="AL3322" s="2">
        <v>25.18</v>
      </c>
      <c r="AM3322" s="2">
        <v>0</v>
      </c>
      <c r="AN3322" s="2">
        <v>0</v>
      </c>
      <c r="AO3322" s="2">
        <v>0</v>
      </c>
      <c r="AP3322" s="2">
        <v>0</v>
      </c>
      <c r="AQ3322" s="2">
        <v>0</v>
      </c>
    </row>
    <row r="3323" spans="1:43" x14ac:dyDescent="0.25">
      <c r="A3323" s="1">
        <v>46146</v>
      </c>
      <c r="B3323" t="s">
        <v>48</v>
      </c>
      <c r="C3323">
        <v>649163</v>
      </c>
      <c r="D3323">
        <v>2032890780</v>
      </c>
      <c r="E3323" t="s">
        <v>880</v>
      </c>
      <c r="F3323" t="s">
        <v>480</v>
      </c>
      <c r="G3323" t="s">
        <v>51</v>
      </c>
      <c r="H3323" t="s">
        <v>52</v>
      </c>
      <c r="I3323" t="s">
        <v>1796</v>
      </c>
      <c r="J3323" t="s">
        <v>1797</v>
      </c>
      <c r="K3323">
        <v>885445</v>
      </c>
      <c r="L3323" t="s">
        <v>854</v>
      </c>
      <c r="M3323" t="s">
        <v>855</v>
      </c>
      <c r="N3323" t="s">
        <v>57</v>
      </c>
      <c r="O3323" s="1">
        <v>46023</v>
      </c>
      <c r="Q3323" s="1">
        <v>46174</v>
      </c>
      <c r="R3323" s="2">
        <v>37.32</v>
      </c>
      <c r="S3323">
        <v>1</v>
      </c>
      <c r="T3323" t="s">
        <v>58</v>
      </c>
      <c r="U3323" t="s">
        <v>59</v>
      </c>
      <c r="V3323" s="4">
        <v>0.375</v>
      </c>
      <c r="W3323" s="2">
        <v>0</v>
      </c>
      <c r="X3323">
        <v>0</v>
      </c>
      <c r="Y3323" t="s">
        <v>60</v>
      </c>
      <c r="Z3323" t="s">
        <v>143</v>
      </c>
      <c r="AA3323">
        <v>0</v>
      </c>
      <c r="AB3323" s="2">
        <v>0</v>
      </c>
      <c r="AC3323" s="2">
        <v>0</v>
      </c>
      <c r="AD3323" s="3">
        <v>0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J3323" s="2">
        <v>0</v>
      </c>
      <c r="AK3323" s="2">
        <v>0</v>
      </c>
      <c r="AL3323" s="2">
        <v>14</v>
      </c>
      <c r="AM3323" s="2">
        <v>0</v>
      </c>
      <c r="AN3323" s="2">
        <v>0</v>
      </c>
      <c r="AO3323" s="2">
        <v>0</v>
      </c>
      <c r="AP3323" s="2">
        <v>0</v>
      </c>
      <c r="AQ3323" s="2">
        <v>0</v>
      </c>
    </row>
    <row r="3324" spans="1:43" x14ac:dyDescent="0.25">
      <c r="A3324" s="1">
        <v>46146</v>
      </c>
      <c r="B3324" t="s">
        <v>48</v>
      </c>
      <c r="C3324">
        <v>649163</v>
      </c>
      <c r="D3324">
        <v>2032899402</v>
      </c>
      <c r="E3324" t="s">
        <v>535</v>
      </c>
      <c r="F3324" t="s">
        <v>2011</v>
      </c>
      <c r="G3324" t="s">
        <v>51</v>
      </c>
      <c r="H3324" t="s">
        <v>122</v>
      </c>
      <c r="I3324" t="s">
        <v>1796</v>
      </c>
      <c r="J3324" t="s">
        <v>1797</v>
      </c>
      <c r="K3324">
        <v>816021</v>
      </c>
      <c r="L3324" t="s">
        <v>124</v>
      </c>
      <c r="M3324" t="s">
        <v>125</v>
      </c>
      <c r="N3324" t="s">
        <v>57</v>
      </c>
      <c r="O3324" s="1">
        <v>46023</v>
      </c>
      <c r="Q3324" s="1">
        <v>46174</v>
      </c>
      <c r="R3324" s="2">
        <v>55.79</v>
      </c>
      <c r="S3324">
        <v>1</v>
      </c>
      <c r="T3324" t="s">
        <v>58</v>
      </c>
      <c r="U3324" t="s">
        <v>59</v>
      </c>
      <c r="V3324" s="4">
        <v>0.375</v>
      </c>
      <c r="W3324" s="2">
        <v>0</v>
      </c>
      <c r="X3324">
        <v>0</v>
      </c>
      <c r="Y3324" t="s">
        <v>60</v>
      </c>
      <c r="Z3324" t="s">
        <v>143</v>
      </c>
      <c r="AA3324">
        <v>0</v>
      </c>
      <c r="AB3324" s="2">
        <v>0</v>
      </c>
      <c r="AC3324" s="2">
        <v>0</v>
      </c>
      <c r="AD3324" s="3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20.92</v>
      </c>
      <c r="AM3324" s="2">
        <v>0</v>
      </c>
      <c r="AN3324" s="2">
        <v>0</v>
      </c>
      <c r="AO3324" s="2">
        <v>0</v>
      </c>
      <c r="AP3324" s="2">
        <v>0</v>
      </c>
      <c r="AQ3324" s="2">
        <v>0</v>
      </c>
    </row>
    <row r="3325" spans="1:43" x14ac:dyDescent="0.25">
      <c r="A3325" s="1">
        <v>46146</v>
      </c>
      <c r="B3325" t="s">
        <v>48</v>
      </c>
      <c r="C3325">
        <v>649163</v>
      </c>
      <c r="D3325">
        <v>2032902001</v>
      </c>
      <c r="E3325" t="s">
        <v>2015</v>
      </c>
      <c r="F3325" t="s">
        <v>2016</v>
      </c>
      <c r="G3325" t="s">
        <v>51</v>
      </c>
      <c r="H3325" t="s">
        <v>82</v>
      </c>
      <c r="I3325" t="s">
        <v>1796</v>
      </c>
      <c r="J3325" t="s">
        <v>1797</v>
      </c>
      <c r="K3325">
        <v>824062</v>
      </c>
      <c r="L3325" t="s">
        <v>400</v>
      </c>
      <c r="M3325" t="s">
        <v>401</v>
      </c>
      <c r="N3325" t="s">
        <v>57</v>
      </c>
      <c r="O3325" s="1">
        <v>46023</v>
      </c>
      <c r="Q3325" s="1">
        <v>46174</v>
      </c>
      <c r="R3325" s="2">
        <v>78.760000000000005</v>
      </c>
      <c r="S3325">
        <v>1</v>
      </c>
      <c r="T3325" t="s">
        <v>58</v>
      </c>
      <c r="U3325" t="s">
        <v>59</v>
      </c>
      <c r="V3325" s="4">
        <v>0.375</v>
      </c>
      <c r="W3325" s="2">
        <v>0</v>
      </c>
      <c r="X3325">
        <v>0</v>
      </c>
      <c r="Y3325" t="s">
        <v>60</v>
      </c>
      <c r="Z3325" t="s">
        <v>143</v>
      </c>
      <c r="AA3325">
        <v>0</v>
      </c>
      <c r="AB3325" s="2">
        <v>0</v>
      </c>
      <c r="AC3325" s="2">
        <v>0</v>
      </c>
      <c r="AD3325" s="3">
        <v>0</v>
      </c>
      <c r="AE3325" s="2">
        <v>0</v>
      </c>
      <c r="AF3325" s="2">
        <v>0</v>
      </c>
      <c r="AG3325" s="2">
        <v>0</v>
      </c>
      <c r="AH3325" s="2">
        <v>0</v>
      </c>
      <c r="AI3325" s="2">
        <v>0</v>
      </c>
      <c r="AJ3325" s="2">
        <v>0</v>
      </c>
      <c r="AK3325" s="2">
        <v>0</v>
      </c>
      <c r="AL3325" s="2">
        <v>29.54</v>
      </c>
      <c r="AM3325" s="2">
        <v>0</v>
      </c>
      <c r="AN3325" s="2">
        <v>0</v>
      </c>
      <c r="AO3325" s="2">
        <v>0</v>
      </c>
      <c r="AP3325" s="2">
        <v>0</v>
      </c>
      <c r="AQ3325" s="2">
        <v>0</v>
      </c>
    </row>
    <row r="3326" spans="1:43" x14ac:dyDescent="0.25">
      <c r="A3326" s="1">
        <v>46146</v>
      </c>
      <c r="B3326" t="s">
        <v>48</v>
      </c>
      <c r="C3326">
        <v>649163</v>
      </c>
      <c r="D3326">
        <v>2032909858</v>
      </c>
      <c r="E3326" t="s">
        <v>2949</v>
      </c>
      <c r="F3326" t="s">
        <v>2950</v>
      </c>
      <c r="G3326" t="s">
        <v>51</v>
      </c>
      <c r="H3326" t="s">
        <v>205</v>
      </c>
      <c r="I3326" t="s">
        <v>1796</v>
      </c>
      <c r="J3326" t="s">
        <v>1797</v>
      </c>
      <c r="K3326">
        <v>767312</v>
      </c>
      <c r="L3326" t="s">
        <v>609</v>
      </c>
      <c r="M3326" t="s">
        <v>466</v>
      </c>
      <c r="N3326" t="s">
        <v>57</v>
      </c>
      <c r="O3326" s="1">
        <v>46024</v>
      </c>
      <c r="Q3326" s="1">
        <v>46175</v>
      </c>
      <c r="R3326" s="2">
        <v>29.93</v>
      </c>
      <c r="S3326">
        <v>1</v>
      </c>
      <c r="T3326" t="s">
        <v>58</v>
      </c>
      <c r="U3326" t="s">
        <v>59</v>
      </c>
      <c r="V3326" s="4">
        <v>0.375</v>
      </c>
      <c r="W3326" s="2">
        <v>0</v>
      </c>
      <c r="X3326">
        <v>0</v>
      </c>
      <c r="Y3326" t="s">
        <v>60</v>
      </c>
      <c r="Z3326" t="s">
        <v>143</v>
      </c>
      <c r="AA3326">
        <v>0</v>
      </c>
      <c r="AB3326" s="2">
        <v>0</v>
      </c>
      <c r="AC3326" s="2">
        <v>0</v>
      </c>
      <c r="AD3326" s="3">
        <v>0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s="2">
        <v>0</v>
      </c>
      <c r="AK3326" s="2">
        <v>0</v>
      </c>
      <c r="AL3326" s="2">
        <v>11.22</v>
      </c>
      <c r="AM3326" s="2">
        <v>0</v>
      </c>
      <c r="AN3326" s="2">
        <v>0</v>
      </c>
      <c r="AO3326" s="2">
        <v>0</v>
      </c>
      <c r="AP3326" s="2">
        <v>0</v>
      </c>
      <c r="AQ3326" s="2">
        <v>0</v>
      </c>
    </row>
    <row r="3327" spans="1:43" x14ac:dyDescent="0.25">
      <c r="A3327" s="1">
        <v>46146</v>
      </c>
      <c r="B3327" t="s">
        <v>48</v>
      </c>
      <c r="C3327">
        <v>649163</v>
      </c>
      <c r="D3327">
        <v>2032910816</v>
      </c>
      <c r="E3327" t="s">
        <v>2951</v>
      </c>
      <c r="F3327" t="s">
        <v>2952</v>
      </c>
      <c r="G3327" t="s">
        <v>51</v>
      </c>
      <c r="H3327" t="s">
        <v>82</v>
      </c>
      <c r="I3327" t="s">
        <v>1796</v>
      </c>
      <c r="J3327" t="s">
        <v>1797</v>
      </c>
      <c r="K3327">
        <v>789909</v>
      </c>
      <c r="L3327" t="s">
        <v>843</v>
      </c>
      <c r="M3327" t="s">
        <v>844</v>
      </c>
      <c r="N3327" t="s">
        <v>57</v>
      </c>
      <c r="O3327" s="1">
        <v>46023</v>
      </c>
      <c r="Q3327" s="1">
        <v>46174</v>
      </c>
      <c r="R3327" s="2">
        <v>130.56</v>
      </c>
      <c r="S3327">
        <v>1</v>
      </c>
      <c r="T3327" t="s">
        <v>58</v>
      </c>
      <c r="U3327" t="s">
        <v>59</v>
      </c>
      <c r="V3327" s="4">
        <v>0.375</v>
      </c>
      <c r="W3327" s="2">
        <v>0</v>
      </c>
      <c r="X3327">
        <v>0</v>
      </c>
      <c r="Y3327" t="s">
        <v>60</v>
      </c>
      <c r="Z3327" t="s">
        <v>143</v>
      </c>
      <c r="AA3327">
        <v>0</v>
      </c>
      <c r="AB3327" s="2">
        <v>0</v>
      </c>
      <c r="AC3327" s="2">
        <v>0</v>
      </c>
      <c r="AD3327" s="3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2">
        <v>0</v>
      </c>
      <c r="AK3327" s="2">
        <v>0</v>
      </c>
      <c r="AL3327" s="2">
        <v>48.96</v>
      </c>
      <c r="AM3327" s="2">
        <v>0</v>
      </c>
      <c r="AN3327" s="2">
        <v>0</v>
      </c>
      <c r="AO3327" s="2">
        <v>0</v>
      </c>
      <c r="AP3327" s="2">
        <v>0</v>
      </c>
      <c r="AQ3327" s="2">
        <v>0</v>
      </c>
    </row>
    <row r="3328" spans="1:43" x14ac:dyDescent="0.25">
      <c r="A3328" s="1">
        <v>46146</v>
      </c>
      <c r="B3328" t="s">
        <v>48</v>
      </c>
      <c r="C3328">
        <v>649163</v>
      </c>
      <c r="D3328">
        <v>2032925484</v>
      </c>
      <c r="E3328" t="s">
        <v>2031</v>
      </c>
      <c r="F3328" t="s">
        <v>344</v>
      </c>
      <c r="G3328" t="s">
        <v>51</v>
      </c>
      <c r="H3328" t="s">
        <v>82</v>
      </c>
      <c r="I3328" t="s">
        <v>1796</v>
      </c>
      <c r="J3328" t="s">
        <v>1797</v>
      </c>
      <c r="K3328">
        <v>856574</v>
      </c>
      <c r="L3328" t="s">
        <v>1968</v>
      </c>
      <c r="M3328" t="s">
        <v>1969</v>
      </c>
      <c r="N3328" t="s">
        <v>57</v>
      </c>
      <c r="O3328" s="1">
        <v>46023</v>
      </c>
      <c r="Q3328" s="1">
        <v>46174</v>
      </c>
      <c r="R3328" s="2">
        <v>78.760000000000005</v>
      </c>
      <c r="S3328">
        <v>1</v>
      </c>
      <c r="T3328" t="s">
        <v>58</v>
      </c>
      <c r="U3328" t="s">
        <v>59</v>
      </c>
      <c r="V3328" s="4">
        <v>0.375</v>
      </c>
      <c r="W3328" s="2">
        <v>0</v>
      </c>
      <c r="X3328">
        <v>0</v>
      </c>
      <c r="Y3328" t="s">
        <v>60</v>
      </c>
      <c r="Z3328" t="s">
        <v>143</v>
      </c>
      <c r="AA3328">
        <v>0</v>
      </c>
      <c r="AB3328" s="2">
        <v>0</v>
      </c>
      <c r="AC3328" s="2">
        <v>0</v>
      </c>
      <c r="AD3328" s="3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2">
        <v>0</v>
      </c>
      <c r="AK3328" s="2">
        <v>0</v>
      </c>
      <c r="AL3328" s="2">
        <v>29.54</v>
      </c>
      <c r="AM3328" s="2">
        <v>0</v>
      </c>
      <c r="AN3328" s="2">
        <v>0</v>
      </c>
      <c r="AO3328" s="2">
        <v>0</v>
      </c>
      <c r="AP3328" s="2">
        <v>0</v>
      </c>
      <c r="AQ3328" s="2">
        <v>0</v>
      </c>
    </row>
    <row r="3329" spans="1:43" x14ac:dyDescent="0.25">
      <c r="A3329" s="1">
        <v>46146</v>
      </c>
      <c r="B3329" t="s">
        <v>48</v>
      </c>
      <c r="C3329">
        <v>649163</v>
      </c>
      <c r="D3329">
        <v>2032929671</v>
      </c>
      <c r="E3329" t="s">
        <v>2033</v>
      </c>
      <c r="F3329" t="s">
        <v>666</v>
      </c>
      <c r="G3329" t="s">
        <v>51</v>
      </c>
      <c r="H3329" t="s">
        <v>324</v>
      </c>
      <c r="I3329" t="s">
        <v>1796</v>
      </c>
      <c r="J3329" t="s">
        <v>1797</v>
      </c>
      <c r="K3329">
        <v>882035</v>
      </c>
      <c r="L3329" t="s">
        <v>1418</v>
      </c>
      <c r="M3329" t="s">
        <v>1419</v>
      </c>
      <c r="N3329" t="s">
        <v>57</v>
      </c>
      <c r="O3329" s="1">
        <v>46023</v>
      </c>
      <c r="Q3329" s="1">
        <v>46174</v>
      </c>
      <c r="R3329" s="2">
        <v>62.08</v>
      </c>
      <c r="S3329">
        <v>1</v>
      </c>
      <c r="T3329" t="s">
        <v>58</v>
      </c>
      <c r="U3329" t="s">
        <v>59</v>
      </c>
      <c r="V3329" s="4">
        <v>0.375</v>
      </c>
      <c r="W3329" s="2">
        <v>0</v>
      </c>
      <c r="X3329">
        <v>0</v>
      </c>
      <c r="Y3329" t="s">
        <v>60</v>
      </c>
      <c r="Z3329" t="s">
        <v>143</v>
      </c>
      <c r="AA3329">
        <v>0</v>
      </c>
      <c r="AB3329" s="2">
        <v>0</v>
      </c>
      <c r="AC3329" s="2">
        <v>0</v>
      </c>
      <c r="AD3329" s="3">
        <v>0</v>
      </c>
      <c r="AE3329" s="2">
        <v>0</v>
      </c>
      <c r="AF3329" s="2">
        <v>0</v>
      </c>
      <c r="AG3329" s="2">
        <v>0</v>
      </c>
      <c r="AH3329" s="2">
        <v>0</v>
      </c>
      <c r="AI3329" s="2">
        <v>0</v>
      </c>
      <c r="AJ3329" s="2">
        <v>0</v>
      </c>
      <c r="AK3329" s="2">
        <v>0</v>
      </c>
      <c r="AL3329" s="2">
        <v>23.28</v>
      </c>
      <c r="AM3329" s="2">
        <v>0</v>
      </c>
      <c r="AN3329" s="2">
        <v>0</v>
      </c>
      <c r="AO3329" s="2">
        <v>0</v>
      </c>
      <c r="AP3329" s="2">
        <v>0</v>
      </c>
      <c r="AQ3329" s="2">
        <v>0</v>
      </c>
    </row>
    <row r="3330" spans="1:43" x14ac:dyDescent="0.25">
      <c r="A3330" s="1">
        <v>46146</v>
      </c>
      <c r="B3330" t="s">
        <v>48</v>
      </c>
      <c r="C3330">
        <v>649163</v>
      </c>
      <c r="D3330">
        <v>2032997621</v>
      </c>
      <c r="E3330" t="s">
        <v>2043</v>
      </c>
      <c r="F3330" t="s">
        <v>493</v>
      </c>
      <c r="G3330" t="s">
        <v>51</v>
      </c>
      <c r="H3330" t="s">
        <v>122</v>
      </c>
      <c r="I3330" t="s">
        <v>1796</v>
      </c>
      <c r="J3330" t="s">
        <v>1797</v>
      </c>
      <c r="K3330">
        <v>816021</v>
      </c>
      <c r="L3330" t="s">
        <v>124</v>
      </c>
      <c r="M3330" t="s">
        <v>125</v>
      </c>
      <c r="N3330" t="s">
        <v>57</v>
      </c>
      <c r="O3330" s="1">
        <v>46028</v>
      </c>
      <c r="Q3330" s="1">
        <v>46179</v>
      </c>
      <c r="R3330" s="2">
        <v>48.17</v>
      </c>
      <c r="S3330">
        <v>1</v>
      </c>
      <c r="T3330" t="s">
        <v>58</v>
      </c>
      <c r="U3330" t="s">
        <v>59</v>
      </c>
      <c r="V3330" s="4">
        <v>0.375</v>
      </c>
      <c r="W3330" s="2">
        <v>0</v>
      </c>
      <c r="X3330">
        <v>0</v>
      </c>
      <c r="Y3330" t="s">
        <v>60</v>
      </c>
      <c r="Z3330" t="s">
        <v>143</v>
      </c>
      <c r="AA3330">
        <v>0</v>
      </c>
      <c r="AB3330" s="2">
        <v>0</v>
      </c>
      <c r="AC3330" s="2">
        <v>0</v>
      </c>
      <c r="AD3330" s="3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s="2">
        <v>0</v>
      </c>
      <c r="AK3330" s="2">
        <v>0</v>
      </c>
      <c r="AL3330" s="2">
        <v>18.059999999999999</v>
      </c>
      <c r="AM3330" s="2">
        <v>0</v>
      </c>
      <c r="AN3330" s="2">
        <v>0</v>
      </c>
      <c r="AO3330" s="2">
        <v>0</v>
      </c>
      <c r="AP3330" s="2">
        <v>0</v>
      </c>
      <c r="AQ3330" s="2">
        <v>0</v>
      </c>
    </row>
    <row r="3331" spans="1:43" x14ac:dyDescent="0.25">
      <c r="A3331" s="1">
        <v>46146</v>
      </c>
      <c r="B3331" t="s">
        <v>48</v>
      </c>
      <c r="C3331">
        <v>649163</v>
      </c>
      <c r="D3331">
        <v>2033013308</v>
      </c>
      <c r="E3331" t="s">
        <v>2953</v>
      </c>
      <c r="F3331" t="s">
        <v>2954</v>
      </c>
      <c r="G3331" t="s">
        <v>51</v>
      </c>
      <c r="H3331" t="s">
        <v>205</v>
      </c>
      <c r="I3331" t="s">
        <v>1796</v>
      </c>
      <c r="J3331" t="s">
        <v>1797</v>
      </c>
      <c r="K3331">
        <v>767312</v>
      </c>
      <c r="L3331" t="s">
        <v>609</v>
      </c>
      <c r="M3331" t="s">
        <v>466</v>
      </c>
      <c r="N3331" t="s">
        <v>57</v>
      </c>
      <c r="O3331" s="1">
        <v>46029</v>
      </c>
      <c r="Q3331" s="1">
        <v>46180</v>
      </c>
      <c r="R3331" s="2">
        <v>53.51</v>
      </c>
      <c r="S3331">
        <v>1</v>
      </c>
      <c r="T3331" t="s">
        <v>58</v>
      </c>
      <c r="U3331" t="s">
        <v>59</v>
      </c>
      <c r="V3331" s="4">
        <v>0.375</v>
      </c>
      <c r="W3331" s="2">
        <v>0</v>
      </c>
      <c r="X3331">
        <v>0</v>
      </c>
      <c r="Y3331" t="s">
        <v>60</v>
      </c>
      <c r="Z3331" t="s">
        <v>143</v>
      </c>
      <c r="AA3331">
        <v>0</v>
      </c>
      <c r="AB3331" s="2">
        <v>0</v>
      </c>
      <c r="AC3331" s="2">
        <v>0</v>
      </c>
      <c r="AD3331" s="3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2">
        <v>0</v>
      </c>
      <c r="AK3331" s="2">
        <v>0</v>
      </c>
      <c r="AL3331" s="2">
        <v>20.07</v>
      </c>
      <c r="AM3331" s="2">
        <v>0</v>
      </c>
      <c r="AN3331" s="2">
        <v>0</v>
      </c>
      <c r="AO3331" s="2">
        <v>0</v>
      </c>
      <c r="AP3331" s="2">
        <v>0</v>
      </c>
      <c r="AQ3331" s="2">
        <v>0</v>
      </c>
    </row>
    <row r="3332" spans="1:43" x14ac:dyDescent="0.25">
      <c r="A3332" s="1">
        <v>46146</v>
      </c>
      <c r="B3332" t="s">
        <v>48</v>
      </c>
      <c r="C3332">
        <v>649163</v>
      </c>
      <c r="D3332">
        <v>2033018071</v>
      </c>
      <c r="E3332" t="s">
        <v>410</v>
      </c>
      <c r="F3332" t="s">
        <v>812</v>
      </c>
      <c r="G3332" t="s">
        <v>51</v>
      </c>
      <c r="H3332" t="s">
        <v>82</v>
      </c>
      <c r="I3332" t="s">
        <v>1796</v>
      </c>
      <c r="J3332" t="s">
        <v>1797</v>
      </c>
      <c r="K3332">
        <v>813184</v>
      </c>
      <c r="L3332" t="s">
        <v>744</v>
      </c>
      <c r="M3332" t="s">
        <v>745</v>
      </c>
      <c r="N3332" t="s">
        <v>57</v>
      </c>
      <c r="O3332" s="1">
        <v>46029</v>
      </c>
      <c r="Q3332" s="1">
        <v>46180</v>
      </c>
      <c r="R3332" s="2">
        <v>78.760000000000005</v>
      </c>
      <c r="S3332">
        <v>1</v>
      </c>
      <c r="T3332" t="s">
        <v>58</v>
      </c>
      <c r="U3332" t="s">
        <v>59</v>
      </c>
      <c r="V3332" s="4">
        <v>0.375</v>
      </c>
      <c r="W3332" s="2">
        <v>0</v>
      </c>
      <c r="X3332">
        <v>0</v>
      </c>
      <c r="Y3332" t="s">
        <v>60</v>
      </c>
      <c r="Z3332" t="s">
        <v>143</v>
      </c>
      <c r="AA3332">
        <v>0</v>
      </c>
      <c r="AB3332" s="2">
        <v>0</v>
      </c>
      <c r="AC3332" s="2">
        <v>0</v>
      </c>
      <c r="AD3332" s="3">
        <v>0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s="2">
        <v>0</v>
      </c>
      <c r="AK3332" s="2">
        <v>0</v>
      </c>
      <c r="AL3332" s="2">
        <v>29.54</v>
      </c>
      <c r="AM3332" s="2">
        <v>0</v>
      </c>
      <c r="AN3332" s="2">
        <v>0</v>
      </c>
      <c r="AO3332" s="2">
        <v>0</v>
      </c>
      <c r="AP3332" s="2">
        <v>0</v>
      </c>
      <c r="AQ3332" s="2">
        <v>0</v>
      </c>
    </row>
    <row r="3333" spans="1:43" x14ac:dyDescent="0.25">
      <c r="A3333" s="1">
        <v>46146</v>
      </c>
      <c r="B3333" t="s">
        <v>48</v>
      </c>
      <c r="C3333">
        <v>649163</v>
      </c>
      <c r="D3333">
        <v>2033029171</v>
      </c>
      <c r="E3333" t="s">
        <v>1715</v>
      </c>
      <c r="F3333" t="s">
        <v>1716</v>
      </c>
      <c r="G3333" t="s">
        <v>51</v>
      </c>
      <c r="H3333" t="s">
        <v>82</v>
      </c>
      <c r="I3333" t="s">
        <v>1796</v>
      </c>
      <c r="J3333" t="s">
        <v>1797</v>
      </c>
      <c r="K3333">
        <v>824062</v>
      </c>
      <c r="L3333" t="s">
        <v>400</v>
      </c>
      <c r="M3333" t="s">
        <v>401</v>
      </c>
      <c r="N3333" t="s">
        <v>169</v>
      </c>
      <c r="O3333" s="1">
        <v>46030</v>
      </c>
      <c r="P3333" s="1">
        <v>46146</v>
      </c>
      <c r="Q3333" s="1">
        <v>46150</v>
      </c>
      <c r="R3333" s="2">
        <v>-23.63</v>
      </c>
      <c r="S3333">
        <v>1</v>
      </c>
      <c r="T3333" t="s">
        <v>58</v>
      </c>
      <c r="U3333" t="s">
        <v>59</v>
      </c>
      <c r="V3333" s="4">
        <v>0.375</v>
      </c>
      <c r="W3333" s="2">
        <v>0</v>
      </c>
      <c r="X3333">
        <v>-1</v>
      </c>
      <c r="Y3333" t="s">
        <v>60</v>
      </c>
      <c r="Z3333" t="s">
        <v>143</v>
      </c>
      <c r="AA3333">
        <v>0</v>
      </c>
      <c r="AB3333" s="2">
        <v>0</v>
      </c>
      <c r="AC3333" s="2">
        <v>0</v>
      </c>
      <c r="AD3333" s="3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2">
        <v>0</v>
      </c>
      <c r="AK3333" s="2">
        <v>0</v>
      </c>
      <c r="AL3333" s="2">
        <v>0</v>
      </c>
      <c r="AM3333" s="2">
        <v>-8.86</v>
      </c>
      <c r="AN3333" s="2">
        <v>-8.86</v>
      </c>
      <c r="AO3333" s="2">
        <v>0</v>
      </c>
      <c r="AP3333" s="2">
        <v>0</v>
      </c>
      <c r="AQ3333" s="2">
        <v>0</v>
      </c>
    </row>
    <row r="3334" spans="1:43" x14ac:dyDescent="0.25">
      <c r="A3334" s="1">
        <v>46146</v>
      </c>
      <c r="B3334" t="s">
        <v>48</v>
      </c>
      <c r="C3334">
        <v>649163</v>
      </c>
      <c r="D3334">
        <v>2033179604</v>
      </c>
      <c r="E3334" t="s">
        <v>2052</v>
      </c>
      <c r="F3334" t="s">
        <v>2053</v>
      </c>
      <c r="G3334" t="s">
        <v>51</v>
      </c>
      <c r="H3334" t="s">
        <v>244</v>
      </c>
      <c r="I3334" t="s">
        <v>1796</v>
      </c>
      <c r="J3334" t="s">
        <v>1797</v>
      </c>
      <c r="K3334">
        <v>651818</v>
      </c>
      <c r="L3334" t="s">
        <v>114</v>
      </c>
      <c r="M3334" t="s">
        <v>115</v>
      </c>
      <c r="N3334" t="s">
        <v>57</v>
      </c>
      <c r="O3334" s="1">
        <v>46054</v>
      </c>
      <c r="Q3334" s="1">
        <v>46174</v>
      </c>
      <c r="R3334" s="2">
        <v>84.72</v>
      </c>
      <c r="S3334">
        <v>1</v>
      </c>
      <c r="T3334" t="s">
        <v>58</v>
      </c>
      <c r="U3334" t="s">
        <v>59</v>
      </c>
      <c r="V3334" s="4">
        <v>0.375</v>
      </c>
      <c r="W3334" s="2">
        <v>0</v>
      </c>
      <c r="X3334">
        <v>0</v>
      </c>
      <c r="Y3334" t="s">
        <v>60</v>
      </c>
      <c r="Z3334" t="s">
        <v>143</v>
      </c>
      <c r="AA3334">
        <v>0</v>
      </c>
      <c r="AB3334" s="2">
        <v>0</v>
      </c>
      <c r="AC3334" s="2">
        <v>0</v>
      </c>
      <c r="AD3334" s="3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s="2">
        <v>0</v>
      </c>
      <c r="AK3334" s="2">
        <v>0</v>
      </c>
      <c r="AL3334" s="2">
        <v>31.77</v>
      </c>
      <c r="AM3334" s="2">
        <v>0</v>
      </c>
      <c r="AN3334" s="2">
        <v>0</v>
      </c>
      <c r="AO3334" s="2">
        <v>0</v>
      </c>
      <c r="AP3334" s="2">
        <v>0</v>
      </c>
      <c r="AQ3334" s="2">
        <v>0</v>
      </c>
    </row>
    <row r="3335" spans="1:43" x14ac:dyDescent="0.25">
      <c r="A3335" s="1">
        <v>46146</v>
      </c>
      <c r="B3335" t="s">
        <v>48</v>
      </c>
      <c r="C3335">
        <v>649163</v>
      </c>
      <c r="D3335">
        <v>2033267344</v>
      </c>
      <c r="E3335" t="s">
        <v>578</v>
      </c>
      <c r="F3335" t="s">
        <v>2065</v>
      </c>
      <c r="G3335" t="s">
        <v>51</v>
      </c>
      <c r="H3335" t="s">
        <v>210</v>
      </c>
      <c r="I3335" t="s">
        <v>1796</v>
      </c>
      <c r="J3335" t="s">
        <v>1797</v>
      </c>
      <c r="K3335">
        <v>651818</v>
      </c>
      <c r="L3335" t="s">
        <v>114</v>
      </c>
      <c r="M3335" t="s">
        <v>115</v>
      </c>
      <c r="N3335" t="s">
        <v>57</v>
      </c>
      <c r="O3335" s="1">
        <v>46059</v>
      </c>
      <c r="Q3335" s="1">
        <v>46179</v>
      </c>
      <c r="R3335" s="2">
        <v>100.9</v>
      </c>
      <c r="S3335">
        <v>1</v>
      </c>
      <c r="T3335" t="s">
        <v>58</v>
      </c>
      <c r="U3335" t="s">
        <v>59</v>
      </c>
      <c r="V3335" s="4">
        <v>0.375</v>
      </c>
      <c r="W3335" s="2">
        <v>0</v>
      </c>
      <c r="X3335">
        <v>0</v>
      </c>
      <c r="Y3335" t="s">
        <v>60</v>
      </c>
      <c r="Z3335" t="s">
        <v>143</v>
      </c>
      <c r="AA3335">
        <v>0</v>
      </c>
      <c r="AB3335" s="2">
        <v>0</v>
      </c>
      <c r="AC3335" s="2">
        <v>0</v>
      </c>
      <c r="AD3335" s="3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2">
        <v>0</v>
      </c>
      <c r="AK3335" s="2">
        <v>0</v>
      </c>
      <c r="AL3335" s="2">
        <v>37.840000000000003</v>
      </c>
      <c r="AM3335" s="2">
        <v>0</v>
      </c>
      <c r="AN3335" s="2">
        <v>0</v>
      </c>
      <c r="AO3335" s="2">
        <v>0</v>
      </c>
      <c r="AP3335" s="2">
        <v>0</v>
      </c>
      <c r="AQ3335" s="2">
        <v>0</v>
      </c>
    </row>
    <row r="3336" spans="1:43" x14ac:dyDescent="0.25">
      <c r="A3336" s="1">
        <v>46146</v>
      </c>
      <c r="B3336" t="s">
        <v>48</v>
      </c>
      <c r="C3336">
        <v>649163</v>
      </c>
      <c r="D3336">
        <v>2033489593</v>
      </c>
      <c r="E3336" t="s">
        <v>2084</v>
      </c>
      <c r="F3336" t="s">
        <v>75</v>
      </c>
      <c r="G3336" t="s">
        <v>51</v>
      </c>
      <c r="H3336" t="s">
        <v>110</v>
      </c>
      <c r="I3336" t="s">
        <v>1796</v>
      </c>
      <c r="J3336" t="s">
        <v>1797</v>
      </c>
      <c r="K3336">
        <v>792847</v>
      </c>
      <c r="L3336" t="s">
        <v>286</v>
      </c>
      <c r="M3336" t="s">
        <v>287</v>
      </c>
      <c r="N3336" t="s">
        <v>57</v>
      </c>
      <c r="O3336" s="1">
        <v>46058</v>
      </c>
      <c r="Q3336" s="1">
        <v>46178</v>
      </c>
      <c r="R3336" s="2">
        <v>102.8</v>
      </c>
      <c r="S3336">
        <v>1</v>
      </c>
      <c r="T3336" t="s">
        <v>58</v>
      </c>
      <c r="U3336" t="s">
        <v>59</v>
      </c>
      <c r="V3336" s="4">
        <v>0.375</v>
      </c>
      <c r="W3336" s="2">
        <v>0</v>
      </c>
      <c r="X3336">
        <v>0</v>
      </c>
      <c r="Y3336" t="s">
        <v>60</v>
      </c>
      <c r="Z3336" t="s">
        <v>143</v>
      </c>
      <c r="AA3336">
        <v>0</v>
      </c>
      <c r="AB3336" s="2">
        <v>0</v>
      </c>
      <c r="AC3336" s="2">
        <v>0</v>
      </c>
      <c r="AD3336" s="3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0</v>
      </c>
      <c r="AL3336" s="2">
        <v>38.549999999999997</v>
      </c>
      <c r="AM3336" s="2">
        <v>0</v>
      </c>
      <c r="AN3336" s="2">
        <v>0</v>
      </c>
      <c r="AO3336" s="2">
        <v>0</v>
      </c>
      <c r="AP3336" s="2">
        <v>0</v>
      </c>
      <c r="AQ3336" s="2">
        <v>0</v>
      </c>
    </row>
    <row r="3337" spans="1:43" x14ac:dyDescent="0.25">
      <c r="A3337" s="1">
        <v>46146</v>
      </c>
      <c r="B3337" t="s">
        <v>48</v>
      </c>
      <c r="C3337">
        <v>649163</v>
      </c>
      <c r="D3337">
        <v>2033515351</v>
      </c>
      <c r="E3337" t="s">
        <v>2087</v>
      </c>
      <c r="F3337" t="s">
        <v>2088</v>
      </c>
      <c r="G3337" t="s">
        <v>51</v>
      </c>
      <c r="H3337" t="s">
        <v>210</v>
      </c>
      <c r="I3337" t="s">
        <v>1796</v>
      </c>
      <c r="J3337" t="s">
        <v>1797</v>
      </c>
      <c r="K3337">
        <v>767312</v>
      </c>
      <c r="L3337" t="s">
        <v>609</v>
      </c>
      <c r="M3337" t="s">
        <v>466</v>
      </c>
      <c r="N3337" t="s">
        <v>57</v>
      </c>
      <c r="O3337" s="1">
        <v>46059</v>
      </c>
      <c r="Q3337" s="1">
        <v>46179</v>
      </c>
      <c r="R3337" s="2">
        <v>105.92</v>
      </c>
      <c r="S3337">
        <v>1</v>
      </c>
      <c r="T3337" t="s">
        <v>58</v>
      </c>
      <c r="U3337" t="s">
        <v>59</v>
      </c>
      <c r="V3337" s="4">
        <v>0.375</v>
      </c>
      <c r="W3337" s="2">
        <v>0</v>
      </c>
      <c r="X3337">
        <v>0</v>
      </c>
      <c r="Y3337" t="s">
        <v>60</v>
      </c>
      <c r="Z3337" t="s">
        <v>143</v>
      </c>
      <c r="AA3337">
        <v>0</v>
      </c>
      <c r="AB3337" s="2">
        <v>0</v>
      </c>
      <c r="AC3337" s="2">
        <v>0</v>
      </c>
      <c r="AD3337" s="3">
        <v>0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s="2">
        <v>0</v>
      </c>
      <c r="AK3337" s="2">
        <v>0</v>
      </c>
      <c r="AL3337" s="2">
        <v>39.72</v>
      </c>
      <c r="AM3337" s="2">
        <v>0</v>
      </c>
      <c r="AN3337" s="2">
        <v>0</v>
      </c>
      <c r="AO3337" s="2">
        <v>0</v>
      </c>
      <c r="AP3337" s="2">
        <v>0</v>
      </c>
      <c r="AQ3337" s="2">
        <v>0</v>
      </c>
    </row>
    <row r="3338" spans="1:43" x14ac:dyDescent="0.25">
      <c r="A3338" s="1">
        <v>46146</v>
      </c>
      <c r="B3338" t="s">
        <v>48</v>
      </c>
      <c r="C3338">
        <v>649163</v>
      </c>
      <c r="D3338">
        <v>2033529276</v>
      </c>
      <c r="E3338" t="s">
        <v>2090</v>
      </c>
      <c r="F3338" t="s">
        <v>278</v>
      </c>
      <c r="G3338" t="s">
        <v>51</v>
      </c>
      <c r="H3338" t="s">
        <v>213</v>
      </c>
      <c r="I3338" t="s">
        <v>1796</v>
      </c>
      <c r="J3338" t="s">
        <v>1797</v>
      </c>
      <c r="K3338">
        <v>673059</v>
      </c>
      <c r="L3338" t="s">
        <v>90</v>
      </c>
      <c r="M3338" t="s">
        <v>91</v>
      </c>
      <c r="N3338" t="s">
        <v>57</v>
      </c>
      <c r="O3338" s="1">
        <v>46060</v>
      </c>
      <c r="Q3338" s="1">
        <v>46180</v>
      </c>
      <c r="R3338" s="2">
        <v>54.95</v>
      </c>
      <c r="S3338">
        <v>1</v>
      </c>
      <c r="T3338" t="s">
        <v>58</v>
      </c>
      <c r="U3338" t="s">
        <v>59</v>
      </c>
      <c r="V3338" s="4">
        <v>0.375</v>
      </c>
      <c r="W3338" s="2">
        <v>0</v>
      </c>
      <c r="X3338">
        <v>0</v>
      </c>
      <c r="Y3338" t="s">
        <v>60</v>
      </c>
      <c r="Z3338" t="s">
        <v>143</v>
      </c>
      <c r="AA3338">
        <v>0</v>
      </c>
      <c r="AB3338" s="2">
        <v>0</v>
      </c>
      <c r="AC3338" s="2">
        <v>0</v>
      </c>
      <c r="AD3338" s="3">
        <v>0</v>
      </c>
      <c r="AE3338" s="2">
        <v>0</v>
      </c>
      <c r="AF3338" s="2">
        <v>0</v>
      </c>
      <c r="AG3338" s="2">
        <v>0</v>
      </c>
      <c r="AH3338" s="2">
        <v>0</v>
      </c>
      <c r="AI3338" s="2">
        <v>0</v>
      </c>
      <c r="AJ3338" s="2">
        <v>0</v>
      </c>
      <c r="AK3338" s="2">
        <v>0</v>
      </c>
      <c r="AL3338" s="2">
        <v>20.61</v>
      </c>
      <c r="AM3338" s="2">
        <v>0</v>
      </c>
      <c r="AN3338" s="2">
        <v>0</v>
      </c>
      <c r="AO3338" s="2">
        <v>0</v>
      </c>
      <c r="AP3338" s="2">
        <v>0</v>
      </c>
      <c r="AQ3338" s="2">
        <v>0</v>
      </c>
    </row>
    <row r="3339" spans="1:43" x14ac:dyDescent="0.25">
      <c r="A3339" s="1">
        <v>46146</v>
      </c>
      <c r="B3339" t="s">
        <v>48</v>
      </c>
      <c r="C3339">
        <v>649163</v>
      </c>
      <c r="D3339">
        <v>2033622148</v>
      </c>
      <c r="E3339" t="s">
        <v>1725</v>
      </c>
      <c r="F3339" t="s">
        <v>2955</v>
      </c>
      <c r="G3339" t="s">
        <v>51</v>
      </c>
      <c r="H3339" t="s">
        <v>172</v>
      </c>
      <c r="I3339" t="s">
        <v>1796</v>
      </c>
      <c r="J3339" t="s">
        <v>1797</v>
      </c>
      <c r="K3339">
        <v>888536</v>
      </c>
      <c r="L3339" t="s">
        <v>773</v>
      </c>
      <c r="M3339" t="s">
        <v>774</v>
      </c>
      <c r="N3339" t="s">
        <v>57</v>
      </c>
      <c r="O3339" s="1">
        <v>46082</v>
      </c>
      <c r="Q3339" s="1">
        <v>46174</v>
      </c>
      <c r="R3339" s="2">
        <v>30.45</v>
      </c>
      <c r="S3339">
        <v>1</v>
      </c>
      <c r="T3339" t="s">
        <v>58</v>
      </c>
      <c r="U3339" t="s">
        <v>59</v>
      </c>
      <c r="V3339" s="4">
        <v>0.375</v>
      </c>
      <c r="W3339" s="2">
        <v>0</v>
      </c>
      <c r="X3339">
        <v>0</v>
      </c>
      <c r="Y3339" t="s">
        <v>60</v>
      </c>
      <c r="Z3339" t="s">
        <v>143</v>
      </c>
      <c r="AA3339">
        <v>0</v>
      </c>
      <c r="AB3339" s="2">
        <v>0</v>
      </c>
      <c r="AC3339" s="2">
        <v>0</v>
      </c>
      <c r="AD3339" s="3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2">
        <v>0</v>
      </c>
      <c r="AK3339" s="2">
        <v>0</v>
      </c>
      <c r="AL3339" s="2">
        <v>11.42</v>
      </c>
      <c r="AM3339" s="2">
        <v>0</v>
      </c>
      <c r="AN3339" s="2">
        <v>0</v>
      </c>
      <c r="AO3339" s="2">
        <v>0</v>
      </c>
      <c r="AP3339" s="2">
        <v>0</v>
      </c>
      <c r="AQ3339" s="2">
        <v>0</v>
      </c>
    </row>
    <row r="3340" spans="1:43" x14ac:dyDescent="0.25">
      <c r="A3340" s="1">
        <v>46146</v>
      </c>
      <c r="B3340" t="s">
        <v>48</v>
      </c>
      <c r="C3340">
        <v>649163</v>
      </c>
      <c r="D3340">
        <v>2033689630</v>
      </c>
      <c r="E3340" t="s">
        <v>1156</v>
      </c>
      <c r="F3340" t="s">
        <v>1157</v>
      </c>
      <c r="G3340" t="s">
        <v>51</v>
      </c>
      <c r="H3340" t="s">
        <v>172</v>
      </c>
      <c r="I3340" t="s">
        <v>1796</v>
      </c>
      <c r="J3340" t="s">
        <v>1797</v>
      </c>
      <c r="K3340">
        <v>946134</v>
      </c>
      <c r="L3340" t="s">
        <v>1152</v>
      </c>
      <c r="M3340" t="s">
        <v>1153</v>
      </c>
      <c r="N3340" t="s">
        <v>57</v>
      </c>
      <c r="O3340" s="1">
        <v>46082</v>
      </c>
      <c r="Q3340" s="1">
        <v>46174</v>
      </c>
      <c r="R3340" s="2">
        <v>50.5</v>
      </c>
      <c r="S3340">
        <v>1</v>
      </c>
      <c r="T3340" t="s">
        <v>58</v>
      </c>
      <c r="U3340" t="s">
        <v>59</v>
      </c>
      <c r="V3340" s="4">
        <v>0.375</v>
      </c>
      <c r="W3340" s="2">
        <v>0</v>
      </c>
      <c r="X3340">
        <v>0</v>
      </c>
      <c r="Y3340" t="s">
        <v>60</v>
      </c>
      <c r="Z3340" t="s">
        <v>143</v>
      </c>
      <c r="AA3340">
        <v>0</v>
      </c>
      <c r="AB3340" s="2">
        <v>0</v>
      </c>
      <c r="AC3340" s="2">
        <v>0</v>
      </c>
      <c r="AD3340" s="3">
        <v>0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2">
        <v>0</v>
      </c>
      <c r="AK3340" s="2">
        <v>0</v>
      </c>
      <c r="AL3340" s="2">
        <v>18.940000000000001</v>
      </c>
      <c r="AM3340" s="2">
        <v>0</v>
      </c>
      <c r="AN3340" s="2">
        <v>0</v>
      </c>
      <c r="AO3340" s="2">
        <v>0</v>
      </c>
      <c r="AP3340" s="2">
        <v>0</v>
      </c>
      <c r="AQ3340" s="2">
        <v>0</v>
      </c>
    </row>
    <row r="3341" spans="1:43" x14ac:dyDescent="0.25">
      <c r="A3341" s="1">
        <v>46146</v>
      </c>
      <c r="B3341" t="s">
        <v>48</v>
      </c>
      <c r="C3341">
        <v>649163</v>
      </c>
      <c r="D3341">
        <v>2033695822</v>
      </c>
      <c r="E3341" t="s">
        <v>292</v>
      </c>
      <c r="F3341" t="s">
        <v>662</v>
      </c>
      <c r="G3341" t="s">
        <v>51</v>
      </c>
      <c r="H3341" t="s">
        <v>213</v>
      </c>
      <c r="I3341" t="s">
        <v>1796</v>
      </c>
      <c r="J3341" t="s">
        <v>1797</v>
      </c>
      <c r="K3341">
        <v>673059</v>
      </c>
      <c r="L3341" t="s">
        <v>90</v>
      </c>
      <c r="M3341" t="s">
        <v>91</v>
      </c>
      <c r="N3341" t="s">
        <v>57</v>
      </c>
      <c r="O3341" s="1">
        <v>46082</v>
      </c>
      <c r="Q3341" s="1">
        <v>46174</v>
      </c>
      <c r="R3341" s="2">
        <v>36.119999999999997</v>
      </c>
      <c r="S3341">
        <v>1</v>
      </c>
      <c r="T3341" t="s">
        <v>58</v>
      </c>
      <c r="U3341" t="s">
        <v>59</v>
      </c>
      <c r="V3341" s="4">
        <v>0.375</v>
      </c>
      <c r="W3341" s="2">
        <v>0</v>
      </c>
      <c r="X3341">
        <v>0</v>
      </c>
      <c r="Y3341" t="s">
        <v>60</v>
      </c>
      <c r="Z3341" t="s">
        <v>143</v>
      </c>
      <c r="AA3341">
        <v>0</v>
      </c>
      <c r="AB3341" s="2">
        <v>0</v>
      </c>
      <c r="AC3341" s="2">
        <v>0</v>
      </c>
      <c r="AD3341" s="3">
        <v>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s="2">
        <v>0</v>
      </c>
      <c r="AK3341" s="2">
        <v>0</v>
      </c>
      <c r="AL3341" s="2">
        <v>13.54</v>
      </c>
      <c r="AM3341" s="2">
        <v>0</v>
      </c>
      <c r="AN3341" s="2">
        <v>0</v>
      </c>
      <c r="AO3341" s="2">
        <v>0</v>
      </c>
      <c r="AP3341" s="2">
        <v>0</v>
      </c>
      <c r="AQ3341" s="2">
        <v>0</v>
      </c>
    </row>
    <row r="3342" spans="1:43" x14ac:dyDescent="0.25">
      <c r="A3342" s="1">
        <v>46146</v>
      </c>
      <c r="B3342" t="s">
        <v>48</v>
      </c>
      <c r="C3342">
        <v>649163</v>
      </c>
      <c r="D3342">
        <v>2033715001</v>
      </c>
      <c r="E3342" t="s">
        <v>1162</v>
      </c>
      <c r="F3342" t="s">
        <v>119</v>
      </c>
      <c r="G3342" t="s">
        <v>51</v>
      </c>
      <c r="H3342" t="s">
        <v>82</v>
      </c>
      <c r="I3342" t="s">
        <v>1796</v>
      </c>
      <c r="J3342" t="s">
        <v>1797</v>
      </c>
      <c r="K3342">
        <v>824062</v>
      </c>
      <c r="L3342" t="s">
        <v>400</v>
      </c>
      <c r="M3342" t="s">
        <v>401</v>
      </c>
      <c r="N3342" t="s">
        <v>57</v>
      </c>
      <c r="O3342" s="1">
        <v>46082</v>
      </c>
      <c r="Q3342" s="1">
        <v>46174</v>
      </c>
      <c r="R3342" s="2">
        <v>78.760000000000005</v>
      </c>
      <c r="S3342">
        <v>1</v>
      </c>
      <c r="T3342" t="s">
        <v>58</v>
      </c>
      <c r="U3342" t="s">
        <v>59</v>
      </c>
      <c r="V3342" s="4">
        <v>0.375</v>
      </c>
      <c r="W3342" s="2">
        <v>0</v>
      </c>
      <c r="X3342">
        <v>0</v>
      </c>
      <c r="Y3342" t="s">
        <v>60</v>
      </c>
      <c r="Z3342" t="s">
        <v>143</v>
      </c>
      <c r="AA3342">
        <v>0</v>
      </c>
      <c r="AB3342" s="2">
        <v>0</v>
      </c>
      <c r="AC3342" s="2">
        <v>0</v>
      </c>
      <c r="AD3342" s="3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s="2">
        <v>0</v>
      </c>
      <c r="AK3342" s="2">
        <v>0</v>
      </c>
      <c r="AL3342" s="2">
        <v>29.54</v>
      </c>
      <c r="AM3342" s="2">
        <v>0</v>
      </c>
      <c r="AN3342" s="2">
        <v>0</v>
      </c>
      <c r="AO3342" s="2">
        <v>0</v>
      </c>
      <c r="AP3342" s="2">
        <v>0</v>
      </c>
      <c r="AQ3342" s="2">
        <v>0</v>
      </c>
    </row>
    <row r="3343" spans="1:43" x14ac:dyDescent="0.25">
      <c r="A3343" s="1">
        <v>46146</v>
      </c>
      <c r="B3343" t="s">
        <v>48</v>
      </c>
      <c r="C3343">
        <v>649163</v>
      </c>
      <c r="D3343">
        <v>2033754152</v>
      </c>
      <c r="E3343" t="s">
        <v>893</v>
      </c>
      <c r="F3343" t="s">
        <v>894</v>
      </c>
      <c r="G3343" t="s">
        <v>51</v>
      </c>
      <c r="H3343" t="s">
        <v>64</v>
      </c>
      <c r="I3343" t="s">
        <v>1796</v>
      </c>
      <c r="J3343" t="s">
        <v>1797</v>
      </c>
      <c r="K3343">
        <v>812994</v>
      </c>
      <c r="L3343" t="s">
        <v>895</v>
      </c>
      <c r="M3343" t="s">
        <v>896</v>
      </c>
      <c r="N3343" t="s">
        <v>57</v>
      </c>
      <c r="O3343" s="1">
        <v>46082</v>
      </c>
      <c r="Q3343" s="1">
        <v>46174</v>
      </c>
      <c r="R3343" s="2">
        <v>74.58</v>
      </c>
      <c r="S3343">
        <v>1</v>
      </c>
      <c r="T3343" t="s">
        <v>58</v>
      </c>
      <c r="U3343" t="s">
        <v>59</v>
      </c>
      <c r="V3343" s="4">
        <v>0.375</v>
      </c>
      <c r="W3343" s="2">
        <v>0</v>
      </c>
      <c r="X3343">
        <v>0</v>
      </c>
      <c r="Y3343" t="s">
        <v>60</v>
      </c>
      <c r="Z3343" t="s">
        <v>143</v>
      </c>
      <c r="AA3343">
        <v>0</v>
      </c>
      <c r="AB3343" s="2">
        <v>0</v>
      </c>
      <c r="AC3343" s="2">
        <v>0</v>
      </c>
      <c r="AD3343" s="3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2">
        <v>0</v>
      </c>
      <c r="AL3343" s="2">
        <v>27.97</v>
      </c>
      <c r="AM3343" s="2">
        <v>0</v>
      </c>
      <c r="AN3343" s="2">
        <v>0</v>
      </c>
      <c r="AO3343" s="2">
        <v>0</v>
      </c>
      <c r="AP3343" s="2">
        <v>0</v>
      </c>
      <c r="AQ3343" s="2">
        <v>0</v>
      </c>
    </row>
    <row r="3344" spans="1:43" x14ac:dyDescent="0.25">
      <c r="A3344" s="1">
        <v>46146</v>
      </c>
      <c r="B3344" t="s">
        <v>48</v>
      </c>
      <c r="C3344">
        <v>649163</v>
      </c>
      <c r="D3344">
        <v>2033842317</v>
      </c>
      <c r="E3344" t="s">
        <v>900</v>
      </c>
      <c r="F3344" t="s">
        <v>424</v>
      </c>
      <c r="G3344" t="s">
        <v>51</v>
      </c>
      <c r="H3344" t="s">
        <v>52</v>
      </c>
      <c r="I3344" t="s">
        <v>1796</v>
      </c>
      <c r="J3344" t="s">
        <v>1797</v>
      </c>
      <c r="K3344">
        <v>885445</v>
      </c>
      <c r="L3344" t="s">
        <v>854</v>
      </c>
      <c r="M3344" t="s">
        <v>855</v>
      </c>
      <c r="N3344" t="s">
        <v>57</v>
      </c>
      <c r="O3344" s="1">
        <v>46082</v>
      </c>
      <c r="Q3344" s="1">
        <v>46174</v>
      </c>
      <c r="R3344" s="2">
        <v>37.32</v>
      </c>
      <c r="S3344">
        <v>1</v>
      </c>
      <c r="T3344" t="s">
        <v>58</v>
      </c>
      <c r="U3344" t="s">
        <v>59</v>
      </c>
      <c r="V3344" s="4">
        <v>0.375</v>
      </c>
      <c r="W3344" s="2">
        <v>0</v>
      </c>
      <c r="X3344">
        <v>0</v>
      </c>
      <c r="Y3344" t="s">
        <v>60</v>
      </c>
      <c r="Z3344" t="s">
        <v>143</v>
      </c>
      <c r="AA3344">
        <v>0</v>
      </c>
      <c r="AB3344" s="2">
        <v>0</v>
      </c>
      <c r="AC3344" s="2">
        <v>0</v>
      </c>
      <c r="AD3344" s="3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s="2">
        <v>0</v>
      </c>
      <c r="AK3344" s="2">
        <v>0</v>
      </c>
      <c r="AL3344" s="2">
        <v>14</v>
      </c>
      <c r="AM3344" s="2">
        <v>0</v>
      </c>
      <c r="AN3344" s="2">
        <v>0</v>
      </c>
      <c r="AO3344" s="2">
        <v>0</v>
      </c>
      <c r="AP3344" s="2">
        <v>0</v>
      </c>
      <c r="AQ3344" s="2">
        <v>0</v>
      </c>
    </row>
    <row r="3345" spans="1:43" x14ac:dyDescent="0.25">
      <c r="A3345" s="1">
        <v>46146</v>
      </c>
      <c r="B3345" t="s">
        <v>48</v>
      </c>
      <c r="C3345">
        <v>649163</v>
      </c>
      <c r="D3345">
        <v>2033861980</v>
      </c>
      <c r="E3345" t="s">
        <v>1233</v>
      </c>
      <c r="F3345" t="s">
        <v>383</v>
      </c>
      <c r="G3345" t="s">
        <v>51</v>
      </c>
      <c r="H3345" t="s">
        <v>172</v>
      </c>
      <c r="I3345" t="s">
        <v>1796</v>
      </c>
      <c r="J3345" t="s">
        <v>1797</v>
      </c>
      <c r="K3345">
        <v>946134</v>
      </c>
      <c r="L3345" t="s">
        <v>1152</v>
      </c>
      <c r="M3345" t="s">
        <v>1153</v>
      </c>
      <c r="N3345" t="s">
        <v>57</v>
      </c>
      <c r="O3345" s="1">
        <v>46082</v>
      </c>
      <c r="Q3345" s="1">
        <v>46174</v>
      </c>
      <c r="R3345" s="2">
        <v>50.5</v>
      </c>
      <c r="S3345">
        <v>1</v>
      </c>
      <c r="T3345" t="s">
        <v>58</v>
      </c>
      <c r="U3345" t="s">
        <v>59</v>
      </c>
      <c r="V3345" s="4">
        <v>0.375</v>
      </c>
      <c r="W3345" s="2">
        <v>0</v>
      </c>
      <c r="X3345">
        <v>0</v>
      </c>
      <c r="Y3345" t="s">
        <v>60</v>
      </c>
      <c r="Z3345" t="s">
        <v>143</v>
      </c>
      <c r="AA3345">
        <v>0</v>
      </c>
      <c r="AB3345" s="2">
        <v>0</v>
      </c>
      <c r="AC3345" s="2">
        <v>0</v>
      </c>
      <c r="AD3345" s="3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s="2">
        <v>0</v>
      </c>
      <c r="AK3345" s="2">
        <v>0</v>
      </c>
      <c r="AL3345" s="2">
        <v>18.940000000000001</v>
      </c>
      <c r="AM3345" s="2">
        <v>0</v>
      </c>
      <c r="AN3345" s="2">
        <v>0</v>
      </c>
      <c r="AO3345" s="2">
        <v>0</v>
      </c>
      <c r="AP3345" s="2">
        <v>0</v>
      </c>
      <c r="AQ3345" s="2">
        <v>0</v>
      </c>
    </row>
    <row r="3346" spans="1:43" x14ac:dyDescent="0.25">
      <c r="A3346" s="1">
        <v>46146</v>
      </c>
      <c r="B3346" t="s">
        <v>48</v>
      </c>
      <c r="C3346">
        <v>649163</v>
      </c>
      <c r="D3346">
        <v>2033883673</v>
      </c>
      <c r="E3346" t="s">
        <v>2806</v>
      </c>
      <c r="F3346" t="s">
        <v>2807</v>
      </c>
      <c r="G3346" t="s">
        <v>51</v>
      </c>
      <c r="H3346" t="s">
        <v>122</v>
      </c>
      <c r="I3346" t="s">
        <v>1796</v>
      </c>
      <c r="J3346" t="s">
        <v>1797</v>
      </c>
      <c r="K3346">
        <v>816021</v>
      </c>
      <c r="L3346" t="s">
        <v>124</v>
      </c>
      <c r="M3346" t="s">
        <v>125</v>
      </c>
      <c r="N3346" t="s">
        <v>57</v>
      </c>
      <c r="O3346" s="1">
        <v>46082</v>
      </c>
      <c r="Q3346" s="1">
        <v>46174</v>
      </c>
      <c r="R3346" s="2">
        <v>163.76</v>
      </c>
      <c r="S3346">
        <v>1</v>
      </c>
      <c r="T3346" t="s">
        <v>58</v>
      </c>
      <c r="U3346" t="s">
        <v>59</v>
      </c>
      <c r="V3346" s="4">
        <v>0.375</v>
      </c>
      <c r="W3346" s="2">
        <v>0</v>
      </c>
      <c r="X3346">
        <v>0</v>
      </c>
      <c r="Y3346" t="s">
        <v>60</v>
      </c>
      <c r="Z3346" t="s">
        <v>143</v>
      </c>
      <c r="AA3346">
        <v>0</v>
      </c>
      <c r="AB3346" s="2">
        <v>0</v>
      </c>
      <c r="AC3346" s="2">
        <v>0</v>
      </c>
      <c r="AD3346" s="3">
        <v>0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s="2">
        <v>0</v>
      </c>
      <c r="AK3346" s="2">
        <v>0</v>
      </c>
      <c r="AL3346" s="2">
        <v>61.41</v>
      </c>
      <c r="AM3346" s="2">
        <v>0</v>
      </c>
      <c r="AN3346" s="2">
        <v>0</v>
      </c>
      <c r="AO3346" s="2">
        <v>0</v>
      </c>
      <c r="AP3346" s="2">
        <v>0</v>
      </c>
      <c r="AQ3346" s="2">
        <v>0</v>
      </c>
    </row>
    <row r="3347" spans="1:43" x14ac:dyDescent="0.25">
      <c r="A3347" s="1">
        <v>46146</v>
      </c>
      <c r="B3347" t="s">
        <v>48</v>
      </c>
      <c r="C3347">
        <v>649163</v>
      </c>
      <c r="D3347">
        <v>2033885985</v>
      </c>
      <c r="E3347" t="s">
        <v>767</v>
      </c>
      <c r="F3347" t="s">
        <v>2808</v>
      </c>
      <c r="G3347" t="s">
        <v>51</v>
      </c>
      <c r="H3347" t="s">
        <v>82</v>
      </c>
      <c r="I3347" t="s">
        <v>1796</v>
      </c>
      <c r="J3347" t="s">
        <v>1797</v>
      </c>
      <c r="K3347">
        <v>806645</v>
      </c>
      <c r="L3347" t="s">
        <v>770</v>
      </c>
      <c r="M3347" t="s">
        <v>771</v>
      </c>
      <c r="N3347" t="s">
        <v>57</v>
      </c>
      <c r="O3347" s="1">
        <v>46082</v>
      </c>
      <c r="Q3347" s="1">
        <v>46174</v>
      </c>
      <c r="R3347" s="2">
        <v>54.7</v>
      </c>
      <c r="S3347">
        <v>1</v>
      </c>
      <c r="T3347" t="s">
        <v>58</v>
      </c>
      <c r="U3347" t="s">
        <v>59</v>
      </c>
      <c r="V3347" s="4">
        <v>0.375</v>
      </c>
      <c r="W3347" s="2">
        <v>0</v>
      </c>
      <c r="X3347">
        <v>0</v>
      </c>
      <c r="Y3347" t="s">
        <v>60</v>
      </c>
      <c r="Z3347" t="s">
        <v>143</v>
      </c>
      <c r="AA3347">
        <v>0</v>
      </c>
      <c r="AB3347" s="2">
        <v>0</v>
      </c>
      <c r="AC3347" s="2">
        <v>0</v>
      </c>
      <c r="AD3347" s="3">
        <v>0</v>
      </c>
      <c r="AE3347" s="2">
        <v>0</v>
      </c>
      <c r="AF3347" s="2">
        <v>0</v>
      </c>
      <c r="AG3347" s="2">
        <v>0</v>
      </c>
      <c r="AH3347" s="2">
        <v>0</v>
      </c>
      <c r="AI3347" s="2">
        <v>0</v>
      </c>
      <c r="AJ3347" s="2">
        <v>0</v>
      </c>
      <c r="AK3347" s="2">
        <v>0</v>
      </c>
      <c r="AL3347" s="2">
        <v>20.51</v>
      </c>
      <c r="AM3347" s="2">
        <v>0</v>
      </c>
      <c r="AN3347" s="2">
        <v>0</v>
      </c>
      <c r="AO3347" s="2">
        <v>0</v>
      </c>
      <c r="AP3347" s="2">
        <v>0</v>
      </c>
      <c r="AQ3347" s="2">
        <v>0</v>
      </c>
    </row>
    <row r="3348" spans="1:43" x14ac:dyDescent="0.25">
      <c r="A3348" s="1">
        <v>46146</v>
      </c>
      <c r="B3348" t="s">
        <v>48</v>
      </c>
      <c r="C3348">
        <v>649163</v>
      </c>
      <c r="D3348">
        <v>2033950000</v>
      </c>
      <c r="E3348" t="s">
        <v>999</v>
      </c>
      <c r="F3348" t="s">
        <v>2817</v>
      </c>
      <c r="G3348" t="s">
        <v>51</v>
      </c>
      <c r="H3348" t="s">
        <v>82</v>
      </c>
      <c r="I3348" t="s">
        <v>1796</v>
      </c>
      <c r="J3348" t="s">
        <v>1797</v>
      </c>
      <c r="K3348">
        <v>821015</v>
      </c>
      <c r="L3348" t="s">
        <v>2161</v>
      </c>
      <c r="M3348" t="s">
        <v>2162</v>
      </c>
      <c r="N3348" t="s">
        <v>57</v>
      </c>
      <c r="O3348" s="1">
        <v>46082</v>
      </c>
      <c r="Q3348" s="1">
        <v>46174</v>
      </c>
      <c r="R3348" s="2">
        <v>152.33000000000001</v>
      </c>
      <c r="S3348">
        <v>1</v>
      </c>
      <c r="T3348" t="s">
        <v>58</v>
      </c>
      <c r="U3348" t="s">
        <v>59</v>
      </c>
      <c r="V3348" s="4">
        <v>0.375</v>
      </c>
      <c r="W3348" s="2">
        <v>0</v>
      </c>
      <c r="X3348">
        <v>0</v>
      </c>
      <c r="Y3348" t="s">
        <v>60</v>
      </c>
      <c r="Z3348" t="s">
        <v>143</v>
      </c>
      <c r="AA3348">
        <v>0</v>
      </c>
      <c r="AB3348" s="2">
        <v>0</v>
      </c>
      <c r="AC3348" s="2">
        <v>0</v>
      </c>
      <c r="AD3348" s="3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2">
        <v>0</v>
      </c>
      <c r="AK3348" s="2">
        <v>0</v>
      </c>
      <c r="AL3348" s="2">
        <v>57.12</v>
      </c>
      <c r="AM3348" s="2">
        <v>0</v>
      </c>
      <c r="AN3348" s="2">
        <v>0</v>
      </c>
      <c r="AO3348" s="2">
        <v>0</v>
      </c>
      <c r="AP3348" s="2">
        <v>0</v>
      </c>
      <c r="AQ3348" s="2">
        <v>0</v>
      </c>
    </row>
    <row r="3349" spans="1:43" x14ac:dyDescent="0.25">
      <c r="A3349" s="1">
        <v>46146</v>
      </c>
      <c r="B3349" t="s">
        <v>48</v>
      </c>
      <c r="C3349">
        <v>649163</v>
      </c>
      <c r="D3349">
        <v>2033950098</v>
      </c>
      <c r="E3349" t="s">
        <v>1244</v>
      </c>
      <c r="F3349" t="s">
        <v>415</v>
      </c>
      <c r="G3349" t="s">
        <v>51</v>
      </c>
      <c r="H3349" t="s">
        <v>172</v>
      </c>
      <c r="I3349" t="s">
        <v>1796</v>
      </c>
      <c r="J3349" t="s">
        <v>1797</v>
      </c>
      <c r="K3349">
        <v>946134</v>
      </c>
      <c r="L3349" t="s">
        <v>1152</v>
      </c>
      <c r="M3349" t="s">
        <v>1153</v>
      </c>
      <c r="N3349" t="s">
        <v>57</v>
      </c>
      <c r="O3349" s="1">
        <v>46082</v>
      </c>
      <c r="Q3349" s="1">
        <v>46174</v>
      </c>
      <c r="R3349" s="2">
        <v>77.2</v>
      </c>
      <c r="S3349">
        <v>1</v>
      </c>
      <c r="T3349" t="s">
        <v>58</v>
      </c>
      <c r="U3349" t="s">
        <v>59</v>
      </c>
      <c r="V3349" s="4">
        <v>0.375</v>
      </c>
      <c r="W3349" s="2">
        <v>0</v>
      </c>
      <c r="X3349">
        <v>0</v>
      </c>
      <c r="Y3349" t="s">
        <v>60</v>
      </c>
      <c r="Z3349" t="s">
        <v>143</v>
      </c>
      <c r="AA3349">
        <v>0</v>
      </c>
      <c r="AB3349" s="2">
        <v>0</v>
      </c>
      <c r="AC3349" s="2">
        <v>0</v>
      </c>
      <c r="AD3349" s="3">
        <v>0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s="2">
        <v>0</v>
      </c>
      <c r="AK3349" s="2">
        <v>0</v>
      </c>
      <c r="AL3349" s="2">
        <v>28.95</v>
      </c>
      <c r="AM3349" s="2">
        <v>0</v>
      </c>
      <c r="AN3349" s="2">
        <v>0</v>
      </c>
      <c r="AO3349" s="2">
        <v>0</v>
      </c>
      <c r="AP3349" s="2">
        <v>0</v>
      </c>
      <c r="AQ3349" s="2">
        <v>0</v>
      </c>
    </row>
    <row r="3350" spans="1:43" x14ac:dyDescent="0.25">
      <c r="A3350" s="1">
        <v>46146</v>
      </c>
      <c r="B3350" t="s">
        <v>48</v>
      </c>
      <c r="C3350">
        <v>649163</v>
      </c>
      <c r="D3350">
        <v>2033961189</v>
      </c>
      <c r="E3350" t="s">
        <v>356</v>
      </c>
      <c r="F3350" t="s">
        <v>1142</v>
      </c>
      <c r="G3350" t="s">
        <v>51</v>
      </c>
      <c r="H3350" t="s">
        <v>188</v>
      </c>
      <c r="I3350" t="s">
        <v>1796</v>
      </c>
      <c r="J3350" t="s">
        <v>1797</v>
      </c>
      <c r="K3350">
        <v>812782</v>
      </c>
      <c r="L3350" t="s">
        <v>99</v>
      </c>
      <c r="M3350" t="s">
        <v>100</v>
      </c>
      <c r="N3350" t="s">
        <v>57</v>
      </c>
      <c r="O3350" s="1">
        <v>46082</v>
      </c>
      <c r="Q3350" s="1">
        <v>46174</v>
      </c>
      <c r="R3350" s="2">
        <v>158.69999999999999</v>
      </c>
      <c r="S3350">
        <v>1</v>
      </c>
      <c r="T3350" t="s">
        <v>58</v>
      </c>
      <c r="U3350" t="s">
        <v>59</v>
      </c>
      <c r="V3350" s="4">
        <v>0.375</v>
      </c>
      <c r="W3350" s="2">
        <v>0</v>
      </c>
      <c r="X3350">
        <v>0</v>
      </c>
      <c r="Y3350" t="s">
        <v>60</v>
      </c>
      <c r="Z3350" t="s">
        <v>143</v>
      </c>
      <c r="AA3350">
        <v>0</v>
      </c>
      <c r="AB3350" s="2">
        <v>0</v>
      </c>
      <c r="AC3350" s="2">
        <v>0</v>
      </c>
      <c r="AD3350" s="3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2">
        <v>0</v>
      </c>
      <c r="AK3350" s="2">
        <v>0</v>
      </c>
      <c r="AL3350" s="2">
        <v>59.51</v>
      </c>
      <c r="AM3350" s="2">
        <v>0</v>
      </c>
      <c r="AN3350" s="2">
        <v>0</v>
      </c>
      <c r="AO3350" s="2">
        <v>0</v>
      </c>
      <c r="AP3350" s="2">
        <v>0</v>
      </c>
      <c r="AQ3350" s="2">
        <v>0</v>
      </c>
    </row>
    <row r="3351" spans="1:43" x14ac:dyDescent="0.25">
      <c r="A3351" s="1">
        <v>46146</v>
      </c>
      <c r="B3351" t="s">
        <v>48</v>
      </c>
      <c r="C3351">
        <v>649163</v>
      </c>
      <c r="D3351">
        <v>2033985139</v>
      </c>
      <c r="E3351" t="s">
        <v>908</v>
      </c>
      <c r="F3351" t="s">
        <v>75</v>
      </c>
      <c r="G3351" t="s">
        <v>51</v>
      </c>
      <c r="H3351" t="s">
        <v>52</v>
      </c>
      <c r="I3351" t="s">
        <v>1796</v>
      </c>
      <c r="J3351" t="s">
        <v>1797</v>
      </c>
      <c r="K3351">
        <v>885445</v>
      </c>
      <c r="L3351" t="s">
        <v>854</v>
      </c>
      <c r="M3351" t="s">
        <v>855</v>
      </c>
      <c r="N3351" t="s">
        <v>57</v>
      </c>
      <c r="O3351" s="1">
        <v>46082</v>
      </c>
      <c r="Q3351" s="1">
        <v>46174</v>
      </c>
      <c r="R3351" s="2">
        <v>83.77</v>
      </c>
      <c r="S3351">
        <v>1</v>
      </c>
      <c r="T3351" t="s">
        <v>58</v>
      </c>
      <c r="U3351" t="s">
        <v>59</v>
      </c>
      <c r="V3351" s="4">
        <v>0.375</v>
      </c>
      <c r="W3351" s="2">
        <v>0</v>
      </c>
      <c r="X3351">
        <v>0</v>
      </c>
      <c r="Y3351" t="s">
        <v>60</v>
      </c>
      <c r="Z3351" t="s">
        <v>143</v>
      </c>
      <c r="AA3351">
        <v>0</v>
      </c>
      <c r="AB3351" s="2">
        <v>0</v>
      </c>
      <c r="AC3351" s="2">
        <v>0</v>
      </c>
      <c r="AD3351" s="3">
        <v>0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s="2">
        <v>0</v>
      </c>
      <c r="AK3351" s="2">
        <v>0</v>
      </c>
      <c r="AL3351" s="2">
        <v>31.41</v>
      </c>
      <c r="AM3351" s="2">
        <v>0</v>
      </c>
      <c r="AN3351" s="2">
        <v>0</v>
      </c>
      <c r="AO3351" s="2">
        <v>0</v>
      </c>
      <c r="AP3351" s="2">
        <v>0</v>
      </c>
      <c r="AQ3351" s="2">
        <v>0</v>
      </c>
    </row>
    <row r="3352" spans="1:43" x14ac:dyDescent="0.25">
      <c r="A3352" s="1">
        <v>46146</v>
      </c>
      <c r="B3352" t="s">
        <v>48</v>
      </c>
      <c r="C3352">
        <v>649163</v>
      </c>
      <c r="D3352">
        <v>2033987947</v>
      </c>
      <c r="E3352" t="s">
        <v>2821</v>
      </c>
      <c r="F3352" t="s">
        <v>2822</v>
      </c>
      <c r="G3352" t="s">
        <v>51</v>
      </c>
      <c r="H3352" t="s">
        <v>82</v>
      </c>
      <c r="I3352" t="s">
        <v>1796</v>
      </c>
      <c r="J3352" t="s">
        <v>1797</v>
      </c>
      <c r="K3352">
        <v>824076</v>
      </c>
      <c r="L3352" t="s">
        <v>158</v>
      </c>
      <c r="M3352" t="s">
        <v>159</v>
      </c>
      <c r="N3352" t="s">
        <v>57</v>
      </c>
      <c r="O3352" s="1">
        <v>46082</v>
      </c>
      <c r="Q3352" s="1">
        <v>46174</v>
      </c>
      <c r="R3352" s="2">
        <v>78.760000000000005</v>
      </c>
      <c r="S3352">
        <v>1</v>
      </c>
      <c r="T3352" t="s">
        <v>58</v>
      </c>
      <c r="U3352" t="s">
        <v>59</v>
      </c>
      <c r="V3352" s="4">
        <v>0.375</v>
      </c>
      <c r="W3352" s="2">
        <v>0</v>
      </c>
      <c r="X3352">
        <v>0</v>
      </c>
      <c r="Y3352" t="s">
        <v>60</v>
      </c>
      <c r="Z3352" t="s">
        <v>143</v>
      </c>
      <c r="AA3352">
        <v>0</v>
      </c>
      <c r="AB3352" s="2">
        <v>0</v>
      </c>
      <c r="AC3352" s="2">
        <v>0</v>
      </c>
      <c r="AD3352" s="3">
        <v>0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2">
        <v>0</v>
      </c>
      <c r="AK3352" s="2">
        <v>0</v>
      </c>
      <c r="AL3352" s="2">
        <v>29.54</v>
      </c>
      <c r="AM3352" s="2">
        <v>0</v>
      </c>
      <c r="AN3352" s="2">
        <v>0</v>
      </c>
      <c r="AO3352" s="2">
        <v>0</v>
      </c>
      <c r="AP3352" s="2">
        <v>0</v>
      </c>
      <c r="AQ3352" s="2">
        <v>0</v>
      </c>
    </row>
    <row r="3353" spans="1:43" x14ac:dyDescent="0.25">
      <c r="A3353" s="1">
        <v>46146</v>
      </c>
      <c r="B3353" t="s">
        <v>48</v>
      </c>
      <c r="C3353">
        <v>649163</v>
      </c>
      <c r="D3353">
        <v>2033991825</v>
      </c>
      <c r="E3353" t="s">
        <v>1245</v>
      </c>
      <c r="F3353" t="s">
        <v>75</v>
      </c>
      <c r="G3353" t="s">
        <v>51</v>
      </c>
      <c r="H3353" t="s">
        <v>106</v>
      </c>
      <c r="I3353" t="s">
        <v>1796</v>
      </c>
      <c r="J3353" t="s">
        <v>1797</v>
      </c>
      <c r="K3353">
        <v>877790</v>
      </c>
      <c r="L3353" t="s">
        <v>301</v>
      </c>
      <c r="M3353" t="s">
        <v>302</v>
      </c>
      <c r="N3353" t="s">
        <v>57</v>
      </c>
      <c r="O3353" s="1">
        <v>46081</v>
      </c>
      <c r="Q3353" s="1">
        <v>46170</v>
      </c>
      <c r="R3353" s="2">
        <v>67.150000000000006</v>
      </c>
      <c r="S3353">
        <v>1</v>
      </c>
      <c r="T3353" t="s">
        <v>58</v>
      </c>
      <c r="U3353" t="s">
        <v>59</v>
      </c>
      <c r="V3353" s="4">
        <v>0.375</v>
      </c>
      <c r="W3353" s="2">
        <v>0</v>
      </c>
      <c r="X3353">
        <v>0</v>
      </c>
      <c r="Y3353" t="s">
        <v>60</v>
      </c>
      <c r="Z3353" t="s">
        <v>143</v>
      </c>
      <c r="AA3353">
        <v>0</v>
      </c>
      <c r="AB3353" s="2">
        <v>0</v>
      </c>
      <c r="AC3353" s="2">
        <v>0</v>
      </c>
      <c r="AD3353" s="3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s="2">
        <v>0</v>
      </c>
      <c r="AK3353" s="2">
        <v>0</v>
      </c>
      <c r="AL3353" s="2">
        <v>25.18</v>
      </c>
      <c r="AM3353" s="2">
        <v>0</v>
      </c>
      <c r="AN3353" s="2">
        <v>0</v>
      </c>
      <c r="AO3353" s="2">
        <v>0</v>
      </c>
      <c r="AP3353" s="2">
        <v>0</v>
      </c>
      <c r="AQ3353" s="2">
        <v>0</v>
      </c>
    </row>
    <row r="3354" spans="1:43" x14ac:dyDescent="0.25">
      <c r="A3354" s="1">
        <v>46146</v>
      </c>
      <c r="B3354" t="s">
        <v>48</v>
      </c>
      <c r="C3354">
        <v>649163</v>
      </c>
      <c r="D3354">
        <v>2033994717</v>
      </c>
      <c r="E3354" t="s">
        <v>320</v>
      </c>
      <c r="F3354" t="s">
        <v>2823</v>
      </c>
      <c r="G3354" t="s">
        <v>51</v>
      </c>
      <c r="H3354" t="s">
        <v>82</v>
      </c>
      <c r="I3354" t="s">
        <v>1796</v>
      </c>
      <c r="J3354" t="s">
        <v>1797</v>
      </c>
      <c r="K3354">
        <v>806645</v>
      </c>
      <c r="L3354" t="s">
        <v>770</v>
      </c>
      <c r="M3354" t="s">
        <v>771</v>
      </c>
      <c r="N3354" t="s">
        <v>57</v>
      </c>
      <c r="O3354" s="1">
        <v>46082</v>
      </c>
      <c r="Q3354" s="1">
        <v>46174</v>
      </c>
      <c r="R3354" s="2">
        <v>152.33000000000001</v>
      </c>
      <c r="S3354">
        <v>1</v>
      </c>
      <c r="T3354" t="s">
        <v>58</v>
      </c>
      <c r="U3354" t="s">
        <v>59</v>
      </c>
      <c r="V3354" s="4">
        <v>0.375</v>
      </c>
      <c r="W3354" s="2">
        <v>0</v>
      </c>
      <c r="X3354">
        <v>0</v>
      </c>
      <c r="Y3354" t="s">
        <v>60</v>
      </c>
      <c r="Z3354" t="s">
        <v>143</v>
      </c>
      <c r="AA3354">
        <v>0</v>
      </c>
      <c r="AB3354" s="2">
        <v>0</v>
      </c>
      <c r="AC3354" s="2">
        <v>0</v>
      </c>
      <c r="AD3354" s="3">
        <v>0</v>
      </c>
      <c r="AE3354" s="2">
        <v>0</v>
      </c>
      <c r="AF3354" s="2">
        <v>0</v>
      </c>
      <c r="AG3354" s="2">
        <v>0</v>
      </c>
      <c r="AH3354" s="2">
        <v>0</v>
      </c>
      <c r="AI3354" s="2">
        <v>0</v>
      </c>
      <c r="AJ3354" s="2">
        <v>0</v>
      </c>
      <c r="AK3354" s="2">
        <v>0</v>
      </c>
      <c r="AL3354" s="2">
        <v>57.12</v>
      </c>
      <c r="AM3354" s="2">
        <v>0</v>
      </c>
      <c r="AN3354" s="2">
        <v>0</v>
      </c>
      <c r="AO3354" s="2">
        <v>0</v>
      </c>
      <c r="AP3354" s="2">
        <v>0</v>
      </c>
      <c r="AQ3354" s="2">
        <v>0</v>
      </c>
    </row>
    <row r="3355" spans="1:43" x14ac:dyDescent="0.25">
      <c r="A3355" s="1">
        <v>46146</v>
      </c>
      <c r="B3355" t="s">
        <v>48</v>
      </c>
      <c r="C3355">
        <v>649163</v>
      </c>
      <c r="D3355">
        <v>2032636463</v>
      </c>
      <c r="E3355" t="s">
        <v>665</v>
      </c>
      <c r="F3355" t="s">
        <v>812</v>
      </c>
      <c r="G3355" t="s">
        <v>51</v>
      </c>
      <c r="H3355" t="s">
        <v>52</v>
      </c>
      <c r="I3355" t="s">
        <v>1691</v>
      </c>
      <c r="J3355" t="s">
        <v>1694</v>
      </c>
      <c r="K3355">
        <v>757850</v>
      </c>
      <c r="L3355" t="s">
        <v>1714</v>
      </c>
      <c r="M3355" t="s">
        <v>1087</v>
      </c>
      <c r="N3355" t="s">
        <v>57</v>
      </c>
      <c r="O3355" s="1">
        <v>46023</v>
      </c>
      <c r="Q3355" s="1">
        <v>46174</v>
      </c>
      <c r="R3355" s="2">
        <v>541.14</v>
      </c>
      <c r="S3355">
        <v>1</v>
      </c>
      <c r="T3355" t="s">
        <v>58</v>
      </c>
      <c r="U3355" t="s">
        <v>59</v>
      </c>
      <c r="V3355" s="3">
        <v>0.08</v>
      </c>
      <c r="W3355" s="2">
        <v>0</v>
      </c>
      <c r="X3355">
        <v>0</v>
      </c>
      <c r="Y3355" t="s">
        <v>60</v>
      </c>
      <c r="Z3355" t="s">
        <v>143</v>
      </c>
      <c r="AA3355">
        <v>0</v>
      </c>
      <c r="AB3355" s="2">
        <v>0</v>
      </c>
      <c r="AC3355" s="2">
        <v>0</v>
      </c>
      <c r="AD3355" s="3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2">
        <v>0</v>
      </c>
      <c r="AK3355" s="2">
        <v>0</v>
      </c>
      <c r="AL3355" s="2">
        <v>43.29</v>
      </c>
      <c r="AM3355" s="2">
        <v>0</v>
      </c>
      <c r="AN3355" s="2">
        <v>0</v>
      </c>
      <c r="AO3355" s="2">
        <v>0</v>
      </c>
      <c r="AP3355" s="2">
        <v>0</v>
      </c>
      <c r="AQ3355" s="2">
        <v>0</v>
      </c>
    </row>
    <row r="3356" spans="1:43" x14ac:dyDescent="0.25">
      <c r="A3356" s="1">
        <v>46146</v>
      </c>
      <c r="B3356" t="s">
        <v>48</v>
      </c>
      <c r="C3356">
        <v>649163</v>
      </c>
      <c r="D3356">
        <v>2032646033</v>
      </c>
      <c r="E3356" t="s">
        <v>859</v>
      </c>
      <c r="F3356" t="s">
        <v>294</v>
      </c>
      <c r="G3356" t="s">
        <v>51</v>
      </c>
      <c r="H3356" t="s">
        <v>52</v>
      </c>
      <c r="I3356" t="s">
        <v>1691</v>
      </c>
      <c r="J3356" t="s">
        <v>1692</v>
      </c>
      <c r="K3356">
        <v>929503</v>
      </c>
      <c r="L3356" t="s">
        <v>55</v>
      </c>
      <c r="M3356" t="s">
        <v>56</v>
      </c>
      <c r="N3356" t="s">
        <v>57</v>
      </c>
      <c r="O3356" s="1">
        <v>46023</v>
      </c>
      <c r="Q3356" s="1">
        <v>46174</v>
      </c>
      <c r="R3356" s="2">
        <v>64.540000000000006</v>
      </c>
      <c r="S3356">
        <v>1</v>
      </c>
      <c r="T3356" t="s">
        <v>58</v>
      </c>
      <c r="U3356" t="s">
        <v>59</v>
      </c>
      <c r="V3356" s="3">
        <v>0.38</v>
      </c>
      <c r="W3356" s="2">
        <v>0</v>
      </c>
      <c r="X3356">
        <v>0</v>
      </c>
      <c r="Y3356" t="s">
        <v>60</v>
      </c>
      <c r="Z3356" t="s">
        <v>143</v>
      </c>
      <c r="AA3356">
        <v>0</v>
      </c>
      <c r="AB3356" s="2">
        <v>0</v>
      </c>
      <c r="AC3356" s="2">
        <v>0</v>
      </c>
      <c r="AD3356" s="3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0</v>
      </c>
      <c r="AL3356" s="2">
        <v>24.53</v>
      </c>
      <c r="AM3356" s="2">
        <v>0</v>
      </c>
      <c r="AN3356" s="2">
        <v>0</v>
      </c>
      <c r="AO3356" s="2">
        <v>0</v>
      </c>
      <c r="AP3356" s="2">
        <v>0</v>
      </c>
      <c r="AQ3356" s="2">
        <v>0</v>
      </c>
    </row>
    <row r="3357" spans="1:43" x14ac:dyDescent="0.25">
      <c r="A3357" s="1">
        <v>46146</v>
      </c>
      <c r="B3357" t="s">
        <v>48</v>
      </c>
      <c r="C3357">
        <v>649163</v>
      </c>
      <c r="D3357">
        <v>2032648273</v>
      </c>
      <c r="E3357" t="s">
        <v>2956</v>
      </c>
      <c r="F3357" t="s">
        <v>248</v>
      </c>
      <c r="G3357" t="s">
        <v>51</v>
      </c>
      <c r="H3357" t="s">
        <v>82</v>
      </c>
      <c r="I3357" t="s">
        <v>1691</v>
      </c>
      <c r="J3357" t="s">
        <v>1692</v>
      </c>
      <c r="K3357">
        <v>820873</v>
      </c>
      <c r="L3357" t="s">
        <v>249</v>
      </c>
      <c r="M3357" t="s">
        <v>250</v>
      </c>
      <c r="N3357" t="s">
        <v>57</v>
      </c>
      <c r="O3357" s="1">
        <v>46027</v>
      </c>
      <c r="Q3357" s="1">
        <v>46178</v>
      </c>
      <c r="R3357" s="2">
        <v>42.1</v>
      </c>
      <c r="S3357">
        <v>1</v>
      </c>
      <c r="T3357" t="s">
        <v>58</v>
      </c>
      <c r="U3357" t="s">
        <v>59</v>
      </c>
      <c r="V3357" s="3">
        <v>0.38</v>
      </c>
      <c r="W3357" s="2">
        <v>0</v>
      </c>
      <c r="X3357">
        <v>0</v>
      </c>
      <c r="Y3357" t="s">
        <v>60</v>
      </c>
      <c r="Z3357" t="s">
        <v>143</v>
      </c>
      <c r="AA3357">
        <v>0</v>
      </c>
      <c r="AB3357" s="2">
        <v>0</v>
      </c>
      <c r="AC3357" s="2">
        <v>0</v>
      </c>
      <c r="AD3357" s="3">
        <v>0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s="2">
        <v>0</v>
      </c>
      <c r="AK3357" s="2">
        <v>0</v>
      </c>
      <c r="AL3357" s="2">
        <v>16</v>
      </c>
      <c r="AM3357" s="2">
        <v>0</v>
      </c>
      <c r="AN3357" s="2">
        <v>0</v>
      </c>
      <c r="AO3357" s="2">
        <v>0</v>
      </c>
      <c r="AP3357" s="2">
        <v>0</v>
      </c>
      <c r="AQ3357" s="2">
        <v>0</v>
      </c>
    </row>
    <row r="3358" spans="1:43" x14ac:dyDescent="0.25">
      <c r="A3358" s="1">
        <v>46146</v>
      </c>
      <c r="B3358" t="s">
        <v>48</v>
      </c>
      <c r="C3358">
        <v>649163</v>
      </c>
      <c r="D3358">
        <v>2032651586</v>
      </c>
      <c r="E3358" t="s">
        <v>1680</v>
      </c>
      <c r="F3358" t="s">
        <v>574</v>
      </c>
      <c r="G3358" t="s">
        <v>51</v>
      </c>
      <c r="H3358" t="s">
        <v>52</v>
      </c>
      <c r="I3358" t="s">
        <v>1691</v>
      </c>
      <c r="J3358" t="s">
        <v>1694</v>
      </c>
      <c r="K3358">
        <v>885445</v>
      </c>
      <c r="L3358" t="s">
        <v>854</v>
      </c>
      <c r="M3358" t="s">
        <v>855</v>
      </c>
      <c r="N3358" t="s">
        <v>57</v>
      </c>
      <c r="O3358" s="1">
        <v>46023</v>
      </c>
      <c r="Q3358" s="1">
        <v>46174</v>
      </c>
      <c r="R3358" s="2">
        <v>282.02999999999997</v>
      </c>
      <c r="S3358">
        <v>1</v>
      </c>
      <c r="T3358" t="s">
        <v>58</v>
      </c>
      <c r="U3358" t="s">
        <v>59</v>
      </c>
      <c r="V3358" s="3">
        <v>0.38</v>
      </c>
      <c r="W3358" s="2">
        <v>0</v>
      </c>
      <c r="X3358">
        <v>0</v>
      </c>
      <c r="Y3358" t="s">
        <v>60</v>
      </c>
      <c r="Z3358" t="s">
        <v>143</v>
      </c>
      <c r="AA3358">
        <v>0</v>
      </c>
      <c r="AB3358" s="2">
        <v>0</v>
      </c>
      <c r="AC3358" s="2">
        <v>0</v>
      </c>
      <c r="AD3358" s="3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2">
        <v>0</v>
      </c>
      <c r="AK3358" s="2">
        <v>0</v>
      </c>
      <c r="AL3358" s="2">
        <v>107.17</v>
      </c>
      <c r="AM3358" s="2">
        <v>0</v>
      </c>
      <c r="AN3358" s="2">
        <v>0</v>
      </c>
      <c r="AO3358" s="2">
        <v>0</v>
      </c>
      <c r="AP3358" s="2">
        <v>0</v>
      </c>
      <c r="AQ3358" s="2">
        <v>0</v>
      </c>
    </row>
    <row r="3359" spans="1:43" x14ac:dyDescent="0.25">
      <c r="A3359" s="1">
        <v>46146</v>
      </c>
      <c r="B3359" t="s">
        <v>48</v>
      </c>
      <c r="C3359">
        <v>649163</v>
      </c>
      <c r="D3359">
        <v>2032651587</v>
      </c>
      <c r="E3359" t="s">
        <v>1680</v>
      </c>
      <c r="F3359" t="s">
        <v>574</v>
      </c>
      <c r="G3359" t="s">
        <v>51</v>
      </c>
      <c r="H3359" t="s">
        <v>52</v>
      </c>
      <c r="I3359" t="s">
        <v>1691</v>
      </c>
      <c r="J3359" t="s">
        <v>1695</v>
      </c>
      <c r="K3359">
        <v>885445</v>
      </c>
      <c r="L3359" t="s">
        <v>854</v>
      </c>
      <c r="M3359" t="s">
        <v>855</v>
      </c>
      <c r="N3359" t="s">
        <v>57</v>
      </c>
      <c r="O3359" s="1">
        <v>46023</v>
      </c>
      <c r="Q3359" s="1">
        <v>46174</v>
      </c>
      <c r="R3359" s="2">
        <v>7.09</v>
      </c>
      <c r="S3359">
        <v>1</v>
      </c>
      <c r="T3359" t="s">
        <v>58</v>
      </c>
      <c r="U3359" t="s">
        <v>59</v>
      </c>
      <c r="V3359" s="3">
        <v>0.38</v>
      </c>
      <c r="W3359" s="2">
        <v>0</v>
      </c>
      <c r="X3359">
        <v>0</v>
      </c>
      <c r="Y3359" t="s">
        <v>60</v>
      </c>
      <c r="Z3359" t="s">
        <v>143</v>
      </c>
      <c r="AA3359">
        <v>0</v>
      </c>
      <c r="AB3359" s="2">
        <v>0</v>
      </c>
      <c r="AC3359" s="2">
        <v>0</v>
      </c>
      <c r="AD3359" s="3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2">
        <v>0</v>
      </c>
      <c r="AK3359" s="2">
        <v>0</v>
      </c>
      <c r="AL3359" s="2">
        <v>2.69</v>
      </c>
      <c r="AM3359" s="2">
        <v>0</v>
      </c>
      <c r="AN3359" s="2">
        <v>0</v>
      </c>
      <c r="AO3359" s="2">
        <v>0</v>
      </c>
      <c r="AP3359" s="2">
        <v>0</v>
      </c>
      <c r="AQ3359" s="2">
        <v>0</v>
      </c>
    </row>
    <row r="3360" spans="1:43" x14ac:dyDescent="0.25">
      <c r="A3360" s="1">
        <v>46146</v>
      </c>
      <c r="B3360" t="s">
        <v>48</v>
      </c>
      <c r="C3360">
        <v>649163</v>
      </c>
      <c r="D3360">
        <v>2032653504</v>
      </c>
      <c r="E3360" t="s">
        <v>2957</v>
      </c>
      <c r="F3360" t="s">
        <v>308</v>
      </c>
      <c r="G3360" t="s">
        <v>51</v>
      </c>
      <c r="H3360" t="s">
        <v>52</v>
      </c>
      <c r="I3360" t="s">
        <v>1691</v>
      </c>
      <c r="J3360" t="s">
        <v>1694</v>
      </c>
      <c r="K3360">
        <v>896468</v>
      </c>
      <c r="L3360" t="s">
        <v>741</v>
      </c>
      <c r="M3360" t="s">
        <v>448</v>
      </c>
      <c r="N3360" t="s">
        <v>57</v>
      </c>
      <c r="O3360" s="1">
        <v>46023</v>
      </c>
      <c r="Q3360" s="1">
        <v>46174</v>
      </c>
      <c r="R3360" s="2">
        <v>732.9</v>
      </c>
      <c r="S3360">
        <v>1</v>
      </c>
      <c r="T3360" t="s">
        <v>58</v>
      </c>
      <c r="U3360" t="s">
        <v>59</v>
      </c>
      <c r="V3360" s="3">
        <v>0.08</v>
      </c>
      <c r="W3360" s="2">
        <v>0</v>
      </c>
      <c r="X3360">
        <v>0</v>
      </c>
      <c r="Y3360" t="s">
        <v>60</v>
      </c>
      <c r="Z3360" t="s">
        <v>143</v>
      </c>
      <c r="AA3360">
        <v>0</v>
      </c>
      <c r="AB3360" s="2">
        <v>0</v>
      </c>
      <c r="AC3360" s="2">
        <v>0</v>
      </c>
      <c r="AD3360" s="3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s="2">
        <v>0</v>
      </c>
      <c r="AK3360" s="2">
        <v>0</v>
      </c>
      <c r="AL3360" s="2">
        <v>58.63</v>
      </c>
      <c r="AM3360" s="2">
        <v>0</v>
      </c>
      <c r="AN3360" s="2">
        <v>0</v>
      </c>
      <c r="AO3360" s="2">
        <v>0</v>
      </c>
      <c r="AP3360" s="2">
        <v>0</v>
      </c>
      <c r="AQ3360" s="2">
        <v>0</v>
      </c>
    </row>
    <row r="3361" spans="1:43" x14ac:dyDescent="0.25">
      <c r="A3361" s="1">
        <v>46146</v>
      </c>
      <c r="B3361" t="s">
        <v>48</v>
      </c>
      <c r="C3361">
        <v>649163</v>
      </c>
      <c r="D3361">
        <v>2032653505</v>
      </c>
      <c r="E3361" t="s">
        <v>2957</v>
      </c>
      <c r="F3361" t="s">
        <v>308</v>
      </c>
      <c r="G3361" t="s">
        <v>51</v>
      </c>
      <c r="H3361" t="s">
        <v>52</v>
      </c>
      <c r="I3361" t="s">
        <v>1691</v>
      </c>
      <c r="J3361" t="s">
        <v>1695</v>
      </c>
      <c r="K3361">
        <v>896468</v>
      </c>
      <c r="L3361" t="s">
        <v>741</v>
      </c>
      <c r="M3361" t="s">
        <v>448</v>
      </c>
      <c r="N3361" t="s">
        <v>57</v>
      </c>
      <c r="O3361" s="1">
        <v>46023</v>
      </c>
      <c r="Q3361" s="1">
        <v>46174</v>
      </c>
      <c r="R3361" s="2">
        <v>7.09</v>
      </c>
      <c r="S3361">
        <v>1</v>
      </c>
      <c r="T3361" t="s">
        <v>58</v>
      </c>
      <c r="U3361" t="s">
        <v>59</v>
      </c>
      <c r="V3361" s="3">
        <v>0.08</v>
      </c>
      <c r="W3361" s="2">
        <v>0</v>
      </c>
      <c r="X3361">
        <v>0</v>
      </c>
      <c r="Y3361" t="s">
        <v>60</v>
      </c>
      <c r="Z3361" t="s">
        <v>143</v>
      </c>
      <c r="AA3361">
        <v>0</v>
      </c>
      <c r="AB3361" s="2">
        <v>0</v>
      </c>
      <c r="AC3361" s="2">
        <v>0</v>
      </c>
      <c r="AD3361" s="3">
        <v>0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s="2">
        <v>0</v>
      </c>
      <c r="AK3361" s="2">
        <v>0</v>
      </c>
      <c r="AL3361" s="2">
        <v>0.56999999999999995</v>
      </c>
      <c r="AM3361" s="2">
        <v>0</v>
      </c>
      <c r="AN3361" s="2">
        <v>0</v>
      </c>
      <c r="AO3361" s="2">
        <v>0</v>
      </c>
      <c r="AP3361" s="2">
        <v>0</v>
      </c>
      <c r="AQ3361" s="2">
        <v>0</v>
      </c>
    </row>
    <row r="3362" spans="1:43" x14ac:dyDescent="0.25">
      <c r="A3362" s="1">
        <v>46146</v>
      </c>
      <c r="B3362" t="s">
        <v>48</v>
      </c>
      <c r="C3362">
        <v>649163</v>
      </c>
      <c r="D3362">
        <v>2032658115</v>
      </c>
      <c r="E3362" t="s">
        <v>1475</v>
      </c>
      <c r="F3362" t="s">
        <v>1476</v>
      </c>
      <c r="G3362" t="s">
        <v>51</v>
      </c>
      <c r="H3362" t="s">
        <v>110</v>
      </c>
      <c r="I3362" t="s">
        <v>1691</v>
      </c>
      <c r="J3362" t="s">
        <v>1695</v>
      </c>
      <c r="K3362">
        <v>673059</v>
      </c>
      <c r="L3362" t="s">
        <v>90</v>
      </c>
      <c r="M3362" t="s">
        <v>91</v>
      </c>
      <c r="N3362" t="s">
        <v>57</v>
      </c>
      <c r="O3362" s="1">
        <v>46023</v>
      </c>
      <c r="Q3362" s="1">
        <v>46174</v>
      </c>
      <c r="R3362" s="2">
        <v>9.9499999999999993</v>
      </c>
      <c r="S3362">
        <v>1</v>
      </c>
      <c r="T3362" t="s">
        <v>58</v>
      </c>
      <c r="U3362" t="s">
        <v>1183</v>
      </c>
      <c r="V3362" s="3">
        <v>0.38</v>
      </c>
      <c r="W3362" s="2">
        <v>0</v>
      </c>
      <c r="X3362">
        <v>0</v>
      </c>
      <c r="Y3362" t="s">
        <v>60</v>
      </c>
      <c r="Z3362" t="s">
        <v>143</v>
      </c>
      <c r="AA3362">
        <v>0</v>
      </c>
      <c r="AB3362" s="2">
        <v>0</v>
      </c>
      <c r="AC3362" s="2">
        <v>0</v>
      </c>
      <c r="AD3362" s="3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s="2">
        <v>0</v>
      </c>
      <c r="AK3362" s="2">
        <v>0</v>
      </c>
      <c r="AL3362" s="2">
        <v>0</v>
      </c>
      <c r="AM3362" s="2">
        <v>3.78</v>
      </c>
      <c r="AN3362" s="2">
        <v>3.78</v>
      </c>
      <c r="AO3362" s="2">
        <v>0</v>
      </c>
      <c r="AP3362" s="2">
        <v>0</v>
      </c>
      <c r="AQ3362" s="2">
        <v>0</v>
      </c>
    </row>
    <row r="3363" spans="1:43" x14ac:dyDescent="0.25">
      <c r="A3363" s="1">
        <v>46146</v>
      </c>
      <c r="B3363" t="s">
        <v>48</v>
      </c>
      <c r="C3363">
        <v>649163</v>
      </c>
      <c r="D3363">
        <v>2032658116</v>
      </c>
      <c r="E3363" t="s">
        <v>1475</v>
      </c>
      <c r="F3363" t="s">
        <v>1476</v>
      </c>
      <c r="G3363" t="s">
        <v>51</v>
      </c>
      <c r="H3363" t="s">
        <v>110</v>
      </c>
      <c r="I3363" t="s">
        <v>1691</v>
      </c>
      <c r="J3363" t="s">
        <v>1692</v>
      </c>
      <c r="K3363">
        <v>673059</v>
      </c>
      <c r="L3363" t="s">
        <v>90</v>
      </c>
      <c r="M3363" t="s">
        <v>91</v>
      </c>
      <c r="N3363" t="s">
        <v>57</v>
      </c>
      <c r="O3363" s="1">
        <v>46023</v>
      </c>
      <c r="Q3363" s="1">
        <v>46174</v>
      </c>
      <c r="R3363" s="2">
        <v>49.28</v>
      </c>
      <c r="S3363">
        <v>1</v>
      </c>
      <c r="T3363" t="s">
        <v>58</v>
      </c>
      <c r="U3363" t="s">
        <v>59</v>
      </c>
      <c r="V3363" s="3">
        <v>0.38</v>
      </c>
      <c r="W3363" s="2">
        <v>0</v>
      </c>
      <c r="X3363">
        <v>0</v>
      </c>
      <c r="Y3363" t="s">
        <v>60</v>
      </c>
      <c r="Z3363" t="s">
        <v>143</v>
      </c>
      <c r="AA3363">
        <v>0</v>
      </c>
      <c r="AB3363" s="2">
        <v>0</v>
      </c>
      <c r="AC3363" s="2">
        <v>0</v>
      </c>
      <c r="AD3363" s="3">
        <v>0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s="2">
        <v>0</v>
      </c>
      <c r="AK3363" s="2">
        <v>0</v>
      </c>
      <c r="AL3363" s="2">
        <v>18.73</v>
      </c>
      <c r="AM3363" s="2">
        <v>0</v>
      </c>
      <c r="AN3363" s="2">
        <v>0</v>
      </c>
      <c r="AO3363" s="2">
        <v>0</v>
      </c>
      <c r="AP3363" s="2">
        <v>0</v>
      </c>
      <c r="AQ3363" s="2">
        <v>0</v>
      </c>
    </row>
    <row r="3364" spans="1:43" x14ac:dyDescent="0.25">
      <c r="A3364" s="1">
        <v>46146</v>
      </c>
      <c r="B3364" t="s">
        <v>48</v>
      </c>
      <c r="C3364">
        <v>649163</v>
      </c>
      <c r="D3364">
        <v>2032659900</v>
      </c>
      <c r="E3364" t="s">
        <v>820</v>
      </c>
      <c r="F3364" t="s">
        <v>342</v>
      </c>
      <c r="G3364" t="s">
        <v>51</v>
      </c>
      <c r="H3364" t="s">
        <v>82</v>
      </c>
      <c r="I3364" t="s">
        <v>1691</v>
      </c>
      <c r="J3364" t="s">
        <v>1694</v>
      </c>
      <c r="K3364">
        <v>824062</v>
      </c>
      <c r="L3364" t="s">
        <v>400</v>
      </c>
      <c r="M3364" t="s">
        <v>401</v>
      </c>
      <c r="N3364" t="s">
        <v>57</v>
      </c>
      <c r="O3364" s="1">
        <v>46023</v>
      </c>
      <c r="Q3364" s="1">
        <v>46174</v>
      </c>
      <c r="R3364" s="2">
        <v>333.96</v>
      </c>
      <c r="S3364">
        <v>1</v>
      </c>
      <c r="T3364" t="s">
        <v>58</v>
      </c>
      <c r="U3364" t="s">
        <v>59</v>
      </c>
      <c r="V3364" s="3">
        <v>0.38</v>
      </c>
      <c r="W3364" s="2">
        <v>0</v>
      </c>
      <c r="X3364">
        <v>0</v>
      </c>
      <c r="Y3364" t="s">
        <v>60</v>
      </c>
      <c r="Z3364" t="s">
        <v>143</v>
      </c>
      <c r="AA3364">
        <v>0</v>
      </c>
      <c r="AB3364" s="2">
        <v>0</v>
      </c>
      <c r="AC3364" s="2">
        <v>0</v>
      </c>
      <c r="AD3364" s="3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0</v>
      </c>
      <c r="AL3364" s="2">
        <v>126.9</v>
      </c>
      <c r="AM3364" s="2">
        <v>0</v>
      </c>
      <c r="AN3364" s="2">
        <v>0</v>
      </c>
      <c r="AO3364" s="2">
        <v>0</v>
      </c>
      <c r="AP3364" s="2">
        <v>0</v>
      </c>
      <c r="AQ3364" s="2">
        <v>0</v>
      </c>
    </row>
    <row r="3365" spans="1:43" x14ac:dyDescent="0.25">
      <c r="A3365" s="1">
        <v>46146</v>
      </c>
      <c r="B3365" t="s">
        <v>48</v>
      </c>
      <c r="C3365">
        <v>649163</v>
      </c>
      <c r="D3365">
        <v>2032659902</v>
      </c>
      <c r="E3365" t="s">
        <v>820</v>
      </c>
      <c r="F3365" t="s">
        <v>342</v>
      </c>
      <c r="G3365" t="s">
        <v>51</v>
      </c>
      <c r="H3365" t="s">
        <v>82</v>
      </c>
      <c r="I3365" t="s">
        <v>1691</v>
      </c>
      <c r="J3365" t="s">
        <v>1695</v>
      </c>
      <c r="K3365">
        <v>824062</v>
      </c>
      <c r="L3365" t="s">
        <v>400</v>
      </c>
      <c r="M3365" t="s">
        <v>401</v>
      </c>
      <c r="N3365" t="s">
        <v>57</v>
      </c>
      <c r="O3365" s="1">
        <v>46023</v>
      </c>
      <c r="Q3365" s="1">
        <v>46174</v>
      </c>
      <c r="R3365" s="2">
        <v>7.09</v>
      </c>
      <c r="S3365">
        <v>1</v>
      </c>
      <c r="T3365" t="s">
        <v>58</v>
      </c>
      <c r="U3365" t="s">
        <v>59</v>
      </c>
      <c r="V3365" s="3">
        <v>0.38</v>
      </c>
      <c r="W3365" s="2">
        <v>0</v>
      </c>
      <c r="X3365">
        <v>0</v>
      </c>
      <c r="Y3365" t="s">
        <v>60</v>
      </c>
      <c r="Z3365" t="s">
        <v>143</v>
      </c>
      <c r="AA3365">
        <v>0</v>
      </c>
      <c r="AB3365" s="2">
        <v>0</v>
      </c>
      <c r="AC3365" s="2">
        <v>0</v>
      </c>
      <c r="AD3365" s="3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s="2">
        <v>0</v>
      </c>
      <c r="AK3365" s="2">
        <v>0</v>
      </c>
      <c r="AL3365" s="2">
        <v>2.69</v>
      </c>
      <c r="AM3365" s="2">
        <v>0</v>
      </c>
      <c r="AN3365" s="2">
        <v>0</v>
      </c>
      <c r="AO3365" s="2">
        <v>0</v>
      </c>
      <c r="AP3365" s="2">
        <v>0</v>
      </c>
      <c r="AQ3365" s="2">
        <v>0</v>
      </c>
    </row>
    <row r="3366" spans="1:43" x14ac:dyDescent="0.25">
      <c r="A3366" s="1">
        <v>46146</v>
      </c>
      <c r="B3366" t="s">
        <v>48</v>
      </c>
      <c r="C3366">
        <v>649163</v>
      </c>
      <c r="D3366">
        <v>2032661456</v>
      </c>
      <c r="E3366" t="s">
        <v>1237</v>
      </c>
      <c r="F3366" t="s">
        <v>137</v>
      </c>
      <c r="G3366" t="s">
        <v>51</v>
      </c>
      <c r="H3366" t="s">
        <v>324</v>
      </c>
      <c r="I3366" t="s">
        <v>1691</v>
      </c>
      <c r="J3366" t="s">
        <v>1694</v>
      </c>
      <c r="K3366">
        <v>823350</v>
      </c>
      <c r="L3366" t="s">
        <v>216</v>
      </c>
      <c r="M3366" t="s">
        <v>221</v>
      </c>
      <c r="N3366" t="s">
        <v>169</v>
      </c>
      <c r="O3366" s="1">
        <v>46023</v>
      </c>
      <c r="P3366" s="1">
        <v>46146</v>
      </c>
      <c r="Q3366" s="1">
        <v>46174</v>
      </c>
      <c r="R3366" s="2">
        <v>10.77</v>
      </c>
      <c r="S3366">
        <v>1</v>
      </c>
      <c r="T3366" t="s">
        <v>58</v>
      </c>
      <c r="U3366" t="s">
        <v>59</v>
      </c>
      <c r="V3366" s="3">
        <v>0.38</v>
      </c>
      <c r="W3366" s="2">
        <v>0</v>
      </c>
      <c r="X3366">
        <v>0</v>
      </c>
      <c r="Y3366" t="s">
        <v>60</v>
      </c>
      <c r="Z3366" t="s">
        <v>143</v>
      </c>
      <c r="AA3366">
        <v>0</v>
      </c>
      <c r="AB3366" s="2">
        <v>0</v>
      </c>
      <c r="AC3366" s="2">
        <v>0</v>
      </c>
      <c r="AD3366" s="3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2">
        <v>0</v>
      </c>
      <c r="AL3366" s="2">
        <v>0</v>
      </c>
      <c r="AM3366" s="2">
        <v>4.09</v>
      </c>
      <c r="AN3366" s="2">
        <v>4.09</v>
      </c>
      <c r="AO3366" s="2">
        <v>0</v>
      </c>
      <c r="AP3366" s="2">
        <v>0</v>
      </c>
      <c r="AQ3366" s="2">
        <v>0</v>
      </c>
    </row>
    <row r="3367" spans="1:43" x14ac:dyDescent="0.25">
      <c r="A3367" s="1">
        <v>46146</v>
      </c>
      <c r="B3367" t="s">
        <v>48</v>
      </c>
      <c r="C3367">
        <v>649163</v>
      </c>
      <c r="D3367">
        <v>2032661457</v>
      </c>
      <c r="E3367" t="s">
        <v>1237</v>
      </c>
      <c r="F3367" t="s">
        <v>137</v>
      </c>
      <c r="G3367" t="s">
        <v>51</v>
      </c>
      <c r="H3367" t="s">
        <v>324</v>
      </c>
      <c r="I3367" t="s">
        <v>1691</v>
      </c>
      <c r="J3367" t="s">
        <v>1695</v>
      </c>
      <c r="K3367">
        <v>823350</v>
      </c>
      <c r="L3367" t="s">
        <v>216</v>
      </c>
      <c r="M3367" t="s">
        <v>221</v>
      </c>
      <c r="N3367" t="s">
        <v>57</v>
      </c>
      <c r="O3367" s="1">
        <v>46023</v>
      </c>
      <c r="Q3367" s="1">
        <v>46174</v>
      </c>
      <c r="R3367" s="2">
        <v>7.09</v>
      </c>
      <c r="S3367">
        <v>1</v>
      </c>
      <c r="T3367" t="s">
        <v>58</v>
      </c>
      <c r="U3367" t="s">
        <v>59</v>
      </c>
      <c r="V3367" s="3">
        <v>0.38</v>
      </c>
      <c r="W3367" s="2">
        <v>0</v>
      </c>
      <c r="X3367">
        <v>0</v>
      </c>
      <c r="Y3367" t="s">
        <v>60</v>
      </c>
      <c r="Z3367" t="s">
        <v>143</v>
      </c>
      <c r="AA3367">
        <v>0</v>
      </c>
      <c r="AB3367" s="2">
        <v>0</v>
      </c>
      <c r="AC3367" s="2">
        <v>0</v>
      </c>
      <c r="AD3367" s="3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2.69</v>
      </c>
      <c r="AM3367" s="2">
        <v>0</v>
      </c>
      <c r="AN3367" s="2">
        <v>0</v>
      </c>
      <c r="AO3367" s="2">
        <v>0</v>
      </c>
      <c r="AP3367" s="2">
        <v>0</v>
      </c>
      <c r="AQ3367" s="2">
        <v>0</v>
      </c>
    </row>
    <row r="3368" spans="1:43" x14ac:dyDescent="0.25">
      <c r="A3368" s="1">
        <v>46146</v>
      </c>
      <c r="B3368" t="s">
        <v>48</v>
      </c>
      <c r="C3368">
        <v>649163</v>
      </c>
      <c r="D3368">
        <v>2032661556</v>
      </c>
      <c r="E3368" t="s">
        <v>1371</v>
      </c>
      <c r="F3368" t="s">
        <v>354</v>
      </c>
      <c r="G3368" t="s">
        <v>51</v>
      </c>
      <c r="H3368" t="s">
        <v>52</v>
      </c>
      <c r="I3368" t="s">
        <v>1691</v>
      </c>
      <c r="J3368" t="s">
        <v>1692</v>
      </c>
      <c r="K3368">
        <v>649247</v>
      </c>
      <c r="L3368" t="s">
        <v>65</v>
      </c>
      <c r="M3368" t="s">
        <v>66</v>
      </c>
      <c r="N3368" t="s">
        <v>57</v>
      </c>
      <c r="O3368" s="1">
        <v>46023</v>
      </c>
      <c r="Q3368" s="1">
        <v>46174</v>
      </c>
      <c r="R3368" s="2">
        <v>101.27</v>
      </c>
      <c r="S3368">
        <v>1</v>
      </c>
      <c r="T3368" t="s">
        <v>58</v>
      </c>
      <c r="U3368" t="s">
        <v>59</v>
      </c>
      <c r="V3368" s="3">
        <v>0.38</v>
      </c>
      <c r="W3368" s="2">
        <v>0</v>
      </c>
      <c r="X3368">
        <v>0</v>
      </c>
      <c r="Y3368" t="s">
        <v>60</v>
      </c>
      <c r="Z3368" t="s">
        <v>143</v>
      </c>
      <c r="AA3368">
        <v>0</v>
      </c>
      <c r="AB3368" s="2">
        <v>0</v>
      </c>
      <c r="AC3368" s="2">
        <v>0</v>
      </c>
      <c r="AD3368" s="3">
        <v>0</v>
      </c>
      <c r="AE3368" s="2">
        <v>0</v>
      </c>
      <c r="AF3368" s="2">
        <v>0</v>
      </c>
      <c r="AG3368" s="2">
        <v>0</v>
      </c>
      <c r="AH3368" s="2">
        <v>0</v>
      </c>
      <c r="AI3368" s="2">
        <v>0</v>
      </c>
      <c r="AJ3368" s="2">
        <v>0</v>
      </c>
      <c r="AK3368" s="2">
        <v>0</v>
      </c>
      <c r="AL3368" s="2">
        <v>38.479999999999997</v>
      </c>
      <c r="AM3368" s="2">
        <v>0</v>
      </c>
      <c r="AN3368" s="2">
        <v>0</v>
      </c>
      <c r="AO3368" s="2">
        <v>0</v>
      </c>
      <c r="AP3368" s="2">
        <v>0</v>
      </c>
      <c r="AQ3368" s="2">
        <v>0</v>
      </c>
    </row>
    <row r="3369" spans="1:43" x14ac:dyDescent="0.25">
      <c r="A3369" s="1">
        <v>46146</v>
      </c>
      <c r="B3369" t="s">
        <v>48</v>
      </c>
      <c r="C3369">
        <v>649163</v>
      </c>
      <c r="D3369">
        <v>2032670765</v>
      </c>
      <c r="E3369" t="s">
        <v>938</v>
      </c>
      <c r="F3369" t="s">
        <v>1683</v>
      </c>
      <c r="G3369" t="s">
        <v>51</v>
      </c>
      <c r="H3369" t="s">
        <v>52</v>
      </c>
      <c r="I3369" t="s">
        <v>1691</v>
      </c>
      <c r="J3369" t="s">
        <v>1692</v>
      </c>
      <c r="K3369">
        <v>885445</v>
      </c>
      <c r="L3369" t="s">
        <v>854</v>
      </c>
      <c r="M3369" t="s">
        <v>855</v>
      </c>
      <c r="N3369" t="s">
        <v>57</v>
      </c>
      <c r="O3369" s="1">
        <v>46023</v>
      </c>
      <c r="Q3369" s="1">
        <v>46174</v>
      </c>
      <c r="R3369" s="2">
        <v>55.16</v>
      </c>
      <c r="S3369">
        <v>1</v>
      </c>
      <c r="T3369" t="s">
        <v>58</v>
      </c>
      <c r="U3369" t="s">
        <v>59</v>
      </c>
      <c r="V3369" s="3">
        <v>0.38</v>
      </c>
      <c r="W3369" s="2">
        <v>0</v>
      </c>
      <c r="X3369">
        <v>0</v>
      </c>
      <c r="Y3369" t="s">
        <v>60</v>
      </c>
      <c r="Z3369" t="s">
        <v>143</v>
      </c>
      <c r="AA3369">
        <v>0</v>
      </c>
      <c r="AB3369" s="2">
        <v>0</v>
      </c>
      <c r="AC3369" s="2">
        <v>0</v>
      </c>
      <c r="AD3369" s="3">
        <v>0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s="2">
        <v>0</v>
      </c>
      <c r="AK3369" s="2">
        <v>0</v>
      </c>
      <c r="AL3369" s="2">
        <v>20.96</v>
      </c>
      <c r="AM3369" s="2">
        <v>0</v>
      </c>
      <c r="AN3369" s="2">
        <v>0</v>
      </c>
      <c r="AO3369" s="2">
        <v>0</v>
      </c>
      <c r="AP3369" s="2">
        <v>0</v>
      </c>
      <c r="AQ3369" s="2">
        <v>0</v>
      </c>
    </row>
    <row r="3370" spans="1:43" x14ac:dyDescent="0.25">
      <c r="A3370" s="1">
        <v>46146</v>
      </c>
      <c r="B3370" t="s">
        <v>48</v>
      </c>
      <c r="C3370">
        <v>649163</v>
      </c>
      <c r="D3370">
        <v>2032671766</v>
      </c>
      <c r="E3370" t="s">
        <v>2958</v>
      </c>
      <c r="F3370" t="s">
        <v>350</v>
      </c>
      <c r="G3370" t="s">
        <v>51</v>
      </c>
      <c r="H3370" t="s">
        <v>82</v>
      </c>
      <c r="I3370" t="s">
        <v>1691</v>
      </c>
      <c r="J3370" t="s">
        <v>1692</v>
      </c>
      <c r="K3370">
        <v>894525</v>
      </c>
      <c r="L3370" t="s">
        <v>83</v>
      </c>
      <c r="M3370" t="s">
        <v>84</v>
      </c>
      <c r="N3370" t="s">
        <v>57</v>
      </c>
      <c r="O3370" s="1">
        <v>46023</v>
      </c>
      <c r="Q3370" s="1">
        <v>46174</v>
      </c>
      <c r="R3370" s="2">
        <v>15.06</v>
      </c>
      <c r="S3370">
        <v>1</v>
      </c>
      <c r="T3370" t="s">
        <v>58</v>
      </c>
      <c r="U3370" t="s">
        <v>59</v>
      </c>
      <c r="V3370" s="3">
        <v>0.38</v>
      </c>
      <c r="W3370" s="2">
        <v>0</v>
      </c>
      <c r="X3370">
        <v>0</v>
      </c>
      <c r="Y3370" t="s">
        <v>60</v>
      </c>
      <c r="Z3370" t="s">
        <v>143</v>
      </c>
      <c r="AA3370">
        <v>0</v>
      </c>
      <c r="AB3370" s="2">
        <v>0</v>
      </c>
      <c r="AC3370" s="2">
        <v>0</v>
      </c>
      <c r="AD3370" s="3">
        <v>0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s="2">
        <v>0</v>
      </c>
      <c r="AK3370" s="2">
        <v>0</v>
      </c>
      <c r="AL3370" s="2">
        <v>5.72</v>
      </c>
      <c r="AM3370" s="2">
        <v>0</v>
      </c>
      <c r="AN3370" s="2">
        <v>0</v>
      </c>
      <c r="AO3370" s="2">
        <v>0</v>
      </c>
      <c r="AP3370" s="2">
        <v>0</v>
      </c>
      <c r="AQ3370" s="2">
        <v>0</v>
      </c>
    </row>
    <row r="3371" spans="1:43" x14ac:dyDescent="0.25">
      <c r="A3371" s="1">
        <v>46146</v>
      </c>
      <c r="B3371" t="s">
        <v>48</v>
      </c>
      <c r="C3371">
        <v>649163</v>
      </c>
      <c r="D3371">
        <v>2032679064</v>
      </c>
      <c r="E3371" t="s">
        <v>1684</v>
      </c>
      <c r="F3371" t="s">
        <v>194</v>
      </c>
      <c r="G3371" t="s">
        <v>51</v>
      </c>
      <c r="H3371" t="s">
        <v>52</v>
      </c>
      <c r="I3371" t="s">
        <v>1691</v>
      </c>
      <c r="J3371" t="s">
        <v>1692</v>
      </c>
      <c r="K3371">
        <v>885445</v>
      </c>
      <c r="L3371" t="s">
        <v>854</v>
      </c>
      <c r="M3371" t="s">
        <v>855</v>
      </c>
      <c r="N3371" t="s">
        <v>57</v>
      </c>
      <c r="O3371" s="1">
        <v>46023</v>
      </c>
      <c r="Q3371" s="1">
        <v>46174</v>
      </c>
      <c r="R3371" s="2">
        <v>104.81</v>
      </c>
      <c r="S3371">
        <v>1</v>
      </c>
      <c r="T3371" t="s">
        <v>58</v>
      </c>
      <c r="U3371" t="s">
        <v>59</v>
      </c>
      <c r="V3371" s="3">
        <v>0.38</v>
      </c>
      <c r="W3371" s="2">
        <v>0</v>
      </c>
      <c r="X3371">
        <v>0</v>
      </c>
      <c r="Y3371" t="s">
        <v>60</v>
      </c>
      <c r="Z3371" t="s">
        <v>143</v>
      </c>
      <c r="AA3371">
        <v>0</v>
      </c>
      <c r="AB3371" s="2">
        <v>0</v>
      </c>
      <c r="AC3371" s="2">
        <v>0</v>
      </c>
      <c r="AD3371" s="3">
        <v>0</v>
      </c>
      <c r="AE3371" s="2">
        <v>0</v>
      </c>
      <c r="AF3371" s="2">
        <v>0</v>
      </c>
      <c r="AG3371" s="2">
        <v>0</v>
      </c>
      <c r="AH3371" s="2">
        <v>0</v>
      </c>
      <c r="AI3371" s="2">
        <v>0</v>
      </c>
      <c r="AJ3371" s="2">
        <v>0</v>
      </c>
      <c r="AK3371" s="2">
        <v>0</v>
      </c>
      <c r="AL3371" s="2">
        <v>39.83</v>
      </c>
      <c r="AM3371" s="2">
        <v>0</v>
      </c>
      <c r="AN3371" s="2">
        <v>0</v>
      </c>
      <c r="AO3371" s="2">
        <v>0</v>
      </c>
      <c r="AP3371" s="2">
        <v>0</v>
      </c>
      <c r="AQ3371" s="2">
        <v>0</v>
      </c>
    </row>
    <row r="3372" spans="1:43" x14ac:dyDescent="0.25">
      <c r="A3372" s="1">
        <v>46146</v>
      </c>
      <c r="B3372" t="s">
        <v>48</v>
      </c>
      <c r="C3372">
        <v>649163</v>
      </c>
      <c r="D3372">
        <v>2032679109</v>
      </c>
      <c r="E3372" t="s">
        <v>2577</v>
      </c>
      <c r="F3372" t="s">
        <v>2959</v>
      </c>
      <c r="G3372" t="s">
        <v>51</v>
      </c>
      <c r="H3372" t="s">
        <v>52</v>
      </c>
      <c r="I3372" t="s">
        <v>1691</v>
      </c>
      <c r="J3372" t="s">
        <v>1694</v>
      </c>
      <c r="K3372">
        <v>896468</v>
      </c>
      <c r="L3372" t="s">
        <v>741</v>
      </c>
      <c r="M3372" t="s">
        <v>448</v>
      </c>
      <c r="N3372" t="s">
        <v>57</v>
      </c>
      <c r="O3372" s="1">
        <v>46023</v>
      </c>
      <c r="Q3372" s="1">
        <v>46174</v>
      </c>
      <c r="R3372" s="2">
        <v>313.58</v>
      </c>
      <c r="S3372">
        <v>1</v>
      </c>
      <c r="T3372" t="s">
        <v>58</v>
      </c>
      <c r="U3372" t="s">
        <v>59</v>
      </c>
      <c r="V3372" s="3">
        <v>0.08</v>
      </c>
      <c r="W3372" s="2">
        <v>0</v>
      </c>
      <c r="X3372">
        <v>0</v>
      </c>
      <c r="Y3372" t="s">
        <v>60</v>
      </c>
      <c r="Z3372" t="s">
        <v>143</v>
      </c>
      <c r="AA3372">
        <v>0</v>
      </c>
      <c r="AB3372" s="2">
        <v>0</v>
      </c>
      <c r="AC3372" s="2">
        <v>0</v>
      </c>
      <c r="AD3372" s="3">
        <v>0</v>
      </c>
      <c r="AE3372" s="2">
        <v>0</v>
      </c>
      <c r="AF3372" s="2">
        <v>0</v>
      </c>
      <c r="AG3372" s="2">
        <v>0</v>
      </c>
      <c r="AH3372" s="2">
        <v>0</v>
      </c>
      <c r="AI3372" s="2">
        <v>0</v>
      </c>
      <c r="AJ3372" s="2">
        <v>0</v>
      </c>
      <c r="AK3372" s="2">
        <v>0</v>
      </c>
      <c r="AL3372" s="2">
        <v>25.09</v>
      </c>
      <c r="AM3372" s="2">
        <v>0</v>
      </c>
      <c r="AN3372" s="2">
        <v>0</v>
      </c>
      <c r="AO3372" s="2">
        <v>0</v>
      </c>
      <c r="AP3372" s="2">
        <v>0</v>
      </c>
      <c r="AQ3372" s="2">
        <v>0</v>
      </c>
    </row>
    <row r="3373" spans="1:43" x14ac:dyDescent="0.25">
      <c r="A3373" s="1">
        <v>46146</v>
      </c>
      <c r="B3373" t="s">
        <v>48</v>
      </c>
      <c r="C3373">
        <v>649163</v>
      </c>
      <c r="D3373">
        <v>2032679110</v>
      </c>
      <c r="E3373" t="s">
        <v>2577</v>
      </c>
      <c r="F3373" t="s">
        <v>2959</v>
      </c>
      <c r="G3373" t="s">
        <v>51</v>
      </c>
      <c r="H3373" t="s">
        <v>52</v>
      </c>
      <c r="I3373" t="s">
        <v>1691</v>
      </c>
      <c r="J3373" t="s">
        <v>1695</v>
      </c>
      <c r="K3373">
        <v>896468</v>
      </c>
      <c r="L3373" t="s">
        <v>741</v>
      </c>
      <c r="M3373" t="s">
        <v>448</v>
      </c>
      <c r="N3373" t="s">
        <v>57</v>
      </c>
      <c r="O3373" s="1">
        <v>46023</v>
      </c>
      <c r="Q3373" s="1">
        <v>46174</v>
      </c>
      <c r="R3373" s="2">
        <v>7.09</v>
      </c>
      <c r="S3373">
        <v>1</v>
      </c>
      <c r="T3373" t="s">
        <v>58</v>
      </c>
      <c r="U3373" t="s">
        <v>59</v>
      </c>
      <c r="V3373" s="3">
        <v>0.08</v>
      </c>
      <c r="W3373" s="2">
        <v>0</v>
      </c>
      <c r="X3373">
        <v>0</v>
      </c>
      <c r="Y3373" t="s">
        <v>60</v>
      </c>
      <c r="Z3373" t="s">
        <v>143</v>
      </c>
      <c r="AA3373">
        <v>0</v>
      </c>
      <c r="AB3373" s="2">
        <v>0</v>
      </c>
      <c r="AC3373" s="2">
        <v>0</v>
      </c>
      <c r="AD3373" s="3">
        <v>0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J3373" s="2">
        <v>0</v>
      </c>
      <c r="AK3373" s="2">
        <v>0</v>
      </c>
      <c r="AL3373" s="2">
        <v>0.56999999999999995</v>
      </c>
      <c r="AM3373" s="2">
        <v>0</v>
      </c>
      <c r="AN3373" s="2">
        <v>0</v>
      </c>
      <c r="AO3373" s="2">
        <v>0</v>
      </c>
      <c r="AP3373" s="2">
        <v>0</v>
      </c>
      <c r="AQ3373" s="2">
        <v>0</v>
      </c>
    </row>
    <row r="3374" spans="1:43" x14ac:dyDescent="0.25">
      <c r="A3374" s="1">
        <v>46146</v>
      </c>
      <c r="B3374" t="s">
        <v>48</v>
      </c>
      <c r="C3374">
        <v>649163</v>
      </c>
      <c r="D3374">
        <v>2032682106</v>
      </c>
      <c r="E3374" t="s">
        <v>1686</v>
      </c>
      <c r="F3374" t="s">
        <v>1687</v>
      </c>
      <c r="G3374" t="s">
        <v>51</v>
      </c>
      <c r="H3374" t="s">
        <v>52</v>
      </c>
      <c r="I3374" t="s">
        <v>1691</v>
      </c>
      <c r="J3374" t="s">
        <v>1692</v>
      </c>
      <c r="K3374">
        <v>929503</v>
      </c>
      <c r="L3374" t="s">
        <v>55</v>
      </c>
      <c r="M3374" t="s">
        <v>56</v>
      </c>
      <c r="N3374" t="s">
        <v>57</v>
      </c>
      <c r="O3374" s="1">
        <v>46023</v>
      </c>
      <c r="Q3374" s="1">
        <v>46174</v>
      </c>
      <c r="R3374" s="2">
        <v>64.540000000000006</v>
      </c>
      <c r="S3374">
        <v>1</v>
      </c>
      <c r="T3374" t="s">
        <v>58</v>
      </c>
      <c r="U3374" t="s">
        <v>59</v>
      </c>
      <c r="V3374" s="3">
        <v>0.38</v>
      </c>
      <c r="W3374" s="2">
        <v>0</v>
      </c>
      <c r="X3374">
        <v>0</v>
      </c>
      <c r="Y3374" t="s">
        <v>60</v>
      </c>
      <c r="Z3374" t="s">
        <v>143</v>
      </c>
      <c r="AA3374">
        <v>0</v>
      </c>
      <c r="AB3374" s="2">
        <v>0</v>
      </c>
      <c r="AC3374" s="2">
        <v>0</v>
      </c>
      <c r="AD3374" s="3">
        <v>0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J3374" s="2">
        <v>0</v>
      </c>
      <c r="AK3374" s="2">
        <v>0</v>
      </c>
      <c r="AL3374" s="2">
        <v>24.53</v>
      </c>
      <c r="AM3374" s="2">
        <v>0</v>
      </c>
      <c r="AN3374" s="2">
        <v>0</v>
      </c>
      <c r="AO3374" s="2">
        <v>0</v>
      </c>
      <c r="AP3374" s="2">
        <v>0</v>
      </c>
      <c r="AQ3374" s="2">
        <v>0</v>
      </c>
    </row>
    <row r="3375" spans="1:43" x14ac:dyDescent="0.25">
      <c r="A3375" s="1">
        <v>46146</v>
      </c>
      <c r="B3375" t="s">
        <v>48</v>
      </c>
      <c r="C3375">
        <v>649163</v>
      </c>
      <c r="D3375">
        <v>2032682467</v>
      </c>
      <c r="E3375" t="s">
        <v>1688</v>
      </c>
      <c r="F3375" t="s">
        <v>1689</v>
      </c>
      <c r="G3375" t="s">
        <v>51</v>
      </c>
      <c r="H3375" t="s">
        <v>52</v>
      </c>
      <c r="I3375" t="s">
        <v>1691</v>
      </c>
      <c r="J3375" t="s">
        <v>1692</v>
      </c>
      <c r="K3375">
        <v>885445</v>
      </c>
      <c r="L3375" t="s">
        <v>854</v>
      </c>
      <c r="M3375" t="s">
        <v>855</v>
      </c>
      <c r="N3375" t="s">
        <v>57</v>
      </c>
      <c r="O3375" s="1">
        <v>46023</v>
      </c>
      <c r="Q3375" s="1">
        <v>46174</v>
      </c>
      <c r="R3375" s="2">
        <v>46.13</v>
      </c>
      <c r="S3375">
        <v>1</v>
      </c>
      <c r="T3375" t="s">
        <v>58</v>
      </c>
      <c r="U3375" t="s">
        <v>59</v>
      </c>
      <c r="V3375" s="3">
        <v>0.38</v>
      </c>
      <c r="W3375" s="2">
        <v>0</v>
      </c>
      <c r="X3375">
        <v>0</v>
      </c>
      <c r="Y3375" t="s">
        <v>60</v>
      </c>
      <c r="Z3375" t="s">
        <v>143</v>
      </c>
      <c r="AA3375">
        <v>0</v>
      </c>
      <c r="AB3375" s="2">
        <v>0</v>
      </c>
      <c r="AC3375" s="2">
        <v>0</v>
      </c>
      <c r="AD3375" s="3">
        <v>0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2">
        <v>0</v>
      </c>
      <c r="AK3375" s="2">
        <v>0</v>
      </c>
      <c r="AL3375" s="2">
        <v>17.53</v>
      </c>
      <c r="AM3375" s="2">
        <v>0</v>
      </c>
      <c r="AN3375" s="2">
        <v>0</v>
      </c>
      <c r="AO3375" s="2">
        <v>0</v>
      </c>
      <c r="AP3375" s="2">
        <v>0</v>
      </c>
      <c r="AQ3375" s="2">
        <v>0</v>
      </c>
    </row>
    <row r="3376" spans="1:43" x14ac:dyDescent="0.25">
      <c r="A3376" s="1">
        <v>46146</v>
      </c>
      <c r="B3376" t="s">
        <v>48</v>
      </c>
      <c r="C3376">
        <v>649163</v>
      </c>
      <c r="D3376">
        <v>2032682539</v>
      </c>
      <c r="E3376" t="s">
        <v>2687</v>
      </c>
      <c r="F3376" t="s">
        <v>426</v>
      </c>
      <c r="G3376" t="s">
        <v>51</v>
      </c>
      <c r="H3376" t="s">
        <v>82</v>
      </c>
      <c r="I3376" t="s">
        <v>1691</v>
      </c>
      <c r="J3376" t="s">
        <v>1694</v>
      </c>
      <c r="K3376">
        <v>894525</v>
      </c>
      <c r="L3376" t="s">
        <v>83</v>
      </c>
      <c r="M3376" t="s">
        <v>84</v>
      </c>
      <c r="N3376" t="s">
        <v>57</v>
      </c>
      <c r="O3376" s="1">
        <v>46023</v>
      </c>
      <c r="Q3376" s="1">
        <v>46174</v>
      </c>
      <c r="R3376" s="2">
        <v>295.95999999999998</v>
      </c>
      <c r="S3376">
        <v>1</v>
      </c>
      <c r="T3376" t="s">
        <v>58</v>
      </c>
      <c r="U3376" t="s">
        <v>59</v>
      </c>
      <c r="V3376" s="3">
        <v>0.38</v>
      </c>
      <c r="W3376" s="2">
        <v>0</v>
      </c>
      <c r="X3376">
        <v>0</v>
      </c>
      <c r="Y3376" t="s">
        <v>60</v>
      </c>
      <c r="Z3376" t="s">
        <v>143</v>
      </c>
      <c r="AA3376">
        <v>0</v>
      </c>
      <c r="AB3376" s="2">
        <v>0</v>
      </c>
      <c r="AC3376" s="2">
        <v>0</v>
      </c>
      <c r="AD3376" s="3">
        <v>0</v>
      </c>
      <c r="AE3376" s="2">
        <v>0</v>
      </c>
      <c r="AF3376" s="2">
        <v>0</v>
      </c>
      <c r="AG3376" s="2">
        <v>0</v>
      </c>
      <c r="AH3376" s="2">
        <v>0</v>
      </c>
      <c r="AI3376" s="2">
        <v>0</v>
      </c>
      <c r="AJ3376" s="2">
        <v>0</v>
      </c>
      <c r="AK3376" s="2">
        <v>0</v>
      </c>
      <c r="AL3376" s="2">
        <v>112.46</v>
      </c>
      <c r="AM3376" s="2">
        <v>0</v>
      </c>
      <c r="AN3376" s="2">
        <v>0</v>
      </c>
      <c r="AO3376" s="2">
        <v>0</v>
      </c>
      <c r="AP3376" s="2">
        <v>0</v>
      </c>
      <c r="AQ3376" s="2">
        <v>0</v>
      </c>
    </row>
    <row r="3377" spans="1:43" x14ac:dyDescent="0.25">
      <c r="A3377" s="1">
        <v>46146</v>
      </c>
      <c r="B3377" t="s">
        <v>48</v>
      </c>
      <c r="C3377">
        <v>649163</v>
      </c>
      <c r="D3377">
        <v>2032685254</v>
      </c>
      <c r="E3377" t="s">
        <v>852</v>
      </c>
      <c r="F3377" t="s">
        <v>73</v>
      </c>
      <c r="G3377" t="s">
        <v>51</v>
      </c>
      <c r="H3377" t="s">
        <v>52</v>
      </c>
      <c r="I3377" t="s">
        <v>1691</v>
      </c>
      <c r="J3377" t="s">
        <v>1692</v>
      </c>
      <c r="K3377">
        <v>929503</v>
      </c>
      <c r="L3377" t="s">
        <v>55</v>
      </c>
      <c r="M3377" t="s">
        <v>56</v>
      </c>
      <c r="N3377" t="s">
        <v>57</v>
      </c>
      <c r="O3377" s="1">
        <v>46023</v>
      </c>
      <c r="Q3377" s="1">
        <v>46174</v>
      </c>
      <c r="R3377" s="2">
        <v>38.11</v>
      </c>
      <c r="S3377">
        <v>1</v>
      </c>
      <c r="T3377" t="s">
        <v>58</v>
      </c>
      <c r="U3377" t="s">
        <v>59</v>
      </c>
      <c r="V3377" s="3">
        <v>0.38</v>
      </c>
      <c r="W3377" s="2">
        <v>0</v>
      </c>
      <c r="X3377">
        <v>0</v>
      </c>
      <c r="Y3377" t="s">
        <v>60</v>
      </c>
      <c r="Z3377" t="s">
        <v>143</v>
      </c>
      <c r="AA3377">
        <v>0</v>
      </c>
      <c r="AB3377" s="2">
        <v>0</v>
      </c>
      <c r="AC3377" s="2">
        <v>0</v>
      </c>
      <c r="AD3377" s="3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2">
        <v>0</v>
      </c>
      <c r="AL3377" s="2">
        <v>14.48</v>
      </c>
      <c r="AM3377" s="2">
        <v>0</v>
      </c>
      <c r="AN3377" s="2">
        <v>0</v>
      </c>
      <c r="AO3377" s="2">
        <v>0</v>
      </c>
      <c r="AP3377" s="2">
        <v>0</v>
      </c>
      <c r="AQ3377" s="2">
        <v>0</v>
      </c>
    </row>
    <row r="3378" spans="1:43" x14ac:dyDescent="0.25">
      <c r="A3378" s="1">
        <v>46146</v>
      </c>
      <c r="B3378" t="s">
        <v>48</v>
      </c>
      <c r="C3378">
        <v>649163</v>
      </c>
      <c r="D3378">
        <v>2032687232</v>
      </c>
      <c r="E3378" t="s">
        <v>1803</v>
      </c>
      <c r="F3378" t="s">
        <v>2738</v>
      </c>
      <c r="G3378" t="s">
        <v>51</v>
      </c>
      <c r="H3378" t="s">
        <v>82</v>
      </c>
      <c r="I3378" t="s">
        <v>1691</v>
      </c>
      <c r="J3378" t="s">
        <v>1692</v>
      </c>
      <c r="K3378">
        <v>894525</v>
      </c>
      <c r="L3378" t="s">
        <v>83</v>
      </c>
      <c r="M3378" t="s">
        <v>84</v>
      </c>
      <c r="N3378" t="s">
        <v>57</v>
      </c>
      <c r="O3378" s="1">
        <v>46023</v>
      </c>
      <c r="Q3378" s="1">
        <v>46174</v>
      </c>
      <c r="R3378" s="2">
        <v>31.42</v>
      </c>
      <c r="S3378">
        <v>1</v>
      </c>
      <c r="T3378" t="s">
        <v>58</v>
      </c>
      <c r="U3378" t="s">
        <v>59</v>
      </c>
      <c r="V3378" s="3">
        <v>0.38</v>
      </c>
      <c r="W3378" s="2">
        <v>0</v>
      </c>
      <c r="X3378">
        <v>0</v>
      </c>
      <c r="Y3378" t="s">
        <v>60</v>
      </c>
      <c r="Z3378" t="s">
        <v>143</v>
      </c>
      <c r="AA3378">
        <v>0</v>
      </c>
      <c r="AB3378" s="2">
        <v>0</v>
      </c>
      <c r="AC3378" s="2">
        <v>0</v>
      </c>
      <c r="AD3378" s="3">
        <v>0</v>
      </c>
      <c r="AE3378" s="2">
        <v>0</v>
      </c>
      <c r="AF3378" s="2">
        <v>0</v>
      </c>
      <c r="AG3378" s="2">
        <v>0</v>
      </c>
      <c r="AH3378" s="2">
        <v>0</v>
      </c>
      <c r="AI3378" s="2">
        <v>0</v>
      </c>
      <c r="AJ3378" s="2">
        <v>0</v>
      </c>
      <c r="AK3378" s="2">
        <v>0</v>
      </c>
      <c r="AL3378" s="2">
        <v>11.94</v>
      </c>
      <c r="AM3378" s="2">
        <v>0</v>
      </c>
      <c r="AN3378" s="2">
        <v>0</v>
      </c>
      <c r="AO3378" s="2">
        <v>0</v>
      </c>
      <c r="AP3378" s="2">
        <v>0</v>
      </c>
      <c r="AQ3378" s="2">
        <v>0</v>
      </c>
    </row>
    <row r="3379" spans="1:43" x14ac:dyDescent="0.25">
      <c r="A3379" s="1">
        <v>46146</v>
      </c>
      <c r="B3379" t="s">
        <v>48</v>
      </c>
      <c r="C3379">
        <v>649163</v>
      </c>
      <c r="D3379">
        <v>2032688293</v>
      </c>
      <c r="E3379" t="s">
        <v>2960</v>
      </c>
      <c r="F3379" t="s">
        <v>2961</v>
      </c>
      <c r="G3379" t="s">
        <v>51</v>
      </c>
      <c r="H3379" t="s">
        <v>52</v>
      </c>
      <c r="I3379" t="s">
        <v>1691</v>
      </c>
      <c r="J3379" t="s">
        <v>1694</v>
      </c>
      <c r="K3379">
        <v>896468</v>
      </c>
      <c r="L3379" t="s">
        <v>741</v>
      </c>
      <c r="M3379" t="s">
        <v>448</v>
      </c>
      <c r="N3379" t="s">
        <v>57</v>
      </c>
      <c r="O3379" s="1">
        <v>46023</v>
      </c>
      <c r="Q3379" s="1">
        <v>46174</v>
      </c>
      <c r="R3379" s="2">
        <v>378.88</v>
      </c>
      <c r="S3379">
        <v>1</v>
      </c>
      <c r="T3379" t="s">
        <v>58</v>
      </c>
      <c r="U3379" t="s">
        <v>59</v>
      </c>
      <c r="V3379" s="3">
        <v>0.08</v>
      </c>
      <c r="W3379" s="2">
        <v>0</v>
      </c>
      <c r="X3379">
        <v>0</v>
      </c>
      <c r="Y3379" t="s">
        <v>60</v>
      </c>
      <c r="Z3379" t="s">
        <v>143</v>
      </c>
      <c r="AA3379">
        <v>0</v>
      </c>
      <c r="AB3379" s="2">
        <v>0</v>
      </c>
      <c r="AC3379" s="2">
        <v>0</v>
      </c>
      <c r="AD3379" s="3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s="2">
        <v>0</v>
      </c>
      <c r="AK3379" s="2">
        <v>0</v>
      </c>
      <c r="AL3379" s="2">
        <v>30.31</v>
      </c>
      <c r="AM3379" s="2">
        <v>0</v>
      </c>
      <c r="AN3379" s="2">
        <v>0</v>
      </c>
      <c r="AO3379" s="2">
        <v>0</v>
      </c>
      <c r="AP3379" s="2">
        <v>0</v>
      </c>
      <c r="AQ3379" s="2">
        <v>0</v>
      </c>
    </row>
    <row r="3380" spans="1:43" x14ac:dyDescent="0.25">
      <c r="A3380" s="1">
        <v>46146</v>
      </c>
      <c r="B3380" t="s">
        <v>48</v>
      </c>
      <c r="C3380">
        <v>649163</v>
      </c>
      <c r="D3380">
        <v>2032688294</v>
      </c>
      <c r="E3380" t="s">
        <v>2960</v>
      </c>
      <c r="F3380" t="s">
        <v>2961</v>
      </c>
      <c r="G3380" t="s">
        <v>51</v>
      </c>
      <c r="H3380" t="s">
        <v>52</v>
      </c>
      <c r="I3380" t="s">
        <v>1691</v>
      </c>
      <c r="J3380" t="s">
        <v>1695</v>
      </c>
      <c r="K3380">
        <v>896468</v>
      </c>
      <c r="L3380" t="s">
        <v>741</v>
      </c>
      <c r="M3380" t="s">
        <v>448</v>
      </c>
      <c r="N3380" t="s">
        <v>57</v>
      </c>
      <c r="O3380" s="1">
        <v>46023</v>
      </c>
      <c r="Q3380" s="1">
        <v>46174</v>
      </c>
      <c r="R3380" s="2">
        <v>7.09</v>
      </c>
      <c r="S3380">
        <v>1</v>
      </c>
      <c r="T3380" t="s">
        <v>58</v>
      </c>
      <c r="U3380" t="s">
        <v>59</v>
      </c>
      <c r="V3380" s="3">
        <v>0.08</v>
      </c>
      <c r="W3380" s="2">
        <v>0</v>
      </c>
      <c r="X3380">
        <v>0</v>
      </c>
      <c r="Y3380" t="s">
        <v>60</v>
      </c>
      <c r="Z3380" t="s">
        <v>143</v>
      </c>
      <c r="AA3380">
        <v>0</v>
      </c>
      <c r="AB3380" s="2">
        <v>0</v>
      </c>
      <c r="AC3380" s="2">
        <v>0</v>
      </c>
      <c r="AD3380" s="3">
        <v>0</v>
      </c>
      <c r="AE3380" s="2">
        <v>0</v>
      </c>
      <c r="AF3380" s="2">
        <v>0</v>
      </c>
      <c r="AG3380" s="2">
        <v>0</v>
      </c>
      <c r="AH3380" s="2">
        <v>0</v>
      </c>
      <c r="AI3380" s="2">
        <v>0</v>
      </c>
      <c r="AJ3380" s="2">
        <v>0</v>
      </c>
      <c r="AK3380" s="2">
        <v>0</v>
      </c>
      <c r="AL3380" s="2">
        <v>0.56999999999999995</v>
      </c>
      <c r="AM3380" s="2">
        <v>0</v>
      </c>
      <c r="AN3380" s="2">
        <v>0</v>
      </c>
      <c r="AO3380" s="2">
        <v>0</v>
      </c>
      <c r="AP3380" s="2">
        <v>0</v>
      </c>
      <c r="AQ3380" s="2">
        <v>0</v>
      </c>
    </row>
    <row r="3381" spans="1:43" x14ac:dyDescent="0.25">
      <c r="A3381" s="1">
        <v>46146</v>
      </c>
      <c r="B3381" t="s">
        <v>48</v>
      </c>
      <c r="C3381">
        <v>649163</v>
      </c>
      <c r="D3381">
        <v>2032688790</v>
      </c>
      <c r="E3381" t="s">
        <v>853</v>
      </c>
      <c r="F3381" t="s">
        <v>233</v>
      </c>
      <c r="G3381" t="s">
        <v>51</v>
      </c>
      <c r="H3381" t="s">
        <v>52</v>
      </c>
      <c r="I3381" t="s">
        <v>1691</v>
      </c>
      <c r="J3381" t="s">
        <v>1692</v>
      </c>
      <c r="K3381">
        <v>885445</v>
      </c>
      <c r="L3381" t="s">
        <v>854</v>
      </c>
      <c r="M3381" t="s">
        <v>855</v>
      </c>
      <c r="N3381" t="s">
        <v>57</v>
      </c>
      <c r="O3381" s="1">
        <v>46023</v>
      </c>
      <c r="Q3381" s="1">
        <v>46174</v>
      </c>
      <c r="R3381" s="2">
        <v>101.27</v>
      </c>
      <c r="S3381">
        <v>1</v>
      </c>
      <c r="T3381" t="s">
        <v>58</v>
      </c>
      <c r="U3381" t="s">
        <v>59</v>
      </c>
      <c r="V3381" s="3">
        <v>0.38</v>
      </c>
      <c r="W3381" s="2">
        <v>0</v>
      </c>
      <c r="X3381">
        <v>0</v>
      </c>
      <c r="Y3381" t="s">
        <v>60</v>
      </c>
      <c r="Z3381" t="s">
        <v>143</v>
      </c>
      <c r="AA3381">
        <v>0</v>
      </c>
      <c r="AB3381" s="2">
        <v>0</v>
      </c>
      <c r="AC3381" s="2">
        <v>0</v>
      </c>
      <c r="AD3381" s="3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2">
        <v>0</v>
      </c>
      <c r="AL3381" s="2">
        <v>38.479999999999997</v>
      </c>
      <c r="AM3381" s="2">
        <v>0</v>
      </c>
      <c r="AN3381" s="2">
        <v>0</v>
      </c>
      <c r="AO3381" s="2">
        <v>0</v>
      </c>
      <c r="AP3381" s="2">
        <v>0</v>
      </c>
      <c r="AQ3381" s="2">
        <v>0</v>
      </c>
    </row>
    <row r="3382" spans="1:43" x14ac:dyDescent="0.25">
      <c r="A3382" s="1">
        <v>46146</v>
      </c>
      <c r="B3382" t="s">
        <v>48</v>
      </c>
      <c r="C3382">
        <v>649163</v>
      </c>
      <c r="D3382">
        <v>2032691062</v>
      </c>
      <c r="E3382" t="s">
        <v>856</v>
      </c>
      <c r="F3382" t="s">
        <v>857</v>
      </c>
      <c r="G3382" t="s">
        <v>51</v>
      </c>
      <c r="H3382" t="s">
        <v>52</v>
      </c>
      <c r="I3382" t="s">
        <v>1691</v>
      </c>
      <c r="J3382" t="s">
        <v>1692</v>
      </c>
      <c r="K3382">
        <v>929503</v>
      </c>
      <c r="L3382" t="s">
        <v>55</v>
      </c>
      <c r="M3382" t="s">
        <v>56</v>
      </c>
      <c r="N3382" t="s">
        <v>57</v>
      </c>
      <c r="O3382" s="1">
        <v>46023</v>
      </c>
      <c r="Q3382" s="1">
        <v>46174</v>
      </c>
      <c r="R3382" s="2">
        <v>47.17</v>
      </c>
      <c r="S3382">
        <v>1</v>
      </c>
      <c r="T3382" t="s">
        <v>58</v>
      </c>
      <c r="U3382" t="s">
        <v>59</v>
      </c>
      <c r="V3382" s="3">
        <v>0.38</v>
      </c>
      <c r="W3382" s="2">
        <v>0</v>
      </c>
      <c r="X3382">
        <v>0</v>
      </c>
      <c r="Y3382" t="s">
        <v>60</v>
      </c>
      <c r="Z3382" t="s">
        <v>143</v>
      </c>
      <c r="AA3382">
        <v>0</v>
      </c>
      <c r="AB3382" s="2">
        <v>0</v>
      </c>
      <c r="AC3382" s="2">
        <v>0</v>
      </c>
      <c r="AD3382" s="3">
        <v>0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2">
        <v>0</v>
      </c>
      <c r="AK3382" s="2">
        <v>0</v>
      </c>
      <c r="AL3382" s="2">
        <v>17.920000000000002</v>
      </c>
      <c r="AM3382" s="2">
        <v>0</v>
      </c>
      <c r="AN3382" s="2">
        <v>0</v>
      </c>
      <c r="AO3382" s="2">
        <v>0</v>
      </c>
      <c r="AP3382" s="2">
        <v>0</v>
      </c>
      <c r="AQ3382" s="2">
        <v>0</v>
      </c>
    </row>
    <row r="3383" spans="1:43" x14ac:dyDescent="0.25">
      <c r="A3383" s="1">
        <v>46146</v>
      </c>
      <c r="B3383" t="s">
        <v>48</v>
      </c>
      <c r="C3383">
        <v>649163</v>
      </c>
      <c r="D3383">
        <v>2032697606</v>
      </c>
      <c r="E3383" t="s">
        <v>2760</v>
      </c>
      <c r="F3383" t="s">
        <v>513</v>
      </c>
      <c r="G3383" t="s">
        <v>51</v>
      </c>
      <c r="H3383" t="s">
        <v>122</v>
      </c>
      <c r="I3383" t="s">
        <v>1691</v>
      </c>
      <c r="J3383" t="s">
        <v>1692</v>
      </c>
      <c r="K3383">
        <v>816021</v>
      </c>
      <c r="L3383" t="s">
        <v>124</v>
      </c>
      <c r="M3383" t="s">
        <v>125</v>
      </c>
      <c r="N3383" t="s">
        <v>57</v>
      </c>
      <c r="O3383" s="1">
        <v>46023</v>
      </c>
      <c r="Q3383" s="1">
        <v>46174</v>
      </c>
      <c r="R3383" s="2">
        <v>61.71</v>
      </c>
      <c r="S3383">
        <v>1</v>
      </c>
      <c r="T3383" t="s">
        <v>58</v>
      </c>
      <c r="U3383" t="s">
        <v>59</v>
      </c>
      <c r="V3383" s="3">
        <v>0.38</v>
      </c>
      <c r="W3383" s="2">
        <v>0</v>
      </c>
      <c r="X3383">
        <v>0</v>
      </c>
      <c r="Y3383" t="s">
        <v>60</v>
      </c>
      <c r="Z3383" t="s">
        <v>143</v>
      </c>
      <c r="AA3383">
        <v>0</v>
      </c>
      <c r="AB3383" s="2">
        <v>0</v>
      </c>
      <c r="AC3383" s="2">
        <v>0</v>
      </c>
      <c r="AD3383" s="3">
        <v>0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s="2">
        <v>0</v>
      </c>
      <c r="AK3383" s="2">
        <v>0</v>
      </c>
      <c r="AL3383" s="2">
        <v>23.45</v>
      </c>
      <c r="AM3383" s="2">
        <v>0</v>
      </c>
      <c r="AN3383" s="2">
        <v>0</v>
      </c>
      <c r="AO3383" s="2">
        <v>0</v>
      </c>
      <c r="AP3383" s="2">
        <v>0</v>
      </c>
      <c r="AQ3383" s="2">
        <v>0</v>
      </c>
    </row>
    <row r="3384" spans="1:43" x14ac:dyDescent="0.25">
      <c r="A3384" s="1">
        <v>46146</v>
      </c>
      <c r="B3384" t="s">
        <v>48</v>
      </c>
      <c r="C3384">
        <v>649163</v>
      </c>
      <c r="D3384">
        <v>2032698274</v>
      </c>
      <c r="E3384" t="s">
        <v>2761</v>
      </c>
      <c r="F3384" t="s">
        <v>613</v>
      </c>
      <c r="G3384" t="s">
        <v>51</v>
      </c>
      <c r="H3384" t="s">
        <v>82</v>
      </c>
      <c r="I3384" t="s">
        <v>1691</v>
      </c>
      <c r="J3384" t="s">
        <v>1694</v>
      </c>
      <c r="K3384">
        <v>651818</v>
      </c>
      <c r="L3384" t="s">
        <v>114</v>
      </c>
      <c r="M3384" t="s">
        <v>115</v>
      </c>
      <c r="N3384" t="s">
        <v>57</v>
      </c>
      <c r="O3384" s="1">
        <v>46023</v>
      </c>
      <c r="Q3384" s="1">
        <v>46174</v>
      </c>
      <c r="R3384" s="2">
        <v>361.21</v>
      </c>
      <c r="S3384">
        <v>1</v>
      </c>
      <c r="T3384" t="s">
        <v>58</v>
      </c>
      <c r="U3384" t="s">
        <v>59</v>
      </c>
      <c r="V3384" s="3">
        <v>0.38</v>
      </c>
      <c r="W3384" s="2">
        <v>0</v>
      </c>
      <c r="X3384">
        <v>0</v>
      </c>
      <c r="Y3384" t="s">
        <v>60</v>
      </c>
      <c r="Z3384" t="s">
        <v>143</v>
      </c>
      <c r="AA3384">
        <v>0</v>
      </c>
      <c r="AB3384" s="2">
        <v>0</v>
      </c>
      <c r="AC3384" s="2">
        <v>0</v>
      </c>
      <c r="AD3384" s="3">
        <v>0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s="2">
        <v>0</v>
      </c>
      <c r="AK3384" s="2">
        <v>0</v>
      </c>
      <c r="AL3384" s="2">
        <v>137.26</v>
      </c>
      <c r="AM3384" s="2">
        <v>0</v>
      </c>
      <c r="AN3384" s="2">
        <v>0</v>
      </c>
      <c r="AO3384" s="2">
        <v>0</v>
      </c>
      <c r="AP3384" s="2">
        <v>0</v>
      </c>
      <c r="AQ3384" s="2">
        <v>0</v>
      </c>
    </row>
    <row r="3385" spans="1:43" x14ac:dyDescent="0.25">
      <c r="A3385" s="1">
        <v>46146</v>
      </c>
      <c r="B3385" t="s">
        <v>48</v>
      </c>
      <c r="C3385">
        <v>649163</v>
      </c>
      <c r="D3385">
        <v>2032734936</v>
      </c>
      <c r="E3385" t="s">
        <v>1524</v>
      </c>
      <c r="F3385" t="s">
        <v>1525</v>
      </c>
      <c r="G3385" t="s">
        <v>51</v>
      </c>
      <c r="H3385" t="s">
        <v>52</v>
      </c>
      <c r="I3385" t="s">
        <v>1691</v>
      </c>
      <c r="J3385" t="s">
        <v>1692</v>
      </c>
      <c r="K3385">
        <v>929503</v>
      </c>
      <c r="L3385" t="s">
        <v>55</v>
      </c>
      <c r="M3385" t="s">
        <v>56</v>
      </c>
      <c r="N3385" t="s">
        <v>57</v>
      </c>
      <c r="O3385" s="1">
        <v>46023</v>
      </c>
      <c r="Q3385" s="1">
        <v>46174</v>
      </c>
      <c r="R3385" s="2">
        <v>38.11</v>
      </c>
      <c r="S3385">
        <v>1</v>
      </c>
      <c r="T3385" t="s">
        <v>58</v>
      </c>
      <c r="U3385" t="s">
        <v>59</v>
      </c>
      <c r="V3385" s="3">
        <v>0.38</v>
      </c>
      <c r="W3385" s="2">
        <v>0</v>
      </c>
      <c r="X3385">
        <v>0</v>
      </c>
      <c r="Y3385" t="s">
        <v>60</v>
      </c>
      <c r="Z3385" t="s">
        <v>143</v>
      </c>
      <c r="AA3385">
        <v>0</v>
      </c>
      <c r="AB3385" s="2">
        <v>0</v>
      </c>
      <c r="AC3385" s="2">
        <v>0</v>
      </c>
      <c r="AD3385" s="3">
        <v>0</v>
      </c>
      <c r="AE3385" s="2">
        <v>0</v>
      </c>
      <c r="AF3385" s="2">
        <v>0</v>
      </c>
      <c r="AG3385" s="2">
        <v>0</v>
      </c>
      <c r="AH3385" s="2">
        <v>0</v>
      </c>
      <c r="AI3385" s="2">
        <v>0</v>
      </c>
      <c r="AJ3385" s="2">
        <v>0</v>
      </c>
      <c r="AK3385" s="2">
        <v>0</v>
      </c>
      <c r="AL3385" s="2">
        <v>14.48</v>
      </c>
      <c r="AM3385" s="2">
        <v>0</v>
      </c>
      <c r="AN3385" s="2">
        <v>0</v>
      </c>
      <c r="AO3385" s="2">
        <v>0</v>
      </c>
      <c r="AP3385" s="2">
        <v>0</v>
      </c>
      <c r="AQ3385" s="2">
        <v>0</v>
      </c>
    </row>
    <row r="3386" spans="1:43" x14ac:dyDescent="0.25">
      <c r="A3386" s="1">
        <v>46146</v>
      </c>
      <c r="B3386" t="s">
        <v>48</v>
      </c>
      <c r="C3386">
        <v>649163</v>
      </c>
      <c r="D3386">
        <v>2032756164</v>
      </c>
      <c r="E3386" t="s">
        <v>860</v>
      </c>
      <c r="F3386" t="s">
        <v>861</v>
      </c>
      <c r="G3386" t="s">
        <v>51</v>
      </c>
      <c r="H3386" t="s">
        <v>52</v>
      </c>
      <c r="I3386" t="s">
        <v>1691</v>
      </c>
      <c r="J3386" t="s">
        <v>1692</v>
      </c>
      <c r="K3386">
        <v>929503</v>
      </c>
      <c r="L3386" t="s">
        <v>55</v>
      </c>
      <c r="M3386" t="s">
        <v>56</v>
      </c>
      <c r="N3386" t="s">
        <v>57</v>
      </c>
      <c r="O3386" s="1">
        <v>46023</v>
      </c>
      <c r="Q3386" s="1">
        <v>46174</v>
      </c>
      <c r="R3386" s="2">
        <v>94.49</v>
      </c>
      <c r="S3386">
        <v>1</v>
      </c>
      <c r="T3386" t="s">
        <v>58</v>
      </c>
      <c r="U3386" t="s">
        <v>59</v>
      </c>
      <c r="V3386" s="3">
        <v>0.38</v>
      </c>
      <c r="W3386" s="2">
        <v>0</v>
      </c>
      <c r="X3386">
        <v>0</v>
      </c>
      <c r="Y3386" t="s">
        <v>60</v>
      </c>
      <c r="Z3386" t="s">
        <v>143</v>
      </c>
      <c r="AA3386">
        <v>0</v>
      </c>
      <c r="AB3386" s="2">
        <v>0</v>
      </c>
      <c r="AC3386" s="2">
        <v>0</v>
      </c>
      <c r="AD3386" s="3">
        <v>0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s="2">
        <v>0</v>
      </c>
      <c r="AK3386" s="2">
        <v>0</v>
      </c>
      <c r="AL3386" s="2">
        <v>35.909999999999997</v>
      </c>
      <c r="AM3386" s="2">
        <v>0</v>
      </c>
      <c r="AN3386" s="2">
        <v>0</v>
      </c>
      <c r="AO3386" s="2">
        <v>0</v>
      </c>
      <c r="AP3386" s="2">
        <v>0</v>
      </c>
      <c r="AQ3386" s="2">
        <v>0</v>
      </c>
    </row>
    <row r="3387" spans="1:43" x14ac:dyDescent="0.25">
      <c r="A3387" s="1">
        <v>46146</v>
      </c>
      <c r="B3387" t="s">
        <v>48</v>
      </c>
      <c r="C3387">
        <v>649163</v>
      </c>
      <c r="D3387">
        <v>2032765815</v>
      </c>
      <c r="E3387" t="s">
        <v>2962</v>
      </c>
      <c r="F3387" t="s">
        <v>2963</v>
      </c>
      <c r="G3387" t="s">
        <v>51</v>
      </c>
      <c r="H3387" t="s">
        <v>52</v>
      </c>
      <c r="I3387" t="s">
        <v>1691</v>
      </c>
      <c r="J3387" t="s">
        <v>1694</v>
      </c>
      <c r="K3387">
        <v>896468</v>
      </c>
      <c r="L3387" t="s">
        <v>741</v>
      </c>
      <c r="M3387" t="s">
        <v>448</v>
      </c>
      <c r="N3387" t="s">
        <v>57</v>
      </c>
      <c r="O3387" s="1">
        <v>46023</v>
      </c>
      <c r="Q3387" s="1">
        <v>46174</v>
      </c>
      <c r="R3387" s="2">
        <v>709.93</v>
      </c>
      <c r="S3387">
        <v>1</v>
      </c>
      <c r="T3387" t="s">
        <v>58</v>
      </c>
      <c r="U3387" t="s">
        <v>59</v>
      </c>
      <c r="V3387" s="3">
        <v>0.08</v>
      </c>
      <c r="W3387" s="2">
        <v>0</v>
      </c>
      <c r="X3387">
        <v>0</v>
      </c>
      <c r="Y3387" t="s">
        <v>60</v>
      </c>
      <c r="Z3387" t="s">
        <v>143</v>
      </c>
      <c r="AA3387">
        <v>0</v>
      </c>
      <c r="AB3387" s="2">
        <v>0</v>
      </c>
      <c r="AC3387" s="2">
        <v>0</v>
      </c>
      <c r="AD3387" s="3">
        <v>0</v>
      </c>
      <c r="AE3387" s="2">
        <v>0</v>
      </c>
      <c r="AF3387" s="2">
        <v>0</v>
      </c>
      <c r="AG3387" s="2">
        <v>0</v>
      </c>
      <c r="AH3387" s="2">
        <v>0</v>
      </c>
      <c r="AI3387" s="2">
        <v>0</v>
      </c>
      <c r="AJ3387" s="2">
        <v>0</v>
      </c>
      <c r="AK3387" s="2">
        <v>0</v>
      </c>
      <c r="AL3387" s="2">
        <v>56.79</v>
      </c>
      <c r="AM3387" s="2">
        <v>0</v>
      </c>
      <c r="AN3387" s="2">
        <v>0</v>
      </c>
      <c r="AO3387" s="2">
        <v>0</v>
      </c>
      <c r="AP3387" s="2">
        <v>0</v>
      </c>
      <c r="AQ3387" s="2">
        <v>0</v>
      </c>
    </row>
    <row r="3388" spans="1:43" x14ac:dyDescent="0.25">
      <c r="A3388" s="1">
        <v>46146</v>
      </c>
      <c r="B3388" t="s">
        <v>48</v>
      </c>
      <c r="C3388">
        <v>649163</v>
      </c>
      <c r="D3388">
        <v>2032765816</v>
      </c>
      <c r="E3388" t="s">
        <v>2962</v>
      </c>
      <c r="F3388" t="s">
        <v>2963</v>
      </c>
      <c r="G3388" t="s">
        <v>51</v>
      </c>
      <c r="H3388" t="s">
        <v>52</v>
      </c>
      <c r="I3388" t="s">
        <v>1691</v>
      </c>
      <c r="J3388" t="s">
        <v>1695</v>
      </c>
      <c r="K3388">
        <v>896468</v>
      </c>
      <c r="L3388" t="s">
        <v>741</v>
      </c>
      <c r="M3388" t="s">
        <v>448</v>
      </c>
      <c r="N3388" t="s">
        <v>57</v>
      </c>
      <c r="O3388" s="1">
        <v>46023</v>
      </c>
      <c r="Q3388" s="1">
        <v>46174</v>
      </c>
      <c r="R3388" s="2">
        <v>7.09</v>
      </c>
      <c r="S3388">
        <v>1</v>
      </c>
      <c r="T3388" t="s">
        <v>58</v>
      </c>
      <c r="U3388" t="s">
        <v>59</v>
      </c>
      <c r="V3388" s="3">
        <v>0.08</v>
      </c>
      <c r="W3388" s="2">
        <v>0</v>
      </c>
      <c r="X3388">
        <v>0</v>
      </c>
      <c r="Y3388" t="s">
        <v>60</v>
      </c>
      <c r="Z3388" t="s">
        <v>143</v>
      </c>
      <c r="AA3388">
        <v>0</v>
      </c>
      <c r="AB3388" s="2">
        <v>0</v>
      </c>
      <c r="AC3388" s="2">
        <v>0</v>
      </c>
      <c r="AD3388" s="3">
        <v>0</v>
      </c>
      <c r="AE3388" s="2">
        <v>0</v>
      </c>
      <c r="AF3388" s="2">
        <v>0</v>
      </c>
      <c r="AG3388" s="2">
        <v>0</v>
      </c>
      <c r="AH3388" s="2">
        <v>0</v>
      </c>
      <c r="AI3388" s="2">
        <v>0</v>
      </c>
      <c r="AJ3388" s="2">
        <v>0</v>
      </c>
      <c r="AK3388" s="2">
        <v>0</v>
      </c>
      <c r="AL3388" s="2">
        <v>0.56999999999999995</v>
      </c>
      <c r="AM3388" s="2">
        <v>0</v>
      </c>
      <c r="AN3388" s="2">
        <v>0</v>
      </c>
      <c r="AO3388" s="2">
        <v>0</v>
      </c>
      <c r="AP3388" s="2">
        <v>0</v>
      </c>
      <c r="AQ3388" s="2">
        <v>0</v>
      </c>
    </row>
    <row r="3389" spans="1:43" x14ac:dyDescent="0.25">
      <c r="A3389" s="1">
        <v>46146</v>
      </c>
      <c r="B3389" t="s">
        <v>48</v>
      </c>
      <c r="C3389">
        <v>649163</v>
      </c>
      <c r="D3389">
        <v>2032590467</v>
      </c>
      <c r="E3389" t="s">
        <v>2964</v>
      </c>
      <c r="F3389" t="s">
        <v>271</v>
      </c>
      <c r="G3389" t="s">
        <v>51</v>
      </c>
      <c r="H3389" t="s">
        <v>213</v>
      </c>
      <c r="I3389" t="s">
        <v>88</v>
      </c>
      <c r="J3389" t="s">
        <v>89</v>
      </c>
      <c r="K3389">
        <v>673059</v>
      </c>
      <c r="L3389" t="s">
        <v>90</v>
      </c>
      <c r="M3389" t="s">
        <v>91</v>
      </c>
      <c r="N3389" t="s">
        <v>57</v>
      </c>
      <c r="O3389" s="1">
        <v>46023</v>
      </c>
      <c r="Q3389" s="1">
        <v>46174</v>
      </c>
      <c r="R3389" s="2">
        <v>39.36</v>
      </c>
      <c r="S3389">
        <v>1</v>
      </c>
      <c r="T3389" t="s">
        <v>58</v>
      </c>
      <c r="U3389" t="s">
        <v>59</v>
      </c>
      <c r="V3389" s="3">
        <v>0.75</v>
      </c>
      <c r="W3389" s="2">
        <v>0</v>
      </c>
      <c r="X3389">
        <v>0</v>
      </c>
      <c r="Y3389" t="s">
        <v>60</v>
      </c>
      <c r="Z3389" t="s">
        <v>143</v>
      </c>
      <c r="AA3389">
        <v>0</v>
      </c>
      <c r="AB3389" s="2">
        <v>0</v>
      </c>
      <c r="AC3389" s="2">
        <v>0</v>
      </c>
      <c r="AD3389" s="3">
        <v>0</v>
      </c>
      <c r="AE3389" s="2">
        <v>0</v>
      </c>
      <c r="AF3389" s="2">
        <v>0</v>
      </c>
      <c r="AG3389" s="2">
        <v>0</v>
      </c>
      <c r="AH3389" s="2">
        <v>0</v>
      </c>
      <c r="AI3389" s="2">
        <v>0</v>
      </c>
      <c r="AJ3389" s="2">
        <v>0</v>
      </c>
      <c r="AK3389" s="2">
        <v>0</v>
      </c>
      <c r="AL3389" s="2">
        <v>29.52</v>
      </c>
      <c r="AM3389" s="2">
        <v>0</v>
      </c>
      <c r="AN3389" s="2">
        <v>0</v>
      </c>
      <c r="AO3389" s="2">
        <v>0</v>
      </c>
      <c r="AP3389" s="2">
        <v>0</v>
      </c>
      <c r="AQ3389" s="2">
        <v>0</v>
      </c>
    </row>
    <row r="3390" spans="1:43" x14ac:dyDescent="0.25">
      <c r="A3390" s="1">
        <v>46146</v>
      </c>
      <c r="B3390" t="s">
        <v>48</v>
      </c>
      <c r="C3390">
        <v>649163</v>
      </c>
      <c r="D3390">
        <v>2032594912</v>
      </c>
      <c r="E3390" t="s">
        <v>508</v>
      </c>
      <c r="F3390" t="s">
        <v>2380</v>
      </c>
      <c r="G3390" t="s">
        <v>51</v>
      </c>
      <c r="H3390" t="s">
        <v>64</v>
      </c>
      <c r="I3390" t="s">
        <v>88</v>
      </c>
      <c r="J3390" t="s">
        <v>95</v>
      </c>
      <c r="K3390">
        <v>673059</v>
      </c>
      <c r="L3390" t="s">
        <v>90</v>
      </c>
      <c r="M3390" t="s">
        <v>91</v>
      </c>
      <c r="N3390" t="s">
        <v>57</v>
      </c>
      <c r="O3390" s="1">
        <v>46023</v>
      </c>
      <c r="Q3390" s="1">
        <v>46174</v>
      </c>
      <c r="R3390" s="2">
        <v>57.19</v>
      </c>
      <c r="S3390">
        <v>1</v>
      </c>
      <c r="T3390" t="s">
        <v>58</v>
      </c>
      <c r="U3390" t="s">
        <v>59</v>
      </c>
      <c r="V3390" s="3">
        <v>0.9</v>
      </c>
      <c r="W3390" s="2">
        <v>0</v>
      </c>
      <c r="X3390">
        <v>0</v>
      </c>
      <c r="Y3390" t="s">
        <v>60</v>
      </c>
      <c r="Z3390" t="s">
        <v>143</v>
      </c>
      <c r="AA3390">
        <v>0</v>
      </c>
      <c r="AB3390" s="2">
        <v>0</v>
      </c>
      <c r="AC3390" s="2">
        <v>0</v>
      </c>
      <c r="AD3390" s="3">
        <v>0</v>
      </c>
      <c r="AE3390" s="2">
        <v>0</v>
      </c>
      <c r="AF3390" s="2">
        <v>0</v>
      </c>
      <c r="AG3390" s="2">
        <v>0</v>
      </c>
      <c r="AH3390" s="2">
        <v>0</v>
      </c>
      <c r="AI3390" s="2">
        <v>0</v>
      </c>
      <c r="AJ3390" s="2">
        <v>0</v>
      </c>
      <c r="AK3390" s="2">
        <v>0</v>
      </c>
      <c r="AL3390" s="2">
        <v>51.47</v>
      </c>
      <c r="AM3390" s="2">
        <v>0</v>
      </c>
      <c r="AN3390" s="2">
        <v>0</v>
      </c>
      <c r="AO3390" s="2">
        <v>0</v>
      </c>
      <c r="AP3390" s="2">
        <v>0</v>
      </c>
      <c r="AQ3390" s="2">
        <v>0</v>
      </c>
    </row>
    <row r="3391" spans="1:43" x14ac:dyDescent="0.25">
      <c r="A3391" s="1">
        <v>46146</v>
      </c>
      <c r="B3391" t="s">
        <v>48</v>
      </c>
      <c r="C3391">
        <v>649163</v>
      </c>
      <c r="D3391">
        <v>2032595095</v>
      </c>
      <c r="E3391" t="s">
        <v>508</v>
      </c>
      <c r="F3391" t="s">
        <v>248</v>
      </c>
      <c r="G3391" t="s">
        <v>51</v>
      </c>
      <c r="H3391" t="s">
        <v>110</v>
      </c>
      <c r="I3391" t="s">
        <v>88</v>
      </c>
      <c r="J3391" t="s">
        <v>95</v>
      </c>
      <c r="K3391">
        <v>753748</v>
      </c>
      <c r="L3391" t="s">
        <v>72</v>
      </c>
      <c r="M3391" t="s">
        <v>73</v>
      </c>
      <c r="N3391" t="s">
        <v>57</v>
      </c>
      <c r="O3391" s="1">
        <v>46023</v>
      </c>
      <c r="Q3391" s="1">
        <v>46174</v>
      </c>
      <c r="R3391" s="2">
        <v>101.93</v>
      </c>
      <c r="S3391">
        <v>1</v>
      </c>
      <c r="T3391" t="s">
        <v>58</v>
      </c>
      <c r="U3391" t="s">
        <v>59</v>
      </c>
      <c r="V3391" s="3">
        <v>0.9</v>
      </c>
      <c r="W3391" s="2">
        <v>0</v>
      </c>
      <c r="X3391">
        <v>0</v>
      </c>
      <c r="Y3391" t="s">
        <v>60</v>
      </c>
      <c r="Z3391" t="s">
        <v>143</v>
      </c>
      <c r="AA3391">
        <v>0</v>
      </c>
      <c r="AB3391" s="2">
        <v>0</v>
      </c>
      <c r="AC3391" s="2">
        <v>0</v>
      </c>
      <c r="AD3391" s="3">
        <v>0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s="2">
        <v>0</v>
      </c>
      <c r="AK3391" s="2">
        <v>0</v>
      </c>
      <c r="AL3391" s="2">
        <v>91.74</v>
      </c>
      <c r="AM3391" s="2">
        <v>0</v>
      </c>
      <c r="AN3391" s="2">
        <v>0</v>
      </c>
      <c r="AO3391" s="2">
        <v>0</v>
      </c>
      <c r="AP3391" s="2">
        <v>0</v>
      </c>
      <c r="AQ3391" s="2">
        <v>0</v>
      </c>
    </row>
    <row r="3392" spans="1:43" x14ac:dyDescent="0.25">
      <c r="A3392" s="1">
        <v>46146</v>
      </c>
      <c r="B3392" t="s">
        <v>48</v>
      </c>
      <c r="C3392">
        <v>649163</v>
      </c>
      <c r="D3392">
        <v>2032596948</v>
      </c>
      <c r="E3392" t="s">
        <v>2382</v>
      </c>
      <c r="F3392" t="s">
        <v>135</v>
      </c>
      <c r="G3392" t="s">
        <v>51</v>
      </c>
      <c r="H3392" t="s">
        <v>82</v>
      </c>
      <c r="I3392" t="s">
        <v>88</v>
      </c>
      <c r="J3392" t="s">
        <v>95</v>
      </c>
      <c r="K3392">
        <v>673059</v>
      </c>
      <c r="L3392" t="s">
        <v>90</v>
      </c>
      <c r="M3392" t="s">
        <v>91</v>
      </c>
      <c r="N3392" t="s">
        <v>57</v>
      </c>
      <c r="O3392" s="1">
        <v>46023</v>
      </c>
      <c r="Q3392" s="1">
        <v>46174</v>
      </c>
      <c r="R3392" s="2">
        <v>41.61</v>
      </c>
      <c r="S3392">
        <v>1</v>
      </c>
      <c r="T3392" t="s">
        <v>58</v>
      </c>
      <c r="U3392" t="s">
        <v>59</v>
      </c>
      <c r="V3392" s="3">
        <v>0.9</v>
      </c>
      <c r="W3392" s="2">
        <v>0</v>
      </c>
      <c r="X3392">
        <v>0</v>
      </c>
      <c r="Y3392" t="s">
        <v>60</v>
      </c>
      <c r="Z3392" t="s">
        <v>143</v>
      </c>
      <c r="AA3392">
        <v>0</v>
      </c>
      <c r="AB3392" s="2">
        <v>0</v>
      </c>
      <c r="AC3392" s="2">
        <v>0</v>
      </c>
      <c r="AD3392" s="3">
        <v>0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s="2">
        <v>0</v>
      </c>
      <c r="AK3392" s="2">
        <v>0</v>
      </c>
      <c r="AL3392" s="2">
        <v>37.450000000000003</v>
      </c>
      <c r="AM3392" s="2">
        <v>0</v>
      </c>
      <c r="AN3392" s="2">
        <v>0</v>
      </c>
      <c r="AO3392" s="2">
        <v>0</v>
      </c>
      <c r="AP3392" s="2">
        <v>0</v>
      </c>
      <c r="AQ3392" s="2">
        <v>0</v>
      </c>
    </row>
    <row r="3393" spans="1:43" x14ac:dyDescent="0.25">
      <c r="A3393" s="1">
        <v>46146</v>
      </c>
      <c r="B3393" t="s">
        <v>48</v>
      </c>
      <c r="C3393">
        <v>649163</v>
      </c>
      <c r="D3393">
        <v>2032597472</v>
      </c>
      <c r="E3393" t="s">
        <v>2383</v>
      </c>
      <c r="F3393" t="s">
        <v>137</v>
      </c>
      <c r="G3393" t="s">
        <v>51</v>
      </c>
      <c r="H3393" t="s">
        <v>82</v>
      </c>
      <c r="I3393" t="s">
        <v>88</v>
      </c>
      <c r="J3393" t="s">
        <v>98</v>
      </c>
      <c r="K3393">
        <v>856163</v>
      </c>
      <c r="L3393" t="s">
        <v>216</v>
      </c>
      <c r="M3393" t="s">
        <v>217</v>
      </c>
      <c r="N3393" t="s">
        <v>57</v>
      </c>
      <c r="O3393" s="1">
        <v>46023</v>
      </c>
      <c r="Q3393" s="1">
        <v>46174</v>
      </c>
      <c r="R3393" s="2">
        <v>62.85</v>
      </c>
      <c r="S3393">
        <v>1</v>
      </c>
      <c r="T3393" t="s">
        <v>58</v>
      </c>
      <c r="U3393" t="s">
        <v>59</v>
      </c>
      <c r="V3393" s="3">
        <v>0.75</v>
      </c>
      <c r="W3393" s="2">
        <v>0</v>
      </c>
      <c r="X3393">
        <v>0</v>
      </c>
      <c r="Y3393" t="s">
        <v>60</v>
      </c>
      <c r="Z3393" t="s">
        <v>143</v>
      </c>
      <c r="AA3393">
        <v>0</v>
      </c>
      <c r="AB3393" s="2">
        <v>0</v>
      </c>
      <c r="AC3393" s="2">
        <v>0</v>
      </c>
      <c r="AD3393" s="3">
        <v>0</v>
      </c>
      <c r="AE3393" s="2">
        <v>0</v>
      </c>
      <c r="AF3393" s="2">
        <v>0</v>
      </c>
      <c r="AG3393" s="2">
        <v>0</v>
      </c>
      <c r="AH3393" s="2">
        <v>0</v>
      </c>
      <c r="AI3393" s="2">
        <v>0</v>
      </c>
      <c r="AJ3393" s="2">
        <v>0</v>
      </c>
      <c r="AK3393" s="2">
        <v>0</v>
      </c>
      <c r="AL3393" s="2">
        <v>47.14</v>
      </c>
      <c r="AM3393" s="2">
        <v>0</v>
      </c>
      <c r="AN3393" s="2">
        <v>0</v>
      </c>
      <c r="AO3393" s="2">
        <v>0</v>
      </c>
      <c r="AP3393" s="2">
        <v>0</v>
      </c>
      <c r="AQ3393" s="2">
        <v>0</v>
      </c>
    </row>
    <row r="3394" spans="1:43" x14ac:dyDescent="0.25">
      <c r="A3394" s="1">
        <v>46146</v>
      </c>
      <c r="B3394" t="s">
        <v>48</v>
      </c>
      <c r="C3394">
        <v>649163</v>
      </c>
      <c r="D3394">
        <v>2032602841</v>
      </c>
      <c r="E3394" t="s">
        <v>2385</v>
      </c>
      <c r="F3394" t="s">
        <v>466</v>
      </c>
      <c r="G3394" t="s">
        <v>51</v>
      </c>
      <c r="H3394" t="s">
        <v>82</v>
      </c>
      <c r="I3394" t="s">
        <v>88</v>
      </c>
      <c r="J3394" t="s">
        <v>98</v>
      </c>
      <c r="K3394">
        <v>673059</v>
      </c>
      <c r="L3394" t="s">
        <v>90</v>
      </c>
      <c r="M3394" t="s">
        <v>91</v>
      </c>
      <c r="N3394" t="s">
        <v>57</v>
      </c>
      <c r="O3394" s="1">
        <v>46023</v>
      </c>
      <c r="Q3394" s="1">
        <v>46174</v>
      </c>
      <c r="R3394" s="2">
        <v>57.28</v>
      </c>
      <c r="S3394">
        <v>1</v>
      </c>
      <c r="T3394" t="s">
        <v>58</v>
      </c>
      <c r="U3394" t="s">
        <v>59</v>
      </c>
      <c r="V3394" s="3">
        <v>0.75</v>
      </c>
      <c r="W3394" s="2">
        <v>0</v>
      </c>
      <c r="X3394">
        <v>0</v>
      </c>
      <c r="Y3394" t="s">
        <v>60</v>
      </c>
      <c r="Z3394" t="s">
        <v>143</v>
      </c>
      <c r="AA3394">
        <v>0</v>
      </c>
      <c r="AB3394" s="2">
        <v>0</v>
      </c>
      <c r="AC3394" s="2">
        <v>0</v>
      </c>
      <c r="AD3394" s="3">
        <v>0</v>
      </c>
      <c r="AE3394" s="2">
        <v>0</v>
      </c>
      <c r="AF3394" s="2">
        <v>0</v>
      </c>
      <c r="AG3394" s="2">
        <v>0</v>
      </c>
      <c r="AH3394" s="2">
        <v>0</v>
      </c>
      <c r="AI3394" s="2">
        <v>0</v>
      </c>
      <c r="AJ3394" s="2">
        <v>0</v>
      </c>
      <c r="AK3394" s="2">
        <v>0</v>
      </c>
      <c r="AL3394" s="2">
        <v>42.96</v>
      </c>
      <c r="AM3394" s="2">
        <v>0</v>
      </c>
      <c r="AN3394" s="2">
        <v>0</v>
      </c>
      <c r="AO3394" s="2">
        <v>0</v>
      </c>
      <c r="AP3394" s="2">
        <v>0</v>
      </c>
      <c r="AQ3394" s="2">
        <v>0</v>
      </c>
    </row>
    <row r="3395" spans="1:43" x14ac:dyDescent="0.25">
      <c r="A3395" s="1">
        <v>46146</v>
      </c>
      <c r="B3395" t="s">
        <v>48</v>
      </c>
      <c r="C3395">
        <v>649163</v>
      </c>
      <c r="D3395">
        <v>2032603747</v>
      </c>
      <c r="E3395" t="s">
        <v>2965</v>
      </c>
      <c r="F3395" t="s">
        <v>2966</v>
      </c>
      <c r="G3395" t="s">
        <v>51</v>
      </c>
      <c r="H3395" t="s">
        <v>110</v>
      </c>
      <c r="I3395" t="s">
        <v>88</v>
      </c>
      <c r="J3395" t="s">
        <v>95</v>
      </c>
      <c r="K3395">
        <v>753748</v>
      </c>
      <c r="L3395" t="s">
        <v>72</v>
      </c>
      <c r="M3395" t="s">
        <v>73</v>
      </c>
      <c r="N3395" t="s">
        <v>57</v>
      </c>
      <c r="O3395" s="1">
        <v>46023</v>
      </c>
      <c r="Q3395" s="1">
        <v>46174</v>
      </c>
      <c r="R3395" s="2">
        <v>90.94</v>
      </c>
      <c r="S3395">
        <v>1</v>
      </c>
      <c r="T3395" t="s">
        <v>58</v>
      </c>
      <c r="U3395" t="s">
        <v>59</v>
      </c>
      <c r="V3395" s="3">
        <v>0.9</v>
      </c>
      <c r="W3395" s="2">
        <v>0</v>
      </c>
      <c r="X3395">
        <v>0</v>
      </c>
      <c r="Y3395" t="s">
        <v>60</v>
      </c>
      <c r="Z3395" t="s">
        <v>143</v>
      </c>
      <c r="AA3395">
        <v>0</v>
      </c>
      <c r="AB3395" s="2">
        <v>0</v>
      </c>
      <c r="AC3395" s="2">
        <v>0</v>
      </c>
      <c r="AD3395" s="3">
        <v>0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s="2">
        <v>0</v>
      </c>
      <c r="AK3395" s="2">
        <v>0</v>
      </c>
      <c r="AL3395" s="2">
        <v>81.849999999999994</v>
      </c>
      <c r="AM3395" s="2">
        <v>0</v>
      </c>
      <c r="AN3395" s="2">
        <v>0</v>
      </c>
      <c r="AO3395" s="2">
        <v>0</v>
      </c>
      <c r="AP3395" s="2">
        <v>0</v>
      </c>
      <c r="AQ3395" s="2">
        <v>0</v>
      </c>
    </row>
    <row r="3396" spans="1:43" x14ac:dyDescent="0.25">
      <c r="A3396" s="1">
        <v>46146</v>
      </c>
      <c r="B3396" t="s">
        <v>48</v>
      </c>
      <c r="C3396">
        <v>649163</v>
      </c>
      <c r="D3396">
        <v>2032604208</v>
      </c>
      <c r="E3396" t="s">
        <v>2386</v>
      </c>
      <c r="F3396" t="s">
        <v>2387</v>
      </c>
      <c r="G3396" t="s">
        <v>51</v>
      </c>
      <c r="H3396" t="s">
        <v>82</v>
      </c>
      <c r="I3396" t="s">
        <v>88</v>
      </c>
      <c r="J3396" t="s">
        <v>107</v>
      </c>
      <c r="K3396">
        <v>824062</v>
      </c>
      <c r="L3396" t="s">
        <v>400</v>
      </c>
      <c r="M3396" t="s">
        <v>401</v>
      </c>
      <c r="N3396" t="s">
        <v>57</v>
      </c>
      <c r="O3396" s="1">
        <v>46023</v>
      </c>
      <c r="Q3396" s="1">
        <v>46174</v>
      </c>
      <c r="R3396" s="2">
        <v>93.95</v>
      </c>
      <c r="S3396">
        <v>1</v>
      </c>
      <c r="T3396" t="s">
        <v>58</v>
      </c>
      <c r="U3396" t="s">
        <v>59</v>
      </c>
      <c r="V3396" s="3">
        <v>0.75</v>
      </c>
      <c r="W3396" s="2">
        <v>0</v>
      </c>
      <c r="X3396">
        <v>0</v>
      </c>
      <c r="Y3396" t="s">
        <v>60</v>
      </c>
      <c r="Z3396" t="s">
        <v>143</v>
      </c>
      <c r="AA3396">
        <v>0</v>
      </c>
      <c r="AB3396" s="2">
        <v>0</v>
      </c>
      <c r="AC3396" s="2">
        <v>0</v>
      </c>
      <c r="AD3396" s="3">
        <v>0</v>
      </c>
      <c r="AE3396" s="2">
        <v>0</v>
      </c>
      <c r="AF3396" s="2">
        <v>0</v>
      </c>
      <c r="AG3396" s="2">
        <v>0</v>
      </c>
      <c r="AH3396" s="2">
        <v>0</v>
      </c>
      <c r="AI3396" s="2">
        <v>0</v>
      </c>
      <c r="AJ3396" s="2">
        <v>0</v>
      </c>
      <c r="AK3396" s="2">
        <v>0</v>
      </c>
      <c r="AL3396" s="2">
        <v>70.459999999999994</v>
      </c>
      <c r="AM3396" s="2">
        <v>0</v>
      </c>
      <c r="AN3396" s="2">
        <v>0</v>
      </c>
      <c r="AO3396" s="2">
        <v>0</v>
      </c>
      <c r="AP3396" s="2">
        <v>0</v>
      </c>
      <c r="AQ3396" s="2">
        <v>0</v>
      </c>
    </row>
    <row r="3397" spans="1:43" x14ac:dyDescent="0.25">
      <c r="A3397" s="1">
        <v>46146</v>
      </c>
      <c r="B3397" t="s">
        <v>48</v>
      </c>
      <c r="C3397">
        <v>649163</v>
      </c>
      <c r="D3397">
        <v>2032604209</v>
      </c>
      <c r="E3397" t="s">
        <v>2386</v>
      </c>
      <c r="F3397" t="s">
        <v>2387</v>
      </c>
      <c r="G3397" t="s">
        <v>51</v>
      </c>
      <c r="H3397" t="s">
        <v>82</v>
      </c>
      <c r="I3397" t="s">
        <v>88</v>
      </c>
      <c r="J3397" t="s">
        <v>95</v>
      </c>
      <c r="K3397">
        <v>824062</v>
      </c>
      <c r="L3397" t="s">
        <v>400</v>
      </c>
      <c r="M3397" t="s">
        <v>401</v>
      </c>
      <c r="N3397" t="s">
        <v>57</v>
      </c>
      <c r="O3397" s="1">
        <v>46023</v>
      </c>
      <c r="Q3397" s="1">
        <v>46174</v>
      </c>
      <c r="R3397" s="2">
        <v>222.5</v>
      </c>
      <c r="S3397">
        <v>1</v>
      </c>
      <c r="T3397" t="s">
        <v>58</v>
      </c>
      <c r="U3397" t="s">
        <v>59</v>
      </c>
      <c r="V3397" s="3">
        <v>0.9</v>
      </c>
      <c r="W3397" s="2">
        <v>0</v>
      </c>
      <c r="X3397">
        <v>0</v>
      </c>
      <c r="Y3397" t="s">
        <v>60</v>
      </c>
      <c r="Z3397" t="s">
        <v>143</v>
      </c>
      <c r="AA3397">
        <v>0</v>
      </c>
      <c r="AB3397" s="2">
        <v>0</v>
      </c>
      <c r="AC3397" s="2">
        <v>0</v>
      </c>
      <c r="AD3397" s="3">
        <v>0</v>
      </c>
      <c r="AE3397" s="2">
        <v>0</v>
      </c>
      <c r="AF3397" s="2">
        <v>0</v>
      </c>
      <c r="AG3397" s="2">
        <v>0</v>
      </c>
      <c r="AH3397" s="2">
        <v>0</v>
      </c>
      <c r="AI3397" s="2">
        <v>0</v>
      </c>
      <c r="AJ3397" s="2">
        <v>0</v>
      </c>
      <c r="AK3397" s="2">
        <v>0</v>
      </c>
      <c r="AL3397" s="2">
        <v>200.25</v>
      </c>
      <c r="AM3397" s="2">
        <v>0</v>
      </c>
      <c r="AN3397" s="2">
        <v>0</v>
      </c>
      <c r="AO3397" s="2">
        <v>0</v>
      </c>
      <c r="AP3397" s="2">
        <v>0</v>
      </c>
      <c r="AQ3397" s="2">
        <v>0</v>
      </c>
    </row>
    <row r="3398" spans="1:43" x14ac:dyDescent="0.25">
      <c r="A3398" s="1">
        <v>46146</v>
      </c>
      <c r="B3398" t="s">
        <v>48</v>
      </c>
      <c r="C3398">
        <v>649163</v>
      </c>
      <c r="D3398">
        <v>2032604245</v>
      </c>
      <c r="E3398" t="s">
        <v>2388</v>
      </c>
      <c r="F3398" t="s">
        <v>2389</v>
      </c>
      <c r="G3398" t="s">
        <v>51</v>
      </c>
      <c r="H3398" t="s">
        <v>324</v>
      </c>
      <c r="I3398" t="s">
        <v>88</v>
      </c>
      <c r="J3398" t="s">
        <v>98</v>
      </c>
      <c r="K3398">
        <v>823350</v>
      </c>
      <c r="L3398" t="s">
        <v>216</v>
      </c>
      <c r="M3398" t="s">
        <v>221</v>
      </c>
      <c r="N3398" t="s">
        <v>57</v>
      </c>
      <c r="O3398" s="1">
        <v>46023</v>
      </c>
      <c r="Q3398" s="1">
        <v>46174</v>
      </c>
      <c r="R3398" s="2">
        <v>33.909999999999997</v>
      </c>
      <c r="S3398">
        <v>1</v>
      </c>
      <c r="T3398" t="s">
        <v>58</v>
      </c>
      <c r="U3398" t="s">
        <v>59</v>
      </c>
      <c r="V3398" s="3">
        <v>0.75</v>
      </c>
      <c r="W3398" s="2">
        <v>0</v>
      </c>
      <c r="X3398">
        <v>0</v>
      </c>
      <c r="Y3398" t="s">
        <v>60</v>
      </c>
      <c r="Z3398" t="s">
        <v>143</v>
      </c>
      <c r="AA3398">
        <v>0</v>
      </c>
      <c r="AB3398" s="2">
        <v>0</v>
      </c>
      <c r="AC3398" s="2">
        <v>0</v>
      </c>
      <c r="AD3398" s="3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s="2">
        <v>0</v>
      </c>
      <c r="AK3398" s="2">
        <v>0</v>
      </c>
      <c r="AL3398" s="2">
        <v>25.43</v>
      </c>
      <c r="AM3398" s="2">
        <v>0</v>
      </c>
      <c r="AN3398" s="2">
        <v>0</v>
      </c>
      <c r="AO3398" s="2">
        <v>0</v>
      </c>
      <c r="AP3398" s="2">
        <v>0</v>
      </c>
      <c r="AQ3398" s="2">
        <v>0</v>
      </c>
    </row>
    <row r="3399" spans="1:43" x14ac:dyDescent="0.25">
      <c r="A3399" s="1">
        <v>46146</v>
      </c>
      <c r="B3399" t="s">
        <v>48</v>
      </c>
      <c r="C3399">
        <v>649163</v>
      </c>
      <c r="D3399">
        <v>2032606168</v>
      </c>
      <c r="E3399" t="s">
        <v>2392</v>
      </c>
      <c r="F3399" t="s">
        <v>523</v>
      </c>
      <c r="G3399" t="s">
        <v>51</v>
      </c>
      <c r="H3399" t="s">
        <v>122</v>
      </c>
      <c r="I3399" t="s">
        <v>88</v>
      </c>
      <c r="J3399" t="s">
        <v>95</v>
      </c>
      <c r="K3399">
        <v>816021</v>
      </c>
      <c r="L3399" t="s">
        <v>124</v>
      </c>
      <c r="M3399" t="s">
        <v>125</v>
      </c>
      <c r="N3399" t="s">
        <v>57</v>
      </c>
      <c r="O3399" s="1">
        <v>46023</v>
      </c>
      <c r="Q3399" s="1">
        <v>46174</v>
      </c>
      <c r="R3399" s="2">
        <v>17.48</v>
      </c>
      <c r="S3399">
        <v>1</v>
      </c>
      <c r="T3399" t="s">
        <v>58</v>
      </c>
      <c r="U3399" t="s">
        <v>59</v>
      </c>
      <c r="V3399" s="3">
        <v>0.9</v>
      </c>
      <c r="W3399" s="2">
        <v>0</v>
      </c>
      <c r="X3399">
        <v>0</v>
      </c>
      <c r="Y3399" t="s">
        <v>60</v>
      </c>
      <c r="Z3399" t="s">
        <v>143</v>
      </c>
      <c r="AA3399">
        <v>0</v>
      </c>
      <c r="AB3399" s="2">
        <v>0</v>
      </c>
      <c r="AC3399" s="2">
        <v>0</v>
      </c>
      <c r="AD3399" s="3">
        <v>0</v>
      </c>
      <c r="AE3399" s="2">
        <v>0</v>
      </c>
      <c r="AF3399" s="2">
        <v>0</v>
      </c>
      <c r="AG3399" s="2">
        <v>0</v>
      </c>
      <c r="AH3399" s="2">
        <v>0</v>
      </c>
      <c r="AI3399" s="2">
        <v>0</v>
      </c>
      <c r="AJ3399" s="2">
        <v>0</v>
      </c>
      <c r="AK3399" s="2">
        <v>0</v>
      </c>
      <c r="AL3399" s="2">
        <v>15.73</v>
      </c>
      <c r="AM3399" s="2">
        <v>0</v>
      </c>
      <c r="AN3399" s="2">
        <v>0</v>
      </c>
      <c r="AO3399" s="2">
        <v>0</v>
      </c>
      <c r="AP3399" s="2">
        <v>0</v>
      </c>
      <c r="AQ3399" s="2">
        <v>0</v>
      </c>
    </row>
    <row r="3400" spans="1:43" x14ac:dyDescent="0.25">
      <c r="A3400" s="1">
        <v>46146</v>
      </c>
      <c r="B3400" t="s">
        <v>48</v>
      </c>
      <c r="C3400">
        <v>649163</v>
      </c>
      <c r="D3400">
        <v>2032609680</v>
      </c>
      <c r="E3400" t="s">
        <v>2397</v>
      </c>
      <c r="F3400" t="s">
        <v>2389</v>
      </c>
      <c r="G3400" t="s">
        <v>51</v>
      </c>
      <c r="H3400" t="s">
        <v>110</v>
      </c>
      <c r="I3400" t="s">
        <v>88</v>
      </c>
      <c r="J3400" t="s">
        <v>95</v>
      </c>
      <c r="K3400">
        <v>673059</v>
      </c>
      <c r="L3400" t="s">
        <v>90</v>
      </c>
      <c r="M3400" t="s">
        <v>91</v>
      </c>
      <c r="N3400" t="s">
        <v>57</v>
      </c>
      <c r="O3400" s="1">
        <v>46023</v>
      </c>
      <c r="Q3400" s="1">
        <v>46174</v>
      </c>
      <c r="R3400" s="2">
        <v>52.06</v>
      </c>
      <c r="S3400">
        <v>1</v>
      </c>
      <c r="T3400" t="s">
        <v>58</v>
      </c>
      <c r="U3400" t="s">
        <v>59</v>
      </c>
      <c r="V3400" s="3">
        <v>0.9</v>
      </c>
      <c r="W3400" s="2">
        <v>0</v>
      </c>
      <c r="X3400">
        <v>0</v>
      </c>
      <c r="Y3400" t="s">
        <v>60</v>
      </c>
      <c r="Z3400" t="s">
        <v>143</v>
      </c>
      <c r="AA3400">
        <v>0</v>
      </c>
      <c r="AB3400" s="2">
        <v>0</v>
      </c>
      <c r="AC3400" s="2">
        <v>0</v>
      </c>
      <c r="AD3400" s="3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2">
        <v>0</v>
      </c>
      <c r="AK3400" s="2">
        <v>0</v>
      </c>
      <c r="AL3400" s="2">
        <v>46.85</v>
      </c>
      <c r="AM3400" s="2">
        <v>0</v>
      </c>
      <c r="AN3400" s="2">
        <v>0</v>
      </c>
      <c r="AO3400" s="2">
        <v>0</v>
      </c>
      <c r="AP3400" s="2">
        <v>0</v>
      </c>
      <c r="AQ3400" s="2">
        <v>0</v>
      </c>
    </row>
    <row r="3401" spans="1:43" x14ac:dyDescent="0.25">
      <c r="A3401" s="1">
        <v>46146</v>
      </c>
      <c r="B3401" t="s">
        <v>48</v>
      </c>
      <c r="C3401">
        <v>649163</v>
      </c>
      <c r="D3401">
        <v>2032610909</v>
      </c>
      <c r="E3401" t="s">
        <v>2400</v>
      </c>
      <c r="F3401" t="s">
        <v>2401</v>
      </c>
      <c r="G3401" t="s">
        <v>51</v>
      </c>
      <c r="H3401" t="s">
        <v>220</v>
      </c>
      <c r="I3401" t="s">
        <v>88</v>
      </c>
      <c r="J3401" t="s">
        <v>98</v>
      </c>
      <c r="K3401">
        <v>753748</v>
      </c>
      <c r="L3401" t="s">
        <v>72</v>
      </c>
      <c r="M3401" t="s">
        <v>73</v>
      </c>
      <c r="N3401" t="s">
        <v>57</v>
      </c>
      <c r="O3401" s="1">
        <v>46023</v>
      </c>
      <c r="Q3401" s="1">
        <v>46174</v>
      </c>
      <c r="R3401" s="2">
        <v>89.85</v>
      </c>
      <c r="S3401">
        <v>1</v>
      </c>
      <c r="T3401" t="s">
        <v>58</v>
      </c>
      <c r="U3401" t="s">
        <v>59</v>
      </c>
      <c r="V3401" s="3">
        <v>0.75</v>
      </c>
      <c r="W3401" s="2">
        <v>0</v>
      </c>
      <c r="X3401">
        <v>0</v>
      </c>
      <c r="Y3401" t="s">
        <v>60</v>
      </c>
      <c r="Z3401" t="s">
        <v>143</v>
      </c>
      <c r="AA3401">
        <v>0</v>
      </c>
      <c r="AB3401" s="2">
        <v>0</v>
      </c>
      <c r="AC3401" s="2">
        <v>0</v>
      </c>
      <c r="AD3401" s="3">
        <v>0</v>
      </c>
      <c r="AE3401" s="2">
        <v>0</v>
      </c>
      <c r="AF3401" s="2">
        <v>0</v>
      </c>
      <c r="AG3401" s="2">
        <v>0</v>
      </c>
      <c r="AH3401" s="2">
        <v>0</v>
      </c>
      <c r="AI3401" s="2">
        <v>0</v>
      </c>
      <c r="AJ3401" s="2">
        <v>0</v>
      </c>
      <c r="AK3401" s="2">
        <v>0</v>
      </c>
      <c r="AL3401" s="2">
        <v>67.39</v>
      </c>
      <c r="AM3401" s="2">
        <v>0</v>
      </c>
      <c r="AN3401" s="2">
        <v>0</v>
      </c>
      <c r="AO3401" s="2">
        <v>0</v>
      </c>
      <c r="AP3401" s="2">
        <v>0</v>
      </c>
      <c r="AQ3401" s="2">
        <v>0</v>
      </c>
    </row>
    <row r="3402" spans="1:43" x14ac:dyDescent="0.25">
      <c r="A3402" s="1">
        <v>46146</v>
      </c>
      <c r="B3402" t="s">
        <v>48</v>
      </c>
      <c r="C3402">
        <v>649163</v>
      </c>
      <c r="D3402">
        <v>2032613239</v>
      </c>
      <c r="E3402" t="s">
        <v>2104</v>
      </c>
      <c r="F3402" t="s">
        <v>822</v>
      </c>
      <c r="G3402" t="s">
        <v>51</v>
      </c>
      <c r="H3402" t="s">
        <v>172</v>
      </c>
      <c r="I3402" t="s">
        <v>88</v>
      </c>
      <c r="J3402" t="s">
        <v>98</v>
      </c>
      <c r="K3402">
        <v>673059</v>
      </c>
      <c r="L3402" t="s">
        <v>90</v>
      </c>
      <c r="M3402" t="s">
        <v>91</v>
      </c>
      <c r="N3402" t="s">
        <v>57</v>
      </c>
      <c r="O3402" s="1">
        <v>46023</v>
      </c>
      <c r="Q3402" s="1">
        <v>46174</v>
      </c>
      <c r="R3402" s="2">
        <v>81.099999999999994</v>
      </c>
      <c r="S3402">
        <v>1</v>
      </c>
      <c r="T3402" t="s">
        <v>58</v>
      </c>
      <c r="U3402" t="s">
        <v>59</v>
      </c>
      <c r="V3402" s="3">
        <v>0.75</v>
      </c>
      <c r="W3402" s="2">
        <v>0</v>
      </c>
      <c r="X3402">
        <v>0</v>
      </c>
      <c r="Y3402" t="s">
        <v>60</v>
      </c>
      <c r="Z3402" t="s">
        <v>143</v>
      </c>
      <c r="AA3402">
        <v>0</v>
      </c>
      <c r="AB3402" s="2">
        <v>0</v>
      </c>
      <c r="AC3402" s="2">
        <v>0</v>
      </c>
      <c r="AD3402" s="3">
        <v>0</v>
      </c>
      <c r="AE3402" s="2">
        <v>0</v>
      </c>
      <c r="AF3402" s="2">
        <v>0</v>
      </c>
      <c r="AG3402" s="2">
        <v>0</v>
      </c>
      <c r="AH3402" s="2">
        <v>0</v>
      </c>
      <c r="AI3402" s="2">
        <v>0</v>
      </c>
      <c r="AJ3402" s="2">
        <v>0</v>
      </c>
      <c r="AK3402" s="2">
        <v>0</v>
      </c>
      <c r="AL3402" s="2">
        <v>60.82</v>
      </c>
      <c r="AM3402" s="2">
        <v>0</v>
      </c>
      <c r="AN3402" s="2">
        <v>0</v>
      </c>
      <c r="AO3402" s="2">
        <v>0</v>
      </c>
      <c r="AP3402" s="2">
        <v>0</v>
      </c>
      <c r="AQ3402" s="2">
        <v>0</v>
      </c>
    </row>
    <row r="3403" spans="1:43" x14ac:dyDescent="0.25">
      <c r="A3403" s="1">
        <v>46146</v>
      </c>
      <c r="B3403" t="s">
        <v>48</v>
      </c>
      <c r="C3403">
        <v>649163</v>
      </c>
      <c r="D3403">
        <v>2032613480</v>
      </c>
      <c r="E3403" t="s">
        <v>339</v>
      </c>
      <c r="F3403" t="s">
        <v>459</v>
      </c>
      <c r="G3403" t="s">
        <v>51</v>
      </c>
      <c r="H3403" t="s">
        <v>106</v>
      </c>
      <c r="I3403" t="s">
        <v>88</v>
      </c>
      <c r="J3403" t="s">
        <v>98</v>
      </c>
      <c r="K3403">
        <v>823350</v>
      </c>
      <c r="L3403" t="s">
        <v>216</v>
      </c>
      <c r="M3403" t="s">
        <v>221</v>
      </c>
      <c r="N3403" t="s">
        <v>57</v>
      </c>
      <c r="O3403" s="1">
        <v>46023</v>
      </c>
      <c r="Q3403" s="1">
        <v>46174</v>
      </c>
      <c r="R3403" s="2">
        <v>36.619999999999997</v>
      </c>
      <c r="S3403">
        <v>1</v>
      </c>
      <c r="T3403" t="s">
        <v>58</v>
      </c>
      <c r="U3403" t="s">
        <v>59</v>
      </c>
      <c r="V3403" s="3">
        <v>0.75</v>
      </c>
      <c r="W3403" s="2">
        <v>0</v>
      </c>
      <c r="X3403">
        <v>0</v>
      </c>
      <c r="Y3403" t="s">
        <v>60</v>
      </c>
      <c r="Z3403" t="s">
        <v>143</v>
      </c>
      <c r="AA3403">
        <v>0</v>
      </c>
      <c r="AB3403" s="2">
        <v>0</v>
      </c>
      <c r="AC3403" s="2">
        <v>0</v>
      </c>
      <c r="AD3403" s="3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s="2">
        <v>0</v>
      </c>
      <c r="AK3403" s="2">
        <v>0</v>
      </c>
      <c r="AL3403" s="2">
        <v>27.46</v>
      </c>
      <c r="AM3403" s="2">
        <v>0</v>
      </c>
      <c r="AN3403" s="2">
        <v>0</v>
      </c>
      <c r="AO3403" s="2">
        <v>0</v>
      </c>
      <c r="AP3403" s="2">
        <v>0</v>
      </c>
      <c r="AQ3403" s="2">
        <v>0</v>
      </c>
    </row>
    <row r="3404" spans="1:43" x14ac:dyDescent="0.25">
      <c r="A3404" s="1">
        <v>46146</v>
      </c>
      <c r="B3404" t="s">
        <v>48</v>
      </c>
      <c r="C3404">
        <v>649163</v>
      </c>
      <c r="D3404">
        <v>2032613924</v>
      </c>
      <c r="E3404" t="s">
        <v>696</v>
      </c>
      <c r="F3404" t="s">
        <v>73</v>
      </c>
      <c r="G3404" t="s">
        <v>51</v>
      </c>
      <c r="H3404" t="s">
        <v>324</v>
      </c>
      <c r="I3404" t="s">
        <v>88</v>
      </c>
      <c r="J3404" t="s">
        <v>98</v>
      </c>
      <c r="K3404">
        <v>813184</v>
      </c>
      <c r="L3404" t="s">
        <v>744</v>
      </c>
      <c r="M3404" t="s">
        <v>745</v>
      </c>
      <c r="N3404" t="s">
        <v>57</v>
      </c>
      <c r="O3404" s="1">
        <v>46023</v>
      </c>
      <c r="Q3404" s="1">
        <v>46174</v>
      </c>
      <c r="R3404" s="2">
        <v>54.73</v>
      </c>
      <c r="S3404">
        <v>1</v>
      </c>
      <c r="T3404" t="s">
        <v>58</v>
      </c>
      <c r="U3404" t="s">
        <v>59</v>
      </c>
      <c r="V3404" s="3">
        <v>0.75</v>
      </c>
      <c r="W3404" s="2">
        <v>0</v>
      </c>
      <c r="X3404">
        <v>0</v>
      </c>
      <c r="Y3404" t="s">
        <v>60</v>
      </c>
      <c r="Z3404" t="s">
        <v>143</v>
      </c>
      <c r="AA3404">
        <v>0</v>
      </c>
      <c r="AB3404" s="2">
        <v>0</v>
      </c>
      <c r="AC3404" s="2">
        <v>0</v>
      </c>
      <c r="AD3404" s="3">
        <v>0</v>
      </c>
      <c r="AE3404" s="2">
        <v>0</v>
      </c>
      <c r="AF3404" s="2">
        <v>0</v>
      </c>
      <c r="AG3404" s="2">
        <v>0</v>
      </c>
      <c r="AH3404" s="2">
        <v>0</v>
      </c>
      <c r="AI3404" s="2">
        <v>0</v>
      </c>
      <c r="AJ3404" s="2">
        <v>0</v>
      </c>
      <c r="AK3404" s="2">
        <v>0</v>
      </c>
      <c r="AL3404" s="2">
        <v>41.05</v>
      </c>
      <c r="AM3404" s="2">
        <v>0</v>
      </c>
      <c r="AN3404" s="2">
        <v>0</v>
      </c>
      <c r="AO3404" s="2">
        <v>0</v>
      </c>
      <c r="AP3404" s="2">
        <v>0</v>
      </c>
      <c r="AQ3404" s="2">
        <v>0</v>
      </c>
    </row>
    <row r="3405" spans="1:43" x14ac:dyDescent="0.25">
      <c r="A3405" s="1">
        <v>46146</v>
      </c>
      <c r="B3405" t="s">
        <v>48</v>
      </c>
      <c r="C3405">
        <v>649163</v>
      </c>
      <c r="D3405">
        <v>2032616390</v>
      </c>
      <c r="E3405" t="s">
        <v>2967</v>
      </c>
      <c r="F3405" t="s">
        <v>2744</v>
      </c>
      <c r="G3405" t="s">
        <v>51</v>
      </c>
      <c r="H3405" t="s">
        <v>82</v>
      </c>
      <c r="I3405" t="s">
        <v>88</v>
      </c>
      <c r="J3405" t="s">
        <v>98</v>
      </c>
      <c r="K3405">
        <v>820873</v>
      </c>
      <c r="L3405" t="s">
        <v>249</v>
      </c>
      <c r="M3405" t="s">
        <v>250</v>
      </c>
      <c r="N3405" t="s">
        <v>57</v>
      </c>
      <c r="O3405" s="1">
        <v>46027</v>
      </c>
      <c r="Q3405" s="1">
        <v>46178</v>
      </c>
      <c r="R3405" s="2">
        <v>42.85</v>
      </c>
      <c r="S3405">
        <v>1</v>
      </c>
      <c r="T3405" t="s">
        <v>58</v>
      </c>
      <c r="U3405" t="s">
        <v>59</v>
      </c>
      <c r="V3405" s="3">
        <v>0.75</v>
      </c>
      <c r="W3405" s="2">
        <v>0</v>
      </c>
      <c r="X3405">
        <v>0</v>
      </c>
      <c r="Y3405" t="s">
        <v>60</v>
      </c>
      <c r="Z3405" t="s">
        <v>143</v>
      </c>
      <c r="AA3405">
        <v>0</v>
      </c>
      <c r="AB3405" s="2">
        <v>0</v>
      </c>
      <c r="AC3405" s="2">
        <v>0</v>
      </c>
      <c r="AD3405" s="3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2">
        <v>0</v>
      </c>
      <c r="AK3405" s="2">
        <v>0</v>
      </c>
      <c r="AL3405" s="2">
        <v>32.14</v>
      </c>
      <c r="AM3405" s="2">
        <v>0</v>
      </c>
      <c r="AN3405" s="2">
        <v>0</v>
      </c>
      <c r="AO3405" s="2">
        <v>0</v>
      </c>
      <c r="AP3405" s="2">
        <v>0</v>
      </c>
      <c r="AQ3405" s="2">
        <v>0</v>
      </c>
    </row>
    <row r="3406" spans="1:43" x14ac:dyDescent="0.25">
      <c r="A3406" s="1">
        <v>46146</v>
      </c>
      <c r="B3406" t="s">
        <v>48</v>
      </c>
      <c r="C3406">
        <v>649163</v>
      </c>
      <c r="D3406">
        <v>2032616558</v>
      </c>
      <c r="E3406" t="s">
        <v>1678</v>
      </c>
      <c r="F3406" t="s">
        <v>73</v>
      </c>
      <c r="G3406" t="s">
        <v>51</v>
      </c>
      <c r="H3406" t="s">
        <v>188</v>
      </c>
      <c r="I3406" t="s">
        <v>88</v>
      </c>
      <c r="J3406" t="s">
        <v>95</v>
      </c>
      <c r="K3406">
        <v>822733</v>
      </c>
      <c r="L3406" t="s">
        <v>911</v>
      </c>
      <c r="M3406" t="s">
        <v>912</v>
      </c>
      <c r="N3406" t="s">
        <v>57</v>
      </c>
      <c r="O3406" s="1">
        <v>46029</v>
      </c>
      <c r="Q3406" s="1">
        <v>46180</v>
      </c>
      <c r="R3406" s="2">
        <v>29.85</v>
      </c>
      <c r="S3406">
        <v>1</v>
      </c>
      <c r="T3406" t="s">
        <v>58</v>
      </c>
      <c r="U3406" t="s">
        <v>59</v>
      </c>
      <c r="V3406" s="3">
        <v>0.9</v>
      </c>
      <c r="W3406" s="2">
        <v>0</v>
      </c>
      <c r="X3406">
        <v>0</v>
      </c>
      <c r="Y3406" t="s">
        <v>60</v>
      </c>
      <c r="Z3406" t="s">
        <v>143</v>
      </c>
      <c r="AA3406">
        <v>0</v>
      </c>
      <c r="AB3406" s="2">
        <v>0</v>
      </c>
      <c r="AC3406" s="2">
        <v>0</v>
      </c>
      <c r="AD3406" s="3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2">
        <v>0</v>
      </c>
      <c r="AK3406" s="2">
        <v>0</v>
      </c>
      <c r="AL3406" s="2">
        <v>26.86</v>
      </c>
      <c r="AM3406" s="2">
        <v>0</v>
      </c>
      <c r="AN3406" s="2">
        <v>0</v>
      </c>
      <c r="AO3406" s="2">
        <v>0</v>
      </c>
      <c r="AP3406" s="2">
        <v>0</v>
      </c>
      <c r="AQ3406" s="2">
        <v>0</v>
      </c>
    </row>
    <row r="3407" spans="1:43" x14ac:dyDescent="0.25">
      <c r="A3407" s="1">
        <v>46146</v>
      </c>
      <c r="B3407" t="s">
        <v>48</v>
      </c>
      <c r="C3407">
        <v>649163</v>
      </c>
      <c r="D3407">
        <v>2032617280</v>
      </c>
      <c r="E3407" t="s">
        <v>2412</v>
      </c>
      <c r="F3407" t="s">
        <v>380</v>
      </c>
      <c r="G3407" t="s">
        <v>51</v>
      </c>
      <c r="H3407" t="s">
        <v>128</v>
      </c>
      <c r="I3407" t="s">
        <v>88</v>
      </c>
      <c r="J3407" t="s">
        <v>98</v>
      </c>
      <c r="K3407">
        <v>651818</v>
      </c>
      <c r="L3407" t="s">
        <v>114</v>
      </c>
      <c r="M3407" t="s">
        <v>115</v>
      </c>
      <c r="N3407" t="s">
        <v>57</v>
      </c>
      <c r="O3407" s="1">
        <v>46028</v>
      </c>
      <c r="Q3407" s="1">
        <v>46179</v>
      </c>
      <c r="R3407" s="2">
        <v>55.36</v>
      </c>
      <c r="S3407">
        <v>1</v>
      </c>
      <c r="T3407" t="s">
        <v>58</v>
      </c>
      <c r="U3407" t="s">
        <v>59</v>
      </c>
      <c r="V3407" s="3">
        <v>0.75</v>
      </c>
      <c r="W3407" s="2">
        <v>0</v>
      </c>
      <c r="X3407">
        <v>0</v>
      </c>
      <c r="Y3407" t="s">
        <v>60</v>
      </c>
      <c r="Z3407" t="s">
        <v>143</v>
      </c>
      <c r="AA3407">
        <v>0</v>
      </c>
      <c r="AB3407" s="2">
        <v>0</v>
      </c>
      <c r="AC3407" s="2">
        <v>0</v>
      </c>
      <c r="AD3407" s="3">
        <v>0</v>
      </c>
      <c r="AE3407" s="2">
        <v>0</v>
      </c>
      <c r="AF3407" s="2">
        <v>0</v>
      </c>
      <c r="AG3407" s="2">
        <v>0</v>
      </c>
      <c r="AH3407" s="2">
        <v>0</v>
      </c>
      <c r="AI3407" s="2">
        <v>0</v>
      </c>
      <c r="AJ3407" s="2">
        <v>0</v>
      </c>
      <c r="AK3407" s="2">
        <v>0</v>
      </c>
      <c r="AL3407" s="2">
        <v>41.52</v>
      </c>
      <c r="AM3407" s="2">
        <v>0</v>
      </c>
      <c r="AN3407" s="2">
        <v>0</v>
      </c>
      <c r="AO3407" s="2">
        <v>0</v>
      </c>
      <c r="AP3407" s="2">
        <v>0</v>
      </c>
      <c r="AQ3407" s="2">
        <v>0</v>
      </c>
    </row>
    <row r="3408" spans="1:43" x14ac:dyDescent="0.25">
      <c r="A3408" s="1">
        <v>46146</v>
      </c>
      <c r="B3408" t="s">
        <v>48</v>
      </c>
      <c r="C3408">
        <v>649163</v>
      </c>
      <c r="D3408">
        <v>2032618090</v>
      </c>
      <c r="E3408" t="s">
        <v>2414</v>
      </c>
      <c r="F3408" t="s">
        <v>147</v>
      </c>
      <c r="G3408" t="s">
        <v>51</v>
      </c>
      <c r="H3408" t="s">
        <v>122</v>
      </c>
      <c r="I3408" t="s">
        <v>88</v>
      </c>
      <c r="J3408" t="s">
        <v>98</v>
      </c>
      <c r="K3408">
        <v>796984</v>
      </c>
      <c r="L3408" t="s">
        <v>168</v>
      </c>
      <c r="M3408" t="s">
        <v>112</v>
      </c>
      <c r="N3408" t="s">
        <v>57</v>
      </c>
      <c r="O3408" s="1">
        <v>46023</v>
      </c>
      <c r="Q3408" s="1">
        <v>46174</v>
      </c>
      <c r="R3408" s="2">
        <v>48.58</v>
      </c>
      <c r="S3408">
        <v>1</v>
      </c>
      <c r="T3408" t="s">
        <v>58</v>
      </c>
      <c r="U3408" t="s">
        <v>59</v>
      </c>
      <c r="V3408" s="3">
        <v>0.75</v>
      </c>
      <c r="W3408" s="2">
        <v>0</v>
      </c>
      <c r="X3408">
        <v>0</v>
      </c>
      <c r="Y3408" t="s">
        <v>60</v>
      </c>
      <c r="Z3408" t="s">
        <v>143</v>
      </c>
      <c r="AA3408">
        <v>0</v>
      </c>
      <c r="AB3408" s="2">
        <v>0</v>
      </c>
      <c r="AC3408" s="2">
        <v>0</v>
      </c>
      <c r="AD3408" s="3">
        <v>0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s="2">
        <v>0</v>
      </c>
      <c r="AK3408" s="2">
        <v>0</v>
      </c>
      <c r="AL3408" s="2">
        <v>36.44</v>
      </c>
      <c r="AM3408" s="2">
        <v>0</v>
      </c>
      <c r="AN3408" s="2">
        <v>0</v>
      </c>
      <c r="AO3408" s="2">
        <v>0</v>
      </c>
      <c r="AP3408" s="2">
        <v>0</v>
      </c>
      <c r="AQ3408" s="2">
        <v>0</v>
      </c>
    </row>
    <row r="3409" spans="1:43" x14ac:dyDescent="0.25">
      <c r="A3409" s="1">
        <v>46146</v>
      </c>
      <c r="B3409" t="s">
        <v>48</v>
      </c>
      <c r="C3409">
        <v>649163</v>
      </c>
      <c r="D3409">
        <v>2032623370</v>
      </c>
      <c r="E3409" t="s">
        <v>2422</v>
      </c>
      <c r="F3409" t="s">
        <v>662</v>
      </c>
      <c r="G3409" t="s">
        <v>51</v>
      </c>
      <c r="H3409" t="s">
        <v>313</v>
      </c>
      <c r="I3409" t="s">
        <v>88</v>
      </c>
      <c r="J3409" t="s">
        <v>98</v>
      </c>
      <c r="K3409">
        <v>651818</v>
      </c>
      <c r="L3409" t="s">
        <v>114</v>
      </c>
      <c r="M3409" t="s">
        <v>115</v>
      </c>
      <c r="N3409" t="s">
        <v>57</v>
      </c>
      <c r="O3409" s="1">
        <v>46028</v>
      </c>
      <c r="Q3409" s="1">
        <v>46179</v>
      </c>
      <c r="R3409" s="2">
        <v>71.53</v>
      </c>
      <c r="S3409">
        <v>1</v>
      </c>
      <c r="T3409" t="s">
        <v>58</v>
      </c>
      <c r="U3409" t="s">
        <v>59</v>
      </c>
      <c r="V3409" s="3">
        <v>0.75</v>
      </c>
      <c r="W3409" s="2">
        <v>0</v>
      </c>
      <c r="X3409">
        <v>0</v>
      </c>
      <c r="Y3409" t="s">
        <v>60</v>
      </c>
      <c r="Z3409" t="s">
        <v>143</v>
      </c>
      <c r="AA3409">
        <v>0</v>
      </c>
      <c r="AB3409" s="2">
        <v>0</v>
      </c>
      <c r="AC3409" s="2">
        <v>0</v>
      </c>
      <c r="AD3409" s="3">
        <v>0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s="2">
        <v>0</v>
      </c>
      <c r="AK3409" s="2">
        <v>0</v>
      </c>
      <c r="AL3409" s="2">
        <v>53.65</v>
      </c>
      <c r="AM3409" s="2">
        <v>0</v>
      </c>
      <c r="AN3409" s="2">
        <v>0</v>
      </c>
      <c r="AO3409" s="2">
        <v>0</v>
      </c>
      <c r="AP3409" s="2">
        <v>0</v>
      </c>
      <c r="AQ3409" s="2">
        <v>0</v>
      </c>
    </row>
    <row r="3410" spans="1:43" x14ac:dyDescent="0.25">
      <c r="A3410" s="1">
        <v>46146</v>
      </c>
      <c r="B3410" t="s">
        <v>48</v>
      </c>
      <c r="C3410">
        <v>649163</v>
      </c>
      <c r="D3410">
        <v>2032623953</v>
      </c>
      <c r="E3410" t="s">
        <v>852</v>
      </c>
      <c r="F3410" t="s">
        <v>822</v>
      </c>
      <c r="G3410" t="s">
        <v>51</v>
      </c>
      <c r="H3410" t="s">
        <v>172</v>
      </c>
      <c r="I3410" t="s">
        <v>88</v>
      </c>
      <c r="J3410" t="s">
        <v>107</v>
      </c>
      <c r="K3410">
        <v>753748</v>
      </c>
      <c r="L3410" t="s">
        <v>72</v>
      </c>
      <c r="M3410" t="s">
        <v>73</v>
      </c>
      <c r="N3410" t="s">
        <v>57</v>
      </c>
      <c r="O3410" s="1">
        <v>46023</v>
      </c>
      <c r="Q3410" s="1">
        <v>46174</v>
      </c>
      <c r="R3410" s="2">
        <v>131.13</v>
      </c>
      <c r="S3410">
        <v>1</v>
      </c>
      <c r="T3410" t="s">
        <v>58</v>
      </c>
      <c r="U3410" t="s">
        <v>59</v>
      </c>
      <c r="V3410" s="3">
        <v>0.75</v>
      </c>
      <c r="W3410" s="2">
        <v>0</v>
      </c>
      <c r="X3410">
        <v>0</v>
      </c>
      <c r="Y3410" t="s">
        <v>60</v>
      </c>
      <c r="Z3410" t="s">
        <v>143</v>
      </c>
      <c r="AA3410">
        <v>0</v>
      </c>
      <c r="AB3410" s="2">
        <v>0</v>
      </c>
      <c r="AC3410" s="2">
        <v>0</v>
      </c>
      <c r="AD3410" s="3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2">
        <v>0</v>
      </c>
      <c r="AK3410" s="2">
        <v>0</v>
      </c>
      <c r="AL3410" s="2">
        <v>98.35</v>
      </c>
      <c r="AM3410" s="2">
        <v>0</v>
      </c>
      <c r="AN3410" s="2">
        <v>0</v>
      </c>
      <c r="AO3410" s="2">
        <v>0</v>
      </c>
      <c r="AP3410" s="2">
        <v>0</v>
      </c>
      <c r="AQ3410" s="2">
        <v>0</v>
      </c>
    </row>
    <row r="3411" spans="1:43" x14ac:dyDescent="0.25">
      <c r="A3411" s="1">
        <v>46146</v>
      </c>
      <c r="B3411" t="s">
        <v>48</v>
      </c>
      <c r="C3411">
        <v>649163</v>
      </c>
      <c r="D3411">
        <v>2032625845</v>
      </c>
      <c r="E3411" t="s">
        <v>2423</v>
      </c>
      <c r="F3411" t="s">
        <v>2424</v>
      </c>
      <c r="G3411" t="s">
        <v>51</v>
      </c>
      <c r="H3411" t="s">
        <v>82</v>
      </c>
      <c r="I3411" t="s">
        <v>88</v>
      </c>
      <c r="J3411" t="s">
        <v>107</v>
      </c>
      <c r="K3411">
        <v>812782</v>
      </c>
      <c r="L3411" t="s">
        <v>99</v>
      </c>
      <c r="M3411" t="s">
        <v>100</v>
      </c>
      <c r="N3411" t="s">
        <v>57</v>
      </c>
      <c r="O3411" s="1">
        <v>46023</v>
      </c>
      <c r="Q3411" s="1">
        <v>46174</v>
      </c>
      <c r="R3411" s="2">
        <v>41.1</v>
      </c>
      <c r="S3411">
        <v>1</v>
      </c>
      <c r="T3411" t="s">
        <v>58</v>
      </c>
      <c r="U3411" t="s">
        <v>59</v>
      </c>
      <c r="V3411" s="3">
        <v>0.75</v>
      </c>
      <c r="W3411" s="2">
        <v>0</v>
      </c>
      <c r="X3411">
        <v>0</v>
      </c>
      <c r="Y3411" t="s">
        <v>60</v>
      </c>
      <c r="Z3411" t="s">
        <v>143</v>
      </c>
      <c r="AA3411">
        <v>0</v>
      </c>
      <c r="AB3411" s="2">
        <v>0</v>
      </c>
      <c r="AC3411" s="2">
        <v>0</v>
      </c>
      <c r="AD3411" s="3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30.82</v>
      </c>
      <c r="AM3411" s="2">
        <v>0</v>
      </c>
      <c r="AN3411" s="2">
        <v>0</v>
      </c>
      <c r="AO3411" s="2">
        <v>0</v>
      </c>
      <c r="AP3411" s="2">
        <v>0</v>
      </c>
      <c r="AQ3411" s="2">
        <v>0</v>
      </c>
    </row>
    <row r="3412" spans="1:43" x14ac:dyDescent="0.25">
      <c r="A3412" s="1">
        <v>46146</v>
      </c>
      <c r="B3412" t="s">
        <v>48</v>
      </c>
      <c r="C3412">
        <v>649163</v>
      </c>
      <c r="D3412">
        <v>2032626309</v>
      </c>
      <c r="E3412" t="s">
        <v>2427</v>
      </c>
      <c r="F3412" t="s">
        <v>130</v>
      </c>
      <c r="G3412" t="s">
        <v>51</v>
      </c>
      <c r="H3412" t="s">
        <v>82</v>
      </c>
      <c r="I3412" t="s">
        <v>88</v>
      </c>
      <c r="J3412" t="s">
        <v>98</v>
      </c>
      <c r="K3412">
        <v>823350</v>
      </c>
      <c r="L3412" t="s">
        <v>216</v>
      </c>
      <c r="M3412" t="s">
        <v>221</v>
      </c>
      <c r="N3412" t="s">
        <v>57</v>
      </c>
      <c r="O3412" s="1">
        <v>46023</v>
      </c>
      <c r="Q3412" s="1">
        <v>46174</v>
      </c>
      <c r="R3412" s="2">
        <v>13.95</v>
      </c>
      <c r="S3412">
        <v>1</v>
      </c>
      <c r="T3412" t="s">
        <v>58</v>
      </c>
      <c r="U3412" t="s">
        <v>59</v>
      </c>
      <c r="V3412" s="3">
        <v>0.75</v>
      </c>
      <c r="W3412" s="2">
        <v>0</v>
      </c>
      <c r="X3412">
        <v>0</v>
      </c>
      <c r="Y3412" t="s">
        <v>60</v>
      </c>
      <c r="Z3412" t="s">
        <v>143</v>
      </c>
      <c r="AA3412">
        <v>0</v>
      </c>
      <c r="AB3412" s="2">
        <v>0</v>
      </c>
      <c r="AC3412" s="2">
        <v>0</v>
      </c>
      <c r="AD3412" s="3">
        <v>0</v>
      </c>
      <c r="AE3412" s="2">
        <v>0</v>
      </c>
      <c r="AF3412" s="2">
        <v>0</v>
      </c>
      <c r="AG3412" s="2">
        <v>0</v>
      </c>
      <c r="AH3412" s="2">
        <v>0</v>
      </c>
      <c r="AI3412" s="2">
        <v>0</v>
      </c>
      <c r="AJ3412" s="2">
        <v>0</v>
      </c>
      <c r="AK3412" s="2">
        <v>0</v>
      </c>
      <c r="AL3412" s="2">
        <v>10.46</v>
      </c>
      <c r="AM3412" s="2">
        <v>0</v>
      </c>
      <c r="AN3412" s="2">
        <v>0</v>
      </c>
      <c r="AO3412" s="2">
        <v>0</v>
      </c>
      <c r="AP3412" s="2">
        <v>0</v>
      </c>
      <c r="AQ3412" s="2">
        <v>0</v>
      </c>
    </row>
    <row r="3413" spans="1:43" x14ac:dyDescent="0.25">
      <c r="A3413" s="1">
        <v>46146</v>
      </c>
      <c r="B3413" t="s">
        <v>48</v>
      </c>
      <c r="C3413">
        <v>649163</v>
      </c>
      <c r="D3413">
        <v>2032626950</v>
      </c>
      <c r="E3413" t="s">
        <v>2242</v>
      </c>
      <c r="F3413" t="s">
        <v>398</v>
      </c>
      <c r="G3413" t="s">
        <v>51</v>
      </c>
      <c r="H3413" t="s">
        <v>82</v>
      </c>
      <c r="I3413" t="s">
        <v>88</v>
      </c>
      <c r="J3413" t="s">
        <v>107</v>
      </c>
      <c r="K3413">
        <v>673059</v>
      </c>
      <c r="L3413" t="s">
        <v>90</v>
      </c>
      <c r="M3413" t="s">
        <v>91</v>
      </c>
      <c r="N3413" t="s">
        <v>57</v>
      </c>
      <c r="O3413" s="1">
        <v>46023</v>
      </c>
      <c r="Q3413" s="1">
        <v>46174</v>
      </c>
      <c r="R3413" s="2">
        <v>22.3</v>
      </c>
      <c r="S3413">
        <v>1</v>
      </c>
      <c r="T3413" t="s">
        <v>58</v>
      </c>
      <c r="U3413" t="s">
        <v>59</v>
      </c>
      <c r="V3413" s="3">
        <v>0.75</v>
      </c>
      <c r="W3413" s="2">
        <v>0</v>
      </c>
      <c r="X3413">
        <v>0</v>
      </c>
      <c r="Y3413" t="s">
        <v>60</v>
      </c>
      <c r="Z3413" t="s">
        <v>143</v>
      </c>
      <c r="AA3413">
        <v>0</v>
      </c>
      <c r="AB3413" s="2">
        <v>0</v>
      </c>
      <c r="AC3413" s="2">
        <v>0</v>
      </c>
      <c r="AD3413" s="3">
        <v>0</v>
      </c>
      <c r="AE3413" s="2">
        <v>0</v>
      </c>
      <c r="AF3413" s="2">
        <v>0</v>
      </c>
      <c r="AG3413" s="2">
        <v>0</v>
      </c>
      <c r="AH3413" s="2">
        <v>0</v>
      </c>
      <c r="AI3413" s="2">
        <v>0</v>
      </c>
      <c r="AJ3413" s="2">
        <v>0</v>
      </c>
      <c r="AK3413" s="2">
        <v>0</v>
      </c>
      <c r="AL3413" s="2">
        <v>16.72</v>
      </c>
      <c r="AM3413" s="2">
        <v>0</v>
      </c>
      <c r="AN3413" s="2">
        <v>0</v>
      </c>
      <c r="AO3413" s="2">
        <v>0</v>
      </c>
      <c r="AP3413" s="2">
        <v>0</v>
      </c>
      <c r="AQ3413" s="2">
        <v>0</v>
      </c>
    </row>
    <row r="3414" spans="1:43" x14ac:dyDescent="0.25">
      <c r="A3414" s="1">
        <v>46146</v>
      </c>
      <c r="B3414" t="s">
        <v>48</v>
      </c>
      <c r="C3414">
        <v>649163</v>
      </c>
      <c r="D3414">
        <v>2032627880</v>
      </c>
      <c r="E3414" t="s">
        <v>2432</v>
      </c>
      <c r="F3414" t="s">
        <v>109</v>
      </c>
      <c r="G3414" t="s">
        <v>51</v>
      </c>
      <c r="H3414" t="s">
        <v>82</v>
      </c>
      <c r="I3414" t="s">
        <v>88</v>
      </c>
      <c r="J3414" t="s">
        <v>95</v>
      </c>
      <c r="K3414">
        <v>820873</v>
      </c>
      <c r="L3414" t="s">
        <v>249</v>
      </c>
      <c r="M3414" t="s">
        <v>250</v>
      </c>
      <c r="N3414" t="s">
        <v>57</v>
      </c>
      <c r="O3414" s="1">
        <v>46028</v>
      </c>
      <c r="Q3414" s="1">
        <v>46179</v>
      </c>
      <c r="R3414" s="2">
        <v>22.13</v>
      </c>
      <c r="S3414">
        <v>1</v>
      </c>
      <c r="T3414" t="s">
        <v>58</v>
      </c>
      <c r="U3414" t="s">
        <v>59</v>
      </c>
      <c r="V3414" s="3">
        <v>0.9</v>
      </c>
      <c r="W3414" s="2">
        <v>0</v>
      </c>
      <c r="X3414">
        <v>0</v>
      </c>
      <c r="Y3414" t="s">
        <v>60</v>
      </c>
      <c r="Z3414" t="s">
        <v>143</v>
      </c>
      <c r="AA3414">
        <v>0</v>
      </c>
      <c r="AB3414" s="2">
        <v>0</v>
      </c>
      <c r="AC3414" s="2">
        <v>0</v>
      </c>
      <c r="AD3414" s="3">
        <v>0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s="2">
        <v>0</v>
      </c>
      <c r="AK3414" s="2">
        <v>0</v>
      </c>
      <c r="AL3414" s="2">
        <v>19.920000000000002</v>
      </c>
      <c r="AM3414" s="2">
        <v>0</v>
      </c>
      <c r="AN3414" s="2">
        <v>0</v>
      </c>
      <c r="AO3414" s="2">
        <v>0</v>
      </c>
      <c r="AP3414" s="2">
        <v>0</v>
      </c>
      <c r="AQ3414" s="2">
        <v>0</v>
      </c>
    </row>
    <row r="3415" spans="1:43" x14ac:dyDescent="0.25">
      <c r="A3415" s="1">
        <v>46146</v>
      </c>
      <c r="B3415" t="s">
        <v>48</v>
      </c>
      <c r="C3415">
        <v>649163</v>
      </c>
      <c r="D3415">
        <v>2032628753</v>
      </c>
      <c r="E3415" t="s">
        <v>2968</v>
      </c>
      <c r="F3415" t="s">
        <v>294</v>
      </c>
      <c r="G3415" t="s">
        <v>51</v>
      </c>
      <c r="H3415" t="s">
        <v>220</v>
      </c>
      <c r="I3415" t="s">
        <v>88</v>
      </c>
      <c r="J3415" t="s">
        <v>95</v>
      </c>
      <c r="K3415">
        <v>753748</v>
      </c>
      <c r="L3415" t="s">
        <v>72</v>
      </c>
      <c r="M3415" t="s">
        <v>73</v>
      </c>
      <c r="N3415" t="s">
        <v>57</v>
      </c>
      <c r="O3415" s="1">
        <v>46023</v>
      </c>
      <c r="Q3415" s="1">
        <v>46174</v>
      </c>
      <c r="R3415" s="2">
        <v>178.58</v>
      </c>
      <c r="S3415">
        <v>1</v>
      </c>
      <c r="T3415" t="s">
        <v>58</v>
      </c>
      <c r="U3415" t="s">
        <v>59</v>
      </c>
      <c r="V3415" s="3">
        <v>0.9</v>
      </c>
      <c r="W3415" s="2">
        <v>0</v>
      </c>
      <c r="X3415">
        <v>0</v>
      </c>
      <c r="Y3415" t="s">
        <v>60</v>
      </c>
      <c r="Z3415" t="s">
        <v>143</v>
      </c>
      <c r="AA3415">
        <v>0</v>
      </c>
      <c r="AB3415" s="2">
        <v>0</v>
      </c>
      <c r="AC3415" s="2">
        <v>0</v>
      </c>
      <c r="AD3415" s="3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2">
        <v>0</v>
      </c>
      <c r="AK3415" s="2">
        <v>0</v>
      </c>
      <c r="AL3415" s="2">
        <v>160.72</v>
      </c>
      <c r="AM3415" s="2">
        <v>0</v>
      </c>
      <c r="AN3415" s="2">
        <v>0</v>
      </c>
      <c r="AO3415" s="2">
        <v>0</v>
      </c>
      <c r="AP3415" s="2">
        <v>0</v>
      </c>
      <c r="AQ3415" s="2">
        <v>0</v>
      </c>
    </row>
    <row r="3416" spans="1:43" x14ac:dyDescent="0.25">
      <c r="A3416" s="1">
        <v>46146</v>
      </c>
      <c r="B3416" t="s">
        <v>48</v>
      </c>
      <c r="C3416">
        <v>649163</v>
      </c>
      <c r="D3416">
        <v>2032630541</v>
      </c>
      <c r="E3416" t="s">
        <v>2436</v>
      </c>
      <c r="F3416" t="s">
        <v>263</v>
      </c>
      <c r="G3416" t="s">
        <v>51</v>
      </c>
      <c r="H3416" t="s">
        <v>82</v>
      </c>
      <c r="I3416" t="s">
        <v>88</v>
      </c>
      <c r="J3416" t="s">
        <v>98</v>
      </c>
      <c r="K3416">
        <v>824062</v>
      </c>
      <c r="L3416" t="s">
        <v>400</v>
      </c>
      <c r="M3416" t="s">
        <v>401</v>
      </c>
      <c r="N3416" t="s">
        <v>57</v>
      </c>
      <c r="O3416" s="1">
        <v>46023</v>
      </c>
      <c r="Q3416" s="1">
        <v>46174</v>
      </c>
      <c r="R3416" s="2">
        <v>108.28</v>
      </c>
      <c r="S3416">
        <v>1</v>
      </c>
      <c r="T3416" t="s">
        <v>58</v>
      </c>
      <c r="U3416" t="s">
        <v>59</v>
      </c>
      <c r="V3416" s="3">
        <v>0.75</v>
      </c>
      <c r="W3416" s="2">
        <v>0</v>
      </c>
      <c r="X3416">
        <v>0</v>
      </c>
      <c r="Y3416" t="s">
        <v>60</v>
      </c>
      <c r="Z3416" t="s">
        <v>143</v>
      </c>
      <c r="AA3416">
        <v>0</v>
      </c>
      <c r="AB3416" s="2">
        <v>0</v>
      </c>
      <c r="AC3416" s="2">
        <v>0</v>
      </c>
      <c r="AD3416" s="3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0</v>
      </c>
      <c r="AJ3416" s="2">
        <v>0</v>
      </c>
      <c r="AK3416" s="2">
        <v>0</v>
      </c>
      <c r="AL3416" s="2">
        <v>81.209999999999994</v>
      </c>
      <c r="AM3416" s="2">
        <v>0</v>
      </c>
      <c r="AN3416" s="2">
        <v>0</v>
      </c>
      <c r="AO3416" s="2">
        <v>0</v>
      </c>
      <c r="AP3416" s="2">
        <v>0</v>
      </c>
      <c r="AQ3416" s="2">
        <v>0</v>
      </c>
    </row>
    <row r="3417" spans="1:43" x14ac:dyDescent="0.25">
      <c r="A3417" s="1">
        <v>46146</v>
      </c>
      <c r="B3417" t="s">
        <v>48</v>
      </c>
      <c r="C3417">
        <v>649163</v>
      </c>
      <c r="D3417">
        <v>2032630778</v>
      </c>
      <c r="E3417" t="s">
        <v>2437</v>
      </c>
      <c r="F3417" t="s">
        <v>2438</v>
      </c>
      <c r="G3417" t="s">
        <v>51</v>
      </c>
      <c r="H3417" t="s">
        <v>122</v>
      </c>
      <c r="I3417" t="s">
        <v>88</v>
      </c>
      <c r="J3417" t="s">
        <v>95</v>
      </c>
      <c r="K3417">
        <v>816021</v>
      </c>
      <c r="L3417" t="s">
        <v>124</v>
      </c>
      <c r="M3417" t="s">
        <v>125</v>
      </c>
      <c r="N3417" t="s">
        <v>57</v>
      </c>
      <c r="O3417" s="1">
        <v>46023</v>
      </c>
      <c r="Q3417" s="1">
        <v>46174</v>
      </c>
      <c r="R3417" s="2">
        <v>30.84</v>
      </c>
      <c r="S3417">
        <v>1</v>
      </c>
      <c r="T3417" t="s">
        <v>58</v>
      </c>
      <c r="U3417" t="s">
        <v>59</v>
      </c>
      <c r="V3417" s="3">
        <v>0.9</v>
      </c>
      <c r="W3417" s="2">
        <v>0</v>
      </c>
      <c r="X3417">
        <v>0</v>
      </c>
      <c r="Y3417" t="s">
        <v>60</v>
      </c>
      <c r="Z3417" t="s">
        <v>143</v>
      </c>
      <c r="AA3417">
        <v>0</v>
      </c>
      <c r="AB3417" s="2">
        <v>0</v>
      </c>
      <c r="AC3417" s="2">
        <v>0</v>
      </c>
      <c r="AD3417" s="3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2">
        <v>0</v>
      </c>
      <c r="AK3417" s="2">
        <v>0</v>
      </c>
      <c r="AL3417" s="2">
        <v>27.76</v>
      </c>
      <c r="AM3417" s="2">
        <v>0</v>
      </c>
      <c r="AN3417" s="2">
        <v>0</v>
      </c>
      <c r="AO3417" s="2">
        <v>0</v>
      </c>
      <c r="AP3417" s="2">
        <v>0</v>
      </c>
      <c r="AQ3417" s="2">
        <v>0</v>
      </c>
    </row>
    <row r="3418" spans="1:43" x14ac:dyDescent="0.25">
      <c r="A3418" s="1">
        <v>46146</v>
      </c>
      <c r="B3418" t="s">
        <v>48</v>
      </c>
      <c r="C3418">
        <v>649163</v>
      </c>
      <c r="D3418">
        <v>2032634260</v>
      </c>
      <c r="E3418" t="s">
        <v>2441</v>
      </c>
      <c r="F3418" t="s">
        <v>424</v>
      </c>
      <c r="G3418" t="s">
        <v>51</v>
      </c>
      <c r="H3418" t="s">
        <v>87</v>
      </c>
      <c r="I3418" t="s">
        <v>88</v>
      </c>
      <c r="J3418" t="s">
        <v>95</v>
      </c>
      <c r="K3418">
        <v>824062</v>
      </c>
      <c r="L3418" t="s">
        <v>400</v>
      </c>
      <c r="M3418" t="s">
        <v>401</v>
      </c>
      <c r="N3418" t="s">
        <v>57</v>
      </c>
      <c r="O3418" s="1">
        <v>46023</v>
      </c>
      <c r="Q3418" s="1">
        <v>46174</v>
      </c>
      <c r="R3418" s="2">
        <v>85.6</v>
      </c>
      <c r="S3418">
        <v>1</v>
      </c>
      <c r="T3418" t="s">
        <v>58</v>
      </c>
      <c r="U3418" t="s">
        <v>59</v>
      </c>
      <c r="V3418" s="3">
        <v>0.9</v>
      </c>
      <c r="W3418" s="2">
        <v>0</v>
      </c>
      <c r="X3418">
        <v>0</v>
      </c>
      <c r="Y3418" t="s">
        <v>60</v>
      </c>
      <c r="Z3418" t="s">
        <v>143</v>
      </c>
      <c r="AA3418">
        <v>0</v>
      </c>
      <c r="AB3418" s="2">
        <v>0</v>
      </c>
      <c r="AC3418" s="2">
        <v>0</v>
      </c>
      <c r="AD3418" s="3">
        <v>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s="2">
        <v>0</v>
      </c>
      <c r="AK3418" s="2">
        <v>0</v>
      </c>
      <c r="AL3418" s="2">
        <v>77.040000000000006</v>
      </c>
      <c r="AM3418" s="2">
        <v>0</v>
      </c>
      <c r="AN3418" s="2">
        <v>0</v>
      </c>
      <c r="AO3418" s="2">
        <v>0</v>
      </c>
      <c r="AP3418" s="2">
        <v>0</v>
      </c>
      <c r="AQ3418" s="2">
        <v>0</v>
      </c>
    </row>
    <row r="3419" spans="1:43" x14ac:dyDescent="0.25">
      <c r="A3419" s="1">
        <v>46146</v>
      </c>
      <c r="B3419" t="s">
        <v>48</v>
      </c>
      <c r="C3419">
        <v>649163</v>
      </c>
      <c r="D3419">
        <v>2032635917</v>
      </c>
      <c r="E3419" t="s">
        <v>1146</v>
      </c>
      <c r="F3419" t="s">
        <v>2442</v>
      </c>
      <c r="G3419" t="s">
        <v>51</v>
      </c>
      <c r="H3419" t="s">
        <v>82</v>
      </c>
      <c r="I3419" t="s">
        <v>88</v>
      </c>
      <c r="J3419" t="s">
        <v>98</v>
      </c>
      <c r="K3419">
        <v>856163</v>
      </c>
      <c r="L3419" t="s">
        <v>216</v>
      </c>
      <c r="M3419" t="s">
        <v>217</v>
      </c>
      <c r="N3419" t="s">
        <v>57</v>
      </c>
      <c r="O3419" s="1">
        <v>46024</v>
      </c>
      <c r="Q3419" s="1">
        <v>46175</v>
      </c>
      <c r="R3419" s="2">
        <v>15.7</v>
      </c>
      <c r="S3419">
        <v>1</v>
      </c>
      <c r="T3419" t="s">
        <v>58</v>
      </c>
      <c r="U3419" t="s">
        <v>59</v>
      </c>
      <c r="V3419" s="3">
        <v>0.75</v>
      </c>
      <c r="W3419" s="2">
        <v>0</v>
      </c>
      <c r="X3419">
        <v>0</v>
      </c>
      <c r="Y3419" t="s">
        <v>60</v>
      </c>
      <c r="Z3419" t="s">
        <v>143</v>
      </c>
      <c r="AA3419">
        <v>0</v>
      </c>
      <c r="AB3419" s="2">
        <v>0</v>
      </c>
      <c r="AC3419" s="2">
        <v>0</v>
      </c>
      <c r="AD3419" s="3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0</v>
      </c>
      <c r="AL3419" s="2">
        <v>11.78</v>
      </c>
      <c r="AM3419" s="2">
        <v>0</v>
      </c>
      <c r="AN3419" s="2">
        <v>0</v>
      </c>
      <c r="AO3419" s="2">
        <v>0</v>
      </c>
      <c r="AP3419" s="2">
        <v>0</v>
      </c>
      <c r="AQ3419" s="2">
        <v>0</v>
      </c>
    </row>
    <row r="3420" spans="1:43" x14ac:dyDescent="0.25">
      <c r="A3420" s="1">
        <v>46146</v>
      </c>
      <c r="B3420" t="s">
        <v>48</v>
      </c>
      <c r="C3420">
        <v>649163</v>
      </c>
      <c r="D3420">
        <v>2032636625</v>
      </c>
      <c r="E3420" t="s">
        <v>2445</v>
      </c>
      <c r="F3420" t="s">
        <v>599</v>
      </c>
      <c r="G3420" t="s">
        <v>51</v>
      </c>
      <c r="H3420" t="s">
        <v>82</v>
      </c>
      <c r="I3420" t="s">
        <v>88</v>
      </c>
      <c r="J3420" t="s">
        <v>98</v>
      </c>
      <c r="K3420">
        <v>823350</v>
      </c>
      <c r="L3420" t="s">
        <v>216</v>
      </c>
      <c r="M3420" t="s">
        <v>221</v>
      </c>
      <c r="N3420" t="s">
        <v>57</v>
      </c>
      <c r="O3420" s="1">
        <v>46023</v>
      </c>
      <c r="Q3420" s="1">
        <v>46174</v>
      </c>
      <c r="R3420" s="2">
        <v>13.15</v>
      </c>
      <c r="S3420">
        <v>1</v>
      </c>
      <c r="T3420" t="s">
        <v>58</v>
      </c>
      <c r="U3420" t="s">
        <v>59</v>
      </c>
      <c r="V3420" s="3">
        <v>0.75</v>
      </c>
      <c r="W3420" s="2">
        <v>0</v>
      </c>
      <c r="X3420">
        <v>0</v>
      </c>
      <c r="Y3420" t="s">
        <v>60</v>
      </c>
      <c r="Z3420" t="s">
        <v>143</v>
      </c>
      <c r="AA3420">
        <v>0</v>
      </c>
      <c r="AB3420" s="2">
        <v>0</v>
      </c>
      <c r="AC3420" s="2">
        <v>0</v>
      </c>
      <c r="AD3420" s="3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s="2">
        <v>0</v>
      </c>
      <c r="AK3420" s="2">
        <v>0</v>
      </c>
      <c r="AL3420" s="2">
        <v>9.86</v>
      </c>
      <c r="AM3420" s="2">
        <v>0</v>
      </c>
      <c r="AN3420" s="2">
        <v>0</v>
      </c>
      <c r="AO3420" s="2">
        <v>0</v>
      </c>
      <c r="AP3420" s="2">
        <v>0</v>
      </c>
      <c r="AQ3420" s="2">
        <v>0</v>
      </c>
    </row>
    <row r="3421" spans="1:43" x14ac:dyDescent="0.25">
      <c r="A3421" s="1">
        <v>46146</v>
      </c>
      <c r="B3421" t="s">
        <v>48</v>
      </c>
      <c r="C3421">
        <v>649163</v>
      </c>
      <c r="D3421">
        <v>2032638335</v>
      </c>
      <c r="E3421" t="s">
        <v>292</v>
      </c>
      <c r="F3421" t="s">
        <v>149</v>
      </c>
      <c r="G3421" t="s">
        <v>51</v>
      </c>
      <c r="H3421" t="s">
        <v>110</v>
      </c>
      <c r="I3421" t="s">
        <v>88</v>
      </c>
      <c r="J3421" t="s">
        <v>95</v>
      </c>
      <c r="K3421">
        <v>753748</v>
      </c>
      <c r="L3421" t="s">
        <v>72</v>
      </c>
      <c r="M3421" t="s">
        <v>73</v>
      </c>
      <c r="N3421" t="s">
        <v>57</v>
      </c>
      <c r="O3421" s="1">
        <v>46023</v>
      </c>
      <c r="Q3421" s="1">
        <v>46174</v>
      </c>
      <c r="R3421" s="2">
        <v>219.08</v>
      </c>
      <c r="S3421">
        <v>1</v>
      </c>
      <c r="T3421" t="s">
        <v>58</v>
      </c>
      <c r="U3421" t="s">
        <v>59</v>
      </c>
      <c r="V3421" s="3">
        <v>0.9</v>
      </c>
      <c r="W3421" s="2">
        <v>0</v>
      </c>
      <c r="X3421">
        <v>0</v>
      </c>
      <c r="Y3421" t="s">
        <v>60</v>
      </c>
      <c r="Z3421" t="s">
        <v>143</v>
      </c>
      <c r="AA3421">
        <v>0</v>
      </c>
      <c r="AB3421" s="2">
        <v>0</v>
      </c>
      <c r="AC3421" s="2">
        <v>0</v>
      </c>
      <c r="AD3421" s="3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s="2">
        <v>0</v>
      </c>
      <c r="AK3421" s="2">
        <v>0</v>
      </c>
      <c r="AL3421" s="2">
        <v>197.17</v>
      </c>
      <c r="AM3421" s="2">
        <v>0</v>
      </c>
      <c r="AN3421" s="2">
        <v>0</v>
      </c>
      <c r="AO3421" s="2">
        <v>0</v>
      </c>
      <c r="AP3421" s="2">
        <v>0</v>
      </c>
      <c r="AQ3421" s="2">
        <v>0</v>
      </c>
    </row>
    <row r="3422" spans="1:43" x14ac:dyDescent="0.25">
      <c r="A3422" s="1">
        <v>46146</v>
      </c>
      <c r="B3422" t="s">
        <v>48</v>
      </c>
      <c r="C3422">
        <v>649163</v>
      </c>
      <c r="D3422">
        <v>2032639031</v>
      </c>
      <c r="E3422" t="s">
        <v>2969</v>
      </c>
      <c r="F3422" t="s">
        <v>902</v>
      </c>
      <c r="G3422" t="s">
        <v>51</v>
      </c>
      <c r="H3422" t="s">
        <v>324</v>
      </c>
      <c r="I3422" t="s">
        <v>88</v>
      </c>
      <c r="J3422" t="s">
        <v>98</v>
      </c>
      <c r="K3422">
        <v>812782</v>
      </c>
      <c r="L3422" t="s">
        <v>99</v>
      </c>
      <c r="M3422" t="s">
        <v>100</v>
      </c>
      <c r="N3422" t="s">
        <v>57</v>
      </c>
      <c r="O3422" s="1">
        <v>46023</v>
      </c>
      <c r="Q3422" s="1">
        <v>46174</v>
      </c>
      <c r="R3422" s="2">
        <v>83.32</v>
      </c>
      <c r="S3422">
        <v>1</v>
      </c>
      <c r="T3422" t="s">
        <v>58</v>
      </c>
      <c r="U3422" t="s">
        <v>59</v>
      </c>
      <c r="V3422" s="3">
        <v>0.75</v>
      </c>
      <c r="W3422" s="2">
        <v>0</v>
      </c>
      <c r="X3422">
        <v>0</v>
      </c>
      <c r="Y3422" t="s">
        <v>60</v>
      </c>
      <c r="Z3422" t="s">
        <v>143</v>
      </c>
      <c r="AA3422">
        <v>0</v>
      </c>
      <c r="AB3422" s="2">
        <v>0</v>
      </c>
      <c r="AC3422" s="2">
        <v>0</v>
      </c>
      <c r="AD3422" s="3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2">
        <v>0</v>
      </c>
      <c r="AK3422" s="2">
        <v>0</v>
      </c>
      <c r="AL3422" s="2">
        <v>62.49</v>
      </c>
      <c r="AM3422" s="2">
        <v>0</v>
      </c>
      <c r="AN3422" s="2">
        <v>0</v>
      </c>
      <c r="AO3422" s="2">
        <v>0</v>
      </c>
      <c r="AP3422" s="2">
        <v>0</v>
      </c>
      <c r="AQ3422" s="2">
        <v>0</v>
      </c>
    </row>
    <row r="3423" spans="1:43" x14ac:dyDescent="0.25">
      <c r="A3423" s="1">
        <v>46146</v>
      </c>
      <c r="B3423" t="s">
        <v>48</v>
      </c>
      <c r="C3423">
        <v>649163</v>
      </c>
      <c r="D3423">
        <v>2032639417</v>
      </c>
      <c r="E3423" t="s">
        <v>2970</v>
      </c>
      <c r="F3423" t="s">
        <v>2971</v>
      </c>
      <c r="G3423" t="s">
        <v>51</v>
      </c>
      <c r="H3423" t="s">
        <v>213</v>
      </c>
      <c r="I3423" t="s">
        <v>88</v>
      </c>
      <c r="J3423" t="s">
        <v>98</v>
      </c>
      <c r="K3423">
        <v>673059</v>
      </c>
      <c r="L3423" t="s">
        <v>90</v>
      </c>
      <c r="M3423" t="s">
        <v>91</v>
      </c>
      <c r="N3423" t="s">
        <v>57</v>
      </c>
      <c r="O3423" s="1">
        <v>46023</v>
      </c>
      <c r="Q3423" s="1">
        <v>46174</v>
      </c>
      <c r="R3423" s="2">
        <v>129.72999999999999</v>
      </c>
      <c r="S3423">
        <v>1</v>
      </c>
      <c r="T3423" t="s">
        <v>58</v>
      </c>
      <c r="U3423" t="s">
        <v>59</v>
      </c>
      <c r="V3423" s="3">
        <v>0.75</v>
      </c>
      <c r="W3423" s="2">
        <v>0</v>
      </c>
      <c r="X3423">
        <v>0</v>
      </c>
      <c r="Y3423" t="s">
        <v>60</v>
      </c>
      <c r="Z3423" t="s">
        <v>143</v>
      </c>
      <c r="AA3423">
        <v>0</v>
      </c>
      <c r="AB3423" s="2">
        <v>0</v>
      </c>
      <c r="AC3423" s="2">
        <v>0</v>
      </c>
      <c r="AD3423" s="3">
        <v>0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s="2">
        <v>0</v>
      </c>
      <c r="AK3423" s="2">
        <v>0</v>
      </c>
      <c r="AL3423" s="2">
        <v>97.3</v>
      </c>
      <c r="AM3423" s="2">
        <v>0</v>
      </c>
      <c r="AN3423" s="2">
        <v>0</v>
      </c>
      <c r="AO3423" s="2">
        <v>0</v>
      </c>
      <c r="AP3423" s="2">
        <v>0</v>
      </c>
      <c r="AQ3423" s="2">
        <v>0</v>
      </c>
    </row>
    <row r="3424" spans="1:43" x14ac:dyDescent="0.25">
      <c r="A3424" s="1">
        <v>46146</v>
      </c>
      <c r="B3424" t="s">
        <v>48</v>
      </c>
      <c r="C3424">
        <v>649163</v>
      </c>
      <c r="D3424">
        <v>2032639589</v>
      </c>
      <c r="E3424" t="s">
        <v>493</v>
      </c>
      <c r="F3424" t="s">
        <v>91</v>
      </c>
      <c r="G3424" t="s">
        <v>51</v>
      </c>
      <c r="H3424" t="s">
        <v>220</v>
      </c>
      <c r="I3424" t="s">
        <v>88</v>
      </c>
      <c r="J3424" t="s">
        <v>98</v>
      </c>
      <c r="K3424">
        <v>753748</v>
      </c>
      <c r="L3424" t="s">
        <v>72</v>
      </c>
      <c r="M3424" t="s">
        <v>73</v>
      </c>
      <c r="N3424" t="s">
        <v>57</v>
      </c>
      <c r="O3424" s="1">
        <v>46023</v>
      </c>
      <c r="Q3424" s="1">
        <v>46174</v>
      </c>
      <c r="R3424" s="2">
        <v>69.58</v>
      </c>
      <c r="S3424">
        <v>1</v>
      </c>
      <c r="T3424" t="s">
        <v>58</v>
      </c>
      <c r="U3424" t="s">
        <v>59</v>
      </c>
      <c r="V3424" s="3">
        <v>0.75</v>
      </c>
      <c r="W3424" s="2">
        <v>0</v>
      </c>
      <c r="X3424">
        <v>0</v>
      </c>
      <c r="Y3424" t="s">
        <v>60</v>
      </c>
      <c r="Z3424" t="s">
        <v>143</v>
      </c>
      <c r="AA3424">
        <v>0</v>
      </c>
      <c r="AB3424" s="2">
        <v>0</v>
      </c>
      <c r="AC3424" s="2">
        <v>0</v>
      </c>
      <c r="AD3424" s="3">
        <v>0</v>
      </c>
      <c r="AE3424" s="2">
        <v>0</v>
      </c>
      <c r="AF3424" s="2">
        <v>0</v>
      </c>
      <c r="AG3424" s="2">
        <v>0</v>
      </c>
      <c r="AH3424" s="2">
        <v>0</v>
      </c>
      <c r="AI3424" s="2">
        <v>0</v>
      </c>
      <c r="AJ3424" s="2">
        <v>0</v>
      </c>
      <c r="AK3424" s="2">
        <v>0</v>
      </c>
      <c r="AL3424" s="2">
        <v>52.18</v>
      </c>
      <c r="AM3424" s="2">
        <v>0</v>
      </c>
      <c r="AN3424" s="2">
        <v>0</v>
      </c>
      <c r="AO3424" s="2">
        <v>0</v>
      </c>
      <c r="AP3424" s="2">
        <v>0</v>
      </c>
      <c r="AQ3424" s="2">
        <v>0</v>
      </c>
    </row>
    <row r="3425" spans="1:43" x14ac:dyDescent="0.25">
      <c r="A3425" s="1">
        <v>46146</v>
      </c>
      <c r="B3425" t="s">
        <v>48</v>
      </c>
      <c r="C3425">
        <v>649163</v>
      </c>
      <c r="D3425">
        <v>2032640158</v>
      </c>
      <c r="E3425" t="s">
        <v>2972</v>
      </c>
      <c r="F3425" t="s">
        <v>2973</v>
      </c>
      <c r="G3425" t="s">
        <v>51</v>
      </c>
      <c r="H3425" t="s">
        <v>106</v>
      </c>
      <c r="I3425" t="s">
        <v>88</v>
      </c>
      <c r="J3425" t="s">
        <v>107</v>
      </c>
      <c r="K3425">
        <v>877790</v>
      </c>
      <c r="L3425" t="s">
        <v>301</v>
      </c>
      <c r="M3425" t="s">
        <v>302</v>
      </c>
      <c r="N3425" t="s">
        <v>57</v>
      </c>
      <c r="O3425" s="1">
        <v>46023</v>
      </c>
      <c r="Q3425" s="1">
        <v>46174</v>
      </c>
      <c r="R3425" s="2">
        <v>53.6</v>
      </c>
      <c r="S3425">
        <v>1</v>
      </c>
      <c r="T3425" t="s">
        <v>58</v>
      </c>
      <c r="U3425" t="s">
        <v>59</v>
      </c>
      <c r="V3425" s="3">
        <v>0.75</v>
      </c>
      <c r="W3425" s="2">
        <v>0</v>
      </c>
      <c r="X3425">
        <v>0</v>
      </c>
      <c r="Y3425" t="s">
        <v>60</v>
      </c>
      <c r="Z3425" t="s">
        <v>143</v>
      </c>
      <c r="AA3425">
        <v>0</v>
      </c>
      <c r="AB3425" s="2">
        <v>0</v>
      </c>
      <c r="AC3425" s="2">
        <v>0</v>
      </c>
      <c r="AD3425" s="3">
        <v>0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J3425" s="2">
        <v>0</v>
      </c>
      <c r="AK3425" s="2">
        <v>0</v>
      </c>
      <c r="AL3425" s="2">
        <v>40.200000000000003</v>
      </c>
      <c r="AM3425" s="2">
        <v>0</v>
      </c>
      <c r="AN3425" s="2">
        <v>0</v>
      </c>
      <c r="AO3425" s="2">
        <v>0</v>
      </c>
      <c r="AP3425" s="2">
        <v>0</v>
      </c>
      <c r="AQ3425" s="2">
        <v>0</v>
      </c>
    </row>
    <row r="3426" spans="1:43" x14ac:dyDescent="0.25">
      <c r="A3426" s="1">
        <v>46146</v>
      </c>
      <c r="B3426" t="s">
        <v>48</v>
      </c>
      <c r="C3426">
        <v>649163</v>
      </c>
      <c r="D3426">
        <v>2032641771</v>
      </c>
      <c r="E3426" t="s">
        <v>2690</v>
      </c>
      <c r="F3426" t="s">
        <v>414</v>
      </c>
      <c r="G3426" t="s">
        <v>51</v>
      </c>
      <c r="H3426" t="s">
        <v>87</v>
      </c>
      <c r="I3426" t="s">
        <v>88</v>
      </c>
      <c r="J3426" t="s">
        <v>89</v>
      </c>
      <c r="K3426">
        <v>673059</v>
      </c>
      <c r="L3426" t="s">
        <v>90</v>
      </c>
      <c r="M3426" t="s">
        <v>91</v>
      </c>
      <c r="N3426" t="s">
        <v>57</v>
      </c>
      <c r="O3426" s="1">
        <v>46023</v>
      </c>
      <c r="Q3426" s="1">
        <v>46174</v>
      </c>
      <c r="R3426" s="2">
        <v>87.58</v>
      </c>
      <c r="S3426">
        <v>1</v>
      </c>
      <c r="T3426" t="s">
        <v>58</v>
      </c>
      <c r="U3426" t="s">
        <v>59</v>
      </c>
      <c r="V3426" s="3">
        <v>0.75</v>
      </c>
      <c r="W3426" s="2">
        <v>0</v>
      </c>
      <c r="X3426">
        <v>0</v>
      </c>
      <c r="Y3426" t="s">
        <v>60</v>
      </c>
      <c r="Z3426" t="s">
        <v>143</v>
      </c>
      <c r="AA3426">
        <v>0</v>
      </c>
      <c r="AB3426" s="2">
        <v>0</v>
      </c>
      <c r="AC3426" s="2">
        <v>0</v>
      </c>
      <c r="AD3426" s="3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s="2">
        <v>0</v>
      </c>
      <c r="AK3426" s="2">
        <v>0</v>
      </c>
      <c r="AL3426" s="2">
        <v>65.680000000000007</v>
      </c>
      <c r="AM3426" s="2">
        <v>0</v>
      </c>
      <c r="AN3426" s="2">
        <v>0</v>
      </c>
      <c r="AO3426" s="2">
        <v>0</v>
      </c>
      <c r="AP3426" s="2">
        <v>0</v>
      </c>
      <c r="AQ3426" s="2">
        <v>0</v>
      </c>
    </row>
    <row r="3427" spans="1:43" x14ac:dyDescent="0.25">
      <c r="A3427" s="1">
        <v>46146</v>
      </c>
      <c r="B3427" t="s">
        <v>48</v>
      </c>
      <c r="C3427">
        <v>649163</v>
      </c>
      <c r="D3427">
        <v>2032642545</v>
      </c>
      <c r="E3427" t="s">
        <v>2692</v>
      </c>
      <c r="F3427" t="s">
        <v>882</v>
      </c>
      <c r="G3427" t="s">
        <v>51</v>
      </c>
      <c r="H3427" t="s">
        <v>220</v>
      </c>
      <c r="I3427" t="s">
        <v>88</v>
      </c>
      <c r="J3427" t="s">
        <v>95</v>
      </c>
      <c r="K3427">
        <v>753748</v>
      </c>
      <c r="L3427" t="s">
        <v>72</v>
      </c>
      <c r="M3427" t="s">
        <v>73</v>
      </c>
      <c r="N3427" t="s">
        <v>57</v>
      </c>
      <c r="O3427" s="1">
        <v>46023</v>
      </c>
      <c r="Q3427" s="1">
        <v>46174</v>
      </c>
      <c r="R3427" s="2">
        <v>84.51</v>
      </c>
      <c r="S3427">
        <v>1</v>
      </c>
      <c r="T3427" t="s">
        <v>58</v>
      </c>
      <c r="U3427" t="s">
        <v>59</v>
      </c>
      <c r="V3427" s="3">
        <v>0.9</v>
      </c>
      <c r="W3427" s="2">
        <v>0</v>
      </c>
      <c r="X3427">
        <v>0</v>
      </c>
      <c r="Y3427" t="s">
        <v>60</v>
      </c>
      <c r="Z3427" t="s">
        <v>143</v>
      </c>
      <c r="AA3427">
        <v>0</v>
      </c>
      <c r="AB3427" s="2">
        <v>0</v>
      </c>
      <c r="AC3427" s="2">
        <v>0</v>
      </c>
      <c r="AD3427" s="3">
        <v>0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s="2">
        <v>0</v>
      </c>
      <c r="AK3427" s="2">
        <v>0</v>
      </c>
      <c r="AL3427" s="2">
        <v>76.06</v>
      </c>
      <c r="AM3427" s="2">
        <v>0</v>
      </c>
      <c r="AN3427" s="2">
        <v>0</v>
      </c>
      <c r="AO3427" s="2">
        <v>0</v>
      </c>
      <c r="AP3427" s="2">
        <v>0</v>
      </c>
      <c r="AQ3427" s="2">
        <v>0</v>
      </c>
    </row>
    <row r="3428" spans="1:43" x14ac:dyDescent="0.25">
      <c r="A3428" s="1">
        <v>46146</v>
      </c>
      <c r="B3428" t="s">
        <v>48</v>
      </c>
      <c r="C3428">
        <v>649163</v>
      </c>
      <c r="D3428">
        <v>2032647425</v>
      </c>
      <c r="E3428" t="s">
        <v>2679</v>
      </c>
      <c r="F3428" t="s">
        <v>631</v>
      </c>
      <c r="G3428" t="s">
        <v>51</v>
      </c>
      <c r="H3428" t="s">
        <v>82</v>
      </c>
      <c r="I3428" t="s">
        <v>88</v>
      </c>
      <c r="J3428" t="s">
        <v>107</v>
      </c>
      <c r="K3428">
        <v>812782</v>
      </c>
      <c r="L3428" t="s">
        <v>99</v>
      </c>
      <c r="M3428" t="s">
        <v>100</v>
      </c>
      <c r="N3428" t="s">
        <v>57</v>
      </c>
      <c r="O3428" s="1">
        <v>46023</v>
      </c>
      <c r="Q3428" s="1">
        <v>46174</v>
      </c>
      <c r="R3428" s="2">
        <v>187.69</v>
      </c>
      <c r="S3428">
        <v>1</v>
      </c>
      <c r="T3428" t="s">
        <v>58</v>
      </c>
      <c r="U3428" t="s">
        <v>59</v>
      </c>
      <c r="V3428" s="3">
        <v>0.75</v>
      </c>
      <c r="W3428" s="2">
        <v>0</v>
      </c>
      <c r="X3428">
        <v>0</v>
      </c>
      <c r="Y3428" t="s">
        <v>60</v>
      </c>
      <c r="Z3428" t="s">
        <v>143</v>
      </c>
      <c r="AA3428">
        <v>0</v>
      </c>
      <c r="AB3428" s="2">
        <v>0</v>
      </c>
      <c r="AC3428" s="2">
        <v>0</v>
      </c>
      <c r="AD3428" s="3">
        <v>0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s="2">
        <v>0</v>
      </c>
      <c r="AK3428" s="2">
        <v>0</v>
      </c>
      <c r="AL3428" s="2">
        <v>140.77000000000001</v>
      </c>
      <c r="AM3428" s="2">
        <v>0</v>
      </c>
      <c r="AN3428" s="2">
        <v>0</v>
      </c>
      <c r="AO3428" s="2">
        <v>0</v>
      </c>
      <c r="AP3428" s="2">
        <v>0</v>
      </c>
      <c r="AQ3428" s="2">
        <v>0</v>
      </c>
    </row>
    <row r="3429" spans="1:43" x14ac:dyDescent="0.25">
      <c r="A3429" s="1">
        <v>46146</v>
      </c>
      <c r="B3429" t="s">
        <v>48</v>
      </c>
      <c r="C3429">
        <v>649163</v>
      </c>
      <c r="D3429">
        <v>2032648272</v>
      </c>
      <c r="E3429" t="s">
        <v>2956</v>
      </c>
      <c r="F3429" t="s">
        <v>248</v>
      </c>
      <c r="G3429" t="s">
        <v>51</v>
      </c>
      <c r="H3429" t="s">
        <v>82</v>
      </c>
      <c r="I3429" t="s">
        <v>88</v>
      </c>
      <c r="J3429" t="s">
        <v>98</v>
      </c>
      <c r="K3429">
        <v>820873</v>
      </c>
      <c r="L3429" t="s">
        <v>249</v>
      </c>
      <c r="M3429" t="s">
        <v>250</v>
      </c>
      <c r="N3429" t="s">
        <v>57</v>
      </c>
      <c r="O3429" s="1">
        <v>46027</v>
      </c>
      <c r="Q3429" s="1">
        <v>46178</v>
      </c>
      <c r="R3429" s="2">
        <v>66.03</v>
      </c>
      <c r="S3429">
        <v>1</v>
      </c>
      <c r="T3429" t="s">
        <v>58</v>
      </c>
      <c r="U3429" t="s">
        <v>59</v>
      </c>
      <c r="V3429" s="3">
        <v>0.75</v>
      </c>
      <c r="W3429" s="2">
        <v>0</v>
      </c>
      <c r="X3429">
        <v>0</v>
      </c>
      <c r="Y3429" t="s">
        <v>60</v>
      </c>
      <c r="Z3429" t="s">
        <v>143</v>
      </c>
      <c r="AA3429">
        <v>0</v>
      </c>
      <c r="AB3429" s="2">
        <v>0</v>
      </c>
      <c r="AC3429" s="2">
        <v>0</v>
      </c>
      <c r="AD3429" s="3">
        <v>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s="2">
        <v>0</v>
      </c>
      <c r="AK3429" s="2">
        <v>0</v>
      </c>
      <c r="AL3429" s="2">
        <v>49.52</v>
      </c>
      <c r="AM3429" s="2">
        <v>0</v>
      </c>
      <c r="AN3429" s="2">
        <v>0</v>
      </c>
      <c r="AO3429" s="2">
        <v>0</v>
      </c>
      <c r="AP3429" s="2">
        <v>0</v>
      </c>
      <c r="AQ3429" s="2">
        <v>0</v>
      </c>
    </row>
    <row r="3430" spans="1:43" x14ac:dyDescent="0.25">
      <c r="A3430" s="1">
        <v>46146</v>
      </c>
      <c r="B3430" t="s">
        <v>48</v>
      </c>
      <c r="C3430">
        <v>649163</v>
      </c>
      <c r="D3430">
        <v>2032651123</v>
      </c>
      <c r="E3430" t="s">
        <v>2974</v>
      </c>
      <c r="F3430" t="s">
        <v>662</v>
      </c>
      <c r="G3430" t="s">
        <v>51</v>
      </c>
      <c r="H3430" t="s">
        <v>131</v>
      </c>
      <c r="I3430" t="s">
        <v>88</v>
      </c>
      <c r="J3430" t="s">
        <v>95</v>
      </c>
      <c r="K3430">
        <v>862109</v>
      </c>
      <c r="L3430" t="s">
        <v>359</v>
      </c>
      <c r="M3430" t="s">
        <v>360</v>
      </c>
      <c r="N3430" t="s">
        <v>57</v>
      </c>
      <c r="O3430" s="1">
        <v>46023</v>
      </c>
      <c r="Q3430" s="1">
        <v>46174</v>
      </c>
      <c r="R3430" s="2">
        <v>121.4</v>
      </c>
      <c r="S3430">
        <v>1</v>
      </c>
      <c r="T3430" t="s">
        <v>58</v>
      </c>
      <c r="U3430" t="s">
        <v>59</v>
      </c>
      <c r="V3430" s="3">
        <v>0.9</v>
      </c>
      <c r="W3430" s="2">
        <v>0</v>
      </c>
      <c r="X3430">
        <v>0</v>
      </c>
      <c r="Y3430" t="s">
        <v>60</v>
      </c>
      <c r="Z3430" t="s">
        <v>143</v>
      </c>
      <c r="AA3430">
        <v>0</v>
      </c>
      <c r="AB3430" s="2">
        <v>0</v>
      </c>
      <c r="AC3430" s="2">
        <v>0</v>
      </c>
      <c r="AD3430" s="3">
        <v>0</v>
      </c>
      <c r="AE3430" s="2">
        <v>0</v>
      </c>
      <c r="AF3430" s="2">
        <v>0</v>
      </c>
      <c r="AG3430" s="2">
        <v>0</v>
      </c>
      <c r="AH3430" s="2">
        <v>0</v>
      </c>
      <c r="AI3430" s="2">
        <v>0</v>
      </c>
      <c r="AJ3430" s="2">
        <v>0</v>
      </c>
      <c r="AK3430" s="2">
        <v>0</v>
      </c>
      <c r="AL3430" s="2">
        <v>109.26</v>
      </c>
      <c r="AM3430" s="2">
        <v>0</v>
      </c>
      <c r="AN3430" s="2">
        <v>0</v>
      </c>
      <c r="AO3430" s="2">
        <v>0</v>
      </c>
      <c r="AP3430" s="2">
        <v>0</v>
      </c>
      <c r="AQ3430" s="2">
        <v>0</v>
      </c>
    </row>
    <row r="3431" spans="1:43" x14ac:dyDescent="0.25">
      <c r="A3431" s="1">
        <v>46146</v>
      </c>
      <c r="B3431" t="s">
        <v>48</v>
      </c>
      <c r="C3431">
        <v>649163</v>
      </c>
      <c r="D3431">
        <v>2032653766</v>
      </c>
      <c r="E3431" t="s">
        <v>978</v>
      </c>
      <c r="F3431" t="s">
        <v>1077</v>
      </c>
      <c r="G3431" t="s">
        <v>51</v>
      </c>
      <c r="H3431" t="s">
        <v>82</v>
      </c>
      <c r="I3431" t="s">
        <v>88</v>
      </c>
      <c r="J3431" t="s">
        <v>98</v>
      </c>
      <c r="K3431">
        <v>823350</v>
      </c>
      <c r="L3431" t="s">
        <v>216</v>
      </c>
      <c r="M3431" t="s">
        <v>221</v>
      </c>
      <c r="N3431" t="s">
        <v>57</v>
      </c>
      <c r="O3431" s="1">
        <v>46023</v>
      </c>
      <c r="Q3431" s="1">
        <v>46174</v>
      </c>
      <c r="R3431" s="2">
        <v>14.41</v>
      </c>
      <c r="S3431">
        <v>1</v>
      </c>
      <c r="T3431" t="s">
        <v>58</v>
      </c>
      <c r="U3431" t="s">
        <v>59</v>
      </c>
      <c r="V3431" s="3">
        <v>0.75</v>
      </c>
      <c r="W3431" s="2">
        <v>0</v>
      </c>
      <c r="X3431">
        <v>0</v>
      </c>
      <c r="Y3431" t="s">
        <v>60</v>
      </c>
      <c r="Z3431" t="s">
        <v>143</v>
      </c>
      <c r="AA3431">
        <v>0</v>
      </c>
      <c r="AB3431" s="2">
        <v>0</v>
      </c>
      <c r="AC3431" s="2">
        <v>0</v>
      </c>
      <c r="AD3431" s="3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0</v>
      </c>
      <c r="AJ3431" s="2">
        <v>0</v>
      </c>
      <c r="AK3431" s="2">
        <v>0</v>
      </c>
      <c r="AL3431" s="2">
        <v>10.81</v>
      </c>
      <c r="AM3431" s="2">
        <v>0</v>
      </c>
      <c r="AN3431" s="2">
        <v>0</v>
      </c>
      <c r="AO3431" s="2">
        <v>0</v>
      </c>
      <c r="AP3431" s="2">
        <v>0</v>
      </c>
      <c r="AQ3431" s="2">
        <v>0</v>
      </c>
    </row>
    <row r="3432" spans="1:43" x14ac:dyDescent="0.25">
      <c r="A3432" s="1">
        <v>46146</v>
      </c>
      <c r="B3432" t="s">
        <v>48</v>
      </c>
      <c r="C3432">
        <v>649163</v>
      </c>
      <c r="D3432">
        <v>2032654535</v>
      </c>
      <c r="E3432" t="s">
        <v>978</v>
      </c>
      <c r="F3432" t="s">
        <v>241</v>
      </c>
      <c r="G3432" t="s">
        <v>51</v>
      </c>
      <c r="H3432" t="s">
        <v>82</v>
      </c>
      <c r="I3432" t="s">
        <v>88</v>
      </c>
      <c r="J3432" t="s">
        <v>98</v>
      </c>
      <c r="K3432">
        <v>823350</v>
      </c>
      <c r="L3432" t="s">
        <v>216</v>
      </c>
      <c r="M3432" t="s">
        <v>221</v>
      </c>
      <c r="N3432" t="s">
        <v>57</v>
      </c>
      <c r="O3432" s="1">
        <v>46023</v>
      </c>
      <c r="Q3432" s="1">
        <v>46174</v>
      </c>
      <c r="R3432" s="2">
        <v>62.85</v>
      </c>
      <c r="S3432">
        <v>1</v>
      </c>
      <c r="T3432" t="s">
        <v>58</v>
      </c>
      <c r="U3432" t="s">
        <v>59</v>
      </c>
      <c r="V3432" s="3">
        <v>0.75</v>
      </c>
      <c r="W3432" s="2">
        <v>0</v>
      </c>
      <c r="X3432">
        <v>0</v>
      </c>
      <c r="Y3432" t="s">
        <v>60</v>
      </c>
      <c r="Z3432" t="s">
        <v>143</v>
      </c>
      <c r="AA3432">
        <v>0</v>
      </c>
      <c r="AB3432" s="2">
        <v>0</v>
      </c>
      <c r="AC3432" s="2">
        <v>0</v>
      </c>
      <c r="AD3432" s="3">
        <v>0</v>
      </c>
      <c r="AE3432" s="2">
        <v>0</v>
      </c>
      <c r="AF3432" s="2">
        <v>0</v>
      </c>
      <c r="AG3432" s="2">
        <v>0</v>
      </c>
      <c r="AH3432" s="2">
        <v>0</v>
      </c>
      <c r="AI3432" s="2">
        <v>0</v>
      </c>
      <c r="AJ3432" s="2">
        <v>0</v>
      </c>
      <c r="AK3432" s="2">
        <v>0</v>
      </c>
      <c r="AL3432" s="2">
        <v>47.14</v>
      </c>
      <c r="AM3432" s="2">
        <v>0</v>
      </c>
      <c r="AN3432" s="2">
        <v>0</v>
      </c>
      <c r="AO3432" s="2">
        <v>0</v>
      </c>
      <c r="AP3432" s="2">
        <v>0</v>
      </c>
      <c r="AQ3432" s="2">
        <v>0</v>
      </c>
    </row>
    <row r="3433" spans="1:43" x14ac:dyDescent="0.25">
      <c r="A3433" s="1">
        <v>46146</v>
      </c>
      <c r="B3433" t="s">
        <v>48</v>
      </c>
      <c r="C3433">
        <v>649163</v>
      </c>
      <c r="D3433">
        <v>2032655046</v>
      </c>
      <c r="E3433" t="s">
        <v>2701</v>
      </c>
      <c r="F3433" t="s">
        <v>140</v>
      </c>
      <c r="G3433" t="s">
        <v>51</v>
      </c>
      <c r="H3433" t="s">
        <v>202</v>
      </c>
      <c r="I3433" t="s">
        <v>88</v>
      </c>
      <c r="J3433" t="s">
        <v>95</v>
      </c>
      <c r="K3433">
        <v>753748</v>
      </c>
      <c r="L3433" t="s">
        <v>72</v>
      </c>
      <c r="M3433" t="s">
        <v>73</v>
      </c>
      <c r="N3433" t="s">
        <v>57</v>
      </c>
      <c r="O3433" s="1">
        <v>46023</v>
      </c>
      <c r="Q3433" s="1">
        <v>46174</v>
      </c>
      <c r="R3433" s="2">
        <v>94.63</v>
      </c>
      <c r="S3433">
        <v>1</v>
      </c>
      <c r="T3433" t="s">
        <v>58</v>
      </c>
      <c r="U3433" t="s">
        <v>59</v>
      </c>
      <c r="V3433" s="3">
        <v>0.9</v>
      </c>
      <c r="W3433" s="2">
        <v>0</v>
      </c>
      <c r="X3433">
        <v>0</v>
      </c>
      <c r="Y3433" t="s">
        <v>60</v>
      </c>
      <c r="Z3433" t="s">
        <v>143</v>
      </c>
      <c r="AA3433">
        <v>0</v>
      </c>
      <c r="AB3433" s="2">
        <v>0</v>
      </c>
      <c r="AC3433" s="2">
        <v>0</v>
      </c>
      <c r="AD3433" s="3">
        <v>0</v>
      </c>
      <c r="AE3433" s="2">
        <v>0</v>
      </c>
      <c r="AF3433" s="2">
        <v>0</v>
      </c>
      <c r="AG3433" s="2">
        <v>0</v>
      </c>
      <c r="AH3433" s="2">
        <v>0</v>
      </c>
      <c r="AI3433" s="2">
        <v>0</v>
      </c>
      <c r="AJ3433" s="2">
        <v>0</v>
      </c>
      <c r="AK3433" s="2">
        <v>0</v>
      </c>
      <c r="AL3433" s="2">
        <v>85.17</v>
      </c>
      <c r="AM3433" s="2">
        <v>0</v>
      </c>
      <c r="AN3433" s="2">
        <v>0</v>
      </c>
      <c r="AO3433" s="2">
        <v>0</v>
      </c>
      <c r="AP3433" s="2">
        <v>0</v>
      </c>
      <c r="AQ3433" s="2">
        <v>0</v>
      </c>
    </row>
    <row r="3434" spans="1:43" x14ac:dyDescent="0.25">
      <c r="A3434" s="1">
        <v>46146</v>
      </c>
      <c r="B3434" t="s">
        <v>48</v>
      </c>
      <c r="C3434">
        <v>649163</v>
      </c>
      <c r="D3434">
        <v>2032657424</v>
      </c>
      <c r="E3434" t="s">
        <v>2704</v>
      </c>
      <c r="F3434" t="s">
        <v>1251</v>
      </c>
      <c r="G3434" t="s">
        <v>51</v>
      </c>
      <c r="H3434" t="s">
        <v>324</v>
      </c>
      <c r="I3434" t="s">
        <v>88</v>
      </c>
      <c r="J3434" t="s">
        <v>107</v>
      </c>
      <c r="K3434">
        <v>813184</v>
      </c>
      <c r="L3434" t="s">
        <v>744</v>
      </c>
      <c r="M3434" t="s">
        <v>745</v>
      </c>
      <c r="N3434" t="s">
        <v>57</v>
      </c>
      <c r="O3434" s="1">
        <v>46023</v>
      </c>
      <c r="Q3434" s="1">
        <v>46174</v>
      </c>
      <c r="R3434" s="2">
        <v>207.3</v>
      </c>
      <c r="S3434">
        <v>1</v>
      </c>
      <c r="T3434" t="s">
        <v>58</v>
      </c>
      <c r="U3434" t="s">
        <v>59</v>
      </c>
      <c r="V3434" s="3">
        <v>0.75</v>
      </c>
      <c r="W3434" s="2">
        <v>0</v>
      </c>
      <c r="X3434">
        <v>0</v>
      </c>
      <c r="Y3434" t="s">
        <v>60</v>
      </c>
      <c r="Z3434" t="s">
        <v>143</v>
      </c>
      <c r="AA3434">
        <v>0</v>
      </c>
      <c r="AB3434" s="2">
        <v>0</v>
      </c>
      <c r="AC3434" s="2">
        <v>0</v>
      </c>
      <c r="AD3434" s="3">
        <v>0</v>
      </c>
      <c r="AE3434" s="2">
        <v>0</v>
      </c>
      <c r="AF3434" s="2">
        <v>0</v>
      </c>
      <c r="AG3434" s="2">
        <v>0</v>
      </c>
      <c r="AH3434" s="2">
        <v>0</v>
      </c>
      <c r="AI3434" s="2">
        <v>0</v>
      </c>
      <c r="AJ3434" s="2">
        <v>0</v>
      </c>
      <c r="AK3434" s="2">
        <v>0</v>
      </c>
      <c r="AL3434" s="2">
        <v>155.47999999999999</v>
      </c>
      <c r="AM3434" s="2">
        <v>0</v>
      </c>
      <c r="AN3434" s="2">
        <v>0</v>
      </c>
      <c r="AO3434" s="2">
        <v>0</v>
      </c>
      <c r="AP3434" s="2">
        <v>0</v>
      </c>
      <c r="AQ3434" s="2">
        <v>0</v>
      </c>
    </row>
    <row r="3435" spans="1:43" x14ac:dyDescent="0.25">
      <c r="A3435" s="1">
        <v>46146</v>
      </c>
      <c r="B3435" t="s">
        <v>48</v>
      </c>
      <c r="C3435">
        <v>649163</v>
      </c>
      <c r="D3435">
        <v>2032660362</v>
      </c>
      <c r="E3435" t="s">
        <v>2708</v>
      </c>
      <c r="F3435" t="s">
        <v>241</v>
      </c>
      <c r="G3435" t="s">
        <v>51</v>
      </c>
      <c r="H3435" t="s">
        <v>82</v>
      </c>
      <c r="I3435" t="s">
        <v>88</v>
      </c>
      <c r="J3435" t="s">
        <v>98</v>
      </c>
      <c r="K3435">
        <v>856163</v>
      </c>
      <c r="L3435" t="s">
        <v>216</v>
      </c>
      <c r="M3435" t="s">
        <v>217</v>
      </c>
      <c r="N3435" t="s">
        <v>57</v>
      </c>
      <c r="O3435" s="1">
        <v>46023</v>
      </c>
      <c r="Q3435" s="1">
        <v>46174</v>
      </c>
      <c r="R3435" s="2">
        <v>58.42</v>
      </c>
      <c r="S3435">
        <v>1</v>
      </c>
      <c r="T3435" t="s">
        <v>58</v>
      </c>
      <c r="U3435" t="s">
        <v>59</v>
      </c>
      <c r="V3435" s="3">
        <v>0.75</v>
      </c>
      <c r="W3435" s="2">
        <v>0</v>
      </c>
      <c r="X3435">
        <v>0</v>
      </c>
      <c r="Y3435" t="s">
        <v>60</v>
      </c>
      <c r="Z3435" t="s">
        <v>143</v>
      </c>
      <c r="AA3435">
        <v>0</v>
      </c>
      <c r="AB3435" s="2">
        <v>0</v>
      </c>
      <c r="AC3435" s="2">
        <v>0</v>
      </c>
      <c r="AD3435" s="3">
        <v>0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s="2">
        <v>0</v>
      </c>
      <c r="AK3435" s="2">
        <v>0</v>
      </c>
      <c r="AL3435" s="2">
        <v>43.82</v>
      </c>
      <c r="AM3435" s="2">
        <v>0</v>
      </c>
      <c r="AN3435" s="2">
        <v>0</v>
      </c>
      <c r="AO3435" s="2">
        <v>0</v>
      </c>
      <c r="AP3435" s="2">
        <v>0</v>
      </c>
      <c r="AQ3435" s="2">
        <v>0</v>
      </c>
    </row>
    <row r="3436" spans="1:43" x14ac:dyDescent="0.25">
      <c r="A3436" s="1">
        <v>46146</v>
      </c>
      <c r="B3436" t="s">
        <v>48</v>
      </c>
      <c r="C3436">
        <v>649163</v>
      </c>
      <c r="D3436">
        <v>2032661396</v>
      </c>
      <c r="E3436" t="s">
        <v>2975</v>
      </c>
      <c r="F3436" t="s">
        <v>763</v>
      </c>
      <c r="G3436" t="s">
        <v>51</v>
      </c>
      <c r="H3436" t="s">
        <v>220</v>
      </c>
      <c r="I3436" t="s">
        <v>88</v>
      </c>
      <c r="J3436" t="s">
        <v>107</v>
      </c>
      <c r="K3436">
        <v>753748</v>
      </c>
      <c r="L3436" t="s">
        <v>72</v>
      </c>
      <c r="M3436" t="s">
        <v>73</v>
      </c>
      <c r="N3436" t="s">
        <v>57</v>
      </c>
      <c r="O3436" s="1">
        <v>46023</v>
      </c>
      <c r="Q3436" s="1">
        <v>46174</v>
      </c>
      <c r="R3436" s="2">
        <v>187</v>
      </c>
      <c r="S3436">
        <v>1</v>
      </c>
      <c r="T3436" t="s">
        <v>58</v>
      </c>
      <c r="U3436" t="s">
        <v>59</v>
      </c>
      <c r="V3436" s="3">
        <v>0.75</v>
      </c>
      <c r="W3436" s="2">
        <v>0</v>
      </c>
      <c r="X3436">
        <v>0</v>
      </c>
      <c r="Y3436" t="s">
        <v>60</v>
      </c>
      <c r="Z3436" t="s">
        <v>143</v>
      </c>
      <c r="AA3436">
        <v>0</v>
      </c>
      <c r="AB3436" s="2">
        <v>0</v>
      </c>
      <c r="AC3436" s="2">
        <v>0</v>
      </c>
      <c r="AD3436" s="3">
        <v>0</v>
      </c>
      <c r="AE3436" s="2">
        <v>0</v>
      </c>
      <c r="AF3436" s="2">
        <v>0</v>
      </c>
      <c r="AG3436" s="2">
        <v>0</v>
      </c>
      <c r="AH3436" s="2">
        <v>0</v>
      </c>
      <c r="AI3436" s="2">
        <v>0</v>
      </c>
      <c r="AJ3436" s="2">
        <v>0</v>
      </c>
      <c r="AK3436" s="2">
        <v>0</v>
      </c>
      <c r="AL3436" s="2">
        <v>140.25</v>
      </c>
      <c r="AM3436" s="2">
        <v>0</v>
      </c>
      <c r="AN3436" s="2">
        <v>0</v>
      </c>
      <c r="AO3436" s="2">
        <v>0</v>
      </c>
      <c r="AP3436" s="2">
        <v>0</v>
      </c>
      <c r="AQ3436" s="2">
        <v>0</v>
      </c>
    </row>
    <row r="3437" spans="1:43" x14ac:dyDescent="0.25">
      <c r="A3437" s="1">
        <v>46146</v>
      </c>
      <c r="B3437" t="s">
        <v>48</v>
      </c>
      <c r="C3437">
        <v>649163</v>
      </c>
      <c r="D3437">
        <v>2032661459</v>
      </c>
      <c r="E3437" t="s">
        <v>1237</v>
      </c>
      <c r="F3437" t="s">
        <v>137</v>
      </c>
      <c r="G3437" t="s">
        <v>51</v>
      </c>
      <c r="H3437" t="s">
        <v>324</v>
      </c>
      <c r="I3437" t="s">
        <v>88</v>
      </c>
      <c r="J3437" t="s">
        <v>98</v>
      </c>
      <c r="K3437">
        <v>823350</v>
      </c>
      <c r="L3437" t="s">
        <v>216</v>
      </c>
      <c r="M3437" t="s">
        <v>221</v>
      </c>
      <c r="N3437" t="s">
        <v>57</v>
      </c>
      <c r="O3437" s="1">
        <v>46023</v>
      </c>
      <c r="Q3437" s="1">
        <v>46174</v>
      </c>
      <c r="R3437" s="2">
        <v>68.25</v>
      </c>
      <c r="S3437">
        <v>1</v>
      </c>
      <c r="T3437" t="s">
        <v>58</v>
      </c>
      <c r="U3437" t="s">
        <v>59</v>
      </c>
      <c r="V3437" s="3">
        <v>0.75</v>
      </c>
      <c r="W3437" s="2">
        <v>0</v>
      </c>
      <c r="X3437">
        <v>0</v>
      </c>
      <c r="Y3437" t="s">
        <v>60</v>
      </c>
      <c r="Z3437" t="s">
        <v>143</v>
      </c>
      <c r="AA3437">
        <v>0</v>
      </c>
      <c r="AB3437" s="2">
        <v>0</v>
      </c>
      <c r="AC3437" s="2">
        <v>0</v>
      </c>
      <c r="AD3437" s="3">
        <v>0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J3437" s="2">
        <v>0</v>
      </c>
      <c r="AK3437" s="2">
        <v>0</v>
      </c>
      <c r="AL3437" s="2">
        <v>51.19</v>
      </c>
      <c r="AM3437" s="2">
        <v>0</v>
      </c>
      <c r="AN3437" s="2">
        <v>0</v>
      </c>
      <c r="AO3437" s="2">
        <v>0</v>
      </c>
      <c r="AP3437" s="2">
        <v>0</v>
      </c>
      <c r="AQ3437" s="2">
        <v>0</v>
      </c>
    </row>
    <row r="3438" spans="1:43" x14ac:dyDescent="0.25">
      <c r="A3438" s="1">
        <v>46146</v>
      </c>
      <c r="B3438" t="s">
        <v>48</v>
      </c>
      <c r="C3438">
        <v>649163</v>
      </c>
      <c r="D3438">
        <v>2032662851</v>
      </c>
      <c r="E3438" t="s">
        <v>2976</v>
      </c>
      <c r="F3438" t="s">
        <v>304</v>
      </c>
      <c r="G3438" t="s">
        <v>51</v>
      </c>
      <c r="H3438" t="s">
        <v>262</v>
      </c>
      <c r="I3438" t="s">
        <v>88</v>
      </c>
      <c r="J3438" t="s">
        <v>98</v>
      </c>
      <c r="K3438">
        <v>856824</v>
      </c>
      <c r="L3438" t="s">
        <v>164</v>
      </c>
      <c r="M3438" t="s">
        <v>165</v>
      </c>
      <c r="N3438" t="s">
        <v>57</v>
      </c>
      <c r="O3438" s="1">
        <v>46023</v>
      </c>
      <c r="Q3438" s="1">
        <v>46174</v>
      </c>
      <c r="R3438" s="2">
        <v>21.85</v>
      </c>
      <c r="S3438">
        <v>1</v>
      </c>
      <c r="T3438" t="s">
        <v>58</v>
      </c>
      <c r="U3438" t="s">
        <v>59</v>
      </c>
      <c r="V3438" s="3">
        <v>0.75</v>
      </c>
      <c r="W3438" s="2">
        <v>0</v>
      </c>
      <c r="X3438">
        <v>0</v>
      </c>
      <c r="Y3438" t="s">
        <v>60</v>
      </c>
      <c r="Z3438" t="s">
        <v>143</v>
      </c>
      <c r="AA3438">
        <v>0</v>
      </c>
      <c r="AB3438" s="2">
        <v>0</v>
      </c>
      <c r="AC3438" s="2">
        <v>0</v>
      </c>
      <c r="AD3438" s="3">
        <v>0</v>
      </c>
      <c r="AE3438" s="2">
        <v>0</v>
      </c>
      <c r="AF3438" s="2">
        <v>0</v>
      </c>
      <c r="AG3438" s="2">
        <v>0</v>
      </c>
      <c r="AH3438" s="2">
        <v>0</v>
      </c>
      <c r="AI3438" s="2">
        <v>0</v>
      </c>
      <c r="AJ3438" s="2">
        <v>0</v>
      </c>
      <c r="AK3438" s="2">
        <v>0</v>
      </c>
      <c r="AL3438" s="2">
        <v>16.39</v>
      </c>
      <c r="AM3438" s="2">
        <v>0</v>
      </c>
      <c r="AN3438" s="2">
        <v>0</v>
      </c>
      <c r="AO3438" s="2">
        <v>0</v>
      </c>
      <c r="AP3438" s="2">
        <v>0</v>
      </c>
      <c r="AQ3438" s="2">
        <v>0</v>
      </c>
    </row>
    <row r="3439" spans="1:43" x14ac:dyDescent="0.25">
      <c r="A3439" s="1">
        <v>46146</v>
      </c>
      <c r="B3439" t="s">
        <v>48</v>
      </c>
      <c r="C3439">
        <v>649163</v>
      </c>
      <c r="D3439">
        <v>2032665085</v>
      </c>
      <c r="E3439" t="s">
        <v>245</v>
      </c>
      <c r="F3439" t="s">
        <v>310</v>
      </c>
      <c r="G3439" t="s">
        <v>51</v>
      </c>
      <c r="H3439" t="s">
        <v>213</v>
      </c>
      <c r="I3439" t="s">
        <v>88</v>
      </c>
      <c r="J3439" t="s">
        <v>98</v>
      </c>
      <c r="K3439">
        <v>812782</v>
      </c>
      <c r="L3439" t="s">
        <v>99</v>
      </c>
      <c r="M3439" t="s">
        <v>100</v>
      </c>
      <c r="N3439" t="s">
        <v>57</v>
      </c>
      <c r="O3439" s="1">
        <v>46023</v>
      </c>
      <c r="Q3439" s="1">
        <v>46174</v>
      </c>
      <c r="R3439" s="2">
        <v>113.74</v>
      </c>
      <c r="S3439">
        <v>1</v>
      </c>
      <c r="T3439" t="s">
        <v>58</v>
      </c>
      <c r="U3439" t="s">
        <v>59</v>
      </c>
      <c r="V3439" s="3">
        <v>0.75</v>
      </c>
      <c r="W3439" s="2">
        <v>0</v>
      </c>
      <c r="X3439">
        <v>0</v>
      </c>
      <c r="Y3439" t="s">
        <v>60</v>
      </c>
      <c r="Z3439" t="s">
        <v>143</v>
      </c>
      <c r="AA3439">
        <v>0</v>
      </c>
      <c r="AB3439" s="2">
        <v>0</v>
      </c>
      <c r="AC3439" s="2">
        <v>0</v>
      </c>
      <c r="AD3439" s="3">
        <v>0</v>
      </c>
      <c r="AE3439" s="2">
        <v>0</v>
      </c>
      <c r="AF3439" s="2">
        <v>0</v>
      </c>
      <c r="AG3439" s="2">
        <v>0</v>
      </c>
      <c r="AH3439" s="2">
        <v>0</v>
      </c>
      <c r="AI3439" s="2">
        <v>0</v>
      </c>
      <c r="AJ3439" s="2">
        <v>0</v>
      </c>
      <c r="AK3439" s="2">
        <v>0</v>
      </c>
      <c r="AL3439" s="2">
        <v>85.3</v>
      </c>
      <c r="AM3439" s="2">
        <v>0</v>
      </c>
      <c r="AN3439" s="2">
        <v>0</v>
      </c>
      <c r="AO3439" s="2">
        <v>0</v>
      </c>
      <c r="AP3439" s="2">
        <v>0</v>
      </c>
      <c r="AQ3439" s="2">
        <v>0</v>
      </c>
    </row>
    <row r="3440" spans="1:43" x14ac:dyDescent="0.25">
      <c r="A3440" s="1">
        <v>46146</v>
      </c>
      <c r="B3440" t="s">
        <v>48</v>
      </c>
      <c r="C3440">
        <v>649163</v>
      </c>
      <c r="D3440">
        <v>2032665190</v>
      </c>
      <c r="E3440" t="s">
        <v>1228</v>
      </c>
      <c r="F3440" t="s">
        <v>115</v>
      </c>
      <c r="G3440" t="s">
        <v>51</v>
      </c>
      <c r="H3440" t="s">
        <v>475</v>
      </c>
      <c r="I3440" t="s">
        <v>88</v>
      </c>
      <c r="J3440" t="s">
        <v>95</v>
      </c>
      <c r="K3440">
        <v>753748</v>
      </c>
      <c r="L3440" t="s">
        <v>72</v>
      </c>
      <c r="M3440" t="s">
        <v>73</v>
      </c>
      <c r="N3440" t="s">
        <v>57</v>
      </c>
      <c r="O3440" s="1">
        <v>46023</v>
      </c>
      <c r="Q3440" s="1">
        <v>46174</v>
      </c>
      <c r="R3440" s="2">
        <v>206</v>
      </c>
      <c r="S3440">
        <v>1</v>
      </c>
      <c r="T3440" t="s">
        <v>58</v>
      </c>
      <c r="U3440" t="s">
        <v>59</v>
      </c>
      <c r="V3440" s="3">
        <v>0.9</v>
      </c>
      <c r="W3440" s="2">
        <v>0</v>
      </c>
      <c r="X3440">
        <v>0</v>
      </c>
      <c r="Y3440" t="s">
        <v>60</v>
      </c>
      <c r="Z3440" t="s">
        <v>143</v>
      </c>
      <c r="AA3440">
        <v>0</v>
      </c>
      <c r="AB3440" s="2">
        <v>0</v>
      </c>
      <c r="AC3440" s="2">
        <v>0</v>
      </c>
      <c r="AD3440" s="3">
        <v>0</v>
      </c>
      <c r="AE3440" s="2">
        <v>0</v>
      </c>
      <c r="AF3440" s="2">
        <v>0</v>
      </c>
      <c r="AG3440" s="2">
        <v>0</v>
      </c>
      <c r="AH3440" s="2">
        <v>0</v>
      </c>
      <c r="AI3440" s="2">
        <v>0</v>
      </c>
      <c r="AJ3440" s="2">
        <v>0</v>
      </c>
      <c r="AK3440" s="2">
        <v>0</v>
      </c>
      <c r="AL3440" s="2">
        <v>185.4</v>
      </c>
      <c r="AM3440" s="2">
        <v>0</v>
      </c>
      <c r="AN3440" s="2">
        <v>0</v>
      </c>
      <c r="AO3440" s="2">
        <v>0</v>
      </c>
      <c r="AP3440" s="2">
        <v>0</v>
      </c>
      <c r="AQ3440" s="2">
        <v>0</v>
      </c>
    </row>
    <row r="3441" spans="1:43" x14ac:dyDescent="0.25">
      <c r="A3441" s="1">
        <v>46146</v>
      </c>
      <c r="B3441" t="s">
        <v>48</v>
      </c>
      <c r="C3441">
        <v>649163</v>
      </c>
      <c r="D3441">
        <v>2032669136</v>
      </c>
      <c r="E3441" t="s">
        <v>1149</v>
      </c>
      <c r="F3441" t="s">
        <v>372</v>
      </c>
      <c r="G3441" t="s">
        <v>51</v>
      </c>
      <c r="H3441" t="s">
        <v>82</v>
      </c>
      <c r="I3441" t="s">
        <v>88</v>
      </c>
      <c r="J3441" t="s">
        <v>98</v>
      </c>
      <c r="K3441">
        <v>812782</v>
      </c>
      <c r="L3441" t="s">
        <v>99</v>
      </c>
      <c r="M3441" t="s">
        <v>100</v>
      </c>
      <c r="N3441" t="s">
        <v>57</v>
      </c>
      <c r="O3441" s="1">
        <v>46023</v>
      </c>
      <c r="Q3441" s="1">
        <v>46174</v>
      </c>
      <c r="R3441" s="2">
        <v>183.16</v>
      </c>
      <c r="S3441">
        <v>1</v>
      </c>
      <c r="T3441" t="s">
        <v>58</v>
      </c>
      <c r="U3441" t="s">
        <v>59</v>
      </c>
      <c r="V3441" s="3">
        <v>0.75</v>
      </c>
      <c r="W3441" s="2">
        <v>0</v>
      </c>
      <c r="X3441">
        <v>0</v>
      </c>
      <c r="Y3441" t="s">
        <v>60</v>
      </c>
      <c r="Z3441" t="s">
        <v>143</v>
      </c>
      <c r="AA3441">
        <v>0</v>
      </c>
      <c r="AB3441" s="2">
        <v>0</v>
      </c>
      <c r="AC3441" s="2">
        <v>0</v>
      </c>
      <c r="AD3441" s="3">
        <v>0</v>
      </c>
      <c r="AE3441" s="2">
        <v>0</v>
      </c>
      <c r="AF3441" s="2">
        <v>0</v>
      </c>
      <c r="AG3441" s="2">
        <v>0</v>
      </c>
      <c r="AH3441" s="2">
        <v>0</v>
      </c>
      <c r="AI3441" s="2">
        <v>0</v>
      </c>
      <c r="AJ3441" s="2">
        <v>0</v>
      </c>
      <c r="AK3441" s="2">
        <v>0</v>
      </c>
      <c r="AL3441" s="2">
        <v>137.37</v>
      </c>
      <c r="AM3441" s="2">
        <v>0</v>
      </c>
      <c r="AN3441" s="2">
        <v>0</v>
      </c>
      <c r="AO3441" s="2">
        <v>0</v>
      </c>
      <c r="AP3441" s="2">
        <v>0</v>
      </c>
      <c r="AQ3441" s="2">
        <v>0</v>
      </c>
    </row>
    <row r="3442" spans="1:43" x14ac:dyDescent="0.25">
      <c r="A3442" s="1">
        <v>46146</v>
      </c>
      <c r="B3442" t="s">
        <v>48</v>
      </c>
      <c r="C3442">
        <v>649163</v>
      </c>
      <c r="D3442">
        <v>2032669187</v>
      </c>
      <c r="E3442" t="s">
        <v>1149</v>
      </c>
      <c r="F3442" t="s">
        <v>466</v>
      </c>
      <c r="G3442" t="s">
        <v>51</v>
      </c>
      <c r="H3442" t="s">
        <v>82</v>
      </c>
      <c r="I3442" t="s">
        <v>88</v>
      </c>
      <c r="J3442" t="s">
        <v>98</v>
      </c>
      <c r="K3442">
        <v>812782</v>
      </c>
      <c r="L3442" t="s">
        <v>99</v>
      </c>
      <c r="M3442" t="s">
        <v>100</v>
      </c>
      <c r="N3442" t="s">
        <v>57</v>
      </c>
      <c r="O3442" s="1">
        <v>46023</v>
      </c>
      <c r="Q3442" s="1">
        <v>46174</v>
      </c>
      <c r="R3442" s="2">
        <v>11.63</v>
      </c>
      <c r="S3442">
        <v>1</v>
      </c>
      <c r="T3442" t="s">
        <v>58</v>
      </c>
      <c r="U3442" t="s">
        <v>59</v>
      </c>
      <c r="V3442" s="3">
        <v>0.75</v>
      </c>
      <c r="W3442" s="2">
        <v>0</v>
      </c>
      <c r="X3442">
        <v>0</v>
      </c>
      <c r="Y3442" t="s">
        <v>60</v>
      </c>
      <c r="Z3442" t="s">
        <v>143</v>
      </c>
      <c r="AA3442">
        <v>0</v>
      </c>
      <c r="AB3442" s="2">
        <v>0</v>
      </c>
      <c r="AC3442" s="2">
        <v>0</v>
      </c>
      <c r="AD3442" s="3">
        <v>0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s="2">
        <v>0</v>
      </c>
      <c r="AK3442" s="2">
        <v>0</v>
      </c>
      <c r="AL3442" s="2">
        <v>8.7200000000000006</v>
      </c>
      <c r="AM3442" s="2">
        <v>0</v>
      </c>
      <c r="AN3442" s="2">
        <v>0</v>
      </c>
      <c r="AO3442" s="2">
        <v>0</v>
      </c>
      <c r="AP3442" s="2">
        <v>0</v>
      </c>
      <c r="AQ3442" s="2">
        <v>0</v>
      </c>
    </row>
    <row r="3443" spans="1:43" x14ac:dyDescent="0.25">
      <c r="A3443" s="1">
        <v>46146</v>
      </c>
      <c r="B3443" t="s">
        <v>48</v>
      </c>
      <c r="C3443">
        <v>649163</v>
      </c>
      <c r="D3443">
        <v>2032670688</v>
      </c>
      <c r="E3443" t="s">
        <v>339</v>
      </c>
      <c r="F3443" t="s">
        <v>513</v>
      </c>
      <c r="G3443" t="s">
        <v>51</v>
      </c>
      <c r="H3443" t="s">
        <v>122</v>
      </c>
      <c r="I3443" t="s">
        <v>88</v>
      </c>
      <c r="J3443" t="s">
        <v>98</v>
      </c>
      <c r="K3443">
        <v>816021</v>
      </c>
      <c r="L3443" t="s">
        <v>124</v>
      </c>
      <c r="M3443" t="s">
        <v>125</v>
      </c>
      <c r="N3443" t="s">
        <v>57</v>
      </c>
      <c r="O3443" s="1">
        <v>46023</v>
      </c>
      <c r="Q3443" s="1">
        <v>46174</v>
      </c>
      <c r="R3443" s="2">
        <v>29.95</v>
      </c>
      <c r="S3443">
        <v>1</v>
      </c>
      <c r="T3443" t="s">
        <v>58</v>
      </c>
      <c r="U3443" t="s">
        <v>59</v>
      </c>
      <c r="V3443" s="3">
        <v>0.75</v>
      </c>
      <c r="W3443" s="2">
        <v>0</v>
      </c>
      <c r="X3443">
        <v>0</v>
      </c>
      <c r="Y3443" t="s">
        <v>60</v>
      </c>
      <c r="Z3443" t="s">
        <v>143</v>
      </c>
      <c r="AA3443">
        <v>0</v>
      </c>
      <c r="AB3443" s="2">
        <v>0</v>
      </c>
      <c r="AC3443" s="2">
        <v>0</v>
      </c>
      <c r="AD3443" s="3">
        <v>0</v>
      </c>
      <c r="AE3443" s="2">
        <v>0</v>
      </c>
      <c r="AF3443" s="2">
        <v>0</v>
      </c>
      <c r="AG3443" s="2">
        <v>0</v>
      </c>
      <c r="AH3443" s="2">
        <v>0</v>
      </c>
      <c r="AI3443" s="2">
        <v>0</v>
      </c>
      <c r="AJ3443" s="2">
        <v>0</v>
      </c>
      <c r="AK3443" s="2">
        <v>0</v>
      </c>
      <c r="AL3443" s="2">
        <v>22.46</v>
      </c>
      <c r="AM3443" s="2">
        <v>0</v>
      </c>
      <c r="AN3443" s="2">
        <v>0</v>
      </c>
      <c r="AO3443" s="2">
        <v>0</v>
      </c>
      <c r="AP3443" s="2">
        <v>0</v>
      </c>
      <c r="AQ3443" s="2">
        <v>0</v>
      </c>
    </row>
    <row r="3444" spans="1:43" x14ac:dyDescent="0.25">
      <c r="A3444" s="1">
        <v>46146</v>
      </c>
      <c r="B3444" t="s">
        <v>48</v>
      </c>
      <c r="C3444">
        <v>649163</v>
      </c>
      <c r="D3444">
        <v>2032671767</v>
      </c>
      <c r="E3444" t="s">
        <v>2958</v>
      </c>
      <c r="F3444" t="s">
        <v>350</v>
      </c>
      <c r="G3444" t="s">
        <v>51</v>
      </c>
      <c r="H3444" t="s">
        <v>82</v>
      </c>
      <c r="I3444" t="s">
        <v>88</v>
      </c>
      <c r="J3444" t="s">
        <v>95</v>
      </c>
      <c r="K3444">
        <v>894525</v>
      </c>
      <c r="L3444" t="s">
        <v>83</v>
      </c>
      <c r="M3444" t="s">
        <v>84</v>
      </c>
      <c r="N3444" t="s">
        <v>57</v>
      </c>
      <c r="O3444" s="1">
        <v>46023</v>
      </c>
      <c r="Q3444" s="1">
        <v>46174</v>
      </c>
      <c r="R3444" s="2">
        <v>46.83</v>
      </c>
      <c r="S3444">
        <v>1</v>
      </c>
      <c r="T3444" t="s">
        <v>58</v>
      </c>
      <c r="U3444" t="s">
        <v>59</v>
      </c>
      <c r="V3444" s="3">
        <v>0.9</v>
      </c>
      <c r="W3444" s="2">
        <v>0</v>
      </c>
      <c r="X3444">
        <v>0</v>
      </c>
      <c r="Y3444" t="s">
        <v>60</v>
      </c>
      <c r="Z3444" t="s">
        <v>143</v>
      </c>
      <c r="AA3444">
        <v>0</v>
      </c>
      <c r="AB3444" s="2">
        <v>0</v>
      </c>
      <c r="AC3444" s="2">
        <v>0</v>
      </c>
      <c r="AD3444" s="3">
        <v>0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s="2">
        <v>0</v>
      </c>
      <c r="AK3444" s="2">
        <v>0</v>
      </c>
      <c r="AL3444" s="2">
        <v>42.15</v>
      </c>
      <c r="AM3444" s="2">
        <v>0</v>
      </c>
      <c r="AN3444" s="2">
        <v>0</v>
      </c>
      <c r="AO3444" s="2">
        <v>0</v>
      </c>
      <c r="AP3444" s="2">
        <v>0</v>
      </c>
      <c r="AQ3444" s="2">
        <v>0</v>
      </c>
    </row>
    <row r="3445" spans="1:43" x14ac:dyDescent="0.25">
      <c r="A3445" s="1">
        <v>46146</v>
      </c>
      <c r="B3445" t="s">
        <v>48</v>
      </c>
      <c r="C3445">
        <v>649163</v>
      </c>
      <c r="D3445">
        <v>2032673807</v>
      </c>
      <c r="E3445" t="s">
        <v>341</v>
      </c>
      <c r="F3445" t="s">
        <v>75</v>
      </c>
      <c r="G3445" t="s">
        <v>51</v>
      </c>
      <c r="H3445" t="s">
        <v>244</v>
      </c>
      <c r="I3445" t="s">
        <v>88</v>
      </c>
      <c r="J3445" t="s">
        <v>98</v>
      </c>
      <c r="K3445">
        <v>651818</v>
      </c>
      <c r="L3445" t="s">
        <v>114</v>
      </c>
      <c r="M3445" t="s">
        <v>115</v>
      </c>
      <c r="N3445" t="s">
        <v>57</v>
      </c>
      <c r="O3445" s="1">
        <v>46028</v>
      </c>
      <c r="Q3445" s="1">
        <v>46179</v>
      </c>
      <c r="R3445" s="2">
        <v>182.92</v>
      </c>
      <c r="S3445">
        <v>1</v>
      </c>
      <c r="T3445" t="s">
        <v>58</v>
      </c>
      <c r="U3445" t="s">
        <v>59</v>
      </c>
      <c r="V3445" s="3">
        <v>0.75</v>
      </c>
      <c r="W3445" s="2">
        <v>0</v>
      </c>
      <c r="X3445">
        <v>0</v>
      </c>
      <c r="Y3445" t="s">
        <v>60</v>
      </c>
      <c r="Z3445" t="s">
        <v>143</v>
      </c>
      <c r="AA3445">
        <v>0</v>
      </c>
      <c r="AB3445" s="2">
        <v>0</v>
      </c>
      <c r="AC3445" s="2">
        <v>0</v>
      </c>
      <c r="AD3445" s="3">
        <v>0</v>
      </c>
      <c r="AE3445" s="2">
        <v>0</v>
      </c>
      <c r="AF3445" s="2">
        <v>0</v>
      </c>
      <c r="AG3445" s="2">
        <v>0</v>
      </c>
      <c r="AH3445" s="2">
        <v>0</v>
      </c>
      <c r="AI3445" s="2">
        <v>0</v>
      </c>
      <c r="AJ3445" s="2">
        <v>0</v>
      </c>
      <c r="AK3445" s="2">
        <v>0</v>
      </c>
      <c r="AL3445" s="2">
        <v>137.19</v>
      </c>
      <c r="AM3445" s="2">
        <v>0</v>
      </c>
      <c r="AN3445" s="2">
        <v>0</v>
      </c>
      <c r="AO3445" s="2">
        <v>0</v>
      </c>
      <c r="AP3445" s="2">
        <v>0</v>
      </c>
      <c r="AQ3445" s="2">
        <v>0</v>
      </c>
    </row>
    <row r="3446" spans="1:43" x14ac:dyDescent="0.25">
      <c r="A3446" s="1">
        <v>46146</v>
      </c>
      <c r="B3446" t="s">
        <v>48</v>
      </c>
      <c r="C3446">
        <v>649163</v>
      </c>
      <c r="D3446">
        <v>2032679602</v>
      </c>
      <c r="E3446" t="s">
        <v>2722</v>
      </c>
      <c r="F3446" t="s">
        <v>2723</v>
      </c>
      <c r="G3446" t="s">
        <v>51</v>
      </c>
      <c r="H3446" t="s">
        <v>82</v>
      </c>
      <c r="I3446" t="s">
        <v>88</v>
      </c>
      <c r="J3446" t="s">
        <v>98</v>
      </c>
      <c r="K3446">
        <v>823350</v>
      </c>
      <c r="L3446" t="s">
        <v>216</v>
      </c>
      <c r="M3446" t="s">
        <v>221</v>
      </c>
      <c r="N3446" t="s">
        <v>57</v>
      </c>
      <c r="O3446" s="1">
        <v>46023</v>
      </c>
      <c r="Q3446" s="1">
        <v>46174</v>
      </c>
      <c r="R3446" s="2">
        <v>94.46</v>
      </c>
      <c r="S3446">
        <v>1</v>
      </c>
      <c r="T3446" t="s">
        <v>58</v>
      </c>
      <c r="U3446" t="s">
        <v>59</v>
      </c>
      <c r="V3446" s="3">
        <v>0.75</v>
      </c>
      <c r="W3446" s="2">
        <v>0</v>
      </c>
      <c r="X3446">
        <v>0</v>
      </c>
      <c r="Y3446" t="s">
        <v>60</v>
      </c>
      <c r="Z3446" t="s">
        <v>143</v>
      </c>
      <c r="AA3446">
        <v>0</v>
      </c>
      <c r="AB3446" s="2">
        <v>0</v>
      </c>
      <c r="AC3446" s="2">
        <v>0</v>
      </c>
      <c r="AD3446" s="3">
        <v>0</v>
      </c>
      <c r="AE3446" s="2">
        <v>0</v>
      </c>
      <c r="AF3446" s="2">
        <v>0</v>
      </c>
      <c r="AG3446" s="2">
        <v>0</v>
      </c>
      <c r="AH3446" s="2">
        <v>0</v>
      </c>
      <c r="AI3446" s="2">
        <v>0</v>
      </c>
      <c r="AJ3446" s="2">
        <v>0</v>
      </c>
      <c r="AK3446" s="2">
        <v>0</v>
      </c>
      <c r="AL3446" s="2">
        <v>70.84</v>
      </c>
      <c r="AM3446" s="2">
        <v>0</v>
      </c>
      <c r="AN3446" s="2">
        <v>0</v>
      </c>
      <c r="AO3446" s="2">
        <v>0</v>
      </c>
      <c r="AP3446" s="2">
        <v>0</v>
      </c>
      <c r="AQ3446" s="2">
        <v>0</v>
      </c>
    </row>
    <row r="3447" spans="1:43" x14ac:dyDescent="0.25">
      <c r="A3447" s="1">
        <v>46146</v>
      </c>
      <c r="B3447" t="s">
        <v>48</v>
      </c>
      <c r="C3447">
        <v>649163</v>
      </c>
      <c r="D3447">
        <v>2032681211</v>
      </c>
      <c r="E3447" t="s">
        <v>2727</v>
      </c>
      <c r="F3447" t="s">
        <v>368</v>
      </c>
      <c r="G3447" t="s">
        <v>51</v>
      </c>
      <c r="H3447" t="s">
        <v>87</v>
      </c>
      <c r="I3447" t="s">
        <v>88</v>
      </c>
      <c r="J3447" t="s">
        <v>98</v>
      </c>
      <c r="K3447">
        <v>753748</v>
      </c>
      <c r="L3447" t="s">
        <v>72</v>
      </c>
      <c r="M3447" t="s">
        <v>73</v>
      </c>
      <c r="N3447" t="s">
        <v>57</v>
      </c>
      <c r="O3447" s="1">
        <v>46023</v>
      </c>
      <c r="Q3447" s="1">
        <v>46174</v>
      </c>
      <c r="R3447" s="2">
        <v>77.290000000000006</v>
      </c>
      <c r="S3447">
        <v>1</v>
      </c>
      <c r="T3447" t="s">
        <v>58</v>
      </c>
      <c r="U3447" t="s">
        <v>59</v>
      </c>
      <c r="V3447" s="3">
        <v>0.75</v>
      </c>
      <c r="W3447" s="2">
        <v>0</v>
      </c>
      <c r="X3447">
        <v>0</v>
      </c>
      <c r="Y3447" t="s">
        <v>60</v>
      </c>
      <c r="Z3447" t="s">
        <v>143</v>
      </c>
      <c r="AA3447">
        <v>0</v>
      </c>
      <c r="AB3447" s="2">
        <v>0</v>
      </c>
      <c r="AC3447" s="2">
        <v>0</v>
      </c>
      <c r="AD3447" s="3">
        <v>0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s="2">
        <v>0</v>
      </c>
      <c r="AK3447" s="2">
        <v>0</v>
      </c>
      <c r="AL3447" s="2">
        <v>57.97</v>
      </c>
      <c r="AM3447" s="2">
        <v>0</v>
      </c>
      <c r="AN3447" s="2">
        <v>0</v>
      </c>
      <c r="AO3447" s="2">
        <v>0</v>
      </c>
      <c r="AP3447" s="2">
        <v>0</v>
      </c>
      <c r="AQ3447" s="2">
        <v>0</v>
      </c>
    </row>
    <row r="3448" spans="1:43" x14ac:dyDescent="0.25">
      <c r="A3448" s="1">
        <v>46146</v>
      </c>
      <c r="B3448" t="s">
        <v>48</v>
      </c>
      <c r="C3448">
        <v>649163</v>
      </c>
      <c r="D3448">
        <v>2032681507</v>
      </c>
      <c r="E3448" t="s">
        <v>2730</v>
      </c>
      <c r="F3448" t="s">
        <v>2731</v>
      </c>
      <c r="G3448" t="s">
        <v>51</v>
      </c>
      <c r="H3448" t="s">
        <v>82</v>
      </c>
      <c r="I3448" t="s">
        <v>88</v>
      </c>
      <c r="J3448" t="s">
        <v>98</v>
      </c>
      <c r="K3448">
        <v>823350</v>
      </c>
      <c r="L3448" t="s">
        <v>216</v>
      </c>
      <c r="M3448" t="s">
        <v>221</v>
      </c>
      <c r="N3448" t="s">
        <v>57</v>
      </c>
      <c r="O3448" s="1">
        <v>46023</v>
      </c>
      <c r="Q3448" s="1">
        <v>46174</v>
      </c>
      <c r="R3448" s="2">
        <v>58.42</v>
      </c>
      <c r="S3448">
        <v>1</v>
      </c>
      <c r="T3448" t="s">
        <v>58</v>
      </c>
      <c r="U3448" t="s">
        <v>59</v>
      </c>
      <c r="V3448" s="3">
        <v>0.75</v>
      </c>
      <c r="W3448" s="2">
        <v>0</v>
      </c>
      <c r="X3448">
        <v>0</v>
      </c>
      <c r="Y3448" t="s">
        <v>60</v>
      </c>
      <c r="Z3448" t="s">
        <v>143</v>
      </c>
      <c r="AA3448">
        <v>0</v>
      </c>
      <c r="AB3448" s="2">
        <v>0</v>
      </c>
      <c r="AC3448" s="2">
        <v>0</v>
      </c>
      <c r="AD3448" s="3">
        <v>0</v>
      </c>
      <c r="AE3448" s="2">
        <v>0</v>
      </c>
      <c r="AF3448" s="2">
        <v>0</v>
      </c>
      <c r="AG3448" s="2">
        <v>0</v>
      </c>
      <c r="AH3448" s="2">
        <v>0</v>
      </c>
      <c r="AI3448" s="2">
        <v>0</v>
      </c>
      <c r="AJ3448" s="2">
        <v>0</v>
      </c>
      <c r="AK3448" s="2">
        <v>0</v>
      </c>
      <c r="AL3448" s="2">
        <v>43.82</v>
      </c>
      <c r="AM3448" s="2">
        <v>0</v>
      </c>
      <c r="AN3448" s="2">
        <v>0</v>
      </c>
      <c r="AO3448" s="2">
        <v>0</v>
      </c>
      <c r="AP3448" s="2">
        <v>0</v>
      </c>
      <c r="AQ3448" s="2">
        <v>0</v>
      </c>
    </row>
    <row r="3449" spans="1:43" x14ac:dyDescent="0.25">
      <c r="A3449" s="1">
        <v>46146</v>
      </c>
      <c r="B3449" t="s">
        <v>48</v>
      </c>
      <c r="C3449">
        <v>649163</v>
      </c>
      <c r="D3449">
        <v>2032681545</v>
      </c>
      <c r="E3449" t="s">
        <v>2732</v>
      </c>
      <c r="F3449" t="s">
        <v>130</v>
      </c>
      <c r="G3449" t="s">
        <v>51</v>
      </c>
      <c r="H3449" t="s">
        <v>82</v>
      </c>
      <c r="I3449" t="s">
        <v>88</v>
      </c>
      <c r="J3449" t="s">
        <v>98</v>
      </c>
      <c r="K3449">
        <v>651818</v>
      </c>
      <c r="L3449" t="s">
        <v>114</v>
      </c>
      <c r="M3449" t="s">
        <v>115</v>
      </c>
      <c r="N3449" t="s">
        <v>57</v>
      </c>
      <c r="O3449" s="1">
        <v>46023</v>
      </c>
      <c r="Q3449" s="1">
        <v>46174</v>
      </c>
      <c r="R3449" s="2">
        <v>85.95</v>
      </c>
      <c r="S3449">
        <v>1</v>
      </c>
      <c r="T3449" t="s">
        <v>58</v>
      </c>
      <c r="U3449" t="s">
        <v>59</v>
      </c>
      <c r="V3449" s="3">
        <v>0.75</v>
      </c>
      <c r="W3449" s="2">
        <v>0</v>
      </c>
      <c r="X3449">
        <v>0</v>
      </c>
      <c r="Y3449" t="s">
        <v>60</v>
      </c>
      <c r="Z3449" t="s">
        <v>143</v>
      </c>
      <c r="AA3449">
        <v>0</v>
      </c>
      <c r="AB3449" s="2">
        <v>0</v>
      </c>
      <c r="AC3449" s="2">
        <v>0</v>
      </c>
      <c r="AD3449" s="3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s="2">
        <v>0</v>
      </c>
      <c r="AK3449" s="2">
        <v>0</v>
      </c>
      <c r="AL3449" s="2">
        <v>64.459999999999994</v>
      </c>
      <c r="AM3449" s="2">
        <v>0</v>
      </c>
      <c r="AN3449" s="2">
        <v>0</v>
      </c>
      <c r="AO3449" s="2">
        <v>0</v>
      </c>
      <c r="AP3449" s="2">
        <v>0</v>
      </c>
      <c r="AQ3449" s="2">
        <v>0</v>
      </c>
    </row>
    <row r="3450" spans="1:43" x14ac:dyDescent="0.25">
      <c r="A3450" s="1">
        <v>46146</v>
      </c>
      <c r="B3450" t="s">
        <v>48</v>
      </c>
      <c r="C3450">
        <v>649163</v>
      </c>
      <c r="D3450">
        <v>2032681792</v>
      </c>
      <c r="E3450" t="s">
        <v>1097</v>
      </c>
      <c r="F3450" t="s">
        <v>130</v>
      </c>
      <c r="G3450" t="s">
        <v>51</v>
      </c>
      <c r="H3450" t="s">
        <v>257</v>
      </c>
      <c r="I3450" t="s">
        <v>88</v>
      </c>
      <c r="J3450" t="s">
        <v>95</v>
      </c>
      <c r="K3450">
        <v>753748</v>
      </c>
      <c r="L3450" t="s">
        <v>72</v>
      </c>
      <c r="M3450" t="s">
        <v>73</v>
      </c>
      <c r="N3450" t="s">
        <v>57</v>
      </c>
      <c r="O3450" s="1">
        <v>46023</v>
      </c>
      <c r="Q3450" s="1">
        <v>46174</v>
      </c>
      <c r="R3450" s="2">
        <v>327.75</v>
      </c>
      <c r="S3450">
        <v>1</v>
      </c>
      <c r="T3450" t="s">
        <v>58</v>
      </c>
      <c r="U3450" t="s">
        <v>59</v>
      </c>
      <c r="V3450" s="3">
        <v>0.9</v>
      </c>
      <c r="W3450" s="2">
        <v>0</v>
      </c>
      <c r="X3450">
        <v>0</v>
      </c>
      <c r="Y3450" t="s">
        <v>60</v>
      </c>
      <c r="Z3450" t="s">
        <v>143</v>
      </c>
      <c r="AA3450">
        <v>0</v>
      </c>
      <c r="AB3450" s="2">
        <v>0</v>
      </c>
      <c r="AC3450" s="2">
        <v>0</v>
      </c>
      <c r="AD3450" s="3">
        <v>0</v>
      </c>
      <c r="AE3450" s="2">
        <v>0</v>
      </c>
      <c r="AF3450" s="2">
        <v>0</v>
      </c>
      <c r="AG3450" s="2">
        <v>0</v>
      </c>
      <c r="AH3450" s="2">
        <v>0</v>
      </c>
      <c r="AI3450" s="2">
        <v>0</v>
      </c>
      <c r="AJ3450" s="2">
        <v>0</v>
      </c>
      <c r="AK3450" s="2">
        <v>0</v>
      </c>
      <c r="AL3450" s="2">
        <v>294.98</v>
      </c>
      <c r="AM3450" s="2">
        <v>0</v>
      </c>
      <c r="AN3450" s="2">
        <v>0</v>
      </c>
      <c r="AO3450" s="2">
        <v>0</v>
      </c>
      <c r="AP3450" s="2">
        <v>0</v>
      </c>
      <c r="AQ3450" s="2">
        <v>0</v>
      </c>
    </row>
    <row r="3451" spans="1:43" x14ac:dyDescent="0.25">
      <c r="A3451" s="1">
        <v>46146</v>
      </c>
      <c r="B3451" t="s">
        <v>48</v>
      </c>
      <c r="C3451">
        <v>649163</v>
      </c>
      <c r="D3451">
        <v>2032682561</v>
      </c>
      <c r="E3451" t="s">
        <v>884</v>
      </c>
      <c r="F3451" t="s">
        <v>135</v>
      </c>
      <c r="G3451" t="s">
        <v>51</v>
      </c>
      <c r="H3451" t="s">
        <v>82</v>
      </c>
      <c r="I3451" t="s">
        <v>88</v>
      </c>
      <c r="J3451" t="s">
        <v>95</v>
      </c>
      <c r="K3451">
        <v>824062</v>
      </c>
      <c r="L3451" t="s">
        <v>400</v>
      </c>
      <c r="M3451" t="s">
        <v>401</v>
      </c>
      <c r="N3451" t="s">
        <v>57</v>
      </c>
      <c r="O3451" s="1">
        <v>46023</v>
      </c>
      <c r="Q3451" s="1">
        <v>46174</v>
      </c>
      <c r="R3451" s="2">
        <v>167.21</v>
      </c>
      <c r="S3451">
        <v>1</v>
      </c>
      <c r="T3451" t="s">
        <v>58</v>
      </c>
      <c r="U3451" t="s">
        <v>59</v>
      </c>
      <c r="V3451" s="3">
        <v>0.9</v>
      </c>
      <c r="W3451" s="2">
        <v>0</v>
      </c>
      <c r="X3451">
        <v>0</v>
      </c>
      <c r="Y3451" t="s">
        <v>60</v>
      </c>
      <c r="Z3451" t="s">
        <v>143</v>
      </c>
      <c r="AA3451">
        <v>0</v>
      </c>
      <c r="AB3451" s="2">
        <v>0</v>
      </c>
      <c r="AC3451" s="2">
        <v>0</v>
      </c>
      <c r="AD3451" s="3">
        <v>0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s="2">
        <v>0</v>
      </c>
      <c r="AK3451" s="2">
        <v>0</v>
      </c>
      <c r="AL3451" s="2">
        <v>150.49</v>
      </c>
      <c r="AM3451" s="2">
        <v>0</v>
      </c>
      <c r="AN3451" s="2">
        <v>0</v>
      </c>
      <c r="AO3451" s="2">
        <v>0</v>
      </c>
      <c r="AP3451" s="2">
        <v>0</v>
      </c>
      <c r="AQ3451" s="2">
        <v>0</v>
      </c>
    </row>
    <row r="3452" spans="1:43" x14ac:dyDescent="0.25">
      <c r="A3452" s="1">
        <v>46146</v>
      </c>
      <c r="B3452" t="s">
        <v>48</v>
      </c>
      <c r="C3452">
        <v>649163</v>
      </c>
      <c r="D3452">
        <v>2032686789</v>
      </c>
      <c r="E3452" t="s">
        <v>2737</v>
      </c>
      <c r="F3452" t="s">
        <v>490</v>
      </c>
      <c r="G3452" t="s">
        <v>51</v>
      </c>
      <c r="H3452" t="s">
        <v>213</v>
      </c>
      <c r="I3452" t="s">
        <v>88</v>
      </c>
      <c r="J3452" t="s">
        <v>98</v>
      </c>
      <c r="K3452">
        <v>812782</v>
      </c>
      <c r="L3452" t="s">
        <v>99</v>
      </c>
      <c r="M3452" t="s">
        <v>100</v>
      </c>
      <c r="N3452" t="s">
        <v>57</v>
      </c>
      <c r="O3452" s="1">
        <v>46023</v>
      </c>
      <c r="Q3452" s="1">
        <v>46174</v>
      </c>
      <c r="R3452" s="2">
        <v>37.9</v>
      </c>
      <c r="S3452">
        <v>1</v>
      </c>
      <c r="T3452" t="s">
        <v>58</v>
      </c>
      <c r="U3452" t="s">
        <v>59</v>
      </c>
      <c r="V3452" s="3">
        <v>0.75</v>
      </c>
      <c r="W3452" s="2">
        <v>0</v>
      </c>
      <c r="X3452">
        <v>0</v>
      </c>
      <c r="Y3452" t="s">
        <v>60</v>
      </c>
      <c r="Z3452" t="s">
        <v>143</v>
      </c>
      <c r="AA3452">
        <v>0</v>
      </c>
      <c r="AB3452" s="2">
        <v>0</v>
      </c>
      <c r="AC3452" s="2">
        <v>0</v>
      </c>
      <c r="AD3452" s="3">
        <v>0</v>
      </c>
      <c r="AE3452" s="2">
        <v>0</v>
      </c>
      <c r="AF3452" s="2">
        <v>0</v>
      </c>
      <c r="AG3452" s="2">
        <v>0</v>
      </c>
      <c r="AH3452" s="2">
        <v>0</v>
      </c>
      <c r="AI3452" s="2">
        <v>0</v>
      </c>
      <c r="AJ3452" s="2">
        <v>0</v>
      </c>
      <c r="AK3452" s="2">
        <v>0</v>
      </c>
      <c r="AL3452" s="2">
        <v>28.42</v>
      </c>
      <c r="AM3452" s="2">
        <v>0</v>
      </c>
      <c r="AN3452" s="2">
        <v>0</v>
      </c>
      <c r="AO3452" s="2">
        <v>0</v>
      </c>
      <c r="AP3452" s="2">
        <v>0</v>
      </c>
      <c r="AQ3452" s="2">
        <v>0</v>
      </c>
    </row>
    <row r="3453" spans="1:43" x14ac:dyDescent="0.25">
      <c r="A3453" s="1">
        <v>46146</v>
      </c>
      <c r="B3453" t="s">
        <v>48</v>
      </c>
      <c r="C3453">
        <v>649163</v>
      </c>
      <c r="D3453">
        <v>2032687234</v>
      </c>
      <c r="E3453" t="s">
        <v>1803</v>
      </c>
      <c r="F3453" t="s">
        <v>2738</v>
      </c>
      <c r="G3453" t="s">
        <v>51</v>
      </c>
      <c r="H3453" t="s">
        <v>82</v>
      </c>
      <c r="I3453" t="s">
        <v>88</v>
      </c>
      <c r="J3453" t="s">
        <v>95</v>
      </c>
      <c r="K3453">
        <v>894525</v>
      </c>
      <c r="L3453" t="s">
        <v>83</v>
      </c>
      <c r="M3453" t="s">
        <v>84</v>
      </c>
      <c r="N3453" t="s">
        <v>57</v>
      </c>
      <c r="O3453" s="1">
        <v>46023</v>
      </c>
      <c r="Q3453" s="1">
        <v>46174</v>
      </c>
      <c r="R3453" s="2">
        <v>68.08</v>
      </c>
      <c r="S3453">
        <v>1</v>
      </c>
      <c r="T3453" t="s">
        <v>58</v>
      </c>
      <c r="U3453" t="s">
        <v>59</v>
      </c>
      <c r="V3453" s="3">
        <v>0.9</v>
      </c>
      <c r="W3453" s="2">
        <v>0</v>
      </c>
      <c r="X3453">
        <v>0</v>
      </c>
      <c r="Y3453" t="s">
        <v>60</v>
      </c>
      <c r="Z3453" t="s">
        <v>143</v>
      </c>
      <c r="AA3453">
        <v>0</v>
      </c>
      <c r="AB3453" s="2">
        <v>0</v>
      </c>
      <c r="AC3453" s="2">
        <v>0</v>
      </c>
      <c r="AD3453" s="3">
        <v>0</v>
      </c>
      <c r="AE3453" s="2">
        <v>0</v>
      </c>
      <c r="AF3453" s="2">
        <v>0</v>
      </c>
      <c r="AG3453" s="2">
        <v>0</v>
      </c>
      <c r="AH3453" s="2">
        <v>0</v>
      </c>
      <c r="AI3453" s="2">
        <v>0</v>
      </c>
      <c r="AJ3453" s="2">
        <v>0</v>
      </c>
      <c r="AK3453" s="2">
        <v>0</v>
      </c>
      <c r="AL3453" s="2">
        <v>61.27</v>
      </c>
      <c r="AM3453" s="2">
        <v>0</v>
      </c>
      <c r="AN3453" s="2">
        <v>0</v>
      </c>
      <c r="AO3453" s="2">
        <v>0</v>
      </c>
      <c r="AP3453" s="2">
        <v>0</v>
      </c>
      <c r="AQ3453" s="2">
        <v>0</v>
      </c>
    </row>
    <row r="3454" spans="1:43" x14ac:dyDescent="0.25">
      <c r="A3454" s="1">
        <v>46146</v>
      </c>
      <c r="B3454" t="s">
        <v>48</v>
      </c>
      <c r="C3454">
        <v>649163</v>
      </c>
      <c r="D3454">
        <v>2032690631</v>
      </c>
      <c r="E3454" t="s">
        <v>2743</v>
      </c>
      <c r="F3454" t="s">
        <v>2744</v>
      </c>
      <c r="G3454" t="s">
        <v>51</v>
      </c>
      <c r="H3454" t="s">
        <v>110</v>
      </c>
      <c r="I3454" t="s">
        <v>88</v>
      </c>
      <c r="J3454" t="s">
        <v>107</v>
      </c>
      <c r="K3454">
        <v>753748</v>
      </c>
      <c r="L3454" t="s">
        <v>72</v>
      </c>
      <c r="M3454" t="s">
        <v>73</v>
      </c>
      <c r="N3454" t="s">
        <v>57</v>
      </c>
      <c r="O3454" s="1">
        <v>46023</v>
      </c>
      <c r="Q3454" s="1">
        <v>46174</v>
      </c>
      <c r="R3454" s="2">
        <v>442.53</v>
      </c>
      <c r="S3454">
        <v>1</v>
      </c>
      <c r="T3454" t="s">
        <v>58</v>
      </c>
      <c r="U3454" t="s">
        <v>59</v>
      </c>
      <c r="V3454" s="3">
        <v>0.75</v>
      </c>
      <c r="W3454" s="2">
        <v>0</v>
      </c>
      <c r="X3454">
        <v>0</v>
      </c>
      <c r="Y3454" t="s">
        <v>60</v>
      </c>
      <c r="Z3454" t="s">
        <v>143</v>
      </c>
      <c r="AA3454">
        <v>0</v>
      </c>
      <c r="AB3454" s="2">
        <v>0</v>
      </c>
      <c r="AC3454" s="2">
        <v>0</v>
      </c>
      <c r="AD3454" s="3">
        <v>0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s="2">
        <v>0</v>
      </c>
      <c r="AK3454" s="2">
        <v>0</v>
      </c>
      <c r="AL3454" s="2">
        <v>331.9</v>
      </c>
      <c r="AM3454" s="2">
        <v>0</v>
      </c>
      <c r="AN3454" s="2">
        <v>0</v>
      </c>
      <c r="AO3454" s="2">
        <v>0</v>
      </c>
      <c r="AP3454" s="2">
        <v>0</v>
      </c>
      <c r="AQ3454" s="2">
        <v>0</v>
      </c>
    </row>
    <row r="3455" spans="1:43" x14ac:dyDescent="0.25">
      <c r="A3455" s="1">
        <v>46146</v>
      </c>
      <c r="B3455" t="s">
        <v>48</v>
      </c>
      <c r="C3455">
        <v>649163</v>
      </c>
      <c r="D3455">
        <v>2032691818</v>
      </c>
      <c r="E3455" t="s">
        <v>2748</v>
      </c>
      <c r="F3455" t="s">
        <v>814</v>
      </c>
      <c r="G3455" t="s">
        <v>51</v>
      </c>
      <c r="H3455" t="s">
        <v>210</v>
      </c>
      <c r="I3455" t="s">
        <v>88</v>
      </c>
      <c r="J3455" t="s">
        <v>107</v>
      </c>
      <c r="K3455">
        <v>651818</v>
      </c>
      <c r="L3455" t="s">
        <v>114</v>
      </c>
      <c r="M3455" t="s">
        <v>115</v>
      </c>
      <c r="N3455" t="s">
        <v>57</v>
      </c>
      <c r="O3455" s="1">
        <v>46028</v>
      </c>
      <c r="Q3455" s="1">
        <v>46179</v>
      </c>
      <c r="R3455" s="2">
        <v>98.81</v>
      </c>
      <c r="S3455">
        <v>1</v>
      </c>
      <c r="T3455" t="s">
        <v>58</v>
      </c>
      <c r="U3455" t="s">
        <v>59</v>
      </c>
      <c r="V3455" s="3">
        <v>0.75</v>
      </c>
      <c r="W3455" s="2">
        <v>0</v>
      </c>
      <c r="X3455">
        <v>0</v>
      </c>
      <c r="Y3455" t="s">
        <v>60</v>
      </c>
      <c r="Z3455" t="s">
        <v>143</v>
      </c>
      <c r="AA3455">
        <v>0</v>
      </c>
      <c r="AB3455" s="2">
        <v>0</v>
      </c>
      <c r="AC3455" s="2">
        <v>0</v>
      </c>
      <c r="AD3455" s="3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0</v>
      </c>
      <c r="AL3455" s="2">
        <v>74.11</v>
      </c>
      <c r="AM3455" s="2">
        <v>0</v>
      </c>
      <c r="AN3455" s="2">
        <v>0</v>
      </c>
      <c r="AO3455" s="2">
        <v>0</v>
      </c>
      <c r="AP3455" s="2">
        <v>0</v>
      </c>
      <c r="AQ3455" s="2">
        <v>0</v>
      </c>
    </row>
    <row r="3456" spans="1:43" x14ac:dyDescent="0.25">
      <c r="A3456" s="1">
        <v>46146</v>
      </c>
      <c r="B3456" t="s">
        <v>48</v>
      </c>
      <c r="C3456">
        <v>649163</v>
      </c>
      <c r="D3456">
        <v>2032691990</v>
      </c>
      <c r="E3456" t="s">
        <v>2977</v>
      </c>
      <c r="F3456" t="s">
        <v>2706</v>
      </c>
      <c r="G3456" t="s">
        <v>51</v>
      </c>
      <c r="H3456" t="s">
        <v>122</v>
      </c>
      <c r="I3456" t="s">
        <v>88</v>
      </c>
      <c r="J3456" t="s">
        <v>98</v>
      </c>
      <c r="K3456">
        <v>796984</v>
      </c>
      <c r="L3456" t="s">
        <v>168</v>
      </c>
      <c r="M3456" t="s">
        <v>112</v>
      </c>
      <c r="N3456" t="s">
        <v>57</v>
      </c>
      <c r="O3456" s="1">
        <v>46023</v>
      </c>
      <c r="Q3456" s="1">
        <v>46174</v>
      </c>
      <c r="R3456" s="2">
        <v>40.119999999999997</v>
      </c>
      <c r="S3456">
        <v>1</v>
      </c>
      <c r="T3456" t="s">
        <v>58</v>
      </c>
      <c r="U3456" t="s">
        <v>59</v>
      </c>
      <c r="V3456" s="3">
        <v>0.75</v>
      </c>
      <c r="W3456" s="2">
        <v>0</v>
      </c>
      <c r="X3456">
        <v>0</v>
      </c>
      <c r="Y3456" t="s">
        <v>60</v>
      </c>
      <c r="Z3456" t="s">
        <v>143</v>
      </c>
      <c r="AA3456">
        <v>0</v>
      </c>
      <c r="AB3456" s="2">
        <v>0</v>
      </c>
      <c r="AC3456" s="2">
        <v>0</v>
      </c>
      <c r="AD3456" s="3">
        <v>0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s="2">
        <v>0</v>
      </c>
      <c r="AK3456" s="2">
        <v>0</v>
      </c>
      <c r="AL3456" s="2">
        <v>30.09</v>
      </c>
      <c r="AM3456" s="2">
        <v>0</v>
      </c>
      <c r="AN3456" s="2">
        <v>0</v>
      </c>
      <c r="AO3456" s="2">
        <v>0</v>
      </c>
      <c r="AP3456" s="2">
        <v>0</v>
      </c>
      <c r="AQ3456" s="2">
        <v>0</v>
      </c>
    </row>
    <row r="3457" spans="1:43" x14ac:dyDescent="0.25">
      <c r="A3457" s="1">
        <v>46146</v>
      </c>
      <c r="B3457" t="s">
        <v>48</v>
      </c>
      <c r="C3457">
        <v>649163</v>
      </c>
      <c r="D3457">
        <v>2032692197</v>
      </c>
      <c r="E3457" t="s">
        <v>813</v>
      </c>
      <c r="F3457" t="s">
        <v>2751</v>
      </c>
      <c r="G3457" t="s">
        <v>51</v>
      </c>
      <c r="H3457" t="s">
        <v>103</v>
      </c>
      <c r="I3457" t="s">
        <v>88</v>
      </c>
      <c r="J3457" t="s">
        <v>95</v>
      </c>
      <c r="K3457">
        <v>673059</v>
      </c>
      <c r="L3457" t="s">
        <v>90</v>
      </c>
      <c r="M3457" t="s">
        <v>91</v>
      </c>
      <c r="N3457" t="s">
        <v>57</v>
      </c>
      <c r="O3457" s="1">
        <v>46023</v>
      </c>
      <c r="Q3457" s="1">
        <v>46174</v>
      </c>
      <c r="R3457" s="2">
        <v>68.16</v>
      </c>
      <c r="S3457">
        <v>1</v>
      </c>
      <c r="T3457" t="s">
        <v>58</v>
      </c>
      <c r="U3457" t="s">
        <v>59</v>
      </c>
      <c r="V3457" s="3">
        <v>0.9</v>
      </c>
      <c r="W3457" s="2">
        <v>0</v>
      </c>
      <c r="X3457">
        <v>0</v>
      </c>
      <c r="Y3457" t="s">
        <v>60</v>
      </c>
      <c r="Z3457" t="s">
        <v>143</v>
      </c>
      <c r="AA3457">
        <v>0</v>
      </c>
      <c r="AB3457" s="2">
        <v>0</v>
      </c>
      <c r="AC3457" s="2">
        <v>0</v>
      </c>
      <c r="AD3457" s="3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s="2">
        <v>0</v>
      </c>
      <c r="AK3457" s="2">
        <v>0</v>
      </c>
      <c r="AL3457" s="2">
        <v>61.34</v>
      </c>
      <c r="AM3457" s="2">
        <v>0</v>
      </c>
      <c r="AN3457" s="2">
        <v>0</v>
      </c>
      <c r="AO3457" s="2">
        <v>0</v>
      </c>
      <c r="AP3457" s="2">
        <v>0</v>
      </c>
      <c r="AQ3457" s="2">
        <v>0</v>
      </c>
    </row>
    <row r="3458" spans="1:43" x14ac:dyDescent="0.25">
      <c r="A3458" s="1">
        <v>46146</v>
      </c>
      <c r="B3458" t="s">
        <v>48</v>
      </c>
      <c r="C3458">
        <v>649163</v>
      </c>
      <c r="D3458">
        <v>2032693181</v>
      </c>
      <c r="E3458" t="s">
        <v>1880</v>
      </c>
      <c r="F3458" t="s">
        <v>145</v>
      </c>
      <c r="G3458" t="s">
        <v>51</v>
      </c>
      <c r="H3458" t="s">
        <v>82</v>
      </c>
      <c r="I3458" t="s">
        <v>88</v>
      </c>
      <c r="J3458" t="s">
        <v>107</v>
      </c>
      <c r="K3458">
        <v>651818</v>
      </c>
      <c r="L3458" t="s">
        <v>114</v>
      </c>
      <c r="M3458" t="s">
        <v>115</v>
      </c>
      <c r="N3458" t="s">
        <v>57</v>
      </c>
      <c r="O3458" s="1">
        <v>46028</v>
      </c>
      <c r="Q3458" s="1">
        <v>46179</v>
      </c>
      <c r="R3458" s="2">
        <v>21.35</v>
      </c>
      <c r="S3458">
        <v>1</v>
      </c>
      <c r="T3458" t="s">
        <v>58</v>
      </c>
      <c r="U3458" t="s">
        <v>59</v>
      </c>
      <c r="V3458" s="3">
        <v>0.75</v>
      </c>
      <c r="W3458" s="2">
        <v>0</v>
      </c>
      <c r="X3458">
        <v>0</v>
      </c>
      <c r="Y3458" t="s">
        <v>60</v>
      </c>
      <c r="Z3458" t="s">
        <v>143</v>
      </c>
      <c r="AA3458">
        <v>0</v>
      </c>
      <c r="AB3458" s="2">
        <v>0</v>
      </c>
      <c r="AC3458" s="2">
        <v>0</v>
      </c>
      <c r="AD3458" s="3">
        <v>0</v>
      </c>
      <c r="AE3458" s="2">
        <v>0</v>
      </c>
      <c r="AF3458" s="2">
        <v>0</v>
      </c>
      <c r="AG3458" s="2">
        <v>0</v>
      </c>
      <c r="AH3458" s="2">
        <v>0</v>
      </c>
      <c r="AI3458" s="2">
        <v>0</v>
      </c>
      <c r="AJ3458" s="2">
        <v>0</v>
      </c>
      <c r="AK3458" s="2">
        <v>0</v>
      </c>
      <c r="AL3458" s="2">
        <v>16.010000000000002</v>
      </c>
      <c r="AM3458" s="2">
        <v>0</v>
      </c>
      <c r="AN3458" s="2">
        <v>0</v>
      </c>
      <c r="AO3458" s="2">
        <v>0</v>
      </c>
      <c r="AP3458" s="2">
        <v>0</v>
      </c>
      <c r="AQ3458" s="2">
        <v>0</v>
      </c>
    </row>
    <row r="3459" spans="1:43" x14ac:dyDescent="0.25">
      <c r="A3459" s="1">
        <v>46146</v>
      </c>
      <c r="B3459" t="s">
        <v>48</v>
      </c>
      <c r="C3459">
        <v>649163</v>
      </c>
      <c r="D3459">
        <v>2032693182</v>
      </c>
      <c r="E3459" t="s">
        <v>1880</v>
      </c>
      <c r="F3459" t="s">
        <v>145</v>
      </c>
      <c r="G3459" t="s">
        <v>51</v>
      </c>
      <c r="H3459" t="s">
        <v>82</v>
      </c>
      <c r="I3459" t="s">
        <v>88</v>
      </c>
      <c r="J3459" t="s">
        <v>95</v>
      </c>
      <c r="K3459">
        <v>651818</v>
      </c>
      <c r="L3459" t="s">
        <v>114</v>
      </c>
      <c r="M3459" t="s">
        <v>115</v>
      </c>
      <c r="N3459" t="s">
        <v>57</v>
      </c>
      <c r="O3459" s="1">
        <v>46028</v>
      </c>
      <c r="Q3459" s="1">
        <v>46179</v>
      </c>
      <c r="R3459" s="2">
        <v>26.46</v>
      </c>
      <c r="S3459">
        <v>1</v>
      </c>
      <c r="T3459" t="s">
        <v>58</v>
      </c>
      <c r="U3459" t="s">
        <v>59</v>
      </c>
      <c r="V3459" s="3">
        <v>0.9</v>
      </c>
      <c r="W3459" s="2">
        <v>0</v>
      </c>
      <c r="X3459">
        <v>0</v>
      </c>
      <c r="Y3459" t="s">
        <v>60</v>
      </c>
      <c r="Z3459" t="s">
        <v>143</v>
      </c>
      <c r="AA3459">
        <v>0</v>
      </c>
      <c r="AB3459" s="2">
        <v>0</v>
      </c>
      <c r="AC3459" s="2">
        <v>0</v>
      </c>
      <c r="AD3459" s="3">
        <v>0</v>
      </c>
      <c r="AE3459" s="2">
        <v>0</v>
      </c>
      <c r="AF3459" s="2">
        <v>0</v>
      </c>
      <c r="AG3459" s="2">
        <v>0</v>
      </c>
      <c r="AH3459" s="2">
        <v>0</v>
      </c>
      <c r="AI3459" s="2">
        <v>0</v>
      </c>
      <c r="AJ3459" s="2">
        <v>0</v>
      </c>
      <c r="AK3459" s="2">
        <v>0</v>
      </c>
      <c r="AL3459" s="2">
        <v>23.81</v>
      </c>
      <c r="AM3459" s="2">
        <v>0</v>
      </c>
      <c r="AN3459" s="2">
        <v>0</v>
      </c>
      <c r="AO3459" s="2">
        <v>0</v>
      </c>
      <c r="AP3459" s="2">
        <v>0</v>
      </c>
      <c r="AQ3459" s="2">
        <v>0</v>
      </c>
    </row>
    <row r="3460" spans="1:43" x14ac:dyDescent="0.25">
      <c r="A3460" s="1">
        <v>46146</v>
      </c>
      <c r="B3460" t="s">
        <v>48</v>
      </c>
      <c r="C3460">
        <v>649163</v>
      </c>
      <c r="D3460">
        <v>2032695067</v>
      </c>
      <c r="E3460" t="s">
        <v>2756</v>
      </c>
      <c r="F3460" t="s">
        <v>2757</v>
      </c>
      <c r="G3460" t="s">
        <v>51</v>
      </c>
      <c r="H3460" t="s">
        <v>220</v>
      </c>
      <c r="I3460" t="s">
        <v>88</v>
      </c>
      <c r="J3460" t="s">
        <v>98</v>
      </c>
      <c r="K3460">
        <v>753748</v>
      </c>
      <c r="L3460" t="s">
        <v>72</v>
      </c>
      <c r="M3460" t="s">
        <v>73</v>
      </c>
      <c r="N3460" t="s">
        <v>57</v>
      </c>
      <c r="O3460" s="1">
        <v>46023</v>
      </c>
      <c r="Q3460" s="1">
        <v>46174</v>
      </c>
      <c r="R3460" s="2">
        <v>179.47</v>
      </c>
      <c r="S3460">
        <v>1</v>
      </c>
      <c r="T3460" t="s">
        <v>58</v>
      </c>
      <c r="U3460" t="s">
        <v>59</v>
      </c>
      <c r="V3460" s="3">
        <v>0.75</v>
      </c>
      <c r="W3460" s="2">
        <v>0</v>
      </c>
      <c r="X3460">
        <v>0</v>
      </c>
      <c r="Y3460" t="s">
        <v>60</v>
      </c>
      <c r="Z3460" t="s">
        <v>143</v>
      </c>
      <c r="AA3460">
        <v>0</v>
      </c>
      <c r="AB3460" s="2">
        <v>0</v>
      </c>
      <c r="AC3460" s="2">
        <v>0</v>
      </c>
      <c r="AD3460" s="3">
        <v>0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s="2">
        <v>0</v>
      </c>
      <c r="AK3460" s="2">
        <v>0</v>
      </c>
      <c r="AL3460" s="2">
        <v>134.6</v>
      </c>
      <c r="AM3460" s="2">
        <v>0</v>
      </c>
      <c r="AN3460" s="2">
        <v>0</v>
      </c>
      <c r="AO3460" s="2">
        <v>0</v>
      </c>
      <c r="AP3460" s="2">
        <v>0</v>
      </c>
      <c r="AQ3460" s="2">
        <v>0</v>
      </c>
    </row>
    <row r="3461" spans="1:43" x14ac:dyDescent="0.25">
      <c r="A3461" s="1">
        <v>46146</v>
      </c>
      <c r="B3461" t="s">
        <v>48</v>
      </c>
      <c r="C3461">
        <v>649163</v>
      </c>
      <c r="D3461">
        <v>2032695850</v>
      </c>
      <c r="E3461" t="s">
        <v>2759</v>
      </c>
      <c r="F3461" t="s">
        <v>374</v>
      </c>
      <c r="G3461" t="s">
        <v>51</v>
      </c>
      <c r="H3461" t="s">
        <v>213</v>
      </c>
      <c r="I3461" t="s">
        <v>88</v>
      </c>
      <c r="J3461" t="s">
        <v>98</v>
      </c>
      <c r="K3461">
        <v>878036</v>
      </c>
      <c r="L3461" t="s">
        <v>645</v>
      </c>
      <c r="M3461" t="s">
        <v>646</v>
      </c>
      <c r="N3461" t="s">
        <v>57</v>
      </c>
      <c r="O3461" s="1">
        <v>46023</v>
      </c>
      <c r="Q3461" s="1">
        <v>46174</v>
      </c>
      <c r="R3461" s="2">
        <v>52.3</v>
      </c>
      <c r="S3461">
        <v>1</v>
      </c>
      <c r="T3461" t="s">
        <v>58</v>
      </c>
      <c r="U3461" t="s">
        <v>59</v>
      </c>
      <c r="V3461" s="3">
        <v>0.75</v>
      </c>
      <c r="W3461" s="2">
        <v>0</v>
      </c>
      <c r="X3461">
        <v>0</v>
      </c>
      <c r="Y3461" t="s">
        <v>60</v>
      </c>
      <c r="Z3461" t="s">
        <v>143</v>
      </c>
      <c r="AA3461">
        <v>0</v>
      </c>
      <c r="AB3461" s="2">
        <v>0</v>
      </c>
      <c r="AC3461" s="2">
        <v>0</v>
      </c>
      <c r="AD3461" s="3">
        <v>0</v>
      </c>
      <c r="AE3461" s="2">
        <v>0</v>
      </c>
      <c r="AF3461" s="2">
        <v>0</v>
      </c>
      <c r="AG3461" s="2">
        <v>0</v>
      </c>
      <c r="AH3461" s="2">
        <v>0</v>
      </c>
      <c r="AI3461" s="2">
        <v>0</v>
      </c>
      <c r="AJ3461" s="2">
        <v>0</v>
      </c>
      <c r="AK3461" s="2">
        <v>0</v>
      </c>
      <c r="AL3461" s="2">
        <v>39.22</v>
      </c>
      <c r="AM3461" s="2">
        <v>0</v>
      </c>
      <c r="AN3461" s="2">
        <v>0</v>
      </c>
      <c r="AO3461" s="2">
        <v>0</v>
      </c>
      <c r="AP3461" s="2">
        <v>0</v>
      </c>
      <c r="AQ3461" s="2">
        <v>0</v>
      </c>
    </row>
    <row r="3462" spans="1:43" x14ac:dyDescent="0.25">
      <c r="A3462" s="1">
        <v>46146</v>
      </c>
      <c r="B3462" t="s">
        <v>48</v>
      </c>
      <c r="C3462">
        <v>649163</v>
      </c>
      <c r="D3462">
        <v>2032696667</v>
      </c>
      <c r="E3462" t="s">
        <v>2978</v>
      </c>
      <c r="F3462" t="s">
        <v>2979</v>
      </c>
      <c r="G3462" t="s">
        <v>51</v>
      </c>
      <c r="H3462" t="s">
        <v>110</v>
      </c>
      <c r="I3462" t="s">
        <v>88</v>
      </c>
      <c r="J3462" t="s">
        <v>89</v>
      </c>
      <c r="K3462">
        <v>753748</v>
      </c>
      <c r="L3462" t="s">
        <v>72</v>
      </c>
      <c r="M3462" t="s">
        <v>73</v>
      </c>
      <c r="N3462" t="s">
        <v>57</v>
      </c>
      <c r="O3462" s="1">
        <v>46023</v>
      </c>
      <c r="Q3462" s="1">
        <v>46174</v>
      </c>
      <c r="R3462" s="2">
        <v>365.73</v>
      </c>
      <c r="S3462">
        <v>1</v>
      </c>
      <c r="T3462" t="s">
        <v>58</v>
      </c>
      <c r="U3462" t="s">
        <v>59</v>
      </c>
      <c r="V3462" s="3">
        <v>0.75</v>
      </c>
      <c r="W3462" s="2">
        <v>0</v>
      </c>
      <c r="X3462">
        <v>0</v>
      </c>
      <c r="Y3462" t="s">
        <v>60</v>
      </c>
      <c r="Z3462" t="s">
        <v>143</v>
      </c>
      <c r="AA3462">
        <v>0</v>
      </c>
      <c r="AB3462" s="2">
        <v>0</v>
      </c>
      <c r="AC3462" s="2">
        <v>0</v>
      </c>
      <c r="AD3462" s="3">
        <v>0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J3462" s="2">
        <v>0</v>
      </c>
      <c r="AK3462" s="2">
        <v>0</v>
      </c>
      <c r="AL3462" s="2">
        <v>274.3</v>
      </c>
      <c r="AM3462" s="2">
        <v>0</v>
      </c>
      <c r="AN3462" s="2">
        <v>0</v>
      </c>
      <c r="AO3462" s="2">
        <v>0</v>
      </c>
      <c r="AP3462" s="2">
        <v>0</v>
      </c>
      <c r="AQ3462" s="2">
        <v>0</v>
      </c>
    </row>
    <row r="3463" spans="1:43" x14ac:dyDescent="0.25">
      <c r="A3463" s="1">
        <v>46146</v>
      </c>
      <c r="B3463" t="s">
        <v>48</v>
      </c>
      <c r="C3463">
        <v>649163</v>
      </c>
      <c r="D3463">
        <v>2032697561</v>
      </c>
      <c r="E3463" t="s">
        <v>1175</v>
      </c>
      <c r="F3463" t="s">
        <v>1143</v>
      </c>
      <c r="G3463" t="s">
        <v>51</v>
      </c>
      <c r="H3463" t="s">
        <v>106</v>
      </c>
      <c r="I3463" t="s">
        <v>88</v>
      </c>
      <c r="J3463" t="s">
        <v>107</v>
      </c>
      <c r="K3463">
        <v>898497</v>
      </c>
      <c r="L3463" t="s">
        <v>1177</v>
      </c>
      <c r="M3463" t="s">
        <v>1178</v>
      </c>
      <c r="N3463" t="s">
        <v>57</v>
      </c>
      <c r="O3463" s="1">
        <v>46023</v>
      </c>
      <c r="Q3463" s="1">
        <v>46174</v>
      </c>
      <c r="R3463" s="2">
        <v>114.51</v>
      </c>
      <c r="S3463">
        <v>1</v>
      </c>
      <c r="T3463" t="s">
        <v>58</v>
      </c>
      <c r="U3463" t="s">
        <v>59</v>
      </c>
      <c r="V3463" s="3">
        <v>0.75</v>
      </c>
      <c r="W3463" s="2">
        <v>0</v>
      </c>
      <c r="X3463">
        <v>0</v>
      </c>
      <c r="Y3463" t="s">
        <v>60</v>
      </c>
      <c r="Z3463" t="s">
        <v>143</v>
      </c>
      <c r="AA3463">
        <v>0</v>
      </c>
      <c r="AB3463" s="2">
        <v>0</v>
      </c>
      <c r="AC3463" s="2">
        <v>0</v>
      </c>
      <c r="AD3463" s="3">
        <v>0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s="2">
        <v>0</v>
      </c>
      <c r="AK3463" s="2">
        <v>0</v>
      </c>
      <c r="AL3463" s="2">
        <v>85.88</v>
      </c>
      <c r="AM3463" s="2">
        <v>0</v>
      </c>
      <c r="AN3463" s="2">
        <v>0</v>
      </c>
      <c r="AO3463" s="2">
        <v>0</v>
      </c>
      <c r="AP3463" s="2">
        <v>0</v>
      </c>
      <c r="AQ3463" s="2">
        <v>0</v>
      </c>
    </row>
    <row r="3464" spans="1:43" x14ac:dyDescent="0.25">
      <c r="A3464" s="1">
        <v>46146</v>
      </c>
      <c r="B3464" t="s">
        <v>48</v>
      </c>
      <c r="C3464">
        <v>649163</v>
      </c>
      <c r="D3464">
        <v>2032697609</v>
      </c>
      <c r="E3464" t="s">
        <v>2760</v>
      </c>
      <c r="F3464" t="s">
        <v>513</v>
      </c>
      <c r="G3464" t="s">
        <v>51</v>
      </c>
      <c r="H3464" t="s">
        <v>122</v>
      </c>
      <c r="I3464" t="s">
        <v>88</v>
      </c>
      <c r="J3464" t="s">
        <v>98</v>
      </c>
      <c r="K3464">
        <v>816021</v>
      </c>
      <c r="L3464" t="s">
        <v>124</v>
      </c>
      <c r="M3464" t="s">
        <v>125</v>
      </c>
      <c r="N3464" t="s">
        <v>57</v>
      </c>
      <c r="O3464" s="1">
        <v>46023</v>
      </c>
      <c r="Q3464" s="1">
        <v>46174</v>
      </c>
      <c r="R3464" s="2">
        <v>93.37</v>
      </c>
      <c r="S3464">
        <v>1</v>
      </c>
      <c r="T3464" t="s">
        <v>58</v>
      </c>
      <c r="U3464" t="s">
        <v>59</v>
      </c>
      <c r="V3464" s="3">
        <v>0.75</v>
      </c>
      <c r="W3464" s="2">
        <v>0</v>
      </c>
      <c r="X3464">
        <v>0</v>
      </c>
      <c r="Y3464" t="s">
        <v>60</v>
      </c>
      <c r="Z3464" t="s">
        <v>143</v>
      </c>
      <c r="AA3464">
        <v>0</v>
      </c>
      <c r="AB3464" s="2">
        <v>0</v>
      </c>
      <c r="AC3464" s="2">
        <v>0</v>
      </c>
      <c r="AD3464" s="3">
        <v>0</v>
      </c>
      <c r="AE3464" s="2">
        <v>0</v>
      </c>
      <c r="AF3464" s="2">
        <v>0</v>
      </c>
      <c r="AG3464" s="2">
        <v>0</v>
      </c>
      <c r="AH3464" s="2">
        <v>0</v>
      </c>
      <c r="AI3464" s="2">
        <v>0</v>
      </c>
      <c r="AJ3464" s="2">
        <v>0</v>
      </c>
      <c r="AK3464" s="2">
        <v>0</v>
      </c>
      <c r="AL3464" s="2">
        <v>70.03</v>
      </c>
      <c r="AM3464" s="2">
        <v>0</v>
      </c>
      <c r="AN3464" s="2">
        <v>0</v>
      </c>
      <c r="AO3464" s="2">
        <v>0</v>
      </c>
      <c r="AP3464" s="2">
        <v>0</v>
      </c>
      <c r="AQ3464" s="2">
        <v>0</v>
      </c>
    </row>
    <row r="3465" spans="1:43" x14ac:dyDescent="0.25">
      <c r="A3465" s="1">
        <v>46146</v>
      </c>
      <c r="B3465" t="s">
        <v>48</v>
      </c>
      <c r="C3465">
        <v>649163</v>
      </c>
      <c r="D3465">
        <v>2032697859</v>
      </c>
      <c r="E3465" t="s">
        <v>2980</v>
      </c>
      <c r="F3465" t="s">
        <v>2981</v>
      </c>
      <c r="G3465" t="s">
        <v>51</v>
      </c>
      <c r="H3465" t="s">
        <v>82</v>
      </c>
      <c r="I3465" t="s">
        <v>88</v>
      </c>
      <c r="J3465" t="s">
        <v>98</v>
      </c>
      <c r="K3465">
        <v>669316</v>
      </c>
      <c r="L3465" t="s">
        <v>265</v>
      </c>
      <c r="M3465" t="s">
        <v>266</v>
      </c>
      <c r="N3465" t="s">
        <v>57</v>
      </c>
      <c r="O3465" s="1">
        <v>46023</v>
      </c>
      <c r="Q3465" s="1">
        <v>46174</v>
      </c>
      <c r="R3465" s="2">
        <v>35.380000000000003</v>
      </c>
      <c r="S3465">
        <v>1</v>
      </c>
      <c r="T3465" t="s">
        <v>58</v>
      </c>
      <c r="U3465" t="s">
        <v>59</v>
      </c>
      <c r="V3465" s="3">
        <v>0.75</v>
      </c>
      <c r="W3465" s="2">
        <v>0</v>
      </c>
      <c r="X3465">
        <v>0</v>
      </c>
      <c r="Y3465" t="s">
        <v>60</v>
      </c>
      <c r="Z3465" t="s">
        <v>143</v>
      </c>
      <c r="AA3465">
        <v>0</v>
      </c>
      <c r="AB3465" s="2">
        <v>0</v>
      </c>
      <c r="AC3465" s="2">
        <v>0</v>
      </c>
      <c r="AD3465" s="3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2">
        <v>0</v>
      </c>
      <c r="AK3465" s="2">
        <v>0</v>
      </c>
      <c r="AL3465" s="2">
        <v>26.54</v>
      </c>
      <c r="AM3465" s="2">
        <v>0</v>
      </c>
      <c r="AN3465" s="2">
        <v>0</v>
      </c>
      <c r="AO3465" s="2">
        <v>0</v>
      </c>
      <c r="AP3465" s="2">
        <v>0</v>
      </c>
      <c r="AQ3465" s="2">
        <v>0</v>
      </c>
    </row>
    <row r="3466" spans="1:43" x14ac:dyDescent="0.25">
      <c r="A3466" s="1">
        <v>46146</v>
      </c>
      <c r="B3466" t="s">
        <v>48</v>
      </c>
      <c r="C3466">
        <v>649163</v>
      </c>
      <c r="D3466">
        <v>2032698825</v>
      </c>
      <c r="E3466" t="s">
        <v>2762</v>
      </c>
      <c r="F3466" t="s">
        <v>2763</v>
      </c>
      <c r="G3466" t="s">
        <v>51</v>
      </c>
      <c r="H3466" t="s">
        <v>213</v>
      </c>
      <c r="I3466" t="s">
        <v>88</v>
      </c>
      <c r="J3466" t="s">
        <v>98</v>
      </c>
      <c r="K3466">
        <v>812782</v>
      </c>
      <c r="L3466" t="s">
        <v>99</v>
      </c>
      <c r="M3466" t="s">
        <v>100</v>
      </c>
      <c r="N3466" t="s">
        <v>57</v>
      </c>
      <c r="O3466" s="1">
        <v>46023</v>
      </c>
      <c r="Q3466" s="1">
        <v>46174</v>
      </c>
      <c r="R3466" s="2">
        <v>16.84</v>
      </c>
      <c r="S3466">
        <v>1</v>
      </c>
      <c r="T3466" t="s">
        <v>58</v>
      </c>
      <c r="U3466" t="s">
        <v>59</v>
      </c>
      <c r="V3466" s="3">
        <v>0.75</v>
      </c>
      <c r="W3466" s="2">
        <v>0</v>
      </c>
      <c r="X3466">
        <v>0</v>
      </c>
      <c r="Y3466" t="s">
        <v>60</v>
      </c>
      <c r="Z3466" t="s">
        <v>143</v>
      </c>
      <c r="AA3466">
        <v>0</v>
      </c>
      <c r="AB3466" s="2">
        <v>0</v>
      </c>
      <c r="AC3466" s="2">
        <v>0</v>
      </c>
      <c r="AD3466" s="3">
        <v>0</v>
      </c>
      <c r="AE3466" s="2">
        <v>0</v>
      </c>
      <c r="AF3466" s="2">
        <v>0</v>
      </c>
      <c r="AG3466" s="2">
        <v>0</v>
      </c>
      <c r="AH3466" s="2">
        <v>0</v>
      </c>
      <c r="AI3466" s="2">
        <v>0</v>
      </c>
      <c r="AJ3466" s="2">
        <v>0</v>
      </c>
      <c r="AK3466" s="2">
        <v>0</v>
      </c>
      <c r="AL3466" s="2">
        <v>12.63</v>
      </c>
      <c r="AM3466" s="2">
        <v>0</v>
      </c>
      <c r="AN3466" s="2">
        <v>0</v>
      </c>
      <c r="AO3466" s="2">
        <v>0</v>
      </c>
      <c r="AP3466" s="2">
        <v>0</v>
      </c>
      <c r="AQ3466" s="2">
        <v>0</v>
      </c>
    </row>
    <row r="3467" spans="1:43" x14ac:dyDescent="0.25">
      <c r="A3467" s="1">
        <v>46146</v>
      </c>
      <c r="B3467" t="s">
        <v>48</v>
      </c>
      <c r="C3467">
        <v>649163</v>
      </c>
      <c r="D3467">
        <v>2032698977</v>
      </c>
      <c r="E3467" t="s">
        <v>126</v>
      </c>
      <c r="F3467" t="s">
        <v>998</v>
      </c>
      <c r="G3467" t="s">
        <v>51</v>
      </c>
      <c r="H3467" t="s">
        <v>82</v>
      </c>
      <c r="I3467" t="s">
        <v>88</v>
      </c>
      <c r="J3467" t="s">
        <v>95</v>
      </c>
      <c r="K3467">
        <v>824062</v>
      </c>
      <c r="L3467" t="s">
        <v>400</v>
      </c>
      <c r="M3467" t="s">
        <v>401</v>
      </c>
      <c r="N3467" t="s">
        <v>57</v>
      </c>
      <c r="O3467" s="1">
        <v>46023</v>
      </c>
      <c r="Q3467" s="1">
        <v>46174</v>
      </c>
      <c r="R3467" s="2">
        <v>169.38</v>
      </c>
      <c r="S3467">
        <v>1</v>
      </c>
      <c r="T3467" t="s">
        <v>58</v>
      </c>
      <c r="U3467" t="s">
        <v>59</v>
      </c>
      <c r="V3467" s="3">
        <v>0.9</v>
      </c>
      <c r="W3467" s="2">
        <v>0</v>
      </c>
      <c r="X3467">
        <v>0</v>
      </c>
      <c r="Y3467" t="s">
        <v>60</v>
      </c>
      <c r="Z3467" t="s">
        <v>143</v>
      </c>
      <c r="AA3467">
        <v>0</v>
      </c>
      <c r="AB3467" s="2">
        <v>0</v>
      </c>
      <c r="AC3467" s="2">
        <v>0</v>
      </c>
      <c r="AD3467" s="3">
        <v>0</v>
      </c>
      <c r="AE3467" s="2">
        <v>0</v>
      </c>
      <c r="AF3467" s="2">
        <v>0</v>
      </c>
      <c r="AG3467" s="2">
        <v>0</v>
      </c>
      <c r="AH3467" s="2">
        <v>0</v>
      </c>
      <c r="AI3467" s="2">
        <v>0</v>
      </c>
      <c r="AJ3467" s="2">
        <v>0</v>
      </c>
      <c r="AK3467" s="2">
        <v>0</v>
      </c>
      <c r="AL3467" s="2">
        <v>152.44</v>
      </c>
      <c r="AM3467" s="2">
        <v>0</v>
      </c>
      <c r="AN3467" s="2">
        <v>0</v>
      </c>
      <c r="AO3467" s="2">
        <v>0</v>
      </c>
      <c r="AP3467" s="2">
        <v>0</v>
      </c>
      <c r="AQ3467" s="2">
        <v>0</v>
      </c>
    </row>
    <row r="3468" spans="1:43" x14ac:dyDescent="0.25">
      <c r="A3468" s="1">
        <v>46146</v>
      </c>
      <c r="B3468" t="s">
        <v>48</v>
      </c>
      <c r="C3468">
        <v>649163</v>
      </c>
      <c r="D3468">
        <v>2032700182</v>
      </c>
      <c r="E3468" t="s">
        <v>2764</v>
      </c>
      <c r="F3468" t="s">
        <v>2765</v>
      </c>
      <c r="G3468" t="s">
        <v>51</v>
      </c>
      <c r="H3468" t="s">
        <v>122</v>
      </c>
      <c r="I3468" t="s">
        <v>88</v>
      </c>
      <c r="J3468" t="s">
        <v>98</v>
      </c>
      <c r="K3468">
        <v>796984</v>
      </c>
      <c r="L3468" t="s">
        <v>168</v>
      </c>
      <c r="M3468" t="s">
        <v>112</v>
      </c>
      <c r="N3468" t="s">
        <v>57</v>
      </c>
      <c r="O3468" s="1">
        <v>46023</v>
      </c>
      <c r="Q3468" s="1">
        <v>46174</v>
      </c>
      <c r="R3468" s="2">
        <v>47.65</v>
      </c>
      <c r="S3468">
        <v>1</v>
      </c>
      <c r="T3468" t="s">
        <v>58</v>
      </c>
      <c r="U3468" t="s">
        <v>59</v>
      </c>
      <c r="V3468" s="3">
        <v>0.75</v>
      </c>
      <c r="W3468" s="2">
        <v>0</v>
      </c>
      <c r="X3468">
        <v>0</v>
      </c>
      <c r="Y3468" t="s">
        <v>60</v>
      </c>
      <c r="Z3468" t="s">
        <v>143</v>
      </c>
      <c r="AA3468">
        <v>0</v>
      </c>
      <c r="AB3468" s="2">
        <v>0</v>
      </c>
      <c r="AC3468" s="2">
        <v>0</v>
      </c>
      <c r="AD3468" s="3">
        <v>0</v>
      </c>
      <c r="AE3468" s="2">
        <v>0</v>
      </c>
      <c r="AF3468" s="2">
        <v>0</v>
      </c>
      <c r="AG3468" s="2">
        <v>0</v>
      </c>
      <c r="AH3468" s="2">
        <v>0</v>
      </c>
      <c r="AI3468" s="2">
        <v>0</v>
      </c>
      <c r="AJ3468" s="2">
        <v>0</v>
      </c>
      <c r="AK3468" s="2">
        <v>0</v>
      </c>
      <c r="AL3468" s="2">
        <v>35.74</v>
      </c>
      <c r="AM3468" s="2">
        <v>0</v>
      </c>
      <c r="AN3468" s="2">
        <v>0</v>
      </c>
      <c r="AO3468" s="2">
        <v>0</v>
      </c>
      <c r="AP3468" s="2">
        <v>0</v>
      </c>
      <c r="AQ3468" s="2">
        <v>0</v>
      </c>
    </row>
    <row r="3469" spans="1:43" x14ac:dyDescent="0.25">
      <c r="A3469" s="1">
        <v>46146</v>
      </c>
      <c r="B3469" t="s">
        <v>48</v>
      </c>
      <c r="C3469">
        <v>649163</v>
      </c>
      <c r="D3469">
        <v>2032701050</v>
      </c>
      <c r="E3469" t="s">
        <v>2190</v>
      </c>
      <c r="F3469" t="s">
        <v>300</v>
      </c>
      <c r="G3469" t="s">
        <v>51</v>
      </c>
      <c r="H3469" t="s">
        <v>239</v>
      </c>
      <c r="I3469" t="s">
        <v>88</v>
      </c>
      <c r="J3469" t="s">
        <v>95</v>
      </c>
      <c r="K3469">
        <v>651818</v>
      </c>
      <c r="L3469" t="s">
        <v>114</v>
      </c>
      <c r="M3469" t="s">
        <v>115</v>
      </c>
      <c r="N3469" t="s">
        <v>57</v>
      </c>
      <c r="O3469" s="1">
        <v>46028</v>
      </c>
      <c r="Q3469" s="1">
        <v>46179</v>
      </c>
      <c r="R3469" s="2">
        <v>30.02</v>
      </c>
      <c r="S3469">
        <v>1</v>
      </c>
      <c r="T3469" t="s">
        <v>58</v>
      </c>
      <c r="U3469" t="s">
        <v>59</v>
      </c>
      <c r="V3469" s="3">
        <v>0.9</v>
      </c>
      <c r="W3469" s="2">
        <v>0</v>
      </c>
      <c r="X3469">
        <v>0</v>
      </c>
      <c r="Y3469" t="s">
        <v>60</v>
      </c>
      <c r="Z3469" t="s">
        <v>143</v>
      </c>
      <c r="AA3469">
        <v>0</v>
      </c>
      <c r="AB3469" s="2">
        <v>0</v>
      </c>
      <c r="AC3469" s="2">
        <v>0</v>
      </c>
      <c r="AD3469" s="3">
        <v>0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J3469" s="2">
        <v>0</v>
      </c>
      <c r="AK3469" s="2">
        <v>0</v>
      </c>
      <c r="AL3469" s="2">
        <v>27.02</v>
      </c>
      <c r="AM3469" s="2">
        <v>0</v>
      </c>
      <c r="AN3469" s="2">
        <v>0</v>
      </c>
      <c r="AO3469" s="2">
        <v>0</v>
      </c>
      <c r="AP3469" s="2">
        <v>0</v>
      </c>
      <c r="AQ3469" s="2">
        <v>0</v>
      </c>
    </row>
    <row r="3470" spans="1:43" x14ac:dyDescent="0.25">
      <c r="A3470" s="1">
        <v>46146</v>
      </c>
      <c r="B3470" t="s">
        <v>48</v>
      </c>
      <c r="C3470">
        <v>649163</v>
      </c>
      <c r="D3470">
        <v>2032701289</v>
      </c>
      <c r="E3470" t="s">
        <v>1050</v>
      </c>
      <c r="F3470" t="s">
        <v>629</v>
      </c>
      <c r="G3470" t="s">
        <v>51</v>
      </c>
      <c r="H3470" t="s">
        <v>213</v>
      </c>
      <c r="I3470" t="s">
        <v>88</v>
      </c>
      <c r="J3470" t="s">
        <v>98</v>
      </c>
      <c r="K3470">
        <v>878036</v>
      </c>
      <c r="L3470" t="s">
        <v>645</v>
      </c>
      <c r="M3470" t="s">
        <v>646</v>
      </c>
      <c r="N3470" t="s">
        <v>57</v>
      </c>
      <c r="O3470" s="1">
        <v>46023</v>
      </c>
      <c r="Q3470" s="1">
        <v>46174</v>
      </c>
      <c r="R3470" s="2">
        <v>27.09</v>
      </c>
      <c r="S3470">
        <v>1</v>
      </c>
      <c r="T3470" t="s">
        <v>58</v>
      </c>
      <c r="U3470" t="s">
        <v>59</v>
      </c>
      <c r="V3470" s="3">
        <v>0.75</v>
      </c>
      <c r="W3470" s="2">
        <v>0</v>
      </c>
      <c r="X3470">
        <v>0</v>
      </c>
      <c r="Y3470" t="s">
        <v>60</v>
      </c>
      <c r="Z3470" t="s">
        <v>143</v>
      </c>
      <c r="AA3470">
        <v>0</v>
      </c>
      <c r="AB3470" s="2">
        <v>0</v>
      </c>
      <c r="AC3470" s="2">
        <v>0</v>
      </c>
      <c r="AD3470" s="3">
        <v>0</v>
      </c>
      <c r="AE3470" s="2">
        <v>0</v>
      </c>
      <c r="AF3470" s="2">
        <v>0</v>
      </c>
      <c r="AG3470" s="2">
        <v>0</v>
      </c>
      <c r="AH3470" s="2">
        <v>0</v>
      </c>
      <c r="AI3470" s="2">
        <v>0</v>
      </c>
      <c r="AJ3470" s="2">
        <v>0</v>
      </c>
      <c r="AK3470" s="2">
        <v>0</v>
      </c>
      <c r="AL3470" s="2">
        <v>20.32</v>
      </c>
      <c r="AM3470" s="2">
        <v>0</v>
      </c>
      <c r="AN3470" s="2">
        <v>0</v>
      </c>
      <c r="AO3470" s="2">
        <v>0</v>
      </c>
      <c r="AP3470" s="2">
        <v>0</v>
      </c>
      <c r="AQ3470" s="2">
        <v>0</v>
      </c>
    </row>
    <row r="3471" spans="1:43" x14ac:dyDescent="0.25">
      <c r="A3471" s="1">
        <v>46146</v>
      </c>
      <c r="B3471" t="s">
        <v>48</v>
      </c>
      <c r="C3471">
        <v>649163</v>
      </c>
      <c r="D3471">
        <v>2032701591</v>
      </c>
      <c r="E3471" t="s">
        <v>2942</v>
      </c>
      <c r="F3471" t="s">
        <v>2943</v>
      </c>
      <c r="G3471" t="s">
        <v>51</v>
      </c>
      <c r="H3471" t="s">
        <v>122</v>
      </c>
      <c r="I3471" t="s">
        <v>88</v>
      </c>
      <c r="J3471" t="s">
        <v>98</v>
      </c>
      <c r="K3471">
        <v>816021</v>
      </c>
      <c r="L3471" t="s">
        <v>124</v>
      </c>
      <c r="M3471" t="s">
        <v>125</v>
      </c>
      <c r="N3471" t="s">
        <v>57</v>
      </c>
      <c r="O3471" s="1">
        <v>46023</v>
      </c>
      <c r="Q3471" s="1">
        <v>46174</v>
      </c>
      <c r="R3471" s="2">
        <v>11.58</v>
      </c>
      <c r="S3471">
        <v>1</v>
      </c>
      <c r="T3471" t="s">
        <v>58</v>
      </c>
      <c r="U3471" t="s">
        <v>59</v>
      </c>
      <c r="V3471" s="3">
        <v>0.75</v>
      </c>
      <c r="W3471" s="2">
        <v>0</v>
      </c>
      <c r="X3471">
        <v>0</v>
      </c>
      <c r="Y3471" t="s">
        <v>60</v>
      </c>
      <c r="Z3471" t="s">
        <v>143</v>
      </c>
      <c r="AA3471">
        <v>0</v>
      </c>
      <c r="AB3471" s="2">
        <v>0</v>
      </c>
      <c r="AC3471" s="2">
        <v>0</v>
      </c>
      <c r="AD3471" s="3">
        <v>0</v>
      </c>
      <c r="AE3471" s="2">
        <v>0</v>
      </c>
      <c r="AF3471" s="2">
        <v>0</v>
      </c>
      <c r="AG3471" s="2">
        <v>0</v>
      </c>
      <c r="AH3471" s="2">
        <v>0</v>
      </c>
      <c r="AI3471" s="2">
        <v>0</v>
      </c>
      <c r="AJ3471" s="2">
        <v>0</v>
      </c>
      <c r="AK3471" s="2">
        <v>0</v>
      </c>
      <c r="AL3471" s="2">
        <v>8.68</v>
      </c>
      <c r="AM3471" s="2">
        <v>0</v>
      </c>
      <c r="AN3471" s="2">
        <v>0</v>
      </c>
      <c r="AO3471" s="2">
        <v>0</v>
      </c>
      <c r="AP3471" s="2">
        <v>0</v>
      </c>
      <c r="AQ3471" s="2">
        <v>0</v>
      </c>
    </row>
    <row r="3472" spans="1:43" x14ac:dyDescent="0.25">
      <c r="A3472" s="1">
        <v>46146</v>
      </c>
      <c r="B3472" t="s">
        <v>48</v>
      </c>
      <c r="C3472">
        <v>649163</v>
      </c>
      <c r="D3472">
        <v>2032701911</v>
      </c>
      <c r="E3472" t="s">
        <v>412</v>
      </c>
      <c r="F3472" t="s">
        <v>594</v>
      </c>
      <c r="G3472" t="s">
        <v>51</v>
      </c>
      <c r="H3472" t="s">
        <v>475</v>
      </c>
      <c r="I3472" t="s">
        <v>88</v>
      </c>
      <c r="J3472" t="s">
        <v>98</v>
      </c>
      <c r="K3472">
        <v>651818</v>
      </c>
      <c r="L3472" t="s">
        <v>114</v>
      </c>
      <c r="M3472" t="s">
        <v>115</v>
      </c>
      <c r="N3472" t="s">
        <v>57</v>
      </c>
      <c r="O3472" s="1">
        <v>46028</v>
      </c>
      <c r="Q3472" s="1">
        <v>46179</v>
      </c>
      <c r="R3472" s="2">
        <v>50.77</v>
      </c>
      <c r="S3472">
        <v>1</v>
      </c>
      <c r="T3472" t="s">
        <v>58</v>
      </c>
      <c r="U3472" t="s">
        <v>59</v>
      </c>
      <c r="V3472" s="3">
        <v>0.75</v>
      </c>
      <c r="W3472" s="2">
        <v>0</v>
      </c>
      <c r="X3472">
        <v>0</v>
      </c>
      <c r="Y3472" t="s">
        <v>60</v>
      </c>
      <c r="Z3472" t="s">
        <v>143</v>
      </c>
      <c r="AA3472">
        <v>0</v>
      </c>
      <c r="AB3472" s="2">
        <v>0</v>
      </c>
      <c r="AC3472" s="2">
        <v>0</v>
      </c>
      <c r="AD3472" s="3">
        <v>0</v>
      </c>
      <c r="AE3472" s="2">
        <v>0</v>
      </c>
      <c r="AF3472" s="2">
        <v>0</v>
      </c>
      <c r="AG3472" s="2">
        <v>0</v>
      </c>
      <c r="AH3472" s="2">
        <v>0</v>
      </c>
      <c r="AI3472" s="2">
        <v>0</v>
      </c>
      <c r="AJ3472" s="2">
        <v>0</v>
      </c>
      <c r="AK3472" s="2">
        <v>0</v>
      </c>
      <c r="AL3472" s="2">
        <v>38.08</v>
      </c>
      <c r="AM3472" s="2">
        <v>0</v>
      </c>
      <c r="AN3472" s="2">
        <v>0</v>
      </c>
      <c r="AO3472" s="2">
        <v>0</v>
      </c>
      <c r="AP3472" s="2">
        <v>0</v>
      </c>
      <c r="AQ3472" s="2">
        <v>0</v>
      </c>
    </row>
    <row r="3473" spans="1:43" x14ac:dyDescent="0.25">
      <c r="A3473" s="1">
        <v>46146</v>
      </c>
      <c r="B3473" t="s">
        <v>48</v>
      </c>
      <c r="C3473">
        <v>649163</v>
      </c>
      <c r="D3473">
        <v>2032702365</v>
      </c>
      <c r="E3473" t="s">
        <v>2769</v>
      </c>
      <c r="F3473" t="s">
        <v>1001</v>
      </c>
      <c r="G3473" t="s">
        <v>51</v>
      </c>
      <c r="H3473" t="s">
        <v>324</v>
      </c>
      <c r="I3473" t="s">
        <v>88</v>
      </c>
      <c r="J3473" t="s">
        <v>98</v>
      </c>
      <c r="K3473">
        <v>856163</v>
      </c>
      <c r="L3473" t="s">
        <v>216</v>
      </c>
      <c r="M3473" t="s">
        <v>217</v>
      </c>
      <c r="N3473" t="s">
        <v>57</v>
      </c>
      <c r="O3473" s="1">
        <v>46023</v>
      </c>
      <c r="Q3473" s="1">
        <v>46174</v>
      </c>
      <c r="R3473" s="2">
        <v>85.15</v>
      </c>
      <c r="S3473">
        <v>1</v>
      </c>
      <c r="T3473" t="s">
        <v>58</v>
      </c>
      <c r="U3473" t="s">
        <v>59</v>
      </c>
      <c r="V3473" s="3">
        <v>0.75</v>
      </c>
      <c r="W3473" s="2">
        <v>0</v>
      </c>
      <c r="X3473">
        <v>0</v>
      </c>
      <c r="Y3473" t="s">
        <v>60</v>
      </c>
      <c r="Z3473" t="s">
        <v>143</v>
      </c>
      <c r="AA3473">
        <v>0</v>
      </c>
      <c r="AB3473" s="2">
        <v>0</v>
      </c>
      <c r="AC3473" s="2">
        <v>0</v>
      </c>
      <c r="AD3473" s="3">
        <v>0</v>
      </c>
      <c r="AE3473" s="2">
        <v>0</v>
      </c>
      <c r="AF3473" s="2">
        <v>0</v>
      </c>
      <c r="AG3473" s="2">
        <v>0</v>
      </c>
      <c r="AH3473" s="2">
        <v>0</v>
      </c>
      <c r="AI3473" s="2">
        <v>0</v>
      </c>
      <c r="AJ3473" s="2">
        <v>0</v>
      </c>
      <c r="AK3473" s="2">
        <v>0</v>
      </c>
      <c r="AL3473" s="2">
        <v>63.86</v>
      </c>
      <c r="AM3473" s="2">
        <v>0</v>
      </c>
      <c r="AN3473" s="2">
        <v>0</v>
      </c>
      <c r="AO3473" s="2">
        <v>0</v>
      </c>
      <c r="AP3473" s="2">
        <v>0</v>
      </c>
      <c r="AQ3473" s="2">
        <v>0</v>
      </c>
    </row>
    <row r="3474" spans="1:43" x14ac:dyDescent="0.25">
      <c r="A3474" s="1">
        <v>46146</v>
      </c>
      <c r="B3474" t="s">
        <v>48</v>
      </c>
      <c r="C3474">
        <v>649163</v>
      </c>
      <c r="D3474">
        <v>2032703009</v>
      </c>
      <c r="E3474" t="s">
        <v>2272</v>
      </c>
      <c r="F3474" t="s">
        <v>2424</v>
      </c>
      <c r="G3474" t="s">
        <v>51</v>
      </c>
      <c r="H3474" t="s">
        <v>313</v>
      </c>
      <c r="I3474" t="s">
        <v>88</v>
      </c>
      <c r="J3474" t="s">
        <v>107</v>
      </c>
      <c r="K3474">
        <v>651818</v>
      </c>
      <c r="L3474" t="s">
        <v>114</v>
      </c>
      <c r="M3474" t="s">
        <v>115</v>
      </c>
      <c r="N3474" t="s">
        <v>57</v>
      </c>
      <c r="O3474" s="1">
        <v>46028</v>
      </c>
      <c r="Q3474" s="1">
        <v>46179</v>
      </c>
      <c r="R3474" s="2">
        <v>15.42</v>
      </c>
      <c r="S3474">
        <v>1</v>
      </c>
      <c r="T3474" t="s">
        <v>58</v>
      </c>
      <c r="U3474" t="s">
        <v>59</v>
      </c>
      <c r="V3474" s="3">
        <v>0.75</v>
      </c>
      <c r="W3474" s="2">
        <v>0</v>
      </c>
      <c r="X3474">
        <v>0</v>
      </c>
      <c r="Y3474" t="s">
        <v>60</v>
      </c>
      <c r="Z3474" t="s">
        <v>143</v>
      </c>
      <c r="AA3474">
        <v>0</v>
      </c>
      <c r="AB3474" s="2">
        <v>0</v>
      </c>
      <c r="AC3474" s="2">
        <v>0</v>
      </c>
      <c r="AD3474" s="3">
        <v>0</v>
      </c>
      <c r="AE3474" s="2">
        <v>0</v>
      </c>
      <c r="AF3474" s="2">
        <v>0</v>
      </c>
      <c r="AG3474" s="2">
        <v>0</v>
      </c>
      <c r="AH3474" s="2">
        <v>0</v>
      </c>
      <c r="AI3474" s="2">
        <v>0</v>
      </c>
      <c r="AJ3474" s="2">
        <v>0</v>
      </c>
      <c r="AK3474" s="2">
        <v>0</v>
      </c>
      <c r="AL3474" s="2">
        <v>11.56</v>
      </c>
      <c r="AM3474" s="2">
        <v>0</v>
      </c>
      <c r="AN3474" s="2">
        <v>0</v>
      </c>
      <c r="AO3474" s="2">
        <v>0</v>
      </c>
      <c r="AP3474" s="2">
        <v>0</v>
      </c>
      <c r="AQ3474" s="2">
        <v>0</v>
      </c>
    </row>
    <row r="3475" spans="1:43" x14ac:dyDescent="0.25">
      <c r="A3475" s="1">
        <v>46146</v>
      </c>
      <c r="B3475" t="s">
        <v>48</v>
      </c>
      <c r="C3475">
        <v>649163</v>
      </c>
      <c r="D3475">
        <v>2032703288</v>
      </c>
      <c r="E3475" t="s">
        <v>2773</v>
      </c>
      <c r="F3475" t="s">
        <v>1087</v>
      </c>
      <c r="G3475" t="s">
        <v>51</v>
      </c>
      <c r="H3475" t="s">
        <v>110</v>
      </c>
      <c r="I3475" t="s">
        <v>88</v>
      </c>
      <c r="J3475" t="s">
        <v>98</v>
      </c>
      <c r="K3475">
        <v>753748</v>
      </c>
      <c r="L3475" t="s">
        <v>72</v>
      </c>
      <c r="M3475" t="s">
        <v>73</v>
      </c>
      <c r="N3475" t="s">
        <v>57</v>
      </c>
      <c r="O3475" s="1">
        <v>46023</v>
      </c>
      <c r="Q3475" s="1">
        <v>46174</v>
      </c>
      <c r="R3475" s="2">
        <v>74.11</v>
      </c>
      <c r="S3475">
        <v>1</v>
      </c>
      <c r="T3475" t="s">
        <v>58</v>
      </c>
      <c r="U3475" t="s">
        <v>59</v>
      </c>
      <c r="V3475" s="3">
        <v>0.75</v>
      </c>
      <c r="W3475" s="2">
        <v>0</v>
      </c>
      <c r="X3475">
        <v>0</v>
      </c>
      <c r="Y3475" t="s">
        <v>60</v>
      </c>
      <c r="Z3475" t="s">
        <v>143</v>
      </c>
      <c r="AA3475">
        <v>0</v>
      </c>
      <c r="AB3475" s="2">
        <v>0</v>
      </c>
      <c r="AC3475" s="2">
        <v>0</v>
      </c>
      <c r="AD3475" s="3">
        <v>0</v>
      </c>
      <c r="AE3475" s="2">
        <v>0</v>
      </c>
      <c r="AF3475" s="2">
        <v>0</v>
      </c>
      <c r="AG3475" s="2">
        <v>0</v>
      </c>
      <c r="AH3475" s="2">
        <v>0</v>
      </c>
      <c r="AI3475" s="2">
        <v>0</v>
      </c>
      <c r="AJ3475" s="2">
        <v>0</v>
      </c>
      <c r="AK3475" s="2">
        <v>0</v>
      </c>
      <c r="AL3475" s="2">
        <v>55.58</v>
      </c>
      <c r="AM3475" s="2">
        <v>0</v>
      </c>
      <c r="AN3475" s="2">
        <v>0</v>
      </c>
      <c r="AO3475" s="2">
        <v>0</v>
      </c>
      <c r="AP3475" s="2">
        <v>0</v>
      </c>
      <c r="AQ3475" s="2">
        <v>0</v>
      </c>
    </row>
    <row r="3476" spans="1:43" x14ac:dyDescent="0.25">
      <c r="A3476" s="1">
        <v>46146</v>
      </c>
      <c r="B3476" t="s">
        <v>48</v>
      </c>
      <c r="C3476">
        <v>649163</v>
      </c>
      <c r="D3476">
        <v>2032703528</v>
      </c>
      <c r="E3476" t="s">
        <v>1434</v>
      </c>
      <c r="F3476" t="s">
        <v>2778</v>
      </c>
      <c r="G3476" t="s">
        <v>51</v>
      </c>
      <c r="H3476" t="s">
        <v>87</v>
      </c>
      <c r="I3476" t="s">
        <v>88</v>
      </c>
      <c r="J3476" t="s">
        <v>95</v>
      </c>
      <c r="K3476">
        <v>673059</v>
      </c>
      <c r="L3476" t="s">
        <v>90</v>
      </c>
      <c r="M3476" t="s">
        <v>91</v>
      </c>
      <c r="N3476" t="s">
        <v>57</v>
      </c>
      <c r="O3476" s="1">
        <v>46023</v>
      </c>
      <c r="Q3476" s="1">
        <v>46174</v>
      </c>
      <c r="R3476" s="2">
        <v>61.96</v>
      </c>
      <c r="S3476">
        <v>1</v>
      </c>
      <c r="T3476" t="s">
        <v>58</v>
      </c>
      <c r="U3476" t="s">
        <v>59</v>
      </c>
      <c r="V3476" s="3">
        <v>0.9</v>
      </c>
      <c r="W3476" s="2">
        <v>0</v>
      </c>
      <c r="X3476">
        <v>0</v>
      </c>
      <c r="Y3476" t="s">
        <v>60</v>
      </c>
      <c r="Z3476" t="s">
        <v>143</v>
      </c>
      <c r="AA3476">
        <v>0</v>
      </c>
      <c r="AB3476" s="2">
        <v>0</v>
      </c>
      <c r="AC3476" s="2">
        <v>0</v>
      </c>
      <c r="AD3476" s="3">
        <v>0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J3476" s="2">
        <v>0</v>
      </c>
      <c r="AK3476" s="2">
        <v>0</v>
      </c>
      <c r="AL3476" s="2">
        <v>55.76</v>
      </c>
      <c r="AM3476" s="2">
        <v>0</v>
      </c>
      <c r="AN3476" s="2">
        <v>0</v>
      </c>
      <c r="AO3476" s="2">
        <v>0</v>
      </c>
      <c r="AP3476" s="2">
        <v>0</v>
      </c>
      <c r="AQ3476" s="2">
        <v>0</v>
      </c>
    </row>
    <row r="3477" spans="1:43" x14ac:dyDescent="0.25">
      <c r="A3477" s="1">
        <v>46146</v>
      </c>
      <c r="B3477" t="s">
        <v>48</v>
      </c>
      <c r="C3477">
        <v>649163</v>
      </c>
      <c r="D3477">
        <v>2032703623</v>
      </c>
      <c r="E3477" t="s">
        <v>2779</v>
      </c>
      <c r="F3477" t="s">
        <v>732</v>
      </c>
      <c r="G3477" t="s">
        <v>51</v>
      </c>
      <c r="H3477" t="s">
        <v>82</v>
      </c>
      <c r="I3477" t="s">
        <v>88</v>
      </c>
      <c r="J3477" t="s">
        <v>107</v>
      </c>
      <c r="K3477">
        <v>651818</v>
      </c>
      <c r="L3477" t="s">
        <v>114</v>
      </c>
      <c r="M3477" t="s">
        <v>115</v>
      </c>
      <c r="N3477" t="s">
        <v>57</v>
      </c>
      <c r="O3477" s="1">
        <v>46028</v>
      </c>
      <c r="Q3477" s="1">
        <v>46179</v>
      </c>
      <c r="R3477" s="2">
        <v>20.75</v>
      </c>
      <c r="S3477">
        <v>1</v>
      </c>
      <c r="T3477" t="s">
        <v>58</v>
      </c>
      <c r="U3477" t="s">
        <v>59</v>
      </c>
      <c r="V3477" s="3">
        <v>0.75</v>
      </c>
      <c r="W3477" s="2">
        <v>0</v>
      </c>
      <c r="X3477">
        <v>0</v>
      </c>
      <c r="Y3477" t="s">
        <v>60</v>
      </c>
      <c r="Z3477" t="s">
        <v>143</v>
      </c>
      <c r="AA3477">
        <v>0</v>
      </c>
      <c r="AB3477" s="2">
        <v>0</v>
      </c>
      <c r="AC3477" s="2">
        <v>0</v>
      </c>
      <c r="AD3477" s="3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2">
        <v>0</v>
      </c>
      <c r="AK3477" s="2">
        <v>0</v>
      </c>
      <c r="AL3477" s="2">
        <v>15.56</v>
      </c>
      <c r="AM3477" s="2">
        <v>0</v>
      </c>
      <c r="AN3477" s="2">
        <v>0</v>
      </c>
      <c r="AO3477" s="2">
        <v>0</v>
      </c>
      <c r="AP3477" s="2">
        <v>0</v>
      </c>
      <c r="AQ3477" s="2">
        <v>0</v>
      </c>
    </row>
    <row r="3478" spans="1:43" x14ac:dyDescent="0.25">
      <c r="A3478" s="1">
        <v>46146</v>
      </c>
      <c r="B3478" t="s">
        <v>48</v>
      </c>
      <c r="C3478">
        <v>649163</v>
      </c>
      <c r="D3478">
        <v>2032704839</v>
      </c>
      <c r="E3478" t="s">
        <v>2783</v>
      </c>
      <c r="F3478" t="s">
        <v>75</v>
      </c>
      <c r="G3478" t="s">
        <v>51</v>
      </c>
      <c r="H3478" t="s">
        <v>213</v>
      </c>
      <c r="I3478" t="s">
        <v>88</v>
      </c>
      <c r="J3478" t="s">
        <v>98</v>
      </c>
      <c r="K3478">
        <v>878036</v>
      </c>
      <c r="L3478" t="s">
        <v>645</v>
      </c>
      <c r="M3478" t="s">
        <v>646</v>
      </c>
      <c r="N3478" t="s">
        <v>57</v>
      </c>
      <c r="O3478" s="1">
        <v>46023</v>
      </c>
      <c r="Q3478" s="1">
        <v>46174</v>
      </c>
      <c r="R3478" s="2">
        <v>57.84</v>
      </c>
      <c r="S3478">
        <v>1</v>
      </c>
      <c r="T3478" t="s">
        <v>58</v>
      </c>
      <c r="U3478" t="s">
        <v>59</v>
      </c>
      <c r="V3478" s="3">
        <v>0.75</v>
      </c>
      <c r="W3478" s="2">
        <v>0</v>
      </c>
      <c r="X3478">
        <v>0</v>
      </c>
      <c r="Y3478" t="s">
        <v>60</v>
      </c>
      <c r="Z3478" t="s">
        <v>143</v>
      </c>
      <c r="AA3478">
        <v>0</v>
      </c>
      <c r="AB3478" s="2">
        <v>0</v>
      </c>
      <c r="AC3478" s="2">
        <v>0</v>
      </c>
      <c r="AD3478" s="3">
        <v>0</v>
      </c>
      <c r="AE3478" s="2">
        <v>0</v>
      </c>
      <c r="AF3478" s="2">
        <v>0</v>
      </c>
      <c r="AG3478" s="2">
        <v>0</v>
      </c>
      <c r="AH3478" s="2">
        <v>0</v>
      </c>
      <c r="AI3478" s="2">
        <v>0</v>
      </c>
      <c r="AJ3478" s="2">
        <v>0</v>
      </c>
      <c r="AK3478" s="2">
        <v>0</v>
      </c>
      <c r="AL3478" s="2">
        <v>43.38</v>
      </c>
      <c r="AM3478" s="2">
        <v>0</v>
      </c>
      <c r="AN3478" s="2">
        <v>0</v>
      </c>
      <c r="AO3478" s="2">
        <v>0</v>
      </c>
      <c r="AP3478" s="2">
        <v>0</v>
      </c>
      <c r="AQ3478" s="2">
        <v>0</v>
      </c>
    </row>
    <row r="3479" spans="1:43" x14ac:dyDescent="0.25">
      <c r="A3479" s="1">
        <v>46146</v>
      </c>
      <c r="B3479" t="s">
        <v>48</v>
      </c>
      <c r="C3479">
        <v>649163</v>
      </c>
      <c r="D3479">
        <v>2032705893</v>
      </c>
      <c r="E3479" t="s">
        <v>303</v>
      </c>
      <c r="F3479" t="s">
        <v>2226</v>
      </c>
      <c r="G3479" t="s">
        <v>51</v>
      </c>
      <c r="H3479" t="s">
        <v>213</v>
      </c>
      <c r="I3479" t="s">
        <v>88</v>
      </c>
      <c r="J3479" t="s">
        <v>123</v>
      </c>
      <c r="K3479">
        <v>673059</v>
      </c>
      <c r="L3479" t="s">
        <v>90</v>
      </c>
      <c r="M3479" t="s">
        <v>91</v>
      </c>
      <c r="N3479" t="s">
        <v>57</v>
      </c>
      <c r="O3479" s="1">
        <v>46023</v>
      </c>
      <c r="Q3479" s="1">
        <v>46174</v>
      </c>
      <c r="R3479" s="2">
        <v>12.96</v>
      </c>
      <c r="S3479">
        <v>1</v>
      </c>
      <c r="T3479" t="s">
        <v>58</v>
      </c>
      <c r="U3479" t="s">
        <v>59</v>
      </c>
      <c r="V3479" s="3">
        <v>0.65</v>
      </c>
      <c r="W3479" s="2">
        <v>0</v>
      </c>
      <c r="X3479">
        <v>0</v>
      </c>
      <c r="Y3479" t="s">
        <v>60</v>
      </c>
      <c r="Z3479" t="s">
        <v>143</v>
      </c>
      <c r="AA3479">
        <v>0</v>
      </c>
      <c r="AB3479" s="2">
        <v>0</v>
      </c>
      <c r="AC3479" s="2">
        <v>0</v>
      </c>
      <c r="AD3479" s="3">
        <v>0</v>
      </c>
      <c r="AE3479" s="2">
        <v>0</v>
      </c>
      <c r="AF3479" s="2">
        <v>0</v>
      </c>
      <c r="AG3479" s="2">
        <v>0</v>
      </c>
      <c r="AH3479" s="2">
        <v>0</v>
      </c>
      <c r="AI3479" s="2">
        <v>0</v>
      </c>
      <c r="AJ3479" s="2">
        <v>0</v>
      </c>
      <c r="AK3479" s="2">
        <v>0</v>
      </c>
      <c r="AL3479" s="2">
        <v>8.42</v>
      </c>
      <c r="AM3479" s="2">
        <v>0</v>
      </c>
      <c r="AN3479" s="2">
        <v>0</v>
      </c>
      <c r="AO3479" s="2">
        <v>0</v>
      </c>
      <c r="AP3479" s="2">
        <v>0</v>
      </c>
      <c r="AQ3479" s="2">
        <v>0</v>
      </c>
    </row>
    <row r="3480" spans="1:43" x14ac:dyDescent="0.25">
      <c r="A3480" s="1">
        <v>46146</v>
      </c>
      <c r="B3480" t="s">
        <v>48</v>
      </c>
      <c r="C3480">
        <v>649163</v>
      </c>
      <c r="D3480">
        <v>2032706081</v>
      </c>
      <c r="E3480" t="s">
        <v>303</v>
      </c>
      <c r="F3480" t="s">
        <v>424</v>
      </c>
      <c r="G3480" t="s">
        <v>51</v>
      </c>
      <c r="H3480" t="s">
        <v>213</v>
      </c>
      <c r="I3480" t="s">
        <v>88</v>
      </c>
      <c r="J3480" t="s">
        <v>123</v>
      </c>
      <c r="K3480">
        <v>673059</v>
      </c>
      <c r="L3480" t="s">
        <v>90</v>
      </c>
      <c r="M3480" t="s">
        <v>91</v>
      </c>
      <c r="N3480" t="s">
        <v>57</v>
      </c>
      <c r="O3480" s="1">
        <v>46023</v>
      </c>
      <c r="Q3480" s="1">
        <v>46174</v>
      </c>
      <c r="R3480" s="2">
        <v>13.31</v>
      </c>
      <c r="S3480">
        <v>1</v>
      </c>
      <c r="T3480" t="s">
        <v>58</v>
      </c>
      <c r="U3480" t="s">
        <v>59</v>
      </c>
      <c r="V3480" s="3">
        <v>0.65</v>
      </c>
      <c r="W3480" s="2">
        <v>0</v>
      </c>
      <c r="X3480">
        <v>0</v>
      </c>
      <c r="Y3480" t="s">
        <v>60</v>
      </c>
      <c r="Z3480" t="s">
        <v>143</v>
      </c>
      <c r="AA3480">
        <v>0</v>
      </c>
      <c r="AB3480" s="2">
        <v>0</v>
      </c>
      <c r="AC3480" s="2">
        <v>0</v>
      </c>
      <c r="AD3480" s="3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s="2">
        <v>0</v>
      </c>
      <c r="AK3480" s="2">
        <v>0</v>
      </c>
      <c r="AL3480" s="2">
        <v>8.65</v>
      </c>
      <c r="AM3480" s="2">
        <v>0</v>
      </c>
      <c r="AN3480" s="2">
        <v>0</v>
      </c>
      <c r="AO3480" s="2">
        <v>0</v>
      </c>
      <c r="AP3480" s="2">
        <v>0</v>
      </c>
      <c r="AQ3480" s="2">
        <v>0</v>
      </c>
    </row>
    <row r="3481" spans="1:43" x14ac:dyDescent="0.25">
      <c r="A3481" s="1">
        <v>46146</v>
      </c>
      <c r="B3481" t="s">
        <v>48</v>
      </c>
      <c r="C3481">
        <v>649163</v>
      </c>
      <c r="D3481">
        <v>2032706257</v>
      </c>
      <c r="E3481" t="s">
        <v>2982</v>
      </c>
      <c r="F3481" t="s">
        <v>652</v>
      </c>
      <c r="G3481" t="s">
        <v>51</v>
      </c>
      <c r="H3481" t="s">
        <v>191</v>
      </c>
      <c r="I3481" t="s">
        <v>88</v>
      </c>
      <c r="J3481" t="s">
        <v>98</v>
      </c>
      <c r="K3481">
        <v>651818</v>
      </c>
      <c r="L3481" t="s">
        <v>114</v>
      </c>
      <c r="M3481" t="s">
        <v>115</v>
      </c>
      <c r="N3481" t="s">
        <v>57</v>
      </c>
      <c r="O3481" s="1">
        <v>46028</v>
      </c>
      <c r="Q3481" s="1">
        <v>46179</v>
      </c>
      <c r="R3481" s="2">
        <v>106.96</v>
      </c>
      <c r="S3481">
        <v>1</v>
      </c>
      <c r="T3481" t="s">
        <v>58</v>
      </c>
      <c r="U3481" t="s">
        <v>59</v>
      </c>
      <c r="V3481" s="3">
        <v>0.75</v>
      </c>
      <c r="W3481" s="2">
        <v>0</v>
      </c>
      <c r="X3481">
        <v>0</v>
      </c>
      <c r="Y3481" t="s">
        <v>60</v>
      </c>
      <c r="Z3481" t="s">
        <v>143</v>
      </c>
      <c r="AA3481">
        <v>0</v>
      </c>
      <c r="AB3481" s="2">
        <v>0</v>
      </c>
      <c r="AC3481" s="2">
        <v>0</v>
      </c>
      <c r="AD3481" s="3">
        <v>0</v>
      </c>
      <c r="AE3481" s="2">
        <v>0</v>
      </c>
      <c r="AF3481" s="2">
        <v>0</v>
      </c>
      <c r="AG3481" s="2">
        <v>0</v>
      </c>
      <c r="AH3481" s="2">
        <v>0</v>
      </c>
      <c r="AI3481" s="2">
        <v>0</v>
      </c>
      <c r="AJ3481" s="2">
        <v>0</v>
      </c>
      <c r="AK3481" s="2">
        <v>0</v>
      </c>
      <c r="AL3481" s="2">
        <v>80.22</v>
      </c>
      <c r="AM3481" s="2">
        <v>0</v>
      </c>
      <c r="AN3481" s="2">
        <v>0</v>
      </c>
      <c r="AO3481" s="2">
        <v>0</v>
      </c>
      <c r="AP3481" s="2">
        <v>0</v>
      </c>
      <c r="AQ3481" s="2">
        <v>0</v>
      </c>
    </row>
    <row r="3482" spans="1:43" x14ac:dyDescent="0.25">
      <c r="A3482" s="1">
        <v>46146</v>
      </c>
      <c r="B3482" t="s">
        <v>48</v>
      </c>
      <c r="C3482">
        <v>649163</v>
      </c>
      <c r="D3482">
        <v>2016167893</v>
      </c>
      <c r="E3482" t="s">
        <v>2983</v>
      </c>
      <c r="F3482" t="s">
        <v>1143</v>
      </c>
      <c r="G3482" t="s">
        <v>51</v>
      </c>
      <c r="I3482" t="s">
        <v>1796</v>
      </c>
      <c r="J3482" t="s">
        <v>1797</v>
      </c>
      <c r="K3482">
        <v>649164</v>
      </c>
      <c r="L3482" t="s">
        <v>146</v>
      </c>
      <c r="M3482" t="s">
        <v>147</v>
      </c>
      <c r="N3482" t="s">
        <v>57</v>
      </c>
      <c r="O3482" s="1">
        <v>44806</v>
      </c>
      <c r="Q3482" s="1">
        <v>46175</v>
      </c>
      <c r="R3482" s="2">
        <v>36.11</v>
      </c>
      <c r="S3482">
        <v>1</v>
      </c>
      <c r="T3482" t="s">
        <v>58</v>
      </c>
      <c r="U3482" t="s">
        <v>141</v>
      </c>
      <c r="V3482" s="3">
        <v>0.06</v>
      </c>
      <c r="W3482" s="2">
        <v>0</v>
      </c>
      <c r="X3482">
        <v>0</v>
      </c>
      <c r="Y3482" t="s">
        <v>142</v>
      </c>
      <c r="Z3482" t="s">
        <v>143</v>
      </c>
      <c r="AA3482">
        <v>0</v>
      </c>
      <c r="AB3482" s="2">
        <v>0</v>
      </c>
      <c r="AC3482" s="2">
        <v>0</v>
      </c>
      <c r="AD3482" s="3">
        <v>0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0</v>
      </c>
      <c r="AL3482" s="2">
        <v>0</v>
      </c>
      <c r="AM3482" s="2">
        <v>2.17</v>
      </c>
      <c r="AN3482" s="2">
        <v>2.17</v>
      </c>
      <c r="AO3482" s="2">
        <v>0</v>
      </c>
      <c r="AP3482" s="2">
        <v>0</v>
      </c>
      <c r="AQ3482" s="2">
        <v>0</v>
      </c>
    </row>
    <row r="3483" spans="1:43" x14ac:dyDescent="0.25">
      <c r="A3483" s="1">
        <v>46146</v>
      </c>
      <c r="B3483" t="s">
        <v>48</v>
      </c>
      <c r="C3483">
        <v>649163</v>
      </c>
      <c r="D3483">
        <v>2016342551</v>
      </c>
      <c r="E3483" t="s">
        <v>2266</v>
      </c>
      <c r="F3483" t="s">
        <v>2267</v>
      </c>
      <c r="G3483" t="s">
        <v>51</v>
      </c>
      <c r="H3483" t="s">
        <v>110</v>
      </c>
      <c r="I3483" t="s">
        <v>1796</v>
      </c>
      <c r="J3483" t="s">
        <v>1797</v>
      </c>
      <c r="K3483">
        <v>650218</v>
      </c>
      <c r="L3483" t="s">
        <v>999</v>
      </c>
      <c r="M3483" t="s">
        <v>440</v>
      </c>
      <c r="N3483" t="s">
        <v>57</v>
      </c>
      <c r="O3483" s="1">
        <v>44835</v>
      </c>
      <c r="Q3483" s="1">
        <v>46174</v>
      </c>
      <c r="R3483" s="2">
        <v>88.63</v>
      </c>
      <c r="S3483">
        <v>1</v>
      </c>
      <c r="T3483" t="s">
        <v>58</v>
      </c>
      <c r="U3483" t="s">
        <v>141</v>
      </c>
      <c r="V3483" s="3">
        <v>0.02</v>
      </c>
      <c r="W3483" s="2">
        <v>0</v>
      </c>
      <c r="X3483">
        <v>0</v>
      </c>
      <c r="Y3483" t="s">
        <v>142</v>
      </c>
      <c r="Z3483" t="s">
        <v>143</v>
      </c>
      <c r="AA3483">
        <v>0</v>
      </c>
      <c r="AB3483" s="2">
        <v>0</v>
      </c>
      <c r="AC3483" s="2">
        <v>0</v>
      </c>
      <c r="AD3483" s="3">
        <v>0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s="2">
        <v>0</v>
      </c>
      <c r="AK3483" s="2">
        <v>0</v>
      </c>
      <c r="AL3483" s="2">
        <v>0</v>
      </c>
      <c r="AM3483" s="2">
        <v>1.77</v>
      </c>
      <c r="AN3483" s="2">
        <v>1.77</v>
      </c>
      <c r="AO3483" s="2">
        <v>0</v>
      </c>
      <c r="AP3483" s="2">
        <v>0</v>
      </c>
      <c r="AQ3483" s="2">
        <v>0</v>
      </c>
    </row>
    <row r="3484" spans="1:43" x14ac:dyDescent="0.25">
      <c r="A3484" s="1">
        <v>46146</v>
      </c>
      <c r="B3484" t="s">
        <v>48</v>
      </c>
      <c r="C3484">
        <v>649163</v>
      </c>
      <c r="D3484">
        <v>2016693963</v>
      </c>
      <c r="E3484" t="s">
        <v>1888</v>
      </c>
      <c r="F3484" t="s">
        <v>411</v>
      </c>
      <c r="G3484" t="s">
        <v>51</v>
      </c>
      <c r="H3484" t="s">
        <v>172</v>
      </c>
      <c r="I3484" t="s">
        <v>1796</v>
      </c>
      <c r="J3484" t="s">
        <v>1797</v>
      </c>
      <c r="K3484">
        <v>649793</v>
      </c>
      <c r="L3484" t="s">
        <v>90</v>
      </c>
      <c r="M3484" t="s">
        <v>929</v>
      </c>
      <c r="N3484" t="s">
        <v>57</v>
      </c>
      <c r="O3484" s="1">
        <v>44867</v>
      </c>
      <c r="Q3484" s="1">
        <v>46175</v>
      </c>
      <c r="R3484" s="2">
        <v>43.95</v>
      </c>
      <c r="S3484">
        <v>1</v>
      </c>
      <c r="T3484" t="s">
        <v>58</v>
      </c>
      <c r="U3484" t="s">
        <v>141</v>
      </c>
      <c r="V3484" s="3">
        <v>0.06</v>
      </c>
      <c r="W3484" s="2">
        <v>0</v>
      </c>
      <c r="X3484">
        <v>0</v>
      </c>
      <c r="Y3484" t="s">
        <v>142</v>
      </c>
      <c r="Z3484" t="s">
        <v>143</v>
      </c>
      <c r="AA3484">
        <v>0</v>
      </c>
      <c r="AB3484" s="2">
        <v>0</v>
      </c>
      <c r="AC3484" s="2">
        <v>0</v>
      </c>
      <c r="AD3484" s="3">
        <v>0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s="2">
        <v>0</v>
      </c>
      <c r="AK3484" s="2">
        <v>0</v>
      </c>
      <c r="AL3484" s="2">
        <v>0</v>
      </c>
      <c r="AM3484" s="2">
        <v>2.64</v>
      </c>
      <c r="AN3484" s="2">
        <v>2.64</v>
      </c>
      <c r="AO3484" s="2">
        <v>0</v>
      </c>
      <c r="AP3484" s="2">
        <v>0</v>
      </c>
      <c r="AQ3484" s="2">
        <v>0</v>
      </c>
    </row>
    <row r="3485" spans="1:43" x14ac:dyDescent="0.25">
      <c r="A3485" s="1">
        <v>46146</v>
      </c>
      <c r="B3485" t="s">
        <v>48</v>
      </c>
      <c r="C3485">
        <v>649163</v>
      </c>
      <c r="D3485">
        <v>2016698737</v>
      </c>
      <c r="E3485" t="s">
        <v>1762</v>
      </c>
      <c r="F3485" t="s">
        <v>857</v>
      </c>
      <c r="G3485" t="s">
        <v>51</v>
      </c>
      <c r="H3485" t="s">
        <v>82</v>
      </c>
      <c r="I3485" t="s">
        <v>1796</v>
      </c>
      <c r="J3485" t="s">
        <v>1797</v>
      </c>
      <c r="K3485">
        <v>649793</v>
      </c>
      <c r="L3485" t="s">
        <v>90</v>
      </c>
      <c r="M3485" t="s">
        <v>929</v>
      </c>
      <c r="N3485" t="s">
        <v>57</v>
      </c>
      <c r="O3485" s="1">
        <v>44927</v>
      </c>
      <c r="Q3485" s="1">
        <v>46174</v>
      </c>
      <c r="R3485" s="2">
        <v>29.92</v>
      </c>
      <c r="S3485">
        <v>1</v>
      </c>
      <c r="T3485" t="s">
        <v>58</v>
      </c>
      <c r="U3485" t="s">
        <v>141</v>
      </c>
      <c r="V3485" s="3">
        <v>0.06</v>
      </c>
      <c r="W3485" s="2">
        <v>0</v>
      </c>
      <c r="X3485">
        <v>0</v>
      </c>
      <c r="Y3485" t="s">
        <v>142</v>
      </c>
      <c r="Z3485" t="s">
        <v>143</v>
      </c>
      <c r="AA3485">
        <v>0</v>
      </c>
      <c r="AB3485" s="2">
        <v>0</v>
      </c>
      <c r="AC3485" s="2">
        <v>0</v>
      </c>
      <c r="AD3485" s="3">
        <v>0</v>
      </c>
      <c r="AE3485" s="2">
        <v>0</v>
      </c>
      <c r="AF3485" s="2">
        <v>0</v>
      </c>
      <c r="AG3485" s="2">
        <v>0</v>
      </c>
      <c r="AH3485" s="2">
        <v>0</v>
      </c>
      <c r="AI3485" s="2">
        <v>0</v>
      </c>
      <c r="AJ3485" s="2">
        <v>0</v>
      </c>
      <c r="AK3485" s="2">
        <v>0</v>
      </c>
      <c r="AL3485" s="2">
        <v>0</v>
      </c>
      <c r="AM3485" s="2">
        <v>1.8</v>
      </c>
      <c r="AN3485" s="2">
        <v>1.8</v>
      </c>
      <c r="AO3485" s="2">
        <v>0</v>
      </c>
      <c r="AP3485" s="2">
        <v>0</v>
      </c>
      <c r="AQ3485" s="2">
        <v>0</v>
      </c>
    </row>
    <row r="3486" spans="1:43" x14ac:dyDescent="0.25">
      <c r="A3486" s="1">
        <v>46146</v>
      </c>
      <c r="B3486" t="s">
        <v>48</v>
      </c>
      <c r="C3486">
        <v>649163</v>
      </c>
      <c r="D3486">
        <v>2016839118</v>
      </c>
      <c r="E3486" t="s">
        <v>341</v>
      </c>
      <c r="F3486" t="s">
        <v>930</v>
      </c>
      <c r="G3486" t="s">
        <v>51</v>
      </c>
      <c r="H3486" t="s">
        <v>257</v>
      </c>
      <c r="I3486" t="s">
        <v>1796</v>
      </c>
      <c r="J3486" t="s">
        <v>1797</v>
      </c>
      <c r="K3486">
        <v>651818</v>
      </c>
      <c r="L3486" t="s">
        <v>114</v>
      </c>
      <c r="M3486" t="s">
        <v>115</v>
      </c>
      <c r="N3486" t="s">
        <v>57</v>
      </c>
      <c r="O3486" s="1">
        <v>44927</v>
      </c>
      <c r="Q3486" s="1">
        <v>46174</v>
      </c>
      <c r="R3486" s="2">
        <v>40.21</v>
      </c>
      <c r="S3486">
        <v>1</v>
      </c>
      <c r="T3486" t="s">
        <v>58</v>
      </c>
      <c r="U3486" t="s">
        <v>141</v>
      </c>
      <c r="V3486" s="3">
        <v>0.06</v>
      </c>
      <c r="W3486" s="2">
        <v>0</v>
      </c>
      <c r="X3486">
        <v>0</v>
      </c>
      <c r="Y3486" t="s">
        <v>142</v>
      </c>
      <c r="Z3486" t="s">
        <v>143</v>
      </c>
      <c r="AA3486">
        <v>0</v>
      </c>
      <c r="AB3486" s="2">
        <v>0</v>
      </c>
      <c r="AC3486" s="2">
        <v>0</v>
      </c>
      <c r="AD3486" s="3">
        <v>0</v>
      </c>
      <c r="AE3486" s="2">
        <v>0</v>
      </c>
      <c r="AF3486" s="2">
        <v>0</v>
      </c>
      <c r="AG3486" s="2">
        <v>0</v>
      </c>
      <c r="AH3486" s="2">
        <v>0</v>
      </c>
      <c r="AI3486" s="2">
        <v>0</v>
      </c>
      <c r="AJ3486" s="2">
        <v>0</v>
      </c>
      <c r="AK3486" s="2">
        <v>0</v>
      </c>
      <c r="AL3486" s="2">
        <v>0</v>
      </c>
      <c r="AM3486" s="2">
        <v>2.41</v>
      </c>
      <c r="AN3486" s="2">
        <v>2.41</v>
      </c>
      <c r="AO3486" s="2">
        <v>0</v>
      </c>
      <c r="AP3486" s="2">
        <v>0</v>
      </c>
      <c r="AQ3486" s="2">
        <v>0</v>
      </c>
    </row>
    <row r="3487" spans="1:43" x14ac:dyDescent="0.25">
      <c r="A3487" s="1">
        <v>46146</v>
      </c>
      <c r="B3487" t="s">
        <v>48</v>
      </c>
      <c r="C3487">
        <v>649163</v>
      </c>
      <c r="D3487">
        <v>2016861251</v>
      </c>
      <c r="E3487" t="s">
        <v>2851</v>
      </c>
      <c r="F3487" t="s">
        <v>241</v>
      </c>
      <c r="G3487" t="s">
        <v>51</v>
      </c>
      <c r="H3487" t="s">
        <v>172</v>
      </c>
      <c r="I3487" t="s">
        <v>1796</v>
      </c>
      <c r="J3487" t="s">
        <v>1797</v>
      </c>
      <c r="K3487">
        <v>649793</v>
      </c>
      <c r="L3487" t="s">
        <v>90</v>
      </c>
      <c r="M3487" t="s">
        <v>929</v>
      </c>
      <c r="N3487" t="s">
        <v>57</v>
      </c>
      <c r="O3487" s="1">
        <v>44927</v>
      </c>
      <c r="Q3487" s="1">
        <v>46174</v>
      </c>
      <c r="R3487" s="2">
        <v>78.150000000000006</v>
      </c>
      <c r="S3487">
        <v>1</v>
      </c>
      <c r="T3487" t="s">
        <v>58</v>
      </c>
      <c r="U3487" t="s">
        <v>141</v>
      </c>
      <c r="V3487" s="3">
        <v>0.06</v>
      </c>
      <c r="W3487" s="2">
        <v>0</v>
      </c>
      <c r="X3487">
        <v>0</v>
      </c>
      <c r="Y3487" t="s">
        <v>142</v>
      </c>
      <c r="Z3487" t="s">
        <v>143</v>
      </c>
      <c r="AA3487">
        <v>0</v>
      </c>
      <c r="AB3487" s="2">
        <v>0</v>
      </c>
      <c r="AC3487" s="2">
        <v>0</v>
      </c>
      <c r="AD3487" s="3">
        <v>0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2">
        <v>0</v>
      </c>
      <c r="AK3487" s="2">
        <v>0</v>
      </c>
      <c r="AL3487" s="2">
        <v>0</v>
      </c>
      <c r="AM3487" s="2">
        <v>4.6900000000000004</v>
      </c>
      <c r="AN3487" s="2">
        <v>4.6900000000000004</v>
      </c>
      <c r="AO3487" s="2">
        <v>0</v>
      </c>
      <c r="AP3487" s="2">
        <v>0</v>
      </c>
      <c r="AQ3487" s="2">
        <v>0</v>
      </c>
    </row>
    <row r="3488" spans="1:43" x14ac:dyDescent="0.25">
      <c r="A3488" s="1">
        <v>46146</v>
      </c>
      <c r="B3488" t="s">
        <v>48</v>
      </c>
      <c r="C3488">
        <v>649163</v>
      </c>
      <c r="D3488">
        <v>2016878799</v>
      </c>
      <c r="E3488" t="s">
        <v>1487</v>
      </c>
      <c r="F3488" t="s">
        <v>1488</v>
      </c>
      <c r="G3488" t="s">
        <v>51</v>
      </c>
      <c r="H3488" t="s">
        <v>161</v>
      </c>
      <c r="I3488" t="s">
        <v>1796</v>
      </c>
      <c r="J3488" t="s">
        <v>1797</v>
      </c>
      <c r="K3488">
        <v>652037</v>
      </c>
      <c r="L3488" t="s">
        <v>152</v>
      </c>
      <c r="M3488" t="s">
        <v>153</v>
      </c>
      <c r="N3488" t="s">
        <v>57</v>
      </c>
      <c r="O3488" s="1">
        <v>44896</v>
      </c>
      <c r="Q3488" s="1">
        <v>46174</v>
      </c>
      <c r="R3488" s="2">
        <v>95.84</v>
      </c>
      <c r="S3488">
        <v>1</v>
      </c>
      <c r="T3488" t="s">
        <v>58</v>
      </c>
      <c r="U3488" t="s">
        <v>141</v>
      </c>
      <c r="V3488" s="3">
        <v>0.06</v>
      </c>
      <c r="W3488" s="2">
        <v>0</v>
      </c>
      <c r="X3488">
        <v>0</v>
      </c>
      <c r="Y3488" t="s">
        <v>142</v>
      </c>
      <c r="Z3488" t="s">
        <v>143</v>
      </c>
      <c r="AA3488">
        <v>0</v>
      </c>
      <c r="AB3488" s="2">
        <v>0</v>
      </c>
      <c r="AC3488" s="2">
        <v>0</v>
      </c>
      <c r="AD3488" s="3">
        <v>0</v>
      </c>
      <c r="AE3488" s="2">
        <v>0</v>
      </c>
      <c r="AF3488" s="2">
        <v>0</v>
      </c>
      <c r="AG3488" s="2">
        <v>0</v>
      </c>
      <c r="AH3488" s="2">
        <v>0</v>
      </c>
      <c r="AI3488" s="2">
        <v>0</v>
      </c>
      <c r="AJ3488" s="2">
        <v>0</v>
      </c>
      <c r="AK3488" s="2">
        <v>0</v>
      </c>
      <c r="AL3488" s="2">
        <v>0</v>
      </c>
      <c r="AM3488" s="2">
        <v>5.75</v>
      </c>
      <c r="AN3488" s="2">
        <v>5.75</v>
      </c>
      <c r="AO3488" s="2">
        <v>0</v>
      </c>
      <c r="AP3488" s="2">
        <v>0</v>
      </c>
      <c r="AQ3488" s="2">
        <v>0</v>
      </c>
    </row>
    <row r="3489" spans="1:43" x14ac:dyDescent="0.25">
      <c r="A3489" s="1">
        <v>46146</v>
      </c>
      <c r="B3489" t="s">
        <v>48</v>
      </c>
      <c r="C3489">
        <v>649163</v>
      </c>
      <c r="D3489">
        <v>2016901227</v>
      </c>
      <c r="E3489" t="s">
        <v>315</v>
      </c>
      <c r="F3489" t="s">
        <v>358</v>
      </c>
      <c r="G3489" t="s">
        <v>51</v>
      </c>
      <c r="H3489" t="s">
        <v>82</v>
      </c>
      <c r="I3489" t="s">
        <v>1796</v>
      </c>
      <c r="J3489" t="s">
        <v>1797</v>
      </c>
      <c r="K3489">
        <v>649793</v>
      </c>
      <c r="L3489" t="s">
        <v>90</v>
      </c>
      <c r="M3489" t="s">
        <v>929</v>
      </c>
      <c r="N3489" t="s">
        <v>57</v>
      </c>
      <c r="O3489" s="1">
        <v>44927</v>
      </c>
      <c r="Q3489" s="1">
        <v>46174</v>
      </c>
      <c r="R3489" s="2">
        <v>117.77</v>
      </c>
      <c r="S3489">
        <v>1</v>
      </c>
      <c r="T3489" t="s">
        <v>58</v>
      </c>
      <c r="U3489" t="s">
        <v>141</v>
      </c>
      <c r="V3489" s="3">
        <v>0.06</v>
      </c>
      <c r="W3489" s="2">
        <v>0</v>
      </c>
      <c r="X3489">
        <v>0</v>
      </c>
      <c r="Y3489" t="s">
        <v>142</v>
      </c>
      <c r="Z3489" t="s">
        <v>143</v>
      </c>
      <c r="AA3489">
        <v>0</v>
      </c>
      <c r="AB3489" s="2">
        <v>0</v>
      </c>
      <c r="AC3489" s="2">
        <v>0</v>
      </c>
      <c r="AD3489" s="3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s="2">
        <v>0</v>
      </c>
      <c r="AK3489" s="2">
        <v>0</v>
      </c>
      <c r="AL3489" s="2">
        <v>0</v>
      </c>
      <c r="AM3489" s="2">
        <v>7.07</v>
      </c>
      <c r="AN3489" s="2">
        <v>7.07</v>
      </c>
      <c r="AO3489" s="2">
        <v>0</v>
      </c>
      <c r="AP3489" s="2">
        <v>0</v>
      </c>
      <c r="AQ3489" s="2">
        <v>0</v>
      </c>
    </row>
    <row r="3490" spans="1:43" x14ac:dyDescent="0.25">
      <c r="A3490" s="1">
        <v>46146</v>
      </c>
      <c r="B3490" t="s">
        <v>48</v>
      </c>
      <c r="C3490">
        <v>649163</v>
      </c>
      <c r="D3490">
        <v>2016916137</v>
      </c>
      <c r="E3490" t="s">
        <v>1767</v>
      </c>
      <c r="F3490" t="s">
        <v>1311</v>
      </c>
      <c r="G3490" t="s">
        <v>51</v>
      </c>
      <c r="H3490" t="s">
        <v>106</v>
      </c>
      <c r="I3490" t="s">
        <v>1796</v>
      </c>
      <c r="J3490" t="s">
        <v>1797</v>
      </c>
      <c r="K3490">
        <v>649793</v>
      </c>
      <c r="L3490" t="s">
        <v>90</v>
      </c>
      <c r="M3490" t="s">
        <v>929</v>
      </c>
      <c r="N3490" t="s">
        <v>57</v>
      </c>
      <c r="O3490" s="1">
        <v>44927</v>
      </c>
      <c r="Q3490" s="1">
        <v>46174</v>
      </c>
      <c r="R3490" s="2">
        <v>34.32</v>
      </c>
      <c r="S3490">
        <v>1</v>
      </c>
      <c r="T3490" t="s">
        <v>58</v>
      </c>
      <c r="U3490" t="s">
        <v>141</v>
      </c>
      <c r="V3490" s="3">
        <v>0.06</v>
      </c>
      <c r="W3490" s="2">
        <v>0</v>
      </c>
      <c r="X3490">
        <v>0</v>
      </c>
      <c r="Y3490" t="s">
        <v>142</v>
      </c>
      <c r="Z3490" t="s">
        <v>143</v>
      </c>
      <c r="AA3490">
        <v>0</v>
      </c>
      <c r="AB3490" s="2">
        <v>0</v>
      </c>
      <c r="AC3490" s="2">
        <v>0</v>
      </c>
      <c r="AD3490" s="3">
        <v>0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s="2">
        <v>0</v>
      </c>
      <c r="AK3490" s="2">
        <v>0</v>
      </c>
      <c r="AL3490" s="2">
        <v>0</v>
      </c>
      <c r="AM3490" s="2">
        <v>2.06</v>
      </c>
      <c r="AN3490" s="2">
        <v>2.06</v>
      </c>
      <c r="AO3490" s="2">
        <v>0</v>
      </c>
      <c r="AP3490" s="2">
        <v>0</v>
      </c>
      <c r="AQ3490" s="2">
        <v>0</v>
      </c>
    </row>
    <row r="3491" spans="1:43" x14ac:dyDescent="0.25">
      <c r="A3491" s="1">
        <v>46146</v>
      </c>
      <c r="B3491" t="s">
        <v>48</v>
      </c>
      <c r="C3491">
        <v>649163</v>
      </c>
      <c r="D3491">
        <v>2016967776</v>
      </c>
      <c r="E3491" t="s">
        <v>932</v>
      </c>
      <c r="F3491" t="s">
        <v>75</v>
      </c>
      <c r="G3491" t="s">
        <v>51</v>
      </c>
      <c r="H3491" t="s">
        <v>161</v>
      </c>
      <c r="I3491" t="s">
        <v>1796</v>
      </c>
      <c r="J3491" t="s">
        <v>1797</v>
      </c>
      <c r="K3491">
        <v>652037</v>
      </c>
      <c r="L3491" t="s">
        <v>152</v>
      </c>
      <c r="M3491" t="s">
        <v>153</v>
      </c>
      <c r="N3491" t="s">
        <v>57</v>
      </c>
      <c r="O3491" s="1">
        <v>44927</v>
      </c>
      <c r="Q3491" s="1">
        <v>46174</v>
      </c>
      <c r="R3491" s="2">
        <v>33.61</v>
      </c>
      <c r="S3491">
        <v>1</v>
      </c>
      <c r="T3491" t="s">
        <v>58</v>
      </c>
      <c r="U3491" t="s">
        <v>141</v>
      </c>
      <c r="V3491" s="3">
        <v>0.06</v>
      </c>
      <c r="W3491" s="2">
        <v>0</v>
      </c>
      <c r="X3491">
        <v>0</v>
      </c>
      <c r="Y3491" t="s">
        <v>142</v>
      </c>
      <c r="Z3491" t="s">
        <v>143</v>
      </c>
      <c r="AA3491">
        <v>0</v>
      </c>
      <c r="AB3491" s="2">
        <v>0</v>
      </c>
      <c r="AC3491" s="2">
        <v>0</v>
      </c>
      <c r="AD3491" s="3">
        <v>0</v>
      </c>
      <c r="AE3491" s="2">
        <v>0</v>
      </c>
      <c r="AF3491" s="2">
        <v>0</v>
      </c>
      <c r="AG3491" s="2">
        <v>0</v>
      </c>
      <c r="AH3491" s="2">
        <v>0</v>
      </c>
      <c r="AI3491" s="2">
        <v>0</v>
      </c>
      <c r="AJ3491" s="2">
        <v>0</v>
      </c>
      <c r="AK3491" s="2">
        <v>0</v>
      </c>
      <c r="AL3491" s="2">
        <v>0</v>
      </c>
      <c r="AM3491" s="2">
        <v>2.02</v>
      </c>
      <c r="AN3491" s="2">
        <v>2.02</v>
      </c>
      <c r="AO3491" s="2">
        <v>0</v>
      </c>
      <c r="AP3491" s="2">
        <v>0</v>
      </c>
      <c r="AQ3491" s="2">
        <v>0</v>
      </c>
    </row>
    <row r="3492" spans="1:43" x14ac:dyDescent="0.25">
      <c r="A3492" s="1">
        <v>46146</v>
      </c>
      <c r="B3492" t="s">
        <v>48</v>
      </c>
      <c r="C3492">
        <v>649163</v>
      </c>
      <c r="D3492">
        <v>2017003447</v>
      </c>
      <c r="E3492" t="s">
        <v>2984</v>
      </c>
      <c r="F3492" t="s">
        <v>97</v>
      </c>
      <c r="G3492" t="s">
        <v>51</v>
      </c>
      <c r="H3492" t="s">
        <v>52</v>
      </c>
      <c r="I3492" t="s">
        <v>1796</v>
      </c>
      <c r="J3492" t="s">
        <v>1797</v>
      </c>
      <c r="K3492">
        <v>650794</v>
      </c>
      <c r="L3492" t="s">
        <v>152</v>
      </c>
      <c r="M3492" t="s">
        <v>599</v>
      </c>
      <c r="N3492" t="s">
        <v>57</v>
      </c>
      <c r="O3492" s="1">
        <v>44902</v>
      </c>
      <c r="Q3492" s="1">
        <v>46180</v>
      </c>
      <c r="R3492" s="2">
        <v>39.979999999999997</v>
      </c>
      <c r="S3492">
        <v>1</v>
      </c>
      <c r="T3492" t="s">
        <v>58</v>
      </c>
      <c r="U3492" t="s">
        <v>141</v>
      </c>
      <c r="V3492" s="3">
        <v>0.06</v>
      </c>
      <c r="W3492" s="2">
        <v>0</v>
      </c>
      <c r="X3492">
        <v>0</v>
      </c>
      <c r="Y3492" t="s">
        <v>142</v>
      </c>
      <c r="Z3492" t="s">
        <v>143</v>
      </c>
      <c r="AA3492">
        <v>0</v>
      </c>
      <c r="AB3492" s="2">
        <v>0</v>
      </c>
      <c r="AC3492" s="2">
        <v>0</v>
      </c>
      <c r="AD3492" s="3">
        <v>0</v>
      </c>
      <c r="AE3492" s="2">
        <v>0</v>
      </c>
      <c r="AF3492" s="2">
        <v>0</v>
      </c>
      <c r="AG3492" s="2">
        <v>0</v>
      </c>
      <c r="AH3492" s="2">
        <v>0</v>
      </c>
      <c r="AI3492" s="2">
        <v>0</v>
      </c>
      <c r="AJ3492" s="2">
        <v>0</v>
      </c>
      <c r="AK3492" s="2">
        <v>0</v>
      </c>
      <c r="AL3492" s="2">
        <v>0</v>
      </c>
      <c r="AM3492" s="2">
        <v>2.4</v>
      </c>
      <c r="AN3492" s="2">
        <v>2.4</v>
      </c>
      <c r="AO3492" s="2">
        <v>0</v>
      </c>
      <c r="AP3492" s="2">
        <v>0</v>
      </c>
      <c r="AQ3492" s="2">
        <v>0</v>
      </c>
    </row>
    <row r="3493" spans="1:43" x14ac:dyDescent="0.25">
      <c r="A3493" s="1">
        <v>46146</v>
      </c>
      <c r="B3493" t="s">
        <v>48</v>
      </c>
      <c r="C3493">
        <v>649163</v>
      </c>
      <c r="D3493">
        <v>2017004636</v>
      </c>
      <c r="E3493" t="s">
        <v>2985</v>
      </c>
      <c r="F3493" t="s">
        <v>523</v>
      </c>
      <c r="G3493" t="s">
        <v>51</v>
      </c>
      <c r="H3493" t="s">
        <v>52</v>
      </c>
      <c r="I3493" t="s">
        <v>1796</v>
      </c>
      <c r="J3493" t="s">
        <v>1797</v>
      </c>
      <c r="K3493">
        <v>649164</v>
      </c>
      <c r="L3493" t="s">
        <v>146</v>
      </c>
      <c r="M3493" t="s">
        <v>147</v>
      </c>
      <c r="N3493" t="s">
        <v>57</v>
      </c>
      <c r="O3493" s="1">
        <v>44927</v>
      </c>
      <c r="Q3493" s="1">
        <v>46174</v>
      </c>
      <c r="R3493" s="2">
        <v>39.979999999999997</v>
      </c>
      <c r="S3493">
        <v>1</v>
      </c>
      <c r="T3493" t="s">
        <v>58</v>
      </c>
      <c r="U3493" t="s">
        <v>141</v>
      </c>
      <c r="V3493" s="3">
        <v>0.06</v>
      </c>
      <c r="W3493" s="2">
        <v>0</v>
      </c>
      <c r="X3493">
        <v>0</v>
      </c>
      <c r="Y3493" t="s">
        <v>142</v>
      </c>
      <c r="Z3493" t="s">
        <v>143</v>
      </c>
      <c r="AA3493">
        <v>0</v>
      </c>
      <c r="AB3493" s="2">
        <v>0</v>
      </c>
      <c r="AC3493" s="2">
        <v>0</v>
      </c>
      <c r="AD3493" s="3">
        <v>0</v>
      </c>
      <c r="AE3493" s="2">
        <v>0</v>
      </c>
      <c r="AF3493" s="2">
        <v>0</v>
      </c>
      <c r="AG3493" s="2">
        <v>0</v>
      </c>
      <c r="AH3493" s="2">
        <v>0</v>
      </c>
      <c r="AI3493" s="2">
        <v>0</v>
      </c>
      <c r="AJ3493" s="2">
        <v>0</v>
      </c>
      <c r="AK3493" s="2">
        <v>0</v>
      </c>
      <c r="AL3493" s="2">
        <v>0</v>
      </c>
      <c r="AM3493" s="2">
        <v>2.4</v>
      </c>
      <c r="AN3493" s="2">
        <v>2.4</v>
      </c>
      <c r="AO3493" s="2">
        <v>0</v>
      </c>
      <c r="AP3493" s="2">
        <v>0</v>
      </c>
      <c r="AQ3493" s="2">
        <v>0</v>
      </c>
    </row>
    <row r="3494" spans="1:43" x14ac:dyDescent="0.25">
      <c r="A3494" s="1">
        <v>46146</v>
      </c>
      <c r="B3494" t="s">
        <v>48</v>
      </c>
      <c r="C3494">
        <v>649163</v>
      </c>
      <c r="D3494">
        <v>2017040257</v>
      </c>
      <c r="E3494" t="s">
        <v>1770</v>
      </c>
      <c r="F3494" t="s">
        <v>319</v>
      </c>
      <c r="G3494" t="s">
        <v>51</v>
      </c>
      <c r="H3494" t="s">
        <v>82</v>
      </c>
      <c r="I3494" t="s">
        <v>1796</v>
      </c>
      <c r="J3494" t="s">
        <v>1797</v>
      </c>
      <c r="K3494">
        <v>649793</v>
      </c>
      <c r="L3494" t="s">
        <v>90</v>
      </c>
      <c r="M3494" t="s">
        <v>929</v>
      </c>
      <c r="N3494" t="s">
        <v>57</v>
      </c>
      <c r="O3494" s="1">
        <v>44927</v>
      </c>
      <c r="Q3494" s="1">
        <v>46174</v>
      </c>
      <c r="R3494" s="2">
        <v>38.42</v>
      </c>
      <c r="S3494">
        <v>1</v>
      </c>
      <c r="T3494" t="s">
        <v>58</v>
      </c>
      <c r="U3494" t="s">
        <v>141</v>
      </c>
      <c r="V3494" s="3">
        <v>0.06</v>
      </c>
      <c r="W3494" s="2">
        <v>0</v>
      </c>
      <c r="X3494">
        <v>0</v>
      </c>
      <c r="Y3494" t="s">
        <v>142</v>
      </c>
      <c r="Z3494" t="s">
        <v>143</v>
      </c>
      <c r="AA3494">
        <v>0</v>
      </c>
      <c r="AB3494" s="2">
        <v>0</v>
      </c>
      <c r="AC3494" s="2">
        <v>0</v>
      </c>
      <c r="AD3494" s="3">
        <v>0</v>
      </c>
      <c r="AE3494" s="2">
        <v>0</v>
      </c>
      <c r="AF3494" s="2">
        <v>0</v>
      </c>
      <c r="AG3494" s="2">
        <v>0</v>
      </c>
      <c r="AH3494" s="2">
        <v>0</v>
      </c>
      <c r="AI3494" s="2">
        <v>0</v>
      </c>
      <c r="AJ3494" s="2">
        <v>0</v>
      </c>
      <c r="AK3494" s="2">
        <v>0</v>
      </c>
      <c r="AL3494" s="2">
        <v>0</v>
      </c>
      <c r="AM3494" s="2">
        <v>2.31</v>
      </c>
      <c r="AN3494" s="2">
        <v>2.31</v>
      </c>
      <c r="AO3494" s="2">
        <v>0</v>
      </c>
      <c r="AP3494" s="2">
        <v>0</v>
      </c>
      <c r="AQ3494" s="2">
        <v>0</v>
      </c>
    </row>
    <row r="3495" spans="1:43" x14ac:dyDescent="0.25">
      <c r="A3495" s="1">
        <v>46146</v>
      </c>
      <c r="B3495" t="s">
        <v>48</v>
      </c>
      <c r="C3495">
        <v>649163</v>
      </c>
      <c r="D3495">
        <v>2017077534</v>
      </c>
      <c r="E3495" t="s">
        <v>1497</v>
      </c>
      <c r="F3495" t="s">
        <v>342</v>
      </c>
      <c r="G3495" t="s">
        <v>51</v>
      </c>
      <c r="H3495" t="s">
        <v>52</v>
      </c>
      <c r="I3495" t="s">
        <v>1796</v>
      </c>
      <c r="J3495" t="s">
        <v>1797</v>
      </c>
      <c r="K3495">
        <v>649164</v>
      </c>
      <c r="L3495" t="s">
        <v>146</v>
      </c>
      <c r="M3495" t="s">
        <v>147</v>
      </c>
      <c r="N3495" t="s">
        <v>57</v>
      </c>
      <c r="O3495" s="1">
        <v>44927</v>
      </c>
      <c r="Q3495" s="1">
        <v>46174</v>
      </c>
      <c r="R3495" s="2">
        <v>53.08</v>
      </c>
      <c r="S3495">
        <v>1</v>
      </c>
      <c r="T3495" t="s">
        <v>58</v>
      </c>
      <c r="U3495" t="s">
        <v>141</v>
      </c>
      <c r="V3495" s="3">
        <v>0.06</v>
      </c>
      <c r="W3495" s="2">
        <v>0</v>
      </c>
      <c r="X3495">
        <v>0</v>
      </c>
      <c r="Y3495" t="s">
        <v>142</v>
      </c>
      <c r="Z3495" t="s">
        <v>143</v>
      </c>
      <c r="AA3495">
        <v>0</v>
      </c>
      <c r="AB3495" s="2">
        <v>0</v>
      </c>
      <c r="AC3495" s="2">
        <v>0</v>
      </c>
      <c r="AD3495" s="3">
        <v>0</v>
      </c>
      <c r="AE3495" s="2">
        <v>0</v>
      </c>
      <c r="AF3495" s="2">
        <v>0</v>
      </c>
      <c r="AG3495" s="2">
        <v>0</v>
      </c>
      <c r="AH3495" s="2">
        <v>0</v>
      </c>
      <c r="AI3495" s="2">
        <v>0</v>
      </c>
      <c r="AJ3495" s="2">
        <v>0</v>
      </c>
      <c r="AK3495" s="2">
        <v>0</v>
      </c>
      <c r="AL3495" s="2">
        <v>0</v>
      </c>
      <c r="AM3495" s="2">
        <v>3.18</v>
      </c>
      <c r="AN3495" s="2">
        <v>3.18</v>
      </c>
      <c r="AO3495" s="2">
        <v>0</v>
      </c>
      <c r="AP3495" s="2">
        <v>0</v>
      </c>
      <c r="AQ3495" s="2">
        <v>0</v>
      </c>
    </row>
    <row r="3496" spans="1:43" x14ac:dyDescent="0.25">
      <c r="A3496" s="1">
        <v>46146</v>
      </c>
      <c r="B3496" t="s">
        <v>48</v>
      </c>
      <c r="C3496">
        <v>649163</v>
      </c>
      <c r="D3496">
        <v>2017086046</v>
      </c>
      <c r="E3496" t="s">
        <v>936</v>
      </c>
      <c r="F3496" t="s">
        <v>937</v>
      </c>
      <c r="G3496" t="s">
        <v>51</v>
      </c>
      <c r="H3496" t="s">
        <v>257</v>
      </c>
      <c r="I3496" t="s">
        <v>1796</v>
      </c>
      <c r="J3496" t="s">
        <v>1797</v>
      </c>
      <c r="K3496">
        <v>651818</v>
      </c>
      <c r="L3496" t="s">
        <v>114</v>
      </c>
      <c r="M3496" t="s">
        <v>115</v>
      </c>
      <c r="N3496" t="s">
        <v>57</v>
      </c>
      <c r="O3496" s="1">
        <v>44927</v>
      </c>
      <c r="Q3496" s="1">
        <v>46174</v>
      </c>
      <c r="R3496" s="2">
        <v>31.71</v>
      </c>
      <c r="S3496">
        <v>1</v>
      </c>
      <c r="T3496" t="s">
        <v>58</v>
      </c>
      <c r="U3496" t="s">
        <v>141</v>
      </c>
      <c r="V3496" s="3">
        <v>0.06</v>
      </c>
      <c r="W3496" s="2">
        <v>0</v>
      </c>
      <c r="X3496">
        <v>0</v>
      </c>
      <c r="Y3496" t="s">
        <v>142</v>
      </c>
      <c r="Z3496" t="s">
        <v>143</v>
      </c>
      <c r="AA3496">
        <v>0</v>
      </c>
      <c r="AB3496" s="2">
        <v>0</v>
      </c>
      <c r="AC3496" s="2">
        <v>0</v>
      </c>
      <c r="AD3496" s="3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s="2">
        <v>0</v>
      </c>
      <c r="AK3496" s="2">
        <v>0</v>
      </c>
      <c r="AL3496" s="2">
        <v>0</v>
      </c>
      <c r="AM3496" s="2">
        <v>1.9</v>
      </c>
      <c r="AN3496" s="2">
        <v>1.9</v>
      </c>
      <c r="AO3496" s="2">
        <v>0</v>
      </c>
      <c r="AP3496" s="2">
        <v>0</v>
      </c>
      <c r="AQ3496" s="2">
        <v>0</v>
      </c>
    </row>
    <row r="3497" spans="1:43" x14ac:dyDescent="0.25">
      <c r="A3497" s="1">
        <v>46146</v>
      </c>
      <c r="B3497" t="s">
        <v>48</v>
      </c>
      <c r="C3497">
        <v>649163</v>
      </c>
      <c r="D3497">
        <v>2017243845</v>
      </c>
      <c r="E3497" t="s">
        <v>939</v>
      </c>
      <c r="F3497" t="s">
        <v>149</v>
      </c>
      <c r="G3497" t="s">
        <v>51</v>
      </c>
      <c r="H3497" t="s">
        <v>213</v>
      </c>
      <c r="I3497" t="s">
        <v>1796</v>
      </c>
      <c r="J3497" t="s">
        <v>1797</v>
      </c>
      <c r="K3497">
        <v>652037</v>
      </c>
      <c r="L3497" t="s">
        <v>152</v>
      </c>
      <c r="M3497" t="s">
        <v>153</v>
      </c>
      <c r="N3497" t="s">
        <v>57</v>
      </c>
      <c r="O3497" s="1">
        <v>44930</v>
      </c>
      <c r="Q3497" s="1">
        <v>46177</v>
      </c>
      <c r="R3497" s="2">
        <v>59.94</v>
      </c>
      <c r="S3497">
        <v>1</v>
      </c>
      <c r="T3497" t="s">
        <v>58</v>
      </c>
      <c r="U3497" t="s">
        <v>141</v>
      </c>
      <c r="V3497" s="3">
        <v>0.06</v>
      </c>
      <c r="W3497" s="2">
        <v>0</v>
      </c>
      <c r="X3497">
        <v>0</v>
      </c>
      <c r="Y3497" t="s">
        <v>142</v>
      </c>
      <c r="Z3497" t="s">
        <v>143</v>
      </c>
      <c r="AA3497">
        <v>0</v>
      </c>
      <c r="AB3497" s="2">
        <v>0</v>
      </c>
      <c r="AC3497" s="2">
        <v>0</v>
      </c>
      <c r="AD3497" s="3">
        <v>0</v>
      </c>
      <c r="AE3497" s="2">
        <v>0</v>
      </c>
      <c r="AF3497" s="2">
        <v>0</v>
      </c>
      <c r="AG3497" s="2">
        <v>0</v>
      </c>
      <c r="AH3497" s="2">
        <v>0</v>
      </c>
      <c r="AI3497" s="2">
        <v>0</v>
      </c>
      <c r="AJ3497" s="2">
        <v>0</v>
      </c>
      <c r="AK3497" s="2">
        <v>0</v>
      </c>
      <c r="AL3497" s="2">
        <v>0</v>
      </c>
      <c r="AM3497" s="2">
        <v>3.6</v>
      </c>
      <c r="AN3497" s="2">
        <v>3.6</v>
      </c>
      <c r="AO3497" s="2">
        <v>0</v>
      </c>
      <c r="AP3497" s="2">
        <v>0</v>
      </c>
      <c r="AQ3497" s="2">
        <v>0</v>
      </c>
    </row>
    <row r="3498" spans="1:43" x14ac:dyDescent="0.25">
      <c r="A3498" s="1">
        <v>46146</v>
      </c>
      <c r="B3498" t="s">
        <v>48</v>
      </c>
      <c r="C3498">
        <v>649163</v>
      </c>
      <c r="D3498">
        <v>2017244385</v>
      </c>
      <c r="E3498" t="s">
        <v>939</v>
      </c>
      <c r="F3498" t="s">
        <v>399</v>
      </c>
      <c r="G3498" t="s">
        <v>51</v>
      </c>
      <c r="H3498" t="s">
        <v>213</v>
      </c>
      <c r="I3498" t="s">
        <v>1796</v>
      </c>
      <c r="J3498" t="s">
        <v>1797</v>
      </c>
      <c r="K3498">
        <v>652037</v>
      </c>
      <c r="L3498" t="s">
        <v>152</v>
      </c>
      <c r="M3498" t="s">
        <v>153</v>
      </c>
      <c r="N3498" t="s">
        <v>57</v>
      </c>
      <c r="O3498" s="1">
        <v>44930</v>
      </c>
      <c r="Q3498" s="1">
        <v>46177</v>
      </c>
      <c r="R3498" s="2">
        <v>59.94</v>
      </c>
      <c r="S3498">
        <v>1</v>
      </c>
      <c r="T3498" t="s">
        <v>58</v>
      </c>
      <c r="U3498" t="s">
        <v>141</v>
      </c>
      <c r="V3498" s="3">
        <v>0.06</v>
      </c>
      <c r="W3498" s="2">
        <v>0</v>
      </c>
      <c r="X3498">
        <v>0</v>
      </c>
      <c r="Y3498" t="s">
        <v>142</v>
      </c>
      <c r="Z3498" t="s">
        <v>143</v>
      </c>
      <c r="AA3498">
        <v>0</v>
      </c>
      <c r="AB3498" s="2">
        <v>0</v>
      </c>
      <c r="AC3498" s="2">
        <v>0</v>
      </c>
      <c r="AD3498" s="3">
        <v>0</v>
      </c>
      <c r="AE3498" s="2">
        <v>0</v>
      </c>
      <c r="AF3498" s="2">
        <v>0</v>
      </c>
      <c r="AG3498" s="2">
        <v>0</v>
      </c>
      <c r="AH3498" s="2">
        <v>0</v>
      </c>
      <c r="AI3498" s="2">
        <v>0</v>
      </c>
      <c r="AJ3498" s="2">
        <v>0</v>
      </c>
      <c r="AK3498" s="2">
        <v>0</v>
      </c>
      <c r="AL3498" s="2">
        <v>0</v>
      </c>
      <c r="AM3498" s="2">
        <v>3.6</v>
      </c>
      <c r="AN3498" s="2">
        <v>3.6</v>
      </c>
      <c r="AO3498" s="2">
        <v>0</v>
      </c>
      <c r="AP3498" s="2">
        <v>0</v>
      </c>
      <c r="AQ3498" s="2">
        <v>0</v>
      </c>
    </row>
    <row r="3499" spans="1:43" x14ac:dyDescent="0.25">
      <c r="A3499" s="1">
        <v>46146</v>
      </c>
      <c r="B3499" t="s">
        <v>48</v>
      </c>
      <c r="C3499">
        <v>649163</v>
      </c>
      <c r="D3499">
        <v>2017535627</v>
      </c>
      <c r="E3499" t="s">
        <v>466</v>
      </c>
      <c r="F3499" t="s">
        <v>848</v>
      </c>
      <c r="G3499" t="s">
        <v>51</v>
      </c>
      <c r="H3499" t="s">
        <v>82</v>
      </c>
      <c r="I3499" t="s">
        <v>1796</v>
      </c>
      <c r="J3499" t="s">
        <v>1797</v>
      </c>
      <c r="K3499">
        <v>651818</v>
      </c>
      <c r="L3499" t="s">
        <v>114</v>
      </c>
      <c r="M3499" t="s">
        <v>115</v>
      </c>
      <c r="N3499" t="s">
        <v>57</v>
      </c>
      <c r="O3499" s="1">
        <v>44986</v>
      </c>
      <c r="Q3499" s="1">
        <v>46174</v>
      </c>
      <c r="R3499" s="2">
        <v>56.71</v>
      </c>
      <c r="S3499">
        <v>1</v>
      </c>
      <c r="T3499" t="s">
        <v>58</v>
      </c>
      <c r="U3499" t="s">
        <v>141</v>
      </c>
      <c r="V3499" s="3">
        <v>0.06</v>
      </c>
      <c r="W3499" s="2">
        <v>0</v>
      </c>
      <c r="X3499">
        <v>0</v>
      </c>
      <c r="Y3499" t="s">
        <v>142</v>
      </c>
      <c r="Z3499" t="s">
        <v>143</v>
      </c>
      <c r="AA3499">
        <v>0</v>
      </c>
      <c r="AB3499" s="2">
        <v>0</v>
      </c>
      <c r="AC3499" s="2">
        <v>0</v>
      </c>
      <c r="AD3499" s="3">
        <v>0</v>
      </c>
      <c r="AE3499" s="2">
        <v>0</v>
      </c>
      <c r="AF3499" s="2">
        <v>0</v>
      </c>
      <c r="AG3499" s="2">
        <v>0</v>
      </c>
      <c r="AH3499" s="2">
        <v>0</v>
      </c>
      <c r="AI3499" s="2">
        <v>0</v>
      </c>
      <c r="AJ3499" s="2">
        <v>0</v>
      </c>
      <c r="AK3499" s="2">
        <v>0</v>
      </c>
      <c r="AL3499" s="2">
        <v>0</v>
      </c>
      <c r="AM3499" s="2">
        <v>3.4</v>
      </c>
      <c r="AN3499" s="2">
        <v>3.4</v>
      </c>
      <c r="AO3499" s="2">
        <v>0</v>
      </c>
      <c r="AP3499" s="2">
        <v>0</v>
      </c>
      <c r="AQ3499" s="2">
        <v>0</v>
      </c>
    </row>
    <row r="3500" spans="1:43" x14ac:dyDescent="0.25">
      <c r="A3500" s="1">
        <v>46146</v>
      </c>
      <c r="B3500" t="s">
        <v>48</v>
      </c>
      <c r="C3500">
        <v>649163</v>
      </c>
      <c r="D3500">
        <v>2017621914</v>
      </c>
      <c r="E3500" t="s">
        <v>568</v>
      </c>
      <c r="F3500" t="s">
        <v>2986</v>
      </c>
      <c r="G3500" t="s">
        <v>51</v>
      </c>
      <c r="H3500" t="s">
        <v>87</v>
      </c>
      <c r="I3500" t="s">
        <v>1796</v>
      </c>
      <c r="J3500" t="s">
        <v>1797</v>
      </c>
      <c r="K3500">
        <v>649793</v>
      </c>
      <c r="L3500" t="s">
        <v>90</v>
      </c>
      <c r="M3500" t="s">
        <v>929</v>
      </c>
      <c r="N3500" t="s">
        <v>57</v>
      </c>
      <c r="O3500" s="1">
        <v>44986</v>
      </c>
      <c r="Q3500" s="1">
        <v>46174</v>
      </c>
      <c r="R3500" s="2">
        <v>29.38</v>
      </c>
      <c r="S3500">
        <v>1</v>
      </c>
      <c r="T3500" t="s">
        <v>58</v>
      </c>
      <c r="U3500" t="s">
        <v>141</v>
      </c>
      <c r="V3500" s="3">
        <v>0.06</v>
      </c>
      <c r="W3500" s="2">
        <v>0</v>
      </c>
      <c r="X3500">
        <v>0</v>
      </c>
      <c r="Y3500" t="s">
        <v>142</v>
      </c>
      <c r="Z3500" t="s">
        <v>143</v>
      </c>
      <c r="AA3500">
        <v>0</v>
      </c>
      <c r="AB3500" s="2">
        <v>0</v>
      </c>
      <c r="AC3500" s="2">
        <v>0</v>
      </c>
      <c r="AD3500" s="3">
        <v>0</v>
      </c>
      <c r="AE3500" s="2">
        <v>0</v>
      </c>
      <c r="AF3500" s="2">
        <v>0</v>
      </c>
      <c r="AG3500" s="2">
        <v>0</v>
      </c>
      <c r="AH3500" s="2">
        <v>0</v>
      </c>
      <c r="AI3500" s="2">
        <v>0</v>
      </c>
      <c r="AJ3500" s="2">
        <v>0</v>
      </c>
      <c r="AK3500" s="2">
        <v>0</v>
      </c>
      <c r="AL3500" s="2">
        <v>0</v>
      </c>
      <c r="AM3500" s="2">
        <v>1.76</v>
      </c>
      <c r="AN3500" s="2">
        <v>1.76</v>
      </c>
      <c r="AO3500" s="2">
        <v>0</v>
      </c>
      <c r="AP3500" s="2">
        <v>0</v>
      </c>
      <c r="AQ3500" s="2">
        <v>0</v>
      </c>
    </row>
    <row r="3501" spans="1:43" x14ac:dyDescent="0.25">
      <c r="A3501" s="1">
        <v>46146</v>
      </c>
      <c r="B3501" t="s">
        <v>48</v>
      </c>
      <c r="C3501">
        <v>649163</v>
      </c>
      <c r="D3501">
        <v>2017720603</v>
      </c>
      <c r="E3501" t="s">
        <v>2987</v>
      </c>
      <c r="F3501" t="s">
        <v>392</v>
      </c>
      <c r="G3501" t="s">
        <v>51</v>
      </c>
      <c r="H3501" t="s">
        <v>82</v>
      </c>
      <c r="I3501" t="s">
        <v>1796</v>
      </c>
      <c r="J3501" t="s">
        <v>1797</v>
      </c>
      <c r="K3501">
        <v>649793</v>
      </c>
      <c r="L3501" t="s">
        <v>90</v>
      </c>
      <c r="M3501" t="s">
        <v>929</v>
      </c>
      <c r="N3501" t="s">
        <v>57</v>
      </c>
      <c r="O3501" s="1">
        <v>44986</v>
      </c>
      <c r="Q3501" s="1">
        <v>46174</v>
      </c>
      <c r="R3501" s="2">
        <v>26.03</v>
      </c>
      <c r="S3501">
        <v>1</v>
      </c>
      <c r="T3501" t="s">
        <v>58</v>
      </c>
      <c r="U3501" t="s">
        <v>141</v>
      </c>
      <c r="V3501" s="3">
        <v>0.06</v>
      </c>
      <c r="W3501" s="2">
        <v>0</v>
      </c>
      <c r="X3501">
        <v>0</v>
      </c>
      <c r="Y3501" t="s">
        <v>142</v>
      </c>
      <c r="Z3501" t="s">
        <v>143</v>
      </c>
      <c r="AA3501">
        <v>0</v>
      </c>
      <c r="AB3501" s="2">
        <v>0</v>
      </c>
      <c r="AC3501" s="2">
        <v>0</v>
      </c>
      <c r="AD3501" s="3">
        <v>0</v>
      </c>
      <c r="AE3501" s="2">
        <v>0</v>
      </c>
      <c r="AF3501" s="2">
        <v>0</v>
      </c>
      <c r="AG3501" s="2">
        <v>0</v>
      </c>
      <c r="AH3501" s="2">
        <v>0</v>
      </c>
      <c r="AI3501" s="2">
        <v>0</v>
      </c>
      <c r="AJ3501" s="2">
        <v>0</v>
      </c>
      <c r="AK3501" s="2">
        <v>0</v>
      </c>
      <c r="AL3501" s="2">
        <v>0</v>
      </c>
      <c r="AM3501" s="2">
        <v>1.56</v>
      </c>
      <c r="AN3501" s="2">
        <v>1.56</v>
      </c>
      <c r="AO3501" s="2">
        <v>0</v>
      </c>
      <c r="AP3501" s="2">
        <v>0</v>
      </c>
      <c r="AQ3501" s="2">
        <v>0</v>
      </c>
    </row>
    <row r="3502" spans="1:43" x14ac:dyDescent="0.25">
      <c r="A3502" s="1">
        <v>46146</v>
      </c>
      <c r="B3502" t="s">
        <v>48</v>
      </c>
      <c r="C3502">
        <v>649163</v>
      </c>
      <c r="D3502">
        <v>2018264457</v>
      </c>
      <c r="E3502" t="s">
        <v>2988</v>
      </c>
      <c r="F3502" t="s">
        <v>266</v>
      </c>
      <c r="G3502" t="s">
        <v>51</v>
      </c>
      <c r="H3502" t="s">
        <v>113</v>
      </c>
      <c r="I3502" t="s">
        <v>1796</v>
      </c>
      <c r="J3502" t="s">
        <v>1797</v>
      </c>
      <c r="K3502">
        <v>651818</v>
      </c>
      <c r="L3502" t="s">
        <v>114</v>
      </c>
      <c r="M3502" t="s">
        <v>115</v>
      </c>
      <c r="N3502" t="s">
        <v>57</v>
      </c>
      <c r="O3502" s="1">
        <v>45052</v>
      </c>
      <c r="Q3502" s="1">
        <v>46179</v>
      </c>
      <c r="R3502" s="2">
        <v>47.79</v>
      </c>
      <c r="S3502">
        <v>1</v>
      </c>
      <c r="T3502" t="s">
        <v>58</v>
      </c>
      <c r="U3502" t="s">
        <v>141</v>
      </c>
      <c r="V3502" s="3">
        <v>0.06</v>
      </c>
      <c r="W3502" s="2">
        <v>0</v>
      </c>
      <c r="X3502">
        <v>0</v>
      </c>
      <c r="Y3502" t="s">
        <v>142</v>
      </c>
      <c r="Z3502" t="s">
        <v>143</v>
      </c>
      <c r="AA3502">
        <v>0</v>
      </c>
      <c r="AB3502" s="2">
        <v>0</v>
      </c>
      <c r="AC3502" s="2">
        <v>0</v>
      </c>
      <c r="AD3502" s="3">
        <v>0</v>
      </c>
      <c r="AE3502" s="2">
        <v>0</v>
      </c>
      <c r="AF3502" s="2">
        <v>0</v>
      </c>
      <c r="AG3502" s="2">
        <v>0</v>
      </c>
      <c r="AH3502" s="2">
        <v>0</v>
      </c>
      <c r="AI3502" s="2">
        <v>0</v>
      </c>
      <c r="AJ3502" s="2">
        <v>0</v>
      </c>
      <c r="AK3502" s="2">
        <v>0</v>
      </c>
      <c r="AL3502" s="2">
        <v>0</v>
      </c>
      <c r="AM3502" s="2">
        <v>2.87</v>
      </c>
      <c r="AN3502" s="2">
        <v>2.87</v>
      </c>
      <c r="AO3502" s="2">
        <v>0</v>
      </c>
      <c r="AP3502" s="2">
        <v>0</v>
      </c>
      <c r="AQ3502" s="2">
        <v>0</v>
      </c>
    </row>
    <row r="3503" spans="1:43" x14ac:dyDescent="0.25">
      <c r="A3503" s="1">
        <v>46146</v>
      </c>
      <c r="B3503" t="s">
        <v>48</v>
      </c>
      <c r="C3503">
        <v>649163</v>
      </c>
      <c r="D3503">
        <v>2018642367</v>
      </c>
      <c r="E3503" t="s">
        <v>2989</v>
      </c>
      <c r="F3503" t="s">
        <v>224</v>
      </c>
      <c r="G3503" t="s">
        <v>51</v>
      </c>
      <c r="H3503" t="s">
        <v>94</v>
      </c>
      <c r="I3503" t="s">
        <v>1796</v>
      </c>
      <c r="J3503" t="s">
        <v>1797</v>
      </c>
      <c r="K3503">
        <v>649247</v>
      </c>
      <c r="L3503" t="s">
        <v>65</v>
      </c>
      <c r="M3503" t="s">
        <v>66</v>
      </c>
      <c r="N3503" t="s">
        <v>57</v>
      </c>
      <c r="O3503" s="1">
        <v>45082</v>
      </c>
      <c r="Q3503" s="1">
        <v>46178</v>
      </c>
      <c r="R3503" s="2">
        <v>49.98</v>
      </c>
      <c r="S3503">
        <v>1</v>
      </c>
      <c r="T3503" t="s">
        <v>58</v>
      </c>
      <c r="U3503" t="s">
        <v>141</v>
      </c>
      <c r="V3503" s="3">
        <v>0.06</v>
      </c>
      <c r="W3503" s="2">
        <v>0</v>
      </c>
      <c r="X3503">
        <v>0</v>
      </c>
      <c r="Y3503" t="s">
        <v>142</v>
      </c>
      <c r="Z3503" t="s">
        <v>143</v>
      </c>
      <c r="AA3503">
        <v>0</v>
      </c>
      <c r="AB3503" s="2">
        <v>0</v>
      </c>
      <c r="AC3503" s="2">
        <v>0</v>
      </c>
      <c r="AD3503" s="3">
        <v>0</v>
      </c>
      <c r="AE3503" s="2">
        <v>0</v>
      </c>
      <c r="AF3503" s="2">
        <v>0</v>
      </c>
      <c r="AG3503" s="2">
        <v>0</v>
      </c>
      <c r="AH3503" s="2">
        <v>0</v>
      </c>
      <c r="AI3503" s="2">
        <v>0</v>
      </c>
      <c r="AJ3503" s="2">
        <v>0</v>
      </c>
      <c r="AK3503" s="2">
        <v>0</v>
      </c>
      <c r="AL3503" s="2">
        <v>0</v>
      </c>
      <c r="AM3503" s="2">
        <v>3</v>
      </c>
      <c r="AN3503" s="2">
        <v>3</v>
      </c>
      <c r="AO3503" s="2">
        <v>0</v>
      </c>
      <c r="AP3503" s="2">
        <v>0</v>
      </c>
      <c r="AQ3503" s="2">
        <v>0</v>
      </c>
    </row>
    <row r="3504" spans="1:43" x14ac:dyDescent="0.25">
      <c r="A3504" s="1">
        <v>46146</v>
      </c>
      <c r="B3504" t="s">
        <v>48</v>
      </c>
      <c r="C3504">
        <v>649163</v>
      </c>
      <c r="D3504">
        <v>2018954430</v>
      </c>
      <c r="E3504" t="s">
        <v>2990</v>
      </c>
      <c r="F3504" t="s">
        <v>135</v>
      </c>
      <c r="G3504" t="s">
        <v>51</v>
      </c>
      <c r="H3504" t="s">
        <v>324</v>
      </c>
      <c r="I3504" t="s">
        <v>1796</v>
      </c>
      <c r="J3504" t="s">
        <v>1797</v>
      </c>
      <c r="K3504">
        <v>651818</v>
      </c>
      <c r="L3504" t="s">
        <v>114</v>
      </c>
      <c r="M3504" t="s">
        <v>115</v>
      </c>
      <c r="N3504" t="s">
        <v>57</v>
      </c>
      <c r="O3504" s="1">
        <v>45111</v>
      </c>
      <c r="Q3504" s="1">
        <v>46177</v>
      </c>
      <c r="R3504" s="2">
        <v>45.94</v>
      </c>
      <c r="S3504">
        <v>1</v>
      </c>
      <c r="T3504" t="s">
        <v>58</v>
      </c>
      <c r="U3504" t="s">
        <v>141</v>
      </c>
      <c r="V3504" s="3">
        <v>0.06</v>
      </c>
      <c r="W3504" s="2">
        <v>0</v>
      </c>
      <c r="X3504">
        <v>0</v>
      </c>
      <c r="Y3504" t="s">
        <v>142</v>
      </c>
      <c r="Z3504" t="s">
        <v>143</v>
      </c>
      <c r="AA3504">
        <v>0</v>
      </c>
      <c r="AB3504" s="2">
        <v>0</v>
      </c>
      <c r="AC3504" s="2">
        <v>0</v>
      </c>
      <c r="AD3504" s="3">
        <v>0</v>
      </c>
      <c r="AE3504" s="2">
        <v>0</v>
      </c>
      <c r="AF3504" s="2">
        <v>0</v>
      </c>
      <c r="AG3504" s="2">
        <v>0</v>
      </c>
      <c r="AH3504" s="2">
        <v>0</v>
      </c>
      <c r="AI3504" s="2">
        <v>0</v>
      </c>
      <c r="AJ3504" s="2">
        <v>0</v>
      </c>
      <c r="AK3504" s="2">
        <v>0</v>
      </c>
      <c r="AL3504" s="2">
        <v>0</v>
      </c>
      <c r="AM3504" s="2">
        <v>2.76</v>
      </c>
      <c r="AN3504" s="2">
        <v>2.76</v>
      </c>
      <c r="AO3504" s="2">
        <v>0</v>
      </c>
      <c r="AP3504" s="2">
        <v>0</v>
      </c>
      <c r="AQ3504" s="2">
        <v>0</v>
      </c>
    </row>
    <row r="3505" spans="1:43" x14ac:dyDescent="0.25">
      <c r="A3505" s="1">
        <v>46146</v>
      </c>
      <c r="B3505" t="s">
        <v>48</v>
      </c>
      <c r="C3505">
        <v>649163</v>
      </c>
      <c r="D3505">
        <v>2019001261</v>
      </c>
      <c r="E3505" t="s">
        <v>466</v>
      </c>
      <c r="F3505" t="s">
        <v>460</v>
      </c>
      <c r="G3505" t="s">
        <v>51</v>
      </c>
      <c r="H3505" t="s">
        <v>52</v>
      </c>
      <c r="I3505" t="s">
        <v>1796</v>
      </c>
      <c r="J3505" t="s">
        <v>1797</v>
      </c>
      <c r="K3505">
        <v>677095</v>
      </c>
      <c r="L3505" t="s">
        <v>1291</v>
      </c>
      <c r="M3505" t="s">
        <v>387</v>
      </c>
      <c r="N3505" t="s">
        <v>57</v>
      </c>
      <c r="O3505" s="1">
        <v>45108</v>
      </c>
      <c r="Q3505" s="1">
        <v>46174</v>
      </c>
      <c r="R3505" s="2">
        <v>39.979999999999997</v>
      </c>
      <c r="S3505">
        <v>1</v>
      </c>
      <c r="T3505" t="s">
        <v>58</v>
      </c>
      <c r="U3505" t="s">
        <v>141</v>
      </c>
      <c r="V3505" s="3">
        <v>0.02</v>
      </c>
      <c r="W3505" s="2">
        <v>0</v>
      </c>
      <c r="X3505">
        <v>0</v>
      </c>
      <c r="Y3505" t="s">
        <v>142</v>
      </c>
      <c r="Z3505" t="s">
        <v>143</v>
      </c>
      <c r="AA3505">
        <v>0</v>
      </c>
      <c r="AB3505" s="2">
        <v>0</v>
      </c>
      <c r="AC3505" s="2">
        <v>0</v>
      </c>
      <c r="AD3505" s="3">
        <v>0</v>
      </c>
      <c r="AE3505" s="2">
        <v>0</v>
      </c>
      <c r="AF3505" s="2">
        <v>0</v>
      </c>
      <c r="AG3505" s="2">
        <v>0</v>
      </c>
      <c r="AH3505" s="2">
        <v>0</v>
      </c>
      <c r="AI3505" s="2">
        <v>0</v>
      </c>
      <c r="AJ3505" s="2">
        <v>0</v>
      </c>
      <c r="AK3505" s="2">
        <v>0</v>
      </c>
      <c r="AL3505" s="2">
        <v>0</v>
      </c>
      <c r="AM3505" s="2">
        <v>0.8</v>
      </c>
      <c r="AN3505" s="2">
        <v>0.8</v>
      </c>
      <c r="AO3505" s="2">
        <v>0</v>
      </c>
      <c r="AP3505" s="2">
        <v>0</v>
      </c>
      <c r="AQ3505" s="2">
        <v>0</v>
      </c>
    </row>
    <row r="3506" spans="1:43" x14ac:dyDescent="0.25">
      <c r="A3506" s="1">
        <v>46146</v>
      </c>
      <c r="B3506" t="s">
        <v>48</v>
      </c>
      <c r="C3506">
        <v>649163</v>
      </c>
      <c r="D3506">
        <v>2019004912</v>
      </c>
      <c r="E3506" t="s">
        <v>1882</v>
      </c>
      <c r="F3506" t="s">
        <v>1883</v>
      </c>
      <c r="G3506" t="s">
        <v>51</v>
      </c>
      <c r="H3506" t="s">
        <v>82</v>
      </c>
      <c r="I3506" t="s">
        <v>1796</v>
      </c>
      <c r="J3506" t="s">
        <v>1797</v>
      </c>
      <c r="K3506">
        <v>669316</v>
      </c>
      <c r="L3506" t="s">
        <v>265</v>
      </c>
      <c r="M3506" t="s">
        <v>266</v>
      </c>
      <c r="N3506" t="s">
        <v>57</v>
      </c>
      <c r="O3506" s="1">
        <v>45108</v>
      </c>
      <c r="Q3506" s="1">
        <v>46174</v>
      </c>
      <c r="R3506" s="2">
        <v>49.11</v>
      </c>
      <c r="S3506">
        <v>1</v>
      </c>
      <c r="T3506" t="s">
        <v>58</v>
      </c>
      <c r="U3506" t="s">
        <v>141</v>
      </c>
      <c r="V3506" s="3">
        <v>0.06</v>
      </c>
      <c r="W3506" s="2">
        <v>0</v>
      </c>
      <c r="X3506">
        <v>0</v>
      </c>
      <c r="Y3506" t="s">
        <v>142</v>
      </c>
      <c r="Z3506" t="s">
        <v>143</v>
      </c>
      <c r="AA3506">
        <v>0</v>
      </c>
      <c r="AB3506" s="2">
        <v>0</v>
      </c>
      <c r="AC3506" s="2">
        <v>0</v>
      </c>
      <c r="AD3506" s="3">
        <v>0</v>
      </c>
      <c r="AE3506" s="2">
        <v>0</v>
      </c>
      <c r="AF3506" s="2">
        <v>0</v>
      </c>
      <c r="AG3506" s="2">
        <v>0</v>
      </c>
      <c r="AH3506" s="2">
        <v>0</v>
      </c>
      <c r="AI3506" s="2">
        <v>0</v>
      </c>
      <c r="AJ3506" s="2">
        <v>0</v>
      </c>
      <c r="AK3506" s="2">
        <v>0</v>
      </c>
      <c r="AL3506" s="2">
        <v>0</v>
      </c>
      <c r="AM3506" s="2">
        <v>2.95</v>
      </c>
      <c r="AN3506" s="2">
        <v>2.95</v>
      </c>
      <c r="AO3506" s="2">
        <v>0</v>
      </c>
      <c r="AP3506" s="2">
        <v>0</v>
      </c>
      <c r="AQ3506" s="2">
        <v>0</v>
      </c>
    </row>
    <row r="3507" spans="1:43" x14ac:dyDescent="0.25">
      <c r="A3507" s="1">
        <v>46146</v>
      </c>
      <c r="B3507" t="s">
        <v>48</v>
      </c>
      <c r="C3507">
        <v>649163</v>
      </c>
      <c r="D3507">
        <v>2019015326</v>
      </c>
      <c r="E3507" t="s">
        <v>891</v>
      </c>
      <c r="F3507" t="s">
        <v>1884</v>
      </c>
      <c r="G3507" t="s">
        <v>51</v>
      </c>
      <c r="H3507" t="s">
        <v>82</v>
      </c>
      <c r="I3507" t="s">
        <v>1796</v>
      </c>
      <c r="J3507" t="s">
        <v>1797</v>
      </c>
      <c r="K3507">
        <v>669316</v>
      </c>
      <c r="L3507" t="s">
        <v>265</v>
      </c>
      <c r="M3507" t="s">
        <v>266</v>
      </c>
      <c r="N3507" t="s">
        <v>57</v>
      </c>
      <c r="O3507" s="1">
        <v>45108</v>
      </c>
      <c r="Q3507" s="1">
        <v>46174</v>
      </c>
      <c r="R3507" s="2">
        <v>49.11</v>
      </c>
      <c r="S3507">
        <v>1</v>
      </c>
      <c r="T3507" t="s">
        <v>58</v>
      </c>
      <c r="U3507" t="s">
        <v>141</v>
      </c>
      <c r="V3507" s="3">
        <v>0.06</v>
      </c>
      <c r="W3507" s="2">
        <v>0</v>
      </c>
      <c r="X3507">
        <v>0</v>
      </c>
      <c r="Y3507" t="s">
        <v>142</v>
      </c>
      <c r="Z3507" t="s">
        <v>143</v>
      </c>
      <c r="AA3507">
        <v>0</v>
      </c>
      <c r="AB3507" s="2">
        <v>0</v>
      </c>
      <c r="AC3507" s="2">
        <v>0</v>
      </c>
      <c r="AD3507" s="3">
        <v>0</v>
      </c>
      <c r="AE3507" s="2">
        <v>0</v>
      </c>
      <c r="AF3507" s="2">
        <v>0</v>
      </c>
      <c r="AG3507" s="2">
        <v>0</v>
      </c>
      <c r="AH3507" s="2">
        <v>0</v>
      </c>
      <c r="AI3507" s="2">
        <v>0</v>
      </c>
      <c r="AJ3507" s="2">
        <v>0</v>
      </c>
      <c r="AK3507" s="2">
        <v>0</v>
      </c>
      <c r="AL3507" s="2">
        <v>0</v>
      </c>
      <c r="AM3507" s="2">
        <v>2.95</v>
      </c>
      <c r="AN3507" s="2">
        <v>2.95</v>
      </c>
      <c r="AO3507" s="2">
        <v>0</v>
      </c>
      <c r="AP3507" s="2">
        <v>0</v>
      </c>
      <c r="AQ3507" s="2">
        <v>0</v>
      </c>
    </row>
    <row r="3508" spans="1:43" x14ac:dyDescent="0.25">
      <c r="A3508" s="1">
        <v>46146</v>
      </c>
      <c r="B3508" t="s">
        <v>48</v>
      </c>
      <c r="C3508">
        <v>649163</v>
      </c>
      <c r="D3508">
        <v>2019158700</v>
      </c>
      <c r="E3508" t="s">
        <v>1885</v>
      </c>
      <c r="F3508" t="s">
        <v>292</v>
      </c>
      <c r="G3508" t="s">
        <v>51</v>
      </c>
      <c r="H3508" t="s">
        <v>82</v>
      </c>
      <c r="I3508" t="s">
        <v>1796</v>
      </c>
      <c r="J3508" t="s">
        <v>1797</v>
      </c>
      <c r="K3508">
        <v>673059</v>
      </c>
      <c r="L3508" t="s">
        <v>90</v>
      </c>
      <c r="M3508" t="s">
        <v>91</v>
      </c>
      <c r="N3508" t="s">
        <v>57</v>
      </c>
      <c r="O3508" s="1">
        <v>45108</v>
      </c>
      <c r="Q3508" s="1">
        <v>46174</v>
      </c>
      <c r="R3508" s="2">
        <v>17.920000000000002</v>
      </c>
      <c r="S3508">
        <v>1</v>
      </c>
      <c r="T3508" t="s">
        <v>58</v>
      </c>
      <c r="U3508" t="s">
        <v>141</v>
      </c>
      <c r="V3508" s="3">
        <v>0.06</v>
      </c>
      <c r="W3508" s="2">
        <v>0</v>
      </c>
      <c r="X3508">
        <v>0</v>
      </c>
      <c r="Y3508" t="s">
        <v>142</v>
      </c>
      <c r="Z3508" t="s">
        <v>143</v>
      </c>
      <c r="AA3508">
        <v>0</v>
      </c>
      <c r="AB3508" s="2">
        <v>0</v>
      </c>
      <c r="AC3508" s="2">
        <v>0</v>
      </c>
      <c r="AD3508" s="3">
        <v>0</v>
      </c>
      <c r="AE3508" s="2">
        <v>0</v>
      </c>
      <c r="AF3508" s="2">
        <v>0</v>
      </c>
      <c r="AG3508" s="2">
        <v>0</v>
      </c>
      <c r="AH3508" s="2">
        <v>0</v>
      </c>
      <c r="AI3508" s="2">
        <v>0</v>
      </c>
      <c r="AJ3508" s="2">
        <v>0</v>
      </c>
      <c r="AK3508" s="2">
        <v>0</v>
      </c>
      <c r="AL3508" s="2">
        <v>0</v>
      </c>
      <c r="AM3508" s="2">
        <v>1.08</v>
      </c>
      <c r="AN3508" s="2">
        <v>1.08</v>
      </c>
      <c r="AO3508" s="2">
        <v>0</v>
      </c>
      <c r="AP3508" s="2">
        <v>0</v>
      </c>
      <c r="AQ3508" s="2">
        <v>0</v>
      </c>
    </row>
    <row r="3509" spans="1:43" x14ac:dyDescent="0.25">
      <c r="A3509" s="1">
        <v>46146</v>
      </c>
      <c r="B3509" t="s">
        <v>48</v>
      </c>
      <c r="C3509">
        <v>649163</v>
      </c>
      <c r="D3509">
        <v>2019201537</v>
      </c>
      <c r="E3509" t="s">
        <v>2991</v>
      </c>
      <c r="F3509" t="s">
        <v>1251</v>
      </c>
      <c r="G3509" t="s">
        <v>51</v>
      </c>
      <c r="H3509" t="s">
        <v>52</v>
      </c>
      <c r="I3509" t="s">
        <v>1796</v>
      </c>
      <c r="J3509" t="s">
        <v>1797</v>
      </c>
      <c r="K3509">
        <v>649247</v>
      </c>
      <c r="L3509" t="s">
        <v>65</v>
      </c>
      <c r="M3509" t="s">
        <v>66</v>
      </c>
      <c r="N3509" t="s">
        <v>57</v>
      </c>
      <c r="O3509" s="1">
        <v>45108</v>
      </c>
      <c r="Q3509" s="1">
        <v>46174</v>
      </c>
      <c r="R3509" s="2">
        <v>119.58</v>
      </c>
      <c r="S3509">
        <v>1</v>
      </c>
      <c r="T3509" t="s">
        <v>58</v>
      </c>
      <c r="U3509" t="s">
        <v>141</v>
      </c>
      <c r="V3509" s="3">
        <v>0.06</v>
      </c>
      <c r="W3509" s="2">
        <v>0</v>
      </c>
      <c r="X3509">
        <v>0</v>
      </c>
      <c r="Y3509" t="s">
        <v>142</v>
      </c>
      <c r="Z3509" t="s">
        <v>143</v>
      </c>
      <c r="AA3509">
        <v>0</v>
      </c>
      <c r="AB3509" s="2">
        <v>0</v>
      </c>
      <c r="AC3509" s="2">
        <v>0</v>
      </c>
      <c r="AD3509" s="3">
        <v>0</v>
      </c>
      <c r="AE3509" s="2">
        <v>0</v>
      </c>
      <c r="AF3509" s="2">
        <v>0</v>
      </c>
      <c r="AG3509" s="2">
        <v>0</v>
      </c>
      <c r="AH3509" s="2">
        <v>0</v>
      </c>
      <c r="AI3509" s="2">
        <v>0</v>
      </c>
      <c r="AJ3509" s="2">
        <v>0</v>
      </c>
      <c r="AK3509" s="2">
        <v>0</v>
      </c>
      <c r="AL3509" s="2">
        <v>0</v>
      </c>
      <c r="AM3509" s="2">
        <v>7.17</v>
      </c>
      <c r="AN3509" s="2">
        <v>7.17</v>
      </c>
      <c r="AO3509" s="2">
        <v>0</v>
      </c>
      <c r="AP3509" s="2">
        <v>0</v>
      </c>
      <c r="AQ3509" s="2">
        <v>0</v>
      </c>
    </row>
    <row r="3510" spans="1:43" x14ac:dyDescent="0.25">
      <c r="A3510" s="1">
        <v>46146</v>
      </c>
      <c r="B3510" t="s">
        <v>48</v>
      </c>
      <c r="C3510">
        <v>649163</v>
      </c>
      <c r="D3510">
        <v>2019638944</v>
      </c>
      <c r="E3510" t="s">
        <v>1144</v>
      </c>
      <c r="F3510" t="s">
        <v>319</v>
      </c>
      <c r="G3510" t="s">
        <v>51</v>
      </c>
      <c r="H3510" t="s">
        <v>113</v>
      </c>
      <c r="I3510" t="s">
        <v>1796</v>
      </c>
      <c r="J3510" t="s">
        <v>1797</v>
      </c>
      <c r="K3510">
        <v>651818</v>
      </c>
      <c r="L3510" t="s">
        <v>114</v>
      </c>
      <c r="M3510" t="s">
        <v>115</v>
      </c>
      <c r="N3510" t="s">
        <v>57</v>
      </c>
      <c r="O3510" s="1">
        <v>45146</v>
      </c>
      <c r="Q3510" s="1">
        <v>46181</v>
      </c>
      <c r="R3510" s="2">
        <v>40.07</v>
      </c>
      <c r="S3510">
        <v>1</v>
      </c>
      <c r="T3510" t="s">
        <v>58</v>
      </c>
      <c r="U3510" t="s">
        <v>141</v>
      </c>
      <c r="V3510" s="3">
        <v>0.06</v>
      </c>
      <c r="W3510" s="2">
        <v>0</v>
      </c>
      <c r="X3510">
        <v>0</v>
      </c>
      <c r="Y3510" t="s">
        <v>142</v>
      </c>
      <c r="Z3510" t="s">
        <v>143</v>
      </c>
      <c r="AA3510">
        <v>0</v>
      </c>
      <c r="AB3510" s="2">
        <v>0</v>
      </c>
      <c r="AC3510" s="2">
        <v>0</v>
      </c>
      <c r="AD3510" s="3">
        <v>0</v>
      </c>
      <c r="AE3510" s="2">
        <v>0</v>
      </c>
      <c r="AF3510" s="2">
        <v>0</v>
      </c>
      <c r="AG3510" s="2">
        <v>0</v>
      </c>
      <c r="AH3510" s="2">
        <v>0</v>
      </c>
      <c r="AI3510" s="2">
        <v>0</v>
      </c>
      <c r="AJ3510" s="2">
        <v>0</v>
      </c>
      <c r="AK3510" s="2">
        <v>0</v>
      </c>
      <c r="AL3510" s="2">
        <v>0</v>
      </c>
      <c r="AM3510" s="2">
        <v>2.4</v>
      </c>
      <c r="AN3510" s="2">
        <v>2.4</v>
      </c>
      <c r="AO3510" s="2">
        <v>0</v>
      </c>
      <c r="AP3510" s="2">
        <v>0</v>
      </c>
      <c r="AQ3510" s="2">
        <v>0</v>
      </c>
    </row>
    <row r="3511" spans="1:43" x14ac:dyDescent="0.25">
      <c r="A3511" s="1">
        <v>46146</v>
      </c>
      <c r="B3511" t="s">
        <v>48</v>
      </c>
      <c r="C3511">
        <v>649163</v>
      </c>
      <c r="D3511">
        <v>2019896234</v>
      </c>
      <c r="E3511" t="s">
        <v>2992</v>
      </c>
      <c r="F3511" t="s">
        <v>493</v>
      </c>
      <c r="G3511" t="s">
        <v>51</v>
      </c>
      <c r="H3511" t="s">
        <v>52</v>
      </c>
      <c r="I3511" t="s">
        <v>1796</v>
      </c>
      <c r="J3511" t="s">
        <v>1797</v>
      </c>
      <c r="K3511">
        <v>702406</v>
      </c>
      <c r="L3511" t="s">
        <v>766</v>
      </c>
      <c r="M3511" t="s">
        <v>767</v>
      </c>
      <c r="N3511" t="s">
        <v>57</v>
      </c>
      <c r="O3511" s="1">
        <v>45169</v>
      </c>
      <c r="Q3511" s="1">
        <v>46172</v>
      </c>
      <c r="R3511" s="2">
        <v>30.12</v>
      </c>
      <c r="S3511">
        <v>1</v>
      </c>
      <c r="T3511" t="s">
        <v>58</v>
      </c>
      <c r="U3511" t="s">
        <v>141</v>
      </c>
      <c r="V3511" s="3">
        <v>0.06</v>
      </c>
      <c r="W3511" s="2">
        <v>0</v>
      </c>
      <c r="X3511">
        <v>0</v>
      </c>
      <c r="Y3511" t="s">
        <v>142</v>
      </c>
      <c r="Z3511" t="s">
        <v>143</v>
      </c>
      <c r="AA3511">
        <v>0</v>
      </c>
      <c r="AB3511" s="2">
        <v>0</v>
      </c>
      <c r="AC3511" s="2">
        <v>0</v>
      </c>
      <c r="AD3511" s="3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s="2">
        <v>0</v>
      </c>
      <c r="AK3511" s="2">
        <v>0</v>
      </c>
      <c r="AL3511" s="2">
        <v>0</v>
      </c>
      <c r="AM3511" s="2">
        <v>1.81</v>
      </c>
      <c r="AN3511" s="2">
        <v>1.81</v>
      </c>
      <c r="AO3511" s="2">
        <v>0</v>
      </c>
      <c r="AP3511" s="2">
        <v>0</v>
      </c>
      <c r="AQ3511" s="2">
        <v>0</v>
      </c>
    </row>
    <row r="3512" spans="1:43" x14ac:dyDescent="0.25">
      <c r="A3512" s="1">
        <v>46146</v>
      </c>
      <c r="B3512" t="s">
        <v>48</v>
      </c>
      <c r="C3512">
        <v>649163</v>
      </c>
      <c r="D3512">
        <v>2019958314</v>
      </c>
      <c r="E3512" t="s">
        <v>2993</v>
      </c>
      <c r="F3512" t="s">
        <v>805</v>
      </c>
      <c r="G3512" t="s">
        <v>51</v>
      </c>
      <c r="H3512" t="s">
        <v>52</v>
      </c>
      <c r="I3512" t="s">
        <v>1796</v>
      </c>
      <c r="J3512" t="s">
        <v>1797</v>
      </c>
      <c r="K3512">
        <v>678320</v>
      </c>
      <c r="L3512" t="s">
        <v>139</v>
      </c>
      <c r="M3512" t="s">
        <v>140</v>
      </c>
      <c r="N3512" t="s">
        <v>57</v>
      </c>
      <c r="O3512" s="1">
        <v>45175</v>
      </c>
      <c r="Q3512" s="1">
        <v>46179</v>
      </c>
      <c r="R3512" s="2">
        <v>49.12</v>
      </c>
      <c r="S3512">
        <v>1</v>
      </c>
      <c r="T3512" t="s">
        <v>58</v>
      </c>
      <c r="U3512" t="s">
        <v>141</v>
      </c>
      <c r="V3512" s="3">
        <v>0.06</v>
      </c>
      <c r="W3512" s="2">
        <v>0</v>
      </c>
      <c r="X3512">
        <v>0</v>
      </c>
      <c r="Y3512" t="s">
        <v>142</v>
      </c>
      <c r="Z3512" t="s">
        <v>143</v>
      </c>
      <c r="AA3512">
        <v>0</v>
      </c>
      <c r="AB3512" s="2">
        <v>0</v>
      </c>
      <c r="AC3512" s="2">
        <v>0</v>
      </c>
      <c r="AD3512" s="3">
        <v>0</v>
      </c>
      <c r="AE3512" s="2">
        <v>0</v>
      </c>
      <c r="AF3512" s="2">
        <v>0</v>
      </c>
      <c r="AG3512" s="2">
        <v>0</v>
      </c>
      <c r="AH3512" s="2">
        <v>0</v>
      </c>
      <c r="AI3512" s="2">
        <v>0</v>
      </c>
      <c r="AJ3512" s="2">
        <v>0</v>
      </c>
      <c r="AK3512" s="2">
        <v>0</v>
      </c>
      <c r="AL3512" s="2">
        <v>0</v>
      </c>
      <c r="AM3512" s="2">
        <v>2.95</v>
      </c>
      <c r="AN3512" s="2">
        <v>2.95</v>
      </c>
      <c r="AO3512" s="2">
        <v>0</v>
      </c>
      <c r="AP3512" s="2">
        <v>0</v>
      </c>
      <c r="AQ3512" s="2">
        <v>0</v>
      </c>
    </row>
    <row r="3513" spans="1:43" x14ac:dyDescent="0.25">
      <c r="A3513" s="1">
        <v>46146</v>
      </c>
      <c r="B3513" t="s">
        <v>48</v>
      </c>
      <c r="C3513">
        <v>649163</v>
      </c>
      <c r="D3513">
        <v>2020113480</v>
      </c>
      <c r="E3513" t="s">
        <v>108</v>
      </c>
      <c r="F3513" t="s">
        <v>109</v>
      </c>
      <c r="G3513" t="s">
        <v>51</v>
      </c>
      <c r="H3513" t="s">
        <v>110</v>
      </c>
      <c r="I3513" t="s">
        <v>1796</v>
      </c>
      <c r="J3513" t="s">
        <v>1797</v>
      </c>
      <c r="K3513">
        <v>673059</v>
      </c>
      <c r="L3513" t="s">
        <v>90</v>
      </c>
      <c r="M3513" t="s">
        <v>91</v>
      </c>
      <c r="N3513" t="s">
        <v>57</v>
      </c>
      <c r="O3513" s="1">
        <v>45200</v>
      </c>
      <c r="Q3513" s="1">
        <v>46174</v>
      </c>
      <c r="R3513" s="2">
        <v>37.83</v>
      </c>
      <c r="S3513">
        <v>1</v>
      </c>
      <c r="T3513" t="s">
        <v>58</v>
      </c>
      <c r="U3513" t="s">
        <v>141</v>
      </c>
      <c r="V3513" s="3">
        <v>0.06</v>
      </c>
      <c r="W3513" s="2">
        <v>0</v>
      </c>
      <c r="X3513">
        <v>0</v>
      </c>
      <c r="Y3513" t="s">
        <v>142</v>
      </c>
      <c r="Z3513" t="s">
        <v>143</v>
      </c>
      <c r="AA3513">
        <v>0</v>
      </c>
      <c r="AB3513" s="2">
        <v>0</v>
      </c>
      <c r="AC3513" s="2">
        <v>0</v>
      </c>
      <c r="AD3513" s="3">
        <v>0</v>
      </c>
      <c r="AE3513" s="2">
        <v>0</v>
      </c>
      <c r="AF3513" s="2">
        <v>0</v>
      </c>
      <c r="AG3513" s="2">
        <v>0</v>
      </c>
      <c r="AH3513" s="2">
        <v>0</v>
      </c>
      <c r="AI3513" s="2">
        <v>0</v>
      </c>
      <c r="AJ3513" s="2">
        <v>0</v>
      </c>
      <c r="AK3513" s="2">
        <v>0</v>
      </c>
      <c r="AL3513" s="2">
        <v>0</v>
      </c>
      <c r="AM3513" s="2">
        <v>2.27</v>
      </c>
      <c r="AN3513" s="2">
        <v>2.27</v>
      </c>
      <c r="AO3513" s="2">
        <v>0</v>
      </c>
      <c r="AP3513" s="2">
        <v>0</v>
      </c>
      <c r="AQ3513" s="2">
        <v>0</v>
      </c>
    </row>
    <row r="3514" spans="1:43" x14ac:dyDescent="0.25">
      <c r="A3514" s="1">
        <v>46146</v>
      </c>
      <c r="B3514" t="s">
        <v>48</v>
      </c>
      <c r="C3514">
        <v>649163</v>
      </c>
      <c r="D3514">
        <v>2020262359</v>
      </c>
      <c r="E3514" t="s">
        <v>150</v>
      </c>
      <c r="F3514" t="s">
        <v>151</v>
      </c>
      <c r="G3514" t="s">
        <v>51</v>
      </c>
      <c r="H3514" t="s">
        <v>52</v>
      </c>
      <c r="I3514" t="s">
        <v>1796</v>
      </c>
      <c r="J3514" t="s">
        <v>1797</v>
      </c>
      <c r="K3514">
        <v>652037</v>
      </c>
      <c r="L3514" t="s">
        <v>152</v>
      </c>
      <c r="M3514" t="s">
        <v>153</v>
      </c>
      <c r="N3514" t="s">
        <v>57</v>
      </c>
      <c r="O3514" s="1">
        <v>45200</v>
      </c>
      <c r="Q3514" s="1">
        <v>46174</v>
      </c>
      <c r="R3514" s="2">
        <v>103.69</v>
      </c>
      <c r="S3514">
        <v>1</v>
      </c>
      <c r="T3514" t="s">
        <v>58</v>
      </c>
      <c r="U3514" t="s">
        <v>141</v>
      </c>
      <c r="V3514" s="3">
        <v>0.06</v>
      </c>
      <c r="W3514" s="2">
        <v>0</v>
      </c>
      <c r="X3514">
        <v>0</v>
      </c>
      <c r="Y3514" t="s">
        <v>142</v>
      </c>
      <c r="Z3514" t="s">
        <v>143</v>
      </c>
      <c r="AA3514">
        <v>0</v>
      </c>
      <c r="AB3514" s="2">
        <v>0</v>
      </c>
      <c r="AC3514" s="2">
        <v>0</v>
      </c>
      <c r="AD3514" s="3">
        <v>0</v>
      </c>
      <c r="AE3514" s="2">
        <v>0</v>
      </c>
      <c r="AF3514" s="2">
        <v>0</v>
      </c>
      <c r="AG3514" s="2">
        <v>0</v>
      </c>
      <c r="AH3514" s="2">
        <v>0</v>
      </c>
      <c r="AI3514" s="2">
        <v>0</v>
      </c>
      <c r="AJ3514" s="2">
        <v>0</v>
      </c>
      <c r="AK3514" s="2">
        <v>0</v>
      </c>
      <c r="AL3514" s="2">
        <v>0</v>
      </c>
      <c r="AM3514" s="2">
        <v>6.22</v>
      </c>
      <c r="AN3514" s="2">
        <v>6.22</v>
      </c>
      <c r="AO3514" s="2">
        <v>0</v>
      </c>
      <c r="AP3514" s="2">
        <v>0</v>
      </c>
      <c r="AQ3514" s="2">
        <v>0</v>
      </c>
    </row>
    <row r="3515" spans="1:43" x14ac:dyDescent="0.25">
      <c r="A3515" s="1">
        <v>46146</v>
      </c>
      <c r="B3515" t="s">
        <v>48</v>
      </c>
      <c r="C3515">
        <v>649163</v>
      </c>
      <c r="D3515">
        <v>2020647539</v>
      </c>
      <c r="E3515" t="s">
        <v>2994</v>
      </c>
      <c r="F3515" t="s">
        <v>374</v>
      </c>
      <c r="G3515" t="s">
        <v>51</v>
      </c>
      <c r="H3515" t="s">
        <v>213</v>
      </c>
      <c r="I3515" t="s">
        <v>1796</v>
      </c>
      <c r="J3515" t="s">
        <v>1797</v>
      </c>
      <c r="K3515">
        <v>673059</v>
      </c>
      <c r="L3515" t="s">
        <v>90</v>
      </c>
      <c r="M3515" t="s">
        <v>91</v>
      </c>
      <c r="N3515" t="s">
        <v>57</v>
      </c>
      <c r="O3515" s="1">
        <v>45292</v>
      </c>
      <c r="Q3515" s="1">
        <v>46174</v>
      </c>
      <c r="R3515" s="2">
        <v>45.28</v>
      </c>
      <c r="S3515">
        <v>1</v>
      </c>
      <c r="T3515" t="s">
        <v>58</v>
      </c>
      <c r="U3515" t="s">
        <v>141</v>
      </c>
      <c r="V3515" s="3">
        <v>0.06</v>
      </c>
      <c r="W3515" s="2">
        <v>0</v>
      </c>
      <c r="X3515">
        <v>0</v>
      </c>
      <c r="Y3515" t="s">
        <v>142</v>
      </c>
      <c r="Z3515" t="s">
        <v>143</v>
      </c>
      <c r="AA3515">
        <v>0</v>
      </c>
      <c r="AB3515" s="2">
        <v>0</v>
      </c>
      <c r="AC3515" s="2">
        <v>0</v>
      </c>
      <c r="AD3515" s="3">
        <v>0</v>
      </c>
      <c r="AE3515" s="2">
        <v>0</v>
      </c>
      <c r="AF3515" s="2">
        <v>0</v>
      </c>
      <c r="AG3515" s="2">
        <v>0</v>
      </c>
      <c r="AH3515" s="2">
        <v>0</v>
      </c>
      <c r="AI3515" s="2">
        <v>0</v>
      </c>
      <c r="AJ3515" s="2">
        <v>0</v>
      </c>
      <c r="AK3515" s="2">
        <v>0</v>
      </c>
      <c r="AL3515" s="2">
        <v>0</v>
      </c>
      <c r="AM3515" s="2">
        <v>2.72</v>
      </c>
      <c r="AN3515" s="2">
        <v>2.72</v>
      </c>
      <c r="AO3515" s="2">
        <v>0</v>
      </c>
      <c r="AP3515" s="2">
        <v>0</v>
      </c>
      <c r="AQ3515" s="2">
        <v>0</v>
      </c>
    </row>
    <row r="3516" spans="1:43" x14ac:dyDescent="0.25">
      <c r="A3516" s="1">
        <v>46146</v>
      </c>
      <c r="B3516" t="s">
        <v>48</v>
      </c>
      <c r="C3516">
        <v>649163</v>
      </c>
      <c r="D3516">
        <v>2020685017</v>
      </c>
      <c r="E3516" t="s">
        <v>2995</v>
      </c>
      <c r="F3516" t="s">
        <v>2996</v>
      </c>
      <c r="G3516" t="s">
        <v>51</v>
      </c>
      <c r="H3516" t="s">
        <v>52</v>
      </c>
      <c r="I3516" t="s">
        <v>1796</v>
      </c>
      <c r="J3516" t="s">
        <v>1797</v>
      </c>
      <c r="K3516">
        <v>702406</v>
      </c>
      <c r="L3516" t="s">
        <v>766</v>
      </c>
      <c r="M3516" t="s">
        <v>767</v>
      </c>
      <c r="N3516" t="s">
        <v>57</v>
      </c>
      <c r="O3516" s="1">
        <v>45237</v>
      </c>
      <c r="Q3516" s="1">
        <v>46180</v>
      </c>
      <c r="R3516" s="2">
        <v>57.29</v>
      </c>
      <c r="S3516">
        <v>1</v>
      </c>
      <c r="T3516" t="s">
        <v>58</v>
      </c>
      <c r="U3516" t="s">
        <v>141</v>
      </c>
      <c r="V3516" s="3">
        <v>0.06</v>
      </c>
      <c r="W3516" s="2">
        <v>0</v>
      </c>
      <c r="X3516">
        <v>0</v>
      </c>
      <c r="Y3516" t="s">
        <v>142</v>
      </c>
      <c r="Z3516" t="s">
        <v>143</v>
      </c>
      <c r="AA3516">
        <v>0</v>
      </c>
      <c r="AB3516" s="2">
        <v>0</v>
      </c>
      <c r="AC3516" s="2">
        <v>0</v>
      </c>
      <c r="AD3516" s="3">
        <v>0</v>
      </c>
      <c r="AE3516" s="2">
        <v>0</v>
      </c>
      <c r="AF3516" s="2">
        <v>0</v>
      </c>
      <c r="AG3516" s="2">
        <v>0</v>
      </c>
      <c r="AH3516" s="2">
        <v>0</v>
      </c>
      <c r="AI3516" s="2">
        <v>0</v>
      </c>
      <c r="AJ3516" s="2">
        <v>0</v>
      </c>
      <c r="AK3516" s="2">
        <v>0</v>
      </c>
      <c r="AL3516" s="2">
        <v>0</v>
      </c>
      <c r="AM3516" s="2">
        <v>3.44</v>
      </c>
      <c r="AN3516" s="2">
        <v>3.44</v>
      </c>
      <c r="AO3516" s="2">
        <v>0</v>
      </c>
      <c r="AP3516" s="2">
        <v>0</v>
      </c>
      <c r="AQ3516" s="2">
        <v>0</v>
      </c>
    </row>
    <row r="3517" spans="1:43" x14ac:dyDescent="0.25">
      <c r="A3517" s="1">
        <v>46146</v>
      </c>
      <c r="B3517" t="s">
        <v>48</v>
      </c>
      <c r="C3517">
        <v>649163</v>
      </c>
      <c r="D3517">
        <v>2020706451</v>
      </c>
      <c r="E3517" t="s">
        <v>1623</v>
      </c>
      <c r="F3517" t="s">
        <v>1624</v>
      </c>
      <c r="G3517" t="s">
        <v>51</v>
      </c>
      <c r="H3517" t="s">
        <v>64</v>
      </c>
      <c r="I3517" t="s">
        <v>1796</v>
      </c>
      <c r="J3517" t="s">
        <v>1797</v>
      </c>
      <c r="K3517">
        <v>673059</v>
      </c>
      <c r="L3517" t="s">
        <v>90</v>
      </c>
      <c r="M3517" t="s">
        <v>91</v>
      </c>
      <c r="N3517" t="s">
        <v>57</v>
      </c>
      <c r="O3517" s="1">
        <v>45261</v>
      </c>
      <c r="Q3517" s="1">
        <v>46174</v>
      </c>
      <c r="R3517" s="2">
        <v>50.53</v>
      </c>
      <c r="S3517">
        <v>1</v>
      </c>
      <c r="T3517" t="s">
        <v>58</v>
      </c>
      <c r="U3517" t="s">
        <v>141</v>
      </c>
      <c r="V3517" s="3">
        <v>0.06</v>
      </c>
      <c r="W3517" s="2">
        <v>0</v>
      </c>
      <c r="X3517">
        <v>0</v>
      </c>
      <c r="Y3517" t="s">
        <v>142</v>
      </c>
      <c r="Z3517" t="s">
        <v>143</v>
      </c>
      <c r="AA3517">
        <v>0</v>
      </c>
      <c r="AB3517" s="2">
        <v>0</v>
      </c>
      <c r="AC3517" s="2">
        <v>0</v>
      </c>
      <c r="AD3517" s="3">
        <v>0</v>
      </c>
      <c r="AE3517" s="2">
        <v>0</v>
      </c>
      <c r="AF3517" s="2">
        <v>0</v>
      </c>
      <c r="AG3517" s="2">
        <v>0</v>
      </c>
      <c r="AH3517" s="2">
        <v>0</v>
      </c>
      <c r="AI3517" s="2">
        <v>0</v>
      </c>
      <c r="AJ3517" s="2">
        <v>0</v>
      </c>
      <c r="AK3517" s="2">
        <v>0</v>
      </c>
      <c r="AL3517" s="2">
        <v>0</v>
      </c>
      <c r="AM3517" s="2">
        <v>3.03</v>
      </c>
      <c r="AN3517" s="2">
        <v>3.03</v>
      </c>
      <c r="AO3517" s="2">
        <v>0</v>
      </c>
      <c r="AP3517" s="2">
        <v>0</v>
      </c>
      <c r="AQ3517" s="2">
        <v>0</v>
      </c>
    </row>
    <row r="3518" spans="1:43" x14ac:dyDescent="0.25">
      <c r="A3518" s="1">
        <v>46146</v>
      </c>
      <c r="B3518" t="s">
        <v>48</v>
      </c>
      <c r="C3518">
        <v>649163</v>
      </c>
      <c r="D3518">
        <v>2020712624</v>
      </c>
      <c r="E3518" t="s">
        <v>1901</v>
      </c>
      <c r="F3518" t="s">
        <v>1902</v>
      </c>
      <c r="G3518" t="s">
        <v>51</v>
      </c>
      <c r="H3518" t="s">
        <v>213</v>
      </c>
      <c r="I3518" t="s">
        <v>1796</v>
      </c>
      <c r="J3518" t="s">
        <v>1797</v>
      </c>
      <c r="K3518">
        <v>673059</v>
      </c>
      <c r="L3518" t="s">
        <v>90</v>
      </c>
      <c r="M3518" t="s">
        <v>91</v>
      </c>
      <c r="N3518" t="s">
        <v>57</v>
      </c>
      <c r="O3518" s="1">
        <v>45292</v>
      </c>
      <c r="Q3518" s="1">
        <v>46174</v>
      </c>
      <c r="R3518" s="2">
        <v>59.63</v>
      </c>
      <c r="S3518">
        <v>1</v>
      </c>
      <c r="T3518" t="s">
        <v>58</v>
      </c>
      <c r="U3518" t="s">
        <v>141</v>
      </c>
      <c r="V3518" s="3">
        <v>0.06</v>
      </c>
      <c r="W3518" s="2">
        <v>0</v>
      </c>
      <c r="X3518">
        <v>0</v>
      </c>
      <c r="Y3518" t="s">
        <v>142</v>
      </c>
      <c r="Z3518" t="s">
        <v>143</v>
      </c>
      <c r="AA3518">
        <v>0</v>
      </c>
      <c r="AB3518" s="2">
        <v>0</v>
      </c>
      <c r="AC3518" s="2">
        <v>0</v>
      </c>
      <c r="AD3518" s="3">
        <v>0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J3518" s="2">
        <v>0</v>
      </c>
      <c r="AK3518" s="2">
        <v>0</v>
      </c>
      <c r="AL3518" s="2">
        <v>0</v>
      </c>
      <c r="AM3518" s="2">
        <v>3.58</v>
      </c>
      <c r="AN3518" s="2">
        <v>3.58</v>
      </c>
      <c r="AO3518" s="2">
        <v>0</v>
      </c>
      <c r="AP3518" s="2">
        <v>0</v>
      </c>
      <c r="AQ3518" s="2">
        <v>0</v>
      </c>
    </row>
    <row r="3519" spans="1:43" x14ac:dyDescent="0.25">
      <c r="A3519" s="1">
        <v>46146</v>
      </c>
      <c r="B3519" t="s">
        <v>48</v>
      </c>
      <c r="C3519">
        <v>649163</v>
      </c>
      <c r="D3519">
        <v>2020713015</v>
      </c>
      <c r="E3519" t="s">
        <v>1509</v>
      </c>
      <c r="F3519" t="s">
        <v>807</v>
      </c>
      <c r="G3519" t="s">
        <v>51</v>
      </c>
      <c r="H3519" t="s">
        <v>64</v>
      </c>
      <c r="I3519" t="s">
        <v>1796</v>
      </c>
      <c r="J3519" t="s">
        <v>1797</v>
      </c>
      <c r="K3519">
        <v>652037</v>
      </c>
      <c r="L3519" t="s">
        <v>152</v>
      </c>
      <c r="M3519" t="s">
        <v>153</v>
      </c>
      <c r="N3519" t="s">
        <v>57</v>
      </c>
      <c r="O3519" s="1">
        <v>45261</v>
      </c>
      <c r="Q3519" s="1">
        <v>46174</v>
      </c>
      <c r="R3519" s="2">
        <v>42.88</v>
      </c>
      <c r="S3519">
        <v>1</v>
      </c>
      <c r="T3519" t="s">
        <v>58</v>
      </c>
      <c r="U3519" t="s">
        <v>141</v>
      </c>
      <c r="V3519" s="3">
        <v>0.06</v>
      </c>
      <c r="W3519" s="2">
        <v>0</v>
      </c>
      <c r="X3519">
        <v>0</v>
      </c>
      <c r="Y3519" t="s">
        <v>142</v>
      </c>
      <c r="Z3519" t="s">
        <v>143</v>
      </c>
      <c r="AA3519">
        <v>0</v>
      </c>
      <c r="AB3519" s="2">
        <v>0</v>
      </c>
      <c r="AC3519" s="2">
        <v>0</v>
      </c>
      <c r="AD3519" s="3">
        <v>0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J3519" s="2">
        <v>0</v>
      </c>
      <c r="AK3519" s="2">
        <v>0</v>
      </c>
      <c r="AL3519" s="2">
        <v>0</v>
      </c>
      <c r="AM3519" s="2">
        <v>2.57</v>
      </c>
      <c r="AN3519" s="2">
        <v>2.57</v>
      </c>
      <c r="AO3519" s="2">
        <v>0</v>
      </c>
      <c r="AP3519" s="2">
        <v>0</v>
      </c>
      <c r="AQ3519" s="2">
        <v>0</v>
      </c>
    </row>
    <row r="3520" spans="1:43" x14ac:dyDescent="0.25">
      <c r="A3520" s="1">
        <v>46146</v>
      </c>
      <c r="B3520" t="s">
        <v>48</v>
      </c>
      <c r="C3520">
        <v>649163</v>
      </c>
      <c r="D3520">
        <v>2020757024</v>
      </c>
      <c r="E3520" t="s">
        <v>70</v>
      </c>
      <c r="F3520" t="s">
        <v>833</v>
      </c>
      <c r="G3520" t="s">
        <v>51</v>
      </c>
      <c r="H3520" t="s">
        <v>106</v>
      </c>
      <c r="I3520" t="s">
        <v>1796</v>
      </c>
      <c r="J3520" t="s">
        <v>1797</v>
      </c>
      <c r="K3520">
        <v>673059</v>
      </c>
      <c r="L3520" t="s">
        <v>90</v>
      </c>
      <c r="M3520" t="s">
        <v>91</v>
      </c>
      <c r="N3520" t="s">
        <v>57</v>
      </c>
      <c r="O3520" s="1">
        <v>45292</v>
      </c>
      <c r="Q3520" s="1">
        <v>46174</v>
      </c>
      <c r="R3520" s="2">
        <v>69.19</v>
      </c>
      <c r="S3520">
        <v>1</v>
      </c>
      <c r="T3520" t="s">
        <v>58</v>
      </c>
      <c r="U3520" t="s">
        <v>141</v>
      </c>
      <c r="V3520" s="3">
        <v>0.06</v>
      </c>
      <c r="W3520" s="2">
        <v>0</v>
      </c>
      <c r="X3520">
        <v>0</v>
      </c>
      <c r="Y3520" t="s">
        <v>142</v>
      </c>
      <c r="Z3520" t="s">
        <v>143</v>
      </c>
      <c r="AA3520">
        <v>0</v>
      </c>
      <c r="AB3520" s="2">
        <v>0</v>
      </c>
      <c r="AC3520" s="2">
        <v>0</v>
      </c>
      <c r="AD3520" s="3">
        <v>0</v>
      </c>
      <c r="AE3520" s="2">
        <v>0</v>
      </c>
      <c r="AF3520" s="2">
        <v>0</v>
      </c>
      <c r="AG3520" s="2">
        <v>0</v>
      </c>
      <c r="AH3520" s="2">
        <v>0</v>
      </c>
      <c r="AI3520" s="2">
        <v>0</v>
      </c>
      <c r="AJ3520" s="2">
        <v>0</v>
      </c>
      <c r="AK3520" s="2">
        <v>0</v>
      </c>
      <c r="AL3520" s="2">
        <v>0</v>
      </c>
      <c r="AM3520" s="2">
        <v>4.1500000000000004</v>
      </c>
      <c r="AN3520" s="2">
        <v>4.1500000000000004</v>
      </c>
      <c r="AO3520" s="2">
        <v>0</v>
      </c>
      <c r="AP3520" s="2">
        <v>0</v>
      </c>
      <c r="AQ3520" s="2">
        <v>0</v>
      </c>
    </row>
    <row r="3521" spans="1:43" x14ac:dyDescent="0.25">
      <c r="A3521" s="1">
        <v>46146</v>
      </c>
      <c r="B3521" t="s">
        <v>48</v>
      </c>
      <c r="C3521">
        <v>649163</v>
      </c>
      <c r="D3521">
        <v>2020799366</v>
      </c>
      <c r="E3521" t="s">
        <v>2997</v>
      </c>
      <c r="F3521" t="s">
        <v>97</v>
      </c>
      <c r="G3521" t="s">
        <v>51</v>
      </c>
      <c r="H3521" t="s">
        <v>52</v>
      </c>
      <c r="I3521" t="s">
        <v>1796</v>
      </c>
      <c r="J3521" t="s">
        <v>1797</v>
      </c>
      <c r="K3521">
        <v>649247</v>
      </c>
      <c r="L3521" t="s">
        <v>65</v>
      </c>
      <c r="M3521" t="s">
        <v>66</v>
      </c>
      <c r="N3521" t="s">
        <v>57</v>
      </c>
      <c r="O3521" s="1">
        <v>45292</v>
      </c>
      <c r="Q3521" s="1">
        <v>46174</v>
      </c>
      <c r="R3521" s="2">
        <v>91.42</v>
      </c>
      <c r="S3521">
        <v>1</v>
      </c>
      <c r="T3521" t="s">
        <v>58</v>
      </c>
      <c r="U3521" t="s">
        <v>141</v>
      </c>
      <c r="V3521" s="3">
        <v>0.06</v>
      </c>
      <c r="W3521" s="2">
        <v>0</v>
      </c>
      <c r="X3521">
        <v>0</v>
      </c>
      <c r="Y3521" t="s">
        <v>142</v>
      </c>
      <c r="Z3521" t="s">
        <v>143</v>
      </c>
      <c r="AA3521">
        <v>0</v>
      </c>
      <c r="AB3521" s="2">
        <v>0</v>
      </c>
      <c r="AC3521" s="2">
        <v>0</v>
      </c>
      <c r="AD3521" s="3">
        <v>0</v>
      </c>
      <c r="AE3521" s="2">
        <v>0</v>
      </c>
      <c r="AF3521" s="2">
        <v>0</v>
      </c>
      <c r="AG3521" s="2">
        <v>0</v>
      </c>
      <c r="AH3521" s="2">
        <v>0</v>
      </c>
      <c r="AI3521" s="2">
        <v>0</v>
      </c>
      <c r="AJ3521" s="2">
        <v>0</v>
      </c>
      <c r="AK3521" s="2">
        <v>0</v>
      </c>
      <c r="AL3521" s="2">
        <v>0</v>
      </c>
      <c r="AM3521" s="2">
        <v>5.49</v>
      </c>
      <c r="AN3521" s="2">
        <v>5.49</v>
      </c>
      <c r="AO3521" s="2">
        <v>0</v>
      </c>
      <c r="AP3521" s="2">
        <v>0</v>
      </c>
      <c r="AQ3521" s="2">
        <v>0</v>
      </c>
    </row>
    <row r="3522" spans="1:43" x14ac:dyDescent="0.25">
      <c r="A3522" s="1">
        <v>46146</v>
      </c>
      <c r="B3522" t="s">
        <v>48</v>
      </c>
      <c r="C3522">
        <v>649163</v>
      </c>
      <c r="D3522">
        <v>2020802953</v>
      </c>
      <c r="E3522" t="s">
        <v>1908</v>
      </c>
      <c r="F3522" t="s">
        <v>466</v>
      </c>
      <c r="G3522" t="s">
        <v>51</v>
      </c>
      <c r="H3522" t="s">
        <v>213</v>
      </c>
      <c r="I3522" t="s">
        <v>1796</v>
      </c>
      <c r="J3522" t="s">
        <v>1797</v>
      </c>
      <c r="K3522">
        <v>649793</v>
      </c>
      <c r="L3522" t="s">
        <v>90</v>
      </c>
      <c r="M3522" t="s">
        <v>929</v>
      </c>
      <c r="N3522" t="s">
        <v>57</v>
      </c>
      <c r="O3522" s="1">
        <v>45292</v>
      </c>
      <c r="Q3522" s="1">
        <v>46174</v>
      </c>
      <c r="R3522" s="2">
        <v>54.86</v>
      </c>
      <c r="S3522">
        <v>1</v>
      </c>
      <c r="T3522" t="s">
        <v>58</v>
      </c>
      <c r="U3522" t="s">
        <v>141</v>
      </c>
      <c r="V3522" s="3">
        <v>0.06</v>
      </c>
      <c r="W3522" s="2">
        <v>0</v>
      </c>
      <c r="X3522">
        <v>0</v>
      </c>
      <c r="Y3522" t="s">
        <v>142</v>
      </c>
      <c r="Z3522" t="s">
        <v>143</v>
      </c>
      <c r="AA3522">
        <v>0</v>
      </c>
      <c r="AB3522" s="2">
        <v>0</v>
      </c>
      <c r="AC3522" s="2">
        <v>0</v>
      </c>
      <c r="AD3522" s="3">
        <v>0</v>
      </c>
      <c r="AE3522" s="2">
        <v>0</v>
      </c>
      <c r="AF3522" s="2">
        <v>0</v>
      </c>
      <c r="AG3522" s="2">
        <v>0</v>
      </c>
      <c r="AH3522" s="2">
        <v>0</v>
      </c>
      <c r="AI3522" s="2">
        <v>0</v>
      </c>
      <c r="AJ3522" s="2">
        <v>0</v>
      </c>
      <c r="AK3522" s="2">
        <v>0</v>
      </c>
      <c r="AL3522" s="2">
        <v>0</v>
      </c>
      <c r="AM3522" s="2">
        <v>3.29</v>
      </c>
      <c r="AN3522" s="2">
        <v>3.29</v>
      </c>
      <c r="AO3522" s="2">
        <v>0</v>
      </c>
      <c r="AP3522" s="2">
        <v>0</v>
      </c>
      <c r="AQ3522" s="2">
        <v>0</v>
      </c>
    </row>
    <row r="3523" spans="1:43" x14ac:dyDescent="0.25">
      <c r="A3523" s="1">
        <v>46146</v>
      </c>
      <c r="B3523" t="s">
        <v>48</v>
      </c>
      <c r="C3523">
        <v>649163</v>
      </c>
      <c r="D3523">
        <v>2020823016</v>
      </c>
      <c r="E3523" t="s">
        <v>1909</v>
      </c>
      <c r="F3523" t="s">
        <v>109</v>
      </c>
      <c r="G3523" t="s">
        <v>51</v>
      </c>
      <c r="H3523" t="s">
        <v>213</v>
      </c>
      <c r="I3523" t="s">
        <v>1796</v>
      </c>
      <c r="J3523" t="s">
        <v>1797</v>
      </c>
      <c r="K3523">
        <v>673059</v>
      </c>
      <c r="L3523" t="s">
        <v>90</v>
      </c>
      <c r="M3523" t="s">
        <v>91</v>
      </c>
      <c r="N3523" t="s">
        <v>57</v>
      </c>
      <c r="O3523" s="1">
        <v>45292</v>
      </c>
      <c r="Q3523" s="1">
        <v>46174</v>
      </c>
      <c r="R3523" s="2">
        <v>56.53</v>
      </c>
      <c r="S3523">
        <v>1</v>
      </c>
      <c r="T3523" t="s">
        <v>58</v>
      </c>
      <c r="U3523" t="s">
        <v>141</v>
      </c>
      <c r="V3523" s="3">
        <v>0.06</v>
      </c>
      <c r="W3523" s="2">
        <v>0</v>
      </c>
      <c r="X3523">
        <v>0</v>
      </c>
      <c r="Y3523" t="s">
        <v>142</v>
      </c>
      <c r="Z3523" t="s">
        <v>143</v>
      </c>
      <c r="AA3523">
        <v>0</v>
      </c>
      <c r="AB3523" s="2">
        <v>0</v>
      </c>
      <c r="AC3523" s="2">
        <v>0</v>
      </c>
      <c r="AD3523" s="3">
        <v>0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s="2">
        <v>0</v>
      </c>
      <c r="AK3523" s="2">
        <v>0</v>
      </c>
      <c r="AL3523" s="2">
        <v>0</v>
      </c>
      <c r="AM3523" s="2">
        <v>3.39</v>
      </c>
      <c r="AN3523" s="2">
        <v>3.39</v>
      </c>
      <c r="AO3523" s="2">
        <v>0</v>
      </c>
      <c r="AP3523" s="2">
        <v>0</v>
      </c>
      <c r="AQ3523" s="2">
        <v>0</v>
      </c>
    </row>
    <row r="3524" spans="1:43" x14ac:dyDescent="0.25">
      <c r="A3524" s="1">
        <v>46146</v>
      </c>
      <c r="B3524" t="s">
        <v>48</v>
      </c>
      <c r="C3524">
        <v>649163</v>
      </c>
      <c r="D3524">
        <v>2020862649</v>
      </c>
      <c r="E3524" t="s">
        <v>1510</v>
      </c>
      <c r="F3524" t="s">
        <v>241</v>
      </c>
      <c r="G3524" t="s">
        <v>51</v>
      </c>
      <c r="H3524" t="s">
        <v>213</v>
      </c>
      <c r="I3524" t="s">
        <v>1796</v>
      </c>
      <c r="J3524" t="s">
        <v>1797</v>
      </c>
      <c r="K3524">
        <v>673059</v>
      </c>
      <c r="L3524" t="s">
        <v>90</v>
      </c>
      <c r="M3524" t="s">
        <v>91</v>
      </c>
      <c r="N3524" t="s">
        <v>57</v>
      </c>
      <c r="O3524" s="1">
        <v>45292</v>
      </c>
      <c r="Q3524" s="1">
        <v>46174</v>
      </c>
      <c r="R3524" s="2">
        <v>45.28</v>
      </c>
      <c r="S3524">
        <v>1</v>
      </c>
      <c r="T3524" t="s">
        <v>58</v>
      </c>
      <c r="U3524" t="s">
        <v>141</v>
      </c>
      <c r="V3524" s="3">
        <v>0.06</v>
      </c>
      <c r="W3524" s="2">
        <v>0</v>
      </c>
      <c r="X3524">
        <v>0</v>
      </c>
      <c r="Y3524" t="s">
        <v>142</v>
      </c>
      <c r="Z3524" t="s">
        <v>143</v>
      </c>
      <c r="AA3524">
        <v>0</v>
      </c>
      <c r="AB3524" s="2">
        <v>0</v>
      </c>
      <c r="AC3524" s="2">
        <v>0</v>
      </c>
      <c r="AD3524" s="3">
        <v>0</v>
      </c>
      <c r="AE3524" s="2">
        <v>0</v>
      </c>
      <c r="AF3524" s="2">
        <v>0</v>
      </c>
      <c r="AG3524" s="2">
        <v>0</v>
      </c>
      <c r="AH3524" s="2">
        <v>0</v>
      </c>
      <c r="AI3524" s="2">
        <v>0</v>
      </c>
      <c r="AJ3524" s="2">
        <v>0</v>
      </c>
      <c r="AK3524" s="2">
        <v>0</v>
      </c>
      <c r="AL3524" s="2">
        <v>0</v>
      </c>
      <c r="AM3524" s="2">
        <v>2.72</v>
      </c>
      <c r="AN3524" s="2">
        <v>2.72</v>
      </c>
      <c r="AO3524" s="2">
        <v>0</v>
      </c>
      <c r="AP3524" s="2">
        <v>0</v>
      </c>
      <c r="AQ3524" s="2">
        <v>0</v>
      </c>
    </row>
    <row r="3525" spans="1:43" x14ac:dyDescent="0.25">
      <c r="A3525" s="1">
        <v>46146</v>
      </c>
      <c r="B3525" t="s">
        <v>48</v>
      </c>
      <c r="C3525">
        <v>649163</v>
      </c>
      <c r="D3525">
        <v>2020869140</v>
      </c>
      <c r="E3525" t="s">
        <v>2303</v>
      </c>
      <c r="F3525" t="s">
        <v>2304</v>
      </c>
      <c r="G3525" t="s">
        <v>51</v>
      </c>
      <c r="H3525" t="s">
        <v>87</v>
      </c>
      <c r="I3525" t="s">
        <v>1796</v>
      </c>
      <c r="J3525" t="s">
        <v>1797</v>
      </c>
      <c r="K3525">
        <v>673059</v>
      </c>
      <c r="L3525" t="s">
        <v>90</v>
      </c>
      <c r="M3525" t="s">
        <v>91</v>
      </c>
      <c r="N3525" t="s">
        <v>57</v>
      </c>
      <c r="O3525" s="1">
        <v>45261</v>
      </c>
      <c r="Q3525" s="1">
        <v>46174</v>
      </c>
      <c r="R3525" s="2">
        <v>26.05</v>
      </c>
      <c r="S3525">
        <v>1</v>
      </c>
      <c r="T3525" t="s">
        <v>58</v>
      </c>
      <c r="U3525" t="s">
        <v>141</v>
      </c>
      <c r="V3525" s="3">
        <v>0.06</v>
      </c>
      <c r="W3525" s="2">
        <v>0</v>
      </c>
      <c r="X3525">
        <v>0</v>
      </c>
      <c r="Y3525" t="s">
        <v>142</v>
      </c>
      <c r="Z3525" t="s">
        <v>143</v>
      </c>
      <c r="AA3525">
        <v>0</v>
      </c>
      <c r="AB3525" s="2">
        <v>0</v>
      </c>
      <c r="AC3525" s="2">
        <v>0</v>
      </c>
      <c r="AD3525" s="3">
        <v>0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2">
        <v>0</v>
      </c>
      <c r="AK3525" s="2">
        <v>0</v>
      </c>
      <c r="AL3525" s="2">
        <v>0</v>
      </c>
      <c r="AM3525" s="2">
        <v>1.56</v>
      </c>
      <c r="AN3525" s="2">
        <v>1.56</v>
      </c>
      <c r="AO3525" s="2">
        <v>0</v>
      </c>
      <c r="AP3525" s="2">
        <v>0</v>
      </c>
      <c r="AQ3525" s="2">
        <v>0</v>
      </c>
    </row>
    <row r="3526" spans="1:43" x14ac:dyDescent="0.25">
      <c r="A3526" s="1">
        <v>46146</v>
      </c>
      <c r="B3526" t="s">
        <v>48</v>
      </c>
      <c r="C3526">
        <v>649163</v>
      </c>
      <c r="D3526">
        <v>2020910217</v>
      </c>
      <c r="E3526" t="s">
        <v>2998</v>
      </c>
      <c r="F3526" t="s">
        <v>342</v>
      </c>
      <c r="G3526" t="s">
        <v>51</v>
      </c>
      <c r="H3526" t="s">
        <v>52</v>
      </c>
      <c r="I3526" t="s">
        <v>1796</v>
      </c>
      <c r="J3526" t="s">
        <v>1797</v>
      </c>
      <c r="K3526">
        <v>649247</v>
      </c>
      <c r="L3526" t="s">
        <v>65</v>
      </c>
      <c r="M3526" t="s">
        <v>66</v>
      </c>
      <c r="N3526" t="s">
        <v>57</v>
      </c>
      <c r="O3526" s="1">
        <v>45292</v>
      </c>
      <c r="Q3526" s="1">
        <v>46174</v>
      </c>
      <c r="R3526" s="2">
        <v>115.22</v>
      </c>
      <c r="S3526">
        <v>1</v>
      </c>
      <c r="T3526" t="s">
        <v>58</v>
      </c>
      <c r="U3526" t="s">
        <v>141</v>
      </c>
      <c r="V3526" s="3">
        <v>0.06</v>
      </c>
      <c r="W3526" s="2">
        <v>0</v>
      </c>
      <c r="X3526">
        <v>0</v>
      </c>
      <c r="Y3526" t="s">
        <v>142</v>
      </c>
      <c r="Z3526" t="s">
        <v>143</v>
      </c>
      <c r="AA3526">
        <v>0</v>
      </c>
      <c r="AB3526" s="2">
        <v>0</v>
      </c>
      <c r="AC3526" s="2">
        <v>0</v>
      </c>
      <c r="AD3526" s="3">
        <v>0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s="2">
        <v>0</v>
      </c>
      <c r="AK3526" s="2">
        <v>0</v>
      </c>
      <c r="AL3526" s="2">
        <v>0</v>
      </c>
      <c r="AM3526" s="2">
        <v>6.91</v>
      </c>
      <c r="AN3526" s="2">
        <v>6.91</v>
      </c>
      <c r="AO3526" s="2">
        <v>0</v>
      </c>
      <c r="AP3526" s="2">
        <v>0</v>
      </c>
      <c r="AQ3526" s="2">
        <v>0</v>
      </c>
    </row>
    <row r="3527" spans="1:43" x14ac:dyDescent="0.25">
      <c r="A3527" s="1">
        <v>46146</v>
      </c>
      <c r="B3527" t="s">
        <v>48</v>
      </c>
      <c r="C3527">
        <v>649163</v>
      </c>
      <c r="D3527">
        <v>2020950690</v>
      </c>
      <c r="E3527" t="s">
        <v>991</v>
      </c>
      <c r="F3527" t="s">
        <v>155</v>
      </c>
      <c r="G3527" t="s">
        <v>51</v>
      </c>
      <c r="H3527" t="s">
        <v>52</v>
      </c>
      <c r="I3527" t="s">
        <v>1796</v>
      </c>
      <c r="J3527" t="s">
        <v>1797</v>
      </c>
      <c r="K3527">
        <v>649164</v>
      </c>
      <c r="L3527" t="s">
        <v>146</v>
      </c>
      <c r="M3527" t="s">
        <v>147</v>
      </c>
      <c r="N3527" t="s">
        <v>57</v>
      </c>
      <c r="O3527" s="1">
        <v>45292</v>
      </c>
      <c r="Q3527" s="1">
        <v>46174</v>
      </c>
      <c r="R3527" s="2">
        <v>134.52000000000001</v>
      </c>
      <c r="S3527">
        <v>1</v>
      </c>
      <c r="T3527" t="s">
        <v>58</v>
      </c>
      <c r="U3527" t="s">
        <v>141</v>
      </c>
      <c r="V3527" s="3">
        <v>0.06</v>
      </c>
      <c r="W3527" s="2">
        <v>0</v>
      </c>
      <c r="X3527">
        <v>0</v>
      </c>
      <c r="Y3527" t="s">
        <v>142</v>
      </c>
      <c r="Z3527" t="s">
        <v>143</v>
      </c>
      <c r="AA3527">
        <v>0</v>
      </c>
      <c r="AB3527" s="2">
        <v>0</v>
      </c>
      <c r="AC3527" s="2">
        <v>0</v>
      </c>
      <c r="AD3527" s="3">
        <v>0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J3527" s="2">
        <v>0</v>
      </c>
      <c r="AK3527" s="2">
        <v>0</v>
      </c>
      <c r="AL3527" s="2">
        <v>0</v>
      </c>
      <c r="AM3527" s="2">
        <v>8.07</v>
      </c>
      <c r="AN3527" s="2">
        <v>8.07</v>
      </c>
      <c r="AO3527" s="2">
        <v>0</v>
      </c>
      <c r="AP3527" s="2">
        <v>0</v>
      </c>
      <c r="AQ3527" s="2">
        <v>0</v>
      </c>
    </row>
    <row r="3528" spans="1:43" x14ac:dyDescent="0.25">
      <c r="A3528" s="1">
        <v>46146</v>
      </c>
      <c r="B3528" t="s">
        <v>48</v>
      </c>
      <c r="C3528">
        <v>649163</v>
      </c>
      <c r="D3528">
        <v>2020953073</v>
      </c>
      <c r="E3528" t="s">
        <v>2999</v>
      </c>
      <c r="F3528" t="s">
        <v>145</v>
      </c>
      <c r="G3528" t="s">
        <v>51</v>
      </c>
      <c r="H3528" t="s">
        <v>161</v>
      </c>
      <c r="I3528" t="s">
        <v>1796</v>
      </c>
      <c r="J3528" t="s">
        <v>1797</v>
      </c>
      <c r="K3528">
        <v>673059</v>
      </c>
      <c r="L3528" t="s">
        <v>90</v>
      </c>
      <c r="M3528" t="s">
        <v>91</v>
      </c>
      <c r="N3528" t="s">
        <v>57</v>
      </c>
      <c r="O3528" s="1">
        <v>45292</v>
      </c>
      <c r="Q3528" s="1">
        <v>46174</v>
      </c>
      <c r="R3528" s="2">
        <v>85.6</v>
      </c>
      <c r="S3528">
        <v>1</v>
      </c>
      <c r="T3528" t="s">
        <v>58</v>
      </c>
      <c r="U3528" t="s">
        <v>141</v>
      </c>
      <c r="V3528" s="3">
        <v>0.06</v>
      </c>
      <c r="W3528" s="2">
        <v>0</v>
      </c>
      <c r="X3528">
        <v>0</v>
      </c>
      <c r="Y3528" t="s">
        <v>142</v>
      </c>
      <c r="Z3528" t="s">
        <v>143</v>
      </c>
      <c r="AA3528">
        <v>0</v>
      </c>
      <c r="AB3528" s="2">
        <v>0</v>
      </c>
      <c r="AC3528" s="2">
        <v>0</v>
      </c>
      <c r="AD3528" s="3">
        <v>0</v>
      </c>
      <c r="AE3528" s="2">
        <v>0</v>
      </c>
      <c r="AF3528" s="2">
        <v>0</v>
      </c>
      <c r="AG3528" s="2">
        <v>0</v>
      </c>
      <c r="AH3528" s="2">
        <v>0</v>
      </c>
      <c r="AI3528" s="2">
        <v>0</v>
      </c>
      <c r="AJ3528" s="2">
        <v>0</v>
      </c>
      <c r="AK3528" s="2">
        <v>0</v>
      </c>
      <c r="AL3528" s="2">
        <v>0</v>
      </c>
      <c r="AM3528" s="2">
        <v>5.14</v>
      </c>
      <c r="AN3528" s="2">
        <v>5.14</v>
      </c>
      <c r="AO3528" s="2">
        <v>0</v>
      </c>
      <c r="AP3528" s="2">
        <v>0</v>
      </c>
      <c r="AQ3528" s="2">
        <v>0</v>
      </c>
    </row>
    <row r="3529" spans="1:43" x14ac:dyDescent="0.25">
      <c r="A3529" s="1">
        <v>46146</v>
      </c>
      <c r="B3529" t="s">
        <v>48</v>
      </c>
      <c r="C3529">
        <v>649163</v>
      </c>
      <c r="D3529">
        <v>2020953695</v>
      </c>
      <c r="E3529" t="s">
        <v>3000</v>
      </c>
      <c r="F3529" t="s">
        <v>1294</v>
      </c>
      <c r="G3529" t="s">
        <v>51</v>
      </c>
      <c r="H3529" t="s">
        <v>52</v>
      </c>
      <c r="I3529" t="s">
        <v>1796</v>
      </c>
      <c r="J3529" t="s">
        <v>1797</v>
      </c>
      <c r="K3529">
        <v>728134</v>
      </c>
      <c r="L3529" t="s">
        <v>1308</v>
      </c>
      <c r="M3529" t="s">
        <v>404</v>
      </c>
      <c r="N3529" t="s">
        <v>57</v>
      </c>
      <c r="O3529" s="1">
        <v>45261</v>
      </c>
      <c r="Q3529" s="1">
        <v>46174</v>
      </c>
      <c r="R3529" s="2">
        <v>30.12</v>
      </c>
      <c r="S3529">
        <v>1</v>
      </c>
      <c r="T3529" t="s">
        <v>58</v>
      </c>
      <c r="U3529" t="s">
        <v>141</v>
      </c>
      <c r="V3529" s="3">
        <v>0.06</v>
      </c>
      <c r="W3529" s="2">
        <v>0</v>
      </c>
      <c r="X3529">
        <v>0</v>
      </c>
      <c r="Y3529" t="s">
        <v>142</v>
      </c>
      <c r="Z3529" t="s">
        <v>143</v>
      </c>
      <c r="AA3529">
        <v>0</v>
      </c>
      <c r="AB3529" s="2">
        <v>0</v>
      </c>
      <c r="AC3529" s="2">
        <v>0</v>
      </c>
      <c r="AD3529" s="3">
        <v>0</v>
      </c>
      <c r="AE3529" s="2">
        <v>0</v>
      </c>
      <c r="AF3529" s="2">
        <v>0</v>
      </c>
      <c r="AG3529" s="2">
        <v>0</v>
      </c>
      <c r="AH3529" s="2">
        <v>0</v>
      </c>
      <c r="AI3529" s="2">
        <v>0</v>
      </c>
      <c r="AJ3529" s="2">
        <v>0</v>
      </c>
      <c r="AK3529" s="2">
        <v>0</v>
      </c>
      <c r="AL3529" s="2">
        <v>0</v>
      </c>
      <c r="AM3529" s="2">
        <v>1.81</v>
      </c>
      <c r="AN3529" s="2">
        <v>1.81</v>
      </c>
      <c r="AO3529" s="2">
        <v>0</v>
      </c>
      <c r="AP3529" s="2">
        <v>0</v>
      </c>
      <c r="AQ3529" s="2">
        <v>0</v>
      </c>
    </row>
    <row r="3530" spans="1:43" x14ac:dyDescent="0.25">
      <c r="A3530" s="1">
        <v>46146</v>
      </c>
      <c r="B3530" t="s">
        <v>48</v>
      </c>
      <c r="C3530">
        <v>649163</v>
      </c>
      <c r="D3530">
        <v>2020979951</v>
      </c>
      <c r="E3530" t="s">
        <v>3001</v>
      </c>
      <c r="F3530" t="s">
        <v>328</v>
      </c>
      <c r="G3530" t="s">
        <v>51</v>
      </c>
      <c r="H3530" t="s">
        <v>52</v>
      </c>
      <c r="I3530" t="s">
        <v>1796</v>
      </c>
      <c r="J3530" t="s">
        <v>1797</v>
      </c>
      <c r="K3530">
        <v>702406</v>
      </c>
      <c r="L3530" t="s">
        <v>766</v>
      </c>
      <c r="M3530" t="s">
        <v>767</v>
      </c>
      <c r="N3530" t="s">
        <v>57</v>
      </c>
      <c r="O3530" s="1">
        <v>45262</v>
      </c>
      <c r="Q3530" s="1">
        <v>46175</v>
      </c>
      <c r="R3530" s="2">
        <v>49.12</v>
      </c>
      <c r="S3530">
        <v>1</v>
      </c>
      <c r="T3530" t="s">
        <v>58</v>
      </c>
      <c r="U3530" t="s">
        <v>141</v>
      </c>
      <c r="V3530" s="3">
        <v>0.06</v>
      </c>
      <c r="W3530" s="2">
        <v>0</v>
      </c>
      <c r="X3530">
        <v>0</v>
      </c>
      <c r="Y3530" t="s">
        <v>142</v>
      </c>
      <c r="Z3530" t="s">
        <v>143</v>
      </c>
      <c r="AA3530">
        <v>0</v>
      </c>
      <c r="AB3530" s="2">
        <v>0</v>
      </c>
      <c r="AC3530" s="2">
        <v>0</v>
      </c>
      <c r="AD3530" s="3">
        <v>0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s="2">
        <v>0</v>
      </c>
      <c r="AK3530" s="2">
        <v>0</v>
      </c>
      <c r="AL3530" s="2">
        <v>0</v>
      </c>
      <c r="AM3530" s="2">
        <v>2.95</v>
      </c>
      <c r="AN3530" s="2">
        <v>2.95</v>
      </c>
      <c r="AO3530" s="2">
        <v>0</v>
      </c>
      <c r="AP3530" s="2">
        <v>0</v>
      </c>
      <c r="AQ3530" s="2">
        <v>0</v>
      </c>
    </row>
    <row r="3531" spans="1:43" x14ac:dyDescent="0.25">
      <c r="A3531" s="1">
        <v>46146</v>
      </c>
      <c r="B3531" t="s">
        <v>48</v>
      </c>
      <c r="C3531">
        <v>649163</v>
      </c>
      <c r="D3531">
        <v>2021020941</v>
      </c>
      <c r="E3531" t="s">
        <v>1515</v>
      </c>
      <c r="F3531" t="s">
        <v>1516</v>
      </c>
      <c r="G3531" t="s">
        <v>51</v>
      </c>
      <c r="H3531" t="s">
        <v>52</v>
      </c>
      <c r="I3531" t="s">
        <v>1796</v>
      </c>
      <c r="J3531" t="s">
        <v>1797</v>
      </c>
      <c r="K3531">
        <v>649247</v>
      </c>
      <c r="L3531" t="s">
        <v>65</v>
      </c>
      <c r="M3531" t="s">
        <v>66</v>
      </c>
      <c r="N3531" t="s">
        <v>57</v>
      </c>
      <c r="O3531" s="1">
        <v>45292</v>
      </c>
      <c r="Q3531" s="1">
        <v>46174</v>
      </c>
      <c r="R3531" s="2">
        <v>44.98</v>
      </c>
      <c r="S3531">
        <v>1</v>
      </c>
      <c r="T3531" t="s">
        <v>58</v>
      </c>
      <c r="U3531" t="s">
        <v>141</v>
      </c>
      <c r="V3531" s="3">
        <v>0.06</v>
      </c>
      <c r="W3531" s="2">
        <v>0</v>
      </c>
      <c r="X3531">
        <v>0</v>
      </c>
      <c r="Y3531" t="s">
        <v>142</v>
      </c>
      <c r="Z3531" t="s">
        <v>143</v>
      </c>
      <c r="AA3531">
        <v>0</v>
      </c>
      <c r="AB3531" s="2">
        <v>0</v>
      </c>
      <c r="AC3531" s="2">
        <v>0</v>
      </c>
      <c r="AD3531" s="3">
        <v>0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J3531" s="2">
        <v>0</v>
      </c>
      <c r="AK3531" s="2">
        <v>0</v>
      </c>
      <c r="AL3531" s="2">
        <v>0</v>
      </c>
      <c r="AM3531" s="2">
        <v>2.7</v>
      </c>
      <c r="AN3531" s="2">
        <v>2.7</v>
      </c>
      <c r="AO3531" s="2">
        <v>0</v>
      </c>
      <c r="AP3531" s="2">
        <v>0</v>
      </c>
      <c r="AQ3531" s="2">
        <v>0</v>
      </c>
    </row>
    <row r="3532" spans="1:43" x14ac:dyDescent="0.25">
      <c r="A3532" s="1">
        <v>46146</v>
      </c>
      <c r="B3532" t="s">
        <v>48</v>
      </c>
      <c r="C3532">
        <v>649163</v>
      </c>
      <c r="D3532">
        <v>2021028327</v>
      </c>
      <c r="E3532" t="s">
        <v>952</v>
      </c>
      <c r="F3532" t="s">
        <v>953</v>
      </c>
      <c r="G3532" t="s">
        <v>51</v>
      </c>
      <c r="H3532" t="s">
        <v>87</v>
      </c>
      <c r="I3532" t="s">
        <v>1796</v>
      </c>
      <c r="J3532" t="s">
        <v>1797</v>
      </c>
      <c r="K3532">
        <v>673059</v>
      </c>
      <c r="L3532" t="s">
        <v>90</v>
      </c>
      <c r="M3532" t="s">
        <v>91</v>
      </c>
      <c r="N3532" t="s">
        <v>57</v>
      </c>
      <c r="O3532" s="1">
        <v>45292</v>
      </c>
      <c r="Q3532" s="1">
        <v>46174</v>
      </c>
      <c r="R3532" s="2">
        <v>82.77</v>
      </c>
      <c r="S3532">
        <v>1</v>
      </c>
      <c r="T3532" t="s">
        <v>58</v>
      </c>
      <c r="U3532" t="s">
        <v>141</v>
      </c>
      <c r="V3532" s="3">
        <v>0.06</v>
      </c>
      <c r="W3532" s="2">
        <v>0</v>
      </c>
      <c r="X3532">
        <v>0</v>
      </c>
      <c r="Y3532" t="s">
        <v>142</v>
      </c>
      <c r="Z3532" t="s">
        <v>143</v>
      </c>
      <c r="AA3532">
        <v>0</v>
      </c>
      <c r="AB3532" s="2">
        <v>0</v>
      </c>
      <c r="AC3532" s="2">
        <v>0</v>
      </c>
      <c r="AD3532" s="3">
        <v>0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s="2">
        <v>0</v>
      </c>
      <c r="AK3532" s="2">
        <v>0</v>
      </c>
      <c r="AL3532" s="2">
        <v>0</v>
      </c>
      <c r="AM3532" s="2">
        <v>4.97</v>
      </c>
      <c r="AN3532" s="2">
        <v>4.97</v>
      </c>
      <c r="AO3532" s="2">
        <v>0</v>
      </c>
      <c r="AP3532" s="2">
        <v>0</v>
      </c>
      <c r="AQ3532" s="2">
        <v>0</v>
      </c>
    </row>
    <row r="3533" spans="1:43" x14ac:dyDescent="0.25">
      <c r="A3533" s="1">
        <v>46146</v>
      </c>
      <c r="B3533" t="s">
        <v>48</v>
      </c>
      <c r="C3533">
        <v>649163</v>
      </c>
      <c r="D3533">
        <v>2021039441</v>
      </c>
      <c r="E3533" t="s">
        <v>954</v>
      </c>
      <c r="F3533" t="s">
        <v>319</v>
      </c>
      <c r="G3533" t="s">
        <v>51</v>
      </c>
      <c r="H3533" t="s">
        <v>213</v>
      </c>
      <c r="I3533" t="s">
        <v>1796</v>
      </c>
      <c r="J3533" t="s">
        <v>1797</v>
      </c>
      <c r="K3533">
        <v>673059</v>
      </c>
      <c r="L3533" t="s">
        <v>90</v>
      </c>
      <c r="M3533" t="s">
        <v>91</v>
      </c>
      <c r="N3533" t="s">
        <v>57</v>
      </c>
      <c r="O3533" s="1">
        <v>45292</v>
      </c>
      <c r="Q3533" s="1">
        <v>46174</v>
      </c>
      <c r="R3533" s="2">
        <v>37.130000000000003</v>
      </c>
      <c r="S3533">
        <v>1</v>
      </c>
      <c r="T3533" t="s">
        <v>58</v>
      </c>
      <c r="U3533" t="s">
        <v>141</v>
      </c>
      <c r="V3533" s="3">
        <v>0.06</v>
      </c>
      <c r="W3533" s="2">
        <v>0</v>
      </c>
      <c r="X3533">
        <v>0</v>
      </c>
      <c r="Y3533" t="s">
        <v>142</v>
      </c>
      <c r="Z3533" t="s">
        <v>143</v>
      </c>
      <c r="AA3533">
        <v>0</v>
      </c>
      <c r="AB3533" s="2">
        <v>0</v>
      </c>
      <c r="AC3533" s="2">
        <v>0</v>
      </c>
      <c r="AD3533" s="3">
        <v>0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s="2">
        <v>0</v>
      </c>
      <c r="AK3533" s="2">
        <v>0</v>
      </c>
      <c r="AL3533" s="2">
        <v>0</v>
      </c>
      <c r="AM3533" s="2">
        <v>2.23</v>
      </c>
      <c r="AN3533" s="2">
        <v>2.23</v>
      </c>
      <c r="AO3533" s="2">
        <v>0</v>
      </c>
      <c r="AP3533" s="2">
        <v>0</v>
      </c>
      <c r="AQ3533" s="2">
        <v>0</v>
      </c>
    </row>
    <row r="3534" spans="1:43" x14ac:dyDescent="0.25">
      <c r="A3534" s="1">
        <v>46146</v>
      </c>
      <c r="B3534" t="s">
        <v>48</v>
      </c>
      <c r="C3534">
        <v>649163</v>
      </c>
      <c r="D3534">
        <v>2021166028</v>
      </c>
      <c r="E3534" t="s">
        <v>3002</v>
      </c>
      <c r="F3534" t="s">
        <v>916</v>
      </c>
      <c r="G3534" t="s">
        <v>51</v>
      </c>
      <c r="H3534" t="s">
        <v>52</v>
      </c>
      <c r="I3534" t="s">
        <v>1796</v>
      </c>
      <c r="J3534" t="s">
        <v>1797</v>
      </c>
      <c r="K3534">
        <v>728134</v>
      </c>
      <c r="L3534" t="s">
        <v>1308</v>
      </c>
      <c r="M3534" t="s">
        <v>404</v>
      </c>
      <c r="N3534" t="s">
        <v>57</v>
      </c>
      <c r="O3534" s="1">
        <v>45292</v>
      </c>
      <c r="Q3534" s="1">
        <v>46174</v>
      </c>
      <c r="R3534" s="2">
        <v>60.89</v>
      </c>
      <c r="S3534">
        <v>1</v>
      </c>
      <c r="T3534" t="s">
        <v>58</v>
      </c>
      <c r="U3534" t="s">
        <v>141</v>
      </c>
      <c r="V3534" s="3">
        <v>0.06</v>
      </c>
      <c r="W3534" s="2">
        <v>0</v>
      </c>
      <c r="X3534">
        <v>0</v>
      </c>
      <c r="Y3534" t="s">
        <v>142</v>
      </c>
      <c r="Z3534" t="s">
        <v>143</v>
      </c>
      <c r="AA3534">
        <v>0</v>
      </c>
      <c r="AB3534" s="2">
        <v>0</v>
      </c>
      <c r="AC3534" s="2">
        <v>0</v>
      </c>
      <c r="AD3534" s="3">
        <v>0</v>
      </c>
      <c r="AE3534" s="2">
        <v>0</v>
      </c>
      <c r="AF3534" s="2">
        <v>0</v>
      </c>
      <c r="AG3534" s="2">
        <v>0</v>
      </c>
      <c r="AH3534" s="2">
        <v>0</v>
      </c>
      <c r="AI3534" s="2">
        <v>0</v>
      </c>
      <c r="AJ3534" s="2">
        <v>0</v>
      </c>
      <c r="AK3534" s="2">
        <v>0</v>
      </c>
      <c r="AL3534" s="2">
        <v>0</v>
      </c>
      <c r="AM3534" s="2">
        <v>3.65</v>
      </c>
      <c r="AN3534" s="2">
        <v>3.65</v>
      </c>
      <c r="AO3534" s="2">
        <v>0</v>
      </c>
      <c r="AP3534" s="2">
        <v>0</v>
      </c>
      <c r="AQ3534" s="2">
        <v>0</v>
      </c>
    </row>
    <row r="3535" spans="1:43" x14ac:dyDescent="0.25">
      <c r="A3535" s="1">
        <v>46146</v>
      </c>
      <c r="B3535" t="s">
        <v>48</v>
      </c>
      <c r="C3535">
        <v>649163</v>
      </c>
      <c r="D3535">
        <v>2021166865</v>
      </c>
      <c r="E3535" t="s">
        <v>3003</v>
      </c>
      <c r="F3535" t="s">
        <v>3004</v>
      </c>
      <c r="G3535" t="s">
        <v>51</v>
      </c>
      <c r="H3535" t="s">
        <v>871</v>
      </c>
      <c r="I3535" t="s">
        <v>1796</v>
      </c>
      <c r="J3535" t="s">
        <v>1797</v>
      </c>
      <c r="K3535">
        <v>652037</v>
      </c>
      <c r="L3535" t="s">
        <v>152</v>
      </c>
      <c r="M3535" t="s">
        <v>153</v>
      </c>
      <c r="N3535" t="s">
        <v>57</v>
      </c>
      <c r="O3535" s="1">
        <v>45292</v>
      </c>
      <c r="Q3535" s="1">
        <v>46174</v>
      </c>
      <c r="R3535" s="2">
        <v>35.06</v>
      </c>
      <c r="S3535">
        <v>1</v>
      </c>
      <c r="T3535" t="s">
        <v>58</v>
      </c>
      <c r="U3535" t="s">
        <v>141</v>
      </c>
      <c r="V3535" s="3">
        <v>0.06</v>
      </c>
      <c r="W3535" s="2">
        <v>0</v>
      </c>
      <c r="X3535">
        <v>0</v>
      </c>
      <c r="Y3535" t="s">
        <v>142</v>
      </c>
      <c r="Z3535" t="s">
        <v>143</v>
      </c>
      <c r="AA3535">
        <v>0</v>
      </c>
      <c r="AB3535" s="2">
        <v>0</v>
      </c>
      <c r="AC3535" s="2">
        <v>0</v>
      </c>
      <c r="AD3535" s="3">
        <v>0</v>
      </c>
      <c r="AE3535" s="2">
        <v>0</v>
      </c>
      <c r="AF3535" s="2">
        <v>0</v>
      </c>
      <c r="AG3535" s="2">
        <v>0</v>
      </c>
      <c r="AH3535" s="2">
        <v>0</v>
      </c>
      <c r="AI3535" s="2">
        <v>0</v>
      </c>
      <c r="AJ3535" s="2">
        <v>0</v>
      </c>
      <c r="AK3535" s="2">
        <v>0</v>
      </c>
      <c r="AL3535" s="2">
        <v>0</v>
      </c>
      <c r="AM3535" s="2">
        <v>2.1</v>
      </c>
      <c r="AN3535" s="2">
        <v>2.1</v>
      </c>
      <c r="AO3535" s="2">
        <v>0</v>
      </c>
      <c r="AP3535" s="2">
        <v>0</v>
      </c>
      <c r="AQ3535" s="2">
        <v>0</v>
      </c>
    </row>
    <row r="3536" spans="1:43" x14ac:dyDescent="0.25">
      <c r="A3536" s="1">
        <v>46146</v>
      </c>
      <c r="B3536" t="s">
        <v>48</v>
      </c>
      <c r="C3536">
        <v>649163</v>
      </c>
      <c r="D3536">
        <v>2021225995</v>
      </c>
      <c r="E3536" t="s">
        <v>3005</v>
      </c>
      <c r="F3536" t="s">
        <v>1011</v>
      </c>
      <c r="G3536" t="s">
        <v>51</v>
      </c>
      <c r="H3536" t="s">
        <v>52</v>
      </c>
      <c r="I3536" t="s">
        <v>1796</v>
      </c>
      <c r="J3536" t="s">
        <v>1797</v>
      </c>
      <c r="K3536">
        <v>650794</v>
      </c>
      <c r="L3536" t="s">
        <v>152</v>
      </c>
      <c r="M3536" t="s">
        <v>599</v>
      </c>
      <c r="N3536" t="s">
        <v>57</v>
      </c>
      <c r="O3536" s="1">
        <v>45292</v>
      </c>
      <c r="Q3536" s="1">
        <v>46174</v>
      </c>
      <c r="R3536" s="2">
        <v>47.29</v>
      </c>
      <c r="S3536">
        <v>1</v>
      </c>
      <c r="T3536" t="s">
        <v>58</v>
      </c>
      <c r="U3536" t="s">
        <v>141</v>
      </c>
      <c r="V3536" s="3">
        <v>0.06</v>
      </c>
      <c r="W3536" s="2">
        <v>0</v>
      </c>
      <c r="X3536">
        <v>0</v>
      </c>
      <c r="Y3536" t="s">
        <v>142</v>
      </c>
      <c r="Z3536" t="s">
        <v>143</v>
      </c>
      <c r="AA3536">
        <v>0</v>
      </c>
      <c r="AB3536" s="2">
        <v>0</v>
      </c>
      <c r="AC3536" s="2">
        <v>0</v>
      </c>
      <c r="AD3536" s="3">
        <v>0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s="2">
        <v>0</v>
      </c>
      <c r="AK3536" s="2">
        <v>0</v>
      </c>
      <c r="AL3536" s="2">
        <v>0</v>
      </c>
      <c r="AM3536" s="2">
        <v>2.84</v>
      </c>
      <c r="AN3536" s="2">
        <v>2.84</v>
      </c>
      <c r="AO3536" s="2">
        <v>0</v>
      </c>
      <c r="AP3536" s="2">
        <v>0</v>
      </c>
      <c r="AQ3536" s="2">
        <v>0</v>
      </c>
    </row>
    <row r="3537" spans="1:43" x14ac:dyDescent="0.25">
      <c r="A3537" s="1">
        <v>46146</v>
      </c>
      <c r="B3537" t="s">
        <v>48</v>
      </c>
      <c r="C3537">
        <v>649163</v>
      </c>
      <c r="D3537">
        <v>2021231854</v>
      </c>
      <c r="E3537" t="s">
        <v>3006</v>
      </c>
      <c r="F3537" t="s">
        <v>236</v>
      </c>
      <c r="G3537" t="s">
        <v>51</v>
      </c>
      <c r="H3537" t="s">
        <v>52</v>
      </c>
      <c r="I3537" t="s">
        <v>1796</v>
      </c>
      <c r="J3537" t="s">
        <v>1797</v>
      </c>
      <c r="K3537">
        <v>650794</v>
      </c>
      <c r="L3537" t="s">
        <v>152</v>
      </c>
      <c r="M3537" t="s">
        <v>599</v>
      </c>
      <c r="N3537" t="s">
        <v>57</v>
      </c>
      <c r="O3537" s="1">
        <v>45292</v>
      </c>
      <c r="Q3537" s="1">
        <v>46174</v>
      </c>
      <c r="R3537" s="2">
        <v>47.29</v>
      </c>
      <c r="S3537">
        <v>1</v>
      </c>
      <c r="T3537" t="s">
        <v>58</v>
      </c>
      <c r="U3537" t="s">
        <v>141</v>
      </c>
      <c r="V3537" s="3">
        <v>0.06</v>
      </c>
      <c r="W3537" s="2">
        <v>0</v>
      </c>
      <c r="X3537">
        <v>0</v>
      </c>
      <c r="Y3537" t="s">
        <v>142</v>
      </c>
      <c r="Z3537" t="s">
        <v>143</v>
      </c>
      <c r="AA3537">
        <v>0</v>
      </c>
      <c r="AB3537" s="2">
        <v>0</v>
      </c>
      <c r="AC3537" s="2">
        <v>0</v>
      </c>
      <c r="AD3537" s="3">
        <v>0</v>
      </c>
      <c r="AE3537" s="2">
        <v>0</v>
      </c>
      <c r="AF3537" s="2">
        <v>0</v>
      </c>
      <c r="AG3537" s="2">
        <v>0</v>
      </c>
      <c r="AH3537" s="2">
        <v>0</v>
      </c>
      <c r="AI3537" s="2">
        <v>0</v>
      </c>
      <c r="AJ3537" s="2">
        <v>0</v>
      </c>
      <c r="AK3537" s="2">
        <v>0</v>
      </c>
      <c r="AL3537" s="2">
        <v>0</v>
      </c>
      <c r="AM3537" s="2">
        <v>2.84</v>
      </c>
      <c r="AN3537" s="2">
        <v>2.84</v>
      </c>
      <c r="AO3537" s="2">
        <v>0</v>
      </c>
      <c r="AP3537" s="2">
        <v>0</v>
      </c>
      <c r="AQ3537" s="2">
        <v>0</v>
      </c>
    </row>
    <row r="3538" spans="1:43" x14ac:dyDescent="0.25">
      <c r="A3538" s="1">
        <v>46146</v>
      </c>
      <c r="B3538" t="s">
        <v>48</v>
      </c>
      <c r="C3538">
        <v>649163</v>
      </c>
      <c r="D3538">
        <v>2021236694</v>
      </c>
      <c r="E3538" t="s">
        <v>968</v>
      </c>
      <c r="F3538" t="s">
        <v>969</v>
      </c>
      <c r="G3538" t="s">
        <v>51</v>
      </c>
      <c r="H3538" t="s">
        <v>188</v>
      </c>
      <c r="I3538" t="s">
        <v>1796</v>
      </c>
      <c r="J3538" t="s">
        <v>1797</v>
      </c>
      <c r="K3538">
        <v>673059</v>
      </c>
      <c r="L3538" t="s">
        <v>90</v>
      </c>
      <c r="M3538" t="s">
        <v>91</v>
      </c>
      <c r="N3538" t="s">
        <v>57</v>
      </c>
      <c r="O3538" s="1">
        <v>45292</v>
      </c>
      <c r="Q3538" s="1">
        <v>46174</v>
      </c>
      <c r="R3538" s="2">
        <v>61.03</v>
      </c>
      <c r="S3538">
        <v>1</v>
      </c>
      <c r="T3538" t="s">
        <v>58</v>
      </c>
      <c r="U3538" t="s">
        <v>141</v>
      </c>
      <c r="V3538" s="3">
        <v>0.06</v>
      </c>
      <c r="W3538" s="2">
        <v>0</v>
      </c>
      <c r="X3538">
        <v>0</v>
      </c>
      <c r="Y3538" t="s">
        <v>142</v>
      </c>
      <c r="Z3538" t="s">
        <v>143</v>
      </c>
      <c r="AA3538">
        <v>0</v>
      </c>
      <c r="AB3538" s="2">
        <v>0</v>
      </c>
      <c r="AC3538" s="2">
        <v>0</v>
      </c>
      <c r="AD3538" s="3">
        <v>0</v>
      </c>
      <c r="AE3538" s="2">
        <v>0</v>
      </c>
      <c r="AF3538" s="2">
        <v>0</v>
      </c>
      <c r="AG3538" s="2">
        <v>0</v>
      </c>
      <c r="AH3538" s="2">
        <v>0</v>
      </c>
      <c r="AI3538" s="2">
        <v>0</v>
      </c>
      <c r="AJ3538" s="2">
        <v>0</v>
      </c>
      <c r="AK3538" s="2">
        <v>0</v>
      </c>
      <c r="AL3538" s="2">
        <v>0</v>
      </c>
      <c r="AM3538" s="2">
        <v>3.66</v>
      </c>
      <c r="AN3538" s="2">
        <v>3.66</v>
      </c>
      <c r="AO3538" s="2">
        <v>0</v>
      </c>
      <c r="AP3538" s="2">
        <v>0</v>
      </c>
      <c r="AQ3538" s="2">
        <v>0</v>
      </c>
    </row>
    <row r="3539" spans="1:43" x14ac:dyDescent="0.25">
      <c r="A3539" s="1">
        <v>46146</v>
      </c>
      <c r="B3539" t="s">
        <v>48</v>
      </c>
      <c r="C3539">
        <v>649163</v>
      </c>
      <c r="D3539">
        <v>2021270859</v>
      </c>
      <c r="E3539" t="s">
        <v>970</v>
      </c>
      <c r="F3539" t="s">
        <v>972</v>
      </c>
      <c r="G3539" t="s">
        <v>51</v>
      </c>
      <c r="H3539" t="s">
        <v>113</v>
      </c>
      <c r="I3539" t="s">
        <v>1796</v>
      </c>
      <c r="J3539" t="s">
        <v>1797</v>
      </c>
      <c r="K3539">
        <v>651818</v>
      </c>
      <c r="L3539" t="s">
        <v>114</v>
      </c>
      <c r="M3539" t="s">
        <v>115</v>
      </c>
      <c r="N3539" t="s">
        <v>57</v>
      </c>
      <c r="O3539" s="1">
        <v>45292</v>
      </c>
      <c r="Q3539" s="1">
        <v>46174</v>
      </c>
      <c r="R3539" s="2">
        <v>59.07</v>
      </c>
      <c r="S3539">
        <v>1</v>
      </c>
      <c r="T3539" t="s">
        <v>58</v>
      </c>
      <c r="U3539" t="s">
        <v>141</v>
      </c>
      <c r="V3539" s="3">
        <v>0.06</v>
      </c>
      <c r="W3539" s="2">
        <v>0</v>
      </c>
      <c r="X3539">
        <v>0</v>
      </c>
      <c r="Y3539" t="s">
        <v>142</v>
      </c>
      <c r="Z3539" t="s">
        <v>143</v>
      </c>
      <c r="AA3539">
        <v>0</v>
      </c>
      <c r="AB3539" s="2">
        <v>0</v>
      </c>
      <c r="AC3539" s="2">
        <v>0</v>
      </c>
      <c r="AD3539" s="3">
        <v>0</v>
      </c>
      <c r="AE3539" s="2">
        <v>0</v>
      </c>
      <c r="AF3539" s="2">
        <v>0</v>
      </c>
      <c r="AG3539" s="2">
        <v>0</v>
      </c>
      <c r="AH3539" s="2">
        <v>0</v>
      </c>
      <c r="AI3539" s="2">
        <v>0</v>
      </c>
      <c r="AJ3539" s="2">
        <v>0</v>
      </c>
      <c r="AK3539" s="2">
        <v>0</v>
      </c>
      <c r="AL3539" s="2">
        <v>0</v>
      </c>
      <c r="AM3539" s="2">
        <v>3.54</v>
      </c>
      <c r="AN3539" s="2">
        <v>3.54</v>
      </c>
      <c r="AO3539" s="2">
        <v>0</v>
      </c>
      <c r="AP3539" s="2">
        <v>0</v>
      </c>
      <c r="AQ3539" s="2">
        <v>0</v>
      </c>
    </row>
    <row r="3540" spans="1:43" x14ac:dyDescent="0.25">
      <c r="A3540" s="1">
        <v>46146</v>
      </c>
      <c r="B3540" t="s">
        <v>48</v>
      </c>
      <c r="C3540">
        <v>649163</v>
      </c>
      <c r="D3540">
        <v>2021403980</v>
      </c>
      <c r="E3540" t="s">
        <v>3007</v>
      </c>
      <c r="F3540" t="s">
        <v>459</v>
      </c>
      <c r="G3540" t="s">
        <v>51</v>
      </c>
      <c r="H3540" t="s">
        <v>52</v>
      </c>
      <c r="I3540" t="s">
        <v>1796</v>
      </c>
      <c r="J3540" t="s">
        <v>1797</v>
      </c>
      <c r="K3540">
        <v>728134</v>
      </c>
      <c r="L3540" t="s">
        <v>1308</v>
      </c>
      <c r="M3540" t="s">
        <v>404</v>
      </c>
      <c r="N3540" t="s">
        <v>57</v>
      </c>
      <c r="O3540" s="1">
        <v>45323</v>
      </c>
      <c r="Q3540" s="1">
        <v>46174</v>
      </c>
      <c r="R3540" s="2">
        <v>49.98</v>
      </c>
      <c r="S3540">
        <v>1</v>
      </c>
      <c r="T3540" t="s">
        <v>58</v>
      </c>
      <c r="U3540" t="s">
        <v>141</v>
      </c>
      <c r="V3540" s="3">
        <v>0.06</v>
      </c>
      <c r="W3540" s="2">
        <v>0</v>
      </c>
      <c r="X3540">
        <v>0</v>
      </c>
      <c r="Y3540" t="s">
        <v>142</v>
      </c>
      <c r="Z3540" t="s">
        <v>143</v>
      </c>
      <c r="AA3540">
        <v>0</v>
      </c>
      <c r="AB3540" s="2">
        <v>0</v>
      </c>
      <c r="AC3540" s="2">
        <v>0</v>
      </c>
      <c r="AD3540" s="3">
        <v>0</v>
      </c>
      <c r="AE3540" s="2">
        <v>0</v>
      </c>
      <c r="AF3540" s="2">
        <v>0</v>
      </c>
      <c r="AG3540" s="2">
        <v>0</v>
      </c>
      <c r="AH3540" s="2">
        <v>0</v>
      </c>
      <c r="AI3540" s="2">
        <v>0</v>
      </c>
      <c r="AJ3540" s="2">
        <v>0</v>
      </c>
      <c r="AK3540" s="2">
        <v>0</v>
      </c>
      <c r="AL3540" s="2">
        <v>0</v>
      </c>
      <c r="AM3540" s="2">
        <v>3</v>
      </c>
      <c r="AN3540" s="2">
        <v>3</v>
      </c>
      <c r="AO3540" s="2">
        <v>0</v>
      </c>
      <c r="AP3540" s="2">
        <v>0</v>
      </c>
      <c r="AQ3540" s="2">
        <v>0</v>
      </c>
    </row>
    <row r="3541" spans="1:43" x14ac:dyDescent="0.25">
      <c r="A3541" s="1">
        <v>46146</v>
      </c>
      <c r="B3541" t="s">
        <v>48</v>
      </c>
      <c r="C3541">
        <v>649163</v>
      </c>
      <c r="D3541">
        <v>2021795829</v>
      </c>
      <c r="E3541" t="s">
        <v>3008</v>
      </c>
      <c r="F3541" t="s">
        <v>3009</v>
      </c>
      <c r="G3541" t="s">
        <v>51</v>
      </c>
      <c r="H3541" t="s">
        <v>52</v>
      </c>
      <c r="I3541" t="s">
        <v>1796</v>
      </c>
      <c r="J3541" t="s">
        <v>1797</v>
      </c>
      <c r="K3541">
        <v>650794</v>
      </c>
      <c r="L3541" t="s">
        <v>152</v>
      </c>
      <c r="M3541" t="s">
        <v>599</v>
      </c>
      <c r="N3541" t="s">
        <v>57</v>
      </c>
      <c r="O3541" s="1">
        <v>45352</v>
      </c>
      <c r="Q3541" s="1">
        <v>46174</v>
      </c>
      <c r="R3541" s="2">
        <v>84.11</v>
      </c>
      <c r="S3541">
        <v>1</v>
      </c>
      <c r="T3541" t="s">
        <v>58</v>
      </c>
      <c r="U3541" t="s">
        <v>141</v>
      </c>
      <c r="V3541" s="3">
        <v>0.06</v>
      </c>
      <c r="W3541" s="2">
        <v>0</v>
      </c>
      <c r="X3541">
        <v>0</v>
      </c>
      <c r="Y3541" t="s">
        <v>142</v>
      </c>
      <c r="Z3541" t="s">
        <v>143</v>
      </c>
      <c r="AA3541">
        <v>0</v>
      </c>
      <c r="AB3541" s="2">
        <v>0</v>
      </c>
      <c r="AC3541" s="2">
        <v>0</v>
      </c>
      <c r="AD3541" s="3">
        <v>0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s="2">
        <v>0</v>
      </c>
      <c r="AK3541" s="2">
        <v>0</v>
      </c>
      <c r="AL3541" s="2">
        <v>0</v>
      </c>
      <c r="AM3541" s="2">
        <v>5.05</v>
      </c>
      <c r="AN3541" s="2">
        <v>5.05</v>
      </c>
      <c r="AO3541" s="2">
        <v>0</v>
      </c>
      <c r="AP3541" s="2">
        <v>0</v>
      </c>
      <c r="AQ3541" s="2">
        <v>0</v>
      </c>
    </row>
    <row r="3542" spans="1:43" x14ac:dyDescent="0.25">
      <c r="A3542" s="1">
        <v>46146</v>
      </c>
      <c r="B3542" t="s">
        <v>48</v>
      </c>
      <c r="C3542">
        <v>649163</v>
      </c>
      <c r="D3542">
        <v>2021799014</v>
      </c>
      <c r="E3542" t="s">
        <v>975</v>
      </c>
      <c r="F3542" t="s">
        <v>976</v>
      </c>
      <c r="G3542" t="s">
        <v>51</v>
      </c>
      <c r="H3542" t="s">
        <v>106</v>
      </c>
      <c r="I3542" t="s">
        <v>1796</v>
      </c>
      <c r="J3542" t="s">
        <v>1797</v>
      </c>
      <c r="K3542">
        <v>673059</v>
      </c>
      <c r="L3542" t="s">
        <v>90</v>
      </c>
      <c r="M3542" t="s">
        <v>91</v>
      </c>
      <c r="N3542" t="s">
        <v>57</v>
      </c>
      <c r="O3542" s="1">
        <v>45352</v>
      </c>
      <c r="Q3542" s="1">
        <v>46174</v>
      </c>
      <c r="R3542" s="2">
        <v>42.78</v>
      </c>
      <c r="S3542">
        <v>1</v>
      </c>
      <c r="T3542" t="s">
        <v>58</v>
      </c>
      <c r="U3542" t="s">
        <v>141</v>
      </c>
      <c r="V3542" s="3">
        <v>0.06</v>
      </c>
      <c r="W3542" s="2">
        <v>0</v>
      </c>
      <c r="X3542">
        <v>0</v>
      </c>
      <c r="Y3542" t="s">
        <v>142</v>
      </c>
      <c r="Z3542" t="s">
        <v>143</v>
      </c>
      <c r="AA3542">
        <v>0</v>
      </c>
      <c r="AB3542" s="2">
        <v>0</v>
      </c>
      <c r="AC3542" s="2">
        <v>0</v>
      </c>
      <c r="AD3542" s="3">
        <v>0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s="2">
        <v>0</v>
      </c>
      <c r="AK3542" s="2">
        <v>0</v>
      </c>
      <c r="AL3542" s="2">
        <v>0</v>
      </c>
      <c r="AM3542" s="2">
        <v>2.57</v>
      </c>
      <c r="AN3542" s="2">
        <v>2.57</v>
      </c>
      <c r="AO3542" s="2">
        <v>0</v>
      </c>
      <c r="AP3542" s="2">
        <v>0</v>
      </c>
      <c r="AQ3542" s="2">
        <v>0</v>
      </c>
    </row>
    <row r="3543" spans="1:43" x14ac:dyDescent="0.25">
      <c r="A3543" s="1">
        <v>46146</v>
      </c>
      <c r="B3543" t="s">
        <v>48</v>
      </c>
      <c r="C3543">
        <v>649163</v>
      </c>
      <c r="D3543">
        <v>2022273838</v>
      </c>
      <c r="E3543" t="s">
        <v>1524</v>
      </c>
      <c r="F3543" t="s">
        <v>1525</v>
      </c>
      <c r="G3543" t="s">
        <v>51</v>
      </c>
      <c r="H3543" t="s">
        <v>52</v>
      </c>
      <c r="I3543" t="s">
        <v>1796</v>
      </c>
      <c r="J3543" t="s">
        <v>1797</v>
      </c>
      <c r="K3543">
        <v>649164</v>
      </c>
      <c r="L3543" t="s">
        <v>146</v>
      </c>
      <c r="M3543" t="s">
        <v>147</v>
      </c>
      <c r="N3543" t="s">
        <v>57</v>
      </c>
      <c r="O3543" s="1">
        <v>45383</v>
      </c>
      <c r="Q3543" s="1">
        <v>46174</v>
      </c>
      <c r="R3543" s="2">
        <v>35.979999999999997</v>
      </c>
      <c r="S3543">
        <v>1</v>
      </c>
      <c r="T3543" t="s">
        <v>58</v>
      </c>
      <c r="U3543" t="s">
        <v>141</v>
      </c>
      <c r="V3543" s="3">
        <v>0.06</v>
      </c>
      <c r="W3543" s="2">
        <v>0</v>
      </c>
      <c r="X3543">
        <v>0</v>
      </c>
      <c r="Y3543" t="s">
        <v>142</v>
      </c>
      <c r="Z3543" t="s">
        <v>143</v>
      </c>
      <c r="AA3543">
        <v>0</v>
      </c>
      <c r="AB3543" s="2">
        <v>0</v>
      </c>
      <c r="AC3543" s="2">
        <v>0</v>
      </c>
      <c r="AD3543" s="3">
        <v>0</v>
      </c>
      <c r="AE3543" s="2">
        <v>0</v>
      </c>
      <c r="AF3543" s="2">
        <v>0</v>
      </c>
      <c r="AG3543" s="2">
        <v>0</v>
      </c>
      <c r="AH3543" s="2">
        <v>0</v>
      </c>
      <c r="AI3543" s="2">
        <v>0</v>
      </c>
      <c r="AJ3543" s="2">
        <v>0</v>
      </c>
      <c r="AK3543" s="2">
        <v>0</v>
      </c>
      <c r="AL3543" s="2">
        <v>0</v>
      </c>
      <c r="AM3543" s="2">
        <v>2.16</v>
      </c>
      <c r="AN3543" s="2">
        <v>2.16</v>
      </c>
      <c r="AO3543" s="2">
        <v>0</v>
      </c>
      <c r="AP3543" s="2">
        <v>0</v>
      </c>
      <c r="AQ3543" s="2">
        <v>0</v>
      </c>
    </row>
    <row r="3544" spans="1:43" x14ac:dyDescent="0.25">
      <c r="A3544" s="1">
        <v>46146</v>
      </c>
      <c r="B3544" t="s">
        <v>48</v>
      </c>
      <c r="C3544">
        <v>649163</v>
      </c>
      <c r="D3544">
        <v>2022353072</v>
      </c>
      <c r="E3544" t="s">
        <v>3010</v>
      </c>
      <c r="F3544" t="s">
        <v>3011</v>
      </c>
      <c r="G3544" t="s">
        <v>51</v>
      </c>
      <c r="H3544" t="s">
        <v>87</v>
      </c>
      <c r="I3544" t="s">
        <v>1796</v>
      </c>
      <c r="J3544" t="s">
        <v>1797</v>
      </c>
      <c r="K3544">
        <v>673059</v>
      </c>
      <c r="L3544" t="s">
        <v>90</v>
      </c>
      <c r="M3544" t="s">
        <v>91</v>
      </c>
      <c r="N3544" t="s">
        <v>57</v>
      </c>
      <c r="O3544" s="1">
        <v>45413</v>
      </c>
      <c r="Q3544" s="1">
        <v>46174</v>
      </c>
      <c r="R3544" s="2">
        <v>89.9</v>
      </c>
      <c r="S3544">
        <v>1</v>
      </c>
      <c r="T3544" t="s">
        <v>58</v>
      </c>
      <c r="U3544" t="s">
        <v>141</v>
      </c>
      <c r="V3544" s="3">
        <v>0.06</v>
      </c>
      <c r="W3544" s="2">
        <v>0</v>
      </c>
      <c r="X3544">
        <v>0</v>
      </c>
      <c r="Y3544" t="s">
        <v>142</v>
      </c>
      <c r="Z3544" t="s">
        <v>143</v>
      </c>
      <c r="AA3544">
        <v>0</v>
      </c>
      <c r="AB3544" s="2">
        <v>0</v>
      </c>
      <c r="AC3544" s="2">
        <v>0</v>
      </c>
      <c r="AD3544" s="3">
        <v>0</v>
      </c>
      <c r="AE3544" s="2">
        <v>0</v>
      </c>
      <c r="AF3544" s="2">
        <v>0</v>
      </c>
      <c r="AG3544" s="2">
        <v>0</v>
      </c>
      <c r="AH3544" s="2">
        <v>0</v>
      </c>
      <c r="AI3544" s="2">
        <v>0</v>
      </c>
      <c r="AJ3544" s="2">
        <v>0</v>
      </c>
      <c r="AK3544" s="2">
        <v>0</v>
      </c>
      <c r="AL3544" s="2">
        <v>0</v>
      </c>
      <c r="AM3544" s="2">
        <v>5.39</v>
      </c>
      <c r="AN3544" s="2">
        <v>5.39</v>
      </c>
      <c r="AO3544" s="2">
        <v>0</v>
      </c>
      <c r="AP3544" s="2">
        <v>0</v>
      </c>
      <c r="AQ3544" s="2">
        <v>0</v>
      </c>
    </row>
    <row r="3545" spans="1:43" x14ac:dyDescent="0.25">
      <c r="A3545" s="1">
        <v>46146</v>
      </c>
      <c r="B3545" t="s">
        <v>48</v>
      </c>
      <c r="C3545">
        <v>649163</v>
      </c>
      <c r="D3545">
        <v>2022628383</v>
      </c>
      <c r="E3545" t="s">
        <v>1527</v>
      </c>
      <c r="F3545" t="s">
        <v>130</v>
      </c>
      <c r="G3545" t="s">
        <v>51</v>
      </c>
      <c r="H3545" t="s">
        <v>64</v>
      </c>
      <c r="I3545" t="s">
        <v>1796</v>
      </c>
      <c r="J3545" t="s">
        <v>1797</v>
      </c>
      <c r="K3545">
        <v>751867</v>
      </c>
      <c r="L3545" t="s">
        <v>877</v>
      </c>
      <c r="M3545" t="s">
        <v>97</v>
      </c>
      <c r="N3545" t="s">
        <v>57</v>
      </c>
      <c r="O3545" s="1">
        <v>45413</v>
      </c>
      <c r="Q3545" s="1">
        <v>46174</v>
      </c>
      <c r="R3545" s="2">
        <v>24.01</v>
      </c>
      <c r="S3545">
        <v>1</v>
      </c>
      <c r="T3545" t="s">
        <v>58</v>
      </c>
      <c r="U3545" t="s">
        <v>141</v>
      </c>
      <c r="V3545" s="3">
        <v>0.06</v>
      </c>
      <c r="W3545" s="2">
        <v>0</v>
      </c>
      <c r="X3545">
        <v>0</v>
      </c>
      <c r="Y3545" t="s">
        <v>142</v>
      </c>
      <c r="Z3545" t="s">
        <v>143</v>
      </c>
      <c r="AA3545">
        <v>0</v>
      </c>
      <c r="AB3545" s="2">
        <v>0</v>
      </c>
      <c r="AC3545" s="2">
        <v>0</v>
      </c>
      <c r="AD3545" s="3">
        <v>0</v>
      </c>
      <c r="AE3545" s="2">
        <v>0</v>
      </c>
      <c r="AF3545" s="2">
        <v>0</v>
      </c>
      <c r="AG3545" s="2">
        <v>0</v>
      </c>
      <c r="AH3545" s="2">
        <v>0</v>
      </c>
      <c r="AI3545" s="2">
        <v>0</v>
      </c>
      <c r="AJ3545" s="2">
        <v>0</v>
      </c>
      <c r="AK3545" s="2">
        <v>0</v>
      </c>
      <c r="AL3545" s="2">
        <v>0</v>
      </c>
      <c r="AM3545" s="2">
        <v>1.44</v>
      </c>
      <c r="AN3545" s="2">
        <v>1.44</v>
      </c>
      <c r="AO3545" s="2">
        <v>0</v>
      </c>
      <c r="AP3545" s="2">
        <v>0</v>
      </c>
      <c r="AQ3545" s="2">
        <v>0</v>
      </c>
    </row>
    <row r="3546" spans="1:43" x14ac:dyDescent="0.25">
      <c r="A3546" s="1">
        <v>46146</v>
      </c>
      <c r="B3546" t="s">
        <v>48</v>
      </c>
      <c r="C3546">
        <v>649163</v>
      </c>
      <c r="D3546">
        <v>2022696711</v>
      </c>
      <c r="E3546" t="s">
        <v>3012</v>
      </c>
      <c r="F3546" t="s">
        <v>1883</v>
      </c>
      <c r="G3546" t="s">
        <v>51</v>
      </c>
      <c r="H3546" t="s">
        <v>52</v>
      </c>
      <c r="I3546" t="s">
        <v>1796</v>
      </c>
      <c r="J3546" t="s">
        <v>1797</v>
      </c>
      <c r="K3546">
        <v>751867</v>
      </c>
      <c r="L3546" t="s">
        <v>877</v>
      </c>
      <c r="M3546" t="s">
        <v>97</v>
      </c>
      <c r="N3546" t="s">
        <v>57</v>
      </c>
      <c r="O3546" s="1">
        <v>45413</v>
      </c>
      <c r="Q3546" s="1">
        <v>46174</v>
      </c>
      <c r="R3546" s="2">
        <v>44.98</v>
      </c>
      <c r="S3546">
        <v>1</v>
      </c>
      <c r="T3546" t="s">
        <v>58</v>
      </c>
      <c r="U3546" t="s">
        <v>141</v>
      </c>
      <c r="V3546" s="3">
        <v>0.06</v>
      </c>
      <c r="W3546" s="2">
        <v>0</v>
      </c>
      <c r="X3546">
        <v>0</v>
      </c>
      <c r="Y3546" t="s">
        <v>142</v>
      </c>
      <c r="Z3546" t="s">
        <v>143</v>
      </c>
      <c r="AA3546">
        <v>0</v>
      </c>
      <c r="AB3546" s="2">
        <v>0</v>
      </c>
      <c r="AC3546" s="2">
        <v>0</v>
      </c>
      <c r="AD3546" s="3">
        <v>0</v>
      </c>
      <c r="AE3546" s="2">
        <v>0</v>
      </c>
      <c r="AF3546" s="2">
        <v>0</v>
      </c>
      <c r="AG3546" s="2">
        <v>0</v>
      </c>
      <c r="AH3546" s="2">
        <v>0</v>
      </c>
      <c r="AI3546" s="2">
        <v>0</v>
      </c>
      <c r="AJ3546" s="2">
        <v>0</v>
      </c>
      <c r="AK3546" s="2">
        <v>0</v>
      </c>
      <c r="AL3546" s="2">
        <v>0</v>
      </c>
      <c r="AM3546" s="2">
        <v>2.7</v>
      </c>
      <c r="AN3546" s="2">
        <v>2.7</v>
      </c>
      <c r="AO3546" s="2">
        <v>0</v>
      </c>
      <c r="AP3546" s="2">
        <v>0</v>
      </c>
      <c r="AQ3546" s="2">
        <v>0</v>
      </c>
    </row>
    <row r="3547" spans="1:43" x14ac:dyDescent="0.25">
      <c r="A3547" s="1">
        <v>46146</v>
      </c>
      <c r="B3547" t="s">
        <v>48</v>
      </c>
      <c r="C3547">
        <v>649163</v>
      </c>
      <c r="D3547">
        <v>2022720082</v>
      </c>
      <c r="E3547" t="s">
        <v>1529</v>
      </c>
      <c r="F3547" t="s">
        <v>91</v>
      </c>
      <c r="G3547" t="s">
        <v>51</v>
      </c>
      <c r="H3547" t="s">
        <v>52</v>
      </c>
      <c r="I3547" t="s">
        <v>1796</v>
      </c>
      <c r="J3547" t="s">
        <v>1797</v>
      </c>
      <c r="K3547">
        <v>751867</v>
      </c>
      <c r="L3547" t="s">
        <v>877</v>
      </c>
      <c r="M3547" t="s">
        <v>97</v>
      </c>
      <c r="N3547" t="s">
        <v>57</v>
      </c>
      <c r="O3547" s="1">
        <v>45413</v>
      </c>
      <c r="Q3547" s="1">
        <v>46174</v>
      </c>
      <c r="R3547" s="2">
        <v>27.11</v>
      </c>
      <c r="S3547">
        <v>1</v>
      </c>
      <c r="T3547" t="s">
        <v>58</v>
      </c>
      <c r="U3547" t="s">
        <v>141</v>
      </c>
      <c r="V3547" s="3">
        <v>0.06</v>
      </c>
      <c r="W3547" s="2">
        <v>0</v>
      </c>
      <c r="X3547">
        <v>0</v>
      </c>
      <c r="Y3547" t="s">
        <v>142</v>
      </c>
      <c r="Z3547" t="s">
        <v>143</v>
      </c>
      <c r="AA3547">
        <v>0</v>
      </c>
      <c r="AB3547" s="2">
        <v>0</v>
      </c>
      <c r="AC3547" s="2">
        <v>0</v>
      </c>
      <c r="AD3547" s="3">
        <v>0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J3547" s="2">
        <v>0</v>
      </c>
      <c r="AK3547" s="2">
        <v>0</v>
      </c>
      <c r="AL3547" s="2">
        <v>0</v>
      </c>
      <c r="AM3547" s="2">
        <v>1.63</v>
      </c>
      <c r="AN3547" s="2">
        <v>1.63</v>
      </c>
      <c r="AO3547" s="2">
        <v>0</v>
      </c>
      <c r="AP3547" s="2">
        <v>0</v>
      </c>
      <c r="AQ3547" s="2">
        <v>0</v>
      </c>
    </row>
    <row r="3548" spans="1:43" x14ac:dyDescent="0.25">
      <c r="A3548" s="1">
        <v>46146</v>
      </c>
      <c r="B3548" t="s">
        <v>48</v>
      </c>
      <c r="C3548">
        <v>649163</v>
      </c>
      <c r="D3548">
        <v>2022836632</v>
      </c>
      <c r="E3548" t="s">
        <v>987</v>
      </c>
      <c r="F3548" t="s">
        <v>75</v>
      </c>
      <c r="G3548" t="s">
        <v>51</v>
      </c>
      <c r="H3548" t="s">
        <v>52</v>
      </c>
      <c r="I3548" t="s">
        <v>1796</v>
      </c>
      <c r="J3548" t="s">
        <v>1797</v>
      </c>
      <c r="K3548">
        <v>751867</v>
      </c>
      <c r="L3548" t="s">
        <v>877</v>
      </c>
      <c r="M3548" t="s">
        <v>97</v>
      </c>
      <c r="N3548" t="s">
        <v>57</v>
      </c>
      <c r="O3548" s="1">
        <v>45413</v>
      </c>
      <c r="Q3548" s="1">
        <v>46174</v>
      </c>
      <c r="R3548" s="2">
        <v>59.67</v>
      </c>
      <c r="S3548">
        <v>1</v>
      </c>
      <c r="T3548" t="s">
        <v>58</v>
      </c>
      <c r="U3548" t="s">
        <v>141</v>
      </c>
      <c r="V3548" s="3">
        <v>0.06</v>
      </c>
      <c r="W3548" s="2">
        <v>0</v>
      </c>
      <c r="X3548">
        <v>0</v>
      </c>
      <c r="Y3548" t="s">
        <v>142</v>
      </c>
      <c r="Z3548" t="s">
        <v>143</v>
      </c>
      <c r="AA3548">
        <v>0</v>
      </c>
      <c r="AB3548" s="2">
        <v>0</v>
      </c>
      <c r="AC3548" s="2">
        <v>0</v>
      </c>
      <c r="AD3548" s="3">
        <v>0</v>
      </c>
      <c r="AE3548" s="2">
        <v>0</v>
      </c>
      <c r="AF3548" s="2">
        <v>0</v>
      </c>
      <c r="AG3548" s="2">
        <v>0</v>
      </c>
      <c r="AH3548" s="2">
        <v>0</v>
      </c>
      <c r="AI3548" s="2">
        <v>0</v>
      </c>
      <c r="AJ3548" s="2">
        <v>0</v>
      </c>
      <c r="AK3548" s="2">
        <v>0</v>
      </c>
      <c r="AL3548" s="2">
        <v>0</v>
      </c>
      <c r="AM3548" s="2">
        <v>3.58</v>
      </c>
      <c r="AN3548" s="2">
        <v>3.58</v>
      </c>
      <c r="AO3548" s="2">
        <v>0</v>
      </c>
      <c r="AP3548" s="2">
        <v>0</v>
      </c>
      <c r="AQ3548" s="2">
        <v>0</v>
      </c>
    </row>
    <row r="3549" spans="1:43" x14ac:dyDescent="0.25">
      <c r="A3549" s="1">
        <v>46146</v>
      </c>
      <c r="B3549" t="s">
        <v>48</v>
      </c>
      <c r="C3549">
        <v>649163</v>
      </c>
      <c r="D3549">
        <v>2023225711</v>
      </c>
      <c r="E3549" t="s">
        <v>1531</v>
      </c>
      <c r="F3549" t="s">
        <v>1280</v>
      </c>
      <c r="G3549" t="s">
        <v>51</v>
      </c>
      <c r="H3549" t="s">
        <v>52</v>
      </c>
      <c r="I3549" t="s">
        <v>1796</v>
      </c>
      <c r="J3549" t="s">
        <v>1797</v>
      </c>
      <c r="K3549">
        <v>650218</v>
      </c>
      <c r="L3549" t="s">
        <v>999</v>
      </c>
      <c r="M3549" t="s">
        <v>440</v>
      </c>
      <c r="N3549" t="s">
        <v>57</v>
      </c>
      <c r="O3549" s="1">
        <v>45444</v>
      </c>
      <c r="Q3549" s="1">
        <v>46174</v>
      </c>
      <c r="R3549" s="2">
        <v>15.88</v>
      </c>
      <c r="S3549">
        <v>1</v>
      </c>
      <c r="T3549" t="s">
        <v>58</v>
      </c>
      <c r="U3549" t="s">
        <v>141</v>
      </c>
      <c r="V3549" s="3">
        <v>0.06</v>
      </c>
      <c r="W3549" s="2">
        <v>0</v>
      </c>
      <c r="X3549">
        <v>0</v>
      </c>
      <c r="Y3549" t="s">
        <v>142</v>
      </c>
      <c r="Z3549" t="s">
        <v>143</v>
      </c>
      <c r="AA3549">
        <v>0</v>
      </c>
      <c r="AB3549" s="2">
        <v>0</v>
      </c>
      <c r="AC3549" s="2">
        <v>0</v>
      </c>
      <c r="AD3549" s="3">
        <v>0</v>
      </c>
      <c r="AE3549" s="2">
        <v>0</v>
      </c>
      <c r="AF3549" s="2">
        <v>0</v>
      </c>
      <c r="AG3549" s="2">
        <v>0</v>
      </c>
      <c r="AH3549" s="2">
        <v>0</v>
      </c>
      <c r="AI3549" s="2">
        <v>0</v>
      </c>
      <c r="AJ3549" s="2">
        <v>0</v>
      </c>
      <c r="AK3549" s="2">
        <v>0</v>
      </c>
      <c r="AL3549" s="2">
        <v>0</v>
      </c>
      <c r="AM3549" s="2">
        <v>0.95</v>
      </c>
      <c r="AN3549" s="2">
        <v>0.95</v>
      </c>
      <c r="AO3549" s="2">
        <v>0</v>
      </c>
      <c r="AP3549" s="2">
        <v>0</v>
      </c>
      <c r="AQ3549" s="2">
        <v>0</v>
      </c>
    </row>
    <row r="3550" spans="1:43" x14ac:dyDescent="0.25">
      <c r="A3550" s="1">
        <v>46146</v>
      </c>
      <c r="B3550" t="s">
        <v>48</v>
      </c>
      <c r="C3550">
        <v>649163</v>
      </c>
      <c r="D3550">
        <v>2023294110</v>
      </c>
      <c r="E3550" t="s">
        <v>3013</v>
      </c>
      <c r="F3550" t="s">
        <v>222</v>
      </c>
      <c r="G3550" t="s">
        <v>51</v>
      </c>
      <c r="H3550" t="s">
        <v>113</v>
      </c>
      <c r="I3550" t="s">
        <v>1796</v>
      </c>
      <c r="J3550" t="s">
        <v>1797</v>
      </c>
      <c r="K3550">
        <v>651818</v>
      </c>
      <c r="L3550" t="s">
        <v>114</v>
      </c>
      <c r="M3550" t="s">
        <v>115</v>
      </c>
      <c r="N3550" t="s">
        <v>57</v>
      </c>
      <c r="O3550" s="1">
        <v>45449</v>
      </c>
      <c r="Q3550" s="1">
        <v>46179</v>
      </c>
      <c r="R3550" s="2">
        <v>40.07</v>
      </c>
      <c r="S3550">
        <v>1</v>
      </c>
      <c r="T3550" t="s">
        <v>58</v>
      </c>
      <c r="U3550" t="s">
        <v>141</v>
      </c>
      <c r="V3550" s="3">
        <v>0.06</v>
      </c>
      <c r="W3550" s="2">
        <v>0</v>
      </c>
      <c r="X3550">
        <v>0</v>
      </c>
      <c r="Y3550" t="s">
        <v>142</v>
      </c>
      <c r="Z3550" t="s">
        <v>143</v>
      </c>
      <c r="AA3550">
        <v>0</v>
      </c>
      <c r="AB3550" s="2">
        <v>0</v>
      </c>
      <c r="AC3550" s="2">
        <v>0</v>
      </c>
      <c r="AD3550" s="3">
        <v>0</v>
      </c>
      <c r="AE3550" s="2">
        <v>0</v>
      </c>
      <c r="AF3550" s="2">
        <v>0</v>
      </c>
      <c r="AG3550" s="2">
        <v>0</v>
      </c>
      <c r="AH3550" s="2">
        <v>0</v>
      </c>
      <c r="AI3550" s="2">
        <v>0</v>
      </c>
      <c r="AJ3550" s="2">
        <v>0</v>
      </c>
      <c r="AK3550" s="2">
        <v>0</v>
      </c>
      <c r="AL3550" s="2">
        <v>0</v>
      </c>
      <c r="AM3550" s="2">
        <v>2.4</v>
      </c>
      <c r="AN3550" s="2">
        <v>2.4</v>
      </c>
      <c r="AO3550" s="2">
        <v>0</v>
      </c>
      <c r="AP3550" s="2">
        <v>0</v>
      </c>
      <c r="AQ3550" s="2">
        <v>0</v>
      </c>
    </row>
    <row r="3551" spans="1:43" x14ac:dyDescent="0.25">
      <c r="A3551" s="1">
        <v>46146</v>
      </c>
      <c r="B3551" t="s">
        <v>48</v>
      </c>
      <c r="C3551">
        <v>649163</v>
      </c>
      <c r="D3551">
        <v>2023372627</v>
      </c>
      <c r="E3551" t="s">
        <v>994</v>
      </c>
      <c r="F3551" t="s">
        <v>697</v>
      </c>
      <c r="G3551" t="s">
        <v>51</v>
      </c>
      <c r="H3551" t="s">
        <v>213</v>
      </c>
      <c r="I3551" t="s">
        <v>1796</v>
      </c>
      <c r="J3551" t="s">
        <v>1797</v>
      </c>
      <c r="K3551">
        <v>673059</v>
      </c>
      <c r="L3551" t="s">
        <v>90</v>
      </c>
      <c r="M3551" t="s">
        <v>91</v>
      </c>
      <c r="N3551" t="s">
        <v>57</v>
      </c>
      <c r="O3551" s="1">
        <v>45474</v>
      </c>
      <c r="Q3551" s="1">
        <v>46174</v>
      </c>
      <c r="R3551" s="2">
        <v>44.01</v>
      </c>
      <c r="S3551">
        <v>1</v>
      </c>
      <c r="T3551" t="s">
        <v>58</v>
      </c>
      <c r="U3551" t="s">
        <v>141</v>
      </c>
      <c r="V3551" s="3">
        <v>0.06</v>
      </c>
      <c r="W3551" s="2">
        <v>0</v>
      </c>
      <c r="X3551">
        <v>0</v>
      </c>
      <c r="Y3551" t="s">
        <v>142</v>
      </c>
      <c r="Z3551" t="s">
        <v>143</v>
      </c>
      <c r="AA3551">
        <v>0</v>
      </c>
      <c r="AB3551" s="2">
        <v>0</v>
      </c>
      <c r="AC3551" s="2">
        <v>0</v>
      </c>
      <c r="AD3551" s="3">
        <v>0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s="2">
        <v>0</v>
      </c>
      <c r="AK3551" s="2">
        <v>0</v>
      </c>
      <c r="AL3551" s="2">
        <v>0</v>
      </c>
      <c r="AM3551" s="2">
        <v>2.64</v>
      </c>
      <c r="AN3551" s="2">
        <v>2.64</v>
      </c>
      <c r="AO3551" s="2">
        <v>0</v>
      </c>
      <c r="AP3551" s="2">
        <v>0</v>
      </c>
      <c r="AQ3551" s="2">
        <v>0</v>
      </c>
    </row>
    <row r="3552" spans="1:43" x14ac:dyDescent="0.25">
      <c r="A3552" s="1">
        <v>46146</v>
      </c>
      <c r="B3552" t="s">
        <v>48</v>
      </c>
      <c r="C3552">
        <v>649163</v>
      </c>
      <c r="D3552">
        <v>2023383896</v>
      </c>
      <c r="E3552" t="s">
        <v>545</v>
      </c>
      <c r="F3552" t="s">
        <v>995</v>
      </c>
      <c r="G3552" t="s">
        <v>51</v>
      </c>
      <c r="H3552" t="s">
        <v>103</v>
      </c>
      <c r="I3552" t="s">
        <v>1796</v>
      </c>
      <c r="J3552" t="s">
        <v>1797</v>
      </c>
      <c r="K3552">
        <v>673059</v>
      </c>
      <c r="L3552" t="s">
        <v>90</v>
      </c>
      <c r="M3552" t="s">
        <v>91</v>
      </c>
      <c r="N3552" t="s">
        <v>57</v>
      </c>
      <c r="O3552" s="1">
        <v>45448</v>
      </c>
      <c r="Q3552" s="1">
        <v>46178</v>
      </c>
      <c r="R3552" s="2">
        <v>48.8</v>
      </c>
      <c r="S3552">
        <v>1</v>
      </c>
      <c r="T3552" t="s">
        <v>58</v>
      </c>
      <c r="U3552" t="s">
        <v>141</v>
      </c>
      <c r="V3552" s="3">
        <v>0.06</v>
      </c>
      <c r="W3552" s="2">
        <v>0</v>
      </c>
      <c r="X3552">
        <v>0</v>
      </c>
      <c r="Y3552" t="s">
        <v>142</v>
      </c>
      <c r="Z3552" t="s">
        <v>143</v>
      </c>
      <c r="AA3552">
        <v>0</v>
      </c>
      <c r="AB3552" s="2">
        <v>0</v>
      </c>
      <c r="AC3552" s="2">
        <v>0</v>
      </c>
      <c r="AD3552" s="3">
        <v>0</v>
      </c>
      <c r="AE3552" s="2">
        <v>0</v>
      </c>
      <c r="AF3552" s="2">
        <v>0</v>
      </c>
      <c r="AG3552" s="2">
        <v>0</v>
      </c>
      <c r="AH3552" s="2">
        <v>0</v>
      </c>
      <c r="AI3552" s="2">
        <v>0</v>
      </c>
      <c r="AJ3552" s="2">
        <v>0</v>
      </c>
      <c r="AK3552" s="2">
        <v>0</v>
      </c>
      <c r="AL3552" s="2">
        <v>0</v>
      </c>
      <c r="AM3552" s="2">
        <v>2.93</v>
      </c>
      <c r="AN3552" s="2">
        <v>2.93</v>
      </c>
      <c r="AO3552" s="2">
        <v>0</v>
      </c>
      <c r="AP3552" s="2">
        <v>0</v>
      </c>
      <c r="AQ3552" s="2">
        <v>0</v>
      </c>
    </row>
    <row r="3553" spans="1:43" x14ac:dyDescent="0.25">
      <c r="A3553" s="1">
        <v>46146</v>
      </c>
      <c r="B3553" t="s">
        <v>48</v>
      </c>
      <c r="C3553">
        <v>649163</v>
      </c>
      <c r="D3553">
        <v>2023391301</v>
      </c>
      <c r="E3553" t="s">
        <v>1534</v>
      </c>
      <c r="F3553" t="s">
        <v>414</v>
      </c>
      <c r="G3553" t="s">
        <v>51</v>
      </c>
      <c r="H3553" t="s">
        <v>52</v>
      </c>
      <c r="I3553" t="s">
        <v>1796</v>
      </c>
      <c r="J3553" t="s">
        <v>1797</v>
      </c>
      <c r="K3553">
        <v>650218</v>
      </c>
      <c r="L3553" t="s">
        <v>999</v>
      </c>
      <c r="M3553" t="s">
        <v>440</v>
      </c>
      <c r="N3553" t="s">
        <v>57</v>
      </c>
      <c r="O3553" s="1">
        <v>45474</v>
      </c>
      <c r="Q3553" s="1">
        <v>46174</v>
      </c>
      <c r="R3553" s="2">
        <v>44.21</v>
      </c>
      <c r="S3553">
        <v>1</v>
      </c>
      <c r="T3553" t="s">
        <v>58</v>
      </c>
      <c r="U3553" t="s">
        <v>141</v>
      </c>
      <c r="V3553" s="3">
        <v>0.06</v>
      </c>
      <c r="W3553" s="2">
        <v>0</v>
      </c>
      <c r="X3553">
        <v>0</v>
      </c>
      <c r="Y3553" t="s">
        <v>142</v>
      </c>
      <c r="Z3553" t="s">
        <v>143</v>
      </c>
      <c r="AA3553">
        <v>0</v>
      </c>
      <c r="AB3553" s="2">
        <v>0</v>
      </c>
      <c r="AC3553" s="2">
        <v>0</v>
      </c>
      <c r="AD3553" s="3">
        <v>0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s="2">
        <v>0</v>
      </c>
      <c r="AK3553" s="2">
        <v>0</v>
      </c>
      <c r="AL3553" s="2">
        <v>0</v>
      </c>
      <c r="AM3553" s="2">
        <v>2.65</v>
      </c>
      <c r="AN3553" s="2">
        <v>2.65</v>
      </c>
      <c r="AO3553" s="2">
        <v>0</v>
      </c>
      <c r="AP3553" s="2">
        <v>0</v>
      </c>
      <c r="AQ3553" s="2">
        <v>0</v>
      </c>
    </row>
    <row r="3554" spans="1:43" x14ac:dyDescent="0.25">
      <c r="A3554" s="1">
        <v>46146</v>
      </c>
      <c r="B3554" t="s">
        <v>48</v>
      </c>
      <c r="C3554">
        <v>649163</v>
      </c>
      <c r="D3554">
        <v>2023399790</v>
      </c>
      <c r="E3554" t="s">
        <v>1725</v>
      </c>
      <c r="F3554" t="s">
        <v>97</v>
      </c>
      <c r="G3554" t="s">
        <v>51</v>
      </c>
      <c r="H3554" t="s">
        <v>82</v>
      </c>
      <c r="I3554" t="s">
        <v>1796</v>
      </c>
      <c r="J3554" t="s">
        <v>1797</v>
      </c>
      <c r="K3554">
        <v>651818</v>
      </c>
      <c r="L3554" t="s">
        <v>114</v>
      </c>
      <c r="M3554" t="s">
        <v>115</v>
      </c>
      <c r="N3554" t="s">
        <v>57</v>
      </c>
      <c r="O3554" s="1">
        <v>45449</v>
      </c>
      <c r="Q3554" s="1">
        <v>46179</v>
      </c>
      <c r="R3554" s="2">
        <v>67.84</v>
      </c>
      <c r="S3554">
        <v>1</v>
      </c>
      <c r="T3554" t="s">
        <v>58</v>
      </c>
      <c r="U3554" t="s">
        <v>141</v>
      </c>
      <c r="V3554" s="3">
        <v>0.06</v>
      </c>
      <c r="W3554" s="2">
        <v>0</v>
      </c>
      <c r="X3554">
        <v>0</v>
      </c>
      <c r="Y3554" t="s">
        <v>142</v>
      </c>
      <c r="Z3554" t="s">
        <v>143</v>
      </c>
      <c r="AA3554">
        <v>0</v>
      </c>
      <c r="AB3554" s="2">
        <v>0</v>
      </c>
      <c r="AC3554" s="2">
        <v>0</v>
      </c>
      <c r="AD3554" s="3">
        <v>0</v>
      </c>
      <c r="AE3554" s="2">
        <v>0</v>
      </c>
      <c r="AF3554" s="2">
        <v>0</v>
      </c>
      <c r="AG3554" s="2">
        <v>0</v>
      </c>
      <c r="AH3554" s="2">
        <v>0</v>
      </c>
      <c r="AI3554" s="2">
        <v>0</v>
      </c>
      <c r="AJ3554" s="2">
        <v>0</v>
      </c>
      <c r="AK3554" s="2">
        <v>0</v>
      </c>
      <c r="AL3554" s="2">
        <v>0</v>
      </c>
      <c r="AM3554" s="2">
        <v>4.07</v>
      </c>
      <c r="AN3554" s="2">
        <v>4.07</v>
      </c>
      <c r="AO3554" s="2">
        <v>0</v>
      </c>
      <c r="AP3554" s="2">
        <v>0</v>
      </c>
      <c r="AQ3554" s="2">
        <v>0</v>
      </c>
    </row>
    <row r="3555" spans="1:43" x14ac:dyDescent="0.25">
      <c r="A3555" s="1">
        <v>46146</v>
      </c>
      <c r="B3555" t="s">
        <v>48</v>
      </c>
      <c r="C3555">
        <v>649163</v>
      </c>
      <c r="D3555">
        <v>2023461091</v>
      </c>
      <c r="E3555" t="s">
        <v>1535</v>
      </c>
      <c r="F3555" t="s">
        <v>377</v>
      </c>
      <c r="G3555" t="s">
        <v>51</v>
      </c>
      <c r="H3555" t="s">
        <v>52</v>
      </c>
      <c r="I3555" t="s">
        <v>1796</v>
      </c>
      <c r="J3555" t="s">
        <v>1797</v>
      </c>
      <c r="K3555">
        <v>751867</v>
      </c>
      <c r="L3555" t="s">
        <v>877</v>
      </c>
      <c r="M3555" t="s">
        <v>97</v>
      </c>
      <c r="N3555" t="s">
        <v>57</v>
      </c>
      <c r="O3555" s="1">
        <v>45474</v>
      </c>
      <c r="Q3555" s="1">
        <v>46174</v>
      </c>
      <c r="R3555" s="2">
        <v>44.98</v>
      </c>
      <c r="S3555">
        <v>1</v>
      </c>
      <c r="T3555" t="s">
        <v>58</v>
      </c>
      <c r="U3555" t="s">
        <v>141</v>
      </c>
      <c r="V3555" s="3">
        <v>0.06</v>
      </c>
      <c r="W3555" s="2">
        <v>0</v>
      </c>
      <c r="X3555">
        <v>0</v>
      </c>
      <c r="Y3555" t="s">
        <v>142</v>
      </c>
      <c r="Z3555" t="s">
        <v>143</v>
      </c>
      <c r="AA3555">
        <v>0</v>
      </c>
      <c r="AB3555" s="2">
        <v>0</v>
      </c>
      <c r="AC3555" s="2">
        <v>0</v>
      </c>
      <c r="AD3555" s="3">
        <v>0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2">
        <v>0</v>
      </c>
      <c r="AK3555" s="2">
        <v>0</v>
      </c>
      <c r="AL3555" s="2">
        <v>0</v>
      </c>
      <c r="AM3555" s="2">
        <v>2.7</v>
      </c>
      <c r="AN3555" s="2">
        <v>2.7</v>
      </c>
      <c r="AO3555" s="2">
        <v>0</v>
      </c>
      <c r="AP3555" s="2">
        <v>0</v>
      </c>
      <c r="AQ3555" s="2">
        <v>0</v>
      </c>
    </row>
    <row r="3556" spans="1:43" x14ac:dyDescent="0.25">
      <c r="A3556" s="1">
        <v>46146</v>
      </c>
      <c r="B3556" t="s">
        <v>48</v>
      </c>
      <c r="C3556">
        <v>649163</v>
      </c>
      <c r="D3556">
        <v>2023534072</v>
      </c>
      <c r="E3556" t="s">
        <v>997</v>
      </c>
      <c r="F3556" t="s">
        <v>998</v>
      </c>
      <c r="G3556" t="s">
        <v>51</v>
      </c>
      <c r="H3556" t="s">
        <v>52</v>
      </c>
      <c r="I3556" t="s">
        <v>1796</v>
      </c>
      <c r="J3556" t="s">
        <v>1797</v>
      </c>
      <c r="K3556">
        <v>650218</v>
      </c>
      <c r="L3556" t="s">
        <v>999</v>
      </c>
      <c r="M3556" t="s">
        <v>440</v>
      </c>
      <c r="N3556" t="s">
        <v>57</v>
      </c>
      <c r="O3556" s="1">
        <v>45474</v>
      </c>
      <c r="Q3556" s="1">
        <v>46174</v>
      </c>
      <c r="R3556" s="2">
        <v>27.11</v>
      </c>
      <c r="S3556">
        <v>1</v>
      </c>
      <c r="T3556" t="s">
        <v>58</v>
      </c>
      <c r="U3556" t="s">
        <v>141</v>
      </c>
      <c r="V3556" s="3">
        <v>0.06</v>
      </c>
      <c r="W3556" s="2">
        <v>0</v>
      </c>
      <c r="X3556">
        <v>0</v>
      </c>
      <c r="Y3556" t="s">
        <v>142</v>
      </c>
      <c r="Z3556" t="s">
        <v>143</v>
      </c>
      <c r="AA3556">
        <v>0</v>
      </c>
      <c r="AB3556" s="2">
        <v>0</v>
      </c>
      <c r="AC3556" s="2">
        <v>0</v>
      </c>
      <c r="AD3556" s="3">
        <v>0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s="2">
        <v>0</v>
      </c>
      <c r="AK3556" s="2">
        <v>0</v>
      </c>
      <c r="AL3556" s="2">
        <v>0</v>
      </c>
      <c r="AM3556" s="2">
        <v>1.63</v>
      </c>
      <c r="AN3556" s="2">
        <v>1.63</v>
      </c>
      <c r="AO3556" s="2">
        <v>0</v>
      </c>
      <c r="AP3556" s="2">
        <v>0</v>
      </c>
      <c r="AQ3556" s="2">
        <v>0</v>
      </c>
    </row>
    <row r="3557" spans="1:43" x14ac:dyDescent="0.25">
      <c r="A3557" s="1">
        <v>46146</v>
      </c>
      <c r="B3557" t="s">
        <v>48</v>
      </c>
      <c r="C3557">
        <v>649163</v>
      </c>
      <c r="D3557">
        <v>2032220269</v>
      </c>
      <c r="E3557" t="s">
        <v>559</v>
      </c>
      <c r="F3557" t="s">
        <v>418</v>
      </c>
      <c r="G3557" t="s">
        <v>51</v>
      </c>
      <c r="H3557" t="s">
        <v>213</v>
      </c>
      <c r="I3557" t="s">
        <v>734</v>
      </c>
      <c r="J3557" t="s">
        <v>735</v>
      </c>
      <c r="K3557">
        <v>651818</v>
      </c>
      <c r="L3557" t="s">
        <v>114</v>
      </c>
      <c r="M3557" t="s">
        <v>115</v>
      </c>
      <c r="N3557" t="s">
        <v>57</v>
      </c>
      <c r="O3557" s="1">
        <v>45992</v>
      </c>
      <c r="Q3557" s="1">
        <v>46174</v>
      </c>
      <c r="R3557" s="2">
        <v>41.66</v>
      </c>
      <c r="S3557">
        <v>1</v>
      </c>
      <c r="T3557" t="s">
        <v>58</v>
      </c>
      <c r="U3557" t="s">
        <v>59</v>
      </c>
      <c r="V3557" s="3">
        <v>0.7</v>
      </c>
      <c r="W3557" s="2">
        <v>0</v>
      </c>
      <c r="X3557">
        <v>0</v>
      </c>
      <c r="Y3557" t="s">
        <v>60</v>
      </c>
      <c r="Z3557" t="s">
        <v>143</v>
      </c>
      <c r="AA3557">
        <v>0</v>
      </c>
      <c r="AB3557" s="2">
        <v>0</v>
      </c>
      <c r="AC3557" s="2">
        <v>0</v>
      </c>
      <c r="AD3557" s="3">
        <v>0</v>
      </c>
      <c r="AE3557" s="2">
        <v>0</v>
      </c>
      <c r="AF3557" s="2">
        <v>0</v>
      </c>
      <c r="AG3557" s="2">
        <v>0</v>
      </c>
      <c r="AH3557" s="2">
        <v>0</v>
      </c>
      <c r="AI3557" s="2">
        <v>0</v>
      </c>
      <c r="AJ3557" s="2">
        <v>0</v>
      </c>
      <c r="AK3557" s="2">
        <v>0</v>
      </c>
      <c r="AL3557" s="2">
        <v>29.16</v>
      </c>
      <c r="AM3557" s="2">
        <v>0</v>
      </c>
      <c r="AN3557" s="2">
        <v>0</v>
      </c>
      <c r="AO3557" s="2">
        <v>0</v>
      </c>
      <c r="AP3557" s="2">
        <v>0</v>
      </c>
      <c r="AQ3557" s="2">
        <v>0</v>
      </c>
    </row>
    <row r="3558" spans="1:43" x14ac:dyDescent="0.25">
      <c r="A3558" s="1">
        <v>46146</v>
      </c>
      <c r="B3558" t="s">
        <v>48</v>
      </c>
      <c r="C3558">
        <v>649163</v>
      </c>
      <c r="D3558">
        <v>2032221672</v>
      </c>
      <c r="E3558" t="s">
        <v>560</v>
      </c>
      <c r="F3558" t="s">
        <v>298</v>
      </c>
      <c r="G3558" t="s">
        <v>51</v>
      </c>
      <c r="H3558" t="s">
        <v>82</v>
      </c>
      <c r="I3558" t="s">
        <v>734</v>
      </c>
      <c r="J3558" t="s">
        <v>735</v>
      </c>
      <c r="K3558">
        <v>766747</v>
      </c>
      <c r="L3558" t="s">
        <v>485</v>
      </c>
      <c r="M3558" t="s">
        <v>75</v>
      </c>
      <c r="N3558" t="s">
        <v>57</v>
      </c>
      <c r="O3558" s="1">
        <v>46023</v>
      </c>
      <c r="Q3558" s="1">
        <v>46174</v>
      </c>
      <c r="R3558" s="2">
        <v>46.08</v>
      </c>
      <c r="S3558">
        <v>1</v>
      </c>
      <c r="T3558" t="s">
        <v>58</v>
      </c>
      <c r="U3558" t="s">
        <v>59</v>
      </c>
      <c r="V3558" s="3">
        <v>0.7</v>
      </c>
      <c r="W3558" s="2">
        <v>0</v>
      </c>
      <c r="X3558">
        <v>0</v>
      </c>
      <c r="Y3558" t="s">
        <v>60</v>
      </c>
      <c r="Z3558" t="s">
        <v>143</v>
      </c>
      <c r="AA3558">
        <v>0</v>
      </c>
      <c r="AB3558" s="2">
        <v>0</v>
      </c>
      <c r="AC3558" s="2">
        <v>0</v>
      </c>
      <c r="AD3558" s="3">
        <v>0</v>
      </c>
      <c r="AE3558" s="2">
        <v>0</v>
      </c>
      <c r="AF3558" s="2">
        <v>0</v>
      </c>
      <c r="AG3558" s="2">
        <v>0</v>
      </c>
      <c r="AH3558" s="2">
        <v>0</v>
      </c>
      <c r="AI3558" s="2">
        <v>0</v>
      </c>
      <c r="AJ3558" s="2">
        <v>0</v>
      </c>
      <c r="AK3558" s="2">
        <v>0</v>
      </c>
      <c r="AL3558" s="2">
        <v>32.26</v>
      </c>
      <c r="AM3558" s="2">
        <v>0</v>
      </c>
      <c r="AN3558" s="2">
        <v>0</v>
      </c>
      <c r="AO3558" s="2">
        <v>0</v>
      </c>
      <c r="AP3558" s="2">
        <v>0</v>
      </c>
      <c r="AQ3558" s="2">
        <v>0</v>
      </c>
    </row>
    <row r="3559" spans="1:43" x14ac:dyDescent="0.25">
      <c r="A3559" s="1">
        <v>46146</v>
      </c>
      <c r="B3559" t="s">
        <v>48</v>
      </c>
      <c r="C3559">
        <v>649163</v>
      </c>
      <c r="D3559">
        <v>2032222013</v>
      </c>
      <c r="E3559" t="s">
        <v>561</v>
      </c>
      <c r="F3559" t="s">
        <v>562</v>
      </c>
      <c r="G3559" t="s">
        <v>51</v>
      </c>
      <c r="H3559" t="s">
        <v>313</v>
      </c>
      <c r="I3559" t="s">
        <v>734</v>
      </c>
      <c r="J3559" t="s">
        <v>735</v>
      </c>
      <c r="K3559">
        <v>673059</v>
      </c>
      <c r="L3559" t="s">
        <v>90</v>
      </c>
      <c r="M3559" t="s">
        <v>91</v>
      </c>
      <c r="N3559" t="s">
        <v>57</v>
      </c>
      <c r="O3559" s="1">
        <v>45992</v>
      </c>
      <c r="Q3559" s="1">
        <v>46174</v>
      </c>
      <c r="R3559" s="2">
        <v>51.38</v>
      </c>
      <c r="S3559">
        <v>1</v>
      </c>
      <c r="T3559" t="s">
        <v>58</v>
      </c>
      <c r="U3559" t="s">
        <v>59</v>
      </c>
      <c r="V3559" s="3">
        <v>0.7</v>
      </c>
      <c r="W3559" s="2">
        <v>0</v>
      </c>
      <c r="X3559">
        <v>0</v>
      </c>
      <c r="Y3559" t="s">
        <v>60</v>
      </c>
      <c r="Z3559" t="s">
        <v>143</v>
      </c>
      <c r="AA3559">
        <v>0</v>
      </c>
      <c r="AB3559" s="2">
        <v>0</v>
      </c>
      <c r="AC3559" s="2">
        <v>0</v>
      </c>
      <c r="AD3559" s="3">
        <v>0</v>
      </c>
      <c r="AE3559" s="2">
        <v>0</v>
      </c>
      <c r="AF3559" s="2">
        <v>0</v>
      </c>
      <c r="AG3559" s="2">
        <v>0</v>
      </c>
      <c r="AH3559" s="2">
        <v>0</v>
      </c>
      <c r="AI3559" s="2">
        <v>0</v>
      </c>
      <c r="AJ3559" s="2">
        <v>0</v>
      </c>
      <c r="AK3559" s="2">
        <v>0</v>
      </c>
      <c r="AL3559" s="2">
        <v>35.97</v>
      </c>
      <c r="AM3559" s="2">
        <v>0</v>
      </c>
      <c r="AN3559" s="2">
        <v>0</v>
      </c>
      <c r="AO3559" s="2">
        <v>0</v>
      </c>
      <c r="AP3559" s="2">
        <v>0</v>
      </c>
      <c r="AQ3559" s="2">
        <v>0</v>
      </c>
    </row>
    <row r="3560" spans="1:43" x14ac:dyDescent="0.25">
      <c r="A3560" s="1">
        <v>46146</v>
      </c>
      <c r="B3560" t="s">
        <v>48</v>
      </c>
      <c r="C3560">
        <v>649163</v>
      </c>
      <c r="D3560">
        <v>2032222015</v>
      </c>
      <c r="E3560" t="s">
        <v>561</v>
      </c>
      <c r="F3560" t="s">
        <v>562</v>
      </c>
      <c r="G3560" t="s">
        <v>51</v>
      </c>
      <c r="H3560" t="s">
        <v>313</v>
      </c>
      <c r="I3560" t="s">
        <v>734</v>
      </c>
      <c r="J3560" t="s">
        <v>740</v>
      </c>
      <c r="K3560">
        <v>673059</v>
      </c>
      <c r="L3560" t="s">
        <v>90</v>
      </c>
      <c r="M3560" t="s">
        <v>91</v>
      </c>
      <c r="N3560" t="s">
        <v>57</v>
      </c>
      <c r="O3560" s="1">
        <v>45992</v>
      </c>
      <c r="Q3560" s="1">
        <v>46174</v>
      </c>
      <c r="R3560" s="2">
        <v>10.54</v>
      </c>
      <c r="S3560">
        <v>1</v>
      </c>
      <c r="T3560" t="s">
        <v>58</v>
      </c>
      <c r="U3560" t="s">
        <v>59</v>
      </c>
      <c r="V3560" s="3">
        <v>0.7</v>
      </c>
      <c r="W3560" s="2">
        <v>0</v>
      </c>
      <c r="X3560">
        <v>0</v>
      </c>
      <c r="Y3560" t="s">
        <v>60</v>
      </c>
      <c r="Z3560" t="s">
        <v>143</v>
      </c>
      <c r="AA3560">
        <v>0</v>
      </c>
      <c r="AB3560" s="2">
        <v>0</v>
      </c>
      <c r="AC3560" s="2">
        <v>0</v>
      </c>
      <c r="AD3560" s="3">
        <v>0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s="2">
        <v>0</v>
      </c>
      <c r="AK3560" s="2">
        <v>0</v>
      </c>
      <c r="AL3560" s="2">
        <v>7.38</v>
      </c>
      <c r="AM3560" s="2">
        <v>0</v>
      </c>
      <c r="AN3560" s="2">
        <v>0</v>
      </c>
      <c r="AO3560" s="2">
        <v>0</v>
      </c>
      <c r="AP3560" s="2">
        <v>0</v>
      </c>
      <c r="AQ3560" s="2">
        <v>0</v>
      </c>
    </row>
    <row r="3561" spans="1:43" x14ac:dyDescent="0.25">
      <c r="A3561" s="1">
        <v>46146</v>
      </c>
      <c r="B3561" t="s">
        <v>48</v>
      </c>
      <c r="C3561">
        <v>649163</v>
      </c>
      <c r="D3561">
        <v>2032225156</v>
      </c>
      <c r="E3561" t="s">
        <v>563</v>
      </c>
      <c r="F3561" t="s">
        <v>145</v>
      </c>
      <c r="G3561" t="s">
        <v>51</v>
      </c>
      <c r="H3561" t="s">
        <v>177</v>
      </c>
      <c r="I3561" t="s">
        <v>734</v>
      </c>
      <c r="J3561" t="s">
        <v>740</v>
      </c>
      <c r="K3561">
        <v>823068</v>
      </c>
      <c r="L3561" t="s">
        <v>178</v>
      </c>
      <c r="M3561" t="s">
        <v>179</v>
      </c>
      <c r="N3561" t="s">
        <v>57</v>
      </c>
      <c r="O3561" s="1">
        <v>45992</v>
      </c>
      <c r="Q3561" s="1">
        <v>46174</v>
      </c>
      <c r="R3561" s="2">
        <v>24.61</v>
      </c>
      <c r="S3561">
        <v>1</v>
      </c>
      <c r="T3561" t="s">
        <v>58</v>
      </c>
      <c r="U3561" t="s">
        <v>59</v>
      </c>
      <c r="V3561" s="3">
        <v>0.7</v>
      </c>
      <c r="W3561" s="2">
        <v>0</v>
      </c>
      <c r="X3561">
        <v>0</v>
      </c>
      <c r="Y3561" t="s">
        <v>60</v>
      </c>
      <c r="Z3561" t="s">
        <v>143</v>
      </c>
      <c r="AA3561">
        <v>0</v>
      </c>
      <c r="AB3561" s="2">
        <v>0</v>
      </c>
      <c r="AC3561" s="2">
        <v>0</v>
      </c>
      <c r="AD3561" s="3">
        <v>0</v>
      </c>
      <c r="AE3561" s="2">
        <v>0</v>
      </c>
      <c r="AF3561" s="2">
        <v>0</v>
      </c>
      <c r="AG3561" s="2">
        <v>0</v>
      </c>
      <c r="AH3561" s="2">
        <v>0</v>
      </c>
      <c r="AI3561" s="2">
        <v>0</v>
      </c>
      <c r="AJ3561" s="2">
        <v>0</v>
      </c>
      <c r="AK3561" s="2">
        <v>0</v>
      </c>
      <c r="AL3561" s="2">
        <v>17.23</v>
      </c>
      <c r="AM3561" s="2">
        <v>0</v>
      </c>
      <c r="AN3561" s="2">
        <v>0</v>
      </c>
      <c r="AO3561" s="2">
        <v>0</v>
      </c>
      <c r="AP3561" s="2">
        <v>0</v>
      </c>
      <c r="AQ3561" s="2">
        <v>0</v>
      </c>
    </row>
    <row r="3562" spans="1:43" x14ac:dyDescent="0.25">
      <c r="A3562" s="1">
        <v>46146</v>
      </c>
      <c r="B3562" t="s">
        <v>48</v>
      </c>
      <c r="C3562">
        <v>649163</v>
      </c>
      <c r="D3562">
        <v>2032226955</v>
      </c>
      <c r="E3562" t="s">
        <v>2542</v>
      </c>
      <c r="F3562" t="s">
        <v>1468</v>
      </c>
      <c r="G3562" t="s">
        <v>51</v>
      </c>
      <c r="H3562" t="s">
        <v>82</v>
      </c>
      <c r="I3562" t="s">
        <v>734</v>
      </c>
      <c r="J3562" t="s">
        <v>746</v>
      </c>
      <c r="K3562">
        <v>820873</v>
      </c>
      <c r="L3562" t="s">
        <v>249</v>
      </c>
      <c r="M3562" t="s">
        <v>250</v>
      </c>
      <c r="N3562" t="s">
        <v>57</v>
      </c>
      <c r="O3562" s="1">
        <v>45992</v>
      </c>
      <c r="Q3562" s="1">
        <v>46174</v>
      </c>
      <c r="R3562" s="2">
        <v>51.25</v>
      </c>
      <c r="S3562">
        <v>1</v>
      </c>
      <c r="T3562" t="s">
        <v>58</v>
      </c>
      <c r="U3562" t="s">
        <v>59</v>
      </c>
      <c r="V3562" s="3">
        <v>0.9</v>
      </c>
      <c r="W3562" s="2">
        <v>0</v>
      </c>
      <c r="X3562">
        <v>0</v>
      </c>
      <c r="Y3562" t="s">
        <v>60</v>
      </c>
      <c r="Z3562" t="s">
        <v>143</v>
      </c>
      <c r="AA3562">
        <v>0</v>
      </c>
      <c r="AB3562" s="2">
        <v>0</v>
      </c>
      <c r="AC3562" s="2">
        <v>0</v>
      </c>
      <c r="AD3562" s="3">
        <v>0</v>
      </c>
      <c r="AE3562" s="2">
        <v>0</v>
      </c>
      <c r="AF3562" s="2">
        <v>0</v>
      </c>
      <c r="AG3562" s="2">
        <v>0</v>
      </c>
      <c r="AH3562" s="2">
        <v>0</v>
      </c>
      <c r="AI3562" s="2">
        <v>0</v>
      </c>
      <c r="AJ3562" s="2">
        <v>0</v>
      </c>
      <c r="AK3562" s="2">
        <v>0</v>
      </c>
      <c r="AL3562" s="2">
        <v>46.12</v>
      </c>
      <c r="AM3562" s="2">
        <v>0</v>
      </c>
      <c r="AN3562" s="2">
        <v>0</v>
      </c>
      <c r="AO3562" s="2">
        <v>0</v>
      </c>
      <c r="AP3562" s="2">
        <v>0</v>
      </c>
      <c r="AQ3562" s="2">
        <v>0</v>
      </c>
    </row>
    <row r="3563" spans="1:43" x14ac:dyDescent="0.25">
      <c r="A3563" s="1">
        <v>46146</v>
      </c>
      <c r="B3563" t="s">
        <v>48</v>
      </c>
      <c r="C3563">
        <v>649163</v>
      </c>
      <c r="D3563">
        <v>2032228023</v>
      </c>
      <c r="E3563" t="s">
        <v>3014</v>
      </c>
      <c r="F3563" t="s">
        <v>160</v>
      </c>
      <c r="G3563" t="s">
        <v>51</v>
      </c>
      <c r="H3563" t="s">
        <v>210</v>
      </c>
      <c r="I3563" t="s">
        <v>734</v>
      </c>
      <c r="J3563" t="s">
        <v>735</v>
      </c>
      <c r="K3563">
        <v>862109</v>
      </c>
      <c r="L3563" t="s">
        <v>359</v>
      </c>
      <c r="M3563" t="s">
        <v>360</v>
      </c>
      <c r="N3563" t="s">
        <v>57</v>
      </c>
      <c r="O3563" s="1">
        <v>45992</v>
      </c>
      <c r="Q3563" s="1">
        <v>46174</v>
      </c>
      <c r="R3563" s="2">
        <v>28.87</v>
      </c>
      <c r="S3563">
        <v>1</v>
      </c>
      <c r="T3563" t="s">
        <v>58</v>
      </c>
      <c r="U3563" t="s">
        <v>59</v>
      </c>
      <c r="V3563" s="3">
        <v>0.7</v>
      </c>
      <c r="W3563" s="2">
        <v>0</v>
      </c>
      <c r="X3563">
        <v>0</v>
      </c>
      <c r="Y3563" t="s">
        <v>60</v>
      </c>
      <c r="Z3563" t="s">
        <v>143</v>
      </c>
      <c r="AA3563">
        <v>0</v>
      </c>
      <c r="AB3563" s="2">
        <v>0</v>
      </c>
      <c r="AC3563" s="2">
        <v>0</v>
      </c>
      <c r="AD3563" s="3">
        <v>0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s="2">
        <v>0</v>
      </c>
      <c r="AK3563" s="2">
        <v>0</v>
      </c>
      <c r="AL3563" s="2">
        <v>20.21</v>
      </c>
      <c r="AM3563" s="2">
        <v>0</v>
      </c>
      <c r="AN3563" s="2">
        <v>0</v>
      </c>
      <c r="AO3563" s="2">
        <v>0</v>
      </c>
      <c r="AP3563" s="2">
        <v>0</v>
      </c>
      <c r="AQ3563" s="2">
        <v>0</v>
      </c>
    </row>
    <row r="3564" spans="1:43" x14ac:dyDescent="0.25">
      <c r="A3564" s="1">
        <v>46146</v>
      </c>
      <c r="B3564" t="s">
        <v>48</v>
      </c>
      <c r="C3564">
        <v>649163</v>
      </c>
      <c r="D3564">
        <v>2032228024</v>
      </c>
      <c r="E3564" t="s">
        <v>3014</v>
      </c>
      <c r="F3564" t="s">
        <v>160</v>
      </c>
      <c r="G3564" t="s">
        <v>51</v>
      </c>
      <c r="H3564" t="s">
        <v>210</v>
      </c>
      <c r="I3564" t="s">
        <v>734</v>
      </c>
      <c r="J3564" t="s">
        <v>746</v>
      </c>
      <c r="K3564">
        <v>862109</v>
      </c>
      <c r="L3564" t="s">
        <v>359</v>
      </c>
      <c r="M3564" t="s">
        <v>360</v>
      </c>
      <c r="N3564" t="s">
        <v>57</v>
      </c>
      <c r="O3564" s="1">
        <v>45992</v>
      </c>
      <c r="Q3564" s="1">
        <v>46174</v>
      </c>
      <c r="R3564" s="2">
        <v>83.63</v>
      </c>
      <c r="S3564">
        <v>1</v>
      </c>
      <c r="T3564" t="s">
        <v>58</v>
      </c>
      <c r="U3564" t="s">
        <v>59</v>
      </c>
      <c r="V3564" s="3">
        <v>0.9</v>
      </c>
      <c r="W3564" s="2">
        <v>0</v>
      </c>
      <c r="X3564">
        <v>0</v>
      </c>
      <c r="Y3564" t="s">
        <v>60</v>
      </c>
      <c r="Z3564" t="s">
        <v>143</v>
      </c>
      <c r="AA3564">
        <v>0</v>
      </c>
      <c r="AB3564" s="2">
        <v>0</v>
      </c>
      <c r="AC3564" s="2">
        <v>0</v>
      </c>
      <c r="AD3564" s="3">
        <v>0</v>
      </c>
      <c r="AE3564" s="2">
        <v>0</v>
      </c>
      <c r="AF3564" s="2">
        <v>0</v>
      </c>
      <c r="AG3564" s="2">
        <v>0</v>
      </c>
      <c r="AH3564" s="2">
        <v>0</v>
      </c>
      <c r="AI3564" s="2">
        <v>0</v>
      </c>
      <c r="AJ3564" s="2">
        <v>0</v>
      </c>
      <c r="AK3564" s="2">
        <v>0</v>
      </c>
      <c r="AL3564" s="2">
        <v>75.27</v>
      </c>
      <c r="AM3564" s="2">
        <v>0</v>
      </c>
      <c r="AN3564" s="2">
        <v>0</v>
      </c>
      <c r="AO3564" s="2">
        <v>0</v>
      </c>
      <c r="AP3564" s="2">
        <v>0</v>
      </c>
      <c r="AQ3564" s="2">
        <v>0</v>
      </c>
    </row>
    <row r="3565" spans="1:43" x14ac:dyDescent="0.25">
      <c r="A3565" s="1">
        <v>46146</v>
      </c>
      <c r="B3565" t="s">
        <v>48</v>
      </c>
      <c r="C3565">
        <v>649163</v>
      </c>
      <c r="D3565">
        <v>2032228229</v>
      </c>
      <c r="E3565" t="s">
        <v>3015</v>
      </c>
      <c r="F3565" t="s">
        <v>3016</v>
      </c>
      <c r="G3565" t="s">
        <v>51</v>
      </c>
      <c r="H3565" t="s">
        <v>82</v>
      </c>
      <c r="I3565" t="s">
        <v>734</v>
      </c>
      <c r="J3565" t="s">
        <v>735</v>
      </c>
      <c r="K3565">
        <v>843573</v>
      </c>
      <c r="L3565" t="s">
        <v>616</v>
      </c>
      <c r="M3565" t="s">
        <v>617</v>
      </c>
      <c r="N3565" t="s">
        <v>57</v>
      </c>
      <c r="O3565" s="1">
        <v>45993</v>
      </c>
      <c r="Q3565" s="1">
        <v>46175</v>
      </c>
      <c r="R3565" s="2">
        <v>57.94</v>
      </c>
      <c r="S3565">
        <v>1</v>
      </c>
      <c r="T3565" t="s">
        <v>58</v>
      </c>
      <c r="U3565" t="s">
        <v>59</v>
      </c>
      <c r="V3565" s="3">
        <v>0.7</v>
      </c>
      <c r="W3565" s="2">
        <v>0</v>
      </c>
      <c r="X3565">
        <v>0</v>
      </c>
      <c r="Y3565" t="s">
        <v>60</v>
      </c>
      <c r="Z3565" t="s">
        <v>143</v>
      </c>
      <c r="AA3565">
        <v>0</v>
      </c>
      <c r="AB3565" s="2">
        <v>0</v>
      </c>
      <c r="AC3565" s="2">
        <v>0</v>
      </c>
      <c r="AD3565" s="3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0</v>
      </c>
      <c r="AL3565" s="2">
        <v>40.56</v>
      </c>
      <c r="AM3565" s="2">
        <v>0</v>
      </c>
      <c r="AN3565" s="2">
        <v>0</v>
      </c>
      <c r="AO3565" s="2">
        <v>0</v>
      </c>
      <c r="AP3565" s="2">
        <v>0</v>
      </c>
      <c r="AQ3565" s="2">
        <v>0</v>
      </c>
    </row>
    <row r="3566" spans="1:43" x14ac:dyDescent="0.25">
      <c r="A3566" s="1">
        <v>46146</v>
      </c>
      <c r="B3566" t="s">
        <v>48</v>
      </c>
      <c r="C3566">
        <v>649163</v>
      </c>
      <c r="D3566">
        <v>2032229966</v>
      </c>
      <c r="E3566" t="s">
        <v>3017</v>
      </c>
      <c r="F3566" t="s">
        <v>2716</v>
      </c>
      <c r="G3566" t="s">
        <v>51</v>
      </c>
      <c r="H3566" t="s">
        <v>82</v>
      </c>
      <c r="I3566" t="s">
        <v>734</v>
      </c>
      <c r="J3566" t="s">
        <v>735</v>
      </c>
      <c r="K3566">
        <v>792847</v>
      </c>
      <c r="L3566" t="s">
        <v>286</v>
      </c>
      <c r="M3566" t="s">
        <v>287</v>
      </c>
      <c r="N3566" t="s">
        <v>57</v>
      </c>
      <c r="O3566" s="1">
        <v>46023</v>
      </c>
      <c r="Q3566" s="1">
        <v>46174</v>
      </c>
      <c r="R3566" s="2">
        <v>74.58</v>
      </c>
      <c r="S3566">
        <v>1</v>
      </c>
      <c r="T3566" t="s">
        <v>58</v>
      </c>
      <c r="U3566" t="s">
        <v>59</v>
      </c>
      <c r="V3566" s="3">
        <v>0.7</v>
      </c>
      <c r="W3566" s="2">
        <v>0</v>
      </c>
      <c r="X3566">
        <v>0</v>
      </c>
      <c r="Y3566" t="s">
        <v>60</v>
      </c>
      <c r="Z3566" t="s">
        <v>143</v>
      </c>
      <c r="AA3566">
        <v>0</v>
      </c>
      <c r="AB3566" s="2">
        <v>0</v>
      </c>
      <c r="AC3566" s="2">
        <v>0</v>
      </c>
      <c r="AD3566" s="3">
        <v>0</v>
      </c>
      <c r="AE3566" s="2">
        <v>0</v>
      </c>
      <c r="AF3566" s="2">
        <v>0</v>
      </c>
      <c r="AG3566" s="2">
        <v>0</v>
      </c>
      <c r="AH3566" s="2">
        <v>0</v>
      </c>
      <c r="AI3566" s="2">
        <v>0</v>
      </c>
      <c r="AJ3566" s="2">
        <v>0</v>
      </c>
      <c r="AK3566" s="2">
        <v>0</v>
      </c>
      <c r="AL3566" s="2">
        <v>52.21</v>
      </c>
      <c r="AM3566" s="2">
        <v>0</v>
      </c>
      <c r="AN3566" s="2">
        <v>0</v>
      </c>
      <c r="AO3566" s="2">
        <v>0</v>
      </c>
      <c r="AP3566" s="2">
        <v>0</v>
      </c>
      <c r="AQ3566" s="2">
        <v>0</v>
      </c>
    </row>
    <row r="3567" spans="1:43" x14ac:dyDescent="0.25">
      <c r="A3567" s="1">
        <v>46146</v>
      </c>
      <c r="B3567" t="s">
        <v>48</v>
      </c>
      <c r="C3567">
        <v>649163</v>
      </c>
      <c r="D3567">
        <v>2032231387</v>
      </c>
      <c r="E3567" t="s">
        <v>3018</v>
      </c>
      <c r="F3567" t="s">
        <v>211</v>
      </c>
      <c r="G3567" t="s">
        <v>51</v>
      </c>
      <c r="H3567" t="s">
        <v>87</v>
      </c>
      <c r="I3567" t="s">
        <v>734</v>
      </c>
      <c r="J3567" t="s">
        <v>735</v>
      </c>
      <c r="K3567">
        <v>673059</v>
      </c>
      <c r="L3567" t="s">
        <v>90</v>
      </c>
      <c r="M3567" t="s">
        <v>91</v>
      </c>
      <c r="N3567" t="s">
        <v>57</v>
      </c>
      <c r="O3567" s="1">
        <v>45992</v>
      </c>
      <c r="Q3567" s="1">
        <v>46174</v>
      </c>
      <c r="R3567" s="2">
        <v>110.16</v>
      </c>
      <c r="S3567">
        <v>1</v>
      </c>
      <c r="T3567" t="s">
        <v>58</v>
      </c>
      <c r="U3567" t="s">
        <v>59</v>
      </c>
      <c r="V3567" s="3">
        <v>0.7</v>
      </c>
      <c r="W3567" s="2">
        <v>0</v>
      </c>
      <c r="X3567">
        <v>0</v>
      </c>
      <c r="Y3567" t="s">
        <v>60</v>
      </c>
      <c r="Z3567" t="s">
        <v>143</v>
      </c>
      <c r="AA3567">
        <v>0</v>
      </c>
      <c r="AB3567" s="2">
        <v>0</v>
      </c>
      <c r="AC3567" s="2">
        <v>0</v>
      </c>
      <c r="AD3567" s="3">
        <v>0</v>
      </c>
      <c r="AE3567" s="2">
        <v>0</v>
      </c>
      <c r="AF3567" s="2">
        <v>0</v>
      </c>
      <c r="AG3567" s="2">
        <v>0</v>
      </c>
      <c r="AH3567" s="2">
        <v>0</v>
      </c>
      <c r="AI3567" s="2">
        <v>0</v>
      </c>
      <c r="AJ3567" s="2">
        <v>0</v>
      </c>
      <c r="AK3567" s="2">
        <v>0</v>
      </c>
      <c r="AL3567" s="2">
        <v>77.11</v>
      </c>
      <c r="AM3567" s="2">
        <v>0</v>
      </c>
      <c r="AN3567" s="2">
        <v>0</v>
      </c>
      <c r="AO3567" s="2">
        <v>0</v>
      </c>
      <c r="AP3567" s="2">
        <v>0</v>
      </c>
      <c r="AQ3567" s="2">
        <v>0</v>
      </c>
    </row>
    <row r="3568" spans="1:43" x14ac:dyDescent="0.25">
      <c r="A3568" s="1">
        <v>46146</v>
      </c>
      <c r="B3568" t="s">
        <v>48</v>
      </c>
      <c r="C3568">
        <v>649163</v>
      </c>
      <c r="D3568">
        <v>2032232354</v>
      </c>
      <c r="E3568" t="s">
        <v>564</v>
      </c>
      <c r="F3568" t="s">
        <v>565</v>
      </c>
      <c r="G3568" t="s">
        <v>51</v>
      </c>
      <c r="H3568" t="s">
        <v>87</v>
      </c>
      <c r="I3568" t="s">
        <v>734</v>
      </c>
      <c r="J3568" t="s">
        <v>735</v>
      </c>
      <c r="K3568">
        <v>824062</v>
      </c>
      <c r="L3568" t="s">
        <v>400</v>
      </c>
      <c r="M3568" t="s">
        <v>401</v>
      </c>
      <c r="N3568" t="s">
        <v>57</v>
      </c>
      <c r="O3568" s="1">
        <v>46023</v>
      </c>
      <c r="Q3568" s="1">
        <v>46174</v>
      </c>
      <c r="R3568" s="2">
        <v>29.48</v>
      </c>
      <c r="S3568">
        <v>1</v>
      </c>
      <c r="T3568" t="s">
        <v>58</v>
      </c>
      <c r="U3568" t="s">
        <v>59</v>
      </c>
      <c r="V3568" s="3">
        <v>0.7</v>
      </c>
      <c r="W3568" s="2">
        <v>0</v>
      </c>
      <c r="X3568">
        <v>0</v>
      </c>
      <c r="Y3568" t="s">
        <v>60</v>
      </c>
      <c r="Z3568" t="s">
        <v>143</v>
      </c>
      <c r="AA3568">
        <v>0</v>
      </c>
      <c r="AB3568" s="2">
        <v>0</v>
      </c>
      <c r="AC3568" s="2">
        <v>0</v>
      </c>
      <c r="AD3568" s="3">
        <v>0</v>
      </c>
      <c r="AE3568" s="2">
        <v>0</v>
      </c>
      <c r="AF3568" s="2">
        <v>0</v>
      </c>
      <c r="AG3568" s="2">
        <v>0</v>
      </c>
      <c r="AH3568" s="2">
        <v>0</v>
      </c>
      <c r="AI3568" s="2">
        <v>0</v>
      </c>
      <c r="AJ3568" s="2">
        <v>0</v>
      </c>
      <c r="AK3568" s="2">
        <v>0</v>
      </c>
      <c r="AL3568" s="2">
        <v>20.64</v>
      </c>
      <c r="AM3568" s="2">
        <v>0</v>
      </c>
      <c r="AN3568" s="2">
        <v>0</v>
      </c>
      <c r="AO3568" s="2">
        <v>0</v>
      </c>
      <c r="AP3568" s="2">
        <v>0</v>
      </c>
      <c r="AQ3568" s="2">
        <v>0</v>
      </c>
    </row>
    <row r="3569" spans="1:43" x14ac:dyDescent="0.25">
      <c r="A3569" s="1">
        <v>46146</v>
      </c>
      <c r="B3569" t="s">
        <v>48</v>
      </c>
      <c r="C3569">
        <v>649163</v>
      </c>
      <c r="D3569">
        <v>2032232639</v>
      </c>
      <c r="E3569" t="s">
        <v>101</v>
      </c>
      <c r="F3569" t="s">
        <v>566</v>
      </c>
      <c r="G3569" t="s">
        <v>51</v>
      </c>
      <c r="H3569" t="s">
        <v>210</v>
      </c>
      <c r="I3569" t="s">
        <v>734</v>
      </c>
      <c r="J3569" t="s">
        <v>735</v>
      </c>
      <c r="K3569">
        <v>875334</v>
      </c>
      <c r="L3569" t="s">
        <v>429</v>
      </c>
      <c r="M3569" t="s">
        <v>430</v>
      </c>
      <c r="N3569" t="s">
        <v>57</v>
      </c>
      <c r="O3569" s="1">
        <v>46023</v>
      </c>
      <c r="Q3569" s="1">
        <v>46174</v>
      </c>
      <c r="R3569" s="2">
        <v>41.84</v>
      </c>
      <c r="S3569">
        <v>1</v>
      </c>
      <c r="T3569" t="s">
        <v>58</v>
      </c>
      <c r="U3569" t="s">
        <v>59</v>
      </c>
      <c r="V3569" s="3">
        <v>0.7</v>
      </c>
      <c r="W3569" s="2">
        <v>0</v>
      </c>
      <c r="X3569">
        <v>0</v>
      </c>
      <c r="Y3569" t="s">
        <v>60</v>
      </c>
      <c r="Z3569" t="s">
        <v>143</v>
      </c>
      <c r="AA3569">
        <v>0</v>
      </c>
      <c r="AB3569" s="2">
        <v>0</v>
      </c>
      <c r="AC3569" s="2">
        <v>0</v>
      </c>
      <c r="AD3569" s="3">
        <v>0</v>
      </c>
      <c r="AE3569" s="2">
        <v>0</v>
      </c>
      <c r="AF3569" s="2">
        <v>0</v>
      </c>
      <c r="AG3569" s="2">
        <v>0</v>
      </c>
      <c r="AH3569" s="2">
        <v>0</v>
      </c>
      <c r="AI3569" s="2">
        <v>0</v>
      </c>
      <c r="AJ3569" s="2">
        <v>0</v>
      </c>
      <c r="AK3569" s="2">
        <v>0</v>
      </c>
      <c r="AL3569" s="2">
        <v>29.29</v>
      </c>
      <c r="AM3569" s="2">
        <v>0</v>
      </c>
      <c r="AN3569" s="2">
        <v>0</v>
      </c>
      <c r="AO3569" s="2">
        <v>0</v>
      </c>
      <c r="AP3569" s="2">
        <v>0</v>
      </c>
      <c r="AQ3569" s="2">
        <v>0</v>
      </c>
    </row>
    <row r="3570" spans="1:43" x14ac:dyDescent="0.25">
      <c r="A3570" s="1">
        <v>46146</v>
      </c>
      <c r="B3570" t="s">
        <v>48</v>
      </c>
      <c r="C3570">
        <v>649163</v>
      </c>
      <c r="D3570">
        <v>2032232899</v>
      </c>
      <c r="E3570" t="s">
        <v>101</v>
      </c>
      <c r="F3570" t="s">
        <v>567</v>
      </c>
      <c r="G3570" t="s">
        <v>51</v>
      </c>
      <c r="H3570" t="s">
        <v>210</v>
      </c>
      <c r="I3570" t="s">
        <v>734</v>
      </c>
      <c r="J3570" t="s">
        <v>735</v>
      </c>
      <c r="K3570">
        <v>875334</v>
      </c>
      <c r="L3570" t="s">
        <v>429</v>
      </c>
      <c r="M3570" t="s">
        <v>430</v>
      </c>
      <c r="N3570" t="s">
        <v>57</v>
      </c>
      <c r="O3570" s="1">
        <v>46023</v>
      </c>
      <c r="Q3570" s="1">
        <v>46174</v>
      </c>
      <c r="R3570" s="2">
        <v>20.91</v>
      </c>
      <c r="S3570">
        <v>1</v>
      </c>
      <c r="T3570" t="s">
        <v>58</v>
      </c>
      <c r="U3570" t="s">
        <v>59</v>
      </c>
      <c r="V3570" s="3">
        <v>0.7</v>
      </c>
      <c r="W3570" s="2">
        <v>0</v>
      </c>
      <c r="X3570">
        <v>0</v>
      </c>
      <c r="Y3570" t="s">
        <v>60</v>
      </c>
      <c r="Z3570" t="s">
        <v>143</v>
      </c>
      <c r="AA3570">
        <v>0</v>
      </c>
      <c r="AB3570" s="2">
        <v>0</v>
      </c>
      <c r="AC3570" s="2">
        <v>0</v>
      </c>
      <c r="AD3570" s="3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0</v>
      </c>
      <c r="AJ3570" s="2">
        <v>0</v>
      </c>
      <c r="AK3570" s="2">
        <v>0</v>
      </c>
      <c r="AL3570" s="2">
        <v>14.64</v>
      </c>
      <c r="AM3570" s="2">
        <v>0</v>
      </c>
      <c r="AN3570" s="2">
        <v>0</v>
      </c>
      <c r="AO3570" s="2">
        <v>0</v>
      </c>
      <c r="AP3570" s="2">
        <v>0</v>
      </c>
      <c r="AQ3570" s="2">
        <v>0</v>
      </c>
    </row>
    <row r="3571" spans="1:43" x14ac:dyDescent="0.25">
      <c r="A3571" s="1">
        <v>46146</v>
      </c>
      <c r="B3571" t="s">
        <v>48</v>
      </c>
      <c r="C3571">
        <v>649163</v>
      </c>
      <c r="D3571">
        <v>2032233394</v>
      </c>
      <c r="E3571" t="s">
        <v>3019</v>
      </c>
      <c r="F3571" t="s">
        <v>263</v>
      </c>
      <c r="G3571" t="s">
        <v>51</v>
      </c>
      <c r="H3571" t="s">
        <v>210</v>
      </c>
      <c r="I3571" t="s">
        <v>734</v>
      </c>
      <c r="J3571" t="s">
        <v>735</v>
      </c>
      <c r="K3571">
        <v>875334</v>
      </c>
      <c r="L3571" t="s">
        <v>429</v>
      </c>
      <c r="M3571" t="s">
        <v>430</v>
      </c>
      <c r="N3571" t="s">
        <v>57</v>
      </c>
      <c r="O3571" s="1">
        <v>46023</v>
      </c>
      <c r="Q3571" s="1">
        <v>46174</v>
      </c>
      <c r="R3571" s="2">
        <v>21.08</v>
      </c>
      <c r="S3571">
        <v>1</v>
      </c>
      <c r="T3571" t="s">
        <v>58</v>
      </c>
      <c r="U3571" t="s">
        <v>59</v>
      </c>
      <c r="V3571" s="3">
        <v>0.7</v>
      </c>
      <c r="W3571" s="2">
        <v>0</v>
      </c>
      <c r="X3571">
        <v>0</v>
      </c>
      <c r="Y3571" t="s">
        <v>60</v>
      </c>
      <c r="Z3571" t="s">
        <v>143</v>
      </c>
      <c r="AA3571">
        <v>0</v>
      </c>
      <c r="AB3571" s="2">
        <v>0</v>
      </c>
      <c r="AC3571" s="2">
        <v>0</v>
      </c>
      <c r="AD3571" s="3">
        <v>0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s="2">
        <v>0</v>
      </c>
      <c r="AK3571" s="2">
        <v>0</v>
      </c>
      <c r="AL3571" s="2">
        <v>14.76</v>
      </c>
      <c r="AM3571" s="2">
        <v>0</v>
      </c>
      <c r="AN3571" s="2">
        <v>0</v>
      </c>
      <c r="AO3571" s="2">
        <v>0</v>
      </c>
      <c r="AP3571" s="2">
        <v>0</v>
      </c>
      <c r="AQ3571" s="2">
        <v>0</v>
      </c>
    </row>
    <row r="3572" spans="1:43" x14ac:dyDescent="0.25">
      <c r="A3572" s="1">
        <v>46146</v>
      </c>
      <c r="B3572" t="s">
        <v>48</v>
      </c>
      <c r="C3572">
        <v>649163</v>
      </c>
      <c r="D3572">
        <v>2032233871</v>
      </c>
      <c r="E3572" t="s">
        <v>3020</v>
      </c>
      <c r="F3572" t="s">
        <v>697</v>
      </c>
      <c r="G3572" t="s">
        <v>51</v>
      </c>
      <c r="H3572" t="s">
        <v>324</v>
      </c>
      <c r="I3572" t="s">
        <v>734</v>
      </c>
      <c r="J3572" t="s">
        <v>735</v>
      </c>
      <c r="K3572">
        <v>651818</v>
      </c>
      <c r="L3572" t="s">
        <v>114</v>
      </c>
      <c r="M3572" t="s">
        <v>115</v>
      </c>
      <c r="N3572" t="s">
        <v>57</v>
      </c>
      <c r="O3572" s="1">
        <v>45997</v>
      </c>
      <c r="Q3572" s="1">
        <v>46179</v>
      </c>
      <c r="R3572" s="2">
        <v>45.75</v>
      </c>
      <c r="S3572">
        <v>1</v>
      </c>
      <c r="T3572" t="s">
        <v>58</v>
      </c>
      <c r="U3572" t="s">
        <v>59</v>
      </c>
      <c r="V3572" s="3">
        <v>0.7</v>
      </c>
      <c r="W3572" s="2">
        <v>0</v>
      </c>
      <c r="X3572">
        <v>0</v>
      </c>
      <c r="Y3572" t="s">
        <v>60</v>
      </c>
      <c r="Z3572" t="s">
        <v>143</v>
      </c>
      <c r="AA3572">
        <v>0</v>
      </c>
      <c r="AB3572" s="2">
        <v>0</v>
      </c>
      <c r="AC3572" s="2">
        <v>0</v>
      </c>
      <c r="AD3572" s="3">
        <v>0</v>
      </c>
      <c r="AE3572" s="2">
        <v>0</v>
      </c>
      <c r="AF3572" s="2">
        <v>0</v>
      </c>
      <c r="AG3572" s="2">
        <v>0</v>
      </c>
      <c r="AH3572" s="2">
        <v>0</v>
      </c>
      <c r="AI3572" s="2">
        <v>0</v>
      </c>
      <c r="AJ3572" s="2">
        <v>0</v>
      </c>
      <c r="AK3572" s="2">
        <v>0</v>
      </c>
      <c r="AL3572" s="2">
        <v>32.020000000000003</v>
      </c>
      <c r="AM3572" s="2">
        <v>0</v>
      </c>
      <c r="AN3572" s="2">
        <v>0</v>
      </c>
      <c r="AO3572" s="2">
        <v>0</v>
      </c>
      <c r="AP3572" s="2">
        <v>0</v>
      </c>
      <c r="AQ3572" s="2">
        <v>0</v>
      </c>
    </row>
    <row r="3573" spans="1:43" x14ac:dyDescent="0.25">
      <c r="A3573" s="1">
        <v>46146</v>
      </c>
      <c r="B3573" t="s">
        <v>48</v>
      </c>
      <c r="C3573">
        <v>649163</v>
      </c>
      <c r="D3573">
        <v>2032235556</v>
      </c>
      <c r="E3573" t="s">
        <v>568</v>
      </c>
      <c r="F3573" t="s">
        <v>346</v>
      </c>
      <c r="G3573" t="s">
        <v>51</v>
      </c>
      <c r="H3573" t="s">
        <v>87</v>
      </c>
      <c r="I3573" t="s">
        <v>734</v>
      </c>
      <c r="J3573" t="s">
        <v>735</v>
      </c>
      <c r="K3573">
        <v>673059</v>
      </c>
      <c r="L3573" t="s">
        <v>90</v>
      </c>
      <c r="M3573" t="s">
        <v>91</v>
      </c>
      <c r="N3573" t="s">
        <v>57</v>
      </c>
      <c r="O3573" s="1">
        <v>46023</v>
      </c>
      <c r="Q3573" s="1">
        <v>46174</v>
      </c>
      <c r="R3573" s="2">
        <v>107.9</v>
      </c>
      <c r="S3573">
        <v>1</v>
      </c>
      <c r="T3573" t="s">
        <v>58</v>
      </c>
      <c r="U3573" t="s">
        <v>59</v>
      </c>
      <c r="V3573" s="3">
        <v>0.7</v>
      </c>
      <c r="W3573" s="2">
        <v>0</v>
      </c>
      <c r="X3573">
        <v>0</v>
      </c>
      <c r="Y3573" t="s">
        <v>60</v>
      </c>
      <c r="Z3573" t="s">
        <v>143</v>
      </c>
      <c r="AA3573">
        <v>0</v>
      </c>
      <c r="AB3573" s="2">
        <v>0</v>
      </c>
      <c r="AC3573" s="2">
        <v>0</v>
      </c>
      <c r="AD3573" s="3">
        <v>0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s="2">
        <v>0</v>
      </c>
      <c r="AK3573" s="2">
        <v>0</v>
      </c>
      <c r="AL3573" s="2">
        <v>75.53</v>
      </c>
      <c r="AM3573" s="2">
        <v>0</v>
      </c>
      <c r="AN3573" s="2">
        <v>0</v>
      </c>
      <c r="AO3573" s="2">
        <v>0</v>
      </c>
      <c r="AP3573" s="2">
        <v>0</v>
      </c>
      <c r="AQ3573" s="2">
        <v>0</v>
      </c>
    </row>
    <row r="3574" spans="1:43" x14ac:dyDescent="0.25">
      <c r="A3574" s="1">
        <v>46146</v>
      </c>
      <c r="B3574" t="s">
        <v>48</v>
      </c>
      <c r="C3574">
        <v>649163</v>
      </c>
      <c r="D3574">
        <v>2032235779</v>
      </c>
      <c r="E3574" t="s">
        <v>569</v>
      </c>
      <c r="F3574" t="s">
        <v>383</v>
      </c>
      <c r="G3574" t="s">
        <v>51</v>
      </c>
      <c r="H3574" t="s">
        <v>324</v>
      </c>
      <c r="I3574" t="s">
        <v>734</v>
      </c>
      <c r="J3574" t="s">
        <v>735</v>
      </c>
      <c r="K3574">
        <v>824062</v>
      </c>
      <c r="L3574" t="s">
        <v>400</v>
      </c>
      <c r="M3574" t="s">
        <v>401</v>
      </c>
      <c r="N3574" t="s">
        <v>57</v>
      </c>
      <c r="O3574" s="1">
        <v>46023</v>
      </c>
      <c r="Q3574" s="1">
        <v>46174</v>
      </c>
      <c r="R3574" s="2">
        <v>29.6</v>
      </c>
      <c r="S3574">
        <v>1</v>
      </c>
      <c r="T3574" t="s">
        <v>58</v>
      </c>
      <c r="U3574" t="s">
        <v>59</v>
      </c>
      <c r="V3574" s="3">
        <v>0.7</v>
      </c>
      <c r="W3574" s="2">
        <v>0</v>
      </c>
      <c r="X3574">
        <v>0</v>
      </c>
      <c r="Y3574" t="s">
        <v>60</v>
      </c>
      <c r="Z3574" t="s">
        <v>143</v>
      </c>
      <c r="AA3574">
        <v>0</v>
      </c>
      <c r="AB3574" s="2">
        <v>0</v>
      </c>
      <c r="AC3574" s="2">
        <v>0</v>
      </c>
      <c r="AD3574" s="3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0</v>
      </c>
      <c r="AJ3574" s="2">
        <v>0</v>
      </c>
      <c r="AK3574" s="2">
        <v>0</v>
      </c>
      <c r="AL3574" s="2">
        <v>20.72</v>
      </c>
      <c r="AM3574" s="2">
        <v>0</v>
      </c>
      <c r="AN3574" s="2">
        <v>0</v>
      </c>
      <c r="AO3574" s="2">
        <v>0</v>
      </c>
      <c r="AP3574" s="2">
        <v>0</v>
      </c>
      <c r="AQ3574" s="2">
        <v>0</v>
      </c>
    </row>
    <row r="3575" spans="1:43" x14ac:dyDescent="0.25">
      <c r="A3575" s="1">
        <v>46146</v>
      </c>
      <c r="B3575" t="s">
        <v>48</v>
      </c>
      <c r="C3575">
        <v>649163</v>
      </c>
      <c r="D3575">
        <v>2032237650</v>
      </c>
      <c r="E3575" t="s">
        <v>3021</v>
      </c>
      <c r="F3575" t="s">
        <v>3022</v>
      </c>
      <c r="G3575" t="s">
        <v>51</v>
      </c>
      <c r="H3575" t="s">
        <v>82</v>
      </c>
      <c r="I3575" t="s">
        <v>734</v>
      </c>
      <c r="J3575" t="s">
        <v>735</v>
      </c>
      <c r="K3575">
        <v>768887</v>
      </c>
      <c r="L3575" t="s">
        <v>762</v>
      </c>
      <c r="M3575" t="s">
        <v>763</v>
      </c>
      <c r="N3575" t="s">
        <v>57</v>
      </c>
      <c r="O3575" s="1">
        <v>46023</v>
      </c>
      <c r="Q3575" s="1">
        <v>46174</v>
      </c>
      <c r="R3575" s="2">
        <v>49.8</v>
      </c>
      <c r="S3575">
        <v>1</v>
      </c>
      <c r="T3575" t="s">
        <v>58</v>
      </c>
      <c r="U3575" t="s">
        <v>59</v>
      </c>
      <c r="V3575" s="3">
        <v>0.7</v>
      </c>
      <c r="W3575" s="2">
        <v>0</v>
      </c>
      <c r="X3575">
        <v>0</v>
      </c>
      <c r="Y3575" t="s">
        <v>60</v>
      </c>
      <c r="Z3575" t="s">
        <v>143</v>
      </c>
      <c r="AA3575">
        <v>0</v>
      </c>
      <c r="AB3575" s="2">
        <v>0</v>
      </c>
      <c r="AC3575" s="2">
        <v>0</v>
      </c>
      <c r="AD3575" s="3">
        <v>0</v>
      </c>
      <c r="AE3575" s="2">
        <v>0</v>
      </c>
      <c r="AF3575" s="2">
        <v>0</v>
      </c>
      <c r="AG3575" s="2">
        <v>0</v>
      </c>
      <c r="AH3575" s="2">
        <v>0</v>
      </c>
      <c r="AI3575" s="2">
        <v>0</v>
      </c>
      <c r="AJ3575" s="2">
        <v>0</v>
      </c>
      <c r="AK3575" s="2">
        <v>0</v>
      </c>
      <c r="AL3575" s="2">
        <v>34.86</v>
      </c>
      <c r="AM3575" s="2">
        <v>0</v>
      </c>
      <c r="AN3575" s="2">
        <v>0</v>
      </c>
      <c r="AO3575" s="2">
        <v>0</v>
      </c>
      <c r="AP3575" s="2">
        <v>0</v>
      </c>
      <c r="AQ3575" s="2">
        <v>0</v>
      </c>
    </row>
    <row r="3576" spans="1:43" x14ac:dyDescent="0.25">
      <c r="A3576" s="1">
        <v>46146</v>
      </c>
      <c r="B3576" t="s">
        <v>48</v>
      </c>
      <c r="C3576">
        <v>649163</v>
      </c>
      <c r="D3576">
        <v>2032238786</v>
      </c>
      <c r="E3576" t="s">
        <v>571</v>
      </c>
      <c r="F3576" t="s">
        <v>572</v>
      </c>
      <c r="G3576" t="s">
        <v>51</v>
      </c>
      <c r="H3576" t="s">
        <v>110</v>
      </c>
      <c r="I3576" t="s">
        <v>734</v>
      </c>
      <c r="J3576" t="s">
        <v>735</v>
      </c>
      <c r="K3576">
        <v>673059</v>
      </c>
      <c r="L3576" t="s">
        <v>90</v>
      </c>
      <c r="M3576" t="s">
        <v>91</v>
      </c>
      <c r="N3576" t="s">
        <v>57</v>
      </c>
      <c r="O3576" s="1">
        <v>46023</v>
      </c>
      <c r="Q3576" s="1">
        <v>46174</v>
      </c>
      <c r="R3576" s="2">
        <v>68.61</v>
      </c>
      <c r="S3576">
        <v>1</v>
      </c>
      <c r="T3576" t="s">
        <v>58</v>
      </c>
      <c r="U3576" t="s">
        <v>59</v>
      </c>
      <c r="V3576" s="3">
        <v>0.7</v>
      </c>
      <c r="W3576" s="2">
        <v>0</v>
      </c>
      <c r="X3576">
        <v>0</v>
      </c>
      <c r="Y3576" t="s">
        <v>60</v>
      </c>
      <c r="Z3576" t="s">
        <v>143</v>
      </c>
      <c r="AA3576">
        <v>0</v>
      </c>
      <c r="AB3576" s="2">
        <v>0</v>
      </c>
      <c r="AC3576" s="2">
        <v>0</v>
      </c>
      <c r="AD3576" s="3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0</v>
      </c>
      <c r="AL3576" s="2">
        <v>48.03</v>
      </c>
      <c r="AM3576" s="2">
        <v>0</v>
      </c>
      <c r="AN3576" s="2">
        <v>0</v>
      </c>
      <c r="AO3576" s="2">
        <v>0</v>
      </c>
      <c r="AP3576" s="2">
        <v>0</v>
      </c>
      <c r="AQ3576" s="2">
        <v>0</v>
      </c>
    </row>
    <row r="3577" spans="1:43" x14ac:dyDescent="0.25">
      <c r="A3577" s="1">
        <v>46146</v>
      </c>
      <c r="B3577" t="s">
        <v>48</v>
      </c>
      <c r="C3577">
        <v>649163</v>
      </c>
      <c r="D3577">
        <v>2032238931</v>
      </c>
      <c r="E3577" t="s">
        <v>573</v>
      </c>
      <c r="F3577" t="s">
        <v>574</v>
      </c>
      <c r="G3577" t="s">
        <v>51</v>
      </c>
      <c r="H3577" t="s">
        <v>82</v>
      </c>
      <c r="I3577" t="s">
        <v>734</v>
      </c>
      <c r="J3577" t="s">
        <v>735</v>
      </c>
      <c r="K3577">
        <v>812782</v>
      </c>
      <c r="L3577" t="s">
        <v>99</v>
      </c>
      <c r="M3577" t="s">
        <v>100</v>
      </c>
      <c r="N3577" t="s">
        <v>57</v>
      </c>
      <c r="O3577" s="1">
        <v>46023</v>
      </c>
      <c r="Q3577" s="1">
        <v>46174</v>
      </c>
      <c r="R3577" s="2">
        <v>124.72</v>
      </c>
      <c r="S3577">
        <v>1</v>
      </c>
      <c r="T3577" t="s">
        <v>58</v>
      </c>
      <c r="U3577" t="s">
        <v>59</v>
      </c>
      <c r="V3577" s="3">
        <v>0.7</v>
      </c>
      <c r="W3577" s="2">
        <v>0</v>
      </c>
      <c r="X3577">
        <v>0</v>
      </c>
      <c r="Y3577" t="s">
        <v>60</v>
      </c>
      <c r="Z3577" t="s">
        <v>143</v>
      </c>
      <c r="AA3577">
        <v>0</v>
      </c>
      <c r="AB3577" s="2">
        <v>0</v>
      </c>
      <c r="AC3577" s="2">
        <v>0</v>
      </c>
      <c r="AD3577" s="3">
        <v>0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J3577" s="2">
        <v>0</v>
      </c>
      <c r="AK3577" s="2">
        <v>0</v>
      </c>
      <c r="AL3577" s="2">
        <v>87.3</v>
      </c>
      <c r="AM3577" s="2">
        <v>0</v>
      </c>
      <c r="AN3577" s="2">
        <v>0</v>
      </c>
      <c r="AO3577" s="2">
        <v>0</v>
      </c>
      <c r="AP3577" s="2">
        <v>0</v>
      </c>
      <c r="AQ3577" s="2">
        <v>0</v>
      </c>
    </row>
    <row r="3578" spans="1:43" x14ac:dyDescent="0.25">
      <c r="A3578" s="1">
        <v>46146</v>
      </c>
      <c r="B3578" t="s">
        <v>48</v>
      </c>
      <c r="C3578">
        <v>649163</v>
      </c>
      <c r="D3578">
        <v>2032241527</v>
      </c>
      <c r="E3578" t="s">
        <v>2502</v>
      </c>
      <c r="F3578" t="s">
        <v>953</v>
      </c>
      <c r="G3578" t="s">
        <v>51</v>
      </c>
      <c r="H3578" t="s">
        <v>122</v>
      </c>
      <c r="I3578" t="s">
        <v>734</v>
      </c>
      <c r="J3578" t="s">
        <v>735</v>
      </c>
      <c r="K3578">
        <v>816021</v>
      </c>
      <c r="L3578" t="s">
        <v>124</v>
      </c>
      <c r="M3578" t="s">
        <v>125</v>
      </c>
      <c r="N3578" t="s">
        <v>57</v>
      </c>
      <c r="O3578" s="1">
        <v>45992</v>
      </c>
      <c r="Q3578" s="1">
        <v>46174</v>
      </c>
      <c r="R3578" s="2">
        <v>9.1</v>
      </c>
      <c r="S3578">
        <v>1</v>
      </c>
      <c r="T3578" t="s">
        <v>58</v>
      </c>
      <c r="U3578" t="s">
        <v>59</v>
      </c>
      <c r="V3578" s="3">
        <v>0.7</v>
      </c>
      <c r="W3578" s="2">
        <v>0</v>
      </c>
      <c r="X3578">
        <v>0</v>
      </c>
      <c r="Y3578" t="s">
        <v>60</v>
      </c>
      <c r="Z3578" t="s">
        <v>143</v>
      </c>
      <c r="AA3578">
        <v>0</v>
      </c>
      <c r="AB3578" s="2">
        <v>0</v>
      </c>
      <c r="AC3578" s="2">
        <v>0</v>
      </c>
      <c r="AD3578" s="3">
        <v>0</v>
      </c>
      <c r="AE3578" s="2">
        <v>0</v>
      </c>
      <c r="AF3578" s="2">
        <v>0</v>
      </c>
      <c r="AG3578" s="2">
        <v>0</v>
      </c>
      <c r="AH3578" s="2">
        <v>0</v>
      </c>
      <c r="AI3578" s="2">
        <v>0</v>
      </c>
      <c r="AJ3578" s="2">
        <v>0</v>
      </c>
      <c r="AK3578" s="2">
        <v>0</v>
      </c>
      <c r="AL3578" s="2">
        <v>6.37</v>
      </c>
      <c r="AM3578" s="2">
        <v>0</v>
      </c>
      <c r="AN3578" s="2">
        <v>0</v>
      </c>
      <c r="AO3578" s="2">
        <v>0</v>
      </c>
      <c r="AP3578" s="2">
        <v>0</v>
      </c>
      <c r="AQ3578" s="2">
        <v>0</v>
      </c>
    </row>
    <row r="3579" spans="1:43" x14ac:dyDescent="0.25">
      <c r="A3579" s="1">
        <v>46146</v>
      </c>
      <c r="B3579" t="s">
        <v>48</v>
      </c>
      <c r="C3579">
        <v>649163</v>
      </c>
      <c r="D3579">
        <v>2032241780</v>
      </c>
      <c r="E3579" t="s">
        <v>575</v>
      </c>
      <c r="F3579" t="s">
        <v>241</v>
      </c>
      <c r="G3579" t="s">
        <v>51</v>
      </c>
      <c r="H3579" t="s">
        <v>313</v>
      </c>
      <c r="I3579" t="s">
        <v>734</v>
      </c>
      <c r="J3579" t="s">
        <v>735</v>
      </c>
      <c r="K3579">
        <v>673059</v>
      </c>
      <c r="L3579" t="s">
        <v>90</v>
      </c>
      <c r="M3579" t="s">
        <v>91</v>
      </c>
      <c r="N3579" t="s">
        <v>57</v>
      </c>
      <c r="O3579" s="1">
        <v>46023</v>
      </c>
      <c r="Q3579" s="1">
        <v>46174</v>
      </c>
      <c r="R3579" s="2">
        <v>51.38</v>
      </c>
      <c r="S3579">
        <v>1</v>
      </c>
      <c r="T3579" t="s">
        <v>58</v>
      </c>
      <c r="U3579" t="s">
        <v>59</v>
      </c>
      <c r="V3579" s="3">
        <v>0.7</v>
      </c>
      <c r="W3579" s="2">
        <v>0</v>
      </c>
      <c r="X3579">
        <v>0</v>
      </c>
      <c r="Y3579" t="s">
        <v>60</v>
      </c>
      <c r="Z3579" t="s">
        <v>143</v>
      </c>
      <c r="AA3579">
        <v>0</v>
      </c>
      <c r="AB3579" s="2">
        <v>0</v>
      </c>
      <c r="AC3579" s="2">
        <v>0</v>
      </c>
      <c r="AD3579" s="3">
        <v>0</v>
      </c>
      <c r="AE3579" s="2">
        <v>0</v>
      </c>
      <c r="AF3579" s="2">
        <v>0</v>
      </c>
      <c r="AG3579" s="2">
        <v>0</v>
      </c>
      <c r="AH3579" s="2">
        <v>0</v>
      </c>
      <c r="AI3579" s="2">
        <v>0</v>
      </c>
      <c r="AJ3579" s="2">
        <v>0</v>
      </c>
      <c r="AK3579" s="2">
        <v>0</v>
      </c>
      <c r="AL3579" s="2">
        <v>35.97</v>
      </c>
      <c r="AM3579" s="2">
        <v>0</v>
      </c>
      <c r="AN3579" s="2">
        <v>0</v>
      </c>
      <c r="AO3579" s="2">
        <v>0</v>
      </c>
      <c r="AP3579" s="2">
        <v>0</v>
      </c>
      <c r="AQ3579" s="2">
        <v>0</v>
      </c>
    </row>
    <row r="3580" spans="1:43" x14ac:dyDescent="0.25">
      <c r="A3580" s="1">
        <v>46146</v>
      </c>
      <c r="B3580" t="s">
        <v>48</v>
      </c>
      <c r="C3580">
        <v>649163</v>
      </c>
      <c r="D3580">
        <v>2032242441</v>
      </c>
      <c r="E3580" t="s">
        <v>3023</v>
      </c>
      <c r="F3580" t="s">
        <v>662</v>
      </c>
      <c r="G3580" t="s">
        <v>51</v>
      </c>
      <c r="H3580" t="s">
        <v>82</v>
      </c>
      <c r="I3580" t="s">
        <v>734</v>
      </c>
      <c r="J3580" t="s">
        <v>735</v>
      </c>
      <c r="K3580">
        <v>669316</v>
      </c>
      <c r="L3580" t="s">
        <v>265</v>
      </c>
      <c r="M3580" t="s">
        <v>266</v>
      </c>
      <c r="N3580" t="s">
        <v>57</v>
      </c>
      <c r="O3580" s="1">
        <v>46023</v>
      </c>
      <c r="Q3580" s="1">
        <v>46174</v>
      </c>
      <c r="R3580" s="2">
        <v>96</v>
      </c>
      <c r="S3580">
        <v>1</v>
      </c>
      <c r="T3580" t="s">
        <v>58</v>
      </c>
      <c r="U3580" t="s">
        <v>59</v>
      </c>
      <c r="V3580" s="3">
        <v>0.7</v>
      </c>
      <c r="W3580" s="2">
        <v>0</v>
      </c>
      <c r="X3580">
        <v>0</v>
      </c>
      <c r="Y3580" t="s">
        <v>60</v>
      </c>
      <c r="Z3580" t="s">
        <v>143</v>
      </c>
      <c r="AA3580">
        <v>0</v>
      </c>
      <c r="AB3580" s="2">
        <v>0</v>
      </c>
      <c r="AC3580" s="2">
        <v>0</v>
      </c>
      <c r="AD3580" s="3">
        <v>0</v>
      </c>
      <c r="AE3580" s="2">
        <v>0</v>
      </c>
      <c r="AF3580" s="2">
        <v>0</v>
      </c>
      <c r="AG3580" s="2">
        <v>0</v>
      </c>
      <c r="AH3580" s="2">
        <v>0</v>
      </c>
      <c r="AI3580" s="2">
        <v>0</v>
      </c>
      <c r="AJ3580" s="2">
        <v>0</v>
      </c>
      <c r="AK3580" s="2">
        <v>0</v>
      </c>
      <c r="AL3580" s="2">
        <v>67.2</v>
      </c>
      <c r="AM3580" s="2">
        <v>0</v>
      </c>
      <c r="AN3580" s="2">
        <v>0</v>
      </c>
      <c r="AO3580" s="2">
        <v>0</v>
      </c>
      <c r="AP3580" s="2">
        <v>0</v>
      </c>
      <c r="AQ3580" s="2">
        <v>0</v>
      </c>
    </row>
    <row r="3581" spans="1:43" x14ac:dyDescent="0.25">
      <c r="A3581" s="1">
        <v>46146</v>
      </c>
      <c r="B3581" t="s">
        <v>48</v>
      </c>
      <c r="C3581">
        <v>649163</v>
      </c>
      <c r="D3581">
        <v>2032242722</v>
      </c>
      <c r="E3581" t="s">
        <v>576</v>
      </c>
      <c r="F3581" t="s">
        <v>577</v>
      </c>
      <c r="G3581" t="s">
        <v>51</v>
      </c>
      <c r="H3581" t="s">
        <v>110</v>
      </c>
      <c r="I3581" t="s">
        <v>734</v>
      </c>
      <c r="J3581" t="s">
        <v>735</v>
      </c>
      <c r="K3581">
        <v>753748</v>
      </c>
      <c r="L3581" t="s">
        <v>72</v>
      </c>
      <c r="M3581" t="s">
        <v>73</v>
      </c>
      <c r="N3581" t="s">
        <v>57</v>
      </c>
      <c r="O3581" s="1">
        <v>46023</v>
      </c>
      <c r="Q3581" s="1">
        <v>46174</v>
      </c>
      <c r="R3581" s="2">
        <v>38.31</v>
      </c>
      <c r="S3581">
        <v>1</v>
      </c>
      <c r="T3581" t="s">
        <v>58</v>
      </c>
      <c r="U3581" t="s">
        <v>59</v>
      </c>
      <c r="V3581" s="3">
        <v>0.7</v>
      </c>
      <c r="W3581" s="2">
        <v>0</v>
      </c>
      <c r="X3581">
        <v>0</v>
      </c>
      <c r="Y3581" t="s">
        <v>60</v>
      </c>
      <c r="Z3581" t="s">
        <v>143</v>
      </c>
      <c r="AA3581">
        <v>0</v>
      </c>
      <c r="AB3581" s="2">
        <v>0</v>
      </c>
      <c r="AC3581" s="2">
        <v>0</v>
      </c>
      <c r="AD3581" s="3">
        <v>0</v>
      </c>
      <c r="AE3581" s="2">
        <v>0</v>
      </c>
      <c r="AF3581" s="2">
        <v>0</v>
      </c>
      <c r="AG3581" s="2">
        <v>0</v>
      </c>
      <c r="AH3581" s="2">
        <v>0</v>
      </c>
      <c r="AI3581" s="2">
        <v>0</v>
      </c>
      <c r="AJ3581" s="2">
        <v>0</v>
      </c>
      <c r="AK3581" s="2">
        <v>0</v>
      </c>
      <c r="AL3581" s="2">
        <v>26.82</v>
      </c>
      <c r="AM3581" s="2">
        <v>0</v>
      </c>
      <c r="AN3581" s="2">
        <v>0</v>
      </c>
      <c r="AO3581" s="2">
        <v>0</v>
      </c>
      <c r="AP3581" s="2">
        <v>0</v>
      </c>
      <c r="AQ3581" s="2">
        <v>0</v>
      </c>
    </row>
    <row r="3582" spans="1:43" x14ac:dyDescent="0.25">
      <c r="A3582" s="1">
        <v>46146</v>
      </c>
      <c r="B3582" t="s">
        <v>48</v>
      </c>
      <c r="C3582">
        <v>649163</v>
      </c>
      <c r="D3582">
        <v>2032246220</v>
      </c>
      <c r="E3582" t="s">
        <v>578</v>
      </c>
      <c r="F3582" t="s">
        <v>579</v>
      </c>
      <c r="G3582" t="s">
        <v>51</v>
      </c>
      <c r="H3582" t="s">
        <v>172</v>
      </c>
      <c r="I3582" t="s">
        <v>734</v>
      </c>
      <c r="J3582" t="s">
        <v>735</v>
      </c>
      <c r="K3582">
        <v>874230</v>
      </c>
      <c r="L3582" t="s">
        <v>173</v>
      </c>
      <c r="M3582" t="s">
        <v>174</v>
      </c>
      <c r="N3582" t="s">
        <v>57</v>
      </c>
      <c r="O3582" s="1">
        <v>46023</v>
      </c>
      <c r="Q3582" s="1">
        <v>46174</v>
      </c>
      <c r="R3582" s="2">
        <v>98.08</v>
      </c>
      <c r="S3582">
        <v>1</v>
      </c>
      <c r="T3582" t="s">
        <v>58</v>
      </c>
      <c r="U3582" t="s">
        <v>59</v>
      </c>
      <c r="V3582" s="3">
        <v>0.7</v>
      </c>
      <c r="W3582" s="2">
        <v>0</v>
      </c>
      <c r="X3582">
        <v>0</v>
      </c>
      <c r="Y3582" t="s">
        <v>60</v>
      </c>
      <c r="Z3582" t="s">
        <v>143</v>
      </c>
      <c r="AA3582">
        <v>0</v>
      </c>
      <c r="AB3582" s="2">
        <v>0</v>
      </c>
      <c r="AC3582" s="2">
        <v>0</v>
      </c>
      <c r="AD3582" s="3">
        <v>0</v>
      </c>
      <c r="AE3582" s="2">
        <v>0</v>
      </c>
      <c r="AF3582" s="2">
        <v>0</v>
      </c>
      <c r="AG3582" s="2">
        <v>0</v>
      </c>
      <c r="AH3582" s="2">
        <v>0</v>
      </c>
      <c r="AI3582" s="2">
        <v>0</v>
      </c>
      <c r="AJ3582" s="2">
        <v>0</v>
      </c>
      <c r="AK3582" s="2">
        <v>0</v>
      </c>
      <c r="AL3582" s="2">
        <v>68.66</v>
      </c>
      <c r="AM3582" s="2">
        <v>0</v>
      </c>
      <c r="AN3582" s="2">
        <v>0</v>
      </c>
      <c r="AO3582" s="2">
        <v>0</v>
      </c>
      <c r="AP3582" s="2">
        <v>0</v>
      </c>
      <c r="AQ3582" s="2">
        <v>0</v>
      </c>
    </row>
    <row r="3583" spans="1:43" x14ac:dyDescent="0.25">
      <c r="A3583" s="1">
        <v>46146</v>
      </c>
      <c r="B3583" t="s">
        <v>48</v>
      </c>
      <c r="C3583">
        <v>649163</v>
      </c>
      <c r="D3583">
        <v>2032247100</v>
      </c>
      <c r="E3583" t="s">
        <v>1138</v>
      </c>
      <c r="F3583" t="s">
        <v>3024</v>
      </c>
      <c r="G3583" t="s">
        <v>51</v>
      </c>
      <c r="H3583" t="s">
        <v>82</v>
      </c>
      <c r="I3583" t="s">
        <v>734</v>
      </c>
      <c r="J3583" t="s">
        <v>735</v>
      </c>
      <c r="K3583">
        <v>669316</v>
      </c>
      <c r="L3583" t="s">
        <v>265</v>
      </c>
      <c r="M3583" t="s">
        <v>266</v>
      </c>
      <c r="N3583" t="s">
        <v>57</v>
      </c>
      <c r="O3583" s="1">
        <v>46023</v>
      </c>
      <c r="Q3583" s="1">
        <v>46174</v>
      </c>
      <c r="R3583" s="2">
        <v>153.66999999999999</v>
      </c>
      <c r="S3583">
        <v>1</v>
      </c>
      <c r="T3583" t="s">
        <v>58</v>
      </c>
      <c r="U3583" t="s">
        <v>59</v>
      </c>
      <c r="V3583" s="3">
        <v>0.7</v>
      </c>
      <c r="W3583" s="2">
        <v>0</v>
      </c>
      <c r="X3583">
        <v>0</v>
      </c>
      <c r="Y3583" t="s">
        <v>60</v>
      </c>
      <c r="Z3583" t="s">
        <v>143</v>
      </c>
      <c r="AA3583">
        <v>0</v>
      </c>
      <c r="AB3583" s="2">
        <v>0</v>
      </c>
      <c r="AC3583" s="2">
        <v>0</v>
      </c>
      <c r="AD3583" s="3">
        <v>0</v>
      </c>
      <c r="AE3583" s="2">
        <v>0</v>
      </c>
      <c r="AF3583" s="2">
        <v>0</v>
      </c>
      <c r="AG3583" s="2">
        <v>0</v>
      </c>
      <c r="AH3583" s="2">
        <v>0</v>
      </c>
      <c r="AI3583" s="2">
        <v>0</v>
      </c>
      <c r="AJ3583" s="2">
        <v>0</v>
      </c>
      <c r="AK3583" s="2">
        <v>0</v>
      </c>
      <c r="AL3583" s="2">
        <v>107.57</v>
      </c>
      <c r="AM3583" s="2">
        <v>0</v>
      </c>
      <c r="AN3583" s="2">
        <v>0</v>
      </c>
      <c r="AO3583" s="2">
        <v>0</v>
      </c>
      <c r="AP3583" s="2">
        <v>0</v>
      </c>
      <c r="AQ3583" s="2">
        <v>0</v>
      </c>
    </row>
    <row r="3584" spans="1:43" x14ac:dyDescent="0.25">
      <c r="A3584" s="1">
        <v>46146</v>
      </c>
      <c r="B3584" t="s">
        <v>48</v>
      </c>
      <c r="C3584">
        <v>649163</v>
      </c>
      <c r="D3584">
        <v>2032247823</v>
      </c>
      <c r="E3584" t="s">
        <v>1647</v>
      </c>
      <c r="F3584" t="s">
        <v>1648</v>
      </c>
      <c r="G3584" t="s">
        <v>51</v>
      </c>
      <c r="H3584" t="s">
        <v>82</v>
      </c>
      <c r="I3584" t="s">
        <v>734</v>
      </c>
      <c r="J3584" t="s">
        <v>735</v>
      </c>
      <c r="K3584">
        <v>894525</v>
      </c>
      <c r="L3584" t="s">
        <v>83</v>
      </c>
      <c r="M3584" t="s">
        <v>84</v>
      </c>
      <c r="N3584" t="s">
        <v>57</v>
      </c>
      <c r="O3584" s="1">
        <v>46023</v>
      </c>
      <c r="Q3584" s="1">
        <v>46174</v>
      </c>
      <c r="R3584" s="2">
        <v>27.5</v>
      </c>
      <c r="S3584">
        <v>1</v>
      </c>
      <c r="T3584" t="s">
        <v>58</v>
      </c>
      <c r="U3584" t="s">
        <v>59</v>
      </c>
      <c r="V3584" s="3">
        <v>0.7</v>
      </c>
      <c r="W3584" s="2">
        <v>0</v>
      </c>
      <c r="X3584">
        <v>0</v>
      </c>
      <c r="Y3584" t="s">
        <v>60</v>
      </c>
      <c r="Z3584" t="s">
        <v>143</v>
      </c>
      <c r="AA3584">
        <v>0</v>
      </c>
      <c r="AB3584" s="2">
        <v>0</v>
      </c>
      <c r="AC3584" s="2">
        <v>0</v>
      </c>
      <c r="AD3584" s="3">
        <v>0</v>
      </c>
      <c r="AE3584" s="2">
        <v>0</v>
      </c>
      <c r="AF3584" s="2">
        <v>0</v>
      </c>
      <c r="AG3584" s="2">
        <v>0</v>
      </c>
      <c r="AH3584" s="2">
        <v>0</v>
      </c>
      <c r="AI3584" s="2">
        <v>0</v>
      </c>
      <c r="AJ3584" s="2">
        <v>0</v>
      </c>
      <c r="AK3584" s="2">
        <v>0</v>
      </c>
      <c r="AL3584" s="2">
        <v>19.25</v>
      </c>
      <c r="AM3584" s="2">
        <v>0</v>
      </c>
      <c r="AN3584" s="2">
        <v>0</v>
      </c>
      <c r="AO3584" s="2">
        <v>0</v>
      </c>
      <c r="AP3584" s="2">
        <v>0</v>
      </c>
      <c r="AQ3584" s="2">
        <v>0</v>
      </c>
    </row>
    <row r="3585" spans="1:43" x14ac:dyDescent="0.25">
      <c r="A3585" s="1">
        <v>46146</v>
      </c>
      <c r="B3585" t="s">
        <v>48</v>
      </c>
      <c r="C3585">
        <v>649163</v>
      </c>
      <c r="D3585">
        <v>2032248634</v>
      </c>
      <c r="E3585" t="s">
        <v>2544</v>
      </c>
      <c r="F3585" t="s">
        <v>550</v>
      </c>
      <c r="G3585" t="s">
        <v>51</v>
      </c>
      <c r="H3585" t="s">
        <v>82</v>
      </c>
      <c r="I3585" t="s">
        <v>734</v>
      </c>
      <c r="J3585" t="s">
        <v>735</v>
      </c>
      <c r="K3585">
        <v>894525</v>
      </c>
      <c r="L3585" t="s">
        <v>83</v>
      </c>
      <c r="M3585" t="s">
        <v>84</v>
      </c>
      <c r="N3585" t="s">
        <v>57</v>
      </c>
      <c r="O3585" s="1">
        <v>46023</v>
      </c>
      <c r="Q3585" s="1">
        <v>46174</v>
      </c>
      <c r="R3585" s="2">
        <v>26.5</v>
      </c>
      <c r="S3585">
        <v>1</v>
      </c>
      <c r="T3585" t="s">
        <v>58</v>
      </c>
      <c r="U3585" t="s">
        <v>59</v>
      </c>
      <c r="V3585" s="3">
        <v>0.7</v>
      </c>
      <c r="W3585" s="2">
        <v>0</v>
      </c>
      <c r="X3585">
        <v>0</v>
      </c>
      <c r="Y3585" t="s">
        <v>60</v>
      </c>
      <c r="Z3585" t="s">
        <v>143</v>
      </c>
      <c r="AA3585">
        <v>0</v>
      </c>
      <c r="AB3585" s="2">
        <v>0</v>
      </c>
      <c r="AC3585" s="2">
        <v>0</v>
      </c>
      <c r="AD3585" s="3">
        <v>0</v>
      </c>
      <c r="AE3585" s="2">
        <v>0</v>
      </c>
      <c r="AF3585" s="2">
        <v>0</v>
      </c>
      <c r="AG3585" s="2">
        <v>0</v>
      </c>
      <c r="AH3585" s="2">
        <v>0</v>
      </c>
      <c r="AI3585" s="2">
        <v>0</v>
      </c>
      <c r="AJ3585" s="2">
        <v>0</v>
      </c>
      <c r="AK3585" s="2">
        <v>0</v>
      </c>
      <c r="AL3585" s="2">
        <v>18.55</v>
      </c>
      <c r="AM3585" s="2">
        <v>0</v>
      </c>
      <c r="AN3585" s="2">
        <v>0</v>
      </c>
      <c r="AO3585" s="2">
        <v>0</v>
      </c>
      <c r="AP3585" s="2">
        <v>0</v>
      </c>
      <c r="AQ3585" s="2">
        <v>0</v>
      </c>
    </row>
    <row r="3586" spans="1:43" x14ac:dyDescent="0.25">
      <c r="A3586" s="1">
        <v>46146</v>
      </c>
      <c r="B3586" t="s">
        <v>48</v>
      </c>
      <c r="C3586">
        <v>649163</v>
      </c>
      <c r="D3586">
        <v>2032249187</v>
      </c>
      <c r="E3586" t="s">
        <v>580</v>
      </c>
      <c r="F3586" t="s">
        <v>581</v>
      </c>
      <c r="G3586" t="s">
        <v>51</v>
      </c>
      <c r="H3586" t="s">
        <v>191</v>
      </c>
      <c r="I3586" t="s">
        <v>734</v>
      </c>
      <c r="J3586" t="s">
        <v>735</v>
      </c>
      <c r="K3586">
        <v>651818</v>
      </c>
      <c r="L3586" t="s">
        <v>114</v>
      </c>
      <c r="M3586" t="s">
        <v>115</v>
      </c>
      <c r="N3586" t="s">
        <v>57</v>
      </c>
      <c r="O3586" s="1">
        <v>46028</v>
      </c>
      <c r="Q3586" s="1">
        <v>46179</v>
      </c>
      <c r="R3586" s="2">
        <v>22</v>
      </c>
      <c r="S3586">
        <v>1</v>
      </c>
      <c r="T3586" t="s">
        <v>58</v>
      </c>
      <c r="U3586" t="s">
        <v>59</v>
      </c>
      <c r="V3586" s="3">
        <v>0.7</v>
      </c>
      <c r="W3586" s="2">
        <v>0</v>
      </c>
      <c r="X3586">
        <v>0</v>
      </c>
      <c r="Y3586" t="s">
        <v>60</v>
      </c>
      <c r="Z3586" t="s">
        <v>143</v>
      </c>
      <c r="AA3586">
        <v>0</v>
      </c>
      <c r="AB3586" s="2">
        <v>0</v>
      </c>
      <c r="AC3586" s="2">
        <v>0</v>
      </c>
      <c r="AD3586" s="3">
        <v>0</v>
      </c>
      <c r="AE3586" s="2">
        <v>0</v>
      </c>
      <c r="AF3586" s="2">
        <v>0</v>
      </c>
      <c r="AG3586" s="2">
        <v>0</v>
      </c>
      <c r="AH3586" s="2">
        <v>0</v>
      </c>
      <c r="AI3586" s="2">
        <v>0</v>
      </c>
      <c r="AJ3586" s="2">
        <v>0</v>
      </c>
      <c r="AK3586" s="2">
        <v>0</v>
      </c>
      <c r="AL3586" s="2">
        <v>15.4</v>
      </c>
      <c r="AM3586" s="2">
        <v>0</v>
      </c>
      <c r="AN3586" s="2">
        <v>0</v>
      </c>
      <c r="AO3586" s="2">
        <v>0</v>
      </c>
      <c r="AP3586" s="2">
        <v>0</v>
      </c>
      <c r="AQ3586" s="2">
        <v>0</v>
      </c>
    </row>
    <row r="3587" spans="1:43" x14ac:dyDescent="0.25">
      <c r="A3587" s="1">
        <v>46146</v>
      </c>
      <c r="B3587" t="s">
        <v>48</v>
      </c>
      <c r="C3587">
        <v>649163</v>
      </c>
      <c r="D3587">
        <v>2032249283</v>
      </c>
      <c r="E3587" t="s">
        <v>582</v>
      </c>
      <c r="F3587" t="s">
        <v>583</v>
      </c>
      <c r="G3587" t="s">
        <v>51</v>
      </c>
      <c r="H3587" t="s">
        <v>82</v>
      </c>
      <c r="I3587" t="s">
        <v>734</v>
      </c>
      <c r="J3587" t="s">
        <v>735</v>
      </c>
      <c r="K3587">
        <v>824062</v>
      </c>
      <c r="L3587" t="s">
        <v>400</v>
      </c>
      <c r="M3587" t="s">
        <v>401</v>
      </c>
      <c r="N3587" t="s">
        <v>57</v>
      </c>
      <c r="O3587" s="1">
        <v>46023</v>
      </c>
      <c r="Q3587" s="1">
        <v>46174</v>
      </c>
      <c r="R3587" s="2">
        <v>27.5</v>
      </c>
      <c r="S3587">
        <v>1</v>
      </c>
      <c r="T3587" t="s">
        <v>58</v>
      </c>
      <c r="U3587" t="s">
        <v>59</v>
      </c>
      <c r="V3587" s="3">
        <v>0.7</v>
      </c>
      <c r="W3587" s="2">
        <v>0</v>
      </c>
      <c r="X3587">
        <v>0</v>
      </c>
      <c r="Y3587" t="s">
        <v>60</v>
      </c>
      <c r="Z3587" t="s">
        <v>143</v>
      </c>
      <c r="AA3587">
        <v>0</v>
      </c>
      <c r="AB3587" s="2">
        <v>0</v>
      </c>
      <c r="AC3587" s="2">
        <v>0</v>
      </c>
      <c r="AD3587" s="3">
        <v>0</v>
      </c>
      <c r="AE3587" s="2">
        <v>0</v>
      </c>
      <c r="AF3587" s="2">
        <v>0</v>
      </c>
      <c r="AG3587" s="2">
        <v>0</v>
      </c>
      <c r="AH3587" s="2">
        <v>0</v>
      </c>
      <c r="AI3587" s="2">
        <v>0</v>
      </c>
      <c r="AJ3587" s="2">
        <v>0</v>
      </c>
      <c r="AK3587" s="2">
        <v>0</v>
      </c>
      <c r="AL3587" s="2">
        <v>19.25</v>
      </c>
      <c r="AM3587" s="2">
        <v>0</v>
      </c>
      <c r="AN3587" s="2">
        <v>0</v>
      </c>
      <c r="AO3587" s="2">
        <v>0</v>
      </c>
      <c r="AP3587" s="2">
        <v>0</v>
      </c>
      <c r="AQ3587" s="2">
        <v>0</v>
      </c>
    </row>
    <row r="3588" spans="1:43" x14ac:dyDescent="0.25">
      <c r="A3588" s="1">
        <v>46146</v>
      </c>
      <c r="B3588" t="s">
        <v>48</v>
      </c>
      <c r="C3588">
        <v>649163</v>
      </c>
      <c r="D3588">
        <v>2032249286</v>
      </c>
      <c r="E3588" t="s">
        <v>582</v>
      </c>
      <c r="F3588" t="s">
        <v>583</v>
      </c>
      <c r="G3588" t="s">
        <v>51</v>
      </c>
      <c r="H3588" t="s">
        <v>82</v>
      </c>
      <c r="I3588" t="s">
        <v>734</v>
      </c>
      <c r="J3588" t="s">
        <v>746</v>
      </c>
      <c r="K3588">
        <v>824062</v>
      </c>
      <c r="L3588" t="s">
        <v>400</v>
      </c>
      <c r="M3588" t="s">
        <v>401</v>
      </c>
      <c r="N3588" t="s">
        <v>57</v>
      </c>
      <c r="O3588" s="1">
        <v>46023</v>
      </c>
      <c r="Q3588" s="1">
        <v>46174</v>
      </c>
      <c r="R3588" s="2">
        <v>114.25</v>
      </c>
      <c r="S3588">
        <v>1</v>
      </c>
      <c r="T3588" t="s">
        <v>58</v>
      </c>
      <c r="U3588" t="s">
        <v>59</v>
      </c>
      <c r="V3588" s="3">
        <v>0.9</v>
      </c>
      <c r="W3588" s="2">
        <v>0</v>
      </c>
      <c r="X3588">
        <v>0</v>
      </c>
      <c r="Y3588" t="s">
        <v>60</v>
      </c>
      <c r="Z3588" t="s">
        <v>143</v>
      </c>
      <c r="AA3588">
        <v>0</v>
      </c>
      <c r="AB3588" s="2">
        <v>0</v>
      </c>
      <c r="AC3588" s="2">
        <v>0</v>
      </c>
      <c r="AD3588" s="3">
        <v>0</v>
      </c>
      <c r="AE3588" s="2">
        <v>0</v>
      </c>
      <c r="AF3588" s="2">
        <v>0</v>
      </c>
      <c r="AG3588" s="2">
        <v>0</v>
      </c>
      <c r="AH3588" s="2">
        <v>0</v>
      </c>
      <c r="AI3588" s="2">
        <v>0</v>
      </c>
      <c r="AJ3588" s="2">
        <v>0</v>
      </c>
      <c r="AK3588" s="2">
        <v>0</v>
      </c>
      <c r="AL3588" s="2">
        <v>102.82</v>
      </c>
      <c r="AM3588" s="2">
        <v>0</v>
      </c>
      <c r="AN3588" s="2">
        <v>0</v>
      </c>
      <c r="AO3588" s="2">
        <v>0</v>
      </c>
      <c r="AP3588" s="2">
        <v>0</v>
      </c>
      <c r="AQ3588" s="2">
        <v>0</v>
      </c>
    </row>
    <row r="3589" spans="1:43" x14ac:dyDescent="0.25">
      <c r="A3589" s="1">
        <v>46146</v>
      </c>
      <c r="B3589" t="s">
        <v>48</v>
      </c>
      <c r="C3589">
        <v>649163</v>
      </c>
      <c r="D3589">
        <v>2032251612</v>
      </c>
      <c r="E3589" t="s">
        <v>1629</v>
      </c>
      <c r="F3589" t="s">
        <v>3025</v>
      </c>
      <c r="G3589" t="s">
        <v>51</v>
      </c>
      <c r="H3589" t="s">
        <v>210</v>
      </c>
      <c r="I3589" t="s">
        <v>734</v>
      </c>
      <c r="J3589" t="s">
        <v>735</v>
      </c>
      <c r="K3589">
        <v>651818</v>
      </c>
      <c r="L3589" t="s">
        <v>114</v>
      </c>
      <c r="M3589" t="s">
        <v>115</v>
      </c>
      <c r="N3589" t="s">
        <v>57</v>
      </c>
      <c r="O3589" s="1">
        <v>46023</v>
      </c>
      <c r="Q3589" s="1">
        <v>46174</v>
      </c>
      <c r="R3589" s="2">
        <v>93.08</v>
      </c>
      <c r="S3589">
        <v>1</v>
      </c>
      <c r="T3589" t="s">
        <v>58</v>
      </c>
      <c r="U3589" t="s">
        <v>59</v>
      </c>
      <c r="V3589" s="3">
        <v>0.7</v>
      </c>
      <c r="W3589" s="2">
        <v>0</v>
      </c>
      <c r="X3589">
        <v>0</v>
      </c>
      <c r="Y3589" t="s">
        <v>60</v>
      </c>
      <c r="Z3589" t="s">
        <v>143</v>
      </c>
      <c r="AA3589">
        <v>0</v>
      </c>
      <c r="AB3589" s="2">
        <v>0</v>
      </c>
      <c r="AC3589" s="2">
        <v>0</v>
      </c>
      <c r="AD3589" s="3">
        <v>0</v>
      </c>
      <c r="AE3589" s="2">
        <v>0</v>
      </c>
      <c r="AF3589" s="2">
        <v>0</v>
      </c>
      <c r="AG3589" s="2">
        <v>0</v>
      </c>
      <c r="AH3589" s="2">
        <v>0</v>
      </c>
      <c r="AI3589" s="2">
        <v>0</v>
      </c>
      <c r="AJ3589" s="2">
        <v>0</v>
      </c>
      <c r="AK3589" s="2">
        <v>0</v>
      </c>
      <c r="AL3589" s="2">
        <v>65.16</v>
      </c>
      <c r="AM3589" s="2">
        <v>0</v>
      </c>
      <c r="AN3589" s="2">
        <v>0</v>
      </c>
      <c r="AO3589" s="2">
        <v>0</v>
      </c>
      <c r="AP3589" s="2">
        <v>0</v>
      </c>
      <c r="AQ3589" s="2">
        <v>0</v>
      </c>
    </row>
    <row r="3590" spans="1:43" x14ac:dyDescent="0.25">
      <c r="A3590" s="1">
        <v>46146</v>
      </c>
      <c r="B3590" t="s">
        <v>48</v>
      </c>
      <c r="C3590">
        <v>649163</v>
      </c>
      <c r="D3590">
        <v>2032253422</v>
      </c>
      <c r="E3590" t="s">
        <v>2503</v>
      </c>
      <c r="F3590" t="s">
        <v>2504</v>
      </c>
      <c r="G3590" t="s">
        <v>51</v>
      </c>
      <c r="H3590" t="s">
        <v>82</v>
      </c>
      <c r="I3590" t="s">
        <v>734</v>
      </c>
      <c r="J3590" t="s">
        <v>735</v>
      </c>
      <c r="K3590">
        <v>824062</v>
      </c>
      <c r="L3590" t="s">
        <v>400</v>
      </c>
      <c r="M3590" t="s">
        <v>401</v>
      </c>
      <c r="N3590" t="s">
        <v>57</v>
      </c>
      <c r="O3590" s="1">
        <v>46023</v>
      </c>
      <c r="Q3590" s="1">
        <v>46174</v>
      </c>
      <c r="R3590" s="2">
        <v>27.5</v>
      </c>
      <c r="S3590">
        <v>1</v>
      </c>
      <c r="T3590" t="s">
        <v>58</v>
      </c>
      <c r="U3590" t="s">
        <v>59</v>
      </c>
      <c r="V3590" s="3">
        <v>0.7</v>
      </c>
      <c r="W3590" s="2">
        <v>0</v>
      </c>
      <c r="X3590">
        <v>0</v>
      </c>
      <c r="Y3590" t="s">
        <v>60</v>
      </c>
      <c r="Z3590" t="s">
        <v>143</v>
      </c>
      <c r="AA3590">
        <v>0</v>
      </c>
      <c r="AB3590" s="2">
        <v>0</v>
      </c>
      <c r="AC3590" s="2">
        <v>0</v>
      </c>
      <c r="AD3590" s="3">
        <v>0</v>
      </c>
      <c r="AE3590" s="2">
        <v>0</v>
      </c>
      <c r="AF3590" s="2">
        <v>0</v>
      </c>
      <c r="AG3590" s="2">
        <v>0</v>
      </c>
      <c r="AH3590" s="2">
        <v>0</v>
      </c>
      <c r="AI3590" s="2">
        <v>0</v>
      </c>
      <c r="AJ3590" s="2">
        <v>0</v>
      </c>
      <c r="AK3590" s="2">
        <v>0</v>
      </c>
      <c r="AL3590" s="2">
        <v>19.25</v>
      </c>
      <c r="AM3590" s="2">
        <v>0</v>
      </c>
      <c r="AN3590" s="2">
        <v>0</v>
      </c>
      <c r="AO3590" s="2">
        <v>0</v>
      </c>
      <c r="AP3590" s="2">
        <v>0</v>
      </c>
      <c r="AQ3590" s="2">
        <v>0</v>
      </c>
    </row>
    <row r="3591" spans="1:43" x14ac:dyDescent="0.25">
      <c r="A3591" s="1">
        <v>46146</v>
      </c>
      <c r="B3591" t="s">
        <v>48</v>
      </c>
      <c r="C3591">
        <v>649163</v>
      </c>
      <c r="D3591">
        <v>2032254515</v>
      </c>
      <c r="E3591" t="s">
        <v>767</v>
      </c>
      <c r="F3591" t="s">
        <v>1186</v>
      </c>
      <c r="G3591" t="s">
        <v>51</v>
      </c>
      <c r="H3591" t="s">
        <v>82</v>
      </c>
      <c r="I3591" t="s">
        <v>734</v>
      </c>
      <c r="J3591" t="s">
        <v>735</v>
      </c>
      <c r="K3591">
        <v>894525</v>
      </c>
      <c r="L3591" t="s">
        <v>83</v>
      </c>
      <c r="M3591" t="s">
        <v>84</v>
      </c>
      <c r="N3591" t="s">
        <v>57</v>
      </c>
      <c r="O3591" s="1">
        <v>46023</v>
      </c>
      <c r="Q3591" s="1">
        <v>46174</v>
      </c>
      <c r="R3591" s="2">
        <v>34</v>
      </c>
      <c r="S3591">
        <v>1</v>
      </c>
      <c r="T3591" t="s">
        <v>58</v>
      </c>
      <c r="U3591" t="s">
        <v>59</v>
      </c>
      <c r="V3591" s="3">
        <v>0.7</v>
      </c>
      <c r="W3591" s="2">
        <v>0</v>
      </c>
      <c r="X3591">
        <v>0</v>
      </c>
      <c r="Y3591" t="s">
        <v>60</v>
      </c>
      <c r="Z3591" t="s">
        <v>143</v>
      </c>
      <c r="AA3591">
        <v>0</v>
      </c>
      <c r="AB3591" s="2">
        <v>0</v>
      </c>
      <c r="AC3591" s="2">
        <v>0</v>
      </c>
      <c r="AD3591" s="3">
        <v>0</v>
      </c>
      <c r="AE3591" s="2">
        <v>0</v>
      </c>
      <c r="AF3591" s="2">
        <v>0</v>
      </c>
      <c r="AG3591" s="2">
        <v>0</v>
      </c>
      <c r="AH3591" s="2">
        <v>0</v>
      </c>
      <c r="AI3591" s="2">
        <v>0</v>
      </c>
      <c r="AJ3591" s="2">
        <v>0</v>
      </c>
      <c r="AK3591" s="2">
        <v>0</v>
      </c>
      <c r="AL3591" s="2">
        <v>23.8</v>
      </c>
      <c r="AM3591" s="2">
        <v>0</v>
      </c>
      <c r="AN3591" s="2">
        <v>0</v>
      </c>
      <c r="AO3591" s="2">
        <v>0</v>
      </c>
      <c r="AP3591" s="2">
        <v>0</v>
      </c>
      <c r="AQ3591" s="2">
        <v>0</v>
      </c>
    </row>
    <row r="3592" spans="1:43" x14ac:dyDescent="0.25">
      <c r="A3592" s="1">
        <v>46146</v>
      </c>
      <c r="B3592" t="s">
        <v>48</v>
      </c>
      <c r="C3592">
        <v>649163</v>
      </c>
      <c r="D3592">
        <v>2032254534</v>
      </c>
      <c r="E3592" t="s">
        <v>2505</v>
      </c>
      <c r="F3592" t="s">
        <v>690</v>
      </c>
      <c r="G3592" t="s">
        <v>51</v>
      </c>
      <c r="H3592" t="s">
        <v>82</v>
      </c>
      <c r="I3592" t="s">
        <v>734</v>
      </c>
      <c r="J3592" t="s">
        <v>735</v>
      </c>
      <c r="K3592">
        <v>824062</v>
      </c>
      <c r="L3592" t="s">
        <v>400</v>
      </c>
      <c r="M3592" t="s">
        <v>401</v>
      </c>
      <c r="N3592" t="s">
        <v>57</v>
      </c>
      <c r="O3592" s="1">
        <v>46023</v>
      </c>
      <c r="Q3592" s="1">
        <v>46174</v>
      </c>
      <c r="R3592" s="2">
        <v>27.5</v>
      </c>
      <c r="S3592">
        <v>1</v>
      </c>
      <c r="T3592" t="s">
        <v>58</v>
      </c>
      <c r="U3592" t="s">
        <v>59</v>
      </c>
      <c r="V3592" s="3">
        <v>0.7</v>
      </c>
      <c r="W3592" s="2">
        <v>0</v>
      </c>
      <c r="X3592">
        <v>0</v>
      </c>
      <c r="Y3592" t="s">
        <v>60</v>
      </c>
      <c r="Z3592" t="s">
        <v>143</v>
      </c>
      <c r="AA3592">
        <v>0</v>
      </c>
      <c r="AB3592" s="2">
        <v>0</v>
      </c>
      <c r="AC3592" s="2">
        <v>0</v>
      </c>
      <c r="AD3592" s="3">
        <v>0</v>
      </c>
      <c r="AE3592" s="2">
        <v>0</v>
      </c>
      <c r="AF3592" s="2">
        <v>0</v>
      </c>
      <c r="AG3592" s="2">
        <v>0</v>
      </c>
      <c r="AH3592" s="2">
        <v>0</v>
      </c>
      <c r="AI3592" s="2">
        <v>0</v>
      </c>
      <c r="AJ3592" s="2">
        <v>0</v>
      </c>
      <c r="AK3592" s="2">
        <v>0</v>
      </c>
      <c r="AL3592" s="2">
        <v>19.25</v>
      </c>
      <c r="AM3592" s="2">
        <v>0</v>
      </c>
      <c r="AN3592" s="2">
        <v>0</v>
      </c>
      <c r="AO3592" s="2">
        <v>0</v>
      </c>
      <c r="AP3592" s="2">
        <v>0</v>
      </c>
      <c r="AQ3592" s="2">
        <v>0</v>
      </c>
    </row>
    <row r="3593" spans="1:43" x14ac:dyDescent="0.25">
      <c r="A3593" s="1">
        <v>46146</v>
      </c>
      <c r="B3593" t="s">
        <v>48</v>
      </c>
      <c r="C3593">
        <v>649163</v>
      </c>
      <c r="D3593">
        <v>2032257733</v>
      </c>
      <c r="E3593" t="s">
        <v>2506</v>
      </c>
      <c r="F3593" t="s">
        <v>1143</v>
      </c>
      <c r="G3593" t="s">
        <v>51</v>
      </c>
      <c r="H3593" t="s">
        <v>82</v>
      </c>
      <c r="I3593" t="s">
        <v>734</v>
      </c>
      <c r="J3593" t="s">
        <v>735</v>
      </c>
      <c r="K3593">
        <v>824062</v>
      </c>
      <c r="L3593" t="s">
        <v>400</v>
      </c>
      <c r="M3593" t="s">
        <v>401</v>
      </c>
      <c r="N3593" t="s">
        <v>57</v>
      </c>
      <c r="O3593" s="1">
        <v>46023</v>
      </c>
      <c r="Q3593" s="1">
        <v>46174</v>
      </c>
      <c r="R3593" s="2">
        <v>27.5</v>
      </c>
      <c r="S3593">
        <v>1</v>
      </c>
      <c r="T3593" t="s">
        <v>58</v>
      </c>
      <c r="U3593" t="s">
        <v>59</v>
      </c>
      <c r="V3593" s="3">
        <v>0.7</v>
      </c>
      <c r="W3593" s="2">
        <v>0</v>
      </c>
      <c r="X3593">
        <v>0</v>
      </c>
      <c r="Y3593" t="s">
        <v>60</v>
      </c>
      <c r="Z3593" t="s">
        <v>143</v>
      </c>
      <c r="AA3593">
        <v>0</v>
      </c>
      <c r="AB3593" s="2">
        <v>0</v>
      </c>
      <c r="AC3593" s="2">
        <v>0</v>
      </c>
      <c r="AD3593" s="3">
        <v>0</v>
      </c>
      <c r="AE3593" s="2">
        <v>0</v>
      </c>
      <c r="AF3593" s="2">
        <v>0</v>
      </c>
      <c r="AG3593" s="2">
        <v>0</v>
      </c>
      <c r="AH3593" s="2">
        <v>0</v>
      </c>
      <c r="AI3593" s="2">
        <v>0</v>
      </c>
      <c r="AJ3593" s="2">
        <v>0</v>
      </c>
      <c r="AK3593" s="2">
        <v>0</v>
      </c>
      <c r="AL3593" s="2">
        <v>19.25</v>
      </c>
      <c r="AM3593" s="2">
        <v>0</v>
      </c>
      <c r="AN3593" s="2">
        <v>0</v>
      </c>
      <c r="AO3593" s="2">
        <v>0</v>
      </c>
      <c r="AP3593" s="2">
        <v>0</v>
      </c>
      <c r="AQ3593" s="2">
        <v>0</v>
      </c>
    </row>
    <row r="3594" spans="1:43" x14ac:dyDescent="0.25">
      <c r="A3594" s="1">
        <v>46146</v>
      </c>
      <c r="B3594" t="s">
        <v>48</v>
      </c>
      <c r="C3594">
        <v>649163</v>
      </c>
      <c r="D3594">
        <v>2032257836</v>
      </c>
      <c r="E3594" t="s">
        <v>585</v>
      </c>
      <c r="F3594" t="s">
        <v>586</v>
      </c>
      <c r="G3594" t="s">
        <v>51</v>
      </c>
      <c r="H3594" t="s">
        <v>110</v>
      </c>
      <c r="I3594" t="s">
        <v>734</v>
      </c>
      <c r="J3594" t="s">
        <v>735</v>
      </c>
      <c r="K3594">
        <v>673059</v>
      </c>
      <c r="L3594" t="s">
        <v>90</v>
      </c>
      <c r="M3594" t="s">
        <v>91</v>
      </c>
      <c r="N3594" t="s">
        <v>57</v>
      </c>
      <c r="O3594" s="1">
        <v>46023</v>
      </c>
      <c r="Q3594" s="1">
        <v>46174</v>
      </c>
      <c r="R3594" s="2">
        <v>80.73</v>
      </c>
      <c r="S3594">
        <v>1</v>
      </c>
      <c r="T3594" t="s">
        <v>58</v>
      </c>
      <c r="U3594" t="s">
        <v>59</v>
      </c>
      <c r="V3594" s="3">
        <v>0.7</v>
      </c>
      <c r="W3594" s="2">
        <v>0</v>
      </c>
      <c r="X3594">
        <v>0</v>
      </c>
      <c r="Y3594" t="s">
        <v>60</v>
      </c>
      <c r="Z3594" t="s">
        <v>143</v>
      </c>
      <c r="AA3594">
        <v>0</v>
      </c>
      <c r="AB3594" s="2">
        <v>0</v>
      </c>
      <c r="AC3594" s="2">
        <v>0</v>
      </c>
      <c r="AD3594" s="3">
        <v>0</v>
      </c>
      <c r="AE3594" s="2">
        <v>0</v>
      </c>
      <c r="AF3594" s="2">
        <v>0</v>
      </c>
      <c r="AG3594" s="2">
        <v>0</v>
      </c>
      <c r="AH3594" s="2">
        <v>0</v>
      </c>
      <c r="AI3594" s="2">
        <v>0</v>
      </c>
      <c r="AJ3594" s="2">
        <v>0</v>
      </c>
      <c r="AK3594" s="2">
        <v>0</v>
      </c>
      <c r="AL3594" s="2">
        <v>56.51</v>
      </c>
      <c r="AM3594" s="2">
        <v>0</v>
      </c>
      <c r="AN3594" s="2">
        <v>0</v>
      </c>
      <c r="AO3594" s="2">
        <v>0</v>
      </c>
      <c r="AP3594" s="2">
        <v>0</v>
      </c>
      <c r="AQ3594" s="2">
        <v>0</v>
      </c>
    </row>
    <row r="3595" spans="1:43" x14ac:dyDescent="0.25">
      <c r="A3595" s="1">
        <v>46146</v>
      </c>
      <c r="B3595" t="s">
        <v>48</v>
      </c>
      <c r="C3595">
        <v>649163</v>
      </c>
      <c r="D3595">
        <v>2032259440</v>
      </c>
      <c r="E3595" t="s">
        <v>587</v>
      </c>
      <c r="F3595" t="s">
        <v>588</v>
      </c>
      <c r="G3595" t="s">
        <v>51</v>
      </c>
      <c r="H3595" t="s">
        <v>177</v>
      </c>
      <c r="I3595" t="s">
        <v>734</v>
      </c>
      <c r="J3595" t="s">
        <v>740</v>
      </c>
      <c r="K3595">
        <v>734068</v>
      </c>
      <c r="L3595" t="s">
        <v>589</v>
      </c>
      <c r="M3595" t="s">
        <v>466</v>
      </c>
      <c r="N3595" t="s">
        <v>57</v>
      </c>
      <c r="O3595" s="1">
        <v>45992</v>
      </c>
      <c r="Q3595" s="1">
        <v>46174</v>
      </c>
      <c r="R3595" s="2">
        <v>24.61</v>
      </c>
      <c r="S3595">
        <v>1</v>
      </c>
      <c r="T3595" t="s">
        <v>58</v>
      </c>
      <c r="U3595" t="s">
        <v>59</v>
      </c>
      <c r="V3595" s="3">
        <v>0.7</v>
      </c>
      <c r="W3595" s="2">
        <v>0</v>
      </c>
      <c r="X3595">
        <v>0</v>
      </c>
      <c r="Y3595" t="s">
        <v>60</v>
      </c>
      <c r="Z3595" t="s">
        <v>143</v>
      </c>
      <c r="AA3595">
        <v>0</v>
      </c>
      <c r="AB3595" s="2">
        <v>0</v>
      </c>
      <c r="AC3595" s="2">
        <v>0</v>
      </c>
      <c r="AD3595" s="3">
        <v>0</v>
      </c>
      <c r="AE3595" s="2">
        <v>0</v>
      </c>
      <c r="AF3595" s="2">
        <v>0</v>
      </c>
      <c r="AG3595" s="2">
        <v>0</v>
      </c>
      <c r="AH3595" s="2">
        <v>0</v>
      </c>
      <c r="AI3595" s="2">
        <v>0</v>
      </c>
      <c r="AJ3595" s="2">
        <v>0</v>
      </c>
      <c r="AK3595" s="2">
        <v>0</v>
      </c>
      <c r="AL3595" s="2">
        <v>17.23</v>
      </c>
      <c r="AM3595" s="2">
        <v>0</v>
      </c>
      <c r="AN3595" s="2">
        <v>0</v>
      </c>
      <c r="AO3595" s="2">
        <v>0</v>
      </c>
      <c r="AP3595" s="2">
        <v>0</v>
      </c>
      <c r="AQ3595" s="2">
        <v>0</v>
      </c>
    </row>
    <row r="3596" spans="1:43" x14ac:dyDescent="0.25">
      <c r="A3596" s="1">
        <v>46146</v>
      </c>
      <c r="B3596" t="s">
        <v>48</v>
      </c>
      <c r="C3596">
        <v>649163</v>
      </c>
      <c r="D3596">
        <v>2032261891</v>
      </c>
      <c r="E3596" t="s">
        <v>1627</v>
      </c>
      <c r="F3596" t="s">
        <v>358</v>
      </c>
      <c r="G3596" t="s">
        <v>51</v>
      </c>
      <c r="H3596" t="s">
        <v>82</v>
      </c>
      <c r="I3596" t="s">
        <v>734</v>
      </c>
      <c r="J3596" t="s">
        <v>735</v>
      </c>
      <c r="K3596">
        <v>894525</v>
      </c>
      <c r="L3596" t="s">
        <v>83</v>
      </c>
      <c r="M3596" t="s">
        <v>84</v>
      </c>
      <c r="N3596" t="s">
        <v>57</v>
      </c>
      <c r="O3596" s="1">
        <v>46023</v>
      </c>
      <c r="Q3596" s="1">
        <v>46174</v>
      </c>
      <c r="R3596" s="2">
        <v>34</v>
      </c>
      <c r="S3596">
        <v>1</v>
      </c>
      <c r="T3596" t="s">
        <v>58</v>
      </c>
      <c r="U3596" t="s">
        <v>59</v>
      </c>
      <c r="V3596" s="3">
        <v>0.7</v>
      </c>
      <c r="W3596" s="2">
        <v>0</v>
      </c>
      <c r="X3596">
        <v>0</v>
      </c>
      <c r="Y3596" t="s">
        <v>60</v>
      </c>
      <c r="Z3596" t="s">
        <v>143</v>
      </c>
      <c r="AA3596">
        <v>0</v>
      </c>
      <c r="AB3596" s="2">
        <v>0</v>
      </c>
      <c r="AC3596" s="2">
        <v>0</v>
      </c>
      <c r="AD3596" s="3">
        <v>0</v>
      </c>
      <c r="AE3596" s="2">
        <v>0</v>
      </c>
      <c r="AF3596" s="2">
        <v>0</v>
      </c>
      <c r="AG3596" s="2">
        <v>0</v>
      </c>
      <c r="AH3596" s="2">
        <v>0</v>
      </c>
      <c r="AI3596" s="2">
        <v>0</v>
      </c>
      <c r="AJ3596" s="2">
        <v>0</v>
      </c>
      <c r="AK3596" s="2">
        <v>0</v>
      </c>
      <c r="AL3596" s="2">
        <v>23.8</v>
      </c>
      <c r="AM3596" s="2">
        <v>0</v>
      </c>
      <c r="AN3596" s="2">
        <v>0</v>
      </c>
      <c r="AO3596" s="2">
        <v>0</v>
      </c>
      <c r="AP3596" s="2">
        <v>0</v>
      </c>
      <c r="AQ3596" s="2">
        <v>0</v>
      </c>
    </row>
    <row r="3597" spans="1:43" x14ac:dyDescent="0.25">
      <c r="A3597" s="1">
        <v>46146</v>
      </c>
      <c r="B3597" t="s">
        <v>48</v>
      </c>
      <c r="C3597">
        <v>649163</v>
      </c>
      <c r="D3597">
        <v>2032270930</v>
      </c>
      <c r="E3597" t="s">
        <v>1519</v>
      </c>
      <c r="F3597" t="s">
        <v>1683</v>
      </c>
      <c r="G3597" t="s">
        <v>51</v>
      </c>
      <c r="H3597" t="s">
        <v>213</v>
      </c>
      <c r="I3597" t="s">
        <v>734</v>
      </c>
      <c r="J3597" t="s">
        <v>735</v>
      </c>
      <c r="K3597">
        <v>893473</v>
      </c>
      <c r="L3597" t="s">
        <v>1923</v>
      </c>
      <c r="M3597" t="s">
        <v>1924</v>
      </c>
      <c r="N3597" t="s">
        <v>57</v>
      </c>
      <c r="O3597" s="1">
        <v>45992</v>
      </c>
      <c r="Q3597" s="1">
        <v>46174</v>
      </c>
      <c r="R3597" s="2">
        <v>13.31</v>
      </c>
      <c r="S3597">
        <v>1</v>
      </c>
      <c r="T3597" t="s">
        <v>58</v>
      </c>
      <c r="U3597" t="s">
        <v>59</v>
      </c>
      <c r="V3597" s="3">
        <v>0.7</v>
      </c>
      <c r="W3597" s="2">
        <v>0</v>
      </c>
      <c r="X3597">
        <v>0</v>
      </c>
      <c r="Y3597" t="s">
        <v>60</v>
      </c>
      <c r="Z3597" t="s">
        <v>143</v>
      </c>
      <c r="AA3597">
        <v>0</v>
      </c>
      <c r="AB3597" s="2">
        <v>0</v>
      </c>
      <c r="AC3597" s="2">
        <v>0</v>
      </c>
      <c r="AD3597" s="3">
        <v>0</v>
      </c>
      <c r="AE3597" s="2">
        <v>0</v>
      </c>
      <c r="AF3597" s="2">
        <v>0</v>
      </c>
      <c r="AG3597" s="2">
        <v>0</v>
      </c>
      <c r="AH3597" s="2">
        <v>0</v>
      </c>
      <c r="AI3597" s="2">
        <v>0</v>
      </c>
      <c r="AJ3597" s="2">
        <v>0</v>
      </c>
      <c r="AK3597" s="2">
        <v>0</v>
      </c>
      <c r="AL3597" s="2">
        <v>9.32</v>
      </c>
      <c r="AM3597" s="2">
        <v>0</v>
      </c>
      <c r="AN3597" s="2">
        <v>0</v>
      </c>
      <c r="AO3597" s="2">
        <v>0</v>
      </c>
      <c r="AP3597" s="2">
        <v>0</v>
      </c>
      <c r="AQ3597" s="2">
        <v>0</v>
      </c>
    </row>
    <row r="3598" spans="1:43" x14ac:dyDescent="0.25">
      <c r="A3598" s="1">
        <v>46146</v>
      </c>
      <c r="B3598" t="s">
        <v>48</v>
      </c>
      <c r="C3598">
        <v>649163</v>
      </c>
      <c r="D3598">
        <v>2032272613</v>
      </c>
      <c r="E3598" t="s">
        <v>3026</v>
      </c>
      <c r="F3598" t="s">
        <v>3027</v>
      </c>
      <c r="G3598" t="s">
        <v>51</v>
      </c>
      <c r="H3598" t="s">
        <v>213</v>
      </c>
      <c r="I3598" t="s">
        <v>734</v>
      </c>
      <c r="J3598" t="s">
        <v>735</v>
      </c>
      <c r="K3598">
        <v>877182</v>
      </c>
      <c r="L3598" t="s">
        <v>723</v>
      </c>
      <c r="M3598" t="s">
        <v>724</v>
      </c>
      <c r="N3598" t="s">
        <v>57</v>
      </c>
      <c r="O3598" s="1">
        <v>46023</v>
      </c>
      <c r="Q3598" s="1">
        <v>46174</v>
      </c>
      <c r="R3598" s="2">
        <v>65.55</v>
      </c>
      <c r="S3598">
        <v>1</v>
      </c>
      <c r="T3598" t="s">
        <v>58</v>
      </c>
      <c r="U3598" t="s">
        <v>59</v>
      </c>
      <c r="V3598" s="3">
        <v>0.7</v>
      </c>
      <c r="W3598" s="2">
        <v>0</v>
      </c>
      <c r="X3598">
        <v>0</v>
      </c>
      <c r="Y3598" t="s">
        <v>60</v>
      </c>
      <c r="Z3598" t="s">
        <v>143</v>
      </c>
      <c r="AA3598">
        <v>0</v>
      </c>
      <c r="AB3598" s="2">
        <v>0</v>
      </c>
      <c r="AC3598" s="2">
        <v>0</v>
      </c>
      <c r="AD3598" s="3">
        <v>0</v>
      </c>
      <c r="AE3598" s="2">
        <v>0</v>
      </c>
      <c r="AF3598" s="2">
        <v>0</v>
      </c>
      <c r="AG3598" s="2">
        <v>0</v>
      </c>
      <c r="AH3598" s="2">
        <v>0</v>
      </c>
      <c r="AI3598" s="2">
        <v>0</v>
      </c>
      <c r="AJ3598" s="2">
        <v>0</v>
      </c>
      <c r="AK3598" s="2">
        <v>0</v>
      </c>
      <c r="AL3598" s="2">
        <v>45.88</v>
      </c>
      <c r="AM3598" s="2">
        <v>0</v>
      </c>
      <c r="AN3598" s="2">
        <v>0</v>
      </c>
      <c r="AO3598" s="2">
        <v>0</v>
      </c>
      <c r="AP3598" s="2">
        <v>0</v>
      </c>
      <c r="AQ3598" s="2">
        <v>0</v>
      </c>
    </row>
    <row r="3599" spans="1:43" x14ac:dyDescent="0.25">
      <c r="A3599" s="1">
        <v>46146</v>
      </c>
      <c r="B3599" t="s">
        <v>48</v>
      </c>
      <c r="C3599">
        <v>649163</v>
      </c>
      <c r="D3599">
        <v>2032274298</v>
      </c>
      <c r="E3599" t="s">
        <v>3028</v>
      </c>
      <c r="F3599" t="s">
        <v>3029</v>
      </c>
      <c r="G3599" t="s">
        <v>51</v>
      </c>
      <c r="H3599" t="s">
        <v>82</v>
      </c>
      <c r="I3599" t="s">
        <v>734</v>
      </c>
      <c r="J3599" t="s">
        <v>735</v>
      </c>
      <c r="K3599">
        <v>823350</v>
      </c>
      <c r="L3599" t="s">
        <v>216</v>
      </c>
      <c r="M3599" t="s">
        <v>221</v>
      </c>
      <c r="N3599" t="s">
        <v>57</v>
      </c>
      <c r="O3599" s="1">
        <v>45992</v>
      </c>
      <c r="Q3599" s="1">
        <v>46174</v>
      </c>
      <c r="R3599" s="2">
        <v>198.36</v>
      </c>
      <c r="S3599">
        <v>1</v>
      </c>
      <c r="T3599" t="s">
        <v>58</v>
      </c>
      <c r="U3599" t="s">
        <v>59</v>
      </c>
      <c r="V3599" s="3">
        <v>0.7</v>
      </c>
      <c r="W3599" s="2">
        <v>0</v>
      </c>
      <c r="X3599">
        <v>0</v>
      </c>
      <c r="Y3599" t="s">
        <v>60</v>
      </c>
      <c r="Z3599" t="s">
        <v>143</v>
      </c>
      <c r="AA3599">
        <v>0</v>
      </c>
      <c r="AB3599" s="2">
        <v>0</v>
      </c>
      <c r="AC3599" s="2">
        <v>0</v>
      </c>
      <c r="AD3599" s="3">
        <v>0</v>
      </c>
      <c r="AE3599" s="2">
        <v>0</v>
      </c>
      <c r="AF3599" s="2">
        <v>0</v>
      </c>
      <c r="AG3599" s="2">
        <v>0</v>
      </c>
      <c r="AH3599" s="2">
        <v>0</v>
      </c>
      <c r="AI3599" s="2">
        <v>0</v>
      </c>
      <c r="AJ3599" s="2">
        <v>0</v>
      </c>
      <c r="AK3599" s="2">
        <v>0</v>
      </c>
      <c r="AL3599" s="2">
        <v>138.85</v>
      </c>
      <c r="AM3599" s="2">
        <v>0</v>
      </c>
      <c r="AN3599" s="2">
        <v>0</v>
      </c>
      <c r="AO3599" s="2">
        <v>0</v>
      </c>
      <c r="AP3599" s="2">
        <v>0</v>
      </c>
      <c r="AQ3599" s="2">
        <v>0</v>
      </c>
    </row>
    <row r="3600" spans="1:43" x14ac:dyDescent="0.25">
      <c r="A3600" s="1">
        <v>46146</v>
      </c>
      <c r="B3600" t="s">
        <v>48</v>
      </c>
      <c r="C3600">
        <v>649163</v>
      </c>
      <c r="D3600">
        <v>2032274711</v>
      </c>
      <c r="E3600" t="s">
        <v>2547</v>
      </c>
      <c r="F3600" t="s">
        <v>1564</v>
      </c>
      <c r="G3600" t="s">
        <v>51</v>
      </c>
      <c r="H3600" t="s">
        <v>82</v>
      </c>
      <c r="I3600" t="s">
        <v>734</v>
      </c>
      <c r="J3600" t="s">
        <v>735</v>
      </c>
      <c r="K3600">
        <v>894525</v>
      </c>
      <c r="L3600" t="s">
        <v>83</v>
      </c>
      <c r="M3600" t="s">
        <v>84</v>
      </c>
      <c r="N3600" t="s">
        <v>57</v>
      </c>
      <c r="O3600" s="1">
        <v>46023</v>
      </c>
      <c r="Q3600" s="1">
        <v>46174</v>
      </c>
      <c r="R3600" s="2">
        <v>44.19</v>
      </c>
      <c r="S3600">
        <v>1</v>
      </c>
      <c r="T3600" t="s">
        <v>58</v>
      </c>
      <c r="U3600" t="s">
        <v>59</v>
      </c>
      <c r="V3600" s="3">
        <v>0.7</v>
      </c>
      <c r="W3600" s="2">
        <v>0</v>
      </c>
      <c r="X3600">
        <v>0</v>
      </c>
      <c r="Y3600" t="s">
        <v>60</v>
      </c>
      <c r="Z3600" t="s">
        <v>143</v>
      </c>
      <c r="AA3600">
        <v>0</v>
      </c>
      <c r="AB3600" s="2">
        <v>0</v>
      </c>
      <c r="AC3600" s="2">
        <v>0</v>
      </c>
      <c r="AD3600" s="3">
        <v>0</v>
      </c>
      <c r="AE3600" s="2">
        <v>0</v>
      </c>
      <c r="AF3600" s="2">
        <v>0</v>
      </c>
      <c r="AG3600" s="2">
        <v>0</v>
      </c>
      <c r="AH3600" s="2">
        <v>0</v>
      </c>
      <c r="AI3600" s="2">
        <v>0</v>
      </c>
      <c r="AJ3600" s="2">
        <v>0</v>
      </c>
      <c r="AK3600" s="2">
        <v>0</v>
      </c>
      <c r="AL3600" s="2">
        <v>30.93</v>
      </c>
      <c r="AM3600" s="2">
        <v>0</v>
      </c>
      <c r="AN3600" s="2">
        <v>0</v>
      </c>
      <c r="AO3600" s="2">
        <v>0</v>
      </c>
      <c r="AP3600" s="2">
        <v>0</v>
      </c>
      <c r="AQ3600" s="2">
        <v>0</v>
      </c>
    </row>
    <row r="3601" spans="1:43" x14ac:dyDescent="0.25">
      <c r="A3601" s="1">
        <v>46146</v>
      </c>
      <c r="B3601" t="s">
        <v>48</v>
      </c>
      <c r="C3601">
        <v>649163</v>
      </c>
      <c r="D3601">
        <v>2032279005</v>
      </c>
      <c r="E3601" t="s">
        <v>2549</v>
      </c>
      <c r="F3601" t="s">
        <v>2550</v>
      </c>
      <c r="G3601" t="s">
        <v>51</v>
      </c>
      <c r="H3601" t="s">
        <v>82</v>
      </c>
      <c r="I3601" t="s">
        <v>734</v>
      </c>
      <c r="J3601" t="s">
        <v>735</v>
      </c>
      <c r="K3601">
        <v>894525</v>
      </c>
      <c r="L3601" t="s">
        <v>83</v>
      </c>
      <c r="M3601" t="s">
        <v>84</v>
      </c>
      <c r="N3601" t="s">
        <v>57</v>
      </c>
      <c r="O3601" s="1">
        <v>46023</v>
      </c>
      <c r="Q3601" s="1">
        <v>46174</v>
      </c>
      <c r="R3601" s="2">
        <v>51</v>
      </c>
      <c r="S3601">
        <v>1</v>
      </c>
      <c r="T3601" t="s">
        <v>58</v>
      </c>
      <c r="U3601" t="s">
        <v>59</v>
      </c>
      <c r="V3601" s="3">
        <v>0.7</v>
      </c>
      <c r="W3601" s="2">
        <v>0</v>
      </c>
      <c r="X3601">
        <v>0</v>
      </c>
      <c r="Y3601" t="s">
        <v>60</v>
      </c>
      <c r="Z3601" t="s">
        <v>143</v>
      </c>
      <c r="AA3601">
        <v>0</v>
      </c>
      <c r="AB3601" s="2">
        <v>0</v>
      </c>
      <c r="AC3601" s="2">
        <v>0</v>
      </c>
      <c r="AD3601" s="3">
        <v>0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J3601" s="2">
        <v>0</v>
      </c>
      <c r="AK3601" s="2">
        <v>0</v>
      </c>
      <c r="AL3601" s="2">
        <v>35.700000000000003</v>
      </c>
      <c r="AM3601" s="2">
        <v>0</v>
      </c>
      <c r="AN3601" s="2">
        <v>0</v>
      </c>
      <c r="AO3601" s="2">
        <v>0</v>
      </c>
      <c r="AP3601" s="2">
        <v>0</v>
      </c>
      <c r="AQ3601" s="2">
        <v>0</v>
      </c>
    </row>
    <row r="3602" spans="1:43" x14ac:dyDescent="0.25">
      <c r="A3602" s="1">
        <v>46146</v>
      </c>
      <c r="B3602" t="s">
        <v>48</v>
      </c>
      <c r="C3602">
        <v>649163</v>
      </c>
      <c r="D3602">
        <v>2032281864</v>
      </c>
      <c r="E3602" t="s">
        <v>3030</v>
      </c>
      <c r="F3602" t="s">
        <v>1888</v>
      </c>
      <c r="G3602" t="s">
        <v>51</v>
      </c>
      <c r="H3602" t="s">
        <v>172</v>
      </c>
      <c r="I3602" t="s">
        <v>734</v>
      </c>
      <c r="J3602" t="s">
        <v>735</v>
      </c>
      <c r="K3602">
        <v>874230</v>
      </c>
      <c r="L3602" t="s">
        <v>173</v>
      </c>
      <c r="M3602" t="s">
        <v>174</v>
      </c>
      <c r="N3602" t="s">
        <v>57</v>
      </c>
      <c r="O3602" s="1">
        <v>46023</v>
      </c>
      <c r="Q3602" s="1">
        <v>46174</v>
      </c>
      <c r="R3602" s="2">
        <v>94.16</v>
      </c>
      <c r="S3602">
        <v>1</v>
      </c>
      <c r="T3602" t="s">
        <v>58</v>
      </c>
      <c r="U3602" t="s">
        <v>59</v>
      </c>
      <c r="V3602" s="3">
        <v>0.7</v>
      </c>
      <c r="W3602" s="2">
        <v>0</v>
      </c>
      <c r="X3602">
        <v>0</v>
      </c>
      <c r="Y3602" t="s">
        <v>60</v>
      </c>
      <c r="Z3602" t="s">
        <v>143</v>
      </c>
      <c r="AA3602">
        <v>0</v>
      </c>
      <c r="AB3602" s="2">
        <v>0</v>
      </c>
      <c r="AC3602" s="2">
        <v>0</v>
      </c>
      <c r="AD3602" s="3">
        <v>0</v>
      </c>
      <c r="AE3602" s="2">
        <v>0</v>
      </c>
      <c r="AF3602" s="2">
        <v>0</v>
      </c>
      <c r="AG3602" s="2">
        <v>0</v>
      </c>
      <c r="AH3602" s="2">
        <v>0</v>
      </c>
      <c r="AI3602" s="2">
        <v>0</v>
      </c>
      <c r="AJ3602" s="2">
        <v>0</v>
      </c>
      <c r="AK3602" s="2">
        <v>0</v>
      </c>
      <c r="AL3602" s="2">
        <v>65.91</v>
      </c>
      <c r="AM3602" s="2">
        <v>0</v>
      </c>
      <c r="AN3602" s="2">
        <v>0</v>
      </c>
      <c r="AO3602" s="2">
        <v>0</v>
      </c>
      <c r="AP3602" s="2">
        <v>0</v>
      </c>
      <c r="AQ3602" s="2">
        <v>0</v>
      </c>
    </row>
    <row r="3603" spans="1:43" x14ac:dyDescent="0.25">
      <c r="A3603" s="1">
        <v>46146</v>
      </c>
      <c r="B3603" t="s">
        <v>48</v>
      </c>
      <c r="C3603">
        <v>649163</v>
      </c>
      <c r="D3603">
        <v>2032281957</v>
      </c>
      <c r="E3603" t="s">
        <v>592</v>
      </c>
      <c r="F3603" t="s">
        <v>130</v>
      </c>
      <c r="G3603" t="s">
        <v>51</v>
      </c>
      <c r="H3603" t="s">
        <v>213</v>
      </c>
      <c r="I3603" t="s">
        <v>734</v>
      </c>
      <c r="J3603" t="s">
        <v>735</v>
      </c>
      <c r="K3603">
        <v>673059</v>
      </c>
      <c r="L3603" t="s">
        <v>90</v>
      </c>
      <c r="M3603" t="s">
        <v>91</v>
      </c>
      <c r="N3603" t="s">
        <v>57</v>
      </c>
      <c r="O3603" s="1">
        <v>46023</v>
      </c>
      <c r="Q3603" s="1">
        <v>46174</v>
      </c>
      <c r="R3603" s="2">
        <v>78.44</v>
      </c>
      <c r="S3603">
        <v>1</v>
      </c>
      <c r="T3603" t="s">
        <v>58</v>
      </c>
      <c r="U3603" t="s">
        <v>59</v>
      </c>
      <c r="V3603" s="3">
        <v>0.7</v>
      </c>
      <c r="W3603" s="2">
        <v>0</v>
      </c>
      <c r="X3603">
        <v>0</v>
      </c>
      <c r="Y3603" t="s">
        <v>60</v>
      </c>
      <c r="Z3603" t="s">
        <v>143</v>
      </c>
      <c r="AA3603">
        <v>0</v>
      </c>
      <c r="AB3603" s="2">
        <v>0</v>
      </c>
      <c r="AC3603" s="2">
        <v>0</v>
      </c>
      <c r="AD3603" s="3">
        <v>0</v>
      </c>
      <c r="AE3603" s="2">
        <v>0</v>
      </c>
      <c r="AF3603" s="2">
        <v>0</v>
      </c>
      <c r="AG3603" s="2">
        <v>0</v>
      </c>
      <c r="AH3603" s="2">
        <v>0</v>
      </c>
      <c r="AI3603" s="2">
        <v>0</v>
      </c>
      <c r="AJ3603" s="2">
        <v>0</v>
      </c>
      <c r="AK3603" s="2">
        <v>0</v>
      </c>
      <c r="AL3603" s="2">
        <v>54.91</v>
      </c>
      <c r="AM3603" s="2">
        <v>0</v>
      </c>
      <c r="AN3603" s="2">
        <v>0</v>
      </c>
      <c r="AO3603" s="2">
        <v>0</v>
      </c>
      <c r="AP3603" s="2">
        <v>0</v>
      </c>
      <c r="AQ3603" s="2">
        <v>0</v>
      </c>
    </row>
    <row r="3604" spans="1:43" x14ac:dyDescent="0.25">
      <c r="A3604" s="1">
        <v>46146</v>
      </c>
      <c r="B3604" t="s">
        <v>48</v>
      </c>
      <c r="C3604">
        <v>649163</v>
      </c>
      <c r="D3604">
        <v>2032283204</v>
      </c>
      <c r="E3604" t="s">
        <v>593</v>
      </c>
      <c r="F3604" t="s">
        <v>594</v>
      </c>
      <c r="G3604" t="s">
        <v>51</v>
      </c>
      <c r="H3604" t="s">
        <v>82</v>
      </c>
      <c r="I3604" t="s">
        <v>734</v>
      </c>
      <c r="J3604" t="s">
        <v>735</v>
      </c>
      <c r="K3604">
        <v>651818</v>
      </c>
      <c r="L3604" t="s">
        <v>114</v>
      </c>
      <c r="M3604" t="s">
        <v>115</v>
      </c>
      <c r="N3604" t="s">
        <v>57</v>
      </c>
      <c r="O3604" s="1">
        <v>45997</v>
      </c>
      <c r="Q3604" s="1">
        <v>46179</v>
      </c>
      <c r="R3604" s="2">
        <v>269.38</v>
      </c>
      <c r="S3604">
        <v>1</v>
      </c>
      <c r="T3604" t="s">
        <v>58</v>
      </c>
      <c r="U3604" t="s">
        <v>59</v>
      </c>
      <c r="V3604" s="3">
        <v>0.7</v>
      </c>
      <c r="W3604" s="2">
        <v>0</v>
      </c>
      <c r="X3604">
        <v>0</v>
      </c>
      <c r="Y3604" t="s">
        <v>60</v>
      </c>
      <c r="Z3604" t="s">
        <v>143</v>
      </c>
      <c r="AA3604">
        <v>0</v>
      </c>
      <c r="AB3604" s="2">
        <v>0</v>
      </c>
      <c r="AC3604" s="2">
        <v>0</v>
      </c>
      <c r="AD3604" s="3">
        <v>0</v>
      </c>
      <c r="AE3604" s="2">
        <v>0</v>
      </c>
      <c r="AF3604" s="2">
        <v>0</v>
      </c>
      <c r="AG3604" s="2">
        <v>0</v>
      </c>
      <c r="AH3604" s="2">
        <v>0</v>
      </c>
      <c r="AI3604" s="2">
        <v>0</v>
      </c>
      <c r="AJ3604" s="2">
        <v>0</v>
      </c>
      <c r="AK3604" s="2">
        <v>0</v>
      </c>
      <c r="AL3604" s="2">
        <v>188.57</v>
      </c>
      <c r="AM3604" s="2">
        <v>0</v>
      </c>
      <c r="AN3604" s="2">
        <v>0</v>
      </c>
      <c r="AO3604" s="2">
        <v>0</v>
      </c>
      <c r="AP3604" s="2">
        <v>0</v>
      </c>
      <c r="AQ3604" s="2">
        <v>0</v>
      </c>
    </row>
    <row r="3605" spans="1:43" x14ac:dyDescent="0.25">
      <c r="A3605" s="1">
        <v>46146</v>
      </c>
      <c r="B3605" t="s">
        <v>48</v>
      </c>
      <c r="C3605">
        <v>649163</v>
      </c>
      <c r="D3605">
        <v>2032284134</v>
      </c>
      <c r="E3605" t="s">
        <v>595</v>
      </c>
      <c r="F3605" t="s">
        <v>523</v>
      </c>
      <c r="G3605" t="s">
        <v>51</v>
      </c>
      <c r="H3605" t="s">
        <v>110</v>
      </c>
      <c r="I3605" t="s">
        <v>734</v>
      </c>
      <c r="J3605" t="s">
        <v>735</v>
      </c>
      <c r="K3605">
        <v>753748</v>
      </c>
      <c r="L3605" t="s">
        <v>72</v>
      </c>
      <c r="M3605" t="s">
        <v>73</v>
      </c>
      <c r="N3605" t="s">
        <v>57</v>
      </c>
      <c r="O3605" s="1">
        <v>46023</v>
      </c>
      <c r="Q3605" s="1">
        <v>46174</v>
      </c>
      <c r="R3605" s="2">
        <v>92.47</v>
      </c>
      <c r="S3605">
        <v>1</v>
      </c>
      <c r="T3605" t="s">
        <v>58</v>
      </c>
      <c r="U3605" t="s">
        <v>59</v>
      </c>
      <c r="V3605" s="3">
        <v>0.7</v>
      </c>
      <c r="W3605" s="2">
        <v>0</v>
      </c>
      <c r="X3605">
        <v>0</v>
      </c>
      <c r="Y3605" t="s">
        <v>60</v>
      </c>
      <c r="Z3605" t="s">
        <v>143</v>
      </c>
      <c r="AA3605">
        <v>0</v>
      </c>
      <c r="AB3605" s="2">
        <v>0</v>
      </c>
      <c r="AC3605" s="2">
        <v>0</v>
      </c>
      <c r="AD3605" s="3">
        <v>0</v>
      </c>
      <c r="AE3605" s="2">
        <v>0</v>
      </c>
      <c r="AF3605" s="2">
        <v>0</v>
      </c>
      <c r="AG3605" s="2">
        <v>0</v>
      </c>
      <c r="AH3605" s="2">
        <v>0</v>
      </c>
      <c r="AI3605" s="2">
        <v>0</v>
      </c>
      <c r="AJ3605" s="2">
        <v>0</v>
      </c>
      <c r="AK3605" s="2">
        <v>0</v>
      </c>
      <c r="AL3605" s="2">
        <v>64.73</v>
      </c>
      <c r="AM3605" s="2">
        <v>0</v>
      </c>
      <c r="AN3605" s="2">
        <v>0</v>
      </c>
      <c r="AO3605" s="2">
        <v>0</v>
      </c>
      <c r="AP3605" s="2">
        <v>0</v>
      </c>
      <c r="AQ3605" s="2">
        <v>0</v>
      </c>
    </row>
    <row r="3606" spans="1:43" x14ac:dyDescent="0.25">
      <c r="A3606" s="1">
        <v>46146</v>
      </c>
      <c r="B3606" t="s">
        <v>48</v>
      </c>
      <c r="C3606">
        <v>649163</v>
      </c>
      <c r="D3606">
        <v>2032293101</v>
      </c>
      <c r="E3606" t="s">
        <v>1472</v>
      </c>
      <c r="F3606" t="s">
        <v>75</v>
      </c>
      <c r="G3606" t="s">
        <v>51</v>
      </c>
      <c r="H3606" t="s">
        <v>110</v>
      </c>
      <c r="I3606" t="s">
        <v>734</v>
      </c>
      <c r="J3606" t="s">
        <v>735</v>
      </c>
      <c r="K3606">
        <v>651818</v>
      </c>
      <c r="L3606" t="s">
        <v>114</v>
      </c>
      <c r="M3606" t="s">
        <v>115</v>
      </c>
      <c r="N3606" t="s">
        <v>57</v>
      </c>
      <c r="O3606" s="1">
        <v>46023</v>
      </c>
      <c r="Q3606" s="1">
        <v>46174</v>
      </c>
      <c r="R3606" s="2">
        <v>89.52</v>
      </c>
      <c r="S3606">
        <v>1</v>
      </c>
      <c r="T3606" t="s">
        <v>58</v>
      </c>
      <c r="U3606" t="s">
        <v>59</v>
      </c>
      <c r="V3606" s="3">
        <v>0.7</v>
      </c>
      <c r="W3606" s="2">
        <v>0</v>
      </c>
      <c r="X3606">
        <v>0</v>
      </c>
      <c r="Y3606" t="s">
        <v>60</v>
      </c>
      <c r="Z3606" t="s">
        <v>143</v>
      </c>
      <c r="AA3606">
        <v>0</v>
      </c>
      <c r="AB3606" s="2">
        <v>0</v>
      </c>
      <c r="AC3606" s="2">
        <v>0</v>
      </c>
      <c r="AD3606" s="3">
        <v>0</v>
      </c>
      <c r="AE3606" s="2">
        <v>0</v>
      </c>
      <c r="AF3606" s="2">
        <v>0</v>
      </c>
      <c r="AG3606" s="2">
        <v>0</v>
      </c>
      <c r="AH3606" s="2">
        <v>0</v>
      </c>
      <c r="AI3606" s="2">
        <v>0</v>
      </c>
      <c r="AJ3606" s="2">
        <v>0</v>
      </c>
      <c r="AK3606" s="2">
        <v>0</v>
      </c>
      <c r="AL3606" s="2">
        <v>62.66</v>
      </c>
      <c r="AM3606" s="2">
        <v>0</v>
      </c>
      <c r="AN3606" s="2">
        <v>0</v>
      </c>
      <c r="AO3606" s="2">
        <v>0</v>
      </c>
      <c r="AP3606" s="2">
        <v>0</v>
      </c>
      <c r="AQ3606" s="2">
        <v>0</v>
      </c>
    </row>
    <row r="3607" spans="1:43" x14ac:dyDescent="0.25">
      <c r="A3607" s="1">
        <v>46146</v>
      </c>
      <c r="B3607" t="s">
        <v>48</v>
      </c>
      <c r="C3607">
        <v>649163</v>
      </c>
      <c r="D3607">
        <v>2032293406</v>
      </c>
      <c r="E3607" t="s">
        <v>598</v>
      </c>
      <c r="F3607" t="s">
        <v>599</v>
      </c>
      <c r="G3607" t="s">
        <v>51</v>
      </c>
      <c r="H3607" t="s">
        <v>82</v>
      </c>
      <c r="I3607" t="s">
        <v>734</v>
      </c>
      <c r="J3607" t="s">
        <v>735</v>
      </c>
      <c r="K3607">
        <v>824062</v>
      </c>
      <c r="L3607" t="s">
        <v>400</v>
      </c>
      <c r="M3607" t="s">
        <v>401</v>
      </c>
      <c r="N3607" t="s">
        <v>57</v>
      </c>
      <c r="O3607" s="1">
        <v>46023</v>
      </c>
      <c r="Q3607" s="1">
        <v>46174</v>
      </c>
      <c r="R3607" s="2">
        <v>22</v>
      </c>
      <c r="S3607">
        <v>1</v>
      </c>
      <c r="T3607" t="s">
        <v>58</v>
      </c>
      <c r="U3607" t="s">
        <v>59</v>
      </c>
      <c r="V3607" s="3">
        <v>0.7</v>
      </c>
      <c r="W3607" s="2">
        <v>0</v>
      </c>
      <c r="X3607">
        <v>0</v>
      </c>
      <c r="Y3607" t="s">
        <v>60</v>
      </c>
      <c r="Z3607" t="s">
        <v>143</v>
      </c>
      <c r="AA3607">
        <v>0</v>
      </c>
      <c r="AB3607" s="2">
        <v>0</v>
      </c>
      <c r="AC3607" s="2">
        <v>0</v>
      </c>
      <c r="AD3607" s="3">
        <v>0</v>
      </c>
      <c r="AE3607" s="2">
        <v>0</v>
      </c>
      <c r="AF3607" s="2">
        <v>0</v>
      </c>
      <c r="AG3607" s="2">
        <v>0</v>
      </c>
      <c r="AH3607" s="2">
        <v>0</v>
      </c>
      <c r="AI3607" s="2">
        <v>0</v>
      </c>
      <c r="AJ3607" s="2">
        <v>0</v>
      </c>
      <c r="AK3607" s="2">
        <v>0</v>
      </c>
      <c r="AL3607" s="2">
        <v>15.4</v>
      </c>
      <c r="AM3607" s="2">
        <v>0</v>
      </c>
      <c r="AN3607" s="2">
        <v>0</v>
      </c>
      <c r="AO3607" s="2">
        <v>0</v>
      </c>
      <c r="AP3607" s="2">
        <v>0</v>
      </c>
      <c r="AQ3607" s="2">
        <v>0</v>
      </c>
    </row>
    <row r="3608" spans="1:43" x14ac:dyDescent="0.25">
      <c r="A3608" s="1">
        <v>46146</v>
      </c>
      <c r="B3608" t="s">
        <v>48</v>
      </c>
      <c r="C3608">
        <v>649163</v>
      </c>
      <c r="D3608">
        <v>2032296529</v>
      </c>
      <c r="E3608" t="s">
        <v>2507</v>
      </c>
      <c r="F3608" t="s">
        <v>1369</v>
      </c>
      <c r="G3608" t="s">
        <v>51</v>
      </c>
      <c r="H3608" t="s">
        <v>82</v>
      </c>
      <c r="I3608" t="s">
        <v>734</v>
      </c>
      <c r="J3608" t="s">
        <v>735</v>
      </c>
      <c r="K3608">
        <v>814033</v>
      </c>
      <c r="L3608" t="s">
        <v>626</v>
      </c>
      <c r="M3608" t="s">
        <v>334</v>
      </c>
      <c r="N3608" t="s">
        <v>57</v>
      </c>
      <c r="O3608" s="1">
        <v>46023</v>
      </c>
      <c r="Q3608" s="1">
        <v>46174</v>
      </c>
      <c r="R3608" s="2">
        <v>37.18</v>
      </c>
      <c r="S3608">
        <v>1</v>
      </c>
      <c r="T3608" t="s">
        <v>58</v>
      </c>
      <c r="U3608" t="s">
        <v>59</v>
      </c>
      <c r="V3608" s="3">
        <v>0.7</v>
      </c>
      <c r="W3608" s="2">
        <v>0</v>
      </c>
      <c r="X3608">
        <v>0</v>
      </c>
      <c r="Y3608" t="s">
        <v>60</v>
      </c>
      <c r="Z3608" t="s">
        <v>143</v>
      </c>
      <c r="AA3608">
        <v>0</v>
      </c>
      <c r="AB3608" s="2">
        <v>0</v>
      </c>
      <c r="AC3608" s="2">
        <v>0</v>
      </c>
      <c r="AD3608" s="3">
        <v>0</v>
      </c>
      <c r="AE3608" s="2">
        <v>0</v>
      </c>
      <c r="AF3608" s="2">
        <v>0</v>
      </c>
      <c r="AG3608" s="2">
        <v>0</v>
      </c>
      <c r="AH3608" s="2">
        <v>0</v>
      </c>
      <c r="AI3608" s="2">
        <v>0</v>
      </c>
      <c r="AJ3608" s="2">
        <v>0</v>
      </c>
      <c r="AK3608" s="2">
        <v>0</v>
      </c>
      <c r="AL3608" s="2">
        <v>26.03</v>
      </c>
      <c r="AM3608" s="2">
        <v>0</v>
      </c>
      <c r="AN3608" s="2">
        <v>0</v>
      </c>
      <c r="AO3608" s="2">
        <v>0</v>
      </c>
      <c r="AP3608" s="2">
        <v>0</v>
      </c>
      <c r="AQ3608" s="2">
        <v>0</v>
      </c>
    </row>
    <row r="3609" spans="1:43" x14ac:dyDescent="0.25">
      <c r="A3609" s="1">
        <v>46146</v>
      </c>
      <c r="B3609" t="s">
        <v>48</v>
      </c>
      <c r="C3609">
        <v>649163</v>
      </c>
      <c r="D3609">
        <v>2032297156</v>
      </c>
      <c r="E3609" t="s">
        <v>600</v>
      </c>
      <c r="F3609" t="s">
        <v>601</v>
      </c>
      <c r="G3609" t="s">
        <v>51</v>
      </c>
      <c r="H3609" t="s">
        <v>82</v>
      </c>
      <c r="I3609" t="s">
        <v>734</v>
      </c>
      <c r="J3609" t="s">
        <v>735</v>
      </c>
      <c r="K3609">
        <v>766747</v>
      </c>
      <c r="L3609" t="s">
        <v>485</v>
      </c>
      <c r="M3609" t="s">
        <v>75</v>
      </c>
      <c r="N3609" t="s">
        <v>57</v>
      </c>
      <c r="O3609" s="1">
        <v>46023</v>
      </c>
      <c r="Q3609" s="1">
        <v>46174</v>
      </c>
      <c r="R3609" s="2">
        <v>30</v>
      </c>
      <c r="S3609">
        <v>1</v>
      </c>
      <c r="T3609" t="s">
        <v>58</v>
      </c>
      <c r="U3609" t="s">
        <v>59</v>
      </c>
      <c r="V3609" s="3">
        <v>0.7</v>
      </c>
      <c r="W3609" s="2">
        <v>0</v>
      </c>
      <c r="X3609">
        <v>0</v>
      </c>
      <c r="Y3609" t="s">
        <v>60</v>
      </c>
      <c r="Z3609" t="s">
        <v>143</v>
      </c>
      <c r="AA3609">
        <v>0</v>
      </c>
      <c r="AB3609" s="2">
        <v>0</v>
      </c>
      <c r="AC3609" s="2">
        <v>0</v>
      </c>
      <c r="AD3609" s="3">
        <v>0</v>
      </c>
      <c r="AE3609" s="2">
        <v>0</v>
      </c>
      <c r="AF3609" s="2">
        <v>0</v>
      </c>
      <c r="AG3609" s="2">
        <v>0</v>
      </c>
      <c r="AH3609" s="2">
        <v>0</v>
      </c>
      <c r="AI3609" s="2">
        <v>0</v>
      </c>
      <c r="AJ3609" s="2">
        <v>0</v>
      </c>
      <c r="AK3609" s="2">
        <v>0</v>
      </c>
      <c r="AL3609" s="2">
        <v>21</v>
      </c>
      <c r="AM3609" s="2">
        <v>0</v>
      </c>
      <c r="AN3609" s="2">
        <v>0</v>
      </c>
      <c r="AO3609" s="2">
        <v>0</v>
      </c>
      <c r="AP3609" s="2">
        <v>0</v>
      </c>
      <c r="AQ3609" s="2">
        <v>0</v>
      </c>
    </row>
    <row r="3610" spans="1:43" x14ac:dyDescent="0.25">
      <c r="A3610" s="1">
        <v>46146</v>
      </c>
      <c r="B3610" t="s">
        <v>48</v>
      </c>
      <c r="C3610">
        <v>649163</v>
      </c>
      <c r="D3610">
        <v>2032298302</v>
      </c>
      <c r="E3610" t="s">
        <v>602</v>
      </c>
      <c r="F3610" t="s">
        <v>155</v>
      </c>
      <c r="G3610" t="s">
        <v>51</v>
      </c>
      <c r="H3610" t="s">
        <v>188</v>
      </c>
      <c r="I3610" t="s">
        <v>734</v>
      </c>
      <c r="J3610" t="s">
        <v>735</v>
      </c>
      <c r="K3610">
        <v>824062</v>
      </c>
      <c r="L3610" t="s">
        <v>400</v>
      </c>
      <c r="M3610" t="s">
        <v>401</v>
      </c>
      <c r="N3610" t="s">
        <v>57</v>
      </c>
      <c r="O3610" s="1">
        <v>46023</v>
      </c>
      <c r="Q3610" s="1">
        <v>46174</v>
      </c>
      <c r="R3610" s="2">
        <v>52.02</v>
      </c>
      <c r="S3610">
        <v>1</v>
      </c>
      <c r="T3610" t="s">
        <v>58</v>
      </c>
      <c r="U3610" t="s">
        <v>59</v>
      </c>
      <c r="V3610" s="3">
        <v>0.7</v>
      </c>
      <c r="W3610" s="2">
        <v>0</v>
      </c>
      <c r="X3610">
        <v>0</v>
      </c>
      <c r="Y3610" t="s">
        <v>60</v>
      </c>
      <c r="Z3610" t="s">
        <v>143</v>
      </c>
      <c r="AA3610">
        <v>0</v>
      </c>
      <c r="AB3610" s="2">
        <v>0</v>
      </c>
      <c r="AC3610" s="2">
        <v>0</v>
      </c>
      <c r="AD3610" s="3">
        <v>0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0</v>
      </c>
      <c r="AL3610" s="2">
        <v>36.409999999999997</v>
      </c>
      <c r="AM3610" s="2">
        <v>0</v>
      </c>
      <c r="AN3610" s="2">
        <v>0</v>
      </c>
      <c r="AO3610" s="2">
        <v>0</v>
      </c>
      <c r="AP3610" s="2">
        <v>0</v>
      </c>
      <c r="AQ3610" s="2">
        <v>0</v>
      </c>
    </row>
    <row r="3611" spans="1:43" x14ac:dyDescent="0.25">
      <c r="A3611" s="1">
        <v>46146</v>
      </c>
      <c r="B3611" t="s">
        <v>48</v>
      </c>
      <c r="C3611">
        <v>649163</v>
      </c>
      <c r="D3611">
        <v>2032299234</v>
      </c>
      <c r="E3611" t="s">
        <v>237</v>
      </c>
      <c r="F3611" t="s">
        <v>2551</v>
      </c>
      <c r="G3611" t="s">
        <v>51</v>
      </c>
      <c r="H3611" t="s">
        <v>82</v>
      </c>
      <c r="I3611" t="s">
        <v>734</v>
      </c>
      <c r="J3611" t="s">
        <v>735</v>
      </c>
      <c r="K3611">
        <v>673059</v>
      </c>
      <c r="L3611" t="s">
        <v>90</v>
      </c>
      <c r="M3611" t="s">
        <v>91</v>
      </c>
      <c r="N3611" t="s">
        <v>57</v>
      </c>
      <c r="O3611" s="1">
        <v>46023</v>
      </c>
      <c r="Q3611" s="1">
        <v>46174</v>
      </c>
      <c r="R3611" s="2">
        <v>81.150000000000006</v>
      </c>
      <c r="S3611">
        <v>1</v>
      </c>
      <c r="T3611" t="s">
        <v>58</v>
      </c>
      <c r="U3611" t="s">
        <v>59</v>
      </c>
      <c r="V3611" s="3">
        <v>0.7</v>
      </c>
      <c r="W3611" s="2">
        <v>0</v>
      </c>
      <c r="X3611">
        <v>0</v>
      </c>
      <c r="Y3611" t="s">
        <v>60</v>
      </c>
      <c r="Z3611" t="s">
        <v>143</v>
      </c>
      <c r="AA3611">
        <v>0</v>
      </c>
      <c r="AB3611" s="2">
        <v>0</v>
      </c>
      <c r="AC3611" s="2">
        <v>0</v>
      </c>
      <c r="AD3611" s="3">
        <v>0</v>
      </c>
      <c r="AE3611" s="2">
        <v>0</v>
      </c>
      <c r="AF3611" s="2">
        <v>0</v>
      </c>
      <c r="AG3611" s="2">
        <v>0</v>
      </c>
      <c r="AH3611" s="2">
        <v>0</v>
      </c>
      <c r="AI3611" s="2">
        <v>0</v>
      </c>
      <c r="AJ3611" s="2">
        <v>0</v>
      </c>
      <c r="AK3611" s="2">
        <v>0</v>
      </c>
      <c r="AL3611" s="2">
        <v>56.8</v>
      </c>
      <c r="AM3611" s="2">
        <v>0</v>
      </c>
      <c r="AN3611" s="2">
        <v>0</v>
      </c>
      <c r="AO3611" s="2">
        <v>0</v>
      </c>
      <c r="AP3611" s="2">
        <v>0</v>
      </c>
      <c r="AQ3611" s="2">
        <v>0</v>
      </c>
    </row>
    <row r="3612" spans="1:43" x14ac:dyDescent="0.25">
      <c r="A3612" s="1">
        <v>46146</v>
      </c>
      <c r="B3612" t="s">
        <v>48</v>
      </c>
      <c r="C3612">
        <v>649163</v>
      </c>
      <c r="D3612">
        <v>2032303492</v>
      </c>
      <c r="E3612" t="s">
        <v>2904</v>
      </c>
      <c r="F3612" t="s">
        <v>2905</v>
      </c>
      <c r="G3612" t="s">
        <v>51</v>
      </c>
      <c r="H3612" t="s">
        <v>82</v>
      </c>
      <c r="I3612" t="s">
        <v>734</v>
      </c>
      <c r="J3612" t="s">
        <v>735</v>
      </c>
      <c r="K3612">
        <v>789909</v>
      </c>
      <c r="L3612" t="s">
        <v>843</v>
      </c>
      <c r="M3612" t="s">
        <v>844</v>
      </c>
      <c r="N3612" t="s">
        <v>57</v>
      </c>
      <c r="O3612" s="1">
        <v>46023</v>
      </c>
      <c r="Q3612" s="1">
        <v>46174</v>
      </c>
      <c r="R3612" s="2">
        <v>11.5</v>
      </c>
      <c r="S3612">
        <v>1</v>
      </c>
      <c r="T3612" t="s">
        <v>58</v>
      </c>
      <c r="U3612" t="s">
        <v>59</v>
      </c>
      <c r="V3612" s="3">
        <v>0.7</v>
      </c>
      <c r="W3612" s="2">
        <v>0</v>
      </c>
      <c r="X3612">
        <v>0</v>
      </c>
      <c r="Y3612" t="s">
        <v>60</v>
      </c>
      <c r="Z3612" t="s">
        <v>143</v>
      </c>
      <c r="AA3612">
        <v>0</v>
      </c>
      <c r="AB3612" s="2">
        <v>0</v>
      </c>
      <c r="AC3612" s="2">
        <v>0</v>
      </c>
      <c r="AD3612" s="3">
        <v>0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s="2">
        <v>0</v>
      </c>
      <c r="AK3612" s="2">
        <v>0</v>
      </c>
      <c r="AL3612" s="2">
        <v>8.0500000000000007</v>
      </c>
      <c r="AM3612" s="2">
        <v>0</v>
      </c>
      <c r="AN3612" s="2">
        <v>0</v>
      </c>
      <c r="AO3612" s="2">
        <v>0</v>
      </c>
      <c r="AP3612" s="2">
        <v>0</v>
      </c>
      <c r="AQ3612" s="2">
        <v>0</v>
      </c>
    </row>
    <row r="3613" spans="1:43" x14ac:dyDescent="0.25">
      <c r="A3613" s="1">
        <v>46146</v>
      </c>
      <c r="B3613" t="s">
        <v>48</v>
      </c>
      <c r="C3613">
        <v>649163</v>
      </c>
      <c r="D3613">
        <v>2032304308</v>
      </c>
      <c r="E3613" t="s">
        <v>3031</v>
      </c>
      <c r="F3613" t="s">
        <v>3032</v>
      </c>
      <c r="G3613" t="s">
        <v>51</v>
      </c>
      <c r="H3613" t="s">
        <v>82</v>
      </c>
      <c r="I3613" t="s">
        <v>734</v>
      </c>
      <c r="J3613" t="s">
        <v>735</v>
      </c>
      <c r="K3613">
        <v>893408</v>
      </c>
      <c r="L3613" t="s">
        <v>1357</v>
      </c>
      <c r="M3613" t="s">
        <v>1358</v>
      </c>
      <c r="N3613" t="s">
        <v>57</v>
      </c>
      <c r="O3613" s="1">
        <v>45992</v>
      </c>
      <c r="Q3613" s="1">
        <v>46174</v>
      </c>
      <c r="R3613" s="2">
        <v>160.29</v>
      </c>
      <c r="S3613">
        <v>1</v>
      </c>
      <c r="T3613" t="s">
        <v>58</v>
      </c>
      <c r="U3613" t="s">
        <v>59</v>
      </c>
      <c r="V3613" s="3">
        <v>0.7</v>
      </c>
      <c r="W3613" s="2">
        <v>0</v>
      </c>
      <c r="X3613">
        <v>0</v>
      </c>
      <c r="Y3613" t="s">
        <v>60</v>
      </c>
      <c r="Z3613" t="s">
        <v>143</v>
      </c>
      <c r="AA3613">
        <v>0</v>
      </c>
      <c r="AB3613" s="2">
        <v>0</v>
      </c>
      <c r="AC3613" s="2">
        <v>0</v>
      </c>
      <c r="AD3613" s="3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0</v>
      </c>
      <c r="AL3613" s="2">
        <v>112.2</v>
      </c>
      <c r="AM3613" s="2">
        <v>0</v>
      </c>
      <c r="AN3613" s="2">
        <v>0</v>
      </c>
      <c r="AO3613" s="2">
        <v>0</v>
      </c>
      <c r="AP3613" s="2">
        <v>0</v>
      </c>
      <c r="AQ3613" s="2">
        <v>0</v>
      </c>
    </row>
    <row r="3614" spans="1:43" x14ac:dyDescent="0.25">
      <c r="A3614" s="1">
        <v>46146</v>
      </c>
      <c r="B3614" t="s">
        <v>48</v>
      </c>
      <c r="C3614">
        <v>649163</v>
      </c>
      <c r="D3614">
        <v>2032305551</v>
      </c>
      <c r="E3614" t="s">
        <v>2509</v>
      </c>
      <c r="F3614" t="s">
        <v>490</v>
      </c>
      <c r="G3614" t="s">
        <v>51</v>
      </c>
      <c r="H3614" t="s">
        <v>82</v>
      </c>
      <c r="I3614" t="s">
        <v>734</v>
      </c>
      <c r="J3614" t="s">
        <v>735</v>
      </c>
      <c r="K3614">
        <v>824062</v>
      </c>
      <c r="L3614" t="s">
        <v>400</v>
      </c>
      <c r="M3614" t="s">
        <v>401</v>
      </c>
      <c r="N3614" t="s">
        <v>57</v>
      </c>
      <c r="O3614" s="1">
        <v>46023</v>
      </c>
      <c r="Q3614" s="1">
        <v>46174</v>
      </c>
      <c r="R3614" s="2">
        <v>73.760000000000005</v>
      </c>
      <c r="S3614">
        <v>1</v>
      </c>
      <c r="T3614" t="s">
        <v>58</v>
      </c>
      <c r="U3614" t="s">
        <v>59</v>
      </c>
      <c r="V3614" s="3">
        <v>0.7</v>
      </c>
      <c r="W3614" s="2">
        <v>0</v>
      </c>
      <c r="X3614">
        <v>0</v>
      </c>
      <c r="Y3614" t="s">
        <v>60</v>
      </c>
      <c r="Z3614" t="s">
        <v>143</v>
      </c>
      <c r="AA3614">
        <v>0</v>
      </c>
      <c r="AB3614" s="2">
        <v>0</v>
      </c>
      <c r="AC3614" s="2">
        <v>0</v>
      </c>
      <c r="AD3614" s="3">
        <v>0</v>
      </c>
      <c r="AE3614" s="2">
        <v>0</v>
      </c>
      <c r="AF3614" s="2">
        <v>0</v>
      </c>
      <c r="AG3614" s="2">
        <v>0</v>
      </c>
      <c r="AH3614" s="2">
        <v>0</v>
      </c>
      <c r="AI3614" s="2">
        <v>0</v>
      </c>
      <c r="AJ3614" s="2">
        <v>0</v>
      </c>
      <c r="AK3614" s="2">
        <v>0</v>
      </c>
      <c r="AL3614" s="2">
        <v>51.63</v>
      </c>
      <c r="AM3614" s="2">
        <v>0</v>
      </c>
      <c r="AN3614" s="2">
        <v>0</v>
      </c>
      <c r="AO3614" s="2">
        <v>0</v>
      </c>
      <c r="AP3614" s="2">
        <v>0</v>
      </c>
      <c r="AQ3614" s="2">
        <v>0</v>
      </c>
    </row>
    <row r="3615" spans="1:43" x14ac:dyDescent="0.25">
      <c r="A3615" s="1">
        <v>46146</v>
      </c>
      <c r="B3615" t="s">
        <v>48</v>
      </c>
      <c r="C3615">
        <v>649163</v>
      </c>
      <c r="D3615">
        <v>2032305552</v>
      </c>
      <c r="E3615" t="s">
        <v>2509</v>
      </c>
      <c r="F3615" t="s">
        <v>490</v>
      </c>
      <c r="G3615" t="s">
        <v>51</v>
      </c>
      <c r="H3615" t="s">
        <v>82</v>
      </c>
      <c r="I3615" t="s">
        <v>734</v>
      </c>
      <c r="J3615" t="s">
        <v>746</v>
      </c>
      <c r="K3615">
        <v>824062</v>
      </c>
      <c r="L3615" t="s">
        <v>400</v>
      </c>
      <c r="M3615" t="s">
        <v>401</v>
      </c>
      <c r="N3615" t="s">
        <v>57</v>
      </c>
      <c r="O3615" s="1">
        <v>46023</v>
      </c>
      <c r="Q3615" s="1">
        <v>46174</v>
      </c>
      <c r="R3615" s="2">
        <v>35.85</v>
      </c>
      <c r="S3615">
        <v>1</v>
      </c>
      <c r="T3615" t="s">
        <v>58</v>
      </c>
      <c r="U3615" t="s">
        <v>59</v>
      </c>
      <c r="V3615" s="3">
        <v>0.9</v>
      </c>
      <c r="W3615" s="2">
        <v>0</v>
      </c>
      <c r="X3615">
        <v>0</v>
      </c>
      <c r="Y3615" t="s">
        <v>60</v>
      </c>
      <c r="Z3615" t="s">
        <v>143</v>
      </c>
      <c r="AA3615">
        <v>0</v>
      </c>
      <c r="AB3615" s="2">
        <v>0</v>
      </c>
      <c r="AC3615" s="2">
        <v>0</v>
      </c>
      <c r="AD3615" s="3">
        <v>0</v>
      </c>
      <c r="AE3615" s="2">
        <v>0</v>
      </c>
      <c r="AF3615" s="2">
        <v>0</v>
      </c>
      <c r="AG3615" s="2">
        <v>0</v>
      </c>
      <c r="AH3615" s="2">
        <v>0</v>
      </c>
      <c r="AI3615" s="2">
        <v>0</v>
      </c>
      <c r="AJ3615" s="2">
        <v>0</v>
      </c>
      <c r="AK3615" s="2">
        <v>0</v>
      </c>
      <c r="AL3615" s="2">
        <v>32.26</v>
      </c>
      <c r="AM3615" s="2">
        <v>0</v>
      </c>
      <c r="AN3615" s="2">
        <v>0</v>
      </c>
      <c r="AO3615" s="2">
        <v>0</v>
      </c>
      <c r="AP3615" s="2">
        <v>0</v>
      </c>
      <c r="AQ3615" s="2">
        <v>0</v>
      </c>
    </row>
    <row r="3616" spans="1:43" x14ac:dyDescent="0.25">
      <c r="A3616" s="1">
        <v>46146</v>
      </c>
      <c r="B3616" t="s">
        <v>48</v>
      </c>
      <c r="C3616">
        <v>649163</v>
      </c>
      <c r="D3616">
        <v>2032307208</v>
      </c>
      <c r="E3616" t="s">
        <v>603</v>
      </c>
      <c r="F3616" t="s">
        <v>604</v>
      </c>
      <c r="G3616" t="s">
        <v>51</v>
      </c>
      <c r="H3616" t="s">
        <v>213</v>
      </c>
      <c r="I3616" t="s">
        <v>734</v>
      </c>
      <c r="J3616" t="s">
        <v>735</v>
      </c>
      <c r="K3616">
        <v>823350</v>
      </c>
      <c r="L3616" t="s">
        <v>216</v>
      </c>
      <c r="M3616" t="s">
        <v>221</v>
      </c>
      <c r="N3616" t="s">
        <v>57</v>
      </c>
      <c r="O3616" s="1">
        <v>46023</v>
      </c>
      <c r="Q3616" s="1">
        <v>46174</v>
      </c>
      <c r="R3616" s="2">
        <v>70.7</v>
      </c>
      <c r="S3616">
        <v>1</v>
      </c>
      <c r="T3616" t="s">
        <v>58</v>
      </c>
      <c r="U3616" t="s">
        <v>59</v>
      </c>
      <c r="V3616" s="3">
        <v>0.7</v>
      </c>
      <c r="W3616" s="2">
        <v>0</v>
      </c>
      <c r="X3616">
        <v>0</v>
      </c>
      <c r="Y3616" t="s">
        <v>60</v>
      </c>
      <c r="Z3616" t="s">
        <v>143</v>
      </c>
      <c r="AA3616">
        <v>0</v>
      </c>
      <c r="AB3616" s="2">
        <v>0</v>
      </c>
      <c r="AC3616" s="2">
        <v>0</v>
      </c>
      <c r="AD3616" s="3">
        <v>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J3616" s="2">
        <v>0</v>
      </c>
      <c r="AK3616" s="2">
        <v>0</v>
      </c>
      <c r="AL3616" s="2">
        <v>49.49</v>
      </c>
      <c r="AM3616" s="2">
        <v>0</v>
      </c>
      <c r="AN3616" s="2">
        <v>0</v>
      </c>
      <c r="AO3616" s="2">
        <v>0</v>
      </c>
      <c r="AP3616" s="2">
        <v>0</v>
      </c>
      <c r="AQ3616" s="2">
        <v>0</v>
      </c>
    </row>
    <row r="3617" spans="1:43" x14ac:dyDescent="0.25">
      <c r="A3617" s="1">
        <v>46146</v>
      </c>
      <c r="B3617" t="s">
        <v>48</v>
      </c>
      <c r="C3617">
        <v>649163</v>
      </c>
      <c r="D3617">
        <v>2032307403</v>
      </c>
      <c r="E3617" t="s">
        <v>605</v>
      </c>
      <c r="F3617" t="s">
        <v>605</v>
      </c>
      <c r="G3617" t="s">
        <v>51</v>
      </c>
      <c r="H3617" t="s">
        <v>82</v>
      </c>
      <c r="I3617" t="s">
        <v>734</v>
      </c>
      <c r="J3617" t="s">
        <v>735</v>
      </c>
      <c r="K3617">
        <v>824062</v>
      </c>
      <c r="L3617" t="s">
        <v>400</v>
      </c>
      <c r="M3617" t="s">
        <v>401</v>
      </c>
      <c r="N3617" t="s">
        <v>57</v>
      </c>
      <c r="O3617" s="1">
        <v>46023</v>
      </c>
      <c r="Q3617" s="1">
        <v>46174</v>
      </c>
      <c r="R3617" s="2">
        <v>22</v>
      </c>
      <c r="S3617">
        <v>1</v>
      </c>
      <c r="T3617" t="s">
        <v>58</v>
      </c>
      <c r="U3617" t="s">
        <v>59</v>
      </c>
      <c r="V3617" s="3">
        <v>0.7</v>
      </c>
      <c r="W3617" s="2">
        <v>0</v>
      </c>
      <c r="X3617">
        <v>0</v>
      </c>
      <c r="Y3617" t="s">
        <v>60</v>
      </c>
      <c r="Z3617" t="s">
        <v>143</v>
      </c>
      <c r="AA3617">
        <v>0</v>
      </c>
      <c r="AB3617" s="2">
        <v>0</v>
      </c>
      <c r="AC3617" s="2">
        <v>0</v>
      </c>
      <c r="AD3617" s="3">
        <v>0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J3617" s="2">
        <v>0</v>
      </c>
      <c r="AK3617" s="2">
        <v>0</v>
      </c>
      <c r="AL3617" s="2">
        <v>15.4</v>
      </c>
      <c r="AM3617" s="2">
        <v>0</v>
      </c>
      <c r="AN3617" s="2">
        <v>0</v>
      </c>
      <c r="AO3617" s="2">
        <v>0</v>
      </c>
      <c r="AP3617" s="2">
        <v>0</v>
      </c>
      <c r="AQ3617" s="2">
        <v>0</v>
      </c>
    </row>
    <row r="3618" spans="1:43" x14ac:dyDescent="0.25">
      <c r="A3618" s="1">
        <v>46146</v>
      </c>
      <c r="B3618" t="s">
        <v>48</v>
      </c>
      <c r="C3618">
        <v>649163</v>
      </c>
      <c r="D3618">
        <v>2032309312</v>
      </c>
      <c r="E3618" t="s">
        <v>2906</v>
      </c>
      <c r="F3618" t="s">
        <v>2907</v>
      </c>
      <c r="G3618" t="s">
        <v>51</v>
      </c>
      <c r="H3618" t="s">
        <v>82</v>
      </c>
      <c r="I3618" t="s">
        <v>734</v>
      </c>
      <c r="J3618" t="s">
        <v>735</v>
      </c>
      <c r="K3618">
        <v>789909</v>
      </c>
      <c r="L3618" t="s">
        <v>843</v>
      </c>
      <c r="M3618" t="s">
        <v>844</v>
      </c>
      <c r="N3618" t="s">
        <v>57</v>
      </c>
      <c r="O3618" s="1">
        <v>46023</v>
      </c>
      <c r="Q3618" s="1">
        <v>46174</v>
      </c>
      <c r="R3618" s="2">
        <v>11.5</v>
      </c>
      <c r="S3618">
        <v>1</v>
      </c>
      <c r="T3618" t="s">
        <v>58</v>
      </c>
      <c r="U3618" t="s">
        <v>59</v>
      </c>
      <c r="V3618" s="3">
        <v>0.7</v>
      </c>
      <c r="W3618" s="2">
        <v>0</v>
      </c>
      <c r="X3618">
        <v>0</v>
      </c>
      <c r="Y3618" t="s">
        <v>60</v>
      </c>
      <c r="Z3618" t="s">
        <v>143</v>
      </c>
      <c r="AA3618">
        <v>0</v>
      </c>
      <c r="AB3618" s="2">
        <v>0</v>
      </c>
      <c r="AC3618" s="2">
        <v>0</v>
      </c>
      <c r="AD3618" s="3">
        <v>0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s="2">
        <v>0</v>
      </c>
      <c r="AK3618" s="2">
        <v>0</v>
      </c>
      <c r="AL3618" s="2">
        <v>8.0500000000000007</v>
      </c>
      <c r="AM3618" s="2">
        <v>0</v>
      </c>
      <c r="AN3618" s="2">
        <v>0</v>
      </c>
      <c r="AO3618" s="2">
        <v>0</v>
      </c>
      <c r="AP3618" s="2">
        <v>0</v>
      </c>
      <c r="AQ3618" s="2">
        <v>0</v>
      </c>
    </row>
    <row r="3619" spans="1:43" x14ac:dyDescent="0.25">
      <c r="A3619" s="1">
        <v>46146</v>
      </c>
      <c r="B3619" t="s">
        <v>48</v>
      </c>
      <c r="C3619">
        <v>649163</v>
      </c>
      <c r="D3619">
        <v>2032311361</v>
      </c>
      <c r="E3619" t="s">
        <v>606</v>
      </c>
      <c r="F3619" t="s">
        <v>607</v>
      </c>
      <c r="G3619" t="s">
        <v>51</v>
      </c>
      <c r="H3619" t="s">
        <v>608</v>
      </c>
      <c r="I3619" t="s">
        <v>734</v>
      </c>
      <c r="J3619" t="s">
        <v>735</v>
      </c>
      <c r="K3619">
        <v>767312</v>
      </c>
      <c r="L3619" t="s">
        <v>609</v>
      </c>
      <c r="M3619" t="s">
        <v>466</v>
      </c>
      <c r="N3619" t="s">
        <v>57</v>
      </c>
      <c r="O3619" s="1">
        <v>46023</v>
      </c>
      <c r="Q3619" s="1">
        <v>46174</v>
      </c>
      <c r="R3619" s="2">
        <v>51.19</v>
      </c>
      <c r="S3619">
        <v>1</v>
      </c>
      <c r="T3619" t="s">
        <v>58</v>
      </c>
      <c r="U3619" t="s">
        <v>59</v>
      </c>
      <c r="V3619" s="3">
        <v>0.7</v>
      </c>
      <c r="W3619" s="2">
        <v>0</v>
      </c>
      <c r="X3619">
        <v>0</v>
      </c>
      <c r="Y3619" t="s">
        <v>60</v>
      </c>
      <c r="Z3619" t="s">
        <v>143</v>
      </c>
      <c r="AA3619">
        <v>0</v>
      </c>
      <c r="AB3619" s="2">
        <v>0</v>
      </c>
      <c r="AC3619" s="2">
        <v>0</v>
      </c>
      <c r="AD3619" s="3">
        <v>0</v>
      </c>
      <c r="AE3619" s="2">
        <v>0</v>
      </c>
      <c r="AF3619" s="2">
        <v>0</v>
      </c>
      <c r="AG3619" s="2">
        <v>0</v>
      </c>
      <c r="AH3619" s="2">
        <v>0</v>
      </c>
      <c r="AI3619" s="2">
        <v>0</v>
      </c>
      <c r="AJ3619" s="2">
        <v>0</v>
      </c>
      <c r="AK3619" s="2">
        <v>0</v>
      </c>
      <c r="AL3619" s="2">
        <v>35.83</v>
      </c>
      <c r="AM3619" s="2">
        <v>0</v>
      </c>
      <c r="AN3619" s="2">
        <v>0</v>
      </c>
      <c r="AO3619" s="2">
        <v>0</v>
      </c>
      <c r="AP3619" s="2">
        <v>0</v>
      </c>
      <c r="AQ3619" s="2">
        <v>0</v>
      </c>
    </row>
    <row r="3620" spans="1:43" x14ac:dyDescent="0.25">
      <c r="A3620" s="1">
        <v>46146</v>
      </c>
      <c r="B3620" t="s">
        <v>48</v>
      </c>
      <c r="C3620">
        <v>649163</v>
      </c>
      <c r="D3620">
        <v>2032326322</v>
      </c>
      <c r="E3620" t="s">
        <v>610</v>
      </c>
      <c r="F3620" t="s">
        <v>611</v>
      </c>
      <c r="G3620" t="s">
        <v>51</v>
      </c>
      <c r="H3620" t="s">
        <v>82</v>
      </c>
      <c r="I3620" t="s">
        <v>734</v>
      </c>
      <c r="J3620" t="s">
        <v>735</v>
      </c>
      <c r="K3620">
        <v>824062</v>
      </c>
      <c r="L3620" t="s">
        <v>400</v>
      </c>
      <c r="M3620" t="s">
        <v>401</v>
      </c>
      <c r="N3620" t="s">
        <v>57</v>
      </c>
      <c r="O3620" s="1">
        <v>46023</v>
      </c>
      <c r="Q3620" s="1">
        <v>46174</v>
      </c>
      <c r="R3620" s="2">
        <v>27.5</v>
      </c>
      <c r="S3620">
        <v>1</v>
      </c>
      <c r="T3620" t="s">
        <v>58</v>
      </c>
      <c r="U3620" t="s">
        <v>59</v>
      </c>
      <c r="V3620" s="3">
        <v>0.7</v>
      </c>
      <c r="W3620" s="2">
        <v>0</v>
      </c>
      <c r="X3620">
        <v>0</v>
      </c>
      <c r="Y3620" t="s">
        <v>60</v>
      </c>
      <c r="Z3620" t="s">
        <v>143</v>
      </c>
      <c r="AA3620">
        <v>0</v>
      </c>
      <c r="AB3620" s="2">
        <v>0</v>
      </c>
      <c r="AC3620" s="2">
        <v>0</v>
      </c>
      <c r="AD3620" s="3">
        <v>0</v>
      </c>
      <c r="AE3620" s="2">
        <v>0</v>
      </c>
      <c r="AF3620" s="2">
        <v>0</v>
      </c>
      <c r="AG3620" s="2">
        <v>0</v>
      </c>
      <c r="AH3620" s="2">
        <v>0</v>
      </c>
      <c r="AI3620" s="2">
        <v>0</v>
      </c>
      <c r="AJ3620" s="2">
        <v>0</v>
      </c>
      <c r="AK3620" s="2">
        <v>0</v>
      </c>
      <c r="AL3620" s="2">
        <v>19.25</v>
      </c>
      <c r="AM3620" s="2">
        <v>0</v>
      </c>
      <c r="AN3620" s="2">
        <v>0</v>
      </c>
      <c r="AO3620" s="2">
        <v>0</v>
      </c>
      <c r="AP3620" s="2">
        <v>0</v>
      </c>
      <c r="AQ3620" s="2">
        <v>0</v>
      </c>
    </row>
    <row r="3621" spans="1:43" x14ac:dyDescent="0.25">
      <c r="A3621" s="1">
        <v>46146</v>
      </c>
      <c r="B3621" t="s">
        <v>48</v>
      </c>
      <c r="C3621">
        <v>649163</v>
      </c>
      <c r="D3621">
        <v>2032326482</v>
      </c>
      <c r="E3621" t="s">
        <v>612</v>
      </c>
      <c r="F3621" t="s">
        <v>613</v>
      </c>
      <c r="G3621" t="s">
        <v>51</v>
      </c>
      <c r="H3621" t="s">
        <v>82</v>
      </c>
      <c r="I3621" t="s">
        <v>734</v>
      </c>
      <c r="J3621" t="s">
        <v>735</v>
      </c>
      <c r="K3621">
        <v>824062</v>
      </c>
      <c r="L3621" t="s">
        <v>400</v>
      </c>
      <c r="M3621" t="s">
        <v>401</v>
      </c>
      <c r="N3621" t="s">
        <v>57</v>
      </c>
      <c r="O3621" s="1">
        <v>46023</v>
      </c>
      <c r="Q3621" s="1">
        <v>46174</v>
      </c>
      <c r="R3621" s="2">
        <v>22</v>
      </c>
      <c r="S3621">
        <v>1</v>
      </c>
      <c r="T3621" t="s">
        <v>58</v>
      </c>
      <c r="U3621" t="s">
        <v>59</v>
      </c>
      <c r="V3621" s="3">
        <v>0.7</v>
      </c>
      <c r="W3621" s="2">
        <v>0</v>
      </c>
      <c r="X3621">
        <v>0</v>
      </c>
      <c r="Y3621" t="s">
        <v>60</v>
      </c>
      <c r="Z3621" t="s">
        <v>143</v>
      </c>
      <c r="AA3621">
        <v>0</v>
      </c>
      <c r="AB3621" s="2">
        <v>0</v>
      </c>
      <c r="AC3621" s="2">
        <v>0</v>
      </c>
      <c r="AD3621" s="3">
        <v>0</v>
      </c>
      <c r="AE3621" s="2">
        <v>0</v>
      </c>
      <c r="AF3621" s="2">
        <v>0</v>
      </c>
      <c r="AG3621" s="2">
        <v>0</v>
      </c>
      <c r="AH3621" s="2">
        <v>0</v>
      </c>
      <c r="AI3621" s="2">
        <v>0</v>
      </c>
      <c r="AJ3621" s="2">
        <v>0</v>
      </c>
      <c r="AK3621" s="2">
        <v>0</v>
      </c>
      <c r="AL3621" s="2">
        <v>15.4</v>
      </c>
      <c r="AM3621" s="2">
        <v>0</v>
      </c>
      <c r="AN3621" s="2">
        <v>0</v>
      </c>
      <c r="AO3621" s="2">
        <v>0</v>
      </c>
      <c r="AP3621" s="2">
        <v>0</v>
      </c>
      <c r="AQ3621" s="2">
        <v>0</v>
      </c>
    </row>
    <row r="3622" spans="1:43" x14ac:dyDescent="0.25">
      <c r="A3622" s="1">
        <v>46146</v>
      </c>
      <c r="B3622" t="s">
        <v>48</v>
      </c>
      <c r="C3622">
        <v>649163</v>
      </c>
      <c r="D3622">
        <v>2032330500</v>
      </c>
      <c r="E3622" t="s">
        <v>2484</v>
      </c>
      <c r="F3622" t="s">
        <v>2485</v>
      </c>
      <c r="G3622" t="s">
        <v>51</v>
      </c>
      <c r="H3622" t="s">
        <v>257</v>
      </c>
      <c r="I3622" t="s">
        <v>734</v>
      </c>
      <c r="J3622" t="s">
        <v>735</v>
      </c>
      <c r="K3622">
        <v>651818</v>
      </c>
      <c r="L3622" t="s">
        <v>114</v>
      </c>
      <c r="M3622" t="s">
        <v>115</v>
      </c>
      <c r="N3622" t="s">
        <v>57</v>
      </c>
      <c r="O3622" s="1">
        <v>46023</v>
      </c>
      <c r="Q3622" s="1">
        <v>46174</v>
      </c>
      <c r="R3622" s="2">
        <v>143</v>
      </c>
      <c r="S3622">
        <v>1</v>
      </c>
      <c r="T3622" t="s">
        <v>58</v>
      </c>
      <c r="U3622" t="s">
        <v>59</v>
      </c>
      <c r="V3622" s="3">
        <v>0.7</v>
      </c>
      <c r="W3622" s="2">
        <v>0</v>
      </c>
      <c r="X3622">
        <v>0</v>
      </c>
      <c r="Y3622" t="s">
        <v>60</v>
      </c>
      <c r="Z3622" t="s">
        <v>143</v>
      </c>
      <c r="AA3622">
        <v>0</v>
      </c>
      <c r="AB3622" s="2">
        <v>0</v>
      </c>
      <c r="AC3622" s="2">
        <v>0</v>
      </c>
      <c r="AD3622" s="3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s="2">
        <v>0</v>
      </c>
      <c r="AK3622" s="2">
        <v>0</v>
      </c>
      <c r="AL3622" s="2">
        <v>100.1</v>
      </c>
      <c r="AM3622" s="2">
        <v>0</v>
      </c>
      <c r="AN3622" s="2">
        <v>0</v>
      </c>
      <c r="AO3622" s="2">
        <v>0</v>
      </c>
      <c r="AP3622" s="2">
        <v>0</v>
      </c>
      <c r="AQ3622" s="2">
        <v>0</v>
      </c>
    </row>
    <row r="3623" spans="1:43" x14ac:dyDescent="0.25">
      <c r="A3623" s="1">
        <v>46146</v>
      </c>
      <c r="B3623" t="s">
        <v>48</v>
      </c>
      <c r="C3623">
        <v>649163</v>
      </c>
      <c r="D3623">
        <v>2032330624</v>
      </c>
      <c r="E3623" t="s">
        <v>3033</v>
      </c>
      <c r="F3623" t="s">
        <v>1303</v>
      </c>
      <c r="G3623" t="s">
        <v>51</v>
      </c>
      <c r="H3623" t="s">
        <v>210</v>
      </c>
      <c r="I3623" t="s">
        <v>734</v>
      </c>
      <c r="J3623" t="s">
        <v>735</v>
      </c>
      <c r="K3623">
        <v>875334</v>
      </c>
      <c r="L3623" t="s">
        <v>429</v>
      </c>
      <c r="M3623" t="s">
        <v>430</v>
      </c>
      <c r="N3623" t="s">
        <v>57</v>
      </c>
      <c r="O3623" s="1">
        <v>46023</v>
      </c>
      <c r="Q3623" s="1">
        <v>46174</v>
      </c>
      <c r="R3623" s="2">
        <v>28.87</v>
      </c>
      <c r="S3623">
        <v>1</v>
      </c>
      <c r="T3623" t="s">
        <v>58</v>
      </c>
      <c r="U3623" t="s">
        <v>59</v>
      </c>
      <c r="V3623" s="3">
        <v>0.7</v>
      </c>
      <c r="W3623" s="2">
        <v>0</v>
      </c>
      <c r="X3623">
        <v>0</v>
      </c>
      <c r="Y3623" t="s">
        <v>60</v>
      </c>
      <c r="Z3623" t="s">
        <v>143</v>
      </c>
      <c r="AA3623">
        <v>0</v>
      </c>
      <c r="AB3623" s="2">
        <v>0</v>
      </c>
      <c r="AC3623" s="2">
        <v>0</v>
      </c>
      <c r="AD3623" s="3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s="2">
        <v>0</v>
      </c>
      <c r="AK3623" s="2">
        <v>0</v>
      </c>
      <c r="AL3623" s="2">
        <v>20.21</v>
      </c>
      <c r="AM3623" s="2">
        <v>0</v>
      </c>
      <c r="AN3623" s="2">
        <v>0</v>
      </c>
      <c r="AO3623" s="2">
        <v>0</v>
      </c>
      <c r="AP3623" s="2">
        <v>0</v>
      </c>
      <c r="AQ3623" s="2">
        <v>0</v>
      </c>
    </row>
    <row r="3624" spans="1:43" x14ac:dyDescent="0.25">
      <c r="A3624" s="1">
        <v>46146</v>
      </c>
      <c r="B3624" t="s">
        <v>48</v>
      </c>
      <c r="C3624">
        <v>649163</v>
      </c>
      <c r="D3624">
        <v>2032330677</v>
      </c>
      <c r="E3624" t="s">
        <v>3034</v>
      </c>
      <c r="F3624" t="s">
        <v>63</v>
      </c>
      <c r="G3624" t="s">
        <v>51</v>
      </c>
      <c r="H3624" t="s">
        <v>172</v>
      </c>
      <c r="I3624" t="s">
        <v>734</v>
      </c>
      <c r="J3624" t="s">
        <v>735</v>
      </c>
      <c r="K3624">
        <v>673059</v>
      </c>
      <c r="L3624" t="s">
        <v>90</v>
      </c>
      <c r="M3624" t="s">
        <v>91</v>
      </c>
      <c r="N3624" t="s">
        <v>57</v>
      </c>
      <c r="O3624" s="1">
        <v>46023</v>
      </c>
      <c r="Q3624" s="1">
        <v>46174</v>
      </c>
      <c r="R3624" s="2">
        <v>94.16</v>
      </c>
      <c r="S3624">
        <v>1</v>
      </c>
      <c r="T3624" t="s">
        <v>58</v>
      </c>
      <c r="U3624" t="s">
        <v>59</v>
      </c>
      <c r="V3624" s="3">
        <v>0.7</v>
      </c>
      <c r="W3624" s="2">
        <v>0</v>
      </c>
      <c r="X3624">
        <v>0</v>
      </c>
      <c r="Y3624" t="s">
        <v>60</v>
      </c>
      <c r="Z3624" t="s">
        <v>143</v>
      </c>
      <c r="AA3624">
        <v>0</v>
      </c>
      <c r="AB3624" s="2">
        <v>0</v>
      </c>
      <c r="AC3624" s="2">
        <v>0</v>
      </c>
      <c r="AD3624" s="3">
        <v>0</v>
      </c>
      <c r="AE3624" s="2">
        <v>0</v>
      </c>
      <c r="AF3624" s="2">
        <v>0</v>
      </c>
      <c r="AG3624" s="2">
        <v>0</v>
      </c>
      <c r="AH3624" s="2">
        <v>0</v>
      </c>
      <c r="AI3624" s="2">
        <v>0</v>
      </c>
      <c r="AJ3624" s="2">
        <v>0</v>
      </c>
      <c r="AK3624" s="2">
        <v>0</v>
      </c>
      <c r="AL3624" s="2">
        <v>65.91</v>
      </c>
      <c r="AM3624" s="2">
        <v>0</v>
      </c>
      <c r="AN3624" s="2">
        <v>0</v>
      </c>
      <c r="AO3624" s="2">
        <v>0</v>
      </c>
      <c r="AP3624" s="2">
        <v>0</v>
      </c>
      <c r="AQ3624" s="2">
        <v>0</v>
      </c>
    </row>
    <row r="3625" spans="1:43" x14ac:dyDescent="0.25">
      <c r="A3625" s="1">
        <v>46146</v>
      </c>
      <c r="B3625" t="s">
        <v>48</v>
      </c>
      <c r="C3625">
        <v>649163</v>
      </c>
      <c r="D3625">
        <v>2032333659</v>
      </c>
      <c r="E3625" t="s">
        <v>614</v>
      </c>
      <c r="F3625" t="s">
        <v>615</v>
      </c>
      <c r="G3625" t="s">
        <v>51</v>
      </c>
      <c r="H3625" t="s">
        <v>82</v>
      </c>
      <c r="I3625" t="s">
        <v>734</v>
      </c>
      <c r="J3625" t="s">
        <v>735</v>
      </c>
      <c r="K3625">
        <v>843573</v>
      </c>
      <c r="L3625" t="s">
        <v>616</v>
      </c>
      <c r="M3625" t="s">
        <v>617</v>
      </c>
      <c r="N3625" t="s">
        <v>57</v>
      </c>
      <c r="O3625" s="1">
        <v>45993</v>
      </c>
      <c r="Q3625" s="1">
        <v>46175</v>
      </c>
      <c r="R3625" s="2">
        <v>103.18</v>
      </c>
      <c r="S3625">
        <v>1</v>
      </c>
      <c r="T3625" t="s">
        <v>58</v>
      </c>
      <c r="U3625" t="s">
        <v>59</v>
      </c>
      <c r="V3625" s="3">
        <v>0.7</v>
      </c>
      <c r="W3625" s="2">
        <v>0</v>
      </c>
      <c r="X3625">
        <v>0</v>
      </c>
      <c r="Y3625" t="s">
        <v>60</v>
      </c>
      <c r="Z3625" t="s">
        <v>143</v>
      </c>
      <c r="AA3625">
        <v>0</v>
      </c>
      <c r="AB3625" s="2">
        <v>0</v>
      </c>
      <c r="AC3625" s="2">
        <v>0</v>
      </c>
      <c r="AD3625" s="3">
        <v>0</v>
      </c>
      <c r="AE3625" s="2">
        <v>0</v>
      </c>
      <c r="AF3625" s="2">
        <v>0</v>
      </c>
      <c r="AG3625" s="2">
        <v>0</v>
      </c>
      <c r="AH3625" s="2">
        <v>0</v>
      </c>
      <c r="AI3625" s="2">
        <v>0</v>
      </c>
      <c r="AJ3625" s="2">
        <v>0</v>
      </c>
      <c r="AK3625" s="2">
        <v>0</v>
      </c>
      <c r="AL3625" s="2">
        <v>72.23</v>
      </c>
      <c r="AM3625" s="2">
        <v>0</v>
      </c>
      <c r="AN3625" s="2">
        <v>0</v>
      </c>
      <c r="AO3625" s="2">
        <v>0</v>
      </c>
      <c r="AP3625" s="2">
        <v>0</v>
      </c>
      <c r="AQ3625" s="2">
        <v>0</v>
      </c>
    </row>
    <row r="3626" spans="1:43" x14ac:dyDescent="0.25">
      <c r="A3626" s="1">
        <v>46146</v>
      </c>
      <c r="B3626" t="s">
        <v>48</v>
      </c>
      <c r="C3626">
        <v>649163</v>
      </c>
      <c r="D3626">
        <v>2032333987</v>
      </c>
      <c r="E3626" t="s">
        <v>2510</v>
      </c>
      <c r="F3626" t="s">
        <v>117</v>
      </c>
      <c r="G3626" t="s">
        <v>51</v>
      </c>
      <c r="H3626" t="s">
        <v>82</v>
      </c>
      <c r="I3626" t="s">
        <v>734</v>
      </c>
      <c r="J3626" t="s">
        <v>735</v>
      </c>
      <c r="K3626">
        <v>856574</v>
      </c>
      <c r="L3626" t="s">
        <v>1968</v>
      </c>
      <c r="M3626" t="s">
        <v>1969</v>
      </c>
      <c r="N3626" t="s">
        <v>57</v>
      </c>
      <c r="O3626" s="1">
        <v>46023</v>
      </c>
      <c r="Q3626" s="1">
        <v>46174</v>
      </c>
      <c r="R3626" s="2">
        <v>11.5</v>
      </c>
      <c r="S3626">
        <v>1</v>
      </c>
      <c r="T3626" t="s">
        <v>58</v>
      </c>
      <c r="U3626" t="s">
        <v>59</v>
      </c>
      <c r="V3626" s="3">
        <v>0.7</v>
      </c>
      <c r="W3626" s="2">
        <v>0</v>
      </c>
      <c r="X3626">
        <v>0</v>
      </c>
      <c r="Y3626" t="s">
        <v>60</v>
      </c>
      <c r="Z3626" t="s">
        <v>143</v>
      </c>
      <c r="AA3626">
        <v>0</v>
      </c>
      <c r="AB3626" s="2">
        <v>0</v>
      </c>
      <c r="AC3626" s="2">
        <v>0</v>
      </c>
      <c r="AD3626" s="3">
        <v>0</v>
      </c>
      <c r="AE3626" s="2">
        <v>0</v>
      </c>
      <c r="AF3626" s="2">
        <v>0</v>
      </c>
      <c r="AG3626" s="2">
        <v>0</v>
      </c>
      <c r="AH3626" s="2">
        <v>0</v>
      </c>
      <c r="AI3626" s="2">
        <v>0</v>
      </c>
      <c r="AJ3626" s="2">
        <v>0</v>
      </c>
      <c r="AK3626" s="2">
        <v>0</v>
      </c>
      <c r="AL3626" s="2">
        <v>8.0500000000000007</v>
      </c>
      <c r="AM3626" s="2">
        <v>0</v>
      </c>
      <c r="AN3626" s="2">
        <v>0</v>
      </c>
      <c r="AO3626" s="2">
        <v>0</v>
      </c>
      <c r="AP3626" s="2">
        <v>0</v>
      </c>
      <c r="AQ3626" s="2">
        <v>0</v>
      </c>
    </row>
    <row r="3627" spans="1:43" x14ac:dyDescent="0.25">
      <c r="A3627" s="1">
        <v>46146</v>
      </c>
      <c r="B3627" t="s">
        <v>48</v>
      </c>
      <c r="C3627">
        <v>649163</v>
      </c>
      <c r="D3627">
        <v>2032334804</v>
      </c>
      <c r="E3627" t="s">
        <v>618</v>
      </c>
      <c r="F3627" t="s">
        <v>424</v>
      </c>
      <c r="G3627" t="s">
        <v>51</v>
      </c>
      <c r="H3627" t="s">
        <v>213</v>
      </c>
      <c r="I3627" t="s">
        <v>734</v>
      </c>
      <c r="J3627" t="s">
        <v>735</v>
      </c>
      <c r="K3627">
        <v>673059</v>
      </c>
      <c r="L3627" t="s">
        <v>90</v>
      </c>
      <c r="M3627" t="s">
        <v>91</v>
      </c>
      <c r="N3627" t="s">
        <v>57</v>
      </c>
      <c r="O3627" s="1">
        <v>46023</v>
      </c>
      <c r="Q3627" s="1">
        <v>46174</v>
      </c>
      <c r="R3627" s="2">
        <v>57.27</v>
      </c>
      <c r="S3627">
        <v>1</v>
      </c>
      <c r="T3627" t="s">
        <v>58</v>
      </c>
      <c r="U3627" t="s">
        <v>59</v>
      </c>
      <c r="V3627" s="3">
        <v>0.7</v>
      </c>
      <c r="W3627" s="2">
        <v>0</v>
      </c>
      <c r="X3627">
        <v>0</v>
      </c>
      <c r="Y3627" t="s">
        <v>60</v>
      </c>
      <c r="Z3627" t="s">
        <v>143</v>
      </c>
      <c r="AA3627">
        <v>0</v>
      </c>
      <c r="AB3627" s="2">
        <v>0</v>
      </c>
      <c r="AC3627" s="2">
        <v>0</v>
      </c>
      <c r="AD3627" s="3">
        <v>0</v>
      </c>
      <c r="AE3627" s="2">
        <v>0</v>
      </c>
      <c r="AF3627" s="2">
        <v>0</v>
      </c>
      <c r="AG3627" s="2">
        <v>0</v>
      </c>
      <c r="AH3627" s="2">
        <v>0</v>
      </c>
      <c r="AI3627" s="2">
        <v>0</v>
      </c>
      <c r="AJ3627" s="2">
        <v>0</v>
      </c>
      <c r="AK3627" s="2">
        <v>0</v>
      </c>
      <c r="AL3627" s="2">
        <v>40.090000000000003</v>
      </c>
      <c r="AM3627" s="2">
        <v>0</v>
      </c>
      <c r="AN3627" s="2">
        <v>0</v>
      </c>
      <c r="AO3627" s="2">
        <v>0</v>
      </c>
      <c r="AP3627" s="2">
        <v>0</v>
      </c>
      <c r="AQ3627" s="2">
        <v>0</v>
      </c>
    </row>
    <row r="3628" spans="1:43" x14ac:dyDescent="0.25">
      <c r="A3628" s="1">
        <v>46146</v>
      </c>
      <c r="B3628" t="s">
        <v>48</v>
      </c>
      <c r="C3628">
        <v>649163</v>
      </c>
      <c r="D3628">
        <v>2032337377</v>
      </c>
      <c r="E3628" t="s">
        <v>3035</v>
      </c>
      <c r="F3628" t="s">
        <v>1251</v>
      </c>
      <c r="G3628" t="s">
        <v>51</v>
      </c>
      <c r="H3628" t="s">
        <v>191</v>
      </c>
      <c r="I3628" t="s">
        <v>734</v>
      </c>
      <c r="J3628" t="s">
        <v>735</v>
      </c>
      <c r="K3628">
        <v>651818</v>
      </c>
      <c r="L3628" t="s">
        <v>114</v>
      </c>
      <c r="M3628" t="s">
        <v>115</v>
      </c>
      <c r="N3628" t="s">
        <v>57</v>
      </c>
      <c r="O3628" s="1">
        <v>45997</v>
      </c>
      <c r="Q3628" s="1">
        <v>46179</v>
      </c>
      <c r="R3628" s="2">
        <v>38.5</v>
      </c>
      <c r="S3628">
        <v>1</v>
      </c>
      <c r="T3628" t="s">
        <v>58</v>
      </c>
      <c r="U3628" t="s">
        <v>59</v>
      </c>
      <c r="V3628" s="3">
        <v>0.7</v>
      </c>
      <c r="W3628" s="2">
        <v>0</v>
      </c>
      <c r="X3628">
        <v>0</v>
      </c>
      <c r="Y3628" t="s">
        <v>60</v>
      </c>
      <c r="Z3628" t="s">
        <v>143</v>
      </c>
      <c r="AA3628">
        <v>0</v>
      </c>
      <c r="AB3628" s="2">
        <v>0</v>
      </c>
      <c r="AC3628" s="2">
        <v>0</v>
      </c>
      <c r="AD3628" s="3">
        <v>0</v>
      </c>
      <c r="AE3628" s="2">
        <v>0</v>
      </c>
      <c r="AF3628" s="2">
        <v>0</v>
      </c>
      <c r="AG3628" s="2">
        <v>0</v>
      </c>
      <c r="AH3628" s="2">
        <v>0</v>
      </c>
      <c r="AI3628" s="2">
        <v>0</v>
      </c>
      <c r="AJ3628" s="2">
        <v>0</v>
      </c>
      <c r="AK3628" s="2">
        <v>0</v>
      </c>
      <c r="AL3628" s="2">
        <v>26.95</v>
      </c>
      <c r="AM3628" s="2">
        <v>0</v>
      </c>
      <c r="AN3628" s="2">
        <v>0</v>
      </c>
      <c r="AO3628" s="2">
        <v>0</v>
      </c>
      <c r="AP3628" s="2">
        <v>0</v>
      </c>
      <c r="AQ3628" s="2">
        <v>0</v>
      </c>
    </row>
    <row r="3629" spans="1:43" x14ac:dyDescent="0.25">
      <c r="A3629" s="1">
        <v>46146</v>
      </c>
      <c r="B3629" t="s">
        <v>48</v>
      </c>
      <c r="C3629">
        <v>649163</v>
      </c>
      <c r="D3629">
        <v>2032337667</v>
      </c>
      <c r="E3629" t="s">
        <v>619</v>
      </c>
      <c r="F3629" t="s">
        <v>620</v>
      </c>
      <c r="G3629" t="s">
        <v>51</v>
      </c>
      <c r="H3629" t="s">
        <v>110</v>
      </c>
      <c r="I3629" t="s">
        <v>734</v>
      </c>
      <c r="J3629" t="s">
        <v>735</v>
      </c>
      <c r="K3629">
        <v>673059</v>
      </c>
      <c r="L3629" t="s">
        <v>90</v>
      </c>
      <c r="M3629" t="s">
        <v>91</v>
      </c>
      <c r="N3629" t="s">
        <v>57</v>
      </c>
      <c r="O3629" s="1">
        <v>46023</v>
      </c>
      <c r="Q3629" s="1">
        <v>46174</v>
      </c>
      <c r="R3629" s="2">
        <v>68.61</v>
      </c>
      <c r="S3629">
        <v>1</v>
      </c>
      <c r="T3629" t="s">
        <v>58</v>
      </c>
      <c r="U3629" t="s">
        <v>59</v>
      </c>
      <c r="V3629" s="3">
        <v>0.7</v>
      </c>
      <c r="W3629" s="2">
        <v>0</v>
      </c>
      <c r="X3629">
        <v>0</v>
      </c>
      <c r="Y3629" t="s">
        <v>60</v>
      </c>
      <c r="Z3629" t="s">
        <v>143</v>
      </c>
      <c r="AA3629">
        <v>0</v>
      </c>
      <c r="AB3629" s="2">
        <v>0</v>
      </c>
      <c r="AC3629" s="2">
        <v>0</v>
      </c>
      <c r="AD3629" s="3">
        <v>0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s="2">
        <v>0</v>
      </c>
      <c r="AK3629" s="2">
        <v>0</v>
      </c>
      <c r="AL3629" s="2">
        <v>48.03</v>
      </c>
      <c r="AM3629" s="2">
        <v>0</v>
      </c>
      <c r="AN3629" s="2">
        <v>0</v>
      </c>
      <c r="AO3629" s="2">
        <v>0</v>
      </c>
      <c r="AP3629" s="2">
        <v>0</v>
      </c>
      <c r="AQ3629" s="2">
        <v>0</v>
      </c>
    </row>
    <row r="3630" spans="1:43" x14ac:dyDescent="0.25">
      <c r="A3630" s="1">
        <v>46146</v>
      </c>
      <c r="B3630" t="s">
        <v>48</v>
      </c>
      <c r="C3630">
        <v>649163</v>
      </c>
      <c r="D3630">
        <v>2032340283</v>
      </c>
      <c r="E3630" t="s">
        <v>621</v>
      </c>
      <c r="F3630" t="s">
        <v>622</v>
      </c>
      <c r="G3630" t="s">
        <v>51</v>
      </c>
      <c r="H3630" t="s">
        <v>82</v>
      </c>
      <c r="I3630" t="s">
        <v>734</v>
      </c>
      <c r="J3630" t="s">
        <v>735</v>
      </c>
      <c r="K3630">
        <v>824062</v>
      </c>
      <c r="L3630" t="s">
        <v>400</v>
      </c>
      <c r="M3630" t="s">
        <v>401</v>
      </c>
      <c r="N3630" t="s">
        <v>57</v>
      </c>
      <c r="O3630" s="1">
        <v>46023</v>
      </c>
      <c r="Q3630" s="1">
        <v>46174</v>
      </c>
      <c r="R3630" s="2">
        <v>22</v>
      </c>
      <c r="S3630">
        <v>1</v>
      </c>
      <c r="T3630" t="s">
        <v>58</v>
      </c>
      <c r="U3630" t="s">
        <v>59</v>
      </c>
      <c r="V3630" s="3">
        <v>0.7</v>
      </c>
      <c r="W3630" s="2">
        <v>0</v>
      </c>
      <c r="X3630">
        <v>0</v>
      </c>
      <c r="Y3630" t="s">
        <v>60</v>
      </c>
      <c r="Z3630" t="s">
        <v>143</v>
      </c>
      <c r="AA3630">
        <v>0</v>
      </c>
      <c r="AB3630" s="2">
        <v>0</v>
      </c>
      <c r="AC3630" s="2">
        <v>0</v>
      </c>
      <c r="AD3630" s="3">
        <v>0</v>
      </c>
      <c r="AE3630" s="2">
        <v>0</v>
      </c>
      <c r="AF3630" s="2">
        <v>0</v>
      </c>
      <c r="AG3630" s="2">
        <v>0</v>
      </c>
      <c r="AH3630" s="2">
        <v>0</v>
      </c>
      <c r="AI3630" s="2">
        <v>0</v>
      </c>
      <c r="AJ3630" s="2">
        <v>0</v>
      </c>
      <c r="AK3630" s="2">
        <v>0</v>
      </c>
      <c r="AL3630" s="2">
        <v>15.4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</row>
    <row r="3631" spans="1:43" x14ac:dyDescent="0.25">
      <c r="A3631" s="1">
        <v>46146</v>
      </c>
      <c r="B3631" t="s">
        <v>48</v>
      </c>
      <c r="C3631">
        <v>649163</v>
      </c>
      <c r="D3631">
        <v>2032340285</v>
      </c>
      <c r="E3631" t="s">
        <v>621</v>
      </c>
      <c r="F3631" t="s">
        <v>622</v>
      </c>
      <c r="G3631" t="s">
        <v>51</v>
      </c>
      <c r="H3631" t="s">
        <v>82</v>
      </c>
      <c r="I3631" t="s">
        <v>734</v>
      </c>
      <c r="J3631" t="s">
        <v>746</v>
      </c>
      <c r="K3631">
        <v>824062</v>
      </c>
      <c r="L3631" t="s">
        <v>400</v>
      </c>
      <c r="M3631" t="s">
        <v>401</v>
      </c>
      <c r="N3631" t="s">
        <v>57</v>
      </c>
      <c r="O3631" s="1">
        <v>46023</v>
      </c>
      <c r="Q3631" s="1">
        <v>46174</v>
      </c>
      <c r="R3631" s="2">
        <v>123.06</v>
      </c>
      <c r="S3631">
        <v>1</v>
      </c>
      <c r="T3631" t="s">
        <v>58</v>
      </c>
      <c r="U3631" t="s">
        <v>59</v>
      </c>
      <c r="V3631" s="3">
        <v>0.9</v>
      </c>
      <c r="W3631" s="2">
        <v>0</v>
      </c>
      <c r="X3631">
        <v>0</v>
      </c>
      <c r="Y3631" t="s">
        <v>60</v>
      </c>
      <c r="Z3631" t="s">
        <v>143</v>
      </c>
      <c r="AA3631">
        <v>0</v>
      </c>
      <c r="AB3631" s="2">
        <v>0</v>
      </c>
      <c r="AC3631" s="2">
        <v>0</v>
      </c>
      <c r="AD3631" s="3">
        <v>0</v>
      </c>
      <c r="AE3631" s="2">
        <v>0</v>
      </c>
      <c r="AF3631" s="2">
        <v>0</v>
      </c>
      <c r="AG3631" s="2">
        <v>0</v>
      </c>
      <c r="AH3631" s="2">
        <v>0</v>
      </c>
      <c r="AI3631" s="2">
        <v>0</v>
      </c>
      <c r="AJ3631" s="2">
        <v>0</v>
      </c>
      <c r="AK3631" s="2">
        <v>0</v>
      </c>
      <c r="AL3631" s="2">
        <v>110.75</v>
      </c>
      <c r="AM3631" s="2">
        <v>0</v>
      </c>
      <c r="AN3631" s="2">
        <v>0</v>
      </c>
      <c r="AO3631" s="2">
        <v>0</v>
      </c>
      <c r="AP3631" s="2">
        <v>0</v>
      </c>
      <c r="AQ3631" s="2">
        <v>0</v>
      </c>
    </row>
    <row r="3632" spans="1:43" x14ac:dyDescent="0.25">
      <c r="A3632" s="1">
        <v>46146</v>
      </c>
      <c r="B3632" t="s">
        <v>48</v>
      </c>
      <c r="C3632">
        <v>649163</v>
      </c>
      <c r="D3632">
        <v>2032341458</v>
      </c>
      <c r="E3632" t="s">
        <v>623</v>
      </c>
      <c r="F3632" t="s">
        <v>525</v>
      </c>
      <c r="G3632" t="s">
        <v>51</v>
      </c>
      <c r="H3632" t="s">
        <v>122</v>
      </c>
      <c r="I3632" t="s">
        <v>734</v>
      </c>
      <c r="J3632" t="s">
        <v>735</v>
      </c>
      <c r="K3632">
        <v>816021</v>
      </c>
      <c r="L3632" t="s">
        <v>124</v>
      </c>
      <c r="M3632" t="s">
        <v>125</v>
      </c>
      <c r="N3632" t="s">
        <v>57</v>
      </c>
      <c r="O3632" s="1">
        <v>45993</v>
      </c>
      <c r="Q3632" s="1">
        <v>46175</v>
      </c>
      <c r="R3632" s="2">
        <v>9.6999999999999993</v>
      </c>
      <c r="S3632">
        <v>1</v>
      </c>
      <c r="T3632" t="s">
        <v>58</v>
      </c>
      <c r="U3632" t="s">
        <v>59</v>
      </c>
      <c r="V3632" s="3">
        <v>0.7</v>
      </c>
      <c r="W3632" s="2">
        <v>0</v>
      </c>
      <c r="X3632">
        <v>0</v>
      </c>
      <c r="Y3632" t="s">
        <v>60</v>
      </c>
      <c r="Z3632" t="s">
        <v>143</v>
      </c>
      <c r="AA3632">
        <v>0</v>
      </c>
      <c r="AB3632" s="2">
        <v>0</v>
      </c>
      <c r="AC3632" s="2">
        <v>0</v>
      </c>
      <c r="AD3632" s="3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0</v>
      </c>
      <c r="AL3632" s="2">
        <v>6.79</v>
      </c>
      <c r="AM3632" s="2">
        <v>0</v>
      </c>
      <c r="AN3632" s="2">
        <v>0</v>
      </c>
      <c r="AO3632" s="2">
        <v>0</v>
      </c>
      <c r="AP3632" s="2">
        <v>0</v>
      </c>
      <c r="AQ3632" s="2">
        <v>0</v>
      </c>
    </row>
    <row r="3633" spans="1:43" x14ac:dyDescent="0.25">
      <c r="A3633" s="1">
        <v>46146</v>
      </c>
      <c r="B3633" t="s">
        <v>48</v>
      </c>
      <c r="C3633">
        <v>649163</v>
      </c>
      <c r="D3633">
        <v>2032341459</v>
      </c>
      <c r="E3633" t="s">
        <v>623</v>
      </c>
      <c r="F3633" t="s">
        <v>525</v>
      </c>
      <c r="G3633" t="s">
        <v>51</v>
      </c>
      <c r="H3633" t="s">
        <v>122</v>
      </c>
      <c r="I3633" t="s">
        <v>734</v>
      </c>
      <c r="J3633" t="s">
        <v>746</v>
      </c>
      <c r="K3633">
        <v>816021</v>
      </c>
      <c r="L3633" t="s">
        <v>124</v>
      </c>
      <c r="M3633" t="s">
        <v>125</v>
      </c>
      <c r="N3633" t="s">
        <v>57</v>
      </c>
      <c r="O3633" s="1">
        <v>45993</v>
      </c>
      <c r="Q3633" s="1">
        <v>46175</v>
      </c>
      <c r="R3633" s="2">
        <v>27.25</v>
      </c>
      <c r="S3633">
        <v>1</v>
      </c>
      <c r="T3633" t="s">
        <v>58</v>
      </c>
      <c r="U3633" t="s">
        <v>59</v>
      </c>
      <c r="V3633" s="3">
        <v>0.9</v>
      </c>
      <c r="W3633" s="2">
        <v>0</v>
      </c>
      <c r="X3633">
        <v>0</v>
      </c>
      <c r="Y3633" t="s">
        <v>60</v>
      </c>
      <c r="Z3633" t="s">
        <v>143</v>
      </c>
      <c r="AA3633">
        <v>0</v>
      </c>
      <c r="AB3633" s="2">
        <v>0</v>
      </c>
      <c r="AC3633" s="2">
        <v>0</v>
      </c>
      <c r="AD3633" s="3">
        <v>0</v>
      </c>
      <c r="AE3633" s="2">
        <v>0</v>
      </c>
      <c r="AF3633" s="2">
        <v>0</v>
      </c>
      <c r="AG3633" s="2">
        <v>0</v>
      </c>
      <c r="AH3633" s="2">
        <v>0</v>
      </c>
      <c r="AI3633" s="2">
        <v>0</v>
      </c>
      <c r="AJ3633" s="2">
        <v>0</v>
      </c>
      <c r="AK3633" s="2">
        <v>0</v>
      </c>
      <c r="AL3633" s="2">
        <v>24.52</v>
      </c>
      <c r="AM3633" s="2">
        <v>0</v>
      </c>
      <c r="AN3633" s="2">
        <v>0</v>
      </c>
      <c r="AO3633" s="2">
        <v>0</v>
      </c>
      <c r="AP3633" s="2">
        <v>0</v>
      </c>
      <c r="AQ3633" s="2">
        <v>0</v>
      </c>
    </row>
    <row r="3634" spans="1:43" x14ac:dyDescent="0.25">
      <c r="A3634" s="1">
        <v>46146</v>
      </c>
      <c r="B3634" t="s">
        <v>48</v>
      </c>
      <c r="C3634">
        <v>649163</v>
      </c>
      <c r="D3634">
        <v>2032341837</v>
      </c>
      <c r="E3634" t="s">
        <v>3036</v>
      </c>
      <c r="F3634" t="s">
        <v>342</v>
      </c>
      <c r="G3634" t="s">
        <v>51</v>
      </c>
      <c r="H3634" t="s">
        <v>110</v>
      </c>
      <c r="I3634" t="s">
        <v>734</v>
      </c>
      <c r="J3634" t="s">
        <v>735</v>
      </c>
      <c r="K3634">
        <v>821015</v>
      </c>
      <c r="L3634" t="s">
        <v>2161</v>
      </c>
      <c r="M3634" t="s">
        <v>2162</v>
      </c>
      <c r="N3634" t="s">
        <v>57</v>
      </c>
      <c r="O3634" s="1">
        <v>46023</v>
      </c>
      <c r="Q3634" s="1">
        <v>46174</v>
      </c>
      <c r="R3634" s="2">
        <v>129.22</v>
      </c>
      <c r="S3634">
        <v>1</v>
      </c>
      <c r="T3634" t="s">
        <v>58</v>
      </c>
      <c r="U3634" t="s">
        <v>59</v>
      </c>
      <c r="V3634" s="3">
        <v>0.7</v>
      </c>
      <c r="W3634" s="2">
        <v>0</v>
      </c>
      <c r="X3634">
        <v>0</v>
      </c>
      <c r="Y3634" t="s">
        <v>60</v>
      </c>
      <c r="Z3634" t="s">
        <v>143</v>
      </c>
      <c r="AA3634">
        <v>0</v>
      </c>
      <c r="AB3634" s="2">
        <v>0</v>
      </c>
      <c r="AC3634" s="2">
        <v>0</v>
      </c>
      <c r="AD3634" s="3">
        <v>0</v>
      </c>
      <c r="AE3634" s="2">
        <v>0</v>
      </c>
      <c r="AF3634" s="2">
        <v>0</v>
      </c>
      <c r="AG3634" s="2">
        <v>0</v>
      </c>
      <c r="AH3634" s="2">
        <v>0</v>
      </c>
      <c r="AI3634" s="2">
        <v>0</v>
      </c>
      <c r="AJ3634" s="2">
        <v>0</v>
      </c>
      <c r="AK3634" s="2">
        <v>0</v>
      </c>
      <c r="AL3634" s="2">
        <v>90.45</v>
      </c>
      <c r="AM3634" s="2">
        <v>0</v>
      </c>
      <c r="AN3634" s="2">
        <v>0</v>
      </c>
      <c r="AO3634" s="2">
        <v>0</v>
      </c>
      <c r="AP3634" s="2">
        <v>0</v>
      </c>
      <c r="AQ3634" s="2">
        <v>0</v>
      </c>
    </row>
    <row r="3635" spans="1:43" x14ac:dyDescent="0.25">
      <c r="A3635" s="1">
        <v>46146</v>
      </c>
      <c r="B3635" t="s">
        <v>48</v>
      </c>
      <c r="C3635">
        <v>649163</v>
      </c>
      <c r="D3635">
        <v>2032342465</v>
      </c>
      <c r="E3635" t="s">
        <v>624</v>
      </c>
      <c r="F3635" t="s">
        <v>109</v>
      </c>
      <c r="G3635" t="s">
        <v>51</v>
      </c>
      <c r="H3635" t="s">
        <v>82</v>
      </c>
      <c r="I3635" t="s">
        <v>734</v>
      </c>
      <c r="J3635" t="s">
        <v>735</v>
      </c>
      <c r="K3635">
        <v>856824</v>
      </c>
      <c r="L3635" t="s">
        <v>164</v>
      </c>
      <c r="M3635" t="s">
        <v>165</v>
      </c>
      <c r="N3635" t="s">
        <v>57</v>
      </c>
      <c r="O3635" s="1">
        <v>46023</v>
      </c>
      <c r="Q3635" s="1">
        <v>46174</v>
      </c>
      <c r="R3635" s="2">
        <v>198.36</v>
      </c>
      <c r="S3635">
        <v>1</v>
      </c>
      <c r="T3635" t="s">
        <v>58</v>
      </c>
      <c r="U3635" t="s">
        <v>59</v>
      </c>
      <c r="V3635" s="3">
        <v>0.7</v>
      </c>
      <c r="W3635" s="2">
        <v>0</v>
      </c>
      <c r="X3635">
        <v>0</v>
      </c>
      <c r="Y3635" t="s">
        <v>60</v>
      </c>
      <c r="Z3635" t="s">
        <v>143</v>
      </c>
      <c r="AA3635">
        <v>0</v>
      </c>
      <c r="AB3635" s="2">
        <v>0</v>
      </c>
      <c r="AC3635" s="2">
        <v>0</v>
      </c>
      <c r="AD3635" s="3">
        <v>0</v>
      </c>
      <c r="AE3635" s="2">
        <v>0</v>
      </c>
      <c r="AF3635" s="2">
        <v>0</v>
      </c>
      <c r="AG3635" s="2">
        <v>0</v>
      </c>
      <c r="AH3635" s="2">
        <v>0</v>
      </c>
      <c r="AI3635" s="2">
        <v>0</v>
      </c>
      <c r="AJ3635" s="2">
        <v>0</v>
      </c>
      <c r="AK3635" s="2">
        <v>0</v>
      </c>
      <c r="AL3635" s="2">
        <v>138.85</v>
      </c>
      <c r="AM3635" s="2">
        <v>0</v>
      </c>
      <c r="AN3635" s="2">
        <v>0</v>
      </c>
      <c r="AO3635" s="2">
        <v>0</v>
      </c>
      <c r="AP3635" s="2">
        <v>0</v>
      </c>
      <c r="AQ3635" s="2">
        <v>0</v>
      </c>
    </row>
    <row r="3636" spans="1:43" x14ac:dyDescent="0.25">
      <c r="A3636" s="1">
        <v>46146</v>
      </c>
      <c r="B3636" t="s">
        <v>48</v>
      </c>
      <c r="C3636">
        <v>649163</v>
      </c>
      <c r="D3636">
        <v>2032343947</v>
      </c>
      <c r="E3636" t="s">
        <v>3037</v>
      </c>
      <c r="F3636" t="s">
        <v>583</v>
      </c>
      <c r="G3636" t="s">
        <v>51</v>
      </c>
      <c r="H3636" t="s">
        <v>82</v>
      </c>
      <c r="I3636" t="s">
        <v>734</v>
      </c>
      <c r="J3636" t="s">
        <v>735</v>
      </c>
      <c r="K3636">
        <v>813181</v>
      </c>
      <c r="L3636" t="s">
        <v>1361</v>
      </c>
      <c r="M3636" t="s">
        <v>803</v>
      </c>
      <c r="N3636" t="s">
        <v>57</v>
      </c>
      <c r="O3636" s="1">
        <v>46023</v>
      </c>
      <c r="Q3636" s="1">
        <v>46174</v>
      </c>
      <c r="R3636" s="2">
        <v>160.29</v>
      </c>
      <c r="S3636">
        <v>1</v>
      </c>
      <c r="T3636" t="s">
        <v>58</v>
      </c>
      <c r="U3636" t="s">
        <v>59</v>
      </c>
      <c r="V3636" s="3">
        <v>0.7</v>
      </c>
      <c r="W3636" s="2">
        <v>0</v>
      </c>
      <c r="X3636">
        <v>0</v>
      </c>
      <c r="Y3636" t="s">
        <v>60</v>
      </c>
      <c r="Z3636" t="s">
        <v>143</v>
      </c>
      <c r="AA3636">
        <v>0</v>
      </c>
      <c r="AB3636" s="2">
        <v>0</v>
      </c>
      <c r="AC3636" s="2">
        <v>0</v>
      </c>
      <c r="AD3636" s="3">
        <v>0</v>
      </c>
      <c r="AE3636" s="2">
        <v>0</v>
      </c>
      <c r="AF3636" s="2">
        <v>0</v>
      </c>
      <c r="AG3636" s="2">
        <v>0</v>
      </c>
      <c r="AH3636" s="2">
        <v>0</v>
      </c>
      <c r="AI3636" s="2">
        <v>0</v>
      </c>
      <c r="AJ3636" s="2">
        <v>0</v>
      </c>
      <c r="AK3636" s="2">
        <v>0</v>
      </c>
      <c r="AL3636" s="2">
        <v>112.2</v>
      </c>
      <c r="AM3636" s="2">
        <v>0</v>
      </c>
      <c r="AN3636" s="2">
        <v>0</v>
      </c>
      <c r="AO3636" s="2">
        <v>0</v>
      </c>
      <c r="AP3636" s="2">
        <v>0</v>
      </c>
      <c r="AQ3636" s="2">
        <v>0</v>
      </c>
    </row>
    <row r="3637" spans="1:43" x14ac:dyDescent="0.25">
      <c r="A3637" s="1">
        <v>46146</v>
      </c>
      <c r="B3637" t="s">
        <v>48</v>
      </c>
      <c r="C3637">
        <v>649163</v>
      </c>
      <c r="D3637">
        <v>2032344319</v>
      </c>
      <c r="E3637" t="s">
        <v>625</v>
      </c>
      <c r="F3637" t="s">
        <v>112</v>
      </c>
      <c r="G3637" t="s">
        <v>51</v>
      </c>
      <c r="H3637" t="s">
        <v>82</v>
      </c>
      <c r="I3637" t="s">
        <v>734</v>
      </c>
      <c r="J3637" t="s">
        <v>735</v>
      </c>
      <c r="K3637">
        <v>814033</v>
      </c>
      <c r="L3637" t="s">
        <v>626</v>
      </c>
      <c r="M3637" t="s">
        <v>334</v>
      </c>
      <c r="N3637" t="s">
        <v>57</v>
      </c>
      <c r="O3637" s="1">
        <v>45992</v>
      </c>
      <c r="Q3637" s="1">
        <v>46174</v>
      </c>
      <c r="R3637" s="2">
        <v>105.02</v>
      </c>
      <c r="S3637">
        <v>1</v>
      </c>
      <c r="T3637" t="s">
        <v>58</v>
      </c>
      <c r="U3637" t="s">
        <v>59</v>
      </c>
      <c r="V3637" s="3">
        <v>0.7</v>
      </c>
      <c r="W3637" s="2">
        <v>0</v>
      </c>
      <c r="X3637">
        <v>0</v>
      </c>
      <c r="Y3637" t="s">
        <v>60</v>
      </c>
      <c r="Z3637" t="s">
        <v>143</v>
      </c>
      <c r="AA3637">
        <v>0</v>
      </c>
      <c r="AB3637" s="2">
        <v>0</v>
      </c>
      <c r="AC3637" s="2">
        <v>0</v>
      </c>
      <c r="AD3637" s="3">
        <v>0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s="2">
        <v>0</v>
      </c>
      <c r="AK3637" s="2">
        <v>0</v>
      </c>
      <c r="AL3637" s="2">
        <v>73.510000000000005</v>
      </c>
      <c r="AM3637" s="2">
        <v>0</v>
      </c>
      <c r="AN3637" s="2">
        <v>0</v>
      </c>
      <c r="AO3637" s="2">
        <v>0</v>
      </c>
      <c r="AP3637" s="2">
        <v>0</v>
      </c>
      <c r="AQ3637" s="2">
        <v>0</v>
      </c>
    </row>
    <row r="3638" spans="1:43" x14ac:dyDescent="0.25">
      <c r="A3638" s="1">
        <v>46146</v>
      </c>
      <c r="B3638" t="s">
        <v>48</v>
      </c>
      <c r="C3638">
        <v>649163</v>
      </c>
      <c r="D3638">
        <v>2032344702</v>
      </c>
      <c r="E3638" t="s">
        <v>627</v>
      </c>
      <c r="F3638" t="s">
        <v>490</v>
      </c>
      <c r="G3638" t="s">
        <v>51</v>
      </c>
      <c r="H3638" t="s">
        <v>324</v>
      </c>
      <c r="I3638" t="s">
        <v>734</v>
      </c>
      <c r="J3638" t="s">
        <v>735</v>
      </c>
      <c r="K3638">
        <v>875334</v>
      </c>
      <c r="L3638" t="s">
        <v>429</v>
      </c>
      <c r="M3638" t="s">
        <v>430</v>
      </c>
      <c r="N3638" t="s">
        <v>57</v>
      </c>
      <c r="O3638" s="1">
        <v>46023</v>
      </c>
      <c r="Q3638" s="1">
        <v>46174</v>
      </c>
      <c r="R3638" s="2">
        <v>28.73</v>
      </c>
      <c r="S3638">
        <v>1</v>
      </c>
      <c r="T3638" t="s">
        <v>58</v>
      </c>
      <c r="U3638" t="s">
        <v>59</v>
      </c>
      <c r="V3638" s="3">
        <v>0.7</v>
      </c>
      <c r="W3638" s="2">
        <v>0</v>
      </c>
      <c r="X3638">
        <v>0</v>
      </c>
      <c r="Y3638" t="s">
        <v>60</v>
      </c>
      <c r="Z3638" t="s">
        <v>143</v>
      </c>
      <c r="AA3638">
        <v>0</v>
      </c>
      <c r="AB3638" s="2">
        <v>0</v>
      </c>
      <c r="AC3638" s="2">
        <v>0</v>
      </c>
      <c r="AD3638" s="3">
        <v>0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J3638" s="2">
        <v>0</v>
      </c>
      <c r="AK3638" s="2">
        <v>0</v>
      </c>
      <c r="AL3638" s="2">
        <v>20.11</v>
      </c>
      <c r="AM3638" s="2">
        <v>0</v>
      </c>
      <c r="AN3638" s="2">
        <v>0</v>
      </c>
      <c r="AO3638" s="2">
        <v>0</v>
      </c>
      <c r="AP3638" s="2">
        <v>0</v>
      </c>
      <c r="AQ3638" s="2">
        <v>0</v>
      </c>
    </row>
    <row r="3639" spans="1:43" x14ac:dyDescent="0.25">
      <c r="A3639" s="1">
        <v>46146</v>
      </c>
      <c r="B3639" t="s">
        <v>48</v>
      </c>
      <c r="C3639">
        <v>649163</v>
      </c>
      <c r="D3639">
        <v>2032344809</v>
      </c>
      <c r="E3639" t="s">
        <v>628</v>
      </c>
      <c r="F3639" t="s">
        <v>629</v>
      </c>
      <c r="G3639" t="s">
        <v>51</v>
      </c>
      <c r="H3639" t="s">
        <v>82</v>
      </c>
      <c r="I3639" t="s">
        <v>734</v>
      </c>
      <c r="J3639" t="s">
        <v>735</v>
      </c>
      <c r="K3639">
        <v>824062</v>
      </c>
      <c r="L3639" t="s">
        <v>400</v>
      </c>
      <c r="M3639" t="s">
        <v>401</v>
      </c>
      <c r="N3639" t="s">
        <v>57</v>
      </c>
      <c r="O3639" s="1">
        <v>46023</v>
      </c>
      <c r="Q3639" s="1">
        <v>46174</v>
      </c>
      <c r="R3639" s="2">
        <v>22</v>
      </c>
      <c r="S3639">
        <v>1</v>
      </c>
      <c r="T3639" t="s">
        <v>58</v>
      </c>
      <c r="U3639" t="s">
        <v>59</v>
      </c>
      <c r="V3639" s="3">
        <v>0.7</v>
      </c>
      <c r="W3639" s="2">
        <v>0</v>
      </c>
      <c r="X3639">
        <v>0</v>
      </c>
      <c r="Y3639" t="s">
        <v>60</v>
      </c>
      <c r="Z3639" t="s">
        <v>143</v>
      </c>
      <c r="AA3639">
        <v>0</v>
      </c>
      <c r="AB3639" s="2">
        <v>0</v>
      </c>
      <c r="AC3639" s="2">
        <v>0</v>
      </c>
      <c r="AD3639" s="3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0</v>
      </c>
      <c r="AJ3639" s="2">
        <v>0</v>
      </c>
      <c r="AK3639" s="2">
        <v>0</v>
      </c>
      <c r="AL3639" s="2">
        <v>15.4</v>
      </c>
      <c r="AM3639" s="2">
        <v>0</v>
      </c>
      <c r="AN3639" s="2">
        <v>0</v>
      </c>
      <c r="AO3639" s="2">
        <v>0</v>
      </c>
      <c r="AP3639" s="2">
        <v>0</v>
      </c>
      <c r="AQ3639" s="2">
        <v>0</v>
      </c>
    </row>
    <row r="3640" spans="1:43" x14ac:dyDescent="0.25">
      <c r="A3640" s="1">
        <v>46146</v>
      </c>
      <c r="B3640" t="s">
        <v>48</v>
      </c>
      <c r="C3640">
        <v>649163</v>
      </c>
      <c r="D3640">
        <v>2032346018</v>
      </c>
      <c r="E3640" t="s">
        <v>630</v>
      </c>
      <c r="F3640" t="s">
        <v>631</v>
      </c>
      <c r="G3640" t="s">
        <v>51</v>
      </c>
      <c r="H3640" t="s">
        <v>220</v>
      </c>
      <c r="I3640" t="s">
        <v>734</v>
      </c>
      <c r="J3640" t="s">
        <v>735</v>
      </c>
      <c r="K3640">
        <v>753748</v>
      </c>
      <c r="L3640" t="s">
        <v>72</v>
      </c>
      <c r="M3640" t="s">
        <v>73</v>
      </c>
      <c r="N3640" t="s">
        <v>57</v>
      </c>
      <c r="O3640" s="1">
        <v>46023</v>
      </c>
      <c r="Q3640" s="1">
        <v>46174</v>
      </c>
      <c r="R3640" s="2">
        <v>31.28</v>
      </c>
      <c r="S3640">
        <v>1</v>
      </c>
      <c r="T3640" t="s">
        <v>58</v>
      </c>
      <c r="U3640" t="s">
        <v>59</v>
      </c>
      <c r="V3640" s="3">
        <v>0.7</v>
      </c>
      <c r="W3640" s="2">
        <v>0</v>
      </c>
      <c r="X3640">
        <v>0</v>
      </c>
      <c r="Y3640" t="s">
        <v>60</v>
      </c>
      <c r="Z3640" t="s">
        <v>143</v>
      </c>
      <c r="AA3640">
        <v>0</v>
      </c>
      <c r="AB3640" s="2">
        <v>0</v>
      </c>
      <c r="AC3640" s="2">
        <v>0</v>
      </c>
      <c r="AD3640" s="3">
        <v>0</v>
      </c>
      <c r="AE3640" s="2">
        <v>0</v>
      </c>
      <c r="AF3640" s="2">
        <v>0</v>
      </c>
      <c r="AG3640" s="2">
        <v>0</v>
      </c>
      <c r="AH3640" s="2">
        <v>0</v>
      </c>
      <c r="AI3640" s="2">
        <v>0</v>
      </c>
      <c r="AJ3640" s="2">
        <v>0</v>
      </c>
      <c r="AK3640" s="2">
        <v>0</v>
      </c>
      <c r="AL3640" s="2">
        <v>21.9</v>
      </c>
      <c r="AM3640" s="2">
        <v>0</v>
      </c>
      <c r="AN3640" s="2">
        <v>0</v>
      </c>
      <c r="AO3640" s="2">
        <v>0</v>
      </c>
      <c r="AP3640" s="2">
        <v>0</v>
      </c>
      <c r="AQ3640" s="2">
        <v>0</v>
      </c>
    </row>
    <row r="3641" spans="1:43" x14ac:dyDescent="0.25">
      <c r="A3641" s="1">
        <v>46146</v>
      </c>
      <c r="B3641" t="s">
        <v>48</v>
      </c>
      <c r="C3641">
        <v>649163</v>
      </c>
      <c r="D3641">
        <v>2032346933</v>
      </c>
      <c r="E3641" t="s">
        <v>635</v>
      </c>
      <c r="F3641" t="s">
        <v>342</v>
      </c>
      <c r="G3641" t="s">
        <v>51</v>
      </c>
      <c r="H3641" t="s">
        <v>122</v>
      </c>
      <c r="I3641" t="s">
        <v>734</v>
      </c>
      <c r="J3641" t="s">
        <v>735</v>
      </c>
      <c r="K3641">
        <v>816021</v>
      </c>
      <c r="L3641" t="s">
        <v>124</v>
      </c>
      <c r="M3641" t="s">
        <v>125</v>
      </c>
      <c r="N3641" t="s">
        <v>57</v>
      </c>
      <c r="O3641" s="1">
        <v>45992</v>
      </c>
      <c r="Q3641" s="1">
        <v>46174</v>
      </c>
      <c r="R3641" s="2">
        <v>19.489999999999998</v>
      </c>
      <c r="S3641">
        <v>1</v>
      </c>
      <c r="T3641" t="s">
        <v>58</v>
      </c>
      <c r="U3641" t="s">
        <v>59</v>
      </c>
      <c r="V3641" s="3">
        <v>0.7</v>
      </c>
      <c r="W3641" s="2">
        <v>0</v>
      </c>
      <c r="X3641">
        <v>0</v>
      </c>
      <c r="Y3641" t="s">
        <v>60</v>
      </c>
      <c r="Z3641" t="s">
        <v>143</v>
      </c>
      <c r="AA3641">
        <v>0</v>
      </c>
      <c r="AB3641" s="2">
        <v>0</v>
      </c>
      <c r="AC3641" s="2">
        <v>0</v>
      </c>
      <c r="AD3641" s="3">
        <v>0</v>
      </c>
      <c r="AE3641" s="2">
        <v>0</v>
      </c>
      <c r="AF3641" s="2">
        <v>0</v>
      </c>
      <c r="AG3641" s="2">
        <v>0</v>
      </c>
      <c r="AH3641" s="2">
        <v>0</v>
      </c>
      <c r="AI3641" s="2">
        <v>0</v>
      </c>
      <c r="AJ3641" s="2">
        <v>0</v>
      </c>
      <c r="AK3641" s="2">
        <v>0</v>
      </c>
      <c r="AL3641" s="2">
        <v>13.64</v>
      </c>
      <c r="AM3641" s="2">
        <v>0</v>
      </c>
      <c r="AN3641" s="2">
        <v>0</v>
      </c>
      <c r="AO3641" s="2">
        <v>0</v>
      </c>
      <c r="AP3641" s="2">
        <v>0</v>
      </c>
      <c r="AQ3641" s="2">
        <v>0</v>
      </c>
    </row>
    <row r="3642" spans="1:43" x14ac:dyDescent="0.25">
      <c r="A3642" s="1">
        <v>46146</v>
      </c>
      <c r="B3642" t="s">
        <v>48</v>
      </c>
      <c r="C3642">
        <v>649163</v>
      </c>
      <c r="D3642">
        <v>2032348185</v>
      </c>
      <c r="E3642" t="s">
        <v>471</v>
      </c>
      <c r="F3642" t="s">
        <v>97</v>
      </c>
      <c r="G3642" t="s">
        <v>51</v>
      </c>
      <c r="H3642" t="s">
        <v>172</v>
      </c>
      <c r="I3642" t="s">
        <v>734</v>
      </c>
      <c r="J3642" t="s">
        <v>735</v>
      </c>
      <c r="K3642">
        <v>874230</v>
      </c>
      <c r="L3642" t="s">
        <v>173</v>
      </c>
      <c r="M3642" t="s">
        <v>174</v>
      </c>
      <c r="N3642" t="s">
        <v>57</v>
      </c>
      <c r="O3642" s="1">
        <v>45992</v>
      </c>
      <c r="Q3642" s="1">
        <v>46174</v>
      </c>
      <c r="R3642" s="2">
        <v>58.18</v>
      </c>
      <c r="S3642">
        <v>1</v>
      </c>
      <c r="T3642" t="s">
        <v>58</v>
      </c>
      <c r="U3642" t="s">
        <v>59</v>
      </c>
      <c r="V3642" s="3">
        <v>0.7</v>
      </c>
      <c r="W3642" s="2">
        <v>0</v>
      </c>
      <c r="X3642">
        <v>0</v>
      </c>
      <c r="Y3642" t="s">
        <v>60</v>
      </c>
      <c r="Z3642" t="s">
        <v>143</v>
      </c>
      <c r="AA3642">
        <v>0</v>
      </c>
      <c r="AB3642" s="2">
        <v>0</v>
      </c>
      <c r="AC3642" s="2">
        <v>0</v>
      </c>
      <c r="AD3642" s="3">
        <v>0</v>
      </c>
      <c r="AE3642" s="2">
        <v>0</v>
      </c>
      <c r="AF3642" s="2">
        <v>0</v>
      </c>
      <c r="AG3642" s="2">
        <v>0</v>
      </c>
      <c r="AH3642" s="2">
        <v>0</v>
      </c>
      <c r="AI3642" s="2">
        <v>0</v>
      </c>
      <c r="AJ3642" s="2">
        <v>0</v>
      </c>
      <c r="AK3642" s="2">
        <v>0</v>
      </c>
      <c r="AL3642" s="2">
        <v>40.729999999999997</v>
      </c>
      <c r="AM3642" s="2">
        <v>0</v>
      </c>
      <c r="AN3642" s="2">
        <v>0</v>
      </c>
      <c r="AO3642" s="2">
        <v>0</v>
      </c>
      <c r="AP3642" s="2">
        <v>0</v>
      </c>
      <c r="AQ3642" s="2">
        <v>0</v>
      </c>
    </row>
    <row r="3643" spans="1:43" x14ac:dyDescent="0.25">
      <c r="A3643" s="1">
        <v>46146</v>
      </c>
      <c r="B3643" t="s">
        <v>48</v>
      </c>
      <c r="C3643">
        <v>649163</v>
      </c>
      <c r="D3643">
        <v>2032348957</v>
      </c>
      <c r="E3643" t="s">
        <v>636</v>
      </c>
      <c r="F3643" t="s">
        <v>637</v>
      </c>
      <c r="G3643" t="s">
        <v>51</v>
      </c>
      <c r="H3643" t="s">
        <v>103</v>
      </c>
      <c r="I3643" t="s">
        <v>734</v>
      </c>
      <c r="J3643" t="s">
        <v>735</v>
      </c>
      <c r="K3643">
        <v>753748</v>
      </c>
      <c r="L3643" t="s">
        <v>72</v>
      </c>
      <c r="M3643" t="s">
        <v>73</v>
      </c>
      <c r="N3643" t="s">
        <v>57</v>
      </c>
      <c r="O3643" s="1">
        <v>46023</v>
      </c>
      <c r="Q3643" s="1">
        <v>46174</v>
      </c>
      <c r="R3643" s="2">
        <v>85.36</v>
      </c>
      <c r="S3643">
        <v>1</v>
      </c>
      <c r="T3643" t="s">
        <v>58</v>
      </c>
      <c r="U3643" t="s">
        <v>59</v>
      </c>
      <c r="V3643" s="3">
        <v>0.7</v>
      </c>
      <c r="W3643" s="2">
        <v>0</v>
      </c>
      <c r="X3643">
        <v>0</v>
      </c>
      <c r="Y3643" t="s">
        <v>60</v>
      </c>
      <c r="Z3643" t="s">
        <v>143</v>
      </c>
      <c r="AA3643">
        <v>0</v>
      </c>
      <c r="AB3643" s="2">
        <v>0</v>
      </c>
      <c r="AC3643" s="2">
        <v>0</v>
      </c>
      <c r="AD3643" s="3">
        <v>0</v>
      </c>
      <c r="AE3643" s="2">
        <v>0</v>
      </c>
      <c r="AF3643" s="2">
        <v>0</v>
      </c>
      <c r="AG3643" s="2">
        <v>0</v>
      </c>
      <c r="AH3643" s="2">
        <v>0</v>
      </c>
      <c r="AI3643" s="2">
        <v>0</v>
      </c>
      <c r="AJ3643" s="2">
        <v>0</v>
      </c>
      <c r="AK3643" s="2">
        <v>0</v>
      </c>
      <c r="AL3643" s="2">
        <v>59.75</v>
      </c>
      <c r="AM3643" s="2">
        <v>0</v>
      </c>
      <c r="AN3643" s="2">
        <v>0</v>
      </c>
      <c r="AO3643" s="2">
        <v>0</v>
      </c>
      <c r="AP3643" s="2">
        <v>0</v>
      </c>
      <c r="AQ3643" s="2">
        <v>0</v>
      </c>
    </row>
    <row r="3644" spans="1:43" x14ac:dyDescent="0.25">
      <c r="A3644" s="1">
        <v>46146</v>
      </c>
      <c r="B3644" t="s">
        <v>48</v>
      </c>
      <c r="C3644">
        <v>649163</v>
      </c>
      <c r="D3644">
        <v>2032351829</v>
      </c>
      <c r="E3644" t="s">
        <v>638</v>
      </c>
      <c r="F3644" t="s">
        <v>639</v>
      </c>
      <c r="G3644" t="s">
        <v>51</v>
      </c>
      <c r="H3644" t="s">
        <v>131</v>
      </c>
      <c r="I3644" t="s">
        <v>734</v>
      </c>
      <c r="J3644" t="s">
        <v>746</v>
      </c>
      <c r="K3644">
        <v>862109</v>
      </c>
      <c r="L3644" t="s">
        <v>359</v>
      </c>
      <c r="M3644" t="s">
        <v>360</v>
      </c>
      <c r="N3644" t="s">
        <v>57</v>
      </c>
      <c r="O3644" s="1">
        <v>45992</v>
      </c>
      <c r="Q3644" s="1">
        <v>46174</v>
      </c>
      <c r="R3644" s="2">
        <v>47.85</v>
      </c>
      <c r="S3644">
        <v>1</v>
      </c>
      <c r="T3644" t="s">
        <v>58</v>
      </c>
      <c r="U3644" t="s">
        <v>59</v>
      </c>
      <c r="V3644" s="3">
        <v>0.9</v>
      </c>
      <c r="W3644" s="2">
        <v>0</v>
      </c>
      <c r="X3644">
        <v>0</v>
      </c>
      <c r="Y3644" t="s">
        <v>60</v>
      </c>
      <c r="Z3644" t="s">
        <v>143</v>
      </c>
      <c r="AA3644">
        <v>0</v>
      </c>
      <c r="AB3644" s="2">
        <v>0</v>
      </c>
      <c r="AC3644" s="2">
        <v>0</v>
      </c>
      <c r="AD3644" s="3">
        <v>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2">
        <v>0</v>
      </c>
      <c r="AK3644" s="2">
        <v>0</v>
      </c>
      <c r="AL3644" s="2">
        <v>43.06</v>
      </c>
      <c r="AM3644" s="2">
        <v>0</v>
      </c>
      <c r="AN3644" s="2">
        <v>0</v>
      </c>
      <c r="AO3644" s="2">
        <v>0</v>
      </c>
      <c r="AP3644" s="2">
        <v>0</v>
      </c>
      <c r="AQ3644" s="2">
        <v>0</v>
      </c>
    </row>
    <row r="3645" spans="1:43" x14ac:dyDescent="0.25">
      <c r="A3645" s="1">
        <v>46146</v>
      </c>
      <c r="B3645" t="s">
        <v>48</v>
      </c>
      <c r="C3645">
        <v>649163</v>
      </c>
      <c r="D3645">
        <v>2032352401</v>
      </c>
      <c r="E3645" t="s">
        <v>640</v>
      </c>
      <c r="F3645" t="s">
        <v>641</v>
      </c>
      <c r="G3645" t="s">
        <v>51</v>
      </c>
      <c r="H3645" t="s">
        <v>172</v>
      </c>
      <c r="I3645" t="s">
        <v>734</v>
      </c>
      <c r="J3645" t="s">
        <v>735</v>
      </c>
      <c r="K3645">
        <v>874230</v>
      </c>
      <c r="L3645" t="s">
        <v>173</v>
      </c>
      <c r="M3645" t="s">
        <v>174</v>
      </c>
      <c r="N3645" t="s">
        <v>57</v>
      </c>
      <c r="O3645" s="1">
        <v>45992</v>
      </c>
      <c r="Q3645" s="1">
        <v>46174</v>
      </c>
      <c r="R3645" s="2">
        <v>79.58</v>
      </c>
      <c r="S3645">
        <v>1</v>
      </c>
      <c r="T3645" t="s">
        <v>58</v>
      </c>
      <c r="U3645" t="s">
        <v>59</v>
      </c>
      <c r="V3645" s="3">
        <v>0.7</v>
      </c>
      <c r="W3645" s="2">
        <v>0</v>
      </c>
      <c r="X3645">
        <v>0</v>
      </c>
      <c r="Y3645" t="s">
        <v>60</v>
      </c>
      <c r="Z3645" t="s">
        <v>143</v>
      </c>
      <c r="AA3645">
        <v>0</v>
      </c>
      <c r="AB3645" s="2">
        <v>0</v>
      </c>
      <c r="AC3645" s="2">
        <v>0</v>
      </c>
      <c r="AD3645" s="3">
        <v>0</v>
      </c>
      <c r="AE3645" s="2">
        <v>0</v>
      </c>
      <c r="AF3645" s="2">
        <v>0</v>
      </c>
      <c r="AG3645" s="2">
        <v>0</v>
      </c>
      <c r="AH3645" s="2">
        <v>0</v>
      </c>
      <c r="AI3645" s="2">
        <v>0</v>
      </c>
      <c r="AJ3645" s="2">
        <v>0</v>
      </c>
      <c r="AK3645" s="2">
        <v>0</v>
      </c>
      <c r="AL3645" s="2">
        <v>55.71</v>
      </c>
      <c r="AM3645" s="2">
        <v>0</v>
      </c>
      <c r="AN3645" s="2">
        <v>0</v>
      </c>
      <c r="AO3645" s="2">
        <v>0</v>
      </c>
      <c r="AP3645" s="2">
        <v>0</v>
      </c>
      <c r="AQ3645" s="2">
        <v>0</v>
      </c>
    </row>
    <row r="3646" spans="1:43" x14ac:dyDescent="0.25">
      <c r="A3646" s="1">
        <v>46146</v>
      </c>
      <c r="B3646" t="s">
        <v>48</v>
      </c>
      <c r="C3646">
        <v>649163</v>
      </c>
      <c r="D3646">
        <v>2032354851</v>
      </c>
      <c r="E3646" t="s">
        <v>642</v>
      </c>
      <c r="F3646" t="s">
        <v>319</v>
      </c>
      <c r="G3646" t="s">
        <v>51</v>
      </c>
      <c r="H3646" t="s">
        <v>110</v>
      </c>
      <c r="I3646" t="s">
        <v>734</v>
      </c>
      <c r="J3646" t="s">
        <v>735</v>
      </c>
      <c r="K3646">
        <v>753748</v>
      </c>
      <c r="L3646" t="s">
        <v>72</v>
      </c>
      <c r="M3646" t="s">
        <v>73</v>
      </c>
      <c r="N3646" t="s">
        <v>57</v>
      </c>
      <c r="O3646" s="1">
        <v>46023</v>
      </c>
      <c r="Q3646" s="1">
        <v>46174</v>
      </c>
      <c r="R3646" s="2">
        <v>150.66</v>
      </c>
      <c r="S3646">
        <v>1</v>
      </c>
      <c r="T3646" t="s">
        <v>58</v>
      </c>
      <c r="U3646" t="s">
        <v>59</v>
      </c>
      <c r="V3646" s="3">
        <v>0.7</v>
      </c>
      <c r="W3646" s="2">
        <v>0</v>
      </c>
      <c r="X3646">
        <v>0</v>
      </c>
      <c r="Y3646" t="s">
        <v>60</v>
      </c>
      <c r="Z3646" t="s">
        <v>143</v>
      </c>
      <c r="AA3646">
        <v>0</v>
      </c>
      <c r="AB3646" s="2">
        <v>0</v>
      </c>
      <c r="AC3646" s="2">
        <v>0</v>
      </c>
      <c r="AD3646" s="3">
        <v>0</v>
      </c>
      <c r="AE3646" s="2">
        <v>0</v>
      </c>
      <c r="AF3646" s="2">
        <v>0</v>
      </c>
      <c r="AG3646" s="2">
        <v>0</v>
      </c>
      <c r="AH3646" s="2">
        <v>0</v>
      </c>
      <c r="AI3646" s="2">
        <v>0</v>
      </c>
      <c r="AJ3646" s="2">
        <v>0</v>
      </c>
      <c r="AK3646" s="2">
        <v>0</v>
      </c>
      <c r="AL3646" s="2">
        <v>105.46</v>
      </c>
      <c r="AM3646" s="2">
        <v>0</v>
      </c>
      <c r="AN3646" s="2">
        <v>0</v>
      </c>
      <c r="AO3646" s="2">
        <v>0</v>
      </c>
      <c r="AP3646" s="2">
        <v>0</v>
      </c>
      <c r="AQ3646" s="2">
        <v>0</v>
      </c>
    </row>
    <row r="3647" spans="1:43" x14ac:dyDescent="0.25">
      <c r="A3647" s="1">
        <v>46146</v>
      </c>
      <c r="B3647" t="s">
        <v>48</v>
      </c>
      <c r="C3647">
        <v>649163</v>
      </c>
      <c r="D3647">
        <v>2032355426</v>
      </c>
      <c r="E3647" t="s">
        <v>2511</v>
      </c>
      <c r="F3647" t="s">
        <v>466</v>
      </c>
      <c r="G3647" t="s">
        <v>51</v>
      </c>
      <c r="H3647" t="s">
        <v>122</v>
      </c>
      <c r="I3647" t="s">
        <v>734</v>
      </c>
      <c r="J3647" t="s">
        <v>735</v>
      </c>
      <c r="K3647">
        <v>816021</v>
      </c>
      <c r="L3647" t="s">
        <v>124</v>
      </c>
      <c r="M3647" t="s">
        <v>125</v>
      </c>
      <c r="N3647" t="s">
        <v>57</v>
      </c>
      <c r="O3647" s="1">
        <v>46023</v>
      </c>
      <c r="Q3647" s="1">
        <v>46174</v>
      </c>
      <c r="R3647" s="2">
        <v>27.38</v>
      </c>
      <c r="S3647">
        <v>1</v>
      </c>
      <c r="T3647" t="s">
        <v>58</v>
      </c>
      <c r="U3647" t="s">
        <v>59</v>
      </c>
      <c r="V3647" s="3">
        <v>0.7</v>
      </c>
      <c r="W3647" s="2">
        <v>0</v>
      </c>
      <c r="X3647">
        <v>0</v>
      </c>
      <c r="Y3647" t="s">
        <v>60</v>
      </c>
      <c r="Z3647" t="s">
        <v>143</v>
      </c>
      <c r="AA3647">
        <v>0</v>
      </c>
      <c r="AB3647" s="2">
        <v>0</v>
      </c>
      <c r="AC3647" s="2">
        <v>0</v>
      </c>
      <c r="AD3647" s="3">
        <v>0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J3647" s="2">
        <v>0</v>
      </c>
      <c r="AK3647" s="2">
        <v>0</v>
      </c>
      <c r="AL3647" s="2">
        <v>19.170000000000002</v>
      </c>
      <c r="AM3647" s="2">
        <v>0</v>
      </c>
      <c r="AN3647" s="2">
        <v>0</v>
      </c>
      <c r="AO3647" s="2">
        <v>0</v>
      </c>
      <c r="AP3647" s="2">
        <v>0</v>
      </c>
      <c r="AQ3647" s="2">
        <v>0</v>
      </c>
    </row>
    <row r="3648" spans="1:43" x14ac:dyDescent="0.25">
      <c r="A3648" s="1">
        <v>46146</v>
      </c>
      <c r="B3648" t="s">
        <v>48</v>
      </c>
      <c r="C3648">
        <v>649163</v>
      </c>
      <c r="D3648">
        <v>2032355658</v>
      </c>
      <c r="E3648" t="s">
        <v>3038</v>
      </c>
      <c r="F3648" t="s">
        <v>3039</v>
      </c>
      <c r="G3648" t="s">
        <v>51</v>
      </c>
      <c r="H3648" t="s">
        <v>82</v>
      </c>
      <c r="I3648" t="s">
        <v>734</v>
      </c>
      <c r="J3648" t="s">
        <v>778</v>
      </c>
      <c r="K3648">
        <v>789909</v>
      </c>
      <c r="L3648" t="s">
        <v>843</v>
      </c>
      <c r="M3648" t="s">
        <v>844</v>
      </c>
      <c r="N3648" t="s">
        <v>57</v>
      </c>
      <c r="O3648" s="1">
        <v>46023</v>
      </c>
      <c r="Q3648" s="1">
        <v>46174</v>
      </c>
      <c r="R3648" s="2">
        <v>25.08</v>
      </c>
      <c r="S3648">
        <v>1</v>
      </c>
      <c r="T3648" t="s">
        <v>58</v>
      </c>
      <c r="U3648" t="s">
        <v>59</v>
      </c>
      <c r="V3648" s="3">
        <v>0.42</v>
      </c>
      <c r="W3648" s="2">
        <v>0</v>
      </c>
      <c r="X3648">
        <v>0</v>
      </c>
      <c r="Y3648" t="s">
        <v>60</v>
      </c>
      <c r="Z3648" t="s">
        <v>143</v>
      </c>
      <c r="AA3648">
        <v>0</v>
      </c>
      <c r="AB3648" s="2">
        <v>0</v>
      </c>
      <c r="AC3648" s="2">
        <v>0</v>
      </c>
      <c r="AD3648" s="3">
        <v>0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J3648" s="2">
        <v>0</v>
      </c>
      <c r="AK3648" s="2">
        <v>0</v>
      </c>
      <c r="AL3648" s="2">
        <v>10.53</v>
      </c>
      <c r="AM3648" s="2">
        <v>0</v>
      </c>
      <c r="AN3648" s="2">
        <v>0</v>
      </c>
      <c r="AO3648" s="2">
        <v>0</v>
      </c>
      <c r="AP3648" s="2">
        <v>0</v>
      </c>
      <c r="AQ3648" s="2">
        <v>0</v>
      </c>
    </row>
    <row r="3649" spans="1:43" x14ac:dyDescent="0.25">
      <c r="A3649" s="1">
        <v>46146</v>
      </c>
      <c r="B3649" t="s">
        <v>48</v>
      </c>
      <c r="C3649">
        <v>649163</v>
      </c>
      <c r="D3649">
        <v>2032355659</v>
      </c>
      <c r="E3649" t="s">
        <v>3038</v>
      </c>
      <c r="F3649" t="s">
        <v>3039</v>
      </c>
      <c r="G3649" t="s">
        <v>51</v>
      </c>
      <c r="H3649" t="s">
        <v>82</v>
      </c>
      <c r="I3649" t="s">
        <v>734</v>
      </c>
      <c r="J3649" t="s">
        <v>746</v>
      </c>
      <c r="K3649">
        <v>789909</v>
      </c>
      <c r="L3649" t="s">
        <v>843</v>
      </c>
      <c r="M3649" t="s">
        <v>844</v>
      </c>
      <c r="N3649" t="s">
        <v>57</v>
      </c>
      <c r="O3649" s="1">
        <v>46023</v>
      </c>
      <c r="Q3649" s="1">
        <v>46174</v>
      </c>
      <c r="R3649" s="2">
        <v>25.31</v>
      </c>
      <c r="S3649">
        <v>1</v>
      </c>
      <c r="T3649" t="s">
        <v>58</v>
      </c>
      <c r="U3649" t="s">
        <v>59</v>
      </c>
      <c r="V3649" s="3">
        <v>0.9</v>
      </c>
      <c r="W3649" s="2">
        <v>0</v>
      </c>
      <c r="X3649">
        <v>0</v>
      </c>
      <c r="Y3649" t="s">
        <v>60</v>
      </c>
      <c r="Z3649" t="s">
        <v>143</v>
      </c>
      <c r="AA3649">
        <v>0</v>
      </c>
      <c r="AB3649" s="2">
        <v>0</v>
      </c>
      <c r="AC3649" s="2">
        <v>0</v>
      </c>
      <c r="AD3649" s="3">
        <v>0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s="2">
        <v>0</v>
      </c>
      <c r="AK3649" s="2">
        <v>0</v>
      </c>
      <c r="AL3649" s="2">
        <v>22.78</v>
      </c>
      <c r="AM3649" s="2">
        <v>0</v>
      </c>
      <c r="AN3649" s="2">
        <v>0</v>
      </c>
      <c r="AO3649" s="2">
        <v>0</v>
      </c>
      <c r="AP3649" s="2">
        <v>0</v>
      </c>
      <c r="AQ3649" s="2">
        <v>0</v>
      </c>
    </row>
    <row r="3650" spans="1:43" x14ac:dyDescent="0.25">
      <c r="A3650" s="1">
        <v>46146</v>
      </c>
      <c r="B3650" t="s">
        <v>48</v>
      </c>
      <c r="C3650">
        <v>649163</v>
      </c>
      <c r="D3650">
        <v>2032355725</v>
      </c>
      <c r="E3650" t="s">
        <v>643</v>
      </c>
      <c r="F3650" t="s">
        <v>109</v>
      </c>
      <c r="G3650" t="s">
        <v>51</v>
      </c>
      <c r="H3650" t="s">
        <v>244</v>
      </c>
      <c r="I3650" t="s">
        <v>734</v>
      </c>
      <c r="J3650" t="s">
        <v>735</v>
      </c>
      <c r="K3650">
        <v>651818</v>
      </c>
      <c r="L3650" t="s">
        <v>114</v>
      </c>
      <c r="M3650" t="s">
        <v>115</v>
      </c>
      <c r="N3650" t="s">
        <v>57</v>
      </c>
      <c r="O3650" s="1">
        <v>46028</v>
      </c>
      <c r="Q3650" s="1">
        <v>46179</v>
      </c>
      <c r="R3650" s="2">
        <v>65.16</v>
      </c>
      <c r="S3650">
        <v>1</v>
      </c>
      <c r="T3650" t="s">
        <v>58</v>
      </c>
      <c r="U3650" t="s">
        <v>59</v>
      </c>
      <c r="V3650" s="3">
        <v>0.7</v>
      </c>
      <c r="W3650" s="2">
        <v>0</v>
      </c>
      <c r="X3650">
        <v>0</v>
      </c>
      <c r="Y3650" t="s">
        <v>60</v>
      </c>
      <c r="Z3650" t="s">
        <v>143</v>
      </c>
      <c r="AA3650">
        <v>0</v>
      </c>
      <c r="AB3650" s="2">
        <v>0</v>
      </c>
      <c r="AC3650" s="2">
        <v>0</v>
      </c>
      <c r="AD3650" s="3">
        <v>0</v>
      </c>
      <c r="AE3650" s="2">
        <v>0</v>
      </c>
      <c r="AF3650" s="2">
        <v>0</v>
      </c>
      <c r="AG3650" s="2">
        <v>0</v>
      </c>
      <c r="AH3650" s="2">
        <v>0</v>
      </c>
      <c r="AI3650" s="2">
        <v>0</v>
      </c>
      <c r="AJ3650" s="2">
        <v>0</v>
      </c>
      <c r="AK3650" s="2">
        <v>0</v>
      </c>
      <c r="AL3650" s="2">
        <v>45.61</v>
      </c>
      <c r="AM3650" s="2">
        <v>0</v>
      </c>
      <c r="AN3650" s="2">
        <v>0</v>
      </c>
      <c r="AO3650" s="2">
        <v>0</v>
      </c>
      <c r="AP3650" s="2">
        <v>0</v>
      </c>
      <c r="AQ3650" s="2">
        <v>0</v>
      </c>
    </row>
    <row r="3651" spans="1:43" x14ac:dyDescent="0.25">
      <c r="A3651" s="1">
        <v>46146</v>
      </c>
      <c r="B3651" t="s">
        <v>48</v>
      </c>
      <c r="C3651">
        <v>649163</v>
      </c>
      <c r="D3651">
        <v>2032356165</v>
      </c>
      <c r="E3651" t="s">
        <v>644</v>
      </c>
      <c r="F3651" t="s">
        <v>346</v>
      </c>
      <c r="G3651" t="s">
        <v>51</v>
      </c>
      <c r="H3651" t="s">
        <v>213</v>
      </c>
      <c r="I3651" t="s">
        <v>734</v>
      </c>
      <c r="J3651" t="s">
        <v>735</v>
      </c>
      <c r="K3651">
        <v>878036</v>
      </c>
      <c r="L3651" t="s">
        <v>645</v>
      </c>
      <c r="M3651" t="s">
        <v>646</v>
      </c>
      <c r="N3651" t="s">
        <v>57</v>
      </c>
      <c r="O3651" s="1">
        <v>45992</v>
      </c>
      <c r="Q3651" s="1">
        <v>46174</v>
      </c>
      <c r="R3651" s="2">
        <v>11.02</v>
      </c>
      <c r="S3651">
        <v>1</v>
      </c>
      <c r="T3651" t="s">
        <v>58</v>
      </c>
      <c r="U3651" t="s">
        <v>59</v>
      </c>
      <c r="V3651" s="3">
        <v>0.7</v>
      </c>
      <c r="W3651" s="2">
        <v>0</v>
      </c>
      <c r="X3651">
        <v>0</v>
      </c>
      <c r="Y3651" t="s">
        <v>60</v>
      </c>
      <c r="Z3651" t="s">
        <v>143</v>
      </c>
      <c r="AA3651">
        <v>0</v>
      </c>
      <c r="AB3651" s="2">
        <v>0</v>
      </c>
      <c r="AC3651" s="2">
        <v>0</v>
      </c>
      <c r="AD3651" s="3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s="2">
        <v>0</v>
      </c>
      <c r="AK3651" s="2">
        <v>0</v>
      </c>
      <c r="AL3651" s="2">
        <v>7.71</v>
      </c>
      <c r="AM3651" s="2">
        <v>0</v>
      </c>
      <c r="AN3651" s="2">
        <v>0</v>
      </c>
      <c r="AO3651" s="2">
        <v>0</v>
      </c>
      <c r="AP3651" s="2">
        <v>0</v>
      </c>
      <c r="AQ3651" s="2">
        <v>0</v>
      </c>
    </row>
    <row r="3652" spans="1:43" x14ac:dyDescent="0.25">
      <c r="A3652" s="1">
        <v>46146</v>
      </c>
      <c r="B3652" t="s">
        <v>48</v>
      </c>
      <c r="C3652">
        <v>649163</v>
      </c>
      <c r="D3652">
        <v>2032356353</v>
      </c>
      <c r="E3652" t="s">
        <v>647</v>
      </c>
      <c r="F3652" t="s">
        <v>648</v>
      </c>
      <c r="G3652" t="s">
        <v>51</v>
      </c>
      <c r="H3652" t="s">
        <v>106</v>
      </c>
      <c r="I3652" t="s">
        <v>734</v>
      </c>
      <c r="J3652" t="s">
        <v>735</v>
      </c>
      <c r="K3652">
        <v>824062</v>
      </c>
      <c r="L3652" t="s">
        <v>400</v>
      </c>
      <c r="M3652" t="s">
        <v>401</v>
      </c>
      <c r="N3652" t="s">
        <v>57</v>
      </c>
      <c r="O3652" s="1">
        <v>46023</v>
      </c>
      <c r="Q3652" s="1">
        <v>46174</v>
      </c>
      <c r="R3652" s="2">
        <v>43.06</v>
      </c>
      <c r="S3652">
        <v>1</v>
      </c>
      <c r="T3652" t="s">
        <v>58</v>
      </c>
      <c r="U3652" t="s">
        <v>59</v>
      </c>
      <c r="V3652" s="3">
        <v>0.7</v>
      </c>
      <c r="W3652" s="2">
        <v>0</v>
      </c>
      <c r="X3652">
        <v>0</v>
      </c>
      <c r="Y3652" t="s">
        <v>60</v>
      </c>
      <c r="Z3652" t="s">
        <v>143</v>
      </c>
      <c r="AA3652">
        <v>0</v>
      </c>
      <c r="AB3652" s="2">
        <v>0</v>
      </c>
      <c r="AC3652" s="2">
        <v>0</v>
      </c>
      <c r="AD3652" s="3">
        <v>0</v>
      </c>
      <c r="AE3652" s="2">
        <v>0</v>
      </c>
      <c r="AF3652" s="2">
        <v>0</v>
      </c>
      <c r="AG3652" s="2">
        <v>0</v>
      </c>
      <c r="AH3652" s="2">
        <v>0</v>
      </c>
      <c r="AI3652" s="2">
        <v>0</v>
      </c>
      <c r="AJ3652" s="2">
        <v>0</v>
      </c>
      <c r="AK3652" s="2">
        <v>0</v>
      </c>
      <c r="AL3652" s="2">
        <v>30.14</v>
      </c>
      <c r="AM3652" s="2">
        <v>0</v>
      </c>
      <c r="AN3652" s="2">
        <v>0</v>
      </c>
      <c r="AO3652" s="2">
        <v>0</v>
      </c>
      <c r="AP3652" s="2">
        <v>0</v>
      </c>
      <c r="AQ3652" s="2">
        <v>0</v>
      </c>
    </row>
    <row r="3653" spans="1:43" x14ac:dyDescent="0.25">
      <c r="A3653" s="1">
        <v>46146</v>
      </c>
      <c r="B3653" t="s">
        <v>48</v>
      </c>
      <c r="C3653">
        <v>649163</v>
      </c>
      <c r="D3653">
        <v>2032356503</v>
      </c>
      <c r="E3653" t="s">
        <v>649</v>
      </c>
      <c r="F3653" t="s">
        <v>650</v>
      </c>
      <c r="G3653" t="s">
        <v>51</v>
      </c>
      <c r="H3653" t="s">
        <v>210</v>
      </c>
      <c r="I3653" t="s">
        <v>734</v>
      </c>
      <c r="J3653" t="s">
        <v>735</v>
      </c>
      <c r="K3653">
        <v>651818</v>
      </c>
      <c r="L3653" t="s">
        <v>114</v>
      </c>
      <c r="M3653" t="s">
        <v>115</v>
      </c>
      <c r="N3653" t="s">
        <v>57</v>
      </c>
      <c r="O3653" s="1">
        <v>46028</v>
      </c>
      <c r="Q3653" s="1">
        <v>46179</v>
      </c>
      <c r="R3653" s="2">
        <v>61.85</v>
      </c>
      <c r="S3653">
        <v>1</v>
      </c>
      <c r="T3653" t="s">
        <v>58</v>
      </c>
      <c r="U3653" t="s">
        <v>59</v>
      </c>
      <c r="V3653" s="3">
        <v>0.7</v>
      </c>
      <c r="W3653" s="2">
        <v>0</v>
      </c>
      <c r="X3653">
        <v>0</v>
      </c>
      <c r="Y3653" t="s">
        <v>60</v>
      </c>
      <c r="Z3653" t="s">
        <v>143</v>
      </c>
      <c r="AA3653">
        <v>0</v>
      </c>
      <c r="AB3653" s="2">
        <v>0</v>
      </c>
      <c r="AC3653" s="2">
        <v>0</v>
      </c>
      <c r="AD3653" s="3">
        <v>0</v>
      </c>
      <c r="AE3653" s="2">
        <v>0</v>
      </c>
      <c r="AF3653" s="2">
        <v>0</v>
      </c>
      <c r="AG3653" s="2">
        <v>0</v>
      </c>
      <c r="AH3653" s="2">
        <v>0</v>
      </c>
      <c r="AI3653" s="2">
        <v>0</v>
      </c>
      <c r="AJ3653" s="2">
        <v>0</v>
      </c>
      <c r="AK3653" s="2">
        <v>0</v>
      </c>
      <c r="AL3653" s="2">
        <v>43.3</v>
      </c>
      <c r="AM3653" s="2">
        <v>0</v>
      </c>
      <c r="AN3653" s="2">
        <v>0</v>
      </c>
      <c r="AO3653" s="2">
        <v>0</v>
      </c>
      <c r="AP3653" s="2">
        <v>0</v>
      </c>
      <c r="AQ3653" s="2">
        <v>0</v>
      </c>
    </row>
    <row r="3654" spans="1:43" x14ac:dyDescent="0.25">
      <c r="A3654" s="1">
        <v>46146</v>
      </c>
      <c r="B3654" t="s">
        <v>48</v>
      </c>
      <c r="C3654">
        <v>649163</v>
      </c>
      <c r="D3654">
        <v>2032357316</v>
      </c>
      <c r="E3654" t="s">
        <v>2553</v>
      </c>
      <c r="F3654" t="s">
        <v>965</v>
      </c>
      <c r="G3654" t="s">
        <v>51</v>
      </c>
      <c r="H3654" t="s">
        <v>82</v>
      </c>
      <c r="I3654" t="s">
        <v>734</v>
      </c>
      <c r="J3654" t="s">
        <v>746</v>
      </c>
      <c r="K3654">
        <v>894525</v>
      </c>
      <c r="L3654" t="s">
        <v>83</v>
      </c>
      <c r="M3654" t="s">
        <v>84</v>
      </c>
      <c r="N3654" t="s">
        <v>57</v>
      </c>
      <c r="O3654" s="1">
        <v>46023</v>
      </c>
      <c r="Q3654" s="1">
        <v>46174</v>
      </c>
      <c r="R3654" s="2">
        <v>29.33</v>
      </c>
      <c r="S3654">
        <v>1</v>
      </c>
      <c r="T3654" t="s">
        <v>58</v>
      </c>
      <c r="U3654" t="s">
        <v>59</v>
      </c>
      <c r="V3654" s="3">
        <v>0.9</v>
      </c>
      <c r="W3654" s="2">
        <v>0</v>
      </c>
      <c r="X3654">
        <v>0</v>
      </c>
      <c r="Y3654" t="s">
        <v>60</v>
      </c>
      <c r="Z3654" t="s">
        <v>143</v>
      </c>
      <c r="AA3654">
        <v>0</v>
      </c>
      <c r="AB3654" s="2">
        <v>0</v>
      </c>
      <c r="AC3654" s="2">
        <v>0</v>
      </c>
      <c r="AD3654" s="3">
        <v>0</v>
      </c>
      <c r="AE3654" s="2">
        <v>0</v>
      </c>
      <c r="AF3654" s="2">
        <v>0</v>
      </c>
      <c r="AG3654" s="2">
        <v>0</v>
      </c>
      <c r="AH3654" s="2">
        <v>0</v>
      </c>
      <c r="AI3654" s="2">
        <v>0</v>
      </c>
      <c r="AJ3654" s="2">
        <v>0</v>
      </c>
      <c r="AK3654" s="2">
        <v>0</v>
      </c>
      <c r="AL3654" s="2">
        <v>26.4</v>
      </c>
      <c r="AM3654" s="2">
        <v>0</v>
      </c>
      <c r="AN3654" s="2">
        <v>0</v>
      </c>
      <c r="AO3654" s="2">
        <v>0</v>
      </c>
      <c r="AP3654" s="2">
        <v>0</v>
      </c>
      <c r="AQ3654" s="2">
        <v>0</v>
      </c>
    </row>
    <row r="3655" spans="1:43" x14ac:dyDescent="0.25">
      <c r="A3655" s="1">
        <v>46146</v>
      </c>
      <c r="B3655" t="s">
        <v>48</v>
      </c>
      <c r="C3655">
        <v>649163</v>
      </c>
      <c r="D3655">
        <v>2032359927</v>
      </c>
      <c r="E3655" t="s">
        <v>651</v>
      </c>
      <c r="F3655" t="s">
        <v>652</v>
      </c>
      <c r="G3655" t="s">
        <v>51</v>
      </c>
      <c r="H3655" t="s">
        <v>210</v>
      </c>
      <c r="I3655" t="s">
        <v>734</v>
      </c>
      <c r="J3655" t="s">
        <v>735</v>
      </c>
      <c r="K3655">
        <v>875334</v>
      </c>
      <c r="L3655" t="s">
        <v>429</v>
      </c>
      <c r="M3655" t="s">
        <v>430</v>
      </c>
      <c r="N3655" t="s">
        <v>57</v>
      </c>
      <c r="O3655" s="1">
        <v>46023</v>
      </c>
      <c r="Q3655" s="1">
        <v>46174</v>
      </c>
      <c r="R3655" s="2">
        <v>25.77</v>
      </c>
      <c r="S3655">
        <v>1</v>
      </c>
      <c r="T3655" t="s">
        <v>58</v>
      </c>
      <c r="U3655" t="s">
        <v>59</v>
      </c>
      <c r="V3655" s="3">
        <v>0.7</v>
      </c>
      <c r="W3655" s="2">
        <v>0</v>
      </c>
      <c r="X3655">
        <v>0</v>
      </c>
      <c r="Y3655" t="s">
        <v>60</v>
      </c>
      <c r="Z3655" t="s">
        <v>143</v>
      </c>
      <c r="AA3655">
        <v>0</v>
      </c>
      <c r="AB3655" s="2">
        <v>0</v>
      </c>
      <c r="AC3655" s="2">
        <v>0</v>
      </c>
      <c r="AD3655" s="3">
        <v>0</v>
      </c>
      <c r="AE3655" s="2">
        <v>0</v>
      </c>
      <c r="AF3655" s="2">
        <v>0</v>
      </c>
      <c r="AG3655" s="2">
        <v>0</v>
      </c>
      <c r="AH3655" s="2">
        <v>0</v>
      </c>
      <c r="AI3655" s="2">
        <v>0</v>
      </c>
      <c r="AJ3655" s="2">
        <v>0</v>
      </c>
      <c r="AK3655" s="2">
        <v>0</v>
      </c>
      <c r="AL3655" s="2">
        <v>18.04</v>
      </c>
      <c r="AM3655" s="2">
        <v>0</v>
      </c>
      <c r="AN3655" s="2">
        <v>0</v>
      </c>
      <c r="AO3655" s="2">
        <v>0</v>
      </c>
      <c r="AP3655" s="2">
        <v>0</v>
      </c>
      <c r="AQ3655" s="2">
        <v>0</v>
      </c>
    </row>
    <row r="3656" spans="1:43" x14ac:dyDescent="0.25">
      <c r="A3656" s="1">
        <v>46146</v>
      </c>
      <c r="B3656" t="s">
        <v>48</v>
      </c>
      <c r="C3656">
        <v>649163</v>
      </c>
      <c r="D3656">
        <v>2032360329</v>
      </c>
      <c r="E3656" t="s">
        <v>2512</v>
      </c>
      <c r="F3656" t="s">
        <v>490</v>
      </c>
      <c r="G3656" t="s">
        <v>51</v>
      </c>
      <c r="H3656" t="s">
        <v>82</v>
      </c>
      <c r="I3656" t="s">
        <v>734</v>
      </c>
      <c r="J3656" t="s">
        <v>735</v>
      </c>
      <c r="K3656">
        <v>822381</v>
      </c>
      <c r="L3656" t="s">
        <v>779</v>
      </c>
      <c r="M3656" t="s">
        <v>780</v>
      </c>
      <c r="N3656" t="s">
        <v>57</v>
      </c>
      <c r="O3656" s="1">
        <v>46023</v>
      </c>
      <c r="Q3656" s="1">
        <v>46174</v>
      </c>
      <c r="R3656" s="2">
        <v>51</v>
      </c>
      <c r="S3656">
        <v>1</v>
      </c>
      <c r="T3656" t="s">
        <v>58</v>
      </c>
      <c r="U3656" t="s">
        <v>59</v>
      </c>
      <c r="V3656" s="3">
        <v>0.7</v>
      </c>
      <c r="W3656" s="2">
        <v>0</v>
      </c>
      <c r="X3656">
        <v>0</v>
      </c>
      <c r="Y3656" t="s">
        <v>60</v>
      </c>
      <c r="Z3656" t="s">
        <v>143</v>
      </c>
      <c r="AA3656">
        <v>0</v>
      </c>
      <c r="AB3656" s="2">
        <v>0</v>
      </c>
      <c r="AC3656" s="2">
        <v>0</v>
      </c>
      <c r="AD3656" s="3">
        <v>0</v>
      </c>
      <c r="AE3656" s="2">
        <v>0</v>
      </c>
      <c r="AF3656" s="2">
        <v>0</v>
      </c>
      <c r="AG3656" s="2">
        <v>0</v>
      </c>
      <c r="AH3656" s="2">
        <v>0</v>
      </c>
      <c r="AI3656" s="2">
        <v>0</v>
      </c>
      <c r="AJ3656" s="2">
        <v>0</v>
      </c>
      <c r="AK3656" s="2">
        <v>0</v>
      </c>
      <c r="AL3656" s="2">
        <v>35.700000000000003</v>
      </c>
      <c r="AM3656" s="2">
        <v>0</v>
      </c>
      <c r="AN3656" s="2">
        <v>0</v>
      </c>
      <c r="AO3656" s="2">
        <v>0</v>
      </c>
      <c r="AP3656" s="2">
        <v>0</v>
      </c>
      <c r="AQ3656" s="2">
        <v>0</v>
      </c>
    </row>
    <row r="3657" spans="1:43" x14ac:dyDescent="0.25">
      <c r="A3657" s="1">
        <v>46146</v>
      </c>
      <c r="B3657" t="s">
        <v>48</v>
      </c>
      <c r="C3657">
        <v>649163</v>
      </c>
      <c r="D3657">
        <v>2032360402</v>
      </c>
      <c r="E3657" t="s">
        <v>2908</v>
      </c>
      <c r="F3657" t="s">
        <v>368</v>
      </c>
      <c r="G3657" t="s">
        <v>51</v>
      </c>
      <c r="H3657" t="s">
        <v>213</v>
      </c>
      <c r="I3657" t="s">
        <v>734</v>
      </c>
      <c r="J3657" t="s">
        <v>735</v>
      </c>
      <c r="K3657">
        <v>893473</v>
      </c>
      <c r="L3657" t="s">
        <v>1923</v>
      </c>
      <c r="M3657" t="s">
        <v>1924</v>
      </c>
      <c r="N3657" t="s">
        <v>57</v>
      </c>
      <c r="O3657" s="1">
        <v>46023</v>
      </c>
      <c r="Q3657" s="1">
        <v>46174</v>
      </c>
      <c r="R3657" s="2">
        <v>8.1</v>
      </c>
      <c r="S3657">
        <v>1</v>
      </c>
      <c r="T3657" t="s">
        <v>58</v>
      </c>
      <c r="U3657" t="s">
        <v>59</v>
      </c>
      <c r="V3657" s="3">
        <v>0.7</v>
      </c>
      <c r="W3657" s="2">
        <v>0</v>
      </c>
      <c r="X3657">
        <v>0</v>
      </c>
      <c r="Y3657" t="s">
        <v>60</v>
      </c>
      <c r="Z3657" t="s">
        <v>143</v>
      </c>
      <c r="AA3657">
        <v>0</v>
      </c>
      <c r="AB3657" s="2">
        <v>0</v>
      </c>
      <c r="AC3657" s="2">
        <v>0</v>
      </c>
      <c r="AD3657" s="3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s="2">
        <v>0</v>
      </c>
      <c r="AK3657" s="2">
        <v>0</v>
      </c>
      <c r="AL3657" s="2">
        <v>5.67</v>
      </c>
      <c r="AM3657" s="2">
        <v>0</v>
      </c>
      <c r="AN3657" s="2">
        <v>0</v>
      </c>
      <c r="AO3657" s="2">
        <v>0</v>
      </c>
      <c r="AP3657" s="2">
        <v>0</v>
      </c>
      <c r="AQ3657" s="2">
        <v>0</v>
      </c>
    </row>
    <row r="3658" spans="1:43" x14ac:dyDescent="0.25">
      <c r="A3658" s="1">
        <v>46146</v>
      </c>
      <c r="B3658" t="s">
        <v>48</v>
      </c>
      <c r="C3658">
        <v>649163</v>
      </c>
      <c r="D3658">
        <v>2032360592</v>
      </c>
      <c r="E3658" t="s">
        <v>3040</v>
      </c>
      <c r="F3658" t="s">
        <v>434</v>
      </c>
      <c r="G3658" t="s">
        <v>51</v>
      </c>
      <c r="H3658" t="s">
        <v>82</v>
      </c>
      <c r="I3658" t="s">
        <v>734</v>
      </c>
      <c r="J3658" t="s">
        <v>735</v>
      </c>
      <c r="K3658">
        <v>821015</v>
      </c>
      <c r="L3658" t="s">
        <v>2161</v>
      </c>
      <c r="M3658" t="s">
        <v>2162</v>
      </c>
      <c r="N3658" t="s">
        <v>57</v>
      </c>
      <c r="O3658" s="1">
        <v>46023</v>
      </c>
      <c r="Q3658" s="1">
        <v>46174</v>
      </c>
      <c r="R3658" s="2">
        <v>49.8</v>
      </c>
      <c r="S3658">
        <v>1</v>
      </c>
      <c r="T3658" t="s">
        <v>58</v>
      </c>
      <c r="U3658" t="s">
        <v>59</v>
      </c>
      <c r="V3658" s="3">
        <v>0.7</v>
      </c>
      <c r="W3658" s="2">
        <v>0</v>
      </c>
      <c r="X3658">
        <v>0</v>
      </c>
      <c r="Y3658" t="s">
        <v>60</v>
      </c>
      <c r="Z3658" t="s">
        <v>143</v>
      </c>
      <c r="AA3658">
        <v>0</v>
      </c>
      <c r="AB3658" s="2">
        <v>0</v>
      </c>
      <c r="AC3658" s="2">
        <v>0</v>
      </c>
      <c r="AD3658" s="3">
        <v>0</v>
      </c>
      <c r="AE3658" s="2">
        <v>0</v>
      </c>
      <c r="AF3658" s="2">
        <v>0</v>
      </c>
      <c r="AG3658" s="2">
        <v>0</v>
      </c>
      <c r="AH3658" s="2">
        <v>0</v>
      </c>
      <c r="AI3658" s="2">
        <v>0</v>
      </c>
      <c r="AJ3658" s="2">
        <v>0</v>
      </c>
      <c r="AK3658" s="2">
        <v>0</v>
      </c>
      <c r="AL3658" s="2">
        <v>34.86</v>
      </c>
      <c r="AM3658" s="2">
        <v>0</v>
      </c>
      <c r="AN3658" s="2">
        <v>0</v>
      </c>
      <c r="AO3658" s="2">
        <v>0</v>
      </c>
      <c r="AP3658" s="2">
        <v>0</v>
      </c>
      <c r="AQ3658" s="2">
        <v>0</v>
      </c>
    </row>
    <row r="3659" spans="1:43" x14ac:dyDescent="0.25">
      <c r="A3659" s="1">
        <v>46146</v>
      </c>
      <c r="B3659" t="s">
        <v>48</v>
      </c>
      <c r="C3659">
        <v>649163</v>
      </c>
      <c r="D3659">
        <v>2032360821</v>
      </c>
      <c r="E3659" t="s">
        <v>653</v>
      </c>
      <c r="F3659" t="s">
        <v>654</v>
      </c>
      <c r="G3659" t="s">
        <v>51</v>
      </c>
      <c r="H3659" t="s">
        <v>122</v>
      </c>
      <c r="I3659" t="s">
        <v>734</v>
      </c>
      <c r="J3659" t="s">
        <v>735</v>
      </c>
      <c r="K3659">
        <v>796984</v>
      </c>
      <c r="L3659" t="s">
        <v>168</v>
      </c>
      <c r="M3659" t="s">
        <v>112</v>
      </c>
      <c r="N3659" t="s">
        <v>57</v>
      </c>
      <c r="O3659" s="1">
        <v>46023</v>
      </c>
      <c r="Q3659" s="1">
        <v>46174</v>
      </c>
      <c r="R3659" s="2">
        <v>19.41</v>
      </c>
      <c r="S3659">
        <v>1</v>
      </c>
      <c r="T3659" t="s">
        <v>58</v>
      </c>
      <c r="U3659" t="s">
        <v>59</v>
      </c>
      <c r="V3659" s="3">
        <v>0.7</v>
      </c>
      <c r="W3659" s="2">
        <v>0</v>
      </c>
      <c r="X3659">
        <v>0</v>
      </c>
      <c r="Y3659" t="s">
        <v>60</v>
      </c>
      <c r="Z3659" t="s">
        <v>143</v>
      </c>
      <c r="AA3659">
        <v>0</v>
      </c>
      <c r="AB3659" s="2">
        <v>0</v>
      </c>
      <c r="AC3659" s="2">
        <v>0</v>
      </c>
      <c r="AD3659" s="3">
        <v>0</v>
      </c>
      <c r="AE3659" s="2">
        <v>0</v>
      </c>
      <c r="AF3659" s="2">
        <v>0</v>
      </c>
      <c r="AG3659" s="2">
        <v>0</v>
      </c>
      <c r="AH3659" s="2">
        <v>0</v>
      </c>
      <c r="AI3659" s="2">
        <v>0</v>
      </c>
      <c r="AJ3659" s="2">
        <v>0</v>
      </c>
      <c r="AK3659" s="2">
        <v>0</v>
      </c>
      <c r="AL3659" s="2">
        <v>13.59</v>
      </c>
      <c r="AM3659" s="2">
        <v>0</v>
      </c>
      <c r="AN3659" s="2">
        <v>0</v>
      </c>
      <c r="AO3659" s="2">
        <v>0</v>
      </c>
      <c r="AP3659" s="2">
        <v>0</v>
      </c>
      <c r="AQ3659" s="2">
        <v>0</v>
      </c>
    </row>
    <row r="3660" spans="1:43" x14ac:dyDescent="0.25">
      <c r="A3660" s="1">
        <v>46146</v>
      </c>
      <c r="B3660" t="s">
        <v>48</v>
      </c>
      <c r="C3660">
        <v>649163</v>
      </c>
      <c r="D3660">
        <v>2032361618</v>
      </c>
      <c r="E3660" t="s">
        <v>3041</v>
      </c>
      <c r="F3660" t="s">
        <v>767</v>
      </c>
      <c r="G3660" t="s">
        <v>51</v>
      </c>
      <c r="H3660" t="s">
        <v>220</v>
      </c>
      <c r="I3660" t="s">
        <v>734</v>
      </c>
      <c r="J3660" t="s">
        <v>735</v>
      </c>
      <c r="K3660">
        <v>768271</v>
      </c>
      <c r="L3660" t="s">
        <v>2327</v>
      </c>
      <c r="M3660" t="s">
        <v>459</v>
      </c>
      <c r="N3660" t="s">
        <v>57</v>
      </c>
      <c r="O3660" s="1">
        <v>46023</v>
      </c>
      <c r="Q3660" s="1">
        <v>46174</v>
      </c>
      <c r="R3660" s="2">
        <v>31.28</v>
      </c>
      <c r="S3660">
        <v>1</v>
      </c>
      <c r="T3660" t="s">
        <v>58</v>
      </c>
      <c r="U3660" t="s">
        <v>59</v>
      </c>
      <c r="V3660" s="3">
        <v>0.7</v>
      </c>
      <c r="W3660" s="2">
        <v>0</v>
      </c>
      <c r="X3660">
        <v>0</v>
      </c>
      <c r="Y3660" t="s">
        <v>60</v>
      </c>
      <c r="Z3660" t="s">
        <v>143</v>
      </c>
      <c r="AA3660">
        <v>0</v>
      </c>
      <c r="AB3660" s="2">
        <v>0</v>
      </c>
      <c r="AC3660" s="2">
        <v>0</v>
      </c>
      <c r="AD3660" s="3">
        <v>0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J3660" s="2">
        <v>0</v>
      </c>
      <c r="AK3660" s="2">
        <v>0</v>
      </c>
      <c r="AL3660" s="2">
        <v>21.9</v>
      </c>
      <c r="AM3660" s="2">
        <v>0</v>
      </c>
      <c r="AN3660" s="2">
        <v>0</v>
      </c>
      <c r="AO3660" s="2">
        <v>0</v>
      </c>
      <c r="AP3660" s="2">
        <v>0</v>
      </c>
      <c r="AQ3660" s="2">
        <v>0</v>
      </c>
    </row>
    <row r="3661" spans="1:43" x14ac:dyDescent="0.25">
      <c r="A3661" s="1">
        <v>46146</v>
      </c>
      <c r="B3661" t="s">
        <v>48</v>
      </c>
      <c r="C3661">
        <v>649163</v>
      </c>
      <c r="D3661">
        <v>2032362426</v>
      </c>
      <c r="E3661" t="s">
        <v>655</v>
      </c>
      <c r="F3661" t="s">
        <v>656</v>
      </c>
      <c r="G3661" t="s">
        <v>51</v>
      </c>
      <c r="H3661" t="s">
        <v>82</v>
      </c>
      <c r="I3661" t="s">
        <v>734</v>
      </c>
      <c r="J3661" t="s">
        <v>735</v>
      </c>
      <c r="K3661">
        <v>823350</v>
      </c>
      <c r="L3661" t="s">
        <v>216</v>
      </c>
      <c r="M3661" t="s">
        <v>221</v>
      </c>
      <c r="N3661" t="s">
        <v>57</v>
      </c>
      <c r="O3661" s="1">
        <v>46023</v>
      </c>
      <c r="Q3661" s="1">
        <v>46174</v>
      </c>
      <c r="R3661" s="2">
        <v>177.79</v>
      </c>
      <c r="S3661">
        <v>1</v>
      </c>
      <c r="T3661" t="s">
        <v>58</v>
      </c>
      <c r="U3661" t="s">
        <v>59</v>
      </c>
      <c r="V3661" s="3">
        <v>0.7</v>
      </c>
      <c r="W3661" s="2">
        <v>0</v>
      </c>
      <c r="X3661">
        <v>0</v>
      </c>
      <c r="Y3661" t="s">
        <v>60</v>
      </c>
      <c r="Z3661" t="s">
        <v>143</v>
      </c>
      <c r="AA3661">
        <v>0</v>
      </c>
      <c r="AB3661" s="2">
        <v>0</v>
      </c>
      <c r="AC3661" s="2">
        <v>0</v>
      </c>
      <c r="AD3661" s="3">
        <v>0</v>
      </c>
      <c r="AE3661" s="2">
        <v>0</v>
      </c>
      <c r="AF3661" s="2">
        <v>0</v>
      </c>
      <c r="AG3661" s="2">
        <v>0</v>
      </c>
      <c r="AH3661" s="2">
        <v>0</v>
      </c>
      <c r="AI3661" s="2">
        <v>0</v>
      </c>
      <c r="AJ3661" s="2">
        <v>0</v>
      </c>
      <c r="AK3661" s="2">
        <v>0</v>
      </c>
      <c r="AL3661" s="2">
        <v>124.45</v>
      </c>
      <c r="AM3661" s="2">
        <v>0</v>
      </c>
      <c r="AN3661" s="2">
        <v>0</v>
      </c>
      <c r="AO3661" s="2">
        <v>0</v>
      </c>
      <c r="AP3661" s="2">
        <v>0</v>
      </c>
      <c r="AQ3661" s="2">
        <v>0</v>
      </c>
    </row>
    <row r="3662" spans="1:43" x14ac:dyDescent="0.25">
      <c r="A3662" s="1">
        <v>46146</v>
      </c>
      <c r="B3662" t="s">
        <v>48</v>
      </c>
      <c r="C3662">
        <v>649163</v>
      </c>
      <c r="D3662">
        <v>2032364291</v>
      </c>
      <c r="E3662" t="s">
        <v>2031</v>
      </c>
      <c r="F3662" t="s">
        <v>236</v>
      </c>
      <c r="G3662" t="s">
        <v>51</v>
      </c>
      <c r="H3662" t="s">
        <v>82</v>
      </c>
      <c r="I3662" t="s">
        <v>734</v>
      </c>
      <c r="J3662" t="s">
        <v>735</v>
      </c>
      <c r="K3662">
        <v>768887</v>
      </c>
      <c r="L3662" t="s">
        <v>762</v>
      </c>
      <c r="M3662" t="s">
        <v>763</v>
      </c>
      <c r="N3662" t="s">
        <v>57</v>
      </c>
      <c r="O3662" s="1">
        <v>46023</v>
      </c>
      <c r="Q3662" s="1">
        <v>46174</v>
      </c>
      <c r="R3662" s="2">
        <v>55.61</v>
      </c>
      <c r="S3662">
        <v>1</v>
      </c>
      <c r="T3662" t="s">
        <v>58</v>
      </c>
      <c r="U3662" t="s">
        <v>59</v>
      </c>
      <c r="V3662" s="3">
        <v>0.7</v>
      </c>
      <c r="W3662" s="2">
        <v>0</v>
      </c>
      <c r="X3662">
        <v>0</v>
      </c>
      <c r="Y3662" t="s">
        <v>60</v>
      </c>
      <c r="Z3662" t="s">
        <v>143</v>
      </c>
      <c r="AA3662">
        <v>0</v>
      </c>
      <c r="AB3662" s="2">
        <v>0</v>
      </c>
      <c r="AC3662" s="2">
        <v>0</v>
      </c>
      <c r="AD3662" s="3">
        <v>0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s="2">
        <v>0</v>
      </c>
      <c r="AK3662" s="2">
        <v>0</v>
      </c>
      <c r="AL3662" s="2">
        <v>38.93</v>
      </c>
      <c r="AM3662" s="2">
        <v>0</v>
      </c>
      <c r="AN3662" s="2">
        <v>0</v>
      </c>
      <c r="AO3662" s="2">
        <v>0</v>
      </c>
      <c r="AP3662" s="2">
        <v>0</v>
      </c>
      <c r="AQ3662" s="2">
        <v>0</v>
      </c>
    </row>
    <row r="3663" spans="1:43" x14ac:dyDescent="0.25">
      <c r="A3663" s="1">
        <v>46146</v>
      </c>
      <c r="B3663" t="s">
        <v>48</v>
      </c>
      <c r="C3663">
        <v>649163</v>
      </c>
      <c r="D3663">
        <v>2032365017</v>
      </c>
      <c r="E3663" t="s">
        <v>657</v>
      </c>
      <c r="F3663" t="s">
        <v>658</v>
      </c>
      <c r="G3663" t="s">
        <v>51</v>
      </c>
      <c r="H3663" t="s">
        <v>82</v>
      </c>
      <c r="I3663" t="s">
        <v>734</v>
      </c>
      <c r="J3663" t="s">
        <v>735</v>
      </c>
      <c r="K3663">
        <v>824076</v>
      </c>
      <c r="L3663" t="s">
        <v>158</v>
      </c>
      <c r="M3663" t="s">
        <v>159</v>
      </c>
      <c r="N3663" t="s">
        <v>57</v>
      </c>
      <c r="O3663" s="1">
        <v>45992</v>
      </c>
      <c r="Q3663" s="1">
        <v>46174</v>
      </c>
      <c r="R3663" s="2">
        <v>28</v>
      </c>
      <c r="S3663">
        <v>1</v>
      </c>
      <c r="T3663" t="s">
        <v>58</v>
      </c>
      <c r="U3663" t="s">
        <v>59</v>
      </c>
      <c r="V3663" s="3">
        <v>0.7</v>
      </c>
      <c r="W3663" s="2">
        <v>0</v>
      </c>
      <c r="X3663">
        <v>0</v>
      </c>
      <c r="Y3663" t="s">
        <v>60</v>
      </c>
      <c r="Z3663" t="s">
        <v>143</v>
      </c>
      <c r="AA3663">
        <v>0</v>
      </c>
      <c r="AB3663" s="2">
        <v>0</v>
      </c>
      <c r="AC3663" s="2">
        <v>0</v>
      </c>
      <c r="AD3663" s="3">
        <v>0</v>
      </c>
      <c r="AE3663" s="2">
        <v>0</v>
      </c>
      <c r="AF3663" s="2">
        <v>0</v>
      </c>
      <c r="AG3663" s="2">
        <v>0</v>
      </c>
      <c r="AH3663" s="2">
        <v>0</v>
      </c>
      <c r="AI3663" s="2">
        <v>0</v>
      </c>
      <c r="AJ3663" s="2">
        <v>0</v>
      </c>
      <c r="AK3663" s="2">
        <v>0</v>
      </c>
      <c r="AL3663" s="2">
        <v>19.600000000000001</v>
      </c>
      <c r="AM3663" s="2">
        <v>0</v>
      </c>
      <c r="AN3663" s="2">
        <v>0</v>
      </c>
      <c r="AO3663" s="2">
        <v>0</v>
      </c>
      <c r="AP3663" s="2">
        <v>0</v>
      </c>
      <c r="AQ3663" s="2">
        <v>0</v>
      </c>
    </row>
    <row r="3664" spans="1:43" x14ac:dyDescent="0.25">
      <c r="A3664" s="1">
        <v>46146</v>
      </c>
      <c r="B3664" t="s">
        <v>48</v>
      </c>
      <c r="C3664">
        <v>649163</v>
      </c>
      <c r="D3664">
        <v>2032365629</v>
      </c>
      <c r="E3664" t="s">
        <v>659</v>
      </c>
      <c r="F3664" t="s">
        <v>170</v>
      </c>
      <c r="G3664" t="s">
        <v>51</v>
      </c>
      <c r="H3664" t="s">
        <v>110</v>
      </c>
      <c r="I3664" t="s">
        <v>734</v>
      </c>
      <c r="J3664" t="s">
        <v>735</v>
      </c>
      <c r="K3664">
        <v>753748</v>
      </c>
      <c r="L3664" t="s">
        <v>72</v>
      </c>
      <c r="M3664" t="s">
        <v>73</v>
      </c>
      <c r="N3664" t="s">
        <v>57</v>
      </c>
      <c r="O3664" s="1">
        <v>46023</v>
      </c>
      <c r="Q3664" s="1">
        <v>46174</v>
      </c>
      <c r="R3664" s="2">
        <v>275.04000000000002</v>
      </c>
      <c r="S3664">
        <v>1</v>
      </c>
      <c r="T3664" t="s">
        <v>58</v>
      </c>
      <c r="U3664" t="s">
        <v>59</v>
      </c>
      <c r="V3664" s="3">
        <v>0.7</v>
      </c>
      <c r="W3664" s="2">
        <v>0</v>
      </c>
      <c r="X3664">
        <v>0</v>
      </c>
      <c r="Y3664" t="s">
        <v>60</v>
      </c>
      <c r="Z3664" t="s">
        <v>143</v>
      </c>
      <c r="AA3664">
        <v>0</v>
      </c>
      <c r="AB3664" s="2">
        <v>0</v>
      </c>
      <c r="AC3664" s="2">
        <v>0</v>
      </c>
      <c r="AD3664" s="3">
        <v>0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s="2">
        <v>0</v>
      </c>
      <c r="AK3664" s="2">
        <v>0</v>
      </c>
      <c r="AL3664" s="2">
        <v>192.53</v>
      </c>
      <c r="AM3664" s="2">
        <v>0</v>
      </c>
      <c r="AN3664" s="2">
        <v>0</v>
      </c>
      <c r="AO3664" s="2">
        <v>0</v>
      </c>
      <c r="AP3664" s="2">
        <v>0</v>
      </c>
      <c r="AQ3664" s="2">
        <v>0</v>
      </c>
    </row>
    <row r="3665" spans="1:43" x14ac:dyDescent="0.25">
      <c r="A3665" s="1">
        <v>46146</v>
      </c>
      <c r="B3665" t="s">
        <v>48</v>
      </c>
      <c r="C3665">
        <v>649163</v>
      </c>
      <c r="D3665">
        <v>2032365997</v>
      </c>
      <c r="E3665" t="s">
        <v>660</v>
      </c>
      <c r="F3665" t="s">
        <v>248</v>
      </c>
      <c r="G3665" t="s">
        <v>51</v>
      </c>
      <c r="H3665" t="s">
        <v>188</v>
      </c>
      <c r="I3665" t="s">
        <v>734</v>
      </c>
      <c r="J3665" t="s">
        <v>735</v>
      </c>
      <c r="K3665">
        <v>673059</v>
      </c>
      <c r="L3665" t="s">
        <v>90</v>
      </c>
      <c r="M3665" t="s">
        <v>91</v>
      </c>
      <c r="N3665" t="s">
        <v>57</v>
      </c>
      <c r="O3665" s="1">
        <v>46023</v>
      </c>
      <c r="Q3665" s="1">
        <v>46174</v>
      </c>
      <c r="R3665" s="2">
        <v>26.82</v>
      </c>
      <c r="S3665">
        <v>1</v>
      </c>
      <c r="T3665" t="s">
        <v>58</v>
      </c>
      <c r="U3665" t="s">
        <v>59</v>
      </c>
      <c r="V3665" s="3">
        <v>0.7</v>
      </c>
      <c r="W3665" s="2">
        <v>0</v>
      </c>
      <c r="X3665">
        <v>0</v>
      </c>
      <c r="Y3665" t="s">
        <v>60</v>
      </c>
      <c r="Z3665" t="s">
        <v>143</v>
      </c>
      <c r="AA3665">
        <v>0</v>
      </c>
      <c r="AB3665" s="2">
        <v>0</v>
      </c>
      <c r="AC3665" s="2">
        <v>0</v>
      </c>
      <c r="AD3665" s="3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18.77</v>
      </c>
      <c r="AM3665" s="2">
        <v>0</v>
      </c>
      <c r="AN3665" s="2">
        <v>0</v>
      </c>
      <c r="AO3665" s="2">
        <v>0</v>
      </c>
      <c r="AP3665" s="2">
        <v>0</v>
      </c>
      <c r="AQ3665" s="2">
        <v>0</v>
      </c>
    </row>
    <row r="3666" spans="1:43" x14ac:dyDescent="0.25">
      <c r="A3666" s="1">
        <v>46146</v>
      </c>
      <c r="B3666" t="s">
        <v>48</v>
      </c>
      <c r="C3666">
        <v>649163</v>
      </c>
      <c r="D3666">
        <v>2032365999</v>
      </c>
      <c r="E3666" t="s">
        <v>660</v>
      </c>
      <c r="F3666" t="s">
        <v>248</v>
      </c>
      <c r="G3666" t="s">
        <v>51</v>
      </c>
      <c r="H3666" t="s">
        <v>188</v>
      </c>
      <c r="I3666" t="s">
        <v>734</v>
      </c>
      <c r="J3666" t="s">
        <v>740</v>
      </c>
      <c r="K3666">
        <v>673059</v>
      </c>
      <c r="L3666" t="s">
        <v>90</v>
      </c>
      <c r="M3666" t="s">
        <v>91</v>
      </c>
      <c r="N3666" t="s">
        <v>57</v>
      </c>
      <c r="O3666" s="1">
        <v>46023</v>
      </c>
      <c r="Q3666" s="1">
        <v>46174</v>
      </c>
      <c r="R3666" s="2">
        <v>25.73</v>
      </c>
      <c r="S3666">
        <v>1</v>
      </c>
      <c r="T3666" t="s">
        <v>58</v>
      </c>
      <c r="U3666" t="s">
        <v>59</v>
      </c>
      <c r="V3666" s="3">
        <v>0.7</v>
      </c>
      <c r="W3666" s="2">
        <v>0</v>
      </c>
      <c r="X3666">
        <v>0</v>
      </c>
      <c r="Y3666" t="s">
        <v>60</v>
      </c>
      <c r="Z3666" t="s">
        <v>143</v>
      </c>
      <c r="AA3666">
        <v>0</v>
      </c>
      <c r="AB3666" s="2">
        <v>0</v>
      </c>
      <c r="AC3666" s="2">
        <v>0</v>
      </c>
      <c r="AD3666" s="3">
        <v>0</v>
      </c>
      <c r="AE3666" s="2">
        <v>0</v>
      </c>
      <c r="AF3666" s="2">
        <v>0</v>
      </c>
      <c r="AG3666" s="2">
        <v>0</v>
      </c>
      <c r="AH3666" s="2">
        <v>0</v>
      </c>
      <c r="AI3666" s="2">
        <v>0</v>
      </c>
      <c r="AJ3666" s="2">
        <v>0</v>
      </c>
      <c r="AK3666" s="2">
        <v>0</v>
      </c>
      <c r="AL3666" s="2">
        <v>18.010000000000002</v>
      </c>
      <c r="AM3666" s="2">
        <v>0</v>
      </c>
      <c r="AN3666" s="2">
        <v>0</v>
      </c>
      <c r="AO3666" s="2">
        <v>0</v>
      </c>
      <c r="AP3666" s="2">
        <v>0</v>
      </c>
      <c r="AQ3666" s="2">
        <v>0</v>
      </c>
    </row>
    <row r="3667" spans="1:43" x14ac:dyDescent="0.25">
      <c r="A3667" s="1">
        <v>46146</v>
      </c>
      <c r="B3667" t="s">
        <v>48</v>
      </c>
      <c r="C3667">
        <v>649163</v>
      </c>
      <c r="D3667">
        <v>2032366763</v>
      </c>
      <c r="E3667" t="s">
        <v>1206</v>
      </c>
      <c r="F3667" t="s">
        <v>285</v>
      </c>
      <c r="G3667" t="s">
        <v>51</v>
      </c>
      <c r="H3667" t="s">
        <v>82</v>
      </c>
      <c r="I3667" t="s">
        <v>734</v>
      </c>
      <c r="J3667" t="s">
        <v>735</v>
      </c>
      <c r="K3667">
        <v>823350</v>
      </c>
      <c r="L3667" t="s">
        <v>216</v>
      </c>
      <c r="M3667" t="s">
        <v>221</v>
      </c>
      <c r="N3667" t="s">
        <v>57</v>
      </c>
      <c r="O3667" s="1">
        <v>45992</v>
      </c>
      <c r="Q3667" s="1">
        <v>46174</v>
      </c>
      <c r="R3667" s="2">
        <v>11.5</v>
      </c>
      <c r="S3667">
        <v>1</v>
      </c>
      <c r="T3667" t="s">
        <v>58</v>
      </c>
      <c r="U3667" t="s">
        <v>59</v>
      </c>
      <c r="V3667" s="3">
        <v>0.7</v>
      </c>
      <c r="W3667" s="2">
        <v>0</v>
      </c>
      <c r="X3667">
        <v>0</v>
      </c>
      <c r="Y3667" t="s">
        <v>60</v>
      </c>
      <c r="Z3667" t="s">
        <v>143</v>
      </c>
      <c r="AA3667">
        <v>0</v>
      </c>
      <c r="AB3667" s="2">
        <v>0</v>
      </c>
      <c r="AC3667" s="2">
        <v>0</v>
      </c>
      <c r="AD3667" s="3">
        <v>0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s="2">
        <v>0</v>
      </c>
      <c r="AK3667" s="2">
        <v>0</v>
      </c>
      <c r="AL3667" s="2">
        <v>8.0500000000000007</v>
      </c>
      <c r="AM3667" s="2">
        <v>0</v>
      </c>
      <c r="AN3667" s="2">
        <v>0</v>
      </c>
      <c r="AO3667" s="2">
        <v>0</v>
      </c>
      <c r="AP3667" s="2">
        <v>0</v>
      </c>
      <c r="AQ3667" s="2">
        <v>0</v>
      </c>
    </row>
    <row r="3668" spans="1:43" x14ac:dyDescent="0.25">
      <c r="A3668" s="1">
        <v>46146</v>
      </c>
      <c r="B3668" t="s">
        <v>48</v>
      </c>
      <c r="C3668">
        <v>649163</v>
      </c>
      <c r="D3668">
        <v>2032371854</v>
      </c>
      <c r="E3668" t="s">
        <v>3042</v>
      </c>
      <c r="F3668" t="s">
        <v>1881</v>
      </c>
      <c r="G3668" t="s">
        <v>51</v>
      </c>
      <c r="H3668" t="s">
        <v>313</v>
      </c>
      <c r="I3668" t="s">
        <v>734</v>
      </c>
      <c r="J3668" t="s">
        <v>735</v>
      </c>
      <c r="K3668">
        <v>812656</v>
      </c>
      <c r="L3668" t="s">
        <v>760</v>
      </c>
      <c r="M3668" t="s">
        <v>170</v>
      </c>
      <c r="N3668" t="s">
        <v>57</v>
      </c>
      <c r="O3668" s="1">
        <v>46023</v>
      </c>
      <c r="Q3668" s="1">
        <v>46174</v>
      </c>
      <c r="R3668" s="2">
        <v>26.66</v>
      </c>
      <c r="S3668">
        <v>1</v>
      </c>
      <c r="T3668" t="s">
        <v>58</v>
      </c>
      <c r="U3668" t="s">
        <v>59</v>
      </c>
      <c r="V3668" s="3">
        <v>0.7</v>
      </c>
      <c r="W3668" s="2">
        <v>0</v>
      </c>
      <c r="X3668">
        <v>0</v>
      </c>
      <c r="Y3668" t="s">
        <v>60</v>
      </c>
      <c r="Z3668" t="s">
        <v>143</v>
      </c>
      <c r="AA3668">
        <v>0</v>
      </c>
      <c r="AB3668" s="2">
        <v>0</v>
      </c>
      <c r="AC3668" s="2">
        <v>0</v>
      </c>
      <c r="AD3668" s="3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0</v>
      </c>
      <c r="AK3668" s="2">
        <v>0</v>
      </c>
      <c r="AL3668" s="2">
        <v>18.66</v>
      </c>
      <c r="AM3668" s="2">
        <v>0</v>
      </c>
      <c r="AN3668" s="2">
        <v>0</v>
      </c>
      <c r="AO3668" s="2">
        <v>0</v>
      </c>
      <c r="AP3668" s="2">
        <v>0</v>
      </c>
      <c r="AQ3668" s="2">
        <v>0</v>
      </c>
    </row>
    <row r="3669" spans="1:43" x14ac:dyDescent="0.25">
      <c r="A3669" s="1">
        <v>46146</v>
      </c>
      <c r="B3669" t="s">
        <v>48</v>
      </c>
      <c r="C3669">
        <v>649163</v>
      </c>
      <c r="D3669">
        <v>2032375647</v>
      </c>
      <c r="E3669" t="s">
        <v>3043</v>
      </c>
      <c r="F3669" t="s">
        <v>2024</v>
      </c>
      <c r="G3669" t="s">
        <v>51</v>
      </c>
      <c r="H3669" t="s">
        <v>244</v>
      </c>
      <c r="I3669" t="s">
        <v>734</v>
      </c>
      <c r="J3669" t="s">
        <v>735</v>
      </c>
      <c r="K3669">
        <v>877182</v>
      </c>
      <c r="L3669" t="s">
        <v>723</v>
      </c>
      <c r="M3669" t="s">
        <v>724</v>
      </c>
      <c r="N3669" t="s">
        <v>57</v>
      </c>
      <c r="O3669" s="1">
        <v>45992</v>
      </c>
      <c r="Q3669" s="1">
        <v>46174</v>
      </c>
      <c r="R3669" s="2">
        <v>143</v>
      </c>
      <c r="S3669">
        <v>1</v>
      </c>
      <c r="T3669" t="s">
        <v>58</v>
      </c>
      <c r="U3669" t="s">
        <v>59</v>
      </c>
      <c r="V3669" s="3">
        <v>0.7</v>
      </c>
      <c r="W3669" s="2">
        <v>0</v>
      </c>
      <c r="X3669">
        <v>0</v>
      </c>
      <c r="Y3669" t="s">
        <v>60</v>
      </c>
      <c r="Z3669" t="s">
        <v>143</v>
      </c>
      <c r="AA3669">
        <v>0</v>
      </c>
      <c r="AB3669" s="2">
        <v>0</v>
      </c>
      <c r="AC3669" s="2">
        <v>0</v>
      </c>
      <c r="AD3669" s="3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s="2">
        <v>0</v>
      </c>
      <c r="AK3669" s="2">
        <v>0</v>
      </c>
      <c r="AL3669" s="2">
        <v>100.1</v>
      </c>
      <c r="AM3669" s="2">
        <v>0</v>
      </c>
      <c r="AN3669" s="2">
        <v>0</v>
      </c>
      <c r="AO3669" s="2">
        <v>0</v>
      </c>
      <c r="AP3669" s="2">
        <v>0</v>
      </c>
      <c r="AQ3669" s="2">
        <v>0</v>
      </c>
    </row>
    <row r="3670" spans="1:43" x14ac:dyDescent="0.25">
      <c r="A3670" s="1">
        <v>46146</v>
      </c>
      <c r="B3670" t="s">
        <v>48</v>
      </c>
      <c r="C3670">
        <v>649163</v>
      </c>
      <c r="D3670">
        <v>2032376876</v>
      </c>
      <c r="E3670" t="s">
        <v>663</v>
      </c>
      <c r="F3670" t="s">
        <v>664</v>
      </c>
      <c r="G3670" t="s">
        <v>51</v>
      </c>
      <c r="H3670" t="s">
        <v>82</v>
      </c>
      <c r="I3670" t="s">
        <v>734</v>
      </c>
      <c r="J3670" t="s">
        <v>735</v>
      </c>
      <c r="K3670">
        <v>824062</v>
      </c>
      <c r="L3670" t="s">
        <v>400</v>
      </c>
      <c r="M3670" t="s">
        <v>401</v>
      </c>
      <c r="N3670" t="s">
        <v>57</v>
      </c>
      <c r="O3670" s="1">
        <v>46023</v>
      </c>
      <c r="Q3670" s="1">
        <v>46174</v>
      </c>
      <c r="R3670" s="2">
        <v>27.5</v>
      </c>
      <c r="S3670">
        <v>1</v>
      </c>
      <c r="T3670" t="s">
        <v>58</v>
      </c>
      <c r="U3670" t="s">
        <v>59</v>
      </c>
      <c r="V3670" s="3">
        <v>0.7</v>
      </c>
      <c r="W3670" s="2">
        <v>0</v>
      </c>
      <c r="X3670">
        <v>0</v>
      </c>
      <c r="Y3670" t="s">
        <v>60</v>
      </c>
      <c r="Z3670" t="s">
        <v>143</v>
      </c>
      <c r="AA3670">
        <v>0</v>
      </c>
      <c r="AB3670" s="2">
        <v>0</v>
      </c>
      <c r="AC3670" s="2">
        <v>0</v>
      </c>
      <c r="AD3670" s="3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s="2">
        <v>0</v>
      </c>
      <c r="AK3670" s="2">
        <v>0</v>
      </c>
      <c r="AL3670" s="2">
        <v>19.25</v>
      </c>
      <c r="AM3670" s="2">
        <v>0</v>
      </c>
      <c r="AN3670" s="2">
        <v>0</v>
      </c>
      <c r="AO3670" s="2">
        <v>0</v>
      </c>
      <c r="AP3670" s="2">
        <v>0</v>
      </c>
      <c r="AQ3670" s="2">
        <v>0</v>
      </c>
    </row>
    <row r="3671" spans="1:43" x14ac:dyDescent="0.25">
      <c r="A3671" s="1">
        <v>46146</v>
      </c>
      <c r="B3671" t="s">
        <v>48</v>
      </c>
      <c r="C3671">
        <v>649163</v>
      </c>
      <c r="D3671">
        <v>2032377273</v>
      </c>
      <c r="E3671" t="s">
        <v>665</v>
      </c>
      <c r="F3671" t="s">
        <v>392</v>
      </c>
      <c r="G3671" t="s">
        <v>51</v>
      </c>
      <c r="H3671" t="s">
        <v>82</v>
      </c>
      <c r="I3671" t="s">
        <v>734</v>
      </c>
      <c r="J3671" t="s">
        <v>735</v>
      </c>
      <c r="K3671">
        <v>823350</v>
      </c>
      <c r="L3671" t="s">
        <v>216</v>
      </c>
      <c r="M3671" t="s">
        <v>221</v>
      </c>
      <c r="N3671" t="s">
        <v>57</v>
      </c>
      <c r="O3671" s="1">
        <v>45992</v>
      </c>
      <c r="Q3671" s="1">
        <v>46174</v>
      </c>
      <c r="R3671" s="2">
        <v>96</v>
      </c>
      <c r="S3671">
        <v>1</v>
      </c>
      <c r="T3671" t="s">
        <v>58</v>
      </c>
      <c r="U3671" t="s">
        <v>59</v>
      </c>
      <c r="V3671" s="3">
        <v>0.7</v>
      </c>
      <c r="W3671" s="2">
        <v>0</v>
      </c>
      <c r="X3671">
        <v>0</v>
      </c>
      <c r="Y3671" t="s">
        <v>60</v>
      </c>
      <c r="Z3671" t="s">
        <v>143</v>
      </c>
      <c r="AA3671">
        <v>0</v>
      </c>
      <c r="AB3671" s="2">
        <v>0</v>
      </c>
      <c r="AC3671" s="2">
        <v>0</v>
      </c>
      <c r="AD3671" s="3">
        <v>0</v>
      </c>
      <c r="AE3671" s="2">
        <v>0</v>
      </c>
      <c r="AF3671" s="2">
        <v>0</v>
      </c>
      <c r="AG3671" s="2">
        <v>0</v>
      </c>
      <c r="AH3671" s="2">
        <v>0</v>
      </c>
      <c r="AI3671" s="2">
        <v>0</v>
      </c>
      <c r="AJ3671" s="2">
        <v>0</v>
      </c>
      <c r="AK3671" s="2">
        <v>0</v>
      </c>
      <c r="AL3671" s="2">
        <v>67.2</v>
      </c>
      <c r="AM3671" s="2">
        <v>0</v>
      </c>
      <c r="AN3671" s="2">
        <v>0</v>
      </c>
      <c r="AO3671" s="2">
        <v>0</v>
      </c>
      <c r="AP3671" s="2">
        <v>0</v>
      </c>
      <c r="AQ3671" s="2">
        <v>0</v>
      </c>
    </row>
    <row r="3672" spans="1:43" x14ac:dyDescent="0.25">
      <c r="A3672" s="1">
        <v>46146</v>
      </c>
      <c r="B3672" t="s">
        <v>48</v>
      </c>
      <c r="C3672">
        <v>649163</v>
      </c>
      <c r="D3672">
        <v>2032380585</v>
      </c>
      <c r="E3672" t="s">
        <v>3044</v>
      </c>
      <c r="F3672" t="s">
        <v>3045</v>
      </c>
      <c r="G3672" t="s">
        <v>51</v>
      </c>
      <c r="H3672" t="s">
        <v>82</v>
      </c>
      <c r="I3672" t="s">
        <v>734</v>
      </c>
      <c r="J3672" t="s">
        <v>735</v>
      </c>
      <c r="K3672">
        <v>766747</v>
      </c>
      <c r="L3672" t="s">
        <v>485</v>
      </c>
      <c r="M3672" t="s">
        <v>75</v>
      </c>
      <c r="N3672" t="s">
        <v>57</v>
      </c>
      <c r="O3672" s="1">
        <v>45992</v>
      </c>
      <c r="Q3672" s="1">
        <v>46174</v>
      </c>
      <c r="R3672" s="2">
        <v>111.07</v>
      </c>
      <c r="S3672">
        <v>1</v>
      </c>
      <c r="T3672" t="s">
        <v>58</v>
      </c>
      <c r="U3672" t="s">
        <v>59</v>
      </c>
      <c r="V3672" s="3">
        <v>0.7</v>
      </c>
      <c r="W3672" s="2">
        <v>0</v>
      </c>
      <c r="X3672">
        <v>0</v>
      </c>
      <c r="Y3672" t="s">
        <v>60</v>
      </c>
      <c r="Z3672" t="s">
        <v>143</v>
      </c>
      <c r="AA3672">
        <v>0</v>
      </c>
      <c r="AB3672" s="2">
        <v>0</v>
      </c>
      <c r="AC3672" s="2">
        <v>0</v>
      </c>
      <c r="AD3672" s="3">
        <v>0</v>
      </c>
      <c r="AE3672" s="2">
        <v>0</v>
      </c>
      <c r="AF3672" s="2">
        <v>0</v>
      </c>
      <c r="AG3672" s="2">
        <v>0</v>
      </c>
      <c r="AH3672" s="2">
        <v>0</v>
      </c>
      <c r="AI3672" s="2">
        <v>0</v>
      </c>
      <c r="AJ3672" s="2">
        <v>0</v>
      </c>
      <c r="AK3672" s="2">
        <v>0</v>
      </c>
      <c r="AL3672" s="2">
        <v>77.75</v>
      </c>
      <c r="AM3672" s="2">
        <v>0</v>
      </c>
      <c r="AN3672" s="2">
        <v>0</v>
      </c>
      <c r="AO3672" s="2">
        <v>0</v>
      </c>
      <c r="AP3672" s="2">
        <v>0</v>
      </c>
      <c r="AQ3672" s="2">
        <v>0</v>
      </c>
    </row>
    <row r="3673" spans="1:43" x14ac:dyDescent="0.25">
      <c r="A3673" s="1">
        <v>46146</v>
      </c>
      <c r="B3673" t="s">
        <v>48</v>
      </c>
      <c r="C3673">
        <v>649163</v>
      </c>
      <c r="D3673">
        <v>2032381566</v>
      </c>
      <c r="E3673" t="s">
        <v>667</v>
      </c>
      <c r="F3673" t="s">
        <v>668</v>
      </c>
      <c r="G3673" t="s">
        <v>51</v>
      </c>
      <c r="H3673" t="s">
        <v>110</v>
      </c>
      <c r="I3673" t="s">
        <v>734</v>
      </c>
      <c r="J3673" t="s">
        <v>735</v>
      </c>
      <c r="K3673">
        <v>753748</v>
      </c>
      <c r="L3673" t="s">
        <v>72</v>
      </c>
      <c r="M3673" t="s">
        <v>73</v>
      </c>
      <c r="N3673" t="s">
        <v>57</v>
      </c>
      <c r="O3673" s="1">
        <v>46023</v>
      </c>
      <c r="Q3673" s="1">
        <v>46174</v>
      </c>
      <c r="R3673" s="2">
        <v>60.4</v>
      </c>
      <c r="S3673">
        <v>1</v>
      </c>
      <c r="T3673" t="s">
        <v>58</v>
      </c>
      <c r="U3673" t="s">
        <v>59</v>
      </c>
      <c r="V3673" s="3">
        <v>0.7</v>
      </c>
      <c r="W3673" s="2">
        <v>0</v>
      </c>
      <c r="X3673">
        <v>0</v>
      </c>
      <c r="Y3673" t="s">
        <v>60</v>
      </c>
      <c r="Z3673" t="s">
        <v>143</v>
      </c>
      <c r="AA3673">
        <v>0</v>
      </c>
      <c r="AB3673" s="2">
        <v>0</v>
      </c>
      <c r="AC3673" s="2">
        <v>0</v>
      </c>
      <c r="AD3673" s="3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s="2">
        <v>0</v>
      </c>
      <c r="AK3673" s="2">
        <v>0</v>
      </c>
      <c r="AL3673" s="2">
        <v>42.28</v>
      </c>
      <c r="AM3673" s="2">
        <v>0</v>
      </c>
      <c r="AN3673" s="2">
        <v>0</v>
      </c>
      <c r="AO3673" s="2">
        <v>0</v>
      </c>
      <c r="AP3673" s="2">
        <v>0</v>
      </c>
      <c r="AQ3673" s="2">
        <v>0</v>
      </c>
    </row>
    <row r="3674" spans="1:43" x14ac:dyDescent="0.25">
      <c r="A3674" s="1">
        <v>46146</v>
      </c>
      <c r="B3674" t="s">
        <v>48</v>
      </c>
      <c r="C3674">
        <v>649163</v>
      </c>
      <c r="D3674">
        <v>2032382196</v>
      </c>
      <c r="E3674" t="s">
        <v>669</v>
      </c>
      <c r="F3674" t="s">
        <v>112</v>
      </c>
      <c r="G3674" t="s">
        <v>51</v>
      </c>
      <c r="H3674" t="s">
        <v>87</v>
      </c>
      <c r="I3674" t="s">
        <v>734</v>
      </c>
      <c r="J3674" t="s">
        <v>735</v>
      </c>
      <c r="K3674">
        <v>753748</v>
      </c>
      <c r="L3674" t="s">
        <v>72</v>
      </c>
      <c r="M3674" t="s">
        <v>73</v>
      </c>
      <c r="N3674" t="s">
        <v>57</v>
      </c>
      <c r="O3674" s="1">
        <v>46023</v>
      </c>
      <c r="Q3674" s="1">
        <v>46174</v>
      </c>
      <c r="R3674" s="2">
        <v>46.72</v>
      </c>
      <c r="S3674">
        <v>1</v>
      </c>
      <c r="T3674" t="s">
        <v>58</v>
      </c>
      <c r="U3674" t="s">
        <v>59</v>
      </c>
      <c r="V3674" s="3">
        <v>0.7</v>
      </c>
      <c r="W3674" s="2">
        <v>0</v>
      </c>
      <c r="X3674">
        <v>0</v>
      </c>
      <c r="Y3674" t="s">
        <v>60</v>
      </c>
      <c r="Z3674" t="s">
        <v>143</v>
      </c>
      <c r="AA3674">
        <v>0</v>
      </c>
      <c r="AB3674" s="2">
        <v>0</v>
      </c>
      <c r="AC3674" s="2">
        <v>0</v>
      </c>
      <c r="AD3674" s="3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2">
        <v>0</v>
      </c>
      <c r="AK3674" s="2">
        <v>0</v>
      </c>
      <c r="AL3674" s="2">
        <v>32.700000000000003</v>
      </c>
      <c r="AM3674" s="2">
        <v>0</v>
      </c>
      <c r="AN3674" s="2">
        <v>0</v>
      </c>
      <c r="AO3674" s="2">
        <v>0</v>
      </c>
      <c r="AP3674" s="2">
        <v>0</v>
      </c>
      <c r="AQ3674" s="2">
        <v>0</v>
      </c>
    </row>
    <row r="3675" spans="1:43" x14ac:dyDescent="0.25">
      <c r="A3675" s="1">
        <v>46146</v>
      </c>
      <c r="B3675" t="s">
        <v>48</v>
      </c>
      <c r="C3675">
        <v>649163</v>
      </c>
      <c r="D3675">
        <v>2032382407</v>
      </c>
      <c r="E3675" t="s">
        <v>670</v>
      </c>
      <c r="F3675" t="s">
        <v>459</v>
      </c>
      <c r="G3675" t="s">
        <v>51</v>
      </c>
      <c r="H3675" t="s">
        <v>82</v>
      </c>
      <c r="I3675" t="s">
        <v>734</v>
      </c>
      <c r="J3675" t="s">
        <v>735</v>
      </c>
      <c r="K3675">
        <v>824062</v>
      </c>
      <c r="L3675" t="s">
        <v>400</v>
      </c>
      <c r="M3675" t="s">
        <v>401</v>
      </c>
      <c r="N3675" t="s">
        <v>57</v>
      </c>
      <c r="O3675" s="1">
        <v>46023</v>
      </c>
      <c r="Q3675" s="1">
        <v>46174</v>
      </c>
      <c r="R3675" s="2">
        <v>22</v>
      </c>
      <c r="S3675">
        <v>1</v>
      </c>
      <c r="T3675" t="s">
        <v>58</v>
      </c>
      <c r="U3675" t="s">
        <v>59</v>
      </c>
      <c r="V3675" s="3">
        <v>0.7</v>
      </c>
      <c r="W3675" s="2">
        <v>0</v>
      </c>
      <c r="X3675">
        <v>0</v>
      </c>
      <c r="Y3675" t="s">
        <v>60</v>
      </c>
      <c r="Z3675" t="s">
        <v>143</v>
      </c>
      <c r="AA3675">
        <v>0</v>
      </c>
      <c r="AB3675" s="2">
        <v>0</v>
      </c>
      <c r="AC3675" s="2">
        <v>0</v>
      </c>
      <c r="AD3675" s="3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2">
        <v>0</v>
      </c>
      <c r="AK3675" s="2">
        <v>0</v>
      </c>
      <c r="AL3675" s="2">
        <v>15.4</v>
      </c>
      <c r="AM3675" s="2">
        <v>0</v>
      </c>
      <c r="AN3675" s="2">
        <v>0</v>
      </c>
      <c r="AO3675" s="2">
        <v>0</v>
      </c>
      <c r="AP3675" s="2">
        <v>0</v>
      </c>
      <c r="AQ3675" s="2">
        <v>0</v>
      </c>
    </row>
    <row r="3676" spans="1:43" x14ac:dyDescent="0.25">
      <c r="A3676" s="1">
        <v>46146</v>
      </c>
      <c r="B3676" t="s">
        <v>48</v>
      </c>
      <c r="C3676">
        <v>649163</v>
      </c>
      <c r="D3676">
        <v>2032382701</v>
      </c>
      <c r="E3676" t="s">
        <v>2513</v>
      </c>
      <c r="F3676" t="s">
        <v>368</v>
      </c>
      <c r="G3676" t="s">
        <v>51</v>
      </c>
      <c r="H3676" t="s">
        <v>82</v>
      </c>
      <c r="I3676" t="s">
        <v>734</v>
      </c>
      <c r="J3676" t="s">
        <v>735</v>
      </c>
      <c r="K3676">
        <v>893408</v>
      </c>
      <c r="L3676" t="s">
        <v>1357</v>
      </c>
      <c r="M3676" t="s">
        <v>1358</v>
      </c>
      <c r="N3676" t="s">
        <v>57</v>
      </c>
      <c r="O3676" s="1">
        <v>45994</v>
      </c>
      <c r="Q3676" s="1">
        <v>46176</v>
      </c>
      <c r="R3676" s="2">
        <v>124.72</v>
      </c>
      <c r="S3676">
        <v>1</v>
      </c>
      <c r="T3676" t="s">
        <v>58</v>
      </c>
      <c r="U3676" t="s">
        <v>59</v>
      </c>
      <c r="V3676" s="3">
        <v>0.7</v>
      </c>
      <c r="W3676" s="2">
        <v>0</v>
      </c>
      <c r="X3676">
        <v>0</v>
      </c>
      <c r="Y3676" t="s">
        <v>60</v>
      </c>
      <c r="Z3676" t="s">
        <v>143</v>
      </c>
      <c r="AA3676">
        <v>0</v>
      </c>
      <c r="AB3676" s="2">
        <v>0</v>
      </c>
      <c r="AC3676" s="2">
        <v>0</v>
      </c>
      <c r="AD3676" s="3">
        <v>0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s="2">
        <v>0</v>
      </c>
      <c r="AK3676" s="2">
        <v>0</v>
      </c>
      <c r="AL3676" s="2">
        <v>87.3</v>
      </c>
      <c r="AM3676" s="2">
        <v>0</v>
      </c>
      <c r="AN3676" s="2">
        <v>0</v>
      </c>
      <c r="AO3676" s="2">
        <v>0</v>
      </c>
      <c r="AP3676" s="2">
        <v>0</v>
      </c>
      <c r="AQ3676" s="2">
        <v>0</v>
      </c>
    </row>
    <row r="3677" spans="1:43" x14ac:dyDescent="0.25">
      <c r="A3677" s="1">
        <v>46146</v>
      </c>
      <c r="B3677" t="s">
        <v>48</v>
      </c>
      <c r="C3677">
        <v>649163</v>
      </c>
      <c r="D3677">
        <v>2032385152</v>
      </c>
      <c r="E3677" t="s">
        <v>671</v>
      </c>
      <c r="F3677" t="s">
        <v>672</v>
      </c>
      <c r="G3677" t="s">
        <v>51</v>
      </c>
      <c r="H3677" t="s">
        <v>82</v>
      </c>
      <c r="I3677" t="s">
        <v>734</v>
      </c>
      <c r="J3677" t="s">
        <v>735</v>
      </c>
      <c r="K3677">
        <v>824062</v>
      </c>
      <c r="L3677" t="s">
        <v>400</v>
      </c>
      <c r="M3677" t="s">
        <v>401</v>
      </c>
      <c r="N3677" t="s">
        <v>57</v>
      </c>
      <c r="O3677" s="1">
        <v>46023</v>
      </c>
      <c r="Q3677" s="1">
        <v>46174</v>
      </c>
      <c r="R3677" s="2">
        <v>54.99</v>
      </c>
      <c r="S3677">
        <v>1</v>
      </c>
      <c r="T3677" t="s">
        <v>58</v>
      </c>
      <c r="U3677" t="s">
        <v>59</v>
      </c>
      <c r="V3677" s="3">
        <v>0.7</v>
      </c>
      <c r="W3677" s="2">
        <v>0</v>
      </c>
      <c r="X3677">
        <v>0</v>
      </c>
      <c r="Y3677" t="s">
        <v>60</v>
      </c>
      <c r="Z3677" t="s">
        <v>143</v>
      </c>
      <c r="AA3677">
        <v>0</v>
      </c>
      <c r="AB3677" s="2">
        <v>0</v>
      </c>
      <c r="AC3677" s="2">
        <v>0</v>
      </c>
      <c r="AD3677" s="3">
        <v>0</v>
      </c>
      <c r="AE3677" s="2">
        <v>0</v>
      </c>
      <c r="AF3677" s="2">
        <v>0</v>
      </c>
      <c r="AG3677" s="2">
        <v>0</v>
      </c>
      <c r="AH3677" s="2">
        <v>0</v>
      </c>
      <c r="AI3677" s="2">
        <v>0</v>
      </c>
      <c r="AJ3677" s="2">
        <v>0</v>
      </c>
      <c r="AK3677" s="2">
        <v>0</v>
      </c>
      <c r="AL3677" s="2">
        <v>38.49</v>
      </c>
      <c r="AM3677" s="2">
        <v>0</v>
      </c>
      <c r="AN3677" s="2">
        <v>0</v>
      </c>
      <c r="AO3677" s="2">
        <v>0</v>
      </c>
      <c r="AP3677" s="2">
        <v>0</v>
      </c>
      <c r="AQ3677" s="2">
        <v>0</v>
      </c>
    </row>
    <row r="3678" spans="1:43" x14ac:dyDescent="0.25">
      <c r="A3678" s="1">
        <v>46146</v>
      </c>
      <c r="B3678" t="s">
        <v>48</v>
      </c>
      <c r="C3678">
        <v>649163</v>
      </c>
      <c r="D3678">
        <v>2032385465</v>
      </c>
      <c r="E3678" t="s">
        <v>2492</v>
      </c>
      <c r="F3678" t="s">
        <v>459</v>
      </c>
      <c r="G3678" t="s">
        <v>51</v>
      </c>
      <c r="H3678" t="s">
        <v>172</v>
      </c>
      <c r="I3678" t="s">
        <v>734</v>
      </c>
      <c r="J3678" t="s">
        <v>735</v>
      </c>
      <c r="K3678">
        <v>874230</v>
      </c>
      <c r="L3678" t="s">
        <v>173</v>
      </c>
      <c r="M3678" t="s">
        <v>174</v>
      </c>
      <c r="N3678" t="s">
        <v>57</v>
      </c>
      <c r="O3678" s="1">
        <v>46023</v>
      </c>
      <c r="Q3678" s="1">
        <v>46174</v>
      </c>
      <c r="R3678" s="2">
        <v>94.16</v>
      </c>
      <c r="S3678">
        <v>1</v>
      </c>
      <c r="T3678" t="s">
        <v>58</v>
      </c>
      <c r="U3678" t="s">
        <v>59</v>
      </c>
      <c r="V3678" s="3">
        <v>0.7</v>
      </c>
      <c r="W3678" s="2">
        <v>0</v>
      </c>
      <c r="X3678">
        <v>0</v>
      </c>
      <c r="Y3678" t="s">
        <v>60</v>
      </c>
      <c r="Z3678" t="s">
        <v>143</v>
      </c>
      <c r="AA3678">
        <v>0</v>
      </c>
      <c r="AB3678" s="2">
        <v>0</v>
      </c>
      <c r="AC3678" s="2">
        <v>0</v>
      </c>
      <c r="AD3678" s="3">
        <v>0</v>
      </c>
      <c r="AE3678" s="2">
        <v>0</v>
      </c>
      <c r="AF3678" s="2">
        <v>0</v>
      </c>
      <c r="AG3678" s="2">
        <v>0</v>
      </c>
      <c r="AH3678" s="2">
        <v>0</v>
      </c>
      <c r="AI3678" s="2">
        <v>0</v>
      </c>
      <c r="AJ3678" s="2">
        <v>0</v>
      </c>
      <c r="AK3678" s="2">
        <v>0</v>
      </c>
      <c r="AL3678" s="2">
        <v>65.91</v>
      </c>
      <c r="AM3678" s="2">
        <v>0</v>
      </c>
      <c r="AN3678" s="2">
        <v>0</v>
      </c>
      <c r="AO3678" s="2">
        <v>0</v>
      </c>
      <c r="AP3678" s="2">
        <v>0</v>
      </c>
      <c r="AQ3678" s="2">
        <v>0</v>
      </c>
    </row>
    <row r="3679" spans="1:43" x14ac:dyDescent="0.25">
      <c r="A3679" s="1">
        <v>46146</v>
      </c>
      <c r="B3679" t="s">
        <v>48</v>
      </c>
      <c r="C3679">
        <v>649163</v>
      </c>
      <c r="D3679">
        <v>2032385813</v>
      </c>
      <c r="E3679" t="s">
        <v>938</v>
      </c>
      <c r="F3679" t="s">
        <v>1660</v>
      </c>
      <c r="G3679" t="s">
        <v>51</v>
      </c>
      <c r="H3679" t="s">
        <v>172</v>
      </c>
      <c r="I3679" t="s">
        <v>734</v>
      </c>
      <c r="J3679" t="s">
        <v>746</v>
      </c>
      <c r="K3679">
        <v>822733</v>
      </c>
      <c r="L3679" t="s">
        <v>911</v>
      </c>
      <c r="M3679" t="s">
        <v>912</v>
      </c>
      <c r="N3679" t="s">
        <v>57</v>
      </c>
      <c r="O3679" s="1">
        <v>46023</v>
      </c>
      <c r="Q3679" s="1">
        <v>46174</v>
      </c>
      <c r="R3679" s="2">
        <v>25.78</v>
      </c>
      <c r="S3679">
        <v>1</v>
      </c>
      <c r="T3679" t="s">
        <v>58</v>
      </c>
      <c r="U3679" t="s">
        <v>59</v>
      </c>
      <c r="V3679" s="3">
        <v>0.9</v>
      </c>
      <c r="W3679" s="2">
        <v>0</v>
      </c>
      <c r="X3679">
        <v>0</v>
      </c>
      <c r="Y3679" t="s">
        <v>60</v>
      </c>
      <c r="Z3679" t="s">
        <v>143</v>
      </c>
      <c r="AA3679">
        <v>0</v>
      </c>
      <c r="AB3679" s="2">
        <v>0</v>
      </c>
      <c r="AC3679" s="2">
        <v>0</v>
      </c>
      <c r="AD3679" s="3">
        <v>0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J3679" s="2">
        <v>0</v>
      </c>
      <c r="AK3679" s="2">
        <v>0</v>
      </c>
      <c r="AL3679" s="2">
        <v>23.2</v>
      </c>
      <c r="AM3679" s="2">
        <v>0</v>
      </c>
      <c r="AN3679" s="2">
        <v>0</v>
      </c>
      <c r="AO3679" s="2">
        <v>0</v>
      </c>
      <c r="AP3679" s="2">
        <v>0</v>
      </c>
      <c r="AQ3679" s="2">
        <v>0</v>
      </c>
    </row>
    <row r="3680" spans="1:43" x14ac:dyDescent="0.25">
      <c r="A3680" s="1">
        <v>46146</v>
      </c>
      <c r="B3680" t="s">
        <v>48</v>
      </c>
      <c r="C3680">
        <v>649163</v>
      </c>
      <c r="D3680">
        <v>2032386195</v>
      </c>
      <c r="E3680" t="s">
        <v>3046</v>
      </c>
      <c r="F3680" t="s">
        <v>147</v>
      </c>
      <c r="G3680" t="s">
        <v>51</v>
      </c>
      <c r="H3680" t="s">
        <v>87</v>
      </c>
      <c r="I3680" t="s">
        <v>734</v>
      </c>
      <c r="J3680" t="s">
        <v>735</v>
      </c>
      <c r="K3680">
        <v>673059</v>
      </c>
      <c r="L3680" t="s">
        <v>90</v>
      </c>
      <c r="M3680" t="s">
        <v>91</v>
      </c>
      <c r="N3680" t="s">
        <v>57</v>
      </c>
      <c r="O3680" s="1">
        <v>46023</v>
      </c>
      <c r="Q3680" s="1">
        <v>46174</v>
      </c>
      <c r="R3680" s="2">
        <v>69.3</v>
      </c>
      <c r="S3680">
        <v>1</v>
      </c>
      <c r="T3680" t="s">
        <v>58</v>
      </c>
      <c r="U3680" t="s">
        <v>59</v>
      </c>
      <c r="V3680" s="3">
        <v>0.7</v>
      </c>
      <c r="W3680" s="2">
        <v>0</v>
      </c>
      <c r="X3680">
        <v>0</v>
      </c>
      <c r="Y3680" t="s">
        <v>60</v>
      </c>
      <c r="Z3680" t="s">
        <v>143</v>
      </c>
      <c r="AA3680">
        <v>0</v>
      </c>
      <c r="AB3680" s="2">
        <v>0</v>
      </c>
      <c r="AC3680" s="2">
        <v>0</v>
      </c>
      <c r="AD3680" s="3">
        <v>0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s="2">
        <v>0</v>
      </c>
      <c r="AK3680" s="2">
        <v>0</v>
      </c>
      <c r="AL3680" s="2">
        <v>48.51</v>
      </c>
      <c r="AM3680" s="2">
        <v>0</v>
      </c>
      <c r="AN3680" s="2">
        <v>0</v>
      </c>
      <c r="AO3680" s="2">
        <v>0</v>
      </c>
      <c r="AP3680" s="2">
        <v>0</v>
      </c>
      <c r="AQ3680" s="2">
        <v>0</v>
      </c>
    </row>
    <row r="3681" spans="1:43" x14ac:dyDescent="0.25">
      <c r="A3681" s="1">
        <v>46146</v>
      </c>
      <c r="B3681" t="s">
        <v>48</v>
      </c>
      <c r="C3681">
        <v>649163</v>
      </c>
      <c r="D3681">
        <v>2032387292</v>
      </c>
      <c r="E3681" t="s">
        <v>126</v>
      </c>
      <c r="F3681" t="s">
        <v>368</v>
      </c>
      <c r="G3681" t="s">
        <v>51</v>
      </c>
      <c r="H3681" t="s">
        <v>82</v>
      </c>
      <c r="I3681" t="s">
        <v>734</v>
      </c>
      <c r="J3681" t="s">
        <v>735</v>
      </c>
      <c r="K3681">
        <v>814033</v>
      </c>
      <c r="L3681" t="s">
        <v>626</v>
      </c>
      <c r="M3681" t="s">
        <v>334</v>
      </c>
      <c r="N3681" t="s">
        <v>57</v>
      </c>
      <c r="O3681" s="1">
        <v>45992</v>
      </c>
      <c r="Q3681" s="1">
        <v>46174</v>
      </c>
      <c r="R3681" s="2">
        <v>124.72</v>
      </c>
      <c r="S3681">
        <v>1</v>
      </c>
      <c r="T3681" t="s">
        <v>58</v>
      </c>
      <c r="U3681" t="s">
        <v>59</v>
      </c>
      <c r="V3681" s="3">
        <v>0.7</v>
      </c>
      <c r="W3681" s="2">
        <v>0</v>
      </c>
      <c r="X3681">
        <v>0</v>
      </c>
      <c r="Y3681" t="s">
        <v>60</v>
      </c>
      <c r="Z3681" t="s">
        <v>143</v>
      </c>
      <c r="AA3681">
        <v>0</v>
      </c>
      <c r="AB3681" s="2">
        <v>0</v>
      </c>
      <c r="AC3681" s="2">
        <v>0</v>
      </c>
      <c r="AD3681" s="3">
        <v>0</v>
      </c>
      <c r="AE3681" s="2">
        <v>0</v>
      </c>
      <c r="AF3681" s="2">
        <v>0</v>
      </c>
      <c r="AG3681" s="2">
        <v>0</v>
      </c>
      <c r="AH3681" s="2">
        <v>0</v>
      </c>
      <c r="AI3681" s="2">
        <v>0</v>
      </c>
      <c r="AJ3681" s="2">
        <v>0</v>
      </c>
      <c r="AK3681" s="2">
        <v>0</v>
      </c>
      <c r="AL3681" s="2">
        <v>87.3</v>
      </c>
      <c r="AM3681" s="2">
        <v>0</v>
      </c>
      <c r="AN3681" s="2">
        <v>0</v>
      </c>
      <c r="AO3681" s="2">
        <v>0</v>
      </c>
      <c r="AP3681" s="2">
        <v>0</v>
      </c>
      <c r="AQ3681" s="2">
        <v>0</v>
      </c>
    </row>
    <row r="3682" spans="1:43" x14ac:dyDescent="0.25">
      <c r="A3682" s="1">
        <v>46146</v>
      </c>
      <c r="B3682" t="s">
        <v>48</v>
      </c>
      <c r="C3682">
        <v>649163</v>
      </c>
      <c r="D3682">
        <v>2032390354</v>
      </c>
      <c r="E3682" t="s">
        <v>3047</v>
      </c>
      <c r="F3682" t="s">
        <v>490</v>
      </c>
      <c r="G3682" t="s">
        <v>51</v>
      </c>
      <c r="H3682" t="s">
        <v>110</v>
      </c>
      <c r="I3682" t="s">
        <v>734</v>
      </c>
      <c r="J3682" t="s">
        <v>735</v>
      </c>
      <c r="K3682">
        <v>822865</v>
      </c>
      <c r="L3682" t="s">
        <v>275</v>
      </c>
      <c r="M3682" t="s">
        <v>276</v>
      </c>
      <c r="N3682" t="s">
        <v>57</v>
      </c>
      <c r="O3682" s="1">
        <v>46024</v>
      </c>
      <c r="Q3682" s="1">
        <v>46175</v>
      </c>
      <c r="R3682" s="2">
        <v>72.400000000000006</v>
      </c>
      <c r="S3682">
        <v>1</v>
      </c>
      <c r="T3682" t="s">
        <v>58</v>
      </c>
      <c r="U3682" t="s">
        <v>59</v>
      </c>
      <c r="V3682" s="3">
        <v>0.7</v>
      </c>
      <c r="W3682" s="2">
        <v>0</v>
      </c>
      <c r="X3682">
        <v>0</v>
      </c>
      <c r="Y3682" t="s">
        <v>60</v>
      </c>
      <c r="Z3682" t="s">
        <v>143</v>
      </c>
      <c r="AA3682">
        <v>0</v>
      </c>
      <c r="AB3682" s="2">
        <v>0</v>
      </c>
      <c r="AC3682" s="2">
        <v>0</v>
      </c>
      <c r="AD3682" s="3">
        <v>0</v>
      </c>
      <c r="AE3682" s="2">
        <v>0</v>
      </c>
      <c r="AF3682" s="2">
        <v>0</v>
      </c>
      <c r="AG3682" s="2">
        <v>0</v>
      </c>
      <c r="AH3682" s="2">
        <v>0</v>
      </c>
      <c r="AI3682" s="2">
        <v>0</v>
      </c>
      <c r="AJ3682" s="2">
        <v>0</v>
      </c>
      <c r="AK3682" s="2">
        <v>0</v>
      </c>
      <c r="AL3682" s="2">
        <v>50.68</v>
      </c>
      <c r="AM3682" s="2">
        <v>0</v>
      </c>
      <c r="AN3682" s="2">
        <v>0</v>
      </c>
      <c r="AO3682" s="2">
        <v>0</v>
      </c>
      <c r="AP3682" s="2">
        <v>0</v>
      </c>
      <c r="AQ3682" s="2">
        <v>0</v>
      </c>
    </row>
    <row r="3683" spans="1:43" x14ac:dyDescent="0.25">
      <c r="A3683" s="1">
        <v>46146</v>
      </c>
      <c r="B3683" t="s">
        <v>48</v>
      </c>
      <c r="C3683">
        <v>649163</v>
      </c>
      <c r="D3683">
        <v>2032391413</v>
      </c>
      <c r="E3683" t="s">
        <v>3048</v>
      </c>
      <c r="F3683" t="s">
        <v>356</v>
      </c>
      <c r="G3683" t="s">
        <v>51</v>
      </c>
      <c r="H3683" t="s">
        <v>324</v>
      </c>
      <c r="I3683" t="s">
        <v>734</v>
      </c>
      <c r="J3683" t="s">
        <v>735</v>
      </c>
      <c r="K3683">
        <v>792847</v>
      </c>
      <c r="L3683" t="s">
        <v>286</v>
      </c>
      <c r="M3683" t="s">
        <v>287</v>
      </c>
      <c r="N3683" t="s">
        <v>57</v>
      </c>
      <c r="O3683" s="1">
        <v>45992</v>
      </c>
      <c r="Q3683" s="1">
        <v>46174</v>
      </c>
      <c r="R3683" s="2">
        <v>37.81</v>
      </c>
      <c r="S3683">
        <v>1</v>
      </c>
      <c r="T3683" t="s">
        <v>58</v>
      </c>
      <c r="U3683" t="s">
        <v>59</v>
      </c>
      <c r="V3683" s="3">
        <v>0.7</v>
      </c>
      <c r="W3683" s="2">
        <v>0</v>
      </c>
      <c r="X3683">
        <v>0</v>
      </c>
      <c r="Y3683" t="s">
        <v>60</v>
      </c>
      <c r="Z3683" t="s">
        <v>143</v>
      </c>
      <c r="AA3683">
        <v>0</v>
      </c>
      <c r="AB3683" s="2">
        <v>0</v>
      </c>
      <c r="AC3683" s="2">
        <v>0</v>
      </c>
      <c r="AD3683" s="3">
        <v>0</v>
      </c>
      <c r="AE3683" s="2">
        <v>0</v>
      </c>
      <c r="AF3683" s="2">
        <v>0</v>
      </c>
      <c r="AG3683" s="2">
        <v>0</v>
      </c>
      <c r="AH3683" s="2">
        <v>0</v>
      </c>
      <c r="AI3683" s="2">
        <v>0</v>
      </c>
      <c r="AJ3683" s="2">
        <v>0</v>
      </c>
      <c r="AK3683" s="2">
        <v>0</v>
      </c>
      <c r="AL3683" s="2">
        <v>26.47</v>
      </c>
      <c r="AM3683" s="2">
        <v>0</v>
      </c>
      <c r="AN3683" s="2">
        <v>0</v>
      </c>
      <c r="AO3683" s="2">
        <v>0</v>
      </c>
      <c r="AP3683" s="2">
        <v>0</v>
      </c>
      <c r="AQ3683" s="2">
        <v>0</v>
      </c>
    </row>
    <row r="3684" spans="1:43" x14ac:dyDescent="0.25">
      <c r="A3684" s="1">
        <v>46146</v>
      </c>
      <c r="B3684" t="s">
        <v>48</v>
      </c>
      <c r="C3684">
        <v>649163</v>
      </c>
      <c r="D3684">
        <v>2032394544</v>
      </c>
      <c r="E3684" t="s">
        <v>3049</v>
      </c>
      <c r="F3684" t="s">
        <v>97</v>
      </c>
      <c r="G3684" t="s">
        <v>51</v>
      </c>
      <c r="H3684" t="s">
        <v>213</v>
      </c>
      <c r="I3684" t="s">
        <v>734</v>
      </c>
      <c r="J3684" t="s">
        <v>735</v>
      </c>
      <c r="K3684">
        <v>877182</v>
      </c>
      <c r="L3684" t="s">
        <v>723</v>
      </c>
      <c r="M3684" t="s">
        <v>724</v>
      </c>
      <c r="N3684" t="s">
        <v>57</v>
      </c>
      <c r="O3684" s="1">
        <v>46023</v>
      </c>
      <c r="Q3684" s="1">
        <v>46174</v>
      </c>
      <c r="R3684" s="2">
        <v>135.07</v>
      </c>
      <c r="S3684">
        <v>1</v>
      </c>
      <c r="T3684" t="s">
        <v>58</v>
      </c>
      <c r="U3684" t="s">
        <v>59</v>
      </c>
      <c r="V3684" s="3">
        <v>0.7</v>
      </c>
      <c r="W3684" s="2">
        <v>0</v>
      </c>
      <c r="X3684">
        <v>0</v>
      </c>
      <c r="Y3684" t="s">
        <v>60</v>
      </c>
      <c r="Z3684" t="s">
        <v>143</v>
      </c>
      <c r="AA3684">
        <v>0</v>
      </c>
      <c r="AB3684" s="2">
        <v>0</v>
      </c>
      <c r="AC3684" s="2">
        <v>0</v>
      </c>
      <c r="AD3684" s="3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J3684" s="2">
        <v>0</v>
      </c>
      <c r="AK3684" s="2">
        <v>0</v>
      </c>
      <c r="AL3684" s="2">
        <v>94.55</v>
      </c>
      <c r="AM3684" s="2">
        <v>0</v>
      </c>
      <c r="AN3684" s="2">
        <v>0</v>
      </c>
      <c r="AO3684" s="2">
        <v>0</v>
      </c>
      <c r="AP3684" s="2">
        <v>0</v>
      </c>
      <c r="AQ3684" s="2">
        <v>0</v>
      </c>
    </row>
    <row r="3685" spans="1:43" x14ac:dyDescent="0.25">
      <c r="A3685" s="1">
        <v>46146</v>
      </c>
      <c r="B3685" t="s">
        <v>48</v>
      </c>
      <c r="C3685">
        <v>649163</v>
      </c>
      <c r="D3685">
        <v>2032395019</v>
      </c>
      <c r="E3685" t="s">
        <v>2679</v>
      </c>
      <c r="F3685" t="s">
        <v>194</v>
      </c>
      <c r="G3685" t="s">
        <v>51</v>
      </c>
      <c r="H3685" t="s">
        <v>82</v>
      </c>
      <c r="I3685" t="s">
        <v>734</v>
      </c>
      <c r="J3685" t="s">
        <v>735</v>
      </c>
      <c r="K3685">
        <v>822733</v>
      </c>
      <c r="L3685" t="s">
        <v>911</v>
      </c>
      <c r="M3685" t="s">
        <v>912</v>
      </c>
      <c r="N3685" t="s">
        <v>57</v>
      </c>
      <c r="O3685" s="1">
        <v>46023</v>
      </c>
      <c r="Q3685" s="1">
        <v>46174</v>
      </c>
      <c r="R3685" s="2">
        <v>49.8</v>
      </c>
      <c r="S3685">
        <v>1</v>
      </c>
      <c r="T3685" t="s">
        <v>58</v>
      </c>
      <c r="U3685" t="s">
        <v>59</v>
      </c>
      <c r="V3685" s="3">
        <v>0.7</v>
      </c>
      <c r="W3685" s="2">
        <v>0</v>
      </c>
      <c r="X3685">
        <v>0</v>
      </c>
      <c r="Y3685" t="s">
        <v>60</v>
      </c>
      <c r="Z3685" t="s">
        <v>143</v>
      </c>
      <c r="AA3685">
        <v>0</v>
      </c>
      <c r="AB3685" s="2">
        <v>0</v>
      </c>
      <c r="AC3685" s="2">
        <v>0</v>
      </c>
      <c r="AD3685" s="3">
        <v>0</v>
      </c>
      <c r="AE3685" s="2">
        <v>0</v>
      </c>
      <c r="AF3685" s="2">
        <v>0</v>
      </c>
      <c r="AG3685" s="2">
        <v>0</v>
      </c>
      <c r="AH3685" s="2">
        <v>0</v>
      </c>
      <c r="AI3685" s="2">
        <v>0</v>
      </c>
      <c r="AJ3685" s="2">
        <v>0</v>
      </c>
      <c r="AK3685" s="2">
        <v>0</v>
      </c>
      <c r="AL3685" s="2">
        <v>34.86</v>
      </c>
      <c r="AM3685" s="2">
        <v>0</v>
      </c>
      <c r="AN3685" s="2">
        <v>0</v>
      </c>
      <c r="AO3685" s="2">
        <v>0</v>
      </c>
      <c r="AP3685" s="2">
        <v>0</v>
      </c>
      <c r="AQ3685" s="2">
        <v>0</v>
      </c>
    </row>
    <row r="3686" spans="1:43" x14ac:dyDescent="0.25">
      <c r="A3686" s="1">
        <v>46146</v>
      </c>
      <c r="B3686" t="s">
        <v>48</v>
      </c>
      <c r="C3686">
        <v>649163</v>
      </c>
      <c r="D3686">
        <v>2032397590</v>
      </c>
      <c r="E3686" t="s">
        <v>673</v>
      </c>
      <c r="F3686" t="s">
        <v>674</v>
      </c>
      <c r="G3686" t="s">
        <v>51</v>
      </c>
      <c r="H3686" t="s">
        <v>82</v>
      </c>
      <c r="I3686" t="s">
        <v>734</v>
      </c>
      <c r="J3686" t="s">
        <v>735</v>
      </c>
      <c r="K3686">
        <v>766747</v>
      </c>
      <c r="L3686" t="s">
        <v>485</v>
      </c>
      <c r="M3686" t="s">
        <v>75</v>
      </c>
      <c r="N3686" t="s">
        <v>57</v>
      </c>
      <c r="O3686" s="1">
        <v>46023</v>
      </c>
      <c r="Q3686" s="1">
        <v>46174</v>
      </c>
      <c r="R3686" s="2">
        <v>28.9</v>
      </c>
      <c r="S3686">
        <v>1</v>
      </c>
      <c r="T3686" t="s">
        <v>58</v>
      </c>
      <c r="U3686" t="s">
        <v>59</v>
      </c>
      <c r="V3686" s="3">
        <v>0.7</v>
      </c>
      <c r="W3686" s="2">
        <v>0</v>
      </c>
      <c r="X3686">
        <v>0</v>
      </c>
      <c r="Y3686" t="s">
        <v>60</v>
      </c>
      <c r="Z3686" t="s">
        <v>143</v>
      </c>
      <c r="AA3686">
        <v>0</v>
      </c>
      <c r="AB3686" s="2">
        <v>0</v>
      </c>
      <c r="AC3686" s="2">
        <v>0</v>
      </c>
      <c r="AD3686" s="3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2">
        <v>0</v>
      </c>
      <c r="AK3686" s="2">
        <v>0</v>
      </c>
      <c r="AL3686" s="2">
        <v>20.23</v>
      </c>
      <c r="AM3686" s="2">
        <v>0</v>
      </c>
      <c r="AN3686" s="2">
        <v>0</v>
      </c>
      <c r="AO3686" s="2">
        <v>0</v>
      </c>
      <c r="AP3686" s="2">
        <v>0</v>
      </c>
      <c r="AQ3686" s="2">
        <v>0</v>
      </c>
    </row>
    <row r="3687" spans="1:43" x14ac:dyDescent="0.25">
      <c r="A3687" s="1">
        <v>46146</v>
      </c>
      <c r="B3687" t="s">
        <v>48</v>
      </c>
      <c r="C3687">
        <v>649163</v>
      </c>
      <c r="D3687">
        <v>2032399466</v>
      </c>
      <c r="E3687" t="s">
        <v>675</v>
      </c>
      <c r="F3687" t="s">
        <v>676</v>
      </c>
      <c r="G3687" t="s">
        <v>51</v>
      </c>
      <c r="H3687" t="s">
        <v>161</v>
      </c>
      <c r="I3687" t="s">
        <v>734</v>
      </c>
      <c r="J3687" t="s">
        <v>735</v>
      </c>
      <c r="K3687">
        <v>673059</v>
      </c>
      <c r="L3687" t="s">
        <v>90</v>
      </c>
      <c r="M3687" t="s">
        <v>91</v>
      </c>
      <c r="N3687" t="s">
        <v>57</v>
      </c>
      <c r="O3687" s="1">
        <v>46023</v>
      </c>
      <c r="Q3687" s="1">
        <v>46174</v>
      </c>
      <c r="R3687" s="2">
        <v>45</v>
      </c>
      <c r="S3687">
        <v>1</v>
      </c>
      <c r="T3687" t="s">
        <v>58</v>
      </c>
      <c r="U3687" t="s">
        <v>59</v>
      </c>
      <c r="V3687" s="3">
        <v>0.7</v>
      </c>
      <c r="W3687" s="2">
        <v>0</v>
      </c>
      <c r="X3687">
        <v>0</v>
      </c>
      <c r="Y3687" t="s">
        <v>60</v>
      </c>
      <c r="Z3687" t="s">
        <v>143</v>
      </c>
      <c r="AA3687">
        <v>0</v>
      </c>
      <c r="AB3687" s="2">
        <v>0</v>
      </c>
      <c r="AC3687" s="2">
        <v>0</v>
      </c>
      <c r="AD3687" s="3">
        <v>0</v>
      </c>
      <c r="AE3687" s="2">
        <v>0</v>
      </c>
      <c r="AF3687" s="2">
        <v>0</v>
      </c>
      <c r="AG3687" s="2">
        <v>0</v>
      </c>
      <c r="AH3687" s="2">
        <v>0</v>
      </c>
      <c r="AI3687" s="2">
        <v>0</v>
      </c>
      <c r="AJ3687" s="2">
        <v>0</v>
      </c>
      <c r="AK3687" s="2">
        <v>0</v>
      </c>
      <c r="AL3687" s="2">
        <v>31.5</v>
      </c>
      <c r="AM3687" s="2">
        <v>0</v>
      </c>
      <c r="AN3687" s="2">
        <v>0</v>
      </c>
      <c r="AO3687" s="2">
        <v>0</v>
      </c>
      <c r="AP3687" s="2">
        <v>0</v>
      </c>
      <c r="AQ3687" s="2">
        <v>0</v>
      </c>
    </row>
    <row r="3688" spans="1:43" x14ac:dyDescent="0.25">
      <c r="A3688" s="1">
        <v>46146</v>
      </c>
      <c r="B3688" t="s">
        <v>48</v>
      </c>
      <c r="C3688">
        <v>649163</v>
      </c>
      <c r="D3688">
        <v>2032401952</v>
      </c>
      <c r="E3688" t="s">
        <v>677</v>
      </c>
      <c r="F3688" t="s">
        <v>678</v>
      </c>
      <c r="G3688" t="s">
        <v>51</v>
      </c>
      <c r="H3688" t="s">
        <v>87</v>
      </c>
      <c r="I3688" t="s">
        <v>734</v>
      </c>
      <c r="J3688" t="s">
        <v>735</v>
      </c>
      <c r="K3688">
        <v>753748</v>
      </c>
      <c r="L3688" t="s">
        <v>72</v>
      </c>
      <c r="M3688" t="s">
        <v>73</v>
      </c>
      <c r="N3688" t="s">
        <v>57</v>
      </c>
      <c r="O3688" s="1">
        <v>46023</v>
      </c>
      <c r="Q3688" s="1">
        <v>46174</v>
      </c>
      <c r="R3688" s="2">
        <v>46.72</v>
      </c>
      <c r="S3688">
        <v>1</v>
      </c>
      <c r="T3688" t="s">
        <v>58</v>
      </c>
      <c r="U3688" t="s">
        <v>59</v>
      </c>
      <c r="V3688" s="3">
        <v>0.7</v>
      </c>
      <c r="W3688" s="2">
        <v>0</v>
      </c>
      <c r="X3688">
        <v>0</v>
      </c>
      <c r="Y3688" t="s">
        <v>60</v>
      </c>
      <c r="Z3688" t="s">
        <v>143</v>
      </c>
      <c r="AA3688">
        <v>0</v>
      </c>
      <c r="AB3688" s="2">
        <v>0</v>
      </c>
      <c r="AC3688" s="2">
        <v>0</v>
      </c>
      <c r="AD3688" s="3">
        <v>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J3688" s="2">
        <v>0</v>
      </c>
      <c r="AK3688" s="2">
        <v>0</v>
      </c>
      <c r="AL3688" s="2">
        <v>32.700000000000003</v>
      </c>
      <c r="AM3688" s="2">
        <v>0</v>
      </c>
      <c r="AN3688" s="2">
        <v>0</v>
      </c>
      <c r="AO3688" s="2">
        <v>0</v>
      </c>
      <c r="AP3688" s="2">
        <v>0</v>
      </c>
      <c r="AQ3688" s="2">
        <v>0</v>
      </c>
    </row>
    <row r="3689" spans="1:43" x14ac:dyDescent="0.25">
      <c r="A3689" s="1">
        <v>46146</v>
      </c>
      <c r="B3689" t="s">
        <v>48</v>
      </c>
      <c r="C3689">
        <v>649163</v>
      </c>
      <c r="D3689">
        <v>2032403421</v>
      </c>
      <c r="E3689" t="s">
        <v>679</v>
      </c>
      <c r="F3689" t="s">
        <v>75</v>
      </c>
      <c r="G3689" t="s">
        <v>51</v>
      </c>
      <c r="H3689" t="s">
        <v>213</v>
      </c>
      <c r="I3689" t="s">
        <v>734</v>
      </c>
      <c r="J3689" t="s">
        <v>735</v>
      </c>
      <c r="K3689">
        <v>673059</v>
      </c>
      <c r="L3689" t="s">
        <v>90</v>
      </c>
      <c r="M3689" t="s">
        <v>91</v>
      </c>
      <c r="N3689" t="s">
        <v>57</v>
      </c>
      <c r="O3689" s="1">
        <v>46023</v>
      </c>
      <c r="Q3689" s="1">
        <v>46174</v>
      </c>
      <c r="R3689" s="2">
        <v>100.95</v>
      </c>
      <c r="S3689">
        <v>1</v>
      </c>
      <c r="T3689" t="s">
        <v>58</v>
      </c>
      <c r="U3689" t="s">
        <v>59</v>
      </c>
      <c r="V3689" s="3">
        <v>0.7</v>
      </c>
      <c r="W3689" s="2">
        <v>0</v>
      </c>
      <c r="X3689">
        <v>0</v>
      </c>
      <c r="Y3689" t="s">
        <v>60</v>
      </c>
      <c r="Z3689" t="s">
        <v>143</v>
      </c>
      <c r="AA3689">
        <v>0</v>
      </c>
      <c r="AB3689" s="2">
        <v>0</v>
      </c>
      <c r="AC3689" s="2">
        <v>0</v>
      </c>
      <c r="AD3689" s="3">
        <v>0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s="2">
        <v>0</v>
      </c>
      <c r="AK3689" s="2">
        <v>0</v>
      </c>
      <c r="AL3689" s="2">
        <v>70.66</v>
      </c>
      <c r="AM3689" s="2">
        <v>0</v>
      </c>
      <c r="AN3689" s="2">
        <v>0</v>
      </c>
      <c r="AO3689" s="2">
        <v>0</v>
      </c>
      <c r="AP3689" s="2">
        <v>0</v>
      </c>
      <c r="AQ3689" s="2">
        <v>0</v>
      </c>
    </row>
    <row r="3690" spans="1:43" x14ac:dyDescent="0.25">
      <c r="A3690" s="1">
        <v>46146</v>
      </c>
      <c r="B3690" t="s">
        <v>48</v>
      </c>
      <c r="C3690">
        <v>649163</v>
      </c>
      <c r="D3690">
        <v>2032403422</v>
      </c>
      <c r="E3690" t="s">
        <v>679</v>
      </c>
      <c r="F3690" t="s">
        <v>75</v>
      </c>
      <c r="G3690" t="s">
        <v>51</v>
      </c>
      <c r="H3690" t="s">
        <v>213</v>
      </c>
      <c r="I3690" t="s">
        <v>734</v>
      </c>
      <c r="J3690" t="s">
        <v>740</v>
      </c>
      <c r="K3690">
        <v>673059</v>
      </c>
      <c r="L3690" t="s">
        <v>90</v>
      </c>
      <c r="M3690" t="s">
        <v>91</v>
      </c>
      <c r="N3690" t="s">
        <v>57</v>
      </c>
      <c r="O3690" s="1">
        <v>46023</v>
      </c>
      <c r="Q3690" s="1">
        <v>46174</v>
      </c>
      <c r="R3690" s="2">
        <v>25.73</v>
      </c>
      <c r="S3690">
        <v>1</v>
      </c>
      <c r="T3690" t="s">
        <v>58</v>
      </c>
      <c r="U3690" t="s">
        <v>59</v>
      </c>
      <c r="V3690" s="3">
        <v>0.7</v>
      </c>
      <c r="W3690" s="2">
        <v>0</v>
      </c>
      <c r="X3690">
        <v>0</v>
      </c>
      <c r="Y3690" t="s">
        <v>60</v>
      </c>
      <c r="Z3690" t="s">
        <v>143</v>
      </c>
      <c r="AA3690">
        <v>0</v>
      </c>
      <c r="AB3690" s="2">
        <v>0</v>
      </c>
      <c r="AC3690" s="2">
        <v>0</v>
      </c>
      <c r="AD3690" s="3">
        <v>0</v>
      </c>
      <c r="AE3690" s="2">
        <v>0</v>
      </c>
      <c r="AF3690" s="2">
        <v>0</v>
      </c>
      <c r="AG3690" s="2">
        <v>0</v>
      </c>
      <c r="AH3690" s="2">
        <v>0</v>
      </c>
      <c r="AI3690" s="2">
        <v>0</v>
      </c>
      <c r="AJ3690" s="2">
        <v>0</v>
      </c>
      <c r="AK3690" s="2">
        <v>0</v>
      </c>
      <c r="AL3690" s="2">
        <v>18.010000000000002</v>
      </c>
      <c r="AM3690" s="2">
        <v>0</v>
      </c>
      <c r="AN3690" s="2">
        <v>0</v>
      </c>
      <c r="AO3690" s="2">
        <v>0</v>
      </c>
      <c r="AP3690" s="2">
        <v>0</v>
      </c>
      <c r="AQ3690" s="2">
        <v>0</v>
      </c>
    </row>
    <row r="3691" spans="1:43" x14ac:dyDescent="0.25">
      <c r="A3691" s="1">
        <v>46146</v>
      </c>
      <c r="B3691" t="s">
        <v>48</v>
      </c>
      <c r="C3691">
        <v>649163</v>
      </c>
      <c r="D3691">
        <v>2032403820</v>
      </c>
      <c r="E3691" t="s">
        <v>2514</v>
      </c>
      <c r="F3691" t="s">
        <v>2515</v>
      </c>
      <c r="G3691" t="s">
        <v>51</v>
      </c>
      <c r="H3691" t="s">
        <v>82</v>
      </c>
      <c r="I3691" t="s">
        <v>734</v>
      </c>
      <c r="J3691" t="s">
        <v>735</v>
      </c>
      <c r="K3691">
        <v>821015</v>
      </c>
      <c r="L3691" t="s">
        <v>2161</v>
      </c>
      <c r="M3691" t="s">
        <v>2162</v>
      </c>
      <c r="N3691" t="s">
        <v>57</v>
      </c>
      <c r="O3691" s="1">
        <v>46023</v>
      </c>
      <c r="Q3691" s="1">
        <v>46174</v>
      </c>
      <c r="R3691" s="2">
        <v>78.569999999999993</v>
      </c>
      <c r="S3691">
        <v>1</v>
      </c>
      <c r="T3691" t="s">
        <v>58</v>
      </c>
      <c r="U3691" t="s">
        <v>59</v>
      </c>
      <c r="V3691" s="3">
        <v>0.7</v>
      </c>
      <c r="W3691" s="2">
        <v>0</v>
      </c>
      <c r="X3691">
        <v>0</v>
      </c>
      <c r="Y3691" t="s">
        <v>60</v>
      </c>
      <c r="Z3691" t="s">
        <v>143</v>
      </c>
      <c r="AA3691">
        <v>0</v>
      </c>
      <c r="AB3691" s="2">
        <v>0</v>
      </c>
      <c r="AC3691" s="2">
        <v>0</v>
      </c>
      <c r="AD3691" s="3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s="2">
        <v>0</v>
      </c>
      <c r="AK3691" s="2">
        <v>0</v>
      </c>
      <c r="AL3691" s="2">
        <v>55</v>
      </c>
      <c r="AM3691" s="2">
        <v>0</v>
      </c>
      <c r="AN3691" s="2">
        <v>0</v>
      </c>
      <c r="AO3691" s="2">
        <v>0</v>
      </c>
      <c r="AP3691" s="2">
        <v>0</v>
      </c>
      <c r="AQ3691" s="2">
        <v>0</v>
      </c>
    </row>
    <row r="3692" spans="1:43" x14ac:dyDescent="0.25">
      <c r="A3692" s="1">
        <v>46146</v>
      </c>
      <c r="B3692" t="s">
        <v>48</v>
      </c>
      <c r="C3692">
        <v>649163</v>
      </c>
      <c r="D3692">
        <v>2032404923</v>
      </c>
      <c r="E3692" t="s">
        <v>680</v>
      </c>
      <c r="F3692" t="s">
        <v>681</v>
      </c>
      <c r="G3692" t="s">
        <v>51</v>
      </c>
      <c r="H3692" t="s">
        <v>220</v>
      </c>
      <c r="I3692" t="s">
        <v>734</v>
      </c>
      <c r="J3692" t="s">
        <v>735</v>
      </c>
      <c r="K3692">
        <v>823350</v>
      </c>
      <c r="L3692" t="s">
        <v>216</v>
      </c>
      <c r="M3692" t="s">
        <v>221</v>
      </c>
      <c r="N3692" t="s">
        <v>57</v>
      </c>
      <c r="O3692" s="1">
        <v>45992</v>
      </c>
      <c r="Q3692" s="1">
        <v>46174</v>
      </c>
      <c r="R3692" s="2">
        <v>143.38</v>
      </c>
      <c r="S3692">
        <v>1</v>
      </c>
      <c r="T3692" t="s">
        <v>58</v>
      </c>
      <c r="U3692" t="s">
        <v>59</v>
      </c>
      <c r="V3692" s="3">
        <v>0.7</v>
      </c>
      <c r="W3692" s="2">
        <v>0</v>
      </c>
      <c r="X3692">
        <v>0</v>
      </c>
      <c r="Y3692" t="s">
        <v>60</v>
      </c>
      <c r="Z3692" t="s">
        <v>143</v>
      </c>
      <c r="AA3692">
        <v>0</v>
      </c>
      <c r="AB3692" s="2">
        <v>0</v>
      </c>
      <c r="AC3692" s="2">
        <v>0</v>
      </c>
      <c r="AD3692" s="3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J3692" s="2">
        <v>0</v>
      </c>
      <c r="AK3692" s="2">
        <v>0</v>
      </c>
      <c r="AL3692" s="2">
        <v>100.37</v>
      </c>
      <c r="AM3692" s="2">
        <v>0</v>
      </c>
      <c r="AN3692" s="2">
        <v>0</v>
      </c>
      <c r="AO3692" s="2">
        <v>0</v>
      </c>
      <c r="AP3692" s="2">
        <v>0</v>
      </c>
      <c r="AQ3692" s="2">
        <v>0</v>
      </c>
    </row>
    <row r="3693" spans="1:43" x14ac:dyDescent="0.25">
      <c r="A3693" s="1">
        <v>46146</v>
      </c>
      <c r="B3693" t="s">
        <v>48</v>
      </c>
      <c r="C3693">
        <v>649163</v>
      </c>
      <c r="D3693">
        <v>2032408861</v>
      </c>
      <c r="E3693" t="s">
        <v>306</v>
      </c>
      <c r="F3693" t="s">
        <v>3050</v>
      </c>
      <c r="G3693" t="s">
        <v>51</v>
      </c>
      <c r="H3693" t="s">
        <v>82</v>
      </c>
      <c r="I3693" t="s">
        <v>734</v>
      </c>
      <c r="J3693" t="s">
        <v>746</v>
      </c>
      <c r="K3693">
        <v>894525</v>
      </c>
      <c r="L3693" t="s">
        <v>83</v>
      </c>
      <c r="M3693" t="s">
        <v>84</v>
      </c>
      <c r="N3693" t="s">
        <v>57</v>
      </c>
      <c r="O3693" s="1">
        <v>46023</v>
      </c>
      <c r="Q3693" s="1">
        <v>46174</v>
      </c>
      <c r="R3693" s="2">
        <v>53.67</v>
      </c>
      <c r="S3693">
        <v>1</v>
      </c>
      <c r="T3693" t="s">
        <v>58</v>
      </c>
      <c r="U3693" t="s">
        <v>59</v>
      </c>
      <c r="V3693" s="3">
        <v>0.9</v>
      </c>
      <c r="W3693" s="2">
        <v>0</v>
      </c>
      <c r="X3693">
        <v>0</v>
      </c>
      <c r="Y3693" t="s">
        <v>60</v>
      </c>
      <c r="Z3693" t="s">
        <v>143</v>
      </c>
      <c r="AA3693">
        <v>0</v>
      </c>
      <c r="AB3693" s="2">
        <v>0</v>
      </c>
      <c r="AC3693" s="2">
        <v>0</v>
      </c>
      <c r="AD3693" s="3">
        <v>0</v>
      </c>
      <c r="AE3693" s="2">
        <v>0</v>
      </c>
      <c r="AF3693" s="2">
        <v>0</v>
      </c>
      <c r="AG3693" s="2">
        <v>0</v>
      </c>
      <c r="AH3693" s="2">
        <v>0</v>
      </c>
      <c r="AI3693" s="2">
        <v>0</v>
      </c>
      <c r="AJ3693" s="2">
        <v>0</v>
      </c>
      <c r="AK3693" s="2">
        <v>0</v>
      </c>
      <c r="AL3693" s="2">
        <v>48.3</v>
      </c>
      <c r="AM3693" s="2">
        <v>0</v>
      </c>
      <c r="AN3693" s="2">
        <v>0</v>
      </c>
      <c r="AO3693" s="2">
        <v>0</v>
      </c>
      <c r="AP3693" s="2">
        <v>0</v>
      </c>
      <c r="AQ3693" s="2">
        <v>0</v>
      </c>
    </row>
    <row r="3694" spans="1:43" x14ac:dyDescent="0.25">
      <c r="A3694" s="1">
        <v>46146</v>
      </c>
      <c r="B3694" t="s">
        <v>48</v>
      </c>
      <c r="C3694">
        <v>649163</v>
      </c>
      <c r="D3694">
        <v>2032410199</v>
      </c>
      <c r="E3694" t="s">
        <v>685</v>
      </c>
      <c r="F3694" t="s">
        <v>686</v>
      </c>
      <c r="G3694" t="s">
        <v>51</v>
      </c>
      <c r="H3694" t="s">
        <v>110</v>
      </c>
      <c r="I3694" t="s">
        <v>734</v>
      </c>
      <c r="J3694" t="s">
        <v>735</v>
      </c>
      <c r="K3694">
        <v>753748</v>
      </c>
      <c r="L3694" t="s">
        <v>72</v>
      </c>
      <c r="M3694" t="s">
        <v>73</v>
      </c>
      <c r="N3694" t="s">
        <v>57</v>
      </c>
      <c r="O3694" s="1">
        <v>46023</v>
      </c>
      <c r="Q3694" s="1">
        <v>46174</v>
      </c>
      <c r="R3694" s="2">
        <v>28.38</v>
      </c>
      <c r="S3694">
        <v>1</v>
      </c>
      <c r="T3694" t="s">
        <v>58</v>
      </c>
      <c r="U3694" t="s">
        <v>59</v>
      </c>
      <c r="V3694" s="3">
        <v>0.7</v>
      </c>
      <c r="W3694" s="2">
        <v>0</v>
      </c>
      <c r="X3694">
        <v>0</v>
      </c>
      <c r="Y3694" t="s">
        <v>60</v>
      </c>
      <c r="Z3694" t="s">
        <v>143</v>
      </c>
      <c r="AA3694">
        <v>0</v>
      </c>
      <c r="AB3694" s="2">
        <v>0</v>
      </c>
      <c r="AC3694" s="2">
        <v>0</v>
      </c>
      <c r="AD3694" s="3">
        <v>0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s="2">
        <v>0</v>
      </c>
      <c r="AK3694" s="2">
        <v>0</v>
      </c>
      <c r="AL3694" s="2">
        <v>19.87</v>
      </c>
      <c r="AM3694" s="2">
        <v>0</v>
      </c>
      <c r="AN3694" s="2">
        <v>0</v>
      </c>
      <c r="AO3694" s="2">
        <v>0</v>
      </c>
      <c r="AP3694" s="2">
        <v>0</v>
      </c>
      <c r="AQ3694" s="2">
        <v>0</v>
      </c>
    </row>
    <row r="3695" spans="1:43" x14ac:dyDescent="0.25">
      <c r="A3695" s="1">
        <v>46146</v>
      </c>
      <c r="B3695" t="s">
        <v>48</v>
      </c>
      <c r="C3695">
        <v>649163</v>
      </c>
      <c r="D3695">
        <v>2032413963</v>
      </c>
      <c r="E3695" t="s">
        <v>687</v>
      </c>
      <c r="F3695" t="s">
        <v>495</v>
      </c>
      <c r="G3695" t="s">
        <v>51</v>
      </c>
      <c r="H3695" t="s">
        <v>82</v>
      </c>
      <c r="I3695" t="s">
        <v>734</v>
      </c>
      <c r="J3695" t="s">
        <v>735</v>
      </c>
      <c r="K3695">
        <v>823350</v>
      </c>
      <c r="L3695" t="s">
        <v>216</v>
      </c>
      <c r="M3695" t="s">
        <v>221</v>
      </c>
      <c r="N3695" t="s">
        <v>57</v>
      </c>
      <c r="O3695" s="1">
        <v>45992</v>
      </c>
      <c r="Q3695" s="1">
        <v>46174</v>
      </c>
      <c r="R3695" s="2">
        <v>142.22999999999999</v>
      </c>
      <c r="S3695">
        <v>1</v>
      </c>
      <c r="T3695" t="s">
        <v>58</v>
      </c>
      <c r="U3695" t="s">
        <v>59</v>
      </c>
      <c r="V3695" s="3">
        <v>0.7</v>
      </c>
      <c r="W3695" s="2">
        <v>0</v>
      </c>
      <c r="X3695">
        <v>0</v>
      </c>
      <c r="Y3695" t="s">
        <v>60</v>
      </c>
      <c r="Z3695" t="s">
        <v>143</v>
      </c>
      <c r="AA3695">
        <v>0</v>
      </c>
      <c r="AB3695" s="2">
        <v>0</v>
      </c>
      <c r="AC3695" s="2">
        <v>0</v>
      </c>
      <c r="AD3695" s="3">
        <v>0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s="2">
        <v>0</v>
      </c>
      <c r="AK3695" s="2">
        <v>0</v>
      </c>
      <c r="AL3695" s="2">
        <v>0</v>
      </c>
      <c r="AM3695" s="2">
        <v>99.56</v>
      </c>
      <c r="AN3695" s="2">
        <v>99.56</v>
      </c>
      <c r="AO3695" s="2">
        <v>0</v>
      </c>
      <c r="AP3695" s="2">
        <v>0</v>
      </c>
      <c r="AQ3695" s="2">
        <v>0</v>
      </c>
    </row>
    <row r="3696" spans="1:43" x14ac:dyDescent="0.25">
      <c r="A3696" s="1">
        <v>46146</v>
      </c>
      <c r="B3696" t="s">
        <v>48</v>
      </c>
      <c r="C3696">
        <v>649163</v>
      </c>
      <c r="D3696">
        <v>2032416256</v>
      </c>
      <c r="E3696" t="s">
        <v>3051</v>
      </c>
      <c r="F3696" t="s">
        <v>248</v>
      </c>
      <c r="G3696" t="s">
        <v>51</v>
      </c>
      <c r="H3696" t="s">
        <v>82</v>
      </c>
      <c r="I3696" t="s">
        <v>734</v>
      </c>
      <c r="J3696" t="s">
        <v>735</v>
      </c>
      <c r="K3696">
        <v>767312</v>
      </c>
      <c r="L3696" t="s">
        <v>609</v>
      </c>
      <c r="M3696" t="s">
        <v>466</v>
      </c>
      <c r="N3696" t="s">
        <v>57</v>
      </c>
      <c r="O3696" s="1">
        <v>45992</v>
      </c>
      <c r="Q3696" s="1">
        <v>46174</v>
      </c>
      <c r="R3696" s="2">
        <v>124.72</v>
      </c>
      <c r="S3696">
        <v>1</v>
      </c>
      <c r="T3696" t="s">
        <v>58</v>
      </c>
      <c r="U3696" t="s">
        <v>59</v>
      </c>
      <c r="V3696" s="3">
        <v>0.7</v>
      </c>
      <c r="W3696" s="2">
        <v>0</v>
      </c>
      <c r="X3696">
        <v>0</v>
      </c>
      <c r="Y3696" t="s">
        <v>60</v>
      </c>
      <c r="Z3696" t="s">
        <v>143</v>
      </c>
      <c r="AA3696">
        <v>0</v>
      </c>
      <c r="AB3696" s="2">
        <v>0</v>
      </c>
      <c r="AC3696" s="2">
        <v>0</v>
      </c>
      <c r="AD3696" s="3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s="2">
        <v>0</v>
      </c>
      <c r="AK3696" s="2">
        <v>0</v>
      </c>
      <c r="AL3696" s="2">
        <v>87.3</v>
      </c>
      <c r="AM3696" s="2">
        <v>0</v>
      </c>
      <c r="AN3696" s="2">
        <v>0</v>
      </c>
      <c r="AO3696" s="2">
        <v>0</v>
      </c>
      <c r="AP3696" s="2">
        <v>0</v>
      </c>
      <c r="AQ3696" s="2">
        <v>0</v>
      </c>
    </row>
    <row r="3697" spans="1:43" x14ac:dyDescent="0.25">
      <c r="A3697" s="1">
        <v>46146</v>
      </c>
      <c r="B3697" t="s">
        <v>48</v>
      </c>
      <c r="C3697">
        <v>649163</v>
      </c>
      <c r="D3697">
        <v>2032418090</v>
      </c>
      <c r="E3697" t="s">
        <v>2495</v>
      </c>
      <c r="F3697" t="s">
        <v>2496</v>
      </c>
      <c r="G3697" t="s">
        <v>51</v>
      </c>
      <c r="H3697" t="s">
        <v>324</v>
      </c>
      <c r="I3697" t="s">
        <v>734</v>
      </c>
      <c r="J3697" t="s">
        <v>735</v>
      </c>
      <c r="K3697">
        <v>822723</v>
      </c>
      <c r="L3697" t="s">
        <v>2029</v>
      </c>
      <c r="M3697" t="s">
        <v>2030</v>
      </c>
      <c r="N3697" t="s">
        <v>57</v>
      </c>
      <c r="O3697" s="1">
        <v>45992</v>
      </c>
      <c r="Q3697" s="1">
        <v>46174</v>
      </c>
      <c r="R3697" s="2">
        <v>143</v>
      </c>
      <c r="S3697">
        <v>1</v>
      </c>
      <c r="T3697" t="s">
        <v>58</v>
      </c>
      <c r="U3697" t="s">
        <v>59</v>
      </c>
      <c r="V3697" s="3">
        <v>0.7</v>
      </c>
      <c r="W3697" s="2">
        <v>0</v>
      </c>
      <c r="X3697">
        <v>0</v>
      </c>
      <c r="Y3697" t="s">
        <v>60</v>
      </c>
      <c r="Z3697" t="s">
        <v>143</v>
      </c>
      <c r="AA3697">
        <v>0</v>
      </c>
      <c r="AB3697" s="2">
        <v>0</v>
      </c>
      <c r="AC3697" s="2">
        <v>0</v>
      </c>
      <c r="AD3697" s="3">
        <v>0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s="2">
        <v>0</v>
      </c>
      <c r="AK3697" s="2">
        <v>0</v>
      </c>
      <c r="AL3697" s="2">
        <v>100.1</v>
      </c>
      <c r="AM3697" s="2">
        <v>0</v>
      </c>
      <c r="AN3697" s="2">
        <v>0</v>
      </c>
      <c r="AO3697" s="2">
        <v>0</v>
      </c>
      <c r="AP3697" s="2">
        <v>0</v>
      </c>
      <c r="AQ3697" s="2">
        <v>0</v>
      </c>
    </row>
    <row r="3698" spans="1:43" x14ac:dyDescent="0.25">
      <c r="A3698" s="1">
        <v>46146</v>
      </c>
      <c r="B3698" t="s">
        <v>48</v>
      </c>
      <c r="C3698">
        <v>649163</v>
      </c>
      <c r="D3698">
        <v>2032418219</v>
      </c>
      <c r="E3698" t="s">
        <v>2143</v>
      </c>
      <c r="F3698" t="s">
        <v>2094</v>
      </c>
      <c r="G3698" t="s">
        <v>51</v>
      </c>
      <c r="H3698" t="s">
        <v>324</v>
      </c>
      <c r="I3698" t="s">
        <v>734</v>
      </c>
      <c r="J3698" t="s">
        <v>735</v>
      </c>
      <c r="K3698">
        <v>756418</v>
      </c>
      <c r="L3698" t="s">
        <v>1934</v>
      </c>
      <c r="M3698" t="s">
        <v>1354</v>
      </c>
      <c r="N3698" t="s">
        <v>57</v>
      </c>
      <c r="O3698" s="1">
        <v>45991</v>
      </c>
      <c r="Q3698" s="1">
        <v>46172</v>
      </c>
      <c r="R3698" s="2">
        <v>28</v>
      </c>
      <c r="S3698">
        <v>1</v>
      </c>
      <c r="T3698" t="s">
        <v>58</v>
      </c>
      <c r="U3698" t="s">
        <v>59</v>
      </c>
      <c r="V3698" s="3">
        <v>0.7</v>
      </c>
      <c r="W3698" s="2">
        <v>0</v>
      </c>
      <c r="X3698">
        <v>0</v>
      </c>
      <c r="Y3698" t="s">
        <v>60</v>
      </c>
      <c r="Z3698" t="s">
        <v>143</v>
      </c>
      <c r="AA3698">
        <v>0</v>
      </c>
      <c r="AB3698" s="2">
        <v>0</v>
      </c>
      <c r="AC3698" s="2">
        <v>0</v>
      </c>
      <c r="AD3698" s="3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2">
        <v>0</v>
      </c>
      <c r="AK3698" s="2">
        <v>0</v>
      </c>
      <c r="AL3698" s="2">
        <v>19.600000000000001</v>
      </c>
      <c r="AM3698" s="2">
        <v>0</v>
      </c>
      <c r="AN3698" s="2">
        <v>0</v>
      </c>
      <c r="AO3698" s="2">
        <v>0</v>
      </c>
      <c r="AP3698" s="2">
        <v>0</v>
      </c>
      <c r="AQ3698" s="2">
        <v>0</v>
      </c>
    </row>
    <row r="3699" spans="1:43" x14ac:dyDescent="0.25">
      <c r="A3699" s="1">
        <v>46146</v>
      </c>
      <c r="B3699" t="s">
        <v>48</v>
      </c>
      <c r="C3699">
        <v>649163</v>
      </c>
      <c r="D3699">
        <v>2032418220</v>
      </c>
      <c r="E3699" t="s">
        <v>2143</v>
      </c>
      <c r="F3699" t="s">
        <v>2094</v>
      </c>
      <c r="G3699" t="s">
        <v>51</v>
      </c>
      <c r="H3699" t="s">
        <v>324</v>
      </c>
      <c r="I3699" t="s">
        <v>734</v>
      </c>
      <c r="J3699" t="s">
        <v>746</v>
      </c>
      <c r="K3699">
        <v>756418</v>
      </c>
      <c r="L3699" t="s">
        <v>1934</v>
      </c>
      <c r="M3699" t="s">
        <v>1354</v>
      </c>
      <c r="N3699" t="s">
        <v>57</v>
      </c>
      <c r="O3699" s="1">
        <v>45991</v>
      </c>
      <c r="Q3699" s="1">
        <v>46172</v>
      </c>
      <c r="R3699" s="2">
        <v>43.81</v>
      </c>
      <c r="S3699">
        <v>1</v>
      </c>
      <c r="T3699" t="s">
        <v>58</v>
      </c>
      <c r="U3699" t="s">
        <v>59</v>
      </c>
      <c r="V3699" s="3">
        <v>0.9</v>
      </c>
      <c r="W3699" s="2">
        <v>0</v>
      </c>
      <c r="X3699">
        <v>0</v>
      </c>
      <c r="Y3699" t="s">
        <v>60</v>
      </c>
      <c r="Z3699" t="s">
        <v>143</v>
      </c>
      <c r="AA3699">
        <v>0</v>
      </c>
      <c r="AB3699" s="2">
        <v>0</v>
      </c>
      <c r="AC3699" s="2">
        <v>0</v>
      </c>
      <c r="AD3699" s="3">
        <v>0</v>
      </c>
      <c r="AE3699" s="2">
        <v>0</v>
      </c>
      <c r="AF3699" s="2">
        <v>0</v>
      </c>
      <c r="AG3699" s="2">
        <v>0</v>
      </c>
      <c r="AH3699" s="2">
        <v>0</v>
      </c>
      <c r="AI3699" s="2">
        <v>0</v>
      </c>
      <c r="AJ3699" s="2">
        <v>0</v>
      </c>
      <c r="AK3699" s="2">
        <v>0</v>
      </c>
      <c r="AL3699" s="2">
        <v>39.43</v>
      </c>
      <c r="AM3699" s="2">
        <v>0</v>
      </c>
      <c r="AN3699" s="2">
        <v>0</v>
      </c>
      <c r="AO3699" s="2">
        <v>0</v>
      </c>
      <c r="AP3699" s="2">
        <v>0</v>
      </c>
      <c r="AQ3699" s="2">
        <v>0</v>
      </c>
    </row>
    <row r="3700" spans="1:43" x14ac:dyDescent="0.25">
      <c r="A3700" s="1">
        <v>46146</v>
      </c>
      <c r="B3700" t="s">
        <v>48</v>
      </c>
      <c r="C3700">
        <v>649163</v>
      </c>
      <c r="D3700">
        <v>2032419545</v>
      </c>
      <c r="E3700" t="s">
        <v>688</v>
      </c>
      <c r="F3700" t="s">
        <v>495</v>
      </c>
      <c r="G3700" t="s">
        <v>51</v>
      </c>
      <c r="H3700" t="s">
        <v>172</v>
      </c>
      <c r="I3700" t="s">
        <v>734</v>
      </c>
      <c r="J3700" t="s">
        <v>735</v>
      </c>
      <c r="K3700">
        <v>874230</v>
      </c>
      <c r="L3700" t="s">
        <v>173</v>
      </c>
      <c r="M3700" t="s">
        <v>174</v>
      </c>
      <c r="N3700" t="s">
        <v>57</v>
      </c>
      <c r="O3700" s="1">
        <v>46023</v>
      </c>
      <c r="Q3700" s="1">
        <v>46174</v>
      </c>
      <c r="R3700" s="2">
        <v>147.9</v>
      </c>
      <c r="S3700">
        <v>1</v>
      </c>
      <c r="T3700" t="s">
        <v>58</v>
      </c>
      <c r="U3700" t="s">
        <v>59</v>
      </c>
      <c r="V3700" s="3">
        <v>0.7</v>
      </c>
      <c r="W3700" s="2">
        <v>0</v>
      </c>
      <c r="X3700">
        <v>0</v>
      </c>
      <c r="Y3700" t="s">
        <v>60</v>
      </c>
      <c r="Z3700" t="s">
        <v>143</v>
      </c>
      <c r="AA3700">
        <v>0</v>
      </c>
      <c r="AB3700" s="2">
        <v>0</v>
      </c>
      <c r="AC3700" s="2">
        <v>0</v>
      </c>
      <c r="AD3700" s="3">
        <v>0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s="2">
        <v>0</v>
      </c>
      <c r="AK3700" s="2">
        <v>0</v>
      </c>
      <c r="AL3700" s="2">
        <v>103.53</v>
      </c>
      <c r="AM3700" s="2">
        <v>0</v>
      </c>
      <c r="AN3700" s="2">
        <v>0</v>
      </c>
      <c r="AO3700" s="2">
        <v>0</v>
      </c>
      <c r="AP3700" s="2">
        <v>0</v>
      </c>
      <c r="AQ3700" s="2">
        <v>0</v>
      </c>
    </row>
    <row r="3701" spans="1:43" x14ac:dyDescent="0.25">
      <c r="A3701" s="1">
        <v>46146</v>
      </c>
      <c r="B3701" t="s">
        <v>48</v>
      </c>
      <c r="C3701">
        <v>649163</v>
      </c>
      <c r="D3701">
        <v>2032420525</v>
      </c>
      <c r="E3701" t="s">
        <v>293</v>
      </c>
      <c r="F3701" t="s">
        <v>2302</v>
      </c>
      <c r="G3701" t="s">
        <v>51</v>
      </c>
      <c r="H3701" t="s">
        <v>82</v>
      </c>
      <c r="I3701" t="s">
        <v>734</v>
      </c>
      <c r="J3701" t="s">
        <v>735</v>
      </c>
      <c r="K3701">
        <v>806645</v>
      </c>
      <c r="L3701" t="s">
        <v>770</v>
      </c>
      <c r="M3701" t="s">
        <v>771</v>
      </c>
      <c r="N3701" t="s">
        <v>57</v>
      </c>
      <c r="O3701" s="1">
        <v>45992</v>
      </c>
      <c r="Q3701" s="1">
        <v>46174</v>
      </c>
      <c r="R3701" s="2">
        <v>19</v>
      </c>
      <c r="S3701">
        <v>1</v>
      </c>
      <c r="T3701" t="s">
        <v>58</v>
      </c>
      <c r="U3701" t="s">
        <v>59</v>
      </c>
      <c r="V3701" s="3">
        <v>0.7</v>
      </c>
      <c r="W3701" s="2">
        <v>0</v>
      </c>
      <c r="X3701">
        <v>0</v>
      </c>
      <c r="Y3701" t="s">
        <v>60</v>
      </c>
      <c r="Z3701" t="s">
        <v>143</v>
      </c>
      <c r="AA3701">
        <v>0</v>
      </c>
      <c r="AB3701" s="2">
        <v>0</v>
      </c>
      <c r="AC3701" s="2">
        <v>0</v>
      </c>
      <c r="AD3701" s="3">
        <v>0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s="2">
        <v>0</v>
      </c>
      <c r="AK3701" s="2">
        <v>0</v>
      </c>
      <c r="AL3701" s="2">
        <v>13.3</v>
      </c>
      <c r="AM3701" s="2">
        <v>0</v>
      </c>
      <c r="AN3701" s="2">
        <v>0</v>
      </c>
      <c r="AO3701" s="2">
        <v>0</v>
      </c>
      <c r="AP3701" s="2">
        <v>0</v>
      </c>
      <c r="AQ3701" s="2">
        <v>0</v>
      </c>
    </row>
    <row r="3702" spans="1:43" x14ac:dyDescent="0.25">
      <c r="A3702" s="1">
        <v>46146</v>
      </c>
      <c r="B3702" t="s">
        <v>48</v>
      </c>
      <c r="C3702">
        <v>649163</v>
      </c>
      <c r="D3702">
        <v>2032420609</v>
      </c>
      <c r="E3702" t="s">
        <v>293</v>
      </c>
      <c r="F3702" t="s">
        <v>3052</v>
      </c>
      <c r="G3702" t="s">
        <v>51</v>
      </c>
      <c r="H3702" t="s">
        <v>82</v>
      </c>
      <c r="I3702" t="s">
        <v>734</v>
      </c>
      <c r="J3702" t="s">
        <v>735</v>
      </c>
      <c r="K3702">
        <v>806645</v>
      </c>
      <c r="L3702" t="s">
        <v>770</v>
      </c>
      <c r="M3702" t="s">
        <v>771</v>
      </c>
      <c r="N3702" t="s">
        <v>57</v>
      </c>
      <c r="O3702" s="1">
        <v>45992</v>
      </c>
      <c r="Q3702" s="1">
        <v>46174</v>
      </c>
      <c r="R3702" s="2">
        <v>34</v>
      </c>
      <c r="S3702">
        <v>1</v>
      </c>
      <c r="T3702" t="s">
        <v>58</v>
      </c>
      <c r="U3702" t="s">
        <v>59</v>
      </c>
      <c r="V3702" s="3">
        <v>0.7</v>
      </c>
      <c r="W3702" s="2">
        <v>0</v>
      </c>
      <c r="X3702">
        <v>0</v>
      </c>
      <c r="Y3702" t="s">
        <v>60</v>
      </c>
      <c r="Z3702" t="s">
        <v>143</v>
      </c>
      <c r="AA3702">
        <v>0</v>
      </c>
      <c r="AB3702" s="2">
        <v>0</v>
      </c>
      <c r="AC3702" s="2">
        <v>0</v>
      </c>
      <c r="AD3702" s="3">
        <v>0</v>
      </c>
      <c r="AE3702" s="2">
        <v>0</v>
      </c>
      <c r="AF3702" s="2">
        <v>0</v>
      </c>
      <c r="AG3702" s="2">
        <v>0</v>
      </c>
      <c r="AH3702" s="2">
        <v>0</v>
      </c>
      <c r="AI3702" s="2">
        <v>0</v>
      </c>
      <c r="AJ3702" s="2">
        <v>0</v>
      </c>
      <c r="AK3702" s="2">
        <v>0</v>
      </c>
      <c r="AL3702" s="2">
        <v>23.8</v>
      </c>
      <c r="AM3702" s="2">
        <v>0</v>
      </c>
      <c r="AN3702" s="2">
        <v>0</v>
      </c>
      <c r="AO3702" s="2">
        <v>0</v>
      </c>
      <c r="AP3702" s="2">
        <v>0</v>
      </c>
      <c r="AQ3702" s="2">
        <v>0</v>
      </c>
    </row>
    <row r="3703" spans="1:43" x14ac:dyDescent="0.25">
      <c r="A3703" s="1">
        <v>46146</v>
      </c>
      <c r="B3703" t="s">
        <v>48</v>
      </c>
      <c r="C3703">
        <v>649163</v>
      </c>
      <c r="D3703">
        <v>2032421288</v>
      </c>
      <c r="E3703" t="s">
        <v>3053</v>
      </c>
      <c r="F3703" t="s">
        <v>3054</v>
      </c>
      <c r="G3703" t="s">
        <v>51</v>
      </c>
      <c r="H3703" t="s">
        <v>82</v>
      </c>
      <c r="I3703" t="s">
        <v>734</v>
      </c>
      <c r="J3703" t="s">
        <v>735</v>
      </c>
      <c r="K3703">
        <v>806645</v>
      </c>
      <c r="L3703" t="s">
        <v>770</v>
      </c>
      <c r="M3703" t="s">
        <v>771</v>
      </c>
      <c r="N3703" t="s">
        <v>57</v>
      </c>
      <c r="O3703" s="1">
        <v>45992</v>
      </c>
      <c r="Q3703" s="1">
        <v>46174</v>
      </c>
      <c r="R3703" s="2">
        <v>84.16</v>
      </c>
      <c r="S3703">
        <v>1</v>
      </c>
      <c r="T3703" t="s">
        <v>58</v>
      </c>
      <c r="U3703" t="s">
        <v>59</v>
      </c>
      <c r="V3703" s="3">
        <v>0.7</v>
      </c>
      <c r="W3703" s="2">
        <v>0</v>
      </c>
      <c r="X3703">
        <v>0</v>
      </c>
      <c r="Y3703" t="s">
        <v>60</v>
      </c>
      <c r="Z3703" t="s">
        <v>143</v>
      </c>
      <c r="AA3703">
        <v>0</v>
      </c>
      <c r="AB3703" s="2">
        <v>0</v>
      </c>
      <c r="AC3703" s="2">
        <v>0</v>
      </c>
      <c r="AD3703" s="3">
        <v>0</v>
      </c>
      <c r="AE3703" s="2">
        <v>0</v>
      </c>
      <c r="AF3703" s="2">
        <v>0</v>
      </c>
      <c r="AG3703" s="2">
        <v>0</v>
      </c>
      <c r="AH3703" s="2">
        <v>0</v>
      </c>
      <c r="AI3703" s="2">
        <v>0</v>
      </c>
      <c r="AJ3703" s="2">
        <v>0</v>
      </c>
      <c r="AK3703" s="2">
        <v>0</v>
      </c>
      <c r="AL3703" s="2">
        <v>58.91</v>
      </c>
      <c r="AM3703" s="2">
        <v>0</v>
      </c>
      <c r="AN3703" s="2">
        <v>0</v>
      </c>
      <c r="AO3703" s="2">
        <v>0</v>
      </c>
      <c r="AP3703" s="2">
        <v>0</v>
      </c>
      <c r="AQ3703" s="2">
        <v>0</v>
      </c>
    </row>
    <row r="3704" spans="1:43" x14ac:dyDescent="0.25">
      <c r="A3704" s="1">
        <v>46146</v>
      </c>
      <c r="B3704" t="s">
        <v>48</v>
      </c>
      <c r="C3704">
        <v>649163</v>
      </c>
      <c r="D3704">
        <v>2032421369</v>
      </c>
      <c r="E3704" t="s">
        <v>689</v>
      </c>
      <c r="F3704" t="s">
        <v>620</v>
      </c>
      <c r="G3704" t="s">
        <v>51</v>
      </c>
      <c r="H3704" t="s">
        <v>313</v>
      </c>
      <c r="I3704" t="s">
        <v>734</v>
      </c>
      <c r="J3704" t="s">
        <v>735</v>
      </c>
      <c r="K3704">
        <v>753748</v>
      </c>
      <c r="L3704" t="s">
        <v>72</v>
      </c>
      <c r="M3704" t="s">
        <v>73</v>
      </c>
      <c r="N3704" t="s">
        <v>57</v>
      </c>
      <c r="O3704" s="1">
        <v>46023</v>
      </c>
      <c r="Q3704" s="1">
        <v>46174</v>
      </c>
      <c r="R3704" s="2">
        <v>84.88</v>
      </c>
      <c r="S3704">
        <v>1</v>
      </c>
      <c r="T3704" t="s">
        <v>58</v>
      </c>
      <c r="U3704" t="s">
        <v>59</v>
      </c>
      <c r="V3704" s="3">
        <v>0.7</v>
      </c>
      <c r="W3704" s="2">
        <v>0</v>
      </c>
      <c r="X3704">
        <v>0</v>
      </c>
      <c r="Y3704" t="s">
        <v>60</v>
      </c>
      <c r="Z3704" t="s">
        <v>143</v>
      </c>
      <c r="AA3704">
        <v>0</v>
      </c>
      <c r="AB3704" s="2">
        <v>0</v>
      </c>
      <c r="AC3704" s="2">
        <v>0</v>
      </c>
      <c r="AD3704" s="3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s="2">
        <v>0</v>
      </c>
      <c r="AK3704" s="2">
        <v>0</v>
      </c>
      <c r="AL3704" s="2">
        <v>59.42</v>
      </c>
      <c r="AM3704" s="2">
        <v>0</v>
      </c>
      <c r="AN3704" s="2">
        <v>0</v>
      </c>
      <c r="AO3704" s="2">
        <v>0</v>
      </c>
      <c r="AP3704" s="2">
        <v>0</v>
      </c>
      <c r="AQ3704" s="2">
        <v>0</v>
      </c>
    </row>
    <row r="3705" spans="1:43" x14ac:dyDescent="0.25">
      <c r="A3705" s="1">
        <v>46146</v>
      </c>
      <c r="B3705" t="s">
        <v>48</v>
      </c>
      <c r="C3705">
        <v>649163</v>
      </c>
      <c r="D3705">
        <v>2032421378</v>
      </c>
      <c r="E3705" t="s">
        <v>3055</v>
      </c>
      <c r="F3705" t="s">
        <v>3056</v>
      </c>
      <c r="G3705" t="s">
        <v>51</v>
      </c>
      <c r="H3705" t="s">
        <v>257</v>
      </c>
      <c r="I3705" t="s">
        <v>734</v>
      </c>
      <c r="J3705" t="s">
        <v>735</v>
      </c>
      <c r="K3705">
        <v>767312</v>
      </c>
      <c r="L3705" t="s">
        <v>609</v>
      </c>
      <c r="M3705" t="s">
        <v>466</v>
      </c>
      <c r="N3705" t="s">
        <v>57</v>
      </c>
      <c r="O3705" s="1">
        <v>46023</v>
      </c>
      <c r="Q3705" s="1">
        <v>46174</v>
      </c>
      <c r="R3705" s="2">
        <v>34</v>
      </c>
      <c r="S3705">
        <v>1</v>
      </c>
      <c r="T3705" t="s">
        <v>58</v>
      </c>
      <c r="U3705" t="s">
        <v>59</v>
      </c>
      <c r="V3705" s="3">
        <v>0.7</v>
      </c>
      <c r="W3705" s="2">
        <v>0</v>
      </c>
      <c r="X3705">
        <v>0</v>
      </c>
      <c r="Y3705" t="s">
        <v>60</v>
      </c>
      <c r="Z3705" t="s">
        <v>143</v>
      </c>
      <c r="AA3705">
        <v>0</v>
      </c>
      <c r="AB3705" s="2">
        <v>0</v>
      </c>
      <c r="AC3705" s="2">
        <v>0</v>
      </c>
      <c r="AD3705" s="3">
        <v>0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s="2">
        <v>0</v>
      </c>
      <c r="AK3705" s="2">
        <v>0</v>
      </c>
      <c r="AL3705" s="2">
        <v>23.8</v>
      </c>
      <c r="AM3705" s="2">
        <v>0</v>
      </c>
      <c r="AN3705" s="2">
        <v>0</v>
      </c>
      <c r="AO3705" s="2">
        <v>0</v>
      </c>
      <c r="AP3705" s="2">
        <v>0</v>
      </c>
      <c r="AQ3705" s="2">
        <v>0</v>
      </c>
    </row>
    <row r="3706" spans="1:43" x14ac:dyDescent="0.25">
      <c r="A3706" s="1">
        <v>46146</v>
      </c>
      <c r="B3706" t="s">
        <v>48</v>
      </c>
      <c r="C3706">
        <v>649163</v>
      </c>
      <c r="D3706">
        <v>2032424063</v>
      </c>
      <c r="E3706" t="s">
        <v>696</v>
      </c>
      <c r="F3706" t="s">
        <v>1982</v>
      </c>
      <c r="G3706" t="s">
        <v>51</v>
      </c>
      <c r="H3706" t="s">
        <v>113</v>
      </c>
      <c r="I3706" t="s">
        <v>734</v>
      </c>
      <c r="J3706" t="s">
        <v>735</v>
      </c>
      <c r="K3706">
        <v>822733</v>
      </c>
      <c r="L3706" t="s">
        <v>911</v>
      </c>
      <c r="M3706" t="s">
        <v>912</v>
      </c>
      <c r="N3706" t="s">
        <v>57</v>
      </c>
      <c r="O3706" s="1">
        <v>45992</v>
      </c>
      <c r="Q3706" s="1">
        <v>46174</v>
      </c>
      <c r="R3706" s="2">
        <v>31.28</v>
      </c>
      <c r="S3706">
        <v>1</v>
      </c>
      <c r="T3706" t="s">
        <v>58</v>
      </c>
      <c r="U3706" t="s">
        <v>59</v>
      </c>
      <c r="V3706" s="3">
        <v>0.7</v>
      </c>
      <c r="W3706" s="2">
        <v>0</v>
      </c>
      <c r="X3706">
        <v>0</v>
      </c>
      <c r="Y3706" t="s">
        <v>60</v>
      </c>
      <c r="Z3706" t="s">
        <v>143</v>
      </c>
      <c r="AA3706">
        <v>0</v>
      </c>
      <c r="AB3706" s="2">
        <v>0</v>
      </c>
      <c r="AC3706" s="2">
        <v>0</v>
      </c>
      <c r="AD3706" s="3">
        <v>0</v>
      </c>
      <c r="AE3706" s="2">
        <v>0</v>
      </c>
      <c r="AF3706" s="2">
        <v>0</v>
      </c>
      <c r="AG3706" s="2">
        <v>0</v>
      </c>
      <c r="AH3706" s="2">
        <v>0</v>
      </c>
      <c r="AI3706" s="2">
        <v>0</v>
      </c>
      <c r="AJ3706" s="2">
        <v>0</v>
      </c>
      <c r="AK3706" s="2">
        <v>0</v>
      </c>
      <c r="AL3706" s="2">
        <v>21.9</v>
      </c>
      <c r="AM3706" s="2">
        <v>0</v>
      </c>
      <c r="AN3706" s="2">
        <v>0</v>
      </c>
      <c r="AO3706" s="2">
        <v>0</v>
      </c>
      <c r="AP3706" s="2">
        <v>0</v>
      </c>
      <c r="AQ3706" s="2">
        <v>0</v>
      </c>
    </row>
    <row r="3707" spans="1:43" x14ac:dyDescent="0.25">
      <c r="A3707" s="1">
        <v>46146</v>
      </c>
      <c r="B3707" t="s">
        <v>48</v>
      </c>
      <c r="C3707">
        <v>649163</v>
      </c>
      <c r="D3707">
        <v>2032424691</v>
      </c>
      <c r="E3707" t="s">
        <v>690</v>
      </c>
      <c r="F3707" t="s">
        <v>68</v>
      </c>
      <c r="G3707" t="s">
        <v>51</v>
      </c>
      <c r="H3707" t="s">
        <v>82</v>
      </c>
      <c r="I3707" t="s">
        <v>734</v>
      </c>
      <c r="J3707" t="s">
        <v>735</v>
      </c>
      <c r="K3707">
        <v>792847</v>
      </c>
      <c r="L3707" t="s">
        <v>286</v>
      </c>
      <c r="M3707" t="s">
        <v>287</v>
      </c>
      <c r="N3707" t="s">
        <v>57</v>
      </c>
      <c r="O3707" s="1">
        <v>46023</v>
      </c>
      <c r="Q3707" s="1">
        <v>46174</v>
      </c>
      <c r="R3707" s="2">
        <v>74.58</v>
      </c>
      <c r="S3707">
        <v>1</v>
      </c>
      <c r="T3707" t="s">
        <v>58</v>
      </c>
      <c r="U3707" t="s">
        <v>59</v>
      </c>
      <c r="V3707" s="3">
        <v>0.7</v>
      </c>
      <c r="W3707" s="2">
        <v>0</v>
      </c>
      <c r="X3707">
        <v>0</v>
      </c>
      <c r="Y3707" t="s">
        <v>60</v>
      </c>
      <c r="Z3707" t="s">
        <v>143</v>
      </c>
      <c r="AA3707">
        <v>0</v>
      </c>
      <c r="AB3707" s="2">
        <v>0</v>
      </c>
      <c r="AC3707" s="2">
        <v>0</v>
      </c>
      <c r="AD3707" s="3">
        <v>0</v>
      </c>
      <c r="AE3707" s="2">
        <v>0</v>
      </c>
      <c r="AF3707" s="2">
        <v>0</v>
      </c>
      <c r="AG3707" s="2">
        <v>0</v>
      </c>
      <c r="AH3707" s="2">
        <v>0</v>
      </c>
      <c r="AI3707" s="2">
        <v>0</v>
      </c>
      <c r="AJ3707" s="2">
        <v>0</v>
      </c>
      <c r="AK3707" s="2">
        <v>0</v>
      </c>
      <c r="AL3707" s="2">
        <v>52.21</v>
      </c>
      <c r="AM3707" s="2">
        <v>0</v>
      </c>
      <c r="AN3707" s="2">
        <v>0</v>
      </c>
      <c r="AO3707" s="2">
        <v>0</v>
      </c>
      <c r="AP3707" s="2">
        <v>0</v>
      </c>
      <c r="AQ3707" s="2">
        <v>0</v>
      </c>
    </row>
    <row r="3708" spans="1:43" x14ac:dyDescent="0.25">
      <c r="A3708" s="1">
        <v>46146</v>
      </c>
      <c r="B3708" t="s">
        <v>48</v>
      </c>
      <c r="C3708">
        <v>649163</v>
      </c>
      <c r="D3708">
        <v>2032426361</v>
      </c>
      <c r="E3708" t="s">
        <v>3057</v>
      </c>
      <c r="F3708" t="s">
        <v>3058</v>
      </c>
      <c r="G3708" t="s">
        <v>51</v>
      </c>
      <c r="H3708" t="s">
        <v>82</v>
      </c>
      <c r="I3708" t="s">
        <v>734</v>
      </c>
      <c r="J3708" t="s">
        <v>735</v>
      </c>
      <c r="K3708">
        <v>807212</v>
      </c>
      <c r="L3708" t="s">
        <v>753</v>
      </c>
      <c r="M3708" t="s">
        <v>754</v>
      </c>
      <c r="N3708" t="s">
        <v>57</v>
      </c>
      <c r="O3708" s="1">
        <v>46023</v>
      </c>
      <c r="Q3708" s="1">
        <v>46174</v>
      </c>
      <c r="R3708" s="2">
        <v>15.75</v>
      </c>
      <c r="S3708">
        <v>1</v>
      </c>
      <c r="T3708" t="s">
        <v>58</v>
      </c>
      <c r="U3708" t="s">
        <v>59</v>
      </c>
      <c r="V3708" s="3">
        <v>0.7</v>
      </c>
      <c r="W3708" s="2">
        <v>0</v>
      </c>
      <c r="X3708">
        <v>0</v>
      </c>
      <c r="Y3708" t="s">
        <v>60</v>
      </c>
      <c r="Z3708" t="s">
        <v>143</v>
      </c>
      <c r="AA3708">
        <v>0</v>
      </c>
      <c r="AB3708" s="2">
        <v>0</v>
      </c>
      <c r="AC3708" s="2">
        <v>0</v>
      </c>
      <c r="AD3708" s="3">
        <v>0</v>
      </c>
      <c r="AE3708" s="2">
        <v>0</v>
      </c>
      <c r="AF3708" s="2">
        <v>0</v>
      </c>
      <c r="AG3708" s="2">
        <v>0</v>
      </c>
      <c r="AH3708" s="2">
        <v>0</v>
      </c>
      <c r="AI3708" s="2">
        <v>0</v>
      </c>
      <c r="AJ3708" s="2">
        <v>0</v>
      </c>
      <c r="AK3708" s="2">
        <v>0</v>
      </c>
      <c r="AL3708" s="2">
        <v>11.02</v>
      </c>
      <c r="AM3708" s="2">
        <v>0</v>
      </c>
      <c r="AN3708" s="2">
        <v>0</v>
      </c>
      <c r="AO3708" s="2">
        <v>0</v>
      </c>
      <c r="AP3708" s="2">
        <v>0</v>
      </c>
      <c r="AQ3708" s="2">
        <v>0</v>
      </c>
    </row>
    <row r="3709" spans="1:43" x14ac:dyDescent="0.25">
      <c r="A3709" s="1">
        <v>46146</v>
      </c>
      <c r="B3709" t="s">
        <v>48</v>
      </c>
      <c r="C3709">
        <v>649163</v>
      </c>
      <c r="D3709">
        <v>2032430515</v>
      </c>
      <c r="E3709" t="s">
        <v>884</v>
      </c>
      <c r="F3709" t="s">
        <v>857</v>
      </c>
      <c r="G3709" t="s">
        <v>51</v>
      </c>
      <c r="H3709" t="s">
        <v>324</v>
      </c>
      <c r="I3709" t="s">
        <v>734</v>
      </c>
      <c r="J3709" t="s">
        <v>735</v>
      </c>
      <c r="K3709">
        <v>813184</v>
      </c>
      <c r="L3709" t="s">
        <v>744</v>
      </c>
      <c r="M3709" t="s">
        <v>745</v>
      </c>
      <c r="N3709" t="s">
        <v>57</v>
      </c>
      <c r="O3709" s="1">
        <v>45993</v>
      </c>
      <c r="Q3709" s="1">
        <v>46175</v>
      </c>
      <c r="R3709" s="2">
        <v>93.74</v>
      </c>
      <c r="S3709">
        <v>1</v>
      </c>
      <c r="T3709" t="s">
        <v>58</v>
      </c>
      <c r="U3709" t="s">
        <v>59</v>
      </c>
      <c r="V3709" s="3">
        <v>0.7</v>
      </c>
      <c r="W3709" s="2">
        <v>0</v>
      </c>
      <c r="X3709">
        <v>0</v>
      </c>
      <c r="Y3709" t="s">
        <v>60</v>
      </c>
      <c r="Z3709" t="s">
        <v>143</v>
      </c>
      <c r="AA3709">
        <v>0</v>
      </c>
      <c r="AB3709" s="2">
        <v>0</v>
      </c>
      <c r="AC3709" s="2">
        <v>0</v>
      </c>
      <c r="AD3709" s="3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2">
        <v>0</v>
      </c>
      <c r="AK3709" s="2">
        <v>0</v>
      </c>
      <c r="AL3709" s="2">
        <v>65.62</v>
      </c>
      <c r="AM3709" s="2">
        <v>0</v>
      </c>
      <c r="AN3709" s="2">
        <v>0</v>
      </c>
      <c r="AO3709" s="2">
        <v>0</v>
      </c>
      <c r="AP3709" s="2">
        <v>0</v>
      </c>
      <c r="AQ3709" s="2">
        <v>0</v>
      </c>
    </row>
    <row r="3710" spans="1:43" x14ac:dyDescent="0.25">
      <c r="A3710" s="1">
        <v>46146</v>
      </c>
      <c r="B3710" t="s">
        <v>48</v>
      </c>
      <c r="C3710">
        <v>649163</v>
      </c>
      <c r="D3710">
        <v>2032431199</v>
      </c>
      <c r="E3710" t="s">
        <v>691</v>
      </c>
      <c r="F3710" t="s">
        <v>692</v>
      </c>
      <c r="G3710" t="s">
        <v>51</v>
      </c>
      <c r="H3710" t="s">
        <v>239</v>
      </c>
      <c r="I3710" t="s">
        <v>734</v>
      </c>
      <c r="J3710" t="s">
        <v>740</v>
      </c>
      <c r="K3710">
        <v>651818</v>
      </c>
      <c r="L3710" t="s">
        <v>114</v>
      </c>
      <c r="M3710" t="s">
        <v>115</v>
      </c>
      <c r="N3710" t="s">
        <v>57</v>
      </c>
      <c r="O3710" s="1">
        <v>45994</v>
      </c>
      <c r="Q3710" s="1">
        <v>46176</v>
      </c>
      <c r="R3710" s="2">
        <v>21.44</v>
      </c>
      <c r="S3710">
        <v>1</v>
      </c>
      <c r="T3710" t="s">
        <v>58</v>
      </c>
      <c r="U3710" t="s">
        <v>59</v>
      </c>
      <c r="V3710" s="3">
        <v>0.7</v>
      </c>
      <c r="W3710" s="2">
        <v>0</v>
      </c>
      <c r="X3710">
        <v>0</v>
      </c>
      <c r="Y3710" t="s">
        <v>60</v>
      </c>
      <c r="Z3710" t="s">
        <v>143</v>
      </c>
      <c r="AA3710">
        <v>0</v>
      </c>
      <c r="AB3710" s="2">
        <v>0</v>
      </c>
      <c r="AC3710" s="2">
        <v>0</v>
      </c>
      <c r="AD3710" s="3">
        <v>0</v>
      </c>
      <c r="AE3710" s="2">
        <v>0</v>
      </c>
      <c r="AF3710" s="2">
        <v>0</v>
      </c>
      <c r="AG3710" s="2">
        <v>0</v>
      </c>
      <c r="AH3710" s="2">
        <v>0</v>
      </c>
      <c r="AI3710" s="2">
        <v>0</v>
      </c>
      <c r="AJ3710" s="2">
        <v>0</v>
      </c>
      <c r="AK3710" s="2">
        <v>0</v>
      </c>
      <c r="AL3710" s="2">
        <v>15.01</v>
      </c>
      <c r="AM3710" s="2">
        <v>0</v>
      </c>
      <c r="AN3710" s="2">
        <v>0</v>
      </c>
      <c r="AO3710" s="2">
        <v>0</v>
      </c>
      <c r="AP3710" s="2">
        <v>0</v>
      </c>
      <c r="AQ3710" s="2">
        <v>0</v>
      </c>
    </row>
    <row r="3711" spans="1:43" x14ac:dyDescent="0.25">
      <c r="A3711" s="1">
        <v>46146</v>
      </c>
      <c r="B3711" t="s">
        <v>48</v>
      </c>
      <c r="C3711">
        <v>649163</v>
      </c>
      <c r="D3711">
        <v>2032431567</v>
      </c>
      <c r="E3711" t="s">
        <v>3059</v>
      </c>
      <c r="F3711" t="s">
        <v>137</v>
      </c>
      <c r="G3711" t="s">
        <v>51</v>
      </c>
      <c r="H3711" t="s">
        <v>177</v>
      </c>
      <c r="I3711" t="s">
        <v>734</v>
      </c>
      <c r="J3711" t="s">
        <v>740</v>
      </c>
      <c r="K3711">
        <v>823068</v>
      </c>
      <c r="L3711" t="s">
        <v>178</v>
      </c>
      <c r="M3711" t="s">
        <v>179</v>
      </c>
      <c r="N3711" t="s">
        <v>57</v>
      </c>
      <c r="O3711" s="1">
        <v>45993</v>
      </c>
      <c r="Q3711" s="1">
        <v>46175</v>
      </c>
      <c r="R3711" s="2">
        <v>24.61</v>
      </c>
      <c r="S3711">
        <v>1</v>
      </c>
      <c r="T3711" t="s">
        <v>58</v>
      </c>
      <c r="U3711" t="s">
        <v>59</v>
      </c>
      <c r="V3711" s="3">
        <v>0.7</v>
      </c>
      <c r="W3711" s="2">
        <v>0</v>
      </c>
      <c r="X3711">
        <v>0</v>
      </c>
      <c r="Y3711" t="s">
        <v>60</v>
      </c>
      <c r="Z3711" t="s">
        <v>143</v>
      </c>
      <c r="AA3711">
        <v>0</v>
      </c>
      <c r="AB3711" s="2">
        <v>0</v>
      </c>
      <c r="AC3711" s="2">
        <v>0</v>
      </c>
      <c r="AD3711" s="3">
        <v>0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s="2">
        <v>0</v>
      </c>
      <c r="AK3711" s="2">
        <v>0</v>
      </c>
      <c r="AL3711" s="2">
        <v>17.23</v>
      </c>
      <c r="AM3711" s="2">
        <v>0</v>
      </c>
      <c r="AN3711" s="2">
        <v>0</v>
      </c>
      <c r="AO3711" s="2">
        <v>0</v>
      </c>
      <c r="AP3711" s="2">
        <v>0</v>
      </c>
      <c r="AQ3711" s="2">
        <v>0</v>
      </c>
    </row>
    <row r="3712" spans="1:43" x14ac:dyDescent="0.25">
      <c r="A3712" s="1">
        <v>46146</v>
      </c>
      <c r="B3712" t="s">
        <v>48</v>
      </c>
      <c r="C3712">
        <v>649163</v>
      </c>
      <c r="D3712">
        <v>2032434021</v>
      </c>
      <c r="E3712" t="s">
        <v>427</v>
      </c>
      <c r="F3712" t="s">
        <v>2554</v>
      </c>
      <c r="G3712" t="s">
        <v>51</v>
      </c>
      <c r="H3712" t="s">
        <v>82</v>
      </c>
      <c r="I3712" t="s">
        <v>734</v>
      </c>
      <c r="J3712" t="s">
        <v>735</v>
      </c>
      <c r="K3712">
        <v>894525</v>
      </c>
      <c r="L3712" t="s">
        <v>83</v>
      </c>
      <c r="M3712" t="s">
        <v>84</v>
      </c>
      <c r="N3712" t="s">
        <v>57</v>
      </c>
      <c r="O3712" s="1">
        <v>46023</v>
      </c>
      <c r="Q3712" s="1">
        <v>46174</v>
      </c>
      <c r="R3712" s="2">
        <v>34</v>
      </c>
      <c r="S3712">
        <v>1</v>
      </c>
      <c r="T3712" t="s">
        <v>58</v>
      </c>
      <c r="U3712" t="s">
        <v>59</v>
      </c>
      <c r="V3712" s="3">
        <v>0.7</v>
      </c>
      <c r="W3712" s="2">
        <v>0</v>
      </c>
      <c r="X3712">
        <v>0</v>
      </c>
      <c r="Y3712" t="s">
        <v>60</v>
      </c>
      <c r="Z3712" t="s">
        <v>143</v>
      </c>
      <c r="AA3712">
        <v>0</v>
      </c>
      <c r="AB3712" s="2">
        <v>0</v>
      </c>
      <c r="AC3712" s="2">
        <v>0</v>
      </c>
      <c r="AD3712" s="3">
        <v>0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2">
        <v>0</v>
      </c>
      <c r="AK3712" s="2">
        <v>0</v>
      </c>
      <c r="AL3712" s="2">
        <v>23.8</v>
      </c>
      <c r="AM3712" s="2">
        <v>0</v>
      </c>
      <c r="AN3712" s="2">
        <v>0</v>
      </c>
      <c r="AO3712" s="2">
        <v>0</v>
      </c>
      <c r="AP3712" s="2">
        <v>0</v>
      </c>
      <c r="AQ3712" s="2">
        <v>0</v>
      </c>
    </row>
    <row r="3713" spans="1:43" x14ac:dyDescent="0.25">
      <c r="A3713" s="1">
        <v>46146</v>
      </c>
      <c r="B3713" t="s">
        <v>48</v>
      </c>
      <c r="C3713">
        <v>649163</v>
      </c>
      <c r="D3713">
        <v>2032436342</v>
      </c>
      <c r="E3713" t="s">
        <v>1299</v>
      </c>
      <c r="F3713" t="s">
        <v>91</v>
      </c>
      <c r="G3713" t="s">
        <v>51</v>
      </c>
      <c r="H3713" t="s">
        <v>220</v>
      </c>
      <c r="I3713" t="s">
        <v>734</v>
      </c>
      <c r="J3713" t="s">
        <v>735</v>
      </c>
      <c r="K3713">
        <v>753748</v>
      </c>
      <c r="L3713" t="s">
        <v>72</v>
      </c>
      <c r="M3713" t="s">
        <v>73</v>
      </c>
      <c r="N3713" t="s">
        <v>57</v>
      </c>
      <c r="O3713" s="1">
        <v>45993</v>
      </c>
      <c r="Q3713" s="1">
        <v>46175</v>
      </c>
      <c r="R3713" s="2">
        <v>22.72</v>
      </c>
      <c r="S3713">
        <v>1</v>
      </c>
      <c r="T3713" t="s">
        <v>58</v>
      </c>
      <c r="U3713" t="s">
        <v>59</v>
      </c>
      <c r="V3713" s="3">
        <v>0.7</v>
      </c>
      <c r="W3713" s="2">
        <v>0</v>
      </c>
      <c r="X3713">
        <v>0</v>
      </c>
      <c r="Y3713" t="s">
        <v>60</v>
      </c>
      <c r="Z3713" t="s">
        <v>143</v>
      </c>
      <c r="AA3713">
        <v>0</v>
      </c>
      <c r="AB3713" s="2">
        <v>0</v>
      </c>
      <c r="AC3713" s="2">
        <v>0</v>
      </c>
      <c r="AD3713" s="3">
        <v>0</v>
      </c>
      <c r="AE3713" s="2">
        <v>0</v>
      </c>
      <c r="AF3713" s="2">
        <v>0</v>
      </c>
      <c r="AG3713" s="2">
        <v>0</v>
      </c>
      <c r="AH3713" s="2">
        <v>0</v>
      </c>
      <c r="AI3713" s="2">
        <v>0</v>
      </c>
      <c r="AJ3713" s="2">
        <v>0</v>
      </c>
      <c r="AK3713" s="2">
        <v>0</v>
      </c>
      <c r="AL3713" s="2">
        <v>15.9</v>
      </c>
      <c r="AM3713" s="2">
        <v>0</v>
      </c>
      <c r="AN3713" s="2">
        <v>0</v>
      </c>
      <c r="AO3713" s="2">
        <v>0</v>
      </c>
      <c r="AP3713" s="2">
        <v>0</v>
      </c>
      <c r="AQ3713" s="2">
        <v>0</v>
      </c>
    </row>
    <row r="3714" spans="1:43" x14ac:dyDescent="0.25">
      <c r="A3714" s="1">
        <v>46146</v>
      </c>
      <c r="B3714" t="s">
        <v>48</v>
      </c>
      <c r="C3714">
        <v>649163</v>
      </c>
      <c r="D3714">
        <v>2032436343</v>
      </c>
      <c r="E3714" t="s">
        <v>1299</v>
      </c>
      <c r="F3714" t="s">
        <v>91</v>
      </c>
      <c r="G3714" t="s">
        <v>51</v>
      </c>
      <c r="H3714" t="s">
        <v>220</v>
      </c>
      <c r="I3714" t="s">
        <v>734</v>
      </c>
      <c r="J3714" t="s">
        <v>746</v>
      </c>
      <c r="K3714">
        <v>753748</v>
      </c>
      <c r="L3714" t="s">
        <v>72</v>
      </c>
      <c r="M3714" t="s">
        <v>73</v>
      </c>
      <c r="N3714" t="s">
        <v>57</v>
      </c>
      <c r="O3714" s="1">
        <v>45993</v>
      </c>
      <c r="Q3714" s="1">
        <v>46175</v>
      </c>
      <c r="R3714" s="2">
        <v>13.92</v>
      </c>
      <c r="S3714">
        <v>1</v>
      </c>
      <c r="T3714" t="s">
        <v>58</v>
      </c>
      <c r="U3714" t="s">
        <v>59</v>
      </c>
      <c r="V3714" s="3">
        <v>0.9</v>
      </c>
      <c r="W3714" s="2">
        <v>0</v>
      </c>
      <c r="X3714">
        <v>0</v>
      </c>
      <c r="Y3714" t="s">
        <v>60</v>
      </c>
      <c r="Z3714" t="s">
        <v>143</v>
      </c>
      <c r="AA3714">
        <v>0</v>
      </c>
      <c r="AB3714" s="2">
        <v>0</v>
      </c>
      <c r="AC3714" s="2">
        <v>0</v>
      </c>
      <c r="AD3714" s="3">
        <v>0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J3714" s="2">
        <v>0</v>
      </c>
      <c r="AK3714" s="2">
        <v>0</v>
      </c>
      <c r="AL3714" s="2">
        <v>12.53</v>
      </c>
      <c r="AM3714" s="2">
        <v>0</v>
      </c>
      <c r="AN3714" s="2">
        <v>0</v>
      </c>
      <c r="AO3714" s="2">
        <v>0</v>
      </c>
      <c r="AP3714" s="2">
        <v>0</v>
      </c>
      <c r="AQ3714" s="2">
        <v>0</v>
      </c>
    </row>
    <row r="3715" spans="1:43" x14ac:dyDescent="0.25">
      <c r="A3715" s="1">
        <v>46146</v>
      </c>
      <c r="B3715" t="s">
        <v>48</v>
      </c>
      <c r="C3715">
        <v>649163</v>
      </c>
      <c r="D3715">
        <v>2032437706</v>
      </c>
      <c r="E3715" t="s">
        <v>3060</v>
      </c>
      <c r="F3715" t="s">
        <v>399</v>
      </c>
      <c r="G3715" t="s">
        <v>51</v>
      </c>
      <c r="H3715" t="s">
        <v>82</v>
      </c>
      <c r="I3715" t="s">
        <v>734</v>
      </c>
      <c r="J3715" t="s">
        <v>735</v>
      </c>
      <c r="K3715">
        <v>822381</v>
      </c>
      <c r="L3715" t="s">
        <v>779</v>
      </c>
      <c r="M3715" t="s">
        <v>780</v>
      </c>
      <c r="N3715" t="s">
        <v>57</v>
      </c>
      <c r="O3715" s="1">
        <v>45993</v>
      </c>
      <c r="Q3715" s="1">
        <v>46175</v>
      </c>
      <c r="R3715" s="2">
        <v>19</v>
      </c>
      <c r="S3715">
        <v>1</v>
      </c>
      <c r="T3715" t="s">
        <v>58</v>
      </c>
      <c r="U3715" t="s">
        <v>59</v>
      </c>
      <c r="V3715" s="3">
        <v>0.7</v>
      </c>
      <c r="W3715" s="2">
        <v>0</v>
      </c>
      <c r="X3715">
        <v>0</v>
      </c>
      <c r="Y3715" t="s">
        <v>60</v>
      </c>
      <c r="Z3715" t="s">
        <v>143</v>
      </c>
      <c r="AA3715">
        <v>0</v>
      </c>
      <c r="AB3715" s="2">
        <v>0</v>
      </c>
      <c r="AC3715" s="2">
        <v>0</v>
      </c>
      <c r="AD3715" s="3">
        <v>0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s="2">
        <v>0</v>
      </c>
      <c r="AK3715" s="2">
        <v>0</v>
      </c>
      <c r="AL3715" s="2">
        <v>13.3</v>
      </c>
      <c r="AM3715" s="2">
        <v>0</v>
      </c>
      <c r="AN3715" s="2">
        <v>0</v>
      </c>
      <c r="AO3715" s="2">
        <v>0</v>
      </c>
      <c r="AP3715" s="2">
        <v>0</v>
      </c>
      <c r="AQ3715" s="2">
        <v>0</v>
      </c>
    </row>
    <row r="3716" spans="1:43" x14ac:dyDescent="0.25">
      <c r="A3716" s="1">
        <v>46146</v>
      </c>
      <c r="B3716" t="s">
        <v>48</v>
      </c>
      <c r="C3716">
        <v>649163</v>
      </c>
      <c r="D3716">
        <v>2032437757</v>
      </c>
      <c r="E3716" t="s">
        <v>3061</v>
      </c>
      <c r="F3716" t="s">
        <v>3062</v>
      </c>
      <c r="G3716" t="s">
        <v>51</v>
      </c>
      <c r="H3716" t="s">
        <v>213</v>
      </c>
      <c r="I3716" t="s">
        <v>734</v>
      </c>
      <c r="J3716" t="s">
        <v>735</v>
      </c>
      <c r="K3716">
        <v>768887</v>
      </c>
      <c r="L3716" t="s">
        <v>762</v>
      </c>
      <c r="M3716" t="s">
        <v>763</v>
      </c>
      <c r="N3716" t="s">
        <v>57</v>
      </c>
      <c r="O3716" s="1">
        <v>46023</v>
      </c>
      <c r="Q3716" s="1">
        <v>46174</v>
      </c>
      <c r="R3716" s="2">
        <v>41.59</v>
      </c>
      <c r="S3716">
        <v>1</v>
      </c>
      <c r="T3716" t="s">
        <v>58</v>
      </c>
      <c r="U3716" t="s">
        <v>59</v>
      </c>
      <c r="V3716" s="3">
        <v>0.7</v>
      </c>
      <c r="W3716" s="2">
        <v>0</v>
      </c>
      <c r="X3716">
        <v>0</v>
      </c>
      <c r="Y3716" t="s">
        <v>60</v>
      </c>
      <c r="Z3716" t="s">
        <v>143</v>
      </c>
      <c r="AA3716">
        <v>0</v>
      </c>
      <c r="AB3716" s="2">
        <v>0</v>
      </c>
      <c r="AC3716" s="2">
        <v>0</v>
      </c>
      <c r="AD3716" s="3">
        <v>0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s="2">
        <v>0</v>
      </c>
      <c r="AK3716" s="2">
        <v>0</v>
      </c>
      <c r="AL3716" s="2">
        <v>29.11</v>
      </c>
      <c r="AM3716" s="2">
        <v>0</v>
      </c>
      <c r="AN3716" s="2">
        <v>0</v>
      </c>
      <c r="AO3716" s="2">
        <v>0</v>
      </c>
      <c r="AP3716" s="2">
        <v>0</v>
      </c>
      <c r="AQ3716" s="2">
        <v>0</v>
      </c>
    </row>
    <row r="3717" spans="1:43" x14ac:dyDescent="0.25">
      <c r="A3717" s="1">
        <v>46146</v>
      </c>
      <c r="B3717" t="s">
        <v>48</v>
      </c>
      <c r="C3717">
        <v>649163</v>
      </c>
      <c r="D3717">
        <v>2032439159</v>
      </c>
      <c r="E3717" t="s">
        <v>693</v>
      </c>
      <c r="F3717" t="s">
        <v>694</v>
      </c>
      <c r="G3717" t="s">
        <v>51</v>
      </c>
      <c r="H3717" t="s">
        <v>82</v>
      </c>
      <c r="I3717" t="s">
        <v>734</v>
      </c>
      <c r="J3717" t="s">
        <v>735</v>
      </c>
      <c r="K3717">
        <v>824062</v>
      </c>
      <c r="L3717" t="s">
        <v>400</v>
      </c>
      <c r="M3717" t="s">
        <v>401</v>
      </c>
      <c r="N3717" t="s">
        <v>57</v>
      </c>
      <c r="O3717" s="1">
        <v>46023</v>
      </c>
      <c r="Q3717" s="1">
        <v>46174</v>
      </c>
      <c r="R3717" s="2">
        <v>22</v>
      </c>
      <c r="S3717">
        <v>1</v>
      </c>
      <c r="T3717" t="s">
        <v>58</v>
      </c>
      <c r="U3717" t="s">
        <v>59</v>
      </c>
      <c r="V3717" s="3">
        <v>0.7</v>
      </c>
      <c r="W3717" s="2">
        <v>0</v>
      </c>
      <c r="X3717">
        <v>0</v>
      </c>
      <c r="Y3717" t="s">
        <v>60</v>
      </c>
      <c r="Z3717" t="s">
        <v>143</v>
      </c>
      <c r="AA3717">
        <v>0</v>
      </c>
      <c r="AB3717" s="2">
        <v>0</v>
      </c>
      <c r="AC3717" s="2">
        <v>0</v>
      </c>
      <c r="AD3717" s="3">
        <v>0</v>
      </c>
      <c r="AE3717" s="2">
        <v>0</v>
      </c>
      <c r="AF3717" s="2">
        <v>0</v>
      </c>
      <c r="AG3717" s="2">
        <v>0</v>
      </c>
      <c r="AH3717" s="2">
        <v>0</v>
      </c>
      <c r="AI3717" s="2">
        <v>0</v>
      </c>
      <c r="AJ3717" s="2">
        <v>0</v>
      </c>
      <c r="AK3717" s="2">
        <v>0</v>
      </c>
      <c r="AL3717" s="2">
        <v>15.4</v>
      </c>
      <c r="AM3717" s="2">
        <v>0</v>
      </c>
      <c r="AN3717" s="2">
        <v>0</v>
      </c>
      <c r="AO3717" s="2">
        <v>0</v>
      </c>
      <c r="AP3717" s="2">
        <v>0</v>
      </c>
      <c r="AQ3717" s="2">
        <v>0</v>
      </c>
    </row>
    <row r="3718" spans="1:43" x14ac:dyDescent="0.25">
      <c r="A3718" s="1">
        <v>46146</v>
      </c>
      <c r="B3718" t="s">
        <v>48</v>
      </c>
      <c r="C3718">
        <v>649163</v>
      </c>
      <c r="D3718">
        <v>2032443061</v>
      </c>
      <c r="E3718" t="s">
        <v>414</v>
      </c>
      <c r="F3718" t="s">
        <v>695</v>
      </c>
      <c r="G3718" t="s">
        <v>51</v>
      </c>
      <c r="H3718" t="s">
        <v>82</v>
      </c>
      <c r="I3718" t="s">
        <v>734</v>
      </c>
      <c r="J3718" t="s">
        <v>735</v>
      </c>
      <c r="K3718">
        <v>824062</v>
      </c>
      <c r="L3718" t="s">
        <v>400</v>
      </c>
      <c r="M3718" t="s">
        <v>401</v>
      </c>
      <c r="N3718" t="s">
        <v>57</v>
      </c>
      <c r="O3718" s="1">
        <v>46023</v>
      </c>
      <c r="Q3718" s="1">
        <v>46174</v>
      </c>
      <c r="R3718" s="2">
        <v>22</v>
      </c>
      <c r="S3718">
        <v>1</v>
      </c>
      <c r="T3718" t="s">
        <v>58</v>
      </c>
      <c r="U3718" t="s">
        <v>59</v>
      </c>
      <c r="V3718" s="3">
        <v>0.7</v>
      </c>
      <c r="W3718" s="2">
        <v>0</v>
      </c>
      <c r="X3718">
        <v>0</v>
      </c>
      <c r="Y3718" t="s">
        <v>60</v>
      </c>
      <c r="Z3718" t="s">
        <v>143</v>
      </c>
      <c r="AA3718">
        <v>0</v>
      </c>
      <c r="AB3718" s="2">
        <v>0</v>
      </c>
      <c r="AC3718" s="2">
        <v>0</v>
      </c>
      <c r="AD3718" s="3">
        <v>0</v>
      </c>
      <c r="AE3718" s="2">
        <v>0</v>
      </c>
      <c r="AF3718" s="2">
        <v>0</v>
      </c>
      <c r="AG3718" s="2">
        <v>0</v>
      </c>
      <c r="AH3718" s="2">
        <v>0</v>
      </c>
      <c r="AI3718" s="2">
        <v>0</v>
      </c>
      <c r="AJ3718" s="2">
        <v>0</v>
      </c>
      <c r="AK3718" s="2">
        <v>0</v>
      </c>
      <c r="AL3718" s="2">
        <v>15.4</v>
      </c>
      <c r="AM3718" s="2">
        <v>0</v>
      </c>
      <c r="AN3718" s="2">
        <v>0</v>
      </c>
      <c r="AO3718" s="2">
        <v>0</v>
      </c>
      <c r="AP3718" s="2">
        <v>0</v>
      </c>
      <c r="AQ3718" s="2">
        <v>0</v>
      </c>
    </row>
    <row r="3719" spans="1:43" x14ac:dyDescent="0.25">
      <c r="A3719" s="1">
        <v>46146</v>
      </c>
      <c r="B3719" t="s">
        <v>48</v>
      </c>
      <c r="C3719">
        <v>649163</v>
      </c>
      <c r="D3719">
        <v>2032443155</v>
      </c>
      <c r="E3719" t="s">
        <v>2555</v>
      </c>
      <c r="F3719" t="s">
        <v>1237</v>
      </c>
      <c r="G3719" t="s">
        <v>51</v>
      </c>
      <c r="H3719" t="s">
        <v>82</v>
      </c>
      <c r="I3719" t="s">
        <v>734</v>
      </c>
      <c r="J3719" t="s">
        <v>735</v>
      </c>
      <c r="K3719">
        <v>894525</v>
      </c>
      <c r="L3719" t="s">
        <v>83</v>
      </c>
      <c r="M3719" t="s">
        <v>84</v>
      </c>
      <c r="N3719" t="s">
        <v>57</v>
      </c>
      <c r="O3719" s="1">
        <v>46023</v>
      </c>
      <c r="Q3719" s="1">
        <v>46174</v>
      </c>
      <c r="R3719" s="2">
        <v>53.82</v>
      </c>
      <c r="S3719">
        <v>1</v>
      </c>
      <c r="T3719" t="s">
        <v>58</v>
      </c>
      <c r="U3719" t="s">
        <v>59</v>
      </c>
      <c r="V3719" s="3">
        <v>0.7</v>
      </c>
      <c r="W3719" s="2">
        <v>0</v>
      </c>
      <c r="X3719">
        <v>0</v>
      </c>
      <c r="Y3719" t="s">
        <v>60</v>
      </c>
      <c r="Z3719" t="s">
        <v>143</v>
      </c>
      <c r="AA3719">
        <v>0</v>
      </c>
      <c r="AB3719" s="2">
        <v>0</v>
      </c>
      <c r="AC3719" s="2">
        <v>0</v>
      </c>
      <c r="AD3719" s="3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2">
        <v>0</v>
      </c>
      <c r="AK3719" s="2">
        <v>0</v>
      </c>
      <c r="AL3719" s="2">
        <v>37.67</v>
      </c>
      <c r="AM3719" s="2">
        <v>0</v>
      </c>
      <c r="AN3719" s="2">
        <v>0</v>
      </c>
      <c r="AO3719" s="2">
        <v>0</v>
      </c>
      <c r="AP3719" s="2">
        <v>0</v>
      </c>
      <c r="AQ3719" s="2">
        <v>0</v>
      </c>
    </row>
    <row r="3720" spans="1:43" x14ac:dyDescent="0.25">
      <c r="A3720" s="1">
        <v>46146</v>
      </c>
      <c r="B3720" t="s">
        <v>48</v>
      </c>
      <c r="C3720">
        <v>649163</v>
      </c>
      <c r="D3720">
        <v>2032444197</v>
      </c>
      <c r="E3720" t="s">
        <v>339</v>
      </c>
      <c r="F3720" t="s">
        <v>293</v>
      </c>
      <c r="G3720" t="s">
        <v>51</v>
      </c>
      <c r="H3720" t="s">
        <v>188</v>
      </c>
      <c r="I3720" t="s">
        <v>734</v>
      </c>
      <c r="J3720" t="s">
        <v>735</v>
      </c>
      <c r="K3720">
        <v>823350</v>
      </c>
      <c r="L3720" t="s">
        <v>216</v>
      </c>
      <c r="M3720" t="s">
        <v>221</v>
      </c>
      <c r="N3720" t="s">
        <v>57</v>
      </c>
      <c r="O3720" s="1">
        <v>45995</v>
      </c>
      <c r="Q3720" s="1">
        <v>46177</v>
      </c>
      <c r="R3720" s="2">
        <v>32.979999999999997</v>
      </c>
      <c r="S3720">
        <v>1</v>
      </c>
      <c r="T3720" t="s">
        <v>58</v>
      </c>
      <c r="U3720" t="s">
        <v>59</v>
      </c>
      <c r="V3720" s="3">
        <v>0.7</v>
      </c>
      <c r="W3720" s="2">
        <v>0</v>
      </c>
      <c r="X3720">
        <v>0</v>
      </c>
      <c r="Y3720" t="s">
        <v>60</v>
      </c>
      <c r="Z3720" t="s">
        <v>143</v>
      </c>
      <c r="AA3720">
        <v>0</v>
      </c>
      <c r="AB3720" s="2">
        <v>0</v>
      </c>
      <c r="AC3720" s="2">
        <v>0</v>
      </c>
      <c r="AD3720" s="3">
        <v>0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s="2">
        <v>0</v>
      </c>
      <c r="AK3720" s="2">
        <v>0</v>
      </c>
      <c r="AL3720" s="2">
        <v>23.09</v>
      </c>
      <c r="AM3720" s="2">
        <v>0</v>
      </c>
      <c r="AN3720" s="2">
        <v>0</v>
      </c>
      <c r="AO3720" s="2">
        <v>0</v>
      </c>
      <c r="AP3720" s="2">
        <v>0</v>
      </c>
      <c r="AQ3720" s="2">
        <v>0</v>
      </c>
    </row>
    <row r="3721" spans="1:43" x14ac:dyDescent="0.25">
      <c r="A3721" s="1">
        <v>46146</v>
      </c>
      <c r="B3721" t="s">
        <v>48</v>
      </c>
      <c r="C3721">
        <v>649163</v>
      </c>
      <c r="D3721">
        <v>2032445623</v>
      </c>
      <c r="E3721" t="s">
        <v>3063</v>
      </c>
      <c r="F3721" t="s">
        <v>3064</v>
      </c>
      <c r="G3721" t="s">
        <v>51</v>
      </c>
      <c r="H3721" t="s">
        <v>82</v>
      </c>
      <c r="I3721" t="s">
        <v>734</v>
      </c>
      <c r="J3721" t="s">
        <v>778</v>
      </c>
      <c r="K3721">
        <v>789909</v>
      </c>
      <c r="L3721" t="s">
        <v>843</v>
      </c>
      <c r="M3721" t="s">
        <v>844</v>
      </c>
      <c r="N3721" t="s">
        <v>57</v>
      </c>
      <c r="O3721" s="1">
        <v>46023</v>
      </c>
      <c r="Q3721" s="1">
        <v>46174</v>
      </c>
      <c r="R3721" s="2">
        <v>48.3</v>
      </c>
      <c r="S3721">
        <v>1</v>
      </c>
      <c r="T3721" t="s">
        <v>58</v>
      </c>
      <c r="U3721" t="s">
        <v>59</v>
      </c>
      <c r="V3721" s="3">
        <v>0.42</v>
      </c>
      <c r="W3721" s="2">
        <v>0</v>
      </c>
      <c r="X3721">
        <v>0</v>
      </c>
      <c r="Y3721" t="s">
        <v>60</v>
      </c>
      <c r="Z3721" t="s">
        <v>143</v>
      </c>
      <c r="AA3721">
        <v>0</v>
      </c>
      <c r="AB3721" s="2">
        <v>0</v>
      </c>
      <c r="AC3721" s="2">
        <v>0</v>
      </c>
      <c r="AD3721" s="3">
        <v>0</v>
      </c>
      <c r="AE3721" s="2">
        <v>0</v>
      </c>
      <c r="AF3721" s="2">
        <v>0</v>
      </c>
      <c r="AG3721" s="2">
        <v>0</v>
      </c>
      <c r="AH3721" s="2">
        <v>0</v>
      </c>
      <c r="AI3721" s="2">
        <v>0</v>
      </c>
      <c r="AJ3721" s="2">
        <v>0</v>
      </c>
      <c r="AK3721" s="2">
        <v>0</v>
      </c>
      <c r="AL3721" s="2">
        <v>20.29</v>
      </c>
      <c r="AM3721" s="2">
        <v>0</v>
      </c>
      <c r="AN3721" s="2">
        <v>0</v>
      </c>
      <c r="AO3721" s="2">
        <v>0</v>
      </c>
      <c r="AP3721" s="2">
        <v>0</v>
      </c>
      <c r="AQ3721" s="2">
        <v>0</v>
      </c>
    </row>
    <row r="3722" spans="1:43" x14ac:dyDescent="0.25">
      <c r="A3722" s="1">
        <v>46146</v>
      </c>
      <c r="B3722" t="s">
        <v>48</v>
      </c>
      <c r="C3722">
        <v>649163</v>
      </c>
      <c r="D3722">
        <v>2032448026</v>
      </c>
      <c r="E3722" t="s">
        <v>1569</v>
      </c>
      <c r="F3722" t="s">
        <v>540</v>
      </c>
      <c r="G3722" t="s">
        <v>51</v>
      </c>
      <c r="H3722" t="s">
        <v>213</v>
      </c>
      <c r="I3722" t="s">
        <v>734</v>
      </c>
      <c r="J3722" t="s">
        <v>735</v>
      </c>
      <c r="K3722">
        <v>812656</v>
      </c>
      <c r="L3722" t="s">
        <v>760</v>
      </c>
      <c r="M3722" t="s">
        <v>170</v>
      </c>
      <c r="N3722" t="s">
        <v>57</v>
      </c>
      <c r="O3722" s="1">
        <v>45993</v>
      </c>
      <c r="Q3722" s="1">
        <v>46175</v>
      </c>
      <c r="R3722" s="2">
        <v>41.59</v>
      </c>
      <c r="S3722">
        <v>1</v>
      </c>
      <c r="T3722" t="s">
        <v>58</v>
      </c>
      <c r="U3722" t="s">
        <v>59</v>
      </c>
      <c r="V3722" s="3">
        <v>0.7</v>
      </c>
      <c r="W3722" s="2">
        <v>0</v>
      </c>
      <c r="X3722">
        <v>0</v>
      </c>
      <c r="Y3722" t="s">
        <v>60</v>
      </c>
      <c r="Z3722" t="s">
        <v>143</v>
      </c>
      <c r="AA3722">
        <v>0</v>
      </c>
      <c r="AB3722" s="2">
        <v>0</v>
      </c>
      <c r="AC3722" s="2">
        <v>0</v>
      </c>
      <c r="AD3722" s="3">
        <v>0</v>
      </c>
      <c r="AE3722" s="2">
        <v>0</v>
      </c>
      <c r="AF3722" s="2">
        <v>0</v>
      </c>
      <c r="AG3722" s="2">
        <v>0</v>
      </c>
      <c r="AH3722" s="2">
        <v>0</v>
      </c>
      <c r="AI3722" s="2">
        <v>0</v>
      </c>
      <c r="AJ3722" s="2">
        <v>0</v>
      </c>
      <c r="AK3722" s="2">
        <v>0</v>
      </c>
      <c r="AL3722" s="2">
        <v>29.11</v>
      </c>
      <c r="AM3722" s="2">
        <v>0</v>
      </c>
      <c r="AN3722" s="2">
        <v>0</v>
      </c>
      <c r="AO3722" s="2">
        <v>0</v>
      </c>
      <c r="AP3722" s="2">
        <v>0</v>
      </c>
      <c r="AQ3722" s="2">
        <v>0</v>
      </c>
    </row>
    <row r="3723" spans="1:43" x14ac:dyDescent="0.25">
      <c r="A3723" s="1">
        <v>46146</v>
      </c>
      <c r="B3723" t="s">
        <v>48</v>
      </c>
      <c r="C3723">
        <v>649163</v>
      </c>
      <c r="D3723">
        <v>2032448442</v>
      </c>
      <c r="E3723" t="s">
        <v>696</v>
      </c>
      <c r="F3723" t="s">
        <v>697</v>
      </c>
      <c r="G3723" t="s">
        <v>51</v>
      </c>
      <c r="H3723" t="s">
        <v>177</v>
      </c>
      <c r="I3723" t="s">
        <v>734</v>
      </c>
      <c r="J3723" t="s">
        <v>778</v>
      </c>
      <c r="K3723">
        <v>823068</v>
      </c>
      <c r="L3723" t="s">
        <v>178</v>
      </c>
      <c r="M3723" t="s">
        <v>179</v>
      </c>
      <c r="N3723" t="s">
        <v>57</v>
      </c>
      <c r="O3723" s="1">
        <v>45993</v>
      </c>
      <c r="Q3723" s="1">
        <v>46175</v>
      </c>
      <c r="R3723" s="2">
        <v>27.8</v>
      </c>
      <c r="S3723">
        <v>1</v>
      </c>
      <c r="T3723" t="s">
        <v>58</v>
      </c>
      <c r="U3723" t="s">
        <v>59</v>
      </c>
      <c r="V3723" s="3">
        <v>0.42</v>
      </c>
      <c r="W3723" s="2">
        <v>0</v>
      </c>
      <c r="X3723">
        <v>0</v>
      </c>
      <c r="Y3723" t="s">
        <v>60</v>
      </c>
      <c r="Z3723" t="s">
        <v>143</v>
      </c>
      <c r="AA3723">
        <v>0</v>
      </c>
      <c r="AB3723" s="2">
        <v>0</v>
      </c>
      <c r="AC3723" s="2">
        <v>0</v>
      </c>
      <c r="AD3723" s="3">
        <v>0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s="2">
        <v>0</v>
      </c>
      <c r="AK3723" s="2">
        <v>0</v>
      </c>
      <c r="AL3723" s="2">
        <v>11.68</v>
      </c>
      <c r="AM3723" s="2">
        <v>0</v>
      </c>
      <c r="AN3723" s="2">
        <v>0</v>
      </c>
      <c r="AO3723" s="2">
        <v>0</v>
      </c>
      <c r="AP3723" s="2">
        <v>0</v>
      </c>
      <c r="AQ3723" s="2">
        <v>0</v>
      </c>
    </row>
    <row r="3724" spans="1:43" x14ac:dyDescent="0.25">
      <c r="A3724" s="1">
        <v>46146</v>
      </c>
      <c r="B3724" t="s">
        <v>48</v>
      </c>
      <c r="C3724">
        <v>649163</v>
      </c>
      <c r="D3724">
        <v>2032448443</v>
      </c>
      <c r="E3724" t="s">
        <v>696</v>
      </c>
      <c r="F3724" t="s">
        <v>697</v>
      </c>
      <c r="G3724" t="s">
        <v>51</v>
      </c>
      <c r="H3724" t="s">
        <v>177</v>
      </c>
      <c r="I3724" t="s">
        <v>734</v>
      </c>
      <c r="J3724" t="s">
        <v>740</v>
      </c>
      <c r="K3724">
        <v>823068</v>
      </c>
      <c r="L3724" t="s">
        <v>178</v>
      </c>
      <c r="M3724" t="s">
        <v>179</v>
      </c>
      <c r="N3724" t="s">
        <v>57</v>
      </c>
      <c r="O3724" s="1">
        <v>45993</v>
      </c>
      <c r="Q3724" s="1">
        <v>46175</v>
      </c>
      <c r="R3724" s="2">
        <v>24.61</v>
      </c>
      <c r="S3724">
        <v>1</v>
      </c>
      <c r="T3724" t="s">
        <v>58</v>
      </c>
      <c r="U3724" t="s">
        <v>59</v>
      </c>
      <c r="V3724" s="3">
        <v>0.7</v>
      </c>
      <c r="W3724" s="2">
        <v>0</v>
      </c>
      <c r="X3724">
        <v>0</v>
      </c>
      <c r="Y3724" t="s">
        <v>60</v>
      </c>
      <c r="Z3724" t="s">
        <v>143</v>
      </c>
      <c r="AA3724">
        <v>0</v>
      </c>
      <c r="AB3724" s="2">
        <v>0</v>
      </c>
      <c r="AC3724" s="2">
        <v>0</v>
      </c>
      <c r="AD3724" s="3">
        <v>0</v>
      </c>
      <c r="AE3724" s="2">
        <v>0</v>
      </c>
      <c r="AF3724" s="2">
        <v>0</v>
      </c>
      <c r="AG3724" s="2">
        <v>0</v>
      </c>
      <c r="AH3724" s="2">
        <v>0</v>
      </c>
      <c r="AI3724" s="2">
        <v>0</v>
      </c>
      <c r="AJ3724" s="2">
        <v>0</v>
      </c>
      <c r="AK3724" s="2">
        <v>0</v>
      </c>
      <c r="AL3724" s="2">
        <v>17.23</v>
      </c>
      <c r="AM3724" s="2">
        <v>0</v>
      </c>
      <c r="AN3724" s="2">
        <v>0</v>
      </c>
      <c r="AO3724" s="2">
        <v>0</v>
      </c>
      <c r="AP3724" s="2">
        <v>0</v>
      </c>
      <c r="AQ3724" s="2">
        <v>0</v>
      </c>
    </row>
    <row r="3725" spans="1:43" x14ac:dyDescent="0.25">
      <c r="A3725" s="1">
        <v>46146</v>
      </c>
      <c r="B3725" t="s">
        <v>48</v>
      </c>
      <c r="C3725">
        <v>649163</v>
      </c>
      <c r="D3725">
        <v>2032448983</v>
      </c>
      <c r="E3725" t="s">
        <v>696</v>
      </c>
      <c r="F3725" t="s">
        <v>75</v>
      </c>
      <c r="G3725" t="s">
        <v>51</v>
      </c>
      <c r="H3725" t="s">
        <v>177</v>
      </c>
      <c r="I3725" t="s">
        <v>734</v>
      </c>
      <c r="J3725" t="s">
        <v>778</v>
      </c>
      <c r="K3725">
        <v>823068</v>
      </c>
      <c r="L3725" t="s">
        <v>178</v>
      </c>
      <c r="M3725" t="s">
        <v>179</v>
      </c>
      <c r="N3725" t="s">
        <v>57</v>
      </c>
      <c r="O3725" s="1">
        <v>45993</v>
      </c>
      <c r="Q3725" s="1">
        <v>46175</v>
      </c>
      <c r="R3725" s="2">
        <v>43.86</v>
      </c>
      <c r="S3725">
        <v>1</v>
      </c>
      <c r="T3725" t="s">
        <v>58</v>
      </c>
      <c r="U3725" t="s">
        <v>59</v>
      </c>
      <c r="V3725" s="3">
        <v>0.42</v>
      </c>
      <c r="W3725" s="2">
        <v>0</v>
      </c>
      <c r="X3725">
        <v>0</v>
      </c>
      <c r="Y3725" t="s">
        <v>60</v>
      </c>
      <c r="Z3725" t="s">
        <v>143</v>
      </c>
      <c r="AA3725">
        <v>0</v>
      </c>
      <c r="AB3725" s="2">
        <v>0</v>
      </c>
      <c r="AC3725" s="2">
        <v>0</v>
      </c>
      <c r="AD3725" s="3">
        <v>0</v>
      </c>
      <c r="AE3725" s="2">
        <v>0</v>
      </c>
      <c r="AF3725" s="2">
        <v>0</v>
      </c>
      <c r="AG3725" s="2">
        <v>0</v>
      </c>
      <c r="AH3725" s="2">
        <v>0</v>
      </c>
      <c r="AI3725" s="2">
        <v>0</v>
      </c>
      <c r="AJ3725" s="2">
        <v>0</v>
      </c>
      <c r="AK3725" s="2">
        <v>0</v>
      </c>
      <c r="AL3725" s="2">
        <v>18.420000000000002</v>
      </c>
      <c r="AM3725" s="2">
        <v>0</v>
      </c>
      <c r="AN3725" s="2">
        <v>0</v>
      </c>
      <c r="AO3725" s="2">
        <v>0</v>
      </c>
      <c r="AP3725" s="2">
        <v>0</v>
      </c>
      <c r="AQ3725" s="2">
        <v>0</v>
      </c>
    </row>
    <row r="3726" spans="1:43" x14ac:dyDescent="0.25">
      <c r="A3726" s="1">
        <v>46146</v>
      </c>
      <c r="B3726" t="s">
        <v>48</v>
      </c>
      <c r="C3726">
        <v>649163</v>
      </c>
      <c r="D3726">
        <v>2032448984</v>
      </c>
      <c r="E3726" t="s">
        <v>696</v>
      </c>
      <c r="F3726" t="s">
        <v>75</v>
      </c>
      <c r="G3726" t="s">
        <v>51</v>
      </c>
      <c r="H3726" t="s">
        <v>177</v>
      </c>
      <c r="I3726" t="s">
        <v>734</v>
      </c>
      <c r="J3726" t="s">
        <v>740</v>
      </c>
      <c r="K3726">
        <v>823068</v>
      </c>
      <c r="L3726" t="s">
        <v>178</v>
      </c>
      <c r="M3726" t="s">
        <v>179</v>
      </c>
      <c r="N3726" t="s">
        <v>57</v>
      </c>
      <c r="O3726" s="1">
        <v>45993</v>
      </c>
      <c r="Q3726" s="1">
        <v>46175</v>
      </c>
      <c r="R3726" s="2">
        <v>24.61</v>
      </c>
      <c r="S3726">
        <v>1</v>
      </c>
      <c r="T3726" t="s">
        <v>58</v>
      </c>
      <c r="U3726" t="s">
        <v>59</v>
      </c>
      <c r="V3726" s="3">
        <v>0.7</v>
      </c>
      <c r="W3726" s="2">
        <v>0</v>
      </c>
      <c r="X3726">
        <v>0</v>
      </c>
      <c r="Y3726" t="s">
        <v>60</v>
      </c>
      <c r="Z3726" t="s">
        <v>143</v>
      </c>
      <c r="AA3726">
        <v>0</v>
      </c>
      <c r="AB3726" s="2">
        <v>0</v>
      </c>
      <c r="AC3726" s="2">
        <v>0</v>
      </c>
      <c r="AD3726" s="3">
        <v>0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s="2">
        <v>0</v>
      </c>
      <c r="AK3726" s="2">
        <v>0</v>
      </c>
      <c r="AL3726" s="2">
        <v>17.23</v>
      </c>
      <c r="AM3726" s="2">
        <v>0</v>
      </c>
      <c r="AN3726" s="2">
        <v>0</v>
      </c>
      <c r="AO3726" s="2">
        <v>0</v>
      </c>
      <c r="AP3726" s="2">
        <v>0</v>
      </c>
      <c r="AQ3726" s="2">
        <v>0</v>
      </c>
    </row>
    <row r="3727" spans="1:43" x14ac:dyDescent="0.25">
      <c r="A3727" s="1">
        <v>46146</v>
      </c>
      <c r="B3727" t="s">
        <v>48</v>
      </c>
      <c r="C3727">
        <v>649163</v>
      </c>
      <c r="D3727">
        <v>2032449411</v>
      </c>
      <c r="E3727" t="s">
        <v>698</v>
      </c>
      <c r="F3727" t="s">
        <v>699</v>
      </c>
      <c r="G3727" t="s">
        <v>51</v>
      </c>
      <c r="H3727" t="s">
        <v>220</v>
      </c>
      <c r="I3727" t="s">
        <v>734</v>
      </c>
      <c r="J3727" t="s">
        <v>735</v>
      </c>
      <c r="K3727">
        <v>753748</v>
      </c>
      <c r="L3727" t="s">
        <v>72</v>
      </c>
      <c r="M3727" t="s">
        <v>73</v>
      </c>
      <c r="N3727" t="s">
        <v>57</v>
      </c>
      <c r="O3727" s="1">
        <v>46023</v>
      </c>
      <c r="Q3727" s="1">
        <v>46174</v>
      </c>
      <c r="R3727" s="2">
        <v>19.190000000000001</v>
      </c>
      <c r="S3727">
        <v>1</v>
      </c>
      <c r="T3727" t="s">
        <v>58</v>
      </c>
      <c r="U3727" t="s">
        <v>59</v>
      </c>
      <c r="V3727" s="3">
        <v>0.7</v>
      </c>
      <c r="W3727" s="2">
        <v>0</v>
      </c>
      <c r="X3727">
        <v>0</v>
      </c>
      <c r="Y3727" t="s">
        <v>60</v>
      </c>
      <c r="Z3727" t="s">
        <v>143</v>
      </c>
      <c r="AA3727">
        <v>0</v>
      </c>
      <c r="AB3727" s="2">
        <v>0</v>
      </c>
      <c r="AC3727" s="2">
        <v>0</v>
      </c>
      <c r="AD3727" s="3">
        <v>0</v>
      </c>
      <c r="AE3727" s="2">
        <v>0</v>
      </c>
      <c r="AF3727" s="2">
        <v>0</v>
      </c>
      <c r="AG3727" s="2">
        <v>0</v>
      </c>
      <c r="AH3727" s="2">
        <v>0</v>
      </c>
      <c r="AI3727" s="2">
        <v>0</v>
      </c>
      <c r="AJ3727" s="2">
        <v>0</v>
      </c>
      <c r="AK3727" s="2">
        <v>0</v>
      </c>
      <c r="AL3727" s="2">
        <v>13.43</v>
      </c>
      <c r="AM3727" s="2">
        <v>0</v>
      </c>
      <c r="AN3727" s="2">
        <v>0</v>
      </c>
      <c r="AO3727" s="2">
        <v>0</v>
      </c>
      <c r="AP3727" s="2">
        <v>0</v>
      </c>
      <c r="AQ3727" s="2">
        <v>0</v>
      </c>
    </row>
    <row r="3728" spans="1:43" x14ac:dyDescent="0.25">
      <c r="A3728" s="1">
        <v>46146</v>
      </c>
      <c r="B3728" t="s">
        <v>48</v>
      </c>
      <c r="C3728">
        <v>649163</v>
      </c>
      <c r="D3728">
        <v>2032450244</v>
      </c>
      <c r="E3728" t="s">
        <v>81</v>
      </c>
      <c r="F3728" t="s">
        <v>399</v>
      </c>
      <c r="G3728" t="s">
        <v>51</v>
      </c>
      <c r="H3728" t="s">
        <v>82</v>
      </c>
      <c r="I3728" t="s">
        <v>734</v>
      </c>
      <c r="J3728" t="s">
        <v>735</v>
      </c>
      <c r="K3728">
        <v>893408</v>
      </c>
      <c r="L3728" t="s">
        <v>1357</v>
      </c>
      <c r="M3728" t="s">
        <v>1358</v>
      </c>
      <c r="N3728" t="s">
        <v>57</v>
      </c>
      <c r="O3728" s="1">
        <v>45993</v>
      </c>
      <c r="Q3728" s="1">
        <v>46175</v>
      </c>
      <c r="R3728" s="2">
        <v>198.36</v>
      </c>
      <c r="S3728">
        <v>1</v>
      </c>
      <c r="T3728" t="s">
        <v>58</v>
      </c>
      <c r="U3728" t="s">
        <v>59</v>
      </c>
      <c r="V3728" s="3">
        <v>0.7</v>
      </c>
      <c r="W3728" s="2">
        <v>0</v>
      </c>
      <c r="X3728">
        <v>0</v>
      </c>
      <c r="Y3728" t="s">
        <v>60</v>
      </c>
      <c r="Z3728" t="s">
        <v>143</v>
      </c>
      <c r="AA3728">
        <v>0</v>
      </c>
      <c r="AB3728" s="2">
        <v>0</v>
      </c>
      <c r="AC3728" s="2">
        <v>0</v>
      </c>
      <c r="AD3728" s="3">
        <v>0</v>
      </c>
      <c r="AE3728" s="2">
        <v>0</v>
      </c>
      <c r="AF3728" s="2">
        <v>0</v>
      </c>
      <c r="AG3728" s="2">
        <v>0</v>
      </c>
      <c r="AH3728" s="2">
        <v>0</v>
      </c>
      <c r="AI3728" s="2">
        <v>0</v>
      </c>
      <c r="AJ3728" s="2">
        <v>0</v>
      </c>
      <c r="AK3728" s="2">
        <v>0</v>
      </c>
      <c r="AL3728" s="2">
        <v>138.85</v>
      </c>
      <c r="AM3728" s="2">
        <v>0</v>
      </c>
      <c r="AN3728" s="2">
        <v>0</v>
      </c>
      <c r="AO3728" s="2">
        <v>0</v>
      </c>
      <c r="AP3728" s="2">
        <v>0</v>
      </c>
      <c r="AQ3728" s="2">
        <v>0</v>
      </c>
    </row>
    <row r="3729" spans="1:43" x14ac:dyDescent="0.25">
      <c r="A3729" s="1">
        <v>46146</v>
      </c>
      <c r="B3729" t="s">
        <v>48</v>
      </c>
      <c r="C3729">
        <v>649163</v>
      </c>
      <c r="D3729">
        <v>2032450579</v>
      </c>
      <c r="E3729" t="s">
        <v>1077</v>
      </c>
      <c r="F3729" t="s">
        <v>490</v>
      </c>
      <c r="G3729" t="s">
        <v>51</v>
      </c>
      <c r="H3729" t="s">
        <v>82</v>
      </c>
      <c r="I3729" t="s">
        <v>734</v>
      </c>
      <c r="J3729" t="s">
        <v>735</v>
      </c>
      <c r="K3729">
        <v>814033</v>
      </c>
      <c r="L3729" t="s">
        <v>626</v>
      </c>
      <c r="M3729" t="s">
        <v>334</v>
      </c>
      <c r="N3729" t="s">
        <v>57</v>
      </c>
      <c r="O3729" s="1">
        <v>45993</v>
      </c>
      <c r="Q3729" s="1">
        <v>46175</v>
      </c>
      <c r="R3729" s="2">
        <v>95.54</v>
      </c>
      <c r="S3729">
        <v>1</v>
      </c>
      <c r="T3729" t="s">
        <v>58</v>
      </c>
      <c r="U3729" t="s">
        <v>59</v>
      </c>
      <c r="V3729" s="3">
        <v>0.7</v>
      </c>
      <c r="W3729" s="2">
        <v>0</v>
      </c>
      <c r="X3729">
        <v>0</v>
      </c>
      <c r="Y3729" t="s">
        <v>60</v>
      </c>
      <c r="Z3729" t="s">
        <v>143</v>
      </c>
      <c r="AA3729">
        <v>0</v>
      </c>
      <c r="AB3729" s="2">
        <v>0</v>
      </c>
      <c r="AC3729" s="2">
        <v>0</v>
      </c>
      <c r="AD3729" s="3">
        <v>0</v>
      </c>
      <c r="AE3729" s="2">
        <v>0</v>
      </c>
      <c r="AF3729" s="2">
        <v>0</v>
      </c>
      <c r="AG3729" s="2">
        <v>0</v>
      </c>
      <c r="AH3729" s="2">
        <v>0</v>
      </c>
      <c r="AI3729" s="2">
        <v>0</v>
      </c>
      <c r="AJ3729" s="2">
        <v>0</v>
      </c>
      <c r="AK3729" s="2">
        <v>0</v>
      </c>
      <c r="AL3729" s="2">
        <v>66.88</v>
      </c>
      <c r="AM3729" s="2">
        <v>0</v>
      </c>
      <c r="AN3729" s="2">
        <v>0</v>
      </c>
      <c r="AO3729" s="2">
        <v>0</v>
      </c>
      <c r="AP3729" s="2">
        <v>0</v>
      </c>
      <c r="AQ3729" s="2">
        <v>0</v>
      </c>
    </row>
    <row r="3730" spans="1:43" x14ac:dyDescent="0.25">
      <c r="A3730" s="1">
        <v>46146</v>
      </c>
      <c r="B3730" t="s">
        <v>48</v>
      </c>
      <c r="C3730">
        <v>649163</v>
      </c>
      <c r="D3730">
        <v>2032452145</v>
      </c>
      <c r="E3730" t="s">
        <v>3065</v>
      </c>
      <c r="F3730" t="s">
        <v>460</v>
      </c>
      <c r="G3730" t="s">
        <v>51</v>
      </c>
      <c r="H3730" t="s">
        <v>82</v>
      </c>
      <c r="I3730" t="s">
        <v>734</v>
      </c>
      <c r="J3730" t="s">
        <v>735</v>
      </c>
      <c r="K3730">
        <v>821015</v>
      </c>
      <c r="L3730" t="s">
        <v>2161</v>
      </c>
      <c r="M3730" t="s">
        <v>2162</v>
      </c>
      <c r="N3730" t="s">
        <v>57</v>
      </c>
      <c r="O3730" s="1">
        <v>46023</v>
      </c>
      <c r="Q3730" s="1">
        <v>46174</v>
      </c>
      <c r="R3730" s="2">
        <v>115.38</v>
      </c>
      <c r="S3730">
        <v>1</v>
      </c>
      <c r="T3730" t="s">
        <v>58</v>
      </c>
      <c r="U3730" t="s">
        <v>59</v>
      </c>
      <c r="V3730" s="3">
        <v>0.7</v>
      </c>
      <c r="W3730" s="2">
        <v>0</v>
      </c>
      <c r="X3730">
        <v>0</v>
      </c>
      <c r="Y3730" t="s">
        <v>60</v>
      </c>
      <c r="Z3730" t="s">
        <v>143</v>
      </c>
      <c r="AA3730">
        <v>0</v>
      </c>
      <c r="AB3730" s="2">
        <v>0</v>
      </c>
      <c r="AC3730" s="2">
        <v>0</v>
      </c>
      <c r="AD3730" s="3">
        <v>0</v>
      </c>
      <c r="AE3730" s="2">
        <v>0</v>
      </c>
      <c r="AF3730" s="2">
        <v>0</v>
      </c>
      <c r="AG3730" s="2">
        <v>0</v>
      </c>
      <c r="AH3730" s="2">
        <v>0</v>
      </c>
      <c r="AI3730" s="2">
        <v>0</v>
      </c>
      <c r="AJ3730" s="2">
        <v>0</v>
      </c>
      <c r="AK3730" s="2">
        <v>0</v>
      </c>
      <c r="AL3730" s="2">
        <v>80.77</v>
      </c>
      <c r="AM3730" s="2">
        <v>0</v>
      </c>
      <c r="AN3730" s="2">
        <v>0</v>
      </c>
      <c r="AO3730" s="2">
        <v>0</v>
      </c>
      <c r="AP3730" s="2">
        <v>0</v>
      </c>
      <c r="AQ3730" s="2">
        <v>0</v>
      </c>
    </row>
    <row r="3731" spans="1:43" x14ac:dyDescent="0.25">
      <c r="A3731" s="1">
        <v>46146</v>
      </c>
      <c r="B3731" t="s">
        <v>3066</v>
      </c>
      <c r="C3731">
        <v>649163</v>
      </c>
      <c r="D3731">
        <v>2034516479</v>
      </c>
      <c r="E3731" t="s">
        <v>2871</v>
      </c>
      <c r="F3731" t="s">
        <v>2872</v>
      </c>
      <c r="G3731" t="s">
        <v>51</v>
      </c>
      <c r="I3731" t="s">
        <v>88</v>
      </c>
      <c r="J3731" t="s">
        <v>98</v>
      </c>
      <c r="K3731">
        <v>649163</v>
      </c>
      <c r="L3731" t="s">
        <v>90</v>
      </c>
      <c r="M3731" t="s">
        <v>91</v>
      </c>
      <c r="N3731" t="s">
        <v>169</v>
      </c>
      <c r="O3731" s="1">
        <v>46119</v>
      </c>
      <c r="P3731" s="1">
        <v>46146</v>
      </c>
      <c r="R3731" s="2">
        <v>0</v>
      </c>
      <c r="AB3731" s="2">
        <v>59.58</v>
      </c>
      <c r="AC3731" s="2">
        <v>0</v>
      </c>
      <c r="AE3731" s="2">
        <v>0</v>
      </c>
      <c r="AF3731" s="2">
        <v>0</v>
      </c>
      <c r="AG3731" s="2">
        <v>0</v>
      </c>
      <c r="AH3731" s="2">
        <v>0</v>
      </c>
      <c r="AI3731" s="2">
        <v>0</v>
      </c>
      <c r="AJ3731" s="2">
        <v>0</v>
      </c>
      <c r="AK3731" s="2">
        <v>0</v>
      </c>
      <c r="AL3731" s="2">
        <v>0</v>
      </c>
      <c r="AM3731" s="2">
        <v>9.93</v>
      </c>
      <c r="AN3731" s="2">
        <v>-49.65</v>
      </c>
      <c r="AO3731" s="2">
        <v>-49.65</v>
      </c>
      <c r="AP3731" s="2">
        <v>0</v>
      </c>
      <c r="AQ3731" s="2">
        <v>0</v>
      </c>
    </row>
    <row r="3732" spans="1:43" x14ac:dyDescent="0.25">
      <c r="A3732" s="1">
        <v>46146</v>
      </c>
      <c r="B3732" t="s">
        <v>3066</v>
      </c>
      <c r="C3732">
        <v>649163</v>
      </c>
      <c r="D3732">
        <v>2034516480</v>
      </c>
      <c r="E3732" t="s">
        <v>2871</v>
      </c>
      <c r="F3732" t="s">
        <v>2872</v>
      </c>
      <c r="G3732" t="s">
        <v>51</v>
      </c>
      <c r="I3732" t="s">
        <v>734</v>
      </c>
      <c r="J3732" t="s">
        <v>735</v>
      </c>
      <c r="K3732">
        <v>649163</v>
      </c>
      <c r="L3732" t="s">
        <v>90</v>
      </c>
      <c r="M3732" t="s">
        <v>91</v>
      </c>
      <c r="N3732" t="s">
        <v>169</v>
      </c>
      <c r="O3732" s="1">
        <v>46119</v>
      </c>
      <c r="P3732" s="1">
        <v>46146</v>
      </c>
      <c r="R3732" s="2">
        <v>0</v>
      </c>
      <c r="AB3732" s="2">
        <v>278.22000000000003</v>
      </c>
      <c r="AC3732" s="2">
        <v>0</v>
      </c>
      <c r="AE3732" s="2">
        <v>0</v>
      </c>
      <c r="AF3732" s="2">
        <v>0</v>
      </c>
      <c r="AG3732" s="2">
        <v>0</v>
      </c>
      <c r="AH3732" s="2">
        <v>0</v>
      </c>
      <c r="AI3732" s="2">
        <v>0</v>
      </c>
      <c r="AJ3732" s="2">
        <v>0</v>
      </c>
      <c r="AK3732" s="2">
        <v>0</v>
      </c>
      <c r="AL3732" s="2">
        <v>0</v>
      </c>
      <c r="AM3732" s="2">
        <v>46.37</v>
      </c>
      <c r="AN3732" s="2">
        <v>-231.85</v>
      </c>
      <c r="AO3732" s="2">
        <v>-231.85</v>
      </c>
      <c r="AP3732" s="2">
        <v>0</v>
      </c>
      <c r="AQ3732" s="2">
        <v>0</v>
      </c>
    </row>
    <row r="3733" spans="1:43" x14ac:dyDescent="0.25">
      <c r="A3733" s="1">
        <v>46146</v>
      </c>
      <c r="B3733" t="s">
        <v>3066</v>
      </c>
      <c r="C3733">
        <v>649163</v>
      </c>
      <c r="D3733">
        <v>2035084420</v>
      </c>
      <c r="E3733" t="s">
        <v>2264</v>
      </c>
      <c r="F3733" t="s">
        <v>2265</v>
      </c>
      <c r="G3733" t="s">
        <v>51</v>
      </c>
      <c r="I3733" t="s">
        <v>1796</v>
      </c>
      <c r="J3733" t="s">
        <v>1797</v>
      </c>
      <c r="K3733">
        <v>649163</v>
      </c>
      <c r="L3733" t="s">
        <v>216</v>
      </c>
      <c r="M3733" t="s">
        <v>221</v>
      </c>
      <c r="N3733" t="s">
        <v>169</v>
      </c>
      <c r="O3733" s="1">
        <v>46143</v>
      </c>
      <c r="P3733" s="1">
        <v>46146</v>
      </c>
      <c r="R3733" s="2">
        <v>0</v>
      </c>
      <c r="AB3733" s="2">
        <v>292.62</v>
      </c>
      <c r="AC3733" s="2">
        <v>0</v>
      </c>
      <c r="AE3733" s="2">
        <v>0</v>
      </c>
      <c r="AF3733" s="2">
        <v>0</v>
      </c>
      <c r="AG3733" s="2">
        <v>0</v>
      </c>
      <c r="AH3733" s="2">
        <v>0</v>
      </c>
      <c r="AI3733" s="2">
        <v>0</v>
      </c>
      <c r="AJ3733" s="2">
        <v>0</v>
      </c>
      <c r="AK3733" s="2">
        <v>0</v>
      </c>
      <c r="AL3733" s="2">
        <v>0</v>
      </c>
      <c r="AM3733" s="2">
        <v>48.77</v>
      </c>
      <c r="AN3733" s="2">
        <v>-243.85</v>
      </c>
      <c r="AO3733" s="2">
        <v>-243.85</v>
      </c>
      <c r="AP3733" s="2">
        <v>0</v>
      </c>
      <c r="AQ3733" s="2">
        <v>0</v>
      </c>
    </row>
    <row r="3734" spans="1:43" x14ac:dyDescent="0.25">
      <c r="A3734" s="1">
        <v>46146</v>
      </c>
      <c r="B3734" t="s">
        <v>3066</v>
      </c>
      <c r="C3734">
        <v>649163</v>
      </c>
      <c r="D3734">
        <v>2035084421</v>
      </c>
      <c r="E3734" t="s">
        <v>2264</v>
      </c>
      <c r="F3734" t="s">
        <v>2265</v>
      </c>
      <c r="G3734" t="s">
        <v>51</v>
      </c>
      <c r="I3734" t="s">
        <v>734</v>
      </c>
      <c r="J3734" t="s">
        <v>735</v>
      </c>
      <c r="K3734">
        <v>649163</v>
      </c>
      <c r="L3734" t="s">
        <v>216</v>
      </c>
      <c r="M3734" t="s">
        <v>221</v>
      </c>
      <c r="N3734" t="s">
        <v>169</v>
      </c>
      <c r="O3734" s="1">
        <v>46143</v>
      </c>
      <c r="P3734" s="1">
        <v>46146</v>
      </c>
      <c r="R3734" s="2">
        <v>0</v>
      </c>
      <c r="AB3734" s="2">
        <v>1070.76</v>
      </c>
      <c r="AC3734" s="2">
        <v>0</v>
      </c>
      <c r="AE3734" s="2">
        <v>0</v>
      </c>
      <c r="AF3734" s="2">
        <v>0</v>
      </c>
      <c r="AG3734" s="2">
        <v>0</v>
      </c>
      <c r="AH3734" s="2">
        <v>0</v>
      </c>
      <c r="AI3734" s="2">
        <v>0</v>
      </c>
      <c r="AJ3734" s="2">
        <v>0</v>
      </c>
      <c r="AK3734" s="2">
        <v>0</v>
      </c>
      <c r="AL3734" s="2">
        <v>0</v>
      </c>
      <c r="AM3734" s="2">
        <v>178.46</v>
      </c>
      <c r="AN3734" s="2">
        <v>-892.3</v>
      </c>
      <c r="AO3734" s="2">
        <v>-892.3</v>
      </c>
      <c r="AP3734" s="2">
        <v>0</v>
      </c>
      <c r="AQ3734" s="2">
        <v>0</v>
      </c>
    </row>
    <row r="3735" spans="1:43" x14ac:dyDescent="0.25">
      <c r="A3735" s="1">
        <v>46146</v>
      </c>
      <c r="B3735" t="s">
        <v>3066</v>
      </c>
      <c r="C3735">
        <v>649163</v>
      </c>
      <c r="D3735">
        <v>2035111626</v>
      </c>
      <c r="E3735" t="s">
        <v>1425</v>
      </c>
      <c r="F3735" t="s">
        <v>97</v>
      </c>
      <c r="G3735" t="s">
        <v>51</v>
      </c>
      <c r="I3735" t="s">
        <v>1796</v>
      </c>
      <c r="J3735" t="s">
        <v>1797</v>
      </c>
      <c r="K3735">
        <v>649163</v>
      </c>
      <c r="L3735" t="s">
        <v>609</v>
      </c>
      <c r="M3735" t="s">
        <v>466</v>
      </c>
      <c r="N3735" t="s">
        <v>169</v>
      </c>
      <c r="O3735" s="1">
        <v>46137</v>
      </c>
      <c r="P3735" s="1">
        <v>46146</v>
      </c>
      <c r="R3735" s="2">
        <v>0</v>
      </c>
      <c r="AB3735" s="2">
        <v>339.96</v>
      </c>
      <c r="AC3735" s="2">
        <v>0</v>
      </c>
      <c r="AE3735" s="2">
        <v>0</v>
      </c>
      <c r="AF3735" s="2">
        <v>0</v>
      </c>
      <c r="AG3735" s="2">
        <v>0</v>
      </c>
      <c r="AH3735" s="2">
        <v>0</v>
      </c>
      <c r="AI3735" s="2">
        <v>0</v>
      </c>
      <c r="AJ3735" s="2">
        <v>0</v>
      </c>
      <c r="AK3735" s="2">
        <v>0</v>
      </c>
      <c r="AL3735" s="2">
        <v>0</v>
      </c>
      <c r="AM3735" s="2">
        <v>56.66</v>
      </c>
      <c r="AN3735" s="2">
        <v>-283.3</v>
      </c>
      <c r="AO3735" s="2">
        <v>-283.3</v>
      </c>
      <c r="AP3735" s="2">
        <v>0</v>
      </c>
      <c r="AQ3735" s="2">
        <v>0</v>
      </c>
    </row>
    <row r="3736" spans="1:43" x14ac:dyDescent="0.25">
      <c r="A3736" s="1">
        <v>46146</v>
      </c>
      <c r="B3736" t="s">
        <v>3066</v>
      </c>
      <c r="C3736">
        <v>649163</v>
      </c>
      <c r="D3736">
        <v>2034988277</v>
      </c>
      <c r="E3736" t="s">
        <v>2464</v>
      </c>
      <c r="F3736" t="s">
        <v>101</v>
      </c>
      <c r="G3736" t="s">
        <v>51</v>
      </c>
      <c r="I3736" t="s">
        <v>734</v>
      </c>
      <c r="J3736" t="s">
        <v>735</v>
      </c>
      <c r="K3736">
        <v>649163</v>
      </c>
      <c r="L3736" t="s">
        <v>1407</v>
      </c>
      <c r="M3736" t="s">
        <v>1408</v>
      </c>
      <c r="N3736" t="s">
        <v>169</v>
      </c>
      <c r="O3736" s="1">
        <v>46143</v>
      </c>
      <c r="P3736" s="1">
        <v>46146</v>
      </c>
      <c r="R3736" s="2">
        <v>0</v>
      </c>
      <c r="AB3736" s="2">
        <v>64.2</v>
      </c>
      <c r="AC3736" s="2">
        <v>0</v>
      </c>
      <c r="AE3736" s="2">
        <v>0</v>
      </c>
      <c r="AF3736" s="2">
        <v>0</v>
      </c>
      <c r="AG3736" s="2">
        <v>0</v>
      </c>
      <c r="AH3736" s="2">
        <v>0</v>
      </c>
      <c r="AI3736" s="2">
        <v>0</v>
      </c>
      <c r="AJ3736" s="2">
        <v>0</v>
      </c>
      <c r="AK3736" s="2">
        <v>0</v>
      </c>
      <c r="AL3736" s="2">
        <v>0</v>
      </c>
      <c r="AM3736" s="2">
        <v>10.7</v>
      </c>
      <c r="AN3736" s="2">
        <v>-53.5</v>
      </c>
      <c r="AO3736" s="2">
        <v>-53.5</v>
      </c>
      <c r="AP3736" s="2">
        <v>0</v>
      </c>
      <c r="AQ3736" s="2">
        <v>0</v>
      </c>
    </row>
    <row r="3737" spans="1:43" x14ac:dyDescent="0.25">
      <c r="A3737" s="1">
        <v>46146</v>
      </c>
      <c r="B3737" t="s">
        <v>3066</v>
      </c>
      <c r="C3737">
        <v>649163</v>
      </c>
      <c r="D3737">
        <v>2035033684</v>
      </c>
      <c r="E3737" t="s">
        <v>1386</v>
      </c>
      <c r="F3737" t="s">
        <v>145</v>
      </c>
      <c r="G3737" t="s">
        <v>51</v>
      </c>
      <c r="I3737" t="s">
        <v>734</v>
      </c>
      <c r="J3737" t="s">
        <v>740</v>
      </c>
      <c r="K3737">
        <v>649163</v>
      </c>
      <c r="L3737" t="s">
        <v>429</v>
      </c>
      <c r="M3737" t="s">
        <v>430</v>
      </c>
      <c r="N3737" t="s">
        <v>169</v>
      </c>
      <c r="O3737" s="1">
        <v>46133</v>
      </c>
      <c r="P3737" s="1">
        <v>46146</v>
      </c>
      <c r="R3737" s="2">
        <v>0</v>
      </c>
      <c r="AB3737" s="2">
        <v>251.16</v>
      </c>
      <c r="AC3737" s="2">
        <v>0</v>
      </c>
      <c r="AE3737" s="2">
        <v>0</v>
      </c>
      <c r="AF3737" s="2">
        <v>0</v>
      </c>
      <c r="AG3737" s="2">
        <v>0</v>
      </c>
      <c r="AH3737" s="2">
        <v>0</v>
      </c>
      <c r="AI3737" s="2">
        <v>0</v>
      </c>
      <c r="AJ3737" s="2">
        <v>0</v>
      </c>
      <c r="AK3737" s="2">
        <v>0</v>
      </c>
      <c r="AL3737" s="2">
        <v>0</v>
      </c>
      <c r="AM3737" s="2">
        <v>41.86</v>
      </c>
      <c r="AN3737" s="2">
        <v>-209.3</v>
      </c>
      <c r="AO3737" s="2">
        <v>-209.3</v>
      </c>
      <c r="AP3737" s="2">
        <v>0</v>
      </c>
      <c r="AQ3737" s="2">
        <v>0</v>
      </c>
    </row>
    <row r="3738" spans="1:43" x14ac:dyDescent="0.25">
      <c r="A3738" s="1">
        <v>46146</v>
      </c>
      <c r="B3738" t="s">
        <v>3066</v>
      </c>
      <c r="C3738">
        <v>649163</v>
      </c>
      <c r="D3738">
        <v>2035033685</v>
      </c>
      <c r="E3738" t="s">
        <v>1386</v>
      </c>
      <c r="F3738" t="s">
        <v>145</v>
      </c>
      <c r="G3738" t="s">
        <v>51</v>
      </c>
      <c r="I3738" t="s">
        <v>88</v>
      </c>
      <c r="J3738" t="s">
        <v>98</v>
      </c>
      <c r="K3738">
        <v>649163</v>
      </c>
      <c r="L3738" t="s">
        <v>429</v>
      </c>
      <c r="M3738" t="s">
        <v>430</v>
      </c>
      <c r="N3738" t="s">
        <v>169</v>
      </c>
      <c r="O3738" s="1">
        <v>46133</v>
      </c>
      <c r="P3738" s="1">
        <v>46146</v>
      </c>
      <c r="R3738" s="2">
        <v>0</v>
      </c>
      <c r="AB3738" s="2">
        <v>302.88</v>
      </c>
      <c r="AC3738" s="2">
        <v>0</v>
      </c>
      <c r="AE3738" s="2">
        <v>0</v>
      </c>
      <c r="AF3738" s="2">
        <v>0</v>
      </c>
      <c r="AG3738" s="2">
        <v>0</v>
      </c>
      <c r="AH3738" s="2">
        <v>0</v>
      </c>
      <c r="AI3738" s="2">
        <v>0</v>
      </c>
      <c r="AJ3738" s="2">
        <v>0</v>
      </c>
      <c r="AK3738" s="2">
        <v>0</v>
      </c>
      <c r="AL3738" s="2">
        <v>0</v>
      </c>
      <c r="AM3738" s="2">
        <v>50.48</v>
      </c>
      <c r="AN3738" s="2">
        <v>-252.4</v>
      </c>
      <c r="AO3738" s="2">
        <v>-252.4</v>
      </c>
      <c r="AP3738" s="2">
        <v>0</v>
      </c>
      <c r="AQ3738" s="2">
        <v>0</v>
      </c>
    </row>
    <row r="3739" spans="1:43" x14ac:dyDescent="0.25">
      <c r="A3739" s="1">
        <v>46146</v>
      </c>
      <c r="B3739" t="s">
        <v>3066</v>
      </c>
      <c r="C3739">
        <v>649163</v>
      </c>
      <c r="D3739">
        <v>2035054274</v>
      </c>
      <c r="E3739" t="s">
        <v>1258</v>
      </c>
      <c r="F3739" t="s">
        <v>1259</v>
      </c>
      <c r="G3739" t="s">
        <v>51</v>
      </c>
      <c r="I3739" t="s">
        <v>1173</v>
      </c>
      <c r="J3739" t="s">
        <v>1189</v>
      </c>
      <c r="K3739">
        <v>649163</v>
      </c>
      <c r="L3739" t="s">
        <v>1260</v>
      </c>
      <c r="M3739" t="s">
        <v>1261</v>
      </c>
      <c r="N3739" t="s">
        <v>169</v>
      </c>
      <c r="O3739" s="1">
        <v>46137</v>
      </c>
      <c r="P3739" s="1">
        <v>46146</v>
      </c>
      <c r="R3739" s="2">
        <v>0</v>
      </c>
      <c r="AB3739" s="2">
        <v>153.54</v>
      </c>
      <c r="AC3739" s="2">
        <v>0</v>
      </c>
      <c r="AE3739" s="2">
        <v>0</v>
      </c>
      <c r="AF3739" s="2">
        <v>0</v>
      </c>
      <c r="AG3739" s="2">
        <v>0</v>
      </c>
      <c r="AH3739" s="2">
        <v>0</v>
      </c>
      <c r="AI3739" s="2">
        <v>0</v>
      </c>
      <c r="AJ3739" s="2">
        <v>0</v>
      </c>
      <c r="AK3739" s="2">
        <v>0</v>
      </c>
      <c r="AL3739" s="2">
        <v>0</v>
      </c>
      <c r="AM3739" s="2">
        <v>25.59</v>
      </c>
      <c r="AN3739" s="2">
        <v>-127.95</v>
      </c>
      <c r="AO3739" s="2">
        <v>-127.95</v>
      </c>
      <c r="AP3739" s="2">
        <v>0</v>
      </c>
      <c r="AQ3739" s="2">
        <v>0</v>
      </c>
    </row>
    <row r="3740" spans="1:43" x14ac:dyDescent="0.25">
      <c r="A3740" s="1">
        <v>46146</v>
      </c>
      <c r="B3740" t="s">
        <v>3066</v>
      </c>
      <c r="C3740">
        <v>649163</v>
      </c>
      <c r="D3740">
        <v>2035054275</v>
      </c>
      <c r="E3740" t="s">
        <v>1258</v>
      </c>
      <c r="F3740" t="s">
        <v>1259</v>
      </c>
      <c r="G3740" t="s">
        <v>51</v>
      </c>
      <c r="I3740" t="s">
        <v>734</v>
      </c>
      <c r="J3740" t="s">
        <v>735</v>
      </c>
      <c r="K3740">
        <v>649163</v>
      </c>
      <c r="L3740" t="s">
        <v>1260</v>
      </c>
      <c r="M3740" t="s">
        <v>1261</v>
      </c>
      <c r="N3740" t="s">
        <v>169</v>
      </c>
      <c r="O3740" s="1">
        <v>46137</v>
      </c>
      <c r="P3740" s="1">
        <v>46146</v>
      </c>
      <c r="R3740" s="2">
        <v>0</v>
      </c>
      <c r="AB3740" s="2">
        <v>275.04000000000002</v>
      </c>
      <c r="AC3740" s="2">
        <v>0</v>
      </c>
      <c r="AE3740" s="2">
        <v>0</v>
      </c>
      <c r="AF3740" s="2">
        <v>0</v>
      </c>
      <c r="AG3740" s="2">
        <v>0</v>
      </c>
      <c r="AH3740" s="2">
        <v>0</v>
      </c>
      <c r="AI3740" s="2">
        <v>0</v>
      </c>
      <c r="AJ3740" s="2">
        <v>0</v>
      </c>
      <c r="AK3740" s="2">
        <v>0</v>
      </c>
      <c r="AL3740" s="2">
        <v>0</v>
      </c>
      <c r="AM3740" s="2">
        <v>45.84</v>
      </c>
      <c r="AN3740" s="2">
        <v>-229.2</v>
      </c>
      <c r="AO3740" s="2">
        <v>-229.2</v>
      </c>
      <c r="AP3740" s="2">
        <v>0</v>
      </c>
      <c r="AQ3740" s="2">
        <v>0</v>
      </c>
    </row>
    <row r="3741" spans="1:43" x14ac:dyDescent="0.25">
      <c r="A3741" s="1">
        <v>46146</v>
      </c>
      <c r="B3741" t="s">
        <v>3066</v>
      </c>
      <c r="C3741">
        <v>649163</v>
      </c>
      <c r="D3741">
        <v>2035054276</v>
      </c>
      <c r="E3741" t="s">
        <v>1258</v>
      </c>
      <c r="F3741" t="s">
        <v>1259</v>
      </c>
      <c r="G3741" t="s">
        <v>51</v>
      </c>
      <c r="I3741" t="s">
        <v>734</v>
      </c>
      <c r="J3741" t="s">
        <v>746</v>
      </c>
      <c r="K3741">
        <v>649163</v>
      </c>
      <c r="L3741" t="s">
        <v>1260</v>
      </c>
      <c r="M3741" t="s">
        <v>1261</v>
      </c>
      <c r="N3741" t="s">
        <v>169</v>
      </c>
      <c r="O3741" s="1">
        <v>46137</v>
      </c>
      <c r="P3741" s="1">
        <v>46146</v>
      </c>
      <c r="R3741" s="2">
        <v>0</v>
      </c>
      <c r="AB3741" s="2">
        <v>98.34</v>
      </c>
      <c r="AC3741" s="2">
        <v>0</v>
      </c>
      <c r="AE3741" s="2">
        <v>0</v>
      </c>
      <c r="AF3741" s="2">
        <v>0</v>
      </c>
      <c r="AG3741" s="2">
        <v>0</v>
      </c>
      <c r="AH3741" s="2">
        <v>0</v>
      </c>
      <c r="AI3741" s="2">
        <v>0</v>
      </c>
      <c r="AJ3741" s="2">
        <v>0</v>
      </c>
      <c r="AK3741" s="2">
        <v>0</v>
      </c>
      <c r="AL3741" s="2">
        <v>0</v>
      </c>
      <c r="AM3741" s="2">
        <v>16.39</v>
      </c>
      <c r="AN3741" s="2">
        <v>-81.95</v>
      </c>
      <c r="AO3741" s="2">
        <v>-81.95</v>
      </c>
      <c r="AP3741" s="2">
        <v>0</v>
      </c>
      <c r="AQ3741" s="2">
        <v>0</v>
      </c>
    </row>
    <row r="3742" spans="1:43" x14ac:dyDescent="0.25">
      <c r="A3742" s="1">
        <v>46146</v>
      </c>
      <c r="B3742" t="s">
        <v>3066</v>
      </c>
      <c r="C3742">
        <v>649163</v>
      </c>
      <c r="D3742">
        <v>2035054277</v>
      </c>
      <c r="E3742" t="s">
        <v>1258</v>
      </c>
      <c r="F3742" t="s">
        <v>1259</v>
      </c>
      <c r="G3742" t="s">
        <v>51</v>
      </c>
      <c r="I3742" t="s">
        <v>88</v>
      </c>
      <c r="J3742" t="s">
        <v>107</v>
      </c>
      <c r="K3742">
        <v>649163</v>
      </c>
      <c r="L3742" t="s">
        <v>1260</v>
      </c>
      <c r="M3742" t="s">
        <v>1261</v>
      </c>
      <c r="N3742" t="s">
        <v>169</v>
      </c>
      <c r="O3742" s="1">
        <v>46137</v>
      </c>
      <c r="P3742" s="1">
        <v>46146</v>
      </c>
      <c r="R3742" s="2">
        <v>0</v>
      </c>
      <c r="AB3742" s="2">
        <v>141.06</v>
      </c>
      <c r="AC3742" s="2">
        <v>0</v>
      </c>
      <c r="AE3742" s="2">
        <v>0</v>
      </c>
      <c r="AF3742" s="2">
        <v>0</v>
      </c>
      <c r="AG3742" s="2">
        <v>0</v>
      </c>
      <c r="AH3742" s="2">
        <v>0</v>
      </c>
      <c r="AI3742" s="2">
        <v>0</v>
      </c>
      <c r="AJ3742" s="2">
        <v>0</v>
      </c>
      <c r="AK3742" s="2">
        <v>0</v>
      </c>
      <c r="AL3742" s="2">
        <v>0</v>
      </c>
      <c r="AM3742" s="2">
        <v>23.51</v>
      </c>
      <c r="AN3742" s="2">
        <v>-117.55</v>
      </c>
      <c r="AO3742" s="2">
        <v>-117.55</v>
      </c>
      <c r="AP3742" s="2">
        <v>0</v>
      </c>
      <c r="AQ3742" s="2">
        <v>0</v>
      </c>
    </row>
    <row r="3743" spans="1:43" x14ac:dyDescent="0.25">
      <c r="A3743" s="1">
        <v>46146</v>
      </c>
      <c r="B3743" t="s">
        <v>3066</v>
      </c>
      <c r="C3743">
        <v>649163</v>
      </c>
      <c r="D3743">
        <v>2035054278</v>
      </c>
      <c r="E3743" t="s">
        <v>1258</v>
      </c>
      <c r="F3743" t="s">
        <v>1259</v>
      </c>
      <c r="G3743" t="s">
        <v>51</v>
      </c>
      <c r="I3743" t="s">
        <v>1173</v>
      </c>
      <c r="J3743" t="s">
        <v>1234</v>
      </c>
      <c r="K3743">
        <v>649163</v>
      </c>
      <c r="L3743" t="s">
        <v>1260</v>
      </c>
      <c r="M3743" t="s">
        <v>1261</v>
      </c>
      <c r="N3743" t="s">
        <v>169</v>
      </c>
      <c r="O3743" s="1">
        <v>46137</v>
      </c>
      <c r="P3743" s="1">
        <v>46146</v>
      </c>
      <c r="R3743" s="2">
        <v>0</v>
      </c>
      <c r="AB3743" s="2">
        <v>11.34</v>
      </c>
      <c r="AC3743" s="2">
        <v>0</v>
      </c>
      <c r="AE3743" s="2">
        <v>0</v>
      </c>
      <c r="AF3743" s="2">
        <v>0</v>
      </c>
      <c r="AG3743" s="2">
        <v>0</v>
      </c>
      <c r="AH3743" s="2">
        <v>0</v>
      </c>
      <c r="AI3743" s="2">
        <v>0</v>
      </c>
      <c r="AJ3743" s="2">
        <v>0</v>
      </c>
      <c r="AK3743" s="2">
        <v>0</v>
      </c>
      <c r="AL3743" s="2">
        <v>0</v>
      </c>
      <c r="AM3743" s="2">
        <v>1.89</v>
      </c>
      <c r="AN3743" s="2">
        <v>-9.4499999999999993</v>
      </c>
      <c r="AO3743" s="2">
        <v>-9.4499999999999993</v>
      </c>
      <c r="AP3743" s="2">
        <v>0</v>
      </c>
      <c r="AQ3743" s="2">
        <v>0</v>
      </c>
    </row>
    <row r="3744" spans="1:43" x14ac:dyDescent="0.25">
      <c r="A3744" s="1">
        <v>46146</v>
      </c>
      <c r="B3744" t="s">
        <v>3066</v>
      </c>
      <c r="C3744">
        <v>649163</v>
      </c>
      <c r="D3744">
        <v>2035054279</v>
      </c>
      <c r="E3744" t="s">
        <v>1258</v>
      </c>
      <c r="F3744" t="s">
        <v>1259</v>
      </c>
      <c r="G3744" t="s">
        <v>51</v>
      </c>
      <c r="I3744" t="s">
        <v>1796</v>
      </c>
      <c r="J3744" t="s">
        <v>1797</v>
      </c>
      <c r="K3744">
        <v>649163</v>
      </c>
      <c r="L3744" t="s">
        <v>1260</v>
      </c>
      <c r="M3744" t="s">
        <v>1261</v>
      </c>
      <c r="N3744" t="s">
        <v>169</v>
      </c>
      <c r="O3744" s="1">
        <v>46137</v>
      </c>
      <c r="P3744" s="1">
        <v>46146</v>
      </c>
      <c r="R3744" s="2">
        <v>0</v>
      </c>
      <c r="AB3744" s="2">
        <v>113.64</v>
      </c>
      <c r="AC3744" s="2">
        <v>0</v>
      </c>
      <c r="AE3744" s="2">
        <v>0</v>
      </c>
      <c r="AF3744" s="2">
        <v>0</v>
      </c>
      <c r="AG3744" s="2">
        <v>0</v>
      </c>
      <c r="AH3744" s="2">
        <v>0</v>
      </c>
      <c r="AI3744" s="2">
        <v>0</v>
      </c>
      <c r="AJ3744" s="2">
        <v>0</v>
      </c>
      <c r="AK3744" s="2">
        <v>0</v>
      </c>
      <c r="AL3744" s="2">
        <v>0</v>
      </c>
      <c r="AM3744" s="2">
        <v>18.940000000000001</v>
      </c>
      <c r="AN3744" s="2">
        <v>-94.7</v>
      </c>
      <c r="AO3744" s="2">
        <v>-94.7</v>
      </c>
      <c r="AP3744" s="2">
        <v>0</v>
      </c>
      <c r="AQ3744" s="2">
        <v>0</v>
      </c>
    </row>
    <row r="3745" spans="1:48" x14ac:dyDescent="0.25">
      <c r="A3745" s="1">
        <v>46146</v>
      </c>
      <c r="B3745" t="s">
        <v>3066</v>
      </c>
      <c r="C3745">
        <v>649163</v>
      </c>
      <c r="D3745">
        <v>2035054280</v>
      </c>
      <c r="E3745" t="s">
        <v>1258</v>
      </c>
      <c r="F3745" t="s">
        <v>1259</v>
      </c>
      <c r="G3745" t="s">
        <v>51</v>
      </c>
      <c r="I3745" t="s">
        <v>708</v>
      </c>
      <c r="J3745" t="s">
        <v>727</v>
      </c>
      <c r="K3745">
        <v>649163</v>
      </c>
      <c r="L3745" t="s">
        <v>1260</v>
      </c>
      <c r="M3745" t="s">
        <v>1261</v>
      </c>
      <c r="N3745" t="s">
        <v>169</v>
      </c>
      <c r="O3745" s="1">
        <v>46137</v>
      </c>
      <c r="P3745" s="1">
        <v>46146</v>
      </c>
      <c r="R3745" s="2">
        <v>0</v>
      </c>
      <c r="AB3745" s="2">
        <v>17.100000000000001</v>
      </c>
      <c r="AC3745" s="2">
        <v>0</v>
      </c>
      <c r="AE3745" s="2">
        <v>0</v>
      </c>
      <c r="AF3745" s="2">
        <v>0</v>
      </c>
      <c r="AG3745" s="2">
        <v>0</v>
      </c>
      <c r="AH3745" s="2">
        <v>0</v>
      </c>
      <c r="AI3745" s="2">
        <v>0</v>
      </c>
      <c r="AJ3745" s="2">
        <v>0</v>
      </c>
      <c r="AK3745" s="2">
        <v>0</v>
      </c>
      <c r="AL3745" s="2">
        <v>0</v>
      </c>
      <c r="AM3745" s="2">
        <v>2.85</v>
      </c>
      <c r="AN3745" s="2">
        <v>-14.25</v>
      </c>
      <c r="AO3745" s="2">
        <v>-14.25</v>
      </c>
      <c r="AP3745" s="2">
        <v>0</v>
      </c>
      <c r="AQ3745" s="2">
        <v>0</v>
      </c>
    </row>
    <row r="3746" spans="1:48" s="5" customFormat="1" x14ac:dyDescent="0.25">
      <c r="A3746" s="6">
        <v>46146</v>
      </c>
      <c r="B3746" s="5" t="s">
        <v>3067</v>
      </c>
      <c r="R3746" s="7">
        <v>0</v>
      </c>
      <c r="W3746" s="7">
        <v>0</v>
      </c>
      <c r="AB3746" s="7">
        <v>0</v>
      </c>
      <c r="AC3746" s="7">
        <v>0</v>
      </c>
      <c r="AF3746" s="7">
        <v>0</v>
      </c>
      <c r="AG3746" s="7">
        <v>0</v>
      </c>
      <c r="AH3746" s="7">
        <v>0</v>
      </c>
      <c r="AI3746" s="7">
        <v>0</v>
      </c>
      <c r="AJ3746" s="7">
        <v>0</v>
      </c>
      <c r="AK3746" s="7">
        <v>0</v>
      </c>
      <c r="AL3746" s="7">
        <v>0</v>
      </c>
      <c r="AM3746" s="7">
        <v>0</v>
      </c>
      <c r="AN3746" s="7">
        <v>225000</v>
      </c>
      <c r="AO3746" s="7">
        <v>225000</v>
      </c>
      <c r="AP3746" s="7">
        <v>0</v>
      </c>
      <c r="AQ3746" s="7">
        <v>0</v>
      </c>
      <c r="AR3746" s="5" t="s">
        <v>3068</v>
      </c>
      <c r="AS3746" s="5" t="s">
        <v>3069</v>
      </c>
      <c r="AT3746" s="5" t="s">
        <v>143</v>
      </c>
      <c r="AU3746" s="5" t="s">
        <v>61</v>
      </c>
      <c r="AV3746" s="5" t="s">
        <v>61</v>
      </c>
    </row>
    <row r="3747" spans="1:48" x14ac:dyDescent="0.25">
      <c r="A3747" s="1">
        <v>46146</v>
      </c>
      <c r="B3747" t="s">
        <v>48</v>
      </c>
      <c r="C3747">
        <v>649163</v>
      </c>
      <c r="D3747">
        <v>2032888201</v>
      </c>
      <c r="E3747" t="s">
        <v>3070</v>
      </c>
      <c r="F3747" t="s">
        <v>310</v>
      </c>
      <c r="G3747" t="s">
        <v>51</v>
      </c>
      <c r="H3747" t="s">
        <v>177</v>
      </c>
      <c r="I3747" t="s">
        <v>88</v>
      </c>
      <c r="J3747" t="s">
        <v>95</v>
      </c>
      <c r="K3747">
        <v>652037</v>
      </c>
      <c r="L3747" t="s">
        <v>152</v>
      </c>
      <c r="M3747" t="s">
        <v>153</v>
      </c>
      <c r="N3747" t="s">
        <v>57</v>
      </c>
      <c r="O3747" s="1">
        <v>46023</v>
      </c>
      <c r="Q3747" s="1">
        <v>46174</v>
      </c>
      <c r="R3747" s="2">
        <v>70.13</v>
      </c>
      <c r="S3747">
        <v>1</v>
      </c>
      <c r="T3747" t="s">
        <v>58</v>
      </c>
      <c r="U3747" t="s">
        <v>59</v>
      </c>
      <c r="V3747" s="3">
        <v>0.9</v>
      </c>
      <c r="W3747" s="2">
        <v>0</v>
      </c>
      <c r="X3747">
        <v>0</v>
      </c>
      <c r="Y3747" t="s">
        <v>60</v>
      </c>
      <c r="Z3747" t="s">
        <v>143</v>
      </c>
      <c r="AA3747">
        <v>0</v>
      </c>
      <c r="AB3747" s="2">
        <v>0</v>
      </c>
      <c r="AC3747" s="2">
        <v>0</v>
      </c>
      <c r="AD3747" s="3">
        <v>0</v>
      </c>
      <c r="AE3747" s="2">
        <v>0</v>
      </c>
      <c r="AF3747" s="2">
        <v>0</v>
      </c>
      <c r="AG3747" s="2">
        <v>0</v>
      </c>
      <c r="AH3747" s="2">
        <v>0</v>
      </c>
      <c r="AI3747" s="2">
        <v>0</v>
      </c>
      <c r="AJ3747" s="2">
        <v>0</v>
      </c>
      <c r="AK3747" s="2">
        <v>0</v>
      </c>
      <c r="AL3747" s="2">
        <v>63.12</v>
      </c>
      <c r="AM3747" s="2">
        <v>0</v>
      </c>
      <c r="AN3747" s="2">
        <v>0</v>
      </c>
      <c r="AO3747" s="2">
        <v>0</v>
      </c>
      <c r="AP3747" s="2">
        <v>0</v>
      </c>
      <c r="AQ3747" s="2">
        <v>0</v>
      </c>
    </row>
    <row r="3748" spans="1:48" x14ac:dyDescent="0.25">
      <c r="A3748" s="1">
        <v>46146</v>
      </c>
      <c r="B3748" t="s">
        <v>48</v>
      </c>
      <c r="C3748">
        <v>649163</v>
      </c>
      <c r="D3748">
        <v>2032888561</v>
      </c>
      <c r="E3748" t="s">
        <v>852</v>
      </c>
      <c r="F3748" t="s">
        <v>662</v>
      </c>
      <c r="G3748" t="s">
        <v>51</v>
      </c>
      <c r="H3748" t="s">
        <v>122</v>
      </c>
      <c r="I3748" t="s">
        <v>88</v>
      </c>
      <c r="J3748" t="s">
        <v>98</v>
      </c>
      <c r="K3748">
        <v>816021</v>
      </c>
      <c r="L3748" t="s">
        <v>124</v>
      </c>
      <c r="M3748" t="s">
        <v>125</v>
      </c>
      <c r="N3748" t="s">
        <v>57</v>
      </c>
      <c r="O3748" s="1">
        <v>46023</v>
      </c>
      <c r="Q3748" s="1">
        <v>46174</v>
      </c>
      <c r="R3748" s="2">
        <v>44.11</v>
      </c>
      <c r="S3748">
        <v>1</v>
      </c>
      <c r="T3748" t="s">
        <v>58</v>
      </c>
      <c r="U3748" t="s">
        <v>59</v>
      </c>
      <c r="V3748" s="3">
        <v>0.75</v>
      </c>
      <c r="W3748" s="2">
        <v>0</v>
      </c>
      <c r="X3748">
        <v>0</v>
      </c>
      <c r="Y3748" t="s">
        <v>60</v>
      </c>
      <c r="Z3748" t="s">
        <v>143</v>
      </c>
      <c r="AA3748">
        <v>0</v>
      </c>
      <c r="AB3748" s="2">
        <v>0</v>
      </c>
      <c r="AC3748" s="2">
        <v>0</v>
      </c>
      <c r="AD3748" s="3">
        <v>0</v>
      </c>
      <c r="AE3748" s="2">
        <v>0</v>
      </c>
      <c r="AF3748" s="2">
        <v>0</v>
      </c>
      <c r="AG3748" s="2">
        <v>0</v>
      </c>
      <c r="AH3748" s="2">
        <v>0</v>
      </c>
      <c r="AI3748" s="2">
        <v>0</v>
      </c>
      <c r="AJ3748" s="2">
        <v>0</v>
      </c>
      <c r="AK3748" s="2">
        <v>0</v>
      </c>
      <c r="AL3748" s="2">
        <v>33.08</v>
      </c>
      <c r="AM3748" s="2">
        <v>0</v>
      </c>
      <c r="AN3748" s="2">
        <v>0</v>
      </c>
      <c r="AO3748" s="2">
        <v>0</v>
      </c>
      <c r="AP3748" s="2">
        <v>0</v>
      </c>
      <c r="AQ3748" s="2">
        <v>0</v>
      </c>
    </row>
    <row r="3749" spans="1:48" x14ac:dyDescent="0.25">
      <c r="A3749" s="1">
        <v>46146</v>
      </c>
      <c r="B3749" t="s">
        <v>48</v>
      </c>
      <c r="C3749">
        <v>649163</v>
      </c>
      <c r="D3749">
        <v>2032890403</v>
      </c>
      <c r="E3749" t="s">
        <v>537</v>
      </c>
      <c r="F3749" t="s">
        <v>342</v>
      </c>
      <c r="G3749" t="s">
        <v>51</v>
      </c>
      <c r="H3749" t="s">
        <v>87</v>
      </c>
      <c r="I3749" t="s">
        <v>88</v>
      </c>
      <c r="J3749" t="s">
        <v>107</v>
      </c>
      <c r="K3749">
        <v>753748</v>
      </c>
      <c r="L3749" t="s">
        <v>72</v>
      </c>
      <c r="M3749" t="s">
        <v>73</v>
      </c>
      <c r="N3749" t="s">
        <v>57</v>
      </c>
      <c r="O3749" s="1">
        <v>46023</v>
      </c>
      <c r="Q3749" s="1">
        <v>46174</v>
      </c>
      <c r="R3749" s="2">
        <v>24.55</v>
      </c>
      <c r="S3749">
        <v>1</v>
      </c>
      <c r="T3749" t="s">
        <v>58</v>
      </c>
      <c r="U3749" t="s">
        <v>59</v>
      </c>
      <c r="V3749" s="3">
        <v>0.75</v>
      </c>
      <c r="W3749" s="2">
        <v>0</v>
      </c>
      <c r="X3749">
        <v>0</v>
      </c>
      <c r="Y3749" t="s">
        <v>60</v>
      </c>
      <c r="Z3749" t="s">
        <v>143</v>
      </c>
      <c r="AA3749">
        <v>0</v>
      </c>
      <c r="AB3749" s="2">
        <v>0</v>
      </c>
      <c r="AC3749" s="2">
        <v>0</v>
      </c>
      <c r="AD3749" s="3">
        <v>0</v>
      </c>
      <c r="AE3749" s="2">
        <v>0</v>
      </c>
      <c r="AF3749" s="2">
        <v>0</v>
      </c>
      <c r="AG3749" s="2">
        <v>0</v>
      </c>
      <c r="AH3749" s="2">
        <v>0</v>
      </c>
      <c r="AI3749" s="2">
        <v>0</v>
      </c>
      <c r="AJ3749" s="2">
        <v>0</v>
      </c>
      <c r="AK3749" s="2">
        <v>0</v>
      </c>
      <c r="AL3749" s="2">
        <v>18.41</v>
      </c>
      <c r="AM3749" s="2">
        <v>0</v>
      </c>
      <c r="AN3749" s="2">
        <v>0</v>
      </c>
      <c r="AO3749" s="2">
        <v>0</v>
      </c>
      <c r="AP3749" s="2">
        <v>0</v>
      </c>
      <c r="AQ3749" s="2">
        <v>0</v>
      </c>
    </row>
    <row r="3750" spans="1:48" x14ac:dyDescent="0.25">
      <c r="A3750" s="1">
        <v>46146</v>
      </c>
      <c r="B3750" t="s">
        <v>48</v>
      </c>
      <c r="C3750">
        <v>649163</v>
      </c>
      <c r="D3750">
        <v>2032891430</v>
      </c>
      <c r="E3750" t="s">
        <v>2003</v>
      </c>
      <c r="F3750" t="s">
        <v>2004</v>
      </c>
      <c r="G3750" t="s">
        <v>51</v>
      </c>
      <c r="H3750" t="s">
        <v>1140</v>
      </c>
      <c r="I3750" t="s">
        <v>88</v>
      </c>
      <c r="J3750" t="s">
        <v>107</v>
      </c>
      <c r="K3750">
        <v>651818</v>
      </c>
      <c r="L3750" t="s">
        <v>114</v>
      </c>
      <c r="M3750" t="s">
        <v>115</v>
      </c>
      <c r="N3750" t="s">
        <v>57</v>
      </c>
      <c r="O3750" s="1">
        <v>46025</v>
      </c>
      <c r="Q3750" s="1">
        <v>46176</v>
      </c>
      <c r="R3750" s="2">
        <v>123.4</v>
      </c>
      <c r="S3750">
        <v>1</v>
      </c>
      <c r="T3750" t="s">
        <v>58</v>
      </c>
      <c r="U3750" t="s">
        <v>59</v>
      </c>
      <c r="V3750" s="3">
        <v>0.75</v>
      </c>
      <c r="W3750" s="2">
        <v>0</v>
      </c>
      <c r="X3750">
        <v>0</v>
      </c>
      <c r="Y3750" t="s">
        <v>60</v>
      </c>
      <c r="Z3750" t="s">
        <v>143</v>
      </c>
      <c r="AA3750">
        <v>0</v>
      </c>
      <c r="AB3750" s="2">
        <v>0</v>
      </c>
      <c r="AC3750" s="2">
        <v>0</v>
      </c>
      <c r="AD3750" s="3">
        <v>0</v>
      </c>
      <c r="AE3750" s="2">
        <v>0</v>
      </c>
      <c r="AF3750" s="2">
        <v>0</v>
      </c>
      <c r="AG3750" s="2">
        <v>0</v>
      </c>
      <c r="AH3750" s="2">
        <v>0</v>
      </c>
      <c r="AI3750" s="2">
        <v>0</v>
      </c>
      <c r="AJ3750" s="2">
        <v>0</v>
      </c>
      <c r="AK3750" s="2">
        <v>0</v>
      </c>
      <c r="AL3750" s="2">
        <v>92.55</v>
      </c>
      <c r="AM3750" s="2">
        <v>0</v>
      </c>
      <c r="AN3750" s="2">
        <v>0</v>
      </c>
      <c r="AO3750" s="2">
        <v>0</v>
      </c>
      <c r="AP3750" s="2">
        <v>0</v>
      </c>
      <c r="AQ3750" s="2">
        <v>0</v>
      </c>
    </row>
    <row r="3751" spans="1:48" x14ac:dyDescent="0.25">
      <c r="A3751" s="1">
        <v>46146</v>
      </c>
      <c r="B3751" t="s">
        <v>48</v>
      </c>
      <c r="C3751">
        <v>649163</v>
      </c>
      <c r="D3751">
        <v>2032891952</v>
      </c>
      <c r="E3751" t="s">
        <v>1203</v>
      </c>
      <c r="F3751" t="s">
        <v>1204</v>
      </c>
      <c r="G3751" t="s">
        <v>51</v>
      </c>
      <c r="H3751" t="s">
        <v>213</v>
      </c>
      <c r="I3751" t="s">
        <v>88</v>
      </c>
      <c r="J3751" t="s">
        <v>98</v>
      </c>
      <c r="K3751">
        <v>753748</v>
      </c>
      <c r="L3751" t="s">
        <v>72</v>
      </c>
      <c r="M3751" t="s">
        <v>73</v>
      </c>
      <c r="N3751" t="s">
        <v>57</v>
      </c>
      <c r="O3751" s="1">
        <v>46023</v>
      </c>
      <c r="Q3751" s="1">
        <v>46174</v>
      </c>
      <c r="R3751" s="2">
        <v>60.09</v>
      </c>
      <c r="S3751">
        <v>1</v>
      </c>
      <c r="T3751" t="s">
        <v>58</v>
      </c>
      <c r="U3751" t="s">
        <v>59</v>
      </c>
      <c r="V3751" s="3">
        <v>0.75</v>
      </c>
      <c r="W3751" s="2">
        <v>0</v>
      </c>
      <c r="X3751">
        <v>0</v>
      </c>
      <c r="Y3751" t="s">
        <v>60</v>
      </c>
      <c r="Z3751" t="s">
        <v>143</v>
      </c>
      <c r="AA3751">
        <v>0</v>
      </c>
      <c r="AB3751" s="2">
        <v>0</v>
      </c>
      <c r="AC3751" s="2">
        <v>0</v>
      </c>
      <c r="AD3751" s="3">
        <v>0</v>
      </c>
      <c r="AE3751" s="2">
        <v>0</v>
      </c>
      <c r="AF3751" s="2">
        <v>0</v>
      </c>
      <c r="AG3751" s="2">
        <v>0</v>
      </c>
      <c r="AH3751" s="2">
        <v>0</v>
      </c>
      <c r="AI3751" s="2">
        <v>0</v>
      </c>
      <c r="AJ3751" s="2">
        <v>0</v>
      </c>
      <c r="AK3751" s="2">
        <v>0</v>
      </c>
      <c r="AL3751" s="2">
        <v>45.07</v>
      </c>
      <c r="AM3751" s="2">
        <v>0</v>
      </c>
      <c r="AN3751" s="2">
        <v>0</v>
      </c>
      <c r="AO3751" s="2">
        <v>0</v>
      </c>
      <c r="AP3751" s="2">
        <v>0</v>
      </c>
      <c r="AQ3751" s="2">
        <v>0</v>
      </c>
    </row>
    <row r="3752" spans="1:48" x14ac:dyDescent="0.25">
      <c r="A3752" s="1">
        <v>46146</v>
      </c>
      <c r="B3752" t="s">
        <v>48</v>
      </c>
      <c r="C3752">
        <v>649163</v>
      </c>
      <c r="D3752">
        <v>2032892893</v>
      </c>
      <c r="E3752" t="s">
        <v>3071</v>
      </c>
      <c r="F3752" t="s">
        <v>3072</v>
      </c>
      <c r="G3752" t="s">
        <v>51</v>
      </c>
      <c r="H3752" t="s">
        <v>257</v>
      </c>
      <c r="I3752" t="s">
        <v>88</v>
      </c>
      <c r="J3752" t="s">
        <v>95</v>
      </c>
      <c r="K3752">
        <v>753748</v>
      </c>
      <c r="L3752" t="s">
        <v>72</v>
      </c>
      <c r="M3752" t="s">
        <v>73</v>
      </c>
      <c r="N3752" t="s">
        <v>57</v>
      </c>
      <c r="O3752" s="1">
        <v>46023</v>
      </c>
      <c r="Q3752" s="1">
        <v>46174</v>
      </c>
      <c r="R3752" s="2">
        <v>68.53</v>
      </c>
      <c r="S3752">
        <v>1</v>
      </c>
      <c r="T3752" t="s">
        <v>58</v>
      </c>
      <c r="U3752" t="s">
        <v>59</v>
      </c>
      <c r="V3752" s="3">
        <v>0.9</v>
      </c>
      <c r="W3752" s="2">
        <v>0</v>
      </c>
      <c r="X3752">
        <v>0</v>
      </c>
      <c r="Y3752" t="s">
        <v>60</v>
      </c>
      <c r="Z3752" t="s">
        <v>143</v>
      </c>
      <c r="AA3752">
        <v>0</v>
      </c>
      <c r="AB3752" s="2">
        <v>0</v>
      </c>
      <c r="AC3752" s="2">
        <v>0</v>
      </c>
      <c r="AD3752" s="3">
        <v>0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s="2">
        <v>0</v>
      </c>
      <c r="AK3752" s="2">
        <v>0</v>
      </c>
      <c r="AL3752" s="2">
        <v>61.68</v>
      </c>
      <c r="AM3752" s="2">
        <v>0</v>
      </c>
      <c r="AN3752" s="2">
        <v>0</v>
      </c>
      <c r="AO3752" s="2">
        <v>0</v>
      </c>
      <c r="AP3752" s="2">
        <v>0</v>
      </c>
      <c r="AQ3752" s="2">
        <v>0</v>
      </c>
    </row>
    <row r="3753" spans="1:48" x14ac:dyDescent="0.25">
      <c r="A3753" s="1">
        <v>46146</v>
      </c>
      <c r="B3753" t="s">
        <v>48</v>
      </c>
      <c r="C3753">
        <v>649163</v>
      </c>
      <c r="D3753">
        <v>2032893888</v>
      </c>
      <c r="E3753" t="s">
        <v>2007</v>
      </c>
      <c r="F3753" t="s">
        <v>525</v>
      </c>
      <c r="G3753" t="s">
        <v>51</v>
      </c>
      <c r="H3753" t="s">
        <v>110</v>
      </c>
      <c r="I3753" t="s">
        <v>88</v>
      </c>
      <c r="J3753" t="s">
        <v>107</v>
      </c>
      <c r="K3753">
        <v>753748</v>
      </c>
      <c r="L3753" t="s">
        <v>72</v>
      </c>
      <c r="M3753" t="s">
        <v>73</v>
      </c>
      <c r="N3753" t="s">
        <v>57</v>
      </c>
      <c r="O3753" s="1">
        <v>46023</v>
      </c>
      <c r="Q3753" s="1">
        <v>46174</v>
      </c>
      <c r="R3753" s="2">
        <v>89.35</v>
      </c>
      <c r="S3753">
        <v>1</v>
      </c>
      <c r="T3753" t="s">
        <v>58</v>
      </c>
      <c r="U3753" t="s">
        <v>59</v>
      </c>
      <c r="V3753" s="3">
        <v>0.75</v>
      </c>
      <c r="W3753" s="2">
        <v>0</v>
      </c>
      <c r="X3753">
        <v>0</v>
      </c>
      <c r="Y3753" t="s">
        <v>60</v>
      </c>
      <c r="Z3753" t="s">
        <v>143</v>
      </c>
      <c r="AA3753">
        <v>0</v>
      </c>
      <c r="AB3753" s="2">
        <v>0</v>
      </c>
      <c r="AC3753" s="2">
        <v>0</v>
      </c>
      <c r="AD3753" s="3">
        <v>0</v>
      </c>
      <c r="AE3753" s="2">
        <v>0</v>
      </c>
      <c r="AF3753" s="2">
        <v>0</v>
      </c>
      <c r="AG3753" s="2">
        <v>0</v>
      </c>
      <c r="AH3753" s="2">
        <v>0</v>
      </c>
      <c r="AI3753" s="2">
        <v>0</v>
      </c>
      <c r="AJ3753" s="2">
        <v>0</v>
      </c>
      <c r="AK3753" s="2">
        <v>0</v>
      </c>
      <c r="AL3753" s="2">
        <v>67.010000000000005</v>
      </c>
      <c r="AM3753" s="2">
        <v>0</v>
      </c>
      <c r="AN3753" s="2">
        <v>0</v>
      </c>
      <c r="AO3753" s="2">
        <v>0</v>
      </c>
      <c r="AP3753" s="2">
        <v>0</v>
      </c>
      <c r="AQ3753" s="2">
        <v>0</v>
      </c>
    </row>
    <row r="3754" spans="1:48" x14ac:dyDescent="0.25">
      <c r="A3754" s="1">
        <v>46146</v>
      </c>
      <c r="B3754" t="s">
        <v>48</v>
      </c>
      <c r="C3754">
        <v>649163</v>
      </c>
      <c r="D3754">
        <v>2032900048</v>
      </c>
      <c r="E3754" t="s">
        <v>2012</v>
      </c>
      <c r="F3754" t="s">
        <v>786</v>
      </c>
      <c r="G3754" t="s">
        <v>51</v>
      </c>
      <c r="H3754" t="s">
        <v>213</v>
      </c>
      <c r="I3754" t="s">
        <v>88</v>
      </c>
      <c r="J3754" t="s">
        <v>98</v>
      </c>
      <c r="K3754">
        <v>878036</v>
      </c>
      <c r="L3754" t="s">
        <v>645</v>
      </c>
      <c r="M3754" t="s">
        <v>646</v>
      </c>
      <c r="N3754" t="s">
        <v>57</v>
      </c>
      <c r="O3754" s="1">
        <v>46023</v>
      </c>
      <c r="Q3754" s="1">
        <v>46174</v>
      </c>
      <c r="R3754" s="2">
        <v>30.13</v>
      </c>
      <c r="S3754">
        <v>1</v>
      </c>
      <c r="T3754" t="s">
        <v>58</v>
      </c>
      <c r="U3754" t="s">
        <v>59</v>
      </c>
      <c r="V3754" s="3">
        <v>0.75</v>
      </c>
      <c r="W3754" s="2">
        <v>0</v>
      </c>
      <c r="X3754">
        <v>0</v>
      </c>
      <c r="Y3754" t="s">
        <v>60</v>
      </c>
      <c r="Z3754" t="s">
        <v>143</v>
      </c>
      <c r="AA3754">
        <v>0</v>
      </c>
      <c r="AB3754" s="2">
        <v>0</v>
      </c>
      <c r="AC3754" s="2">
        <v>0</v>
      </c>
      <c r="AD3754" s="3">
        <v>0</v>
      </c>
      <c r="AE3754" s="2">
        <v>0</v>
      </c>
      <c r="AF3754" s="2">
        <v>0</v>
      </c>
      <c r="AG3754" s="2">
        <v>0</v>
      </c>
      <c r="AH3754" s="2">
        <v>0</v>
      </c>
      <c r="AI3754" s="2">
        <v>0</v>
      </c>
      <c r="AJ3754" s="2">
        <v>0</v>
      </c>
      <c r="AK3754" s="2">
        <v>0</v>
      </c>
      <c r="AL3754" s="2">
        <v>22.6</v>
      </c>
      <c r="AM3754" s="2">
        <v>0</v>
      </c>
      <c r="AN3754" s="2">
        <v>0</v>
      </c>
      <c r="AO3754" s="2">
        <v>0</v>
      </c>
      <c r="AP3754" s="2">
        <v>0</v>
      </c>
      <c r="AQ3754" s="2">
        <v>0</v>
      </c>
    </row>
    <row r="3755" spans="1:48" x14ac:dyDescent="0.25">
      <c r="A3755" s="1">
        <v>46146</v>
      </c>
      <c r="B3755" t="s">
        <v>48</v>
      </c>
      <c r="C3755">
        <v>649163</v>
      </c>
      <c r="D3755">
        <v>2032901194</v>
      </c>
      <c r="E3755" t="s">
        <v>1205</v>
      </c>
      <c r="F3755" t="s">
        <v>833</v>
      </c>
      <c r="G3755" t="s">
        <v>51</v>
      </c>
      <c r="H3755" t="s">
        <v>87</v>
      </c>
      <c r="I3755" t="s">
        <v>88</v>
      </c>
      <c r="J3755" t="s">
        <v>95</v>
      </c>
      <c r="K3755">
        <v>753748</v>
      </c>
      <c r="L3755" t="s">
        <v>72</v>
      </c>
      <c r="M3755" t="s">
        <v>73</v>
      </c>
      <c r="N3755" t="s">
        <v>57</v>
      </c>
      <c r="O3755" s="1">
        <v>46023</v>
      </c>
      <c r="Q3755" s="1">
        <v>46174</v>
      </c>
      <c r="R3755" s="2">
        <v>335.5</v>
      </c>
      <c r="S3755">
        <v>1</v>
      </c>
      <c r="T3755" t="s">
        <v>58</v>
      </c>
      <c r="U3755" t="s">
        <v>59</v>
      </c>
      <c r="V3755" s="3">
        <v>0.9</v>
      </c>
      <c r="W3755" s="2">
        <v>0</v>
      </c>
      <c r="X3755">
        <v>0</v>
      </c>
      <c r="Y3755" t="s">
        <v>60</v>
      </c>
      <c r="Z3755" t="s">
        <v>143</v>
      </c>
      <c r="AA3755">
        <v>0</v>
      </c>
      <c r="AB3755" s="2">
        <v>0</v>
      </c>
      <c r="AC3755" s="2">
        <v>0</v>
      </c>
      <c r="AD3755" s="3">
        <v>0</v>
      </c>
      <c r="AE3755" s="2">
        <v>0</v>
      </c>
      <c r="AF3755" s="2">
        <v>0</v>
      </c>
      <c r="AG3755" s="2">
        <v>0</v>
      </c>
      <c r="AH3755" s="2">
        <v>0</v>
      </c>
      <c r="AI3755" s="2">
        <v>0</v>
      </c>
      <c r="AJ3755" s="2">
        <v>0</v>
      </c>
      <c r="AK3755" s="2">
        <v>0</v>
      </c>
      <c r="AL3755" s="2">
        <v>301.95</v>
      </c>
      <c r="AM3755" s="2">
        <v>0</v>
      </c>
      <c r="AN3755" s="2">
        <v>0</v>
      </c>
      <c r="AO3755" s="2">
        <v>0</v>
      </c>
      <c r="AP3755" s="2">
        <v>0</v>
      </c>
      <c r="AQ3755" s="2">
        <v>0</v>
      </c>
    </row>
    <row r="3756" spans="1:48" x14ac:dyDescent="0.25">
      <c r="A3756" s="1">
        <v>46146</v>
      </c>
      <c r="B3756" t="s">
        <v>48</v>
      </c>
      <c r="C3756">
        <v>649163</v>
      </c>
      <c r="D3756">
        <v>2032902003</v>
      </c>
      <c r="E3756" t="s">
        <v>2015</v>
      </c>
      <c r="F3756" t="s">
        <v>2016</v>
      </c>
      <c r="G3756" t="s">
        <v>51</v>
      </c>
      <c r="H3756" t="s">
        <v>82</v>
      </c>
      <c r="I3756" t="s">
        <v>88</v>
      </c>
      <c r="J3756" t="s">
        <v>95</v>
      </c>
      <c r="K3756">
        <v>824062</v>
      </c>
      <c r="L3756" t="s">
        <v>400</v>
      </c>
      <c r="M3756" t="s">
        <v>401</v>
      </c>
      <c r="N3756" t="s">
        <v>57</v>
      </c>
      <c r="O3756" s="1">
        <v>46023</v>
      </c>
      <c r="Q3756" s="1">
        <v>46174</v>
      </c>
      <c r="R3756" s="2">
        <v>54.8</v>
      </c>
      <c r="S3756">
        <v>1</v>
      </c>
      <c r="T3756" t="s">
        <v>58</v>
      </c>
      <c r="U3756" t="s">
        <v>59</v>
      </c>
      <c r="V3756" s="3">
        <v>0.9</v>
      </c>
      <c r="W3756" s="2">
        <v>0</v>
      </c>
      <c r="X3756">
        <v>0</v>
      </c>
      <c r="Y3756" t="s">
        <v>60</v>
      </c>
      <c r="Z3756" t="s">
        <v>143</v>
      </c>
      <c r="AA3756">
        <v>0</v>
      </c>
      <c r="AB3756" s="2">
        <v>0</v>
      </c>
      <c r="AC3756" s="2">
        <v>0</v>
      </c>
      <c r="AD3756" s="3">
        <v>0</v>
      </c>
      <c r="AE3756" s="2">
        <v>0</v>
      </c>
      <c r="AF3756" s="2">
        <v>0</v>
      </c>
      <c r="AG3756" s="2">
        <v>0</v>
      </c>
      <c r="AH3756" s="2">
        <v>0</v>
      </c>
      <c r="AI3756" s="2">
        <v>0</v>
      </c>
      <c r="AJ3756" s="2">
        <v>0</v>
      </c>
      <c r="AK3756" s="2">
        <v>0</v>
      </c>
      <c r="AL3756" s="2">
        <v>49.32</v>
      </c>
      <c r="AM3756" s="2">
        <v>0</v>
      </c>
      <c r="AN3756" s="2">
        <v>0</v>
      </c>
      <c r="AO3756" s="2">
        <v>0</v>
      </c>
      <c r="AP3756" s="2">
        <v>0</v>
      </c>
      <c r="AQ3756" s="2">
        <v>0</v>
      </c>
    </row>
    <row r="3757" spans="1:48" x14ac:dyDescent="0.25">
      <c r="A3757" s="1">
        <v>46146</v>
      </c>
      <c r="B3757" t="s">
        <v>48</v>
      </c>
      <c r="C3757">
        <v>649163</v>
      </c>
      <c r="D3757">
        <v>2032902004</v>
      </c>
      <c r="E3757" t="s">
        <v>2015</v>
      </c>
      <c r="F3757" t="s">
        <v>2016</v>
      </c>
      <c r="G3757" t="s">
        <v>51</v>
      </c>
      <c r="H3757" t="s">
        <v>82</v>
      </c>
      <c r="I3757" t="s">
        <v>88</v>
      </c>
      <c r="J3757" t="s">
        <v>98</v>
      </c>
      <c r="K3757">
        <v>824062</v>
      </c>
      <c r="L3757" t="s">
        <v>400</v>
      </c>
      <c r="M3757" t="s">
        <v>401</v>
      </c>
      <c r="N3757" t="s">
        <v>57</v>
      </c>
      <c r="O3757" s="1">
        <v>46023</v>
      </c>
      <c r="Q3757" s="1">
        <v>46174</v>
      </c>
      <c r="R3757" s="2">
        <v>27.58</v>
      </c>
      <c r="S3757">
        <v>1</v>
      </c>
      <c r="T3757" t="s">
        <v>58</v>
      </c>
      <c r="U3757" t="s">
        <v>59</v>
      </c>
      <c r="V3757" s="3">
        <v>0.75</v>
      </c>
      <c r="W3757" s="2">
        <v>0</v>
      </c>
      <c r="X3757">
        <v>0</v>
      </c>
      <c r="Y3757" t="s">
        <v>60</v>
      </c>
      <c r="Z3757" t="s">
        <v>143</v>
      </c>
      <c r="AA3757">
        <v>0</v>
      </c>
      <c r="AB3757" s="2">
        <v>0</v>
      </c>
      <c r="AC3757" s="2">
        <v>0</v>
      </c>
      <c r="AD3757" s="3">
        <v>0</v>
      </c>
      <c r="AE3757" s="2">
        <v>0</v>
      </c>
      <c r="AF3757" s="2">
        <v>0</v>
      </c>
      <c r="AG3757" s="2">
        <v>0</v>
      </c>
      <c r="AH3757" s="2">
        <v>0</v>
      </c>
      <c r="AI3757" s="2">
        <v>0</v>
      </c>
      <c r="AJ3757" s="2">
        <v>0</v>
      </c>
      <c r="AK3757" s="2">
        <v>0</v>
      </c>
      <c r="AL3757" s="2">
        <v>20.68</v>
      </c>
      <c r="AM3757" s="2">
        <v>0</v>
      </c>
      <c r="AN3757" s="2">
        <v>0</v>
      </c>
      <c r="AO3757" s="2">
        <v>0</v>
      </c>
      <c r="AP3757" s="2">
        <v>0</v>
      </c>
      <c r="AQ3757" s="2">
        <v>0</v>
      </c>
    </row>
    <row r="3758" spans="1:48" x14ac:dyDescent="0.25">
      <c r="A3758" s="1">
        <v>46146</v>
      </c>
      <c r="B3758" t="s">
        <v>48</v>
      </c>
      <c r="C3758">
        <v>649163</v>
      </c>
      <c r="D3758">
        <v>2032911490</v>
      </c>
      <c r="E3758" t="s">
        <v>1209</v>
      </c>
      <c r="F3758" t="s">
        <v>1210</v>
      </c>
      <c r="G3758" t="s">
        <v>51</v>
      </c>
      <c r="H3758" t="s">
        <v>106</v>
      </c>
      <c r="I3758" t="s">
        <v>88</v>
      </c>
      <c r="J3758" t="s">
        <v>107</v>
      </c>
      <c r="K3758">
        <v>898497</v>
      </c>
      <c r="L3758" t="s">
        <v>1177</v>
      </c>
      <c r="M3758" t="s">
        <v>1178</v>
      </c>
      <c r="N3758" t="s">
        <v>57</v>
      </c>
      <c r="O3758" s="1">
        <v>46023</v>
      </c>
      <c r="Q3758" s="1">
        <v>46174</v>
      </c>
      <c r="R3758" s="2">
        <v>43.9</v>
      </c>
      <c r="S3758">
        <v>1</v>
      </c>
      <c r="T3758" t="s">
        <v>58</v>
      </c>
      <c r="U3758" t="s">
        <v>59</v>
      </c>
      <c r="V3758" s="3">
        <v>0.75</v>
      </c>
      <c r="W3758" s="2">
        <v>0</v>
      </c>
      <c r="X3758">
        <v>0</v>
      </c>
      <c r="Y3758" t="s">
        <v>60</v>
      </c>
      <c r="Z3758" t="s">
        <v>143</v>
      </c>
      <c r="AA3758">
        <v>0</v>
      </c>
      <c r="AB3758" s="2">
        <v>0</v>
      </c>
      <c r="AC3758" s="2">
        <v>0</v>
      </c>
      <c r="AD3758" s="3">
        <v>0</v>
      </c>
      <c r="AE3758" s="2">
        <v>0</v>
      </c>
      <c r="AF3758" s="2">
        <v>0</v>
      </c>
      <c r="AG3758" s="2">
        <v>0</v>
      </c>
      <c r="AH3758" s="2">
        <v>0</v>
      </c>
      <c r="AI3758" s="2">
        <v>0</v>
      </c>
      <c r="AJ3758" s="2">
        <v>0</v>
      </c>
      <c r="AK3758" s="2">
        <v>0</v>
      </c>
      <c r="AL3758" s="2">
        <v>32.92</v>
      </c>
      <c r="AM3758" s="2">
        <v>0</v>
      </c>
      <c r="AN3758" s="2">
        <v>0</v>
      </c>
      <c r="AO3758" s="2">
        <v>0</v>
      </c>
      <c r="AP3758" s="2">
        <v>0</v>
      </c>
      <c r="AQ3758" s="2">
        <v>0</v>
      </c>
    </row>
    <row r="3759" spans="1:48" x14ac:dyDescent="0.25">
      <c r="A3759" s="1">
        <v>46146</v>
      </c>
      <c r="B3759" t="s">
        <v>48</v>
      </c>
      <c r="C3759">
        <v>649163</v>
      </c>
      <c r="D3759">
        <v>2032912408</v>
      </c>
      <c r="E3759" t="s">
        <v>2020</v>
      </c>
      <c r="F3759" t="s">
        <v>2021</v>
      </c>
      <c r="G3759" t="s">
        <v>51</v>
      </c>
      <c r="H3759" t="s">
        <v>122</v>
      </c>
      <c r="I3759" t="s">
        <v>88</v>
      </c>
      <c r="J3759" t="s">
        <v>95</v>
      </c>
      <c r="K3759">
        <v>753748</v>
      </c>
      <c r="L3759" t="s">
        <v>72</v>
      </c>
      <c r="M3759" t="s">
        <v>73</v>
      </c>
      <c r="N3759" t="s">
        <v>57</v>
      </c>
      <c r="O3759" s="1">
        <v>46023</v>
      </c>
      <c r="Q3759" s="1">
        <v>46174</v>
      </c>
      <c r="R3759" s="2">
        <v>71.38</v>
      </c>
      <c r="S3759">
        <v>1</v>
      </c>
      <c r="T3759" t="s">
        <v>58</v>
      </c>
      <c r="U3759" t="s">
        <v>59</v>
      </c>
      <c r="V3759" s="3">
        <v>0.9</v>
      </c>
      <c r="W3759" s="2">
        <v>0</v>
      </c>
      <c r="X3759">
        <v>0</v>
      </c>
      <c r="Y3759" t="s">
        <v>60</v>
      </c>
      <c r="Z3759" t="s">
        <v>143</v>
      </c>
      <c r="AA3759">
        <v>0</v>
      </c>
      <c r="AB3759" s="2">
        <v>0</v>
      </c>
      <c r="AC3759" s="2">
        <v>0</v>
      </c>
      <c r="AD3759" s="3">
        <v>0</v>
      </c>
      <c r="AE3759" s="2">
        <v>0</v>
      </c>
      <c r="AF3759" s="2">
        <v>0</v>
      </c>
      <c r="AG3759" s="2">
        <v>0</v>
      </c>
      <c r="AH3759" s="2">
        <v>0</v>
      </c>
      <c r="AI3759" s="2">
        <v>0</v>
      </c>
      <c r="AJ3759" s="2">
        <v>0</v>
      </c>
      <c r="AK3759" s="2">
        <v>0</v>
      </c>
      <c r="AL3759" s="2">
        <v>64.239999999999995</v>
      </c>
      <c r="AM3759" s="2">
        <v>0</v>
      </c>
      <c r="AN3759" s="2">
        <v>0</v>
      </c>
      <c r="AO3759" s="2">
        <v>0</v>
      </c>
      <c r="AP3759" s="2">
        <v>0</v>
      </c>
      <c r="AQ3759" s="2">
        <v>0</v>
      </c>
    </row>
    <row r="3760" spans="1:48" x14ac:dyDescent="0.25">
      <c r="A3760" s="1">
        <v>46146</v>
      </c>
      <c r="B3760" t="s">
        <v>48</v>
      </c>
      <c r="C3760">
        <v>649163</v>
      </c>
      <c r="D3760">
        <v>2032932628</v>
      </c>
      <c r="E3760" t="s">
        <v>2036</v>
      </c>
      <c r="F3760" t="s">
        <v>342</v>
      </c>
      <c r="G3760" t="s">
        <v>51</v>
      </c>
      <c r="H3760" t="s">
        <v>220</v>
      </c>
      <c r="I3760" t="s">
        <v>88</v>
      </c>
      <c r="J3760" t="s">
        <v>95</v>
      </c>
      <c r="K3760">
        <v>753748</v>
      </c>
      <c r="L3760" t="s">
        <v>72</v>
      </c>
      <c r="M3760" t="s">
        <v>73</v>
      </c>
      <c r="N3760" t="s">
        <v>57</v>
      </c>
      <c r="O3760" s="1">
        <v>46023</v>
      </c>
      <c r="Q3760" s="1">
        <v>46174</v>
      </c>
      <c r="R3760" s="2">
        <v>93.13</v>
      </c>
      <c r="S3760">
        <v>1</v>
      </c>
      <c r="T3760" t="s">
        <v>58</v>
      </c>
      <c r="U3760" t="s">
        <v>59</v>
      </c>
      <c r="V3760" s="3">
        <v>0.9</v>
      </c>
      <c r="W3760" s="2">
        <v>0</v>
      </c>
      <c r="X3760">
        <v>0</v>
      </c>
      <c r="Y3760" t="s">
        <v>60</v>
      </c>
      <c r="Z3760" t="s">
        <v>143</v>
      </c>
      <c r="AA3760">
        <v>0</v>
      </c>
      <c r="AB3760" s="2">
        <v>0</v>
      </c>
      <c r="AC3760" s="2">
        <v>0</v>
      </c>
      <c r="AD3760" s="3">
        <v>0</v>
      </c>
      <c r="AE3760" s="2">
        <v>0</v>
      </c>
      <c r="AF3760" s="2">
        <v>0</v>
      </c>
      <c r="AG3760" s="2">
        <v>0</v>
      </c>
      <c r="AH3760" s="2">
        <v>0</v>
      </c>
      <c r="AI3760" s="2">
        <v>0</v>
      </c>
      <c r="AJ3760" s="2">
        <v>0</v>
      </c>
      <c r="AK3760" s="2">
        <v>0</v>
      </c>
      <c r="AL3760" s="2">
        <v>83.82</v>
      </c>
      <c r="AM3760" s="2">
        <v>0</v>
      </c>
      <c r="AN3760" s="2">
        <v>0</v>
      </c>
      <c r="AO3760" s="2">
        <v>0</v>
      </c>
      <c r="AP3760" s="2">
        <v>0</v>
      </c>
      <c r="AQ3760" s="2">
        <v>0</v>
      </c>
    </row>
    <row r="3761" spans="1:43" x14ac:dyDescent="0.25">
      <c r="A3761" s="1">
        <v>46146</v>
      </c>
      <c r="B3761" t="s">
        <v>48</v>
      </c>
      <c r="C3761">
        <v>649163</v>
      </c>
      <c r="D3761">
        <v>2032961280</v>
      </c>
      <c r="E3761" t="s">
        <v>578</v>
      </c>
      <c r="F3761" t="s">
        <v>892</v>
      </c>
      <c r="G3761" t="s">
        <v>51</v>
      </c>
      <c r="H3761" t="s">
        <v>244</v>
      </c>
      <c r="I3761" t="s">
        <v>88</v>
      </c>
      <c r="J3761" t="s">
        <v>107</v>
      </c>
      <c r="K3761">
        <v>651818</v>
      </c>
      <c r="L3761" t="s">
        <v>114</v>
      </c>
      <c r="M3761" t="s">
        <v>115</v>
      </c>
      <c r="N3761" t="s">
        <v>57</v>
      </c>
      <c r="O3761" s="1">
        <v>46028</v>
      </c>
      <c r="Q3761" s="1">
        <v>46179</v>
      </c>
      <c r="R3761" s="2">
        <v>89.05</v>
      </c>
      <c r="S3761">
        <v>1</v>
      </c>
      <c r="T3761" t="s">
        <v>58</v>
      </c>
      <c r="U3761" t="s">
        <v>59</v>
      </c>
      <c r="V3761" s="3">
        <v>0.75</v>
      </c>
      <c r="W3761" s="2">
        <v>0</v>
      </c>
      <c r="X3761">
        <v>0</v>
      </c>
      <c r="Y3761" t="s">
        <v>60</v>
      </c>
      <c r="Z3761" t="s">
        <v>143</v>
      </c>
      <c r="AA3761">
        <v>0</v>
      </c>
      <c r="AB3761" s="2">
        <v>0</v>
      </c>
      <c r="AC3761" s="2">
        <v>0</v>
      </c>
      <c r="AD3761" s="3">
        <v>0</v>
      </c>
      <c r="AE3761" s="2">
        <v>0</v>
      </c>
      <c r="AF3761" s="2">
        <v>0</v>
      </c>
      <c r="AG3761" s="2">
        <v>0</v>
      </c>
      <c r="AH3761" s="2">
        <v>0</v>
      </c>
      <c r="AI3761" s="2">
        <v>0</v>
      </c>
      <c r="AJ3761" s="2">
        <v>0</v>
      </c>
      <c r="AK3761" s="2">
        <v>0</v>
      </c>
      <c r="AL3761" s="2">
        <v>66.790000000000006</v>
      </c>
      <c r="AM3761" s="2">
        <v>0</v>
      </c>
      <c r="AN3761" s="2">
        <v>0</v>
      </c>
      <c r="AO3761" s="2">
        <v>0</v>
      </c>
      <c r="AP3761" s="2">
        <v>0</v>
      </c>
      <c r="AQ3761" s="2">
        <v>0</v>
      </c>
    </row>
    <row r="3762" spans="1:43" x14ac:dyDescent="0.25">
      <c r="A3762" s="1">
        <v>46146</v>
      </c>
      <c r="B3762" t="s">
        <v>48</v>
      </c>
      <c r="C3762">
        <v>649163</v>
      </c>
      <c r="D3762">
        <v>2032963325</v>
      </c>
      <c r="E3762" t="s">
        <v>1710</v>
      </c>
      <c r="F3762" t="s">
        <v>1711</v>
      </c>
      <c r="G3762" t="s">
        <v>51</v>
      </c>
      <c r="H3762" t="s">
        <v>202</v>
      </c>
      <c r="I3762" t="s">
        <v>88</v>
      </c>
      <c r="J3762" t="s">
        <v>95</v>
      </c>
      <c r="K3762">
        <v>893408</v>
      </c>
      <c r="L3762" t="s">
        <v>1357</v>
      </c>
      <c r="M3762" t="s">
        <v>1358</v>
      </c>
      <c r="N3762" t="s">
        <v>57</v>
      </c>
      <c r="O3762" s="1">
        <v>46025</v>
      </c>
      <c r="Q3762" s="1">
        <v>46176</v>
      </c>
      <c r="R3762" s="2">
        <v>87.67</v>
      </c>
      <c r="S3762">
        <v>1</v>
      </c>
      <c r="T3762" t="s">
        <v>58</v>
      </c>
      <c r="U3762" t="s">
        <v>59</v>
      </c>
      <c r="V3762" s="3">
        <v>0.9</v>
      </c>
      <c r="W3762" s="2">
        <v>0</v>
      </c>
      <c r="X3762">
        <v>0</v>
      </c>
      <c r="Y3762" t="s">
        <v>60</v>
      </c>
      <c r="Z3762" t="s">
        <v>143</v>
      </c>
      <c r="AA3762">
        <v>0</v>
      </c>
      <c r="AB3762" s="2">
        <v>0</v>
      </c>
      <c r="AC3762" s="2">
        <v>0</v>
      </c>
      <c r="AD3762" s="3">
        <v>0</v>
      </c>
      <c r="AE3762" s="2">
        <v>0</v>
      </c>
      <c r="AF3762" s="2">
        <v>0</v>
      </c>
      <c r="AG3762" s="2">
        <v>0</v>
      </c>
      <c r="AH3762" s="2">
        <v>0</v>
      </c>
      <c r="AI3762" s="2">
        <v>0</v>
      </c>
      <c r="AJ3762" s="2">
        <v>0</v>
      </c>
      <c r="AK3762" s="2">
        <v>0</v>
      </c>
      <c r="AL3762" s="2">
        <v>78.900000000000006</v>
      </c>
      <c r="AM3762" s="2">
        <v>0</v>
      </c>
      <c r="AN3762" s="2">
        <v>0</v>
      </c>
      <c r="AO3762" s="2">
        <v>0</v>
      </c>
      <c r="AP3762" s="2">
        <v>0</v>
      </c>
      <c r="AQ3762" s="2">
        <v>0</v>
      </c>
    </row>
    <row r="3763" spans="1:43" x14ac:dyDescent="0.25">
      <c r="A3763" s="1">
        <v>46146</v>
      </c>
      <c r="B3763" t="s">
        <v>48</v>
      </c>
      <c r="C3763">
        <v>649163</v>
      </c>
      <c r="D3763">
        <v>2032967867</v>
      </c>
      <c r="E3763" t="s">
        <v>2038</v>
      </c>
      <c r="F3763" t="s">
        <v>2039</v>
      </c>
      <c r="G3763" t="s">
        <v>51</v>
      </c>
      <c r="H3763" t="s">
        <v>122</v>
      </c>
      <c r="I3763" t="s">
        <v>88</v>
      </c>
      <c r="J3763" t="s">
        <v>98</v>
      </c>
      <c r="K3763">
        <v>796984</v>
      </c>
      <c r="L3763" t="s">
        <v>168</v>
      </c>
      <c r="M3763" t="s">
        <v>112</v>
      </c>
      <c r="N3763" t="s">
        <v>57</v>
      </c>
      <c r="O3763" s="1">
        <v>46027</v>
      </c>
      <c r="Q3763" s="1">
        <v>46178</v>
      </c>
      <c r="R3763" s="2">
        <v>23.74</v>
      </c>
      <c r="S3763">
        <v>1</v>
      </c>
      <c r="T3763" t="s">
        <v>58</v>
      </c>
      <c r="U3763" t="s">
        <v>59</v>
      </c>
      <c r="V3763" s="3">
        <v>0.75</v>
      </c>
      <c r="W3763" s="2">
        <v>0</v>
      </c>
      <c r="X3763">
        <v>0</v>
      </c>
      <c r="Y3763" t="s">
        <v>60</v>
      </c>
      <c r="Z3763" t="s">
        <v>143</v>
      </c>
      <c r="AA3763">
        <v>0</v>
      </c>
      <c r="AB3763" s="2">
        <v>0</v>
      </c>
      <c r="AC3763" s="2">
        <v>0</v>
      </c>
      <c r="AD3763" s="3">
        <v>0</v>
      </c>
      <c r="AE3763" s="2">
        <v>0</v>
      </c>
      <c r="AF3763" s="2">
        <v>0</v>
      </c>
      <c r="AG3763" s="2">
        <v>0</v>
      </c>
      <c r="AH3763" s="2">
        <v>0</v>
      </c>
      <c r="AI3763" s="2">
        <v>0</v>
      </c>
      <c r="AJ3763" s="2">
        <v>0</v>
      </c>
      <c r="AK3763" s="2">
        <v>0</v>
      </c>
      <c r="AL3763" s="2">
        <v>17.8</v>
      </c>
      <c r="AM3763" s="2">
        <v>0</v>
      </c>
      <c r="AN3763" s="2">
        <v>0</v>
      </c>
      <c r="AO3763" s="2">
        <v>0</v>
      </c>
      <c r="AP3763" s="2">
        <v>0</v>
      </c>
      <c r="AQ3763" s="2">
        <v>0</v>
      </c>
    </row>
    <row r="3764" spans="1:43" x14ac:dyDescent="0.25">
      <c r="A3764" s="1">
        <v>46146</v>
      </c>
      <c r="B3764" t="s">
        <v>48</v>
      </c>
      <c r="C3764">
        <v>649163</v>
      </c>
      <c r="D3764">
        <v>2032974090</v>
      </c>
      <c r="E3764" t="s">
        <v>3073</v>
      </c>
      <c r="F3764" t="s">
        <v>117</v>
      </c>
      <c r="G3764" t="s">
        <v>51</v>
      </c>
      <c r="H3764" t="s">
        <v>239</v>
      </c>
      <c r="I3764" t="s">
        <v>88</v>
      </c>
      <c r="J3764" t="s">
        <v>95</v>
      </c>
      <c r="K3764">
        <v>651818</v>
      </c>
      <c r="L3764" t="s">
        <v>114</v>
      </c>
      <c r="M3764" t="s">
        <v>115</v>
      </c>
      <c r="N3764" t="s">
        <v>57</v>
      </c>
      <c r="O3764" s="1">
        <v>46059</v>
      </c>
      <c r="Q3764" s="1">
        <v>46179</v>
      </c>
      <c r="R3764" s="2">
        <v>119.08</v>
      </c>
      <c r="S3764">
        <v>1</v>
      </c>
      <c r="T3764" t="s">
        <v>58</v>
      </c>
      <c r="U3764" t="s">
        <v>59</v>
      </c>
      <c r="V3764" s="3">
        <v>0.9</v>
      </c>
      <c r="W3764" s="2">
        <v>0</v>
      </c>
      <c r="X3764">
        <v>0</v>
      </c>
      <c r="Y3764" t="s">
        <v>60</v>
      </c>
      <c r="Z3764" t="s">
        <v>143</v>
      </c>
      <c r="AA3764">
        <v>0</v>
      </c>
      <c r="AB3764" s="2">
        <v>0</v>
      </c>
      <c r="AC3764" s="2">
        <v>0</v>
      </c>
      <c r="AD3764" s="3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J3764" s="2">
        <v>0</v>
      </c>
      <c r="AK3764" s="2">
        <v>0</v>
      </c>
      <c r="AL3764" s="2">
        <v>107.17</v>
      </c>
      <c r="AM3764" s="2">
        <v>0</v>
      </c>
      <c r="AN3764" s="2">
        <v>0</v>
      </c>
      <c r="AO3764" s="2">
        <v>0</v>
      </c>
      <c r="AP3764" s="2">
        <v>0</v>
      </c>
      <c r="AQ3764" s="2">
        <v>0</v>
      </c>
    </row>
    <row r="3765" spans="1:43" x14ac:dyDescent="0.25">
      <c r="A3765" s="1">
        <v>46146</v>
      </c>
      <c r="B3765" t="s">
        <v>48</v>
      </c>
      <c r="C3765">
        <v>649163</v>
      </c>
      <c r="D3765">
        <v>2032997623</v>
      </c>
      <c r="E3765" t="s">
        <v>2043</v>
      </c>
      <c r="F3765" t="s">
        <v>493</v>
      </c>
      <c r="G3765" t="s">
        <v>51</v>
      </c>
      <c r="H3765" t="s">
        <v>122</v>
      </c>
      <c r="I3765" t="s">
        <v>88</v>
      </c>
      <c r="J3765" t="s">
        <v>98</v>
      </c>
      <c r="K3765">
        <v>816021</v>
      </c>
      <c r="L3765" t="s">
        <v>124</v>
      </c>
      <c r="M3765" t="s">
        <v>125</v>
      </c>
      <c r="N3765" t="s">
        <v>57</v>
      </c>
      <c r="O3765" s="1">
        <v>46028</v>
      </c>
      <c r="Q3765" s="1">
        <v>46179</v>
      </c>
      <c r="R3765" s="2">
        <v>7.39</v>
      </c>
      <c r="S3765">
        <v>1</v>
      </c>
      <c r="T3765" t="s">
        <v>58</v>
      </c>
      <c r="U3765" t="s">
        <v>59</v>
      </c>
      <c r="V3765" s="3">
        <v>0.75</v>
      </c>
      <c r="W3765" s="2">
        <v>0</v>
      </c>
      <c r="X3765">
        <v>0</v>
      </c>
      <c r="Y3765" t="s">
        <v>60</v>
      </c>
      <c r="Z3765" t="s">
        <v>143</v>
      </c>
      <c r="AA3765">
        <v>0</v>
      </c>
      <c r="AB3765" s="2">
        <v>0</v>
      </c>
      <c r="AC3765" s="2">
        <v>0</v>
      </c>
      <c r="AD3765" s="3">
        <v>0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J3765" s="2">
        <v>0</v>
      </c>
      <c r="AK3765" s="2">
        <v>0</v>
      </c>
      <c r="AL3765" s="2">
        <v>5.54</v>
      </c>
      <c r="AM3765" s="2">
        <v>0</v>
      </c>
      <c r="AN3765" s="2">
        <v>0</v>
      </c>
      <c r="AO3765" s="2">
        <v>0</v>
      </c>
      <c r="AP3765" s="2">
        <v>0</v>
      </c>
      <c r="AQ3765" s="2">
        <v>0</v>
      </c>
    </row>
    <row r="3766" spans="1:43" x14ac:dyDescent="0.25">
      <c r="A3766" s="1">
        <v>46146</v>
      </c>
      <c r="B3766" t="s">
        <v>48</v>
      </c>
      <c r="C3766">
        <v>649163</v>
      </c>
      <c r="D3766">
        <v>2033004231</v>
      </c>
      <c r="E3766" t="s">
        <v>2046</v>
      </c>
      <c r="F3766" t="s">
        <v>460</v>
      </c>
      <c r="G3766" t="s">
        <v>51</v>
      </c>
      <c r="H3766" t="s">
        <v>213</v>
      </c>
      <c r="I3766" t="s">
        <v>88</v>
      </c>
      <c r="J3766" t="s">
        <v>98</v>
      </c>
      <c r="K3766">
        <v>813184</v>
      </c>
      <c r="L3766" t="s">
        <v>744</v>
      </c>
      <c r="M3766" t="s">
        <v>745</v>
      </c>
      <c r="N3766" t="s">
        <v>57</v>
      </c>
      <c r="O3766" s="1">
        <v>46030</v>
      </c>
      <c r="Q3766" s="1">
        <v>46181</v>
      </c>
      <c r="R3766" s="2">
        <v>21.19</v>
      </c>
      <c r="S3766">
        <v>1</v>
      </c>
      <c r="T3766" t="s">
        <v>58</v>
      </c>
      <c r="U3766" t="s">
        <v>59</v>
      </c>
      <c r="V3766" s="3">
        <v>0.75</v>
      </c>
      <c r="W3766" s="2">
        <v>0</v>
      </c>
      <c r="X3766">
        <v>0</v>
      </c>
      <c r="Y3766" t="s">
        <v>60</v>
      </c>
      <c r="Z3766" t="s">
        <v>143</v>
      </c>
      <c r="AA3766">
        <v>0</v>
      </c>
      <c r="AB3766" s="2">
        <v>0</v>
      </c>
      <c r="AC3766" s="2">
        <v>0</v>
      </c>
      <c r="AD3766" s="3">
        <v>0</v>
      </c>
      <c r="AE3766" s="2">
        <v>0</v>
      </c>
      <c r="AF3766" s="2">
        <v>0</v>
      </c>
      <c r="AG3766" s="2">
        <v>0</v>
      </c>
      <c r="AH3766" s="2">
        <v>0</v>
      </c>
      <c r="AI3766" s="2">
        <v>0</v>
      </c>
      <c r="AJ3766" s="2">
        <v>0</v>
      </c>
      <c r="AK3766" s="2">
        <v>0</v>
      </c>
      <c r="AL3766" s="2">
        <v>15.89</v>
      </c>
      <c r="AM3766" s="2">
        <v>0</v>
      </c>
      <c r="AN3766" s="2">
        <v>0</v>
      </c>
      <c r="AO3766" s="2">
        <v>0</v>
      </c>
      <c r="AP3766" s="2">
        <v>0</v>
      </c>
      <c r="AQ3766" s="2">
        <v>0</v>
      </c>
    </row>
    <row r="3767" spans="1:43" x14ac:dyDescent="0.25">
      <c r="A3767" s="1">
        <v>46146</v>
      </c>
      <c r="B3767" t="s">
        <v>48</v>
      </c>
      <c r="C3767">
        <v>649163</v>
      </c>
      <c r="D3767">
        <v>2033008055</v>
      </c>
      <c r="E3767" t="s">
        <v>1017</v>
      </c>
      <c r="F3767" t="s">
        <v>233</v>
      </c>
      <c r="G3767" t="s">
        <v>51</v>
      </c>
      <c r="H3767" t="s">
        <v>262</v>
      </c>
      <c r="I3767" t="s">
        <v>88</v>
      </c>
      <c r="J3767" t="s">
        <v>98</v>
      </c>
      <c r="K3767">
        <v>856824</v>
      </c>
      <c r="L3767" t="s">
        <v>164</v>
      </c>
      <c r="M3767" t="s">
        <v>165</v>
      </c>
      <c r="N3767" t="s">
        <v>57</v>
      </c>
      <c r="O3767" s="1">
        <v>46029</v>
      </c>
      <c r="Q3767" s="1">
        <v>46180</v>
      </c>
      <c r="R3767" s="2">
        <v>18.940000000000001</v>
      </c>
      <c r="S3767">
        <v>1</v>
      </c>
      <c r="T3767" t="s">
        <v>58</v>
      </c>
      <c r="U3767" t="s">
        <v>59</v>
      </c>
      <c r="V3767" s="3">
        <v>0.75</v>
      </c>
      <c r="W3767" s="2">
        <v>0</v>
      </c>
      <c r="X3767">
        <v>0</v>
      </c>
      <c r="Y3767" t="s">
        <v>60</v>
      </c>
      <c r="Z3767" t="s">
        <v>143</v>
      </c>
      <c r="AA3767">
        <v>0</v>
      </c>
      <c r="AB3767" s="2">
        <v>0</v>
      </c>
      <c r="AC3767" s="2">
        <v>0</v>
      </c>
      <c r="AD3767" s="3">
        <v>0</v>
      </c>
      <c r="AE3767" s="2">
        <v>0</v>
      </c>
      <c r="AF3767" s="2">
        <v>0</v>
      </c>
      <c r="AG3767" s="2">
        <v>0</v>
      </c>
      <c r="AH3767" s="2">
        <v>0</v>
      </c>
      <c r="AI3767" s="2">
        <v>0</v>
      </c>
      <c r="AJ3767" s="2">
        <v>0</v>
      </c>
      <c r="AK3767" s="2">
        <v>0</v>
      </c>
      <c r="AL3767" s="2">
        <v>14.2</v>
      </c>
      <c r="AM3767" s="2">
        <v>0</v>
      </c>
      <c r="AN3767" s="2">
        <v>0</v>
      </c>
      <c r="AO3767" s="2">
        <v>0</v>
      </c>
      <c r="AP3767" s="2">
        <v>0</v>
      </c>
      <c r="AQ3767" s="2">
        <v>0</v>
      </c>
    </row>
    <row r="3768" spans="1:43" x14ac:dyDescent="0.25">
      <c r="A3768" s="1">
        <v>46146</v>
      </c>
      <c r="B3768" t="s">
        <v>48</v>
      </c>
      <c r="C3768">
        <v>649163</v>
      </c>
      <c r="D3768">
        <v>2033013959</v>
      </c>
      <c r="E3768" t="s">
        <v>2047</v>
      </c>
      <c r="F3768" t="s">
        <v>298</v>
      </c>
      <c r="G3768" t="s">
        <v>51</v>
      </c>
      <c r="H3768" t="s">
        <v>177</v>
      </c>
      <c r="I3768" t="s">
        <v>88</v>
      </c>
      <c r="J3768" t="s">
        <v>95</v>
      </c>
      <c r="K3768">
        <v>823068</v>
      </c>
      <c r="L3768" t="s">
        <v>178</v>
      </c>
      <c r="M3768" t="s">
        <v>179</v>
      </c>
      <c r="N3768" t="s">
        <v>57</v>
      </c>
      <c r="O3768" s="1">
        <v>46057</v>
      </c>
      <c r="Q3768" s="1">
        <v>46177</v>
      </c>
      <c r="R3768" s="2">
        <v>187.32</v>
      </c>
      <c r="S3768">
        <v>1</v>
      </c>
      <c r="T3768" t="s">
        <v>58</v>
      </c>
      <c r="U3768" t="s">
        <v>59</v>
      </c>
      <c r="V3768" s="3">
        <v>0.9</v>
      </c>
      <c r="W3768" s="2">
        <v>0</v>
      </c>
      <c r="X3768">
        <v>0</v>
      </c>
      <c r="Y3768" t="s">
        <v>60</v>
      </c>
      <c r="Z3768" t="s">
        <v>143</v>
      </c>
      <c r="AA3768">
        <v>0</v>
      </c>
      <c r="AB3768" s="2">
        <v>0</v>
      </c>
      <c r="AC3768" s="2">
        <v>0</v>
      </c>
      <c r="AD3768" s="3">
        <v>0</v>
      </c>
      <c r="AE3768" s="2">
        <v>0</v>
      </c>
      <c r="AF3768" s="2">
        <v>0</v>
      </c>
      <c r="AG3768" s="2">
        <v>0</v>
      </c>
      <c r="AH3768" s="2">
        <v>0</v>
      </c>
      <c r="AI3768" s="2">
        <v>0</v>
      </c>
      <c r="AJ3768" s="2">
        <v>0</v>
      </c>
      <c r="AK3768" s="2">
        <v>0</v>
      </c>
      <c r="AL3768" s="2">
        <v>168.59</v>
      </c>
      <c r="AM3768" s="2">
        <v>0</v>
      </c>
      <c r="AN3768" s="2">
        <v>0</v>
      </c>
      <c r="AO3768" s="2">
        <v>0</v>
      </c>
      <c r="AP3768" s="2">
        <v>0</v>
      </c>
      <c r="AQ3768" s="2">
        <v>0</v>
      </c>
    </row>
    <row r="3769" spans="1:43" x14ac:dyDescent="0.25">
      <c r="A3769" s="1">
        <v>46146</v>
      </c>
      <c r="B3769" t="s">
        <v>48</v>
      </c>
      <c r="C3769">
        <v>649163</v>
      </c>
      <c r="D3769">
        <v>2033029174</v>
      </c>
      <c r="E3769" t="s">
        <v>1715</v>
      </c>
      <c r="F3769" t="s">
        <v>1716</v>
      </c>
      <c r="G3769" t="s">
        <v>51</v>
      </c>
      <c r="H3769" t="s">
        <v>82</v>
      </c>
      <c r="I3769" t="s">
        <v>88</v>
      </c>
      <c r="J3769" t="s">
        <v>95</v>
      </c>
      <c r="K3769">
        <v>824062</v>
      </c>
      <c r="L3769" t="s">
        <v>400</v>
      </c>
      <c r="M3769" t="s">
        <v>401</v>
      </c>
      <c r="N3769" t="s">
        <v>169</v>
      </c>
      <c r="O3769" s="1">
        <v>46030</v>
      </c>
      <c r="P3769" s="1">
        <v>46146</v>
      </c>
      <c r="Q3769" s="1">
        <v>46150</v>
      </c>
      <c r="R3769" s="2">
        <v>-13.1</v>
      </c>
      <c r="S3769">
        <v>1</v>
      </c>
      <c r="T3769" t="s">
        <v>58</v>
      </c>
      <c r="U3769" t="s">
        <v>59</v>
      </c>
      <c r="V3769" s="3">
        <v>0.9</v>
      </c>
      <c r="W3769" s="2">
        <v>0</v>
      </c>
      <c r="X3769">
        <v>-1</v>
      </c>
      <c r="Y3769" t="s">
        <v>60</v>
      </c>
      <c r="Z3769" t="s">
        <v>143</v>
      </c>
      <c r="AA3769">
        <v>0</v>
      </c>
      <c r="AB3769" s="2">
        <v>0</v>
      </c>
      <c r="AC3769" s="2">
        <v>0</v>
      </c>
      <c r="AD3769" s="3">
        <v>0</v>
      </c>
      <c r="AE3769" s="2">
        <v>0</v>
      </c>
      <c r="AF3769" s="2">
        <v>0</v>
      </c>
      <c r="AG3769" s="2">
        <v>0</v>
      </c>
      <c r="AH3769" s="2">
        <v>0</v>
      </c>
      <c r="AI3769" s="2">
        <v>0</v>
      </c>
      <c r="AJ3769" s="2">
        <v>0</v>
      </c>
      <c r="AK3769" s="2">
        <v>0</v>
      </c>
      <c r="AL3769" s="2">
        <v>0</v>
      </c>
      <c r="AM3769" s="2">
        <v>-11.79</v>
      </c>
      <c r="AN3769" s="2">
        <v>-11.79</v>
      </c>
      <c r="AO3769" s="2">
        <v>0</v>
      </c>
      <c r="AP3769" s="2">
        <v>0</v>
      </c>
      <c r="AQ3769" s="2">
        <v>0</v>
      </c>
    </row>
    <row r="3770" spans="1:43" x14ac:dyDescent="0.25">
      <c r="A3770" s="1">
        <v>46146</v>
      </c>
      <c r="B3770" t="s">
        <v>48</v>
      </c>
      <c r="C3770">
        <v>649163</v>
      </c>
      <c r="D3770">
        <v>2033039861</v>
      </c>
      <c r="E3770" t="s">
        <v>1662</v>
      </c>
      <c r="F3770" t="s">
        <v>656</v>
      </c>
      <c r="G3770" t="s">
        <v>51</v>
      </c>
      <c r="H3770" t="s">
        <v>244</v>
      </c>
      <c r="I3770" t="s">
        <v>88</v>
      </c>
      <c r="J3770" t="s">
        <v>107</v>
      </c>
      <c r="K3770">
        <v>651818</v>
      </c>
      <c r="L3770" t="s">
        <v>114</v>
      </c>
      <c r="M3770" t="s">
        <v>115</v>
      </c>
      <c r="N3770" t="s">
        <v>57</v>
      </c>
      <c r="O3770" s="1">
        <v>46059</v>
      </c>
      <c r="Q3770" s="1">
        <v>46179</v>
      </c>
      <c r="R3770" s="2">
        <v>108.2</v>
      </c>
      <c r="S3770">
        <v>1</v>
      </c>
      <c r="T3770" t="s">
        <v>58</v>
      </c>
      <c r="U3770" t="s">
        <v>59</v>
      </c>
      <c r="V3770" s="3">
        <v>0.75</v>
      </c>
      <c r="W3770" s="2">
        <v>0</v>
      </c>
      <c r="X3770">
        <v>0</v>
      </c>
      <c r="Y3770" t="s">
        <v>60</v>
      </c>
      <c r="Z3770" t="s">
        <v>143</v>
      </c>
      <c r="AA3770">
        <v>0</v>
      </c>
      <c r="AB3770" s="2">
        <v>0</v>
      </c>
      <c r="AC3770" s="2">
        <v>0</v>
      </c>
      <c r="AD3770" s="3">
        <v>0</v>
      </c>
      <c r="AE3770" s="2">
        <v>0</v>
      </c>
      <c r="AF3770" s="2">
        <v>0</v>
      </c>
      <c r="AG3770" s="2">
        <v>0</v>
      </c>
      <c r="AH3770" s="2">
        <v>0</v>
      </c>
      <c r="AI3770" s="2">
        <v>0</v>
      </c>
      <c r="AJ3770" s="2">
        <v>0</v>
      </c>
      <c r="AK3770" s="2">
        <v>0</v>
      </c>
      <c r="AL3770" s="2">
        <v>81.150000000000006</v>
      </c>
      <c r="AM3770" s="2">
        <v>0</v>
      </c>
      <c r="AN3770" s="2">
        <v>0</v>
      </c>
      <c r="AO3770" s="2">
        <v>0</v>
      </c>
      <c r="AP3770" s="2">
        <v>0</v>
      </c>
      <c r="AQ3770" s="2">
        <v>0</v>
      </c>
    </row>
    <row r="3771" spans="1:43" x14ac:dyDescent="0.25">
      <c r="A3771" s="1">
        <v>46146</v>
      </c>
      <c r="B3771" t="s">
        <v>48</v>
      </c>
      <c r="C3771">
        <v>649163</v>
      </c>
      <c r="D3771">
        <v>2033117677</v>
      </c>
      <c r="E3771" t="s">
        <v>2049</v>
      </c>
      <c r="F3771" t="s">
        <v>2050</v>
      </c>
      <c r="G3771" t="s">
        <v>51</v>
      </c>
      <c r="H3771" t="s">
        <v>244</v>
      </c>
      <c r="I3771" t="s">
        <v>88</v>
      </c>
      <c r="J3771" t="s">
        <v>107</v>
      </c>
      <c r="K3771">
        <v>651818</v>
      </c>
      <c r="L3771" t="s">
        <v>114</v>
      </c>
      <c r="M3771" t="s">
        <v>115</v>
      </c>
      <c r="N3771" t="s">
        <v>57</v>
      </c>
      <c r="O3771" s="1">
        <v>46059</v>
      </c>
      <c r="Q3771" s="1">
        <v>46179</v>
      </c>
      <c r="R3771" s="2">
        <v>25.98</v>
      </c>
      <c r="S3771">
        <v>1</v>
      </c>
      <c r="T3771" t="s">
        <v>58</v>
      </c>
      <c r="U3771" t="s">
        <v>59</v>
      </c>
      <c r="V3771" s="3">
        <v>0.75</v>
      </c>
      <c r="W3771" s="2">
        <v>0</v>
      </c>
      <c r="X3771">
        <v>0</v>
      </c>
      <c r="Y3771" t="s">
        <v>60</v>
      </c>
      <c r="Z3771" t="s">
        <v>143</v>
      </c>
      <c r="AA3771">
        <v>0</v>
      </c>
      <c r="AB3771" s="2">
        <v>0</v>
      </c>
      <c r="AC3771" s="2">
        <v>0</v>
      </c>
      <c r="AD3771" s="3">
        <v>0</v>
      </c>
      <c r="AE3771" s="2">
        <v>0</v>
      </c>
      <c r="AF3771" s="2">
        <v>0</v>
      </c>
      <c r="AG3771" s="2">
        <v>0</v>
      </c>
      <c r="AH3771" s="2">
        <v>0</v>
      </c>
      <c r="AI3771" s="2">
        <v>0</v>
      </c>
      <c r="AJ3771" s="2">
        <v>0</v>
      </c>
      <c r="AK3771" s="2">
        <v>0</v>
      </c>
      <c r="AL3771" s="2">
        <v>19.48</v>
      </c>
      <c r="AM3771" s="2">
        <v>0</v>
      </c>
      <c r="AN3771" s="2">
        <v>0</v>
      </c>
      <c r="AO3771" s="2">
        <v>0</v>
      </c>
      <c r="AP3771" s="2">
        <v>0</v>
      </c>
      <c r="AQ3771" s="2">
        <v>0</v>
      </c>
    </row>
    <row r="3772" spans="1:43" x14ac:dyDescent="0.25">
      <c r="A3772" s="1">
        <v>46146</v>
      </c>
      <c r="B3772" t="s">
        <v>48</v>
      </c>
      <c r="C3772">
        <v>649163</v>
      </c>
      <c r="D3772">
        <v>2033126232</v>
      </c>
      <c r="E3772" t="s">
        <v>341</v>
      </c>
      <c r="F3772" t="s">
        <v>263</v>
      </c>
      <c r="G3772" t="s">
        <v>51</v>
      </c>
      <c r="H3772" t="s">
        <v>220</v>
      </c>
      <c r="I3772" t="s">
        <v>88</v>
      </c>
      <c r="J3772" t="s">
        <v>98</v>
      </c>
      <c r="K3772">
        <v>753748</v>
      </c>
      <c r="L3772" t="s">
        <v>72</v>
      </c>
      <c r="M3772" t="s">
        <v>73</v>
      </c>
      <c r="N3772" t="s">
        <v>57</v>
      </c>
      <c r="O3772" s="1">
        <v>46054</v>
      </c>
      <c r="Q3772" s="1">
        <v>46174</v>
      </c>
      <c r="R3772" s="2">
        <v>156.25</v>
      </c>
      <c r="S3772">
        <v>1</v>
      </c>
      <c r="T3772" t="s">
        <v>58</v>
      </c>
      <c r="U3772" t="s">
        <v>59</v>
      </c>
      <c r="V3772" s="3">
        <v>0.75</v>
      </c>
      <c r="W3772" s="2">
        <v>0</v>
      </c>
      <c r="X3772">
        <v>0</v>
      </c>
      <c r="Y3772" t="s">
        <v>60</v>
      </c>
      <c r="Z3772" t="s">
        <v>143</v>
      </c>
      <c r="AA3772">
        <v>0</v>
      </c>
      <c r="AB3772" s="2">
        <v>0</v>
      </c>
      <c r="AC3772" s="2">
        <v>0</v>
      </c>
      <c r="AD3772" s="3">
        <v>0</v>
      </c>
      <c r="AE3772" s="2">
        <v>0</v>
      </c>
      <c r="AF3772" s="2">
        <v>0</v>
      </c>
      <c r="AG3772" s="2">
        <v>0</v>
      </c>
      <c r="AH3772" s="2">
        <v>0</v>
      </c>
      <c r="AI3772" s="2">
        <v>0</v>
      </c>
      <c r="AJ3772" s="2">
        <v>0</v>
      </c>
      <c r="AK3772" s="2">
        <v>0</v>
      </c>
      <c r="AL3772" s="2">
        <v>117.19</v>
      </c>
      <c r="AM3772" s="2">
        <v>0</v>
      </c>
      <c r="AN3772" s="2">
        <v>0</v>
      </c>
      <c r="AO3772" s="2">
        <v>0</v>
      </c>
      <c r="AP3772" s="2">
        <v>0</v>
      </c>
      <c r="AQ3772" s="2">
        <v>0</v>
      </c>
    </row>
    <row r="3773" spans="1:43" x14ac:dyDescent="0.25">
      <c r="A3773" s="1">
        <v>46146</v>
      </c>
      <c r="B3773" t="s">
        <v>48</v>
      </c>
      <c r="C3773">
        <v>649163</v>
      </c>
      <c r="D3773">
        <v>2033148700</v>
      </c>
      <c r="E3773" t="s">
        <v>1362</v>
      </c>
      <c r="F3773" t="s">
        <v>97</v>
      </c>
      <c r="G3773" t="s">
        <v>51</v>
      </c>
      <c r="H3773" t="s">
        <v>244</v>
      </c>
      <c r="I3773" t="s">
        <v>88</v>
      </c>
      <c r="J3773" t="s">
        <v>98</v>
      </c>
      <c r="K3773">
        <v>651818</v>
      </c>
      <c r="L3773" t="s">
        <v>114</v>
      </c>
      <c r="M3773" t="s">
        <v>115</v>
      </c>
      <c r="N3773" t="s">
        <v>57</v>
      </c>
      <c r="O3773" s="1">
        <v>46059</v>
      </c>
      <c r="Q3773" s="1">
        <v>46179</v>
      </c>
      <c r="R3773" s="2">
        <v>95.25</v>
      </c>
      <c r="S3773">
        <v>1</v>
      </c>
      <c r="T3773" t="s">
        <v>58</v>
      </c>
      <c r="U3773" t="s">
        <v>59</v>
      </c>
      <c r="V3773" s="3">
        <v>0.75</v>
      </c>
      <c r="W3773" s="2">
        <v>0</v>
      </c>
      <c r="X3773">
        <v>0</v>
      </c>
      <c r="Y3773" t="s">
        <v>60</v>
      </c>
      <c r="Z3773" t="s">
        <v>143</v>
      </c>
      <c r="AA3773">
        <v>0</v>
      </c>
      <c r="AB3773" s="2">
        <v>0</v>
      </c>
      <c r="AC3773" s="2">
        <v>0</v>
      </c>
      <c r="AD3773" s="3">
        <v>0</v>
      </c>
      <c r="AE3773" s="2">
        <v>0</v>
      </c>
      <c r="AF3773" s="2">
        <v>0</v>
      </c>
      <c r="AG3773" s="2">
        <v>0</v>
      </c>
      <c r="AH3773" s="2">
        <v>0</v>
      </c>
      <c r="AI3773" s="2">
        <v>0</v>
      </c>
      <c r="AJ3773" s="2">
        <v>0</v>
      </c>
      <c r="AK3773" s="2">
        <v>0</v>
      </c>
      <c r="AL3773" s="2">
        <v>71.44</v>
      </c>
      <c r="AM3773" s="2">
        <v>0</v>
      </c>
      <c r="AN3773" s="2">
        <v>0</v>
      </c>
      <c r="AO3773" s="2">
        <v>0</v>
      </c>
      <c r="AP3773" s="2">
        <v>0</v>
      </c>
      <c r="AQ3773" s="2">
        <v>0</v>
      </c>
    </row>
    <row r="3774" spans="1:43" x14ac:dyDescent="0.25">
      <c r="A3774" s="1">
        <v>46146</v>
      </c>
      <c r="B3774" t="s">
        <v>48</v>
      </c>
      <c r="C3774">
        <v>649163</v>
      </c>
      <c r="D3774">
        <v>2033179605</v>
      </c>
      <c r="E3774" t="s">
        <v>2052</v>
      </c>
      <c r="F3774" t="s">
        <v>2053</v>
      </c>
      <c r="G3774" t="s">
        <v>51</v>
      </c>
      <c r="H3774" t="s">
        <v>244</v>
      </c>
      <c r="I3774" t="s">
        <v>88</v>
      </c>
      <c r="J3774" t="s">
        <v>107</v>
      </c>
      <c r="K3774">
        <v>651818</v>
      </c>
      <c r="L3774" t="s">
        <v>114</v>
      </c>
      <c r="M3774" t="s">
        <v>115</v>
      </c>
      <c r="N3774" t="s">
        <v>57</v>
      </c>
      <c r="O3774" s="1">
        <v>46054</v>
      </c>
      <c r="Q3774" s="1">
        <v>46174</v>
      </c>
      <c r="R3774" s="2">
        <v>93.15</v>
      </c>
      <c r="S3774">
        <v>1</v>
      </c>
      <c r="T3774" t="s">
        <v>58</v>
      </c>
      <c r="U3774" t="s">
        <v>59</v>
      </c>
      <c r="V3774" s="3">
        <v>0.75</v>
      </c>
      <c r="W3774" s="2">
        <v>0</v>
      </c>
      <c r="X3774">
        <v>0</v>
      </c>
      <c r="Y3774" t="s">
        <v>60</v>
      </c>
      <c r="Z3774" t="s">
        <v>143</v>
      </c>
      <c r="AA3774">
        <v>0</v>
      </c>
      <c r="AB3774" s="2">
        <v>0</v>
      </c>
      <c r="AC3774" s="2">
        <v>0</v>
      </c>
      <c r="AD3774" s="3">
        <v>0</v>
      </c>
      <c r="AE3774" s="2">
        <v>0</v>
      </c>
      <c r="AF3774" s="2">
        <v>0</v>
      </c>
      <c r="AG3774" s="2">
        <v>0</v>
      </c>
      <c r="AH3774" s="2">
        <v>0</v>
      </c>
      <c r="AI3774" s="2">
        <v>0</v>
      </c>
      <c r="AJ3774" s="2">
        <v>0</v>
      </c>
      <c r="AK3774" s="2">
        <v>0</v>
      </c>
      <c r="AL3774" s="2">
        <v>69.86</v>
      </c>
      <c r="AM3774" s="2">
        <v>0</v>
      </c>
      <c r="AN3774" s="2">
        <v>0</v>
      </c>
      <c r="AO3774" s="2">
        <v>0</v>
      </c>
      <c r="AP3774" s="2">
        <v>0</v>
      </c>
      <c r="AQ3774" s="2">
        <v>0</v>
      </c>
    </row>
    <row r="3775" spans="1:43" x14ac:dyDescent="0.25">
      <c r="A3775" s="1">
        <v>46146</v>
      </c>
      <c r="B3775" t="s">
        <v>48</v>
      </c>
      <c r="C3775">
        <v>649163</v>
      </c>
      <c r="D3775">
        <v>2033179962</v>
      </c>
      <c r="E3775" t="s">
        <v>2054</v>
      </c>
      <c r="F3775" t="s">
        <v>812</v>
      </c>
      <c r="G3775" t="s">
        <v>51</v>
      </c>
      <c r="H3775" t="s">
        <v>191</v>
      </c>
      <c r="I3775" t="s">
        <v>88</v>
      </c>
      <c r="J3775" t="s">
        <v>107</v>
      </c>
      <c r="K3775">
        <v>651818</v>
      </c>
      <c r="L3775" t="s">
        <v>114</v>
      </c>
      <c r="M3775" t="s">
        <v>115</v>
      </c>
      <c r="N3775" t="s">
        <v>57</v>
      </c>
      <c r="O3775" s="1">
        <v>46059</v>
      </c>
      <c r="Q3775" s="1">
        <v>46179</v>
      </c>
      <c r="R3775" s="2">
        <v>402.63</v>
      </c>
      <c r="S3775">
        <v>1</v>
      </c>
      <c r="T3775" t="s">
        <v>58</v>
      </c>
      <c r="U3775" t="s">
        <v>59</v>
      </c>
      <c r="V3775" s="3">
        <v>0.75</v>
      </c>
      <c r="W3775" s="2">
        <v>0</v>
      </c>
      <c r="X3775">
        <v>0</v>
      </c>
      <c r="Y3775" t="s">
        <v>60</v>
      </c>
      <c r="Z3775" t="s">
        <v>143</v>
      </c>
      <c r="AA3775">
        <v>0</v>
      </c>
      <c r="AB3775" s="2">
        <v>0</v>
      </c>
      <c r="AC3775" s="2">
        <v>0</v>
      </c>
      <c r="AD3775" s="3">
        <v>0</v>
      </c>
      <c r="AE3775" s="2">
        <v>0</v>
      </c>
      <c r="AF3775" s="2">
        <v>0</v>
      </c>
      <c r="AG3775" s="2">
        <v>0</v>
      </c>
      <c r="AH3775" s="2">
        <v>0</v>
      </c>
      <c r="AI3775" s="2">
        <v>0</v>
      </c>
      <c r="AJ3775" s="2">
        <v>0</v>
      </c>
      <c r="AK3775" s="2">
        <v>0</v>
      </c>
      <c r="AL3775" s="2">
        <v>301.97000000000003</v>
      </c>
      <c r="AM3775" s="2">
        <v>0</v>
      </c>
      <c r="AN3775" s="2">
        <v>0</v>
      </c>
      <c r="AO3775" s="2">
        <v>0</v>
      </c>
      <c r="AP3775" s="2">
        <v>0</v>
      </c>
      <c r="AQ3775" s="2">
        <v>0</v>
      </c>
    </row>
    <row r="3776" spans="1:43" x14ac:dyDescent="0.25">
      <c r="A3776" s="1">
        <v>46146</v>
      </c>
      <c r="B3776" t="s">
        <v>48</v>
      </c>
      <c r="C3776">
        <v>649163</v>
      </c>
      <c r="D3776">
        <v>2033220286</v>
      </c>
      <c r="E3776" t="s">
        <v>2055</v>
      </c>
      <c r="F3776" t="s">
        <v>2056</v>
      </c>
      <c r="G3776" t="s">
        <v>51</v>
      </c>
      <c r="H3776" t="s">
        <v>257</v>
      </c>
      <c r="I3776" t="s">
        <v>88</v>
      </c>
      <c r="J3776" t="s">
        <v>107</v>
      </c>
      <c r="K3776">
        <v>651818</v>
      </c>
      <c r="L3776" t="s">
        <v>114</v>
      </c>
      <c r="M3776" t="s">
        <v>115</v>
      </c>
      <c r="N3776" t="s">
        <v>57</v>
      </c>
      <c r="O3776" s="1">
        <v>46059</v>
      </c>
      <c r="Q3776" s="1">
        <v>46148</v>
      </c>
      <c r="R3776" s="2">
        <v>80.55</v>
      </c>
      <c r="S3776">
        <v>1</v>
      </c>
      <c r="T3776" t="s">
        <v>58</v>
      </c>
      <c r="U3776" t="s">
        <v>59</v>
      </c>
      <c r="V3776" s="3">
        <v>0.75</v>
      </c>
      <c r="W3776" s="2">
        <v>0</v>
      </c>
      <c r="X3776">
        <v>0</v>
      </c>
      <c r="Y3776" t="s">
        <v>60</v>
      </c>
      <c r="Z3776" t="s">
        <v>143</v>
      </c>
      <c r="AA3776">
        <v>0</v>
      </c>
      <c r="AB3776" s="2">
        <v>0</v>
      </c>
      <c r="AC3776" s="2">
        <v>0</v>
      </c>
      <c r="AD3776" s="3">
        <v>0</v>
      </c>
      <c r="AE3776" s="2">
        <v>0</v>
      </c>
      <c r="AF3776" s="2">
        <v>0</v>
      </c>
      <c r="AG3776" s="2">
        <v>0</v>
      </c>
      <c r="AH3776" s="2">
        <v>0</v>
      </c>
      <c r="AI3776" s="2">
        <v>0</v>
      </c>
      <c r="AJ3776" s="2">
        <v>0</v>
      </c>
      <c r="AK3776" s="2">
        <v>0</v>
      </c>
      <c r="AL3776" s="2">
        <v>60.41</v>
      </c>
      <c r="AM3776" s="2">
        <v>0</v>
      </c>
      <c r="AN3776" s="2">
        <v>0</v>
      </c>
      <c r="AO3776" s="2">
        <v>0</v>
      </c>
      <c r="AP3776" s="2">
        <v>0</v>
      </c>
      <c r="AQ3776" s="2">
        <v>0</v>
      </c>
    </row>
    <row r="3777" spans="1:43" x14ac:dyDescent="0.25">
      <c r="A3777" s="1">
        <v>46146</v>
      </c>
      <c r="B3777" t="s">
        <v>48</v>
      </c>
      <c r="C3777">
        <v>649163</v>
      </c>
      <c r="D3777">
        <v>2033220286</v>
      </c>
      <c r="E3777" t="s">
        <v>2055</v>
      </c>
      <c r="F3777" t="s">
        <v>2056</v>
      </c>
      <c r="G3777" t="s">
        <v>51</v>
      </c>
      <c r="H3777" t="s">
        <v>257</v>
      </c>
      <c r="I3777" t="s">
        <v>88</v>
      </c>
      <c r="J3777" t="s">
        <v>107</v>
      </c>
      <c r="K3777">
        <v>651818</v>
      </c>
      <c r="L3777" t="s">
        <v>114</v>
      </c>
      <c r="M3777" t="s">
        <v>115</v>
      </c>
      <c r="N3777" t="s">
        <v>57</v>
      </c>
      <c r="O3777" s="1">
        <v>46059</v>
      </c>
      <c r="Q3777" s="1">
        <v>46179</v>
      </c>
      <c r="R3777" s="2">
        <v>80.55</v>
      </c>
      <c r="S3777">
        <v>1</v>
      </c>
      <c r="T3777" t="s">
        <v>58</v>
      </c>
      <c r="U3777" t="s">
        <v>59</v>
      </c>
      <c r="V3777" s="3">
        <v>0.75</v>
      </c>
      <c r="W3777" s="2">
        <v>0</v>
      </c>
      <c r="X3777">
        <v>0</v>
      </c>
      <c r="Y3777" t="s">
        <v>60</v>
      </c>
      <c r="Z3777" t="s">
        <v>143</v>
      </c>
      <c r="AA3777">
        <v>0</v>
      </c>
      <c r="AB3777" s="2">
        <v>0</v>
      </c>
      <c r="AC3777" s="2">
        <v>0</v>
      </c>
      <c r="AD3777" s="3">
        <v>0</v>
      </c>
      <c r="AE3777" s="2">
        <v>0</v>
      </c>
      <c r="AF3777" s="2">
        <v>0</v>
      </c>
      <c r="AG3777" s="2">
        <v>0</v>
      </c>
      <c r="AH3777" s="2">
        <v>0</v>
      </c>
      <c r="AI3777" s="2">
        <v>0</v>
      </c>
      <c r="AJ3777" s="2">
        <v>0</v>
      </c>
      <c r="AK3777" s="2">
        <v>0</v>
      </c>
      <c r="AL3777" s="2">
        <v>60.41</v>
      </c>
      <c r="AM3777" s="2">
        <v>0</v>
      </c>
      <c r="AN3777" s="2">
        <v>0</v>
      </c>
      <c r="AO3777" s="2">
        <v>0</v>
      </c>
      <c r="AP3777" s="2">
        <v>0</v>
      </c>
      <c r="AQ3777" s="2">
        <v>0</v>
      </c>
    </row>
    <row r="3778" spans="1:43" x14ac:dyDescent="0.25">
      <c r="A3778" s="1">
        <v>46146</v>
      </c>
      <c r="B3778" t="s">
        <v>48</v>
      </c>
      <c r="C3778">
        <v>649163</v>
      </c>
      <c r="D3778">
        <v>2033221108</v>
      </c>
      <c r="E3778" t="s">
        <v>2057</v>
      </c>
      <c r="F3778" t="s">
        <v>2058</v>
      </c>
      <c r="G3778" t="s">
        <v>51</v>
      </c>
      <c r="H3778" t="s">
        <v>110</v>
      </c>
      <c r="I3778" t="s">
        <v>88</v>
      </c>
      <c r="J3778" t="s">
        <v>98</v>
      </c>
      <c r="K3778">
        <v>651818</v>
      </c>
      <c r="L3778" t="s">
        <v>114</v>
      </c>
      <c r="M3778" t="s">
        <v>115</v>
      </c>
      <c r="N3778" t="s">
        <v>57</v>
      </c>
      <c r="O3778" s="1">
        <v>46059</v>
      </c>
      <c r="Q3778" s="1">
        <v>46179</v>
      </c>
      <c r="R3778" s="2">
        <v>94.96</v>
      </c>
      <c r="S3778">
        <v>1</v>
      </c>
      <c r="T3778" t="s">
        <v>58</v>
      </c>
      <c r="U3778" t="s">
        <v>59</v>
      </c>
      <c r="V3778" s="3">
        <v>0.75</v>
      </c>
      <c r="W3778" s="2">
        <v>0</v>
      </c>
      <c r="X3778">
        <v>0</v>
      </c>
      <c r="Y3778" t="s">
        <v>60</v>
      </c>
      <c r="Z3778" t="s">
        <v>143</v>
      </c>
      <c r="AA3778">
        <v>0</v>
      </c>
      <c r="AB3778" s="2">
        <v>0</v>
      </c>
      <c r="AC3778" s="2">
        <v>0</v>
      </c>
      <c r="AD3778" s="3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2">
        <v>0</v>
      </c>
      <c r="AK3778" s="2">
        <v>0</v>
      </c>
      <c r="AL3778" s="2">
        <v>71.22</v>
      </c>
      <c r="AM3778" s="2">
        <v>0</v>
      </c>
      <c r="AN3778" s="2">
        <v>0</v>
      </c>
      <c r="AO3778" s="2">
        <v>0</v>
      </c>
      <c r="AP3778" s="2">
        <v>0</v>
      </c>
      <c r="AQ3778" s="2">
        <v>0</v>
      </c>
    </row>
    <row r="3779" spans="1:43" x14ac:dyDescent="0.25">
      <c r="A3779" s="1">
        <v>46146</v>
      </c>
      <c r="B3779" t="s">
        <v>48</v>
      </c>
      <c r="C3779">
        <v>649163</v>
      </c>
      <c r="D3779">
        <v>2033231467</v>
      </c>
      <c r="E3779" t="s">
        <v>2059</v>
      </c>
      <c r="F3779" t="s">
        <v>387</v>
      </c>
      <c r="G3779" t="s">
        <v>51</v>
      </c>
      <c r="H3779" t="s">
        <v>191</v>
      </c>
      <c r="I3779" t="s">
        <v>88</v>
      </c>
      <c r="J3779" t="s">
        <v>95</v>
      </c>
      <c r="K3779">
        <v>651818</v>
      </c>
      <c r="L3779" t="s">
        <v>114</v>
      </c>
      <c r="M3779" t="s">
        <v>115</v>
      </c>
      <c r="N3779" t="s">
        <v>57</v>
      </c>
      <c r="O3779" s="1">
        <v>46059</v>
      </c>
      <c r="Q3779" s="1">
        <v>46179</v>
      </c>
      <c r="R3779" s="2">
        <v>216.83</v>
      </c>
      <c r="S3779">
        <v>1</v>
      </c>
      <c r="T3779" t="s">
        <v>58</v>
      </c>
      <c r="U3779" t="s">
        <v>59</v>
      </c>
      <c r="V3779" s="3">
        <v>0.9</v>
      </c>
      <c r="W3779" s="2">
        <v>0</v>
      </c>
      <c r="X3779">
        <v>0</v>
      </c>
      <c r="Y3779" t="s">
        <v>60</v>
      </c>
      <c r="Z3779" t="s">
        <v>143</v>
      </c>
      <c r="AA3779">
        <v>0</v>
      </c>
      <c r="AB3779" s="2">
        <v>0</v>
      </c>
      <c r="AC3779" s="2">
        <v>0</v>
      </c>
      <c r="AD3779" s="3">
        <v>0</v>
      </c>
      <c r="AE3779" s="2">
        <v>0</v>
      </c>
      <c r="AF3779" s="2">
        <v>0</v>
      </c>
      <c r="AG3779" s="2">
        <v>0</v>
      </c>
      <c r="AH3779" s="2">
        <v>0</v>
      </c>
      <c r="AI3779" s="2">
        <v>0</v>
      </c>
      <c r="AJ3779" s="2">
        <v>0</v>
      </c>
      <c r="AK3779" s="2">
        <v>0</v>
      </c>
      <c r="AL3779" s="2">
        <v>195.15</v>
      </c>
      <c r="AM3779" s="2">
        <v>0</v>
      </c>
      <c r="AN3779" s="2">
        <v>0</v>
      </c>
      <c r="AO3779" s="2">
        <v>0</v>
      </c>
      <c r="AP3779" s="2">
        <v>0</v>
      </c>
      <c r="AQ3779" s="2">
        <v>0</v>
      </c>
    </row>
    <row r="3780" spans="1:43" x14ac:dyDescent="0.25">
      <c r="A3780" s="1">
        <v>46146</v>
      </c>
      <c r="B3780" t="s">
        <v>48</v>
      </c>
      <c r="C3780">
        <v>649163</v>
      </c>
      <c r="D3780">
        <v>2033238779</v>
      </c>
      <c r="E3780" t="s">
        <v>427</v>
      </c>
      <c r="F3780" t="s">
        <v>100</v>
      </c>
      <c r="G3780" t="s">
        <v>51</v>
      </c>
      <c r="H3780" t="s">
        <v>103</v>
      </c>
      <c r="I3780" t="s">
        <v>88</v>
      </c>
      <c r="J3780" t="s">
        <v>98</v>
      </c>
      <c r="K3780">
        <v>753748</v>
      </c>
      <c r="L3780" t="s">
        <v>72</v>
      </c>
      <c r="M3780" t="s">
        <v>73</v>
      </c>
      <c r="N3780" t="s">
        <v>57</v>
      </c>
      <c r="O3780" s="1">
        <v>46082</v>
      </c>
      <c r="Q3780" s="1">
        <v>46174</v>
      </c>
      <c r="R3780" s="2">
        <v>66.819999999999993</v>
      </c>
      <c r="S3780">
        <v>1</v>
      </c>
      <c r="T3780" t="s">
        <v>58</v>
      </c>
      <c r="U3780" t="s">
        <v>59</v>
      </c>
      <c r="V3780" s="3">
        <v>0.75</v>
      </c>
      <c r="W3780" s="2">
        <v>0</v>
      </c>
      <c r="X3780">
        <v>0</v>
      </c>
      <c r="Y3780" t="s">
        <v>60</v>
      </c>
      <c r="Z3780" t="s">
        <v>143</v>
      </c>
      <c r="AA3780">
        <v>0</v>
      </c>
      <c r="AB3780" s="2">
        <v>0</v>
      </c>
      <c r="AC3780" s="2">
        <v>0</v>
      </c>
      <c r="AD3780" s="3">
        <v>0</v>
      </c>
      <c r="AE3780" s="2">
        <v>0</v>
      </c>
      <c r="AF3780" s="2">
        <v>0</v>
      </c>
      <c r="AG3780" s="2">
        <v>0</v>
      </c>
      <c r="AH3780" s="2">
        <v>0</v>
      </c>
      <c r="AI3780" s="2">
        <v>0</v>
      </c>
      <c r="AJ3780" s="2">
        <v>0</v>
      </c>
      <c r="AK3780" s="2">
        <v>0</v>
      </c>
      <c r="AL3780" s="2">
        <v>50.12</v>
      </c>
      <c r="AM3780" s="2">
        <v>0</v>
      </c>
      <c r="AN3780" s="2">
        <v>0</v>
      </c>
      <c r="AO3780" s="2">
        <v>0</v>
      </c>
      <c r="AP3780" s="2">
        <v>0</v>
      </c>
      <c r="AQ3780" s="2">
        <v>0</v>
      </c>
    </row>
    <row r="3781" spans="1:43" x14ac:dyDescent="0.25">
      <c r="A3781" s="1">
        <v>46146</v>
      </c>
      <c r="B3781" t="s">
        <v>48</v>
      </c>
      <c r="C3781">
        <v>649163</v>
      </c>
      <c r="D3781">
        <v>2033246168</v>
      </c>
      <c r="E3781" t="s">
        <v>2060</v>
      </c>
      <c r="F3781" t="s">
        <v>182</v>
      </c>
      <c r="G3781" t="s">
        <v>51</v>
      </c>
      <c r="H3781" t="s">
        <v>103</v>
      </c>
      <c r="I3781" t="s">
        <v>88</v>
      </c>
      <c r="J3781" t="s">
        <v>95</v>
      </c>
      <c r="K3781">
        <v>753748</v>
      </c>
      <c r="L3781" t="s">
        <v>72</v>
      </c>
      <c r="M3781" t="s">
        <v>73</v>
      </c>
      <c r="N3781" t="s">
        <v>57</v>
      </c>
      <c r="O3781" s="1">
        <v>46054</v>
      </c>
      <c r="Q3781" s="1">
        <v>46174</v>
      </c>
      <c r="R3781" s="2">
        <v>94.63</v>
      </c>
      <c r="S3781">
        <v>1</v>
      </c>
      <c r="T3781" t="s">
        <v>58</v>
      </c>
      <c r="U3781" t="s">
        <v>59</v>
      </c>
      <c r="V3781" s="3">
        <v>0.9</v>
      </c>
      <c r="W3781" s="2">
        <v>0</v>
      </c>
      <c r="X3781">
        <v>0</v>
      </c>
      <c r="Y3781" t="s">
        <v>60</v>
      </c>
      <c r="Z3781" t="s">
        <v>143</v>
      </c>
      <c r="AA3781">
        <v>0</v>
      </c>
      <c r="AB3781" s="2">
        <v>0</v>
      </c>
      <c r="AC3781" s="2">
        <v>0</v>
      </c>
      <c r="AD3781" s="3">
        <v>0</v>
      </c>
      <c r="AE3781" s="2">
        <v>0</v>
      </c>
      <c r="AF3781" s="2">
        <v>0</v>
      </c>
      <c r="AG3781" s="2">
        <v>0</v>
      </c>
      <c r="AH3781" s="2">
        <v>0</v>
      </c>
      <c r="AI3781" s="2">
        <v>0</v>
      </c>
      <c r="AJ3781" s="2">
        <v>0</v>
      </c>
      <c r="AK3781" s="2">
        <v>0</v>
      </c>
      <c r="AL3781" s="2">
        <v>0</v>
      </c>
      <c r="AM3781" s="2">
        <v>85.17</v>
      </c>
      <c r="AN3781" s="2">
        <v>85.17</v>
      </c>
      <c r="AO3781" s="2">
        <v>0</v>
      </c>
      <c r="AP3781" s="2">
        <v>0</v>
      </c>
      <c r="AQ3781" s="2">
        <v>0</v>
      </c>
    </row>
    <row r="3782" spans="1:43" x14ac:dyDescent="0.25">
      <c r="A3782" s="1">
        <v>46146</v>
      </c>
      <c r="B3782" t="s">
        <v>48</v>
      </c>
      <c r="C3782">
        <v>649163</v>
      </c>
      <c r="D3782">
        <v>2033261955</v>
      </c>
      <c r="E3782" t="s">
        <v>3074</v>
      </c>
      <c r="F3782" t="s">
        <v>75</v>
      </c>
      <c r="G3782" t="s">
        <v>51</v>
      </c>
      <c r="H3782" t="s">
        <v>106</v>
      </c>
      <c r="I3782" t="s">
        <v>88</v>
      </c>
      <c r="J3782" t="s">
        <v>107</v>
      </c>
      <c r="K3782">
        <v>673059</v>
      </c>
      <c r="L3782" t="s">
        <v>90</v>
      </c>
      <c r="M3782" t="s">
        <v>91</v>
      </c>
      <c r="N3782" t="s">
        <v>57</v>
      </c>
      <c r="O3782" s="1">
        <v>46054</v>
      </c>
      <c r="Q3782" s="1">
        <v>46174</v>
      </c>
      <c r="R3782" s="2">
        <v>51.8</v>
      </c>
      <c r="S3782">
        <v>1</v>
      </c>
      <c r="T3782" t="s">
        <v>58</v>
      </c>
      <c r="U3782" t="s">
        <v>59</v>
      </c>
      <c r="V3782" s="3">
        <v>0.75</v>
      </c>
      <c r="W3782" s="2">
        <v>0</v>
      </c>
      <c r="X3782">
        <v>0</v>
      </c>
      <c r="Y3782" t="s">
        <v>60</v>
      </c>
      <c r="Z3782" t="s">
        <v>143</v>
      </c>
      <c r="AA3782">
        <v>0</v>
      </c>
      <c r="AB3782" s="2">
        <v>0</v>
      </c>
      <c r="AC3782" s="2">
        <v>0</v>
      </c>
      <c r="AD3782" s="3">
        <v>0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s="2">
        <v>0</v>
      </c>
      <c r="AK3782" s="2">
        <v>0</v>
      </c>
      <c r="AL3782" s="2">
        <v>38.85</v>
      </c>
      <c r="AM3782" s="2">
        <v>0</v>
      </c>
      <c r="AN3782" s="2">
        <v>0</v>
      </c>
      <c r="AO3782" s="2">
        <v>0</v>
      </c>
      <c r="AP3782" s="2">
        <v>0</v>
      </c>
      <c r="AQ3782" s="2">
        <v>0</v>
      </c>
    </row>
    <row r="3783" spans="1:43" x14ac:dyDescent="0.25">
      <c r="A3783" s="1">
        <v>46146</v>
      </c>
      <c r="B3783" t="s">
        <v>48</v>
      </c>
      <c r="C3783">
        <v>649163</v>
      </c>
      <c r="D3783">
        <v>2033263107</v>
      </c>
      <c r="E3783" t="s">
        <v>2064</v>
      </c>
      <c r="F3783" t="s">
        <v>137</v>
      </c>
      <c r="G3783" t="s">
        <v>51</v>
      </c>
      <c r="H3783" t="s">
        <v>191</v>
      </c>
      <c r="I3783" t="s">
        <v>88</v>
      </c>
      <c r="J3783" t="s">
        <v>98</v>
      </c>
      <c r="K3783">
        <v>651818</v>
      </c>
      <c r="L3783" t="s">
        <v>114</v>
      </c>
      <c r="M3783" t="s">
        <v>115</v>
      </c>
      <c r="N3783" t="s">
        <v>57</v>
      </c>
      <c r="O3783" s="1">
        <v>46059</v>
      </c>
      <c r="Q3783" s="1">
        <v>46179</v>
      </c>
      <c r="R3783" s="2">
        <v>76.45</v>
      </c>
      <c r="S3783">
        <v>1</v>
      </c>
      <c r="T3783" t="s">
        <v>58</v>
      </c>
      <c r="U3783" t="s">
        <v>59</v>
      </c>
      <c r="V3783" s="3">
        <v>0.75</v>
      </c>
      <c r="W3783" s="2">
        <v>0</v>
      </c>
      <c r="X3783">
        <v>0</v>
      </c>
      <c r="Y3783" t="s">
        <v>60</v>
      </c>
      <c r="Z3783" t="s">
        <v>143</v>
      </c>
      <c r="AA3783">
        <v>0</v>
      </c>
      <c r="AB3783" s="2">
        <v>0</v>
      </c>
      <c r="AC3783" s="2">
        <v>0</v>
      </c>
      <c r="AD3783" s="3">
        <v>0</v>
      </c>
      <c r="AE3783" s="2">
        <v>0</v>
      </c>
      <c r="AF3783" s="2">
        <v>0</v>
      </c>
      <c r="AG3783" s="2">
        <v>0</v>
      </c>
      <c r="AH3783" s="2">
        <v>0</v>
      </c>
      <c r="AI3783" s="2">
        <v>0</v>
      </c>
      <c r="AJ3783" s="2">
        <v>0</v>
      </c>
      <c r="AK3783" s="2">
        <v>0</v>
      </c>
      <c r="AL3783" s="2">
        <v>57.34</v>
      </c>
      <c r="AM3783" s="2">
        <v>0</v>
      </c>
      <c r="AN3783" s="2">
        <v>0</v>
      </c>
      <c r="AO3783" s="2">
        <v>0</v>
      </c>
      <c r="AP3783" s="2">
        <v>0</v>
      </c>
      <c r="AQ3783" s="2">
        <v>0</v>
      </c>
    </row>
    <row r="3784" spans="1:43" x14ac:dyDescent="0.25">
      <c r="A3784" s="1">
        <v>46146</v>
      </c>
      <c r="B3784" t="s">
        <v>48</v>
      </c>
      <c r="C3784">
        <v>649163</v>
      </c>
      <c r="D3784">
        <v>2033267342</v>
      </c>
      <c r="E3784" t="s">
        <v>578</v>
      </c>
      <c r="F3784" t="s">
        <v>2065</v>
      </c>
      <c r="G3784" t="s">
        <v>51</v>
      </c>
      <c r="H3784" t="s">
        <v>210</v>
      </c>
      <c r="I3784" t="s">
        <v>88</v>
      </c>
      <c r="J3784" t="s">
        <v>107</v>
      </c>
      <c r="K3784">
        <v>651818</v>
      </c>
      <c r="L3784" t="s">
        <v>114</v>
      </c>
      <c r="M3784" t="s">
        <v>115</v>
      </c>
      <c r="N3784" t="s">
        <v>57</v>
      </c>
      <c r="O3784" s="1">
        <v>46059</v>
      </c>
      <c r="Q3784" s="1">
        <v>46179</v>
      </c>
      <c r="R3784" s="2">
        <v>58.68</v>
      </c>
      <c r="S3784">
        <v>1</v>
      </c>
      <c r="T3784" t="s">
        <v>58</v>
      </c>
      <c r="U3784" t="s">
        <v>59</v>
      </c>
      <c r="V3784" s="3">
        <v>0.75</v>
      </c>
      <c r="W3784" s="2">
        <v>0</v>
      </c>
      <c r="X3784">
        <v>0</v>
      </c>
      <c r="Y3784" t="s">
        <v>60</v>
      </c>
      <c r="Z3784" t="s">
        <v>143</v>
      </c>
      <c r="AA3784">
        <v>0</v>
      </c>
      <c r="AB3784" s="2">
        <v>0</v>
      </c>
      <c r="AC3784" s="2">
        <v>0</v>
      </c>
      <c r="AD3784" s="3">
        <v>0</v>
      </c>
      <c r="AE3784" s="2">
        <v>0</v>
      </c>
      <c r="AF3784" s="2">
        <v>0</v>
      </c>
      <c r="AG3784" s="2">
        <v>0</v>
      </c>
      <c r="AH3784" s="2">
        <v>0</v>
      </c>
      <c r="AI3784" s="2">
        <v>0</v>
      </c>
      <c r="AJ3784" s="2">
        <v>0</v>
      </c>
      <c r="AK3784" s="2">
        <v>0</v>
      </c>
      <c r="AL3784" s="2">
        <v>44.01</v>
      </c>
      <c r="AM3784" s="2">
        <v>0</v>
      </c>
      <c r="AN3784" s="2">
        <v>0</v>
      </c>
      <c r="AO3784" s="2">
        <v>0</v>
      </c>
      <c r="AP3784" s="2">
        <v>0</v>
      </c>
      <c r="AQ3784" s="2">
        <v>0</v>
      </c>
    </row>
    <row r="3785" spans="1:43" x14ac:dyDescent="0.25">
      <c r="A3785" s="1">
        <v>46146</v>
      </c>
      <c r="B3785" t="s">
        <v>48</v>
      </c>
      <c r="C3785">
        <v>649163</v>
      </c>
      <c r="D3785">
        <v>2033273301</v>
      </c>
      <c r="E3785" t="s">
        <v>3075</v>
      </c>
      <c r="F3785" t="s">
        <v>1018</v>
      </c>
      <c r="G3785" t="s">
        <v>51</v>
      </c>
      <c r="H3785" t="s">
        <v>262</v>
      </c>
      <c r="I3785" t="s">
        <v>88</v>
      </c>
      <c r="J3785" t="s">
        <v>98</v>
      </c>
      <c r="K3785">
        <v>856824</v>
      </c>
      <c r="L3785" t="s">
        <v>164</v>
      </c>
      <c r="M3785" t="s">
        <v>165</v>
      </c>
      <c r="N3785" t="s">
        <v>57</v>
      </c>
      <c r="O3785" s="1">
        <v>46082</v>
      </c>
      <c r="Q3785" s="1">
        <v>46174</v>
      </c>
      <c r="R3785" s="2">
        <v>88.48</v>
      </c>
      <c r="S3785">
        <v>1</v>
      </c>
      <c r="T3785" t="s">
        <v>58</v>
      </c>
      <c r="U3785" t="s">
        <v>59</v>
      </c>
      <c r="V3785" s="3">
        <v>0.75</v>
      </c>
      <c r="W3785" s="2">
        <v>0</v>
      </c>
      <c r="X3785">
        <v>0</v>
      </c>
      <c r="Y3785" t="s">
        <v>60</v>
      </c>
      <c r="Z3785" t="s">
        <v>143</v>
      </c>
      <c r="AA3785">
        <v>0</v>
      </c>
      <c r="AB3785" s="2">
        <v>0</v>
      </c>
      <c r="AC3785" s="2">
        <v>0</v>
      </c>
      <c r="AD3785" s="3">
        <v>0</v>
      </c>
      <c r="AE3785" s="2">
        <v>0</v>
      </c>
      <c r="AF3785" s="2">
        <v>0</v>
      </c>
      <c r="AG3785" s="2">
        <v>0</v>
      </c>
      <c r="AH3785" s="2">
        <v>0</v>
      </c>
      <c r="AI3785" s="2">
        <v>0</v>
      </c>
      <c r="AJ3785" s="2">
        <v>0</v>
      </c>
      <c r="AK3785" s="2">
        <v>0</v>
      </c>
      <c r="AL3785" s="2">
        <v>66.36</v>
      </c>
      <c r="AM3785" s="2">
        <v>0</v>
      </c>
      <c r="AN3785" s="2">
        <v>0</v>
      </c>
      <c r="AO3785" s="2">
        <v>0</v>
      </c>
      <c r="AP3785" s="2">
        <v>0</v>
      </c>
      <c r="AQ3785" s="2">
        <v>0</v>
      </c>
    </row>
    <row r="3786" spans="1:43" x14ac:dyDescent="0.25">
      <c r="A3786" s="1">
        <v>46146</v>
      </c>
      <c r="B3786" t="s">
        <v>48</v>
      </c>
      <c r="C3786">
        <v>649163</v>
      </c>
      <c r="D3786">
        <v>2033281274</v>
      </c>
      <c r="E3786" t="s">
        <v>1834</v>
      </c>
      <c r="F3786" t="s">
        <v>579</v>
      </c>
      <c r="G3786" t="s">
        <v>51</v>
      </c>
      <c r="H3786" t="s">
        <v>87</v>
      </c>
      <c r="I3786" t="s">
        <v>88</v>
      </c>
      <c r="J3786" t="s">
        <v>98</v>
      </c>
      <c r="K3786">
        <v>673059</v>
      </c>
      <c r="L3786" t="s">
        <v>90</v>
      </c>
      <c r="M3786" t="s">
        <v>91</v>
      </c>
      <c r="N3786" t="s">
        <v>57</v>
      </c>
      <c r="O3786" s="1">
        <v>46082</v>
      </c>
      <c r="Q3786" s="1">
        <v>46174</v>
      </c>
      <c r="R3786" s="2">
        <v>81.099999999999994</v>
      </c>
      <c r="S3786">
        <v>1</v>
      </c>
      <c r="T3786" t="s">
        <v>58</v>
      </c>
      <c r="U3786" t="s">
        <v>59</v>
      </c>
      <c r="V3786" s="3">
        <v>0.75</v>
      </c>
      <c r="W3786" s="2">
        <v>0</v>
      </c>
      <c r="X3786">
        <v>0</v>
      </c>
      <c r="Y3786" t="s">
        <v>60</v>
      </c>
      <c r="Z3786" t="s">
        <v>143</v>
      </c>
      <c r="AA3786">
        <v>0</v>
      </c>
      <c r="AB3786" s="2">
        <v>0</v>
      </c>
      <c r="AC3786" s="2">
        <v>0</v>
      </c>
      <c r="AD3786" s="3">
        <v>0</v>
      </c>
      <c r="AE3786" s="2">
        <v>0</v>
      </c>
      <c r="AF3786" s="2">
        <v>0</v>
      </c>
      <c r="AG3786" s="2">
        <v>0</v>
      </c>
      <c r="AH3786" s="2">
        <v>0</v>
      </c>
      <c r="AI3786" s="2">
        <v>0</v>
      </c>
      <c r="AJ3786" s="2">
        <v>0</v>
      </c>
      <c r="AK3786" s="2">
        <v>0</v>
      </c>
      <c r="AL3786" s="2">
        <v>60.82</v>
      </c>
      <c r="AM3786" s="2">
        <v>0</v>
      </c>
      <c r="AN3786" s="2">
        <v>0</v>
      </c>
      <c r="AO3786" s="2">
        <v>0</v>
      </c>
      <c r="AP3786" s="2">
        <v>0</v>
      </c>
      <c r="AQ3786" s="2">
        <v>0</v>
      </c>
    </row>
    <row r="3787" spans="1:43" x14ac:dyDescent="0.25">
      <c r="A3787" s="1">
        <v>46146</v>
      </c>
      <c r="B3787" t="s">
        <v>48</v>
      </c>
      <c r="C3787">
        <v>649163</v>
      </c>
      <c r="D3787">
        <v>2033285386</v>
      </c>
      <c r="E3787" t="s">
        <v>2066</v>
      </c>
      <c r="F3787" t="s">
        <v>916</v>
      </c>
      <c r="G3787" t="s">
        <v>51</v>
      </c>
      <c r="H3787" t="s">
        <v>347</v>
      </c>
      <c r="I3787" t="s">
        <v>88</v>
      </c>
      <c r="J3787" t="s">
        <v>98</v>
      </c>
      <c r="K3787">
        <v>673059</v>
      </c>
      <c r="L3787" t="s">
        <v>90</v>
      </c>
      <c r="M3787" t="s">
        <v>91</v>
      </c>
      <c r="N3787" t="s">
        <v>57</v>
      </c>
      <c r="O3787" s="1">
        <v>46082</v>
      </c>
      <c r="Q3787" s="1">
        <v>46174</v>
      </c>
      <c r="R3787" s="2">
        <v>64.3</v>
      </c>
      <c r="S3787">
        <v>1</v>
      </c>
      <c r="T3787" t="s">
        <v>58</v>
      </c>
      <c r="U3787" t="s">
        <v>59</v>
      </c>
      <c r="V3787" s="3">
        <v>0.75</v>
      </c>
      <c r="W3787" s="2">
        <v>0</v>
      </c>
      <c r="X3787">
        <v>0</v>
      </c>
      <c r="Y3787" t="s">
        <v>60</v>
      </c>
      <c r="Z3787" t="s">
        <v>143</v>
      </c>
      <c r="AA3787">
        <v>0</v>
      </c>
      <c r="AB3787" s="2">
        <v>0</v>
      </c>
      <c r="AC3787" s="2">
        <v>0</v>
      </c>
      <c r="AD3787" s="3">
        <v>0</v>
      </c>
      <c r="AE3787" s="2">
        <v>0</v>
      </c>
      <c r="AF3787" s="2">
        <v>0</v>
      </c>
      <c r="AG3787" s="2">
        <v>0</v>
      </c>
      <c r="AH3787" s="2">
        <v>0</v>
      </c>
      <c r="AI3787" s="2">
        <v>0</v>
      </c>
      <c r="AJ3787" s="2">
        <v>0</v>
      </c>
      <c r="AK3787" s="2">
        <v>0</v>
      </c>
      <c r="AL3787" s="2">
        <v>48.22</v>
      </c>
      <c r="AM3787" s="2">
        <v>0</v>
      </c>
      <c r="AN3787" s="2">
        <v>0</v>
      </c>
      <c r="AO3787" s="2">
        <v>0</v>
      </c>
      <c r="AP3787" s="2">
        <v>0</v>
      </c>
      <c r="AQ3787" s="2">
        <v>0</v>
      </c>
    </row>
    <row r="3788" spans="1:43" x14ac:dyDescent="0.25">
      <c r="A3788" s="1">
        <v>46146</v>
      </c>
      <c r="B3788" t="s">
        <v>48</v>
      </c>
      <c r="C3788">
        <v>649163</v>
      </c>
      <c r="D3788">
        <v>2033304010</v>
      </c>
      <c r="E3788" t="s">
        <v>2067</v>
      </c>
      <c r="F3788" t="s">
        <v>419</v>
      </c>
      <c r="G3788" t="s">
        <v>51</v>
      </c>
      <c r="H3788" t="s">
        <v>244</v>
      </c>
      <c r="I3788" t="s">
        <v>88</v>
      </c>
      <c r="J3788" t="s">
        <v>95</v>
      </c>
      <c r="K3788">
        <v>651818</v>
      </c>
      <c r="L3788" t="s">
        <v>114</v>
      </c>
      <c r="M3788" t="s">
        <v>115</v>
      </c>
      <c r="N3788" t="s">
        <v>57</v>
      </c>
      <c r="O3788" s="1">
        <v>46059</v>
      </c>
      <c r="Q3788" s="1">
        <v>46179</v>
      </c>
      <c r="R3788" s="2">
        <v>92.46</v>
      </c>
      <c r="S3788">
        <v>1</v>
      </c>
      <c r="T3788" t="s">
        <v>58</v>
      </c>
      <c r="U3788" t="s">
        <v>59</v>
      </c>
      <c r="V3788" s="3">
        <v>0.9</v>
      </c>
      <c r="W3788" s="2">
        <v>0</v>
      </c>
      <c r="X3788">
        <v>0</v>
      </c>
      <c r="Y3788" t="s">
        <v>60</v>
      </c>
      <c r="Z3788" t="s">
        <v>143</v>
      </c>
      <c r="AA3788">
        <v>0</v>
      </c>
      <c r="AB3788" s="2">
        <v>0</v>
      </c>
      <c r="AC3788" s="2">
        <v>0</v>
      </c>
      <c r="AD3788" s="3">
        <v>0</v>
      </c>
      <c r="AE3788" s="2">
        <v>0</v>
      </c>
      <c r="AF3788" s="2">
        <v>0</v>
      </c>
      <c r="AG3788" s="2">
        <v>0</v>
      </c>
      <c r="AH3788" s="2">
        <v>0</v>
      </c>
      <c r="AI3788" s="2">
        <v>0</v>
      </c>
      <c r="AJ3788" s="2">
        <v>0</v>
      </c>
      <c r="AK3788" s="2">
        <v>0</v>
      </c>
      <c r="AL3788" s="2">
        <v>83.21</v>
      </c>
      <c r="AM3788" s="2">
        <v>0</v>
      </c>
      <c r="AN3788" s="2">
        <v>0</v>
      </c>
      <c r="AO3788" s="2">
        <v>0</v>
      </c>
      <c r="AP3788" s="2">
        <v>0</v>
      </c>
      <c r="AQ3788" s="2">
        <v>0</v>
      </c>
    </row>
    <row r="3789" spans="1:43" x14ac:dyDescent="0.25">
      <c r="A3789" s="1">
        <v>46146</v>
      </c>
      <c r="B3789" t="s">
        <v>48</v>
      </c>
      <c r="C3789">
        <v>649163</v>
      </c>
      <c r="D3789">
        <v>2033306973</v>
      </c>
      <c r="E3789" t="s">
        <v>2068</v>
      </c>
      <c r="F3789" t="s">
        <v>2069</v>
      </c>
      <c r="G3789" t="s">
        <v>51</v>
      </c>
      <c r="H3789" t="s">
        <v>244</v>
      </c>
      <c r="I3789" t="s">
        <v>88</v>
      </c>
      <c r="J3789" t="s">
        <v>95</v>
      </c>
      <c r="K3789">
        <v>651818</v>
      </c>
      <c r="L3789" t="s">
        <v>114</v>
      </c>
      <c r="M3789" t="s">
        <v>115</v>
      </c>
      <c r="N3789" t="s">
        <v>57</v>
      </c>
      <c r="O3789" s="1">
        <v>46059</v>
      </c>
      <c r="Q3789" s="1">
        <v>46179</v>
      </c>
      <c r="R3789" s="2">
        <v>54.21</v>
      </c>
      <c r="S3789">
        <v>1</v>
      </c>
      <c r="T3789" t="s">
        <v>58</v>
      </c>
      <c r="U3789" t="s">
        <v>59</v>
      </c>
      <c r="V3789" s="3">
        <v>0.9</v>
      </c>
      <c r="W3789" s="2">
        <v>0</v>
      </c>
      <c r="X3789">
        <v>0</v>
      </c>
      <c r="Y3789" t="s">
        <v>60</v>
      </c>
      <c r="Z3789" t="s">
        <v>143</v>
      </c>
      <c r="AA3789">
        <v>0</v>
      </c>
      <c r="AB3789" s="2">
        <v>0</v>
      </c>
      <c r="AC3789" s="2">
        <v>0</v>
      </c>
      <c r="AD3789" s="3">
        <v>0</v>
      </c>
      <c r="AE3789" s="2">
        <v>0</v>
      </c>
      <c r="AF3789" s="2">
        <v>0</v>
      </c>
      <c r="AG3789" s="2">
        <v>0</v>
      </c>
      <c r="AH3789" s="2">
        <v>0</v>
      </c>
      <c r="AI3789" s="2">
        <v>0</v>
      </c>
      <c r="AJ3789" s="2">
        <v>0</v>
      </c>
      <c r="AK3789" s="2">
        <v>0</v>
      </c>
      <c r="AL3789" s="2">
        <v>48.79</v>
      </c>
      <c r="AM3789" s="2">
        <v>0</v>
      </c>
      <c r="AN3789" s="2">
        <v>0</v>
      </c>
      <c r="AO3789" s="2">
        <v>0</v>
      </c>
      <c r="AP3789" s="2">
        <v>0</v>
      </c>
      <c r="AQ3789" s="2">
        <v>0</v>
      </c>
    </row>
    <row r="3790" spans="1:43" x14ac:dyDescent="0.25">
      <c r="A3790" s="1">
        <v>46146</v>
      </c>
      <c r="B3790" t="s">
        <v>48</v>
      </c>
      <c r="C3790">
        <v>649163</v>
      </c>
      <c r="D3790">
        <v>2033312701</v>
      </c>
      <c r="E3790" t="s">
        <v>2070</v>
      </c>
      <c r="F3790" t="s">
        <v>133</v>
      </c>
      <c r="G3790" t="s">
        <v>51</v>
      </c>
      <c r="H3790" t="s">
        <v>110</v>
      </c>
      <c r="I3790" t="s">
        <v>88</v>
      </c>
      <c r="J3790" t="s">
        <v>95</v>
      </c>
      <c r="K3790">
        <v>651818</v>
      </c>
      <c r="L3790" t="s">
        <v>114</v>
      </c>
      <c r="M3790" t="s">
        <v>115</v>
      </c>
      <c r="N3790" t="s">
        <v>57</v>
      </c>
      <c r="O3790" s="1">
        <v>46074</v>
      </c>
      <c r="Q3790" s="1">
        <v>46163</v>
      </c>
      <c r="R3790" s="2">
        <v>66.67</v>
      </c>
      <c r="S3790">
        <v>1</v>
      </c>
      <c r="T3790" t="s">
        <v>58</v>
      </c>
      <c r="U3790" t="s">
        <v>59</v>
      </c>
      <c r="V3790" s="3">
        <v>0.9</v>
      </c>
      <c r="W3790" s="2">
        <v>0</v>
      </c>
      <c r="X3790">
        <v>0</v>
      </c>
      <c r="Y3790" t="s">
        <v>60</v>
      </c>
      <c r="Z3790" t="s">
        <v>143</v>
      </c>
      <c r="AA3790">
        <v>0</v>
      </c>
      <c r="AB3790" s="2">
        <v>0</v>
      </c>
      <c r="AC3790" s="2">
        <v>0</v>
      </c>
      <c r="AD3790" s="3">
        <v>0</v>
      </c>
      <c r="AE3790" s="2">
        <v>0</v>
      </c>
      <c r="AF3790" s="2">
        <v>0</v>
      </c>
      <c r="AG3790" s="2">
        <v>0</v>
      </c>
      <c r="AH3790" s="2">
        <v>0</v>
      </c>
      <c r="AI3790" s="2">
        <v>0</v>
      </c>
      <c r="AJ3790" s="2">
        <v>0</v>
      </c>
      <c r="AK3790" s="2">
        <v>0</v>
      </c>
      <c r="AL3790" s="2">
        <v>60</v>
      </c>
      <c r="AM3790" s="2">
        <v>0</v>
      </c>
      <c r="AN3790" s="2">
        <v>0</v>
      </c>
      <c r="AO3790" s="2">
        <v>0</v>
      </c>
      <c r="AP3790" s="2">
        <v>0</v>
      </c>
      <c r="AQ3790" s="2">
        <v>0</v>
      </c>
    </row>
    <row r="3791" spans="1:43" x14ac:dyDescent="0.25">
      <c r="A3791" s="1">
        <v>46146</v>
      </c>
      <c r="B3791" t="s">
        <v>48</v>
      </c>
      <c r="C3791">
        <v>649163</v>
      </c>
      <c r="D3791">
        <v>2033331040</v>
      </c>
      <c r="E3791" t="s">
        <v>2071</v>
      </c>
      <c r="F3791" t="s">
        <v>2072</v>
      </c>
      <c r="G3791" t="s">
        <v>51</v>
      </c>
      <c r="H3791" t="s">
        <v>244</v>
      </c>
      <c r="I3791" t="s">
        <v>88</v>
      </c>
      <c r="J3791" t="s">
        <v>95</v>
      </c>
      <c r="K3791">
        <v>651818</v>
      </c>
      <c r="L3791" t="s">
        <v>114</v>
      </c>
      <c r="M3791" t="s">
        <v>115</v>
      </c>
      <c r="N3791" t="s">
        <v>57</v>
      </c>
      <c r="O3791" s="1">
        <v>46059</v>
      </c>
      <c r="Q3791" s="1">
        <v>46179</v>
      </c>
      <c r="R3791" s="2">
        <v>68.25</v>
      </c>
      <c r="S3791">
        <v>1</v>
      </c>
      <c r="T3791" t="s">
        <v>58</v>
      </c>
      <c r="U3791" t="s">
        <v>59</v>
      </c>
      <c r="V3791" s="3">
        <v>0.9</v>
      </c>
      <c r="W3791" s="2">
        <v>0</v>
      </c>
      <c r="X3791">
        <v>0</v>
      </c>
      <c r="Y3791" t="s">
        <v>60</v>
      </c>
      <c r="Z3791" t="s">
        <v>143</v>
      </c>
      <c r="AA3791">
        <v>0</v>
      </c>
      <c r="AB3791" s="2">
        <v>0</v>
      </c>
      <c r="AC3791" s="2">
        <v>0</v>
      </c>
      <c r="AD3791" s="3">
        <v>0</v>
      </c>
      <c r="AE3791" s="2">
        <v>0</v>
      </c>
      <c r="AF3791" s="2">
        <v>0</v>
      </c>
      <c r="AG3791" s="2">
        <v>0</v>
      </c>
      <c r="AH3791" s="2">
        <v>0</v>
      </c>
      <c r="AI3791" s="2">
        <v>0</v>
      </c>
      <c r="AJ3791" s="2">
        <v>0</v>
      </c>
      <c r="AK3791" s="2">
        <v>0</v>
      </c>
      <c r="AL3791" s="2">
        <v>61.42</v>
      </c>
      <c r="AM3791" s="2">
        <v>0</v>
      </c>
      <c r="AN3791" s="2">
        <v>0</v>
      </c>
      <c r="AO3791" s="2">
        <v>0</v>
      </c>
      <c r="AP3791" s="2">
        <v>0</v>
      </c>
      <c r="AQ3791" s="2">
        <v>0</v>
      </c>
    </row>
    <row r="3792" spans="1:43" x14ac:dyDescent="0.25">
      <c r="A3792" s="1">
        <v>46146</v>
      </c>
      <c r="B3792" t="s">
        <v>48</v>
      </c>
      <c r="C3792">
        <v>649163</v>
      </c>
      <c r="D3792">
        <v>2033367161</v>
      </c>
      <c r="E3792" t="s">
        <v>1121</v>
      </c>
      <c r="F3792" t="s">
        <v>579</v>
      </c>
      <c r="G3792" t="s">
        <v>51</v>
      </c>
      <c r="H3792" t="s">
        <v>110</v>
      </c>
      <c r="I3792" t="s">
        <v>88</v>
      </c>
      <c r="J3792" t="s">
        <v>95</v>
      </c>
      <c r="K3792">
        <v>651818</v>
      </c>
      <c r="L3792" t="s">
        <v>114</v>
      </c>
      <c r="M3792" t="s">
        <v>115</v>
      </c>
      <c r="N3792" t="s">
        <v>57</v>
      </c>
      <c r="O3792" s="1">
        <v>46059</v>
      </c>
      <c r="Q3792" s="1">
        <v>46179</v>
      </c>
      <c r="R3792" s="2">
        <v>222.13</v>
      </c>
      <c r="S3792">
        <v>1</v>
      </c>
      <c r="T3792" t="s">
        <v>58</v>
      </c>
      <c r="U3792" t="s">
        <v>59</v>
      </c>
      <c r="V3792" s="3">
        <v>0.9</v>
      </c>
      <c r="W3792" s="2">
        <v>0</v>
      </c>
      <c r="X3792">
        <v>0</v>
      </c>
      <c r="Y3792" t="s">
        <v>60</v>
      </c>
      <c r="Z3792" t="s">
        <v>143</v>
      </c>
      <c r="AA3792">
        <v>0</v>
      </c>
      <c r="AB3792" s="2">
        <v>0</v>
      </c>
      <c r="AC3792" s="2">
        <v>0</v>
      </c>
      <c r="AD3792" s="3">
        <v>0</v>
      </c>
      <c r="AE3792" s="2">
        <v>0</v>
      </c>
      <c r="AF3792" s="2">
        <v>0</v>
      </c>
      <c r="AG3792" s="2">
        <v>0</v>
      </c>
      <c r="AH3792" s="2">
        <v>0</v>
      </c>
      <c r="AI3792" s="2">
        <v>0</v>
      </c>
      <c r="AJ3792" s="2">
        <v>0</v>
      </c>
      <c r="AK3792" s="2">
        <v>0</v>
      </c>
      <c r="AL3792" s="2">
        <v>199.92</v>
      </c>
      <c r="AM3792" s="2">
        <v>0</v>
      </c>
      <c r="AN3792" s="2">
        <v>0</v>
      </c>
      <c r="AO3792" s="2">
        <v>0</v>
      </c>
      <c r="AP3792" s="2">
        <v>0</v>
      </c>
      <c r="AQ3792" s="2">
        <v>0</v>
      </c>
    </row>
    <row r="3793" spans="1:43" x14ac:dyDescent="0.25">
      <c r="A3793" s="1">
        <v>46146</v>
      </c>
      <c r="B3793" t="s">
        <v>48</v>
      </c>
      <c r="C3793">
        <v>649163</v>
      </c>
      <c r="D3793">
        <v>2033371789</v>
      </c>
      <c r="E3793" t="s">
        <v>3076</v>
      </c>
      <c r="F3793" t="s">
        <v>2094</v>
      </c>
      <c r="G3793" t="s">
        <v>51</v>
      </c>
      <c r="H3793" t="s">
        <v>191</v>
      </c>
      <c r="I3793" t="s">
        <v>88</v>
      </c>
      <c r="J3793" t="s">
        <v>107</v>
      </c>
      <c r="K3793">
        <v>651818</v>
      </c>
      <c r="L3793" t="s">
        <v>114</v>
      </c>
      <c r="M3793" t="s">
        <v>115</v>
      </c>
      <c r="N3793" t="s">
        <v>57</v>
      </c>
      <c r="O3793" s="1">
        <v>46082</v>
      </c>
      <c r="Q3793" s="1">
        <v>46174</v>
      </c>
      <c r="R3793" s="2">
        <v>185.2</v>
      </c>
      <c r="S3793">
        <v>1</v>
      </c>
      <c r="T3793" t="s">
        <v>58</v>
      </c>
      <c r="U3793" t="s">
        <v>59</v>
      </c>
      <c r="V3793" s="3">
        <v>0.75</v>
      </c>
      <c r="W3793" s="2">
        <v>0</v>
      </c>
      <c r="X3793">
        <v>0</v>
      </c>
      <c r="Y3793" t="s">
        <v>60</v>
      </c>
      <c r="Z3793" t="s">
        <v>143</v>
      </c>
      <c r="AA3793">
        <v>0</v>
      </c>
      <c r="AB3793" s="2">
        <v>0</v>
      </c>
      <c r="AC3793" s="2">
        <v>0</v>
      </c>
      <c r="AD3793" s="3">
        <v>0</v>
      </c>
      <c r="AE3793" s="2">
        <v>0</v>
      </c>
      <c r="AF3793" s="2">
        <v>0</v>
      </c>
      <c r="AG3793" s="2">
        <v>0</v>
      </c>
      <c r="AH3793" s="2">
        <v>0</v>
      </c>
      <c r="AI3793" s="2">
        <v>0</v>
      </c>
      <c r="AJ3793" s="2">
        <v>0</v>
      </c>
      <c r="AK3793" s="2">
        <v>0</v>
      </c>
      <c r="AL3793" s="2">
        <v>138.9</v>
      </c>
      <c r="AM3793" s="2">
        <v>0</v>
      </c>
      <c r="AN3793" s="2">
        <v>0</v>
      </c>
      <c r="AO3793" s="2">
        <v>0</v>
      </c>
      <c r="AP3793" s="2">
        <v>0</v>
      </c>
      <c r="AQ3793" s="2">
        <v>0</v>
      </c>
    </row>
    <row r="3794" spans="1:43" x14ac:dyDescent="0.25">
      <c r="A3794" s="1">
        <v>46146</v>
      </c>
      <c r="B3794" t="s">
        <v>48</v>
      </c>
      <c r="C3794">
        <v>649163</v>
      </c>
      <c r="D3794">
        <v>2033374432</v>
      </c>
      <c r="E3794" t="s">
        <v>2075</v>
      </c>
      <c r="F3794" t="s">
        <v>293</v>
      </c>
      <c r="G3794" t="s">
        <v>51</v>
      </c>
      <c r="H3794" t="s">
        <v>82</v>
      </c>
      <c r="I3794" t="s">
        <v>88</v>
      </c>
      <c r="J3794" t="s">
        <v>98</v>
      </c>
      <c r="K3794">
        <v>673059</v>
      </c>
      <c r="L3794" t="s">
        <v>90</v>
      </c>
      <c r="M3794" t="s">
        <v>91</v>
      </c>
      <c r="N3794" t="s">
        <v>57</v>
      </c>
      <c r="O3794" s="1">
        <v>46082</v>
      </c>
      <c r="Q3794" s="1">
        <v>46174</v>
      </c>
      <c r="R3794" s="2">
        <v>22.39</v>
      </c>
      <c r="S3794">
        <v>1</v>
      </c>
      <c r="T3794" t="s">
        <v>58</v>
      </c>
      <c r="U3794" t="s">
        <v>59</v>
      </c>
      <c r="V3794" s="3">
        <v>0.75</v>
      </c>
      <c r="W3794" s="2">
        <v>0</v>
      </c>
      <c r="X3794">
        <v>0</v>
      </c>
      <c r="Y3794" t="s">
        <v>60</v>
      </c>
      <c r="Z3794" t="s">
        <v>143</v>
      </c>
      <c r="AA3794">
        <v>0</v>
      </c>
      <c r="AB3794" s="2">
        <v>0</v>
      </c>
      <c r="AC3794" s="2">
        <v>0</v>
      </c>
      <c r="AD3794" s="3">
        <v>0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J3794" s="2">
        <v>0</v>
      </c>
      <c r="AK3794" s="2">
        <v>0</v>
      </c>
      <c r="AL3794" s="2">
        <v>16.79</v>
      </c>
      <c r="AM3794" s="2">
        <v>0</v>
      </c>
      <c r="AN3794" s="2">
        <v>0</v>
      </c>
      <c r="AO3794" s="2">
        <v>0</v>
      </c>
      <c r="AP3794" s="2">
        <v>0</v>
      </c>
      <c r="AQ3794" s="2">
        <v>0</v>
      </c>
    </row>
    <row r="3795" spans="1:43" x14ac:dyDescent="0.25">
      <c r="A3795" s="1">
        <v>46146</v>
      </c>
      <c r="B3795" t="s">
        <v>48</v>
      </c>
      <c r="C3795">
        <v>649163</v>
      </c>
      <c r="D3795">
        <v>2033384087</v>
      </c>
      <c r="E3795" t="s">
        <v>2076</v>
      </c>
      <c r="F3795" t="s">
        <v>732</v>
      </c>
      <c r="G3795" t="s">
        <v>51</v>
      </c>
      <c r="H3795" t="s">
        <v>82</v>
      </c>
      <c r="I3795" t="s">
        <v>88</v>
      </c>
      <c r="J3795" t="s">
        <v>98</v>
      </c>
      <c r="K3795">
        <v>673059</v>
      </c>
      <c r="L3795" t="s">
        <v>90</v>
      </c>
      <c r="M3795" t="s">
        <v>91</v>
      </c>
      <c r="N3795" t="s">
        <v>57</v>
      </c>
      <c r="O3795" s="1">
        <v>46082</v>
      </c>
      <c r="Q3795" s="1">
        <v>46174</v>
      </c>
      <c r="R3795" s="2">
        <v>152.11000000000001</v>
      </c>
      <c r="S3795">
        <v>1</v>
      </c>
      <c r="T3795" t="s">
        <v>58</v>
      </c>
      <c r="U3795" t="s">
        <v>59</v>
      </c>
      <c r="V3795" s="3">
        <v>0.75</v>
      </c>
      <c r="W3795" s="2">
        <v>0</v>
      </c>
      <c r="X3795">
        <v>0</v>
      </c>
      <c r="Y3795" t="s">
        <v>60</v>
      </c>
      <c r="Z3795" t="s">
        <v>143</v>
      </c>
      <c r="AA3795">
        <v>0</v>
      </c>
      <c r="AB3795" s="2">
        <v>0</v>
      </c>
      <c r="AC3795" s="2">
        <v>0</v>
      </c>
      <c r="AD3795" s="3">
        <v>0</v>
      </c>
      <c r="AE3795" s="2">
        <v>0</v>
      </c>
      <c r="AF3795" s="2">
        <v>0</v>
      </c>
      <c r="AG3795" s="2">
        <v>0</v>
      </c>
      <c r="AH3795" s="2">
        <v>0</v>
      </c>
      <c r="AI3795" s="2">
        <v>0</v>
      </c>
      <c r="AJ3795" s="2">
        <v>0</v>
      </c>
      <c r="AK3795" s="2">
        <v>0</v>
      </c>
      <c r="AL3795" s="2">
        <v>114.08</v>
      </c>
      <c r="AM3795" s="2">
        <v>0</v>
      </c>
      <c r="AN3795" s="2">
        <v>0</v>
      </c>
      <c r="AO3795" s="2">
        <v>0</v>
      </c>
      <c r="AP3795" s="2">
        <v>0</v>
      </c>
      <c r="AQ3795" s="2">
        <v>0</v>
      </c>
    </row>
    <row r="3796" spans="1:43" x14ac:dyDescent="0.25">
      <c r="A3796" s="1">
        <v>46146</v>
      </c>
      <c r="B3796" t="s">
        <v>48</v>
      </c>
      <c r="C3796">
        <v>649163</v>
      </c>
      <c r="D3796">
        <v>2033404406</v>
      </c>
      <c r="E3796" t="s">
        <v>126</v>
      </c>
      <c r="F3796" t="s">
        <v>1221</v>
      </c>
      <c r="G3796" t="s">
        <v>51</v>
      </c>
      <c r="H3796" t="s">
        <v>106</v>
      </c>
      <c r="I3796" t="s">
        <v>88</v>
      </c>
      <c r="J3796" t="s">
        <v>95</v>
      </c>
      <c r="K3796">
        <v>898497</v>
      </c>
      <c r="L3796" t="s">
        <v>1177</v>
      </c>
      <c r="M3796" t="s">
        <v>1178</v>
      </c>
      <c r="N3796" t="s">
        <v>57</v>
      </c>
      <c r="O3796" s="1">
        <v>46054</v>
      </c>
      <c r="Q3796" s="1">
        <v>46174</v>
      </c>
      <c r="R3796" s="2">
        <v>72.17</v>
      </c>
      <c r="S3796">
        <v>1</v>
      </c>
      <c r="T3796" t="s">
        <v>58</v>
      </c>
      <c r="U3796" t="s">
        <v>59</v>
      </c>
      <c r="V3796" s="3">
        <v>0.9</v>
      </c>
      <c r="W3796" s="2">
        <v>0</v>
      </c>
      <c r="X3796">
        <v>0</v>
      </c>
      <c r="Y3796" t="s">
        <v>60</v>
      </c>
      <c r="Z3796" t="s">
        <v>143</v>
      </c>
      <c r="AA3796">
        <v>0</v>
      </c>
      <c r="AB3796" s="2">
        <v>0</v>
      </c>
      <c r="AC3796" s="2">
        <v>0</v>
      </c>
      <c r="AD3796" s="3">
        <v>0</v>
      </c>
      <c r="AE3796" s="2">
        <v>0</v>
      </c>
      <c r="AF3796" s="2">
        <v>0</v>
      </c>
      <c r="AG3796" s="2">
        <v>0</v>
      </c>
      <c r="AH3796" s="2">
        <v>0</v>
      </c>
      <c r="AI3796" s="2">
        <v>0</v>
      </c>
      <c r="AJ3796" s="2">
        <v>0</v>
      </c>
      <c r="AK3796" s="2">
        <v>0</v>
      </c>
      <c r="AL3796" s="2">
        <v>64.95</v>
      </c>
      <c r="AM3796" s="2">
        <v>0</v>
      </c>
      <c r="AN3796" s="2">
        <v>0</v>
      </c>
      <c r="AO3796" s="2">
        <v>0</v>
      </c>
      <c r="AP3796" s="2">
        <v>0</v>
      </c>
      <c r="AQ3796" s="2">
        <v>0</v>
      </c>
    </row>
    <row r="3797" spans="1:43" x14ac:dyDescent="0.25">
      <c r="A3797" s="1">
        <v>46146</v>
      </c>
      <c r="B3797" t="s">
        <v>48</v>
      </c>
      <c r="C3797">
        <v>649163</v>
      </c>
      <c r="D3797">
        <v>2033412631</v>
      </c>
      <c r="E3797" t="s">
        <v>2077</v>
      </c>
      <c r="F3797" t="s">
        <v>2056</v>
      </c>
      <c r="G3797" t="s">
        <v>51</v>
      </c>
      <c r="H3797" t="s">
        <v>113</v>
      </c>
      <c r="I3797" t="s">
        <v>88</v>
      </c>
      <c r="J3797" t="s">
        <v>95</v>
      </c>
      <c r="K3797">
        <v>651818</v>
      </c>
      <c r="L3797" t="s">
        <v>114</v>
      </c>
      <c r="M3797" t="s">
        <v>115</v>
      </c>
      <c r="N3797" t="s">
        <v>57</v>
      </c>
      <c r="O3797" s="1">
        <v>46059</v>
      </c>
      <c r="Q3797" s="1">
        <v>46179</v>
      </c>
      <c r="R3797" s="2">
        <v>94.63</v>
      </c>
      <c r="S3797">
        <v>1</v>
      </c>
      <c r="T3797" t="s">
        <v>58</v>
      </c>
      <c r="U3797" t="s">
        <v>59</v>
      </c>
      <c r="V3797" s="3">
        <v>0.9</v>
      </c>
      <c r="W3797" s="2">
        <v>0</v>
      </c>
      <c r="X3797">
        <v>0</v>
      </c>
      <c r="Y3797" t="s">
        <v>60</v>
      </c>
      <c r="Z3797" t="s">
        <v>143</v>
      </c>
      <c r="AA3797">
        <v>0</v>
      </c>
      <c r="AB3797" s="2">
        <v>0</v>
      </c>
      <c r="AC3797" s="2">
        <v>0</v>
      </c>
      <c r="AD3797" s="3">
        <v>0</v>
      </c>
      <c r="AE3797" s="2">
        <v>0</v>
      </c>
      <c r="AF3797" s="2">
        <v>0</v>
      </c>
      <c r="AG3797" s="2">
        <v>0</v>
      </c>
      <c r="AH3797" s="2">
        <v>0</v>
      </c>
      <c r="AI3797" s="2">
        <v>0</v>
      </c>
      <c r="AJ3797" s="2">
        <v>0</v>
      </c>
      <c r="AK3797" s="2">
        <v>0</v>
      </c>
      <c r="AL3797" s="2">
        <v>85.17</v>
      </c>
      <c r="AM3797" s="2">
        <v>0</v>
      </c>
      <c r="AN3797" s="2">
        <v>0</v>
      </c>
      <c r="AO3797" s="2">
        <v>0</v>
      </c>
      <c r="AP3797" s="2">
        <v>0</v>
      </c>
      <c r="AQ3797" s="2">
        <v>0</v>
      </c>
    </row>
    <row r="3798" spans="1:43" x14ac:dyDescent="0.25">
      <c r="A3798" s="1">
        <v>46146</v>
      </c>
      <c r="B3798" t="s">
        <v>48</v>
      </c>
      <c r="C3798">
        <v>649163</v>
      </c>
      <c r="D3798">
        <v>2033423861</v>
      </c>
      <c r="E3798" t="s">
        <v>2078</v>
      </c>
      <c r="F3798" t="s">
        <v>392</v>
      </c>
      <c r="G3798" t="s">
        <v>51</v>
      </c>
      <c r="H3798" t="s">
        <v>191</v>
      </c>
      <c r="I3798" t="s">
        <v>88</v>
      </c>
      <c r="J3798" t="s">
        <v>95</v>
      </c>
      <c r="K3798">
        <v>651818</v>
      </c>
      <c r="L3798" t="s">
        <v>114</v>
      </c>
      <c r="M3798" t="s">
        <v>115</v>
      </c>
      <c r="N3798" t="s">
        <v>57</v>
      </c>
      <c r="O3798" s="1">
        <v>46059</v>
      </c>
      <c r="Q3798" s="1">
        <v>46179</v>
      </c>
      <c r="R3798" s="2">
        <v>177.96</v>
      </c>
      <c r="S3798">
        <v>1</v>
      </c>
      <c r="T3798" t="s">
        <v>58</v>
      </c>
      <c r="U3798" t="s">
        <v>59</v>
      </c>
      <c r="V3798" s="3">
        <v>0.9</v>
      </c>
      <c r="W3798" s="2">
        <v>0</v>
      </c>
      <c r="X3798">
        <v>0</v>
      </c>
      <c r="Y3798" t="s">
        <v>60</v>
      </c>
      <c r="Z3798" t="s">
        <v>143</v>
      </c>
      <c r="AA3798">
        <v>0</v>
      </c>
      <c r="AB3798" s="2">
        <v>0</v>
      </c>
      <c r="AC3798" s="2">
        <v>0</v>
      </c>
      <c r="AD3798" s="3">
        <v>0</v>
      </c>
      <c r="AE3798" s="2">
        <v>0</v>
      </c>
      <c r="AF3798" s="2">
        <v>0</v>
      </c>
      <c r="AG3798" s="2">
        <v>0</v>
      </c>
      <c r="AH3798" s="2">
        <v>0</v>
      </c>
      <c r="AI3798" s="2">
        <v>0</v>
      </c>
      <c r="AJ3798" s="2">
        <v>0</v>
      </c>
      <c r="AK3798" s="2">
        <v>0</v>
      </c>
      <c r="AL3798" s="2">
        <v>160.16</v>
      </c>
      <c r="AM3798" s="2">
        <v>0</v>
      </c>
      <c r="AN3798" s="2">
        <v>0</v>
      </c>
      <c r="AO3798" s="2">
        <v>0</v>
      </c>
      <c r="AP3798" s="2">
        <v>0</v>
      </c>
      <c r="AQ3798" s="2">
        <v>0</v>
      </c>
    </row>
    <row r="3799" spans="1:43" x14ac:dyDescent="0.25">
      <c r="A3799" s="1">
        <v>46146</v>
      </c>
      <c r="B3799" t="s">
        <v>48</v>
      </c>
      <c r="C3799">
        <v>649163</v>
      </c>
      <c r="D3799">
        <v>2033468529</v>
      </c>
      <c r="E3799" t="s">
        <v>2080</v>
      </c>
      <c r="F3799" t="s">
        <v>803</v>
      </c>
      <c r="G3799" t="s">
        <v>51</v>
      </c>
      <c r="H3799" t="s">
        <v>82</v>
      </c>
      <c r="I3799" t="s">
        <v>88</v>
      </c>
      <c r="J3799" t="s">
        <v>98</v>
      </c>
      <c r="K3799">
        <v>856163</v>
      </c>
      <c r="L3799" t="s">
        <v>216</v>
      </c>
      <c r="M3799" t="s">
        <v>217</v>
      </c>
      <c r="N3799" t="s">
        <v>57</v>
      </c>
      <c r="O3799" s="1">
        <v>46082</v>
      </c>
      <c r="Q3799" s="1">
        <v>46174</v>
      </c>
      <c r="R3799" s="2">
        <v>76.3</v>
      </c>
      <c r="S3799">
        <v>1</v>
      </c>
      <c r="T3799" t="s">
        <v>58</v>
      </c>
      <c r="U3799" t="s">
        <v>59</v>
      </c>
      <c r="V3799" s="3">
        <v>0.75</v>
      </c>
      <c r="W3799" s="2">
        <v>0</v>
      </c>
      <c r="X3799">
        <v>0</v>
      </c>
      <c r="Y3799" t="s">
        <v>60</v>
      </c>
      <c r="Z3799" t="s">
        <v>143</v>
      </c>
      <c r="AA3799">
        <v>0</v>
      </c>
      <c r="AB3799" s="2">
        <v>0</v>
      </c>
      <c r="AC3799" s="2">
        <v>0</v>
      </c>
      <c r="AD3799" s="3">
        <v>0</v>
      </c>
      <c r="AE3799" s="2">
        <v>0</v>
      </c>
      <c r="AF3799" s="2">
        <v>0</v>
      </c>
      <c r="AG3799" s="2">
        <v>0</v>
      </c>
      <c r="AH3799" s="2">
        <v>0</v>
      </c>
      <c r="AI3799" s="2">
        <v>0</v>
      </c>
      <c r="AJ3799" s="2">
        <v>0</v>
      </c>
      <c r="AK3799" s="2">
        <v>0</v>
      </c>
      <c r="AL3799" s="2">
        <v>57.22</v>
      </c>
      <c r="AM3799" s="2">
        <v>0</v>
      </c>
      <c r="AN3799" s="2">
        <v>0</v>
      </c>
      <c r="AO3799" s="2">
        <v>0</v>
      </c>
      <c r="AP3799" s="2">
        <v>0</v>
      </c>
      <c r="AQ3799" s="2">
        <v>0</v>
      </c>
    </row>
    <row r="3800" spans="1:43" x14ac:dyDescent="0.25">
      <c r="A3800" s="1">
        <v>46146</v>
      </c>
      <c r="B3800" t="s">
        <v>48</v>
      </c>
      <c r="C3800">
        <v>649163</v>
      </c>
      <c r="D3800">
        <v>2033478391</v>
      </c>
      <c r="E3800" t="s">
        <v>2082</v>
      </c>
      <c r="F3800" t="s">
        <v>285</v>
      </c>
      <c r="G3800" t="s">
        <v>51</v>
      </c>
      <c r="H3800" t="s">
        <v>106</v>
      </c>
      <c r="I3800" t="s">
        <v>88</v>
      </c>
      <c r="J3800" t="s">
        <v>107</v>
      </c>
      <c r="K3800">
        <v>942810</v>
      </c>
      <c r="L3800" t="s">
        <v>1229</v>
      </c>
      <c r="M3800" t="s">
        <v>1230</v>
      </c>
      <c r="N3800" t="s">
        <v>57</v>
      </c>
      <c r="O3800" s="1">
        <v>46058</v>
      </c>
      <c r="Q3800" s="1">
        <v>46178</v>
      </c>
      <c r="R3800" s="2">
        <v>48.55</v>
      </c>
      <c r="S3800">
        <v>1</v>
      </c>
      <c r="T3800" t="s">
        <v>58</v>
      </c>
      <c r="U3800" t="s">
        <v>59</v>
      </c>
      <c r="V3800" s="3">
        <v>0.75</v>
      </c>
      <c r="W3800" s="2">
        <v>0</v>
      </c>
      <c r="X3800">
        <v>0</v>
      </c>
      <c r="Y3800" t="s">
        <v>60</v>
      </c>
      <c r="Z3800" t="s">
        <v>143</v>
      </c>
      <c r="AA3800">
        <v>0</v>
      </c>
      <c r="AB3800" s="2">
        <v>0</v>
      </c>
      <c r="AC3800" s="2">
        <v>0</v>
      </c>
      <c r="AD3800" s="3">
        <v>0</v>
      </c>
      <c r="AE3800" s="2">
        <v>0</v>
      </c>
      <c r="AF3800" s="2">
        <v>0</v>
      </c>
      <c r="AG3800" s="2">
        <v>0</v>
      </c>
      <c r="AH3800" s="2">
        <v>0</v>
      </c>
      <c r="AI3800" s="2">
        <v>0</v>
      </c>
      <c r="AJ3800" s="2">
        <v>0</v>
      </c>
      <c r="AK3800" s="2">
        <v>0</v>
      </c>
      <c r="AL3800" s="2">
        <v>36.409999999999997</v>
      </c>
      <c r="AM3800" s="2">
        <v>0</v>
      </c>
      <c r="AN3800" s="2">
        <v>0</v>
      </c>
      <c r="AO3800" s="2">
        <v>0</v>
      </c>
      <c r="AP3800" s="2">
        <v>0</v>
      </c>
      <c r="AQ3800" s="2">
        <v>0</v>
      </c>
    </row>
    <row r="3801" spans="1:43" x14ac:dyDescent="0.25">
      <c r="A3801" s="1">
        <v>46146</v>
      </c>
      <c r="B3801" t="s">
        <v>48</v>
      </c>
      <c r="C3801">
        <v>649163</v>
      </c>
      <c r="D3801">
        <v>2033488883</v>
      </c>
      <c r="E3801" t="s">
        <v>2083</v>
      </c>
      <c r="F3801" t="s">
        <v>310</v>
      </c>
      <c r="G3801" t="s">
        <v>51</v>
      </c>
      <c r="H3801" t="s">
        <v>131</v>
      </c>
      <c r="I3801" t="s">
        <v>88</v>
      </c>
      <c r="J3801" t="s">
        <v>107</v>
      </c>
      <c r="K3801">
        <v>862109</v>
      </c>
      <c r="L3801" t="s">
        <v>359</v>
      </c>
      <c r="M3801" t="s">
        <v>360</v>
      </c>
      <c r="N3801" t="s">
        <v>57</v>
      </c>
      <c r="O3801" s="1">
        <v>46058</v>
      </c>
      <c r="Q3801" s="1">
        <v>46178</v>
      </c>
      <c r="R3801" s="2">
        <v>93.55</v>
      </c>
      <c r="S3801">
        <v>1</v>
      </c>
      <c r="T3801" t="s">
        <v>58</v>
      </c>
      <c r="U3801" t="s">
        <v>59</v>
      </c>
      <c r="V3801" s="3">
        <v>0.75</v>
      </c>
      <c r="W3801" s="2">
        <v>0</v>
      </c>
      <c r="X3801">
        <v>0</v>
      </c>
      <c r="Y3801" t="s">
        <v>60</v>
      </c>
      <c r="Z3801" t="s">
        <v>143</v>
      </c>
      <c r="AA3801">
        <v>0</v>
      </c>
      <c r="AB3801" s="2">
        <v>0</v>
      </c>
      <c r="AC3801" s="2">
        <v>0</v>
      </c>
      <c r="AD3801" s="3">
        <v>0</v>
      </c>
      <c r="AE3801" s="2">
        <v>0</v>
      </c>
      <c r="AF3801" s="2">
        <v>0</v>
      </c>
      <c r="AG3801" s="2">
        <v>0</v>
      </c>
      <c r="AH3801" s="2">
        <v>0</v>
      </c>
      <c r="AI3801" s="2">
        <v>0</v>
      </c>
      <c r="AJ3801" s="2">
        <v>0</v>
      </c>
      <c r="AK3801" s="2">
        <v>0</v>
      </c>
      <c r="AL3801" s="2">
        <v>70.16</v>
      </c>
      <c r="AM3801" s="2">
        <v>0</v>
      </c>
      <c r="AN3801" s="2">
        <v>0</v>
      </c>
      <c r="AO3801" s="2">
        <v>0</v>
      </c>
      <c r="AP3801" s="2">
        <v>0</v>
      </c>
      <c r="AQ3801" s="2">
        <v>0</v>
      </c>
    </row>
    <row r="3802" spans="1:43" x14ac:dyDescent="0.25">
      <c r="A3802" s="1">
        <v>46146</v>
      </c>
      <c r="B3802" t="s">
        <v>48</v>
      </c>
      <c r="C3802">
        <v>649163</v>
      </c>
      <c r="D3802">
        <v>2033515354</v>
      </c>
      <c r="E3802" t="s">
        <v>2087</v>
      </c>
      <c r="F3802" t="s">
        <v>2088</v>
      </c>
      <c r="G3802" t="s">
        <v>51</v>
      </c>
      <c r="H3802" t="s">
        <v>210</v>
      </c>
      <c r="I3802" t="s">
        <v>88</v>
      </c>
      <c r="J3802" t="s">
        <v>107</v>
      </c>
      <c r="K3802">
        <v>767312</v>
      </c>
      <c r="L3802" t="s">
        <v>609</v>
      </c>
      <c r="M3802" t="s">
        <v>466</v>
      </c>
      <c r="N3802" t="s">
        <v>57</v>
      </c>
      <c r="O3802" s="1">
        <v>46059</v>
      </c>
      <c r="Q3802" s="1">
        <v>46179</v>
      </c>
      <c r="R3802" s="2">
        <v>177.15</v>
      </c>
      <c r="S3802">
        <v>1</v>
      </c>
      <c r="T3802" t="s">
        <v>58</v>
      </c>
      <c r="U3802" t="s">
        <v>59</v>
      </c>
      <c r="V3802" s="3">
        <v>0.75</v>
      </c>
      <c r="W3802" s="2">
        <v>0</v>
      </c>
      <c r="X3802">
        <v>0</v>
      </c>
      <c r="Y3802" t="s">
        <v>60</v>
      </c>
      <c r="Z3802" t="s">
        <v>143</v>
      </c>
      <c r="AA3802">
        <v>0</v>
      </c>
      <c r="AB3802" s="2">
        <v>0</v>
      </c>
      <c r="AC3802" s="2">
        <v>0</v>
      </c>
      <c r="AD3802" s="3">
        <v>0</v>
      </c>
      <c r="AE3802" s="2">
        <v>0</v>
      </c>
      <c r="AF3802" s="2">
        <v>0</v>
      </c>
      <c r="AG3802" s="2">
        <v>0</v>
      </c>
      <c r="AH3802" s="2">
        <v>0</v>
      </c>
      <c r="AI3802" s="2">
        <v>0</v>
      </c>
      <c r="AJ3802" s="2">
        <v>0</v>
      </c>
      <c r="AK3802" s="2">
        <v>0</v>
      </c>
      <c r="AL3802" s="2">
        <v>132.86000000000001</v>
      </c>
      <c r="AM3802" s="2">
        <v>0</v>
      </c>
      <c r="AN3802" s="2">
        <v>0</v>
      </c>
      <c r="AO3802" s="2">
        <v>0</v>
      </c>
      <c r="AP3802" s="2">
        <v>0</v>
      </c>
      <c r="AQ3802" s="2">
        <v>0</v>
      </c>
    </row>
    <row r="3803" spans="1:43" x14ac:dyDescent="0.25">
      <c r="A3803" s="1">
        <v>46146</v>
      </c>
      <c r="B3803" t="s">
        <v>48</v>
      </c>
      <c r="C3803">
        <v>649163</v>
      </c>
      <c r="D3803">
        <v>2033536933</v>
      </c>
      <c r="E3803" t="s">
        <v>1725</v>
      </c>
      <c r="F3803" t="s">
        <v>2092</v>
      </c>
      <c r="G3803" t="s">
        <v>51</v>
      </c>
      <c r="H3803" t="s">
        <v>213</v>
      </c>
      <c r="I3803" t="s">
        <v>88</v>
      </c>
      <c r="J3803" t="s">
        <v>98</v>
      </c>
      <c r="K3803">
        <v>812782</v>
      </c>
      <c r="L3803" t="s">
        <v>99</v>
      </c>
      <c r="M3803" t="s">
        <v>100</v>
      </c>
      <c r="N3803" t="s">
        <v>57</v>
      </c>
      <c r="O3803" s="1">
        <v>46082</v>
      </c>
      <c r="Q3803" s="1">
        <v>46174</v>
      </c>
      <c r="R3803" s="2">
        <v>55</v>
      </c>
      <c r="S3803">
        <v>1</v>
      </c>
      <c r="T3803" t="s">
        <v>58</v>
      </c>
      <c r="U3803" t="s">
        <v>59</v>
      </c>
      <c r="V3803" s="3">
        <v>0.75</v>
      </c>
      <c r="W3803" s="2">
        <v>0</v>
      </c>
      <c r="X3803">
        <v>0</v>
      </c>
      <c r="Y3803" t="s">
        <v>60</v>
      </c>
      <c r="Z3803" t="s">
        <v>143</v>
      </c>
      <c r="AA3803">
        <v>0</v>
      </c>
      <c r="AB3803" s="2">
        <v>0</v>
      </c>
      <c r="AC3803" s="2">
        <v>0</v>
      </c>
      <c r="AD3803" s="3">
        <v>0</v>
      </c>
      <c r="AE3803" s="2">
        <v>0</v>
      </c>
      <c r="AF3803" s="2">
        <v>0</v>
      </c>
      <c r="AG3803" s="2">
        <v>0</v>
      </c>
      <c r="AH3803" s="2">
        <v>0</v>
      </c>
      <c r="AI3803" s="2">
        <v>0</v>
      </c>
      <c r="AJ3803" s="2">
        <v>0</v>
      </c>
      <c r="AK3803" s="2">
        <v>0</v>
      </c>
      <c r="AL3803" s="2">
        <v>41.25</v>
      </c>
      <c r="AM3803" s="2">
        <v>0</v>
      </c>
      <c r="AN3803" s="2">
        <v>0</v>
      </c>
      <c r="AO3803" s="2">
        <v>0</v>
      </c>
      <c r="AP3803" s="2">
        <v>0</v>
      </c>
      <c r="AQ3803" s="2">
        <v>0</v>
      </c>
    </row>
    <row r="3804" spans="1:43" x14ac:dyDescent="0.25">
      <c r="A3804" s="1">
        <v>46146</v>
      </c>
      <c r="B3804" t="s">
        <v>48</v>
      </c>
      <c r="C3804">
        <v>649163</v>
      </c>
      <c r="D3804">
        <v>2033565473</v>
      </c>
      <c r="E3804" t="s">
        <v>320</v>
      </c>
      <c r="F3804" t="s">
        <v>2095</v>
      </c>
      <c r="G3804" t="s">
        <v>51</v>
      </c>
      <c r="H3804" t="s">
        <v>177</v>
      </c>
      <c r="I3804" t="s">
        <v>88</v>
      </c>
      <c r="J3804" t="s">
        <v>95</v>
      </c>
      <c r="K3804">
        <v>861933</v>
      </c>
      <c r="L3804" t="s">
        <v>2025</v>
      </c>
      <c r="M3804" t="s">
        <v>2026</v>
      </c>
      <c r="N3804" t="s">
        <v>57</v>
      </c>
      <c r="O3804" s="1">
        <v>46066</v>
      </c>
      <c r="Q3804" s="1">
        <v>46186</v>
      </c>
      <c r="R3804" s="2">
        <v>89.92</v>
      </c>
      <c r="S3804">
        <v>1</v>
      </c>
      <c r="T3804" t="s">
        <v>58</v>
      </c>
      <c r="U3804" t="s">
        <v>59</v>
      </c>
      <c r="V3804" s="3">
        <v>0.9</v>
      </c>
      <c r="W3804" s="2">
        <v>0</v>
      </c>
      <c r="X3804">
        <v>0</v>
      </c>
      <c r="Y3804" t="s">
        <v>60</v>
      </c>
      <c r="Z3804" t="s">
        <v>143</v>
      </c>
      <c r="AA3804">
        <v>0</v>
      </c>
      <c r="AB3804" s="2">
        <v>0</v>
      </c>
      <c r="AC3804" s="2">
        <v>0</v>
      </c>
      <c r="AD3804" s="3">
        <v>0</v>
      </c>
      <c r="AE3804" s="2">
        <v>0</v>
      </c>
      <c r="AF3804" s="2">
        <v>0</v>
      </c>
      <c r="AG3804" s="2">
        <v>0</v>
      </c>
      <c r="AH3804" s="2">
        <v>0</v>
      </c>
      <c r="AI3804" s="2">
        <v>0</v>
      </c>
      <c r="AJ3804" s="2">
        <v>0</v>
      </c>
      <c r="AK3804" s="2">
        <v>0</v>
      </c>
      <c r="AL3804" s="2">
        <v>80.930000000000007</v>
      </c>
      <c r="AM3804" s="2">
        <v>0</v>
      </c>
      <c r="AN3804" s="2">
        <v>0</v>
      </c>
      <c r="AO3804" s="2">
        <v>0</v>
      </c>
      <c r="AP3804" s="2">
        <v>0</v>
      </c>
      <c r="AQ3804" s="2">
        <v>0</v>
      </c>
    </row>
    <row r="3805" spans="1:43" x14ac:dyDescent="0.25">
      <c r="A3805" s="1">
        <v>46146</v>
      </c>
      <c r="B3805" t="s">
        <v>48</v>
      </c>
      <c r="C3805">
        <v>649163</v>
      </c>
      <c r="D3805">
        <v>2033566049</v>
      </c>
      <c r="E3805" t="s">
        <v>1975</v>
      </c>
      <c r="F3805" t="s">
        <v>3077</v>
      </c>
      <c r="G3805" t="s">
        <v>51</v>
      </c>
      <c r="H3805" t="s">
        <v>262</v>
      </c>
      <c r="I3805" t="s">
        <v>88</v>
      </c>
      <c r="J3805" t="s">
        <v>98</v>
      </c>
      <c r="K3805">
        <v>856824</v>
      </c>
      <c r="L3805" t="s">
        <v>164</v>
      </c>
      <c r="M3805" t="s">
        <v>165</v>
      </c>
      <c r="N3805" t="s">
        <v>57</v>
      </c>
      <c r="O3805" s="1">
        <v>46082</v>
      </c>
      <c r="Q3805" s="1">
        <v>46174</v>
      </c>
      <c r="R3805" s="2">
        <v>48.01</v>
      </c>
      <c r="S3805">
        <v>1</v>
      </c>
      <c r="T3805" t="s">
        <v>58</v>
      </c>
      <c r="U3805" t="s">
        <v>59</v>
      </c>
      <c r="V3805" s="3">
        <v>0.75</v>
      </c>
      <c r="W3805" s="2">
        <v>0</v>
      </c>
      <c r="X3805">
        <v>0</v>
      </c>
      <c r="Y3805" t="s">
        <v>60</v>
      </c>
      <c r="Z3805" t="s">
        <v>143</v>
      </c>
      <c r="AA3805">
        <v>0</v>
      </c>
      <c r="AB3805" s="2">
        <v>0</v>
      </c>
      <c r="AC3805" s="2">
        <v>0</v>
      </c>
      <c r="AD3805" s="3">
        <v>0</v>
      </c>
      <c r="AE3805" s="2">
        <v>0</v>
      </c>
      <c r="AF3805" s="2">
        <v>0</v>
      </c>
      <c r="AG3805" s="2">
        <v>0</v>
      </c>
      <c r="AH3805" s="2">
        <v>0</v>
      </c>
      <c r="AI3805" s="2">
        <v>0</v>
      </c>
      <c r="AJ3805" s="2">
        <v>0</v>
      </c>
      <c r="AK3805" s="2">
        <v>0</v>
      </c>
      <c r="AL3805" s="2">
        <v>36.01</v>
      </c>
      <c r="AM3805" s="2">
        <v>0</v>
      </c>
      <c r="AN3805" s="2">
        <v>0</v>
      </c>
      <c r="AO3805" s="2">
        <v>0</v>
      </c>
      <c r="AP3805" s="2">
        <v>0</v>
      </c>
      <c r="AQ3805" s="2">
        <v>0</v>
      </c>
    </row>
    <row r="3806" spans="1:43" x14ac:dyDescent="0.25">
      <c r="A3806" s="1">
        <v>46146</v>
      </c>
      <c r="B3806" t="s">
        <v>48</v>
      </c>
      <c r="C3806">
        <v>649163</v>
      </c>
      <c r="D3806">
        <v>2033566693</v>
      </c>
      <c r="E3806" t="s">
        <v>3078</v>
      </c>
      <c r="F3806" t="s">
        <v>3079</v>
      </c>
      <c r="G3806" t="s">
        <v>51</v>
      </c>
      <c r="H3806" t="s">
        <v>244</v>
      </c>
      <c r="I3806" t="s">
        <v>88</v>
      </c>
      <c r="J3806" t="s">
        <v>95</v>
      </c>
      <c r="K3806">
        <v>651818</v>
      </c>
      <c r="L3806" t="s">
        <v>114</v>
      </c>
      <c r="M3806" t="s">
        <v>115</v>
      </c>
      <c r="N3806" t="s">
        <v>57</v>
      </c>
      <c r="O3806" s="1">
        <v>46087</v>
      </c>
      <c r="Q3806" s="1">
        <v>46179</v>
      </c>
      <c r="R3806" s="2">
        <v>100.71</v>
      </c>
      <c r="S3806">
        <v>1</v>
      </c>
      <c r="T3806" t="s">
        <v>58</v>
      </c>
      <c r="U3806" t="s">
        <v>59</v>
      </c>
      <c r="V3806" s="3">
        <v>0.9</v>
      </c>
      <c r="W3806" s="2">
        <v>0</v>
      </c>
      <c r="X3806">
        <v>0</v>
      </c>
      <c r="Y3806" t="s">
        <v>60</v>
      </c>
      <c r="Z3806" t="s">
        <v>143</v>
      </c>
      <c r="AA3806">
        <v>0</v>
      </c>
      <c r="AB3806" s="2">
        <v>0</v>
      </c>
      <c r="AC3806" s="2">
        <v>0</v>
      </c>
      <c r="AD3806" s="3">
        <v>0</v>
      </c>
      <c r="AE3806" s="2">
        <v>0</v>
      </c>
      <c r="AF3806" s="2">
        <v>0</v>
      </c>
      <c r="AG3806" s="2">
        <v>0</v>
      </c>
      <c r="AH3806" s="2">
        <v>0</v>
      </c>
      <c r="AI3806" s="2">
        <v>0</v>
      </c>
      <c r="AJ3806" s="2">
        <v>0</v>
      </c>
      <c r="AK3806" s="2">
        <v>0</v>
      </c>
      <c r="AL3806" s="2">
        <v>90.64</v>
      </c>
      <c r="AM3806" s="2">
        <v>0</v>
      </c>
      <c r="AN3806" s="2">
        <v>0</v>
      </c>
      <c r="AO3806" s="2">
        <v>0</v>
      </c>
      <c r="AP3806" s="2">
        <v>0</v>
      </c>
      <c r="AQ3806" s="2">
        <v>0</v>
      </c>
    </row>
    <row r="3807" spans="1:43" x14ac:dyDescent="0.25">
      <c r="A3807" s="1">
        <v>46146</v>
      </c>
      <c r="B3807" t="s">
        <v>48</v>
      </c>
      <c r="C3807">
        <v>649163</v>
      </c>
      <c r="D3807">
        <v>2033567303</v>
      </c>
      <c r="E3807" t="s">
        <v>887</v>
      </c>
      <c r="F3807" t="s">
        <v>888</v>
      </c>
      <c r="G3807" t="s">
        <v>51</v>
      </c>
      <c r="H3807" t="s">
        <v>188</v>
      </c>
      <c r="I3807" t="s">
        <v>88</v>
      </c>
      <c r="J3807" t="s">
        <v>89</v>
      </c>
      <c r="K3807">
        <v>673059</v>
      </c>
      <c r="L3807" t="s">
        <v>90</v>
      </c>
      <c r="M3807" t="s">
        <v>91</v>
      </c>
      <c r="N3807" t="s">
        <v>57</v>
      </c>
      <c r="O3807" s="1">
        <v>46082</v>
      </c>
      <c r="Q3807" s="1">
        <v>46174</v>
      </c>
      <c r="R3807" s="2">
        <v>26.29</v>
      </c>
      <c r="S3807">
        <v>1</v>
      </c>
      <c r="T3807" t="s">
        <v>58</v>
      </c>
      <c r="U3807" t="s">
        <v>59</v>
      </c>
      <c r="V3807" s="3">
        <v>0.75</v>
      </c>
      <c r="W3807" s="2">
        <v>0</v>
      </c>
      <c r="X3807">
        <v>0</v>
      </c>
      <c r="Y3807" t="s">
        <v>60</v>
      </c>
      <c r="Z3807" t="s">
        <v>143</v>
      </c>
      <c r="AA3807">
        <v>0</v>
      </c>
      <c r="AB3807" s="2">
        <v>0</v>
      </c>
      <c r="AC3807" s="2">
        <v>0</v>
      </c>
      <c r="AD3807" s="3">
        <v>0</v>
      </c>
      <c r="AE3807" s="2">
        <v>0</v>
      </c>
      <c r="AF3807" s="2">
        <v>0</v>
      </c>
      <c r="AG3807" s="2">
        <v>0</v>
      </c>
      <c r="AH3807" s="2">
        <v>0</v>
      </c>
      <c r="AI3807" s="2">
        <v>0</v>
      </c>
      <c r="AJ3807" s="2">
        <v>0</v>
      </c>
      <c r="AK3807" s="2">
        <v>0</v>
      </c>
      <c r="AL3807" s="2">
        <v>19.72</v>
      </c>
      <c r="AM3807" s="2">
        <v>0</v>
      </c>
      <c r="AN3807" s="2">
        <v>0</v>
      </c>
      <c r="AO3807" s="2">
        <v>0</v>
      </c>
      <c r="AP3807" s="2">
        <v>0</v>
      </c>
      <c r="AQ3807" s="2">
        <v>0</v>
      </c>
    </row>
    <row r="3808" spans="1:43" x14ac:dyDescent="0.25">
      <c r="A3808" s="1">
        <v>46146</v>
      </c>
      <c r="B3808" t="s">
        <v>48</v>
      </c>
      <c r="C3808">
        <v>649163</v>
      </c>
      <c r="D3808">
        <v>2033576618</v>
      </c>
      <c r="E3808" t="s">
        <v>2096</v>
      </c>
      <c r="F3808" t="s">
        <v>552</v>
      </c>
      <c r="G3808" t="s">
        <v>51</v>
      </c>
      <c r="H3808" t="s">
        <v>82</v>
      </c>
      <c r="I3808" t="s">
        <v>88</v>
      </c>
      <c r="J3808" t="s">
        <v>95</v>
      </c>
      <c r="K3808">
        <v>651818</v>
      </c>
      <c r="L3808" t="s">
        <v>114</v>
      </c>
      <c r="M3808" t="s">
        <v>115</v>
      </c>
      <c r="N3808" t="s">
        <v>57</v>
      </c>
      <c r="O3808" s="1">
        <v>46087</v>
      </c>
      <c r="Q3808" s="1">
        <v>46179</v>
      </c>
      <c r="R3808" s="2">
        <v>206.27</v>
      </c>
      <c r="S3808">
        <v>1</v>
      </c>
      <c r="T3808" t="s">
        <v>58</v>
      </c>
      <c r="U3808" t="s">
        <v>59</v>
      </c>
      <c r="V3808" s="3">
        <v>0.9</v>
      </c>
      <c r="W3808" s="2">
        <v>0</v>
      </c>
      <c r="X3808">
        <v>0</v>
      </c>
      <c r="Y3808" t="s">
        <v>60</v>
      </c>
      <c r="Z3808" t="s">
        <v>143</v>
      </c>
      <c r="AA3808">
        <v>0</v>
      </c>
      <c r="AB3808" s="2">
        <v>0</v>
      </c>
      <c r="AC3808" s="2">
        <v>0</v>
      </c>
      <c r="AD3808" s="3">
        <v>0</v>
      </c>
      <c r="AE3808" s="2">
        <v>0</v>
      </c>
      <c r="AF3808" s="2">
        <v>0</v>
      </c>
      <c r="AG3808" s="2">
        <v>0</v>
      </c>
      <c r="AH3808" s="2">
        <v>0</v>
      </c>
      <c r="AI3808" s="2">
        <v>0</v>
      </c>
      <c r="AJ3808" s="2">
        <v>0</v>
      </c>
      <c r="AK3808" s="2">
        <v>0</v>
      </c>
      <c r="AL3808" s="2">
        <v>185.64</v>
      </c>
      <c r="AM3808" s="2">
        <v>0</v>
      </c>
      <c r="AN3808" s="2">
        <v>0</v>
      </c>
      <c r="AO3808" s="2">
        <v>0</v>
      </c>
      <c r="AP3808" s="2">
        <v>0</v>
      </c>
      <c r="AQ3808" s="2">
        <v>0</v>
      </c>
    </row>
    <row r="3809" spans="1:43" x14ac:dyDescent="0.25">
      <c r="A3809" s="1">
        <v>46146</v>
      </c>
      <c r="B3809" t="s">
        <v>48</v>
      </c>
      <c r="C3809">
        <v>649163</v>
      </c>
      <c r="D3809">
        <v>2033583055</v>
      </c>
      <c r="E3809" t="s">
        <v>3080</v>
      </c>
      <c r="F3809" t="s">
        <v>2943</v>
      </c>
      <c r="G3809" t="s">
        <v>51</v>
      </c>
      <c r="H3809" t="s">
        <v>262</v>
      </c>
      <c r="I3809" t="s">
        <v>88</v>
      </c>
      <c r="J3809" t="s">
        <v>98</v>
      </c>
      <c r="K3809">
        <v>856824</v>
      </c>
      <c r="L3809" t="s">
        <v>164</v>
      </c>
      <c r="M3809" t="s">
        <v>165</v>
      </c>
      <c r="N3809" t="s">
        <v>57</v>
      </c>
      <c r="O3809" s="1">
        <v>46082</v>
      </c>
      <c r="Q3809" s="1">
        <v>46174</v>
      </c>
      <c r="R3809" s="2">
        <v>11.05</v>
      </c>
      <c r="S3809">
        <v>1</v>
      </c>
      <c r="T3809" t="s">
        <v>58</v>
      </c>
      <c r="U3809" t="s">
        <v>59</v>
      </c>
      <c r="V3809" s="3">
        <v>0.75</v>
      </c>
      <c r="W3809" s="2">
        <v>0</v>
      </c>
      <c r="X3809">
        <v>0</v>
      </c>
      <c r="Y3809" t="s">
        <v>60</v>
      </c>
      <c r="Z3809" t="s">
        <v>143</v>
      </c>
      <c r="AA3809">
        <v>0</v>
      </c>
      <c r="AB3809" s="2">
        <v>0</v>
      </c>
      <c r="AC3809" s="2">
        <v>0</v>
      </c>
      <c r="AD3809" s="3">
        <v>0</v>
      </c>
      <c r="AE3809" s="2">
        <v>0</v>
      </c>
      <c r="AF3809" s="2">
        <v>0</v>
      </c>
      <c r="AG3809" s="2">
        <v>0</v>
      </c>
      <c r="AH3809" s="2">
        <v>0</v>
      </c>
      <c r="AI3809" s="2">
        <v>0</v>
      </c>
      <c r="AJ3809" s="2">
        <v>0</v>
      </c>
      <c r="AK3809" s="2">
        <v>0</v>
      </c>
      <c r="AL3809" s="2">
        <v>8.2899999999999991</v>
      </c>
      <c r="AM3809" s="2">
        <v>0</v>
      </c>
      <c r="AN3809" s="2">
        <v>0</v>
      </c>
      <c r="AO3809" s="2">
        <v>0</v>
      </c>
      <c r="AP3809" s="2">
        <v>0</v>
      </c>
      <c r="AQ3809" s="2">
        <v>0</v>
      </c>
    </row>
    <row r="3810" spans="1:43" x14ac:dyDescent="0.25">
      <c r="A3810" s="1">
        <v>46146</v>
      </c>
      <c r="B3810" t="s">
        <v>48</v>
      </c>
      <c r="C3810">
        <v>649163</v>
      </c>
      <c r="D3810">
        <v>2033586999</v>
      </c>
      <c r="E3810" t="s">
        <v>1133</v>
      </c>
      <c r="F3810" t="s">
        <v>1134</v>
      </c>
      <c r="G3810" t="s">
        <v>51</v>
      </c>
      <c r="H3810" t="s">
        <v>213</v>
      </c>
      <c r="I3810" t="s">
        <v>88</v>
      </c>
      <c r="J3810" t="s">
        <v>98</v>
      </c>
      <c r="K3810">
        <v>673059</v>
      </c>
      <c r="L3810" t="s">
        <v>90</v>
      </c>
      <c r="M3810" t="s">
        <v>91</v>
      </c>
      <c r="N3810" t="s">
        <v>57</v>
      </c>
      <c r="O3810" s="1">
        <v>46082</v>
      </c>
      <c r="Q3810" s="1">
        <v>46174</v>
      </c>
      <c r="R3810" s="2">
        <v>53.56</v>
      </c>
      <c r="S3810">
        <v>1</v>
      </c>
      <c r="T3810" t="s">
        <v>58</v>
      </c>
      <c r="U3810" t="s">
        <v>59</v>
      </c>
      <c r="V3810" s="3">
        <v>0.75</v>
      </c>
      <c r="W3810" s="2">
        <v>0</v>
      </c>
      <c r="X3810">
        <v>0</v>
      </c>
      <c r="Y3810" t="s">
        <v>60</v>
      </c>
      <c r="Z3810" t="s">
        <v>143</v>
      </c>
      <c r="AA3810">
        <v>0</v>
      </c>
      <c r="AB3810" s="2">
        <v>0</v>
      </c>
      <c r="AC3810" s="2">
        <v>0</v>
      </c>
      <c r="AD3810" s="3">
        <v>0</v>
      </c>
      <c r="AE3810" s="2">
        <v>0</v>
      </c>
      <c r="AF3810" s="2">
        <v>0</v>
      </c>
      <c r="AG3810" s="2">
        <v>0</v>
      </c>
      <c r="AH3810" s="2">
        <v>0</v>
      </c>
      <c r="AI3810" s="2">
        <v>0</v>
      </c>
      <c r="AJ3810" s="2">
        <v>0</v>
      </c>
      <c r="AK3810" s="2">
        <v>0</v>
      </c>
      <c r="AL3810" s="2">
        <v>40.17</v>
      </c>
      <c r="AM3810" s="2">
        <v>0</v>
      </c>
      <c r="AN3810" s="2">
        <v>0</v>
      </c>
      <c r="AO3810" s="2">
        <v>0</v>
      </c>
      <c r="AP3810" s="2">
        <v>0</v>
      </c>
      <c r="AQ3810" s="2">
        <v>0</v>
      </c>
    </row>
    <row r="3811" spans="1:43" x14ac:dyDescent="0.25">
      <c r="A3811" s="1">
        <v>46146</v>
      </c>
      <c r="B3811" t="s">
        <v>48</v>
      </c>
      <c r="C3811">
        <v>649163</v>
      </c>
      <c r="D3811">
        <v>2033590452</v>
      </c>
      <c r="E3811" t="s">
        <v>3081</v>
      </c>
      <c r="F3811" t="s">
        <v>2418</v>
      </c>
      <c r="G3811" t="s">
        <v>51</v>
      </c>
      <c r="H3811" t="s">
        <v>262</v>
      </c>
      <c r="I3811" t="s">
        <v>88</v>
      </c>
      <c r="J3811" t="s">
        <v>107</v>
      </c>
      <c r="K3811">
        <v>856824</v>
      </c>
      <c r="L3811" t="s">
        <v>164</v>
      </c>
      <c r="M3811" t="s">
        <v>165</v>
      </c>
      <c r="N3811" t="s">
        <v>57</v>
      </c>
      <c r="O3811" s="1">
        <v>46082</v>
      </c>
      <c r="Q3811" s="1">
        <v>46174</v>
      </c>
      <c r="R3811" s="2">
        <v>114.03</v>
      </c>
      <c r="S3811">
        <v>1</v>
      </c>
      <c r="T3811" t="s">
        <v>58</v>
      </c>
      <c r="U3811" t="s">
        <v>59</v>
      </c>
      <c r="V3811" s="3">
        <v>0.75</v>
      </c>
      <c r="W3811" s="2">
        <v>0</v>
      </c>
      <c r="X3811">
        <v>0</v>
      </c>
      <c r="Y3811" t="s">
        <v>60</v>
      </c>
      <c r="Z3811" t="s">
        <v>143</v>
      </c>
      <c r="AA3811">
        <v>0</v>
      </c>
      <c r="AB3811" s="2">
        <v>0</v>
      </c>
      <c r="AC3811" s="2">
        <v>0</v>
      </c>
      <c r="AD3811" s="3">
        <v>0</v>
      </c>
      <c r="AE3811" s="2">
        <v>0</v>
      </c>
      <c r="AF3811" s="2">
        <v>0</v>
      </c>
      <c r="AG3811" s="2">
        <v>0</v>
      </c>
      <c r="AH3811" s="2">
        <v>0</v>
      </c>
      <c r="AI3811" s="2">
        <v>0</v>
      </c>
      <c r="AJ3811" s="2">
        <v>0</v>
      </c>
      <c r="AK3811" s="2">
        <v>0</v>
      </c>
      <c r="AL3811" s="2">
        <v>85.52</v>
      </c>
      <c r="AM3811" s="2">
        <v>0</v>
      </c>
      <c r="AN3811" s="2">
        <v>0</v>
      </c>
      <c r="AO3811" s="2">
        <v>0</v>
      </c>
      <c r="AP3811" s="2">
        <v>0</v>
      </c>
      <c r="AQ3811" s="2">
        <v>0</v>
      </c>
    </row>
    <row r="3812" spans="1:43" x14ac:dyDescent="0.25">
      <c r="A3812" s="1">
        <v>46146</v>
      </c>
      <c r="B3812" t="s">
        <v>48</v>
      </c>
      <c r="C3812">
        <v>649163</v>
      </c>
      <c r="D3812">
        <v>2033592797</v>
      </c>
      <c r="E3812" t="s">
        <v>1135</v>
      </c>
      <c r="F3812" t="s">
        <v>1136</v>
      </c>
      <c r="G3812" t="s">
        <v>51</v>
      </c>
      <c r="H3812" t="s">
        <v>244</v>
      </c>
      <c r="I3812" t="s">
        <v>88</v>
      </c>
      <c r="J3812" t="s">
        <v>95</v>
      </c>
      <c r="K3812">
        <v>651818</v>
      </c>
      <c r="L3812" t="s">
        <v>114</v>
      </c>
      <c r="M3812" t="s">
        <v>115</v>
      </c>
      <c r="N3812" t="s">
        <v>57</v>
      </c>
      <c r="O3812" s="1">
        <v>46082</v>
      </c>
      <c r="Q3812" s="1">
        <v>46174</v>
      </c>
      <c r="R3812" s="2">
        <v>91.59</v>
      </c>
      <c r="S3812">
        <v>1</v>
      </c>
      <c r="T3812" t="s">
        <v>58</v>
      </c>
      <c r="U3812" t="s">
        <v>59</v>
      </c>
      <c r="V3812" s="3">
        <v>0.9</v>
      </c>
      <c r="W3812" s="2">
        <v>0</v>
      </c>
      <c r="X3812">
        <v>0</v>
      </c>
      <c r="Y3812" t="s">
        <v>60</v>
      </c>
      <c r="Z3812" t="s">
        <v>143</v>
      </c>
      <c r="AA3812">
        <v>0</v>
      </c>
      <c r="AB3812" s="2">
        <v>0</v>
      </c>
      <c r="AC3812" s="2">
        <v>0</v>
      </c>
      <c r="AD3812" s="3">
        <v>0</v>
      </c>
      <c r="AE3812" s="2">
        <v>0</v>
      </c>
      <c r="AF3812" s="2">
        <v>0</v>
      </c>
      <c r="AG3812" s="2">
        <v>0</v>
      </c>
      <c r="AH3812" s="2">
        <v>0</v>
      </c>
      <c r="AI3812" s="2">
        <v>0</v>
      </c>
      <c r="AJ3812" s="2">
        <v>0</v>
      </c>
      <c r="AK3812" s="2">
        <v>0</v>
      </c>
      <c r="AL3812" s="2">
        <v>82.43</v>
      </c>
      <c r="AM3812" s="2">
        <v>0</v>
      </c>
      <c r="AN3812" s="2">
        <v>0</v>
      </c>
      <c r="AO3812" s="2">
        <v>0</v>
      </c>
      <c r="AP3812" s="2">
        <v>0</v>
      </c>
      <c r="AQ3812" s="2">
        <v>0</v>
      </c>
    </row>
    <row r="3813" spans="1:43" x14ac:dyDescent="0.25">
      <c r="A3813" s="1">
        <v>46146</v>
      </c>
      <c r="B3813" t="s">
        <v>48</v>
      </c>
      <c r="C3813">
        <v>649163</v>
      </c>
      <c r="D3813">
        <v>2033592863</v>
      </c>
      <c r="E3813" t="s">
        <v>1137</v>
      </c>
      <c r="F3813" t="s">
        <v>459</v>
      </c>
      <c r="G3813" t="s">
        <v>51</v>
      </c>
      <c r="H3813" t="s">
        <v>87</v>
      </c>
      <c r="I3813" t="s">
        <v>88</v>
      </c>
      <c r="J3813" t="s">
        <v>98</v>
      </c>
      <c r="K3813">
        <v>673059</v>
      </c>
      <c r="L3813" t="s">
        <v>90</v>
      </c>
      <c r="M3813" t="s">
        <v>91</v>
      </c>
      <c r="N3813" t="s">
        <v>57</v>
      </c>
      <c r="O3813" s="1">
        <v>46082</v>
      </c>
      <c r="Q3813" s="1">
        <v>46174</v>
      </c>
      <c r="R3813" s="2">
        <v>55.57</v>
      </c>
      <c r="S3813">
        <v>1</v>
      </c>
      <c r="T3813" t="s">
        <v>58</v>
      </c>
      <c r="U3813" t="s">
        <v>59</v>
      </c>
      <c r="V3813" s="3">
        <v>0.75</v>
      </c>
      <c r="W3813" s="2">
        <v>0</v>
      </c>
      <c r="X3813">
        <v>0</v>
      </c>
      <c r="Y3813" t="s">
        <v>60</v>
      </c>
      <c r="Z3813" t="s">
        <v>143</v>
      </c>
      <c r="AA3813">
        <v>0</v>
      </c>
      <c r="AB3813" s="2">
        <v>0</v>
      </c>
      <c r="AC3813" s="2">
        <v>0</v>
      </c>
      <c r="AD3813" s="3">
        <v>0</v>
      </c>
      <c r="AE3813" s="2">
        <v>0</v>
      </c>
      <c r="AF3813" s="2">
        <v>0</v>
      </c>
      <c r="AG3813" s="2">
        <v>0</v>
      </c>
      <c r="AH3813" s="2">
        <v>0</v>
      </c>
      <c r="AI3813" s="2">
        <v>0</v>
      </c>
      <c r="AJ3813" s="2">
        <v>0</v>
      </c>
      <c r="AK3813" s="2">
        <v>0</v>
      </c>
      <c r="AL3813" s="2">
        <v>41.68</v>
      </c>
      <c r="AM3813" s="2">
        <v>0</v>
      </c>
      <c r="AN3813" s="2">
        <v>0</v>
      </c>
      <c r="AO3813" s="2">
        <v>0</v>
      </c>
      <c r="AP3813" s="2">
        <v>0</v>
      </c>
      <c r="AQ3813" s="2">
        <v>0</v>
      </c>
    </row>
    <row r="3814" spans="1:43" x14ac:dyDescent="0.25">
      <c r="A3814" s="1">
        <v>46146</v>
      </c>
      <c r="B3814" t="s">
        <v>48</v>
      </c>
      <c r="C3814">
        <v>649163</v>
      </c>
      <c r="D3814">
        <v>2033594452</v>
      </c>
      <c r="E3814" t="s">
        <v>1104</v>
      </c>
      <c r="F3814" t="s">
        <v>2389</v>
      </c>
      <c r="G3814" t="s">
        <v>51</v>
      </c>
      <c r="H3814" t="s">
        <v>213</v>
      </c>
      <c r="I3814" t="s">
        <v>88</v>
      </c>
      <c r="J3814" t="s">
        <v>123</v>
      </c>
      <c r="K3814">
        <v>673059</v>
      </c>
      <c r="L3814" t="s">
        <v>90</v>
      </c>
      <c r="M3814" t="s">
        <v>91</v>
      </c>
      <c r="N3814" t="s">
        <v>57</v>
      </c>
      <c r="O3814" s="1">
        <v>46082</v>
      </c>
      <c r="Q3814" s="1">
        <v>46174</v>
      </c>
      <c r="R3814" s="2">
        <v>58.61</v>
      </c>
      <c r="S3814">
        <v>1</v>
      </c>
      <c r="T3814" t="s">
        <v>58</v>
      </c>
      <c r="U3814" t="s">
        <v>59</v>
      </c>
      <c r="V3814" s="3">
        <v>0.65</v>
      </c>
      <c r="W3814" s="2">
        <v>0</v>
      </c>
      <c r="X3814">
        <v>0</v>
      </c>
      <c r="Y3814" t="s">
        <v>60</v>
      </c>
      <c r="Z3814" t="s">
        <v>143</v>
      </c>
      <c r="AA3814">
        <v>0</v>
      </c>
      <c r="AB3814" s="2">
        <v>0</v>
      </c>
      <c r="AC3814" s="2">
        <v>0</v>
      </c>
      <c r="AD3814" s="3">
        <v>0</v>
      </c>
      <c r="AE3814" s="2">
        <v>0</v>
      </c>
      <c r="AF3814" s="2">
        <v>0</v>
      </c>
      <c r="AG3814" s="2">
        <v>0</v>
      </c>
      <c r="AH3814" s="2">
        <v>0</v>
      </c>
      <c r="AI3814" s="2">
        <v>0</v>
      </c>
      <c r="AJ3814" s="2">
        <v>0</v>
      </c>
      <c r="AK3814" s="2">
        <v>0</v>
      </c>
      <c r="AL3814" s="2">
        <v>38.1</v>
      </c>
      <c r="AM3814" s="2">
        <v>0</v>
      </c>
      <c r="AN3814" s="2">
        <v>0</v>
      </c>
      <c r="AO3814" s="2">
        <v>0</v>
      </c>
      <c r="AP3814" s="2">
        <v>0</v>
      </c>
      <c r="AQ3814" s="2">
        <v>0</v>
      </c>
    </row>
    <row r="3815" spans="1:43" x14ac:dyDescent="0.25">
      <c r="A3815" s="1">
        <v>46146</v>
      </c>
      <c r="B3815" t="s">
        <v>48</v>
      </c>
      <c r="C3815">
        <v>649163</v>
      </c>
      <c r="D3815">
        <v>2033603271</v>
      </c>
      <c r="E3815" t="s">
        <v>1138</v>
      </c>
      <c r="F3815" t="s">
        <v>1139</v>
      </c>
      <c r="G3815" t="s">
        <v>51</v>
      </c>
      <c r="H3815" t="s">
        <v>1140</v>
      </c>
      <c r="I3815" t="s">
        <v>88</v>
      </c>
      <c r="J3815" t="s">
        <v>95</v>
      </c>
      <c r="K3815">
        <v>651818</v>
      </c>
      <c r="L3815" t="s">
        <v>114</v>
      </c>
      <c r="M3815" t="s">
        <v>115</v>
      </c>
      <c r="N3815" t="s">
        <v>57</v>
      </c>
      <c r="O3815" s="1">
        <v>46082</v>
      </c>
      <c r="Q3815" s="1">
        <v>46174</v>
      </c>
      <c r="R3815" s="2">
        <v>168.13</v>
      </c>
      <c r="S3815">
        <v>1</v>
      </c>
      <c r="T3815" t="s">
        <v>58</v>
      </c>
      <c r="U3815" t="s">
        <v>59</v>
      </c>
      <c r="V3815" s="3">
        <v>0.9</v>
      </c>
      <c r="W3815" s="2">
        <v>0</v>
      </c>
      <c r="X3815">
        <v>0</v>
      </c>
      <c r="Y3815" t="s">
        <v>60</v>
      </c>
      <c r="Z3815" t="s">
        <v>143</v>
      </c>
      <c r="AA3815">
        <v>0</v>
      </c>
      <c r="AB3815" s="2">
        <v>0</v>
      </c>
      <c r="AC3815" s="2">
        <v>0</v>
      </c>
      <c r="AD3815" s="3">
        <v>0</v>
      </c>
      <c r="AE3815" s="2">
        <v>0</v>
      </c>
      <c r="AF3815" s="2">
        <v>0</v>
      </c>
      <c r="AG3815" s="2">
        <v>0</v>
      </c>
      <c r="AH3815" s="2">
        <v>0</v>
      </c>
      <c r="AI3815" s="2">
        <v>0</v>
      </c>
      <c r="AJ3815" s="2">
        <v>0</v>
      </c>
      <c r="AK3815" s="2">
        <v>0</v>
      </c>
      <c r="AL3815" s="2">
        <v>151.32</v>
      </c>
      <c r="AM3815" s="2">
        <v>0</v>
      </c>
      <c r="AN3815" s="2">
        <v>0</v>
      </c>
      <c r="AO3815" s="2">
        <v>0</v>
      </c>
      <c r="AP3815" s="2">
        <v>0</v>
      </c>
      <c r="AQ3815" s="2">
        <v>0</v>
      </c>
    </row>
    <row r="3816" spans="1:43" x14ac:dyDescent="0.25">
      <c r="A3816" s="1">
        <v>46146</v>
      </c>
      <c r="B3816" t="s">
        <v>48</v>
      </c>
      <c r="C3816">
        <v>649163</v>
      </c>
      <c r="D3816">
        <v>2033613387</v>
      </c>
      <c r="E3816" t="s">
        <v>1146</v>
      </c>
      <c r="F3816" t="s">
        <v>1147</v>
      </c>
      <c r="G3816" t="s">
        <v>51</v>
      </c>
      <c r="H3816" t="s">
        <v>110</v>
      </c>
      <c r="I3816" t="s">
        <v>88</v>
      </c>
      <c r="J3816" t="s">
        <v>98</v>
      </c>
      <c r="K3816">
        <v>753748</v>
      </c>
      <c r="L3816" t="s">
        <v>72</v>
      </c>
      <c r="M3816" t="s">
        <v>73</v>
      </c>
      <c r="N3816" t="s">
        <v>57</v>
      </c>
      <c r="O3816" s="1">
        <v>46082</v>
      </c>
      <c r="Q3816" s="1">
        <v>46174</v>
      </c>
      <c r="R3816" s="2">
        <v>52.83</v>
      </c>
      <c r="S3816">
        <v>1</v>
      </c>
      <c r="T3816" t="s">
        <v>58</v>
      </c>
      <c r="U3816" t="s">
        <v>59</v>
      </c>
      <c r="V3816" s="3">
        <v>0.75</v>
      </c>
      <c r="W3816" s="2">
        <v>0</v>
      </c>
      <c r="X3816">
        <v>0</v>
      </c>
      <c r="Y3816" t="s">
        <v>60</v>
      </c>
      <c r="Z3816" t="s">
        <v>143</v>
      </c>
      <c r="AA3816">
        <v>0</v>
      </c>
      <c r="AB3816" s="2">
        <v>0</v>
      </c>
      <c r="AC3816" s="2">
        <v>0</v>
      </c>
      <c r="AD3816" s="3">
        <v>0</v>
      </c>
      <c r="AE3816" s="2">
        <v>0</v>
      </c>
      <c r="AF3816" s="2">
        <v>0</v>
      </c>
      <c r="AG3816" s="2">
        <v>0</v>
      </c>
      <c r="AH3816" s="2">
        <v>0</v>
      </c>
      <c r="AI3816" s="2">
        <v>0</v>
      </c>
      <c r="AJ3816" s="2">
        <v>0</v>
      </c>
      <c r="AK3816" s="2">
        <v>0</v>
      </c>
      <c r="AL3816" s="2">
        <v>39.619999999999997</v>
      </c>
      <c r="AM3816" s="2">
        <v>0</v>
      </c>
      <c r="AN3816" s="2">
        <v>0</v>
      </c>
      <c r="AO3816" s="2">
        <v>0</v>
      </c>
      <c r="AP3816" s="2">
        <v>0</v>
      </c>
      <c r="AQ3816" s="2">
        <v>0</v>
      </c>
    </row>
    <row r="3817" spans="1:43" x14ac:dyDescent="0.25">
      <c r="A3817" s="1">
        <v>46146</v>
      </c>
      <c r="B3817" t="s">
        <v>48</v>
      </c>
      <c r="C3817">
        <v>649163</v>
      </c>
      <c r="D3817">
        <v>2033615031</v>
      </c>
      <c r="E3817" t="s">
        <v>144</v>
      </c>
      <c r="F3817" t="s">
        <v>1148</v>
      </c>
      <c r="G3817" t="s">
        <v>51</v>
      </c>
      <c r="H3817" t="s">
        <v>244</v>
      </c>
      <c r="I3817" t="s">
        <v>88</v>
      </c>
      <c r="J3817" t="s">
        <v>107</v>
      </c>
      <c r="K3817">
        <v>651818</v>
      </c>
      <c r="L3817" t="s">
        <v>114</v>
      </c>
      <c r="M3817" t="s">
        <v>115</v>
      </c>
      <c r="N3817" t="s">
        <v>57</v>
      </c>
      <c r="O3817" s="1">
        <v>46087</v>
      </c>
      <c r="Q3817" s="1">
        <v>46179</v>
      </c>
      <c r="R3817" s="2">
        <v>102.8</v>
      </c>
      <c r="S3817">
        <v>1</v>
      </c>
      <c r="T3817" t="s">
        <v>58</v>
      </c>
      <c r="U3817" t="s">
        <v>59</v>
      </c>
      <c r="V3817" s="3">
        <v>0.75</v>
      </c>
      <c r="W3817" s="2">
        <v>0</v>
      </c>
      <c r="X3817">
        <v>0</v>
      </c>
      <c r="Y3817" t="s">
        <v>60</v>
      </c>
      <c r="Z3817" t="s">
        <v>143</v>
      </c>
      <c r="AA3817">
        <v>0</v>
      </c>
      <c r="AB3817" s="2">
        <v>0</v>
      </c>
      <c r="AC3817" s="2">
        <v>0</v>
      </c>
      <c r="AD3817" s="3">
        <v>0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s="2">
        <v>0</v>
      </c>
      <c r="AK3817" s="2">
        <v>0</v>
      </c>
      <c r="AL3817" s="2">
        <v>77.099999999999994</v>
      </c>
      <c r="AM3817" s="2">
        <v>0</v>
      </c>
      <c r="AN3817" s="2">
        <v>0</v>
      </c>
      <c r="AO3817" s="2">
        <v>0</v>
      </c>
      <c r="AP3817" s="2">
        <v>0</v>
      </c>
      <c r="AQ3817" s="2">
        <v>0</v>
      </c>
    </row>
    <row r="3818" spans="1:43" x14ac:dyDescent="0.25">
      <c r="A3818" s="1">
        <v>46146</v>
      </c>
      <c r="B3818" t="s">
        <v>48</v>
      </c>
      <c r="C3818">
        <v>649163</v>
      </c>
      <c r="D3818">
        <v>2033662052</v>
      </c>
      <c r="E3818" t="s">
        <v>237</v>
      </c>
      <c r="F3818" t="s">
        <v>1155</v>
      </c>
      <c r="G3818" t="s">
        <v>51</v>
      </c>
      <c r="H3818" t="s">
        <v>213</v>
      </c>
      <c r="I3818" t="s">
        <v>88</v>
      </c>
      <c r="J3818" t="s">
        <v>123</v>
      </c>
      <c r="K3818">
        <v>651818</v>
      </c>
      <c r="L3818" t="s">
        <v>114</v>
      </c>
      <c r="M3818" t="s">
        <v>115</v>
      </c>
      <c r="N3818" t="s">
        <v>57</v>
      </c>
      <c r="O3818" s="1">
        <v>46087</v>
      </c>
      <c r="Q3818" s="1">
        <v>46179</v>
      </c>
      <c r="R3818" s="2">
        <v>96.31</v>
      </c>
      <c r="S3818">
        <v>1</v>
      </c>
      <c r="T3818" t="s">
        <v>58</v>
      </c>
      <c r="U3818" t="s">
        <v>59</v>
      </c>
      <c r="V3818" s="3">
        <v>0.65</v>
      </c>
      <c r="W3818" s="2">
        <v>0</v>
      </c>
      <c r="X3818">
        <v>0</v>
      </c>
      <c r="Y3818" t="s">
        <v>60</v>
      </c>
      <c r="Z3818" t="s">
        <v>143</v>
      </c>
      <c r="AA3818">
        <v>0</v>
      </c>
      <c r="AB3818" s="2">
        <v>0</v>
      </c>
      <c r="AC3818" s="2">
        <v>0</v>
      </c>
      <c r="AD3818" s="3">
        <v>0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2">
        <v>0</v>
      </c>
      <c r="AK3818" s="2">
        <v>0</v>
      </c>
      <c r="AL3818" s="2">
        <v>62.6</v>
      </c>
      <c r="AM3818" s="2">
        <v>0</v>
      </c>
      <c r="AN3818" s="2">
        <v>0</v>
      </c>
      <c r="AO3818" s="2">
        <v>0</v>
      </c>
      <c r="AP3818" s="2">
        <v>0</v>
      </c>
      <c r="AQ3818" s="2">
        <v>0</v>
      </c>
    </row>
    <row r="3819" spans="1:43" x14ac:dyDescent="0.25">
      <c r="A3819" s="1">
        <v>46146</v>
      </c>
      <c r="B3819" t="s">
        <v>48</v>
      </c>
      <c r="C3819">
        <v>649163</v>
      </c>
      <c r="D3819">
        <v>2033695820</v>
      </c>
      <c r="E3819" t="s">
        <v>292</v>
      </c>
      <c r="F3819" t="s">
        <v>662</v>
      </c>
      <c r="G3819" t="s">
        <v>51</v>
      </c>
      <c r="H3819" t="s">
        <v>213</v>
      </c>
      <c r="I3819" t="s">
        <v>88</v>
      </c>
      <c r="J3819" t="s">
        <v>98</v>
      </c>
      <c r="K3819">
        <v>673059</v>
      </c>
      <c r="L3819" t="s">
        <v>90</v>
      </c>
      <c r="M3819" t="s">
        <v>91</v>
      </c>
      <c r="N3819" t="s">
        <v>57</v>
      </c>
      <c r="O3819" s="1">
        <v>46082</v>
      </c>
      <c r="Q3819" s="1">
        <v>46174</v>
      </c>
      <c r="R3819" s="2">
        <v>129.29</v>
      </c>
      <c r="S3819">
        <v>1</v>
      </c>
      <c r="T3819" t="s">
        <v>58</v>
      </c>
      <c r="U3819" t="s">
        <v>59</v>
      </c>
      <c r="V3819" s="3">
        <v>0.75</v>
      </c>
      <c r="W3819" s="2">
        <v>0</v>
      </c>
      <c r="X3819">
        <v>0</v>
      </c>
      <c r="Y3819" t="s">
        <v>60</v>
      </c>
      <c r="Z3819" t="s">
        <v>143</v>
      </c>
      <c r="AA3819">
        <v>0</v>
      </c>
      <c r="AB3819" s="2">
        <v>0</v>
      </c>
      <c r="AC3819" s="2">
        <v>0</v>
      </c>
      <c r="AD3819" s="3">
        <v>0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J3819" s="2">
        <v>0</v>
      </c>
      <c r="AK3819" s="2">
        <v>0</v>
      </c>
      <c r="AL3819" s="2">
        <v>96.97</v>
      </c>
      <c r="AM3819" s="2">
        <v>0</v>
      </c>
      <c r="AN3819" s="2">
        <v>0</v>
      </c>
      <c r="AO3819" s="2">
        <v>0</v>
      </c>
      <c r="AP3819" s="2">
        <v>0</v>
      </c>
      <c r="AQ3819" s="2">
        <v>0</v>
      </c>
    </row>
    <row r="3820" spans="1:43" x14ac:dyDescent="0.25">
      <c r="A3820" s="1">
        <v>46146</v>
      </c>
      <c r="B3820" t="s">
        <v>48</v>
      </c>
      <c r="C3820">
        <v>649163</v>
      </c>
      <c r="D3820">
        <v>2033715003</v>
      </c>
      <c r="E3820" t="s">
        <v>1162</v>
      </c>
      <c r="F3820" t="s">
        <v>119</v>
      </c>
      <c r="G3820" t="s">
        <v>51</v>
      </c>
      <c r="H3820" t="s">
        <v>82</v>
      </c>
      <c r="I3820" t="s">
        <v>88</v>
      </c>
      <c r="J3820" t="s">
        <v>95</v>
      </c>
      <c r="K3820">
        <v>824062</v>
      </c>
      <c r="L3820" t="s">
        <v>400</v>
      </c>
      <c r="M3820" t="s">
        <v>401</v>
      </c>
      <c r="N3820" t="s">
        <v>57</v>
      </c>
      <c r="O3820" s="1">
        <v>46082</v>
      </c>
      <c r="Q3820" s="1">
        <v>46174</v>
      </c>
      <c r="R3820" s="2">
        <v>127.29</v>
      </c>
      <c r="S3820">
        <v>1</v>
      </c>
      <c r="T3820" t="s">
        <v>58</v>
      </c>
      <c r="U3820" t="s">
        <v>59</v>
      </c>
      <c r="V3820" s="3">
        <v>0.9</v>
      </c>
      <c r="W3820" s="2">
        <v>0</v>
      </c>
      <c r="X3820">
        <v>0</v>
      </c>
      <c r="Y3820" t="s">
        <v>60</v>
      </c>
      <c r="Z3820" t="s">
        <v>143</v>
      </c>
      <c r="AA3820">
        <v>0</v>
      </c>
      <c r="AB3820" s="2">
        <v>0</v>
      </c>
      <c r="AC3820" s="2">
        <v>0</v>
      </c>
      <c r="AD3820" s="3">
        <v>0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J3820" s="2">
        <v>0</v>
      </c>
      <c r="AK3820" s="2">
        <v>0</v>
      </c>
      <c r="AL3820" s="2">
        <v>114.56</v>
      </c>
      <c r="AM3820" s="2">
        <v>0</v>
      </c>
      <c r="AN3820" s="2">
        <v>0</v>
      </c>
      <c r="AO3820" s="2">
        <v>0</v>
      </c>
      <c r="AP3820" s="2">
        <v>0</v>
      </c>
      <c r="AQ3820" s="2">
        <v>0</v>
      </c>
    </row>
    <row r="3821" spans="1:43" x14ac:dyDescent="0.25">
      <c r="A3821" s="1">
        <v>46146</v>
      </c>
      <c r="B3821" t="s">
        <v>48</v>
      </c>
      <c r="C3821">
        <v>649163</v>
      </c>
      <c r="D3821">
        <v>2033718926</v>
      </c>
      <c r="E3821" t="s">
        <v>1163</v>
      </c>
      <c r="F3821" t="s">
        <v>1164</v>
      </c>
      <c r="G3821" t="s">
        <v>51</v>
      </c>
      <c r="H3821" t="s">
        <v>122</v>
      </c>
      <c r="I3821" t="s">
        <v>88</v>
      </c>
      <c r="J3821" t="s">
        <v>98</v>
      </c>
      <c r="K3821">
        <v>824082</v>
      </c>
      <c r="L3821" t="s">
        <v>864</v>
      </c>
      <c r="M3821" t="s">
        <v>865</v>
      </c>
      <c r="N3821" t="s">
        <v>57</v>
      </c>
      <c r="O3821" s="1">
        <v>46082</v>
      </c>
      <c r="Q3821" s="1">
        <v>46174</v>
      </c>
      <c r="R3821" s="2">
        <v>12.1</v>
      </c>
      <c r="S3821">
        <v>1</v>
      </c>
      <c r="T3821" t="s">
        <v>58</v>
      </c>
      <c r="U3821" t="s">
        <v>59</v>
      </c>
      <c r="V3821" s="3">
        <v>0.75</v>
      </c>
      <c r="W3821" s="2">
        <v>0</v>
      </c>
      <c r="X3821">
        <v>0</v>
      </c>
      <c r="Y3821" t="s">
        <v>60</v>
      </c>
      <c r="Z3821" t="s">
        <v>143</v>
      </c>
      <c r="AA3821">
        <v>0</v>
      </c>
      <c r="AB3821" s="2">
        <v>0</v>
      </c>
      <c r="AC3821" s="2">
        <v>0</v>
      </c>
      <c r="AD3821" s="3">
        <v>0</v>
      </c>
      <c r="AE3821" s="2">
        <v>0</v>
      </c>
      <c r="AF3821" s="2">
        <v>0</v>
      </c>
      <c r="AG3821" s="2">
        <v>0</v>
      </c>
      <c r="AH3821" s="2">
        <v>0</v>
      </c>
      <c r="AI3821" s="2">
        <v>0</v>
      </c>
      <c r="AJ3821" s="2">
        <v>0</v>
      </c>
      <c r="AK3821" s="2">
        <v>0</v>
      </c>
      <c r="AL3821" s="2">
        <v>9.08</v>
      </c>
      <c r="AM3821" s="2">
        <v>0</v>
      </c>
      <c r="AN3821" s="2">
        <v>0</v>
      </c>
      <c r="AO3821" s="2">
        <v>0</v>
      </c>
      <c r="AP3821" s="2">
        <v>0</v>
      </c>
      <c r="AQ3821" s="2">
        <v>0</v>
      </c>
    </row>
    <row r="3822" spans="1:43" x14ac:dyDescent="0.25">
      <c r="A3822" s="1">
        <v>46146</v>
      </c>
      <c r="B3822" t="s">
        <v>48</v>
      </c>
      <c r="C3822">
        <v>649163</v>
      </c>
      <c r="D3822">
        <v>2033721347</v>
      </c>
      <c r="E3822" t="s">
        <v>1165</v>
      </c>
      <c r="F3822" t="s">
        <v>304</v>
      </c>
      <c r="G3822" t="s">
        <v>51</v>
      </c>
      <c r="H3822" t="s">
        <v>172</v>
      </c>
      <c r="I3822" t="s">
        <v>88</v>
      </c>
      <c r="J3822" t="s">
        <v>107</v>
      </c>
      <c r="K3822">
        <v>946134</v>
      </c>
      <c r="L3822" t="s">
        <v>1152</v>
      </c>
      <c r="M3822" t="s">
        <v>1153</v>
      </c>
      <c r="N3822" t="s">
        <v>57</v>
      </c>
      <c r="O3822" s="1">
        <v>46082</v>
      </c>
      <c r="Q3822" s="1">
        <v>46174</v>
      </c>
      <c r="R3822" s="2">
        <v>78.040000000000006</v>
      </c>
      <c r="S3822">
        <v>1</v>
      </c>
      <c r="T3822" t="s">
        <v>58</v>
      </c>
      <c r="U3822" t="s">
        <v>59</v>
      </c>
      <c r="V3822" s="3">
        <v>0.75</v>
      </c>
      <c r="W3822" s="2">
        <v>0</v>
      </c>
      <c r="X3822">
        <v>0</v>
      </c>
      <c r="Y3822" t="s">
        <v>60</v>
      </c>
      <c r="Z3822" t="s">
        <v>143</v>
      </c>
      <c r="AA3822">
        <v>0</v>
      </c>
      <c r="AB3822" s="2">
        <v>0</v>
      </c>
      <c r="AC3822" s="2">
        <v>0</v>
      </c>
      <c r="AD3822" s="3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s="2">
        <v>0</v>
      </c>
      <c r="AK3822" s="2">
        <v>0</v>
      </c>
      <c r="AL3822" s="2">
        <v>58.53</v>
      </c>
      <c r="AM3822" s="2">
        <v>0</v>
      </c>
      <c r="AN3822" s="2">
        <v>0</v>
      </c>
      <c r="AO3822" s="2">
        <v>0</v>
      </c>
      <c r="AP3822" s="2">
        <v>0</v>
      </c>
      <c r="AQ3822" s="2">
        <v>0</v>
      </c>
    </row>
    <row r="3823" spans="1:43" x14ac:dyDescent="0.25">
      <c r="A3823" s="1">
        <v>46146</v>
      </c>
      <c r="B3823" t="s">
        <v>48</v>
      </c>
      <c r="C3823">
        <v>649163</v>
      </c>
      <c r="D3823">
        <v>2033723825</v>
      </c>
      <c r="E3823" t="s">
        <v>761</v>
      </c>
      <c r="F3823" t="s">
        <v>1166</v>
      </c>
      <c r="G3823" t="s">
        <v>51</v>
      </c>
      <c r="H3823" t="s">
        <v>244</v>
      </c>
      <c r="I3823" t="s">
        <v>88</v>
      </c>
      <c r="J3823" t="s">
        <v>95</v>
      </c>
      <c r="K3823">
        <v>651818</v>
      </c>
      <c r="L3823" t="s">
        <v>114</v>
      </c>
      <c r="M3823" t="s">
        <v>115</v>
      </c>
      <c r="N3823" t="s">
        <v>57</v>
      </c>
      <c r="O3823" s="1">
        <v>46087</v>
      </c>
      <c r="Q3823" s="1">
        <v>46179</v>
      </c>
      <c r="R3823" s="2">
        <v>67</v>
      </c>
      <c r="S3823">
        <v>1</v>
      </c>
      <c r="T3823" t="s">
        <v>58</v>
      </c>
      <c r="U3823" t="s">
        <v>59</v>
      </c>
      <c r="V3823" s="3">
        <v>0.9</v>
      </c>
      <c r="W3823" s="2">
        <v>0</v>
      </c>
      <c r="X3823">
        <v>0</v>
      </c>
      <c r="Y3823" t="s">
        <v>60</v>
      </c>
      <c r="Z3823" t="s">
        <v>143</v>
      </c>
      <c r="AA3823">
        <v>0</v>
      </c>
      <c r="AB3823" s="2">
        <v>0</v>
      </c>
      <c r="AC3823" s="2">
        <v>0</v>
      </c>
      <c r="AD3823" s="3">
        <v>0</v>
      </c>
      <c r="AE3823" s="2">
        <v>0</v>
      </c>
      <c r="AF3823" s="2">
        <v>0</v>
      </c>
      <c r="AG3823" s="2">
        <v>0</v>
      </c>
      <c r="AH3823" s="2">
        <v>0</v>
      </c>
      <c r="AI3823" s="2">
        <v>0</v>
      </c>
      <c r="AJ3823" s="2">
        <v>0</v>
      </c>
      <c r="AK3823" s="2">
        <v>0</v>
      </c>
      <c r="AL3823" s="2">
        <v>60.3</v>
      </c>
      <c r="AM3823" s="2">
        <v>0</v>
      </c>
      <c r="AN3823" s="2">
        <v>0</v>
      </c>
      <c r="AO3823" s="2">
        <v>0</v>
      </c>
      <c r="AP3823" s="2">
        <v>0</v>
      </c>
      <c r="AQ3823" s="2">
        <v>0</v>
      </c>
    </row>
    <row r="3824" spans="1:43" x14ac:dyDescent="0.25">
      <c r="A3824" s="1">
        <v>46146</v>
      </c>
      <c r="B3824" t="s">
        <v>48</v>
      </c>
      <c r="C3824">
        <v>649163</v>
      </c>
      <c r="D3824">
        <v>2033727095</v>
      </c>
      <c r="E3824" t="s">
        <v>1167</v>
      </c>
      <c r="F3824" t="s">
        <v>117</v>
      </c>
      <c r="G3824" t="s">
        <v>51</v>
      </c>
      <c r="H3824" t="s">
        <v>103</v>
      </c>
      <c r="I3824" t="s">
        <v>88</v>
      </c>
      <c r="J3824" t="s">
        <v>95</v>
      </c>
      <c r="K3824">
        <v>753748</v>
      </c>
      <c r="L3824" t="s">
        <v>72</v>
      </c>
      <c r="M3824" t="s">
        <v>73</v>
      </c>
      <c r="N3824" t="s">
        <v>57</v>
      </c>
      <c r="O3824" s="1">
        <v>46082</v>
      </c>
      <c r="Q3824" s="1">
        <v>46174</v>
      </c>
      <c r="R3824" s="2">
        <v>146.5</v>
      </c>
      <c r="S3824">
        <v>1</v>
      </c>
      <c r="T3824" t="s">
        <v>58</v>
      </c>
      <c r="U3824" t="s">
        <v>59</v>
      </c>
      <c r="V3824" s="3">
        <v>0.9</v>
      </c>
      <c r="W3824" s="2">
        <v>0</v>
      </c>
      <c r="X3824">
        <v>0</v>
      </c>
      <c r="Y3824" t="s">
        <v>60</v>
      </c>
      <c r="Z3824" t="s">
        <v>143</v>
      </c>
      <c r="AA3824">
        <v>0</v>
      </c>
      <c r="AB3824" s="2">
        <v>0</v>
      </c>
      <c r="AC3824" s="2">
        <v>0</v>
      </c>
      <c r="AD3824" s="3">
        <v>0</v>
      </c>
      <c r="AE3824" s="2">
        <v>0</v>
      </c>
      <c r="AF3824" s="2">
        <v>0</v>
      </c>
      <c r="AG3824" s="2">
        <v>0</v>
      </c>
      <c r="AH3824" s="2">
        <v>0</v>
      </c>
      <c r="AI3824" s="2">
        <v>0</v>
      </c>
      <c r="AJ3824" s="2">
        <v>0</v>
      </c>
      <c r="AK3824" s="2">
        <v>0</v>
      </c>
      <c r="AL3824" s="2">
        <v>131.85</v>
      </c>
      <c r="AM3824" s="2">
        <v>0</v>
      </c>
      <c r="AN3824" s="2">
        <v>0</v>
      </c>
      <c r="AO3824" s="2">
        <v>0</v>
      </c>
      <c r="AP3824" s="2">
        <v>0</v>
      </c>
      <c r="AQ3824" s="2">
        <v>0</v>
      </c>
    </row>
    <row r="3825" spans="1:43" x14ac:dyDescent="0.25">
      <c r="A3825" s="1">
        <v>46146</v>
      </c>
      <c r="B3825" t="s">
        <v>48</v>
      </c>
      <c r="C3825">
        <v>649163</v>
      </c>
      <c r="D3825">
        <v>2033729393</v>
      </c>
      <c r="E3825" t="s">
        <v>1168</v>
      </c>
      <c r="F3825" t="s">
        <v>1169</v>
      </c>
      <c r="G3825" t="s">
        <v>51</v>
      </c>
      <c r="H3825" t="s">
        <v>244</v>
      </c>
      <c r="I3825" t="s">
        <v>88</v>
      </c>
      <c r="J3825" t="s">
        <v>98</v>
      </c>
      <c r="K3825">
        <v>651818</v>
      </c>
      <c r="L3825" t="s">
        <v>114</v>
      </c>
      <c r="M3825" t="s">
        <v>115</v>
      </c>
      <c r="N3825" t="s">
        <v>57</v>
      </c>
      <c r="O3825" s="1">
        <v>46087</v>
      </c>
      <c r="Q3825" s="1">
        <v>46179</v>
      </c>
      <c r="R3825" s="2">
        <v>144.78</v>
      </c>
      <c r="S3825">
        <v>1</v>
      </c>
      <c r="T3825" t="s">
        <v>58</v>
      </c>
      <c r="U3825" t="s">
        <v>59</v>
      </c>
      <c r="V3825" s="3">
        <v>0.75</v>
      </c>
      <c r="W3825" s="2">
        <v>0</v>
      </c>
      <c r="X3825">
        <v>0</v>
      </c>
      <c r="Y3825" t="s">
        <v>60</v>
      </c>
      <c r="Z3825" t="s">
        <v>143</v>
      </c>
      <c r="AA3825">
        <v>0</v>
      </c>
      <c r="AB3825" s="2">
        <v>0</v>
      </c>
      <c r="AC3825" s="2">
        <v>0</v>
      </c>
      <c r="AD3825" s="3">
        <v>0</v>
      </c>
      <c r="AE3825" s="2">
        <v>0</v>
      </c>
      <c r="AF3825" s="2">
        <v>0</v>
      </c>
      <c r="AG3825" s="2">
        <v>0</v>
      </c>
      <c r="AH3825" s="2">
        <v>0</v>
      </c>
      <c r="AI3825" s="2">
        <v>0</v>
      </c>
      <c r="AJ3825" s="2">
        <v>0</v>
      </c>
      <c r="AK3825" s="2">
        <v>0</v>
      </c>
      <c r="AL3825" s="2">
        <v>108.58</v>
      </c>
      <c r="AM3825" s="2">
        <v>0</v>
      </c>
      <c r="AN3825" s="2">
        <v>0</v>
      </c>
      <c r="AO3825" s="2">
        <v>0</v>
      </c>
      <c r="AP3825" s="2">
        <v>0</v>
      </c>
      <c r="AQ3825" s="2">
        <v>0</v>
      </c>
    </row>
    <row r="3826" spans="1:43" x14ac:dyDescent="0.25">
      <c r="A3826" s="1">
        <v>46146</v>
      </c>
      <c r="B3826" t="s">
        <v>48</v>
      </c>
      <c r="C3826">
        <v>649163</v>
      </c>
      <c r="D3826">
        <v>2033742875</v>
      </c>
      <c r="E3826" t="s">
        <v>1171</v>
      </c>
      <c r="F3826" t="s">
        <v>364</v>
      </c>
      <c r="G3826" t="s">
        <v>51</v>
      </c>
      <c r="H3826" t="s">
        <v>262</v>
      </c>
      <c r="I3826" t="s">
        <v>88</v>
      </c>
      <c r="J3826" t="s">
        <v>98</v>
      </c>
      <c r="K3826">
        <v>856824</v>
      </c>
      <c r="L3826" t="s">
        <v>164</v>
      </c>
      <c r="M3826" t="s">
        <v>165</v>
      </c>
      <c r="N3826" t="s">
        <v>57</v>
      </c>
      <c r="O3826" s="1">
        <v>46082</v>
      </c>
      <c r="Q3826" s="1">
        <v>46174</v>
      </c>
      <c r="R3826" s="2">
        <v>59.63</v>
      </c>
      <c r="S3826">
        <v>1</v>
      </c>
      <c r="T3826" t="s">
        <v>58</v>
      </c>
      <c r="U3826" t="s">
        <v>59</v>
      </c>
      <c r="V3826" s="3">
        <v>0.75</v>
      </c>
      <c r="W3826" s="2">
        <v>0</v>
      </c>
      <c r="X3826">
        <v>0</v>
      </c>
      <c r="Y3826" t="s">
        <v>60</v>
      </c>
      <c r="Z3826" t="s">
        <v>143</v>
      </c>
      <c r="AA3826">
        <v>0</v>
      </c>
      <c r="AB3826" s="2">
        <v>0</v>
      </c>
      <c r="AC3826" s="2">
        <v>0</v>
      </c>
      <c r="AD3826" s="3">
        <v>0</v>
      </c>
      <c r="AE3826" s="2">
        <v>0</v>
      </c>
      <c r="AF3826" s="2">
        <v>0</v>
      </c>
      <c r="AG3826" s="2">
        <v>0</v>
      </c>
      <c r="AH3826" s="2">
        <v>0</v>
      </c>
      <c r="AI3826" s="2">
        <v>0</v>
      </c>
      <c r="AJ3826" s="2">
        <v>0</v>
      </c>
      <c r="AK3826" s="2">
        <v>0</v>
      </c>
      <c r="AL3826" s="2">
        <v>44.72</v>
      </c>
      <c r="AM3826" s="2">
        <v>0</v>
      </c>
      <c r="AN3826" s="2">
        <v>0</v>
      </c>
      <c r="AO3826" s="2">
        <v>0</v>
      </c>
      <c r="AP3826" s="2">
        <v>0</v>
      </c>
      <c r="AQ3826" s="2">
        <v>0</v>
      </c>
    </row>
    <row r="3827" spans="1:43" x14ac:dyDescent="0.25">
      <c r="A3827" s="1">
        <v>46146</v>
      </c>
      <c r="B3827" t="s">
        <v>48</v>
      </c>
      <c r="C3827">
        <v>649163</v>
      </c>
      <c r="D3827">
        <v>2033744535</v>
      </c>
      <c r="E3827" t="s">
        <v>3082</v>
      </c>
      <c r="F3827" t="s">
        <v>334</v>
      </c>
      <c r="G3827" t="s">
        <v>51</v>
      </c>
      <c r="H3827" t="s">
        <v>220</v>
      </c>
      <c r="I3827" t="s">
        <v>88</v>
      </c>
      <c r="J3827" t="s">
        <v>98</v>
      </c>
      <c r="K3827">
        <v>753748</v>
      </c>
      <c r="L3827" t="s">
        <v>72</v>
      </c>
      <c r="M3827" t="s">
        <v>73</v>
      </c>
      <c r="N3827" t="s">
        <v>57</v>
      </c>
      <c r="O3827" s="1">
        <v>46082</v>
      </c>
      <c r="Q3827" s="1">
        <v>46174</v>
      </c>
      <c r="R3827" s="2">
        <v>112.73</v>
      </c>
      <c r="S3827">
        <v>1</v>
      </c>
      <c r="T3827" t="s">
        <v>58</v>
      </c>
      <c r="U3827" t="s">
        <v>59</v>
      </c>
      <c r="V3827" s="3">
        <v>0.75</v>
      </c>
      <c r="W3827" s="2">
        <v>0</v>
      </c>
      <c r="X3827">
        <v>0</v>
      </c>
      <c r="Y3827" t="s">
        <v>60</v>
      </c>
      <c r="Z3827" t="s">
        <v>143</v>
      </c>
      <c r="AA3827">
        <v>0</v>
      </c>
      <c r="AB3827" s="2">
        <v>0</v>
      </c>
      <c r="AC3827" s="2">
        <v>0</v>
      </c>
      <c r="AD3827" s="3">
        <v>0</v>
      </c>
      <c r="AE3827" s="2">
        <v>0</v>
      </c>
      <c r="AF3827" s="2">
        <v>0</v>
      </c>
      <c r="AG3827" s="2">
        <v>0</v>
      </c>
      <c r="AH3827" s="2">
        <v>0</v>
      </c>
      <c r="AI3827" s="2">
        <v>0</v>
      </c>
      <c r="AJ3827" s="2">
        <v>0</v>
      </c>
      <c r="AK3827" s="2">
        <v>0</v>
      </c>
      <c r="AL3827" s="2">
        <v>84.55</v>
      </c>
      <c r="AM3827" s="2">
        <v>0</v>
      </c>
      <c r="AN3827" s="2">
        <v>0</v>
      </c>
      <c r="AO3827" s="2">
        <v>0</v>
      </c>
      <c r="AP3827" s="2">
        <v>0</v>
      </c>
      <c r="AQ3827" s="2">
        <v>0</v>
      </c>
    </row>
    <row r="3828" spans="1:43" x14ac:dyDescent="0.25">
      <c r="A3828" s="1">
        <v>46146</v>
      </c>
      <c r="B3828" t="s">
        <v>48</v>
      </c>
      <c r="C3828">
        <v>649163</v>
      </c>
      <c r="D3828">
        <v>2033749449</v>
      </c>
      <c r="E3828" t="s">
        <v>3083</v>
      </c>
      <c r="F3828" t="s">
        <v>1369</v>
      </c>
      <c r="G3828" t="s">
        <v>51</v>
      </c>
      <c r="H3828" t="s">
        <v>244</v>
      </c>
      <c r="I3828" t="s">
        <v>88</v>
      </c>
      <c r="J3828" t="s">
        <v>98</v>
      </c>
      <c r="K3828">
        <v>651818</v>
      </c>
      <c r="L3828" t="s">
        <v>114</v>
      </c>
      <c r="M3828" t="s">
        <v>115</v>
      </c>
      <c r="N3828" t="s">
        <v>57</v>
      </c>
      <c r="O3828" s="1">
        <v>46082</v>
      </c>
      <c r="Q3828" s="1">
        <v>46174</v>
      </c>
      <c r="R3828" s="2">
        <v>134.47</v>
      </c>
      <c r="S3828">
        <v>1</v>
      </c>
      <c r="T3828" t="s">
        <v>58</v>
      </c>
      <c r="U3828" t="s">
        <v>59</v>
      </c>
      <c r="V3828" s="3">
        <v>0.75</v>
      </c>
      <c r="W3828" s="2">
        <v>0</v>
      </c>
      <c r="X3828">
        <v>0</v>
      </c>
      <c r="Y3828" t="s">
        <v>60</v>
      </c>
      <c r="Z3828" t="s">
        <v>143</v>
      </c>
      <c r="AA3828">
        <v>0</v>
      </c>
      <c r="AB3828" s="2">
        <v>0</v>
      </c>
      <c r="AC3828" s="2">
        <v>0</v>
      </c>
      <c r="AD3828" s="3">
        <v>0</v>
      </c>
      <c r="AE3828" s="2">
        <v>0</v>
      </c>
      <c r="AF3828" s="2">
        <v>0</v>
      </c>
      <c r="AG3828" s="2">
        <v>0</v>
      </c>
      <c r="AH3828" s="2">
        <v>0</v>
      </c>
      <c r="AI3828" s="2">
        <v>0</v>
      </c>
      <c r="AJ3828" s="2">
        <v>0</v>
      </c>
      <c r="AK3828" s="2">
        <v>0</v>
      </c>
      <c r="AL3828" s="2">
        <v>100.85</v>
      </c>
      <c r="AM3828" s="2">
        <v>0</v>
      </c>
      <c r="AN3828" s="2">
        <v>0</v>
      </c>
      <c r="AO3828" s="2">
        <v>0</v>
      </c>
      <c r="AP3828" s="2">
        <v>0</v>
      </c>
      <c r="AQ3828" s="2">
        <v>0</v>
      </c>
    </row>
    <row r="3829" spans="1:43" x14ac:dyDescent="0.25">
      <c r="A3829" s="1">
        <v>46146</v>
      </c>
      <c r="B3829" t="s">
        <v>48</v>
      </c>
      <c r="C3829">
        <v>649163</v>
      </c>
      <c r="D3829">
        <v>2033751328</v>
      </c>
      <c r="E3829" t="s">
        <v>3084</v>
      </c>
      <c r="F3829" t="s">
        <v>1288</v>
      </c>
      <c r="G3829" t="s">
        <v>51</v>
      </c>
      <c r="H3829" t="s">
        <v>347</v>
      </c>
      <c r="I3829" t="s">
        <v>88</v>
      </c>
      <c r="J3829" t="s">
        <v>98</v>
      </c>
      <c r="K3829">
        <v>651818</v>
      </c>
      <c r="L3829" t="s">
        <v>114</v>
      </c>
      <c r="M3829" t="s">
        <v>115</v>
      </c>
      <c r="N3829" t="s">
        <v>57</v>
      </c>
      <c r="O3829" s="1">
        <v>46087</v>
      </c>
      <c r="Q3829" s="1">
        <v>46179</v>
      </c>
      <c r="R3829" s="2">
        <v>69.3</v>
      </c>
      <c r="S3829">
        <v>1</v>
      </c>
      <c r="T3829" t="s">
        <v>58</v>
      </c>
      <c r="U3829" t="s">
        <v>59</v>
      </c>
      <c r="V3829" s="3">
        <v>0.75</v>
      </c>
      <c r="W3829" s="2">
        <v>0</v>
      </c>
      <c r="X3829">
        <v>0</v>
      </c>
      <c r="Y3829" t="s">
        <v>60</v>
      </c>
      <c r="Z3829" t="s">
        <v>143</v>
      </c>
      <c r="AA3829">
        <v>0</v>
      </c>
      <c r="AB3829" s="2">
        <v>0</v>
      </c>
      <c r="AC3829" s="2">
        <v>0</v>
      </c>
      <c r="AD3829" s="3">
        <v>0</v>
      </c>
      <c r="AE3829" s="2">
        <v>0</v>
      </c>
      <c r="AF3829" s="2">
        <v>0</v>
      </c>
      <c r="AG3829" s="2">
        <v>0</v>
      </c>
      <c r="AH3829" s="2">
        <v>0</v>
      </c>
      <c r="AI3829" s="2">
        <v>0</v>
      </c>
      <c r="AJ3829" s="2">
        <v>0</v>
      </c>
      <c r="AK3829" s="2">
        <v>0</v>
      </c>
      <c r="AL3829" s="2">
        <v>51.98</v>
      </c>
      <c r="AM3829" s="2">
        <v>0</v>
      </c>
      <c r="AN3829" s="2">
        <v>0</v>
      </c>
      <c r="AO3829" s="2">
        <v>0</v>
      </c>
      <c r="AP3829" s="2">
        <v>0</v>
      </c>
      <c r="AQ3829" s="2">
        <v>0</v>
      </c>
    </row>
    <row r="3830" spans="1:43" x14ac:dyDescent="0.25">
      <c r="A3830" s="1">
        <v>46146</v>
      </c>
      <c r="B3830" t="s">
        <v>48</v>
      </c>
      <c r="C3830">
        <v>649163</v>
      </c>
      <c r="D3830">
        <v>2033753127</v>
      </c>
      <c r="E3830" t="s">
        <v>3085</v>
      </c>
      <c r="F3830" t="s">
        <v>788</v>
      </c>
      <c r="G3830" t="s">
        <v>51</v>
      </c>
      <c r="H3830" t="s">
        <v>82</v>
      </c>
      <c r="I3830" t="s">
        <v>88</v>
      </c>
      <c r="J3830" t="s">
        <v>98</v>
      </c>
      <c r="K3830">
        <v>673059</v>
      </c>
      <c r="L3830" t="s">
        <v>90</v>
      </c>
      <c r="M3830" t="s">
        <v>91</v>
      </c>
      <c r="N3830" t="s">
        <v>57</v>
      </c>
      <c r="O3830" s="1">
        <v>46082</v>
      </c>
      <c r="Q3830" s="1">
        <v>46174</v>
      </c>
      <c r="R3830" s="2">
        <v>14.41</v>
      </c>
      <c r="S3830">
        <v>1</v>
      </c>
      <c r="T3830" t="s">
        <v>58</v>
      </c>
      <c r="U3830" t="s">
        <v>59</v>
      </c>
      <c r="V3830" s="3">
        <v>0.75</v>
      </c>
      <c r="W3830" s="2">
        <v>0</v>
      </c>
      <c r="X3830">
        <v>0</v>
      </c>
      <c r="Y3830" t="s">
        <v>60</v>
      </c>
      <c r="Z3830" t="s">
        <v>143</v>
      </c>
      <c r="AA3830">
        <v>0</v>
      </c>
      <c r="AB3830" s="2">
        <v>0</v>
      </c>
      <c r="AC3830" s="2">
        <v>0</v>
      </c>
      <c r="AD3830" s="3">
        <v>0</v>
      </c>
      <c r="AE3830" s="2">
        <v>0</v>
      </c>
      <c r="AF3830" s="2">
        <v>0</v>
      </c>
      <c r="AG3830" s="2">
        <v>0</v>
      </c>
      <c r="AH3830" s="2">
        <v>0</v>
      </c>
      <c r="AI3830" s="2">
        <v>0</v>
      </c>
      <c r="AJ3830" s="2">
        <v>0</v>
      </c>
      <c r="AK3830" s="2">
        <v>0</v>
      </c>
      <c r="AL3830" s="2">
        <v>10.81</v>
      </c>
      <c r="AM3830" s="2">
        <v>0</v>
      </c>
      <c r="AN3830" s="2">
        <v>0</v>
      </c>
      <c r="AO3830" s="2">
        <v>0</v>
      </c>
      <c r="AP3830" s="2">
        <v>0</v>
      </c>
      <c r="AQ3830" s="2">
        <v>0</v>
      </c>
    </row>
    <row r="3831" spans="1:43" x14ac:dyDescent="0.25">
      <c r="A3831" s="1">
        <v>46146</v>
      </c>
      <c r="B3831" t="s">
        <v>48</v>
      </c>
      <c r="C3831">
        <v>649163</v>
      </c>
      <c r="D3831">
        <v>2033759044</v>
      </c>
      <c r="E3831" t="s">
        <v>3086</v>
      </c>
      <c r="F3831" t="s">
        <v>3087</v>
      </c>
      <c r="G3831" t="s">
        <v>51</v>
      </c>
      <c r="H3831" t="s">
        <v>177</v>
      </c>
      <c r="I3831" t="s">
        <v>88</v>
      </c>
      <c r="J3831" t="s">
        <v>95</v>
      </c>
      <c r="K3831">
        <v>652037</v>
      </c>
      <c r="L3831" t="s">
        <v>152</v>
      </c>
      <c r="M3831" t="s">
        <v>153</v>
      </c>
      <c r="N3831" t="s">
        <v>57</v>
      </c>
      <c r="O3831" s="1">
        <v>46082</v>
      </c>
      <c r="Q3831" s="1">
        <v>46174</v>
      </c>
      <c r="R3831" s="2">
        <v>98.84</v>
      </c>
      <c r="S3831">
        <v>1</v>
      </c>
      <c r="T3831" t="s">
        <v>58</v>
      </c>
      <c r="U3831" t="s">
        <v>59</v>
      </c>
      <c r="V3831" s="3">
        <v>0.9</v>
      </c>
      <c r="W3831" s="2">
        <v>0</v>
      </c>
      <c r="X3831">
        <v>0</v>
      </c>
      <c r="Y3831" t="s">
        <v>60</v>
      </c>
      <c r="Z3831" t="s">
        <v>143</v>
      </c>
      <c r="AA3831">
        <v>0</v>
      </c>
      <c r="AB3831" s="2">
        <v>0</v>
      </c>
      <c r="AC3831" s="2">
        <v>0</v>
      </c>
      <c r="AD3831" s="3">
        <v>0</v>
      </c>
      <c r="AE3831" s="2">
        <v>0</v>
      </c>
      <c r="AF3831" s="2">
        <v>0</v>
      </c>
      <c r="AG3831" s="2">
        <v>0</v>
      </c>
      <c r="AH3831" s="2">
        <v>0</v>
      </c>
      <c r="AI3831" s="2">
        <v>0</v>
      </c>
      <c r="AJ3831" s="2">
        <v>0</v>
      </c>
      <c r="AK3831" s="2">
        <v>0</v>
      </c>
      <c r="AL3831" s="2">
        <v>88.96</v>
      </c>
      <c r="AM3831" s="2">
        <v>0</v>
      </c>
      <c r="AN3831" s="2">
        <v>0</v>
      </c>
      <c r="AO3831" s="2">
        <v>0</v>
      </c>
      <c r="AP3831" s="2">
        <v>0</v>
      </c>
      <c r="AQ3831" s="2">
        <v>0</v>
      </c>
    </row>
    <row r="3832" spans="1:43" x14ac:dyDescent="0.25">
      <c r="A3832" s="1">
        <v>46146</v>
      </c>
      <c r="B3832" t="s">
        <v>48</v>
      </c>
      <c r="C3832">
        <v>649163</v>
      </c>
      <c r="D3832">
        <v>2033765192</v>
      </c>
      <c r="E3832" t="s">
        <v>3088</v>
      </c>
      <c r="F3832" t="s">
        <v>509</v>
      </c>
      <c r="G3832" t="s">
        <v>51</v>
      </c>
      <c r="H3832" t="s">
        <v>324</v>
      </c>
      <c r="I3832" t="s">
        <v>88</v>
      </c>
      <c r="J3832" t="s">
        <v>98</v>
      </c>
      <c r="K3832">
        <v>813184</v>
      </c>
      <c r="L3832" t="s">
        <v>744</v>
      </c>
      <c r="M3832" t="s">
        <v>745</v>
      </c>
      <c r="N3832" t="s">
        <v>57</v>
      </c>
      <c r="O3832" s="1">
        <v>46082</v>
      </c>
      <c r="Q3832" s="1">
        <v>46174</v>
      </c>
      <c r="R3832" s="2">
        <v>26.53</v>
      </c>
      <c r="S3832">
        <v>1</v>
      </c>
      <c r="T3832" t="s">
        <v>58</v>
      </c>
      <c r="U3832" t="s">
        <v>59</v>
      </c>
      <c r="V3832" s="3">
        <v>0.75</v>
      </c>
      <c r="W3832" s="2">
        <v>0</v>
      </c>
      <c r="X3832">
        <v>0</v>
      </c>
      <c r="Y3832" t="s">
        <v>60</v>
      </c>
      <c r="Z3832" t="s">
        <v>143</v>
      </c>
      <c r="AA3832">
        <v>0</v>
      </c>
      <c r="AB3832" s="2">
        <v>0</v>
      </c>
      <c r="AC3832" s="2">
        <v>0</v>
      </c>
      <c r="AD3832" s="3">
        <v>0</v>
      </c>
      <c r="AE3832" s="2">
        <v>0</v>
      </c>
      <c r="AF3832" s="2">
        <v>0</v>
      </c>
      <c r="AG3832" s="2">
        <v>0</v>
      </c>
      <c r="AH3832" s="2">
        <v>0</v>
      </c>
      <c r="AI3832" s="2">
        <v>0</v>
      </c>
      <c r="AJ3832" s="2">
        <v>0</v>
      </c>
      <c r="AK3832" s="2">
        <v>0</v>
      </c>
      <c r="AL3832" s="2">
        <v>19.899999999999999</v>
      </c>
      <c r="AM3832" s="2">
        <v>0</v>
      </c>
      <c r="AN3832" s="2">
        <v>0</v>
      </c>
      <c r="AO3832" s="2">
        <v>0</v>
      </c>
      <c r="AP3832" s="2">
        <v>0</v>
      </c>
      <c r="AQ3832" s="2">
        <v>0</v>
      </c>
    </row>
    <row r="3833" spans="1:43" x14ac:dyDescent="0.25">
      <c r="A3833" s="1">
        <v>46146</v>
      </c>
      <c r="B3833" t="s">
        <v>48</v>
      </c>
      <c r="C3833">
        <v>649163</v>
      </c>
      <c r="D3833">
        <v>2033772531</v>
      </c>
      <c r="E3833" t="s">
        <v>767</v>
      </c>
      <c r="F3833" t="s">
        <v>224</v>
      </c>
      <c r="G3833" t="s">
        <v>51</v>
      </c>
      <c r="H3833" t="s">
        <v>220</v>
      </c>
      <c r="I3833" t="s">
        <v>88</v>
      </c>
      <c r="J3833" t="s">
        <v>98</v>
      </c>
      <c r="K3833">
        <v>753748</v>
      </c>
      <c r="L3833" t="s">
        <v>72</v>
      </c>
      <c r="M3833" t="s">
        <v>73</v>
      </c>
      <c r="N3833" t="s">
        <v>57</v>
      </c>
      <c r="O3833" s="1">
        <v>46082</v>
      </c>
      <c r="Q3833" s="1">
        <v>46174</v>
      </c>
      <c r="R3833" s="2">
        <v>61.85</v>
      </c>
      <c r="S3833">
        <v>1</v>
      </c>
      <c r="T3833" t="s">
        <v>58</v>
      </c>
      <c r="U3833" t="s">
        <v>59</v>
      </c>
      <c r="V3833" s="3">
        <v>0.75</v>
      </c>
      <c r="W3833" s="2">
        <v>0</v>
      </c>
      <c r="X3833">
        <v>0</v>
      </c>
      <c r="Y3833" t="s">
        <v>60</v>
      </c>
      <c r="Z3833" t="s">
        <v>143</v>
      </c>
      <c r="AA3833">
        <v>0</v>
      </c>
      <c r="AB3833" s="2">
        <v>0</v>
      </c>
      <c r="AC3833" s="2">
        <v>0</v>
      </c>
      <c r="AD3833" s="3">
        <v>0</v>
      </c>
      <c r="AE3833" s="2">
        <v>0</v>
      </c>
      <c r="AF3833" s="2">
        <v>0</v>
      </c>
      <c r="AG3833" s="2">
        <v>0</v>
      </c>
      <c r="AH3833" s="2">
        <v>0</v>
      </c>
      <c r="AI3833" s="2">
        <v>0</v>
      </c>
      <c r="AJ3833" s="2">
        <v>0</v>
      </c>
      <c r="AK3833" s="2">
        <v>0</v>
      </c>
      <c r="AL3833" s="2">
        <v>46.39</v>
      </c>
      <c r="AM3833" s="2">
        <v>0</v>
      </c>
      <c r="AN3833" s="2">
        <v>0</v>
      </c>
      <c r="AO3833" s="2">
        <v>0</v>
      </c>
      <c r="AP3833" s="2">
        <v>0</v>
      </c>
      <c r="AQ3833" s="2">
        <v>0</v>
      </c>
    </row>
    <row r="3834" spans="1:43" x14ac:dyDescent="0.25">
      <c r="A3834" s="1">
        <v>46146</v>
      </c>
      <c r="B3834" t="s">
        <v>48</v>
      </c>
      <c r="C3834">
        <v>649163</v>
      </c>
      <c r="D3834">
        <v>2033777898</v>
      </c>
      <c r="E3834" t="s">
        <v>1121</v>
      </c>
      <c r="F3834" t="s">
        <v>1232</v>
      </c>
      <c r="G3834" t="s">
        <v>51</v>
      </c>
      <c r="H3834" t="s">
        <v>210</v>
      </c>
      <c r="I3834" t="s">
        <v>88</v>
      </c>
      <c r="J3834" t="s">
        <v>107</v>
      </c>
      <c r="K3834">
        <v>651818</v>
      </c>
      <c r="L3834" t="s">
        <v>114</v>
      </c>
      <c r="M3834" t="s">
        <v>115</v>
      </c>
      <c r="N3834" t="s">
        <v>57</v>
      </c>
      <c r="O3834" s="1">
        <v>46082</v>
      </c>
      <c r="Q3834" s="1">
        <v>46174</v>
      </c>
      <c r="R3834" s="2">
        <v>121.9</v>
      </c>
      <c r="S3834">
        <v>1</v>
      </c>
      <c r="T3834" t="s">
        <v>58</v>
      </c>
      <c r="U3834" t="s">
        <v>59</v>
      </c>
      <c r="V3834" s="3">
        <v>0.75</v>
      </c>
      <c r="W3834" s="2">
        <v>0</v>
      </c>
      <c r="X3834">
        <v>0</v>
      </c>
      <c r="Y3834" t="s">
        <v>60</v>
      </c>
      <c r="Z3834" t="s">
        <v>143</v>
      </c>
      <c r="AA3834">
        <v>0</v>
      </c>
      <c r="AB3834" s="2">
        <v>0</v>
      </c>
      <c r="AC3834" s="2">
        <v>0</v>
      </c>
      <c r="AD3834" s="3">
        <v>0</v>
      </c>
      <c r="AE3834" s="2">
        <v>0</v>
      </c>
      <c r="AF3834" s="2">
        <v>0</v>
      </c>
      <c r="AG3834" s="2">
        <v>0</v>
      </c>
      <c r="AH3834" s="2">
        <v>0</v>
      </c>
      <c r="AI3834" s="2">
        <v>0</v>
      </c>
      <c r="AJ3834" s="2">
        <v>0</v>
      </c>
      <c r="AK3834" s="2">
        <v>0</v>
      </c>
      <c r="AL3834" s="2">
        <v>91.42</v>
      </c>
      <c r="AM3834" s="2">
        <v>0</v>
      </c>
      <c r="AN3834" s="2">
        <v>0</v>
      </c>
      <c r="AO3834" s="2">
        <v>0</v>
      </c>
      <c r="AP3834" s="2">
        <v>0</v>
      </c>
      <c r="AQ3834" s="2">
        <v>0</v>
      </c>
    </row>
    <row r="3835" spans="1:43" x14ac:dyDescent="0.25">
      <c r="A3835" s="1">
        <v>46146</v>
      </c>
      <c r="B3835" t="s">
        <v>48</v>
      </c>
      <c r="C3835">
        <v>649163</v>
      </c>
      <c r="D3835">
        <v>2033779634</v>
      </c>
      <c r="E3835" t="s">
        <v>3089</v>
      </c>
      <c r="F3835" t="s">
        <v>63</v>
      </c>
      <c r="G3835" t="s">
        <v>51</v>
      </c>
      <c r="H3835" t="s">
        <v>82</v>
      </c>
      <c r="I3835" t="s">
        <v>88</v>
      </c>
      <c r="J3835" t="s">
        <v>98</v>
      </c>
      <c r="K3835">
        <v>651818</v>
      </c>
      <c r="L3835" t="s">
        <v>114</v>
      </c>
      <c r="M3835" t="s">
        <v>115</v>
      </c>
      <c r="N3835" t="s">
        <v>57</v>
      </c>
      <c r="O3835" s="1">
        <v>46087</v>
      </c>
      <c r="Q3835" s="1">
        <v>46179</v>
      </c>
      <c r="R3835" s="2">
        <v>85.95</v>
      </c>
      <c r="S3835">
        <v>1</v>
      </c>
      <c r="T3835" t="s">
        <v>58</v>
      </c>
      <c r="U3835" t="s">
        <v>59</v>
      </c>
      <c r="V3835" s="3">
        <v>0.75</v>
      </c>
      <c r="W3835" s="2">
        <v>0</v>
      </c>
      <c r="X3835">
        <v>0</v>
      </c>
      <c r="Y3835" t="s">
        <v>60</v>
      </c>
      <c r="Z3835" t="s">
        <v>143</v>
      </c>
      <c r="AA3835">
        <v>0</v>
      </c>
      <c r="AB3835" s="2">
        <v>0</v>
      </c>
      <c r="AC3835" s="2">
        <v>0</v>
      </c>
      <c r="AD3835" s="3">
        <v>0</v>
      </c>
      <c r="AE3835" s="2">
        <v>0</v>
      </c>
      <c r="AF3835" s="2">
        <v>0</v>
      </c>
      <c r="AG3835" s="2">
        <v>0</v>
      </c>
      <c r="AH3835" s="2">
        <v>0</v>
      </c>
      <c r="AI3835" s="2">
        <v>0</v>
      </c>
      <c r="AJ3835" s="2">
        <v>0</v>
      </c>
      <c r="AK3835" s="2">
        <v>0</v>
      </c>
      <c r="AL3835" s="2">
        <v>64.459999999999994</v>
      </c>
      <c r="AM3835" s="2">
        <v>0</v>
      </c>
      <c r="AN3835" s="2">
        <v>0</v>
      </c>
      <c r="AO3835" s="2">
        <v>0</v>
      </c>
      <c r="AP3835" s="2">
        <v>0</v>
      </c>
      <c r="AQ3835" s="2">
        <v>0</v>
      </c>
    </row>
    <row r="3836" spans="1:43" x14ac:dyDescent="0.25">
      <c r="A3836" s="1">
        <v>46146</v>
      </c>
      <c r="B3836" t="s">
        <v>48</v>
      </c>
      <c r="C3836">
        <v>649163</v>
      </c>
      <c r="D3836">
        <v>2033793733</v>
      </c>
      <c r="E3836" t="s">
        <v>1007</v>
      </c>
      <c r="F3836" t="s">
        <v>1008</v>
      </c>
      <c r="G3836" t="s">
        <v>51</v>
      </c>
      <c r="H3836" t="s">
        <v>106</v>
      </c>
      <c r="I3836" t="s">
        <v>88</v>
      </c>
      <c r="J3836" t="s">
        <v>98</v>
      </c>
      <c r="K3836">
        <v>673059</v>
      </c>
      <c r="L3836" t="s">
        <v>90</v>
      </c>
      <c r="M3836" t="s">
        <v>91</v>
      </c>
      <c r="N3836" t="s">
        <v>57</v>
      </c>
      <c r="O3836" s="1">
        <v>46082</v>
      </c>
      <c r="Q3836" s="1">
        <v>46174</v>
      </c>
      <c r="R3836" s="2">
        <v>41.18</v>
      </c>
      <c r="S3836">
        <v>1</v>
      </c>
      <c r="T3836" t="s">
        <v>58</v>
      </c>
      <c r="U3836" t="s">
        <v>59</v>
      </c>
      <c r="V3836" s="3">
        <v>0.75</v>
      </c>
      <c r="W3836" s="2">
        <v>0</v>
      </c>
      <c r="X3836">
        <v>0</v>
      </c>
      <c r="Y3836" t="s">
        <v>60</v>
      </c>
      <c r="Z3836" t="s">
        <v>143</v>
      </c>
      <c r="AA3836">
        <v>0</v>
      </c>
      <c r="AB3836" s="2">
        <v>0</v>
      </c>
      <c r="AC3836" s="2">
        <v>0</v>
      </c>
      <c r="AD3836" s="3">
        <v>0</v>
      </c>
      <c r="AE3836" s="2">
        <v>0</v>
      </c>
      <c r="AF3836" s="2">
        <v>0</v>
      </c>
      <c r="AG3836" s="2">
        <v>0</v>
      </c>
      <c r="AH3836" s="2">
        <v>0</v>
      </c>
      <c r="AI3836" s="2">
        <v>0</v>
      </c>
      <c r="AJ3836" s="2">
        <v>0</v>
      </c>
      <c r="AK3836" s="2">
        <v>0</v>
      </c>
      <c r="AL3836" s="2">
        <v>30.88</v>
      </c>
      <c r="AM3836" s="2">
        <v>0</v>
      </c>
      <c r="AN3836" s="2">
        <v>0</v>
      </c>
      <c r="AO3836" s="2">
        <v>0</v>
      </c>
      <c r="AP3836" s="2">
        <v>0</v>
      </c>
      <c r="AQ3836" s="2">
        <v>0</v>
      </c>
    </row>
    <row r="3837" spans="1:43" x14ac:dyDescent="0.25">
      <c r="A3837" s="1">
        <v>46146</v>
      </c>
      <c r="B3837" t="s">
        <v>48</v>
      </c>
      <c r="C3837">
        <v>649163</v>
      </c>
      <c r="D3837">
        <v>2033817605</v>
      </c>
      <c r="E3837" t="s">
        <v>3090</v>
      </c>
      <c r="F3837" t="s">
        <v>3091</v>
      </c>
      <c r="G3837" t="s">
        <v>51</v>
      </c>
      <c r="H3837" t="s">
        <v>177</v>
      </c>
      <c r="I3837" t="s">
        <v>88</v>
      </c>
      <c r="J3837" t="s">
        <v>95</v>
      </c>
      <c r="K3837">
        <v>652037</v>
      </c>
      <c r="L3837" t="s">
        <v>152</v>
      </c>
      <c r="M3837" t="s">
        <v>153</v>
      </c>
      <c r="N3837" t="s">
        <v>57</v>
      </c>
      <c r="O3837" s="1">
        <v>46082</v>
      </c>
      <c r="Q3837" s="1">
        <v>46174</v>
      </c>
      <c r="R3837" s="2">
        <v>19.850000000000001</v>
      </c>
      <c r="S3837">
        <v>1</v>
      </c>
      <c r="T3837" t="s">
        <v>58</v>
      </c>
      <c r="U3837" t="s">
        <v>59</v>
      </c>
      <c r="V3837" s="3">
        <v>0.9</v>
      </c>
      <c r="W3837" s="2">
        <v>0</v>
      </c>
      <c r="X3837">
        <v>0</v>
      </c>
      <c r="Y3837" t="s">
        <v>60</v>
      </c>
      <c r="Z3837" t="s">
        <v>143</v>
      </c>
      <c r="AA3837">
        <v>0</v>
      </c>
      <c r="AB3837" s="2">
        <v>0</v>
      </c>
      <c r="AC3837" s="2">
        <v>0</v>
      </c>
      <c r="AD3837" s="3">
        <v>0</v>
      </c>
      <c r="AE3837" s="2">
        <v>0</v>
      </c>
      <c r="AF3837" s="2">
        <v>0</v>
      </c>
      <c r="AG3837" s="2">
        <v>0</v>
      </c>
      <c r="AH3837" s="2">
        <v>0</v>
      </c>
      <c r="AI3837" s="2">
        <v>0</v>
      </c>
      <c r="AJ3837" s="2">
        <v>0</v>
      </c>
      <c r="AK3837" s="2">
        <v>0</v>
      </c>
      <c r="AL3837" s="2">
        <v>17.86</v>
      </c>
      <c r="AM3837" s="2">
        <v>0</v>
      </c>
      <c r="AN3837" s="2">
        <v>0</v>
      </c>
      <c r="AO3837" s="2">
        <v>0</v>
      </c>
      <c r="AP3837" s="2">
        <v>0</v>
      </c>
      <c r="AQ3837" s="2">
        <v>0</v>
      </c>
    </row>
    <row r="3838" spans="1:43" x14ac:dyDescent="0.25">
      <c r="A3838" s="1">
        <v>46146</v>
      </c>
      <c r="B3838" t="s">
        <v>48</v>
      </c>
      <c r="C3838">
        <v>649163</v>
      </c>
      <c r="D3838">
        <v>2033843762</v>
      </c>
      <c r="E3838" t="s">
        <v>3092</v>
      </c>
      <c r="F3838" t="s">
        <v>1280</v>
      </c>
      <c r="G3838" t="s">
        <v>51</v>
      </c>
      <c r="H3838" t="s">
        <v>1140</v>
      </c>
      <c r="I3838" t="s">
        <v>88</v>
      </c>
      <c r="J3838" t="s">
        <v>95</v>
      </c>
      <c r="K3838">
        <v>651818</v>
      </c>
      <c r="L3838" t="s">
        <v>114</v>
      </c>
      <c r="M3838" t="s">
        <v>115</v>
      </c>
      <c r="N3838" t="s">
        <v>57</v>
      </c>
      <c r="O3838" s="1">
        <v>46087</v>
      </c>
      <c r="Q3838" s="1">
        <v>46179</v>
      </c>
      <c r="R3838" s="2">
        <v>126.76</v>
      </c>
      <c r="S3838">
        <v>1</v>
      </c>
      <c r="T3838" t="s">
        <v>58</v>
      </c>
      <c r="U3838" t="s">
        <v>59</v>
      </c>
      <c r="V3838" s="3">
        <v>0.9</v>
      </c>
      <c r="W3838" s="2">
        <v>0</v>
      </c>
      <c r="X3838">
        <v>0</v>
      </c>
      <c r="Y3838" t="s">
        <v>60</v>
      </c>
      <c r="Z3838" t="s">
        <v>143</v>
      </c>
      <c r="AA3838">
        <v>0</v>
      </c>
      <c r="AB3838" s="2">
        <v>0</v>
      </c>
      <c r="AC3838" s="2">
        <v>0</v>
      </c>
      <c r="AD3838" s="3">
        <v>0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s="2">
        <v>0</v>
      </c>
      <c r="AK3838" s="2">
        <v>0</v>
      </c>
      <c r="AL3838" s="2">
        <v>114.08</v>
      </c>
      <c r="AM3838" s="2">
        <v>0</v>
      </c>
      <c r="AN3838" s="2">
        <v>0</v>
      </c>
      <c r="AO3838" s="2">
        <v>0</v>
      </c>
      <c r="AP3838" s="2">
        <v>0</v>
      </c>
      <c r="AQ3838" s="2">
        <v>0</v>
      </c>
    </row>
    <row r="3839" spans="1:43" x14ac:dyDescent="0.25">
      <c r="A3839" s="1">
        <v>46146</v>
      </c>
      <c r="B3839" t="s">
        <v>48</v>
      </c>
      <c r="C3839">
        <v>649163</v>
      </c>
      <c r="D3839">
        <v>2033845306</v>
      </c>
      <c r="E3839" t="s">
        <v>3093</v>
      </c>
      <c r="F3839" t="s">
        <v>3094</v>
      </c>
      <c r="G3839" t="s">
        <v>51</v>
      </c>
      <c r="H3839" t="s">
        <v>82</v>
      </c>
      <c r="I3839" t="s">
        <v>88</v>
      </c>
      <c r="J3839" t="s">
        <v>107</v>
      </c>
      <c r="K3839">
        <v>812782</v>
      </c>
      <c r="L3839" t="s">
        <v>99</v>
      </c>
      <c r="M3839" t="s">
        <v>100</v>
      </c>
      <c r="N3839" t="s">
        <v>57</v>
      </c>
      <c r="O3839" s="1">
        <v>46082</v>
      </c>
      <c r="Q3839" s="1">
        <v>46174</v>
      </c>
      <c r="R3839" s="2">
        <v>49.98</v>
      </c>
      <c r="S3839">
        <v>1</v>
      </c>
      <c r="T3839" t="s">
        <v>58</v>
      </c>
      <c r="U3839" t="s">
        <v>59</v>
      </c>
      <c r="V3839" s="3">
        <v>0.75</v>
      </c>
      <c r="W3839" s="2">
        <v>0</v>
      </c>
      <c r="X3839">
        <v>0</v>
      </c>
      <c r="Y3839" t="s">
        <v>60</v>
      </c>
      <c r="Z3839" t="s">
        <v>143</v>
      </c>
      <c r="AA3839">
        <v>0</v>
      </c>
      <c r="AB3839" s="2">
        <v>0</v>
      </c>
      <c r="AC3839" s="2">
        <v>0</v>
      </c>
      <c r="AD3839" s="3">
        <v>0</v>
      </c>
      <c r="AE3839" s="2">
        <v>0</v>
      </c>
      <c r="AF3839" s="2">
        <v>0</v>
      </c>
      <c r="AG3839" s="2">
        <v>0</v>
      </c>
      <c r="AH3839" s="2">
        <v>0</v>
      </c>
      <c r="AI3839" s="2">
        <v>0</v>
      </c>
      <c r="AJ3839" s="2">
        <v>0</v>
      </c>
      <c r="AK3839" s="2">
        <v>0</v>
      </c>
      <c r="AL3839" s="2">
        <v>37.479999999999997</v>
      </c>
      <c r="AM3839" s="2">
        <v>0</v>
      </c>
      <c r="AN3839" s="2">
        <v>0</v>
      </c>
      <c r="AO3839" s="2">
        <v>0</v>
      </c>
      <c r="AP3839" s="2">
        <v>0</v>
      </c>
      <c r="AQ3839" s="2">
        <v>0</v>
      </c>
    </row>
    <row r="3840" spans="1:43" x14ac:dyDescent="0.25">
      <c r="A3840" s="1">
        <v>46146</v>
      </c>
      <c r="B3840" t="s">
        <v>48</v>
      </c>
      <c r="C3840">
        <v>649163</v>
      </c>
      <c r="D3840">
        <v>2033851648</v>
      </c>
      <c r="E3840" t="s">
        <v>1273</v>
      </c>
      <c r="F3840" t="s">
        <v>3095</v>
      </c>
      <c r="G3840" t="s">
        <v>51</v>
      </c>
      <c r="H3840" t="s">
        <v>262</v>
      </c>
      <c r="I3840" t="s">
        <v>88</v>
      </c>
      <c r="J3840" t="s">
        <v>107</v>
      </c>
      <c r="K3840">
        <v>897073</v>
      </c>
      <c r="L3840" t="s">
        <v>2452</v>
      </c>
      <c r="M3840" t="s">
        <v>2453</v>
      </c>
      <c r="N3840" t="s">
        <v>57</v>
      </c>
      <c r="O3840" s="1">
        <v>46086</v>
      </c>
      <c r="Q3840" s="1">
        <v>46178</v>
      </c>
      <c r="R3840" s="2">
        <v>328.45</v>
      </c>
      <c r="S3840">
        <v>1</v>
      </c>
      <c r="T3840" t="s">
        <v>58</v>
      </c>
      <c r="U3840" t="s">
        <v>59</v>
      </c>
      <c r="V3840" s="3">
        <v>0.75</v>
      </c>
      <c r="W3840" s="2">
        <v>0</v>
      </c>
      <c r="X3840">
        <v>0</v>
      </c>
      <c r="Y3840" t="s">
        <v>60</v>
      </c>
      <c r="Z3840" t="s">
        <v>143</v>
      </c>
      <c r="AA3840">
        <v>0</v>
      </c>
      <c r="AB3840" s="2">
        <v>0</v>
      </c>
      <c r="AC3840" s="2">
        <v>0</v>
      </c>
      <c r="AD3840" s="3">
        <v>0</v>
      </c>
      <c r="AE3840" s="2">
        <v>0</v>
      </c>
      <c r="AF3840" s="2">
        <v>0</v>
      </c>
      <c r="AG3840" s="2">
        <v>0</v>
      </c>
      <c r="AH3840" s="2">
        <v>0</v>
      </c>
      <c r="AI3840" s="2">
        <v>0</v>
      </c>
      <c r="AJ3840" s="2">
        <v>0</v>
      </c>
      <c r="AK3840" s="2">
        <v>0</v>
      </c>
      <c r="AL3840" s="2">
        <v>246.34</v>
      </c>
      <c r="AM3840" s="2">
        <v>0</v>
      </c>
      <c r="AN3840" s="2">
        <v>0</v>
      </c>
      <c r="AO3840" s="2">
        <v>0</v>
      </c>
      <c r="AP3840" s="2">
        <v>0</v>
      </c>
      <c r="AQ3840" s="2">
        <v>0</v>
      </c>
    </row>
    <row r="3841" spans="1:43" x14ac:dyDescent="0.25">
      <c r="A3841" s="1">
        <v>46146</v>
      </c>
      <c r="B3841" t="s">
        <v>48</v>
      </c>
      <c r="C3841">
        <v>649163</v>
      </c>
      <c r="D3841">
        <v>2033861978</v>
      </c>
      <c r="E3841" t="s">
        <v>1233</v>
      </c>
      <c r="F3841" t="s">
        <v>383</v>
      </c>
      <c r="G3841" t="s">
        <v>51</v>
      </c>
      <c r="H3841" t="s">
        <v>172</v>
      </c>
      <c r="I3841" t="s">
        <v>88</v>
      </c>
      <c r="J3841" t="s">
        <v>107</v>
      </c>
      <c r="K3841">
        <v>946134</v>
      </c>
      <c r="L3841" t="s">
        <v>1152</v>
      </c>
      <c r="M3841" t="s">
        <v>1153</v>
      </c>
      <c r="N3841" t="s">
        <v>57</v>
      </c>
      <c r="O3841" s="1">
        <v>46082</v>
      </c>
      <c r="Q3841" s="1">
        <v>46174</v>
      </c>
      <c r="R3841" s="2">
        <v>73.2</v>
      </c>
      <c r="S3841">
        <v>1</v>
      </c>
      <c r="T3841" t="s">
        <v>58</v>
      </c>
      <c r="U3841" t="s">
        <v>59</v>
      </c>
      <c r="V3841" s="3">
        <v>0.75</v>
      </c>
      <c r="W3841" s="2">
        <v>0</v>
      </c>
      <c r="X3841">
        <v>0</v>
      </c>
      <c r="Y3841" t="s">
        <v>60</v>
      </c>
      <c r="Z3841" t="s">
        <v>143</v>
      </c>
      <c r="AA3841">
        <v>0</v>
      </c>
      <c r="AB3841" s="2">
        <v>0</v>
      </c>
      <c r="AC3841" s="2">
        <v>0</v>
      </c>
      <c r="AD3841" s="3">
        <v>0</v>
      </c>
      <c r="AE3841" s="2">
        <v>0</v>
      </c>
      <c r="AF3841" s="2">
        <v>0</v>
      </c>
      <c r="AG3841" s="2">
        <v>0</v>
      </c>
      <c r="AH3841" s="2">
        <v>0</v>
      </c>
      <c r="AI3841" s="2">
        <v>0</v>
      </c>
      <c r="AJ3841" s="2">
        <v>0</v>
      </c>
      <c r="AK3841" s="2">
        <v>0</v>
      </c>
      <c r="AL3841" s="2">
        <v>54.9</v>
      </c>
      <c r="AM3841" s="2">
        <v>0</v>
      </c>
      <c r="AN3841" s="2">
        <v>0</v>
      </c>
      <c r="AO3841" s="2">
        <v>0</v>
      </c>
      <c r="AP3841" s="2">
        <v>0</v>
      </c>
      <c r="AQ3841" s="2">
        <v>0</v>
      </c>
    </row>
    <row r="3842" spans="1:43" x14ac:dyDescent="0.25">
      <c r="A3842" s="1">
        <v>46146</v>
      </c>
      <c r="B3842" t="s">
        <v>48</v>
      </c>
      <c r="C3842">
        <v>649163</v>
      </c>
      <c r="D3842">
        <v>2033867211</v>
      </c>
      <c r="E3842" t="s">
        <v>1235</v>
      </c>
      <c r="F3842" t="s">
        <v>905</v>
      </c>
      <c r="G3842" t="s">
        <v>51</v>
      </c>
      <c r="H3842" t="s">
        <v>220</v>
      </c>
      <c r="I3842" t="s">
        <v>88</v>
      </c>
      <c r="J3842" t="s">
        <v>98</v>
      </c>
      <c r="K3842">
        <v>753748</v>
      </c>
      <c r="L3842" t="s">
        <v>72</v>
      </c>
      <c r="M3842" t="s">
        <v>73</v>
      </c>
      <c r="N3842" t="s">
        <v>57</v>
      </c>
      <c r="O3842" s="1">
        <v>46082</v>
      </c>
      <c r="Q3842" s="1">
        <v>46174</v>
      </c>
      <c r="R3842" s="2">
        <v>13.8</v>
      </c>
      <c r="S3842">
        <v>1</v>
      </c>
      <c r="T3842" t="s">
        <v>58</v>
      </c>
      <c r="U3842" t="s">
        <v>59</v>
      </c>
      <c r="V3842" s="3">
        <v>0.75</v>
      </c>
      <c r="W3842" s="2">
        <v>0</v>
      </c>
      <c r="X3842">
        <v>0</v>
      </c>
      <c r="Y3842" t="s">
        <v>60</v>
      </c>
      <c r="Z3842" t="s">
        <v>143</v>
      </c>
      <c r="AA3842">
        <v>0</v>
      </c>
      <c r="AB3842" s="2">
        <v>0</v>
      </c>
      <c r="AC3842" s="2">
        <v>0</v>
      </c>
      <c r="AD3842" s="3">
        <v>0</v>
      </c>
      <c r="AE3842" s="2">
        <v>0</v>
      </c>
      <c r="AF3842" s="2">
        <v>0</v>
      </c>
      <c r="AG3842" s="2">
        <v>0</v>
      </c>
      <c r="AH3842" s="2">
        <v>0</v>
      </c>
      <c r="AI3842" s="2">
        <v>0</v>
      </c>
      <c r="AJ3842" s="2">
        <v>0</v>
      </c>
      <c r="AK3842" s="2">
        <v>0</v>
      </c>
      <c r="AL3842" s="2">
        <v>10.35</v>
      </c>
      <c r="AM3842" s="2">
        <v>0</v>
      </c>
      <c r="AN3842" s="2">
        <v>0</v>
      </c>
      <c r="AO3842" s="2">
        <v>0</v>
      </c>
      <c r="AP3842" s="2">
        <v>0</v>
      </c>
      <c r="AQ3842" s="2">
        <v>0</v>
      </c>
    </row>
    <row r="3843" spans="1:43" x14ac:dyDescent="0.25">
      <c r="A3843" s="1">
        <v>46146</v>
      </c>
      <c r="B3843" t="s">
        <v>48</v>
      </c>
      <c r="C3843">
        <v>649163</v>
      </c>
      <c r="D3843">
        <v>2033867525</v>
      </c>
      <c r="E3843" t="s">
        <v>2802</v>
      </c>
      <c r="F3843" t="s">
        <v>2803</v>
      </c>
      <c r="G3843" t="s">
        <v>51</v>
      </c>
      <c r="H3843" t="s">
        <v>82</v>
      </c>
      <c r="I3843" t="s">
        <v>88</v>
      </c>
      <c r="J3843" t="s">
        <v>98</v>
      </c>
      <c r="K3843">
        <v>651818</v>
      </c>
      <c r="L3843" t="s">
        <v>114</v>
      </c>
      <c r="M3843" t="s">
        <v>115</v>
      </c>
      <c r="N3843" t="s">
        <v>57</v>
      </c>
      <c r="O3843" s="1">
        <v>46087</v>
      </c>
      <c r="Q3843" s="1">
        <v>46179</v>
      </c>
      <c r="R3843" s="2">
        <v>116.98</v>
      </c>
      <c r="S3843">
        <v>1</v>
      </c>
      <c r="T3843" t="s">
        <v>58</v>
      </c>
      <c r="U3843" t="s">
        <v>59</v>
      </c>
      <c r="V3843" s="3">
        <v>0.75</v>
      </c>
      <c r="W3843" s="2">
        <v>0</v>
      </c>
      <c r="X3843">
        <v>0</v>
      </c>
      <c r="Y3843" t="s">
        <v>60</v>
      </c>
      <c r="Z3843" t="s">
        <v>143</v>
      </c>
      <c r="AA3843">
        <v>0</v>
      </c>
      <c r="AB3843" s="2">
        <v>0</v>
      </c>
      <c r="AC3843" s="2">
        <v>0</v>
      </c>
      <c r="AD3843" s="3">
        <v>0</v>
      </c>
      <c r="AE3843" s="2">
        <v>0</v>
      </c>
      <c r="AF3843" s="2">
        <v>0</v>
      </c>
      <c r="AG3843" s="2">
        <v>0</v>
      </c>
      <c r="AH3843" s="2">
        <v>0</v>
      </c>
      <c r="AI3843" s="2">
        <v>0</v>
      </c>
      <c r="AJ3843" s="2">
        <v>0</v>
      </c>
      <c r="AK3843" s="2">
        <v>0</v>
      </c>
      <c r="AL3843" s="2">
        <v>87.74</v>
      </c>
      <c r="AM3843" s="2">
        <v>0</v>
      </c>
      <c r="AN3843" s="2">
        <v>0</v>
      </c>
      <c r="AO3843" s="2">
        <v>0</v>
      </c>
      <c r="AP3843" s="2">
        <v>0</v>
      </c>
      <c r="AQ3843" s="2">
        <v>0</v>
      </c>
    </row>
    <row r="3844" spans="1:43" x14ac:dyDescent="0.25">
      <c r="A3844" s="1">
        <v>46146</v>
      </c>
      <c r="B3844" t="s">
        <v>48</v>
      </c>
      <c r="C3844">
        <v>649163</v>
      </c>
      <c r="D3844">
        <v>2033868920</v>
      </c>
      <c r="E3844" t="s">
        <v>1104</v>
      </c>
      <c r="F3844" t="s">
        <v>921</v>
      </c>
      <c r="G3844" t="s">
        <v>51</v>
      </c>
      <c r="H3844" t="s">
        <v>172</v>
      </c>
      <c r="I3844" t="s">
        <v>88</v>
      </c>
      <c r="J3844" t="s">
        <v>98</v>
      </c>
      <c r="K3844">
        <v>673059</v>
      </c>
      <c r="L3844" t="s">
        <v>90</v>
      </c>
      <c r="M3844" t="s">
        <v>91</v>
      </c>
      <c r="N3844" t="s">
        <v>57</v>
      </c>
      <c r="O3844" s="1">
        <v>46082</v>
      </c>
      <c r="Q3844" s="1">
        <v>46174</v>
      </c>
      <c r="R3844" s="2">
        <v>36.549999999999997</v>
      </c>
      <c r="S3844">
        <v>1</v>
      </c>
      <c r="T3844" t="s">
        <v>58</v>
      </c>
      <c r="U3844" t="s">
        <v>59</v>
      </c>
      <c r="V3844" s="3">
        <v>0.75</v>
      </c>
      <c r="W3844" s="2">
        <v>0</v>
      </c>
      <c r="X3844">
        <v>0</v>
      </c>
      <c r="Y3844" t="s">
        <v>60</v>
      </c>
      <c r="Z3844" t="s">
        <v>143</v>
      </c>
      <c r="AA3844">
        <v>0</v>
      </c>
      <c r="AB3844" s="2">
        <v>0</v>
      </c>
      <c r="AC3844" s="2">
        <v>0</v>
      </c>
      <c r="AD3844" s="3">
        <v>0</v>
      </c>
      <c r="AE3844" s="2">
        <v>0</v>
      </c>
      <c r="AF3844" s="2">
        <v>0</v>
      </c>
      <c r="AG3844" s="2">
        <v>0</v>
      </c>
      <c r="AH3844" s="2">
        <v>0</v>
      </c>
      <c r="AI3844" s="2">
        <v>0</v>
      </c>
      <c r="AJ3844" s="2">
        <v>0</v>
      </c>
      <c r="AK3844" s="2">
        <v>0</v>
      </c>
      <c r="AL3844" s="2">
        <v>27.41</v>
      </c>
      <c r="AM3844" s="2">
        <v>0</v>
      </c>
      <c r="AN3844" s="2">
        <v>0</v>
      </c>
      <c r="AO3844" s="2">
        <v>0</v>
      </c>
      <c r="AP3844" s="2">
        <v>0</v>
      </c>
      <c r="AQ3844" s="2">
        <v>0</v>
      </c>
    </row>
    <row r="3845" spans="1:43" x14ac:dyDescent="0.25">
      <c r="A3845" s="1">
        <v>46146</v>
      </c>
      <c r="B3845" t="s">
        <v>48</v>
      </c>
      <c r="C3845">
        <v>649163</v>
      </c>
      <c r="D3845">
        <v>2033876747</v>
      </c>
      <c r="E3845" t="s">
        <v>2804</v>
      </c>
      <c r="F3845" t="s">
        <v>79</v>
      </c>
      <c r="G3845" t="s">
        <v>51</v>
      </c>
      <c r="H3845" t="s">
        <v>244</v>
      </c>
      <c r="I3845" t="s">
        <v>88</v>
      </c>
      <c r="J3845" t="s">
        <v>95</v>
      </c>
      <c r="K3845">
        <v>651818</v>
      </c>
      <c r="L3845" t="s">
        <v>114</v>
      </c>
      <c r="M3845" t="s">
        <v>115</v>
      </c>
      <c r="N3845" t="s">
        <v>57</v>
      </c>
      <c r="O3845" s="1">
        <v>46087</v>
      </c>
      <c r="Q3845" s="1">
        <v>46179</v>
      </c>
      <c r="R3845" s="2">
        <v>81.63</v>
      </c>
      <c r="S3845">
        <v>1</v>
      </c>
      <c r="T3845" t="s">
        <v>58</v>
      </c>
      <c r="U3845" t="s">
        <v>59</v>
      </c>
      <c r="V3845" s="3">
        <v>0.9</v>
      </c>
      <c r="W3845" s="2">
        <v>0</v>
      </c>
      <c r="X3845">
        <v>0</v>
      </c>
      <c r="Y3845" t="s">
        <v>60</v>
      </c>
      <c r="Z3845" t="s">
        <v>143</v>
      </c>
      <c r="AA3845">
        <v>0</v>
      </c>
      <c r="AB3845" s="2">
        <v>0</v>
      </c>
      <c r="AC3845" s="2">
        <v>0</v>
      </c>
      <c r="AD3845" s="3">
        <v>0</v>
      </c>
      <c r="AE3845" s="2">
        <v>0</v>
      </c>
      <c r="AF3845" s="2">
        <v>0</v>
      </c>
      <c r="AG3845" s="2">
        <v>0</v>
      </c>
      <c r="AH3845" s="2">
        <v>0</v>
      </c>
      <c r="AI3845" s="2">
        <v>0</v>
      </c>
      <c r="AJ3845" s="2">
        <v>0</v>
      </c>
      <c r="AK3845" s="2">
        <v>0</v>
      </c>
      <c r="AL3845" s="2">
        <v>73.47</v>
      </c>
      <c r="AM3845" s="2">
        <v>0</v>
      </c>
      <c r="AN3845" s="2">
        <v>0</v>
      </c>
      <c r="AO3845" s="2">
        <v>0</v>
      </c>
      <c r="AP3845" s="2">
        <v>0</v>
      </c>
      <c r="AQ3845" s="2">
        <v>0</v>
      </c>
    </row>
    <row r="3846" spans="1:43" x14ac:dyDescent="0.25">
      <c r="A3846" s="1">
        <v>46146</v>
      </c>
      <c r="B3846" t="s">
        <v>48</v>
      </c>
      <c r="C3846">
        <v>649163</v>
      </c>
      <c r="D3846">
        <v>2033879145</v>
      </c>
      <c r="E3846" t="s">
        <v>1648</v>
      </c>
      <c r="F3846" t="s">
        <v>2805</v>
      </c>
      <c r="G3846" t="s">
        <v>51</v>
      </c>
      <c r="H3846" t="s">
        <v>220</v>
      </c>
      <c r="I3846" t="s">
        <v>88</v>
      </c>
      <c r="J3846" t="s">
        <v>98</v>
      </c>
      <c r="K3846">
        <v>823350</v>
      </c>
      <c r="L3846" t="s">
        <v>216</v>
      </c>
      <c r="M3846" t="s">
        <v>221</v>
      </c>
      <c r="N3846" t="s">
        <v>57</v>
      </c>
      <c r="O3846" s="1">
        <v>46082</v>
      </c>
      <c r="Q3846" s="1">
        <v>46174</v>
      </c>
      <c r="R3846" s="2">
        <v>65</v>
      </c>
      <c r="S3846">
        <v>1</v>
      </c>
      <c r="T3846" t="s">
        <v>58</v>
      </c>
      <c r="U3846" t="s">
        <v>59</v>
      </c>
      <c r="V3846" s="3">
        <v>0.75</v>
      </c>
      <c r="W3846" s="2">
        <v>0</v>
      </c>
      <c r="X3846">
        <v>0</v>
      </c>
      <c r="Y3846" t="s">
        <v>60</v>
      </c>
      <c r="Z3846" t="s">
        <v>143</v>
      </c>
      <c r="AA3846">
        <v>0</v>
      </c>
      <c r="AB3846" s="2">
        <v>0</v>
      </c>
      <c r="AC3846" s="2">
        <v>0</v>
      </c>
      <c r="AD3846" s="3">
        <v>0</v>
      </c>
      <c r="AE3846" s="2">
        <v>0</v>
      </c>
      <c r="AF3846" s="2">
        <v>0</v>
      </c>
      <c r="AG3846" s="2">
        <v>0</v>
      </c>
      <c r="AH3846" s="2">
        <v>0</v>
      </c>
      <c r="AI3846" s="2">
        <v>0</v>
      </c>
      <c r="AJ3846" s="2">
        <v>0</v>
      </c>
      <c r="AK3846" s="2">
        <v>0</v>
      </c>
      <c r="AL3846" s="2">
        <v>48.75</v>
      </c>
      <c r="AM3846" s="2">
        <v>0</v>
      </c>
      <c r="AN3846" s="2">
        <v>0</v>
      </c>
      <c r="AO3846" s="2">
        <v>0</v>
      </c>
      <c r="AP3846" s="2">
        <v>0</v>
      </c>
      <c r="AQ3846" s="2">
        <v>0</v>
      </c>
    </row>
    <row r="3847" spans="1:43" x14ac:dyDescent="0.25">
      <c r="A3847" s="1">
        <v>46146</v>
      </c>
      <c r="B3847" t="s">
        <v>48</v>
      </c>
      <c r="C3847">
        <v>649163</v>
      </c>
      <c r="D3847">
        <v>2033882959</v>
      </c>
      <c r="E3847" t="s">
        <v>3096</v>
      </c>
      <c r="F3847" t="s">
        <v>3097</v>
      </c>
      <c r="G3847" t="s">
        <v>51</v>
      </c>
      <c r="H3847" t="s">
        <v>110</v>
      </c>
      <c r="I3847" t="s">
        <v>88</v>
      </c>
      <c r="J3847" t="s">
        <v>95</v>
      </c>
      <c r="K3847">
        <v>950973</v>
      </c>
      <c r="L3847" t="s">
        <v>2246</v>
      </c>
      <c r="M3847" t="s">
        <v>2247</v>
      </c>
      <c r="N3847" t="s">
        <v>57</v>
      </c>
      <c r="O3847" s="1">
        <v>46087</v>
      </c>
      <c r="Q3847" s="1">
        <v>46179</v>
      </c>
      <c r="R3847" s="2">
        <v>74.81</v>
      </c>
      <c r="S3847">
        <v>1</v>
      </c>
      <c r="T3847" t="s">
        <v>58</v>
      </c>
      <c r="U3847" t="s">
        <v>59</v>
      </c>
      <c r="V3847" s="3">
        <v>0.9</v>
      </c>
      <c r="W3847" s="2">
        <v>0</v>
      </c>
      <c r="X3847">
        <v>0</v>
      </c>
      <c r="Y3847" t="s">
        <v>60</v>
      </c>
      <c r="Z3847" t="s">
        <v>143</v>
      </c>
      <c r="AA3847">
        <v>0</v>
      </c>
      <c r="AB3847" s="2">
        <v>0</v>
      </c>
      <c r="AC3847" s="2">
        <v>0</v>
      </c>
      <c r="AD3847" s="3">
        <v>0</v>
      </c>
      <c r="AE3847" s="2">
        <v>0</v>
      </c>
      <c r="AF3847" s="2">
        <v>0</v>
      </c>
      <c r="AG3847" s="2">
        <v>0</v>
      </c>
      <c r="AH3847" s="2">
        <v>0</v>
      </c>
      <c r="AI3847" s="2">
        <v>0</v>
      </c>
      <c r="AJ3847" s="2">
        <v>0</v>
      </c>
      <c r="AK3847" s="2">
        <v>0</v>
      </c>
      <c r="AL3847" s="2">
        <v>67.33</v>
      </c>
      <c r="AM3847" s="2">
        <v>0</v>
      </c>
      <c r="AN3847" s="2">
        <v>0</v>
      </c>
      <c r="AO3847" s="2">
        <v>0</v>
      </c>
      <c r="AP3847" s="2">
        <v>0</v>
      </c>
      <c r="AQ3847" s="2">
        <v>0</v>
      </c>
    </row>
    <row r="3848" spans="1:43" x14ac:dyDescent="0.25">
      <c r="A3848" s="1">
        <v>46146</v>
      </c>
      <c r="B3848" t="s">
        <v>48</v>
      </c>
      <c r="C3848">
        <v>649163</v>
      </c>
      <c r="D3848">
        <v>2033883675</v>
      </c>
      <c r="E3848" t="s">
        <v>2806</v>
      </c>
      <c r="F3848" t="s">
        <v>2807</v>
      </c>
      <c r="G3848" t="s">
        <v>51</v>
      </c>
      <c r="H3848" t="s">
        <v>122</v>
      </c>
      <c r="I3848" t="s">
        <v>88</v>
      </c>
      <c r="J3848" t="s">
        <v>98</v>
      </c>
      <c r="K3848">
        <v>816021</v>
      </c>
      <c r="L3848" t="s">
        <v>124</v>
      </c>
      <c r="M3848" t="s">
        <v>125</v>
      </c>
      <c r="N3848" t="s">
        <v>57</v>
      </c>
      <c r="O3848" s="1">
        <v>46082</v>
      </c>
      <c r="Q3848" s="1">
        <v>46174</v>
      </c>
      <c r="R3848" s="2">
        <v>28.51</v>
      </c>
      <c r="S3848">
        <v>1</v>
      </c>
      <c r="T3848" t="s">
        <v>58</v>
      </c>
      <c r="U3848" t="s">
        <v>59</v>
      </c>
      <c r="V3848" s="3">
        <v>0.75</v>
      </c>
      <c r="W3848" s="2">
        <v>0</v>
      </c>
      <c r="X3848">
        <v>0</v>
      </c>
      <c r="Y3848" t="s">
        <v>60</v>
      </c>
      <c r="Z3848" t="s">
        <v>143</v>
      </c>
      <c r="AA3848">
        <v>0</v>
      </c>
      <c r="AB3848" s="2">
        <v>0</v>
      </c>
      <c r="AC3848" s="2">
        <v>0</v>
      </c>
      <c r="AD3848" s="3">
        <v>0</v>
      </c>
      <c r="AE3848" s="2">
        <v>0</v>
      </c>
      <c r="AF3848" s="2">
        <v>0</v>
      </c>
      <c r="AG3848" s="2">
        <v>0</v>
      </c>
      <c r="AH3848" s="2">
        <v>0</v>
      </c>
      <c r="AI3848" s="2">
        <v>0</v>
      </c>
      <c r="AJ3848" s="2">
        <v>0</v>
      </c>
      <c r="AK3848" s="2">
        <v>0</v>
      </c>
      <c r="AL3848" s="2">
        <v>21.38</v>
      </c>
      <c r="AM3848" s="2">
        <v>0</v>
      </c>
      <c r="AN3848" s="2">
        <v>0</v>
      </c>
      <c r="AO3848" s="2">
        <v>0</v>
      </c>
      <c r="AP3848" s="2">
        <v>0</v>
      </c>
      <c r="AQ3848" s="2">
        <v>0</v>
      </c>
    </row>
    <row r="3849" spans="1:43" x14ac:dyDescent="0.25">
      <c r="A3849" s="1">
        <v>46146</v>
      </c>
      <c r="B3849" t="s">
        <v>48</v>
      </c>
      <c r="C3849">
        <v>649163</v>
      </c>
      <c r="D3849">
        <v>2033893477</v>
      </c>
      <c r="E3849" t="s">
        <v>1238</v>
      </c>
      <c r="F3849" t="s">
        <v>75</v>
      </c>
      <c r="G3849" t="s">
        <v>51</v>
      </c>
      <c r="H3849" t="s">
        <v>103</v>
      </c>
      <c r="I3849" t="s">
        <v>88</v>
      </c>
      <c r="J3849" t="s">
        <v>95</v>
      </c>
      <c r="K3849">
        <v>753748</v>
      </c>
      <c r="L3849" t="s">
        <v>72</v>
      </c>
      <c r="M3849" t="s">
        <v>73</v>
      </c>
      <c r="N3849" t="s">
        <v>57</v>
      </c>
      <c r="O3849" s="1">
        <v>46082</v>
      </c>
      <c r="Q3849" s="1">
        <v>46174</v>
      </c>
      <c r="R3849" s="2">
        <v>33.58</v>
      </c>
      <c r="S3849">
        <v>1</v>
      </c>
      <c r="T3849" t="s">
        <v>58</v>
      </c>
      <c r="U3849" t="s">
        <v>59</v>
      </c>
      <c r="V3849" s="3">
        <v>0.9</v>
      </c>
      <c r="W3849" s="2">
        <v>0</v>
      </c>
      <c r="X3849">
        <v>0</v>
      </c>
      <c r="Y3849" t="s">
        <v>60</v>
      </c>
      <c r="Z3849" t="s">
        <v>143</v>
      </c>
      <c r="AA3849">
        <v>0</v>
      </c>
      <c r="AB3849" s="2">
        <v>0</v>
      </c>
      <c r="AC3849" s="2">
        <v>0</v>
      </c>
      <c r="AD3849" s="3">
        <v>0</v>
      </c>
      <c r="AE3849" s="2">
        <v>0</v>
      </c>
      <c r="AF3849" s="2">
        <v>0</v>
      </c>
      <c r="AG3849" s="2">
        <v>0</v>
      </c>
      <c r="AH3849" s="2">
        <v>0</v>
      </c>
      <c r="AI3849" s="2">
        <v>0</v>
      </c>
      <c r="AJ3849" s="2">
        <v>0</v>
      </c>
      <c r="AK3849" s="2">
        <v>0</v>
      </c>
      <c r="AL3849" s="2">
        <v>30.22</v>
      </c>
      <c r="AM3849" s="2">
        <v>0</v>
      </c>
      <c r="AN3849" s="2">
        <v>0</v>
      </c>
      <c r="AO3849" s="2">
        <v>0</v>
      </c>
      <c r="AP3849" s="2">
        <v>0</v>
      </c>
      <c r="AQ3849" s="2">
        <v>0</v>
      </c>
    </row>
    <row r="3850" spans="1:43" x14ac:dyDescent="0.25">
      <c r="A3850" s="1">
        <v>46146</v>
      </c>
      <c r="B3850" t="s">
        <v>48</v>
      </c>
      <c r="C3850">
        <v>649163</v>
      </c>
      <c r="D3850">
        <v>2033932448</v>
      </c>
      <c r="E3850" t="s">
        <v>2813</v>
      </c>
      <c r="F3850" t="s">
        <v>2814</v>
      </c>
      <c r="G3850" t="s">
        <v>51</v>
      </c>
      <c r="H3850" t="s">
        <v>87</v>
      </c>
      <c r="I3850" t="s">
        <v>88</v>
      </c>
      <c r="J3850" t="s">
        <v>98</v>
      </c>
      <c r="K3850">
        <v>938894</v>
      </c>
      <c r="L3850" t="s">
        <v>1452</v>
      </c>
      <c r="M3850" t="s">
        <v>1453</v>
      </c>
      <c r="N3850" t="s">
        <v>57</v>
      </c>
      <c r="O3850" s="1">
        <v>46082</v>
      </c>
      <c r="Q3850" s="1">
        <v>46174</v>
      </c>
      <c r="R3850" s="2">
        <v>13.24</v>
      </c>
      <c r="S3850">
        <v>1</v>
      </c>
      <c r="T3850" t="s">
        <v>58</v>
      </c>
      <c r="U3850" t="s">
        <v>59</v>
      </c>
      <c r="V3850" s="3">
        <v>0.75</v>
      </c>
      <c r="W3850" s="2">
        <v>0</v>
      </c>
      <c r="X3850">
        <v>0</v>
      </c>
      <c r="Y3850" t="s">
        <v>60</v>
      </c>
      <c r="Z3850" t="s">
        <v>143</v>
      </c>
      <c r="AA3850">
        <v>0</v>
      </c>
      <c r="AB3850" s="2">
        <v>0</v>
      </c>
      <c r="AC3850" s="2">
        <v>0</v>
      </c>
      <c r="AD3850" s="3">
        <v>0</v>
      </c>
      <c r="AE3850" s="2">
        <v>0</v>
      </c>
      <c r="AF3850" s="2">
        <v>0</v>
      </c>
      <c r="AG3850" s="2">
        <v>0</v>
      </c>
      <c r="AH3850" s="2">
        <v>0</v>
      </c>
      <c r="AI3850" s="2">
        <v>0</v>
      </c>
      <c r="AJ3850" s="2">
        <v>0</v>
      </c>
      <c r="AK3850" s="2">
        <v>0</v>
      </c>
      <c r="AL3850" s="2">
        <v>9.93</v>
      </c>
      <c r="AM3850" s="2">
        <v>0</v>
      </c>
      <c r="AN3850" s="2">
        <v>0</v>
      </c>
      <c r="AO3850" s="2">
        <v>0</v>
      </c>
      <c r="AP3850" s="2">
        <v>0</v>
      </c>
      <c r="AQ3850" s="2">
        <v>0</v>
      </c>
    </row>
    <row r="3851" spans="1:43" x14ac:dyDescent="0.25">
      <c r="A3851" s="1">
        <v>46146</v>
      </c>
      <c r="B3851" t="s">
        <v>48</v>
      </c>
      <c r="C3851">
        <v>649163</v>
      </c>
      <c r="D3851">
        <v>2033940644</v>
      </c>
      <c r="E3851" t="s">
        <v>1242</v>
      </c>
      <c r="F3851" t="s">
        <v>1243</v>
      </c>
      <c r="G3851" t="s">
        <v>51</v>
      </c>
      <c r="H3851" t="s">
        <v>161</v>
      </c>
      <c r="I3851" t="s">
        <v>88</v>
      </c>
      <c r="J3851" t="s">
        <v>98</v>
      </c>
      <c r="K3851">
        <v>673059</v>
      </c>
      <c r="L3851" t="s">
        <v>90</v>
      </c>
      <c r="M3851" t="s">
        <v>91</v>
      </c>
      <c r="N3851" t="s">
        <v>57</v>
      </c>
      <c r="O3851" s="1">
        <v>46082</v>
      </c>
      <c r="Q3851" s="1">
        <v>46174</v>
      </c>
      <c r="R3851" s="2">
        <v>13.39</v>
      </c>
      <c r="S3851">
        <v>1</v>
      </c>
      <c r="T3851" t="s">
        <v>58</v>
      </c>
      <c r="U3851" t="s">
        <v>59</v>
      </c>
      <c r="V3851" s="3">
        <v>0.75</v>
      </c>
      <c r="W3851" s="2">
        <v>0</v>
      </c>
      <c r="X3851">
        <v>0</v>
      </c>
      <c r="Y3851" t="s">
        <v>60</v>
      </c>
      <c r="Z3851" t="s">
        <v>143</v>
      </c>
      <c r="AA3851">
        <v>0</v>
      </c>
      <c r="AB3851" s="2">
        <v>0</v>
      </c>
      <c r="AC3851" s="2">
        <v>0</v>
      </c>
      <c r="AD3851" s="3">
        <v>0</v>
      </c>
      <c r="AE3851" s="2">
        <v>0</v>
      </c>
      <c r="AF3851" s="2">
        <v>0</v>
      </c>
      <c r="AG3851" s="2">
        <v>0</v>
      </c>
      <c r="AH3851" s="2">
        <v>0</v>
      </c>
      <c r="AI3851" s="2">
        <v>0</v>
      </c>
      <c r="AJ3851" s="2">
        <v>0</v>
      </c>
      <c r="AK3851" s="2">
        <v>0</v>
      </c>
      <c r="AL3851" s="2">
        <v>10.039999999999999</v>
      </c>
      <c r="AM3851" s="2">
        <v>0</v>
      </c>
      <c r="AN3851" s="2">
        <v>0</v>
      </c>
      <c r="AO3851" s="2">
        <v>0</v>
      </c>
      <c r="AP3851" s="2">
        <v>0</v>
      </c>
      <c r="AQ3851" s="2">
        <v>0</v>
      </c>
    </row>
    <row r="3852" spans="1:43" x14ac:dyDescent="0.25">
      <c r="A3852" s="1">
        <v>46146</v>
      </c>
      <c r="B3852" t="s">
        <v>48</v>
      </c>
      <c r="C3852">
        <v>649163</v>
      </c>
      <c r="D3852">
        <v>2033944047</v>
      </c>
      <c r="E3852" t="s">
        <v>2815</v>
      </c>
      <c r="F3852" t="s">
        <v>398</v>
      </c>
      <c r="G3852" t="s">
        <v>51</v>
      </c>
      <c r="H3852" t="s">
        <v>213</v>
      </c>
      <c r="I3852" t="s">
        <v>88</v>
      </c>
      <c r="J3852" t="s">
        <v>98</v>
      </c>
      <c r="K3852">
        <v>673059</v>
      </c>
      <c r="L3852" t="s">
        <v>90</v>
      </c>
      <c r="M3852" t="s">
        <v>91</v>
      </c>
      <c r="N3852" t="s">
        <v>57</v>
      </c>
      <c r="O3852" s="1">
        <v>46082</v>
      </c>
      <c r="Q3852" s="1">
        <v>46174</v>
      </c>
      <c r="R3852" s="2">
        <v>41.41</v>
      </c>
      <c r="S3852">
        <v>1</v>
      </c>
      <c r="T3852" t="s">
        <v>58</v>
      </c>
      <c r="U3852" t="s">
        <v>59</v>
      </c>
      <c r="V3852" s="3">
        <v>0.75</v>
      </c>
      <c r="W3852" s="2">
        <v>0</v>
      </c>
      <c r="X3852">
        <v>0</v>
      </c>
      <c r="Y3852" t="s">
        <v>60</v>
      </c>
      <c r="Z3852" t="s">
        <v>143</v>
      </c>
      <c r="AA3852">
        <v>0</v>
      </c>
      <c r="AB3852" s="2">
        <v>0</v>
      </c>
      <c r="AC3852" s="2">
        <v>0</v>
      </c>
      <c r="AD3852" s="3">
        <v>0</v>
      </c>
      <c r="AE3852" s="2">
        <v>0</v>
      </c>
      <c r="AF3852" s="2">
        <v>0</v>
      </c>
      <c r="AG3852" s="2">
        <v>0</v>
      </c>
      <c r="AH3852" s="2">
        <v>0</v>
      </c>
      <c r="AI3852" s="2">
        <v>0</v>
      </c>
      <c r="AJ3852" s="2">
        <v>0</v>
      </c>
      <c r="AK3852" s="2">
        <v>0</v>
      </c>
      <c r="AL3852" s="2">
        <v>31.06</v>
      </c>
      <c r="AM3852" s="2">
        <v>0</v>
      </c>
      <c r="AN3852" s="2">
        <v>0</v>
      </c>
      <c r="AO3852" s="2">
        <v>0</v>
      </c>
      <c r="AP3852" s="2">
        <v>0</v>
      </c>
      <c r="AQ3852" s="2">
        <v>0</v>
      </c>
    </row>
    <row r="3853" spans="1:43" x14ac:dyDescent="0.25">
      <c r="A3853" s="1">
        <v>46146</v>
      </c>
      <c r="B3853" t="s">
        <v>48</v>
      </c>
      <c r="C3853">
        <v>649163</v>
      </c>
      <c r="D3853">
        <v>2033947440</v>
      </c>
      <c r="E3853" t="s">
        <v>2816</v>
      </c>
      <c r="F3853" t="s">
        <v>545</v>
      </c>
      <c r="G3853" t="s">
        <v>51</v>
      </c>
      <c r="H3853" t="s">
        <v>244</v>
      </c>
      <c r="I3853" t="s">
        <v>88</v>
      </c>
      <c r="J3853" t="s">
        <v>95</v>
      </c>
      <c r="K3853">
        <v>651818</v>
      </c>
      <c r="L3853" t="s">
        <v>114</v>
      </c>
      <c r="M3853" t="s">
        <v>115</v>
      </c>
      <c r="N3853" t="s">
        <v>57</v>
      </c>
      <c r="O3853" s="1">
        <v>46087</v>
      </c>
      <c r="Q3853" s="1">
        <v>46179</v>
      </c>
      <c r="R3853" s="2">
        <v>56.38</v>
      </c>
      <c r="S3853">
        <v>1</v>
      </c>
      <c r="T3853" t="s">
        <v>58</v>
      </c>
      <c r="U3853" t="s">
        <v>59</v>
      </c>
      <c r="V3853" s="3">
        <v>0.9</v>
      </c>
      <c r="W3853" s="2">
        <v>0</v>
      </c>
      <c r="X3853">
        <v>0</v>
      </c>
      <c r="Y3853" t="s">
        <v>60</v>
      </c>
      <c r="Z3853" t="s">
        <v>143</v>
      </c>
      <c r="AA3853">
        <v>0</v>
      </c>
      <c r="AB3853" s="2">
        <v>0</v>
      </c>
      <c r="AC3853" s="2">
        <v>0</v>
      </c>
      <c r="AD3853" s="3">
        <v>0</v>
      </c>
      <c r="AE3853" s="2">
        <v>0</v>
      </c>
      <c r="AF3853" s="2">
        <v>0</v>
      </c>
      <c r="AG3853" s="2">
        <v>0</v>
      </c>
      <c r="AH3853" s="2">
        <v>0</v>
      </c>
      <c r="AI3853" s="2">
        <v>0</v>
      </c>
      <c r="AJ3853" s="2">
        <v>0</v>
      </c>
      <c r="AK3853" s="2">
        <v>0</v>
      </c>
      <c r="AL3853" s="2">
        <v>50.74</v>
      </c>
      <c r="AM3853" s="2">
        <v>0</v>
      </c>
      <c r="AN3853" s="2">
        <v>0</v>
      </c>
      <c r="AO3853" s="2">
        <v>0</v>
      </c>
      <c r="AP3853" s="2">
        <v>0</v>
      </c>
      <c r="AQ3853" s="2">
        <v>0</v>
      </c>
    </row>
    <row r="3854" spans="1:43" x14ac:dyDescent="0.25">
      <c r="A3854" s="1">
        <v>46146</v>
      </c>
      <c r="B3854" t="s">
        <v>48</v>
      </c>
      <c r="C3854">
        <v>649163</v>
      </c>
      <c r="D3854">
        <v>2033950097</v>
      </c>
      <c r="E3854" t="s">
        <v>1244</v>
      </c>
      <c r="F3854" t="s">
        <v>415</v>
      </c>
      <c r="G3854" t="s">
        <v>51</v>
      </c>
      <c r="H3854" t="s">
        <v>172</v>
      </c>
      <c r="I3854" t="s">
        <v>88</v>
      </c>
      <c r="J3854" t="s">
        <v>98</v>
      </c>
      <c r="K3854">
        <v>946134</v>
      </c>
      <c r="L3854" t="s">
        <v>1152</v>
      </c>
      <c r="M3854" t="s">
        <v>1153</v>
      </c>
      <c r="N3854" t="s">
        <v>57</v>
      </c>
      <c r="O3854" s="1">
        <v>46082</v>
      </c>
      <c r="Q3854" s="1">
        <v>46174</v>
      </c>
      <c r="R3854" s="2">
        <v>14.29</v>
      </c>
      <c r="S3854">
        <v>1</v>
      </c>
      <c r="T3854" t="s">
        <v>58</v>
      </c>
      <c r="U3854" t="s">
        <v>59</v>
      </c>
      <c r="V3854" s="3">
        <v>0.75</v>
      </c>
      <c r="W3854" s="2">
        <v>0</v>
      </c>
      <c r="X3854">
        <v>0</v>
      </c>
      <c r="Y3854" t="s">
        <v>60</v>
      </c>
      <c r="Z3854" t="s">
        <v>143</v>
      </c>
      <c r="AA3854">
        <v>0</v>
      </c>
      <c r="AB3854" s="2">
        <v>0</v>
      </c>
      <c r="AC3854" s="2">
        <v>0</v>
      </c>
      <c r="AD3854" s="3">
        <v>0</v>
      </c>
      <c r="AE3854" s="2">
        <v>0</v>
      </c>
      <c r="AF3854" s="2">
        <v>0</v>
      </c>
      <c r="AG3854" s="2">
        <v>0</v>
      </c>
      <c r="AH3854" s="2">
        <v>0</v>
      </c>
      <c r="AI3854" s="2">
        <v>0</v>
      </c>
      <c r="AJ3854" s="2">
        <v>0</v>
      </c>
      <c r="AK3854" s="2">
        <v>0</v>
      </c>
      <c r="AL3854" s="2">
        <v>10.72</v>
      </c>
      <c r="AM3854" s="2">
        <v>0</v>
      </c>
      <c r="AN3854" s="2">
        <v>0</v>
      </c>
      <c r="AO3854" s="2">
        <v>0</v>
      </c>
      <c r="AP3854" s="2">
        <v>0</v>
      </c>
      <c r="AQ3854" s="2">
        <v>0</v>
      </c>
    </row>
    <row r="3855" spans="1:43" x14ac:dyDescent="0.25">
      <c r="A3855" s="1">
        <v>46146</v>
      </c>
      <c r="B3855" t="s">
        <v>48</v>
      </c>
      <c r="C3855">
        <v>649163</v>
      </c>
      <c r="D3855">
        <v>2033959863</v>
      </c>
      <c r="E3855" t="s">
        <v>2035</v>
      </c>
      <c r="F3855" t="s">
        <v>149</v>
      </c>
      <c r="G3855" t="s">
        <v>51</v>
      </c>
      <c r="H3855" t="s">
        <v>82</v>
      </c>
      <c r="I3855" t="s">
        <v>88</v>
      </c>
      <c r="J3855" t="s">
        <v>107</v>
      </c>
      <c r="K3855">
        <v>812782</v>
      </c>
      <c r="L3855" t="s">
        <v>99</v>
      </c>
      <c r="M3855" t="s">
        <v>100</v>
      </c>
      <c r="N3855" t="s">
        <v>57</v>
      </c>
      <c r="O3855" s="1">
        <v>46082</v>
      </c>
      <c r="Q3855" s="1">
        <v>46174</v>
      </c>
      <c r="R3855" s="2">
        <v>30.03</v>
      </c>
      <c r="S3855">
        <v>1</v>
      </c>
      <c r="T3855" t="s">
        <v>58</v>
      </c>
      <c r="U3855" t="s">
        <v>59</v>
      </c>
      <c r="V3855" s="3">
        <v>0.75</v>
      </c>
      <c r="W3855" s="2">
        <v>0</v>
      </c>
      <c r="X3855">
        <v>0</v>
      </c>
      <c r="Y3855" t="s">
        <v>60</v>
      </c>
      <c r="Z3855" t="s">
        <v>143</v>
      </c>
      <c r="AA3855">
        <v>0</v>
      </c>
      <c r="AB3855" s="2">
        <v>0</v>
      </c>
      <c r="AC3855" s="2">
        <v>0</v>
      </c>
      <c r="AD3855" s="3">
        <v>0</v>
      </c>
      <c r="AE3855" s="2">
        <v>0</v>
      </c>
      <c r="AF3855" s="2">
        <v>0</v>
      </c>
      <c r="AG3855" s="2">
        <v>0</v>
      </c>
      <c r="AH3855" s="2">
        <v>0</v>
      </c>
      <c r="AI3855" s="2">
        <v>0</v>
      </c>
      <c r="AJ3855" s="2">
        <v>0</v>
      </c>
      <c r="AK3855" s="2">
        <v>0</v>
      </c>
      <c r="AL3855" s="2">
        <v>22.52</v>
      </c>
      <c r="AM3855" s="2">
        <v>0</v>
      </c>
      <c r="AN3855" s="2">
        <v>0</v>
      </c>
      <c r="AO3855" s="2">
        <v>0</v>
      </c>
      <c r="AP3855" s="2">
        <v>0</v>
      </c>
      <c r="AQ3855" s="2">
        <v>0</v>
      </c>
    </row>
    <row r="3856" spans="1:43" x14ac:dyDescent="0.25">
      <c r="A3856" s="1">
        <v>46146</v>
      </c>
      <c r="B3856" t="s">
        <v>48</v>
      </c>
      <c r="C3856">
        <v>649163</v>
      </c>
      <c r="D3856">
        <v>2033966454</v>
      </c>
      <c r="E3856" t="s">
        <v>2818</v>
      </c>
      <c r="F3856" t="s">
        <v>372</v>
      </c>
      <c r="G3856" t="s">
        <v>51</v>
      </c>
      <c r="H3856" t="s">
        <v>82</v>
      </c>
      <c r="I3856" t="s">
        <v>88</v>
      </c>
      <c r="J3856" t="s">
        <v>98</v>
      </c>
      <c r="K3856">
        <v>821015</v>
      </c>
      <c r="L3856" t="s">
        <v>2161</v>
      </c>
      <c r="M3856" t="s">
        <v>2162</v>
      </c>
      <c r="N3856" t="s">
        <v>57</v>
      </c>
      <c r="O3856" s="1">
        <v>46082</v>
      </c>
      <c r="Q3856" s="1">
        <v>46174</v>
      </c>
      <c r="R3856" s="2">
        <v>16.54</v>
      </c>
      <c r="S3856">
        <v>1</v>
      </c>
      <c r="T3856" t="s">
        <v>58</v>
      </c>
      <c r="U3856" t="s">
        <v>59</v>
      </c>
      <c r="V3856" s="3">
        <v>0.75</v>
      </c>
      <c r="W3856" s="2">
        <v>0</v>
      </c>
      <c r="X3856">
        <v>0</v>
      </c>
      <c r="Y3856" t="s">
        <v>60</v>
      </c>
      <c r="Z3856" t="s">
        <v>143</v>
      </c>
      <c r="AA3856">
        <v>0</v>
      </c>
      <c r="AB3856" s="2">
        <v>0</v>
      </c>
      <c r="AC3856" s="2">
        <v>0</v>
      </c>
      <c r="AD3856" s="3">
        <v>0</v>
      </c>
      <c r="AE3856" s="2">
        <v>0</v>
      </c>
      <c r="AF3856" s="2">
        <v>0</v>
      </c>
      <c r="AG3856" s="2">
        <v>0</v>
      </c>
      <c r="AH3856" s="2">
        <v>0</v>
      </c>
      <c r="AI3856" s="2">
        <v>0</v>
      </c>
      <c r="AJ3856" s="2">
        <v>0</v>
      </c>
      <c r="AK3856" s="2">
        <v>0</v>
      </c>
      <c r="AL3856" s="2">
        <v>12.4</v>
      </c>
      <c r="AM3856" s="2">
        <v>0</v>
      </c>
      <c r="AN3856" s="2">
        <v>0</v>
      </c>
      <c r="AO3856" s="2">
        <v>0</v>
      </c>
      <c r="AP3856" s="2">
        <v>0</v>
      </c>
      <c r="AQ3856" s="2">
        <v>0</v>
      </c>
    </row>
    <row r="3857" spans="1:43" x14ac:dyDescent="0.25">
      <c r="A3857" s="1">
        <v>46146</v>
      </c>
      <c r="B3857" t="s">
        <v>48</v>
      </c>
      <c r="C3857">
        <v>649163</v>
      </c>
      <c r="D3857">
        <v>2033981615</v>
      </c>
      <c r="E3857" t="s">
        <v>1476</v>
      </c>
      <c r="F3857" t="s">
        <v>2570</v>
      </c>
      <c r="G3857" t="s">
        <v>51</v>
      </c>
      <c r="H3857" t="s">
        <v>177</v>
      </c>
      <c r="I3857" t="s">
        <v>88</v>
      </c>
      <c r="J3857" t="s">
        <v>95</v>
      </c>
      <c r="K3857">
        <v>902625</v>
      </c>
      <c r="L3857" t="s">
        <v>1216</v>
      </c>
      <c r="M3857" t="s">
        <v>1217</v>
      </c>
      <c r="N3857" t="s">
        <v>57</v>
      </c>
      <c r="O3857" s="1">
        <v>46082</v>
      </c>
      <c r="Q3857" s="1">
        <v>46174</v>
      </c>
      <c r="R3857" s="2">
        <v>110.61</v>
      </c>
      <c r="S3857">
        <v>1</v>
      </c>
      <c r="T3857" t="s">
        <v>58</v>
      </c>
      <c r="U3857" t="s">
        <v>59</v>
      </c>
      <c r="V3857" s="3">
        <v>0.9</v>
      </c>
      <c r="W3857" s="2">
        <v>0</v>
      </c>
      <c r="X3857">
        <v>0</v>
      </c>
      <c r="Y3857" t="s">
        <v>60</v>
      </c>
      <c r="Z3857" t="s">
        <v>143</v>
      </c>
      <c r="AA3857">
        <v>0</v>
      </c>
      <c r="AB3857" s="2">
        <v>0</v>
      </c>
      <c r="AC3857" s="2">
        <v>0</v>
      </c>
      <c r="AD3857" s="3">
        <v>0</v>
      </c>
      <c r="AE3857" s="2">
        <v>0</v>
      </c>
      <c r="AF3857" s="2">
        <v>0</v>
      </c>
      <c r="AG3857" s="2">
        <v>0</v>
      </c>
      <c r="AH3857" s="2">
        <v>0</v>
      </c>
      <c r="AI3857" s="2">
        <v>0</v>
      </c>
      <c r="AJ3857" s="2">
        <v>0</v>
      </c>
      <c r="AK3857" s="2">
        <v>0</v>
      </c>
      <c r="AL3857" s="2">
        <v>99.55</v>
      </c>
      <c r="AM3857" s="2">
        <v>0</v>
      </c>
      <c r="AN3857" s="2">
        <v>0</v>
      </c>
      <c r="AO3857" s="2">
        <v>0</v>
      </c>
      <c r="AP3857" s="2">
        <v>0</v>
      </c>
      <c r="AQ3857" s="2">
        <v>0</v>
      </c>
    </row>
    <row r="3858" spans="1:43" x14ac:dyDescent="0.25">
      <c r="A3858" s="1">
        <v>46146</v>
      </c>
      <c r="B3858" t="s">
        <v>48</v>
      </c>
      <c r="C3858">
        <v>649163</v>
      </c>
      <c r="D3858">
        <v>2033987109</v>
      </c>
      <c r="E3858" t="s">
        <v>3098</v>
      </c>
      <c r="F3858" t="s">
        <v>392</v>
      </c>
      <c r="G3858" t="s">
        <v>51</v>
      </c>
      <c r="H3858" t="s">
        <v>262</v>
      </c>
      <c r="I3858" t="s">
        <v>88</v>
      </c>
      <c r="J3858" t="s">
        <v>98</v>
      </c>
      <c r="K3858">
        <v>856824</v>
      </c>
      <c r="L3858" t="s">
        <v>164</v>
      </c>
      <c r="M3858" t="s">
        <v>165</v>
      </c>
      <c r="N3858" t="s">
        <v>57</v>
      </c>
      <c r="O3858" s="1">
        <v>46082</v>
      </c>
      <c r="Q3858" s="1">
        <v>46174</v>
      </c>
      <c r="R3858" s="2">
        <v>62.5</v>
      </c>
      <c r="S3858">
        <v>1</v>
      </c>
      <c r="T3858" t="s">
        <v>58</v>
      </c>
      <c r="U3858" t="s">
        <v>59</v>
      </c>
      <c r="V3858" s="3">
        <v>0.75</v>
      </c>
      <c r="W3858" s="2">
        <v>0</v>
      </c>
      <c r="X3858">
        <v>0</v>
      </c>
      <c r="Y3858" t="s">
        <v>60</v>
      </c>
      <c r="Z3858" t="s">
        <v>143</v>
      </c>
      <c r="AA3858">
        <v>0</v>
      </c>
      <c r="AB3858" s="2">
        <v>0</v>
      </c>
      <c r="AC3858" s="2">
        <v>0</v>
      </c>
      <c r="AD3858" s="3">
        <v>0</v>
      </c>
      <c r="AE3858" s="2">
        <v>0</v>
      </c>
      <c r="AF3858" s="2">
        <v>0</v>
      </c>
      <c r="AG3858" s="2">
        <v>0</v>
      </c>
      <c r="AH3858" s="2">
        <v>0</v>
      </c>
      <c r="AI3858" s="2">
        <v>0</v>
      </c>
      <c r="AJ3858" s="2">
        <v>0</v>
      </c>
      <c r="AK3858" s="2">
        <v>0</v>
      </c>
      <c r="AL3858" s="2">
        <v>46.88</v>
      </c>
      <c r="AM3858" s="2">
        <v>0</v>
      </c>
      <c r="AN3858" s="2">
        <v>0</v>
      </c>
      <c r="AO3858" s="2">
        <v>0</v>
      </c>
      <c r="AP3858" s="2">
        <v>0</v>
      </c>
      <c r="AQ3858" s="2">
        <v>0</v>
      </c>
    </row>
    <row r="3859" spans="1:43" x14ac:dyDescent="0.25">
      <c r="A3859" s="1">
        <v>46146</v>
      </c>
      <c r="B3859" t="s">
        <v>48</v>
      </c>
      <c r="C3859">
        <v>649163</v>
      </c>
      <c r="D3859">
        <v>2033987948</v>
      </c>
      <c r="E3859" t="s">
        <v>2821</v>
      </c>
      <c r="F3859" t="s">
        <v>2822</v>
      </c>
      <c r="G3859" t="s">
        <v>51</v>
      </c>
      <c r="H3859" t="s">
        <v>82</v>
      </c>
      <c r="I3859" t="s">
        <v>88</v>
      </c>
      <c r="J3859" t="s">
        <v>98</v>
      </c>
      <c r="K3859">
        <v>824076</v>
      </c>
      <c r="L3859" t="s">
        <v>158</v>
      </c>
      <c r="M3859" t="s">
        <v>159</v>
      </c>
      <c r="N3859" t="s">
        <v>57</v>
      </c>
      <c r="O3859" s="1">
        <v>46082</v>
      </c>
      <c r="Q3859" s="1">
        <v>46174</v>
      </c>
      <c r="R3859" s="2">
        <v>62.85</v>
      </c>
      <c r="S3859">
        <v>1</v>
      </c>
      <c r="T3859" t="s">
        <v>58</v>
      </c>
      <c r="U3859" t="s">
        <v>59</v>
      </c>
      <c r="V3859" s="3">
        <v>0.75</v>
      </c>
      <c r="W3859" s="2">
        <v>0</v>
      </c>
      <c r="X3859">
        <v>0</v>
      </c>
      <c r="Y3859" t="s">
        <v>60</v>
      </c>
      <c r="Z3859" t="s">
        <v>143</v>
      </c>
      <c r="AA3859">
        <v>0</v>
      </c>
      <c r="AB3859" s="2">
        <v>0</v>
      </c>
      <c r="AC3859" s="2">
        <v>0</v>
      </c>
      <c r="AD3859" s="3">
        <v>0</v>
      </c>
      <c r="AE3859" s="2">
        <v>0</v>
      </c>
      <c r="AF3859" s="2">
        <v>0</v>
      </c>
      <c r="AG3859" s="2">
        <v>0</v>
      </c>
      <c r="AH3859" s="2">
        <v>0</v>
      </c>
      <c r="AI3859" s="2">
        <v>0</v>
      </c>
      <c r="AJ3859" s="2">
        <v>0</v>
      </c>
      <c r="AK3859" s="2">
        <v>0</v>
      </c>
      <c r="AL3859" s="2">
        <v>47.14</v>
      </c>
      <c r="AM3859" s="2">
        <v>0</v>
      </c>
      <c r="AN3859" s="2">
        <v>0</v>
      </c>
      <c r="AO3859" s="2">
        <v>0</v>
      </c>
      <c r="AP3859" s="2">
        <v>0</v>
      </c>
      <c r="AQ3859" s="2">
        <v>0</v>
      </c>
    </row>
    <row r="3860" spans="1:43" x14ac:dyDescent="0.25">
      <c r="A3860" s="1">
        <v>46146</v>
      </c>
      <c r="B3860" t="s">
        <v>48</v>
      </c>
      <c r="C3860">
        <v>649163</v>
      </c>
      <c r="D3860">
        <v>2033991828</v>
      </c>
      <c r="E3860" t="s">
        <v>1245</v>
      </c>
      <c r="F3860" t="s">
        <v>75</v>
      </c>
      <c r="G3860" t="s">
        <v>51</v>
      </c>
      <c r="H3860" t="s">
        <v>106</v>
      </c>
      <c r="I3860" t="s">
        <v>88</v>
      </c>
      <c r="J3860" t="s">
        <v>95</v>
      </c>
      <c r="K3860">
        <v>877790</v>
      </c>
      <c r="L3860" t="s">
        <v>301</v>
      </c>
      <c r="M3860" t="s">
        <v>302</v>
      </c>
      <c r="N3860" t="s">
        <v>57</v>
      </c>
      <c r="O3860" s="1">
        <v>46081</v>
      </c>
      <c r="Q3860" s="1">
        <v>46170</v>
      </c>
      <c r="R3860" s="2">
        <v>71.5</v>
      </c>
      <c r="S3860">
        <v>1</v>
      </c>
      <c r="T3860" t="s">
        <v>58</v>
      </c>
      <c r="U3860" t="s">
        <v>59</v>
      </c>
      <c r="V3860" s="3">
        <v>0.9</v>
      </c>
      <c r="W3860" s="2">
        <v>0</v>
      </c>
      <c r="X3860">
        <v>0</v>
      </c>
      <c r="Y3860" t="s">
        <v>60</v>
      </c>
      <c r="Z3860" t="s">
        <v>143</v>
      </c>
      <c r="AA3860">
        <v>0</v>
      </c>
      <c r="AB3860" s="2">
        <v>0</v>
      </c>
      <c r="AC3860" s="2">
        <v>0</v>
      </c>
      <c r="AD3860" s="3">
        <v>0</v>
      </c>
      <c r="AE3860" s="2">
        <v>0</v>
      </c>
      <c r="AF3860" s="2">
        <v>0</v>
      </c>
      <c r="AG3860" s="2">
        <v>0</v>
      </c>
      <c r="AH3860" s="2">
        <v>0</v>
      </c>
      <c r="AI3860" s="2">
        <v>0</v>
      </c>
      <c r="AJ3860" s="2">
        <v>0</v>
      </c>
      <c r="AK3860" s="2">
        <v>0</v>
      </c>
      <c r="AL3860" s="2">
        <v>64.349999999999994</v>
      </c>
      <c r="AM3860" s="2">
        <v>0</v>
      </c>
      <c r="AN3860" s="2">
        <v>0</v>
      </c>
      <c r="AO3860" s="2">
        <v>0</v>
      </c>
      <c r="AP3860" s="2">
        <v>0</v>
      </c>
      <c r="AQ3860" s="2">
        <v>0</v>
      </c>
    </row>
    <row r="3861" spans="1:43" x14ac:dyDescent="0.25">
      <c r="A3861" s="1">
        <v>46146</v>
      </c>
      <c r="B3861" t="s">
        <v>48</v>
      </c>
      <c r="C3861">
        <v>649163</v>
      </c>
      <c r="D3861">
        <v>2033998931</v>
      </c>
      <c r="E3861" t="s">
        <v>2824</v>
      </c>
      <c r="F3861" t="s">
        <v>2825</v>
      </c>
      <c r="G3861" t="s">
        <v>51</v>
      </c>
      <c r="H3861" t="s">
        <v>210</v>
      </c>
      <c r="I3861" t="s">
        <v>88</v>
      </c>
      <c r="J3861" t="s">
        <v>107</v>
      </c>
      <c r="K3861">
        <v>753748</v>
      </c>
      <c r="L3861" t="s">
        <v>72</v>
      </c>
      <c r="M3861" t="s">
        <v>73</v>
      </c>
      <c r="N3861" t="s">
        <v>57</v>
      </c>
      <c r="O3861" s="1">
        <v>46082</v>
      </c>
      <c r="Q3861" s="1">
        <v>46174</v>
      </c>
      <c r="R3861" s="2">
        <v>201.93</v>
      </c>
      <c r="S3861">
        <v>1</v>
      </c>
      <c r="T3861" t="s">
        <v>58</v>
      </c>
      <c r="U3861" t="s">
        <v>59</v>
      </c>
      <c r="V3861" s="3">
        <v>0.75</v>
      </c>
      <c r="W3861" s="2">
        <v>0</v>
      </c>
      <c r="X3861">
        <v>0</v>
      </c>
      <c r="Y3861" t="s">
        <v>60</v>
      </c>
      <c r="Z3861" t="s">
        <v>143</v>
      </c>
      <c r="AA3861">
        <v>0</v>
      </c>
      <c r="AB3861" s="2">
        <v>0</v>
      </c>
      <c r="AC3861" s="2">
        <v>0</v>
      </c>
      <c r="AD3861" s="3">
        <v>0</v>
      </c>
      <c r="AE3861" s="2">
        <v>0</v>
      </c>
      <c r="AF3861" s="2">
        <v>0</v>
      </c>
      <c r="AG3861" s="2">
        <v>0</v>
      </c>
      <c r="AH3861" s="2">
        <v>0</v>
      </c>
      <c r="AI3861" s="2">
        <v>0</v>
      </c>
      <c r="AJ3861" s="2">
        <v>0</v>
      </c>
      <c r="AK3861" s="2">
        <v>0</v>
      </c>
      <c r="AL3861" s="2">
        <v>151.44999999999999</v>
      </c>
      <c r="AM3861" s="2">
        <v>0</v>
      </c>
      <c r="AN3861" s="2">
        <v>0</v>
      </c>
      <c r="AO3861" s="2">
        <v>0</v>
      </c>
      <c r="AP3861" s="2">
        <v>0</v>
      </c>
      <c r="AQ3861" s="2">
        <v>0</v>
      </c>
    </row>
    <row r="3862" spans="1:43" x14ac:dyDescent="0.25">
      <c r="A3862" s="1">
        <v>46146</v>
      </c>
      <c r="B3862" t="s">
        <v>48</v>
      </c>
      <c r="C3862">
        <v>649163</v>
      </c>
      <c r="D3862">
        <v>2034010478</v>
      </c>
      <c r="E3862" t="s">
        <v>2827</v>
      </c>
      <c r="F3862" t="s">
        <v>814</v>
      </c>
      <c r="G3862" t="s">
        <v>51</v>
      </c>
      <c r="H3862" t="s">
        <v>244</v>
      </c>
      <c r="I3862" t="s">
        <v>88</v>
      </c>
      <c r="J3862" t="s">
        <v>95</v>
      </c>
      <c r="K3862">
        <v>651818</v>
      </c>
      <c r="L3862" t="s">
        <v>114</v>
      </c>
      <c r="M3862" t="s">
        <v>115</v>
      </c>
      <c r="N3862" t="s">
        <v>57</v>
      </c>
      <c r="O3862" s="1">
        <v>46087</v>
      </c>
      <c r="Q3862" s="1">
        <v>46179</v>
      </c>
      <c r="R3862" s="2">
        <v>170.8</v>
      </c>
      <c r="S3862">
        <v>1</v>
      </c>
      <c r="T3862" t="s">
        <v>58</v>
      </c>
      <c r="U3862" t="s">
        <v>59</v>
      </c>
      <c r="V3862" s="3">
        <v>0.9</v>
      </c>
      <c r="W3862" s="2">
        <v>0</v>
      </c>
      <c r="X3862">
        <v>0</v>
      </c>
      <c r="Y3862" t="s">
        <v>60</v>
      </c>
      <c r="Z3862" t="s">
        <v>143</v>
      </c>
      <c r="AA3862">
        <v>0</v>
      </c>
      <c r="AB3862" s="2">
        <v>0</v>
      </c>
      <c r="AC3862" s="2">
        <v>0</v>
      </c>
      <c r="AD3862" s="3">
        <v>0</v>
      </c>
      <c r="AE3862" s="2">
        <v>0</v>
      </c>
      <c r="AF3862" s="2">
        <v>0</v>
      </c>
      <c r="AG3862" s="2">
        <v>0</v>
      </c>
      <c r="AH3862" s="2">
        <v>0</v>
      </c>
      <c r="AI3862" s="2">
        <v>0</v>
      </c>
      <c r="AJ3862" s="2">
        <v>0</v>
      </c>
      <c r="AK3862" s="2">
        <v>0</v>
      </c>
      <c r="AL3862" s="2">
        <v>153.72</v>
      </c>
      <c r="AM3862" s="2">
        <v>0</v>
      </c>
      <c r="AN3862" s="2">
        <v>0</v>
      </c>
      <c r="AO3862" s="2">
        <v>0</v>
      </c>
      <c r="AP3862" s="2">
        <v>0</v>
      </c>
      <c r="AQ3862" s="2">
        <v>0</v>
      </c>
    </row>
    <row r="3863" spans="1:43" x14ac:dyDescent="0.25">
      <c r="A3863" s="1">
        <v>46146</v>
      </c>
      <c r="B3863" t="s">
        <v>48</v>
      </c>
      <c r="C3863">
        <v>649163</v>
      </c>
      <c r="D3863">
        <v>2034025921</v>
      </c>
      <c r="E3863" t="s">
        <v>533</v>
      </c>
      <c r="F3863" t="s">
        <v>2829</v>
      </c>
      <c r="G3863" t="s">
        <v>51</v>
      </c>
      <c r="H3863" t="s">
        <v>213</v>
      </c>
      <c r="I3863" t="s">
        <v>88</v>
      </c>
      <c r="J3863" t="s">
        <v>98</v>
      </c>
      <c r="K3863">
        <v>651818</v>
      </c>
      <c r="L3863" t="s">
        <v>114</v>
      </c>
      <c r="M3863" t="s">
        <v>115</v>
      </c>
      <c r="N3863" t="s">
        <v>57</v>
      </c>
      <c r="O3863" s="1">
        <v>46082</v>
      </c>
      <c r="Q3863" s="1">
        <v>46174</v>
      </c>
      <c r="R3863" s="2">
        <v>58.99</v>
      </c>
      <c r="S3863">
        <v>1</v>
      </c>
      <c r="T3863" t="s">
        <v>58</v>
      </c>
      <c r="U3863" t="s">
        <v>59</v>
      </c>
      <c r="V3863" s="3">
        <v>0.75</v>
      </c>
      <c r="W3863" s="2">
        <v>0</v>
      </c>
      <c r="X3863">
        <v>0</v>
      </c>
      <c r="Y3863" t="s">
        <v>60</v>
      </c>
      <c r="Z3863" t="s">
        <v>143</v>
      </c>
      <c r="AA3863">
        <v>0</v>
      </c>
      <c r="AB3863" s="2">
        <v>0</v>
      </c>
      <c r="AC3863" s="2">
        <v>0</v>
      </c>
      <c r="AD3863" s="3">
        <v>0</v>
      </c>
      <c r="AE3863" s="2">
        <v>0</v>
      </c>
      <c r="AF3863" s="2">
        <v>0</v>
      </c>
      <c r="AG3863" s="2">
        <v>0</v>
      </c>
      <c r="AH3863" s="2">
        <v>0</v>
      </c>
      <c r="AI3863" s="2">
        <v>0</v>
      </c>
      <c r="AJ3863" s="2">
        <v>0</v>
      </c>
      <c r="AK3863" s="2">
        <v>0</v>
      </c>
      <c r="AL3863" s="2">
        <v>44.24</v>
      </c>
      <c r="AM3863" s="2">
        <v>0</v>
      </c>
      <c r="AN3863" s="2">
        <v>0</v>
      </c>
      <c r="AO3863" s="2">
        <v>0</v>
      </c>
      <c r="AP3863" s="2">
        <v>0</v>
      </c>
      <c r="AQ3863" s="2">
        <v>0</v>
      </c>
    </row>
    <row r="3864" spans="1:43" x14ac:dyDescent="0.25">
      <c r="A3864" s="1">
        <v>46146</v>
      </c>
      <c r="B3864" t="s">
        <v>48</v>
      </c>
      <c r="C3864">
        <v>649163</v>
      </c>
      <c r="D3864">
        <v>2034034293</v>
      </c>
      <c r="E3864" t="s">
        <v>2831</v>
      </c>
      <c r="F3864" t="s">
        <v>1644</v>
      </c>
      <c r="G3864" t="s">
        <v>51</v>
      </c>
      <c r="H3864" t="s">
        <v>191</v>
      </c>
      <c r="I3864" t="s">
        <v>88</v>
      </c>
      <c r="J3864" t="s">
        <v>98</v>
      </c>
      <c r="K3864">
        <v>651818</v>
      </c>
      <c r="L3864" t="s">
        <v>114</v>
      </c>
      <c r="M3864" t="s">
        <v>115</v>
      </c>
      <c r="N3864" t="s">
        <v>57</v>
      </c>
      <c r="O3864" s="1">
        <v>46119</v>
      </c>
      <c r="Q3864" s="1">
        <v>46180</v>
      </c>
      <c r="R3864" s="2">
        <v>25.3</v>
      </c>
      <c r="S3864">
        <v>1</v>
      </c>
      <c r="T3864" t="s">
        <v>58</v>
      </c>
      <c r="U3864" t="s">
        <v>59</v>
      </c>
      <c r="V3864" s="3">
        <v>0.75</v>
      </c>
      <c r="W3864" s="2">
        <v>0</v>
      </c>
      <c r="X3864">
        <v>0</v>
      </c>
      <c r="Y3864" t="s">
        <v>60</v>
      </c>
      <c r="Z3864" t="s">
        <v>143</v>
      </c>
      <c r="AA3864">
        <v>0</v>
      </c>
      <c r="AB3864" s="2">
        <v>0</v>
      </c>
      <c r="AC3864" s="2">
        <v>0</v>
      </c>
      <c r="AD3864" s="3">
        <v>0</v>
      </c>
      <c r="AE3864" s="2">
        <v>0</v>
      </c>
      <c r="AF3864" s="2">
        <v>0</v>
      </c>
      <c r="AG3864" s="2">
        <v>0</v>
      </c>
      <c r="AH3864" s="2">
        <v>0</v>
      </c>
      <c r="AI3864" s="2">
        <v>0</v>
      </c>
      <c r="AJ3864" s="2">
        <v>0</v>
      </c>
      <c r="AK3864" s="2">
        <v>0</v>
      </c>
      <c r="AL3864" s="2">
        <v>18.98</v>
      </c>
      <c r="AM3864" s="2">
        <v>0</v>
      </c>
      <c r="AN3864" s="2">
        <v>0</v>
      </c>
      <c r="AO3864" s="2">
        <v>0</v>
      </c>
      <c r="AP3864" s="2">
        <v>0</v>
      </c>
      <c r="AQ3864" s="2">
        <v>0</v>
      </c>
    </row>
    <row r="3865" spans="1:43" x14ac:dyDescent="0.25">
      <c r="A3865" s="1">
        <v>46146</v>
      </c>
      <c r="B3865" t="s">
        <v>48</v>
      </c>
      <c r="C3865">
        <v>649163</v>
      </c>
      <c r="D3865">
        <v>2026186217</v>
      </c>
      <c r="E3865" t="s">
        <v>3099</v>
      </c>
      <c r="F3865" t="s">
        <v>833</v>
      </c>
      <c r="G3865" t="s">
        <v>51</v>
      </c>
      <c r="H3865" t="s">
        <v>324</v>
      </c>
      <c r="I3865" t="s">
        <v>1796</v>
      </c>
      <c r="J3865" t="s">
        <v>1797</v>
      </c>
      <c r="K3865">
        <v>767312</v>
      </c>
      <c r="L3865" t="s">
        <v>609</v>
      </c>
      <c r="M3865" t="s">
        <v>466</v>
      </c>
      <c r="N3865" t="s">
        <v>169</v>
      </c>
      <c r="O3865" s="1">
        <v>45641</v>
      </c>
      <c r="P3865" s="1">
        <v>46146</v>
      </c>
      <c r="Q3865" s="1">
        <v>46157</v>
      </c>
      <c r="R3865" s="2">
        <v>-53.48</v>
      </c>
      <c r="S3865">
        <v>1</v>
      </c>
      <c r="T3865" t="s">
        <v>58</v>
      </c>
      <c r="U3865" t="s">
        <v>141</v>
      </c>
      <c r="V3865" s="3">
        <v>0.06</v>
      </c>
      <c r="W3865" s="2">
        <v>0</v>
      </c>
      <c r="X3865">
        <v>-1</v>
      </c>
      <c r="Y3865" t="s">
        <v>142</v>
      </c>
      <c r="Z3865" t="s">
        <v>143</v>
      </c>
      <c r="AA3865">
        <v>0</v>
      </c>
      <c r="AB3865" s="2">
        <v>0</v>
      </c>
      <c r="AC3865" s="2">
        <v>0</v>
      </c>
      <c r="AD3865" s="3">
        <v>0</v>
      </c>
      <c r="AE3865" s="2">
        <v>0</v>
      </c>
      <c r="AF3865" s="2">
        <v>0</v>
      </c>
      <c r="AG3865" s="2">
        <v>0</v>
      </c>
      <c r="AH3865" s="2">
        <v>0</v>
      </c>
      <c r="AI3865" s="2">
        <v>0</v>
      </c>
      <c r="AJ3865" s="2">
        <v>0</v>
      </c>
      <c r="AK3865" s="2">
        <v>0</v>
      </c>
      <c r="AL3865" s="2">
        <v>0</v>
      </c>
      <c r="AM3865" s="2">
        <v>-3.21</v>
      </c>
      <c r="AN3865" s="2">
        <v>-3.21</v>
      </c>
      <c r="AO3865" s="2">
        <v>0</v>
      </c>
      <c r="AP3865" s="2">
        <v>0</v>
      </c>
      <c r="AQ3865" s="2">
        <v>0</v>
      </c>
    </row>
    <row r="3866" spans="1:43" x14ac:dyDescent="0.25">
      <c r="A3866" s="1">
        <v>46146</v>
      </c>
      <c r="B3866" t="s">
        <v>48</v>
      </c>
      <c r="C3866">
        <v>649163</v>
      </c>
      <c r="D3866">
        <v>2026187827</v>
      </c>
      <c r="E3866" t="s">
        <v>3100</v>
      </c>
      <c r="F3866" t="s">
        <v>3101</v>
      </c>
      <c r="G3866" t="s">
        <v>51</v>
      </c>
      <c r="H3866" t="s">
        <v>1713</v>
      </c>
      <c r="I3866" t="s">
        <v>1796</v>
      </c>
      <c r="J3866" t="s">
        <v>1797</v>
      </c>
      <c r="K3866">
        <v>780434</v>
      </c>
      <c r="L3866" t="s">
        <v>1809</v>
      </c>
      <c r="M3866" t="s">
        <v>112</v>
      </c>
      <c r="N3866" t="s">
        <v>57</v>
      </c>
      <c r="O3866" s="1">
        <v>45658</v>
      </c>
      <c r="Q3866" s="1">
        <v>46174</v>
      </c>
      <c r="R3866" s="2">
        <v>155.72</v>
      </c>
      <c r="S3866">
        <v>1</v>
      </c>
      <c r="T3866" t="s">
        <v>58</v>
      </c>
      <c r="U3866" t="s">
        <v>141</v>
      </c>
      <c r="V3866" s="3">
        <v>0.06</v>
      </c>
      <c r="W3866" s="2">
        <v>0</v>
      </c>
      <c r="X3866">
        <v>0</v>
      </c>
      <c r="Y3866" t="s">
        <v>142</v>
      </c>
      <c r="Z3866" t="s">
        <v>143</v>
      </c>
      <c r="AA3866">
        <v>0</v>
      </c>
      <c r="AB3866" s="2">
        <v>0</v>
      </c>
      <c r="AC3866" s="2">
        <v>0</v>
      </c>
      <c r="AD3866" s="3">
        <v>0</v>
      </c>
      <c r="AE3866" s="2">
        <v>0</v>
      </c>
      <c r="AF3866" s="2">
        <v>0</v>
      </c>
      <c r="AG3866" s="2">
        <v>0</v>
      </c>
      <c r="AH3866" s="2">
        <v>0</v>
      </c>
      <c r="AI3866" s="2">
        <v>0</v>
      </c>
      <c r="AJ3866" s="2">
        <v>0</v>
      </c>
      <c r="AK3866" s="2">
        <v>0</v>
      </c>
      <c r="AL3866" s="2">
        <v>0</v>
      </c>
      <c r="AM3866" s="2">
        <v>9.34</v>
      </c>
      <c r="AN3866" s="2">
        <v>9.34</v>
      </c>
      <c r="AO3866" s="2">
        <v>0</v>
      </c>
      <c r="AP3866" s="2">
        <v>0</v>
      </c>
      <c r="AQ3866" s="2">
        <v>0</v>
      </c>
    </row>
    <row r="3867" spans="1:43" x14ac:dyDescent="0.25">
      <c r="A3867" s="1">
        <v>46146</v>
      </c>
      <c r="B3867" t="s">
        <v>48</v>
      </c>
      <c r="C3867">
        <v>649163</v>
      </c>
      <c r="D3867">
        <v>2026188253</v>
      </c>
      <c r="E3867" t="s">
        <v>3102</v>
      </c>
      <c r="F3867" t="s">
        <v>3103</v>
      </c>
      <c r="G3867" t="s">
        <v>51</v>
      </c>
      <c r="H3867" t="s">
        <v>103</v>
      </c>
      <c r="I3867" t="s">
        <v>1796</v>
      </c>
      <c r="J3867" t="s">
        <v>1797</v>
      </c>
      <c r="K3867">
        <v>673059</v>
      </c>
      <c r="L3867" t="s">
        <v>90</v>
      </c>
      <c r="M3867" t="s">
        <v>91</v>
      </c>
      <c r="N3867" t="s">
        <v>57</v>
      </c>
      <c r="O3867" s="1">
        <v>45658</v>
      </c>
      <c r="Q3867" s="1">
        <v>46174</v>
      </c>
      <c r="R3867" s="2">
        <v>48.8</v>
      </c>
      <c r="S3867">
        <v>1</v>
      </c>
      <c r="T3867" t="s">
        <v>58</v>
      </c>
      <c r="U3867" t="s">
        <v>141</v>
      </c>
      <c r="V3867" s="3">
        <v>0.06</v>
      </c>
      <c r="W3867" s="2">
        <v>0</v>
      </c>
      <c r="X3867">
        <v>0</v>
      </c>
      <c r="Y3867" t="s">
        <v>142</v>
      </c>
      <c r="Z3867" t="s">
        <v>143</v>
      </c>
      <c r="AA3867">
        <v>0</v>
      </c>
      <c r="AB3867" s="2">
        <v>0</v>
      </c>
      <c r="AC3867" s="2">
        <v>0</v>
      </c>
      <c r="AD3867" s="3">
        <v>0</v>
      </c>
      <c r="AE3867" s="2">
        <v>0</v>
      </c>
      <c r="AF3867" s="2">
        <v>0</v>
      </c>
      <c r="AG3867" s="2">
        <v>0</v>
      </c>
      <c r="AH3867" s="2">
        <v>0</v>
      </c>
      <c r="AI3867" s="2">
        <v>0</v>
      </c>
      <c r="AJ3867" s="2">
        <v>0</v>
      </c>
      <c r="AK3867" s="2">
        <v>0</v>
      </c>
      <c r="AL3867" s="2">
        <v>0</v>
      </c>
      <c r="AM3867" s="2">
        <v>2.93</v>
      </c>
      <c r="AN3867" s="2">
        <v>2.93</v>
      </c>
      <c r="AO3867" s="2">
        <v>0</v>
      </c>
      <c r="AP3867" s="2">
        <v>0</v>
      </c>
      <c r="AQ3867" s="2">
        <v>0</v>
      </c>
    </row>
    <row r="3868" spans="1:43" x14ac:dyDescent="0.25">
      <c r="A3868" s="1">
        <v>46146</v>
      </c>
      <c r="B3868" t="s">
        <v>48</v>
      </c>
      <c r="C3868">
        <v>649163</v>
      </c>
      <c r="D3868">
        <v>2026188629</v>
      </c>
      <c r="E3868" t="s">
        <v>3104</v>
      </c>
      <c r="F3868" t="s">
        <v>982</v>
      </c>
      <c r="G3868" t="s">
        <v>51</v>
      </c>
      <c r="H3868" t="s">
        <v>82</v>
      </c>
      <c r="I3868" t="s">
        <v>1796</v>
      </c>
      <c r="J3868" t="s">
        <v>1797</v>
      </c>
      <c r="K3868">
        <v>789909</v>
      </c>
      <c r="L3868" t="s">
        <v>843</v>
      </c>
      <c r="M3868" t="s">
        <v>844</v>
      </c>
      <c r="N3868" t="s">
        <v>57</v>
      </c>
      <c r="O3868" s="1">
        <v>45658</v>
      </c>
      <c r="Q3868" s="1">
        <v>46174</v>
      </c>
      <c r="R3868" s="2">
        <v>117.75</v>
      </c>
      <c r="S3868">
        <v>1</v>
      </c>
      <c r="T3868" t="s">
        <v>58</v>
      </c>
      <c r="U3868" t="s">
        <v>141</v>
      </c>
      <c r="V3868" s="3">
        <v>0.06</v>
      </c>
      <c r="W3868" s="2">
        <v>0</v>
      </c>
      <c r="X3868">
        <v>0</v>
      </c>
      <c r="Y3868" t="s">
        <v>142</v>
      </c>
      <c r="Z3868" t="s">
        <v>143</v>
      </c>
      <c r="AA3868">
        <v>0</v>
      </c>
      <c r="AB3868" s="2">
        <v>0</v>
      </c>
      <c r="AC3868" s="2">
        <v>0</v>
      </c>
      <c r="AD3868" s="3">
        <v>0</v>
      </c>
      <c r="AE3868" s="2">
        <v>0</v>
      </c>
      <c r="AF3868" s="2">
        <v>0</v>
      </c>
      <c r="AG3868" s="2">
        <v>0</v>
      </c>
      <c r="AH3868" s="2">
        <v>0</v>
      </c>
      <c r="AI3868" s="2">
        <v>0</v>
      </c>
      <c r="AJ3868" s="2">
        <v>0</v>
      </c>
      <c r="AK3868" s="2">
        <v>0</v>
      </c>
      <c r="AL3868" s="2">
        <v>0</v>
      </c>
      <c r="AM3868" s="2">
        <v>7.06</v>
      </c>
      <c r="AN3868" s="2">
        <v>7.06</v>
      </c>
      <c r="AO3868" s="2">
        <v>0</v>
      </c>
      <c r="AP3868" s="2">
        <v>0</v>
      </c>
      <c r="AQ3868" s="2">
        <v>0</v>
      </c>
    </row>
    <row r="3869" spans="1:43" x14ac:dyDescent="0.25">
      <c r="A3869" s="1">
        <v>46146</v>
      </c>
      <c r="B3869" t="s">
        <v>48</v>
      </c>
      <c r="C3869">
        <v>649163</v>
      </c>
      <c r="D3869">
        <v>2026189066</v>
      </c>
      <c r="E3869" t="s">
        <v>3105</v>
      </c>
      <c r="F3869" t="s">
        <v>1411</v>
      </c>
      <c r="G3869" t="s">
        <v>51</v>
      </c>
      <c r="H3869" t="s">
        <v>82</v>
      </c>
      <c r="I3869" t="s">
        <v>1796</v>
      </c>
      <c r="J3869" t="s">
        <v>1797</v>
      </c>
      <c r="K3869">
        <v>669316</v>
      </c>
      <c r="L3869" t="s">
        <v>265</v>
      </c>
      <c r="M3869" t="s">
        <v>266</v>
      </c>
      <c r="N3869" t="s">
        <v>57</v>
      </c>
      <c r="O3869" s="1">
        <v>45658</v>
      </c>
      <c r="Q3869" s="1">
        <v>46174</v>
      </c>
      <c r="R3869" s="2">
        <v>120.81</v>
      </c>
      <c r="S3869">
        <v>1</v>
      </c>
      <c r="T3869" t="s">
        <v>58</v>
      </c>
      <c r="U3869" t="s">
        <v>141</v>
      </c>
      <c r="V3869" s="3">
        <v>0.06</v>
      </c>
      <c r="W3869" s="2">
        <v>0</v>
      </c>
      <c r="X3869">
        <v>0</v>
      </c>
      <c r="Y3869" t="s">
        <v>142</v>
      </c>
      <c r="Z3869" t="s">
        <v>143</v>
      </c>
      <c r="AA3869">
        <v>0</v>
      </c>
      <c r="AB3869" s="2">
        <v>0</v>
      </c>
      <c r="AC3869" s="2">
        <v>0</v>
      </c>
      <c r="AD3869" s="3">
        <v>0</v>
      </c>
      <c r="AE3869" s="2">
        <v>0</v>
      </c>
      <c r="AF3869" s="2">
        <v>0</v>
      </c>
      <c r="AG3869" s="2">
        <v>0</v>
      </c>
      <c r="AH3869" s="2">
        <v>0</v>
      </c>
      <c r="AI3869" s="2">
        <v>0</v>
      </c>
      <c r="AJ3869" s="2">
        <v>0</v>
      </c>
      <c r="AK3869" s="2">
        <v>0</v>
      </c>
      <c r="AL3869" s="2">
        <v>0</v>
      </c>
      <c r="AM3869" s="2">
        <v>7.25</v>
      </c>
      <c r="AN3869" s="2">
        <v>7.25</v>
      </c>
      <c r="AO3869" s="2">
        <v>0</v>
      </c>
      <c r="AP3869" s="2">
        <v>0</v>
      </c>
      <c r="AQ3869" s="2">
        <v>0</v>
      </c>
    </row>
    <row r="3870" spans="1:43" x14ac:dyDescent="0.25">
      <c r="A3870" s="1">
        <v>46146</v>
      </c>
      <c r="B3870" t="s">
        <v>48</v>
      </c>
      <c r="C3870">
        <v>649163</v>
      </c>
      <c r="D3870">
        <v>2026189340</v>
      </c>
      <c r="E3870" t="s">
        <v>3106</v>
      </c>
      <c r="F3870" t="s">
        <v>3107</v>
      </c>
      <c r="G3870" t="s">
        <v>51</v>
      </c>
      <c r="H3870" t="s">
        <v>52</v>
      </c>
      <c r="I3870" t="s">
        <v>1796</v>
      </c>
      <c r="J3870" t="s">
        <v>1797</v>
      </c>
      <c r="K3870">
        <v>780434</v>
      </c>
      <c r="L3870" t="s">
        <v>1809</v>
      </c>
      <c r="M3870" t="s">
        <v>112</v>
      </c>
      <c r="N3870" t="s">
        <v>57</v>
      </c>
      <c r="O3870" s="1">
        <v>45658</v>
      </c>
      <c r="Q3870" s="1">
        <v>46174</v>
      </c>
      <c r="R3870" s="2">
        <v>66.290000000000006</v>
      </c>
      <c r="S3870">
        <v>1</v>
      </c>
      <c r="T3870" t="s">
        <v>58</v>
      </c>
      <c r="U3870" t="s">
        <v>141</v>
      </c>
      <c r="V3870" s="3">
        <v>0.06</v>
      </c>
      <c r="W3870" s="2">
        <v>0</v>
      </c>
      <c r="X3870">
        <v>0</v>
      </c>
      <c r="Y3870" t="s">
        <v>142</v>
      </c>
      <c r="Z3870" t="s">
        <v>143</v>
      </c>
      <c r="AA3870">
        <v>0</v>
      </c>
      <c r="AB3870" s="2">
        <v>0</v>
      </c>
      <c r="AC3870" s="2">
        <v>0</v>
      </c>
      <c r="AD3870" s="3">
        <v>0</v>
      </c>
      <c r="AE3870" s="2">
        <v>0</v>
      </c>
      <c r="AF3870" s="2">
        <v>0</v>
      </c>
      <c r="AG3870" s="2">
        <v>0</v>
      </c>
      <c r="AH3870" s="2">
        <v>0</v>
      </c>
      <c r="AI3870" s="2">
        <v>0</v>
      </c>
      <c r="AJ3870" s="2">
        <v>0</v>
      </c>
      <c r="AK3870" s="2">
        <v>0</v>
      </c>
      <c r="AL3870" s="2">
        <v>0</v>
      </c>
      <c r="AM3870" s="2">
        <v>3.98</v>
      </c>
      <c r="AN3870" s="2">
        <v>3.98</v>
      </c>
      <c r="AO3870" s="2">
        <v>0</v>
      </c>
      <c r="AP3870" s="2">
        <v>0</v>
      </c>
      <c r="AQ3870" s="2">
        <v>0</v>
      </c>
    </row>
    <row r="3871" spans="1:43" x14ac:dyDescent="0.25">
      <c r="A3871" s="1">
        <v>46146</v>
      </c>
      <c r="B3871" t="s">
        <v>48</v>
      </c>
      <c r="C3871">
        <v>649163</v>
      </c>
      <c r="D3871">
        <v>2026189344</v>
      </c>
      <c r="E3871" t="s">
        <v>3106</v>
      </c>
      <c r="F3871" t="s">
        <v>972</v>
      </c>
      <c r="G3871" t="s">
        <v>51</v>
      </c>
      <c r="H3871" t="s">
        <v>52</v>
      </c>
      <c r="I3871" t="s">
        <v>1796</v>
      </c>
      <c r="J3871" t="s">
        <v>1797</v>
      </c>
      <c r="K3871">
        <v>780434</v>
      </c>
      <c r="L3871" t="s">
        <v>1809</v>
      </c>
      <c r="M3871" t="s">
        <v>112</v>
      </c>
      <c r="N3871" t="s">
        <v>57</v>
      </c>
      <c r="O3871" s="1">
        <v>45658</v>
      </c>
      <c r="Q3871" s="1">
        <v>46174</v>
      </c>
      <c r="R3871" s="2">
        <v>164.54</v>
      </c>
      <c r="S3871">
        <v>1</v>
      </c>
      <c r="T3871" t="s">
        <v>58</v>
      </c>
      <c r="U3871" t="s">
        <v>141</v>
      </c>
      <c r="V3871" s="3">
        <v>0.06</v>
      </c>
      <c r="W3871" s="2">
        <v>0</v>
      </c>
      <c r="X3871">
        <v>0</v>
      </c>
      <c r="Y3871" t="s">
        <v>142</v>
      </c>
      <c r="Z3871" t="s">
        <v>143</v>
      </c>
      <c r="AA3871">
        <v>0</v>
      </c>
      <c r="AB3871" s="2">
        <v>0</v>
      </c>
      <c r="AC3871" s="2">
        <v>0</v>
      </c>
      <c r="AD3871" s="3">
        <v>0</v>
      </c>
      <c r="AE3871" s="2">
        <v>0</v>
      </c>
      <c r="AF3871" s="2">
        <v>0</v>
      </c>
      <c r="AG3871" s="2">
        <v>0</v>
      </c>
      <c r="AH3871" s="2">
        <v>0</v>
      </c>
      <c r="AI3871" s="2">
        <v>0</v>
      </c>
      <c r="AJ3871" s="2">
        <v>0</v>
      </c>
      <c r="AK3871" s="2">
        <v>0</v>
      </c>
      <c r="AL3871" s="2">
        <v>0</v>
      </c>
      <c r="AM3871" s="2">
        <v>9.8699999999999992</v>
      </c>
      <c r="AN3871" s="2">
        <v>9.8699999999999992</v>
      </c>
      <c r="AO3871" s="2">
        <v>0</v>
      </c>
      <c r="AP3871" s="2">
        <v>0</v>
      </c>
      <c r="AQ3871" s="2">
        <v>0</v>
      </c>
    </row>
    <row r="3872" spans="1:43" x14ac:dyDescent="0.25">
      <c r="A3872" s="1">
        <v>46146</v>
      </c>
      <c r="B3872" t="s">
        <v>48</v>
      </c>
      <c r="C3872">
        <v>649163</v>
      </c>
      <c r="D3872">
        <v>2026189739</v>
      </c>
      <c r="E3872" t="s">
        <v>3108</v>
      </c>
      <c r="F3872" t="s">
        <v>690</v>
      </c>
      <c r="G3872" t="s">
        <v>51</v>
      </c>
      <c r="H3872" t="s">
        <v>82</v>
      </c>
      <c r="I3872" t="s">
        <v>1796</v>
      </c>
      <c r="J3872" t="s">
        <v>1797</v>
      </c>
      <c r="K3872">
        <v>669316</v>
      </c>
      <c r="L3872" t="s">
        <v>265</v>
      </c>
      <c r="M3872" t="s">
        <v>266</v>
      </c>
      <c r="N3872" t="s">
        <v>57</v>
      </c>
      <c r="O3872" s="1">
        <v>45658</v>
      </c>
      <c r="Q3872" s="1">
        <v>46174</v>
      </c>
      <c r="R3872" s="2">
        <v>160.11000000000001</v>
      </c>
      <c r="S3872">
        <v>1</v>
      </c>
      <c r="T3872" t="s">
        <v>58</v>
      </c>
      <c r="U3872" t="s">
        <v>141</v>
      </c>
      <c r="V3872" s="3">
        <v>0.06</v>
      </c>
      <c r="W3872" s="2">
        <v>0</v>
      </c>
      <c r="X3872">
        <v>0</v>
      </c>
      <c r="Y3872" t="s">
        <v>142</v>
      </c>
      <c r="Z3872" t="s">
        <v>143</v>
      </c>
      <c r="AA3872">
        <v>0</v>
      </c>
      <c r="AB3872" s="2">
        <v>0</v>
      </c>
      <c r="AC3872" s="2">
        <v>0</v>
      </c>
      <c r="AD3872" s="3">
        <v>0</v>
      </c>
      <c r="AE3872" s="2">
        <v>0</v>
      </c>
      <c r="AF3872" s="2">
        <v>0</v>
      </c>
      <c r="AG3872" s="2">
        <v>0</v>
      </c>
      <c r="AH3872" s="2">
        <v>0</v>
      </c>
      <c r="AI3872" s="2">
        <v>0</v>
      </c>
      <c r="AJ3872" s="2">
        <v>0</v>
      </c>
      <c r="AK3872" s="2">
        <v>0</v>
      </c>
      <c r="AL3872" s="2">
        <v>0</v>
      </c>
      <c r="AM3872" s="2">
        <v>9.61</v>
      </c>
      <c r="AN3872" s="2">
        <v>9.61</v>
      </c>
      <c r="AO3872" s="2">
        <v>0</v>
      </c>
      <c r="AP3872" s="2">
        <v>0</v>
      </c>
      <c r="AQ3872" s="2">
        <v>0</v>
      </c>
    </row>
    <row r="3873" spans="1:43" x14ac:dyDescent="0.25">
      <c r="A3873" s="1">
        <v>46146</v>
      </c>
      <c r="B3873" t="s">
        <v>48</v>
      </c>
      <c r="C3873">
        <v>649163</v>
      </c>
      <c r="D3873">
        <v>2026200488</v>
      </c>
      <c r="E3873" t="s">
        <v>3109</v>
      </c>
      <c r="F3873" t="s">
        <v>3110</v>
      </c>
      <c r="G3873" t="s">
        <v>51</v>
      </c>
      <c r="H3873" t="s">
        <v>82</v>
      </c>
      <c r="I3873" t="s">
        <v>1796</v>
      </c>
      <c r="J3873" t="s">
        <v>1797</v>
      </c>
      <c r="K3873">
        <v>806645</v>
      </c>
      <c r="L3873" t="s">
        <v>770</v>
      </c>
      <c r="M3873" t="s">
        <v>771</v>
      </c>
      <c r="N3873" t="s">
        <v>57</v>
      </c>
      <c r="O3873" s="1">
        <v>45658</v>
      </c>
      <c r="Q3873" s="1">
        <v>46174</v>
      </c>
      <c r="R3873" s="2">
        <v>48.61</v>
      </c>
      <c r="S3873">
        <v>1</v>
      </c>
      <c r="T3873" t="s">
        <v>58</v>
      </c>
      <c r="U3873" t="s">
        <v>141</v>
      </c>
      <c r="V3873" s="3">
        <v>0.06</v>
      </c>
      <c r="W3873" s="2">
        <v>0</v>
      </c>
      <c r="X3873">
        <v>0</v>
      </c>
      <c r="Y3873" t="s">
        <v>142</v>
      </c>
      <c r="Z3873" t="s">
        <v>143</v>
      </c>
      <c r="AA3873">
        <v>0</v>
      </c>
      <c r="AB3873" s="2">
        <v>0</v>
      </c>
      <c r="AC3873" s="2">
        <v>0</v>
      </c>
      <c r="AD3873" s="3">
        <v>0</v>
      </c>
      <c r="AE3873" s="2">
        <v>0</v>
      </c>
      <c r="AF3873" s="2">
        <v>0</v>
      </c>
      <c r="AG3873" s="2">
        <v>0</v>
      </c>
      <c r="AH3873" s="2">
        <v>0</v>
      </c>
      <c r="AI3873" s="2">
        <v>0</v>
      </c>
      <c r="AJ3873" s="2">
        <v>0</v>
      </c>
      <c r="AK3873" s="2">
        <v>0</v>
      </c>
      <c r="AL3873" s="2">
        <v>0</v>
      </c>
      <c r="AM3873" s="2">
        <v>2.92</v>
      </c>
      <c r="AN3873" s="2">
        <v>2.92</v>
      </c>
      <c r="AO3873" s="2">
        <v>0</v>
      </c>
      <c r="AP3873" s="2">
        <v>0</v>
      </c>
      <c r="AQ3873" s="2">
        <v>0</v>
      </c>
    </row>
    <row r="3874" spans="1:43" x14ac:dyDescent="0.25">
      <c r="A3874" s="1">
        <v>46146</v>
      </c>
      <c r="B3874" t="s">
        <v>48</v>
      </c>
      <c r="C3874">
        <v>649163</v>
      </c>
      <c r="D3874">
        <v>2026211898</v>
      </c>
      <c r="E3874" t="s">
        <v>3111</v>
      </c>
      <c r="F3874" t="s">
        <v>3112</v>
      </c>
      <c r="G3874" t="s">
        <v>51</v>
      </c>
      <c r="H3874" t="s">
        <v>213</v>
      </c>
      <c r="I3874" t="s">
        <v>1796</v>
      </c>
      <c r="J3874" t="s">
        <v>1797</v>
      </c>
      <c r="K3874">
        <v>650218</v>
      </c>
      <c r="L3874" t="s">
        <v>999</v>
      </c>
      <c r="M3874" t="s">
        <v>440</v>
      </c>
      <c r="N3874" t="s">
        <v>57</v>
      </c>
      <c r="O3874" s="1">
        <v>45658</v>
      </c>
      <c r="Q3874" s="1">
        <v>46174</v>
      </c>
      <c r="R3874" s="2">
        <v>27.97</v>
      </c>
      <c r="S3874">
        <v>1</v>
      </c>
      <c r="T3874" t="s">
        <v>58</v>
      </c>
      <c r="U3874" t="s">
        <v>141</v>
      </c>
      <c r="V3874" s="3">
        <v>0.06</v>
      </c>
      <c r="W3874" s="2">
        <v>0</v>
      </c>
      <c r="X3874">
        <v>0</v>
      </c>
      <c r="Y3874" t="s">
        <v>142</v>
      </c>
      <c r="Z3874" t="s">
        <v>143</v>
      </c>
      <c r="AA3874">
        <v>0</v>
      </c>
      <c r="AB3874" s="2">
        <v>0</v>
      </c>
      <c r="AC3874" s="2">
        <v>0</v>
      </c>
      <c r="AD3874" s="3">
        <v>0</v>
      </c>
      <c r="AE3874" s="2">
        <v>0</v>
      </c>
      <c r="AF3874" s="2">
        <v>0</v>
      </c>
      <c r="AG3874" s="2">
        <v>0</v>
      </c>
      <c r="AH3874" s="2">
        <v>0</v>
      </c>
      <c r="AI3874" s="2">
        <v>0</v>
      </c>
      <c r="AJ3874" s="2">
        <v>0</v>
      </c>
      <c r="AK3874" s="2">
        <v>0</v>
      </c>
      <c r="AL3874" s="2">
        <v>0</v>
      </c>
      <c r="AM3874" s="2">
        <v>1.68</v>
      </c>
      <c r="AN3874" s="2">
        <v>1.68</v>
      </c>
      <c r="AO3874" s="2">
        <v>0</v>
      </c>
      <c r="AP3874" s="2">
        <v>0</v>
      </c>
      <c r="AQ3874" s="2">
        <v>0</v>
      </c>
    </row>
    <row r="3875" spans="1:43" x14ac:dyDescent="0.25">
      <c r="A3875" s="1">
        <v>46146</v>
      </c>
      <c r="B3875" t="s">
        <v>48</v>
      </c>
      <c r="C3875">
        <v>649163</v>
      </c>
      <c r="D3875">
        <v>2026226627</v>
      </c>
      <c r="E3875" t="s">
        <v>3113</v>
      </c>
      <c r="F3875" t="s">
        <v>794</v>
      </c>
      <c r="G3875" t="s">
        <v>51</v>
      </c>
      <c r="H3875" t="s">
        <v>82</v>
      </c>
      <c r="I3875" t="s">
        <v>1796</v>
      </c>
      <c r="J3875" t="s">
        <v>1797</v>
      </c>
      <c r="K3875">
        <v>806645</v>
      </c>
      <c r="L3875" t="s">
        <v>770</v>
      </c>
      <c r="M3875" t="s">
        <v>771</v>
      </c>
      <c r="N3875" t="s">
        <v>57</v>
      </c>
      <c r="O3875" s="1">
        <v>45658</v>
      </c>
      <c r="Q3875" s="1">
        <v>46174</v>
      </c>
      <c r="R3875" s="2">
        <v>64.760000000000005</v>
      </c>
      <c r="S3875">
        <v>1</v>
      </c>
      <c r="T3875" t="s">
        <v>58</v>
      </c>
      <c r="U3875" t="s">
        <v>141</v>
      </c>
      <c r="V3875" s="3">
        <v>0.06</v>
      </c>
      <c r="W3875" s="2">
        <v>0</v>
      </c>
      <c r="X3875">
        <v>0</v>
      </c>
      <c r="Y3875" t="s">
        <v>142</v>
      </c>
      <c r="Z3875" t="s">
        <v>143</v>
      </c>
      <c r="AA3875">
        <v>0</v>
      </c>
      <c r="AB3875" s="2">
        <v>0</v>
      </c>
      <c r="AC3875" s="2">
        <v>0</v>
      </c>
      <c r="AD3875" s="3">
        <v>0</v>
      </c>
      <c r="AE3875" s="2">
        <v>0</v>
      </c>
      <c r="AF3875" s="2">
        <v>0</v>
      </c>
      <c r="AG3875" s="2">
        <v>0</v>
      </c>
      <c r="AH3875" s="2">
        <v>0</v>
      </c>
      <c r="AI3875" s="2">
        <v>0</v>
      </c>
      <c r="AJ3875" s="2">
        <v>0</v>
      </c>
      <c r="AK3875" s="2">
        <v>0</v>
      </c>
      <c r="AL3875" s="2">
        <v>0</v>
      </c>
      <c r="AM3875" s="2">
        <v>3.89</v>
      </c>
      <c r="AN3875" s="2">
        <v>3.89</v>
      </c>
      <c r="AO3875" s="2">
        <v>0</v>
      </c>
      <c r="AP3875" s="2">
        <v>0</v>
      </c>
      <c r="AQ3875" s="2">
        <v>0</v>
      </c>
    </row>
    <row r="3876" spans="1:43" x14ac:dyDescent="0.25">
      <c r="A3876" s="1">
        <v>46146</v>
      </c>
      <c r="B3876" t="s">
        <v>48</v>
      </c>
      <c r="C3876">
        <v>649163</v>
      </c>
      <c r="D3876">
        <v>2026233009</v>
      </c>
      <c r="E3876" t="s">
        <v>2652</v>
      </c>
      <c r="F3876" t="s">
        <v>117</v>
      </c>
      <c r="G3876" t="s">
        <v>51</v>
      </c>
      <c r="H3876" t="s">
        <v>82</v>
      </c>
      <c r="I3876" t="s">
        <v>1796</v>
      </c>
      <c r="J3876" t="s">
        <v>1797</v>
      </c>
      <c r="K3876">
        <v>814033</v>
      </c>
      <c r="L3876" t="s">
        <v>626</v>
      </c>
      <c r="M3876" t="s">
        <v>334</v>
      </c>
      <c r="N3876" t="s">
        <v>57</v>
      </c>
      <c r="O3876" s="1">
        <v>45658</v>
      </c>
      <c r="Q3876" s="1">
        <v>46174</v>
      </c>
      <c r="R3876" s="2">
        <v>91.74</v>
      </c>
      <c r="S3876">
        <v>1</v>
      </c>
      <c r="T3876" t="s">
        <v>58</v>
      </c>
      <c r="U3876" t="s">
        <v>141</v>
      </c>
      <c r="V3876" s="3">
        <v>0.06</v>
      </c>
      <c r="W3876" s="2">
        <v>0</v>
      </c>
      <c r="X3876">
        <v>0</v>
      </c>
      <c r="Y3876" t="s">
        <v>142</v>
      </c>
      <c r="Z3876" t="s">
        <v>143</v>
      </c>
      <c r="AA3876">
        <v>0</v>
      </c>
      <c r="AB3876" s="2">
        <v>0</v>
      </c>
      <c r="AC3876" s="2">
        <v>0</v>
      </c>
      <c r="AD3876" s="3">
        <v>0</v>
      </c>
      <c r="AE3876" s="2">
        <v>0</v>
      </c>
      <c r="AF3876" s="2">
        <v>0</v>
      </c>
      <c r="AG3876" s="2">
        <v>0</v>
      </c>
      <c r="AH3876" s="2">
        <v>0</v>
      </c>
      <c r="AI3876" s="2">
        <v>0</v>
      </c>
      <c r="AJ3876" s="2">
        <v>0</v>
      </c>
      <c r="AK3876" s="2">
        <v>0</v>
      </c>
      <c r="AL3876" s="2">
        <v>0</v>
      </c>
      <c r="AM3876" s="2">
        <v>5.5</v>
      </c>
      <c r="AN3876" s="2">
        <v>5.5</v>
      </c>
      <c r="AO3876" s="2">
        <v>0</v>
      </c>
      <c r="AP3876" s="2">
        <v>0</v>
      </c>
      <c r="AQ3876" s="2">
        <v>0</v>
      </c>
    </row>
    <row r="3877" spans="1:43" x14ac:dyDescent="0.25">
      <c r="A3877" s="1">
        <v>46146</v>
      </c>
      <c r="B3877" t="s">
        <v>48</v>
      </c>
      <c r="C3877">
        <v>649163</v>
      </c>
      <c r="D3877">
        <v>2026233136</v>
      </c>
      <c r="E3877" t="s">
        <v>1598</v>
      </c>
      <c r="F3877" t="s">
        <v>857</v>
      </c>
      <c r="G3877" t="s">
        <v>51</v>
      </c>
      <c r="H3877" t="s">
        <v>52</v>
      </c>
      <c r="I3877" t="s">
        <v>1796</v>
      </c>
      <c r="J3877" t="s">
        <v>1797</v>
      </c>
      <c r="K3877">
        <v>728134</v>
      </c>
      <c r="L3877" t="s">
        <v>1308</v>
      </c>
      <c r="M3877" t="s">
        <v>404</v>
      </c>
      <c r="N3877" t="s">
        <v>57</v>
      </c>
      <c r="O3877" s="1">
        <v>45658</v>
      </c>
      <c r="Q3877" s="1">
        <v>46174</v>
      </c>
      <c r="R3877" s="2">
        <v>39.979999999999997</v>
      </c>
      <c r="S3877">
        <v>1</v>
      </c>
      <c r="T3877" t="s">
        <v>58</v>
      </c>
      <c r="U3877" t="s">
        <v>141</v>
      </c>
      <c r="V3877" s="3">
        <v>0.06</v>
      </c>
      <c r="W3877" s="2">
        <v>0</v>
      </c>
      <c r="X3877">
        <v>0</v>
      </c>
      <c r="Y3877" t="s">
        <v>142</v>
      </c>
      <c r="Z3877" t="s">
        <v>143</v>
      </c>
      <c r="AA3877">
        <v>0</v>
      </c>
      <c r="AB3877" s="2">
        <v>0</v>
      </c>
      <c r="AC3877" s="2">
        <v>0</v>
      </c>
      <c r="AD3877" s="3">
        <v>0</v>
      </c>
      <c r="AE3877" s="2">
        <v>0</v>
      </c>
      <c r="AF3877" s="2">
        <v>0</v>
      </c>
      <c r="AG3877" s="2">
        <v>0</v>
      </c>
      <c r="AH3877" s="2">
        <v>0</v>
      </c>
      <c r="AI3877" s="2">
        <v>0</v>
      </c>
      <c r="AJ3877" s="2">
        <v>0</v>
      </c>
      <c r="AK3877" s="2">
        <v>0</v>
      </c>
      <c r="AL3877" s="2">
        <v>0</v>
      </c>
      <c r="AM3877" s="2">
        <v>2.4</v>
      </c>
      <c r="AN3877" s="2">
        <v>2.4</v>
      </c>
      <c r="AO3877" s="2">
        <v>0</v>
      </c>
      <c r="AP3877" s="2">
        <v>0</v>
      </c>
      <c r="AQ3877" s="2">
        <v>0</v>
      </c>
    </row>
    <row r="3878" spans="1:43" x14ac:dyDescent="0.25">
      <c r="A3878" s="1">
        <v>46146</v>
      </c>
      <c r="B3878" t="s">
        <v>48</v>
      </c>
      <c r="C3878">
        <v>649163</v>
      </c>
      <c r="D3878">
        <v>2026234869</v>
      </c>
      <c r="E3878" t="s">
        <v>2640</v>
      </c>
      <c r="F3878" t="s">
        <v>656</v>
      </c>
      <c r="G3878" t="s">
        <v>51</v>
      </c>
      <c r="H3878" t="s">
        <v>313</v>
      </c>
      <c r="I3878" t="s">
        <v>1796</v>
      </c>
      <c r="J3878" t="s">
        <v>1797</v>
      </c>
      <c r="K3878">
        <v>650218</v>
      </c>
      <c r="L3878" t="s">
        <v>999</v>
      </c>
      <c r="M3878" t="s">
        <v>440</v>
      </c>
      <c r="N3878" t="s">
        <v>57</v>
      </c>
      <c r="O3878" s="1">
        <v>45658</v>
      </c>
      <c r="Q3878" s="1">
        <v>46174</v>
      </c>
      <c r="R3878" s="2">
        <v>38.15</v>
      </c>
      <c r="S3878">
        <v>1</v>
      </c>
      <c r="T3878" t="s">
        <v>58</v>
      </c>
      <c r="U3878" t="s">
        <v>141</v>
      </c>
      <c r="V3878" s="3">
        <v>0.06</v>
      </c>
      <c r="W3878" s="2">
        <v>0</v>
      </c>
      <c r="X3878">
        <v>0</v>
      </c>
      <c r="Y3878" t="s">
        <v>142</v>
      </c>
      <c r="Z3878" t="s">
        <v>143</v>
      </c>
      <c r="AA3878">
        <v>0</v>
      </c>
      <c r="AB3878" s="2">
        <v>0</v>
      </c>
      <c r="AC3878" s="2">
        <v>0</v>
      </c>
      <c r="AD3878" s="3">
        <v>0</v>
      </c>
      <c r="AE3878" s="2">
        <v>0</v>
      </c>
      <c r="AF3878" s="2">
        <v>0</v>
      </c>
      <c r="AG3878" s="2">
        <v>0</v>
      </c>
      <c r="AH3878" s="2">
        <v>0</v>
      </c>
      <c r="AI3878" s="2">
        <v>0</v>
      </c>
      <c r="AJ3878" s="2">
        <v>0</v>
      </c>
      <c r="AK3878" s="2">
        <v>0</v>
      </c>
      <c r="AL3878" s="2">
        <v>0</v>
      </c>
      <c r="AM3878" s="2">
        <v>2.29</v>
      </c>
      <c r="AN3878" s="2">
        <v>2.29</v>
      </c>
      <c r="AO3878" s="2">
        <v>0</v>
      </c>
      <c r="AP3878" s="2">
        <v>0</v>
      </c>
      <c r="AQ3878" s="2">
        <v>0</v>
      </c>
    </row>
    <row r="3879" spans="1:43" x14ac:dyDescent="0.25">
      <c r="A3879" s="1">
        <v>46146</v>
      </c>
      <c r="B3879" t="s">
        <v>48</v>
      </c>
      <c r="C3879">
        <v>649163</v>
      </c>
      <c r="D3879">
        <v>2026262138</v>
      </c>
      <c r="E3879" t="s">
        <v>2653</v>
      </c>
      <c r="F3879" t="s">
        <v>346</v>
      </c>
      <c r="G3879" t="s">
        <v>51</v>
      </c>
      <c r="H3879" t="s">
        <v>257</v>
      </c>
      <c r="I3879" t="s">
        <v>1796</v>
      </c>
      <c r="J3879" t="s">
        <v>1797</v>
      </c>
      <c r="K3879">
        <v>766422</v>
      </c>
      <c r="L3879" t="s">
        <v>710</v>
      </c>
      <c r="M3879" t="s">
        <v>115</v>
      </c>
      <c r="N3879" t="s">
        <v>57</v>
      </c>
      <c r="O3879" s="1">
        <v>45658</v>
      </c>
      <c r="Q3879" s="1">
        <v>46174</v>
      </c>
      <c r="R3879" s="2">
        <v>101.06</v>
      </c>
      <c r="S3879">
        <v>1</v>
      </c>
      <c r="T3879" t="s">
        <v>58</v>
      </c>
      <c r="U3879" t="s">
        <v>141</v>
      </c>
      <c r="V3879" s="3">
        <v>0.06</v>
      </c>
      <c r="W3879" s="2">
        <v>0</v>
      </c>
      <c r="X3879">
        <v>0</v>
      </c>
      <c r="Y3879" t="s">
        <v>142</v>
      </c>
      <c r="Z3879" t="s">
        <v>143</v>
      </c>
      <c r="AA3879">
        <v>0</v>
      </c>
      <c r="AB3879" s="2">
        <v>0</v>
      </c>
      <c r="AC3879" s="2">
        <v>0</v>
      </c>
      <c r="AD3879" s="3">
        <v>0</v>
      </c>
      <c r="AE3879" s="2">
        <v>0</v>
      </c>
      <c r="AF3879" s="2">
        <v>0</v>
      </c>
      <c r="AG3879" s="2">
        <v>0</v>
      </c>
      <c r="AH3879" s="2">
        <v>0</v>
      </c>
      <c r="AI3879" s="2">
        <v>0</v>
      </c>
      <c r="AJ3879" s="2">
        <v>0</v>
      </c>
      <c r="AK3879" s="2">
        <v>0</v>
      </c>
      <c r="AL3879" s="2">
        <v>0</v>
      </c>
      <c r="AM3879" s="2">
        <v>6.06</v>
      </c>
      <c r="AN3879" s="2">
        <v>6.06</v>
      </c>
      <c r="AO3879" s="2">
        <v>0</v>
      </c>
      <c r="AP3879" s="2">
        <v>0</v>
      </c>
      <c r="AQ3879" s="2">
        <v>0</v>
      </c>
    </row>
    <row r="3880" spans="1:43" x14ac:dyDescent="0.25">
      <c r="A3880" s="1">
        <v>46146</v>
      </c>
      <c r="B3880" t="s">
        <v>48</v>
      </c>
      <c r="C3880">
        <v>649163</v>
      </c>
      <c r="D3880">
        <v>2026310939</v>
      </c>
      <c r="E3880" t="s">
        <v>3114</v>
      </c>
      <c r="F3880" t="s">
        <v>1369</v>
      </c>
      <c r="G3880" t="s">
        <v>51</v>
      </c>
      <c r="H3880" t="s">
        <v>205</v>
      </c>
      <c r="I3880" t="s">
        <v>1796</v>
      </c>
      <c r="J3880" t="s">
        <v>1797</v>
      </c>
      <c r="K3880">
        <v>766422</v>
      </c>
      <c r="L3880" t="s">
        <v>710</v>
      </c>
      <c r="M3880" t="s">
        <v>115</v>
      </c>
      <c r="N3880" t="s">
        <v>57</v>
      </c>
      <c r="O3880" s="1">
        <v>45658</v>
      </c>
      <c r="Q3880" s="1">
        <v>46174</v>
      </c>
      <c r="R3880" s="2">
        <v>148.9</v>
      </c>
      <c r="S3880">
        <v>1</v>
      </c>
      <c r="T3880" t="s">
        <v>58</v>
      </c>
      <c r="U3880" t="s">
        <v>141</v>
      </c>
      <c r="V3880" s="3">
        <v>0.06</v>
      </c>
      <c r="W3880" s="2">
        <v>0</v>
      </c>
      <c r="X3880">
        <v>0</v>
      </c>
      <c r="Y3880" t="s">
        <v>142</v>
      </c>
      <c r="Z3880" t="s">
        <v>143</v>
      </c>
      <c r="AA3880">
        <v>0</v>
      </c>
      <c r="AB3880" s="2">
        <v>0</v>
      </c>
      <c r="AC3880" s="2">
        <v>0</v>
      </c>
      <c r="AD3880" s="3">
        <v>0</v>
      </c>
      <c r="AE3880" s="2">
        <v>0</v>
      </c>
      <c r="AF3880" s="2">
        <v>0</v>
      </c>
      <c r="AG3880" s="2">
        <v>0</v>
      </c>
      <c r="AH3880" s="2">
        <v>0</v>
      </c>
      <c r="AI3880" s="2">
        <v>0</v>
      </c>
      <c r="AJ3880" s="2">
        <v>0</v>
      </c>
      <c r="AK3880" s="2">
        <v>0</v>
      </c>
      <c r="AL3880" s="2">
        <v>0</v>
      </c>
      <c r="AM3880" s="2">
        <v>8.93</v>
      </c>
      <c r="AN3880" s="2">
        <v>8.93</v>
      </c>
      <c r="AO3880" s="2">
        <v>0</v>
      </c>
      <c r="AP3880" s="2">
        <v>0</v>
      </c>
      <c r="AQ3880" s="2">
        <v>0</v>
      </c>
    </row>
    <row r="3881" spans="1:43" x14ac:dyDescent="0.25">
      <c r="A3881" s="1">
        <v>46146</v>
      </c>
      <c r="B3881" t="s">
        <v>48</v>
      </c>
      <c r="C3881">
        <v>649163</v>
      </c>
      <c r="D3881">
        <v>2026400836</v>
      </c>
      <c r="E3881" t="s">
        <v>1429</v>
      </c>
      <c r="F3881" t="s">
        <v>354</v>
      </c>
      <c r="G3881" t="s">
        <v>51</v>
      </c>
      <c r="H3881" t="s">
        <v>82</v>
      </c>
      <c r="I3881" t="s">
        <v>1796</v>
      </c>
      <c r="J3881" t="s">
        <v>1797</v>
      </c>
      <c r="K3881">
        <v>766422</v>
      </c>
      <c r="L3881" t="s">
        <v>710</v>
      </c>
      <c r="M3881" t="s">
        <v>115</v>
      </c>
      <c r="N3881" t="s">
        <v>57</v>
      </c>
      <c r="O3881" s="1">
        <v>45658</v>
      </c>
      <c r="Q3881" s="1">
        <v>46174</v>
      </c>
      <c r="R3881" s="2">
        <v>70.94</v>
      </c>
      <c r="S3881">
        <v>1</v>
      </c>
      <c r="T3881" t="s">
        <v>58</v>
      </c>
      <c r="U3881" t="s">
        <v>141</v>
      </c>
      <c r="V3881" s="3">
        <v>0.06</v>
      </c>
      <c r="W3881" s="2">
        <v>0</v>
      </c>
      <c r="X3881">
        <v>0</v>
      </c>
      <c r="Y3881" t="s">
        <v>142</v>
      </c>
      <c r="Z3881" t="s">
        <v>143</v>
      </c>
      <c r="AA3881">
        <v>0</v>
      </c>
      <c r="AB3881" s="2">
        <v>0</v>
      </c>
      <c r="AC3881" s="2">
        <v>0</v>
      </c>
      <c r="AD3881" s="3">
        <v>0</v>
      </c>
      <c r="AE3881" s="2">
        <v>0</v>
      </c>
      <c r="AF3881" s="2">
        <v>0</v>
      </c>
      <c r="AG3881" s="2">
        <v>0</v>
      </c>
      <c r="AH3881" s="2">
        <v>0</v>
      </c>
      <c r="AI3881" s="2">
        <v>0</v>
      </c>
      <c r="AJ3881" s="2">
        <v>0</v>
      </c>
      <c r="AK3881" s="2">
        <v>0</v>
      </c>
      <c r="AL3881" s="2">
        <v>0</v>
      </c>
      <c r="AM3881" s="2">
        <v>4.26</v>
      </c>
      <c r="AN3881" s="2">
        <v>4.26</v>
      </c>
      <c r="AO3881" s="2">
        <v>0</v>
      </c>
      <c r="AP3881" s="2">
        <v>0</v>
      </c>
      <c r="AQ3881" s="2">
        <v>0</v>
      </c>
    </row>
    <row r="3882" spans="1:43" x14ac:dyDescent="0.25">
      <c r="A3882" s="1">
        <v>46146</v>
      </c>
      <c r="B3882" t="s">
        <v>48</v>
      </c>
      <c r="C3882">
        <v>649163</v>
      </c>
      <c r="D3882">
        <v>2026439085</v>
      </c>
      <c r="E3882" t="s">
        <v>3115</v>
      </c>
      <c r="F3882" t="s">
        <v>1485</v>
      </c>
      <c r="G3882" t="s">
        <v>51</v>
      </c>
      <c r="H3882" t="s">
        <v>213</v>
      </c>
      <c r="I3882" t="s">
        <v>1796</v>
      </c>
      <c r="J3882" t="s">
        <v>1797</v>
      </c>
      <c r="K3882">
        <v>651818</v>
      </c>
      <c r="L3882" t="s">
        <v>114</v>
      </c>
      <c r="M3882" t="s">
        <v>115</v>
      </c>
      <c r="N3882" t="s">
        <v>57</v>
      </c>
      <c r="O3882" s="1">
        <v>45661</v>
      </c>
      <c r="Q3882" s="1">
        <v>46177</v>
      </c>
      <c r="R3882" s="2">
        <v>122.21</v>
      </c>
      <c r="S3882">
        <v>1</v>
      </c>
      <c r="T3882" t="s">
        <v>58</v>
      </c>
      <c r="U3882" t="s">
        <v>141</v>
      </c>
      <c r="V3882" s="3">
        <v>0.06</v>
      </c>
      <c r="W3882" s="2">
        <v>0</v>
      </c>
      <c r="X3882">
        <v>0</v>
      </c>
      <c r="Y3882" t="s">
        <v>142</v>
      </c>
      <c r="Z3882" t="s">
        <v>143</v>
      </c>
      <c r="AA3882">
        <v>0</v>
      </c>
      <c r="AB3882" s="2">
        <v>0</v>
      </c>
      <c r="AC3882" s="2">
        <v>0</v>
      </c>
      <c r="AD3882" s="3">
        <v>0</v>
      </c>
      <c r="AE3882" s="2">
        <v>0</v>
      </c>
      <c r="AF3882" s="2">
        <v>0</v>
      </c>
      <c r="AG3882" s="2">
        <v>0</v>
      </c>
      <c r="AH3882" s="2">
        <v>0</v>
      </c>
      <c r="AI3882" s="2">
        <v>0</v>
      </c>
      <c r="AJ3882" s="2">
        <v>0</v>
      </c>
      <c r="AK3882" s="2">
        <v>0</v>
      </c>
      <c r="AL3882" s="2">
        <v>0</v>
      </c>
      <c r="AM3882" s="2">
        <v>7.33</v>
      </c>
      <c r="AN3882" s="2">
        <v>7.33</v>
      </c>
      <c r="AO3882" s="2">
        <v>0</v>
      </c>
      <c r="AP3882" s="2">
        <v>0</v>
      </c>
      <c r="AQ3882" s="2">
        <v>0</v>
      </c>
    </row>
    <row r="3883" spans="1:43" x14ac:dyDescent="0.25">
      <c r="A3883" s="1">
        <v>46146</v>
      </c>
      <c r="B3883" t="s">
        <v>48</v>
      </c>
      <c r="C3883">
        <v>649163</v>
      </c>
      <c r="D3883">
        <v>2026443518</v>
      </c>
      <c r="E3883" t="s">
        <v>2567</v>
      </c>
      <c r="F3883" t="s">
        <v>1142</v>
      </c>
      <c r="G3883" t="s">
        <v>51</v>
      </c>
      <c r="H3883" t="s">
        <v>313</v>
      </c>
      <c r="I3883" t="s">
        <v>1796</v>
      </c>
      <c r="J3883" t="s">
        <v>1797</v>
      </c>
      <c r="K3883">
        <v>651818</v>
      </c>
      <c r="L3883" t="s">
        <v>114</v>
      </c>
      <c r="M3883" t="s">
        <v>115</v>
      </c>
      <c r="N3883" t="s">
        <v>57</v>
      </c>
      <c r="O3883" s="1">
        <v>45661</v>
      </c>
      <c r="Q3883" s="1">
        <v>46177</v>
      </c>
      <c r="R3883" s="2">
        <v>50.64</v>
      </c>
      <c r="S3883">
        <v>1</v>
      </c>
      <c r="T3883" t="s">
        <v>58</v>
      </c>
      <c r="U3883" t="s">
        <v>141</v>
      </c>
      <c r="V3883" s="3">
        <v>0.06</v>
      </c>
      <c r="W3883" s="2">
        <v>0</v>
      </c>
      <c r="X3883">
        <v>0</v>
      </c>
      <c r="Y3883" t="s">
        <v>142</v>
      </c>
      <c r="Z3883" t="s">
        <v>143</v>
      </c>
      <c r="AA3883">
        <v>0</v>
      </c>
      <c r="AB3883" s="2">
        <v>0</v>
      </c>
      <c r="AC3883" s="2">
        <v>0</v>
      </c>
      <c r="AD3883" s="3">
        <v>0</v>
      </c>
      <c r="AE3883" s="2">
        <v>0</v>
      </c>
      <c r="AF3883" s="2">
        <v>0</v>
      </c>
      <c r="AG3883" s="2">
        <v>0</v>
      </c>
      <c r="AH3883" s="2">
        <v>0</v>
      </c>
      <c r="AI3883" s="2">
        <v>0</v>
      </c>
      <c r="AJ3883" s="2">
        <v>0</v>
      </c>
      <c r="AK3883" s="2">
        <v>0</v>
      </c>
      <c r="AL3883" s="2">
        <v>0</v>
      </c>
      <c r="AM3883" s="2">
        <v>3.04</v>
      </c>
      <c r="AN3883" s="2">
        <v>3.04</v>
      </c>
      <c r="AO3883" s="2">
        <v>0</v>
      </c>
      <c r="AP3883" s="2">
        <v>0</v>
      </c>
      <c r="AQ3883" s="2">
        <v>0</v>
      </c>
    </row>
    <row r="3884" spans="1:43" x14ac:dyDescent="0.25">
      <c r="A3884" s="1">
        <v>46146</v>
      </c>
      <c r="B3884" t="s">
        <v>48</v>
      </c>
      <c r="C3884">
        <v>649163</v>
      </c>
      <c r="D3884">
        <v>2026485485</v>
      </c>
      <c r="E3884" t="s">
        <v>1577</v>
      </c>
      <c r="F3884" t="s">
        <v>574</v>
      </c>
      <c r="G3884" t="s">
        <v>51</v>
      </c>
      <c r="H3884" t="s">
        <v>257</v>
      </c>
      <c r="I3884" t="s">
        <v>1796</v>
      </c>
      <c r="J3884" t="s">
        <v>1797</v>
      </c>
      <c r="K3884">
        <v>650218</v>
      </c>
      <c r="L3884" t="s">
        <v>999</v>
      </c>
      <c r="M3884" t="s">
        <v>440</v>
      </c>
      <c r="N3884" t="s">
        <v>57</v>
      </c>
      <c r="O3884" s="1">
        <v>45665</v>
      </c>
      <c r="Q3884" s="1">
        <v>46181</v>
      </c>
      <c r="R3884" s="2">
        <v>55.63</v>
      </c>
      <c r="S3884">
        <v>1</v>
      </c>
      <c r="T3884" t="s">
        <v>58</v>
      </c>
      <c r="U3884" t="s">
        <v>141</v>
      </c>
      <c r="V3884" s="3">
        <v>0.06</v>
      </c>
      <c r="W3884" s="2">
        <v>0</v>
      </c>
      <c r="X3884">
        <v>0</v>
      </c>
      <c r="Y3884" t="s">
        <v>142</v>
      </c>
      <c r="Z3884" t="s">
        <v>143</v>
      </c>
      <c r="AA3884">
        <v>0</v>
      </c>
      <c r="AB3884" s="2">
        <v>0</v>
      </c>
      <c r="AC3884" s="2">
        <v>0</v>
      </c>
      <c r="AD3884" s="3">
        <v>0</v>
      </c>
      <c r="AE3884" s="2">
        <v>0</v>
      </c>
      <c r="AF3884" s="2">
        <v>0</v>
      </c>
      <c r="AG3884" s="2">
        <v>0</v>
      </c>
      <c r="AH3884" s="2">
        <v>0</v>
      </c>
      <c r="AI3884" s="2">
        <v>0</v>
      </c>
      <c r="AJ3884" s="2">
        <v>0</v>
      </c>
      <c r="AK3884" s="2">
        <v>0</v>
      </c>
      <c r="AL3884" s="2">
        <v>0</v>
      </c>
      <c r="AM3884" s="2">
        <v>3.34</v>
      </c>
      <c r="AN3884" s="2">
        <v>3.34</v>
      </c>
      <c r="AO3884" s="2">
        <v>0</v>
      </c>
      <c r="AP3884" s="2">
        <v>0</v>
      </c>
      <c r="AQ3884" s="2">
        <v>0</v>
      </c>
    </row>
    <row r="3885" spans="1:43" x14ac:dyDescent="0.25">
      <c r="A3885" s="1">
        <v>46146</v>
      </c>
      <c r="B3885" t="s">
        <v>48</v>
      </c>
      <c r="C3885">
        <v>649163</v>
      </c>
      <c r="D3885">
        <v>2026543907</v>
      </c>
      <c r="E3885" t="s">
        <v>2571</v>
      </c>
      <c r="F3885" t="s">
        <v>1648</v>
      </c>
      <c r="G3885" t="s">
        <v>51</v>
      </c>
      <c r="H3885" t="s">
        <v>82</v>
      </c>
      <c r="I3885" t="s">
        <v>1796</v>
      </c>
      <c r="J3885" t="s">
        <v>1797</v>
      </c>
      <c r="K3885">
        <v>673059</v>
      </c>
      <c r="L3885" t="s">
        <v>90</v>
      </c>
      <c r="M3885" t="s">
        <v>91</v>
      </c>
      <c r="N3885" t="s">
        <v>57</v>
      </c>
      <c r="O3885" s="1">
        <v>45717</v>
      </c>
      <c r="Q3885" s="1">
        <v>46174</v>
      </c>
      <c r="R3885" s="2">
        <v>27.64</v>
      </c>
      <c r="S3885">
        <v>1</v>
      </c>
      <c r="T3885" t="s">
        <v>58</v>
      </c>
      <c r="U3885" t="s">
        <v>141</v>
      </c>
      <c r="V3885" s="3">
        <v>0.06</v>
      </c>
      <c r="W3885" s="2">
        <v>0</v>
      </c>
      <c r="X3885">
        <v>0</v>
      </c>
      <c r="Y3885" t="s">
        <v>142</v>
      </c>
      <c r="Z3885" t="s">
        <v>143</v>
      </c>
      <c r="AA3885">
        <v>0</v>
      </c>
      <c r="AB3885" s="2">
        <v>0</v>
      </c>
      <c r="AC3885" s="2">
        <v>0</v>
      </c>
      <c r="AD3885" s="3">
        <v>0</v>
      </c>
      <c r="AE3885" s="2">
        <v>0</v>
      </c>
      <c r="AF3885" s="2">
        <v>0</v>
      </c>
      <c r="AG3885" s="2">
        <v>0</v>
      </c>
      <c r="AH3885" s="2">
        <v>0</v>
      </c>
      <c r="AI3885" s="2">
        <v>0</v>
      </c>
      <c r="AJ3885" s="2">
        <v>0</v>
      </c>
      <c r="AK3885" s="2">
        <v>0</v>
      </c>
      <c r="AL3885" s="2">
        <v>0</v>
      </c>
      <c r="AM3885" s="2">
        <v>1.66</v>
      </c>
      <c r="AN3885" s="2">
        <v>1.66</v>
      </c>
      <c r="AO3885" s="2">
        <v>0</v>
      </c>
      <c r="AP3885" s="2">
        <v>0</v>
      </c>
      <c r="AQ3885" s="2">
        <v>0</v>
      </c>
    </row>
    <row r="3886" spans="1:43" x14ac:dyDescent="0.25">
      <c r="A3886" s="1">
        <v>46146</v>
      </c>
      <c r="B3886" t="s">
        <v>48</v>
      </c>
      <c r="C3886">
        <v>649163</v>
      </c>
      <c r="D3886">
        <v>2026604984</v>
      </c>
      <c r="E3886" t="s">
        <v>2641</v>
      </c>
      <c r="F3886" t="s">
        <v>2642</v>
      </c>
      <c r="G3886" t="s">
        <v>51</v>
      </c>
      <c r="H3886" t="s">
        <v>52</v>
      </c>
      <c r="I3886" t="s">
        <v>1796</v>
      </c>
      <c r="J3886" t="s">
        <v>1797</v>
      </c>
      <c r="K3886">
        <v>650218</v>
      </c>
      <c r="L3886" t="s">
        <v>999</v>
      </c>
      <c r="M3886" t="s">
        <v>440</v>
      </c>
      <c r="N3886" t="s">
        <v>57</v>
      </c>
      <c r="O3886" s="1">
        <v>45689</v>
      </c>
      <c r="Q3886" s="1">
        <v>46174</v>
      </c>
      <c r="R3886" s="2">
        <v>44.21</v>
      </c>
      <c r="S3886">
        <v>1</v>
      </c>
      <c r="T3886" t="s">
        <v>58</v>
      </c>
      <c r="U3886" t="s">
        <v>141</v>
      </c>
      <c r="V3886" s="3">
        <v>0.06</v>
      </c>
      <c r="W3886" s="2">
        <v>0</v>
      </c>
      <c r="X3886">
        <v>0</v>
      </c>
      <c r="Y3886" t="s">
        <v>142</v>
      </c>
      <c r="Z3886" t="s">
        <v>143</v>
      </c>
      <c r="AA3886">
        <v>0</v>
      </c>
      <c r="AB3886" s="2">
        <v>0</v>
      </c>
      <c r="AC3886" s="2">
        <v>0</v>
      </c>
      <c r="AD3886" s="3">
        <v>0</v>
      </c>
      <c r="AE3886" s="2">
        <v>0</v>
      </c>
      <c r="AF3886" s="2">
        <v>0</v>
      </c>
      <c r="AG3886" s="2">
        <v>0</v>
      </c>
      <c r="AH3886" s="2">
        <v>0</v>
      </c>
      <c r="AI3886" s="2">
        <v>0</v>
      </c>
      <c r="AJ3886" s="2">
        <v>0</v>
      </c>
      <c r="AK3886" s="2">
        <v>0</v>
      </c>
      <c r="AL3886" s="2">
        <v>0</v>
      </c>
      <c r="AM3886" s="2">
        <v>2.65</v>
      </c>
      <c r="AN3886" s="2">
        <v>2.65</v>
      </c>
      <c r="AO3886" s="2">
        <v>0</v>
      </c>
      <c r="AP3886" s="2">
        <v>0</v>
      </c>
      <c r="AQ3886" s="2">
        <v>0</v>
      </c>
    </row>
    <row r="3887" spans="1:43" x14ac:dyDescent="0.25">
      <c r="A3887" s="1">
        <v>46146</v>
      </c>
      <c r="B3887" t="s">
        <v>48</v>
      </c>
      <c r="C3887">
        <v>649163</v>
      </c>
      <c r="D3887">
        <v>2026617925</v>
      </c>
      <c r="E3887" t="s">
        <v>2573</v>
      </c>
      <c r="F3887" t="s">
        <v>145</v>
      </c>
      <c r="G3887" t="s">
        <v>51</v>
      </c>
      <c r="H3887" t="s">
        <v>110</v>
      </c>
      <c r="I3887" t="s">
        <v>1796</v>
      </c>
      <c r="J3887" t="s">
        <v>1797</v>
      </c>
      <c r="K3887">
        <v>651818</v>
      </c>
      <c r="L3887" t="s">
        <v>114</v>
      </c>
      <c r="M3887" t="s">
        <v>115</v>
      </c>
      <c r="N3887" t="s">
        <v>57</v>
      </c>
      <c r="O3887" s="1">
        <v>45695</v>
      </c>
      <c r="Q3887" s="1">
        <v>46180</v>
      </c>
      <c r="R3887" s="2">
        <v>48.88</v>
      </c>
      <c r="S3887">
        <v>1</v>
      </c>
      <c r="T3887" t="s">
        <v>58</v>
      </c>
      <c r="U3887" t="s">
        <v>141</v>
      </c>
      <c r="V3887" s="3">
        <v>0.06</v>
      </c>
      <c r="W3887" s="2">
        <v>0</v>
      </c>
      <c r="X3887">
        <v>0</v>
      </c>
      <c r="Y3887" t="s">
        <v>142</v>
      </c>
      <c r="Z3887" t="s">
        <v>143</v>
      </c>
      <c r="AA3887">
        <v>0</v>
      </c>
      <c r="AB3887" s="2">
        <v>0</v>
      </c>
      <c r="AC3887" s="2">
        <v>0</v>
      </c>
      <c r="AD3887" s="3">
        <v>0</v>
      </c>
      <c r="AE3887" s="2">
        <v>0</v>
      </c>
      <c r="AF3887" s="2">
        <v>0</v>
      </c>
      <c r="AG3887" s="2">
        <v>0</v>
      </c>
      <c r="AH3887" s="2">
        <v>0</v>
      </c>
      <c r="AI3887" s="2">
        <v>0</v>
      </c>
      <c r="AJ3887" s="2">
        <v>0</v>
      </c>
      <c r="AK3887" s="2">
        <v>0</v>
      </c>
      <c r="AL3887" s="2">
        <v>0</v>
      </c>
      <c r="AM3887" s="2">
        <v>2.93</v>
      </c>
      <c r="AN3887" s="2">
        <v>2.93</v>
      </c>
      <c r="AO3887" s="2">
        <v>0</v>
      </c>
      <c r="AP3887" s="2">
        <v>0</v>
      </c>
      <c r="AQ3887" s="2">
        <v>0</v>
      </c>
    </row>
    <row r="3888" spans="1:43" x14ac:dyDescent="0.25">
      <c r="A3888" s="1">
        <v>46146</v>
      </c>
      <c r="B3888" t="s">
        <v>48</v>
      </c>
      <c r="C3888">
        <v>649163</v>
      </c>
      <c r="D3888">
        <v>2026628667</v>
      </c>
      <c r="E3888" t="s">
        <v>2574</v>
      </c>
      <c r="F3888" t="s">
        <v>91</v>
      </c>
      <c r="G3888" t="s">
        <v>51</v>
      </c>
      <c r="H3888" t="s">
        <v>82</v>
      </c>
      <c r="I3888" t="s">
        <v>1796</v>
      </c>
      <c r="J3888" t="s">
        <v>1797</v>
      </c>
      <c r="K3888">
        <v>651818</v>
      </c>
      <c r="L3888" t="s">
        <v>114</v>
      </c>
      <c r="M3888" t="s">
        <v>115</v>
      </c>
      <c r="N3888" t="s">
        <v>57</v>
      </c>
      <c r="O3888" s="1">
        <v>45695</v>
      </c>
      <c r="Q3888" s="1">
        <v>46180</v>
      </c>
      <c r="R3888" s="2">
        <v>43.36</v>
      </c>
      <c r="S3888">
        <v>1</v>
      </c>
      <c r="T3888" t="s">
        <v>58</v>
      </c>
      <c r="U3888" t="s">
        <v>141</v>
      </c>
      <c r="V3888" s="3">
        <v>0.06</v>
      </c>
      <c r="W3888" s="2">
        <v>0</v>
      </c>
      <c r="X3888">
        <v>0</v>
      </c>
      <c r="Y3888" t="s">
        <v>142</v>
      </c>
      <c r="Z3888" t="s">
        <v>143</v>
      </c>
      <c r="AA3888">
        <v>0</v>
      </c>
      <c r="AB3888" s="2">
        <v>0</v>
      </c>
      <c r="AC3888" s="2">
        <v>0</v>
      </c>
      <c r="AD3888" s="3">
        <v>0</v>
      </c>
      <c r="AE3888" s="2">
        <v>0</v>
      </c>
      <c r="AF3888" s="2">
        <v>0</v>
      </c>
      <c r="AG3888" s="2">
        <v>0</v>
      </c>
      <c r="AH3888" s="2">
        <v>0</v>
      </c>
      <c r="AI3888" s="2">
        <v>0</v>
      </c>
      <c r="AJ3888" s="2">
        <v>0</v>
      </c>
      <c r="AK3888" s="2">
        <v>0</v>
      </c>
      <c r="AL3888" s="2">
        <v>0</v>
      </c>
      <c r="AM3888" s="2">
        <v>2.6</v>
      </c>
      <c r="AN3888" s="2">
        <v>2.6</v>
      </c>
      <c r="AO3888" s="2">
        <v>0</v>
      </c>
      <c r="AP3888" s="2">
        <v>0</v>
      </c>
      <c r="AQ3888" s="2">
        <v>0</v>
      </c>
    </row>
    <row r="3889" spans="1:43" x14ac:dyDescent="0.25">
      <c r="A3889" s="1">
        <v>46146</v>
      </c>
      <c r="B3889" t="s">
        <v>48</v>
      </c>
      <c r="C3889">
        <v>649163</v>
      </c>
      <c r="D3889">
        <v>2026680614</v>
      </c>
      <c r="E3889" t="s">
        <v>427</v>
      </c>
      <c r="F3889" t="s">
        <v>2575</v>
      </c>
      <c r="G3889" t="s">
        <v>51</v>
      </c>
      <c r="H3889" t="s">
        <v>324</v>
      </c>
      <c r="I3889" t="s">
        <v>1796</v>
      </c>
      <c r="J3889" t="s">
        <v>1797</v>
      </c>
      <c r="K3889">
        <v>651818</v>
      </c>
      <c r="L3889" t="s">
        <v>114</v>
      </c>
      <c r="M3889" t="s">
        <v>115</v>
      </c>
      <c r="N3889" t="s">
        <v>57</v>
      </c>
      <c r="O3889" s="1">
        <v>45695</v>
      </c>
      <c r="Q3889" s="1">
        <v>46180</v>
      </c>
      <c r="R3889" s="2">
        <v>42.23</v>
      </c>
      <c r="S3889">
        <v>1</v>
      </c>
      <c r="T3889" t="s">
        <v>58</v>
      </c>
      <c r="U3889" t="s">
        <v>141</v>
      </c>
      <c r="V3889" s="3">
        <v>0.06</v>
      </c>
      <c r="W3889" s="2">
        <v>0</v>
      </c>
      <c r="X3889">
        <v>0</v>
      </c>
      <c r="Y3889" t="s">
        <v>142</v>
      </c>
      <c r="Z3889" t="s">
        <v>143</v>
      </c>
      <c r="AA3889">
        <v>0</v>
      </c>
      <c r="AB3889" s="2">
        <v>0</v>
      </c>
      <c r="AC3889" s="2">
        <v>0</v>
      </c>
      <c r="AD3889" s="3">
        <v>0</v>
      </c>
      <c r="AE3889" s="2">
        <v>0</v>
      </c>
      <c r="AF3889" s="2">
        <v>0</v>
      </c>
      <c r="AG3889" s="2">
        <v>0</v>
      </c>
      <c r="AH3889" s="2">
        <v>0</v>
      </c>
      <c r="AI3889" s="2">
        <v>0</v>
      </c>
      <c r="AJ3889" s="2">
        <v>0</v>
      </c>
      <c r="AK3889" s="2">
        <v>0</v>
      </c>
      <c r="AL3889" s="2">
        <v>0</v>
      </c>
      <c r="AM3889" s="2">
        <v>2.5299999999999998</v>
      </c>
      <c r="AN3889" s="2">
        <v>2.5299999999999998</v>
      </c>
      <c r="AO3889" s="2">
        <v>0</v>
      </c>
      <c r="AP3889" s="2">
        <v>0</v>
      </c>
      <c r="AQ3889" s="2">
        <v>0</v>
      </c>
    </row>
    <row r="3890" spans="1:43" x14ac:dyDescent="0.25">
      <c r="A3890" s="1">
        <v>46146</v>
      </c>
      <c r="B3890" t="s">
        <v>48</v>
      </c>
      <c r="C3890">
        <v>649163</v>
      </c>
      <c r="D3890">
        <v>2026762616</v>
      </c>
      <c r="E3890" t="s">
        <v>2579</v>
      </c>
      <c r="F3890" t="s">
        <v>147</v>
      </c>
      <c r="G3890" t="s">
        <v>51</v>
      </c>
      <c r="H3890" t="s">
        <v>82</v>
      </c>
      <c r="I3890" t="s">
        <v>1796</v>
      </c>
      <c r="J3890" t="s">
        <v>1797</v>
      </c>
      <c r="K3890">
        <v>816021</v>
      </c>
      <c r="L3890" t="s">
        <v>124</v>
      </c>
      <c r="M3890" t="s">
        <v>125</v>
      </c>
      <c r="N3890" t="s">
        <v>57</v>
      </c>
      <c r="O3890" s="1">
        <v>45693</v>
      </c>
      <c r="Q3890" s="1">
        <v>46178</v>
      </c>
      <c r="R3890" s="2">
        <v>57.11</v>
      </c>
      <c r="S3890">
        <v>1</v>
      </c>
      <c r="T3890" t="s">
        <v>58</v>
      </c>
      <c r="U3890" t="s">
        <v>141</v>
      </c>
      <c r="V3890" s="3">
        <v>0.06</v>
      </c>
      <c r="W3890" s="2">
        <v>0</v>
      </c>
      <c r="X3890">
        <v>0</v>
      </c>
      <c r="Y3890" t="s">
        <v>142</v>
      </c>
      <c r="Z3890" t="s">
        <v>143</v>
      </c>
      <c r="AA3890">
        <v>0</v>
      </c>
      <c r="AB3890" s="2">
        <v>0</v>
      </c>
      <c r="AC3890" s="2">
        <v>0</v>
      </c>
      <c r="AD3890" s="3">
        <v>0</v>
      </c>
      <c r="AE3890" s="2">
        <v>0</v>
      </c>
      <c r="AF3890" s="2">
        <v>0</v>
      </c>
      <c r="AG3890" s="2">
        <v>0</v>
      </c>
      <c r="AH3890" s="2">
        <v>0</v>
      </c>
      <c r="AI3890" s="2">
        <v>0</v>
      </c>
      <c r="AJ3890" s="2">
        <v>0</v>
      </c>
      <c r="AK3890" s="2">
        <v>0</v>
      </c>
      <c r="AL3890" s="2">
        <v>0</v>
      </c>
      <c r="AM3890" s="2">
        <v>3.43</v>
      </c>
      <c r="AN3890" s="2">
        <v>3.43</v>
      </c>
      <c r="AO3890" s="2">
        <v>0</v>
      </c>
      <c r="AP3890" s="2">
        <v>0</v>
      </c>
      <c r="AQ3890" s="2">
        <v>0</v>
      </c>
    </row>
    <row r="3891" spans="1:43" x14ac:dyDescent="0.25">
      <c r="A3891" s="1">
        <v>46146</v>
      </c>
      <c r="B3891" t="s">
        <v>48</v>
      </c>
      <c r="C3891">
        <v>649163</v>
      </c>
      <c r="D3891">
        <v>2026836868</v>
      </c>
      <c r="E3891" t="s">
        <v>545</v>
      </c>
      <c r="F3891" t="s">
        <v>1957</v>
      </c>
      <c r="G3891" t="s">
        <v>51</v>
      </c>
      <c r="H3891" t="s">
        <v>313</v>
      </c>
      <c r="I3891" t="s">
        <v>1796</v>
      </c>
      <c r="J3891" t="s">
        <v>1797</v>
      </c>
      <c r="K3891">
        <v>673059</v>
      </c>
      <c r="L3891" t="s">
        <v>90</v>
      </c>
      <c r="M3891" t="s">
        <v>91</v>
      </c>
      <c r="N3891" t="s">
        <v>57</v>
      </c>
      <c r="O3891" s="1">
        <v>45717</v>
      </c>
      <c r="Q3891" s="1">
        <v>46174</v>
      </c>
      <c r="R3891" s="2">
        <v>59.14</v>
      </c>
      <c r="S3891">
        <v>1</v>
      </c>
      <c r="T3891" t="s">
        <v>58</v>
      </c>
      <c r="U3891" t="s">
        <v>141</v>
      </c>
      <c r="V3891" s="3">
        <v>0.06</v>
      </c>
      <c r="W3891" s="2">
        <v>0</v>
      </c>
      <c r="X3891">
        <v>0</v>
      </c>
      <c r="Y3891" t="s">
        <v>142</v>
      </c>
      <c r="Z3891" t="s">
        <v>143</v>
      </c>
      <c r="AA3891">
        <v>0</v>
      </c>
      <c r="AB3891" s="2">
        <v>0</v>
      </c>
      <c r="AC3891" s="2">
        <v>0</v>
      </c>
      <c r="AD3891" s="3">
        <v>0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J3891" s="2">
        <v>0</v>
      </c>
      <c r="AK3891" s="2">
        <v>0</v>
      </c>
      <c r="AL3891" s="2">
        <v>0</v>
      </c>
      <c r="AM3891" s="2">
        <v>3.55</v>
      </c>
      <c r="AN3891" s="2">
        <v>3.55</v>
      </c>
      <c r="AO3891" s="2">
        <v>0</v>
      </c>
      <c r="AP3891" s="2">
        <v>0</v>
      </c>
      <c r="AQ3891" s="2">
        <v>0</v>
      </c>
    </row>
    <row r="3892" spans="1:43" x14ac:dyDescent="0.25">
      <c r="A3892" s="1">
        <v>46146</v>
      </c>
      <c r="B3892" t="s">
        <v>48</v>
      </c>
      <c r="C3892">
        <v>649163</v>
      </c>
      <c r="D3892">
        <v>2026860055</v>
      </c>
      <c r="E3892" t="s">
        <v>2569</v>
      </c>
      <c r="F3892" t="s">
        <v>2570</v>
      </c>
      <c r="G3892" t="s">
        <v>51</v>
      </c>
      <c r="H3892" t="s">
        <v>110</v>
      </c>
      <c r="I3892" t="s">
        <v>1796</v>
      </c>
      <c r="J3892" t="s">
        <v>1797</v>
      </c>
      <c r="K3892">
        <v>651818</v>
      </c>
      <c r="L3892" t="s">
        <v>114</v>
      </c>
      <c r="M3892" t="s">
        <v>115</v>
      </c>
      <c r="N3892" t="s">
        <v>57</v>
      </c>
      <c r="O3892" s="1">
        <v>45695</v>
      </c>
      <c r="Q3892" s="1">
        <v>46180</v>
      </c>
      <c r="R3892" s="2">
        <v>57.96</v>
      </c>
      <c r="S3892">
        <v>1</v>
      </c>
      <c r="T3892" t="s">
        <v>58</v>
      </c>
      <c r="U3892" t="s">
        <v>141</v>
      </c>
      <c r="V3892" s="3">
        <v>0.06</v>
      </c>
      <c r="W3892" s="2">
        <v>0</v>
      </c>
      <c r="X3892">
        <v>0</v>
      </c>
      <c r="Y3892" t="s">
        <v>142</v>
      </c>
      <c r="Z3892" t="s">
        <v>143</v>
      </c>
      <c r="AA3892">
        <v>0</v>
      </c>
      <c r="AB3892" s="2">
        <v>0</v>
      </c>
      <c r="AC3892" s="2">
        <v>0</v>
      </c>
      <c r="AD3892" s="3">
        <v>0</v>
      </c>
      <c r="AE3892" s="2">
        <v>0</v>
      </c>
      <c r="AF3892" s="2">
        <v>0</v>
      </c>
      <c r="AG3892" s="2">
        <v>0</v>
      </c>
      <c r="AH3892" s="2">
        <v>0</v>
      </c>
      <c r="AI3892" s="2">
        <v>0</v>
      </c>
      <c r="AJ3892" s="2">
        <v>0</v>
      </c>
      <c r="AK3892" s="2">
        <v>0</v>
      </c>
      <c r="AL3892" s="2">
        <v>0</v>
      </c>
      <c r="AM3892" s="2">
        <v>3.48</v>
      </c>
      <c r="AN3892" s="2">
        <v>3.48</v>
      </c>
      <c r="AO3892" s="2">
        <v>0</v>
      </c>
      <c r="AP3892" s="2">
        <v>0</v>
      </c>
      <c r="AQ3892" s="2">
        <v>0</v>
      </c>
    </row>
    <row r="3893" spans="1:43" x14ac:dyDescent="0.25">
      <c r="A3893" s="1">
        <v>46146</v>
      </c>
      <c r="B3893" t="s">
        <v>48</v>
      </c>
      <c r="C3893">
        <v>649163</v>
      </c>
      <c r="D3893">
        <v>2026862483</v>
      </c>
      <c r="E3893" t="s">
        <v>1110</v>
      </c>
      <c r="F3893" t="s">
        <v>206</v>
      </c>
      <c r="G3893" t="s">
        <v>51</v>
      </c>
      <c r="H3893" t="s">
        <v>82</v>
      </c>
      <c r="I3893" t="s">
        <v>1796</v>
      </c>
      <c r="J3893" t="s">
        <v>1797</v>
      </c>
      <c r="K3893">
        <v>764123</v>
      </c>
      <c r="L3893" t="s">
        <v>2658</v>
      </c>
      <c r="M3893" t="s">
        <v>2659</v>
      </c>
      <c r="N3893" t="s">
        <v>57</v>
      </c>
      <c r="O3893" s="1">
        <v>45694</v>
      </c>
      <c r="Q3893" s="1">
        <v>46179</v>
      </c>
      <c r="R3893" s="2">
        <v>64.760000000000005</v>
      </c>
      <c r="S3893">
        <v>1</v>
      </c>
      <c r="T3893" t="s">
        <v>58</v>
      </c>
      <c r="U3893" t="s">
        <v>141</v>
      </c>
      <c r="V3893" s="3">
        <v>0.06</v>
      </c>
      <c r="W3893" s="2">
        <v>0</v>
      </c>
      <c r="X3893">
        <v>0</v>
      </c>
      <c r="Y3893" t="s">
        <v>142</v>
      </c>
      <c r="Z3893" t="s">
        <v>143</v>
      </c>
      <c r="AA3893">
        <v>0</v>
      </c>
      <c r="AB3893" s="2">
        <v>0</v>
      </c>
      <c r="AC3893" s="2">
        <v>0</v>
      </c>
      <c r="AD3893" s="3">
        <v>0</v>
      </c>
      <c r="AE3893" s="2">
        <v>0</v>
      </c>
      <c r="AF3893" s="2">
        <v>0</v>
      </c>
      <c r="AG3893" s="2">
        <v>0</v>
      </c>
      <c r="AH3893" s="2">
        <v>0</v>
      </c>
      <c r="AI3893" s="2">
        <v>0</v>
      </c>
      <c r="AJ3893" s="2">
        <v>0</v>
      </c>
      <c r="AK3893" s="2">
        <v>0</v>
      </c>
      <c r="AL3893" s="2">
        <v>0</v>
      </c>
      <c r="AM3893" s="2">
        <v>3.89</v>
      </c>
      <c r="AN3893" s="2">
        <v>3.89</v>
      </c>
      <c r="AO3893" s="2">
        <v>0</v>
      </c>
      <c r="AP3893" s="2">
        <v>0</v>
      </c>
      <c r="AQ3893" s="2">
        <v>0</v>
      </c>
    </row>
    <row r="3894" spans="1:43" x14ac:dyDescent="0.25">
      <c r="A3894" s="1">
        <v>46146</v>
      </c>
      <c r="B3894" t="s">
        <v>48</v>
      </c>
      <c r="C3894">
        <v>649163</v>
      </c>
      <c r="D3894">
        <v>2026921095</v>
      </c>
      <c r="E3894" t="s">
        <v>560</v>
      </c>
      <c r="F3894" t="s">
        <v>298</v>
      </c>
      <c r="G3894" t="s">
        <v>51</v>
      </c>
      <c r="H3894" t="s">
        <v>82</v>
      </c>
      <c r="I3894" t="s">
        <v>1796</v>
      </c>
      <c r="J3894" t="s">
        <v>1797</v>
      </c>
      <c r="K3894">
        <v>766747</v>
      </c>
      <c r="L3894" t="s">
        <v>485</v>
      </c>
      <c r="M3894" t="s">
        <v>75</v>
      </c>
      <c r="N3894" t="s">
        <v>57</v>
      </c>
      <c r="O3894" s="1">
        <v>45717</v>
      </c>
      <c r="Q3894" s="1">
        <v>46174</v>
      </c>
      <c r="R3894" s="2">
        <v>22.52</v>
      </c>
      <c r="S3894">
        <v>1</v>
      </c>
      <c r="T3894" t="s">
        <v>58</v>
      </c>
      <c r="U3894" t="s">
        <v>141</v>
      </c>
      <c r="V3894" s="3">
        <v>0.06</v>
      </c>
      <c r="W3894" s="2">
        <v>0</v>
      </c>
      <c r="X3894">
        <v>0</v>
      </c>
      <c r="Y3894" t="s">
        <v>142</v>
      </c>
      <c r="Z3894" t="s">
        <v>143</v>
      </c>
      <c r="AA3894">
        <v>0</v>
      </c>
      <c r="AB3894" s="2">
        <v>0</v>
      </c>
      <c r="AC3894" s="2">
        <v>0</v>
      </c>
      <c r="AD3894" s="3">
        <v>0</v>
      </c>
      <c r="AE3894" s="2">
        <v>0</v>
      </c>
      <c r="AF3894" s="2">
        <v>0</v>
      </c>
      <c r="AG3894" s="2">
        <v>0</v>
      </c>
      <c r="AH3894" s="2">
        <v>0</v>
      </c>
      <c r="AI3894" s="2">
        <v>0</v>
      </c>
      <c r="AJ3894" s="2">
        <v>0</v>
      </c>
      <c r="AK3894" s="2">
        <v>0</v>
      </c>
      <c r="AL3894" s="2">
        <v>0</v>
      </c>
      <c r="AM3894" s="2">
        <v>1.35</v>
      </c>
      <c r="AN3894" s="2">
        <v>1.35</v>
      </c>
      <c r="AO3894" s="2">
        <v>0</v>
      </c>
      <c r="AP3894" s="2">
        <v>0</v>
      </c>
      <c r="AQ3894" s="2">
        <v>0</v>
      </c>
    </row>
    <row r="3895" spans="1:43" x14ac:dyDescent="0.25">
      <c r="A3895" s="1">
        <v>46146</v>
      </c>
      <c r="B3895" t="s">
        <v>48</v>
      </c>
      <c r="C3895">
        <v>649163</v>
      </c>
      <c r="D3895">
        <v>2026930457</v>
      </c>
      <c r="E3895" t="s">
        <v>2143</v>
      </c>
      <c r="F3895" t="s">
        <v>466</v>
      </c>
      <c r="G3895" t="s">
        <v>51</v>
      </c>
      <c r="H3895" t="s">
        <v>82</v>
      </c>
      <c r="I3895" t="s">
        <v>1796</v>
      </c>
      <c r="J3895" t="s">
        <v>1797</v>
      </c>
      <c r="K3895">
        <v>824062</v>
      </c>
      <c r="L3895" t="s">
        <v>400</v>
      </c>
      <c r="M3895" t="s">
        <v>401</v>
      </c>
      <c r="N3895" t="s">
        <v>57</v>
      </c>
      <c r="O3895" s="1">
        <v>45717</v>
      </c>
      <c r="Q3895" s="1">
        <v>46174</v>
      </c>
      <c r="R3895" s="2">
        <v>93</v>
      </c>
      <c r="S3895">
        <v>1</v>
      </c>
      <c r="T3895" t="s">
        <v>58</v>
      </c>
      <c r="U3895" t="s">
        <v>141</v>
      </c>
      <c r="V3895" s="3">
        <v>0.06</v>
      </c>
      <c r="W3895" s="2">
        <v>0</v>
      </c>
      <c r="X3895">
        <v>0</v>
      </c>
      <c r="Y3895" t="s">
        <v>142</v>
      </c>
      <c r="Z3895" t="s">
        <v>143</v>
      </c>
      <c r="AA3895">
        <v>0</v>
      </c>
      <c r="AB3895" s="2">
        <v>0</v>
      </c>
      <c r="AC3895" s="2">
        <v>0</v>
      </c>
      <c r="AD3895" s="3">
        <v>0</v>
      </c>
      <c r="AE3895" s="2">
        <v>0</v>
      </c>
      <c r="AF3895" s="2">
        <v>0</v>
      </c>
      <c r="AG3895" s="2">
        <v>0</v>
      </c>
      <c r="AH3895" s="2">
        <v>0</v>
      </c>
      <c r="AI3895" s="2">
        <v>0</v>
      </c>
      <c r="AJ3895" s="2">
        <v>0</v>
      </c>
      <c r="AK3895" s="2">
        <v>0</v>
      </c>
      <c r="AL3895" s="2">
        <v>0</v>
      </c>
      <c r="AM3895" s="2">
        <v>5.58</v>
      </c>
      <c r="AN3895" s="2">
        <v>5.58</v>
      </c>
      <c r="AO3895" s="2">
        <v>0</v>
      </c>
      <c r="AP3895" s="2">
        <v>0</v>
      </c>
      <c r="AQ3895" s="2">
        <v>0</v>
      </c>
    </row>
    <row r="3896" spans="1:43" x14ac:dyDescent="0.25">
      <c r="A3896" s="1">
        <v>46146</v>
      </c>
      <c r="B3896" t="s">
        <v>48</v>
      </c>
      <c r="C3896">
        <v>649163</v>
      </c>
      <c r="D3896">
        <v>2026931458</v>
      </c>
      <c r="E3896" t="s">
        <v>963</v>
      </c>
      <c r="F3896" t="s">
        <v>75</v>
      </c>
      <c r="G3896" t="s">
        <v>51</v>
      </c>
      <c r="H3896" t="s">
        <v>82</v>
      </c>
      <c r="I3896" t="s">
        <v>1796</v>
      </c>
      <c r="J3896" t="s">
        <v>1797</v>
      </c>
      <c r="K3896">
        <v>824062</v>
      </c>
      <c r="L3896" t="s">
        <v>400</v>
      </c>
      <c r="M3896" t="s">
        <v>401</v>
      </c>
      <c r="N3896" t="s">
        <v>57</v>
      </c>
      <c r="O3896" s="1">
        <v>45717</v>
      </c>
      <c r="Q3896" s="1">
        <v>46174</v>
      </c>
      <c r="R3896" s="2">
        <v>110</v>
      </c>
      <c r="S3896">
        <v>1</v>
      </c>
      <c r="T3896" t="s">
        <v>58</v>
      </c>
      <c r="U3896" t="s">
        <v>141</v>
      </c>
      <c r="V3896" s="3">
        <v>0.06</v>
      </c>
      <c r="W3896" s="2">
        <v>0</v>
      </c>
      <c r="X3896">
        <v>0</v>
      </c>
      <c r="Y3896" t="s">
        <v>142</v>
      </c>
      <c r="Z3896" t="s">
        <v>143</v>
      </c>
      <c r="AA3896">
        <v>0</v>
      </c>
      <c r="AB3896" s="2">
        <v>0</v>
      </c>
      <c r="AC3896" s="2">
        <v>0</v>
      </c>
      <c r="AD3896" s="3">
        <v>0</v>
      </c>
      <c r="AE3896" s="2">
        <v>0</v>
      </c>
      <c r="AF3896" s="2">
        <v>0</v>
      </c>
      <c r="AG3896" s="2">
        <v>0</v>
      </c>
      <c r="AH3896" s="2">
        <v>0</v>
      </c>
      <c r="AI3896" s="2">
        <v>0</v>
      </c>
      <c r="AJ3896" s="2">
        <v>0</v>
      </c>
      <c r="AK3896" s="2">
        <v>0</v>
      </c>
      <c r="AL3896" s="2">
        <v>0</v>
      </c>
      <c r="AM3896" s="2">
        <v>6.6</v>
      </c>
      <c r="AN3896" s="2">
        <v>6.6</v>
      </c>
      <c r="AO3896" s="2">
        <v>0</v>
      </c>
      <c r="AP3896" s="2">
        <v>0</v>
      </c>
      <c r="AQ3896" s="2">
        <v>0</v>
      </c>
    </row>
    <row r="3897" spans="1:43" x14ac:dyDescent="0.25">
      <c r="A3897" s="1">
        <v>46146</v>
      </c>
      <c r="B3897" t="s">
        <v>48</v>
      </c>
      <c r="C3897">
        <v>649163</v>
      </c>
      <c r="D3897">
        <v>2026949742</v>
      </c>
      <c r="E3897" t="s">
        <v>970</v>
      </c>
      <c r="F3897" t="s">
        <v>392</v>
      </c>
      <c r="G3897" t="s">
        <v>51</v>
      </c>
      <c r="H3897" t="s">
        <v>202</v>
      </c>
      <c r="I3897" t="s">
        <v>1796</v>
      </c>
      <c r="J3897" t="s">
        <v>1797</v>
      </c>
      <c r="K3897">
        <v>669316</v>
      </c>
      <c r="L3897" t="s">
        <v>265</v>
      </c>
      <c r="M3897" t="s">
        <v>266</v>
      </c>
      <c r="N3897" t="s">
        <v>57</v>
      </c>
      <c r="O3897" s="1">
        <v>45693</v>
      </c>
      <c r="Q3897" s="1">
        <v>46178</v>
      </c>
      <c r="R3897" s="2">
        <v>43.73</v>
      </c>
      <c r="S3897">
        <v>1</v>
      </c>
      <c r="T3897" t="s">
        <v>58</v>
      </c>
      <c r="U3897" t="s">
        <v>141</v>
      </c>
      <c r="V3897" s="3">
        <v>0.06</v>
      </c>
      <c r="W3897" s="2">
        <v>0</v>
      </c>
      <c r="X3897">
        <v>0</v>
      </c>
      <c r="Y3897" t="s">
        <v>142</v>
      </c>
      <c r="Z3897" t="s">
        <v>143</v>
      </c>
      <c r="AA3897">
        <v>0</v>
      </c>
      <c r="AB3897" s="2">
        <v>0</v>
      </c>
      <c r="AC3897" s="2">
        <v>0</v>
      </c>
      <c r="AD3897" s="3">
        <v>0</v>
      </c>
      <c r="AE3897" s="2">
        <v>0</v>
      </c>
      <c r="AF3897" s="2">
        <v>0</v>
      </c>
      <c r="AG3897" s="2">
        <v>0</v>
      </c>
      <c r="AH3897" s="2">
        <v>0</v>
      </c>
      <c r="AI3897" s="2">
        <v>0</v>
      </c>
      <c r="AJ3897" s="2">
        <v>0</v>
      </c>
      <c r="AK3897" s="2">
        <v>0</v>
      </c>
      <c r="AL3897" s="2">
        <v>0</v>
      </c>
      <c r="AM3897" s="2">
        <v>2.62</v>
      </c>
      <c r="AN3897" s="2">
        <v>2.62</v>
      </c>
      <c r="AO3897" s="2">
        <v>0</v>
      </c>
      <c r="AP3897" s="2">
        <v>0</v>
      </c>
      <c r="AQ3897" s="2">
        <v>0</v>
      </c>
    </row>
    <row r="3898" spans="1:43" x14ac:dyDescent="0.25">
      <c r="A3898" s="1">
        <v>46146</v>
      </c>
      <c r="B3898" t="s">
        <v>48</v>
      </c>
      <c r="C3898">
        <v>649163</v>
      </c>
      <c r="D3898">
        <v>2026959127</v>
      </c>
      <c r="E3898" t="s">
        <v>2662</v>
      </c>
      <c r="F3898" t="s">
        <v>656</v>
      </c>
      <c r="G3898" t="s">
        <v>51</v>
      </c>
      <c r="H3898" t="s">
        <v>213</v>
      </c>
      <c r="I3898" t="s">
        <v>1796</v>
      </c>
      <c r="J3898" t="s">
        <v>1797</v>
      </c>
      <c r="K3898">
        <v>673059</v>
      </c>
      <c r="L3898" t="s">
        <v>90</v>
      </c>
      <c r="M3898" t="s">
        <v>91</v>
      </c>
      <c r="N3898" t="s">
        <v>57</v>
      </c>
      <c r="O3898" s="1">
        <v>45717</v>
      </c>
      <c r="Q3898" s="1">
        <v>46174</v>
      </c>
      <c r="R3898" s="2">
        <v>62.2</v>
      </c>
      <c r="S3898">
        <v>1</v>
      </c>
      <c r="T3898" t="s">
        <v>58</v>
      </c>
      <c r="U3898" t="s">
        <v>141</v>
      </c>
      <c r="V3898" s="3">
        <v>0.06</v>
      </c>
      <c r="W3898" s="2">
        <v>0</v>
      </c>
      <c r="X3898">
        <v>0</v>
      </c>
      <c r="Y3898" t="s">
        <v>142</v>
      </c>
      <c r="Z3898" t="s">
        <v>143</v>
      </c>
      <c r="AA3898">
        <v>0</v>
      </c>
      <c r="AB3898" s="2">
        <v>0</v>
      </c>
      <c r="AC3898" s="2">
        <v>0</v>
      </c>
      <c r="AD3898" s="3">
        <v>0</v>
      </c>
      <c r="AE3898" s="2">
        <v>0</v>
      </c>
      <c r="AF3898" s="2">
        <v>0</v>
      </c>
      <c r="AG3898" s="2">
        <v>0</v>
      </c>
      <c r="AH3898" s="2">
        <v>0</v>
      </c>
      <c r="AI3898" s="2">
        <v>0</v>
      </c>
      <c r="AJ3898" s="2">
        <v>0</v>
      </c>
      <c r="AK3898" s="2">
        <v>0</v>
      </c>
      <c r="AL3898" s="2">
        <v>0</v>
      </c>
      <c r="AM3898" s="2">
        <v>3.73</v>
      </c>
      <c r="AN3898" s="2">
        <v>3.73</v>
      </c>
      <c r="AO3898" s="2">
        <v>0</v>
      </c>
      <c r="AP3898" s="2">
        <v>0</v>
      </c>
      <c r="AQ3898" s="2">
        <v>0</v>
      </c>
    </row>
    <row r="3899" spans="1:43" x14ac:dyDescent="0.25">
      <c r="A3899" s="1">
        <v>46146</v>
      </c>
      <c r="B3899" t="s">
        <v>48</v>
      </c>
      <c r="C3899">
        <v>649163</v>
      </c>
      <c r="D3899">
        <v>2026963682</v>
      </c>
      <c r="E3899" t="s">
        <v>2663</v>
      </c>
      <c r="F3899" t="s">
        <v>140</v>
      </c>
      <c r="G3899" t="s">
        <v>51</v>
      </c>
      <c r="H3899" t="s">
        <v>82</v>
      </c>
      <c r="I3899" t="s">
        <v>1796</v>
      </c>
      <c r="J3899" t="s">
        <v>1797</v>
      </c>
      <c r="K3899">
        <v>824062</v>
      </c>
      <c r="L3899" t="s">
        <v>400</v>
      </c>
      <c r="M3899" t="s">
        <v>401</v>
      </c>
      <c r="N3899" t="s">
        <v>57</v>
      </c>
      <c r="O3899" s="1">
        <v>45717</v>
      </c>
      <c r="Q3899" s="1">
        <v>46174</v>
      </c>
      <c r="R3899" s="2">
        <v>112.85</v>
      </c>
      <c r="S3899">
        <v>1</v>
      </c>
      <c r="T3899" t="s">
        <v>58</v>
      </c>
      <c r="U3899" t="s">
        <v>141</v>
      </c>
      <c r="V3899" s="3">
        <v>0.06</v>
      </c>
      <c r="W3899" s="2">
        <v>0</v>
      </c>
      <c r="X3899">
        <v>0</v>
      </c>
      <c r="Y3899" t="s">
        <v>142</v>
      </c>
      <c r="Z3899" t="s">
        <v>143</v>
      </c>
      <c r="AA3899">
        <v>0</v>
      </c>
      <c r="AB3899" s="2">
        <v>0</v>
      </c>
      <c r="AC3899" s="2">
        <v>0</v>
      </c>
      <c r="AD3899" s="3">
        <v>0</v>
      </c>
      <c r="AE3899" s="2">
        <v>0</v>
      </c>
      <c r="AF3899" s="2">
        <v>0</v>
      </c>
      <c r="AG3899" s="2">
        <v>0</v>
      </c>
      <c r="AH3899" s="2">
        <v>0</v>
      </c>
      <c r="AI3899" s="2">
        <v>0</v>
      </c>
      <c r="AJ3899" s="2">
        <v>0</v>
      </c>
      <c r="AK3899" s="2">
        <v>0</v>
      </c>
      <c r="AL3899" s="2">
        <v>0</v>
      </c>
      <c r="AM3899" s="2">
        <v>6.77</v>
      </c>
      <c r="AN3899" s="2">
        <v>6.77</v>
      </c>
      <c r="AO3899" s="2">
        <v>0</v>
      </c>
      <c r="AP3899" s="2">
        <v>0</v>
      </c>
      <c r="AQ3899" s="2">
        <v>0</v>
      </c>
    </row>
    <row r="3900" spans="1:43" x14ac:dyDescent="0.25">
      <c r="A3900" s="1">
        <v>46146</v>
      </c>
      <c r="B3900" t="s">
        <v>48</v>
      </c>
      <c r="C3900">
        <v>649163</v>
      </c>
      <c r="D3900">
        <v>2026978806</v>
      </c>
      <c r="E3900" t="s">
        <v>2664</v>
      </c>
      <c r="F3900" t="s">
        <v>2665</v>
      </c>
      <c r="G3900" t="s">
        <v>51</v>
      </c>
      <c r="H3900" t="s">
        <v>82</v>
      </c>
      <c r="I3900" t="s">
        <v>1796</v>
      </c>
      <c r="J3900" t="s">
        <v>1797</v>
      </c>
      <c r="K3900">
        <v>824062</v>
      </c>
      <c r="L3900" t="s">
        <v>400</v>
      </c>
      <c r="M3900" t="s">
        <v>401</v>
      </c>
      <c r="N3900" t="s">
        <v>57</v>
      </c>
      <c r="O3900" s="1">
        <v>45695</v>
      </c>
      <c r="Q3900" s="1">
        <v>46180</v>
      </c>
      <c r="R3900" s="2">
        <v>112.85</v>
      </c>
      <c r="S3900">
        <v>1</v>
      </c>
      <c r="T3900" t="s">
        <v>58</v>
      </c>
      <c r="U3900" t="s">
        <v>141</v>
      </c>
      <c r="V3900" s="3">
        <v>0.06</v>
      </c>
      <c r="W3900" s="2">
        <v>0</v>
      </c>
      <c r="X3900">
        <v>0</v>
      </c>
      <c r="Y3900" t="s">
        <v>142</v>
      </c>
      <c r="Z3900" t="s">
        <v>143</v>
      </c>
      <c r="AA3900">
        <v>0</v>
      </c>
      <c r="AB3900" s="2">
        <v>0</v>
      </c>
      <c r="AC3900" s="2">
        <v>0</v>
      </c>
      <c r="AD3900" s="3">
        <v>0</v>
      </c>
      <c r="AE3900" s="2">
        <v>0</v>
      </c>
      <c r="AF3900" s="2">
        <v>0</v>
      </c>
      <c r="AG3900" s="2">
        <v>0</v>
      </c>
      <c r="AH3900" s="2">
        <v>0</v>
      </c>
      <c r="AI3900" s="2">
        <v>0</v>
      </c>
      <c r="AJ3900" s="2">
        <v>0</v>
      </c>
      <c r="AK3900" s="2">
        <v>0</v>
      </c>
      <c r="AL3900" s="2">
        <v>0</v>
      </c>
      <c r="AM3900" s="2">
        <v>6.77</v>
      </c>
      <c r="AN3900" s="2">
        <v>6.77</v>
      </c>
      <c r="AO3900" s="2">
        <v>0</v>
      </c>
      <c r="AP3900" s="2">
        <v>0</v>
      </c>
      <c r="AQ3900" s="2">
        <v>0</v>
      </c>
    </row>
    <row r="3901" spans="1:43" x14ac:dyDescent="0.25">
      <c r="A3901" s="1">
        <v>46146</v>
      </c>
      <c r="B3901" t="s">
        <v>48</v>
      </c>
      <c r="C3901">
        <v>649163</v>
      </c>
      <c r="D3901">
        <v>2026988842</v>
      </c>
      <c r="E3901" t="s">
        <v>3116</v>
      </c>
      <c r="F3901" t="s">
        <v>947</v>
      </c>
      <c r="G3901" t="s">
        <v>51</v>
      </c>
      <c r="H3901" t="s">
        <v>871</v>
      </c>
      <c r="I3901" t="s">
        <v>1796</v>
      </c>
      <c r="J3901" t="s">
        <v>1797</v>
      </c>
      <c r="K3901">
        <v>673059</v>
      </c>
      <c r="L3901" t="s">
        <v>90</v>
      </c>
      <c r="M3901" t="s">
        <v>91</v>
      </c>
      <c r="N3901" t="s">
        <v>57</v>
      </c>
      <c r="O3901" s="1">
        <v>45717</v>
      </c>
      <c r="Q3901" s="1">
        <v>46174</v>
      </c>
      <c r="R3901" s="2">
        <v>31.14</v>
      </c>
      <c r="S3901">
        <v>1</v>
      </c>
      <c r="T3901" t="s">
        <v>58</v>
      </c>
      <c r="U3901" t="s">
        <v>141</v>
      </c>
      <c r="V3901" s="3">
        <v>0.06</v>
      </c>
      <c r="W3901" s="2">
        <v>0</v>
      </c>
      <c r="X3901">
        <v>0</v>
      </c>
      <c r="Y3901" t="s">
        <v>142</v>
      </c>
      <c r="Z3901" t="s">
        <v>143</v>
      </c>
      <c r="AA3901">
        <v>0</v>
      </c>
      <c r="AB3901" s="2">
        <v>0</v>
      </c>
      <c r="AC3901" s="2">
        <v>0</v>
      </c>
      <c r="AD3901" s="3">
        <v>0</v>
      </c>
      <c r="AE3901" s="2">
        <v>0</v>
      </c>
      <c r="AF3901" s="2">
        <v>0</v>
      </c>
      <c r="AG3901" s="2">
        <v>0</v>
      </c>
      <c r="AH3901" s="2">
        <v>0</v>
      </c>
      <c r="AI3901" s="2">
        <v>0</v>
      </c>
      <c r="AJ3901" s="2">
        <v>0</v>
      </c>
      <c r="AK3901" s="2">
        <v>0</v>
      </c>
      <c r="AL3901" s="2">
        <v>0</v>
      </c>
      <c r="AM3901" s="2">
        <v>1.87</v>
      </c>
      <c r="AN3901" s="2">
        <v>1.87</v>
      </c>
      <c r="AO3901" s="2">
        <v>0</v>
      </c>
      <c r="AP3901" s="2">
        <v>0</v>
      </c>
      <c r="AQ3901" s="2">
        <v>0</v>
      </c>
    </row>
    <row r="3902" spans="1:43" x14ac:dyDescent="0.25">
      <c r="A3902" s="1">
        <v>46146</v>
      </c>
      <c r="B3902" t="s">
        <v>48</v>
      </c>
      <c r="C3902">
        <v>649163</v>
      </c>
      <c r="D3902">
        <v>2027014989</v>
      </c>
      <c r="E3902" t="s">
        <v>2666</v>
      </c>
      <c r="F3902" t="s">
        <v>814</v>
      </c>
      <c r="G3902" t="s">
        <v>51</v>
      </c>
      <c r="H3902" t="s">
        <v>87</v>
      </c>
      <c r="I3902" t="s">
        <v>1796</v>
      </c>
      <c r="J3902" t="s">
        <v>1797</v>
      </c>
      <c r="K3902">
        <v>673059</v>
      </c>
      <c r="L3902" t="s">
        <v>90</v>
      </c>
      <c r="M3902" t="s">
        <v>91</v>
      </c>
      <c r="N3902" t="s">
        <v>57</v>
      </c>
      <c r="O3902" s="1">
        <v>45696</v>
      </c>
      <c r="Q3902" s="1">
        <v>46181</v>
      </c>
      <c r="R3902" s="2">
        <v>59.58</v>
      </c>
      <c r="S3902">
        <v>1</v>
      </c>
      <c r="T3902" t="s">
        <v>58</v>
      </c>
      <c r="U3902" t="s">
        <v>141</v>
      </c>
      <c r="V3902" s="3">
        <v>0.06</v>
      </c>
      <c r="W3902" s="2">
        <v>0</v>
      </c>
      <c r="X3902">
        <v>0</v>
      </c>
      <c r="Y3902" t="s">
        <v>142</v>
      </c>
      <c r="Z3902" t="s">
        <v>143</v>
      </c>
      <c r="AA3902">
        <v>0</v>
      </c>
      <c r="AB3902" s="2">
        <v>0</v>
      </c>
      <c r="AC3902" s="2">
        <v>0</v>
      </c>
      <c r="AD3902" s="3">
        <v>0</v>
      </c>
      <c r="AE3902" s="2">
        <v>0</v>
      </c>
      <c r="AF3902" s="2">
        <v>0</v>
      </c>
      <c r="AG3902" s="2">
        <v>0</v>
      </c>
      <c r="AH3902" s="2">
        <v>0</v>
      </c>
      <c r="AI3902" s="2">
        <v>0</v>
      </c>
      <c r="AJ3902" s="2">
        <v>0</v>
      </c>
      <c r="AK3902" s="2">
        <v>0</v>
      </c>
      <c r="AL3902" s="2">
        <v>0</v>
      </c>
      <c r="AM3902" s="2">
        <v>3.57</v>
      </c>
      <c r="AN3902" s="2">
        <v>3.57</v>
      </c>
      <c r="AO3902" s="2">
        <v>0</v>
      </c>
      <c r="AP3902" s="2">
        <v>0</v>
      </c>
      <c r="AQ3902" s="2">
        <v>0</v>
      </c>
    </row>
    <row r="3903" spans="1:43" x14ac:dyDescent="0.25">
      <c r="A3903" s="1">
        <v>46146</v>
      </c>
      <c r="B3903" t="s">
        <v>48</v>
      </c>
      <c r="C3903">
        <v>649163</v>
      </c>
      <c r="D3903">
        <v>2027024357</v>
      </c>
      <c r="E3903" t="s">
        <v>2667</v>
      </c>
      <c r="F3903" t="s">
        <v>2668</v>
      </c>
      <c r="G3903" t="s">
        <v>51</v>
      </c>
      <c r="H3903" t="s">
        <v>82</v>
      </c>
      <c r="I3903" t="s">
        <v>1796</v>
      </c>
      <c r="J3903" t="s">
        <v>1797</v>
      </c>
      <c r="K3903">
        <v>814033</v>
      </c>
      <c r="L3903" t="s">
        <v>626</v>
      </c>
      <c r="M3903" t="s">
        <v>334</v>
      </c>
      <c r="N3903" t="s">
        <v>57</v>
      </c>
      <c r="O3903" s="1">
        <v>45717</v>
      </c>
      <c r="Q3903" s="1">
        <v>46174</v>
      </c>
      <c r="R3903" s="2">
        <v>57.73</v>
      </c>
      <c r="S3903">
        <v>1</v>
      </c>
      <c r="T3903" t="s">
        <v>58</v>
      </c>
      <c r="U3903" t="s">
        <v>141</v>
      </c>
      <c r="V3903" s="3">
        <v>0.06</v>
      </c>
      <c r="W3903" s="2">
        <v>0</v>
      </c>
      <c r="X3903">
        <v>0</v>
      </c>
      <c r="Y3903" t="s">
        <v>142</v>
      </c>
      <c r="Z3903" t="s">
        <v>143</v>
      </c>
      <c r="AA3903">
        <v>0</v>
      </c>
      <c r="AB3903" s="2">
        <v>0</v>
      </c>
      <c r="AC3903" s="2">
        <v>0</v>
      </c>
      <c r="AD3903" s="3">
        <v>0</v>
      </c>
      <c r="AE3903" s="2">
        <v>0</v>
      </c>
      <c r="AF3903" s="2">
        <v>0</v>
      </c>
      <c r="AG3903" s="2">
        <v>0</v>
      </c>
      <c r="AH3903" s="2">
        <v>0</v>
      </c>
      <c r="AI3903" s="2">
        <v>0</v>
      </c>
      <c r="AJ3903" s="2">
        <v>0</v>
      </c>
      <c r="AK3903" s="2">
        <v>0</v>
      </c>
      <c r="AL3903" s="2">
        <v>0</v>
      </c>
      <c r="AM3903" s="2">
        <v>3.46</v>
      </c>
      <c r="AN3903" s="2">
        <v>3.46</v>
      </c>
      <c r="AO3903" s="2">
        <v>0</v>
      </c>
      <c r="AP3903" s="2">
        <v>0</v>
      </c>
      <c r="AQ3903" s="2">
        <v>0</v>
      </c>
    </row>
    <row r="3904" spans="1:43" x14ac:dyDescent="0.25">
      <c r="A3904" s="1">
        <v>46146</v>
      </c>
      <c r="B3904" t="s">
        <v>48</v>
      </c>
      <c r="C3904">
        <v>649163</v>
      </c>
      <c r="D3904">
        <v>2027109082</v>
      </c>
      <c r="E3904" t="s">
        <v>3117</v>
      </c>
      <c r="F3904" t="s">
        <v>1791</v>
      </c>
      <c r="G3904" t="s">
        <v>51</v>
      </c>
      <c r="H3904" t="s">
        <v>52</v>
      </c>
      <c r="I3904" t="s">
        <v>1796</v>
      </c>
      <c r="J3904" t="s">
        <v>1797</v>
      </c>
      <c r="K3904">
        <v>650218</v>
      </c>
      <c r="L3904" t="s">
        <v>999</v>
      </c>
      <c r="M3904" t="s">
        <v>440</v>
      </c>
      <c r="N3904" t="s">
        <v>57</v>
      </c>
      <c r="O3904" s="1">
        <v>45717</v>
      </c>
      <c r="Q3904" s="1">
        <v>46174</v>
      </c>
      <c r="R3904" s="2">
        <v>27.11</v>
      </c>
      <c r="S3904">
        <v>1</v>
      </c>
      <c r="T3904" t="s">
        <v>58</v>
      </c>
      <c r="U3904" t="s">
        <v>141</v>
      </c>
      <c r="V3904" s="3">
        <v>0.06</v>
      </c>
      <c r="W3904" s="2">
        <v>0</v>
      </c>
      <c r="X3904">
        <v>0</v>
      </c>
      <c r="Y3904" t="s">
        <v>142</v>
      </c>
      <c r="Z3904" t="s">
        <v>143</v>
      </c>
      <c r="AA3904">
        <v>0</v>
      </c>
      <c r="AB3904" s="2">
        <v>0</v>
      </c>
      <c r="AC3904" s="2">
        <v>0</v>
      </c>
      <c r="AD3904" s="3">
        <v>0</v>
      </c>
      <c r="AE3904" s="2">
        <v>0</v>
      </c>
      <c r="AF3904" s="2">
        <v>0</v>
      </c>
      <c r="AG3904" s="2">
        <v>0</v>
      </c>
      <c r="AH3904" s="2">
        <v>0</v>
      </c>
      <c r="AI3904" s="2">
        <v>0</v>
      </c>
      <c r="AJ3904" s="2">
        <v>0</v>
      </c>
      <c r="AK3904" s="2">
        <v>0</v>
      </c>
      <c r="AL3904" s="2">
        <v>0</v>
      </c>
      <c r="AM3904" s="2">
        <v>1.63</v>
      </c>
      <c r="AN3904" s="2">
        <v>1.63</v>
      </c>
      <c r="AO3904" s="2">
        <v>0</v>
      </c>
      <c r="AP3904" s="2">
        <v>0</v>
      </c>
      <c r="AQ3904" s="2">
        <v>0</v>
      </c>
    </row>
    <row r="3905" spans="1:43" x14ac:dyDescent="0.25">
      <c r="A3905" s="1">
        <v>46146</v>
      </c>
      <c r="B3905" t="s">
        <v>48</v>
      </c>
      <c r="C3905">
        <v>649163</v>
      </c>
      <c r="D3905">
        <v>2027110612</v>
      </c>
      <c r="E3905" t="s">
        <v>2643</v>
      </c>
      <c r="F3905" t="s">
        <v>2644</v>
      </c>
      <c r="G3905" t="s">
        <v>51</v>
      </c>
      <c r="H3905" t="s">
        <v>52</v>
      </c>
      <c r="I3905" t="s">
        <v>1796</v>
      </c>
      <c r="J3905" t="s">
        <v>1797</v>
      </c>
      <c r="K3905">
        <v>650218</v>
      </c>
      <c r="L3905" t="s">
        <v>999</v>
      </c>
      <c r="M3905" t="s">
        <v>440</v>
      </c>
      <c r="N3905" t="s">
        <v>57</v>
      </c>
      <c r="O3905" s="1">
        <v>45717</v>
      </c>
      <c r="Q3905" s="1">
        <v>46174</v>
      </c>
      <c r="R3905" s="2">
        <v>35.979999999999997</v>
      </c>
      <c r="S3905">
        <v>1</v>
      </c>
      <c r="T3905" t="s">
        <v>58</v>
      </c>
      <c r="U3905" t="s">
        <v>141</v>
      </c>
      <c r="V3905" s="3">
        <v>0.06</v>
      </c>
      <c r="W3905" s="2">
        <v>0</v>
      </c>
      <c r="X3905">
        <v>0</v>
      </c>
      <c r="Y3905" t="s">
        <v>142</v>
      </c>
      <c r="Z3905" t="s">
        <v>143</v>
      </c>
      <c r="AA3905">
        <v>0</v>
      </c>
      <c r="AB3905" s="2">
        <v>0</v>
      </c>
      <c r="AC3905" s="2">
        <v>0</v>
      </c>
      <c r="AD3905" s="3">
        <v>0</v>
      </c>
      <c r="AE3905" s="2">
        <v>0</v>
      </c>
      <c r="AF3905" s="2">
        <v>0</v>
      </c>
      <c r="AG3905" s="2">
        <v>0</v>
      </c>
      <c r="AH3905" s="2">
        <v>0</v>
      </c>
      <c r="AI3905" s="2">
        <v>0</v>
      </c>
      <c r="AJ3905" s="2">
        <v>0</v>
      </c>
      <c r="AK3905" s="2">
        <v>0</v>
      </c>
      <c r="AL3905" s="2">
        <v>0</v>
      </c>
      <c r="AM3905" s="2">
        <v>2.16</v>
      </c>
      <c r="AN3905" s="2">
        <v>2.16</v>
      </c>
      <c r="AO3905" s="2">
        <v>0</v>
      </c>
      <c r="AP3905" s="2">
        <v>0</v>
      </c>
      <c r="AQ3905" s="2">
        <v>0</v>
      </c>
    </row>
    <row r="3906" spans="1:43" x14ac:dyDescent="0.25">
      <c r="A3906" s="1">
        <v>46146</v>
      </c>
      <c r="B3906" t="s">
        <v>48</v>
      </c>
      <c r="C3906">
        <v>649163</v>
      </c>
      <c r="D3906">
        <v>2027111901</v>
      </c>
      <c r="E3906" t="s">
        <v>2583</v>
      </c>
      <c r="F3906" t="s">
        <v>206</v>
      </c>
      <c r="G3906" t="s">
        <v>51</v>
      </c>
      <c r="H3906" t="s">
        <v>122</v>
      </c>
      <c r="I3906" t="s">
        <v>1796</v>
      </c>
      <c r="J3906" t="s">
        <v>1797</v>
      </c>
      <c r="K3906">
        <v>816021</v>
      </c>
      <c r="L3906" t="s">
        <v>124</v>
      </c>
      <c r="M3906" t="s">
        <v>125</v>
      </c>
      <c r="N3906" t="s">
        <v>57</v>
      </c>
      <c r="O3906" s="1">
        <v>45717</v>
      </c>
      <c r="Q3906" s="1">
        <v>46174</v>
      </c>
      <c r="R3906" s="2">
        <v>53.08</v>
      </c>
      <c r="S3906">
        <v>1</v>
      </c>
      <c r="T3906" t="s">
        <v>58</v>
      </c>
      <c r="U3906" t="s">
        <v>141</v>
      </c>
      <c r="V3906" s="3">
        <v>0.06</v>
      </c>
      <c r="W3906" s="2">
        <v>0</v>
      </c>
      <c r="X3906">
        <v>0</v>
      </c>
      <c r="Y3906" t="s">
        <v>142</v>
      </c>
      <c r="Z3906" t="s">
        <v>143</v>
      </c>
      <c r="AA3906">
        <v>0</v>
      </c>
      <c r="AB3906" s="2">
        <v>0</v>
      </c>
      <c r="AC3906" s="2">
        <v>0</v>
      </c>
      <c r="AD3906" s="3">
        <v>0</v>
      </c>
      <c r="AE3906" s="2">
        <v>0</v>
      </c>
      <c r="AF3906" s="2">
        <v>0</v>
      </c>
      <c r="AG3906" s="2">
        <v>0</v>
      </c>
      <c r="AH3906" s="2">
        <v>0</v>
      </c>
      <c r="AI3906" s="2">
        <v>0</v>
      </c>
      <c r="AJ3906" s="2">
        <v>0</v>
      </c>
      <c r="AK3906" s="2">
        <v>0</v>
      </c>
      <c r="AL3906" s="2">
        <v>0</v>
      </c>
      <c r="AM3906" s="2">
        <v>3.18</v>
      </c>
      <c r="AN3906" s="2">
        <v>3.18</v>
      </c>
      <c r="AO3906" s="2">
        <v>0</v>
      </c>
      <c r="AP3906" s="2">
        <v>0</v>
      </c>
      <c r="AQ3906" s="2">
        <v>0</v>
      </c>
    </row>
    <row r="3907" spans="1:43" x14ac:dyDescent="0.25">
      <c r="A3907" s="1">
        <v>46146</v>
      </c>
      <c r="B3907" t="s">
        <v>48</v>
      </c>
      <c r="C3907">
        <v>649163</v>
      </c>
      <c r="D3907">
        <v>2027183640</v>
      </c>
      <c r="E3907" t="s">
        <v>1725</v>
      </c>
      <c r="F3907" t="s">
        <v>97</v>
      </c>
      <c r="G3907" t="s">
        <v>51</v>
      </c>
      <c r="H3907" t="s">
        <v>188</v>
      </c>
      <c r="I3907" t="s">
        <v>1796</v>
      </c>
      <c r="J3907" t="s">
        <v>1797</v>
      </c>
      <c r="K3907">
        <v>673059</v>
      </c>
      <c r="L3907" t="s">
        <v>90</v>
      </c>
      <c r="M3907" t="s">
        <v>91</v>
      </c>
      <c r="N3907" t="s">
        <v>57</v>
      </c>
      <c r="O3907" s="1">
        <v>45717</v>
      </c>
      <c r="Q3907" s="1">
        <v>46174</v>
      </c>
      <c r="R3907" s="2">
        <v>63.34</v>
      </c>
      <c r="S3907">
        <v>1</v>
      </c>
      <c r="T3907" t="s">
        <v>58</v>
      </c>
      <c r="U3907" t="s">
        <v>141</v>
      </c>
      <c r="V3907" s="3">
        <v>0.06</v>
      </c>
      <c r="W3907" s="2">
        <v>0</v>
      </c>
      <c r="X3907">
        <v>0</v>
      </c>
      <c r="Y3907" t="s">
        <v>142</v>
      </c>
      <c r="Z3907" t="s">
        <v>143</v>
      </c>
      <c r="AA3907">
        <v>0</v>
      </c>
      <c r="AB3907" s="2">
        <v>0</v>
      </c>
      <c r="AC3907" s="2">
        <v>0</v>
      </c>
      <c r="AD3907" s="3">
        <v>0</v>
      </c>
      <c r="AE3907" s="2">
        <v>0</v>
      </c>
      <c r="AF3907" s="2">
        <v>0</v>
      </c>
      <c r="AG3907" s="2">
        <v>0</v>
      </c>
      <c r="AH3907" s="2">
        <v>0</v>
      </c>
      <c r="AI3907" s="2">
        <v>0</v>
      </c>
      <c r="AJ3907" s="2">
        <v>0</v>
      </c>
      <c r="AK3907" s="2">
        <v>0</v>
      </c>
      <c r="AL3907" s="2">
        <v>0</v>
      </c>
      <c r="AM3907" s="2">
        <v>3.8</v>
      </c>
      <c r="AN3907" s="2">
        <v>3.8</v>
      </c>
      <c r="AO3907" s="2">
        <v>0</v>
      </c>
      <c r="AP3907" s="2">
        <v>0</v>
      </c>
      <c r="AQ3907" s="2">
        <v>0</v>
      </c>
    </row>
    <row r="3908" spans="1:43" x14ac:dyDescent="0.25">
      <c r="A3908" s="1">
        <v>46146</v>
      </c>
      <c r="B3908" t="s">
        <v>48</v>
      </c>
      <c r="C3908">
        <v>649163</v>
      </c>
      <c r="D3908">
        <v>2027236552</v>
      </c>
      <c r="E3908" t="s">
        <v>2273</v>
      </c>
      <c r="F3908" t="s">
        <v>97</v>
      </c>
      <c r="G3908" t="s">
        <v>51</v>
      </c>
      <c r="H3908" t="s">
        <v>82</v>
      </c>
      <c r="I3908" t="s">
        <v>1796</v>
      </c>
      <c r="J3908" t="s">
        <v>1797</v>
      </c>
      <c r="K3908">
        <v>812782</v>
      </c>
      <c r="L3908" t="s">
        <v>99</v>
      </c>
      <c r="M3908" t="s">
        <v>100</v>
      </c>
      <c r="N3908" t="s">
        <v>57</v>
      </c>
      <c r="O3908" s="1">
        <v>45717</v>
      </c>
      <c r="Q3908" s="1">
        <v>46174</v>
      </c>
      <c r="R3908" s="2">
        <v>51.86</v>
      </c>
      <c r="S3908">
        <v>1</v>
      </c>
      <c r="T3908" t="s">
        <v>58</v>
      </c>
      <c r="U3908" t="s">
        <v>141</v>
      </c>
      <c r="V3908" s="3">
        <v>0.06</v>
      </c>
      <c r="W3908" s="2">
        <v>0</v>
      </c>
      <c r="X3908">
        <v>0</v>
      </c>
      <c r="Y3908" t="s">
        <v>142</v>
      </c>
      <c r="Z3908" t="s">
        <v>143</v>
      </c>
      <c r="AA3908">
        <v>0</v>
      </c>
      <c r="AB3908" s="2">
        <v>0</v>
      </c>
      <c r="AC3908" s="2">
        <v>0</v>
      </c>
      <c r="AD3908" s="3">
        <v>0</v>
      </c>
      <c r="AE3908" s="2">
        <v>0</v>
      </c>
      <c r="AF3908" s="2">
        <v>0</v>
      </c>
      <c r="AG3908" s="2">
        <v>0</v>
      </c>
      <c r="AH3908" s="2">
        <v>0</v>
      </c>
      <c r="AI3908" s="2">
        <v>0</v>
      </c>
      <c r="AJ3908" s="2">
        <v>0</v>
      </c>
      <c r="AK3908" s="2">
        <v>0</v>
      </c>
      <c r="AL3908" s="2">
        <v>0</v>
      </c>
      <c r="AM3908" s="2">
        <v>3.11</v>
      </c>
      <c r="AN3908" s="2">
        <v>3.11</v>
      </c>
      <c r="AO3908" s="2">
        <v>0</v>
      </c>
      <c r="AP3908" s="2">
        <v>0</v>
      </c>
      <c r="AQ3908" s="2">
        <v>0</v>
      </c>
    </row>
    <row r="3909" spans="1:43" x14ac:dyDescent="0.25">
      <c r="A3909" s="1">
        <v>46146</v>
      </c>
      <c r="B3909" t="s">
        <v>48</v>
      </c>
      <c r="C3909">
        <v>649163</v>
      </c>
      <c r="D3909">
        <v>2027328686</v>
      </c>
      <c r="E3909" t="s">
        <v>3118</v>
      </c>
      <c r="F3909" t="s">
        <v>3119</v>
      </c>
      <c r="G3909" t="s">
        <v>51</v>
      </c>
      <c r="H3909" t="s">
        <v>82</v>
      </c>
      <c r="I3909" t="s">
        <v>1796</v>
      </c>
      <c r="J3909" t="s">
        <v>1797</v>
      </c>
      <c r="K3909">
        <v>669316</v>
      </c>
      <c r="L3909" t="s">
        <v>265</v>
      </c>
      <c r="M3909" t="s">
        <v>266</v>
      </c>
      <c r="N3909" t="s">
        <v>57</v>
      </c>
      <c r="O3909" s="1">
        <v>45717</v>
      </c>
      <c r="Q3909" s="1">
        <v>46174</v>
      </c>
      <c r="R3909" s="2">
        <v>61.01</v>
      </c>
      <c r="S3909">
        <v>1</v>
      </c>
      <c r="T3909" t="s">
        <v>58</v>
      </c>
      <c r="U3909" t="s">
        <v>141</v>
      </c>
      <c r="V3909" s="3">
        <v>0.06</v>
      </c>
      <c r="W3909" s="2">
        <v>0</v>
      </c>
      <c r="X3909">
        <v>0</v>
      </c>
      <c r="Y3909" t="s">
        <v>142</v>
      </c>
      <c r="Z3909" t="s">
        <v>143</v>
      </c>
      <c r="AA3909">
        <v>0</v>
      </c>
      <c r="AB3909" s="2">
        <v>0</v>
      </c>
      <c r="AC3909" s="2">
        <v>0</v>
      </c>
      <c r="AD3909" s="3">
        <v>0</v>
      </c>
      <c r="AE3909" s="2">
        <v>0</v>
      </c>
      <c r="AF3909" s="2">
        <v>0</v>
      </c>
      <c r="AG3909" s="2">
        <v>0</v>
      </c>
      <c r="AH3909" s="2">
        <v>0</v>
      </c>
      <c r="AI3909" s="2">
        <v>0</v>
      </c>
      <c r="AJ3909" s="2">
        <v>0</v>
      </c>
      <c r="AK3909" s="2">
        <v>0</v>
      </c>
      <c r="AL3909" s="2">
        <v>0</v>
      </c>
      <c r="AM3909" s="2">
        <v>3.66</v>
      </c>
      <c r="AN3909" s="2">
        <v>3.66</v>
      </c>
      <c r="AO3909" s="2">
        <v>0</v>
      </c>
      <c r="AP3909" s="2">
        <v>0</v>
      </c>
      <c r="AQ3909" s="2">
        <v>0</v>
      </c>
    </row>
    <row r="3910" spans="1:43" x14ac:dyDescent="0.25">
      <c r="A3910" s="1">
        <v>46146</v>
      </c>
      <c r="B3910" t="s">
        <v>48</v>
      </c>
      <c r="C3910">
        <v>649163</v>
      </c>
      <c r="D3910">
        <v>2027380470</v>
      </c>
      <c r="E3910" t="s">
        <v>306</v>
      </c>
      <c r="F3910" t="s">
        <v>2279</v>
      </c>
      <c r="G3910" t="s">
        <v>51</v>
      </c>
      <c r="H3910" t="s">
        <v>82</v>
      </c>
      <c r="I3910" t="s">
        <v>1796</v>
      </c>
      <c r="J3910" t="s">
        <v>1797</v>
      </c>
      <c r="K3910">
        <v>822733</v>
      </c>
      <c r="L3910" t="s">
        <v>911</v>
      </c>
      <c r="M3910" t="s">
        <v>912</v>
      </c>
      <c r="N3910" t="s">
        <v>57</v>
      </c>
      <c r="O3910" s="1">
        <v>45723</v>
      </c>
      <c r="Q3910" s="1">
        <v>46180</v>
      </c>
      <c r="R3910" s="2">
        <v>60.3</v>
      </c>
      <c r="S3910">
        <v>1</v>
      </c>
      <c r="T3910" t="s">
        <v>58</v>
      </c>
      <c r="U3910" t="s">
        <v>141</v>
      </c>
      <c r="V3910" s="3">
        <v>0.06</v>
      </c>
      <c r="W3910" s="2">
        <v>0</v>
      </c>
      <c r="X3910">
        <v>0</v>
      </c>
      <c r="Y3910" t="s">
        <v>142</v>
      </c>
      <c r="Z3910" t="s">
        <v>143</v>
      </c>
      <c r="AA3910">
        <v>0</v>
      </c>
      <c r="AB3910" s="2">
        <v>0</v>
      </c>
      <c r="AC3910" s="2">
        <v>0</v>
      </c>
      <c r="AD3910" s="3">
        <v>0</v>
      </c>
      <c r="AE3910" s="2">
        <v>0</v>
      </c>
      <c r="AF3910" s="2">
        <v>0</v>
      </c>
      <c r="AG3910" s="2">
        <v>0</v>
      </c>
      <c r="AH3910" s="2">
        <v>0</v>
      </c>
      <c r="AI3910" s="2">
        <v>0</v>
      </c>
      <c r="AJ3910" s="2">
        <v>0</v>
      </c>
      <c r="AK3910" s="2">
        <v>0</v>
      </c>
      <c r="AL3910" s="2">
        <v>0</v>
      </c>
      <c r="AM3910" s="2">
        <v>3.62</v>
      </c>
      <c r="AN3910" s="2">
        <v>3.62</v>
      </c>
      <c r="AO3910" s="2">
        <v>0</v>
      </c>
      <c r="AP3910" s="2">
        <v>0</v>
      </c>
      <c r="AQ3910" s="2">
        <v>0</v>
      </c>
    </row>
    <row r="3911" spans="1:43" x14ac:dyDescent="0.25">
      <c r="A3911" s="1">
        <v>46146</v>
      </c>
      <c r="B3911" t="s">
        <v>48</v>
      </c>
      <c r="C3911">
        <v>649163</v>
      </c>
      <c r="D3911">
        <v>2027399201</v>
      </c>
      <c r="E3911" t="s">
        <v>1078</v>
      </c>
      <c r="F3911" t="s">
        <v>998</v>
      </c>
      <c r="G3911" t="s">
        <v>51</v>
      </c>
      <c r="H3911" t="s">
        <v>82</v>
      </c>
      <c r="I3911" t="s">
        <v>1796</v>
      </c>
      <c r="J3911" t="s">
        <v>1797</v>
      </c>
      <c r="K3911">
        <v>814033</v>
      </c>
      <c r="L3911" t="s">
        <v>626</v>
      </c>
      <c r="M3911" t="s">
        <v>334</v>
      </c>
      <c r="N3911" t="s">
        <v>57</v>
      </c>
      <c r="O3911" s="1">
        <v>45717</v>
      </c>
      <c r="Q3911" s="1">
        <v>46174</v>
      </c>
      <c r="R3911" s="2">
        <v>43.36</v>
      </c>
      <c r="S3911">
        <v>1</v>
      </c>
      <c r="T3911" t="s">
        <v>58</v>
      </c>
      <c r="U3911" t="s">
        <v>141</v>
      </c>
      <c r="V3911" s="3">
        <v>0.06</v>
      </c>
      <c r="W3911" s="2">
        <v>0</v>
      </c>
      <c r="X3911">
        <v>0</v>
      </c>
      <c r="Y3911" t="s">
        <v>142</v>
      </c>
      <c r="Z3911" t="s">
        <v>143</v>
      </c>
      <c r="AA3911">
        <v>0</v>
      </c>
      <c r="AB3911" s="2">
        <v>0</v>
      </c>
      <c r="AC3911" s="2">
        <v>0</v>
      </c>
      <c r="AD3911" s="3">
        <v>0</v>
      </c>
      <c r="AE3911" s="2">
        <v>0</v>
      </c>
      <c r="AF3911" s="2">
        <v>0</v>
      </c>
      <c r="AG3911" s="2">
        <v>0</v>
      </c>
      <c r="AH3911" s="2">
        <v>0</v>
      </c>
      <c r="AI3911" s="2">
        <v>0</v>
      </c>
      <c r="AJ3911" s="2">
        <v>0</v>
      </c>
      <c r="AK3911" s="2">
        <v>0</v>
      </c>
      <c r="AL3911" s="2">
        <v>0</v>
      </c>
      <c r="AM3911" s="2">
        <v>2.6</v>
      </c>
      <c r="AN3911" s="2">
        <v>2.6</v>
      </c>
      <c r="AO3911" s="2">
        <v>0</v>
      </c>
      <c r="AP3911" s="2">
        <v>0</v>
      </c>
      <c r="AQ3911" s="2">
        <v>0</v>
      </c>
    </row>
    <row r="3912" spans="1:43" x14ac:dyDescent="0.25">
      <c r="A3912" s="1">
        <v>46146</v>
      </c>
      <c r="B3912" t="s">
        <v>48</v>
      </c>
      <c r="C3912">
        <v>649163</v>
      </c>
      <c r="D3912">
        <v>2027444603</v>
      </c>
      <c r="E3912" t="s">
        <v>2287</v>
      </c>
      <c r="F3912" t="s">
        <v>525</v>
      </c>
      <c r="G3912" t="s">
        <v>51</v>
      </c>
      <c r="H3912" t="s">
        <v>122</v>
      </c>
      <c r="I3912" t="s">
        <v>1796</v>
      </c>
      <c r="J3912" t="s">
        <v>1797</v>
      </c>
      <c r="K3912">
        <v>816021</v>
      </c>
      <c r="L3912" t="s">
        <v>124</v>
      </c>
      <c r="M3912" t="s">
        <v>125</v>
      </c>
      <c r="N3912" t="s">
        <v>57</v>
      </c>
      <c r="O3912" s="1">
        <v>45717</v>
      </c>
      <c r="Q3912" s="1">
        <v>46174</v>
      </c>
      <c r="R3912" s="2">
        <v>53.08</v>
      </c>
      <c r="S3912">
        <v>1</v>
      </c>
      <c r="T3912" t="s">
        <v>58</v>
      </c>
      <c r="U3912" t="s">
        <v>141</v>
      </c>
      <c r="V3912" s="3">
        <v>0.06</v>
      </c>
      <c r="W3912" s="2">
        <v>0</v>
      </c>
      <c r="X3912">
        <v>0</v>
      </c>
      <c r="Y3912" t="s">
        <v>142</v>
      </c>
      <c r="Z3912" t="s">
        <v>143</v>
      </c>
      <c r="AA3912">
        <v>0</v>
      </c>
      <c r="AB3912" s="2">
        <v>0</v>
      </c>
      <c r="AC3912" s="2">
        <v>0</v>
      </c>
      <c r="AD3912" s="3">
        <v>0</v>
      </c>
      <c r="AE3912" s="2">
        <v>0</v>
      </c>
      <c r="AF3912" s="2">
        <v>0</v>
      </c>
      <c r="AG3912" s="2">
        <v>0</v>
      </c>
      <c r="AH3912" s="2">
        <v>0</v>
      </c>
      <c r="AI3912" s="2">
        <v>0</v>
      </c>
      <c r="AJ3912" s="2">
        <v>0</v>
      </c>
      <c r="AK3912" s="2">
        <v>0</v>
      </c>
      <c r="AL3912" s="2">
        <v>0</v>
      </c>
      <c r="AM3912" s="2">
        <v>3.18</v>
      </c>
      <c r="AN3912" s="2">
        <v>3.18</v>
      </c>
      <c r="AO3912" s="2">
        <v>0</v>
      </c>
      <c r="AP3912" s="2">
        <v>0</v>
      </c>
      <c r="AQ3912" s="2">
        <v>0</v>
      </c>
    </row>
    <row r="3913" spans="1:43" x14ac:dyDescent="0.25">
      <c r="A3913" s="1">
        <v>46146</v>
      </c>
      <c r="B3913" t="s">
        <v>48</v>
      </c>
      <c r="C3913">
        <v>649163</v>
      </c>
      <c r="D3913">
        <v>2027468196</v>
      </c>
      <c r="E3913" t="s">
        <v>3120</v>
      </c>
      <c r="F3913" t="s">
        <v>1417</v>
      </c>
      <c r="G3913" t="s">
        <v>51</v>
      </c>
      <c r="H3913" t="s">
        <v>205</v>
      </c>
      <c r="I3913" t="s">
        <v>1796</v>
      </c>
      <c r="J3913" t="s">
        <v>1797</v>
      </c>
      <c r="K3913">
        <v>767312</v>
      </c>
      <c r="L3913" t="s">
        <v>609</v>
      </c>
      <c r="M3913" t="s">
        <v>466</v>
      </c>
      <c r="N3913" t="s">
        <v>57</v>
      </c>
      <c r="O3913" s="1">
        <v>45717</v>
      </c>
      <c r="Q3913" s="1">
        <v>46174</v>
      </c>
      <c r="R3913" s="2">
        <v>29.08</v>
      </c>
      <c r="S3913">
        <v>1</v>
      </c>
      <c r="T3913" t="s">
        <v>58</v>
      </c>
      <c r="U3913" t="s">
        <v>141</v>
      </c>
      <c r="V3913" s="3">
        <v>0.06</v>
      </c>
      <c r="W3913" s="2">
        <v>0</v>
      </c>
      <c r="X3913">
        <v>0</v>
      </c>
      <c r="Y3913" t="s">
        <v>142</v>
      </c>
      <c r="Z3913" t="s">
        <v>143</v>
      </c>
      <c r="AA3913">
        <v>0</v>
      </c>
      <c r="AB3913" s="2">
        <v>0</v>
      </c>
      <c r="AC3913" s="2">
        <v>0</v>
      </c>
      <c r="AD3913" s="3">
        <v>0</v>
      </c>
      <c r="AE3913" s="2">
        <v>0</v>
      </c>
      <c r="AF3913" s="2">
        <v>0</v>
      </c>
      <c r="AG3913" s="2">
        <v>0</v>
      </c>
      <c r="AH3913" s="2">
        <v>0</v>
      </c>
      <c r="AI3913" s="2">
        <v>0</v>
      </c>
      <c r="AJ3913" s="2">
        <v>0</v>
      </c>
      <c r="AK3913" s="2">
        <v>0</v>
      </c>
      <c r="AL3913" s="2">
        <v>0</v>
      </c>
      <c r="AM3913" s="2">
        <v>1.74</v>
      </c>
      <c r="AN3913" s="2">
        <v>1.74</v>
      </c>
      <c r="AO3913" s="2">
        <v>0</v>
      </c>
      <c r="AP3913" s="2">
        <v>0</v>
      </c>
      <c r="AQ3913" s="2">
        <v>0</v>
      </c>
    </row>
    <row r="3914" spans="1:43" x14ac:dyDescent="0.25">
      <c r="A3914" s="1">
        <v>46146</v>
      </c>
      <c r="B3914" t="s">
        <v>48</v>
      </c>
      <c r="C3914">
        <v>649163</v>
      </c>
      <c r="D3914">
        <v>2027476842</v>
      </c>
      <c r="E3914" t="s">
        <v>2290</v>
      </c>
      <c r="F3914" t="s">
        <v>466</v>
      </c>
      <c r="G3914" t="s">
        <v>51</v>
      </c>
      <c r="H3914" t="s">
        <v>87</v>
      </c>
      <c r="I3914" t="s">
        <v>1796</v>
      </c>
      <c r="J3914" t="s">
        <v>1797</v>
      </c>
      <c r="K3914">
        <v>673059</v>
      </c>
      <c r="L3914" t="s">
        <v>90</v>
      </c>
      <c r="M3914" t="s">
        <v>91</v>
      </c>
      <c r="N3914" t="s">
        <v>57</v>
      </c>
      <c r="O3914" s="1">
        <v>45717</v>
      </c>
      <c r="Q3914" s="1">
        <v>46174</v>
      </c>
      <c r="R3914" s="2">
        <v>67.23</v>
      </c>
      <c r="S3914">
        <v>1</v>
      </c>
      <c r="T3914" t="s">
        <v>58</v>
      </c>
      <c r="U3914" t="s">
        <v>141</v>
      </c>
      <c r="V3914" s="3">
        <v>0.06</v>
      </c>
      <c r="W3914" s="2">
        <v>0</v>
      </c>
      <c r="X3914">
        <v>0</v>
      </c>
      <c r="Y3914" t="s">
        <v>142</v>
      </c>
      <c r="Z3914" t="s">
        <v>143</v>
      </c>
      <c r="AA3914">
        <v>0</v>
      </c>
      <c r="AB3914" s="2">
        <v>0</v>
      </c>
      <c r="AC3914" s="2">
        <v>0</v>
      </c>
      <c r="AD3914" s="3">
        <v>0</v>
      </c>
      <c r="AE3914" s="2">
        <v>0</v>
      </c>
      <c r="AF3914" s="2">
        <v>0</v>
      </c>
      <c r="AG3914" s="2">
        <v>0</v>
      </c>
      <c r="AH3914" s="2">
        <v>0</v>
      </c>
      <c r="AI3914" s="2">
        <v>0</v>
      </c>
      <c r="AJ3914" s="2">
        <v>0</v>
      </c>
      <c r="AK3914" s="2">
        <v>0</v>
      </c>
      <c r="AL3914" s="2">
        <v>0</v>
      </c>
      <c r="AM3914" s="2">
        <v>4.03</v>
      </c>
      <c r="AN3914" s="2">
        <v>4.03</v>
      </c>
      <c r="AO3914" s="2">
        <v>0</v>
      </c>
      <c r="AP3914" s="2">
        <v>0</v>
      </c>
      <c r="AQ3914" s="2">
        <v>0</v>
      </c>
    </row>
    <row r="3915" spans="1:43" x14ac:dyDescent="0.25">
      <c r="A3915" s="1">
        <v>46146</v>
      </c>
      <c r="B3915" t="s">
        <v>48</v>
      </c>
      <c r="C3915">
        <v>649163</v>
      </c>
      <c r="D3915">
        <v>2029456584</v>
      </c>
      <c r="E3915" t="s">
        <v>668</v>
      </c>
      <c r="F3915" t="s">
        <v>2592</v>
      </c>
      <c r="G3915" t="s">
        <v>51</v>
      </c>
      <c r="H3915" t="s">
        <v>82</v>
      </c>
      <c r="I3915" t="s">
        <v>734</v>
      </c>
      <c r="J3915" t="s">
        <v>735</v>
      </c>
      <c r="K3915">
        <v>766747</v>
      </c>
      <c r="L3915" t="s">
        <v>485</v>
      </c>
      <c r="M3915" t="s">
        <v>75</v>
      </c>
      <c r="N3915" t="s">
        <v>57</v>
      </c>
      <c r="O3915" s="1">
        <v>45839</v>
      </c>
      <c r="Q3915" s="1">
        <v>46174</v>
      </c>
      <c r="R3915" s="2">
        <v>183.13</v>
      </c>
      <c r="S3915">
        <v>1</v>
      </c>
      <c r="T3915" t="s">
        <v>58</v>
      </c>
      <c r="U3915" t="s">
        <v>141</v>
      </c>
      <c r="V3915" s="3">
        <v>0.7</v>
      </c>
      <c r="W3915" s="2">
        <v>0</v>
      </c>
      <c r="X3915">
        <v>0</v>
      </c>
      <c r="Y3915" t="s">
        <v>60</v>
      </c>
      <c r="Z3915" t="s">
        <v>143</v>
      </c>
      <c r="AA3915">
        <v>0</v>
      </c>
      <c r="AB3915" s="2">
        <v>0</v>
      </c>
      <c r="AC3915" s="2">
        <v>0</v>
      </c>
      <c r="AD3915" s="3">
        <v>0</v>
      </c>
      <c r="AE3915" s="2">
        <v>0</v>
      </c>
      <c r="AF3915" s="2">
        <v>0</v>
      </c>
      <c r="AG3915" s="2">
        <v>0</v>
      </c>
      <c r="AH3915" s="2">
        <v>0</v>
      </c>
      <c r="AI3915" s="2">
        <v>0</v>
      </c>
      <c r="AJ3915" s="2">
        <v>0</v>
      </c>
      <c r="AK3915" s="2">
        <v>0</v>
      </c>
      <c r="AL3915" s="2">
        <v>0</v>
      </c>
      <c r="AM3915" s="2">
        <v>128.19</v>
      </c>
      <c r="AN3915" s="2">
        <v>128.19</v>
      </c>
      <c r="AO3915" s="2">
        <v>0</v>
      </c>
      <c r="AP3915" s="2">
        <v>0</v>
      </c>
      <c r="AQ3915" s="2">
        <v>0</v>
      </c>
    </row>
    <row r="3916" spans="1:43" x14ac:dyDescent="0.25">
      <c r="A3916" s="1">
        <v>46146</v>
      </c>
      <c r="B3916" t="s">
        <v>48</v>
      </c>
      <c r="C3916">
        <v>649163</v>
      </c>
      <c r="D3916">
        <v>2029467187</v>
      </c>
      <c r="E3916" t="s">
        <v>551</v>
      </c>
      <c r="F3916" t="s">
        <v>552</v>
      </c>
      <c r="G3916" t="s">
        <v>51</v>
      </c>
      <c r="H3916" t="s">
        <v>110</v>
      </c>
      <c r="I3916" t="s">
        <v>734</v>
      </c>
      <c r="J3916" t="s">
        <v>735</v>
      </c>
      <c r="K3916">
        <v>856824</v>
      </c>
      <c r="L3916" t="s">
        <v>164</v>
      </c>
      <c r="M3916" t="s">
        <v>165</v>
      </c>
      <c r="N3916" t="s">
        <v>57</v>
      </c>
      <c r="O3916" s="1">
        <v>45839</v>
      </c>
      <c r="Q3916" s="1">
        <v>46174</v>
      </c>
      <c r="R3916" s="2">
        <v>28.38</v>
      </c>
      <c r="S3916">
        <v>1</v>
      </c>
      <c r="T3916" t="s">
        <v>58</v>
      </c>
      <c r="U3916" t="s">
        <v>141</v>
      </c>
      <c r="V3916" s="3">
        <v>0.7</v>
      </c>
      <c r="W3916" s="2">
        <v>0</v>
      </c>
      <c r="X3916">
        <v>0</v>
      </c>
      <c r="Y3916" t="s">
        <v>60</v>
      </c>
      <c r="Z3916" t="s">
        <v>143</v>
      </c>
      <c r="AA3916">
        <v>0</v>
      </c>
      <c r="AB3916" s="2">
        <v>0</v>
      </c>
      <c r="AC3916" s="2">
        <v>0</v>
      </c>
      <c r="AD3916" s="3">
        <v>0</v>
      </c>
      <c r="AE3916" s="2">
        <v>0</v>
      </c>
      <c r="AF3916" s="2">
        <v>0</v>
      </c>
      <c r="AG3916" s="2">
        <v>0</v>
      </c>
      <c r="AH3916" s="2">
        <v>0</v>
      </c>
      <c r="AI3916" s="2">
        <v>0</v>
      </c>
      <c r="AJ3916" s="2">
        <v>0</v>
      </c>
      <c r="AK3916" s="2">
        <v>0</v>
      </c>
      <c r="AL3916" s="2">
        <v>0</v>
      </c>
      <c r="AM3916" s="2">
        <v>19.87</v>
      </c>
      <c r="AN3916" s="2">
        <v>19.87</v>
      </c>
      <c r="AO3916" s="2">
        <v>0</v>
      </c>
      <c r="AP3916" s="2">
        <v>0</v>
      </c>
      <c r="AQ3916" s="2">
        <v>0</v>
      </c>
    </row>
    <row r="3917" spans="1:43" x14ac:dyDescent="0.25">
      <c r="A3917" s="1">
        <v>46146</v>
      </c>
      <c r="B3917" t="s">
        <v>48</v>
      </c>
      <c r="C3917">
        <v>649163</v>
      </c>
      <c r="D3917">
        <v>2029481120</v>
      </c>
      <c r="E3917" t="s">
        <v>153</v>
      </c>
      <c r="F3917" t="s">
        <v>2205</v>
      </c>
      <c r="G3917" t="s">
        <v>51</v>
      </c>
      <c r="H3917" t="s">
        <v>82</v>
      </c>
      <c r="I3917" t="s">
        <v>734</v>
      </c>
      <c r="J3917" t="s">
        <v>735</v>
      </c>
      <c r="K3917">
        <v>823350</v>
      </c>
      <c r="L3917" t="s">
        <v>216</v>
      </c>
      <c r="M3917" t="s">
        <v>221</v>
      </c>
      <c r="N3917" t="s">
        <v>57</v>
      </c>
      <c r="O3917" s="1">
        <v>45839</v>
      </c>
      <c r="Q3917" s="1">
        <v>46174</v>
      </c>
      <c r="R3917" s="2">
        <v>90.83</v>
      </c>
      <c r="S3917">
        <v>1</v>
      </c>
      <c r="T3917" t="s">
        <v>58</v>
      </c>
      <c r="U3917" t="s">
        <v>141</v>
      </c>
      <c r="V3917" s="3">
        <v>0.7</v>
      </c>
      <c r="W3917" s="2">
        <v>0</v>
      </c>
      <c r="X3917">
        <v>0</v>
      </c>
      <c r="Y3917" t="s">
        <v>60</v>
      </c>
      <c r="Z3917" t="s">
        <v>143</v>
      </c>
      <c r="AA3917">
        <v>0</v>
      </c>
      <c r="AB3917" s="2">
        <v>0</v>
      </c>
      <c r="AC3917" s="2">
        <v>0</v>
      </c>
      <c r="AD3917" s="3">
        <v>0</v>
      </c>
      <c r="AE3917" s="2">
        <v>0</v>
      </c>
      <c r="AF3917" s="2">
        <v>0</v>
      </c>
      <c r="AG3917" s="2">
        <v>0</v>
      </c>
      <c r="AH3917" s="2">
        <v>0</v>
      </c>
      <c r="AI3917" s="2">
        <v>0</v>
      </c>
      <c r="AJ3917" s="2">
        <v>0</v>
      </c>
      <c r="AK3917" s="2">
        <v>0</v>
      </c>
      <c r="AL3917" s="2">
        <v>0</v>
      </c>
      <c r="AM3917" s="2">
        <v>63.58</v>
      </c>
      <c r="AN3917" s="2">
        <v>63.58</v>
      </c>
      <c r="AO3917" s="2">
        <v>0</v>
      </c>
      <c r="AP3917" s="2">
        <v>0</v>
      </c>
      <c r="AQ3917" s="2">
        <v>0</v>
      </c>
    </row>
    <row r="3918" spans="1:43" x14ac:dyDescent="0.25">
      <c r="A3918" s="1">
        <v>46146</v>
      </c>
      <c r="B3918" t="s">
        <v>48</v>
      </c>
      <c r="C3918">
        <v>649163</v>
      </c>
      <c r="D3918">
        <v>2029484335</v>
      </c>
      <c r="E3918" t="s">
        <v>248</v>
      </c>
      <c r="F3918" t="s">
        <v>2206</v>
      </c>
      <c r="G3918" t="s">
        <v>51</v>
      </c>
      <c r="H3918" t="s">
        <v>82</v>
      </c>
      <c r="I3918" t="s">
        <v>734</v>
      </c>
      <c r="J3918" t="s">
        <v>735</v>
      </c>
      <c r="K3918">
        <v>824076</v>
      </c>
      <c r="L3918" t="s">
        <v>158</v>
      </c>
      <c r="M3918" t="s">
        <v>159</v>
      </c>
      <c r="N3918" t="s">
        <v>57</v>
      </c>
      <c r="O3918" s="1">
        <v>45839</v>
      </c>
      <c r="Q3918" s="1">
        <v>46174</v>
      </c>
      <c r="R3918" s="2">
        <v>11.5</v>
      </c>
      <c r="S3918">
        <v>1</v>
      </c>
      <c r="T3918" t="s">
        <v>58</v>
      </c>
      <c r="U3918" t="s">
        <v>141</v>
      </c>
      <c r="V3918" s="3">
        <v>0.7</v>
      </c>
      <c r="W3918" s="2">
        <v>0</v>
      </c>
      <c r="X3918">
        <v>0</v>
      </c>
      <c r="Y3918" t="s">
        <v>60</v>
      </c>
      <c r="Z3918" t="s">
        <v>143</v>
      </c>
      <c r="AA3918">
        <v>0</v>
      </c>
      <c r="AB3918" s="2">
        <v>0</v>
      </c>
      <c r="AC3918" s="2">
        <v>0</v>
      </c>
      <c r="AD3918" s="3">
        <v>0</v>
      </c>
      <c r="AE3918" s="2">
        <v>0</v>
      </c>
      <c r="AF3918" s="2">
        <v>0</v>
      </c>
      <c r="AG3918" s="2">
        <v>0</v>
      </c>
      <c r="AH3918" s="2">
        <v>0</v>
      </c>
      <c r="AI3918" s="2">
        <v>0</v>
      </c>
      <c r="AJ3918" s="2">
        <v>0</v>
      </c>
      <c r="AK3918" s="2">
        <v>0</v>
      </c>
      <c r="AL3918" s="2">
        <v>0</v>
      </c>
      <c r="AM3918" s="2">
        <v>8.0500000000000007</v>
      </c>
      <c r="AN3918" s="2">
        <v>8.0500000000000007</v>
      </c>
      <c r="AO3918" s="2">
        <v>0</v>
      </c>
      <c r="AP3918" s="2">
        <v>0</v>
      </c>
      <c r="AQ3918" s="2">
        <v>0</v>
      </c>
    </row>
    <row r="3919" spans="1:43" x14ac:dyDescent="0.25">
      <c r="A3919" s="1">
        <v>46146</v>
      </c>
      <c r="B3919" t="s">
        <v>48</v>
      </c>
      <c r="C3919">
        <v>649163</v>
      </c>
      <c r="D3919">
        <v>2029487064</v>
      </c>
      <c r="E3919" t="s">
        <v>1045</v>
      </c>
      <c r="F3919" t="s">
        <v>3121</v>
      </c>
      <c r="G3919" t="s">
        <v>51</v>
      </c>
      <c r="H3919" t="s">
        <v>82</v>
      </c>
      <c r="I3919" t="s">
        <v>734</v>
      </c>
      <c r="J3919" t="s">
        <v>735</v>
      </c>
      <c r="K3919">
        <v>840313</v>
      </c>
      <c r="L3919" t="s">
        <v>1248</v>
      </c>
      <c r="M3919" t="s">
        <v>1249</v>
      </c>
      <c r="N3919" t="s">
        <v>57</v>
      </c>
      <c r="O3919" s="1">
        <v>45839</v>
      </c>
      <c r="Q3919" s="1">
        <v>46174</v>
      </c>
      <c r="R3919" s="2">
        <v>80.05</v>
      </c>
      <c r="S3919">
        <v>1</v>
      </c>
      <c r="T3919" t="s">
        <v>58</v>
      </c>
      <c r="U3919" t="s">
        <v>141</v>
      </c>
      <c r="V3919" s="3">
        <v>0.7</v>
      </c>
      <c r="W3919" s="2">
        <v>0</v>
      </c>
      <c r="X3919">
        <v>0</v>
      </c>
      <c r="Y3919" t="s">
        <v>60</v>
      </c>
      <c r="Z3919" t="s">
        <v>143</v>
      </c>
      <c r="AA3919">
        <v>0</v>
      </c>
      <c r="AB3919" s="2">
        <v>0</v>
      </c>
      <c r="AC3919" s="2">
        <v>0</v>
      </c>
      <c r="AD3919" s="3">
        <v>0</v>
      </c>
      <c r="AE3919" s="2">
        <v>0</v>
      </c>
      <c r="AF3919" s="2">
        <v>0</v>
      </c>
      <c r="AG3919" s="2">
        <v>0</v>
      </c>
      <c r="AH3919" s="2">
        <v>0</v>
      </c>
      <c r="AI3919" s="2">
        <v>0</v>
      </c>
      <c r="AJ3919" s="2">
        <v>0</v>
      </c>
      <c r="AK3919" s="2">
        <v>0</v>
      </c>
      <c r="AL3919" s="2">
        <v>0</v>
      </c>
      <c r="AM3919" s="2">
        <v>56.04</v>
      </c>
      <c r="AN3919" s="2">
        <v>56.04</v>
      </c>
      <c r="AO3919" s="2">
        <v>0</v>
      </c>
      <c r="AP3919" s="2">
        <v>0</v>
      </c>
      <c r="AQ3919" s="2">
        <v>0</v>
      </c>
    </row>
    <row r="3920" spans="1:43" x14ac:dyDescent="0.25">
      <c r="A3920" s="1">
        <v>46146</v>
      </c>
      <c r="B3920" t="s">
        <v>48</v>
      </c>
      <c r="C3920">
        <v>649163</v>
      </c>
      <c r="D3920">
        <v>2029489690</v>
      </c>
      <c r="E3920" t="s">
        <v>97</v>
      </c>
      <c r="F3920" t="s">
        <v>2207</v>
      </c>
      <c r="G3920" t="s">
        <v>51</v>
      </c>
      <c r="H3920" t="s">
        <v>122</v>
      </c>
      <c r="I3920" t="s">
        <v>734</v>
      </c>
      <c r="J3920" t="s">
        <v>735</v>
      </c>
      <c r="K3920">
        <v>816021</v>
      </c>
      <c r="L3920" t="s">
        <v>124</v>
      </c>
      <c r="M3920" t="s">
        <v>125</v>
      </c>
      <c r="N3920" t="s">
        <v>57</v>
      </c>
      <c r="O3920" s="1">
        <v>45839</v>
      </c>
      <c r="Q3920" s="1">
        <v>46174</v>
      </c>
      <c r="R3920" s="2">
        <v>18.2</v>
      </c>
      <c r="S3920">
        <v>1</v>
      </c>
      <c r="T3920" t="s">
        <v>58</v>
      </c>
      <c r="U3920" t="s">
        <v>141</v>
      </c>
      <c r="V3920" s="3">
        <v>0.7</v>
      </c>
      <c r="W3920" s="2">
        <v>0</v>
      </c>
      <c r="X3920">
        <v>0</v>
      </c>
      <c r="Y3920" t="s">
        <v>60</v>
      </c>
      <c r="Z3920" t="s">
        <v>143</v>
      </c>
      <c r="AA3920">
        <v>0</v>
      </c>
      <c r="AB3920" s="2">
        <v>0</v>
      </c>
      <c r="AC3920" s="2">
        <v>0</v>
      </c>
      <c r="AD3920" s="3">
        <v>0</v>
      </c>
      <c r="AE3920" s="2">
        <v>0</v>
      </c>
      <c r="AF3920" s="2">
        <v>0</v>
      </c>
      <c r="AG3920" s="2">
        <v>0</v>
      </c>
      <c r="AH3920" s="2">
        <v>0</v>
      </c>
      <c r="AI3920" s="2">
        <v>0</v>
      </c>
      <c r="AJ3920" s="2">
        <v>0</v>
      </c>
      <c r="AK3920" s="2">
        <v>0</v>
      </c>
      <c r="AL3920" s="2">
        <v>0</v>
      </c>
      <c r="AM3920" s="2">
        <v>12.74</v>
      </c>
      <c r="AN3920" s="2">
        <v>12.74</v>
      </c>
      <c r="AO3920" s="2">
        <v>0</v>
      </c>
      <c r="AP3920" s="2">
        <v>0</v>
      </c>
      <c r="AQ3920" s="2">
        <v>0</v>
      </c>
    </row>
    <row r="3921" spans="1:43" x14ac:dyDescent="0.25">
      <c r="A3921" s="1">
        <v>46146</v>
      </c>
      <c r="B3921" t="s">
        <v>48</v>
      </c>
      <c r="C3921">
        <v>649163</v>
      </c>
      <c r="D3921">
        <v>2029501114</v>
      </c>
      <c r="E3921" t="s">
        <v>3122</v>
      </c>
      <c r="F3921" t="s">
        <v>497</v>
      </c>
      <c r="G3921" t="s">
        <v>51</v>
      </c>
      <c r="H3921" t="s">
        <v>82</v>
      </c>
      <c r="I3921" t="s">
        <v>734</v>
      </c>
      <c r="J3921" t="s">
        <v>735</v>
      </c>
      <c r="K3921">
        <v>757039</v>
      </c>
      <c r="L3921" t="s">
        <v>1728</v>
      </c>
      <c r="M3921" t="s">
        <v>194</v>
      </c>
      <c r="N3921" t="s">
        <v>57</v>
      </c>
      <c r="O3921" s="1">
        <v>45839</v>
      </c>
      <c r="Q3921" s="1">
        <v>46174</v>
      </c>
      <c r="R3921" s="2">
        <v>19</v>
      </c>
      <c r="S3921">
        <v>1</v>
      </c>
      <c r="T3921" t="s">
        <v>58</v>
      </c>
      <c r="U3921" t="s">
        <v>141</v>
      </c>
      <c r="V3921" s="3">
        <v>0.7</v>
      </c>
      <c r="W3921" s="2">
        <v>0</v>
      </c>
      <c r="X3921">
        <v>0</v>
      </c>
      <c r="Y3921" t="s">
        <v>60</v>
      </c>
      <c r="Z3921" t="s">
        <v>143</v>
      </c>
      <c r="AA3921">
        <v>0</v>
      </c>
      <c r="AB3921" s="2">
        <v>0</v>
      </c>
      <c r="AC3921" s="2">
        <v>0</v>
      </c>
      <c r="AD3921" s="3">
        <v>0</v>
      </c>
      <c r="AE3921" s="2">
        <v>0</v>
      </c>
      <c r="AF3921" s="2">
        <v>0</v>
      </c>
      <c r="AG3921" s="2">
        <v>0</v>
      </c>
      <c r="AH3921" s="2">
        <v>0</v>
      </c>
      <c r="AI3921" s="2">
        <v>0</v>
      </c>
      <c r="AJ3921" s="2">
        <v>0</v>
      </c>
      <c r="AK3921" s="2">
        <v>0</v>
      </c>
      <c r="AL3921" s="2">
        <v>0</v>
      </c>
      <c r="AM3921" s="2">
        <v>13.3</v>
      </c>
      <c r="AN3921" s="2">
        <v>13.3</v>
      </c>
      <c r="AO3921" s="2">
        <v>0</v>
      </c>
      <c r="AP3921" s="2">
        <v>0</v>
      </c>
      <c r="AQ3921" s="2">
        <v>0</v>
      </c>
    </row>
    <row r="3922" spans="1:43" x14ac:dyDescent="0.25">
      <c r="A3922" s="1">
        <v>46146</v>
      </c>
      <c r="B3922" t="s">
        <v>48</v>
      </c>
      <c r="C3922">
        <v>649163</v>
      </c>
      <c r="D3922">
        <v>2029501869</v>
      </c>
      <c r="E3922" t="s">
        <v>2208</v>
      </c>
      <c r="F3922" t="s">
        <v>1957</v>
      </c>
      <c r="G3922" t="s">
        <v>51</v>
      </c>
      <c r="H3922" t="s">
        <v>110</v>
      </c>
      <c r="I3922" t="s">
        <v>734</v>
      </c>
      <c r="J3922" t="s">
        <v>735</v>
      </c>
      <c r="K3922">
        <v>856824</v>
      </c>
      <c r="L3922" t="s">
        <v>164</v>
      </c>
      <c r="M3922" t="s">
        <v>165</v>
      </c>
      <c r="N3922" t="s">
        <v>57</v>
      </c>
      <c r="O3922" s="1">
        <v>45839</v>
      </c>
      <c r="Q3922" s="1">
        <v>46174</v>
      </c>
      <c r="R3922" s="2">
        <v>113.36</v>
      </c>
      <c r="S3922">
        <v>1</v>
      </c>
      <c r="T3922" t="s">
        <v>58</v>
      </c>
      <c r="U3922" t="s">
        <v>141</v>
      </c>
      <c r="V3922" s="3">
        <v>0.7</v>
      </c>
      <c r="W3922" s="2">
        <v>0</v>
      </c>
      <c r="X3922">
        <v>0</v>
      </c>
      <c r="Y3922" t="s">
        <v>60</v>
      </c>
      <c r="Z3922" t="s">
        <v>143</v>
      </c>
      <c r="AA3922">
        <v>0</v>
      </c>
      <c r="AB3922" s="2">
        <v>0</v>
      </c>
      <c r="AC3922" s="2">
        <v>0</v>
      </c>
      <c r="AD3922" s="3">
        <v>0</v>
      </c>
      <c r="AE3922" s="2">
        <v>0</v>
      </c>
      <c r="AF3922" s="2">
        <v>0</v>
      </c>
      <c r="AG3922" s="2">
        <v>0</v>
      </c>
      <c r="AH3922" s="2">
        <v>0</v>
      </c>
      <c r="AI3922" s="2">
        <v>0</v>
      </c>
      <c r="AJ3922" s="2">
        <v>0</v>
      </c>
      <c r="AK3922" s="2">
        <v>0</v>
      </c>
      <c r="AL3922" s="2">
        <v>0</v>
      </c>
      <c r="AM3922" s="2">
        <v>79.349999999999994</v>
      </c>
      <c r="AN3922" s="2">
        <v>79.349999999999994</v>
      </c>
      <c r="AO3922" s="2">
        <v>0</v>
      </c>
      <c r="AP3922" s="2">
        <v>0</v>
      </c>
      <c r="AQ3922" s="2">
        <v>0</v>
      </c>
    </row>
    <row r="3923" spans="1:43" x14ac:dyDescent="0.25">
      <c r="A3923" s="1">
        <v>46146</v>
      </c>
      <c r="B3923" t="s">
        <v>48</v>
      </c>
      <c r="C3923">
        <v>649163</v>
      </c>
      <c r="D3923">
        <v>2029504203</v>
      </c>
      <c r="E3923" t="s">
        <v>2803</v>
      </c>
      <c r="F3923" t="s">
        <v>3123</v>
      </c>
      <c r="G3923" t="s">
        <v>51</v>
      </c>
      <c r="H3923" t="s">
        <v>82</v>
      </c>
      <c r="I3923" t="s">
        <v>734</v>
      </c>
      <c r="J3923" t="s">
        <v>735</v>
      </c>
      <c r="K3923">
        <v>840313</v>
      </c>
      <c r="L3923" t="s">
        <v>1248</v>
      </c>
      <c r="M3923" t="s">
        <v>1249</v>
      </c>
      <c r="N3923" t="s">
        <v>57</v>
      </c>
      <c r="O3923" s="1">
        <v>45839</v>
      </c>
      <c r="Q3923" s="1">
        <v>46174</v>
      </c>
      <c r="R3923" s="2">
        <v>190.38</v>
      </c>
      <c r="S3923">
        <v>1</v>
      </c>
      <c r="T3923" t="s">
        <v>58</v>
      </c>
      <c r="U3923" t="s">
        <v>141</v>
      </c>
      <c r="V3923" s="3">
        <v>0.7</v>
      </c>
      <c r="W3923" s="2">
        <v>0</v>
      </c>
      <c r="X3923">
        <v>0</v>
      </c>
      <c r="Y3923" t="s">
        <v>60</v>
      </c>
      <c r="Z3923" t="s">
        <v>143</v>
      </c>
      <c r="AA3923">
        <v>0</v>
      </c>
      <c r="AB3923" s="2">
        <v>0</v>
      </c>
      <c r="AC3923" s="2">
        <v>0</v>
      </c>
      <c r="AD3923" s="3">
        <v>0</v>
      </c>
      <c r="AE3923" s="2">
        <v>0</v>
      </c>
      <c r="AF3923" s="2">
        <v>0</v>
      </c>
      <c r="AG3923" s="2">
        <v>0</v>
      </c>
      <c r="AH3923" s="2">
        <v>0</v>
      </c>
      <c r="AI3923" s="2">
        <v>0</v>
      </c>
      <c r="AJ3923" s="2">
        <v>0</v>
      </c>
      <c r="AK3923" s="2">
        <v>0</v>
      </c>
      <c r="AL3923" s="2">
        <v>0</v>
      </c>
      <c r="AM3923" s="2">
        <v>133.27000000000001</v>
      </c>
      <c r="AN3923" s="2">
        <v>133.27000000000001</v>
      </c>
      <c r="AO3923" s="2">
        <v>0</v>
      </c>
      <c r="AP3923" s="2">
        <v>0</v>
      </c>
      <c r="AQ3923" s="2">
        <v>0</v>
      </c>
    </row>
    <row r="3924" spans="1:43" x14ac:dyDescent="0.25">
      <c r="A3924" s="1">
        <v>46146</v>
      </c>
      <c r="B3924" t="s">
        <v>48</v>
      </c>
      <c r="C3924">
        <v>649163</v>
      </c>
      <c r="D3924">
        <v>2029511340</v>
      </c>
      <c r="E3924" t="s">
        <v>2593</v>
      </c>
      <c r="F3924" t="s">
        <v>822</v>
      </c>
      <c r="G3924" t="s">
        <v>51</v>
      </c>
      <c r="H3924" t="s">
        <v>110</v>
      </c>
      <c r="I3924" t="s">
        <v>734</v>
      </c>
      <c r="J3924" t="s">
        <v>735</v>
      </c>
      <c r="K3924">
        <v>673059</v>
      </c>
      <c r="L3924" t="s">
        <v>90</v>
      </c>
      <c r="M3924" t="s">
        <v>91</v>
      </c>
      <c r="N3924" t="s">
        <v>57</v>
      </c>
      <c r="O3924" s="1">
        <v>45839</v>
      </c>
      <c r="Q3924" s="1">
        <v>46174</v>
      </c>
      <c r="R3924" s="2">
        <v>80.73</v>
      </c>
      <c r="S3924">
        <v>1</v>
      </c>
      <c r="T3924" t="s">
        <v>58</v>
      </c>
      <c r="U3924" t="s">
        <v>141</v>
      </c>
      <c r="V3924" s="3">
        <v>0.7</v>
      </c>
      <c r="W3924" s="2">
        <v>0</v>
      </c>
      <c r="X3924">
        <v>0</v>
      </c>
      <c r="Y3924" t="s">
        <v>60</v>
      </c>
      <c r="Z3924" t="s">
        <v>143</v>
      </c>
      <c r="AA3924">
        <v>0</v>
      </c>
      <c r="AB3924" s="2">
        <v>0</v>
      </c>
      <c r="AC3924" s="2">
        <v>0</v>
      </c>
      <c r="AD3924" s="3">
        <v>0</v>
      </c>
      <c r="AE3924" s="2">
        <v>0</v>
      </c>
      <c r="AF3924" s="2">
        <v>0</v>
      </c>
      <c r="AG3924" s="2">
        <v>0</v>
      </c>
      <c r="AH3924" s="2">
        <v>0</v>
      </c>
      <c r="AI3924" s="2">
        <v>0</v>
      </c>
      <c r="AJ3924" s="2">
        <v>0</v>
      </c>
      <c r="AK3924" s="2">
        <v>0</v>
      </c>
      <c r="AL3924" s="2">
        <v>0</v>
      </c>
      <c r="AM3924" s="2">
        <v>56.51</v>
      </c>
      <c r="AN3924" s="2">
        <v>56.51</v>
      </c>
      <c r="AO3924" s="2">
        <v>0</v>
      </c>
      <c r="AP3924" s="2">
        <v>0</v>
      </c>
      <c r="AQ3924" s="2">
        <v>0</v>
      </c>
    </row>
    <row r="3925" spans="1:43" x14ac:dyDescent="0.25">
      <c r="A3925" s="1">
        <v>46146</v>
      </c>
      <c r="B3925" t="s">
        <v>48</v>
      </c>
      <c r="C3925">
        <v>649163</v>
      </c>
      <c r="D3925">
        <v>2029523694</v>
      </c>
      <c r="E3925" t="s">
        <v>632</v>
      </c>
      <c r="F3925" t="s">
        <v>194</v>
      </c>
      <c r="G3925" t="s">
        <v>51</v>
      </c>
      <c r="H3925" t="s">
        <v>103</v>
      </c>
      <c r="I3925" t="s">
        <v>734</v>
      </c>
      <c r="J3925" t="s">
        <v>735</v>
      </c>
      <c r="K3925">
        <v>673059</v>
      </c>
      <c r="L3925" t="s">
        <v>90</v>
      </c>
      <c r="M3925" t="s">
        <v>91</v>
      </c>
      <c r="N3925" t="s">
        <v>57</v>
      </c>
      <c r="O3925" s="1">
        <v>45839</v>
      </c>
      <c r="Q3925" s="1">
        <v>46174</v>
      </c>
      <c r="R3925" s="2">
        <v>150.36000000000001</v>
      </c>
      <c r="S3925">
        <v>1</v>
      </c>
      <c r="T3925" t="s">
        <v>58</v>
      </c>
      <c r="U3925" t="s">
        <v>141</v>
      </c>
      <c r="V3925" s="3">
        <v>0.7</v>
      </c>
      <c r="W3925" s="2">
        <v>0</v>
      </c>
      <c r="X3925">
        <v>0</v>
      </c>
      <c r="Y3925" t="s">
        <v>60</v>
      </c>
      <c r="Z3925" t="s">
        <v>143</v>
      </c>
      <c r="AA3925">
        <v>0</v>
      </c>
      <c r="AB3925" s="2">
        <v>0</v>
      </c>
      <c r="AC3925" s="2">
        <v>0</v>
      </c>
      <c r="AD3925" s="3">
        <v>0</v>
      </c>
      <c r="AE3925" s="2">
        <v>0</v>
      </c>
      <c r="AF3925" s="2">
        <v>0</v>
      </c>
      <c r="AG3925" s="2">
        <v>0</v>
      </c>
      <c r="AH3925" s="2">
        <v>0</v>
      </c>
      <c r="AI3925" s="2">
        <v>0</v>
      </c>
      <c r="AJ3925" s="2">
        <v>0</v>
      </c>
      <c r="AK3925" s="2">
        <v>0</v>
      </c>
      <c r="AL3925" s="2">
        <v>0</v>
      </c>
      <c r="AM3925" s="2">
        <v>105.25</v>
      </c>
      <c r="AN3925" s="2">
        <v>105.25</v>
      </c>
      <c r="AO3925" s="2">
        <v>0</v>
      </c>
      <c r="AP3925" s="2">
        <v>0</v>
      </c>
      <c r="AQ3925" s="2">
        <v>0</v>
      </c>
    </row>
    <row r="3926" spans="1:43" x14ac:dyDescent="0.25">
      <c r="A3926" s="1">
        <v>46146</v>
      </c>
      <c r="B3926" t="s">
        <v>48</v>
      </c>
      <c r="C3926">
        <v>649163</v>
      </c>
      <c r="D3926">
        <v>2029524903</v>
      </c>
      <c r="E3926" t="s">
        <v>3124</v>
      </c>
      <c r="F3926" t="s">
        <v>3125</v>
      </c>
      <c r="G3926" t="s">
        <v>51</v>
      </c>
      <c r="H3926" t="s">
        <v>82</v>
      </c>
      <c r="I3926" t="s">
        <v>734</v>
      </c>
      <c r="J3926" t="s">
        <v>735</v>
      </c>
      <c r="K3926">
        <v>812656</v>
      </c>
      <c r="L3926" t="s">
        <v>760</v>
      </c>
      <c r="M3926" t="s">
        <v>170</v>
      </c>
      <c r="N3926" t="s">
        <v>57</v>
      </c>
      <c r="O3926" s="1">
        <v>45839</v>
      </c>
      <c r="Q3926" s="1">
        <v>46174</v>
      </c>
      <c r="R3926" s="2">
        <v>23.85</v>
      </c>
      <c r="S3926">
        <v>1</v>
      </c>
      <c r="T3926" t="s">
        <v>58</v>
      </c>
      <c r="U3926" t="s">
        <v>141</v>
      </c>
      <c r="V3926" s="3">
        <v>0.7</v>
      </c>
      <c r="W3926" s="2">
        <v>0</v>
      </c>
      <c r="X3926">
        <v>0</v>
      </c>
      <c r="Y3926" t="s">
        <v>60</v>
      </c>
      <c r="Z3926" t="s">
        <v>143</v>
      </c>
      <c r="AA3926">
        <v>0</v>
      </c>
      <c r="AB3926" s="2">
        <v>0</v>
      </c>
      <c r="AC3926" s="2">
        <v>0</v>
      </c>
      <c r="AD3926" s="3">
        <v>0</v>
      </c>
      <c r="AE3926" s="2">
        <v>0</v>
      </c>
      <c r="AF3926" s="2">
        <v>0</v>
      </c>
      <c r="AG3926" s="2">
        <v>0</v>
      </c>
      <c r="AH3926" s="2">
        <v>0</v>
      </c>
      <c r="AI3926" s="2">
        <v>0</v>
      </c>
      <c r="AJ3926" s="2">
        <v>0</v>
      </c>
      <c r="AK3926" s="2">
        <v>0</v>
      </c>
      <c r="AL3926" s="2">
        <v>0</v>
      </c>
      <c r="AM3926" s="2">
        <v>16.7</v>
      </c>
      <c r="AN3926" s="2">
        <v>16.7</v>
      </c>
      <c r="AO3926" s="2">
        <v>0</v>
      </c>
      <c r="AP3926" s="2">
        <v>0</v>
      </c>
      <c r="AQ3926" s="2">
        <v>0</v>
      </c>
    </row>
    <row r="3927" spans="1:43" x14ac:dyDescent="0.25">
      <c r="A3927" s="1">
        <v>46146</v>
      </c>
      <c r="B3927" t="s">
        <v>48</v>
      </c>
      <c r="C3927">
        <v>649163</v>
      </c>
      <c r="D3927">
        <v>2029541668</v>
      </c>
      <c r="E3927" t="s">
        <v>2594</v>
      </c>
      <c r="F3927" t="s">
        <v>2595</v>
      </c>
      <c r="G3927" t="s">
        <v>51</v>
      </c>
      <c r="H3927" t="s">
        <v>82</v>
      </c>
      <c r="I3927" t="s">
        <v>734</v>
      </c>
      <c r="J3927" t="s">
        <v>735</v>
      </c>
      <c r="K3927">
        <v>673059</v>
      </c>
      <c r="L3927" t="s">
        <v>90</v>
      </c>
      <c r="M3927" t="s">
        <v>91</v>
      </c>
      <c r="N3927" t="s">
        <v>57</v>
      </c>
      <c r="O3927" s="1">
        <v>45839</v>
      </c>
      <c r="Q3927" s="1">
        <v>46174</v>
      </c>
      <c r="R3927" s="2">
        <v>47.24</v>
      </c>
      <c r="S3927">
        <v>1</v>
      </c>
      <c r="T3927" t="s">
        <v>58</v>
      </c>
      <c r="U3927" t="s">
        <v>141</v>
      </c>
      <c r="V3927" s="3">
        <v>0.7</v>
      </c>
      <c r="W3927" s="2">
        <v>0</v>
      </c>
      <c r="X3927">
        <v>0</v>
      </c>
      <c r="Y3927" t="s">
        <v>60</v>
      </c>
      <c r="Z3927" t="s">
        <v>143</v>
      </c>
      <c r="AA3927">
        <v>0</v>
      </c>
      <c r="AB3927" s="2">
        <v>0</v>
      </c>
      <c r="AC3927" s="2">
        <v>0</v>
      </c>
      <c r="AD3927" s="3">
        <v>0</v>
      </c>
      <c r="AE3927" s="2">
        <v>0</v>
      </c>
      <c r="AF3927" s="2">
        <v>0</v>
      </c>
      <c r="AG3927" s="2">
        <v>0</v>
      </c>
      <c r="AH3927" s="2">
        <v>0</v>
      </c>
      <c r="AI3927" s="2">
        <v>0</v>
      </c>
      <c r="AJ3927" s="2">
        <v>0</v>
      </c>
      <c r="AK3927" s="2">
        <v>0</v>
      </c>
      <c r="AL3927" s="2">
        <v>0</v>
      </c>
      <c r="AM3927" s="2">
        <v>33.07</v>
      </c>
      <c r="AN3927" s="2">
        <v>33.07</v>
      </c>
      <c r="AO3927" s="2">
        <v>0</v>
      </c>
      <c r="AP3927" s="2">
        <v>0</v>
      </c>
      <c r="AQ3927" s="2">
        <v>0</v>
      </c>
    </row>
    <row r="3928" spans="1:43" x14ac:dyDescent="0.25">
      <c r="A3928" s="1">
        <v>46146</v>
      </c>
      <c r="B3928" t="s">
        <v>48</v>
      </c>
      <c r="C3928">
        <v>649163</v>
      </c>
      <c r="D3928">
        <v>2029544666</v>
      </c>
      <c r="E3928" t="s">
        <v>2596</v>
      </c>
      <c r="F3928" t="s">
        <v>2000</v>
      </c>
      <c r="G3928" t="s">
        <v>51</v>
      </c>
      <c r="H3928" t="s">
        <v>188</v>
      </c>
      <c r="I3928" t="s">
        <v>734</v>
      </c>
      <c r="J3928" t="s">
        <v>735</v>
      </c>
      <c r="K3928">
        <v>813184</v>
      </c>
      <c r="L3928" t="s">
        <v>744</v>
      </c>
      <c r="M3928" t="s">
        <v>745</v>
      </c>
      <c r="N3928" t="s">
        <v>57</v>
      </c>
      <c r="O3928" s="1">
        <v>45828</v>
      </c>
      <c r="Q3928" s="1">
        <v>46162</v>
      </c>
      <c r="R3928" s="2">
        <v>28.87</v>
      </c>
      <c r="S3928">
        <v>1</v>
      </c>
      <c r="T3928" t="s">
        <v>58</v>
      </c>
      <c r="U3928" t="s">
        <v>141</v>
      </c>
      <c r="V3928" s="3">
        <v>0.7</v>
      </c>
      <c r="W3928" s="2">
        <v>0</v>
      </c>
      <c r="X3928">
        <v>0</v>
      </c>
      <c r="Y3928" t="s">
        <v>60</v>
      </c>
      <c r="Z3928" t="s">
        <v>143</v>
      </c>
      <c r="AA3928">
        <v>0</v>
      </c>
      <c r="AB3928" s="2">
        <v>0</v>
      </c>
      <c r="AC3928" s="2">
        <v>0</v>
      </c>
      <c r="AD3928" s="3">
        <v>0</v>
      </c>
      <c r="AE3928" s="2">
        <v>0</v>
      </c>
      <c r="AF3928" s="2">
        <v>0</v>
      </c>
      <c r="AG3928" s="2">
        <v>0</v>
      </c>
      <c r="AH3928" s="2">
        <v>0</v>
      </c>
      <c r="AI3928" s="2">
        <v>0</v>
      </c>
      <c r="AJ3928" s="2">
        <v>0</v>
      </c>
      <c r="AK3928" s="2">
        <v>0</v>
      </c>
      <c r="AL3928" s="2">
        <v>0</v>
      </c>
      <c r="AM3928" s="2">
        <v>20.21</v>
      </c>
      <c r="AN3928" s="2">
        <v>20.21</v>
      </c>
      <c r="AO3928" s="2">
        <v>0</v>
      </c>
      <c r="AP3928" s="2">
        <v>0</v>
      </c>
      <c r="AQ3928" s="2">
        <v>0</v>
      </c>
    </row>
    <row r="3929" spans="1:43" x14ac:dyDescent="0.25">
      <c r="A3929" s="1">
        <v>46146</v>
      </c>
      <c r="B3929" t="s">
        <v>48</v>
      </c>
      <c r="C3929">
        <v>649163</v>
      </c>
      <c r="D3929">
        <v>2029546311</v>
      </c>
      <c r="E3929" t="s">
        <v>2597</v>
      </c>
      <c r="F3929" t="s">
        <v>459</v>
      </c>
      <c r="G3929" t="s">
        <v>51</v>
      </c>
      <c r="H3929" t="s">
        <v>347</v>
      </c>
      <c r="I3929" t="s">
        <v>734</v>
      </c>
      <c r="J3929" t="s">
        <v>735</v>
      </c>
      <c r="K3929">
        <v>673059</v>
      </c>
      <c r="L3929" t="s">
        <v>90</v>
      </c>
      <c r="M3929" t="s">
        <v>91</v>
      </c>
      <c r="N3929" t="s">
        <v>57</v>
      </c>
      <c r="O3929" s="1">
        <v>45839</v>
      </c>
      <c r="Q3929" s="1">
        <v>46174</v>
      </c>
      <c r="R3929" s="2">
        <v>46.72</v>
      </c>
      <c r="S3929">
        <v>1</v>
      </c>
      <c r="T3929" t="s">
        <v>58</v>
      </c>
      <c r="U3929" t="s">
        <v>141</v>
      </c>
      <c r="V3929" s="3">
        <v>0.7</v>
      </c>
      <c r="W3929" s="2">
        <v>0</v>
      </c>
      <c r="X3929">
        <v>0</v>
      </c>
      <c r="Y3929" t="s">
        <v>60</v>
      </c>
      <c r="Z3929" t="s">
        <v>143</v>
      </c>
      <c r="AA3929">
        <v>0</v>
      </c>
      <c r="AB3929" s="2">
        <v>0</v>
      </c>
      <c r="AC3929" s="2">
        <v>0</v>
      </c>
      <c r="AD3929" s="3">
        <v>0</v>
      </c>
      <c r="AE3929" s="2">
        <v>0</v>
      </c>
      <c r="AF3929" s="2">
        <v>0</v>
      </c>
      <c r="AG3929" s="2">
        <v>0</v>
      </c>
      <c r="AH3929" s="2">
        <v>0</v>
      </c>
      <c r="AI3929" s="2">
        <v>0</v>
      </c>
      <c r="AJ3929" s="2">
        <v>0</v>
      </c>
      <c r="AK3929" s="2">
        <v>0</v>
      </c>
      <c r="AL3929" s="2">
        <v>0</v>
      </c>
      <c r="AM3929" s="2">
        <v>32.700000000000003</v>
      </c>
      <c r="AN3929" s="2">
        <v>32.700000000000003</v>
      </c>
      <c r="AO3929" s="2">
        <v>0</v>
      </c>
      <c r="AP3929" s="2">
        <v>0</v>
      </c>
      <c r="AQ3929" s="2">
        <v>0</v>
      </c>
    </row>
    <row r="3930" spans="1:43" x14ac:dyDescent="0.25">
      <c r="A3930" s="1">
        <v>46146</v>
      </c>
      <c r="B3930" t="s">
        <v>48</v>
      </c>
      <c r="C3930">
        <v>649163</v>
      </c>
      <c r="D3930">
        <v>2029561098</v>
      </c>
      <c r="E3930" t="s">
        <v>79</v>
      </c>
      <c r="F3930" t="s">
        <v>535</v>
      </c>
      <c r="G3930" t="s">
        <v>51</v>
      </c>
      <c r="H3930" t="s">
        <v>82</v>
      </c>
      <c r="I3930" t="s">
        <v>734</v>
      </c>
      <c r="J3930" t="s">
        <v>735</v>
      </c>
      <c r="K3930">
        <v>856163</v>
      </c>
      <c r="L3930" t="s">
        <v>216</v>
      </c>
      <c r="M3930" t="s">
        <v>217</v>
      </c>
      <c r="N3930" t="s">
        <v>57</v>
      </c>
      <c r="O3930" s="1">
        <v>45839</v>
      </c>
      <c r="Q3930" s="1">
        <v>46174</v>
      </c>
      <c r="R3930" s="2">
        <v>54.22</v>
      </c>
      <c r="S3930">
        <v>1</v>
      </c>
      <c r="T3930" t="s">
        <v>58</v>
      </c>
      <c r="U3930" t="s">
        <v>141</v>
      </c>
      <c r="V3930" s="3">
        <v>0.7</v>
      </c>
      <c r="W3930" s="2">
        <v>0</v>
      </c>
      <c r="X3930">
        <v>0</v>
      </c>
      <c r="Y3930" t="s">
        <v>60</v>
      </c>
      <c r="Z3930" t="s">
        <v>143</v>
      </c>
      <c r="AA3930">
        <v>0</v>
      </c>
      <c r="AB3930" s="2">
        <v>0</v>
      </c>
      <c r="AC3930" s="2">
        <v>0</v>
      </c>
      <c r="AD3930" s="3">
        <v>0</v>
      </c>
      <c r="AE3930" s="2">
        <v>0</v>
      </c>
      <c r="AF3930" s="2">
        <v>0</v>
      </c>
      <c r="AG3930" s="2">
        <v>0</v>
      </c>
      <c r="AH3930" s="2">
        <v>0</v>
      </c>
      <c r="AI3930" s="2">
        <v>0</v>
      </c>
      <c r="AJ3930" s="2">
        <v>0</v>
      </c>
      <c r="AK3930" s="2">
        <v>0</v>
      </c>
      <c r="AL3930" s="2">
        <v>0</v>
      </c>
      <c r="AM3930" s="2">
        <v>37.950000000000003</v>
      </c>
      <c r="AN3930" s="2">
        <v>37.950000000000003</v>
      </c>
      <c r="AO3930" s="2">
        <v>0</v>
      </c>
      <c r="AP3930" s="2">
        <v>0</v>
      </c>
      <c r="AQ3930" s="2">
        <v>0</v>
      </c>
    </row>
    <row r="3931" spans="1:43" x14ac:dyDescent="0.25">
      <c r="A3931" s="1">
        <v>46146</v>
      </c>
      <c r="B3931" t="s">
        <v>48</v>
      </c>
      <c r="C3931">
        <v>649163</v>
      </c>
      <c r="D3931">
        <v>2029594985</v>
      </c>
      <c r="E3931" t="s">
        <v>228</v>
      </c>
      <c r="F3931" t="s">
        <v>2209</v>
      </c>
      <c r="G3931" t="s">
        <v>51</v>
      </c>
      <c r="H3931" t="s">
        <v>122</v>
      </c>
      <c r="I3931" t="s">
        <v>734</v>
      </c>
      <c r="J3931" t="s">
        <v>735</v>
      </c>
      <c r="K3931">
        <v>816021</v>
      </c>
      <c r="L3931" t="s">
        <v>124</v>
      </c>
      <c r="M3931" t="s">
        <v>125</v>
      </c>
      <c r="N3931" t="s">
        <v>57</v>
      </c>
      <c r="O3931" s="1">
        <v>45839</v>
      </c>
      <c r="Q3931" s="1">
        <v>46174</v>
      </c>
      <c r="R3931" s="2">
        <v>18.28</v>
      </c>
      <c r="S3931">
        <v>1</v>
      </c>
      <c r="T3931" t="s">
        <v>58</v>
      </c>
      <c r="U3931" t="s">
        <v>141</v>
      </c>
      <c r="V3931" s="3">
        <v>0.7</v>
      </c>
      <c r="W3931" s="2">
        <v>0</v>
      </c>
      <c r="X3931">
        <v>0</v>
      </c>
      <c r="Y3931" t="s">
        <v>60</v>
      </c>
      <c r="Z3931" t="s">
        <v>143</v>
      </c>
      <c r="AA3931">
        <v>0</v>
      </c>
      <c r="AB3931" s="2">
        <v>0</v>
      </c>
      <c r="AC3931" s="2">
        <v>0</v>
      </c>
      <c r="AD3931" s="3">
        <v>0</v>
      </c>
      <c r="AE3931" s="2">
        <v>0</v>
      </c>
      <c r="AF3931" s="2">
        <v>0</v>
      </c>
      <c r="AG3931" s="2">
        <v>0</v>
      </c>
      <c r="AH3931" s="2">
        <v>0</v>
      </c>
      <c r="AI3931" s="2">
        <v>0</v>
      </c>
      <c r="AJ3931" s="2">
        <v>0</v>
      </c>
      <c r="AK3931" s="2">
        <v>0</v>
      </c>
      <c r="AL3931" s="2">
        <v>0</v>
      </c>
      <c r="AM3931" s="2">
        <v>12.8</v>
      </c>
      <c r="AN3931" s="2">
        <v>12.8</v>
      </c>
      <c r="AO3931" s="2">
        <v>0</v>
      </c>
      <c r="AP3931" s="2">
        <v>0</v>
      </c>
      <c r="AQ3931" s="2">
        <v>0</v>
      </c>
    </row>
    <row r="3932" spans="1:43" x14ac:dyDescent="0.25">
      <c r="A3932" s="1">
        <v>46146</v>
      </c>
      <c r="B3932" t="s">
        <v>48</v>
      </c>
      <c r="C3932">
        <v>649163</v>
      </c>
      <c r="D3932">
        <v>2029595787</v>
      </c>
      <c r="E3932" t="s">
        <v>3126</v>
      </c>
      <c r="F3932" t="s">
        <v>913</v>
      </c>
      <c r="G3932" t="s">
        <v>51</v>
      </c>
      <c r="H3932" t="s">
        <v>82</v>
      </c>
      <c r="I3932" t="s">
        <v>734</v>
      </c>
      <c r="J3932" t="s">
        <v>735</v>
      </c>
      <c r="K3932">
        <v>821015</v>
      </c>
      <c r="L3932" t="s">
        <v>2161</v>
      </c>
      <c r="M3932" t="s">
        <v>2162</v>
      </c>
      <c r="N3932" t="s">
        <v>57</v>
      </c>
      <c r="O3932" s="1">
        <v>45870</v>
      </c>
      <c r="Q3932" s="1">
        <v>46174</v>
      </c>
      <c r="R3932" s="2">
        <v>115.38</v>
      </c>
      <c r="S3932">
        <v>1</v>
      </c>
      <c r="T3932" t="s">
        <v>58</v>
      </c>
      <c r="U3932" t="s">
        <v>141</v>
      </c>
      <c r="V3932" s="3">
        <v>0.7</v>
      </c>
      <c r="W3932" s="2">
        <v>0</v>
      </c>
      <c r="X3932">
        <v>0</v>
      </c>
      <c r="Y3932" t="s">
        <v>60</v>
      </c>
      <c r="Z3932" t="s">
        <v>143</v>
      </c>
      <c r="AA3932">
        <v>0</v>
      </c>
      <c r="AB3932" s="2">
        <v>0</v>
      </c>
      <c r="AC3932" s="2">
        <v>0</v>
      </c>
      <c r="AD3932" s="3">
        <v>0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2">
        <v>0</v>
      </c>
      <c r="AK3932" s="2">
        <v>0</v>
      </c>
      <c r="AL3932" s="2">
        <v>0</v>
      </c>
      <c r="AM3932" s="2">
        <v>80.77</v>
      </c>
      <c r="AN3932" s="2">
        <v>80.77</v>
      </c>
      <c r="AO3932" s="2">
        <v>0</v>
      </c>
      <c r="AP3932" s="2">
        <v>0</v>
      </c>
      <c r="AQ3932" s="2">
        <v>0</v>
      </c>
    </row>
    <row r="3933" spans="1:43" x14ac:dyDescent="0.25">
      <c r="A3933" s="1">
        <v>46146</v>
      </c>
      <c r="B3933" t="s">
        <v>48</v>
      </c>
      <c r="C3933">
        <v>649163</v>
      </c>
      <c r="D3933">
        <v>2029596306</v>
      </c>
      <c r="E3933" t="s">
        <v>1683</v>
      </c>
      <c r="F3933" t="s">
        <v>2210</v>
      </c>
      <c r="G3933" t="s">
        <v>51</v>
      </c>
      <c r="H3933" t="s">
        <v>82</v>
      </c>
      <c r="I3933" t="s">
        <v>734</v>
      </c>
      <c r="J3933" t="s">
        <v>735</v>
      </c>
      <c r="K3933">
        <v>824076</v>
      </c>
      <c r="L3933" t="s">
        <v>158</v>
      </c>
      <c r="M3933" t="s">
        <v>159</v>
      </c>
      <c r="N3933" t="s">
        <v>57</v>
      </c>
      <c r="O3933" s="1">
        <v>45839</v>
      </c>
      <c r="Q3933" s="1">
        <v>46174</v>
      </c>
      <c r="R3933" s="2">
        <v>11.5</v>
      </c>
      <c r="S3933">
        <v>1</v>
      </c>
      <c r="T3933" t="s">
        <v>58</v>
      </c>
      <c r="U3933" t="s">
        <v>141</v>
      </c>
      <c r="V3933" s="3">
        <v>0.7</v>
      </c>
      <c r="W3933" s="2">
        <v>0</v>
      </c>
      <c r="X3933">
        <v>0</v>
      </c>
      <c r="Y3933" t="s">
        <v>60</v>
      </c>
      <c r="Z3933" t="s">
        <v>143</v>
      </c>
      <c r="AA3933">
        <v>0</v>
      </c>
      <c r="AB3933" s="2">
        <v>0</v>
      </c>
      <c r="AC3933" s="2">
        <v>0</v>
      </c>
      <c r="AD3933" s="3">
        <v>0</v>
      </c>
      <c r="AE3933" s="2">
        <v>0</v>
      </c>
      <c r="AF3933" s="2">
        <v>0</v>
      </c>
      <c r="AG3933" s="2">
        <v>0</v>
      </c>
      <c r="AH3933" s="2">
        <v>0</v>
      </c>
      <c r="AI3933" s="2">
        <v>0</v>
      </c>
      <c r="AJ3933" s="2">
        <v>0</v>
      </c>
      <c r="AK3933" s="2">
        <v>0</v>
      </c>
      <c r="AL3933" s="2">
        <v>0</v>
      </c>
      <c r="AM3933" s="2">
        <v>8.0500000000000007</v>
      </c>
      <c r="AN3933" s="2">
        <v>8.0500000000000007</v>
      </c>
      <c r="AO3933" s="2">
        <v>0</v>
      </c>
      <c r="AP3933" s="2">
        <v>0</v>
      </c>
      <c r="AQ3933" s="2">
        <v>0</v>
      </c>
    </row>
    <row r="3934" spans="1:43" x14ac:dyDescent="0.25">
      <c r="A3934" s="1">
        <v>46146</v>
      </c>
      <c r="B3934" t="s">
        <v>48</v>
      </c>
      <c r="C3934">
        <v>649163</v>
      </c>
      <c r="D3934">
        <v>2029609656</v>
      </c>
      <c r="E3934" t="s">
        <v>97</v>
      </c>
      <c r="F3934" t="s">
        <v>2598</v>
      </c>
      <c r="G3934" t="s">
        <v>51</v>
      </c>
      <c r="H3934" t="s">
        <v>110</v>
      </c>
      <c r="I3934" t="s">
        <v>734</v>
      </c>
      <c r="J3934" t="s">
        <v>746</v>
      </c>
      <c r="K3934">
        <v>651818</v>
      </c>
      <c r="L3934" t="s">
        <v>114</v>
      </c>
      <c r="M3934" t="s">
        <v>115</v>
      </c>
      <c r="N3934" t="s">
        <v>57</v>
      </c>
      <c r="O3934" s="1">
        <v>45845</v>
      </c>
      <c r="Q3934" s="1">
        <v>46180</v>
      </c>
      <c r="R3934" s="2">
        <v>35.85</v>
      </c>
      <c r="S3934">
        <v>1</v>
      </c>
      <c r="T3934" t="s">
        <v>58</v>
      </c>
      <c r="U3934" t="s">
        <v>141</v>
      </c>
      <c r="V3934" s="3">
        <v>0.9</v>
      </c>
      <c r="W3934" s="2">
        <v>0</v>
      </c>
      <c r="X3934">
        <v>0</v>
      </c>
      <c r="Y3934" t="s">
        <v>60</v>
      </c>
      <c r="Z3934" t="s">
        <v>143</v>
      </c>
      <c r="AA3934">
        <v>0</v>
      </c>
      <c r="AB3934" s="2">
        <v>0</v>
      </c>
      <c r="AC3934" s="2">
        <v>0</v>
      </c>
      <c r="AD3934" s="3">
        <v>0</v>
      </c>
      <c r="AE3934" s="2">
        <v>0</v>
      </c>
      <c r="AF3934" s="2">
        <v>0</v>
      </c>
      <c r="AG3934" s="2">
        <v>0</v>
      </c>
      <c r="AH3934" s="2">
        <v>0</v>
      </c>
      <c r="AI3934" s="2">
        <v>0</v>
      </c>
      <c r="AJ3934" s="2">
        <v>0</v>
      </c>
      <c r="AK3934" s="2">
        <v>0</v>
      </c>
      <c r="AL3934" s="2">
        <v>0</v>
      </c>
      <c r="AM3934" s="2">
        <v>32.26</v>
      </c>
      <c r="AN3934" s="2">
        <v>32.26</v>
      </c>
      <c r="AO3934" s="2">
        <v>0</v>
      </c>
      <c r="AP3934" s="2">
        <v>0</v>
      </c>
      <c r="AQ3934" s="2">
        <v>0</v>
      </c>
    </row>
    <row r="3935" spans="1:43" x14ac:dyDescent="0.25">
      <c r="A3935" s="1">
        <v>46146</v>
      </c>
      <c r="B3935" t="s">
        <v>48</v>
      </c>
      <c r="C3935">
        <v>649163</v>
      </c>
      <c r="D3935">
        <v>2029613747</v>
      </c>
      <c r="E3935" t="s">
        <v>726</v>
      </c>
      <c r="F3935" t="s">
        <v>725</v>
      </c>
      <c r="G3935" t="s">
        <v>51</v>
      </c>
      <c r="H3935" t="s">
        <v>172</v>
      </c>
      <c r="I3935" t="s">
        <v>734</v>
      </c>
      <c r="J3935" t="s">
        <v>735</v>
      </c>
      <c r="K3935">
        <v>874230</v>
      </c>
      <c r="L3935" t="s">
        <v>173</v>
      </c>
      <c r="M3935" t="s">
        <v>174</v>
      </c>
      <c r="N3935" t="s">
        <v>57</v>
      </c>
      <c r="O3935" s="1">
        <v>45839</v>
      </c>
      <c r="Q3935" s="1">
        <v>46174</v>
      </c>
      <c r="R3935" s="2">
        <v>67.2</v>
      </c>
      <c r="S3935">
        <v>1</v>
      </c>
      <c r="T3935" t="s">
        <v>58</v>
      </c>
      <c r="U3935" t="s">
        <v>141</v>
      </c>
      <c r="V3935" s="3">
        <v>0.7</v>
      </c>
      <c r="W3935" s="2">
        <v>0</v>
      </c>
      <c r="X3935">
        <v>0</v>
      </c>
      <c r="Y3935" t="s">
        <v>60</v>
      </c>
      <c r="Z3935" t="s">
        <v>143</v>
      </c>
      <c r="AA3935">
        <v>0</v>
      </c>
      <c r="AB3935" s="2">
        <v>0</v>
      </c>
      <c r="AC3935" s="2">
        <v>0</v>
      </c>
      <c r="AD3935" s="3">
        <v>0</v>
      </c>
      <c r="AE3935" s="2">
        <v>0</v>
      </c>
      <c r="AF3935" s="2">
        <v>0</v>
      </c>
      <c r="AG3935" s="2">
        <v>0</v>
      </c>
      <c r="AH3935" s="2">
        <v>0</v>
      </c>
      <c r="AI3935" s="2">
        <v>0</v>
      </c>
      <c r="AJ3935" s="2">
        <v>0</v>
      </c>
      <c r="AK3935" s="2">
        <v>0</v>
      </c>
      <c r="AL3935" s="2">
        <v>0</v>
      </c>
      <c r="AM3935" s="2">
        <v>47.04</v>
      </c>
      <c r="AN3935" s="2">
        <v>47.04</v>
      </c>
      <c r="AO3935" s="2">
        <v>0</v>
      </c>
      <c r="AP3935" s="2">
        <v>0</v>
      </c>
      <c r="AQ3935" s="2">
        <v>0</v>
      </c>
    </row>
    <row r="3936" spans="1:43" x14ac:dyDescent="0.25">
      <c r="A3936" s="1">
        <v>46146</v>
      </c>
      <c r="B3936" t="s">
        <v>48</v>
      </c>
      <c r="C3936">
        <v>649163</v>
      </c>
      <c r="D3936">
        <v>2029615823</v>
      </c>
      <c r="E3936" t="s">
        <v>1288</v>
      </c>
      <c r="F3936" t="s">
        <v>315</v>
      </c>
      <c r="G3936" t="s">
        <v>51</v>
      </c>
      <c r="H3936" t="s">
        <v>347</v>
      </c>
      <c r="I3936" t="s">
        <v>734</v>
      </c>
      <c r="J3936" t="s">
        <v>735</v>
      </c>
      <c r="K3936">
        <v>824082</v>
      </c>
      <c r="L3936" t="s">
        <v>864</v>
      </c>
      <c r="M3936" t="s">
        <v>865</v>
      </c>
      <c r="N3936" t="s">
        <v>57</v>
      </c>
      <c r="O3936" s="1">
        <v>45870</v>
      </c>
      <c r="Q3936" s="1">
        <v>46174</v>
      </c>
      <c r="R3936" s="2">
        <v>261.36</v>
      </c>
      <c r="S3936">
        <v>1</v>
      </c>
      <c r="T3936" t="s">
        <v>58</v>
      </c>
      <c r="U3936" t="s">
        <v>141</v>
      </c>
      <c r="V3936" s="3">
        <v>0.7</v>
      </c>
      <c r="W3936" s="2">
        <v>0</v>
      </c>
      <c r="X3936">
        <v>0</v>
      </c>
      <c r="Y3936" t="s">
        <v>60</v>
      </c>
      <c r="Z3936" t="s">
        <v>143</v>
      </c>
      <c r="AA3936">
        <v>0</v>
      </c>
      <c r="AB3936" s="2">
        <v>0</v>
      </c>
      <c r="AC3936" s="2">
        <v>0</v>
      </c>
      <c r="AD3936" s="3">
        <v>0</v>
      </c>
      <c r="AE3936" s="2">
        <v>0</v>
      </c>
      <c r="AF3936" s="2">
        <v>0</v>
      </c>
      <c r="AG3936" s="2">
        <v>0</v>
      </c>
      <c r="AH3936" s="2">
        <v>0</v>
      </c>
      <c r="AI3936" s="2">
        <v>0</v>
      </c>
      <c r="AJ3936" s="2">
        <v>0</v>
      </c>
      <c r="AK3936" s="2">
        <v>0</v>
      </c>
      <c r="AL3936" s="2">
        <v>0</v>
      </c>
      <c r="AM3936" s="2">
        <v>182.95</v>
      </c>
      <c r="AN3936" s="2">
        <v>182.95</v>
      </c>
      <c r="AO3936" s="2">
        <v>0</v>
      </c>
      <c r="AP3936" s="2">
        <v>0</v>
      </c>
      <c r="AQ3936" s="2">
        <v>0</v>
      </c>
    </row>
    <row r="3937" spans="1:43" x14ac:dyDescent="0.25">
      <c r="A3937" s="1">
        <v>46146</v>
      </c>
      <c r="B3937" t="s">
        <v>48</v>
      </c>
      <c r="C3937">
        <v>649163</v>
      </c>
      <c r="D3937">
        <v>2029618884</v>
      </c>
      <c r="E3937" t="s">
        <v>1087</v>
      </c>
      <c r="F3937" t="s">
        <v>3127</v>
      </c>
      <c r="G3937" t="s">
        <v>51</v>
      </c>
      <c r="H3937" t="s">
        <v>82</v>
      </c>
      <c r="I3937" t="s">
        <v>734</v>
      </c>
      <c r="J3937" t="s">
        <v>735</v>
      </c>
      <c r="K3937">
        <v>812656</v>
      </c>
      <c r="L3937" t="s">
        <v>760</v>
      </c>
      <c r="M3937" t="s">
        <v>170</v>
      </c>
      <c r="N3937" t="s">
        <v>57</v>
      </c>
      <c r="O3937" s="1">
        <v>45839</v>
      </c>
      <c r="Q3937" s="1">
        <v>46174</v>
      </c>
      <c r="R3937" s="2">
        <v>23.85</v>
      </c>
      <c r="S3937">
        <v>1</v>
      </c>
      <c r="T3937" t="s">
        <v>58</v>
      </c>
      <c r="U3937" t="s">
        <v>141</v>
      </c>
      <c r="V3937" s="3">
        <v>0.7</v>
      </c>
      <c r="W3937" s="2">
        <v>0</v>
      </c>
      <c r="X3937">
        <v>0</v>
      </c>
      <c r="Y3937" t="s">
        <v>60</v>
      </c>
      <c r="Z3937" t="s">
        <v>143</v>
      </c>
      <c r="AA3937">
        <v>0</v>
      </c>
      <c r="AB3937" s="2">
        <v>0</v>
      </c>
      <c r="AC3937" s="2">
        <v>0</v>
      </c>
      <c r="AD3937" s="3">
        <v>0</v>
      </c>
      <c r="AE3937" s="2">
        <v>0</v>
      </c>
      <c r="AF3937" s="2">
        <v>0</v>
      </c>
      <c r="AG3937" s="2">
        <v>0</v>
      </c>
      <c r="AH3937" s="2">
        <v>0</v>
      </c>
      <c r="AI3937" s="2">
        <v>0</v>
      </c>
      <c r="AJ3937" s="2">
        <v>0</v>
      </c>
      <c r="AK3937" s="2">
        <v>0</v>
      </c>
      <c r="AL3937" s="2">
        <v>0</v>
      </c>
      <c r="AM3937" s="2">
        <v>16.7</v>
      </c>
      <c r="AN3937" s="2">
        <v>16.7</v>
      </c>
      <c r="AO3937" s="2">
        <v>0</v>
      </c>
      <c r="AP3937" s="2">
        <v>0</v>
      </c>
      <c r="AQ3937" s="2">
        <v>0</v>
      </c>
    </row>
    <row r="3938" spans="1:43" x14ac:dyDescent="0.25">
      <c r="A3938" s="1">
        <v>46146</v>
      </c>
      <c r="B3938" t="s">
        <v>48</v>
      </c>
      <c r="C3938">
        <v>649163</v>
      </c>
      <c r="D3938">
        <v>2029619220</v>
      </c>
      <c r="E3938" t="s">
        <v>788</v>
      </c>
      <c r="F3938" t="s">
        <v>2599</v>
      </c>
      <c r="G3938" t="s">
        <v>51</v>
      </c>
      <c r="H3938" t="s">
        <v>122</v>
      </c>
      <c r="I3938" t="s">
        <v>734</v>
      </c>
      <c r="J3938" t="s">
        <v>735</v>
      </c>
      <c r="K3938">
        <v>816021</v>
      </c>
      <c r="L3938" t="s">
        <v>124</v>
      </c>
      <c r="M3938" t="s">
        <v>125</v>
      </c>
      <c r="N3938" t="s">
        <v>57</v>
      </c>
      <c r="O3938" s="1">
        <v>45870</v>
      </c>
      <c r="Q3938" s="1">
        <v>46174</v>
      </c>
      <c r="R3938" s="2">
        <v>9.1</v>
      </c>
      <c r="S3938">
        <v>1</v>
      </c>
      <c r="T3938" t="s">
        <v>58</v>
      </c>
      <c r="U3938" t="s">
        <v>141</v>
      </c>
      <c r="V3938" s="3">
        <v>0.7</v>
      </c>
      <c r="W3938" s="2">
        <v>0</v>
      </c>
      <c r="X3938">
        <v>0</v>
      </c>
      <c r="Y3938" t="s">
        <v>60</v>
      </c>
      <c r="Z3938" t="s">
        <v>143</v>
      </c>
      <c r="AA3938">
        <v>0</v>
      </c>
      <c r="AB3938" s="2">
        <v>0</v>
      </c>
      <c r="AC3938" s="2">
        <v>0</v>
      </c>
      <c r="AD3938" s="3">
        <v>0</v>
      </c>
      <c r="AE3938" s="2">
        <v>0</v>
      </c>
      <c r="AF3938" s="2">
        <v>0</v>
      </c>
      <c r="AG3938" s="2">
        <v>0</v>
      </c>
      <c r="AH3938" s="2">
        <v>0</v>
      </c>
      <c r="AI3938" s="2">
        <v>0</v>
      </c>
      <c r="AJ3938" s="2">
        <v>0</v>
      </c>
      <c r="AK3938" s="2">
        <v>0</v>
      </c>
      <c r="AL3938" s="2">
        <v>0</v>
      </c>
      <c r="AM3938" s="2">
        <v>6.37</v>
      </c>
      <c r="AN3938" s="2">
        <v>6.37</v>
      </c>
      <c r="AO3938" s="2">
        <v>0</v>
      </c>
      <c r="AP3938" s="2">
        <v>0</v>
      </c>
      <c r="AQ3938" s="2">
        <v>0</v>
      </c>
    </row>
    <row r="3939" spans="1:43" x14ac:dyDescent="0.25">
      <c r="A3939" s="1">
        <v>46146</v>
      </c>
      <c r="B3939" t="s">
        <v>48</v>
      </c>
      <c r="C3939">
        <v>649163</v>
      </c>
      <c r="D3939">
        <v>2029619463</v>
      </c>
      <c r="E3939" t="s">
        <v>2050</v>
      </c>
      <c r="F3939" t="s">
        <v>1592</v>
      </c>
      <c r="G3939" t="s">
        <v>51</v>
      </c>
      <c r="H3939" t="s">
        <v>106</v>
      </c>
      <c r="I3939" t="s">
        <v>734</v>
      </c>
      <c r="J3939" t="s">
        <v>735</v>
      </c>
      <c r="K3939">
        <v>877790</v>
      </c>
      <c r="L3939" t="s">
        <v>301</v>
      </c>
      <c r="M3939" t="s">
        <v>302</v>
      </c>
      <c r="N3939" t="s">
        <v>57</v>
      </c>
      <c r="O3939" s="1">
        <v>45839</v>
      </c>
      <c r="Q3939" s="1">
        <v>46174</v>
      </c>
      <c r="R3939" s="2">
        <v>4.7699999999999996</v>
      </c>
      <c r="S3939">
        <v>1</v>
      </c>
      <c r="T3939" t="s">
        <v>58</v>
      </c>
      <c r="U3939" t="s">
        <v>141</v>
      </c>
      <c r="V3939" s="3">
        <v>0.7</v>
      </c>
      <c r="W3939" s="2">
        <v>0</v>
      </c>
      <c r="X3939">
        <v>0</v>
      </c>
      <c r="Y3939" t="s">
        <v>60</v>
      </c>
      <c r="Z3939" t="s">
        <v>143</v>
      </c>
      <c r="AA3939">
        <v>0</v>
      </c>
      <c r="AB3939" s="2">
        <v>0</v>
      </c>
      <c r="AC3939" s="2">
        <v>0</v>
      </c>
      <c r="AD3939" s="3">
        <v>0</v>
      </c>
      <c r="AE3939" s="2">
        <v>0</v>
      </c>
      <c r="AF3939" s="2">
        <v>0</v>
      </c>
      <c r="AG3939" s="2">
        <v>0</v>
      </c>
      <c r="AH3939" s="2">
        <v>0</v>
      </c>
      <c r="AI3939" s="2">
        <v>0</v>
      </c>
      <c r="AJ3939" s="2">
        <v>0</v>
      </c>
      <c r="AK3939" s="2">
        <v>0</v>
      </c>
      <c r="AL3939" s="2">
        <v>0</v>
      </c>
      <c r="AM3939" s="2">
        <v>3.34</v>
      </c>
      <c r="AN3939" s="2">
        <v>3.34</v>
      </c>
      <c r="AO3939" s="2">
        <v>0</v>
      </c>
      <c r="AP3939" s="2">
        <v>0</v>
      </c>
      <c r="AQ3939" s="2">
        <v>0</v>
      </c>
    </row>
    <row r="3940" spans="1:43" x14ac:dyDescent="0.25">
      <c r="A3940" s="1">
        <v>46146</v>
      </c>
      <c r="B3940" t="s">
        <v>48</v>
      </c>
      <c r="C3940">
        <v>649163</v>
      </c>
      <c r="D3940">
        <v>2029622552</v>
      </c>
      <c r="E3940" t="s">
        <v>1594</v>
      </c>
      <c r="F3940" t="s">
        <v>219</v>
      </c>
      <c r="G3940" t="s">
        <v>51</v>
      </c>
      <c r="H3940" t="s">
        <v>52</v>
      </c>
      <c r="I3940" t="s">
        <v>734</v>
      </c>
      <c r="J3940" t="s">
        <v>746</v>
      </c>
      <c r="K3940">
        <v>874690</v>
      </c>
      <c r="L3940" t="s">
        <v>854</v>
      </c>
      <c r="M3940" t="s">
        <v>855</v>
      </c>
      <c r="N3940" t="s">
        <v>57</v>
      </c>
      <c r="O3940" s="1">
        <v>45839</v>
      </c>
      <c r="Q3940" s="1">
        <v>46174</v>
      </c>
      <c r="R3940" s="2">
        <v>16.63</v>
      </c>
      <c r="S3940">
        <v>1</v>
      </c>
      <c r="T3940" t="s">
        <v>58</v>
      </c>
      <c r="U3940" t="s">
        <v>141</v>
      </c>
      <c r="V3940" s="3">
        <v>0.9</v>
      </c>
      <c r="W3940" s="2">
        <v>0</v>
      </c>
      <c r="X3940">
        <v>0</v>
      </c>
      <c r="Y3940" t="s">
        <v>60</v>
      </c>
      <c r="Z3940" t="s">
        <v>143</v>
      </c>
      <c r="AA3940">
        <v>0</v>
      </c>
      <c r="AB3940" s="2">
        <v>0</v>
      </c>
      <c r="AC3940" s="2">
        <v>0</v>
      </c>
      <c r="AD3940" s="3">
        <v>0</v>
      </c>
      <c r="AE3940" s="2">
        <v>0</v>
      </c>
      <c r="AF3940" s="2">
        <v>0</v>
      </c>
      <c r="AG3940" s="2">
        <v>0</v>
      </c>
      <c r="AH3940" s="2">
        <v>0</v>
      </c>
      <c r="AI3940" s="2">
        <v>0</v>
      </c>
      <c r="AJ3940" s="2">
        <v>0</v>
      </c>
      <c r="AK3940" s="2">
        <v>0</v>
      </c>
      <c r="AL3940" s="2">
        <v>0</v>
      </c>
      <c r="AM3940" s="2">
        <v>14.97</v>
      </c>
      <c r="AN3940" s="2">
        <v>14.97</v>
      </c>
      <c r="AO3940" s="2">
        <v>0</v>
      </c>
      <c r="AP3940" s="2">
        <v>0</v>
      </c>
      <c r="AQ3940" s="2">
        <v>0</v>
      </c>
    </row>
    <row r="3941" spans="1:43" x14ac:dyDescent="0.25">
      <c r="A3941" s="1">
        <v>46146</v>
      </c>
      <c r="B3941" t="s">
        <v>48</v>
      </c>
      <c r="C3941">
        <v>649163</v>
      </c>
      <c r="D3941">
        <v>2029634173</v>
      </c>
      <c r="E3941" t="s">
        <v>2211</v>
      </c>
      <c r="F3941" t="s">
        <v>2212</v>
      </c>
      <c r="G3941" t="s">
        <v>51</v>
      </c>
      <c r="H3941" t="s">
        <v>82</v>
      </c>
      <c r="I3941" t="s">
        <v>734</v>
      </c>
      <c r="J3941" t="s">
        <v>735</v>
      </c>
      <c r="K3941">
        <v>814033</v>
      </c>
      <c r="L3941" t="s">
        <v>626</v>
      </c>
      <c r="M3941" t="s">
        <v>334</v>
      </c>
      <c r="N3941" t="s">
        <v>57</v>
      </c>
      <c r="O3941" s="1">
        <v>45870</v>
      </c>
      <c r="Q3941" s="1">
        <v>46174</v>
      </c>
      <c r="R3941" s="2">
        <v>55.61</v>
      </c>
      <c r="S3941">
        <v>1</v>
      </c>
      <c r="T3941" t="s">
        <v>58</v>
      </c>
      <c r="U3941" t="s">
        <v>141</v>
      </c>
      <c r="V3941" s="3">
        <v>0.7</v>
      </c>
      <c r="W3941" s="2">
        <v>0</v>
      </c>
      <c r="X3941">
        <v>0</v>
      </c>
      <c r="Y3941" t="s">
        <v>60</v>
      </c>
      <c r="Z3941" t="s">
        <v>143</v>
      </c>
      <c r="AA3941">
        <v>0</v>
      </c>
      <c r="AB3941" s="2">
        <v>0</v>
      </c>
      <c r="AC3941" s="2">
        <v>0</v>
      </c>
      <c r="AD3941" s="3">
        <v>0</v>
      </c>
      <c r="AE3941" s="2">
        <v>0</v>
      </c>
      <c r="AF3941" s="2">
        <v>0</v>
      </c>
      <c r="AG3941" s="2">
        <v>0</v>
      </c>
      <c r="AH3941" s="2">
        <v>0</v>
      </c>
      <c r="AI3941" s="2">
        <v>0</v>
      </c>
      <c r="AJ3941" s="2">
        <v>0</v>
      </c>
      <c r="AK3941" s="2">
        <v>0</v>
      </c>
      <c r="AL3941" s="2">
        <v>0</v>
      </c>
      <c r="AM3941" s="2">
        <v>38.93</v>
      </c>
      <c r="AN3941" s="2">
        <v>38.93</v>
      </c>
      <c r="AO3941" s="2">
        <v>0</v>
      </c>
      <c r="AP3941" s="2">
        <v>0</v>
      </c>
      <c r="AQ3941" s="2">
        <v>0</v>
      </c>
    </row>
    <row r="3942" spans="1:43" x14ac:dyDescent="0.25">
      <c r="A3942" s="1">
        <v>46146</v>
      </c>
      <c r="B3942" t="s">
        <v>48</v>
      </c>
      <c r="C3942">
        <v>649163</v>
      </c>
      <c r="D3942">
        <v>2029653495</v>
      </c>
      <c r="E3942" t="s">
        <v>1476</v>
      </c>
      <c r="F3942" t="s">
        <v>3128</v>
      </c>
      <c r="G3942" t="s">
        <v>51</v>
      </c>
      <c r="H3942" t="s">
        <v>82</v>
      </c>
      <c r="I3942" t="s">
        <v>734</v>
      </c>
      <c r="J3942" t="s">
        <v>735</v>
      </c>
      <c r="K3942">
        <v>766747</v>
      </c>
      <c r="L3942" t="s">
        <v>485</v>
      </c>
      <c r="M3942" t="s">
        <v>75</v>
      </c>
      <c r="N3942" t="s">
        <v>57</v>
      </c>
      <c r="O3942" s="1">
        <v>45839</v>
      </c>
      <c r="Q3942" s="1">
        <v>46174</v>
      </c>
      <c r="R3942" s="2">
        <v>95.54</v>
      </c>
      <c r="S3942">
        <v>1</v>
      </c>
      <c r="T3942" t="s">
        <v>58</v>
      </c>
      <c r="U3942" t="s">
        <v>141</v>
      </c>
      <c r="V3942" s="3">
        <v>0.7</v>
      </c>
      <c r="W3942" s="2">
        <v>0</v>
      </c>
      <c r="X3942">
        <v>0</v>
      </c>
      <c r="Y3942" t="s">
        <v>60</v>
      </c>
      <c r="Z3942" t="s">
        <v>143</v>
      </c>
      <c r="AA3942">
        <v>0</v>
      </c>
      <c r="AB3942" s="2">
        <v>0</v>
      </c>
      <c r="AC3942" s="2">
        <v>0</v>
      </c>
      <c r="AD3942" s="3">
        <v>0</v>
      </c>
      <c r="AE3942" s="2">
        <v>0</v>
      </c>
      <c r="AF3942" s="2">
        <v>0</v>
      </c>
      <c r="AG3942" s="2">
        <v>0</v>
      </c>
      <c r="AH3942" s="2">
        <v>0</v>
      </c>
      <c r="AI3942" s="2">
        <v>0</v>
      </c>
      <c r="AJ3942" s="2">
        <v>0</v>
      </c>
      <c r="AK3942" s="2">
        <v>0</v>
      </c>
      <c r="AL3942" s="2">
        <v>0</v>
      </c>
      <c r="AM3942" s="2">
        <v>66.88</v>
      </c>
      <c r="AN3942" s="2">
        <v>66.88</v>
      </c>
      <c r="AO3942" s="2">
        <v>0</v>
      </c>
      <c r="AP3942" s="2">
        <v>0</v>
      </c>
      <c r="AQ3942" s="2">
        <v>0</v>
      </c>
    </row>
    <row r="3943" spans="1:43" x14ac:dyDescent="0.25">
      <c r="A3943" s="1">
        <v>46146</v>
      </c>
      <c r="B3943" t="s">
        <v>48</v>
      </c>
      <c r="C3943">
        <v>649163</v>
      </c>
      <c r="D3943">
        <v>2029654127</v>
      </c>
      <c r="E3943" t="s">
        <v>3129</v>
      </c>
      <c r="F3943" t="s">
        <v>3130</v>
      </c>
      <c r="G3943" t="s">
        <v>51</v>
      </c>
      <c r="H3943" t="s">
        <v>177</v>
      </c>
      <c r="I3943" t="s">
        <v>734</v>
      </c>
      <c r="J3943" t="s">
        <v>951</v>
      </c>
      <c r="K3943">
        <v>823068</v>
      </c>
      <c r="L3943" t="s">
        <v>178</v>
      </c>
      <c r="M3943" t="s">
        <v>179</v>
      </c>
      <c r="N3943" t="s">
        <v>57</v>
      </c>
      <c r="O3943" s="1">
        <v>45839</v>
      </c>
      <c r="Q3943" s="1">
        <v>46174</v>
      </c>
      <c r="R3943" s="2">
        <v>24.61</v>
      </c>
      <c r="S3943">
        <v>1</v>
      </c>
      <c r="T3943" t="s">
        <v>58</v>
      </c>
      <c r="U3943" t="s">
        <v>141</v>
      </c>
      <c r="V3943" s="3">
        <v>0.7</v>
      </c>
      <c r="W3943" s="2">
        <v>0</v>
      </c>
      <c r="X3943">
        <v>0</v>
      </c>
      <c r="Y3943" t="s">
        <v>60</v>
      </c>
      <c r="Z3943" t="s">
        <v>143</v>
      </c>
      <c r="AA3943">
        <v>0</v>
      </c>
      <c r="AB3943" s="2">
        <v>0</v>
      </c>
      <c r="AC3943" s="2">
        <v>0</v>
      </c>
      <c r="AD3943" s="3">
        <v>0</v>
      </c>
      <c r="AE3943" s="2">
        <v>0</v>
      </c>
      <c r="AF3943" s="2">
        <v>0</v>
      </c>
      <c r="AG3943" s="2">
        <v>0</v>
      </c>
      <c r="AH3943" s="2">
        <v>0</v>
      </c>
      <c r="AI3943" s="2">
        <v>0</v>
      </c>
      <c r="AJ3943" s="2">
        <v>0</v>
      </c>
      <c r="AK3943" s="2">
        <v>0</v>
      </c>
      <c r="AL3943" s="2">
        <v>0</v>
      </c>
      <c r="AM3943" s="2">
        <v>17.23</v>
      </c>
      <c r="AN3943" s="2">
        <v>17.23</v>
      </c>
      <c r="AO3943" s="2">
        <v>0</v>
      </c>
      <c r="AP3943" s="2">
        <v>0</v>
      </c>
      <c r="AQ3943" s="2">
        <v>0</v>
      </c>
    </row>
    <row r="3944" spans="1:43" x14ac:dyDescent="0.25">
      <c r="A3944" s="1">
        <v>46146</v>
      </c>
      <c r="B3944" t="s">
        <v>48</v>
      </c>
      <c r="C3944">
        <v>649163</v>
      </c>
      <c r="D3944">
        <v>2029654128</v>
      </c>
      <c r="E3944" t="s">
        <v>3129</v>
      </c>
      <c r="F3944" t="s">
        <v>3130</v>
      </c>
      <c r="G3944" t="s">
        <v>51</v>
      </c>
      <c r="H3944" t="s">
        <v>177</v>
      </c>
      <c r="I3944" t="s">
        <v>734</v>
      </c>
      <c r="J3944" t="s">
        <v>746</v>
      </c>
      <c r="K3944">
        <v>823068</v>
      </c>
      <c r="L3944" t="s">
        <v>178</v>
      </c>
      <c r="M3944" t="s">
        <v>179</v>
      </c>
      <c r="N3944" t="s">
        <v>57</v>
      </c>
      <c r="O3944" s="1">
        <v>45839</v>
      </c>
      <c r="Q3944" s="1">
        <v>46174</v>
      </c>
      <c r="R3944" s="2">
        <v>54.92</v>
      </c>
      <c r="S3944">
        <v>1</v>
      </c>
      <c r="T3944" t="s">
        <v>58</v>
      </c>
      <c r="U3944" t="s">
        <v>141</v>
      </c>
      <c r="V3944" s="3">
        <v>0.9</v>
      </c>
      <c r="W3944" s="2">
        <v>0</v>
      </c>
      <c r="X3944">
        <v>0</v>
      </c>
      <c r="Y3944" t="s">
        <v>60</v>
      </c>
      <c r="Z3944" t="s">
        <v>143</v>
      </c>
      <c r="AA3944">
        <v>0</v>
      </c>
      <c r="AB3944" s="2">
        <v>0</v>
      </c>
      <c r="AC3944" s="2">
        <v>0</v>
      </c>
      <c r="AD3944" s="3">
        <v>0</v>
      </c>
      <c r="AE3944" s="2">
        <v>0</v>
      </c>
      <c r="AF3944" s="2">
        <v>0</v>
      </c>
      <c r="AG3944" s="2">
        <v>0</v>
      </c>
      <c r="AH3944" s="2">
        <v>0</v>
      </c>
      <c r="AI3944" s="2">
        <v>0</v>
      </c>
      <c r="AJ3944" s="2">
        <v>0</v>
      </c>
      <c r="AK3944" s="2">
        <v>0</v>
      </c>
      <c r="AL3944" s="2">
        <v>0</v>
      </c>
      <c r="AM3944" s="2">
        <v>49.43</v>
      </c>
      <c r="AN3944" s="2">
        <v>49.43</v>
      </c>
      <c r="AO3944" s="2">
        <v>0</v>
      </c>
      <c r="AP3944" s="2">
        <v>0</v>
      </c>
      <c r="AQ3944" s="2">
        <v>0</v>
      </c>
    </row>
    <row r="3945" spans="1:43" x14ac:dyDescent="0.25">
      <c r="A3945" s="1">
        <v>46146</v>
      </c>
      <c r="B3945" t="s">
        <v>48</v>
      </c>
      <c r="C3945">
        <v>649163</v>
      </c>
      <c r="D3945">
        <v>2029654979</v>
      </c>
      <c r="E3945" t="s">
        <v>399</v>
      </c>
      <c r="F3945" t="s">
        <v>2480</v>
      </c>
      <c r="G3945" t="s">
        <v>51</v>
      </c>
      <c r="H3945" t="s">
        <v>172</v>
      </c>
      <c r="I3945" t="s">
        <v>734</v>
      </c>
      <c r="J3945" t="s">
        <v>735</v>
      </c>
      <c r="K3945">
        <v>874230</v>
      </c>
      <c r="L3945" t="s">
        <v>173</v>
      </c>
      <c r="M3945" t="s">
        <v>174</v>
      </c>
      <c r="N3945" t="s">
        <v>57</v>
      </c>
      <c r="O3945" s="1">
        <v>45839</v>
      </c>
      <c r="Q3945" s="1">
        <v>46174</v>
      </c>
      <c r="R3945" s="2">
        <v>19.46</v>
      </c>
      <c r="S3945">
        <v>1</v>
      </c>
      <c r="T3945" t="s">
        <v>58</v>
      </c>
      <c r="U3945" t="s">
        <v>141</v>
      </c>
      <c r="V3945" s="3">
        <v>0.7</v>
      </c>
      <c r="W3945" s="2">
        <v>0</v>
      </c>
      <c r="X3945">
        <v>0</v>
      </c>
      <c r="Y3945" t="s">
        <v>60</v>
      </c>
      <c r="Z3945" t="s">
        <v>143</v>
      </c>
      <c r="AA3945">
        <v>0</v>
      </c>
      <c r="AB3945" s="2">
        <v>0</v>
      </c>
      <c r="AC3945" s="2">
        <v>0</v>
      </c>
      <c r="AD3945" s="3">
        <v>0</v>
      </c>
      <c r="AE3945" s="2">
        <v>0</v>
      </c>
      <c r="AF3945" s="2">
        <v>0</v>
      </c>
      <c r="AG3945" s="2">
        <v>0</v>
      </c>
      <c r="AH3945" s="2">
        <v>0</v>
      </c>
      <c r="AI3945" s="2">
        <v>0</v>
      </c>
      <c r="AJ3945" s="2">
        <v>0</v>
      </c>
      <c r="AK3945" s="2">
        <v>0</v>
      </c>
      <c r="AL3945" s="2">
        <v>0</v>
      </c>
      <c r="AM3945" s="2">
        <v>13.62</v>
      </c>
      <c r="AN3945" s="2">
        <v>13.62</v>
      </c>
      <c r="AO3945" s="2">
        <v>0</v>
      </c>
      <c r="AP3945" s="2">
        <v>0</v>
      </c>
      <c r="AQ3945" s="2">
        <v>0</v>
      </c>
    </row>
    <row r="3946" spans="1:43" x14ac:dyDescent="0.25">
      <c r="A3946" s="1">
        <v>46146</v>
      </c>
      <c r="B3946" t="s">
        <v>48</v>
      </c>
      <c r="C3946">
        <v>649163</v>
      </c>
      <c r="D3946">
        <v>2029658015</v>
      </c>
      <c r="E3946" t="s">
        <v>459</v>
      </c>
      <c r="F3946" t="s">
        <v>551</v>
      </c>
      <c r="G3946" t="s">
        <v>51</v>
      </c>
      <c r="H3946" t="s">
        <v>213</v>
      </c>
      <c r="I3946" t="s">
        <v>734</v>
      </c>
      <c r="J3946" t="s">
        <v>735</v>
      </c>
      <c r="K3946">
        <v>812782</v>
      </c>
      <c r="L3946" t="s">
        <v>99</v>
      </c>
      <c r="M3946" t="s">
        <v>100</v>
      </c>
      <c r="N3946" t="s">
        <v>57</v>
      </c>
      <c r="O3946" s="1">
        <v>45845</v>
      </c>
      <c r="Q3946" s="1">
        <v>46180</v>
      </c>
      <c r="R3946" s="2">
        <v>22.72</v>
      </c>
      <c r="S3946">
        <v>1</v>
      </c>
      <c r="T3946" t="s">
        <v>58</v>
      </c>
      <c r="U3946" t="s">
        <v>141</v>
      </c>
      <c r="V3946" s="3">
        <v>0.7</v>
      </c>
      <c r="W3946" s="2">
        <v>0</v>
      </c>
      <c r="X3946">
        <v>0</v>
      </c>
      <c r="Y3946" t="s">
        <v>60</v>
      </c>
      <c r="Z3946" t="s">
        <v>143</v>
      </c>
      <c r="AA3946">
        <v>0</v>
      </c>
      <c r="AB3946" s="2">
        <v>0</v>
      </c>
      <c r="AC3946" s="2">
        <v>0</v>
      </c>
      <c r="AD3946" s="3">
        <v>0</v>
      </c>
      <c r="AE3946" s="2">
        <v>0</v>
      </c>
      <c r="AF3946" s="2">
        <v>0</v>
      </c>
      <c r="AG3946" s="2">
        <v>0</v>
      </c>
      <c r="AH3946" s="2">
        <v>0</v>
      </c>
      <c r="AI3946" s="2">
        <v>0</v>
      </c>
      <c r="AJ3946" s="2">
        <v>0</v>
      </c>
      <c r="AK3946" s="2">
        <v>0</v>
      </c>
      <c r="AL3946" s="2">
        <v>0</v>
      </c>
      <c r="AM3946" s="2">
        <v>15.9</v>
      </c>
      <c r="AN3946" s="2">
        <v>15.9</v>
      </c>
      <c r="AO3946" s="2">
        <v>0</v>
      </c>
      <c r="AP3946" s="2">
        <v>0</v>
      </c>
      <c r="AQ3946" s="2">
        <v>0</v>
      </c>
    </row>
    <row r="3947" spans="1:43" x14ac:dyDescent="0.25">
      <c r="A3947" s="1">
        <v>46146</v>
      </c>
      <c r="B3947" t="s">
        <v>48</v>
      </c>
      <c r="C3947">
        <v>649163</v>
      </c>
      <c r="D3947">
        <v>2029684179</v>
      </c>
      <c r="E3947" t="s">
        <v>206</v>
      </c>
      <c r="F3947" t="s">
        <v>2600</v>
      </c>
      <c r="G3947" t="s">
        <v>51</v>
      </c>
      <c r="H3947" t="s">
        <v>161</v>
      </c>
      <c r="I3947" t="s">
        <v>734</v>
      </c>
      <c r="J3947" t="s">
        <v>735</v>
      </c>
      <c r="K3947">
        <v>673059</v>
      </c>
      <c r="L3947" t="s">
        <v>90</v>
      </c>
      <c r="M3947" t="s">
        <v>91</v>
      </c>
      <c r="N3947" t="s">
        <v>57</v>
      </c>
      <c r="O3947" s="1">
        <v>45870</v>
      </c>
      <c r="Q3947" s="1">
        <v>46174</v>
      </c>
      <c r="R3947" s="2">
        <v>62.4</v>
      </c>
      <c r="S3947">
        <v>1</v>
      </c>
      <c r="T3947" t="s">
        <v>58</v>
      </c>
      <c r="U3947" t="s">
        <v>141</v>
      </c>
      <c r="V3947" s="3">
        <v>0.7</v>
      </c>
      <c r="W3947" s="2">
        <v>0</v>
      </c>
      <c r="X3947">
        <v>0</v>
      </c>
      <c r="Y3947" t="s">
        <v>60</v>
      </c>
      <c r="Z3947" t="s">
        <v>143</v>
      </c>
      <c r="AA3947">
        <v>0</v>
      </c>
      <c r="AB3947" s="2">
        <v>0</v>
      </c>
      <c r="AC3947" s="2">
        <v>0</v>
      </c>
      <c r="AD3947" s="3">
        <v>0</v>
      </c>
      <c r="AE3947" s="2">
        <v>0</v>
      </c>
      <c r="AF3947" s="2">
        <v>0</v>
      </c>
      <c r="AG3947" s="2">
        <v>0</v>
      </c>
      <c r="AH3947" s="2">
        <v>0</v>
      </c>
      <c r="AI3947" s="2">
        <v>0</v>
      </c>
      <c r="AJ3947" s="2">
        <v>0</v>
      </c>
      <c r="AK3947" s="2">
        <v>0</v>
      </c>
      <c r="AL3947" s="2">
        <v>0</v>
      </c>
      <c r="AM3947" s="2">
        <v>43.68</v>
      </c>
      <c r="AN3947" s="2">
        <v>43.68</v>
      </c>
      <c r="AO3947" s="2">
        <v>0</v>
      </c>
      <c r="AP3947" s="2">
        <v>0</v>
      </c>
      <c r="AQ3947" s="2">
        <v>0</v>
      </c>
    </row>
    <row r="3948" spans="1:43" x14ac:dyDescent="0.25">
      <c r="A3948" s="1">
        <v>46146</v>
      </c>
      <c r="B3948" t="s">
        <v>48</v>
      </c>
      <c r="C3948">
        <v>649163</v>
      </c>
      <c r="D3948">
        <v>2029684369</v>
      </c>
      <c r="E3948" t="s">
        <v>937</v>
      </c>
      <c r="F3948" t="s">
        <v>1146</v>
      </c>
      <c r="G3948" t="s">
        <v>51</v>
      </c>
      <c r="H3948" t="s">
        <v>110</v>
      </c>
      <c r="I3948" t="s">
        <v>734</v>
      </c>
      <c r="J3948" t="s">
        <v>746</v>
      </c>
      <c r="K3948">
        <v>753748</v>
      </c>
      <c r="L3948" t="s">
        <v>72</v>
      </c>
      <c r="M3948" t="s">
        <v>73</v>
      </c>
      <c r="N3948" t="s">
        <v>57</v>
      </c>
      <c r="O3948" s="1">
        <v>45839</v>
      </c>
      <c r="Q3948" s="1">
        <v>46174</v>
      </c>
      <c r="R3948" s="2">
        <v>41.88</v>
      </c>
      <c r="S3948">
        <v>1</v>
      </c>
      <c r="T3948" t="s">
        <v>58</v>
      </c>
      <c r="U3948" t="s">
        <v>141</v>
      </c>
      <c r="V3948" s="3">
        <v>0.9</v>
      </c>
      <c r="W3948" s="2">
        <v>0</v>
      </c>
      <c r="X3948">
        <v>0</v>
      </c>
      <c r="Y3948" t="s">
        <v>60</v>
      </c>
      <c r="Z3948" t="s">
        <v>143</v>
      </c>
      <c r="AA3948">
        <v>0</v>
      </c>
      <c r="AB3948" s="2">
        <v>0</v>
      </c>
      <c r="AC3948" s="2">
        <v>0</v>
      </c>
      <c r="AD3948" s="3">
        <v>0</v>
      </c>
      <c r="AE3948" s="2">
        <v>0</v>
      </c>
      <c r="AF3948" s="2">
        <v>0</v>
      </c>
      <c r="AG3948" s="2">
        <v>0</v>
      </c>
      <c r="AH3948" s="2">
        <v>0</v>
      </c>
      <c r="AI3948" s="2">
        <v>0</v>
      </c>
      <c r="AJ3948" s="2">
        <v>0</v>
      </c>
      <c r="AK3948" s="2">
        <v>0</v>
      </c>
      <c r="AL3948" s="2">
        <v>0</v>
      </c>
      <c r="AM3948" s="2">
        <v>37.69</v>
      </c>
      <c r="AN3948" s="2">
        <v>37.69</v>
      </c>
      <c r="AO3948" s="2">
        <v>0</v>
      </c>
      <c r="AP3948" s="2">
        <v>0</v>
      </c>
      <c r="AQ3948" s="2">
        <v>0</v>
      </c>
    </row>
    <row r="3949" spans="1:43" x14ac:dyDescent="0.25">
      <c r="A3949" s="1">
        <v>46146</v>
      </c>
      <c r="B3949" t="s">
        <v>48</v>
      </c>
      <c r="C3949">
        <v>649163</v>
      </c>
      <c r="D3949">
        <v>2029684649</v>
      </c>
      <c r="E3949" t="s">
        <v>1053</v>
      </c>
      <c r="F3949" t="s">
        <v>1146</v>
      </c>
      <c r="G3949" t="s">
        <v>51</v>
      </c>
      <c r="H3949" t="s">
        <v>110</v>
      </c>
      <c r="I3949" t="s">
        <v>734</v>
      </c>
      <c r="J3949" t="s">
        <v>746</v>
      </c>
      <c r="K3949">
        <v>753748</v>
      </c>
      <c r="L3949" t="s">
        <v>72</v>
      </c>
      <c r="M3949" t="s">
        <v>73</v>
      </c>
      <c r="N3949" t="s">
        <v>57</v>
      </c>
      <c r="O3949" s="1">
        <v>45839</v>
      </c>
      <c r="Q3949" s="1">
        <v>46174</v>
      </c>
      <c r="R3949" s="2">
        <v>30.75</v>
      </c>
      <c r="S3949">
        <v>1</v>
      </c>
      <c r="T3949" t="s">
        <v>58</v>
      </c>
      <c r="U3949" t="s">
        <v>141</v>
      </c>
      <c r="V3949" s="3">
        <v>0.9</v>
      </c>
      <c r="W3949" s="2">
        <v>0</v>
      </c>
      <c r="X3949">
        <v>0</v>
      </c>
      <c r="Y3949" t="s">
        <v>60</v>
      </c>
      <c r="Z3949" t="s">
        <v>143</v>
      </c>
      <c r="AA3949">
        <v>0</v>
      </c>
      <c r="AB3949" s="2">
        <v>0</v>
      </c>
      <c r="AC3949" s="2">
        <v>0</v>
      </c>
      <c r="AD3949" s="3">
        <v>0</v>
      </c>
      <c r="AE3949" s="2">
        <v>0</v>
      </c>
      <c r="AF3949" s="2">
        <v>0</v>
      </c>
      <c r="AG3949" s="2">
        <v>0</v>
      </c>
      <c r="AH3949" s="2">
        <v>0</v>
      </c>
      <c r="AI3949" s="2">
        <v>0</v>
      </c>
      <c r="AJ3949" s="2">
        <v>0</v>
      </c>
      <c r="AK3949" s="2">
        <v>0</v>
      </c>
      <c r="AL3949" s="2">
        <v>0</v>
      </c>
      <c r="AM3949" s="2">
        <v>27.68</v>
      </c>
      <c r="AN3949" s="2">
        <v>27.68</v>
      </c>
      <c r="AO3949" s="2">
        <v>0</v>
      </c>
      <c r="AP3949" s="2">
        <v>0</v>
      </c>
      <c r="AQ3949" s="2">
        <v>0</v>
      </c>
    </row>
    <row r="3950" spans="1:43" x14ac:dyDescent="0.25">
      <c r="A3950" s="1">
        <v>46146</v>
      </c>
      <c r="B3950" t="s">
        <v>48</v>
      </c>
      <c r="C3950">
        <v>649163</v>
      </c>
      <c r="D3950">
        <v>2029684803</v>
      </c>
      <c r="E3950" t="s">
        <v>3131</v>
      </c>
      <c r="F3950" t="s">
        <v>1146</v>
      </c>
      <c r="G3950" t="s">
        <v>51</v>
      </c>
      <c r="H3950" t="s">
        <v>110</v>
      </c>
      <c r="I3950" t="s">
        <v>734</v>
      </c>
      <c r="J3950" t="s">
        <v>746</v>
      </c>
      <c r="K3950">
        <v>753748</v>
      </c>
      <c r="L3950" t="s">
        <v>72</v>
      </c>
      <c r="M3950" t="s">
        <v>73</v>
      </c>
      <c r="N3950" t="s">
        <v>57</v>
      </c>
      <c r="O3950" s="1">
        <v>45839</v>
      </c>
      <c r="Q3950" s="1">
        <v>46174</v>
      </c>
      <c r="R3950" s="2">
        <v>30.75</v>
      </c>
      <c r="S3950">
        <v>1</v>
      </c>
      <c r="T3950" t="s">
        <v>58</v>
      </c>
      <c r="U3950" t="s">
        <v>141</v>
      </c>
      <c r="V3950" s="3">
        <v>0.9</v>
      </c>
      <c r="W3950" s="2">
        <v>0</v>
      </c>
      <c r="X3950">
        <v>0</v>
      </c>
      <c r="Y3950" t="s">
        <v>60</v>
      </c>
      <c r="Z3950" t="s">
        <v>143</v>
      </c>
      <c r="AA3950">
        <v>0</v>
      </c>
      <c r="AB3950" s="2">
        <v>0</v>
      </c>
      <c r="AC3950" s="2">
        <v>0</v>
      </c>
      <c r="AD3950" s="3">
        <v>0</v>
      </c>
      <c r="AE3950" s="2">
        <v>0</v>
      </c>
      <c r="AF3950" s="2">
        <v>0</v>
      </c>
      <c r="AG3950" s="2">
        <v>0</v>
      </c>
      <c r="AH3950" s="2">
        <v>0</v>
      </c>
      <c r="AI3950" s="2">
        <v>0</v>
      </c>
      <c r="AJ3950" s="2">
        <v>0</v>
      </c>
      <c r="AK3950" s="2">
        <v>0</v>
      </c>
      <c r="AL3950" s="2">
        <v>0</v>
      </c>
      <c r="AM3950" s="2">
        <v>27.68</v>
      </c>
      <c r="AN3950" s="2">
        <v>27.68</v>
      </c>
      <c r="AO3950" s="2">
        <v>0</v>
      </c>
      <c r="AP3950" s="2">
        <v>0</v>
      </c>
      <c r="AQ3950" s="2">
        <v>0</v>
      </c>
    </row>
    <row r="3951" spans="1:43" x14ac:dyDescent="0.25">
      <c r="A3951" s="1">
        <v>46146</v>
      </c>
      <c r="B3951" t="s">
        <v>48</v>
      </c>
      <c r="C3951">
        <v>649163</v>
      </c>
      <c r="D3951">
        <v>2029686373</v>
      </c>
      <c r="E3951" t="s">
        <v>2231</v>
      </c>
      <c r="F3951" t="s">
        <v>2232</v>
      </c>
      <c r="G3951" t="s">
        <v>51</v>
      </c>
      <c r="H3951" t="s">
        <v>188</v>
      </c>
      <c r="I3951" t="s">
        <v>734</v>
      </c>
      <c r="J3951" t="s">
        <v>735</v>
      </c>
      <c r="K3951">
        <v>673059</v>
      </c>
      <c r="L3951" t="s">
        <v>90</v>
      </c>
      <c r="M3951" t="s">
        <v>91</v>
      </c>
      <c r="N3951" t="s">
        <v>57</v>
      </c>
      <c r="O3951" s="1">
        <v>45870</v>
      </c>
      <c r="Q3951" s="1">
        <v>46174</v>
      </c>
      <c r="R3951" s="2">
        <v>70.37</v>
      </c>
      <c r="S3951">
        <v>1</v>
      </c>
      <c r="T3951" t="s">
        <v>58</v>
      </c>
      <c r="U3951" t="s">
        <v>141</v>
      </c>
      <c r="V3951" s="3">
        <v>0.7</v>
      </c>
      <c r="W3951" s="2">
        <v>0</v>
      </c>
      <c r="X3951">
        <v>0</v>
      </c>
      <c r="Y3951" t="s">
        <v>60</v>
      </c>
      <c r="Z3951" t="s">
        <v>143</v>
      </c>
      <c r="AA3951">
        <v>0</v>
      </c>
      <c r="AB3951" s="2">
        <v>0</v>
      </c>
      <c r="AC3951" s="2">
        <v>0</v>
      </c>
      <c r="AD3951" s="3">
        <v>0</v>
      </c>
      <c r="AE3951" s="2">
        <v>0</v>
      </c>
      <c r="AF3951" s="2">
        <v>0</v>
      </c>
      <c r="AG3951" s="2">
        <v>0</v>
      </c>
      <c r="AH3951" s="2">
        <v>0</v>
      </c>
      <c r="AI3951" s="2">
        <v>0</v>
      </c>
      <c r="AJ3951" s="2">
        <v>0</v>
      </c>
      <c r="AK3951" s="2">
        <v>0</v>
      </c>
      <c r="AL3951" s="2">
        <v>0</v>
      </c>
      <c r="AM3951" s="2">
        <v>49.26</v>
      </c>
      <c r="AN3951" s="2">
        <v>49.26</v>
      </c>
      <c r="AO3951" s="2">
        <v>0</v>
      </c>
      <c r="AP3951" s="2">
        <v>0</v>
      </c>
      <c r="AQ3951" s="2">
        <v>0</v>
      </c>
    </row>
    <row r="3952" spans="1:43" x14ac:dyDescent="0.25">
      <c r="A3952" s="1">
        <v>46146</v>
      </c>
      <c r="B3952" t="s">
        <v>48</v>
      </c>
      <c r="C3952">
        <v>649163</v>
      </c>
      <c r="D3952">
        <v>2029704729</v>
      </c>
      <c r="E3952" t="s">
        <v>112</v>
      </c>
      <c r="F3952" t="s">
        <v>2213</v>
      </c>
      <c r="G3952" t="s">
        <v>51</v>
      </c>
      <c r="H3952" t="s">
        <v>82</v>
      </c>
      <c r="I3952" t="s">
        <v>734</v>
      </c>
      <c r="J3952" t="s">
        <v>735</v>
      </c>
      <c r="K3952">
        <v>824076</v>
      </c>
      <c r="L3952" t="s">
        <v>158</v>
      </c>
      <c r="M3952" t="s">
        <v>159</v>
      </c>
      <c r="N3952" t="s">
        <v>57</v>
      </c>
      <c r="O3952" s="1">
        <v>45839</v>
      </c>
      <c r="Q3952" s="1">
        <v>46174</v>
      </c>
      <c r="R3952" s="2">
        <v>27.5</v>
      </c>
      <c r="S3952">
        <v>1</v>
      </c>
      <c r="T3952" t="s">
        <v>58</v>
      </c>
      <c r="U3952" t="s">
        <v>141</v>
      </c>
      <c r="V3952" s="3">
        <v>0.7</v>
      </c>
      <c r="W3952" s="2">
        <v>0</v>
      </c>
      <c r="X3952">
        <v>0</v>
      </c>
      <c r="Y3952" t="s">
        <v>60</v>
      </c>
      <c r="Z3952" t="s">
        <v>143</v>
      </c>
      <c r="AA3952">
        <v>0</v>
      </c>
      <c r="AB3952" s="2">
        <v>0</v>
      </c>
      <c r="AC3952" s="2">
        <v>0</v>
      </c>
      <c r="AD3952" s="3">
        <v>0</v>
      </c>
      <c r="AE3952" s="2">
        <v>0</v>
      </c>
      <c r="AF3952" s="2">
        <v>0</v>
      </c>
      <c r="AG3952" s="2">
        <v>0</v>
      </c>
      <c r="AH3952" s="2">
        <v>0</v>
      </c>
      <c r="AI3952" s="2">
        <v>0</v>
      </c>
      <c r="AJ3952" s="2">
        <v>0</v>
      </c>
      <c r="AK3952" s="2">
        <v>0</v>
      </c>
      <c r="AL3952" s="2">
        <v>0</v>
      </c>
      <c r="AM3952" s="2">
        <v>19.25</v>
      </c>
      <c r="AN3952" s="2">
        <v>19.25</v>
      </c>
      <c r="AO3952" s="2">
        <v>0</v>
      </c>
      <c r="AP3952" s="2">
        <v>0</v>
      </c>
      <c r="AQ3952" s="2">
        <v>0</v>
      </c>
    </row>
    <row r="3953" spans="1:43" x14ac:dyDescent="0.25">
      <c r="A3953" s="1">
        <v>46146</v>
      </c>
      <c r="B3953" t="s">
        <v>48</v>
      </c>
      <c r="C3953">
        <v>649163</v>
      </c>
      <c r="D3953">
        <v>2029705350</v>
      </c>
      <c r="E3953" t="s">
        <v>3132</v>
      </c>
      <c r="F3953" t="s">
        <v>2222</v>
      </c>
      <c r="G3953" t="s">
        <v>51</v>
      </c>
      <c r="H3953" t="s">
        <v>82</v>
      </c>
      <c r="I3953" t="s">
        <v>734</v>
      </c>
      <c r="J3953" t="s">
        <v>735</v>
      </c>
      <c r="K3953">
        <v>812656</v>
      </c>
      <c r="L3953" t="s">
        <v>760</v>
      </c>
      <c r="M3953" t="s">
        <v>170</v>
      </c>
      <c r="N3953" t="s">
        <v>57</v>
      </c>
      <c r="O3953" s="1">
        <v>45839</v>
      </c>
      <c r="Q3953" s="1">
        <v>46174</v>
      </c>
      <c r="R3953" s="2">
        <v>61.08</v>
      </c>
      <c r="S3953">
        <v>1</v>
      </c>
      <c r="T3953" t="s">
        <v>58</v>
      </c>
      <c r="U3953" t="s">
        <v>141</v>
      </c>
      <c r="V3953" s="3">
        <v>0.7</v>
      </c>
      <c r="W3953" s="2">
        <v>0</v>
      </c>
      <c r="X3953">
        <v>0</v>
      </c>
      <c r="Y3953" t="s">
        <v>60</v>
      </c>
      <c r="Z3953" t="s">
        <v>143</v>
      </c>
      <c r="AA3953">
        <v>0</v>
      </c>
      <c r="AB3953" s="2">
        <v>0</v>
      </c>
      <c r="AC3953" s="2">
        <v>0</v>
      </c>
      <c r="AD3953" s="3">
        <v>0</v>
      </c>
      <c r="AE3953" s="2">
        <v>0</v>
      </c>
      <c r="AF3953" s="2">
        <v>0</v>
      </c>
      <c r="AG3953" s="2">
        <v>0</v>
      </c>
      <c r="AH3953" s="2">
        <v>0</v>
      </c>
      <c r="AI3953" s="2">
        <v>0</v>
      </c>
      <c r="AJ3953" s="2">
        <v>0</v>
      </c>
      <c r="AK3953" s="2">
        <v>0</v>
      </c>
      <c r="AL3953" s="2">
        <v>0</v>
      </c>
      <c r="AM3953" s="2">
        <v>42.76</v>
      </c>
      <c r="AN3953" s="2">
        <v>42.76</v>
      </c>
      <c r="AO3953" s="2">
        <v>0</v>
      </c>
      <c r="AP3953" s="2">
        <v>0</v>
      </c>
      <c r="AQ3953" s="2">
        <v>0</v>
      </c>
    </row>
    <row r="3954" spans="1:43" x14ac:dyDescent="0.25">
      <c r="A3954" s="1">
        <v>46146</v>
      </c>
      <c r="B3954" t="s">
        <v>48</v>
      </c>
      <c r="C3954">
        <v>649163</v>
      </c>
      <c r="D3954">
        <v>2029714407</v>
      </c>
      <c r="E3954" t="s">
        <v>1984</v>
      </c>
      <c r="F3954" t="s">
        <v>1795</v>
      </c>
      <c r="G3954" t="s">
        <v>51</v>
      </c>
      <c r="H3954" t="s">
        <v>82</v>
      </c>
      <c r="I3954" t="s">
        <v>734</v>
      </c>
      <c r="J3954" t="s">
        <v>735</v>
      </c>
      <c r="K3954">
        <v>824076</v>
      </c>
      <c r="L3954" t="s">
        <v>158</v>
      </c>
      <c r="M3954" t="s">
        <v>159</v>
      </c>
      <c r="N3954" t="s">
        <v>57</v>
      </c>
      <c r="O3954" s="1">
        <v>45839</v>
      </c>
      <c r="Q3954" s="1">
        <v>46174</v>
      </c>
      <c r="R3954" s="2">
        <v>11.5</v>
      </c>
      <c r="S3954">
        <v>1</v>
      </c>
      <c r="T3954" t="s">
        <v>58</v>
      </c>
      <c r="U3954" t="s">
        <v>141</v>
      </c>
      <c r="V3954" s="3">
        <v>0.7</v>
      </c>
      <c r="W3954" s="2">
        <v>0</v>
      </c>
      <c r="X3954">
        <v>0</v>
      </c>
      <c r="Y3954" t="s">
        <v>60</v>
      </c>
      <c r="Z3954" t="s">
        <v>143</v>
      </c>
      <c r="AA3954">
        <v>0</v>
      </c>
      <c r="AB3954" s="2">
        <v>0</v>
      </c>
      <c r="AC3954" s="2">
        <v>0</v>
      </c>
      <c r="AD3954" s="3">
        <v>0</v>
      </c>
      <c r="AE3954" s="2">
        <v>0</v>
      </c>
      <c r="AF3954" s="2">
        <v>0</v>
      </c>
      <c r="AG3954" s="2">
        <v>0</v>
      </c>
      <c r="AH3954" s="2">
        <v>0</v>
      </c>
      <c r="AI3954" s="2">
        <v>0</v>
      </c>
      <c r="AJ3954" s="2">
        <v>0</v>
      </c>
      <c r="AK3954" s="2">
        <v>0</v>
      </c>
      <c r="AL3954" s="2">
        <v>0</v>
      </c>
      <c r="AM3954" s="2">
        <v>8.0500000000000007</v>
      </c>
      <c r="AN3954" s="2">
        <v>8.0500000000000007</v>
      </c>
      <c r="AO3954" s="2">
        <v>0</v>
      </c>
      <c r="AP3954" s="2">
        <v>0</v>
      </c>
      <c r="AQ3954" s="2">
        <v>0</v>
      </c>
    </row>
    <row r="3955" spans="1:43" x14ac:dyDescent="0.25">
      <c r="A3955" s="1">
        <v>46146</v>
      </c>
      <c r="B3955" t="s">
        <v>48</v>
      </c>
      <c r="C3955">
        <v>649163</v>
      </c>
      <c r="D3955">
        <v>2029714961</v>
      </c>
      <c r="E3955" t="s">
        <v>513</v>
      </c>
      <c r="F3955" t="s">
        <v>3133</v>
      </c>
      <c r="G3955" t="s">
        <v>51</v>
      </c>
      <c r="H3955" t="s">
        <v>122</v>
      </c>
      <c r="I3955" t="s">
        <v>734</v>
      </c>
      <c r="J3955" t="s">
        <v>735</v>
      </c>
      <c r="K3955">
        <v>753748</v>
      </c>
      <c r="L3955" t="s">
        <v>72</v>
      </c>
      <c r="M3955" t="s">
        <v>73</v>
      </c>
      <c r="N3955" t="s">
        <v>57</v>
      </c>
      <c r="O3955" s="1">
        <v>45839</v>
      </c>
      <c r="Q3955" s="1">
        <v>46174</v>
      </c>
      <c r="R3955" s="2">
        <v>19.489999999999998</v>
      </c>
      <c r="S3955">
        <v>1</v>
      </c>
      <c r="T3955" t="s">
        <v>58</v>
      </c>
      <c r="U3955" t="s">
        <v>141</v>
      </c>
      <c r="V3955" s="3">
        <v>0.7</v>
      </c>
      <c r="W3955" s="2">
        <v>0</v>
      </c>
      <c r="X3955">
        <v>0</v>
      </c>
      <c r="Y3955" t="s">
        <v>60</v>
      </c>
      <c r="Z3955" t="s">
        <v>143</v>
      </c>
      <c r="AA3955">
        <v>0</v>
      </c>
      <c r="AB3955" s="2">
        <v>0</v>
      </c>
      <c r="AC3955" s="2">
        <v>0</v>
      </c>
      <c r="AD3955" s="3">
        <v>0</v>
      </c>
      <c r="AE3955" s="2">
        <v>0</v>
      </c>
      <c r="AF3955" s="2">
        <v>0</v>
      </c>
      <c r="AG3955" s="2">
        <v>0</v>
      </c>
      <c r="AH3955" s="2">
        <v>0</v>
      </c>
      <c r="AI3955" s="2">
        <v>0</v>
      </c>
      <c r="AJ3955" s="2">
        <v>0</v>
      </c>
      <c r="AK3955" s="2">
        <v>0</v>
      </c>
      <c r="AL3955" s="2">
        <v>0</v>
      </c>
      <c r="AM3955" s="2">
        <v>13.64</v>
      </c>
      <c r="AN3955" s="2">
        <v>13.64</v>
      </c>
      <c r="AO3955" s="2">
        <v>0</v>
      </c>
      <c r="AP3955" s="2">
        <v>0</v>
      </c>
      <c r="AQ3955" s="2">
        <v>0</v>
      </c>
    </row>
    <row r="3956" spans="1:43" x14ac:dyDescent="0.25">
      <c r="A3956" s="1">
        <v>46146</v>
      </c>
      <c r="B3956" t="s">
        <v>48</v>
      </c>
      <c r="C3956">
        <v>649163</v>
      </c>
      <c r="D3956">
        <v>2029718231</v>
      </c>
      <c r="E3956" t="s">
        <v>2216</v>
      </c>
      <c r="F3956" t="s">
        <v>2217</v>
      </c>
      <c r="G3956" t="s">
        <v>51</v>
      </c>
      <c r="H3956" t="s">
        <v>324</v>
      </c>
      <c r="I3956" t="s">
        <v>734</v>
      </c>
      <c r="J3956" t="s">
        <v>735</v>
      </c>
      <c r="K3956">
        <v>824062</v>
      </c>
      <c r="L3956" t="s">
        <v>400</v>
      </c>
      <c r="M3956" t="s">
        <v>401</v>
      </c>
      <c r="N3956" t="s">
        <v>57</v>
      </c>
      <c r="O3956" s="1">
        <v>45839</v>
      </c>
      <c r="Q3956" s="1">
        <v>46174</v>
      </c>
      <c r="R3956" s="2">
        <v>11.5</v>
      </c>
      <c r="S3956">
        <v>1</v>
      </c>
      <c r="T3956" t="s">
        <v>58</v>
      </c>
      <c r="U3956" t="s">
        <v>141</v>
      </c>
      <c r="V3956" s="3">
        <v>0.7</v>
      </c>
      <c r="W3956" s="2">
        <v>0</v>
      </c>
      <c r="X3956">
        <v>0</v>
      </c>
      <c r="Y3956" t="s">
        <v>60</v>
      </c>
      <c r="Z3956" t="s">
        <v>143</v>
      </c>
      <c r="AA3956">
        <v>0</v>
      </c>
      <c r="AB3956" s="2">
        <v>0</v>
      </c>
      <c r="AC3956" s="2">
        <v>0</v>
      </c>
      <c r="AD3956" s="3">
        <v>0</v>
      </c>
      <c r="AE3956" s="2">
        <v>0</v>
      </c>
      <c r="AF3956" s="2">
        <v>0</v>
      </c>
      <c r="AG3956" s="2">
        <v>0</v>
      </c>
      <c r="AH3956" s="2">
        <v>0</v>
      </c>
      <c r="AI3956" s="2">
        <v>0</v>
      </c>
      <c r="AJ3956" s="2">
        <v>0</v>
      </c>
      <c r="AK3956" s="2">
        <v>0</v>
      </c>
      <c r="AL3956" s="2">
        <v>0</v>
      </c>
      <c r="AM3956" s="2">
        <v>8.0500000000000007</v>
      </c>
      <c r="AN3956" s="2">
        <v>8.0500000000000007</v>
      </c>
      <c r="AO3956" s="2">
        <v>0</v>
      </c>
      <c r="AP3956" s="2">
        <v>0</v>
      </c>
      <c r="AQ3956" s="2">
        <v>0</v>
      </c>
    </row>
    <row r="3957" spans="1:43" x14ac:dyDescent="0.25">
      <c r="A3957" s="1">
        <v>46146</v>
      </c>
      <c r="B3957" t="s">
        <v>48</v>
      </c>
      <c r="C3957">
        <v>649163</v>
      </c>
      <c r="D3957">
        <v>2029718232</v>
      </c>
      <c r="E3957" t="s">
        <v>2216</v>
      </c>
      <c r="F3957" t="s">
        <v>2217</v>
      </c>
      <c r="G3957" t="s">
        <v>51</v>
      </c>
      <c r="H3957" t="s">
        <v>324</v>
      </c>
      <c r="I3957" t="s">
        <v>734</v>
      </c>
      <c r="J3957" t="s">
        <v>746</v>
      </c>
      <c r="K3957">
        <v>824062</v>
      </c>
      <c r="L3957" t="s">
        <v>400</v>
      </c>
      <c r="M3957" t="s">
        <v>401</v>
      </c>
      <c r="N3957" t="s">
        <v>57</v>
      </c>
      <c r="O3957" s="1">
        <v>45839</v>
      </c>
      <c r="Q3957" s="1">
        <v>46174</v>
      </c>
      <c r="R3957" s="2">
        <v>123.06</v>
      </c>
      <c r="S3957">
        <v>1</v>
      </c>
      <c r="T3957" t="s">
        <v>58</v>
      </c>
      <c r="U3957" t="s">
        <v>141</v>
      </c>
      <c r="V3957" s="3">
        <v>0.9</v>
      </c>
      <c r="W3957" s="2">
        <v>0</v>
      </c>
      <c r="X3957">
        <v>0</v>
      </c>
      <c r="Y3957" t="s">
        <v>60</v>
      </c>
      <c r="Z3957" t="s">
        <v>143</v>
      </c>
      <c r="AA3957">
        <v>0</v>
      </c>
      <c r="AB3957" s="2">
        <v>0</v>
      </c>
      <c r="AC3957" s="2">
        <v>0</v>
      </c>
      <c r="AD3957" s="3">
        <v>0</v>
      </c>
      <c r="AE3957" s="2">
        <v>0</v>
      </c>
      <c r="AF3957" s="2">
        <v>0</v>
      </c>
      <c r="AG3957" s="2">
        <v>0</v>
      </c>
      <c r="AH3957" s="2">
        <v>0</v>
      </c>
      <c r="AI3957" s="2">
        <v>0</v>
      </c>
      <c r="AJ3957" s="2">
        <v>0</v>
      </c>
      <c r="AK3957" s="2">
        <v>0</v>
      </c>
      <c r="AL3957" s="2">
        <v>0</v>
      </c>
      <c r="AM3957" s="2">
        <v>110.75</v>
      </c>
      <c r="AN3957" s="2">
        <v>110.75</v>
      </c>
      <c r="AO3957" s="2">
        <v>0</v>
      </c>
      <c r="AP3957" s="2">
        <v>0</v>
      </c>
      <c r="AQ3957" s="2">
        <v>0</v>
      </c>
    </row>
    <row r="3958" spans="1:43" x14ac:dyDescent="0.25">
      <c r="A3958" s="1">
        <v>46146</v>
      </c>
      <c r="B3958" t="s">
        <v>48</v>
      </c>
      <c r="C3958">
        <v>649163</v>
      </c>
      <c r="D3958">
        <v>2029718915</v>
      </c>
      <c r="E3958" t="s">
        <v>3134</v>
      </c>
      <c r="F3958" t="s">
        <v>1938</v>
      </c>
      <c r="G3958" t="s">
        <v>51</v>
      </c>
      <c r="H3958" t="s">
        <v>110</v>
      </c>
      <c r="I3958" t="s">
        <v>734</v>
      </c>
      <c r="J3958" t="s">
        <v>735</v>
      </c>
      <c r="K3958">
        <v>767312</v>
      </c>
      <c r="L3958" t="s">
        <v>609</v>
      </c>
      <c r="M3958" t="s">
        <v>466</v>
      </c>
      <c r="N3958" t="s">
        <v>57</v>
      </c>
      <c r="O3958" s="1">
        <v>45839</v>
      </c>
      <c r="Q3958" s="1">
        <v>46174</v>
      </c>
      <c r="R3958" s="2">
        <v>89.52</v>
      </c>
      <c r="S3958">
        <v>1</v>
      </c>
      <c r="T3958" t="s">
        <v>58</v>
      </c>
      <c r="U3958" t="s">
        <v>141</v>
      </c>
      <c r="V3958" s="3">
        <v>0.7</v>
      </c>
      <c r="W3958" s="2">
        <v>0</v>
      </c>
      <c r="X3958">
        <v>0</v>
      </c>
      <c r="Y3958" t="s">
        <v>60</v>
      </c>
      <c r="Z3958" t="s">
        <v>143</v>
      </c>
      <c r="AA3958">
        <v>0</v>
      </c>
      <c r="AB3958" s="2">
        <v>0</v>
      </c>
      <c r="AC3958" s="2">
        <v>0</v>
      </c>
      <c r="AD3958" s="3">
        <v>0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2">
        <v>0</v>
      </c>
      <c r="AK3958" s="2">
        <v>0</v>
      </c>
      <c r="AL3958" s="2">
        <v>0</v>
      </c>
      <c r="AM3958" s="2">
        <v>62.66</v>
      </c>
      <c r="AN3958" s="2">
        <v>62.66</v>
      </c>
      <c r="AO3958" s="2">
        <v>0</v>
      </c>
      <c r="AP3958" s="2">
        <v>0</v>
      </c>
      <c r="AQ3958" s="2">
        <v>0</v>
      </c>
    </row>
    <row r="3959" spans="1:43" x14ac:dyDescent="0.25">
      <c r="A3959" s="1">
        <v>46146</v>
      </c>
      <c r="B3959" t="s">
        <v>48</v>
      </c>
      <c r="C3959">
        <v>649163</v>
      </c>
      <c r="D3959">
        <v>2029724301</v>
      </c>
      <c r="E3959" t="s">
        <v>73</v>
      </c>
      <c r="F3959" t="s">
        <v>1060</v>
      </c>
      <c r="G3959" t="s">
        <v>51</v>
      </c>
      <c r="H3959" t="s">
        <v>313</v>
      </c>
      <c r="I3959" t="s">
        <v>734</v>
      </c>
      <c r="J3959" t="s">
        <v>746</v>
      </c>
      <c r="K3959">
        <v>753748</v>
      </c>
      <c r="L3959" t="s">
        <v>72</v>
      </c>
      <c r="M3959" t="s">
        <v>73</v>
      </c>
      <c r="N3959" t="s">
        <v>57</v>
      </c>
      <c r="O3959" s="1">
        <v>45839</v>
      </c>
      <c r="Q3959" s="1">
        <v>46174</v>
      </c>
      <c r="R3959" s="2">
        <v>19.100000000000001</v>
      </c>
      <c r="S3959">
        <v>1</v>
      </c>
      <c r="T3959" t="s">
        <v>58</v>
      </c>
      <c r="U3959" t="s">
        <v>141</v>
      </c>
      <c r="V3959" s="3">
        <v>0.9</v>
      </c>
      <c r="W3959" s="2">
        <v>0</v>
      </c>
      <c r="X3959">
        <v>0</v>
      </c>
      <c r="Y3959" t="s">
        <v>60</v>
      </c>
      <c r="Z3959" t="s">
        <v>143</v>
      </c>
      <c r="AA3959">
        <v>0</v>
      </c>
      <c r="AB3959" s="2">
        <v>0</v>
      </c>
      <c r="AC3959" s="2">
        <v>0</v>
      </c>
      <c r="AD3959" s="3">
        <v>0</v>
      </c>
      <c r="AE3959" s="2">
        <v>0</v>
      </c>
      <c r="AF3959" s="2">
        <v>0</v>
      </c>
      <c r="AG3959" s="2">
        <v>0</v>
      </c>
      <c r="AH3959" s="2">
        <v>0</v>
      </c>
      <c r="AI3959" s="2">
        <v>0</v>
      </c>
      <c r="AJ3959" s="2">
        <v>0</v>
      </c>
      <c r="AK3959" s="2">
        <v>0</v>
      </c>
      <c r="AL3959" s="2">
        <v>0</v>
      </c>
      <c r="AM3959" s="2">
        <v>17.190000000000001</v>
      </c>
      <c r="AN3959" s="2">
        <v>17.190000000000001</v>
      </c>
      <c r="AO3959" s="2">
        <v>0</v>
      </c>
      <c r="AP3959" s="2">
        <v>0</v>
      </c>
      <c r="AQ3959" s="2">
        <v>0</v>
      </c>
    </row>
    <row r="3960" spans="1:43" x14ac:dyDescent="0.25">
      <c r="A3960" s="1">
        <v>46146</v>
      </c>
      <c r="B3960" t="s">
        <v>48</v>
      </c>
      <c r="C3960">
        <v>649163</v>
      </c>
      <c r="D3960">
        <v>2029725270</v>
      </c>
      <c r="E3960" t="s">
        <v>2426</v>
      </c>
      <c r="F3960" t="s">
        <v>2600</v>
      </c>
      <c r="G3960" t="s">
        <v>51</v>
      </c>
      <c r="H3960" t="s">
        <v>871</v>
      </c>
      <c r="I3960" t="s">
        <v>734</v>
      </c>
      <c r="J3960" t="s">
        <v>735</v>
      </c>
      <c r="K3960">
        <v>673059</v>
      </c>
      <c r="L3960" t="s">
        <v>90</v>
      </c>
      <c r="M3960" t="s">
        <v>91</v>
      </c>
      <c r="N3960" t="s">
        <v>57</v>
      </c>
      <c r="O3960" s="1">
        <v>45839</v>
      </c>
      <c r="Q3960" s="1">
        <v>46174</v>
      </c>
      <c r="R3960" s="2">
        <v>11.83</v>
      </c>
      <c r="S3960">
        <v>1</v>
      </c>
      <c r="T3960" t="s">
        <v>58</v>
      </c>
      <c r="U3960" t="s">
        <v>141</v>
      </c>
      <c r="V3960" s="3">
        <v>0.7</v>
      </c>
      <c r="W3960" s="2">
        <v>0</v>
      </c>
      <c r="X3960">
        <v>0</v>
      </c>
      <c r="Y3960" t="s">
        <v>60</v>
      </c>
      <c r="Z3960" t="s">
        <v>143</v>
      </c>
      <c r="AA3960">
        <v>0</v>
      </c>
      <c r="AB3960" s="2">
        <v>0</v>
      </c>
      <c r="AC3960" s="2">
        <v>0</v>
      </c>
      <c r="AD3960" s="3">
        <v>0</v>
      </c>
      <c r="AE3960" s="2">
        <v>0</v>
      </c>
      <c r="AF3960" s="2">
        <v>0</v>
      </c>
      <c r="AG3960" s="2">
        <v>0</v>
      </c>
      <c r="AH3960" s="2">
        <v>0</v>
      </c>
      <c r="AI3960" s="2">
        <v>0</v>
      </c>
      <c r="AJ3960" s="2">
        <v>0</v>
      </c>
      <c r="AK3960" s="2">
        <v>0</v>
      </c>
      <c r="AL3960" s="2">
        <v>0</v>
      </c>
      <c r="AM3960" s="2">
        <v>8.2799999999999994</v>
      </c>
      <c r="AN3960" s="2">
        <v>8.2799999999999994</v>
      </c>
      <c r="AO3960" s="2">
        <v>0</v>
      </c>
      <c r="AP3960" s="2">
        <v>0</v>
      </c>
      <c r="AQ3960" s="2">
        <v>0</v>
      </c>
    </row>
    <row r="3961" spans="1:43" x14ac:dyDescent="0.25">
      <c r="A3961" s="1">
        <v>46146</v>
      </c>
      <c r="B3961" t="s">
        <v>48</v>
      </c>
      <c r="C3961">
        <v>649163</v>
      </c>
      <c r="D3961">
        <v>2029725491</v>
      </c>
      <c r="E3961" t="s">
        <v>857</v>
      </c>
      <c r="F3961" t="s">
        <v>1017</v>
      </c>
      <c r="G3961" t="s">
        <v>51</v>
      </c>
      <c r="H3961" t="s">
        <v>82</v>
      </c>
      <c r="I3961" t="s">
        <v>734</v>
      </c>
      <c r="J3961" t="s">
        <v>735</v>
      </c>
      <c r="K3961">
        <v>766747</v>
      </c>
      <c r="L3961" t="s">
        <v>485</v>
      </c>
      <c r="M3961" t="s">
        <v>75</v>
      </c>
      <c r="N3961" t="s">
        <v>57</v>
      </c>
      <c r="O3961" s="1">
        <v>45839</v>
      </c>
      <c r="Q3961" s="1">
        <v>46174</v>
      </c>
      <c r="R3961" s="2">
        <v>95.44</v>
      </c>
      <c r="S3961">
        <v>1</v>
      </c>
      <c r="T3961" t="s">
        <v>58</v>
      </c>
      <c r="U3961" t="s">
        <v>141</v>
      </c>
      <c r="V3961" s="3">
        <v>0.7</v>
      </c>
      <c r="W3961" s="2">
        <v>0</v>
      </c>
      <c r="X3961">
        <v>0</v>
      </c>
      <c r="Y3961" t="s">
        <v>60</v>
      </c>
      <c r="Z3961" t="s">
        <v>143</v>
      </c>
      <c r="AA3961">
        <v>0</v>
      </c>
      <c r="AB3961" s="2">
        <v>0</v>
      </c>
      <c r="AC3961" s="2">
        <v>0</v>
      </c>
      <c r="AD3961" s="3">
        <v>0</v>
      </c>
      <c r="AE3961" s="2">
        <v>0</v>
      </c>
      <c r="AF3961" s="2">
        <v>0</v>
      </c>
      <c r="AG3961" s="2">
        <v>0</v>
      </c>
      <c r="AH3961" s="2">
        <v>0</v>
      </c>
      <c r="AI3961" s="2">
        <v>0</v>
      </c>
      <c r="AJ3961" s="2">
        <v>0</v>
      </c>
      <c r="AK3961" s="2">
        <v>0</v>
      </c>
      <c r="AL3961" s="2">
        <v>0</v>
      </c>
      <c r="AM3961" s="2">
        <v>66.81</v>
      </c>
      <c r="AN3961" s="2">
        <v>66.81</v>
      </c>
      <c r="AO3961" s="2">
        <v>0</v>
      </c>
      <c r="AP3961" s="2">
        <v>0</v>
      </c>
      <c r="AQ3961" s="2">
        <v>0</v>
      </c>
    </row>
    <row r="3962" spans="1:43" x14ac:dyDescent="0.25">
      <c r="A3962" s="1">
        <v>46146</v>
      </c>
      <c r="B3962" t="s">
        <v>48</v>
      </c>
      <c r="C3962">
        <v>649163</v>
      </c>
      <c r="D3962">
        <v>2029728913</v>
      </c>
      <c r="E3962" t="s">
        <v>358</v>
      </c>
      <c r="F3962" t="s">
        <v>2218</v>
      </c>
      <c r="G3962" t="s">
        <v>51</v>
      </c>
      <c r="H3962" t="s">
        <v>220</v>
      </c>
      <c r="I3962" t="s">
        <v>734</v>
      </c>
      <c r="J3962" t="s">
        <v>735</v>
      </c>
      <c r="K3962">
        <v>812994</v>
      </c>
      <c r="L3962" t="s">
        <v>895</v>
      </c>
      <c r="M3962" t="s">
        <v>896</v>
      </c>
      <c r="N3962" t="s">
        <v>57</v>
      </c>
      <c r="O3962" s="1">
        <v>45839</v>
      </c>
      <c r="Q3962" s="1">
        <v>46174</v>
      </c>
      <c r="R3962" s="2">
        <v>10.82</v>
      </c>
      <c r="S3962">
        <v>1</v>
      </c>
      <c r="T3962" t="s">
        <v>58</v>
      </c>
      <c r="U3962" t="s">
        <v>141</v>
      </c>
      <c r="V3962" s="3">
        <v>0.7</v>
      </c>
      <c r="W3962" s="2">
        <v>0</v>
      </c>
      <c r="X3962">
        <v>0</v>
      </c>
      <c r="Y3962" t="s">
        <v>60</v>
      </c>
      <c r="Z3962" t="s">
        <v>143</v>
      </c>
      <c r="AA3962">
        <v>0</v>
      </c>
      <c r="AB3962" s="2">
        <v>0</v>
      </c>
      <c r="AC3962" s="2">
        <v>0</v>
      </c>
      <c r="AD3962" s="3">
        <v>0</v>
      </c>
      <c r="AE3962" s="2">
        <v>0</v>
      </c>
      <c r="AF3962" s="2">
        <v>0</v>
      </c>
      <c r="AG3962" s="2">
        <v>0</v>
      </c>
      <c r="AH3962" s="2">
        <v>0</v>
      </c>
      <c r="AI3962" s="2">
        <v>0</v>
      </c>
      <c r="AJ3962" s="2">
        <v>0</v>
      </c>
      <c r="AK3962" s="2">
        <v>0</v>
      </c>
      <c r="AL3962" s="2">
        <v>0</v>
      </c>
      <c r="AM3962" s="2">
        <v>7.57</v>
      </c>
      <c r="AN3962" s="2">
        <v>7.57</v>
      </c>
      <c r="AO3962" s="2">
        <v>0</v>
      </c>
      <c r="AP3962" s="2">
        <v>0</v>
      </c>
      <c r="AQ3962" s="2">
        <v>0</v>
      </c>
    </row>
    <row r="3963" spans="1:43" x14ac:dyDescent="0.25">
      <c r="A3963" s="1">
        <v>46146</v>
      </c>
      <c r="B3963" t="s">
        <v>48</v>
      </c>
      <c r="C3963">
        <v>649163</v>
      </c>
      <c r="D3963">
        <v>2029733877</v>
      </c>
      <c r="E3963" t="s">
        <v>1004</v>
      </c>
      <c r="F3963" t="s">
        <v>3135</v>
      </c>
      <c r="G3963" t="s">
        <v>51</v>
      </c>
      <c r="H3963" t="s">
        <v>82</v>
      </c>
      <c r="I3963" t="s">
        <v>734</v>
      </c>
      <c r="J3963" t="s">
        <v>735</v>
      </c>
      <c r="K3963">
        <v>843573</v>
      </c>
      <c r="L3963" t="s">
        <v>616</v>
      </c>
      <c r="M3963" t="s">
        <v>617</v>
      </c>
      <c r="N3963" t="s">
        <v>57</v>
      </c>
      <c r="O3963" s="1">
        <v>45841</v>
      </c>
      <c r="Q3963" s="1">
        <v>46176</v>
      </c>
      <c r="R3963" s="2">
        <v>31.6</v>
      </c>
      <c r="S3963">
        <v>1</v>
      </c>
      <c r="T3963" t="s">
        <v>58</v>
      </c>
      <c r="U3963" t="s">
        <v>141</v>
      </c>
      <c r="V3963" s="3">
        <v>0.7</v>
      </c>
      <c r="W3963" s="2">
        <v>0</v>
      </c>
      <c r="X3963">
        <v>0</v>
      </c>
      <c r="Y3963" t="s">
        <v>60</v>
      </c>
      <c r="Z3963" t="s">
        <v>143</v>
      </c>
      <c r="AA3963">
        <v>0</v>
      </c>
      <c r="AB3963" s="2">
        <v>0</v>
      </c>
      <c r="AC3963" s="2">
        <v>0</v>
      </c>
      <c r="AD3963" s="3">
        <v>0</v>
      </c>
      <c r="AE3963" s="2">
        <v>0</v>
      </c>
      <c r="AF3963" s="2">
        <v>0</v>
      </c>
      <c r="AG3963" s="2">
        <v>0</v>
      </c>
      <c r="AH3963" s="2">
        <v>0</v>
      </c>
      <c r="AI3963" s="2">
        <v>0</v>
      </c>
      <c r="AJ3963" s="2">
        <v>0</v>
      </c>
      <c r="AK3963" s="2">
        <v>0</v>
      </c>
      <c r="AL3963" s="2">
        <v>0</v>
      </c>
      <c r="AM3963" s="2">
        <v>22.12</v>
      </c>
      <c r="AN3963" s="2">
        <v>22.12</v>
      </c>
      <c r="AO3963" s="2">
        <v>0</v>
      </c>
      <c r="AP3963" s="2">
        <v>0</v>
      </c>
      <c r="AQ3963" s="2">
        <v>0</v>
      </c>
    </row>
    <row r="3964" spans="1:43" x14ac:dyDescent="0.25">
      <c r="A3964" s="1">
        <v>46146</v>
      </c>
      <c r="B3964" t="s">
        <v>48</v>
      </c>
      <c r="C3964">
        <v>649163</v>
      </c>
      <c r="D3964">
        <v>2029740722</v>
      </c>
      <c r="E3964" t="s">
        <v>732</v>
      </c>
      <c r="F3964" t="s">
        <v>2219</v>
      </c>
      <c r="G3964" t="s">
        <v>51</v>
      </c>
      <c r="H3964" t="s">
        <v>106</v>
      </c>
      <c r="I3964" t="s">
        <v>734</v>
      </c>
      <c r="J3964" t="s">
        <v>735</v>
      </c>
      <c r="K3964">
        <v>877790</v>
      </c>
      <c r="L3964" t="s">
        <v>301</v>
      </c>
      <c r="M3964" t="s">
        <v>302</v>
      </c>
      <c r="N3964" t="s">
        <v>57</v>
      </c>
      <c r="O3964" s="1">
        <v>45840</v>
      </c>
      <c r="Q3964" s="1">
        <v>46175</v>
      </c>
      <c r="R3964" s="2">
        <v>12.36</v>
      </c>
      <c r="S3964">
        <v>1</v>
      </c>
      <c r="T3964" t="s">
        <v>58</v>
      </c>
      <c r="U3964" t="s">
        <v>141</v>
      </c>
      <c r="V3964" s="3">
        <v>0.7</v>
      </c>
      <c r="W3964" s="2">
        <v>0</v>
      </c>
      <c r="X3964">
        <v>0</v>
      </c>
      <c r="Y3964" t="s">
        <v>60</v>
      </c>
      <c r="Z3964" t="s">
        <v>143</v>
      </c>
      <c r="AA3964">
        <v>0</v>
      </c>
      <c r="AB3964" s="2">
        <v>0</v>
      </c>
      <c r="AC3964" s="2">
        <v>0</v>
      </c>
      <c r="AD3964" s="3">
        <v>0</v>
      </c>
      <c r="AE3964" s="2">
        <v>0</v>
      </c>
      <c r="AF3964" s="2">
        <v>0</v>
      </c>
      <c r="AG3964" s="2">
        <v>0</v>
      </c>
      <c r="AH3964" s="2">
        <v>0</v>
      </c>
      <c r="AI3964" s="2">
        <v>0</v>
      </c>
      <c r="AJ3964" s="2">
        <v>0</v>
      </c>
      <c r="AK3964" s="2">
        <v>0</v>
      </c>
      <c r="AL3964" s="2">
        <v>0</v>
      </c>
      <c r="AM3964" s="2">
        <v>8.65</v>
      </c>
      <c r="AN3964" s="2">
        <v>8.65</v>
      </c>
      <c r="AO3964" s="2">
        <v>0</v>
      </c>
      <c r="AP3964" s="2">
        <v>0</v>
      </c>
      <c r="AQ3964" s="2">
        <v>0</v>
      </c>
    </row>
    <row r="3965" spans="1:43" x14ac:dyDescent="0.25">
      <c r="A3965" s="1">
        <v>46146</v>
      </c>
      <c r="B3965" t="s">
        <v>48</v>
      </c>
      <c r="C3965">
        <v>649163</v>
      </c>
      <c r="D3965">
        <v>2029743262</v>
      </c>
      <c r="E3965" t="s">
        <v>3011</v>
      </c>
      <c r="F3965" t="s">
        <v>3010</v>
      </c>
      <c r="G3965" t="s">
        <v>51</v>
      </c>
      <c r="H3965" t="s">
        <v>87</v>
      </c>
      <c r="I3965" t="s">
        <v>734</v>
      </c>
      <c r="J3965" t="s">
        <v>735</v>
      </c>
      <c r="K3965">
        <v>673059</v>
      </c>
      <c r="L3965" t="s">
        <v>90</v>
      </c>
      <c r="M3965" t="s">
        <v>91</v>
      </c>
      <c r="N3965" t="s">
        <v>57</v>
      </c>
      <c r="O3965" s="1">
        <v>45870</v>
      </c>
      <c r="Q3965" s="1">
        <v>46174</v>
      </c>
      <c r="R3965" s="2">
        <v>46.72</v>
      </c>
      <c r="S3965">
        <v>1</v>
      </c>
      <c r="T3965" t="s">
        <v>58</v>
      </c>
      <c r="U3965" t="s">
        <v>141</v>
      </c>
      <c r="V3965" s="3">
        <v>0.7</v>
      </c>
      <c r="W3965" s="2">
        <v>0</v>
      </c>
      <c r="X3965">
        <v>0</v>
      </c>
      <c r="Y3965" t="s">
        <v>60</v>
      </c>
      <c r="Z3965" t="s">
        <v>143</v>
      </c>
      <c r="AA3965">
        <v>0</v>
      </c>
      <c r="AB3965" s="2">
        <v>0</v>
      </c>
      <c r="AC3965" s="2">
        <v>0</v>
      </c>
      <c r="AD3965" s="3">
        <v>0</v>
      </c>
      <c r="AE3965" s="2">
        <v>0</v>
      </c>
      <c r="AF3965" s="2">
        <v>0</v>
      </c>
      <c r="AG3965" s="2">
        <v>0</v>
      </c>
      <c r="AH3965" s="2">
        <v>0</v>
      </c>
      <c r="AI3965" s="2">
        <v>0</v>
      </c>
      <c r="AJ3965" s="2">
        <v>0</v>
      </c>
      <c r="AK3965" s="2">
        <v>0</v>
      </c>
      <c r="AL3965" s="2">
        <v>0</v>
      </c>
      <c r="AM3965" s="2">
        <v>32.700000000000003</v>
      </c>
      <c r="AN3965" s="2">
        <v>32.700000000000003</v>
      </c>
      <c r="AO3965" s="2">
        <v>0</v>
      </c>
      <c r="AP3965" s="2">
        <v>0</v>
      </c>
      <c r="AQ3965" s="2">
        <v>0</v>
      </c>
    </row>
    <row r="3966" spans="1:43" x14ac:dyDescent="0.25">
      <c r="A3966" s="1">
        <v>46146</v>
      </c>
      <c r="B3966" t="s">
        <v>48</v>
      </c>
      <c r="C3966">
        <v>649163</v>
      </c>
      <c r="D3966">
        <v>2029756251</v>
      </c>
      <c r="E3966" t="s">
        <v>2050</v>
      </c>
      <c r="F3966" t="s">
        <v>2603</v>
      </c>
      <c r="G3966" t="s">
        <v>51</v>
      </c>
      <c r="H3966" t="s">
        <v>177</v>
      </c>
      <c r="I3966" t="s">
        <v>734</v>
      </c>
      <c r="J3966" t="s">
        <v>951</v>
      </c>
      <c r="K3966">
        <v>823068</v>
      </c>
      <c r="L3966" t="s">
        <v>178</v>
      </c>
      <c r="M3966" t="s">
        <v>179</v>
      </c>
      <c r="N3966" t="s">
        <v>57</v>
      </c>
      <c r="O3966" s="1">
        <v>45843</v>
      </c>
      <c r="Q3966" s="1">
        <v>46178</v>
      </c>
      <c r="R3966" s="2">
        <v>24.61</v>
      </c>
      <c r="S3966">
        <v>1</v>
      </c>
      <c r="T3966" t="s">
        <v>58</v>
      </c>
      <c r="U3966" t="s">
        <v>141</v>
      </c>
      <c r="V3966" s="3">
        <v>0.7</v>
      </c>
      <c r="W3966" s="2">
        <v>0</v>
      </c>
      <c r="X3966">
        <v>0</v>
      </c>
      <c r="Y3966" t="s">
        <v>60</v>
      </c>
      <c r="Z3966" t="s">
        <v>143</v>
      </c>
      <c r="AA3966">
        <v>0</v>
      </c>
      <c r="AB3966" s="2">
        <v>0</v>
      </c>
      <c r="AC3966" s="2">
        <v>0</v>
      </c>
      <c r="AD3966" s="3">
        <v>0</v>
      </c>
      <c r="AE3966" s="2">
        <v>0</v>
      </c>
      <c r="AF3966" s="2">
        <v>0</v>
      </c>
      <c r="AG3966" s="2">
        <v>0</v>
      </c>
      <c r="AH3966" s="2">
        <v>0</v>
      </c>
      <c r="AI3966" s="2">
        <v>0</v>
      </c>
      <c r="AJ3966" s="2">
        <v>0</v>
      </c>
      <c r="AK3966" s="2">
        <v>0</v>
      </c>
      <c r="AL3966" s="2">
        <v>0</v>
      </c>
      <c r="AM3966" s="2">
        <v>17.23</v>
      </c>
      <c r="AN3966" s="2">
        <v>17.23</v>
      </c>
      <c r="AO3966" s="2">
        <v>0</v>
      </c>
      <c r="AP3966" s="2">
        <v>0</v>
      </c>
      <c r="AQ3966" s="2">
        <v>0</v>
      </c>
    </row>
    <row r="3967" spans="1:43" x14ac:dyDescent="0.25">
      <c r="A3967" s="1">
        <v>46146</v>
      </c>
      <c r="B3967" t="s">
        <v>48</v>
      </c>
      <c r="C3967">
        <v>649163</v>
      </c>
      <c r="D3967">
        <v>2029758272</v>
      </c>
      <c r="E3967" t="s">
        <v>2604</v>
      </c>
      <c r="F3967" t="s">
        <v>2605</v>
      </c>
      <c r="G3967" t="s">
        <v>51</v>
      </c>
      <c r="H3967" t="s">
        <v>172</v>
      </c>
      <c r="I3967" t="s">
        <v>734</v>
      </c>
      <c r="J3967" t="s">
        <v>951</v>
      </c>
      <c r="K3967">
        <v>673059</v>
      </c>
      <c r="L3967" t="s">
        <v>90</v>
      </c>
      <c r="M3967" t="s">
        <v>91</v>
      </c>
      <c r="N3967" t="s">
        <v>57</v>
      </c>
      <c r="O3967" s="1">
        <v>45870</v>
      </c>
      <c r="Q3967" s="1">
        <v>46174</v>
      </c>
      <c r="R3967" s="2">
        <v>21.44</v>
      </c>
      <c r="S3967">
        <v>1</v>
      </c>
      <c r="T3967" t="s">
        <v>58</v>
      </c>
      <c r="U3967" t="s">
        <v>141</v>
      </c>
      <c r="V3967" s="3">
        <v>0.7</v>
      </c>
      <c r="W3967" s="2">
        <v>0</v>
      </c>
      <c r="X3967">
        <v>0</v>
      </c>
      <c r="Y3967" t="s">
        <v>60</v>
      </c>
      <c r="Z3967" t="s">
        <v>143</v>
      </c>
      <c r="AA3967">
        <v>0</v>
      </c>
      <c r="AB3967" s="2">
        <v>0</v>
      </c>
      <c r="AC3967" s="2">
        <v>0</v>
      </c>
      <c r="AD3967" s="3">
        <v>0</v>
      </c>
      <c r="AE3967" s="2">
        <v>0</v>
      </c>
      <c r="AF3967" s="2">
        <v>0</v>
      </c>
      <c r="AG3967" s="2">
        <v>0</v>
      </c>
      <c r="AH3967" s="2">
        <v>0</v>
      </c>
      <c r="AI3967" s="2">
        <v>0</v>
      </c>
      <c r="AJ3967" s="2">
        <v>0</v>
      </c>
      <c r="AK3967" s="2">
        <v>0</v>
      </c>
      <c r="AL3967" s="2">
        <v>0</v>
      </c>
      <c r="AM3967" s="2">
        <v>15.01</v>
      </c>
      <c r="AN3967" s="2">
        <v>15.01</v>
      </c>
      <c r="AO3967" s="2">
        <v>0</v>
      </c>
      <c r="AP3967" s="2">
        <v>0</v>
      </c>
      <c r="AQ3967" s="2">
        <v>0</v>
      </c>
    </row>
    <row r="3968" spans="1:43" x14ac:dyDescent="0.25">
      <c r="A3968" s="1">
        <v>46146</v>
      </c>
      <c r="B3968" t="s">
        <v>48</v>
      </c>
      <c r="C3968">
        <v>649163</v>
      </c>
      <c r="D3968">
        <v>2029758273</v>
      </c>
      <c r="E3968" t="s">
        <v>2604</v>
      </c>
      <c r="F3968" t="s">
        <v>2605</v>
      </c>
      <c r="G3968" t="s">
        <v>51</v>
      </c>
      <c r="H3968" t="s">
        <v>172</v>
      </c>
      <c r="I3968" t="s">
        <v>734</v>
      </c>
      <c r="J3968" t="s">
        <v>735</v>
      </c>
      <c r="K3968">
        <v>673059</v>
      </c>
      <c r="L3968" t="s">
        <v>90</v>
      </c>
      <c r="M3968" t="s">
        <v>91</v>
      </c>
      <c r="N3968" t="s">
        <v>57</v>
      </c>
      <c r="O3968" s="1">
        <v>45870</v>
      </c>
      <c r="Q3968" s="1">
        <v>46174</v>
      </c>
      <c r="R3968" s="2">
        <v>94.16</v>
      </c>
      <c r="S3968">
        <v>1</v>
      </c>
      <c r="T3968" t="s">
        <v>58</v>
      </c>
      <c r="U3968" t="s">
        <v>141</v>
      </c>
      <c r="V3968" s="3">
        <v>0.7</v>
      </c>
      <c r="W3968" s="2">
        <v>0</v>
      </c>
      <c r="X3968">
        <v>0</v>
      </c>
      <c r="Y3968" t="s">
        <v>60</v>
      </c>
      <c r="Z3968" t="s">
        <v>143</v>
      </c>
      <c r="AA3968">
        <v>0</v>
      </c>
      <c r="AB3968" s="2">
        <v>0</v>
      </c>
      <c r="AC3968" s="2">
        <v>0</v>
      </c>
      <c r="AD3968" s="3">
        <v>0</v>
      </c>
      <c r="AE3968" s="2">
        <v>0</v>
      </c>
      <c r="AF3968" s="2">
        <v>0</v>
      </c>
      <c r="AG3968" s="2">
        <v>0</v>
      </c>
      <c r="AH3968" s="2">
        <v>0</v>
      </c>
      <c r="AI3968" s="2">
        <v>0</v>
      </c>
      <c r="AJ3968" s="2">
        <v>0</v>
      </c>
      <c r="AK3968" s="2">
        <v>0</v>
      </c>
      <c r="AL3968" s="2">
        <v>0</v>
      </c>
      <c r="AM3968" s="2">
        <v>65.91</v>
      </c>
      <c r="AN3968" s="2">
        <v>65.91</v>
      </c>
      <c r="AO3968" s="2">
        <v>0</v>
      </c>
      <c r="AP3968" s="2">
        <v>0</v>
      </c>
      <c r="AQ3968" s="2">
        <v>0</v>
      </c>
    </row>
    <row r="3969" spans="1:43" x14ac:dyDescent="0.25">
      <c r="A3969" s="1">
        <v>46146</v>
      </c>
      <c r="B3969" t="s">
        <v>48</v>
      </c>
      <c r="C3969">
        <v>649163</v>
      </c>
      <c r="D3969">
        <v>2029759033</v>
      </c>
      <c r="E3969" t="s">
        <v>3136</v>
      </c>
      <c r="F3969" t="s">
        <v>3137</v>
      </c>
      <c r="G3969" t="s">
        <v>51</v>
      </c>
      <c r="H3969" t="s">
        <v>82</v>
      </c>
      <c r="I3969" t="s">
        <v>734</v>
      </c>
      <c r="J3969" t="s">
        <v>735</v>
      </c>
      <c r="K3969">
        <v>812656</v>
      </c>
      <c r="L3969" t="s">
        <v>760</v>
      </c>
      <c r="M3969" t="s">
        <v>170</v>
      </c>
      <c r="N3969" t="s">
        <v>57</v>
      </c>
      <c r="O3969" s="1">
        <v>45842</v>
      </c>
      <c r="Q3969" s="1">
        <v>46177</v>
      </c>
      <c r="R3969" s="2">
        <v>129.79</v>
      </c>
      <c r="S3969">
        <v>1</v>
      </c>
      <c r="T3969" t="s">
        <v>58</v>
      </c>
      <c r="U3969" t="s">
        <v>141</v>
      </c>
      <c r="V3969" s="3">
        <v>0.7</v>
      </c>
      <c r="W3969" s="2">
        <v>0</v>
      </c>
      <c r="X3969">
        <v>0</v>
      </c>
      <c r="Y3969" t="s">
        <v>60</v>
      </c>
      <c r="Z3969" t="s">
        <v>143</v>
      </c>
      <c r="AA3969">
        <v>0</v>
      </c>
      <c r="AB3969" s="2">
        <v>0</v>
      </c>
      <c r="AC3969" s="2">
        <v>0</v>
      </c>
      <c r="AD3969" s="3">
        <v>0</v>
      </c>
      <c r="AE3969" s="2">
        <v>0</v>
      </c>
      <c r="AF3969" s="2">
        <v>0</v>
      </c>
      <c r="AG3969" s="2">
        <v>0</v>
      </c>
      <c r="AH3969" s="2">
        <v>0</v>
      </c>
      <c r="AI3969" s="2">
        <v>0</v>
      </c>
      <c r="AJ3969" s="2">
        <v>0</v>
      </c>
      <c r="AK3969" s="2">
        <v>0</v>
      </c>
      <c r="AL3969" s="2">
        <v>0</v>
      </c>
      <c r="AM3969" s="2">
        <v>90.85</v>
      </c>
      <c r="AN3969" s="2">
        <v>90.85</v>
      </c>
      <c r="AO3969" s="2">
        <v>0</v>
      </c>
      <c r="AP3969" s="2">
        <v>0</v>
      </c>
      <c r="AQ3969" s="2">
        <v>0</v>
      </c>
    </row>
    <row r="3970" spans="1:43" x14ac:dyDescent="0.25">
      <c r="A3970" s="1">
        <v>46146</v>
      </c>
      <c r="B3970" t="s">
        <v>48</v>
      </c>
      <c r="C3970">
        <v>649163</v>
      </c>
      <c r="D3970">
        <v>2029771832</v>
      </c>
      <c r="E3970" t="s">
        <v>2893</v>
      </c>
      <c r="F3970" t="s">
        <v>2894</v>
      </c>
      <c r="G3970" t="s">
        <v>51</v>
      </c>
      <c r="H3970" t="s">
        <v>82</v>
      </c>
      <c r="I3970" t="s">
        <v>734</v>
      </c>
      <c r="J3970" t="s">
        <v>778</v>
      </c>
      <c r="K3970">
        <v>824062</v>
      </c>
      <c r="L3970" t="s">
        <v>400</v>
      </c>
      <c r="M3970" t="s">
        <v>401</v>
      </c>
      <c r="N3970" t="s">
        <v>57</v>
      </c>
      <c r="O3970" s="1">
        <v>45870</v>
      </c>
      <c r="Q3970" s="1">
        <v>46174</v>
      </c>
      <c r="R3970" s="2">
        <v>104.56</v>
      </c>
      <c r="S3970">
        <v>1</v>
      </c>
      <c r="T3970" t="s">
        <v>58</v>
      </c>
      <c r="U3970" t="s">
        <v>141</v>
      </c>
      <c r="V3970" s="3">
        <v>0.42</v>
      </c>
      <c r="W3970" s="2">
        <v>0</v>
      </c>
      <c r="X3970">
        <v>0</v>
      </c>
      <c r="Y3970" t="s">
        <v>60</v>
      </c>
      <c r="Z3970" t="s">
        <v>143</v>
      </c>
      <c r="AA3970">
        <v>0</v>
      </c>
      <c r="AB3970" s="2">
        <v>0</v>
      </c>
      <c r="AC3970" s="2">
        <v>0</v>
      </c>
      <c r="AD3970" s="3">
        <v>0</v>
      </c>
      <c r="AE3970" s="2">
        <v>0</v>
      </c>
      <c r="AF3970" s="2">
        <v>0</v>
      </c>
      <c r="AG3970" s="2">
        <v>0</v>
      </c>
      <c r="AH3970" s="2">
        <v>0</v>
      </c>
      <c r="AI3970" s="2">
        <v>0</v>
      </c>
      <c r="AJ3970" s="2">
        <v>0</v>
      </c>
      <c r="AK3970" s="2">
        <v>0</v>
      </c>
      <c r="AL3970" s="2">
        <v>0</v>
      </c>
      <c r="AM3970" s="2">
        <v>43.92</v>
      </c>
      <c r="AN3970" s="2">
        <v>43.92</v>
      </c>
      <c r="AO3970" s="2">
        <v>0</v>
      </c>
      <c r="AP3970" s="2">
        <v>0</v>
      </c>
      <c r="AQ3970" s="2">
        <v>0</v>
      </c>
    </row>
    <row r="3971" spans="1:43" x14ac:dyDescent="0.25">
      <c r="A3971" s="1">
        <v>46146</v>
      </c>
      <c r="B3971" t="s">
        <v>48</v>
      </c>
      <c r="C3971">
        <v>649163</v>
      </c>
      <c r="D3971">
        <v>2029771833</v>
      </c>
      <c r="E3971" t="s">
        <v>2893</v>
      </c>
      <c r="F3971" t="s">
        <v>2894</v>
      </c>
      <c r="G3971" t="s">
        <v>51</v>
      </c>
      <c r="H3971" t="s">
        <v>82</v>
      </c>
      <c r="I3971" t="s">
        <v>734</v>
      </c>
      <c r="J3971" t="s">
        <v>735</v>
      </c>
      <c r="K3971">
        <v>824062</v>
      </c>
      <c r="L3971" t="s">
        <v>400</v>
      </c>
      <c r="M3971" t="s">
        <v>401</v>
      </c>
      <c r="N3971" t="s">
        <v>57</v>
      </c>
      <c r="O3971" s="1">
        <v>45870</v>
      </c>
      <c r="Q3971" s="1">
        <v>46174</v>
      </c>
      <c r="R3971" s="2">
        <v>86.25</v>
      </c>
      <c r="S3971">
        <v>1</v>
      </c>
      <c r="T3971" t="s">
        <v>58</v>
      </c>
      <c r="U3971" t="s">
        <v>141</v>
      </c>
      <c r="V3971" s="3">
        <v>0.7</v>
      </c>
      <c r="W3971" s="2">
        <v>0</v>
      </c>
      <c r="X3971">
        <v>0</v>
      </c>
      <c r="Y3971" t="s">
        <v>60</v>
      </c>
      <c r="Z3971" t="s">
        <v>143</v>
      </c>
      <c r="AA3971">
        <v>0</v>
      </c>
      <c r="AB3971" s="2">
        <v>0</v>
      </c>
      <c r="AC3971" s="2">
        <v>0</v>
      </c>
      <c r="AD3971" s="3">
        <v>0</v>
      </c>
      <c r="AE3971" s="2">
        <v>0</v>
      </c>
      <c r="AF3971" s="2">
        <v>0</v>
      </c>
      <c r="AG3971" s="2">
        <v>0</v>
      </c>
      <c r="AH3971" s="2">
        <v>0</v>
      </c>
      <c r="AI3971" s="2">
        <v>0</v>
      </c>
      <c r="AJ3971" s="2">
        <v>0</v>
      </c>
      <c r="AK3971" s="2">
        <v>0</v>
      </c>
      <c r="AL3971" s="2">
        <v>0</v>
      </c>
      <c r="AM3971" s="2">
        <v>60.38</v>
      </c>
      <c r="AN3971" s="2">
        <v>60.38</v>
      </c>
      <c r="AO3971" s="2">
        <v>0</v>
      </c>
      <c r="AP3971" s="2">
        <v>0</v>
      </c>
      <c r="AQ3971" s="2">
        <v>0</v>
      </c>
    </row>
    <row r="3972" spans="1:43" x14ac:dyDescent="0.25">
      <c r="A3972" s="1">
        <v>46146</v>
      </c>
      <c r="B3972" t="s">
        <v>48</v>
      </c>
      <c r="C3972">
        <v>649163</v>
      </c>
      <c r="D3972">
        <v>2029782884</v>
      </c>
      <c r="E3972" t="s">
        <v>1780</v>
      </c>
      <c r="F3972" t="s">
        <v>3138</v>
      </c>
      <c r="G3972" t="s">
        <v>51</v>
      </c>
      <c r="H3972" t="s">
        <v>82</v>
      </c>
      <c r="I3972" t="s">
        <v>734</v>
      </c>
      <c r="J3972" t="s">
        <v>735</v>
      </c>
      <c r="K3972">
        <v>807212</v>
      </c>
      <c r="L3972" t="s">
        <v>753</v>
      </c>
      <c r="M3972" t="s">
        <v>754</v>
      </c>
      <c r="N3972" t="s">
        <v>57</v>
      </c>
      <c r="O3972" s="1">
        <v>45842</v>
      </c>
      <c r="Q3972" s="1">
        <v>46177</v>
      </c>
      <c r="R3972" s="2">
        <v>32.26</v>
      </c>
      <c r="S3972">
        <v>1</v>
      </c>
      <c r="T3972" t="s">
        <v>58</v>
      </c>
      <c r="U3972" t="s">
        <v>141</v>
      </c>
      <c r="V3972" s="3">
        <v>0.7</v>
      </c>
      <c r="W3972" s="2">
        <v>0</v>
      </c>
      <c r="X3972">
        <v>0</v>
      </c>
      <c r="Y3972" t="s">
        <v>60</v>
      </c>
      <c r="Z3972" t="s">
        <v>143</v>
      </c>
      <c r="AA3972">
        <v>0</v>
      </c>
      <c r="AB3972" s="2">
        <v>0</v>
      </c>
      <c r="AC3972" s="2">
        <v>0</v>
      </c>
      <c r="AD3972" s="3">
        <v>0</v>
      </c>
      <c r="AE3972" s="2">
        <v>0</v>
      </c>
      <c r="AF3972" s="2">
        <v>0</v>
      </c>
      <c r="AG3972" s="2">
        <v>0</v>
      </c>
      <c r="AH3972" s="2">
        <v>0</v>
      </c>
      <c r="AI3972" s="2">
        <v>0</v>
      </c>
      <c r="AJ3972" s="2">
        <v>0</v>
      </c>
      <c r="AK3972" s="2">
        <v>0</v>
      </c>
      <c r="AL3972" s="2">
        <v>0</v>
      </c>
      <c r="AM3972" s="2">
        <v>22.58</v>
      </c>
      <c r="AN3972" s="2">
        <v>22.58</v>
      </c>
      <c r="AO3972" s="2">
        <v>0</v>
      </c>
      <c r="AP3972" s="2">
        <v>0</v>
      </c>
      <c r="AQ3972" s="2">
        <v>0</v>
      </c>
    </row>
    <row r="3973" spans="1:43" x14ac:dyDescent="0.25">
      <c r="A3973" s="1">
        <v>46146</v>
      </c>
      <c r="B3973" t="s">
        <v>48</v>
      </c>
      <c r="C3973">
        <v>649163</v>
      </c>
      <c r="D3973">
        <v>2029834545</v>
      </c>
      <c r="E3973" t="s">
        <v>3139</v>
      </c>
      <c r="F3973" t="s">
        <v>3140</v>
      </c>
      <c r="G3973" t="s">
        <v>51</v>
      </c>
      <c r="H3973" t="s">
        <v>82</v>
      </c>
      <c r="I3973" t="s">
        <v>734</v>
      </c>
      <c r="J3973" t="s">
        <v>735</v>
      </c>
      <c r="K3973">
        <v>882035</v>
      </c>
      <c r="L3973" t="s">
        <v>1418</v>
      </c>
      <c r="M3973" t="s">
        <v>1419</v>
      </c>
      <c r="N3973" t="s">
        <v>57</v>
      </c>
      <c r="O3973" s="1">
        <v>45870</v>
      </c>
      <c r="Q3973" s="1">
        <v>46174</v>
      </c>
      <c r="R3973" s="2">
        <v>86.32</v>
      </c>
      <c r="S3973">
        <v>1</v>
      </c>
      <c r="T3973" t="s">
        <v>58</v>
      </c>
      <c r="U3973" t="s">
        <v>141</v>
      </c>
      <c r="V3973" s="3">
        <v>0.7</v>
      </c>
      <c r="W3973" s="2">
        <v>0</v>
      </c>
      <c r="X3973">
        <v>0</v>
      </c>
      <c r="Y3973" t="s">
        <v>60</v>
      </c>
      <c r="Z3973" t="s">
        <v>143</v>
      </c>
      <c r="AA3973">
        <v>0</v>
      </c>
      <c r="AB3973" s="2">
        <v>0</v>
      </c>
      <c r="AC3973" s="2">
        <v>0</v>
      </c>
      <c r="AD3973" s="3">
        <v>0</v>
      </c>
      <c r="AE3973" s="2">
        <v>0</v>
      </c>
      <c r="AF3973" s="2">
        <v>0</v>
      </c>
      <c r="AG3973" s="2">
        <v>0</v>
      </c>
      <c r="AH3973" s="2">
        <v>0</v>
      </c>
      <c r="AI3973" s="2">
        <v>0</v>
      </c>
      <c r="AJ3973" s="2">
        <v>0</v>
      </c>
      <c r="AK3973" s="2">
        <v>0</v>
      </c>
      <c r="AL3973" s="2">
        <v>0</v>
      </c>
      <c r="AM3973" s="2">
        <v>60.42</v>
      </c>
      <c r="AN3973" s="2">
        <v>60.42</v>
      </c>
      <c r="AO3973" s="2">
        <v>0</v>
      </c>
      <c r="AP3973" s="2">
        <v>0</v>
      </c>
      <c r="AQ3973" s="2">
        <v>0</v>
      </c>
    </row>
    <row r="3974" spans="1:43" x14ac:dyDescent="0.25">
      <c r="A3974" s="1">
        <v>46146</v>
      </c>
      <c r="B3974" t="s">
        <v>48</v>
      </c>
      <c r="C3974">
        <v>649163</v>
      </c>
      <c r="D3974">
        <v>2029842748</v>
      </c>
      <c r="E3974" t="s">
        <v>2606</v>
      </c>
      <c r="F3974" t="s">
        <v>1101</v>
      </c>
      <c r="G3974" t="s">
        <v>51</v>
      </c>
      <c r="H3974" t="s">
        <v>191</v>
      </c>
      <c r="I3974" t="s">
        <v>734</v>
      </c>
      <c r="J3974" t="s">
        <v>735</v>
      </c>
      <c r="K3974">
        <v>651818</v>
      </c>
      <c r="L3974" t="s">
        <v>114</v>
      </c>
      <c r="M3974" t="s">
        <v>115</v>
      </c>
      <c r="N3974" t="s">
        <v>57</v>
      </c>
      <c r="O3974" s="1">
        <v>45876</v>
      </c>
      <c r="Q3974" s="1">
        <v>46180</v>
      </c>
      <c r="R3974" s="2">
        <v>51</v>
      </c>
      <c r="S3974">
        <v>1</v>
      </c>
      <c r="T3974" t="s">
        <v>58</v>
      </c>
      <c r="U3974" t="s">
        <v>141</v>
      </c>
      <c r="V3974" s="3">
        <v>0.7</v>
      </c>
      <c r="W3974" s="2">
        <v>0</v>
      </c>
      <c r="X3974">
        <v>0</v>
      </c>
      <c r="Y3974" t="s">
        <v>60</v>
      </c>
      <c r="Z3974" t="s">
        <v>143</v>
      </c>
      <c r="AA3974">
        <v>0</v>
      </c>
      <c r="AB3974" s="2">
        <v>0</v>
      </c>
      <c r="AC3974" s="2">
        <v>0</v>
      </c>
      <c r="AD3974" s="3">
        <v>0</v>
      </c>
      <c r="AE3974" s="2">
        <v>0</v>
      </c>
      <c r="AF3974" s="2">
        <v>0</v>
      </c>
      <c r="AG3974" s="2">
        <v>0</v>
      </c>
      <c r="AH3974" s="2">
        <v>0</v>
      </c>
      <c r="AI3974" s="2">
        <v>0</v>
      </c>
      <c r="AJ3974" s="2">
        <v>0</v>
      </c>
      <c r="AK3974" s="2">
        <v>0</v>
      </c>
      <c r="AL3974" s="2">
        <v>0</v>
      </c>
      <c r="AM3974" s="2">
        <v>35.700000000000003</v>
      </c>
      <c r="AN3974" s="2">
        <v>35.700000000000003</v>
      </c>
      <c r="AO3974" s="2">
        <v>0</v>
      </c>
      <c r="AP3974" s="2">
        <v>0</v>
      </c>
      <c r="AQ3974" s="2">
        <v>0</v>
      </c>
    </row>
    <row r="3975" spans="1:43" x14ac:dyDescent="0.25">
      <c r="A3975" s="1">
        <v>46146</v>
      </c>
      <c r="B3975" t="s">
        <v>48</v>
      </c>
      <c r="C3975">
        <v>649163</v>
      </c>
      <c r="D3975">
        <v>2029846252</v>
      </c>
      <c r="E3975" t="s">
        <v>662</v>
      </c>
      <c r="F3975" t="s">
        <v>665</v>
      </c>
      <c r="G3975" t="s">
        <v>51</v>
      </c>
      <c r="H3975" t="s">
        <v>172</v>
      </c>
      <c r="I3975" t="s">
        <v>734</v>
      </c>
      <c r="J3975" t="s">
        <v>735</v>
      </c>
      <c r="K3975">
        <v>874230</v>
      </c>
      <c r="L3975" t="s">
        <v>173</v>
      </c>
      <c r="M3975" t="s">
        <v>174</v>
      </c>
      <c r="N3975" t="s">
        <v>57</v>
      </c>
      <c r="O3975" s="1">
        <v>45870</v>
      </c>
      <c r="Q3975" s="1">
        <v>46174</v>
      </c>
      <c r="R3975" s="2">
        <v>254.94</v>
      </c>
      <c r="S3975">
        <v>1</v>
      </c>
      <c r="T3975" t="s">
        <v>58</v>
      </c>
      <c r="U3975" t="s">
        <v>141</v>
      </c>
      <c r="V3975" s="3">
        <v>0.7</v>
      </c>
      <c r="W3975" s="2">
        <v>0</v>
      </c>
      <c r="X3975">
        <v>0</v>
      </c>
      <c r="Y3975" t="s">
        <v>60</v>
      </c>
      <c r="Z3975" t="s">
        <v>143</v>
      </c>
      <c r="AA3975">
        <v>0</v>
      </c>
      <c r="AB3975" s="2">
        <v>0</v>
      </c>
      <c r="AC3975" s="2">
        <v>0</v>
      </c>
      <c r="AD3975" s="3">
        <v>0</v>
      </c>
      <c r="AE3975" s="2">
        <v>0</v>
      </c>
      <c r="AF3975" s="2">
        <v>0</v>
      </c>
      <c r="AG3975" s="2">
        <v>0</v>
      </c>
      <c r="AH3975" s="2">
        <v>0</v>
      </c>
      <c r="AI3975" s="2">
        <v>0</v>
      </c>
      <c r="AJ3975" s="2">
        <v>0</v>
      </c>
      <c r="AK3975" s="2">
        <v>0</v>
      </c>
      <c r="AL3975" s="2">
        <v>0</v>
      </c>
      <c r="AM3975" s="2">
        <v>178.46</v>
      </c>
      <c r="AN3975" s="2">
        <v>178.46</v>
      </c>
      <c r="AO3975" s="2">
        <v>0</v>
      </c>
      <c r="AP3975" s="2">
        <v>0</v>
      </c>
      <c r="AQ3975" s="2">
        <v>0</v>
      </c>
    </row>
    <row r="3976" spans="1:43" x14ac:dyDescent="0.25">
      <c r="A3976" s="1">
        <v>46146</v>
      </c>
      <c r="B3976" t="s">
        <v>48</v>
      </c>
      <c r="C3976">
        <v>649163</v>
      </c>
      <c r="D3976">
        <v>2029868974</v>
      </c>
      <c r="E3976" t="s">
        <v>631</v>
      </c>
      <c r="F3976" t="s">
        <v>3141</v>
      </c>
      <c r="G3976" t="s">
        <v>51</v>
      </c>
      <c r="H3976" t="s">
        <v>82</v>
      </c>
      <c r="I3976" t="s">
        <v>734</v>
      </c>
      <c r="J3976" t="s">
        <v>735</v>
      </c>
      <c r="K3976">
        <v>882035</v>
      </c>
      <c r="L3976" t="s">
        <v>1418</v>
      </c>
      <c r="M3976" t="s">
        <v>1419</v>
      </c>
      <c r="N3976" t="s">
        <v>57</v>
      </c>
      <c r="O3976" s="1">
        <v>45870</v>
      </c>
      <c r="Q3976" s="1">
        <v>46174</v>
      </c>
      <c r="R3976" s="2">
        <v>51</v>
      </c>
      <c r="S3976">
        <v>1</v>
      </c>
      <c r="T3976" t="s">
        <v>58</v>
      </c>
      <c r="U3976" t="s">
        <v>141</v>
      </c>
      <c r="V3976" s="3">
        <v>0.7</v>
      </c>
      <c r="W3976" s="2">
        <v>0</v>
      </c>
      <c r="X3976">
        <v>0</v>
      </c>
      <c r="Y3976" t="s">
        <v>60</v>
      </c>
      <c r="Z3976" t="s">
        <v>143</v>
      </c>
      <c r="AA3976">
        <v>0</v>
      </c>
      <c r="AB3976" s="2">
        <v>0</v>
      </c>
      <c r="AC3976" s="2">
        <v>0</v>
      </c>
      <c r="AD3976" s="3">
        <v>0</v>
      </c>
      <c r="AE3976" s="2">
        <v>0</v>
      </c>
      <c r="AF3976" s="2">
        <v>0</v>
      </c>
      <c r="AG3976" s="2">
        <v>0</v>
      </c>
      <c r="AH3976" s="2">
        <v>0</v>
      </c>
      <c r="AI3976" s="2">
        <v>0</v>
      </c>
      <c r="AJ3976" s="2">
        <v>0</v>
      </c>
      <c r="AK3976" s="2">
        <v>0</v>
      </c>
      <c r="AL3976" s="2">
        <v>0</v>
      </c>
      <c r="AM3976" s="2">
        <v>35.700000000000003</v>
      </c>
      <c r="AN3976" s="2">
        <v>35.700000000000003</v>
      </c>
      <c r="AO3976" s="2">
        <v>0</v>
      </c>
      <c r="AP3976" s="2">
        <v>0</v>
      </c>
      <c r="AQ3976" s="2">
        <v>0</v>
      </c>
    </row>
    <row r="3977" spans="1:43" x14ac:dyDescent="0.25">
      <c r="A3977" s="1">
        <v>46146</v>
      </c>
      <c r="B3977" t="s">
        <v>48</v>
      </c>
      <c r="C3977">
        <v>649163</v>
      </c>
      <c r="D3977">
        <v>2029875651</v>
      </c>
      <c r="E3977" t="s">
        <v>466</v>
      </c>
      <c r="F3977" t="s">
        <v>465</v>
      </c>
      <c r="G3977" t="s">
        <v>51</v>
      </c>
      <c r="H3977" t="s">
        <v>87</v>
      </c>
      <c r="I3977" t="s">
        <v>734</v>
      </c>
      <c r="J3977" t="s">
        <v>746</v>
      </c>
      <c r="K3977">
        <v>824062</v>
      </c>
      <c r="L3977" t="s">
        <v>400</v>
      </c>
      <c r="M3977" t="s">
        <v>401</v>
      </c>
      <c r="N3977" t="s">
        <v>57</v>
      </c>
      <c r="O3977" s="1">
        <v>45870</v>
      </c>
      <c r="Q3977" s="1">
        <v>46174</v>
      </c>
      <c r="R3977" s="2">
        <v>80.349999999999994</v>
      </c>
      <c r="S3977">
        <v>1</v>
      </c>
      <c r="T3977" t="s">
        <v>58</v>
      </c>
      <c r="U3977" t="s">
        <v>141</v>
      </c>
      <c r="V3977" s="3">
        <v>0.9</v>
      </c>
      <c r="W3977" s="2">
        <v>0</v>
      </c>
      <c r="X3977">
        <v>0</v>
      </c>
      <c r="Y3977" t="s">
        <v>60</v>
      </c>
      <c r="Z3977" t="s">
        <v>143</v>
      </c>
      <c r="AA3977">
        <v>0</v>
      </c>
      <c r="AB3977" s="2">
        <v>0</v>
      </c>
      <c r="AC3977" s="2">
        <v>0</v>
      </c>
      <c r="AD3977" s="3">
        <v>0</v>
      </c>
      <c r="AE3977" s="2">
        <v>0</v>
      </c>
      <c r="AF3977" s="2">
        <v>0</v>
      </c>
      <c r="AG3977" s="2">
        <v>0</v>
      </c>
      <c r="AH3977" s="2">
        <v>0</v>
      </c>
      <c r="AI3977" s="2">
        <v>0</v>
      </c>
      <c r="AJ3977" s="2">
        <v>0</v>
      </c>
      <c r="AK3977" s="2">
        <v>0</v>
      </c>
      <c r="AL3977" s="2">
        <v>0</v>
      </c>
      <c r="AM3977" s="2">
        <v>72.319999999999993</v>
      </c>
      <c r="AN3977" s="2">
        <v>72.319999999999993</v>
      </c>
      <c r="AO3977" s="2">
        <v>0</v>
      </c>
      <c r="AP3977" s="2">
        <v>0</v>
      </c>
      <c r="AQ3977" s="2">
        <v>0</v>
      </c>
    </row>
    <row r="3978" spans="1:43" x14ac:dyDescent="0.25">
      <c r="A3978" s="1">
        <v>46146</v>
      </c>
      <c r="B3978" t="s">
        <v>48</v>
      </c>
      <c r="C3978">
        <v>649163</v>
      </c>
      <c r="D3978">
        <v>2029875652</v>
      </c>
      <c r="E3978" t="s">
        <v>466</v>
      </c>
      <c r="F3978" t="s">
        <v>465</v>
      </c>
      <c r="G3978" t="s">
        <v>51</v>
      </c>
      <c r="H3978" t="s">
        <v>87</v>
      </c>
      <c r="I3978" t="s">
        <v>734</v>
      </c>
      <c r="J3978" t="s">
        <v>735</v>
      </c>
      <c r="K3978">
        <v>824062</v>
      </c>
      <c r="L3978" t="s">
        <v>400</v>
      </c>
      <c r="M3978" t="s">
        <v>401</v>
      </c>
      <c r="N3978" t="s">
        <v>57</v>
      </c>
      <c r="O3978" s="1">
        <v>45870</v>
      </c>
      <c r="Q3978" s="1">
        <v>46174</v>
      </c>
      <c r="R3978" s="2">
        <v>25.36</v>
      </c>
      <c r="S3978">
        <v>1</v>
      </c>
      <c r="T3978" t="s">
        <v>58</v>
      </c>
      <c r="U3978" t="s">
        <v>141</v>
      </c>
      <c r="V3978" s="3">
        <v>0.7</v>
      </c>
      <c r="W3978" s="2">
        <v>0</v>
      </c>
      <c r="X3978">
        <v>0</v>
      </c>
      <c r="Y3978" t="s">
        <v>60</v>
      </c>
      <c r="Z3978" t="s">
        <v>143</v>
      </c>
      <c r="AA3978">
        <v>0</v>
      </c>
      <c r="AB3978" s="2">
        <v>0</v>
      </c>
      <c r="AC3978" s="2">
        <v>0</v>
      </c>
      <c r="AD3978" s="3">
        <v>0</v>
      </c>
      <c r="AE3978" s="2">
        <v>0</v>
      </c>
      <c r="AF3978" s="2">
        <v>0</v>
      </c>
      <c r="AG3978" s="2">
        <v>0</v>
      </c>
      <c r="AH3978" s="2">
        <v>0</v>
      </c>
      <c r="AI3978" s="2">
        <v>0</v>
      </c>
      <c r="AJ3978" s="2">
        <v>0</v>
      </c>
      <c r="AK3978" s="2">
        <v>0</v>
      </c>
      <c r="AL3978" s="2">
        <v>0</v>
      </c>
      <c r="AM3978" s="2">
        <v>17.75</v>
      </c>
      <c r="AN3978" s="2">
        <v>17.75</v>
      </c>
      <c r="AO3978" s="2">
        <v>0</v>
      </c>
      <c r="AP3978" s="2">
        <v>0</v>
      </c>
      <c r="AQ3978" s="2">
        <v>0</v>
      </c>
    </row>
    <row r="3979" spans="1:43" x14ac:dyDescent="0.25">
      <c r="A3979" s="1">
        <v>46146</v>
      </c>
      <c r="B3979" t="s">
        <v>48</v>
      </c>
      <c r="C3979">
        <v>649163</v>
      </c>
      <c r="D3979">
        <v>2029885344</v>
      </c>
      <c r="E3979" t="s">
        <v>1648</v>
      </c>
      <c r="F3979" t="s">
        <v>3142</v>
      </c>
      <c r="G3979" t="s">
        <v>51</v>
      </c>
      <c r="H3979" t="s">
        <v>52</v>
      </c>
      <c r="I3979" t="s">
        <v>734</v>
      </c>
      <c r="J3979" t="s">
        <v>951</v>
      </c>
      <c r="K3979">
        <v>649247</v>
      </c>
      <c r="L3979" t="s">
        <v>65</v>
      </c>
      <c r="M3979" t="s">
        <v>66</v>
      </c>
      <c r="N3979" t="s">
        <v>57</v>
      </c>
      <c r="O3979" s="1">
        <v>45870</v>
      </c>
      <c r="Q3979" s="1">
        <v>46174</v>
      </c>
      <c r="R3979" s="2">
        <v>25.73</v>
      </c>
      <c r="S3979">
        <v>1</v>
      </c>
      <c r="T3979" t="s">
        <v>58</v>
      </c>
      <c r="U3979" t="s">
        <v>141</v>
      </c>
      <c r="V3979" s="3">
        <v>0.7</v>
      </c>
      <c r="W3979" s="2">
        <v>0</v>
      </c>
      <c r="X3979">
        <v>0</v>
      </c>
      <c r="Y3979" t="s">
        <v>60</v>
      </c>
      <c r="Z3979" t="s">
        <v>143</v>
      </c>
      <c r="AA3979">
        <v>0</v>
      </c>
      <c r="AB3979" s="2">
        <v>0</v>
      </c>
      <c r="AC3979" s="2">
        <v>0</v>
      </c>
      <c r="AD3979" s="3">
        <v>0</v>
      </c>
      <c r="AE3979" s="2">
        <v>0</v>
      </c>
      <c r="AF3979" s="2">
        <v>0</v>
      </c>
      <c r="AG3979" s="2">
        <v>0</v>
      </c>
      <c r="AH3979" s="2">
        <v>0</v>
      </c>
      <c r="AI3979" s="2">
        <v>0</v>
      </c>
      <c r="AJ3979" s="2">
        <v>0</v>
      </c>
      <c r="AK3979" s="2">
        <v>0</v>
      </c>
      <c r="AL3979" s="2">
        <v>0</v>
      </c>
      <c r="AM3979" s="2">
        <v>18.010000000000002</v>
      </c>
      <c r="AN3979" s="2">
        <v>18.010000000000002</v>
      </c>
      <c r="AO3979" s="2">
        <v>0</v>
      </c>
      <c r="AP3979" s="2">
        <v>0</v>
      </c>
      <c r="AQ3979" s="2">
        <v>0</v>
      </c>
    </row>
    <row r="3980" spans="1:43" x14ac:dyDescent="0.25">
      <c r="A3980" s="1">
        <v>46146</v>
      </c>
      <c r="B3980" t="s">
        <v>48</v>
      </c>
      <c r="C3980">
        <v>649163</v>
      </c>
      <c r="D3980">
        <v>2029919052</v>
      </c>
      <c r="E3980" t="s">
        <v>955</v>
      </c>
      <c r="F3980" t="s">
        <v>1887</v>
      </c>
      <c r="G3980" t="s">
        <v>51</v>
      </c>
      <c r="H3980" t="s">
        <v>128</v>
      </c>
      <c r="I3980" t="s">
        <v>734</v>
      </c>
      <c r="J3980" t="s">
        <v>735</v>
      </c>
      <c r="K3980">
        <v>651818</v>
      </c>
      <c r="L3980" t="s">
        <v>114</v>
      </c>
      <c r="M3980" t="s">
        <v>115</v>
      </c>
      <c r="N3980" t="s">
        <v>57</v>
      </c>
      <c r="O3980" s="1">
        <v>45876</v>
      </c>
      <c r="Q3980" s="1">
        <v>46180</v>
      </c>
      <c r="R3980" s="2">
        <v>69.37</v>
      </c>
      <c r="S3980">
        <v>1</v>
      </c>
      <c r="T3980" t="s">
        <v>58</v>
      </c>
      <c r="U3980" t="s">
        <v>141</v>
      </c>
      <c r="V3980" s="3">
        <v>0.7</v>
      </c>
      <c r="W3980" s="2">
        <v>0</v>
      </c>
      <c r="X3980">
        <v>0</v>
      </c>
      <c r="Y3980" t="s">
        <v>60</v>
      </c>
      <c r="Z3980" t="s">
        <v>143</v>
      </c>
      <c r="AA3980">
        <v>0</v>
      </c>
      <c r="AB3980" s="2">
        <v>0</v>
      </c>
      <c r="AC3980" s="2">
        <v>0</v>
      </c>
      <c r="AD3980" s="3">
        <v>0</v>
      </c>
      <c r="AE3980" s="2">
        <v>0</v>
      </c>
      <c r="AF3980" s="2">
        <v>0</v>
      </c>
      <c r="AG3980" s="2">
        <v>0</v>
      </c>
      <c r="AH3980" s="2">
        <v>0</v>
      </c>
      <c r="AI3980" s="2">
        <v>0</v>
      </c>
      <c r="AJ3980" s="2">
        <v>0</v>
      </c>
      <c r="AK3980" s="2">
        <v>0</v>
      </c>
      <c r="AL3980" s="2">
        <v>0</v>
      </c>
      <c r="AM3980" s="2">
        <v>48.56</v>
      </c>
      <c r="AN3980" s="2">
        <v>48.56</v>
      </c>
      <c r="AO3980" s="2">
        <v>0</v>
      </c>
      <c r="AP3980" s="2">
        <v>0</v>
      </c>
      <c r="AQ3980" s="2">
        <v>0</v>
      </c>
    </row>
    <row r="3981" spans="1:43" x14ac:dyDescent="0.25">
      <c r="A3981" s="1">
        <v>46146</v>
      </c>
      <c r="B3981" t="s">
        <v>48</v>
      </c>
      <c r="C3981">
        <v>649163</v>
      </c>
      <c r="D3981">
        <v>2029924156</v>
      </c>
      <c r="E3981" t="s">
        <v>1301</v>
      </c>
      <c r="F3981" t="s">
        <v>466</v>
      </c>
      <c r="G3981" t="s">
        <v>51</v>
      </c>
      <c r="H3981" t="s">
        <v>82</v>
      </c>
      <c r="I3981" t="s">
        <v>734</v>
      </c>
      <c r="J3981" t="s">
        <v>735</v>
      </c>
      <c r="K3981">
        <v>882035</v>
      </c>
      <c r="L3981" t="s">
        <v>1418</v>
      </c>
      <c r="M3981" t="s">
        <v>1419</v>
      </c>
      <c r="N3981" t="s">
        <v>57</v>
      </c>
      <c r="O3981" s="1">
        <v>45870</v>
      </c>
      <c r="Q3981" s="1">
        <v>46174</v>
      </c>
      <c r="R3981" s="2">
        <v>117.6</v>
      </c>
      <c r="S3981">
        <v>1</v>
      </c>
      <c r="T3981" t="s">
        <v>58</v>
      </c>
      <c r="U3981" t="s">
        <v>141</v>
      </c>
      <c r="V3981" s="3">
        <v>0.7</v>
      </c>
      <c r="W3981" s="2">
        <v>0</v>
      </c>
      <c r="X3981">
        <v>0</v>
      </c>
      <c r="Y3981" t="s">
        <v>60</v>
      </c>
      <c r="Z3981" t="s">
        <v>143</v>
      </c>
      <c r="AA3981">
        <v>0</v>
      </c>
      <c r="AB3981" s="2">
        <v>0</v>
      </c>
      <c r="AC3981" s="2">
        <v>0</v>
      </c>
      <c r="AD3981" s="3">
        <v>0</v>
      </c>
      <c r="AE3981" s="2">
        <v>0</v>
      </c>
      <c r="AF3981" s="2">
        <v>0</v>
      </c>
      <c r="AG3981" s="2">
        <v>0</v>
      </c>
      <c r="AH3981" s="2">
        <v>0</v>
      </c>
      <c r="AI3981" s="2">
        <v>0</v>
      </c>
      <c r="AJ3981" s="2">
        <v>0</v>
      </c>
      <c r="AK3981" s="2">
        <v>0</v>
      </c>
      <c r="AL3981" s="2">
        <v>0</v>
      </c>
      <c r="AM3981" s="2">
        <v>82.32</v>
      </c>
      <c r="AN3981" s="2">
        <v>82.32</v>
      </c>
      <c r="AO3981" s="2">
        <v>0</v>
      </c>
      <c r="AP3981" s="2">
        <v>0</v>
      </c>
      <c r="AQ3981" s="2">
        <v>0</v>
      </c>
    </row>
    <row r="3982" spans="1:43" x14ac:dyDescent="0.25">
      <c r="A3982" s="1">
        <v>46146</v>
      </c>
      <c r="B3982" t="s">
        <v>48</v>
      </c>
      <c r="C3982">
        <v>649163</v>
      </c>
      <c r="D3982">
        <v>2029935617</v>
      </c>
      <c r="E3982" t="s">
        <v>3143</v>
      </c>
      <c r="F3982" t="s">
        <v>3144</v>
      </c>
      <c r="G3982" t="s">
        <v>51</v>
      </c>
      <c r="H3982" t="s">
        <v>213</v>
      </c>
      <c r="I3982" t="s">
        <v>734</v>
      </c>
      <c r="J3982" t="s">
        <v>735</v>
      </c>
      <c r="K3982">
        <v>856824</v>
      </c>
      <c r="L3982" t="s">
        <v>164</v>
      </c>
      <c r="M3982" t="s">
        <v>165</v>
      </c>
      <c r="N3982" t="s">
        <v>57</v>
      </c>
      <c r="O3982" s="1">
        <v>45870</v>
      </c>
      <c r="Q3982" s="1">
        <v>46174</v>
      </c>
      <c r="R3982" s="2">
        <v>10.29</v>
      </c>
      <c r="S3982">
        <v>1</v>
      </c>
      <c r="T3982" t="s">
        <v>58</v>
      </c>
      <c r="U3982" t="s">
        <v>141</v>
      </c>
      <c r="V3982" s="3">
        <v>0.7</v>
      </c>
      <c r="W3982" s="2">
        <v>0</v>
      </c>
      <c r="X3982">
        <v>0</v>
      </c>
      <c r="Y3982" t="s">
        <v>60</v>
      </c>
      <c r="Z3982" t="s">
        <v>143</v>
      </c>
      <c r="AA3982">
        <v>0</v>
      </c>
      <c r="AB3982" s="2">
        <v>0</v>
      </c>
      <c r="AC3982" s="2">
        <v>0</v>
      </c>
      <c r="AD3982" s="3">
        <v>0</v>
      </c>
      <c r="AE3982" s="2">
        <v>0</v>
      </c>
      <c r="AF3982" s="2">
        <v>0</v>
      </c>
      <c r="AG3982" s="2">
        <v>0</v>
      </c>
      <c r="AH3982" s="2">
        <v>0</v>
      </c>
      <c r="AI3982" s="2">
        <v>0</v>
      </c>
      <c r="AJ3982" s="2">
        <v>0</v>
      </c>
      <c r="AK3982" s="2">
        <v>0</v>
      </c>
      <c r="AL3982" s="2">
        <v>0</v>
      </c>
      <c r="AM3982" s="2">
        <v>7.2</v>
      </c>
      <c r="AN3982" s="2">
        <v>7.2</v>
      </c>
      <c r="AO3982" s="2">
        <v>0</v>
      </c>
      <c r="AP3982" s="2">
        <v>0</v>
      </c>
      <c r="AQ3982" s="2">
        <v>0</v>
      </c>
    </row>
    <row r="3983" spans="1:43" x14ac:dyDescent="0.25">
      <c r="A3983" s="1">
        <v>46146</v>
      </c>
      <c r="B3983" t="s">
        <v>48</v>
      </c>
      <c r="C3983">
        <v>649163</v>
      </c>
      <c r="D3983">
        <v>2029946799</v>
      </c>
      <c r="E3983" t="s">
        <v>3145</v>
      </c>
      <c r="F3983" t="s">
        <v>1893</v>
      </c>
      <c r="G3983" t="s">
        <v>51</v>
      </c>
      <c r="H3983" t="s">
        <v>82</v>
      </c>
      <c r="I3983" t="s">
        <v>734</v>
      </c>
      <c r="J3983" t="s">
        <v>735</v>
      </c>
      <c r="K3983">
        <v>822381</v>
      </c>
      <c r="L3983" t="s">
        <v>779</v>
      </c>
      <c r="M3983" t="s">
        <v>780</v>
      </c>
      <c r="N3983" t="s">
        <v>57</v>
      </c>
      <c r="O3983" s="1">
        <v>45870</v>
      </c>
      <c r="Q3983" s="1">
        <v>46174</v>
      </c>
      <c r="R3983" s="2">
        <v>114.24</v>
      </c>
      <c r="S3983">
        <v>1</v>
      </c>
      <c r="T3983" t="s">
        <v>58</v>
      </c>
      <c r="U3983" t="s">
        <v>141</v>
      </c>
      <c r="V3983" s="3">
        <v>0.7</v>
      </c>
      <c r="W3983" s="2">
        <v>0</v>
      </c>
      <c r="X3983">
        <v>0</v>
      </c>
      <c r="Y3983" t="s">
        <v>60</v>
      </c>
      <c r="Z3983" t="s">
        <v>143</v>
      </c>
      <c r="AA3983">
        <v>0</v>
      </c>
      <c r="AB3983" s="2">
        <v>0</v>
      </c>
      <c r="AC3983" s="2">
        <v>0</v>
      </c>
      <c r="AD3983" s="3">
        <v>0</v>
      </c>
      <c r="AE3983" s="2">
        <v>0</v>
      </c>
      <c r="AF3983" s="2">
        <v>0</v>
      </c>
      <c r="AG3983" s="2">
        <v>0</v>
      </c>
      <c r="AH3983" s="2">
        <v>0</v>
      </c>
      <c r="AI3983" s="2">
        <v>0</v>
      </c>
      <c r="AJ3983" s="2">
        <v>0</v>
      </c>
      <c r="AK3983" s="2">
        <v>0</v>
      </c>
      <c r="AL3983" s="2">
        <v>0</v>
      </c>
      <c r="AM3983" s="2">
        <v>79.97</v>
      </c>
      <c r="AN3983" s="2">
        <v>79.97</v>
      </c>
      <c r="AO3983" s="2">
        <v>0</v>
      </c>
      <c r="AP3983" s="2">
        <v>0</v>
      </c>
      <c r="AQ3983" s="2">
        <v>0</v>
      </c>
    </row>
    <row r="3984" spans="1:43" x14ac:dyDescent="0.25">
      <c r="A3984" s="1">
        <v>46146</v>
      </c>
      <c r="B3984" t="s">
        <v>48</v>
      </c>
      <c r="C3984">
        <v>649163</v>
      </c>
      <c r="D3984">
        <v>2029954061</v>
      </c>
      <c r="E3984" t="s">
        <v>115</v>
      </c>
      <c r="F3984" t="s">
        <v>1315</v>
      </c>
      <c r="G3984" t="s">
        <v>51</v>
      </c>
      <c r="H3984" t="s">
        <v>213</v>
      </c>
      <c r="I3984" t="s">
        <v>734</v>
      </c>
      <c r="J3984" t="s">
        <v>735</v>
      </c>
      <c r="K3984">
        <v>673059</v>
      </c>
      <c r="L3984" t="s">
        <v>90</v>
      </c>
      <c r="M3984" t="s">
        <v>91</v>
      </c>
      <c r="N3984" t="s">
        <v>57</v>
      </c>
      <c r="O3984" s="1">
        <v>45870</v>
      </c>
      <c r="Q3984" s="1">
        <v>46174</v>
      </c>
      <c r="R3984" s="2">
        <v>41.75</v>
      </c>
      <c r="S3984">
        <v>1</v>
      </c>
      <c r="T3984" t="s">
        <v>58</v>
      </c>
      <c r="U3984" t="s">
        <v>141</v>
      </c>
      <c r="V3984" s="3">
        <v>0.7</v>
      </c>
      <c r="W3984" s="2">
        <v>0</v>
      </c>
      <c r="X3984">
        <v>0</v>
      </c>
      <c r="Y3984" t="s">
        <v>60</v>
      </c>
      <c r="Z3984" t="s">
        <v>143</v>
      </c>
      <c r="AA3984">
        <v>0</v>
      </c>
      <c r="AB3984" s="2">
        <v>0</v>
      </c>
      <c r="AC3984" s="2">
        <v>0</v>
      </c>
      <c r="AD3984" s="3">
        <v>0</v>
      </c>
      <c r="AE3984" s="2">
        <v>0</v>
      </c>
      <c r="AF3984" s="2">
        <v>0</v>
      </c>
      <c r="AG3984" s="2">
        <v>0</v>
      </c>
      <c r="AH3984" s="2">
        <v>0</v>
      </c>
      <c r="AI3984" s="2">
        <v>0</v>
      </c>
      <c r="AJ3984" s="2">
        <v>0</v>
      </c>
      <c r="AK3984" s="2">
        <v>0</v>
      </c>
      <c r="AL3984" s="2">
        <v>0</v>
      </c>
      <c r="AM3984" s="2">
        <v>29.22</v>
      </c>
      <c r="AN3984" s="2">
        <v>29.22</v>
      </c>
      <c r="AO3984" s="2">
        <v>0</v>
      </c>
      <c r="AP3984" s="2">
        <v>0</v>
      </c>
      <c r="AQ3984" s="2">
        <v>0</v>
      </c>
    </row>
    <row r="3985" spans="1:43" x14ac:dyDescent="0.25">
      <c r="A3985" s="1">
        <v>46146</v>
      </c>
      <c r="B3985" t="s">
        <v>48</v>
      </c>
      <c r="C3985">
        <v>649163</v>
      </c>
      <c r="D3985">
        <v>2029966915</v>
      </c>
      <c r="E3985" t="s">
        <v>1703</v>
      </c>
      <c r="F3985" t="s">
        <v>3146</v>
      </c>
      <c r="G3985" t="s">
        <v>51</v>
      </c>
      <c r="H3985" t="s">
        <v>82</v>
      </c>
      <c r="I3985" t="s">
        <v>734</v>
      </c>
      <c r="J3985" t="s">
        <v>735</v>
      </c>
      <c r="K3985">
        <v>766747</v>
      </c>
      <c r="L3985" t="s">
        <v>485</v>
      </c>
      <c r="M3985" t="s">
        <v>75</v>
      </c>
      <c r="N3985" t="s">
        <v>57</v>
      </c>
      <c r="O3985" s="1">
        <v>45870</v>
      </c>
      <c r="Q3985" s="1">
        <v>46174</v>
      </c>
      <c r="R3985" s="2">
        <v>85.62</v>
      </c>
      <c r="S3985">
        <v>1</v>
      </c>
      <c r="T3985" t="s">
        <v>58</v>
      </c>
      <c r="U3985" t="s">
        <v>141</v>
      </c>
      <c r="V3985" s="3">
        <v>0.7</v>
      </c>
      <c r="W3985" s="2">
        <v>0</v>
      </c>
      <c r="X3985">
        <v>0</v>
      </c>
      <c r="Y3985" t="s">
        <v>60</v>
      </c>
      <c r="Z3985" t="s">
        <v>143</v>
      </c>
      <c r="AA3985">
        <v>0</v>
      </c>
      <c r="AB3985" s="2">
        <v>0</v>
      </c>
      <c r="AC3985" s="2">
        <v>0</v>
      </c>
      <c r="AD3985" s="3">
        <v>0</v>
      </c>
      <c r="AE3985" s="2">
        <v>0</v>
      </c>
      <c r="AF3985" s="2">
        <v>0</v>
      </c>
      <c r="AG3985" s="2">
        <v>0</v>
      </c>
      <c r="AH3985" s="2">
        <v>0</v>
      </c>
      <c r="AI3985" s="2">
        <v>0</v>
      </c>
      <c r="AJ3985" s="2">
        <v>0</v>
      </c>
      <c r="AK3985" s="2">
        <v>0</v>
      </c>
      <c r="AL3985" s="2">
        <v>0</v>
      </c>
      <c r="AM3985" s="2">
        <v>59.93</v>
      </c>
      <c r="AN3985" s="2">
        <v>59.93</v>
      </c>
      <c r="AO3985" s="2">
        <v>0</v>
      </c>
      <c r="AP3985" s="2">
        <v>0</v>
      </c>
      <c r="AQ3985" s="2">
        <v>0</v>
      </c>
    </row>
    <row r="3986" spans="1:43" x14ac:dyDescent="0.25">
      <c r="A3986" s="1">
        <v>46146</v>
      </c>
      <c r="B3986" t="s">
        <v>48</v>
      </c>
      <c r="C3986">
        <v>649163</v>
      </c>
      <c r="D3986">
        <v>2029967973</v>
      </c>
      <c r="E3986" t="s">
        <v>2607</v>
      </c>
      <c r="F3986" t="s">
        <v>2608</v>
      </c>
      <c r="G3986" t="s">
        <v>51</v>
      </c>
      <c r="H3986" t="s">
        <v>177</v>
      </c>
      <c r="I3986" t="s">
        <v>734</v>
      </c>
      <c r="J3986" t="s">
        <v>778</v>
      </c>
      <c r="K3986">
        <v>823068</v>
      </c>
      <c r="L3986" t="s">
        <v>178</v>
      </c>
      <c r="M3986" t="s">
        <v>179</v>
      </c>
      <c r="N3986" t="s">
        <v>169</v>
      </c>
      <c r="O3986" s="1">
        <v>45854</v>
      </c>
      <c r="P3986" s="1">
        <v>46146</v>
      </c>
      <c r="Q3986" s="1">
        <v>46158</v>
      </c>
      <c r="R3986" s="2">
        <v>-19.690000000000001</v>
      </c>
      <c r="S3986">
        <v>1</v>
      </c>
      <c r="T3986" t="s">
        <v>58</v>
      </c>
      <c r="U3986" t="s">
        <v>141</v>
      </c>
      <c r="V3986" s="3">
        <v>0.42</v>
      </c>
      <c r="W3986" s="2">
        <v>0</v>
      </c>
      <c r="X3986">
        <v>-1</v>
      </c>
      <c r="Y3986" t="s">
        <v>60</v>
      </c>
      <c r="Z3986" t="s">
        <v>143</v>
      </c>
      <c r="AA3986">
        <v>0</v>
      </c>
      <c r="AB3986" s="2">
        <v>0</v>
      </c>
      <c r="AC3986" s="2">
        <v>0</v>
      </c>
      <c r="AD3986" s="3">
        <v>0</v>
      </c>
      <c r="AE3986" s="2">
        <v>0</v>
      </c>
      <c r="AF3986" s="2">
        <v>0</v>
      </c>
      <c r="AG3986" s="2">
        <v>0</v>
      </c>
      <c r="AH3986" s="2">
        <v>0</v>
      </c>
      <c r="AI3986" s="2">
        <v>0</v>
      </c>
      <c r="AJ3986" s="2">
        <v>0</v>
      </c>
      <c r="AK3986" s="2">
        <v>0</v>
      </c>
      <c r="AL3986" s="2">
        <v>0</v>
      </c>
      <c r="AM3986" s="2">
        <v>-8.27</v>
      </c>
      <c r="AN3986" s="2">
        <v>-8.27</v>
      </c>
      <c r="AO3986" s="2">
        <v>0</v>
      </c>
      <c r="AP3986" s="2">
        <v>0</v>
      </c>
      <c r="AQ3986" s="2">
        <v>0</v>
      </c>
    </row>
    <row r="3987" spans="1:43" x14ac:dyDescent="0.25">
      <c r="A3987" s="1">
        <v>46146</v>
      </c>
      <c r="B3987" t="s">
        <v>48</v>
      </c>
      <c r="D3987">
        <v>2029967974</v>
      </c>
      <c r="E3987" t="s">
        <v>2607</v>
      </c>
      <c r="F3987" t="s">
        <v>2608</v>
      </c>
      <c r="G3987" t="s">
        <v>51</v>
      </c>
      <c r="H3987" t="s">
        <v>177</v>
      </c>
      <c r="I3987" t="s">
        <v>734</v>
      </c>
      <c r="J3987" t="s">
        <v>740</v>
      </c>
      <c r="L3987" t="s">
        <v>178</v>
      </c>
      <c r="M3987" t="s">
        <v>179</v>
      </c>
      <c r="N3987" t="s">
        <v>169</v>
      </c>
      <c r="O3987" s="1">
        <v>45854</v>
      </c>
      <c r="P3987" s="1">
        <v>46146</v>
      </c>
      <c r="Q3987" s="1">
        <v>46158</v>
      </c>
      <c r="R3987" s="2">
        <v>-14.77</v>
      </c>
      <c r="S3987">
        <v>1</v>
      </c>
      <c r="T3987" t="s">
        <v>58</v>
      </c>
      <c r="U3987" t="s">
        <v>141</v>
      </c>
      <c r="V3987" s="3">
        <v>0.7</v>
      </c>
      <c r="W3987" s="2">
        <v>0</v>
      </c>
      <c r="X3987">
        <v>-1</v>
      </c>
      <c r="Y3987" t="s">
        <v>60</v>
      </c>
      <c r="Z3987" t="s">
        <v>143</v>
      </c>
      <c r="AA3987">
        <v>0</v>
      </c>
      <c r="AB3987" s="2">
        <v>0</v>
      </c>
      <c r="AC3987" s="2">
        <v>0</v>
      </c>
      <c r="AD3987" s="3">
        <v>0</v>
      </c>
      <c r="AE3987" s="2">
        <v>0</v>
      </c>
      <c r="AF3987" s="2">
        <v>0</v>
      </c>
      <c r="AG3987" s="2">
        <v>0</v>
      </c>
      <c r="AH3987" s="2">
        <v>0</v>
      </c>
      <c r="AI3987" s="2">
        <v>0</v>
      </c>
      <c r="AJ3987" s="2">
        <v>0</v>
      </c>
      <c r="AK3987" s="2">
        <v>0</v>
      </c>
      <c r="AL3987" s="2">
        <v>0</v>
      </c>
      <c r="AM3987" s="2">
        <v>-10.34</v>
      </c>
      <c r="AN3987" s="2">
        <v>-10.34</v>
      </c>
      <c r="AO3987" s="2">
        <v>0</v>
      </c>
      <c r="AP3987" s="2">
        <v>0</v>
      </c>
      <c r="AQ3987" s="2">
        <v>0</v>
      </c>
    </row>
    <row r="3988" spans="1:43" x14ac:dyDescent="0.25">
      <c r="A3988" s="1">
        <v>46146</v>
      </c>
      <c r="B3988" t="s">
        <v>48</v>
      </c>
      <c r="C3988">
        <v>649163</v>
      </c>
      <c r="D3988">
        <v>2029973525</v>
      </c>
      <c r="E3988" t="s">
        <v>3147</v>
      </c>
      <c r="F3988" t="s">
        <v>2222</v>
      </c>
      <c r="G3988" t="s">
        <v>51</v>
      </c>
      <c r="H3988" t="s">
        <v>82</v>
      </c>
      <c r="I3988" t="s">
        <v>734</v>
      </c>
      <c r="J3988" t="s">
        <v>735</v>
      </c>
      <c r="K3988">
        <v>812782</v>
      </c>
      <c r="L3988" t="s">
        <v>99</v>
      </c>
      <c r="M3988" t="s">
        <v>100</v>
      </c>
      <c r="N3988" t="s">
        <v>57</v>
      </c>
      <c r="O3988" s="1">
        <v>45870</v>
      </c>
      <c r="Q3988" s="1">
        <v>46174</v>
      </c>
      <c r="R3988" s="2">
        <v>74</v>
      </c>
      <c r="S3988">
        <v>1</v>
      </c>
      <c r="T3988" t="s">
        <v>58</v>
      </c>
      <c r="U3988" t="s">
        <v>141</v>
      </c>
      <c r="V3988" s="3">
        <v>0.7</v>
      </c>
      <c r="W3988" s="2">
        <v>0</v>
      </c>
      <c r="X3988">
        <v>0</v>
      </c>
      <c r="Y3988" t="s">
        <v>60</v>
      </c>
      <c r="Z3988" t="s">
        <v>143</v>
      </c>
      <c r="AA3988">
        <v>0</v>
      </c>
      <c r="AB3988" s="2">
        <v>0</v>
      </c>
      <c r="AC3988" s="2">
        <v>0</v>
      </c>
      <c r="AD3988" s="3">
        <v>0</v>
      </c>
      <c r="AE3988" s="2">
        <v>0</v>
      </c>
      <c r="AF3988" s="2">
        <v>0</v>
      </c>
      <c r="AG3988" s="2">
        <v>0</v>
      </c>
      <c r="AH3988" s="2">
        <v>0</v>
      </c>
      <c r="AI3988" s="2">
        <v>0</v>
      </c>
      <c r="AJ3988" s="2">
        <v>0</v>
      </c>
      <c r="AK3988" s="2">
        <v>0</v>
      </c>
      <c r="AL3988" s="2">
        <v>0</v>
      </c>
      <c r="AM3988" s="2">
        <v>51.8</v>
      </c>
      <c r="AN3988" s="2">
        <v>51.8</v>
      </c>
      <c r="AO3988" s="2">
        <v>0</v>
      </c>
      <c r="AP3988" s="2">
        <v>0</v>
      </c>
      <c r="AQ3988" s="2">
        <v>0</v>
      </c>
    </row>
    <row r="3989" spans="1:43" x14ac:dyDescent="0.25">
      <c r="A3989" s="1">
        <v>46146</v>
      </c>
      <c r="B3989" t="s">
        <v>48</v>
      </c>
      <c r="C3989">
        <v>649163</v>
      </c>
      <c r="D3989">
        <v>2029982793</v>
      </c>
      <c r="E3989" t="s">
        <v>182</v>
      </c>
      <c r="F3989" t="s">
        <v>585</v>
      </c>
      <c r="G3989" t="s">
        <v>51</v>
      </c>
      <c r="H3989" t="s">
        <v>82</v>
      </c>
      <c r="I3989" t="s">
        <v>734</v>
      </c>
      <c r="J3989" t="s">
        <v>735</v>
      </c>
      <c r="K3989">
        <v>812782</v>
      </c>
      <c r="L3989" t="s">
        <v>99</v>
      </c>
      <c r="M3989" t="s">
        <v>100</v>
      </c>
      <c r="N3989" t="s">
        <v>57</v>
      </c>
      <c r="O3989" s="1">
        <v>45901</v>
      </c>
      <c r="Q3989" s="1">
        <v>46174</v>
      </c>
      <c r="R3989" s="2">
        <v>46.46</v>
      </c>
      <c r="S3989">
        <v>1</v>
      </c>
      <c r="T3989" t="s">
        <v>58</v>
      </c>
      <c r="U3989" t="s">
        <v>141</v>
      </c>
      <c r="V3989" s="3">
        <v>0.7</v>
      </c>
      <c r="W3989" s="2">
        <v>0</v>
      </c>
      <c r="X3989">
        <v>0</v>
      </c>
      <c r="Y3989" t="s">
        <v>60</v>
      </c>
      <c r="Z3989" t="s">
        <v>143</v>
      </c>
      <c r="AA3989">
        <v>0</v>
      </c>
      <c r="AB3989" s="2">
        <v>0</v>
      </c>
      <c r="AC3989" s="2">
        <v>0</v>
      </c>
      <c r="AD3989" s="3">
        <v>0</v>
      </c>
      <c r="AE3989" s="2">
        <v>0</v>
      </c>
      <c r="AF3989" s="2">
        <v>0</v>
      </c>
      <c r="AG3989" s="2">
        <v>0</v>
      </c>
      <c r="AH3989" s="2">
        <v>0</v>
      </c>
      <c r="AI3989" s="2">
        <v>0</v>
      </c>
      <c r="AJ3989" s="2">
        <v>0</v>
      </c>
      <c r="AK3989" s="2">
        <v>0</v>
      </c>
      <c r="AL3989" s="2">
        <v>0</v>
      </c>
      <c r="AM3989" s="2">
        <v>32.520000000000003</v>
      </c>
      <c r="AN3989" s="2">
        <v>32.520000000000003</v>
      </c>
      <c r="AO3989" s="2">
        <v>0</v>
      </c>
      <c r="AP3989" s="2">
        <v>0</v>
      </c>
      <c r="AQ3989" s="2">
        <v>0</v>
      </c>
    </row>
    <row r="3990" spans="1:43" x14ac:dyDescent="0.25">
      <c r="A3990" s="1">
        <v>46146</v>
      </c>
      <c r="B3990" t="s">
        <v>48</v>
      </c>
      <c r="C3990">
        <v>649163</v>
      </c>
      <c r="D3990">
        <v>2029985833</v>
      </c>
      <c r="E3990" t="s">
        <v>1086</v>
      </c>
      <c r="F3990" t="s">
        <v>666</v>
      </c>
      <c r="G3990" t="s">
        <v>51</v>
      </c>
      <c r="H3990" t="s">
        <v>122</v>
      </c>
      <c r="I3990" t="s">
        <v>734</v>
      </c>
      <c r="J3990" t="s">
        <v>735</v>
      </c>
      <c r="K3990">
        <v>816021</v>
      </c>
      <c r="L3990" t="s">
        <v>124</v>
      </c>
      <c r="M3990" t="s">
        <v>125</v>
      </c>
      <c r="N3990" t="s">
        <v>57</v>
      </c>
      <c r="O3990" s="1">
        <v>45870</v>
      </c>
      <c r="Q3990" s="1">
        <v>46174</v>
      </c>
      <c r="R3990" s="2">
        <v>9.1</v>
      </c>
      <c r="S3990">
        <v>1</v>
      </c>
      <c r="T3990" t="s">
        <v>58</v>
      </c>
      <c r="U3990" t="s">
        <v>141</v>
      </c>
      <c r="V3990" s="3">
        <v>0.7</v>
      </c>
      <c r="W3990" s="2">
        <v>0</v>
      </c>
      <c r="X3990">
        <v>0</v>
      </c>
      <c r="Y3990" t="s">
        <v>60</v>
      </c>
      <c r="Z3990" t="s">
        <v>143</v>
      </c>
      <c r="AA3990">
        <v>0</v>
      </c>
      <c r="AB3990" s="2">
        <v>0</v>
      </c>
      <c r="AC3990" s="2">
        <v>0</v>
      </c>
      <c r="AD3990" s="3">
        <v>0</v>
      </c>
      <c r="AE3990" s="2">
        <v>0</v>
      </c>
      <c r="AF3990" s="2">
        <v>0</v>
      </c>
      <c r="AG3990" s="2">
        <v>0</v>
      </c>
      <c r="AH3990" s="2">
        <v>0</v>
      </c>
      <c r="AI3990" s="2">
        <v>0</v>
      </c>
      <c r="AJ3990" s="2">
        <v>0</v>
      </c>
      <c r="AK3990" s="2">
        <v>0</v>
      </c>
      <c r="AL3990" s="2">
        <v>0</v>
      </c>
      <c r="AM3990" s="2">
        <v>6.37</v>
      </c>
      <c r="AN3990" s="2">
        <v>6.37</v>
      </c>
      <c r="AO3990" s="2">
        <v>0</v>
      </c>
      <c r="AP3990" s="2">
        <v>0</v>
      </c>
      <c r="AQ3990" s="2">
        <v>0</v>
      </c>
    </row>
    <row r="3991" spans="1:43" x14ac:dyDescent="0.25">
      <c r="A3991" s="1">
        <v>46146</v>
      </c>
      <c r="B3991" t="s">
        <v>48</v>
      </c>
      <c r="C3991">
        <v>649163</v>
      </c>
      <c r="D3991">
        <v>2029988591</v>
      </c>
      <c r="E3991" t="s">
        <v>321</v>
      </c>
      <c r="F3991" t="s">
        <v>1903</v>
      </c>
      <c r="G3991" t="s">
        <v>51</v>
      </c>
      <c r="H3991" t="s">
        <v>87</v>
      </c>
      <c r="I3991" t="s">
        <v>734</v>
      </c>
      <c r="J3991" t="s">
        <v>735</v>
      </c>
      <c r="K3991">
        <v>673059</v>
      </c>
      <c r="L3991" t="s">
        <v>90</v>
      </c>
      <c r="M3991" t="s">
        <v>91</v>
      </c>
      <c r="N3991" t="s">
        <v>57</v>
      </c>
      <c r="O3991" s="1">
        <v>45870</v>
      </c>
      <c r="Q3991" s="1">
        <v>46174</v>
      </c>
      <c r="R3991" s="2">
        <v>51.74</v>
      </c>
      <c r="S3991">
        <v>1</v>
      </c>
      <c r="T3991" t="s">
        <v>58</v>
      </c>
      <c r="U3991" t="s">
        <v>141</v>
      </c>
      <c r="V3991" s="3">
        <v>0.7</v>
      </c>
      <c r="W3991" s="2">
        <v>0</v>
      </c>
      <c r="X3991">
        <v>0</v>
      </c>
      <c r="Y3991" t="s">
        <v>60</v>
      </c>
      <c r="Z3991" t="s">
        <v>143</v>
      </c>
      <c r="AA3991">
        <v>0</v>
      </c>
      <c r="AB3991" s="2">
        <v>0</v>
      </c>
      <c r="AC3991" s="2">
        <v>0</v>
      </c>
      <c r="AD3991" s="3">
        <v>0</v>
      </c>
      <c r="AE3991" s="2">
        <v>0</v>
      </c>
      <c r="AF3991" s="2">
        <v>0</v>
      </c>
      <c r="AG3991" s="2">
        <v>0</v>
      </c>
      <c r="AH3991" s="2">
        <v>0</v>
      </c>
      <c r="AI3991" s="2">
        <v>0</v>
      </c>
      <c r="AJ3991" s="2">
        <v>0</v>
      </c>
      <c r="AK3991" s="2">
        <v>0</v>
      </c>
      <c r="AL3991" s="2">
        <v>0</v>
      </c>
      <c r="AM3991" s="2">
        <v>36.22</v>
      </c>
      <c r="AN3991" s="2">
        <v>36.22</v>
      </c>
      <c r="AO3991" s="2">
        <v>0</v>
      </c>
      <c r="AP3991" s="2">
        <v>0</v>
      </c>
      <c r="AQ3991" s="2">
        <v>0</v>
      </c>
    </row>
    <row r="3992" spans="1:43" x14ac:dyDescent="0.25">
      <c r="A3992" s="1">
        <v>46146</v>
      </c>
      <c r="B3992" t="s">
        <v>48</v>
      </c>
      <c r="C3992">
        <v>649163</v>
      </c>
      <c r="D3992">
        <v>2029989548</v>
      </c>
      <c r="E3992" t="s">
        <v>1322</v>
      </c>
      <c r="F3992" t="s">
        <v>3148</v>
      </c>
      <c r="G3992" t="s">
        <v>51</v>
      </c>
      <c r="H3992" t="s">
        <v>172</v>
      </c>
      <c r="I3992" t="s">
        <v>734</v>
      </c>
      <c r="J3992" t="s">
        <v>735</v>
      </c>
      <c r="K3992">
        <v>874230</v>
      </c>
      <c r="L3992" t="s">
        <v>173</v>
      </c>
      <c r="M3992" t="s">
        <v>174</v>
      </c>
      <c r="N3992" t="s">
        <v>57</v>
      </c>
      <c r="O3992" s="1">
        <v>45870</v>
      </c>
      <c r="Q3992" s="1">
        <v>46174</v>
      </c>
      <c r="R3992" s="2">
        <v>44</v>
      </c>
      <c r="S3992">
        <v>1</v>
      </c>
      <c r="T3992" t="s">
        <v>58</v>
      </c>
      <c r="U3992" t="s">
        <v>141</v>
      </c>
      <c r="V3992" s="3">
        <v>0.7</v>
      </c>
      <c r="W3992" s="2">
        <v>0</v>
      </c>
      <c r="X3992">
        <v>0</v>
      </c>
      <c r="Y3992" t="s">
        <v>60</v>
      </c>
      <c r="Z3992" t="s">
        <v>143</v>
      </c>
      <c r="AA3992">
        <v>0</v>
      </c>
      <c r="AB3992" s="2">
        <v>0</v>
      </c>
      <c r="AC3992" s="2">
        <v>0</v>
      </c>
      <c r="AD3992" s="3">
        <v>0</v>
      </c>
      <c r="AE3992" s="2">
        <v>0</v>
      </c>
      <c r="AF3992" s="2">
        <v>0</v>
      </c>
      <c r="AG3992" s="2">
        <v>0</v>
      </c>
      <c r="AH3992" s="2">
        <v>0</v>
      </c>
      <c r="AI3992" s="2">
        <v>0</v>
      </c>
      <c r="AJ3992" s="2">
        <v>0</v>
      </c>
      <c r="AK3992" s="2">
        <v>0</v>
      </c>
      <c r="AL3992" s="2">
        <v>0</v>
      </c>
      <c r="AM3992" s="2">
        <v>30.8</v>
      </c>
      <c r="AN3992" s="2">
        <v>30.8</v>
      </c>
      <c r="AO3992" s="2">
        <v>0</v>
      </c>
      <c r="AP3992" s="2">
        <v>0</v>
      </c>
      <c r="AQ3992" s="2">
        <v>0</v>
      </c>
    </row>
    <row r="3993" spans="1:43" x14ac:dyDescent="0.25">
      <c r="A3993" s="1">
        <v>46146</v>
      </c>
      <c r="B3993" t="s">
        <v>48</v>
      </c>
      <c r="C3993">
        <v>649163</v>
      </c>
      <c r="D3993">
        <v>2030002925</v>
      </c>
      <c r="E3993" t="s">
        <v>466</v>
      </c>
      <c r="F3993" t="s">
        <v>2222</v>
      </c>
      <c r="G3993" t="s">
        <v>51</v>
      </c>
      <c r="H3993" t="s">
        <v>324</v>
      </c>
      <c r="I3993" t="s">
        <v>734</v>
      </c>
      <c r="J3993" t="s">
        <v>735</v>
      </c>
      <c r="K3993">
        <v>824076</v>
      </c>
      <c r="L3993" t="s">
        <v>158</v>
      </c>
      <c r="M3993" t="s">
        <v>159</v>
      </c>
      <c r="N3993" t="s">
        <v>57</v>
      </c>
      <c r="O3993" s="1">
        <v>45870</v>
      </c>
      <c r="Q3993" s="1">
        <v>46174</v>
      </c>
      <c r="R3993" s="2">
        <v>51</v>
      </c>
      <c r="S3993">
        <v>1</v>
      </c>
      <c r="T3993" t="s">
        <v>58</v>
      </c>
      <c r="U3993" t="s">
        <v>141</v>
      </c>
      <c r="V3993" s="3">
        <v>0.7</v>
      </c>
      <c r="W3993" s="2">
        <v>0</v>
      </c>
      <c r="X3993">
        <v>0</v>
      </c>
      <c r="Y3993" t="s">
        <v>60</v>
      </c>
      <c r="Z3993" t="s">
        <v>143</v>
      </c>
      <c r="AA3993">
        <v>0</v>
      </c>
      <c r="AB3993" s="2">
        <v>0</v>
      </c>
      <c r="AC3993" s="2">
        <v>0</v>
      </c>
      <c r="AD3993" s="3">
        <v>0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2">
        <v>0</v>
      </c>
      <c r="AK3993" s="2">
        <v>0</v>
      </c>
      <c r="AL3993" s="2">
        <v>0</v>
      </c>
      <c r="AM3993" s="2">
        <v>35.700000000000003</v>
      </c>
      <c r="AN3993" s="2">
        <v>35.700000000000003</v>
      </c>
      <c r="AO3993" s="2">
        <v>0</v>
      </c>
      <c r="AP3993" s="2">
        <v>0</v>
      </c>
      <c r="AQ3993" s="2">
        <v>0</v>
      </c>
    </row>
    <row r="3994" spans="1:43" x14ac:dyDescent="0.25">
      <c r="A3994" s="1">
        <v>46146</v>
      </c>
      <c r="B3994" t="s">
        <v>48</v>
      </c>
      <c r="C3994">
        <v>649163</v>
      </c>
      <c r="D3994">
        <v>2030013620</v>
      </c>
      <c r="E3994" t="s">
        <v>686</v>
      </c>
      <c r="F3994" t="s">
        <v>2609</v>
      </c>
      <c r="G3994" t="s">
        <v>51</v>
      </c>
      <c r="H3994" t="s">
        <v>244</v>
      </c>
      <c r="I3994" t="s">
        <v>734</v>
      </c>
      <c r="J3994" t="s">
        <v>735</v>
      </c>
      <c r="K3994">
        <v>651818</v>
      </c>
      <c r="L3994" t="s">
        <v>114</v>
      </c>
      <c r="M3994" t="s">
        <v>115</v>
      </c>
      <c r="N3994" t="s">
        <v>57</v>
      </c>
      <c r="O3994" s="1">
        <v>45876</v>
      </c>
      <c r="Q3994" s="1">
        <v>46180</v>
      </c>
      <c r="R3994" s="2">
        <v>64.63</v>
      </c>
      <c r="S3994">
        <v>1</v>
      </c>
      <c r="T3994" t="s">
        <v>58</v>
      </c>
      <c r="U3994" t="s">
        <v>141</v>
      </c>
      <c r="V3994" s="3">
        <v>0.7</v>
      </c>
      <c r="W3994" s="2">
        <v>0</v>
      </c>
      <c r="X3994">
        <v>0</v>
      </c>
      <c r="Y3994" t="s">
        <v>60</v>
      </c>
      <c r="Z3994" t="s">
        <v>143</v>
      </c>
      <c r="AA3994">
        <v>0</v>
      </c>
      <c r="AB3994" s="2">
        <v>0</v>
      </c>
      <c r="AC3994" s="2">
        <v>0</v>
      </c>
      <c r="AD3994" s="3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J3994" s="2">
        <v>0</v>
      </c>
      <c r="AK3994" s="2">
        <v>0</v>
      </c>
      <c r="AL3994" s="2">
        <v>0</v>
      </c>
      <c r="AM3994" s="2">
        <v>45.24</v>
      </c>
      <c r="AN3994" s="2">
        <v>45.24</v>
      </c>
      <c r="AO3994" s="2">
        <v>0</v>
      </c>
      <c r="AP3994" s="2">
        <v>0</v>
      </c>
      <c r="AQ3994" s="2">
        <v>0</v>
      </c>
    </row>
    <row r="3995" spans="1:43" x14ac:dyDescent="0.25">
      <c r="A3995" s="1">
        <v>46146</v>
      </c>
      <c r="B3995" t="s">
        <v>48</v>
      </c>
      <c r="C3995">
        <v>649163</v>
      </c>
      <c r="D3995">
        <v>2030013621</v>
      </c>
      <c r="E3995" t="s">
        <v>686</v>
      </c>
      <c r="F3995" t="s">
        <v>2609</v>
      </c>
      <c r="G3995" t="s">
        <v>51</v>
      </c>
      <c r="H3995" t="s">
        <v>244</v>
      </c>
      <c r="I3995" t="s">
        <v>734</v>
      </c>
      <c r="J3995" t="s">
        <v>746</v>
      </c>
      <c r="K3995">
        <v>651818</v>
      </c>
      <c r="L3995" t="s">
        <v>114</v>
      </c>
      <c r="M3995" t="s">
        <v>115</v>
      </c>
      <c r="N3995" t="s">
        <v>57</v>
      </c>
      <c r="O3995" s="1">
        <v>45876</v>
      </c>
      <c r="Q3995" s="1">
        <v>46180</v>
      </c>
      <c r="R3995" s="2">
        <v>47.08</v>
      </c>
      <c r="S3995">
        <v>1</v>
      </c>
      <c r="T3995" t="s">
        <v>58</v>
      </c>
      <c r="U3995" t="s">
        <v>141</v>
      </c>
      <c r="V3995" s="3">
        <v>0.9</v>
      </c>
      <c r="W3995" s="2">
        <v>0</v>
      </c>
      <c r="X3995">
        <v>0</v>
      </c>
      <c r="Y3995" t="s">
        <v>60</v>
      </c>
      <c r="Z3995" t="s">
        <v>143</v>
      </c>
      <c r="AA3995">
        <v>0</v>
      </c>
      <c r="AB3995" s="2">
        <v>0</v>
      </c>
      <c r="AC3995" s="2">
        <v>0</v>
      </c>
      <c r="AD3995" s="3">
        <v>0</v>
      </c>
      <c r="AE3995" s="2">
        <v>0</v>
      </c>
      <c r="AF3995" s="2">
        <v>0</v>
      </c>
      <c r="AG3995" s="2">
        <v>0</v>
      </c>
      <c r="AH3995" s="2">
        <v>0</v>
      </c>
      <c r="AI3995" s="2">
        <v>0</v>
      </c>
      <c r="AJ3995" s="2">
        <v>0</v>
      </c>
      <c r="AK3995" s="2">
        <v>0</v>
      </c>
      <c r="AL3995" s="2">
        <v>0</v>
      </c>
      <c r="AM3995" s="2">
        <v>42.37</v>
      </c>
      <c r="AN3995" s="2">
        <v>42.37</v>
      </c>
      <c r="AO3995" s="2">
        <v>0</v>
      </c>
      <c r="AP3995" s="2">
        <v>0</v>
      </c>
      <c r="AQ3995" s="2">
        <v>0</v>
      </c>
    </row>
    <row r="3996" spans="1:43" x14ac:dyDescent="0.25">
      <c r="A3996" s="1">
        <v>46146</v>
      </c>
      <c r="B3996" t="s">
        <v>48</v>
      </c>
      <c r="C3996">
        <v>649163</v>
      </c>
      <c r="D3996">
        <v>2030032416</v>
      </c>
      <c r="E3996" t="s">
        <v>998</v>
      </c>
      <c r="F3996" t="s">
        <v>3149</v>
      </c>
      <c r="G3996" t="s">
        <v>51</v>
      </c>
      <c r="H3996" t="s">
        <v>82</v>
      </c>
      <c r="I3996" t="s">
        <v>734</v>
      </c>
      <c r="J3996" t="s">
        <v>735</v>
      </c>
      <c r="K3996">
        <v>840313</v>
      </c>
      <c r="L3996" t="s">
        <v>1248</v>
      </c>
      <c r="M3996" t="s">
        <v>1249</v>
      </c>
      <c r="N3996" t="s">
        <v>57</v>
      </c>
      <c r="O3996" s="1">
        <v>45870</v>
      </c>
      <c r="Q3996" s="1">
        <v>46174</v>
      </c>
      <c r="R3996" s="2">
        <v>34</v>
      </c>
      <c r="S3996">
        <v>1</v>
      </c>
      <c r="T3996" t="s">
        <v>58</v>
      </c>
      <c r="U3996" t="s">
        <v>141</v>
      </c>
      <c r="V3996" s="3">
        <v>0.7</v>
      </c>
      <c r="W3996" s="2">
        <v>0</v>
      </c>
      <c r="X3996">
        <v>0</v>
      </c>
      <c r="Y3996" t="s">
        <v>60</v>
      </c>
      <c r="Z3996" t="s">
        <v>143</v>
      </c>
      <c r="AA3996">
        <v>0</v>
      </c>
      <c r="AB3996" s="2">
        <v>0</v>
      </c>
      <c r="AC3996" s="2">
        <v>0</v>
      </c>
      <c r="AD3996" s="3">
        <v>0</v>
      </c>
      <c r="AE3996" s="2">
        <v>0</v>
      </c>
      <c r="AF3996" s="2">
        <v>0</v>
      </c>
      <c r="AG3996" s="2">
        <v>0</v>
      </c>
      <c r="AH3996" s="2">
        <v>0</v>
      </c>
      <c r="AI3996" s="2">
        <v>0</v>
      </c>
      <c r="AJ3996" s="2">
        <v>0</v>
      </c>
      <c r="AK3996" s="2">
        <v>0</v>
      </c>
      <c r="AL3996" s="2">
        <v>0</v>
      </c>
      <c r="AM3996" s="2">
        <v>23.8</v>
      </c>
      <c r="AN3996" s="2">
        <v>23.8</v>
      </c>
      <c r="AO3996" s="2">
        <v>0</v>
      </c>
      <c r="AP3996" s="2">
        <v>0</v>
      </c>
      <c r="AQ3996" s="2">
        <v>0</v>
      </c>
    </row>
    <row r="3997" spans="1:43" x14ac:dyDescent="0.25">
      <c r="A3997" s="1">
        <v>46146</v>
      </c>
      <c r="B3997" t="s">
        <v>48</v>
      </c>
      <c r="C3997">
        <v>649163</v>
      </c>
      <c r="D3997">
        <v>2030032829</v>
      </c>
      <c r="E3997" t="s">
        <v>2610</v>
      </c>
      <c r="F3997" t="s">
        <v>2611</v>
      </c>
      <c r="G3997" t="s">
        <v>51</v>
      </c>
      <c r="H3997" t="s">
        <v>82</v>
      </c>
      <c r="I3997" t="s">
        <v>734</v>
      </c>
      <c r="J3997" t="s">
        <v>735</v>
      </c>
      <c r="K3997">
        <v>816021</v>
      </c>
      <c r="L3997" t="s">
        <v>124</v>
      </c>
      <c r="M3997" t="s">
        <v>125</v>
      </c>
      <c r="N3997" t="s">
        <v>57</v>
      </c>
      <c r="O3997" s="1">
        <v>45870</v>
      </c>
      <c r="Q3997" s="1">
        <v>46174</v>
      </c>
      <c r="R3997" s="2">
        <v>58.24</v>
      </c>
      <c r="S3997">
        <v>1</v>
      </c>
      <c r="T3997" t="s">
        <v>58</v>
      </c>
      <c r="U3997" t="s">
        <v>141</v>
      </c>
      <c r="V3997" s="3">
        <v>0.7</v>
      </c>
      <c r="W3997" s="2">
        <v>0</v>
      </c>
      <c r="X3997">
        <v>0</v>
      </c>
      <c r="Y3997" t="s">
        <v>60</v>
      </c>
      <c r="Z3997" t="s">
        <v>143</v>
      </c>
      <c r="AA3997">
        <v>0</v>
      </c>
      <c r="AB3997" s="2">
        <v>0</v>
      </c>
      <c r="AC3997" s="2">
        <v>0</v>
      </c>
      <c r="AD3997" s="3">
        <v>0</v>
      </c>
      <c r="AE3997" s="2">
        <v>0</v>
      </c>
      <c r="AF3997" s="2">
        <v>0</v>
      </c>
      <c r="AG3997" s="2">
        <v>0</v>
      </c>
      <c r="AH3997" s="2">
        <v>0</v>
      </c>
      <c r="AI3997" s="2">
        <v>0</v>
      </c>
      <c r="AJ3997" s="2">
        <v>0</v>
      </c>
      <c r="AK3997" s="2">
        <v>0</v>
      </c>
      <c r="AL3997" s="2">
        <v>0</v>
      </c>
      <c r="AM3997" s="2">
        <v>40.770000000000003</v>
      </c>
      <c r="AN3997" s="2">
        <v>40.770000000000003</v>
      </c>
      <c r="AO3997" s="2">
        <v>0</v>
      </c>
      <c r="AP3997" s="2">
        <v>0</v>
      </c>
      <c r="AQ3997" s="2">
        <v>0</v>
      </c>
    </row>
    <row r="3998" spans="1:43" x14ac:dyDescent="0.25">
      <c r="A3998" s="1">
        <v>46146</v>
      </c>
      <c r="B3998" t="s">
        <v>48</v>
      </c>
      <c r="C3998">
        <v>649163</v>
      </c>
      <c r="D3998">
        <v>2030047486</v>
      </c>
      <c r="E3998" t="s">
        <v>285</v>
      </c>
      <c r="F3998" t="s">
        <v>63</v>
      </c>
      <c r="G3998" t="s">
        <v>51</v>
      </c>
      <c r="H3998" t="s">
        <v>244</v>
      </c>
      <c r="I3998" t="s">
        <v>734</v>
      </c>
      <c r="J3998" t="s">
        <v>735</v>
      </c>
      <c r="K3998">
        <v>651818</v>
      </c>
      <c r="L3998" t="s">
        <v>114</v>
      </c>
      <c r="M3998" t="s">
        <v>115</v>
      </c>
      <c r="N3998" t="s">
        <v>57</v>
      </c>
      <c r="O3998" s="1">
        <v>45876</v>
      </c>
      <c r="Q3998" s="1">
        <v>46180</v>
      </c>
      <c r="R3998" s="2">
        <v>94.38</v>
      </c>
      <c r="S3998">
        <v>1</v>
      </c>
      <c r="T3998" t="s">
        <v>58</v>
      </c>
      <c r="U3998" t="s">
        <v>141</v>
      </c>
      <c r="V3998" s="3">
        <v>0.7</v>
      </c>
      <c r="W3998" s="2">
        <v>0</v>
      </c>
      <c r="X3998">
        <v>0</v>
      </c>
      <c r="Y3998" t="s">
        <v>60</v>
      </c>
      <c r="Z3998" t="s">
        <v>143</v>
      </c>
      <c r="AA3998">
        <v>0</v>
      </c>
      <c r="AB3998" s="2">
        <v>0</v>
      </c>
      <c r="AC3998" s="2">
        <v>0</v>
      </c>
      <c r="AD3998" s="3">
        <v>0</v>
      </c>
      <c r="AE3998" s="2">
        <v>0</v>
      </c>
      <c r="AF3998" s="2">
        <v>0</v>
      </c>
      <c r="AG3998" s="2">
        <v>0</v>
      </c>
      <c r="AH3998" s="2">
        <v>0</v>
      </c>
      <c r="AI3998" s="2">
        <v>0</v>
      </c>
      <c r="AJ3998" s="2">
        <v>0</v>
      </c>
      <c r="AK3998" s="2">
        <v>0</v>
      </c>
      <c r="AL3998" s="2">
        <v>0</v>
      </c>
      <c r="AM3998" s="2">
        <v>66.069999999999993</v>
      </c>
      <c r="AN3998" s="2">
        <v>66.069999999999993</v>
      </c>
      <c r="AO3998" s="2">
        <v>0</v>
      </c>
      <c r="AP3998" s="2">
        <v>0</v>
      </c>
      <c r="AQ3998" s="2">
        <v>0</v>
      </c>
    </row>
    <row r="3999" spans="1:43" x14ac:dyDescent="0.25">
      <c r="A3999" s="1">
        <v>46146</v>
      </c>
      <c r="B3999" t="s">
        <v>48</v>
      </c>
      <c r="C3999">
        <v>649163</v>
      </c>
      <c r="D3999">
        <v>2030055176</v>
      </c>
      <c r="E3999" t="s">
        <v>130</v>
      </c>
      <c r="F3999" t="s">
        <v>3150</v>
      </c>
      <c r="G3999" t="s">
        <v>51</v>
      </c>
      <c r="H3999" t="s">
        <v>82</v>
      </c>
      <c r="I3999" t="s">
        <v>734</v>
      </c>
      <c r="J3999" t="s">
        <v>735</v>
      </c>
      <c r="K3999">
        <v>812656</v>
      </c>
      <c r="L3999" t="s">
        <v>760</v>
      </c>
      <c r="M3999" t="s">
        <v>170</v>
      </c>
      <c r="N3999" t="s">
        <v>57</v>
      </c>
      <c r="O3999" s="1">
        <v>45870</v>
      </c>
      <c r="Q3999" s="1">
        <v>46174</v>
      </c>
      <c r="R3999" s="2">
        <v>33.119999999999997</v>
      </c>
      <c r="S3999">
        <v>1</v>
      </c>
      <c r="T3999" t="s">
        <v>58</v>
      </c>
      <c r="U3999" t="s">
        <v>141</v>
      </c>
      <c r="V3999" s="3">
        <v>0.7</v>
      </c>
      <c r="W3999" s="2">
        <v>0</v>
      </c>
      <c r="X3999">
        <v>0</v>
      </c>
      <c r="Y3999" t="s">
        <v>60</v>
      </c>
      <c r="Z3999" t="s">
        <v>143</v>
      </c>
      <c r="AA3999">
        <v>0</v>
      </c>
      <c r="AB3999" s="2">
        <v>0</v>
      </c>
      <c r="AC3999" s="2">
        <v>0</v>
      </c>
      <c r="AD3999" s="3">
        <v>0</v>
      </c>
      <c r="AE3999" s="2">
        <v>0</v>
      </c>
      <c r="AF3999" s="2">
        <v>0</v>
      </c>
      <c r="AG3999" s="2">
        <v>0</v>
      </c>
      <c r="AH3999" s="2">
        <v>0</v>
      </c>
      <c r="AI3999" s="2">
        <v>0</v>
      </c>
      <c r="AJ3999" s="2">
        <v>0</v>
      </c>
      <c r="AK3999" s="2">
        <v>0</v>
      </c>
      <c r="AL3999" s="2">
        <v>0</v>
      </c>
      <c r="AM3999" s="2">
        <v>23.18</v>
      </c>
      <c r="AN3999" s="2">
        <v>23.18</v>
      </c>
      <c r="AO3999" s="2">
        <v>0</v>
      </c>
      <c r="AP3999" s="2">
        <v>0</v>
      </c>
      <c r="AQ3999" s="2">
        <v>0</v>
      </c>
    </row>
    <row r="4000" spans="1:43" x14ac:dyDescent="0.25">
      <c r="A4000" s="1">
        <v>46146</v>
      </c>
      <c r="B4000" t="s">
        <v>48</v>
      </c>
      <c r="C4000">
        <v>649163</v>
      </c>
      <c r="D4000">
        <v>2032487879</v>
      </c>
      <c r="E4000" t="s">
        <v>3151</v>
      </c>
      <c r="F4000" t="s">
        <v>137</v>
      </c>
      <c r="G4000" t="s">
        <v>51</v>
      </c>
      <c r="H4000" t="s">
        <v>324</v>
      </c>
      <c r="I4000" t="s">
        <v>734</v>
      </c>
      <c r="J4000" t="s">
        <v>735</v>
      </c>
      <c r="K4000">
        <v>839554</v>
      </c>
      <c r="L4000" t="s">
        <v>2921</v>
      </c>
      <c r="M4000" t="s">
        <v>2922</v>
      </c>
      <c r="N4000" t="s">
        <v>57</v>
      </c>
      <c r="O4000" s="1">
        <v>45995</v>
      </c>
      <c r="Q4000" s="1">
        <v>46177</v>
      </c>
      <c r="R4000" s="2">
        <v>36.58</v>
      </c>
      <c r="S4000">
        <v>1</v>
      </c>
      <c r="T4000" t="s">
        <v>58</v>
      </c>
      <c r="U4000" t="s">
        <v>59</v>
      </c>
      <c r="V4000" s="3">
        <v>0.7</v>
      </c>
      <c r="W4000" s="2">
        <v>0</v>
      </c>
      <c r="X4000">
        <v>0</v>
      </c>
      <c r="Y4000" t="s">
        <v>60</v>
      </c>
      <c r="Z4000" t="s">
        <v>143</v>
      </c>
      <c r="AA4000">
        <v>0</v>
      </c>
      <c r="AB4000" s="2">
        <v>0</v>
      </c>
      <c r="AC4000" s="2">
        <v>0</v>
      </c>
      <c r="AD4000" s="3">
        <v>0</v>
      </c>
      <c r="AE4000" s="2">
        <v>0</v>
      </c>
      <c r="AF4000" s="2">
        <v>0</v>
      </c>
      <c r="AG4000" s="2">
        <v>0</v>
      </c>
      <c r="AH4000" s="2">
        <v>0</v>
      </c>
      <c r="AI4000" s="2">
        <v>0</v>
      </c>
      <c r="AJ4000" s="2">
        <v>0</v>
      </c>
      <c r="AK4000" s="2">
        <v>0</v>
      </c>
      <c r="AL4000" s="2">
        <v>25.61</v>
      </c>
      <c r="AM4000" s="2">
        <v>0</v>
      </c>
      <c r="AN4000" s="2">
        <v>0</v>
      </c>
      <c r="AO4000" s="2">
        <v>0</v>
      </c>
      <c r="AP4000" s="2">
        <v>0</v>
      </c>
      <c r="AQ4000" s="2">
        <v>0</v>
      </c>
    </row>
    <row r="4001" spans="1:43" x14ac:dyDescent="0.25">
      <c r="A4001" s="1">
        <v>46146</v>
      </c>
      <c r="B4001" t="s">
        <v>48</v>
      </c>
      <c r="C4001">
        <v>649163</v>
      </c>
      <c r="D4001">
        <v>2032489290</v>
      </c>
      <c r="E4001" t="s">
        <v>3152</v>
      </c>
      <c r="F4001" t="s">
        <v>1482</v>
      </c>
      <c r="G4001" t="s">
        <v>51</v>
      </c>
      <c r="H4001" t="s">
        <v>110</v>
      </c>
      <c r="I4001" t="s">
        <v>734</v>
      </c>
      <c r="J4001" t="s">
        <v>735</v>
      </c>
      <c r="K4001">
        <v>813184</v>
      </c>
      <c r="L4001" t="s">
        <v>744</v>
      </c>
      <c r="M4001" t="s">
        <v>745</v>
      </c>
      <c r="N4001" t="s">
        <v>57</v>
      </c>
      <c r="O4001" s="1">
        <v>46023</v>
      </c>
      <c r="Q4001" s="1">
        <v>46174</v>
      </c>
      <c r="R4001" s="2">
        <v>98.92</v>
      </c>
      <c r="S4001">
        <v>1</v>
      </c>
      <c r="T4001" t="s">
        <v>58</v>
      </c>
      <c r="U4001" t="s">
        <v>59</v>
      </c>
      <c r="V4001" s="3">
        <v>0.7</v>
      </c>
      <c r="W4001" s="2">
        <v>0</v>
      </c>
      <c r="X4001">
        <v>0</v>
      </c>
      <c r="Y4001" t="s">
        <v>60</v>
      </c>
      <c r="Z4001" t="s">
        <v>143</v>
      </c>
      <c r="AA4001">
        <v>0</v>
      </c>
      <c r="AB4001" s="2">
        <v>0</v>
      </c>
      <c r="AC4001" s="2">
        <v>0</v>
      </c>
      <c r="AD4001" s="3">
        <v>0</v>
      </c>
      <c r="AE4001" s="2">
        <v>0</v>
      </c>
      <c r="AF4001" s="2">
        <v>0</v>
      </c>
      <c r="AG4001" s="2">
        <v>0</v>
      </c>
      <c r="AH4001" s="2">
        <v>0</v>
      </c>
      <c r="AI4001" s="2">
        <v>0</v>
      </c>
      <c r="AJ4001" s="2">
        <v>0</v>
      </c>
      <c r="AK4001" s="2">
        <v>0</v>
      </c>
      <c r="AL4001" s="2">
        <v>69.239999999999995</v>
      </c>
      <c r="AM4001" s="2">
        <v>0</v>
      </c>
      <c r="AN4001" s="2">
        <v>0</v>
      </c>
      <c r="AO4001" s="2">
        <v>0</v>
      </c>
      <c r="AP4001" s="2">
        <v>0</v>
      </c>
      <c r="AQ4001" s="2">
        <v>0</v>
      </c>
    </row>
    <row r="4002" spans="1:43" x14ac:dyDescent="0.25">
      <c r="A4002" s="1">
        <v>46146</v>
      </c>
      <c r="B4002" t="s">
        <v>48</v>
      </c>
      <c r="C4002">
        <v>649163</v>
      </c>
      <c r="D4002">
        <v>2032489970</v>
      </c>
      <c r="E4002" t="s">
        <v>1519</v>
      </c>
      <c r="F4002" t="s">
        <v>3153</v>
      </c>
      <c r="G4002" t="s">
        <v>51</v>
      </c>
      <c r="H4002" t="s">
        <v>122</v>
      </c>
      <c r="I4002" t="s">
        <v>734</v>
      </c>
      <c r="J4002" t="s">
        <v>735</v>
      </c>
      <c r="K4002">
        <v>796984</v>
      </c>
      <c r="L4002" t="s">
        <v>168</v>
      </c>
      <c r="M4002" t="s">
        <v>112</v>
      </c>
      <c r="N4002" t="s">
        <v>57</v>
      </c>
      <c r="O4002" s="1">
        <v>46023</v>
      </c>
      <c r="Q4002" s="1">
        <v>46174</v>
      </c>
      <c r="R4002" s="2">
        <v>9.1</v>
      </c>
      <c r="S4002">
        <v>1</v>
      </c>
      <c r="T4002" t="s">
        <v>58</v>
      </c>
      <c r="U4002" t="s">
        <v>59</v>
      </c>
      <c r="V4002" s="3">
        <v>0.7</v>
      </c>
      <c r="W4002" s="2">
        <v>0</v>
      </c>
      <c r="X4002">
        <v>0</v>
      </c>
      <c r="Y4002" t="s">
        <v>60</v>
      </c>
      <c r="Z4002" t="s">
        <v>143</v>
      </c>
      <c r="AA4002">
        <v>0</v>
      </c>
      <c r="AB4002" s="2">
        <v>0</v>
      </c>
      <c r="AC4002" s="2">
        <v>0</v>
      </c>
      <c r="AD4002" s="3">
        <v>0</v>
      </c>
      <c r="AE4002" s="2">
        <v>0</v>
      </c>
      <c r="AF4002" s="2">
        <v>0</v>
      </c>
      <c r="AG4002" s="2">
        <v>0</v>
      </c>
      <c r="AH4002" s="2">
        <v>0</v>
      </c>
      <c r="AI4002" s="2">
        <v>0</v>
      </c>
      <c r="AJ4002" s="2">
        <v>0</v>
      </c>
      <c r="AK4002" s="2">
        <v>0</v>
      </c>
      <c r="AL4002" s="2">
        <v>6.37</v>
      </c>
      <c r="AM4002" s="2">
        <v>0</v>
      </c>
      <c r="AN4002" s="2">
        <v>0</v>
      </c>
      <c r="AO4002" s="2">
        <v>0</v>
      </c>
      <c r="AP4002" s="2">
        <v>0</v>
      </c>
      <c r="AQ4002" s="2">
        <v>0</v>
      </c>
    </row>
    <row r="4003" spans="1:43" x14ac:dyDescent="0.25">
      <c r="A4003" s="1">
        <v>46146</v>
      </c>
      <c r="B4003" t="s">
        <v>48</v>
      </c>
      <c r="C4003">
        <v>649163</v>
      </c>
      <c r="D4003">
        <v>2032490377</v>
      </c>
      <c r="E4003" t="s">
        <v>3154</v>
      </c>
      <c r="F4003" t="s">
        <v>594</v>
      </c>
      <c r="G4003" t="s">
        <v>51</v>
      </c>
      <c r="H4003" t="s">
        <v>64</v>
      </c>
      <c r="I4003" t="s">
        <v>734</v>
      </c>
      <c r="J4003" t="s">
        <v>735</v>
      </c>
      <c r="K4003">
        <v>673059</v>
      </c>
      <c r="L4003" t="s">
        <v>90</v>
      </c>
      <c r="M4003" t="s">
        <v>91</v>
      </c>
      <c r="N4003" t="s">
        <v>57</v>
      </c>
      <c r="O4003" s="1">
        <v>46023</v>
      </c>
      <c r="Q4003" s="1">
        <v>46174</v>
      </c>
      <c r="R4003" s="2">
        <v>23.25</v>
      </c>
      <c r="S4003">
        <v>1</v>
      </c>
      <c r="T4003" t="s">
        <v>58</v>
      </c>
      <c r="U4003" t="s">
        <v>59</v>
      </c>
      <c r="V4003" s="3">
        <v>0.7</v>
      </c>
      <c r="W4003" s="2">
        <v>0</v>
      </c>
      <c r="X4003">
        <v>0</v>
      </c>
      <c r="Y4003" t="s">
        <v>60</v>
      </c>
      <c r="Z4003" t="s">
        <v>143</v>
      </c>
      <c r="AA4003">
        <v>0</v>
      </c>
      <c r="AB4003" s="2">
        <v>0</v>
      </c>
      <c r="AC4003" s="2">
        <v>0</v>
      </c>
      <c r="AD4003" s="3">
        <v>0</v>
      </c>
      <c r="AE4003" s="2">
        <v>0</v>
      </c>
      <c r="AF4003" s="2">
        <v>0</v>
      </c>
      <c r="AG4003" s="2">
        <v>0</v>
      </c>
      <c r="AH4003" s="2">
        <v>0</v>
      </c>
      <c r="AI4003" s="2">
        <v>0</v>
      </c>
      <c r="AJ4003" s="2">
        <v>0</v>
      </c>
      <c r="AK4003" s="2">
        <v>0</v>
      </c>
      <c r="AL4003" s="2">
        <v>16.28</v>
      </c>
      <c r="AM4003" s="2">
        <v>0</v>
      </c>
      <c r="AN4003" s="2">
        <v>0</v>
      </c>
      <c r="AO4003" s="2">
        <v>0</v>
      </c>
      <c r="AP4003" s="2">
        <v>0</v>
      </c>
      <c r="AQ4003" s="2">
        <v>0</v>
      </c>
    </row>
    <row r="4004" spans="1:43" x14ac:dyDescent="0.25">
      <c r="A4004" s="1">
        <v>46146</v>
      </c>
      <c r="B4004" t="s">
        <v>48</v>
      </c>
      <c r="C4004">
        <v>649163</v>
      </c>
      <c r="D4004">
        <v>2032490526</v>
      </c>
      <c r="E4004" t="s">
        <v>2913</v>
      </c>
      <c r="F4004" t="s">
        <v>392</v>
      </c>
      <c r="G4004" t="s">
        <v>51</v>
      </c>
      <c r="H4004" t="s">
        <v>82</v>
      </c>
      <c r="I4004" t="s">
        <v>734</v>
      </c>
      <c r="J4004" t="s">
        <v>735</v>
      </c>
      <c r="K4004">
        <v>814033</v>
      </c>
      <c r="L4004" t="s">
        <v>626</v>
      </c>
      <c r="M4004" t="s">
        <v>334</v>
      </c>
      <c r="N4004" t="s">
        <v>57</v>
      </c>
      <c r="O4004" s="1">
        <v>46023</v>
      </c>
      <c r="Q4004" s="1">
        <v>46174</v>
      </c>
      <c r="R4004" s="2">
        <v>95.54</v>
      </c>
      <c r="S4004">
        <v>1</v>
      </c>
      <c r="T4004" t="s">
        <v>58</v>
      </c>
      <c r="U4004" t="s">
        <v>59</v>
      </c>
      <c r="V4004" s="3">
        <v>0.7</v>
      </c>
      <c r="W4004" s="2">
        <v>0</v>
      </c>
      <c r="X4004">
        <v>0</v>
      </c>
      <c r="Y4004" t="s">
        <v>60</v>
      </c>
      <c r="Z4004" t="s">
        <v>143</v>
      </c>
      <c r="AA4004">
        <v>0</v>
      </c>
      <c r="AB4004" s="2">
        <v>0</v>
      </c>
      <c r="AC4004" s="2">
        <v>0</v>
      </c>
      <c r="AD4004" s="3">
        <v>0</v>
      </c>
      <c r="AE4004" s="2">
        <v>0</v>
      </c>
      <c r="AF4004" s="2">
        <v>0</v>
      </c>
      <c r="AG4004" s="2">
        <v>0</v>
      </c>
      <c r="AH4004" s="2">
        <v>0</v>
      </c>
      <c r="AI4004" s="2">
        <v>0</v>
      </c>
      <c r="AJ4004" s="2">
        <v>0</v>
      </c>
      <c r="AK4004" s="2">
        <v>0</v>
      </c>
      <c r="AL4004" s="2">
        <v>66.88</v>
      </c>
      <c r="AM4004" s="2">
        <v>0</v>
      </c>
      <c r="AN4004" s="2">
        <v>0</v>
      </c>
      <c r="AO4004" s="2">
        <v>0</v>
      </c>
      <c r="AP4004" s="2">
        <v>0</v>
      </c>
      <c r="AQ4004" s="2">
        <v>0</v>
      </c>
    </row>
    <row r="4005" spans="1:43" x14ac:dyDescent="0.25">
      <c r="A4005" s="1">
        <v>46146</v>
      </c>
      <c r="B4005" t="s">
        <v>48</v>
      </c>
      <c r="C4005">
        <v>649163</v>
      </c>
      <c r="D4005">
        <v>2032490532</v>
      </c>
      <c r="E4005" t="s">
        <v>3155</v>
      </c>
      <c r="F4005" t="s">
        <v>464</v>
      </c>
      <c r="G4005" t="s">
        <v>51</v>
      </c>
      <c r="H4005" t="s">
        <v>257</v>
      </c>
      <c r="I4005" t="s">
        <v>734</v>
      </c>
      <c r="J4005" t="s">
        <v>735</v>
      </c>
      <c r="K4005">
        <v>651818</v>
      </c>
      <c r="L4005" t="s">
        <v>114</v>
      </c>
      <c r="M4005" t="s">
        <v>115</v>
      </c>
      <c r="N4005" t="s">
        <v>57</v>
      </c>
      <c r="O4005" s="1">
        <v>46028</v>
      </c>
      <c r="Q4005" s="1">
        <v>46179</v>
      </c>
      <c r="R4005" s="2">
        <v>73.56</v>
      </c>
      <c r="S4005">
        <v>1</v>
      </c>
      <c r="T4005" t="s">
        <v>58</v>
      </c>
      <c r="U4005" t="s">
        <v>59</v>
      </c>
      <c r="V4005" s="3">
        <v>0.7</v>
      </c>
      <c r="W4005" s="2">
        <v>0</v>
      </c>
      <c r="X4005">
        <v>0</v>
      </c>
      <c r="Y4005" t="s">
        <v>60</v>
      </c>
      <c r="Z4005" t="s">
        <v>143</v>
      </c>
      <c r="AA4005">
        <v>0</v>
      </c>
      <c r="AB4005" s="2">
        <v>0</v>
      </c>
      <c r="AC4005" s="2">
        <v>0</v>
      </c>
      <c r="AD4005" s="3">
        <v>0</v>
      </c>
      <c r="AE4005" s="2">
        <v>0</v>
      </c>
      <c r="AF4005" s="2">
        <v>0</v>
      </c>
      <c r="AG4005" s="2">
        <v>0</v>
      </c>
      <c r="AH4005" s="2">
        <v>0</v>
      </c>
      <c r="AI4005" s="2">
        <v>0</v>
      </c>
      <c r="AJ4005" s="2">
        <v>0</v>
      </c>
      <c r="AK4005" s="2">
        <v>0</v>
      </c>
      <c r="AL4005" s="2">
        <v>51.49</v>
      </c>
      <c r="AM4005" s="2">
        <v>0</v>
      </c>
      <c r="AN4005" s="2">
        <v>0</v>
      </c>
      <c r="AO4005" s="2">
        <v>0</v>
      </c>
      <c r="AP4005" s="2">
        <v>0</v>
      </c>
      <c r="AQ4005" s="2">
        <v>0</v>
      </c>
    </row>
    <row r="4006" spans="1:43" x14ac:dyDescent="0.25">
      <c r="A4006" s="1">
        <v>46146</v>
      </c>
      <c r="B4006" t="s">
        <v>48</v>
      </c>
      <c r="C4006">
        <v>649163</v>
      </c>
      <c r="D4006">
        <v>2032491016</v>
      </c>
      <c r="E4006" t="s">
        <v>3156</v>
      </c>
      <c r="F4006" t="s">
        <v>982</v>
      </c>
      <c r="G4006" t="s">
        <v>51</v>
      </c>
      <c r="H4006" t="s">
        <v>131</v>
      </c>
      <c r="I4006" t="s">
        <v>734</v>
      </c>
      <c r="J4006" t="s">
        <v>746</v>
      </c>
      <c r="K4006">
        <v>862109</v>
      </c>
      <c r="L4006" t="s">
        <v>359</v>
      </c>
      <c r="M4006" t="s">
        <v>360</v>
      </c>
      <c r="N4006" t="s">
        <v>57</v>
      </c>
      <c r="O4006" s="1">
        <v>46023</v>
      </c>
      <c r="Q4006" s="1">
        <v>46174</v>
      </c>
      <c r="R4006" s="2">
        <v>41.88</v>
      </c>
      <c r="S4006">
        <v>1</v>
      </c>
      <c r="T4006" t="s">
        <v>58</v>
      </c>
      <c r="U4006" t="s">
        <v>59</v>
      </c>
      <c r="V4006" s="3">
        <v>0.9</v>
      </c>
      <c r="W4006" s="2">
        <v>0</v>
      </c>
      <c r="X4006">
        <v>0</v>
      </c>
      <c r="Y4006" t="s">
        <v>60</v>
      </c>
      <c r="Z4006" t="s">
        <v>143</v>
      </c>
      <c r="AA4006">
        <v>0</v>
      </c>
      <c r="AB4006" s="2">
        <v>0</v>
      </c>
      <c r="AC4006" s="2">
        <v>0</v>
      </c>
      <c r="AD4006" s="3">
        <v>0</v>
      </c>
      <c r="AE4006" s="2">
        <v>0</v>
      </c>
      <c r="AF4006" s="2">
        <v>0</v>
      </c>
      <c r="AG4006" s="2">
        <v>0</v>
      </c>
      <c r="AH4006" s="2">
        <v>0</v>
      </c>
      <c r="AI4006" s="2">
        <v>0</v>
      </c>
      <c r="AJ4006" s="2">
        <v>0</v>
      </c>
      <c r="AK4006" s="2">
        <v>0</v>
      </c>
      <c r="AL4006" s="2">
        <v>37.69</v>
      </c>
      <c r="AM4006" s="2">
        <v>0</v>
      </c>
      <c r="AN4006" s="2">
        <v>0</v>
      </c>
      <c r="AO4006" s="2">
        <v>0</v>
      </c>
      <c r="AP4006" s="2">
        <v>0</v>
      </c>
      <c r="AQ4006" s="2">
        <v>0</v>
      </c>
    </row>
    <row r="4007" spans="1:43" x14ac:dyDescent="0.25">
      <c r="A4007" s="1">
        <v>46146</v>
      </c>
      <c r="B4007" t="s">
        <v>48</v>
      </c>
      <c r="C4007">
        <v>649163</v>
      </c>
      <c r="D4007">
        <v>2032491643</v>
      </c>
      <c r="E4007" t="s">
        <v>483</v>
      </c>
      <c r="F4007" t="s">
        <v>2914</v>
      </c>
      <c r="G4007" t="s">
        <v>51</v>
      </c>
      <c r="H4007" t="s">
        <v>122</v>
      </c>
      <c r="I4007" t="s">
        <v>734</v>
      </c>
      <c r="J4007" t="s">
        <v>735</v>
      </c>
      <c r="K4007">
        <v>816021</v>
      </c>
      <c r="L4007" t="s">
        <v>124</v>
      </c>
      <c r="M4007" t="s">
        <v>125</v>
      </c>
      <c r="N4007" t="s">
        <v>57</v>
      </c>
      <c r="O4007" s="1">
        <v>46023</v>
      </c>
      <c r="Q4007" s="1">
        <v>46174</v>
      </c>
      <c r="R4007" s="2">
        <v>9.6999999999999993</v>
      </c>
      <c r="S4007">
        <v>1</v>
      </c>
      <c r="T4007" t="s">
        <v>58</v>
      </c>
      <c r="U4007" t="s">
        <v>59</v>
      </c>
      <c r="V4007" s="3">
        <v>0.7</v>
      </c>
      <c r="W4007" s="2">
        <v>0</v>
      </c>
      <c r="X4007">
        <v>0</v>
      </c>
      <c r="Y4007" t="s">
        <v>60</v>
      </c>
      <c r="Z4007" t="s">
        <v>143</v>
      </c>
      <c r="AA4007">
        <v>0</v>
      </c>
      <c r="AB4007" s="2">
        <v>0</v>
      </c>
      <c r="AC4007" s="2">
        <v>0</v>
      </c>
      <c r="AD4007" s="3">
        <v>0</v>
      </c>
      <c r="AE4007" s="2">
        <v>0</v>
      </c>
      <c r="AF4007" s="2">
        <v>0</v>
      </c>
      <c r="AG4007" s="2">
        <v>0</v>
      </c>
      <c r="AH4007" s="2">
        <v>0</v>
      </c>
      <c r="AI4007" s="2">
        <v>0</v>
      </c>
      <c r="AJ4007" s="2">
        <v>0</v>
      </c>
      <c r="AK4007" s="2">
        <v>0</v>
      </c>
      <c r="AL4007" s="2">
        <v>6.79</v>
      </c>
      <c r="AM4007" s="2">
        <v>0</v>
      </c>
      <c r="AN4007" s="2">
        <v>0</v>
      </c>
      <c r="AO4007" s="2">
        <v>0</v>
      </c>
      <c r="AP4007" s="2">
        <v>0</v>
      </c>
      <c r="AQ4007" s="2">
        <v>0</v>
      </c>
    </row>
    <row r="4008" spans="1:43" x14ac:dyDescent="0.25">
      <c r="A4008" s="1">
        <v>46146</v>
      </c>
      <c r="B4008" t="s">
        <v>48</v>
      </c>
      <c r="C4008">
        <v>649163</v>
      </c>
      <c r="D4008">
        <v>2032495685</v>
      </c>
      <c r="E4008" t="s">
        <v>2450</v>
      </c>
      <c r="F4008" t="s">
        <v>3157</v>
      </c>
      <c r="G4008" t="s">
        <v>51</v>
      </c>
      <c r="H4008" t="s">
        <v>244</v>
      </c>
      <c r="I4008" t="s">
        <v>734</v>
      </c>
      <c r="J4008" t="s">
        <v>735</v>
      </c>
      <c r="K4008">
        <v>867497</v>
      </c>
      <c r="L4008" t="s">
        <v>421</v>
      </c>
      <c r="M4008" t="s">
        <v>422</v>
      </c>
      <c r="N4008" t="s">
        <v>57</v>
      </c>
      <c r="O4008" s="1">
        <v>45995</v>
      </c>
      <c r="Q4008" s="1">
        <v>46177</v>
      </c>
      <c r="R4008" s="2">
        <v>95.86</v>
      </c>
      <c r="S4008">
        <v>1</v>
      </c>
      <c r="T4008" t="s">
        <v>58</v>
      </c>
      <c r="U4008" t="s">
        <v>59</v>
      </c>
      <c r="V4008" s="3">
        <v>0.7</v>
      </c>
      <c r="W4008" s="2">
        <v>0</v>
      </c>
      <c r="X4008">
        <v>0</v>
      </c>
      <c r="Y4008" t="s">
        <v>60</v>
      </c>
      <c r="Z4008" t="s">
        <v>143</v>
      </c>
      <c r="AA4008">
        <v>0</v>
      </c>
      <c r="AB4008" s="2">
        <v>0</v>
      </c>
      <c r="AC4008" s="2">
        <v>0</v>
      </c>
      <c r="AD4008" s="3">
        <v>0</v>
      </c>
      <c r="AE4008" s="2">
        <v>0</v>
      </c>
      <c r="AF4008" s="2">
        <v>0</v>
      </c>
      <c r="AG4008" s="2">
        <v>0</v>
      </c>
      <c r="AH4008" s="2">
        <v>0</v>
      </c>
      <c r="AI4008" s="2">
        <v>0</v>
      </c>
      <c r="AJ4008" s="2">
        <v>0</v>
      </c>
      <c r="AK4008" s="2">
        <v>0</v>
      </c>
      <c r="AL4008" s="2">
        <v>67.099999999999994</v>
      </c>
      <c r="AM4008" s="2">
        <v>0</v>
      </c>
      <c r="AN4008" s="2">
        <v>0</v>
      </c>
      <c r="AO4008" s="2">
        <v>0</v>
      </c>
      <c r="AP4008" s="2">
        <v>0</v>
      </c>
      <c r="AQ4008" s="2">
        <v>0</v>
      </c>
    </row>
    <row r="4009" spans="1:43" x14ac:dyDescent="0.25">
      <c r="A4009" s="1">
        <v>46146</v>
      </c>
      <c r="B4009" t="s">
        <v>48</v>
      </c>
      <c r="C4009">
        <v>649163</v>
      </c>
      <c r="D4009">
        <v>2032496246</v>
      </c>
      <c r="E4009" t="s">
        <v>3158</v>
      </c>
      <c r="F4009" t="s">
        <v>1820</v>
      </c>
      <c r="G4009" t="s">
        <v>51</v>
      </c>
      <c r="H4009" t="s">
        <v>110</v>
      </c>
      <c r="I4009" t="s">
        <v>734</v>
      </c>
      <c r="J4009" t="s">
        <v>735</v>
      </c>
      <c r="K4009">
        <v>806645</v>
      </c>
      <c r="L4009" t="s">
        <v>770</v>
      </c>
      <c r="M4009" t="s">
        <v>771</v>
      </c>
      <c r="N4009" t="s">
        <v>57</v>
      </c>
      <c r="O4009" s="1">
        <v>46023</v>
      </c>
      <c r="Q4009" s="1">
        <v>46174</v>
      </c>
      <c r="R4009" s="2">
        <v>60.4</v>
      </c>
      <c r="S4009">
        <v>1</v>
      </c>
      <c r="T4009" t="s">
        <v>58</v>
      </c>
      <c r="U4009" t="s">
        <v>59</v>
      </c>
      <c r="V4009" s="3">
        <v>0.7</v>
      </c>
      <c r="W4009" s="2">
        <v>0</v>
      </c>
      <c r="X4009">
        <v>0</v>
      </c>
      <c r="Y4009" t="s">
        <v>60</v>
      </c>
      <c r="Z4009" t="s">
        <v>143</v>
      </c>
      <c r="AA4009">
        <v>0</v>
      </c>
      <c r="AB4009" s="2">
        <v>0</v>
      </c>
      <c r="AC4009" s="2">
        <v>0</v>
      </c>
      <c r="AD4009" s="3">
        <v>0</v>
      </c>
      <c r="AE4009" s="2">
        <v>0</v>
      </c>
      <c r="AF4009" s="2">
        <v>0</v>
      </c>
      <c r="AG4009" s="2">
        <v>0</v>
      </c>
      <c r="AH4009" s="2">
        <v>0</v>
      </c>
      <c r="AI4009" s="2">
        <v>0</v>
      </c>
      <c r="AJ4009" s="2">
        <v>0</v>
      </c>
      <c r="AK4009" s="2">
        <v>0</v>
      </c>
      <c r="AL4009" s="2">
        <v>42.28</v>
      </c>
      <c r="AM4009" s="2">
        <v>0</v>
      </c>
      <c r="AN4009" s="2">
        <v>0</v>
      </c>
      <c r="AO4009" s="2">
        <v>0</v>
      </c>
      <c r="AP4009" s="2">
        <v>0</v>
      </c>
      <c r="AQ4009" s="2">
        <v>0</v>
      </c>
    </row>
    <row r="4010" spans="1:43" x14ac:dyDescent="0.25">
      <c r="A4010" s="1">
        <v>46146</v>
      </c>
      <c r="B4010" t="s">
        <v>48</v>
      </c>
      <c r="C4010">
        <v>649163</v>
      </c>
      <c r="D4010">
        <v>2032496772</v>
      </c>
      <c r="E4010" t="s">
        <v>1670</v>
      </c>
      <c r="F4010" t="s">
        <v>267</v>
      </c>
      <c r="G4010" t="s">
        <v>51</v>
      </c>
      <c r="H4010" t="s">
        <v>172</v>
      </c>
      <c r="I4010" t="s">
        <v>734</v>
      </c>
      <c r="J4010" t="s">
        <v>735</v>
      </c>
      <c r="K4010">
        <v>673059</v>
      </c>
      <c r="L4010" t="s">
        <v>90</v>
      </c>
      <c r="M4010" t="s">
        <v>91</v>
      </c>
      <c r="N4010" t="s">
        <v>57</v>
      </c>
      <c r="O4010" s="1">
        <v>46023</v>
      </c>
      <c r="Q4010" s="1">
        <v>46174</v>
      </c>
      <c r="R4010" s="2">
        <v>196.02</v>
      </c>
      <c r="S4010">
        <v>1</v>
      </c>
      <c r="T4010" t="s">
        <v>58</v>
      </c>
      <c r="U4010" t="s">
        <v>59</v>
      </c>
      <c r="V4010" s="3">
        <v>0.7</v>
      </c>
      <c r="W4010" s="2">
        <v>0</v>
      </c>
      <c r="X4010">
        <v>0</v>
      </c>
      <c r="Y4010" t="s">
        <v>60</v>
      </c>
      <c r="Z4010" t="s">
        <v>143</v>
      </c>
      <c r="AA4010">
        <v>0</v>
      </c>
      <c r="AB4010" s="2">
        <v>0</v>
      </c>
      <c r="AC4010" s="2">
        <v>0</v>
      </c>
      <c r="AD4010" s="3">
        <v>0</v>
      </c>
      <c r="AE4010" s="2">
        <v>0</v>
      </c>
      <c r="AF4010" s="2">
        <v>0</v>
      </c>
      <c r="AG4010" s="2">
        <v>0</v>
      </c>
      <c r="AH4010" s="2">
        <v>0</v>
      </c>
      <c r="AI4010" s="2">
        <v>0</v>
      </c>
      <c r="AJ4010" s="2">
        <v>0</v>
      </c>
      <c r="AK4010" s="2">
        <v>0</v>
      </c>
      <c r="AL4010" s="2">
        <v>137.21</v>
      </c>
      <c r="AM4010" s="2">
        <v>0</v>
      </c>
      <c r="AN4010" s="2">
        <v>0</v>
      </c>
      <c r="AO4010" s="2">
        <v>0</v>
      </c>
      <c r="AP4010" s="2">
        <v>0</v>
      </c>
      <c r="AQ4010" s="2">
        <v>0</v>
      </c>
    </row>
    <row r="4011" spans="1:43" x14ac:dyDescent="0.25">
      <c r="A4011" s="1">
        <v>46146</v>
      </c>
      <c r="B4011" t="s">
        <v>48</v>
      </c>
      <c r="C4011">
        <v>649163</v>
      </c>
      <c r="D4011">
        <v>2032504198</v>
      </c>
      <c r="E4011" t="s">
        <v>2182</v>
      </c>
      <c r="F4011" t="s">
        <v>3159</v>
      </c>
      <c r="G4011" t="s">
        <v>51</v>
      </c>
      <c r="H4011" t="s">
        <v>82</v>
      </c>
      <c r="I4011" t="s">
        <v>734</v>
      </c>
      <c r="J4011" t="s">
        <v>735</v>
      </c>
      <c r="K4011">
        <v>824081</v>
      </c>
      <c r="L4011" t="s">
        <v>1996</v>
      </c>
      <c r="M4011" t="s">
        <v>1997</v>
      </c>
      <c r="N4011" t="s">
        <v>57</v>
      </c>
      <c r="O4011" s="1">
        <v>46023</v>
      </c>
      <c r="Q4011" s="1">
        <v>46174</v>
      </c>
      <c r="R4011" s="2">
        <v>124.72</v>
      </c>
      <c r="S4011">
        <v>1</v>
      </c>
      <c r="T4011" t="s">
        <v>58</v>
      </c>
      <c r="U4011" t="s">
        <v>59</v>
      </c>
      <c r="V4011" s="3">
        <v>0.7</v>
      </c>
      <c r="W4011" s="2">
        <v>0</v>
      </c>
      <c r="X4011">
        <v>0</v>
      </c>
      <c r="Y4011" t="s">
        <v>60</v>
      </c>
      <c r="Z4011" t="s">
        <v>143</v>
      </c>
      <c r="AA4011">
        <v>0</v>
      </c>
      <c r="AB4011" s="2">
        <v>0</v>
      </c>
      <c r="AC4011" s="2">
        <v>0</v>
      </c>
      <c r="AD4011" s="3">
        <v>0</v>
      </c>
      <c r="AE4011" s="2">
        <v>0</v>
      </c>
      <c r="AF4011" s="2">
        <v>0</v>
      </c>
      <c r="AG4011" s="2">
        <v>0</v>
      </c>
      <c r="AH4011" s="2">
        <v>0</v>
      </c>
      <c r="AI4011" s="2">
        <v>0</v>
      </c>
      <c r="AJ4011" s="2">
        <v>0</v>
      </c>
      <c r="AK4011" s="2">
        <v>0</v>
      </c>
      <c r="AL4011" s="2">
        <v>87.3</v>
      </c>
      <c r="AM4011" s="2">
        <v>0</v>
      </c>
      <c r="AN4011" s="2">
        <v>0</v>
      </c>
      <c r="AO4011" s="2">
        <v>0</v>
      </c>
      <c r="AP4011" s="2">
        <v>0</v>
      </c>
      <c r="AQ4011" s="2">
        <v>0</v>
      </c>
    </row>
    <row r="4012" spans="1:43" x14ac:dyDescent="0.25">
      <c r="A4012" s="1">
        <v>46146</v>
      </c>
      <c r="B4012" t="s">
        <v>48</v>
      </c>
      <c r="C4012">
        <v>649163</v>
      </c>
      <c r="D4012">
        <v>2032507402</v>
      </c>
      <c r="E4012" t="s">
        <v>3160</v>
      </c>
      <c r="F4012" t="s">
        <v>1279</v>
      </c>
      <c r="G4012" t="s">
        <v>51</v>
      </c>
      <c r="H4012" t="s">
        <v>122</v>
      </c>
      <c r="I4012" t="s">
        <v>734</v>
      </c>
      <c r="J4012" t="s">
        <v>735</v>
      </c>
      <c r="K4012">
        <v>816021</v>
      </c>
      <c r="L4012" t="s">
        <v>124</v>
      </c>
      <c r="M4012" t="s">
        <v>125</v>
      </c>
      <c r="N4012" t="s">
        <v>57</v>
      </c>
      <c r="O4012" s="1">
        <v>46023</v>
      </c>
      <c r="Q4012" s="1">
        <v>46174</v>
      </c>
      <c r="R4012" s="2">
        <v>9.1</v>
      </c>
      <c r="S4012">
        <v>1</v>
      </c>
      <c r="T4012" t="s">
        <v>58</v>
      </c>
      <c r="U4012" t="s">
        <v>59</v>
      </c>
      <c r="V4012" s="3">
        <v>0.7</v>
      </c>
      <c r="W4012" s="2">
        <v>0</v>
      </c>
      <c r="X4012">
        <v>0</v>
      </c>
      <c r="Y4012" t="s">
        <v>60</v>
      </c>
      <c r="Z4012" t="s">
        <v>143</v>
      </c>
      <c r="AA4012">
        <v>0</v>
      </c>
      <c r="AB4012" s="2">
        <v>0</v>
      </c>
      <c r="AC4012" s="2">
        <v>0</v>
      </c>
      <c r="AD4012" s="3">
        <v>0</v>
      </c>
      <c r="AE4012" s="2">
        <v>0</v>
      </c>
      <c r="AF4012" s="2">
        <v>0</v>
      </c>
      <c r="AG4012" s="2">
        <v>0</v>
      </c>
      <c r="AH4012" s="2">
        <v>0</v>
      </c>
      <c r="AI4012" s="2">
        <v>0</v>
      </c>
      <c r="AJ4012" s="2">
        <v>0</v>
      </c>
      <c r="AK4012" s="2">
        <v>0</v>
      </c>
      <c r="AL4012" s="2">
        <v>6.37</v>
      </c>
      <c r="AM4012" s="2">
        <v>0</v>
      </c>
      <c r="AN4012" s="2">
        <v>0</v>
      </c>
      <c r="AO4012" s="2">
        <v>0</v>
      </c>
      <c r="AP4012" s="2">
        <v>0</v>
      </c>
      <c r="AQ4012" s="2">
        <v>0</v>
      </c>
    </row>
    <row r="4013" spans="1:43" x14ac:dyDescent="0.25">
      <c r="A4013" s="1">
        <v>46146</v>
      </c>
      <c r="B4013" t="s">
        <v>48</v>
      </c>
      <c r="C4013">
        <v>649163</v>
      </c>
      <c r="D4013">
        <v>2032512720</v>
      </c>
      <c r="E4013" t="s">
        <v>1291</v>
      </c>
      <c r="F4013" t="s">
        <v>73</v>
      </c>
      <c r="G4013" t="s">
        <v>51</v>
      </c>
      <c r="H4013" t="s">
        <v>205</v>
      </c>
      <c r="I4013" t="s">
        <v>734</v>
      </c>
      <c r="J4013" t="s">
        <v>735</v>
      </c>
      <c r="K4013">
        <v>820140</v>
      </c>
      <c r="L4013" t="s">
        <v>1182</v>
      </c>
      <c r="M4013" t="s">
        <v>84</v>
      </c>
      <c r="N4013" t="s">
        <v>57</v>
      </c>
      <c r="O4013" s="1">
        <v>46023</v>
      </c>
      <c r="Q4013" s="1">
        <v>46174</v>
      </c>
      <c r="R4013" s="2">
        <v>39.25</v>
      </c>
      <c r="S4013">
        <v>1</v>
      </c>
      <c r="T4013" t="s">
        <v>58</v>
      </c>
      <c r="U4013" t="s">
        <v>59</v>
      </c>
      <c r="V4013" s="3">
        <v>0.3</v>
      </c>
      <c r="W4013" s="2">
        <v>0</v>
      </c>
      <c r="X4013">
        <v>0</v>
      </c>
      <c r="Y4013" t="s">
        <v>60</v>
      </c>
      <c r="Z4013" t="s">
        <v>143</v>
      </c>
      <c r="AA4013">
        <v>0</v>
      </c>
      <c r="AB4013" s="2">
        <v>0</v>
      </c>
      <c r="AC4013" s="2">
        <v>0</v>
      </c>
      <c r="AD4013" s="3">
        <v>0</v>
      </c>
      <c r="AE4013" s="2">
        <v>0</v>
      </c>
      <c r="AF4013" s="2">
        <v>0</v>
      </c>
      <c r="AG4013" s="2">
        <v>0</v>
      </c>
      <c r="AH4013" s="2">
        <v>0</v>
      </c>
      <c r="AI4013" s="2">
        <v>0</v>
      </c>
      <c r="AJ4013" s="2">
        <v>0</v>
      </c>
      <c r="AK4013" s="2">
        <v>0</v>
      </c>
      <c r="AL4013" s="2">
        <v>11.78</v>
      </c>
      <c r="AM4013" s="2">
        <v>0</v>
      </c>
      <c r="AN4013" s="2">
        <v>0</v>
      </c>
      <c r="AO4013" s="2">
        <v>0</v>
      </c>
      <c r="AP4013" s="2">
        <v>0</v>
      </c>
      <c r="AQ4013" s="2">
        <v>0</v>
      </c>
    </row>
    <row r="4014" spans="1:43" x14ac:dyDescent="0.25">
      <c r="A4014" s="1">
        <v>46146</v>
      </c>
      <c r="B4014" t="s">
        <v>48</v>
      </c>
      <c r="C4014">
        <v>649163</v>
      </c>
      <c r="D4014">
        <v>2032512772</v>
      </c>
      <c r="E4014" t="s">
        <v>3161</v>
      </c>
      <c r="F4014" t="s">
        <v>194</v>
      </c>
      <c r="G4014" t="s">
        <v>51</v>
      </c>
      <c r="H4014" t="s">
        <v>82</v>
      </c>
      <c r="I4014" t="s">
        <v>734</v>
      </c>
      <c r="J4014" t="s">
        <v>735</v>
      </c>
      <c r="K4014">
        <v>812782</v>
      </c>
      <c r="L4014" t="s">
        <v>99</v>
      </c>
      <c r="M4014" t="s">
        <v>100</v>
      </c>
      <c r="N4014" t="s">
        <v>57</v>
      </c>
      <c r="O4014" s="1">
        <v>46023</v>
      </c>
      <c r="Q4014" s="1">
        <v>46174</v>
      </c>
      <c r="R4014" s="2">
        <v>145.41999999999999</v>
      </c>
      <c r="S4014">
        <v>1</v>
      </c>
      <c r="T4014" t="s">
        <v>58</v>
      </c>
      <c r="U4014" t="s">
        <v>59</v>
      </c>
      <c r="V4014" s="3">
        <v>0.7</v>
      </c>
      <c r="W4014" s="2">
        <v>0</v>
      </c>
      <c r="X4014">
        <v>0</v>
      </c>
      <c r="Y4014" t="s">
        <v>60</v>
      </c>
      <c r="Z4014" t="s">
        <v>143</v>
      </c>
      <c r="AA4014">
        <v>0</v>
      </c>
      <c r="AB4014" s="2">
        <v>0</v>
      </c>
      <c r="AC4014" s="2">
        <v>0</v>
      </c>
      <c r="AD4014" s="3">
        <v>0</v>
      </c>
      <c r="AE4014" s="2">
        <v>0</v>
      </c>
      <c r="AF4014" s="2">
        <v>0</v>
      </c>
      <c r="AG4014" s="2">
        <v>0</v>
      </c>
      <c r="AH4014" s="2">
        <v>0</v>
      </c>
      <c r="AI4014" s="2">
        <v>0</v>
      </c>
      <c r="AJ4014" s="2">
        <v>0</v>
      </c>
      <c r="AK4014" s="2">
        <v>0</v>
      </c>
      <c r="AL4014" s="2">
        <v>101.79</v>
      </c>
      <c r="AM4014" s="2">
        <v>0</v>
      </c>
      <c r="AN4014" s="2">
        <v>0</v>
      </c>
      <c r="AO4014" s="2">
        <v>0</v>
      </c>
      <c r="AP4014" s="2">
        <v>0</v>
      </c>
      <c r="AQ4014" s="2">
        <v>0</v>
      </c>
    </row>
    <row r="4015" spans="1:43" x14ac:dyDescent="0.25">
      <c r="A4015" s="1">
        <v>46146</v>
      </c>
      <c r="B4015" t="s">
        <v>48</v>
      </c>
      <c r="C4015">
        <v>649163</v>
      </c>
      <c r="D4015">
        <v>2032513574</v>
      </c>
      <c r="E4015" t="s">
        <v>3162</v>
      </c>
      <c r="F4015" t="s">
        <v>3163</v>
      </c>
      <c r="G4015" t="s">
        <v>51</v>
      </c>
      <c r="H4015" t="s">
        <v>82</v>
      </c>
      <c r="I4015" t="s">
        <v>734</v>
      </c>
      <c r="J4015" t="s">
        <v>735</v>
      </c>
      <c r="K4015">
        <v>839554</v>
      </c>
      <c r="L4015" t="s">
        <v>2921</v>
      </c>
      <c r="M4015" t="s">
        <v>2922</v>
      </c>
      <c r="N4015" t="s">
        <v>57</v>
      </c>
      <c r="O4015" s="1">
        <v>46023</v>
      </c>
      <c r="Q4015" s="1">
        <v>46174</v>
      </c>
      <c r="R4015" s="2">
        <v>76.400000000000006</v>
      </c>
      <c r="S4015">
        <v>1</v>
      </c>
      <c r="T4015" t="s">
        <v>58</v>
      </c>
      <c r="U4015" t="s">
        <v>59</v>
      </c>
      <c r="V4015" s="3">
        <v>0.7</v>
      </c>
      <c r="W4015" s="2">
        <v>0</v>
      </c>
      <c r="X4015">
        <v>0</v>
      </c>
      <c r="Y4015" t="s">
        <v>60</v>
      </c>
      <c r="Z4015" t="s">
        <v>143</v>
      </c>
      <c r="AA4015">
        <v>0</v>
      </c>
      <c r="AB4015" s="2">
        <v>0</v>
      </c>
      <c r="AC4015" s="2">
        <v>0</v>
      </c>
      <c r="AD4015" s="3">
        <v>0</v>
      </c>
      <c r="AE4015" s="2">
        <v>0</v>
      </c>
      <c r="AF4015" s="2">
        <v>0</v>
      </c>
      <c r="AG4015" s="2">
        <v>0</v>
      </c>
      <c r="AH4015" s="2">
        <v>0</v>
      </c>
      <c r="AI4015" s="2">
        <v>0</v>
      </c>
      <c r="AJ4015" s="2">
        <v>0</v>
      </c>
      <c r="AK4015" s="2">
        <v>0</v>
      </c>
      <c r="AL4015" s="2">
        <v>53.48</v>
      </c>
      <c r="AM4015" s="2">
        <v>0</v>
      </c>
      <c r="AN4015" s="2">
        <v>0</v>
      </c>
      <c r="AO4015" s="2">
        <v>0</v>
      </c>
      <c r="AP4015" s="2">
        <v>0</v>
      </c>
      <c r="AQ4015" s="2">
        <v>0</v>
      </c>
    </row>
    <row r="4016" spans="1:43" x14ac:dyDescent="0.25">
      <c r="A4016" s="1">
        <v>46146</v>
      </c>
      <c r="B4016" t="s">
        <v>48</v>
      </c>
      <c r="C4016">
        <v>649163</v>
      </c>
      <c r="D4016">
        <v>2032514508</v>
      </c>
      <c r="E4016" t="s">
        <v>2915</v>
      </c>
      <c r="F4016" t="s">
        <v>2916</v>
      </c>
      <c r="G4016" t="s">
        <v>51</v>
      </c>
      <c r="H4016" t="s">
        <v>82</v>
      </c>
      <c r="I4016" t="s">
        <v>734</v>
      </c>
      <c r="J4016" t="s">
        <v>735</v>
      </c>
      <c r="K4016">
        <v>824076</v>
      </c>
      <c r="L4016" t="s">
        <v>158</v>
      </c>
      <c r="M4016" t="s">
        <v>159</v>
      </c>
      <c r="N4016" t="s">
        <v>57</v>
      </c>
      <c r="O4016" s="1">
        <v>46023</v>
      </c>
      <c r="Q4016" s="1">
        <v>46174</v>
      </c>
      <c r="R4016" s="2">
        <v>11.5</v>
      </c>
      <c r="S4016">
        <v>1</v>
      </c>
      <c r="T4016" t="s">
        <v>58</v>
      </c>
      <c r="U4016" t="s">
        <v>59</v>
      </c>
      <c r="V4016" s="3">
        <v>0.7</v>
      </c>
      <c r="W4016" s="2">
        <v>0</v>
      </c>
      <c r="X4016">
        <v>0</v>
      </c>
      <c r="Y4016" t="s">
        <v>60</v>
      </c>
      <c r="Z4016" t="s">
        <v>143</v>
      </c>
      <c r="AA4016">
        <v>0</v>
      </c>
      <c r="AB4016" s="2">
        <v>0</v>
      </c>
      <c r="AC4016" s="2">
        <v>0</v>
      </c>
      <c r="AD4016" s="3">
        <v>0</v>
      </c>
      <c r="AE4016" s="2">
        <v>0</v>
      </c>
      <c r="AF4016" s="2">
        <v>0</v>
      </c>
      <c r="AG4016" s="2">
        <v>0</v>
      </c>
      <c r="AH4016" s="2">
        <v>0</v>
      </c>
      <c r="AI4016" s="2">
        <v>0</v>
      </c>
      <c r="AJ4016" s="2">
        <v>0</v>
      </c>
      <c r="AK4016" s="2">
        <v>0</v>
      </c>
      <c r="AL4016" s="2">
        <v>8.0500000000000007</v>
      </c>
      <c r="AM4016" s="2">
        <v>0</v>
      </c>
      <c r="AN4016" s="2">
        <v>0</v>
      </c>
      <c r="AO4016" s="2">
        <v>0</v>
      </c>
      <c r="AP4016" s="2">
        <v>0</v>
      </c>
      <c r="AQ4016" s="2">
        <v>0</v>
      </c>
    </row>
    <row r="4017" spans="1:43" x14ac:dyDescent="0.25">
      <c r="A4017" s="1">
        <v>46146</v>
      </c>
      <c r="B4017" t="s">
        <v>48</v>
      </c>
      <c r="C4017">
        <v>649163</v>
      </c>
      <c r="D4017">
        <v>2032515032</v>
      </c>
      <c r="E4017" t="s">
        <v>3164</v>
      </c>
      <c r="F4017" t="s">
        <v>599</v>
      </c>
      <c r="G4017" t="s">
        <v>51</v>
      </c>
      <c r="H4017" t="s">
        <v>82</v>
      </c>
      <c r="I4017" t="s">
        <v>734</v>
      </c>
      <c r="J4017" t="s">
        <v>735</v>
      </c>
      <c r="K4017">
        <v>673059</v>
      </c>
      <c r="L4017" t="s">
        <v>90</v>
      </c>
      <c r="M4017" t="s">
        <v>91</v>
      </c>
      <c r="N4017" t="s">
        <v>57</v>
      </c>
      <c r="O4017" s="1">
        <v>46023</v>
      </c>
      <c r="Q4017" s="1">
        <v>46174</v>
      </c>
      <c r="R4017" s="2">
        <v>62.75</v>
      </c>
      <c r="S4017">
        <v>1</v>
      </c>
      <c r="T4017" t="s">
        <v>58</v>
      </c>
      <c r="U4017" t="s">
        <v>59</v>
      </c>
      <c r="V4017" s="3">
        <v>0.7</v>
      </c>
      <c r="W4017" s="2">
        <v>0</v>
      </c>
      <c r="X4017">
        <v>0</v>
      </c>
      <c r="Y4017" t="s">
        <v>60</v>
      </c>
      <c r="Z4017" t="s">
        <v>143</v>
      </c>
      <c r="AA4017">
        <v>0</v>
      </c>
      <c r="AB4017" s="2">
        <v>0</v>
      </c>
      <c r="AC4017" s="2">
        <v>0</v>
      </c>
      <c r="AD4017" s="3">
        <v>0</v>
      </c>
      <c r="AE4017" s="2">
        <v>0</v>
      </c>
      <c r="AF4017" s="2">
        <v>0</v>
      </c>
      <c r="AG4017" s="2">
        <v>0</v>
      </c>
      <c r="AH4017" s="2">
        <v>0</v>
      </c>
      <c r="AI4017" s="2">
        <v>0</v>
      </c>
      <c r="AJ4017" s="2">
        <v>0</v>
      </c>
      <c r="AK4017" s="2">
        <v>0</v>
      </c>
      <c r="AL4017" s="2">
        <v>43.92</v>
      </c>
      <c r="AM4017" s="2">
        <v>0</v>
      </c>
      <c r="AN4017" s="2">
        <v>0</v>
      </c>
      <c r="AO4017" s="2">
        <v>0</v>
      </c>
      <c r="AP4017" s="2">
        <v>0</v>
      </c>
      <c r="AQ4017" s="2">
        <v>0</v>
      </c>
    </row>
    <row r="4018" spans="1:43" x14ac:dyDescent="0.25">
      <c r="A4018" s="1">
        <v>46146</v>
      </c>
      <c r="B4018" t="s">
        <v>48</v>
      </c>
      <c r="C4018">
        <v>649163</v>
      </c>
      <c r="D4018">
        <v>2032515187</v>
      </c>
      <c r="E4018" t="s">
        <v>3165</v>
      </c>
      <c r="F4018" t="s">
        <v>3166</v>
      </c>
      <c r="G4018" t="s">
        <v>51</v>
      </c>
      <c r="H4018" t="s">
        <v>82</v>
      </c>
      <c r="I4018" t="s">
        <v>734</v>
      </c>
      <c r="J4018" t="s">
        <v>735</v>
      </c>
      <c r="K4018">
        <v>814033</v>
      </c>
      <c r="L4018" t="s">
        <v>626</v>
      </c>
      <c r="M4018" t="s">
        <v>334</v>
      </c>
      <c r="N4018" t="s">
        <v>57</v>
      </c>
      <c r="O4018" s="1">
        <v>46023</v>
      </c>
      <c r="Q4018" s="1">
        <v>46174</v>
      </c>
      <c r="R4018" s="2">
        <v>57.94</v>
      </c>
      <c r="S4018">
        <v>1</v>
      </c>
      <c r="T4018" t="s">
        <v>58</v>
      </c>
      <c r="U4018" t="s">
        <v>59</v>
      </c>
      <c r="V4018" s="3">
        <v>0.7</v>
      </c>
      <c r="W4018" s="2">
        <v>0</v>
      </c>
      <c r="X4018">
        <v>0</v>
      </c>
      <c r="Y4018" t="s">
        <v>60</v>
      </c>
      <c r="Z4018" t="s">
        <v>143</v>
      </c>
      <c r="AA4018">
        <v>0</v>
      </c>
      <c r="AB4018" s="2">
        <v>0</v>
      </c>
      <c r="AC4018" s="2">
        <v>0</v>
      </c>
      <c r="AD4018" s="3">
        <v>0</v>
      </c>
      <c r="AE4018" s="2">
        <v>0</v>
      </c>
      <c r="AF4018" s="2">
        <v>0</v>
      </c>
      <c r="AG4018" s="2">
        <v>0</v>
      </c>
      <c r="AH4018" s="2">
        <v>0</v>
      </c>
      <c r="AI4018" s="2">
        <v>0</v>
      </c>
      <c r="AJ4018" s="2">
        <v>0</v>
      </c>
      <c r="AK4018" s="2">
        <v>0</v>
      </c>
      <c r="AL4018" s="2">
        <v>40.56</v>
      </c>
      <c r="AM4018" s="2">
        <v>0</v>
      </c>
      <c r="AN4018" s="2">
        <v>0</v>
      </c>
      <c r="AO4018" s="2">
        <v>0</v>
      </c>
      <c r="AP4018" s="2">
        <v>0</v>
      </c>
      <c r="AQ4018" s="2">
        <v>0</v>
      </c>
    </row>
    <row r="4019" spans="1:43" x14ac:dyDescent="0.25">
      <c r="A4019" s="1">
        <v>46146</v>
      </c>
      <c r="B4019" t="s">
        <v>48</v>
      </c>
      <c r="C4019">
        <v>649163</v>
      </c>
      <c r="D4019">
        <v>2032515189</v>
      </c>
      <c r="E4019" t="s">
        <v>3165</v>
      </c>
      <c r="F4019" t="s">
        <v>3166</v>
      </c>
      <c r="G4019" t="s">
        <v>51</v>
      </c>
      <c r="H4019" t="s">
        <v>82</v>
      </c>
      <c r="I4019" t="s">
        <v>734</v>
      </c>
      <c r="J4019" t="s">
        <v>778</v>
      </c>
      <c r="K4019">
        <v>814033</v>
      </c>
      <c r="L4019" t="s">
        <v>626</v>
      </c>
      <c r="M4019" t="s">
        <v>334</v>
      </c>
      <c r="N4019" t="s">
        <v>57</v>
      </c>
      <c r="O4019" s="1">
        <v>46023</v>
      </c>
      <c r="Q4019" s="1">
        <v>46174</v>
      </c>
      <c r="R4019" s="2">
        <v>25.08</v>
      </c>
      <c r="S4019">
        <v>1</v>
      </c>
      <c r="T4019" t="s">
        <v>58</v>
      </c>
      <c r="U4019" t="s">
        <v>59</v>
      </c>
      <c r="V4019" s="3">
        <v>0.42</v>
      </c>
      <c r="W4019" s="2">
        <v>0</v>
      </c>
      <c r="X4019">
        <v>0</v>
      </c>
      <c r="Y4019" t="s">
        <v>60</v>
      </c>
      <c r="Z4019" t="s">
        <v>143</v>
      </c>
      <c r="AA4019">
        <v>0</v>
      </c>
      <c r="AB4019" s="2">
        <v>0</v>
      </c>
      <c r="AC4019" s="2">
        <v>0</v>
      </c>
      <c r="AD4019" s="3">
        <v>0</v>
      </c>
      <c r="AE4019" s="2">
        <v>0</v>
      </c>
      <c r="AF4019" s="2">
        <v>0</v>
      </c>
      <c r="AG4019" s="2">
        <v>0</v>
      </c>
      <c r="AH4019" s="2">
        <v>0</v>
      </c>
      <c r="AI4019" s="2">
        <v>0</v>
      </c>
      <c r="AJ4019" s="2">
        <v>0</v>
      </c>
      <c r="AK4019" s="2">
        <v>0</v>
      </c>
      <c r="AL4019" s="2">
        <v>10.53</v>
      </c>
      <c r="AM4019" s="2">
        <v>0</v>
      </c>
      <c r="AN4019" s="2">
        <v>0</v>
      </c>
      <c r="AO4019" s="2">
        <v>0</v>
      </c>
      <c r="AP4019" s="2">
        <v>0</v>
      </c>
      <c r="AQ4019" s="2">
        <v>0</v>
      </c>
    </row>
    <row r="4020" spans="1:43" x14ac:dyDescent="0.25">
      <c r="A4020" s="1">
        <v>46146</v>
      </c>
      <c r="B4020" t="s">
        <v>48</v>
      </c>
      <c r="C4020">
        <v>649163</v>
      </c>
      <c r="D4020">
        <v>2032515283</v>
      </c>
      <c r="E4020" t="s">
        <v>680</v>
      </c>
      <c r="F4020" t="s">
        <v>466</v>
      </c>
      <c r="G4020" t="s">
        <v>51</v>
      </c>
      <c r="H4020" t="s">
        <v>177</v>
      </c>
      <c r="I4020" t="s">
        <v>734</v>
      </c>
      <c r="J4020" t="s">
        <v>746</v>
      </c>
      <c r="K4020">
        <v>823068</v>
      </c>
      <c r="L4020" t="s">
        <v>178</v>
      </c>
      <c r="M4020" t="s">
        <v>179</v>
      </c>
      <c r="N4020" t="s">
        <v>57</v>
      </c>
      <c r="O4020" s="1">
        <v>46023</v>
      </c>
      <c r="Q4020" s="1">
        <v>46174</v>
      </c>
      <c r="R4020" s="2">
        <v>41.88</v>
      </c>
      <c r="S4020">
        <v>1</v>
      </c>
      <c r="T4020" t="s">
        <v>58</v>
      </c>
      <c r="U4020" t="s">
        <v>59</v>
      </c>
      <c r="V4020" s="3">
        <v>0.9</v>
      </c>
      <c r="W4020" s="2">
        <v>0</v>
      </c>
      <c r="X4020">
        <v>0</v>
      </c>
      <c r="Y4020" t="s">
        <v>60</v>
      </c>
      <c r="Z4020" t="s">
        <v>143</v>
      </c>
      <c r="AA4020">
        <v>0</v>
      </c>
      <c r="AB4020" s="2">
        <v>0</v>
      </c>
      <c r="AC4020" s="2">
        <v>0</v>
      </c>
      <c r="AD4020" s="3">
        <v>0</v>
      </c>
      <c r="AE4020" s="2">
        <v>0</v>
      </c>
      <c r="AF4020" s="2">
        <v>0</v>
      </c>
      <c r="AG4020" s="2">
        <v>0</v>
      </c>
      <c r="AH4020" s="2">
        <v>0</v>
      </c>
      <c r="AI4020" s="2">
        <v>0</v>
      </c>
      <c r="AJ4020" s="2">
        <v>0</v>
      </c>
      <c r="AK4020" s="2">
        <v>0</v>
      </c>
      <c r="AL4020" s="2">
        <v>37.69</v>
      </c>
      <c r="AM4020" s="2">
        <v>0</v>
      </c>
      <c r="AN4020" s="2">
        <v>0</v>
      </c>
      <c r="AO4020" s="2">
        <v>0</v>
      </c>
      <c r="AP4020" s="2">
        <v>0</v>
      </c>
      <c r="AQ4020" s="2">
        <v>0</v>
      </c>
    </row>
    <row r="4021" spans="1:43" x14ac:dyDescent="0.25">
      <c r="A4021" s="1">
        <v>46146</v>
      </c>
      <c r="B4021" t="s">
        <v>48</v>
      </c>
      <c r="C4021">
        <v>649163</v>
      </c>
      <c r="D4021">
        <v>2032515284</v>
      </c>
      <c r="E4021" t="s">
        <v>680</v>
      </c>
      <c r="F4021" t="s">
        <v>466</v>
      </c>
      <c r="G4021" t="s">
        <v>51</v>
      </c>
      <c r="H4021" t="s">
        <v>177</v>
      </c>
      <c r="I4021" t="s">
        <v>734</v>
      </c>
      <c r="J4021" t="s">
        <v>740</v>
      </c>
      <c r="K4021">
        <v>823068</v>
      </c>
      <c r="L4021" t="s">
        <v>178</v>
      </c>
      <c r="M4021" t="s">
        <v>179</v>
      </c>
      <c r="N4021" t="s">
        <v>57</v>
      </c>
      <c r="O4021" s="1">
        <v>46023</v>
      </c>
      <c r="Q4021" s="1">
        <v>46174</v>
      </c>
      <c r="R4021" s="2">
        <v>24.61</v>
      </c>
      <c r="S4021">
        <v>1</v>
      </c>
      <c r="T4021" t="s">
        <v>58</v>
      </c>
      <c r="U4021" t="s">
        <v>59</v>
      </c>
      <c r="V4021" s="3">
        <v>0.7</v>
      </c>
      <c r="W4021" s="2">
        <v>0</v>
      </c>
      <c r="X4021">
        <v>0</v>
      </c>
      <c r="Y4021" t="s">
        <v>60</v>
      </c>
      <c r="Z4021" t="s">
        <v>143</v>
      </c>
      <c r="AA4021">
        <v>0</v>
      </c>
      <c r="AB4021" s="2">
        <v>0</v>
      </c>
      <c r="AC4021" s="2">
        <v>0</v>
      </c>
      <c r="AD4021" s="3">
        <v>0</v>
      </c>
      <c r="AE4021" s="2">
        <v>0</v>
      </c>
      <c r="AF4021" s="2">
        <v>0</v>
      </c>
      <c r="AG4021" s="2">
        <v>0</v>
      </c>
      <c r="AH4021" s="2">
        <v>0</v>
      </c>
      <c r="AI4021" s="2">
        <v>0</v>
      </c>
      <c r="AJ4021" s="2">
        <v>0</v>
      </c>
      <c r="AK4021" s="2">
        <v>0</v>
      </c>
      <c r="AL4021" s="2">
        <v>17.23</v>
      </c>
      <c r="AM4021" s="2">
        <v>0</v>
      </c>
      <c r="AN4021" s="2">
        <v>0</v>
      </c>
      <c r="AO4021" s="2">
        <v>0</v>
      </c>
      <c r="AP4021" s="2">
        <v>0</v>
      </c>
      <c r="AQ4021" s="2">
        <v>0</v>
      </c>
    </row>
    <row r="4022" spans="1:43" x14ac:dyDescent="0.25">
      <c r="A4022" s="1">
        <v>46146</v>
      </c>
      <c r="B4022" t="s">
        <v>48</v>
      </c>
      <c r="C4022">
        <v>649163</v>
      </c>
      <c r="D4022">
        <v>2032515413</v>
      </c>
      <c r="E4022" t="s">
        <v>3167</v>
      </c>
      <c r="F4022" t="s">
        <v>3168</v>
      </c>
      <c r="G4022" t="s">
        <v>51</v>
      </c>
      <c r="H4022" t="s">
        <v>82</v>
      </c>
      <c r="I4022" t="s">
        <v>734</v>
      </c>
      <c r="J4022" t="s">
        <v>735</v>
      </c>
      <c r="K4022">
        <v>843573</v>
      </c>
      <c r="L4022" t="s">
        <v>616</v>
      </c>
      <c r="M4022" t="s">
        <v>617</v>
      </c>
      <c r="N4022" t="s">
        <v>57</v>
      </c>
      <c r="O4022" s="1">
        <v>45997</v>
      </c>
      <c r="Q4022" s="1">
        <v>46179</v>
      </c>
      <c r="R4022" s="2">
        <v>78.400000000000006</v>
      </c>
      <c r="S4022">
        <v>1</v>
      </c>
      <c r="T4022" t="s">
        <v>58</v>
      </c>
      <c r="U4022" t="s">
        <v>59</v>
      </c>
      <c r="V4022" s="3">
        <v>0.7</v>
      </c>
      <c r="W4022" s="2">
        <v>0</v>
      </c>
      <c r="X4022">
        <v>0</v>
      </c>
      <c r="Y4022" t="s">
        <v>60</v>
      </c>
      <c r="Z4022" t="s">
        <v>143</v>
      </c>
      <c r="AA4022">
        <v>0</v>
      </c>
      <c r="AB4022" s="2">
        <v>0</v>
      </c>
      <c r="AC4022" s="2">
        <v>0</v>
      </c>
      <c r="AD4022" s="3">
        <v>0</v>
      </c>
      <c r="AE4022" s="2">
        <v>0</v>
      </c>
      <c r="AF4022" s="2">
        <v>0</v>
      </c>
      <c r="AG4022" s="2">
        <v>0</v>
      </c>
      <c r="AH4022" s="2">
        <v>0</v>
      </c>
      <c r="AI4022" s="2">
        <v>0</v>
      </c>
      <c r="AJ4022" s="2">
        <v>0</v>
      </c>
      <c r="AK4022" s="2">
        <v>0</v>
      </c>
      <c r="AL4022" s="2">
        <v>54.88</v>
      </c>
      <c r="AM4022" s="2">
        <v>0</v>
      </c>
      <c r="AN4022" s="2">
        <v>0</v>
      </c>
      <c r="AO4022" s="2">
        <v>0</v>
      </c>
      <c r="AP4022" s="2">
        <v>0</v>
      </c>
      <c r="AQ4022" s="2">
        <v>0</v>
      </c>
    </row>
    <row r="4023" spans="1:43" x14ac:dyDescent="0.25">
      <c r="A4023" s="1">
        <v>46146</v>
      </c>
      <c r="B4023" t="s">
        <v>48</v>
      </c>
      <c r="C4023">
        <v>649163</v>
      </c>
      <c r="D4023">
        <v>2032516199</v>
      </c>
      <c r="E4023" t="s">
        <v>2917</v>
      </c>
      <c r="F4023" t="s">
        <v>2418</v>
      </c>
      <c r="G4023" t="s">
        <v>51</v>
      </c>
      <c r="H4023" t="s">
        <v>122</v>
      </c>
      <c r="I4023" t="s">
        <v>734</v>
      </c>
      <c r="J4023" t="s">
        <v>735</v>
      </c>
      <c r="K4023">
        <v>816021</v>
      </c>
      <c r="L4023" t="s">
        <v>124</v>
      </c>
      <c r="M4023" t="s">
        <v>125</v>
      </c>
      <c r="N4023" t="s">
        <v>57</v>
      </c>
      <c r="O4023" s="1">
        <v>46023</v>
      </c>
      <c r="Q4023" s="1">
        <v>46174</v>
      </c>
      <c r="R4023" s="2">
        <v>9.1</v>
      </c>
      <c r="S4023">
        <v>1</v>
      </c>
      <c r="T4023" t="s">
        <v>58</v>
      </c>
      <c r="U4023" t="s">
        <v>59</v>
      </c>
      <c r="V4023" s="3">
        <v>0.7</v>
      </c>
      <c r="W4023" s="2">
        <v>0</v>
      </c>
      <c r="X4023">
        <v>0</v>
      </c>
      <c r="Y4023" t="s">
        <v>60</v>
      </c>
      <c r="Z4023" t="s">
        <v>143</v>
      </c>
      <c r="AA4023">
        <v>0</v>
      </c>
      <c r="AB4023" s="2">
        <v>0</v>
      </c>
      <c r="AC4023" s="2">
        <v>0</v>
      </c>
      <c r="AD4023" s="3">
        <v>0</v>
      </c>
      <c r="AE4023" s="2">
        <v>0</v>
      </c>
      <c r="AF4023" s="2">
        <v>0</v>
      </c>
      <c r="AG4023" s="2">
        <v>0</v>
      </c>
      <c r="AH4023" s="2">
        <v>0</v>
      </c>
      <c r="AI4023" s="2">
        <v>0</v>
      </c>
      <c r="AJ4023" s="2">
        <v>0</v>
      </c>
      <c r="AK4023" s="2">
        <v>0</v>
      </c>
      <c r="AL4023" s="2">
        <v>6.37</v>
      </c>
      <c r="AM4023" s="2">
        <v>0</v>
      </c>
      <c r="AN4023" s="2">
        <v>0</v>
      </c>
      <c r="AO4023" s="2">
        <v>0</v>
      </c>
      <c r="AP4023" s="2">
        <v>0</v>
      </c>
      <c r="AQ4023" s="2">
        <v>0</v>
      </c>
    </row>
    <row r="4024" spans="1:43" x14ac:dyDescent="0.25">
      <c r="A4024" s="1">
        <v>46146</v>
      </c>
      <c r="B4024" t="s">
        <v>48</v>
      </c>
      <c r="C4024">
        <v>649163</v>
      </c>
      <c r="D4024">
        <v>2032516255</v>
      </c>
      <c r="E4024" t="s">
        <v>1373</v>
      </c>
      <c r="F4024" t="s">
        <v>408</v>
      </c>
      <c r="G4024" t="s">
        <v>51</v>
      </c>
      <c r="H4024" t="s">
        <v>110</v>
      </c>
      <c r="I4024" t="s">
        <v>734</v>
      </c>
      <c r="J4024" t="s">
        <v>735</v>
      </c>
      <c r="K4024">
        <v>893408</v>
      </c>
      <c r="L4024" t="s">
        <v>1357</v>
      </c>
      <c r="M4024" t="s">
        <v>1358</v>
      </c>
      <c r="N4024" t="s">
        <v>57</v>
      </c>
      <c r="O4024" s="1">
        <v>45996</v>
      </c>
      <c r="Q4024" s="1">
        <v>46178</v>
      </c>
      <c r="R4024" s="2">
        <v>103.8</v>
      </c>
      <c r="S4024">
        <v>1</v>
      </c>
      <c r="T4024" t="s">
        <v>58</v>
      </c>
      <c r="U4024" t="s">
        <v>59</v>
      </c>
      <c r="V4024" s="3">
        <v>0.7</v>
      </c>
      <c r="W4024" s="2">
        <v>0</v>
      </c>
      <c r="X4024">
        <v>0</v>
      </c>
      <c r="Y4024" t="s">
        <v>60</v>
      </c>
      <c r="Z4024" t="s">
        <v>143</v>
      </c>
      <c r="AA4024">
        <v>0</v>
      </c>
      <c r="AB4024" s="2">
        <v>0</v>
      </c>
      <c r="AC4024" s="2">
        <v>0</v>
      </c>
      <c r="AD4024" s="3">
        <v>0</v>
      </c>
      <c r="AE4024" s="2">
        <v>0</v>
      </c>
      <c r="AF4024" s="2">
        <v>0</v>
      </c>
      <c r="AG4024" s="2">
        <v>0</v>
      </c>
      <c r="AH4024" s="2">
        <v>0</v>
      </c>
      <c r="AI4024" s="2">
        <v>0</v>
      </c>
      <c r="AJ4024" s="2">
        <v>0</v>
      </c>
      <c r="AK4024" s="2">
        <v>0</v>
      </c>
      <c r="AL4024" s="2">
        <v>72.66</v>
      </c>
      <c r="AM4024" s="2">
        <v>0</v>
      </c>
      <c r="AN4024" s="2">
        <v>0</v>
      </c>
      <c r="AO4024" s="2">
        <v>0</v>
      </c>
      <c r="AP4024" s="2">
        <v>0</v>
      </c>
      <c r="AQ4024" s="2">
        <v>0</v>
      </c>
    </row>
    <row r="4025" spans="1:43" x14ac:dyDescent="0.25">
      <c r="A4025" s="1">
        <v>46146</v>
      </c>
      <c r="B4025" t="s">
        <v>48</v>
      </c>
      <c r="C4025">
        <v>649163</v>
      </c>
      <c r="D4025">
        <v>2032517478</v>
      </c>
      <c r="E4025" t="s">
        <v>2035</v>
      </c>
      <c r="F4025" t="s">
        <v>374</v>
      </c>
      <c r="G4025" t="s">
        <v>51</v>
      </c>
      <c r="H4025" t="s">
        <v>82</v>
      </c>
      <c r="I4025" t="s">
        <v>734</v>
      </c>
      <c r="J4025" t="s">
        <v>735</v>
      </c>
      <c r="K4025">
        <v>768887</v>
      </c>
      <c r="L4025" t="s">
        <v>762</v>
      </c>
      <c r="M4025" t="s">
        <v>763</v>
      </c>
      <c r="N4025" t="s">
        <v>57</v>
      </c>
      <c r="O4025" s="1">
        <v>46023</v>
      </c>
      <c r="Q4025" s="1">
        <v>46174</v>
      </c>
      <c r="R4025" s="2">
        <v>49.8</v>
      </c>
      <c r="S4025">
        <v>1</v>
      </c>
      <c r="T4025" t="s">
        <v>58</v>
      </c>
      <c r="U4025" t="s">
        <v>59</v>
      </c>
      <c r="V4025" s="3">
        <v>0.7</v>
      </c>
      <c r="W4025" s="2">
        <v>0</v>
      </c>
      <c r="X4025">
        <v>0</v>
      </c>
      <c r="Y4025" t="s">
        <v>60</v>
      </c>
      <c r="Z4025" t="s">
        <v>143</v>
      </c>
      <c r="AA4025">
        <v>0</v>
      </c>
      <c r="AB4025" s="2">
        <v>0</v>
      </c>
      <c r="AC4025" s="2">
        <v>0</v>
      </c>
      <c r="AD4025" s="3">
        <v>0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2">
        <v>0</v>
      </c>
      <c r="AK4025" s="2">
        <v>0</v>
      </c>
      <c r="AL4025" s="2">
        <v>34.86</v>
      </c>
      <c r="AM4025" s="2">
        <v>0</v>
      </c>
      <c r="AN4025" s="2">
        <v>0</v>
      </c>
      <c r="AO4025" s="2">
        <v>0</v>
      </c>
      <c r="AP4025" s="2">
        <v>0</v>
      </c>
      <c r="AQ4025" s="2">
        <v>0</v>
      </c>
    </row>
    <row r="4026" spans="1:43" x14ac:dyDescent="0.25">
      <c r="A4026" s="1">
        <v>46146</v>
      </c>
      <c r="B4026" t="s">
        <v>48</v>
      </c>
      <c r="C4026">
        <v>649163</v>
      </c>
      <c r="D4026">
        <v>2032518121</v>
      </c>
      <c r="E4026" t="s">
        <v>2918</v>
      </c>
      <c r="F4026" t="s">
        <v>2919</v>
      </c>
      <c r="G4026" t="s">
        <v>51</v>
      </c>
      <c r="H4026" t="s">
        <v>82</v>
      </c>
      <c r="I4026" t="s">
        <v>734</v>
      </c>
      <c r="J4026" t="s">
        <v>735</v>
      </c>
      <c r="K4026">
        <v>823350</v>
      </c>
      <c r="L4026" t="s">
        <v>216</v>
      </c>
      <c r="M4026" t="s">
        <v>221</v>
      </c>
      <c r="N4026" t="s">
        <v>57</v>
      </c>
      <c r="O4026" s="1">
        <v>46023</v>
      </c>
      <c r="Q4026" s="1">
        <v>46174</v>
      </c>
      <c r="R4026" s="2">
        <v>51</v>
      </c>
      <c r="S4026">
        <v>1</v>
      </c>
      <c r="T4026" t="s">
        <v>58</v>
      </c>
      <c r="U4026" t="s">
        <v>59</v>
      </c>
      <c r="V4026" s="3">
        <v>0.7</v>
      </c>
      <c r="W4026" s="2">
        <v>0</v>
      </c>
      <c r="X4026">
        <v>0</v>
      </c>
      <c r="Y4026" t="s">
        <v>60</v>
      </c>
      <c r="Z4026" t="s">
        <v>143</v>
      </c>
      <c r="AA4026">
        <v>0</v>
      </c>
      <c r="AB4026" s="2">
        <v>0</v>
      </c>
      <c r="AC4026" s="2">
        <v>0</v>
      </c>
      <c r="AD4026" s="3">
        <v>0</v>
      </c>
      <c r="AE4026" s="2">
        <v>0</v>
      </c>
      <c r="AF4026" s="2">
        <v>0</v>
      </c>
      <c r="AG4026" s="2">
        <v>0</v>
      </c>
      <c r="AH4026" s="2">
        <v>0</v>
      </c>
      <c r="AI4026" s="2">
        <v>0</v>
      </c>
      <c r="AJ4026" s="2">
        <v>0</v>
      </c>
      <c r="AK4026" s="2">
        <v>0</v>
      </c>
      <c r="AL4026" s="2">
        <v>35.700000000000003</v>
      </c>
      <c r="AM4026" s="2">
        <v>0</v>
      </c>
      <c r="AN4026" s="2">
        <v>0</v>
      </c>
      <c r="AO4026" s="2">
        <v>0</v>
      </c>
      <c r="AP4026" s="2">
        <v>0</v>
      </c>
      <c r="AQ4026" s="2">
        <v>0</v>
      </c>
    </row>
    <row r="4027" spans="1:43" x14ac:dyDescent="0.25">
      <c r="A4027" s="1">
        <v>46146</v>
      </c>
      <c r="B4027" t="s">
        <v>48</v>
      </c>
      <c r="C4027">
        <v>649163</v>
      </c>
      <c r="D4027">
        <v>2032519261</v>
      </c>
      <c r="E4027" t="s">
        <v>167</v>
      </c>
      <c r="F4027" t="s">
        <v>1388</v>
      </c>
      <c r="G4027" t="s">
        <v>51</v>
      </c>
      <c r="H4027" t="s">
        <v>110</v>
      </c>
      <c r="I4027" t="s">
        <v>734</v>
      </c>
      <c r="J4027" t="s">
        <v>735</v>
      </c>
      <c r="K4027">
        <v>651818</v>
      </c>
      <c r="L4027" t="s">
        <v>114</v>
      </c>
      <c r="M4027" t="s">
        <v>115</v>
      </c>
      <c r="N4027" t="s">
        <v>57</v>
      </c>
      <c r="O4027" s="1">
        <v>46028</v>
      </c>
      <c r="Q4027" s="1">
        <v>46179</v>
      </c>
      <c r="R4027" s="2">
        <v>106.79</v>
      </c>
      <c r="S4027">
        <v>1</v>
      </c>
      <c r="T4027" t="s">
        <v>58</v>
      </c>
      <c r="U4027" t="s">
        <v>59</v>
      </c>
      <c r="V4027" s="3">
        <v>0.7</v>
      </c>
      <c r="W4027" s="2">
        <v>0</v>
      </c>
      <c r="X4027">
        <v>0</v>
      </c>
      <c r="Y4027" t="s">
        <v>60</v>
      </c>
      <c r="Z4027" t="s">
        <v>143</v>
      </c>
      <c r="AA4027">
        <v>0</v>
      </c>
      <c r="AB4027" s="2">
        <v>0</v>
      </c>
      <c r="AC4027" s="2">
        <v>0</v>
      </c>
      <c r="AD4027" s="3">
        <v>0</v>
      </c>
      <c r="AE4027" s="2">
        <v>0</v>
      </c>
      <c r="AF4027" s="2">
        <v>0</v>
      </c>
      <c r="AG4027" s="2">
        <v>0</v>
      </c>
      <c r="AH4027" s="2">
        <v>0</v>
      </c>
      <c r="AI4027" s="2">
        <v>0</v>
      </c>
      <c r="AJ4027" s="2">
        <v>0</v>
      </c>
      <c r="AK4027" s="2">
        <v>0</v>
      </c>
      <c r="AL4027" s="2">
        <v>74.75</v>
      </c>
      <c r="AM4027" s="2">
        <v>0</v>
      </c>
      <c r="AN4027" s="2">
        <v>0</v>
      </c>
      <c r="AO4027" s="2">
        <v>0</v>
      </c>
      <c r="AP4027" s="2">
        <v>0</v>
      </c>
      <c r="AQ4027" s="2">
        <v>0</v>
      </c>
    </row>
    <row r="4028" spans="1:43" x14ac:dyDescent="0.25">
      <c r="A4028" s="1">
        <v>46146</v>
      </c>
      <c r="B4028" t="s">
        <v>48</v>
      </c>
      <c r="C4028">
        <v>649163</v>
      </c>
      <c r="D4028">
        <v>2032520228</v>
      </c>
      <c r="E4028" t="s">
        <v>1461</v>
      </c>
      <c r="F4028" t="s">
        <v>857</v>
      </c>
      <c r="G4028" t="s">
        <v>51</v>
      </c>
      <c r="H4028" t="s">
        <v>220</v>
      </c>
      <c r="I4028" t="s">
        <v>734</v>
      </c>
      <c r="J4028" t="s">
        <v>735</v>
      </c>
      <c r="K4028">
        <v>753748</v>
      </c>
      <c r="L4028" t="s">
        <v>72</v>
      </c>
      <c r="M4028" t="s">
        <v>73</v>
      </c>
      <c r="N4028" t="s">
        <v>57</v>
      </c>
      <c r="O4028" s="1">
        <v>46023</v>
      </c>
      <c r="Q4028" s="1">
        <v>46174</v>
      </c>
      <c r="R4028" s="2">
        <v>178.88</v>
      </c>
      <c r="S4028">
        <v>1</v>
      </c>
      <c r="T4028" t="s">
        <v>58</v>
      </c>
      <c r="U4028" t="s">
        <v>59</v>
      </c>
      <c r="V4028" s="3">
        <v>0.7</v>
      </c>
      <c r="W4028" s="2">
        <v>0</v>
      </c>
      <c r="X4028">
        <v>0</v>
      </c>
      <c r="Y4028" t="s">
        <v>60</v>
      </c>
      <c r="Z4028" t="s">
        <v>143</v>
      </c>
      <c r="AA4028">
        <v>0</v>
      </c>
      <c r="AB4028" s="2">
        <v>0</v>
      </c>
      <c r="AC4028" s="2">
        <v>0</v>
      </c>
      <c r="AD4028" s="3">
        <v>0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2">
        <v>0</v>
      </c>
      <c r="AK4028" s="2">
        <v>0</v>
      </c>
      <c r="AL4028" s="2">
        <v>125.22</v>
      </c>
      <c r="AM4028" s="2">
        <v>0</v>
      </c>
      <c r="AN4028" s="2">
        <v>0</v>
      </c>
      <c r="AO4028" s="2">
        <v>0</v>
      </c>
      <c r="AP4028" s="2">
        <v>0</v>
      </c>
      <c r="AQ4028" s="2">
        <v>0</v>
      </c>
    </row>
    <row r="4029" spans="1:43" x14ac:dyDescent="0.25">
      <c r="A4029" s="1">
        <v>46146</v>
      </c>
      <c r="B4029" t="s">
        <v>48</v>
      </c>
      <c r="C4029">
        <v>649163</v>
      </c>
      <c r="D4029">
        <v>2032520256</v>
      </c>
      <c r="E4029" t="s">
        <v>3169</v>
      </c>
      <c r="F4029" t="s">
        <v>1388</v>
      </c>
      <c r="G4029" t="s">
        <v>51</v>
      </c>
      <c r="H4029" t="s">
        <v>244</v>
      </c>
      <c r="I4029" t="s">
        <v>734</v>
      </c>
      <c r="J4029" t="s">
        <v>735</v>
      </c>
      <c r="K4029">
        <v>651818</v>
      </c>
      <c r="L4029" t="s">
        <v>114</v>
      </c>
      <c r="M4029" t="s">
        <v>115</v>
      </c>
      <c r="N4029" t="s">
        <v>57</v>
      </c>
      <c r="O4029" s="1">
        <v>46023</v>
      </c>
      <c r="Q4029" s="1">
        <v>46174</v>
      </c>
      <c r="R4029" s="2">
        <v>208.06</v>
      </c>
      <c r="S4029">
        <v>1</v>
      </c>
      <c r="T4029" t="s">
        <v>58</v>
      </c>
      <c r="U4029" t="s">
        <v>59</v>
      </c>
      <c r="V4029" s="3">
        <v>0.7</v>
      </c>
      <c r="W4029" s="2">
        <v>0</v>
      </c>
      <c r="X4029">
        <v>0</v>
      </c>
      <c r="Y4029" t="s">
        <v>60</v>
      </c>
      <c r="Z4029" t="s">
        <v>143</v>
      </c>
      <c r="AA4029">
        <v>0</v>
      </c>
      <c r="AB4029" s="2">
        <v>0</v>
      </c>
      <c r="AC4029" s="2">
        <v>0</v>
      </c>
      <c r="AD4029" s="3">
        <v>0</v>
      </c>
      <c r="AE4029" s="2">
        <v>0</v>
      </c>
      <c r="AF4029" s="2">
        <v>0</v>
      </c>
      <c r="AG4029" s="2">
        <v>0</v>
      </c>
      <c r="AH4029" s="2">
        <v>0</v>
      </c>
      <c r="AI4029" s="2">
        <v>0</v>
      </c>
      <c r="AJ4029" s="2">
        <v>0</v>
      </c>
      <c r="AK4029" s="2">
        <v>0</v>
      </c>
      <c r="AL4029" s="2">
        <v>145.63999999999999</v>
      </c>
      <c r="AM4029" s="2">
        <v>0</v>
      </c>
      <c r="AN4029" s="2">
        <v>0</v>
      </c>
      <c r="AO4029" s="2">
        <v>0</v>
      </c>
      <c r="AP4029" s="2">
        <v>0</v>
      </c>
      <c r="AQ4029" s="2">
        <v>0</v>
      </c>
    </row>
    <row r="4030" spans="1:43" x14ac:dyDescent="0.25">
      <c r="A4030" s="1">
        <v>46146</v>
      </c>
      <c r="B4030" t="s">
        <v>48</v>
      </c>
      <c r="C4030">
        <v>649163</v>
      </c>
      <c r="D4030">
        <v>2032521325</v>
      </c>
      <c r="E4030" t="s">
        <v>3170</v>
      </c>
      <c r="F4030" t="s">
        <v>3171</v>
      </c>
      <c r="G4030" t="s">
        <v>51</v>
      </c>
      <c r="H4030" t="s">
        <v>110</v>
      </c>
      <c r="I4030" t="s">
        <v>734</v>
      </c>
      <c r="J4030" t="s">
        <v>735</v>
      </c>
      <c r="K4030">
        <v>839554</v>
      </c>
      <c r="L4030" t="s">
        <v>2921</v>
      </c>
      <c r="M4030" t="s">
        <v>2922</v>
      </c>
      <c r="N4030" t="s">
        <v>57</v>
      </c>
      <c r="O4030" s="1">
        <v>45996</v>
      </c>
      <c r="Q4030" s="1">
        <v>46178</v>
      </c>
      <c r="R4030" s="2">
        <v>159.53</v>
      </c>
      <c r="S4030">
        <v>1</v>
      </c>
      <c r="T4030" t="s">
        <v>58</v>
      </c>
      <c r="U4030" t="s">
        <v>59</v>
      </c>
      <c r="V4030" s="3">
        <v>0.7</v>
      </c>
      <c r="W4030" s="2">
        <v>0</v>
      </c>
      <c r="X4030">
        <v>0</v>
      </c>
      <c r="Y4030" t="s">
        <v>60</v>
      </c>
      <c r="Z4030" t="s">
        <v>143</v>
      </c>
      <c r="AA4030">
        <v>0</v>
      </c>
      <c r="AB4030" s="2">
        <v>0</v>
      </c>
      <c r="AC4030" s="2">
        <v>0</v>
      </c>
      <c r="AD4030" s="3">
        <v>0</v>
      </c>
      <c r="AE4030" s="2">
        <v>0</v>
      </c>
      <c r="AF4030" s="2">
        <v>0</v>
      </c>
      <c r="AG4030" s="2">
        <v>0</v>
      </c>
      <c r="AH4030" s="2">
        <v>0</v>
      </c>
      <c r="AI4030" s="2">
        <v>0</v>
      </c>
      <c r="AJ4030" s="2">
        <v>0</v>
      </c>
      <c r="AK4030" s="2">
        <v>0</v>
      </c>
      <c r="AL4030" s="2">
        <v>111.67</v>
      </c>
      <c r="AM4030" s="2">
        <v>0</v>
      </c>
      <c r="AN4030" s="2">
        <v>0</v>
      </c>
      <c r="AO4030" s="2">
        <v>0</v>
      </c>
      <c r="AP4030" s="2">
        <v>0</v>
      </c>
      <c r="AQ4030" s="2">
        <v>0</v>
      </c>
    </row>
    <row r="4031" spans="1:43" x14ac:dyDescent="0.25">
      <c r="A4031" s="1">
        <v>46146</v>
      </c>
      <c r="B4031" t="s">
        <v>48</v>
      </c>
      <c r="C4031">
        <v>649163</v>
      </c>
      <c r="D4031">
        <v>2032524180</v>
      </c>
      <c r="E4031" t="s">
        <v>3172</v>
      </c>
      <c r="F4031" t="s">
        <v>3173</v>
      </c>
      <c r="G4031" t="s">
        <v>51</v>
      </c>
      <c r="H4031" t="s">
        <v>82</v>
      </c>
      <c r="I4031" t="s">
        <v>734</v>
      </c>
      <c r="J4031" t="s">
        <v>735</v>
      </c>
      <c r="K4031">
        <v>807212</v>
      </c>
      <c r="L4031" t="s">
        <v>753</v>
      </c>
      <c r="M4031" t="s">
        <v>754</v>
      </c>
      <c r="N4031" t="s">
        <v>57</v>
      </c>
      <c r="O4031" s="1">
        <v>46023</v>
      </c>
      <c r="Q4031" s="1">
        <v>46174</v>
      </c>
      <c r="R4031" s="2">
        <v>33.119999999999997</v>
      </c>
      <c r="S4031">
        <v>1</v>
      </c>
      <c r="T4031" t="s">
        <v>58</v>
      </c>
      <c r="U4031" t="s">
        <v>59</v>
      </c>
      <c r="V4031" s="3">
        <v>0.7</v>
      </c>
      <c r="W4031" s="2">
        <v>0</v>
      </c>
      <c r="X4031">
        <v>0</v>
      </c>
      <c r="Y4031" t="s">
        <v>60</v>
      </c>
      <c r="Z4031" t="s">
        <v>143</v>
      </c>
      <c r="AA4031">
        <v>0</v>
      </c>
      <c r="AB4031" s="2">
        <v>0</v>
      </c>
      <c r="AC4031" s="2">
        <v>0</v>
      </c>
      <c r="AD4031" s="3">
        <v>0</v>
      </c>
      <c r="AE4031" s="2">
        <v>0</v>
      </c>
      <c r="AF4031" s="2">
        <v>0</v>
      </c>
      <c r="AG4031" s="2">
        <v>0</v>
      </c>
      <c r="AH4031" s="2">
        <v>0</v>
      </c>
      <c r="AI4031" s="2">
        <v>0</v>
      </c>
      <c r="AJ4031" s="2">
        <v>0</v>
      </c>
      <c r="AK4031" s="2">
        <v>0</v>
      </c>
      <c r="AL4031" s="2">
        <v>23.18</v>
      </c>
      <c r="AM4031" s="2">
        <v>0</v>
      </c>
      <c r="AN4031" s="2">
        <v>0</v>
      </c>
      <c r="AO4031" s="2">
        <v>0</v>
      </c>
      <c r="AP4031" s="2">
        <v>0</v>
      </c>
      <c r="AQ4031" s="2">
        <v>0</v>
      </c>
    </row>
    <row r="4032" spans="1:43" x14ac:dyDescent="0.25">
      <c r="A4032" s="1">
        <v>46146</v>
      </c>
      <c r="B4032" t="s">
        <v>48</v>
      </c>
      <c r="C4032">
        <v>649163</v>
      </c>
      <c r="D4032">
        <v>2032524875</v>
      </c>
      <c r="E4032" t="s">
        <v>3174</v>
      </c>
      <c r="F4032" t="s">
        <v>75</v>
      </c>
      <c r="G4032" t="s">
        <v>51</v>
      </c>
      <c r="H4032" t="s">
        <v>347</v>
      </c>
      <c r="I4032" t="s">
        <v>734</v>
      </c>
      <c r="J4032" t="s">
        <v>735</v>
      </c>
      <c r="K4032">
        <v>862109</v>
      </c>
      <c r="L4032" t="s">
        <v>359</v>
      </c>
      <c r="M4032" t="s">
        <v>360</v>
      </c>
      <c r="N4032" t="s">
        <v>57</v>
      </c>
      <c r="O4032" s="1">
        <v>46023</v>
      </c>
      <c r="Q4032" s="1">
        <v>46174</v>
      </c>
      <c r="R4032" s="2">
        <v>451.38</v>
      </c>
      <c r="S4032">
        <v>1</v>
      </c>
      <c r="T4032" t="s">
        <v>58</v>
      </c>
      <c r="U4032" t="s">
        <v>59</v>
      </c>
      <c r="V4032" s="3">
        <v>0.7</v>
      </c>
      <c r="W4032" s="2">
        <v>0</v>
      </c>
      <c r="X4032">
        <v>0</v>
      </c>
      <c r="Y4032" t="s">
        <v>60</v>
      </c>
      <c r="Z4032" t="s">
        <v>143</v>
      </c>
      <c r="AA4032">
        <v>0</v>
      </c>
      <c r="AB4032" s="2">
        <v>0</v>
      </c>
      <c r="AC4032" s="2">
        <v>0</v>
      </c>
      <c r="AD4032" s="3">
        <v>0</v>
      </c>
      <c r="AE4032" s="2">
        <v>0</v>
      </c>
      <c r="AF4032" s="2">
        <v>0</v>
      </c>
      <c r="AG4032" s="2">
        <v>0</v>
      </c>
      <c r="AH4032" s="2">
        <v>0</v>
      </c>
      <c r="AI4032" s="2">
        <v>0</v>
      </c>
      <c r="AJ4032" s="2">
        <v>0</v>
      </c>
      <c r="AK4032" s="2">
        <v>0</v>
      </c>
      <c r="AL4032" s="2">
        <v>315.97000000000003</v>
      </c>
      <c r="AM4032" s="2">
        <v>0</v>
      </c>
      <c r="AN4032" s="2">
        <v>0</v>
      </c>
      <c r="AO4032" s="2">
        <v>0</v>
      </c>
      <c r="AP4032" s="2">
        <v>0</v>
      </c>
      <c r="AQ4032" s="2">
        <v>0</v>
      </c>
    </row>
    <row r="4033" spans="1:43" x14ac:dyDescent="0.25">
      <c r="A4033" s="1">
        <v>46146</v>
      </c>
      <c r="B4033" t="s">
        <v>48</v>
      </c>
      <c r="C4033">
        <v>649163</v>
      </c>
      <c r="D4033">
        <v>2032525174</v>
      </c>
      <c r="E4033" t="s">
        <v>3175</v>
      </c>
      <c r="F4033" t="s">
        <v>319</v>
      </c>
      <c r="G4033" t="s">
        <v>51</v>
      </c>
      <c r="H4033" t="s">
        <v>82</v>
      </c>
      <c r="I4033" t="s">
        <v>734</v>
      </c>
      <c r="J4033" t="s">
        <v>735</v>
      </c>
      <c r="K4033">
        <v>843573</v>
      </c>
      <c r="L4033" t="s">
        <v>616</v>
      </c>
      <c r="M4033" t="s">
        <v>617</v>
      </c>
      <c r="N4033" t="s">
        <v>57</v>
      </c>
      <c r="O4033" s="1">
        <v>46024</v>
      </c>
      <c r="Q4033" s="1">
        <v>46175</v>
      </c>
      <c r="R4033" s="2">
        <v>96</v>
      </c>
      <c r="S4033">
        <v>1</v>
      </c>
      <c r="T4033" t="s">
        <v>58</v>
      </c>
      <c r="U4033" t="s">
        <v>59</v>
      </c>
      <c r="V4033" s="3">
        <v>0.7</v>
      </c>
      <c r="W4033" s="2">
        <v>0</v>
      </c>
      <c r="X4033">
        <v>0</v>
      </c>
      <c r="Y4033" t="s">
        <v>60</v>
      </c>
      <c r="Z4033" t="s">
        <v>143</v>
      </c>
      <c r="AA4033">
        <v>0</v>
      </c>
      <c r="AB4033" s="2">
        <v>0</v>
      </c>
      <c r="AC4033" s="2">
        <v>0</v>
      </c>
      <c r="AD4033" s="3">
        <v>0</v>
      </c>
      <c r="AE4033" s="2">
        <v>0</v>
      </c>
      <c r="AF4033" s="2">
        <v>0</v>
      </c>
      <c r="AG4033" s="2">
        <v>0</v>
      </c>
      <c r="AH4033" s="2">
        <v>0</v>
      </c>
      <c r="AI4033" s="2">
        <v>0</v>
      </c>
      <c r="AJ4033" s="2">
        <v>0</v>
      </c>
      <c r="AK4033" s="2">
        <v>0</v>
      </c>
      <c r="AL4033" s="2">
        <v>67.2</v>
      </c>
      <c r="AM4033" s="2">
        <v>0</v>
      </c>
      <c r="AN4033" s="2">
        <v>0</v>
      </c>
      <c r="AO4033" s="2">
        <v>0</v>
      </c>
      <c r="AP4033" s="2">
        <v>0</v>
      </c>
      <c r="AQ4033" s="2">
        <v>0</v>
      </c>
    </row>
    <row r="4034" spans="1:43" x14ac:dyDescent="0.25">
      <c r="A4034" s="1">
        <v>46146</v>
      </c>
      <c r="B4034" t="s">
        <v>48</v>
      </c>
      <c r="C4034">
        <v>649163</v>
      </c>
      <c r="D4034">
        <v>2032529420</v>
      </c>
      <c r="E4034" t="s">
        <v>3176</v>
      </c>
      <c r="F4034" t="s">
        <v>358</v>
      </c>
      <c r="G4034" t="s">
        <v>51</v>
      </c>
      <c r="H4034" t="s">
        <v>220</v>
      </c>
      <c r="I4034" t="s">
        <v>734</v>
      </c>
      <c r="J4034" t="s">
        <v>735</v>
      </c>
      <c r="K4034">
        <v>753748</v>
      </c>
      <c r="L4034" t="s">
        <v>72</v>
      </c>
      <c r="M4034" t="s">
        <v>73</v>
      </c>
      <c r="N4034" t="s">
        <v>57</v>
      </c>
      <c r="O4034" s="1">
        <v>46023</v>
      </c>
      <c r="Q4034" s="1">
        <v>46174</v>
      </c>
      <c r="R4034" s="2">
        <v>36.04</v>
      </c>
      <c r="S4034">
        <v>1</v>
      </c>
      <c r="T4034" t="s">
        <v>58</v>
      </c>
      <c r="U4034" t="s">
        <v>59</v>
      </c>
      <c r="V4034" s="3">
        <v>0.7</v>
      </c>
      <c r="W4034" s="2">
        <v>0</v>
      </c>
      <c r="X4034">
        <v>0</v>
      </c>
      <c r="Y4034" t="s">
        <v>60</v>
      </c>
      <c r="Z4034" t="s">
        <v>143</v>
      </c>
      <c r="AA4034">
        <v>0</v>
      </c>
      <c r="AB4034" s="2">
        <v>0</v>
      </c>
      <c r="AC4034" s="2">
        <v>0</v>
      </c>
      <c r="AD4034" s="3">
        <v>0</v>
      </c>
      <c r="AE4034" s="2">
        <v>0</v>
      </c>
      <c r="AF4034" s="2">
        <v>0</v>
      </c>
      <c r="AG4034" s="2">
        <v>0</v>
      </c>
      <c r="AH4034" s="2">
        <v>0</v>
      </c>
      <c r="AI4034" s="2">
        <v>0</v>
      </c>
      <c r="AJ4034" s="2">
        <v>0</v>
      </c>
      <c r="AK4034" s="2">
        <v>0</v>
      </c>
      <c r="AL4034" s="2">
        <v>25.23</v>
      </c>
      <c r="AM4034" s="2">
        <v>0</v>
      </c>
      <c r="AN4034" s="2">
        <v>0</v>
      </c>
      <c r="AO4034" s="2">
        <v>0</v>
      </c>
      <c r="AP4034" s="2">
        <v>0</v>
      </c>
      <c r="AQ4034" s="2">
        <v>0</v>
      </c>
    </row>
    <row r="4035" spans="1:43" x14ac:dyDescent="0.25">
      <c r="A4035" s="1">
        <v>46146</v>
      </c>
      <c r="B4035" t="s">
        <v>48</v>
      </c>
      <c r="C4035">
        <v>649163</v>
      </c>
      <c r="D4035">
        <v>2032530656</v>
      </c>
      <c r="E4035" t="s">
        <v>3177</v>
      </c>
      <c r="F4035" t="s">
        <v>387</v>
      </c>
      <c r="G4035" t="s">
        <v>51</v>
      </c>
      <c r="H4035" t="s">
        <v>324</v>
      </c>
      <c r="I4035" t="s">
        <v>734</v>
      </c>
      <c r="J4035" t="s">
        <v>735</v>
      </c>
      <c r="K4035">
        <v>839554</v>
      </c>
      <c r="L4035" t="s">
        <v>2921</v>
      </c>
      <c r="M4035" t="s">
        <v>2922</v>
      </c>
      <c r="N4035" t="s">
        <v>57</v>
      </c>
      <c r="O4035" s="1">
        <v>46023</v>
      </c>
      <c r="Q4035" s="1">
        <v>46174</v>
      </c>
      <c r="R4035" s="2">
        <v>131.75</v>
      </c>
      <c r="S4035">
        <v>1</v>
      </c>
      <c r="T4035" t="s">
        <v>58</v>
      </c>
      <c r="U4035" t="s">
        <v>59</v>
      </c>
      <c r="V4035" s="3">
        <v>0.7</v>
      </c>
      <c r="W4035" s="2">
        <v>0</v>
      </c>
      <c r="X4035">
        <v>0</v>
      </c>
      <c r="Y4035" t="s">
        <v>60</v>
      </c>
      <c r="Z4035" t="s">
        <v>143</v>
      </c>
      <c r="AA4035">
        <v>0</v>
      </c>
      <c r="AB4035" s="2">
        <v>0</v>
      </c>
      <c r="AC4035" s="2">
        <v>0</v>
      </c>
      <c r="AD4035" s="3">
        <v>0</v>
      </c>
      <c r="AE4035" s="2">
        <v>0</v>
      </c>
      <c r="AF4035" s="2">
        <v>0</v>
      </c>
      <c r="AG4035" s="2">
        <v>0</v>
      </c>
      <c r="AH4035" s="2">
        <v>0</v>
      </c>
      <c r="AI4035" s="2">
        <v>0</v>
      </c>
      <c r="AJ4035" s="2">
        <v>0</v>
      </c>
      <c r="AK4035" s="2">
        <v>0</v>
      </c>
      <c r="AL4035" s="2">
        <v>92.22</v>
      </c>
      <c r="AM4035" s="2">
        <v>0</v>
      </c>
      <c r="AN4035" s="2">
        <v>0</v>
      </c>
      <c r="AO4035" s="2">
        <v>0</v>
      </c>
      <c r="AP4035" s="2">
        <v>0</v>
      </c>
      <c r="AQ4035" s="2">
        <v>0</v>
      </c>
    </row>
    <row r="4036" spans="1:43" x14ac:dyDescent="0.25">
      <c r="A4036" s="1">
        <v>46146</v>
      </c>
      <c r="B4036" t="s">
        <v>48</v>
      </c>
      <c r="C4036">
        <v>649163</v>
      </c>
      <c r="D4036">
        <v>2032530766</v>
      </c>
      <c r="E4036" t="s">
        <v>3178</v>
      </c>
      <c r="F4036" t="s">
        <v>259</v>
      </c>
      <c r="G4036" t="s">
        <v>51</v>
      </c>
      <c r="H4036" t="s">
        <v>82</v>
      </c>
      <c r="I4036" t="s">
        <v>734</v>
      </c>
      <c r="J4036" t="s">
        <v>735</v>
      </c>
      <c r="K4036">
        <v>820873</v>
      </c>
      <c r="L4036" t="s">
        <v>249</v>
      </c>
      <c r="M4036" t="s">
        <v>250</v>
      </c>
      <c r="N4036" t="s">
        <v>57</v>
      </c>
      <c r="O4036" s="1">
        <v>46023</v>
      </c>
      <c r="Q4036" s="1">
        <v>46174</v>
      </c>
      <c r="R4036" s="2">
        <v>51</v>
      </c>
      <c r="S4036">
        <v>1</v>
      </c>
      <c r="T4036" t="s">
        <v>58</v>
      </c>
      <c r="U4036" t="s">
        <v>59</v>
      </c>
      <c r="V4036" s="3">
        <v>0.7</v>
      </c>
      <c r="W4036" s="2">
        <v>0</v>
      </c>
      <c r="X4036">
        <v>0</v>
      </c>
      <c r="Y4036" t="s">
        <v>60</v>
      </c>
      <c r="Z4036" t="s">
        <v>143</v>
      </c>
      <c r="AA4036">
        <v>0</v>
      </c>
      <c r="AB4036" s="2">
        <v>0</v>
      </c>
      <c r="AC4036" s="2">
        <v>0</v>
      </c>
      <c r="AD4036" s="3">
        <v>0</v>
      </c>
      <c r="AE4036" s="2">
        <v>0</v>
      </c>
      <c r="AF4036" s="2">
        <v>0</v>
      </c>
      <c r="AG4036" s="2">
        <v>0</v>
      </c>
      <c r="AH4036" s="2">
        <v>0</v>
      </c>
      <c r="AI4036" s="2">
        <v>0</v>
      </c>
      <c r="AJ4036" s="2">
        <v>0</v>
      </c>
      <c r="AK4036" s="2">
        <v>0</v>
      </c>
      <c r="AL4036" s="2">
        <v>35.700000000000003</v>
      </c>
      <c r="AM4036" s="2">
        <v>0</v>
      </c>
      <c r="AN4036" s="2">
        <v>0</v>
      </c>
      <c r="AO4036" s="2">
        <v>0</v>
      </c>
      <c r="AP4036" s="2">
        <v>0</v>
      </c>
      <c r="AQ4036" s="2">
        <v>0</v>
      </c>
    </row>
    <row r="4037" spans="1:43" x14ac:dyDescent="0.25">
      <c r="A4037" s="1">
        <v>46146</v>
      </c>
      <c r="B4037" t="s">
        <v>48</v>
      </c>
      <c r="C4037">
        <v>649163</v>
      </c>
      <c r="D4037">
        <v>2032531152</v>
      </c>
      <c r="E4037" t="s">
        <v>3179</v>
      </c>
      <c r="F4037" t="s">
        <v>3180</v>
      </c>
      <c r="G4037" t="s">
        <v>51</v>
      </c>
      <c r="H4037" t="s">
        <v>172</v>
      </c>
      <c r="I4037" t="s">
        <v>734</v>
      </c>
      <c r="J4037" t="s">
        <v>735</v>
      </c>
      <c r="K4037">
        <v>874230</v>
      </c>
      <c r="L4037" t="s">
        <v>173</v>
      </c>
      <c r="M4037" t="s">
        <v>174</v>
      </c>
      <c r="N4037" t="s">
        <v>57</v>
      </c>
      <c r="O4037" s="1">
        <v>46023</v>
      </c>
      <c r="Q4037" s="1">
        <v>46174</v>
      </c>
      <c r="R4037" s="2">
        <v>131.47</v>
      </c>
      <c r="S4037">
        <v>1</v>
      </c>
      <c r="T4037" t="s">
        <v>58</v>
      </c>
      <c r="U4037" t="s">
        <v>59</v>
      </c>
      <c r="V4037" s="3">
        <v>0.7</v>
      </c>
      <c r="W4037" s="2">
        <v>0</v>
      </c>
      <c r="X4037">
        <v>0</v>
      </c>
      <c r="Y4037" t="s">
        <v>60</v>
      </c>
      <c r="Z4037" t="s">
        <v>143</v>
      </c>
      <c r="AA4037">
        <v>0</v>
      </c>
      <c r="AB4037" s="2">
        <v>0</v>
      </c>
      <c r="AC4037" s="2">
        <v>0</v>
      </c>
      <c r="AD4037" s="3">
        <v>0</v>
      </c>
      <c r="AE4037" s="2">
        <v>0</v>
      </c>
      <c r="AF4037" s="2">
        <v>0</v>
      </c>
      <c r="AG4037" s="2">
        <v>0</v>
      </c>
      <c r="AH4037" s="2">
        <v>0</v>
      </c>
      <c r="AI4037" s="2">
        <v>0</v>
      </c>
      <c r="AJ4037" s="2">
        <v>0</v>
      </c>
      <c r="AK4037" s="2">
        <v>0</v>
      </c>
      <c r="AL4037" s="2">
        <v>92.03</v>
      </c>
      <c r="AM4037" s="2">
        <v>0</v>
      </c>
      <c r="AN4037" s="2">
        <v>0</v>
      </c>
      <c r="AO4037" s="2">
        <v>0</v>
      </c>
      <c r="AP4037" s="2">
        <v>0</v>
      </c>
      <c r="AQ4037" s="2">
        <v>0</v>
      </c>
    </row>
    <row r="4038" spans="1:43" x14ac:dyDescent="0.25">
      <c r="A4038" s="1">
        <v>46146</v>
      </c>
      <c r="B4038" t="s">
        <v>48</v>
      </c>
      <c r="C4038">
        <v>649163</v>
      </c>
      <c r="D4038">
        <v>2032532753</v>
      </c>
      <c r="E4038" t="s">
        <v>2920</v>
      </c>
      <c r="F4038" t="s">
        <v>979</v>
      </c>
      <c r="G4038" t="s">
        <v>51</v>
      </c>
      <c r="H4038" t="s">
        <v>82</v>
      </c>
      <c r="I4038" t="s">
        <v>734</v>
      </c>
      <c r="J4038" t="s">
        <v>735</v>
      </c>
      <c r="K4038">
        <v>839554</v>
      </c>
      <c r="L4038" t="s">
        <v>2921</v>
      </c>
      <c r="M4038" t="s">
        <v>2922</v>
      </c>
      <c r="N4038" t="s">
        <v>57</v>
      </c>
      <c r="O4038" s="1">
        <v>46023</v>
      </c>
      <c r="Q4038" s="1">
        <v>46174</v>
      </c>
      <c r="R4038" s="2">
        <v>89.55</v>
      </c>
      <c r="S4038">
        <v>1</v>
      </c>
      <c r="T4038" t="s">
        <v>58</v>
      </c>
      <c r="U4038" t="s">
        <v>59</v>
      </c>
      <c r="V4038" s="3">
        <v>0.7</v>
      </c>
      <c r="W4038" s="2">
        <v>0</v>
      </c>
      <c r="X4038">
        <v>0</v>
      </c>
      <c r="Y4038" t="s">
        <v>60</v>
      </c>
      <c r="Z4038" t="s">
        <v>143</v>
      </c>
      <c r="AA4038">
        <v>0</v>
      </c>
      <c r="AB4038" s="2">
        <v>0</v>
      </c>
      <c r="AC4038" s="2">
        <v>0</v>
      </c>
      <c r="AD4038" s="3">
        <v>0</v>
      </c>
      <c r="AE4038" s="2">
        <v>0</v>
      </c>
      <c r="AF4038" s="2">
        <v>0</v>
      </c>
      <c r="AG4038" s="2">
        <v>0</v>
      </c>
      <c r="AH4038" s="2">
        <v>0</v>
      </c>
      <c r="AI4038" s="2">
        <v>0</v>
      </c>
      <c r="AJ4038" s="2">
        <v>0</v>
      </c>
      <c r="AK4038" s="2">
        <v>0</v>
      </c>
      <c r="AL4038" s="2">
        <v>62.68</v>
      </c>
      <c r="AM4038" s="2">
        <v>0</v>
      </c>
      <c r="AN4038" s="2">
        <v>0</v>
      </c>
      <c r="AO4038" s="2">
        <v>0</v>
      </c>
      <c r="AP4038" s="2">
        <v>0</v>
      </c>
      <c r="AQ4038" s="2">
        <v>0</v>
      </c>
    </row>
    <row r="4039" spans="1:43" x14ac:dyDescent="0.25">
      <c r="A4039" s="1">
        <v>46146</v>
      </c>
      <c r="B4039" t="s">
        <v>48</v>
      </c>
      <c r="C4039">
        <v>649163</v>
      </c>
      <c r="D4039">
        <v>2032533715</v>
      </c>
      <c r="E4039" t="s">
        <v>2920</v>
      </c>
      <c r="F4039" t="s">
        <v>979</v>
      </c>
      <c r="G4039" t="s">
        <v>51</v>
      </c>
      <c r="H4039" t="s">
        <v>82</v>
      </c>
      <c r="I4039" t="s">
        <v>734</v>
      </c>
      <c r="J4039" t="s">
        <v>735</v>
      </c>
      <c r="K4039">
        <v>839554</v>
      </c>
      <c r="L4039" t="s">
        <v>2921</v>
      </c>
      <c r="M4039" t="s">
        <v>2922</v>
      </c>
      <c r="N4039" t="s">
        <v>57</v>
      </c>
      <c r="O4039" s="1">
        <v>46023</v>
      </c>
      <c r="Q4039" s="1">
        <v>46174</v>
      </c>
      <c r="R4039" s="2">
        <v>11.5</v>
      </c>
      <c r="S4039">
        <v>1</v>
      </c>
      <c r="T4039" t="s">
        <v>58</v>
      </c>
      <c r="U4039" t="s">
        <v>59</v>
      </c>
      <c r="V4039" s="3">
        <v>0.7</v>
      </c>
      <c r="W4039" s="2">
        <v>0</v>
      </c>
      <c r="X4039">
        <v>0</v>
      </c>
      <c r="Y4039" t="s">
        <v>60</v>
      </c>
      <c r="Z4039" t="s">
        <v>143</v>
      </c>
      <c r="AA4039">
        <v>0</v>
      </c>
      <c r="AB4039" s="2">
        <v>0</v>
      </c>
      <c r="AC4039" s="2">
        <v>0</v>
      </c>
      <c r="AD4039" s="3">
        <v>0</v>
      </c>
      <c r="AE4039" s="2">
        <v>0</v>
      </c>
      <c r="AF4039" s="2">
        <v>0</v>
      </c>
      <c r="AG4039" s="2">
        <v>0</v>
      </c>
      <c r="AH4039" s="2">
        <v>0</v>
      </c>
      <c r="AI4039" s="2">
        <v>0</v>
      </c>
      <c r="AJ4039" s="2">
        <v>0</v>
      </c>
      <c r="AK4039" s="2">
        <v>0</v>
      </c>
      <c r="AL4039" s="2">
        <v>8.0500000000000007</v>
      </c>
      <c r="AM4039" s="2">
        <v>0</v>
      </c>
      <c r="AN4039" s="2">
        <v>0</v>
      </c>
      <c r="AO4039" s="2">
        <v>0</v>
      </c>
      <c r="AP4039" s="2">
        <v>0</v>
      </c>
      <c r="AQ4039" s="2">
        <v>0</v>
      </c>
    </row>
    <row r="4040" spans="1:43" x14ac:dyDescent="0.25">
      <c r="A4040" s="1">
        <v>46146</v>
      </c>
      <c r="B4040" t="s">
        <v>48</v>
      </c>
      <c r="C4040">
        <v>649163</v>
      </c>
      <c r="D4040">
        <v>2032535519</v>
      </c>
      <c r="E4040" t="s">
        <v>813</v>
      </c>
      <c r="F4040" t="s">
        <v>233</v>
      </c>
      <c r="G4040" t="s">
        <v>51</v>
      </c>
      <c r="H4040" t="s">
        <v>177</v>
      </c>
      <c r="I4040" t="s">
        <v>734</v>
      </c>
      <c r="J4040" t="s">
        <v>740</v>
      </c>
      <c r="K4040">
        <v>823068</v>
      </c>
      <c r="L4040" t="s">
        <v>178</v>
      </c>
      <c r="M4040" t="s">
        <v>179</v>
      </c>
      <c r="N4040" t="s">
        <v>57</v>
      </c>
      <c r="O4040" s="1">
        <v>46023</v>
      </c>
      <c r="Q4040" s="1">
        <v>46174</v>
      </c>
      <c r="R4040" s="2">
        <v>48</v>
      </c>
      <c r="S4040">
        <v>1</v>
      </c>
      <c r="T4040" t="s">
        <v>58</v>
      </c>
      <c r="U4040" t="s">
        <v>59</v>
      </c>
      <c r="V4040" s="3">
        <v>0.7</v>
      </c>
      <c r="W4040" s="2">
        <v>0</v>
      </c>
      <c r="X4040">
        <v>0</v>
      </c>
      <c r="Y4040" t="s">
        <v>60</v>
      </c>
      <c r="Z4040" t="s">
        <v>143</v>
      </c>
      <c r="AA4040">
        <v>0</v>
      </c>
      <c r="AB4040" s="2">
        <v>0</v>
      </c>
      <c r="AC4040" s="2">
        <v>0</v>
      </c>
      <c r="AD4040" s="3">
        <v>0</v>
      </c>
      <c r="AE4040" s="2">
        <v>0</v>
      </c>
      <c r="AF4040" s="2">
        <v>0</v>
      </c>
      <c r="AG4040" s="2">
        <v>0</v>
      </c>
      <c r="AH4040" s="2">
        <v>0</v>
      </c>
      <c r="AI4040" s="2">
        <v>0</v>
      </c>
      <c r="AJ4040" s="2">
        <v>0</v>
      </c>
      <c r="AK4040" s="2">
        <v>0</v>
      </c>
      <c r="AL4040" s="2">
        <v>33.6</v>
      </c>
      <c r="AM4040" s="2">
        <v>0</v>
      </c>
      <c r="AN4040" s="2">
        <v>0</v>
      </c>
      <c r="AO4040" s="2">
        <v>0</v>
      </c>
      <c r="AP4040" s="2">
        <v>0</v>
      </c>
      <c r="AQ4040" s="2">
        <v>0</v>
      </c>
    </row>
    <row r="4041" spans="1:43" x14ac:dyDescent="0.25">
      <c r="A4041" s="1">
        <v>46146</v>
      </c>
      <c r="B4041" t="s">
        <v>48</v>
      </c>
      <c r="C4041">
        <v>649163</v>
      </c>
      <c r="D4041">
        <v>2032535822</v>
      </c>
      <c r="E4041" t="s">
        <v>3181</v>
      </c>
      <c r="F4041" t="s">
        <v>1660</v>
      </c>
      <c r="G4041" t="s">
        <v>51</v>
      </c>
      <c r="H4041" t="s">
        <v>131</v>
      </c>
      <c r="I4041" t="s">
        <v>734</v>
      </c>
      <c r="J4041" t="s">
        <v>746</v>
      </c>
      <c r="K4041">
        <v>862109</v>
      </c>
      <c r="L4041" t="s">
        <v>359</v>
      </c>
      <c r="M4041" t="s">
        <v>360</v>
      </c>
      <c r="N4041" t="s">
        <v>57</v>
      </c>
      <c r="O4041" s="1">
        <v>46023</v>
      </c>
      <c r="Q4041" s="1">
        <v>46174</v>
      </c>
      <c r="R4041" s="2">
        <v>258.5</v>
      </c>
      <c r="S4041">
        <v>1</v>
      </c>
      <c r="T4041" t="s">
        <v>58</v>
      </c>
      <c r="U4041" t="s">
        <v>59</v>
      </c>
      <c r="V4041" s="3">
        <v>0.9</v>
      </c>
      <c r="W4041" s="2">
        <v>0</v>
      </c>
      <c r="X4041">
        <v>0</v>
      </c>
      <c r="Y4041" t="s">
        <v>60</v>
      </c>
      <c r="Z4041" t="s">
        <v>143</v>
      </c>
      <c r="AA4041">
        <v>0</v>
      </c>
      <c r="AB4041" s="2">
        <v>0</v>
      </c>
      <c r="AC4041" s="2">
        <v>0</v>
      </c>
      <c r="AD4041" s="3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2">
        <v>0</v>
      </c>
      <c r="AK4041" s="2">
        <v>0</v>
      </c>
      <c r="AL4041" s="2">
        <v>232.65</v>
      </c>
      <c r="AM4041" s="2">
        <v>0</v>
      </c>
      <c r="AN4041" s="2">
        <v>0</v>
      </c>
      <c r="AO4041" s="2">
        <v>0</v>
      </c>
      <c r="AP4041" s="2">
        <v>0</v>
      </c>
      <c r="AQ4041" s="2">
        <v>0</v>
      </c>
    </row>
    <row r="4042" spans="1:43" x14ac:dyDescent="0.25">
      <c r="A4042" s="1">
        <v>46146</v>
      </c>
      <c r="B4042" t="s">
        <v>48</v>
      </c>
      <c r="C4042">
        <v>649163</v>
      </c>
      <c r="D4042">
        <v>2032538422</v>
      </c>
      <c r="E4042" t="s">
        <v>3182</v>
      </c>
      <c r="F4042" t="s">
        <v>3183</v>
      </c>
      <c r="G4042" t="s">
        <v>51</v>
      </c>
      <c r="H4042" t="s">
        <v>213</v>
      </c>
      <c r="I4042" t="s">
        <v>734</v>
      </c>
      <c r="J4042" t="s">
        <v>735</v>
      </c>
      <c r="K4042">
        <v>814033</v>
      </c>
      <c r="L4042" t="s">
        <v>626</v>
      </c>
      <c r="M4042" t="s">
        <v>334</v>
      </c>
      <c r="N4042" t="s">
        <v>57</v>
      </c>
      <c r="O4042" s="1">
        <v>46023</v>
      </c>
      <c r="Q4042" s="1">
        <v>46174</v>
      </c>
      <c r="R4042" s="2">
        <v>27.89</v>
      </c>
      <c r="S4042">
        <v>1</v>
      </c>
      <c r="T4042" t="s">
        <v>58</v>
      </c>
      <c r="U4042" t="s">
        <v>59</v>
      </c>
      <c r="V4042" s="3">
        <v>0.7</v>
      </c>
      <c r="W4042" s="2">
        <v>0</v>
      </c>
      <c r="X4042">
        <v>0</v>
      </c>
      <c r="Y4042" t="s">
        <v>60</v>
      </c>
      <c r="Z4042" t="s">
        <v>143</v>
      </c>
      <c r="AA4042">
        <v>0</v>
      </c>
      <c r="AB4042" s="2">
        <v>0</v>
      </c>
      <c r="AC4042" s="2">
        <v>0</v>
      </c>
      <c r="AD4042" s="3">
        <v>0</v>
      </c>
      <c r="AE4042" s="2">
        <v>0</v>
      </c>
      <c r="AF4042" s="2">
        <v>0</v>
      </c>
      <c r="AG4042" s="2">
        <v>0</v>
      </c>
      <c r="AH4042" s="2">
        <v>0</v>
      </c>
      <c r="AI4042" s="2">
        <v>0</v>
      </c>
      <c r="AJ4042" s="2">
        <v>0</v>
      </c>
      <c r="AK4042" s="2">
        <v>0</v>
      </c>
      <c r="AL4042" s="2">
        <v>19.52</v>
      </c>
      <c r="AM4042" s="2">
        <v>0</v>
      </c>
      <c r="AN4042" s="2">
        <v>0</v>
      </c>
      <c r="AO4042" s="2">
        <v>0</v>
      </c>
      <c r="AP4042" s="2">
        <v>0</v>
      </c>
      <c r="AQ4042" s="2">
        <v>0</v>
      </c>
    </row>
    <row r="4043" spans="1:43" x14ac:dyDescent="0.25">
      <c r="A4043" s="1">
        <v>46146</v>
      </c>
      <c r="B4043" t="s">
        <v>48</v>
      </c>
      <c r="C4043">
        <v>649163</v>
      </c>
      <c r="D4043">
        <v>2032540064</v>
      </c>
      <c r="E4043" t="s">
        <v>1423</v>
      </c>
      <c r="F4043" t="s">
        <v>3184</v>
      </c>
      <c r="G4043" t="s">
        <v>51</v>
      </c>
      <c r="H4043" t="s">
        <v>110</v>
      </c>
      <c r="I4043" t="s">
        <v>734</v>
      </c>
      <c r="J4043" t="s">
        <v>735</v>
      </c>
      <c r="K4043">
        <v>856824</v>
      </c>
      <c r="L4043" t="s">
        <v>164</v>
      </c>
      <c r="M4043" t="s">
        <v>165</v>
      </c>
      <c r="N4043" t="s">
        <v>57</v>
      </c>
      <c r="O4043" s="1">
        <v>45997</v>
      </c>
      <c r="Q4043" s="1">
        <v>46179</v>
      </c>
      <c r="R4043" s="2">
        <v>176.94</v>
      </c>
      <c r="S4043">
        <v>1</v>
      </c>
      <c r="T4043" t="s">
        <v>58</v>
      </c>
      <c r="U4043" t="s">
        <v>59</v>
      </c>
      <c r="V4043" s="3">
        <v>0.7</v>
      </c>
      <c r="W4043" s="2">
        <v>0</v>
      </c>
      <c r="X4043">
        <v>0</v>
      </c>
      <c r="Y4043" t="s">
        <v>60</v>
      </c>
      <c r="Z4043" t="s">
        <v>143</v>
      </c>
      <c r="AA4043">
        <v>0</v>
      </c>
      <c r="AB4043" s="2">
        <v>0</v>
      </c>
      <c r="AC4043" s="2">
        <v>0</v>
      </c>
      <c r="AD4043" s="3">
        <v>0</v>
      </c>
      <c r="AE4043" s="2">
        <v>0</v>
      </c>
      <c r="AF4043" s="2">
        <v>0</v>
      </c>
      <c r="AG4043" s="2">
        <v>0</v>
      </c>
      <c r="AH4043" s="2">
        <v>0</v>
      </c>
      <c r="AI4043" s="2">
        <v>0</v>
      </c>
      <c r="AJ4043" s="2">
        <v>0</v>
      </c>
      <c r="AK4043" s="2">
        <v>0</v>
      </c>
      <c r="AL4043" s="2">
        <v>123.86</v>
      </c>
      <c r="AM4043" s="2">
        <v>0</v>
      </c>
      <c r="AN4043" s="2">
        <v>0</v>
      </c>
      <c r="AO4043" s="2">
        <v>0</v>
      </c>
      <c r="AP4043" s="2">
        <v>0</v>
      </c>
      <c r="AQ4043" s="2">
        <v>0</v>
      </c>
    </row>
    <row r="4044" spans="1:43" x14ac:dyDescent="0.25">
      <c r="A4044" s="1">
        <v>46146</v>
      </c>
      <c r="B4044" t="s">
        <v>48</v>
      </c>
      <c r="C4044">
        <v>649163</v>
      </c>
      <c r="D4044">
        <v>2032540337</v>
      </c>
      <c r="E4044" t="s">
        <v>3185</v>
      </c>
      <c r="F4044" t="s">
        <v>399</v>
      </c>
      <c r="G4044" t="s">
        <v>51</v>
      </c>
      <c r="H4044" t="s">
        <v>122</v>
      </c>
      <c r="I4044" t="s">
        <v>734</v>
      </c>
      <c r="J4044" t="s">
        <v>735</v>
      </c>
      <c r="K4044">
        <v>816021</v>
      </c>
      <c r="L4044" t="s">
        <v>124</v>
      </c>
      <c r="M4044" t="s">
        <v>125</v>
      </c>
      <c r="N4044" t="s">
        <v>57</v>
      </c>
      <c r="O4044" s="1">
        <v>46023</v>
      </c>
      <c r="Q4044" s="1">
        <v>46174</v>
      </c>
      <c r="R4044" s="2">
        <v>9.1</v>
      </c>
      <c r="S4044">
        <v>1</v>
      </c>
      <c r="T4044" t="s">
        <v>58</v>
      </c>
      <c r="U4044" t="s">
        <v>59</v>
      </c>
      <c r="V4044" s="3">
        <v>0.7</v>
      </c>
      <c r="W4044" s="2">
        <v>0</v>
      </c>
      <c r="X4044">
        <v>0</v>
      </c>
      <c r="Y4044" t="s">
        <v>60</v>
      </c>
      <c r="Z4044" t="s">
        <v>143</v>
      </c>
      <c r="AA4044">
        <v>0</v>
      </c>
      <c r="AB4044" s="2">
        <v>0</v>
      </c>
      <c r="AC4044" s="2">
        <v>0</v>
      </c>
      <c r="AD4044" s="3">
        <v>0</v>
      </c>
      <c r="AE4044" s="2">
        <v>0</v>
      </c>
      <c r="AF4044" s="2">
        <v>0</v>
      </c>
      <c r="AG4044" s="2">
        <v>0</v>
      </c>
      <c r="AH4044" s="2">
        <v>0</v>
      </c>
      <c r="AI4044" s="2">
        <v>0</v>
      </c>
      <c r="AJ4044" s="2">
        <v>0</v>
      </c>
      <c r="AK4044" s="2">
        <v>0</v>
      </c>
      <c r="AL4044" s="2">
        <v>6.37</v>
      </c>
      <c r="AM4044" s="2">
        <v>0</v>
      </c>
      <c r="AN4044" s="2">
        <v>0</v>
      </c>
      <c r="AO4044" s="2">
        <v>0</v>
      </c>
      <c r="AP4044" s="2">
        <v>0</v>
      </c>
      <c r="AQ4044" s="2">
        <v>0</v>
      </c>
    </row>
    <row r="4045" spans="1:43" x14ac:dyDescent="0.25">
      <c r="A4045" s="1">
        <v>46146</v>
      </c>
      <c r="B4045" t="s">
        <v>48</v>
      </c>
      <c r="C4045">
        <v>649163</v>
      </c>
      <c r="D4045">
        <v>2032541420</v>
      </c>
      <c r="E4045" t="s">
        <v>619</v>
      </c>
      <c r="F4045" t="s">
        <v>631</v>
      </c>
      <c r="G4045" t="s">
        <v>51</v>
      </c>
      <c r="H4045" t="s">
        <v>82</v>
      </c>
      <c r="I4045" t="s">
        <v>734</v>
      </c>
      <c r="J4045" t="s">
        <v>735</v>
      </c>
      <c r="K4045">
        <v>814033</v>
      </c>
      <c r="L4045" t="s">
        <v>626</v>
      </c>
      <c r="M4045" t="s">
        <v>334</v>
      </c>
      <c r="N4045" t="s">
        <v>57</v>
      </c>
      <c r="O4045" s="1">
        <v>46023</v>
      </c>
      <c r="Q4045" s="1">
        <v>46174</v>
      </c>
      <c r="R4045" s="2">
        <v>78.03</v>
      </c>
      <c r="S4045">
        <v>1</v>
      </c>
      <c r="T4045" t="s">
        <v>58</v>
      </c>
      <c r="U4045" t="s">
        <v>59</v>
      </c>
      <c r="V4045" s="3">
        <v>0.7</v>
      </c>
      <c r="W4045" s="2">
        <v>0</v>
      </c>
      <c r="X4045">
        <v>0</v>
      </c>
      <c r="Y4045" t="s">
        <v>60</v>
      </c>
      <c r="Z4045" t="s">
        <v>143</v>
      </c>
      <c r="AA4045">
        <v>0</v>
      </c>
      <c r="AB4045" s="2">
        <v>0</v>
      </c>
      <c r="AC4045" s="2">
        <v>0</v>
      </c>
      <c r="AD4045" s="3">
        <v>0</v>
      </c>
      <c r="AE4045" s="2">
        <v>0</v>
      </c>
      <c r="AF4045" s="2">
        <v>0</v>
      </c>
      <c r="AG4045" s="2">
        <v>0</v>
      </c>
      <c r="AH4045" s="2">
        <v>0</v>
      </c>
      <c r="AI4045" s="2">
        <v>0</v>
      </c>
      <c r="AJ4045" s="2">
        <v>0</v>
      </c>
      <c r="AK4045" s="2">
        <v>0</v>
      </c>
      <c r="AL4045" s="2">
        <v>54.62</v>
      </c>
      <c r="AM4045" s="2">
        <v>0</v>
      </c>
      <c r="AN4045" s="2">
        <v>0</v>
      </c>
      <c r="AO4045" s="2">
        <v>0</v>
      </c>
      <c r="AP4045" s="2">
        <v>0</v>
      </c>
      <c r="AQ4045" s="2">
        <v>0</v>
      </c>
    </row>
    <row r="4046" spans="1:43" x14ac:dyDescent="0.25">
      <c r="A4046" s="1">
        <v>46146</v>
      </c>
      <c r="B4046" t="s">
        <v>48</v>
      </c>
      <c r="C4046">
        <v>649163</v>
      </c>
      <c r="D4046">
        <v>2032541745</v>
      </c>
      <c r="E4046" t="s">
        <v>3186</v>
      </c>
      <c r="F4046" t="s">
        <v>1815</v>
      </c>
      <c r="G4046" t="s">
        <v>51</v>
      </c>
      <c r="H4046" t="s">
        <v>122</v>
      </c>
      <c r="I4046" t="s">
        <v>734</v>
      </c>
      <c r="J4046" t="s">
        <v>735</v>
      </c>
      <c r="K4046">
        <v>816021</v>
      </c>
      <c r="L4046" t="s">
        <v>124</v>
      </c>
      <c r="M4046" t="s">
        <v>125</v>
      </c>
      <c r="N4046" t="s">
        <v>57</v>
      </c>
      <c r="O4046" s="1">
        <v>46023</v>
      </c>
      <c r="Q4046" s="1">
        <v>46174</v>
      </c>
      <c r="R4046" s="2">
        <v>27.38</v>
      </c>
      <c r="S4046">
        <v>1</v>
      </c>
      <c r="T4046" t="s">
        <v>58</v>
      </c>
      <c r="U4046" t="s">
        <v>59</v>
      </c>
      <c r="V4046" s="3">
        <v>0.7</v>
      </c>
      <c r="W4046" s="2">
        <v>0</v>
      </c>
      <c r="X4046">
        <v>0</v>
      </c>
      <c r="Y4046" t="s">
        <v>60</v>
      </c>
      <c r="Z4046" t="s">
        <v>143</v>
      </c>
      <c r="AA4046">
        <v>0</v>
      </c>
      <c r="AB4046" s="2">
        <v>0</v>
      </c>
      <c r="AC4046" s="2">
        <v>0</v>
      </c>
      <c r="AD4046" s="3">
        <v>0</v>
      </c>
      <c r="AE4046" s="2">
        <v>0</v>
      </c>
      <c r="AF4046" s="2">
        <v>0</v>
      </c>
      <c r="AG4046" s="2">
        <v>0</v>
      </c>
      <c r="AH4046" s="2">
        <v>0</v>
      </c>
      <c r="AI4046" s="2">
        <v>0</v>
      </c>
      <c r="AJ4046" s="2">
        <v>0</v>
      </c>
      <c r="AK4046" s="2">
        <v>0</v>
      </c>
      <c r="AL4046" s="2">
        <v>19.170000000000002</v>
      </c>
      <c r="AM4046" s="2">
        <v>0</v>
      </c>
      <c r="AN4046" s="2">
        <v>0</v>
      </c>
      <c r="AO4046" s="2">
        <v>0</v>
      </c>
      <c r="AP4046" s="2">
        <v>0</v>
      </c>
      <c r="AQ4046" s="2">
        <v>0</v>
      </c>
    </row>
    <row r="4047" spans="1:43" x14ac:dyDescent="0.25">
      <c r="A4047" s="1">
        <v>46146</v>
      </c>
      <c r="B4047" t="s">
        <v>48</v>
      </c>
      <c r="C4047">
        <v>649163</v>
      </c>
      <c r="D4047">
        <v>2032543633</v>
      </c>
      <c r="E4047" t="s">
        <v>767</v>
      </c>
      <c r="F4047" t="s">
        <v>656</v>
      </c>
      <c r="G4047" t="s">
        <v>51</v>
      </c>
      <c r="H4047" t="s">
        <v>244</v>
      </c>
      <c r="I4047" t="s">
        <v>734</v>
      </c>
      <c r="J4047" t="s">
        <v>735</v>
      </c>
      <c r="K4047">
        <v>877182</v>
      </c>
      <c r="L4047" t="s">
        <v>723</v>
      </c>
      <c r="M4047" t="s">
        <v>724</v>
      </c>
      <c r="N4047" t="s">
        <v>57</v>
      </c>
      <c r="O4047" s="1">
        <v>46023</v>
      </c>
      <c r="Q4047" s="1">
        <v>46174</v>
      </c>
      <c r="R4047" s="2">
        <v>30.1</v>
      </c>
      <c r="S4047">
        <v>1</v>
      </c>
      <c r="T4047" t="s">
        <v>58</v>
      </c>
      <c r="U4047" t="s">
        <v>59</v>
      </c>
      <c r="V4047" s="3">
        <v>0.7</v>
      </c>
      <c r="W4047" s="2">
        <v>0</v>
      </c>
      <c r="X4047">
        <v>0</v>
      </c>
      <c r="Y4047" t="s">
        <v>60</v>
      </c>
      <c r="Z4047" t="s">
        <v>143</v>
      </c>
      <c r="AA4047">
        <v>0</v>
      </c>
      <c r="AB4047" s="2">
        <v>0</v>
      </c>
      <c r="AC4047" s="2">
        <v>0</v>
      </c>
      <c r="AD4047" s="3">
        <v>0</v>
      </c>
      <c r="AE4047" s="2">
        <v>0</v>
      </c>
      <c r="AF4047" s="2">
        <v>0</v>
      </c>
      <c r="AG4047" s="2">
        <v>0</v>
      </c>
      <c r="AH4047" s="2">
        <v>0</v>
      </c>
      <c r="AI4047" s="2">
        <v>0</v>
      </c>
      <c r="AJ4047" s="2">
        <v>0</v>
      </c>
      <c r="AK4047" s="2">
        <v>0</v>
      </c>
      <c r="AL4047" s="2">
        <v>21.07</v>
      </c>
      <c r="AM4047" s="2">
        <v>0</v>
      </c>
      <c r="AN4047" s="2">
        <v>0</v>
      </c>
      <c r="AO4047" s="2">
        <v>0</v>
      </c>
      <c r="AP4047" s="2">
        <v>0</v>
      </c>
      <c r="AQ4047" s="2">
        <v>0</v>
      </c>
    </row>
    <row r="4048" spans="1:43" x14ac:dyDescent="0.25">
      <c r="A4048" s="1">
        <v>46146</v>
      </c>
      <c r="B4048" t="s">
        <v>48</v>
      </c>
      <c r="C4048">
        <v>649163</v>
      </c>
      <c r="D4048">
        <v>2032544635</v>
      </c>
      <c r="E4048" t="s">
        <v>596</v>
      </c>
      <c r="F4048" t="s">
        <v>3187</v>
      </c>
      <c r="G4048" t="s">
        <v>51</v>
      </c>
      <c r="H4048" t="s">
        <v>110</v>
      </c>
      <c r="I4048" t="s">
        <v>734</v>
      </c>
      <c r="J4048" t="s">
        <v>740</v>
      </c>
      <c r="K4048">
        <v>884595</v>
      </c>
      <c r="L4048" t="s">
        <v>447</v>
      </c>
      <c r="M4048" t="s">
        <v>448</v>
      </c>
      <c r="N4048" t="s">
        <v>57</v>
      </c>
      <c r="O4048" s="1">
        <v>46023</v>
      </c>
      <c r="Q4048" s="1">
        <v>46174</v>
      </c>
      <c r="R4048" s="2">
        <v>25.73</v>
      </c>
      <c r="S4048">
        <v>1</v>
      </c>
      <c r="T4048" t="s">
        <v>58</v>
      </c>
      <c r="U4048" t="s">
        <v>59</v>
      </c>
      <c r="V4048" s="3">
        <v>0.7</v>
      </c>
      <c r="W4048" s="2">
        <v>0</v>
      </c>
      <c r="X4048">
        <v>0</v>
      </c>
      <c r="Y4048" t="s">
        <v>60</v>
      </c>
      <c r="Z4048" t="s">
        <v>143</v>
      </c>
      <c r="AA4048">
        <v>0</v>
      </c>
      <c r="AB4048" s="2">
        <v>0</v>
      </c>
      <c r="AC4048" s="2">
        <v>0</v>
      </c>
      <c r="AD4048" s="3">
        <v>0</v>
      </c>
      <c r="AE4048" s="2">
        <v>0</v>
      </c>
      <c r="AF4048" s="2">
        <v>0</v>
      </c>
      <c r="AG4048" s="2">
        <v>0</v>
      </c>
      <c r="AH4048" s="2">
        <v>0</v>
      </c>
      <c r="AI4048" s="2">
        <v>0</v>
      </c>
      <c r="AJ4048" s="2">
        <v>0</v>
      </c>
      <c r="AK4048" s="2">
        <v>0</v>
      </c>
      <c r="AL4048" s="2">
        <v>18.010000000000002</v>
      </c>
      <c r="AM4048" s="2">
        <v>0</v>
      </c>
      <c r="AN4048" s="2">
        <v>0</v>
      </c>
      <c r="AO4048" s="2">
        <v>0</v>
      </c>
      <c r="AP4048" s="2">
        <v>0</v>
      </c>
      <c r="AQ4048" s="2">
        <v>0</v>
      </c>
    </row>
    <row r="4049" spans="1:43" x14ac:dyDescent="0.25">
      <c r="A4049" s="1">
        <v>46146</v>
      </c>
      <c r="B4049" t="s">
        <v>48</v>
      </c>
      <c r="C4049">
        <v>649163</v>
      </c>
      <c r="D4049">
        <v>2032547051</v>
      </c>
      <c r="E4049" t="s">
        <v>1544</v>
      </c>
      <c r="F4049" t="s">
        <v>321</v>
      </c>
      <c r="G4049" t="s">
        <v>51</v>
      </c>
      <c r="H4049" t="s">
        <v>110</v>
      </c>
      <c r="I4049" t="s">
        <v>734</v>
      </c>
      <c r="J4049" t="s">
        <v>735</v>
      </c>
      <c r="K4049">
        <v>813184</v>
      </c>
      <c r="L4049" t="s">
        <v>744</v>
      </c>
      <c r="M4049" t="s">
        <v>745</v>
      </c>
      <c r="N4049" t="s">
        <v>57</v>
      </c>
      <c r="O4049" s="1">
        <v>45998</v>
      </c>
      <c r="Q4049" s="1">
        <v>46180</v>
      </c>
      <c r="R4049" s="2">
        <v>129.22</v>
      </c>
      <c r="S4049">
        <v>1</v>
      </c>
      <c r="T4049" t="s">
        <v>58</v>
      </c>
      <c r="U4049" t="s">
        <v>59</v>
      </c>
      <c r="V4049" s="3">
        <v>0.7</v>
      </c>
      <c r="W4049" s="2">
        <v>0</v>
      </c>
      <c r="X4049">
        <v>0</v>
      </c>
      <c r="Y4049" t="s">
        <v>60</v>
      </c>
      <c r="Z4049" t="s">
        <v>143</v>
      </c>
      <c r="AA4049">
        <v>0</v>
      </c>
      <c r="AB4049" s="2">
        <v>0</v>
      </c>
      <c r="AC4049" s="2">
        <v>0</v>
      </c>
      <c r="AD4049" s="3">
        <v>0</v>
      </c>
      <c r="AE4049" s="2">
        <v>0</v>
      </c>
      <c r="AF4049" s="2">
        <v>0</v>
      </c>
      <c r="AG4049" s="2">
        <v>0</v>
      </c>
      <c r="AH4049" s="2">
        <v>0</v>
      </c>
      <c r="AI4049" s="2">
        <v>0</v>
      </c>
      <c r="AJ4049" s="2">
        <v>0</v>
      </c>
      <c r="AK4049" s="2">
        <v>0</v>
      </c>
      <c r="AL4049" s="2">
        <v>90.45</v>
      </c>
      <c r="AM4049" s="2">
        <v>0</v>
      </c>
      <c r="AN4049" s="2">
        <v>0</v>
      </c>
      <c r="AO4049" s="2">
        <v>0</v>
      </c>
      <c r="AP4049" s="2">
        <v>0</v>
      </c>
      <c r="AQ4049" s="2">
        <v>0</v>
      </c>
    </row>
    <row r="4050" spans="1:43" x14ac:dyDescent="0.25">
      <c r="A4050" s="1">
        <v>46146</v>
      </c>
      <c r="B4050" t="s">
        <v>48</v>
      </c>
      <c r="C4050">
        <v>649163</v>
      </c>
      <c r="D4050">
        <v>2032547159</v>
      </c>
      <c r="E4050" t="s">
        <v>3188</v>
      </c>
      <c r="F4050" t="s">
        <v>1635</v>
      </c>
      <c r="G4050" t="s">
        <v>51</v>
      </c>
      <c r="H4050" t="s">
        <v>87</v>
      </c>
      <c r="I4050" t="s">
        <v>734</v>
      </c>
      <c r="J4050" t="s">
        <v>735</v>
      </c>
      <c r="K4050">
        <v>673059</v>
      </c>
      <c r="L4050" t="s">
        <v>90</v>
      </c>
      <c r="M4050" t="s">
        <v>91</v>
      </c>
      <c r="N4050" t="s">
        <v>57</v>
      </c>
      <c r="O4050" s="1">
        <v>46023</v>
      </c>
      <c r="Q4050" s="1">
        <v>46174</v>
      </c>
      <c r="R4050" s="2">
        <v>96.88</v>
      </c>
      <c r="S4050">
        <v>1</v>
      </c>
      <c r="T4050" t="s">
        <v>58</v>
      </c>
      <c r="U4050" t="s">
        <v>59</v>
      </c>
      <c r="V4050" s="3">
        <v>0.7</v>
      </c>
      <c r="W4050" s="2">
        <v>0</v>
      </c>
      <c r="X4050">
        <v>0</v>
      </c>
      <c r="Y4050" t="s">
        <v>60</v>
      </c>
      <c r="Z4050" t="s">
        <v>143</v>
      </c>
      <c r="AA4050">
        <v>0</v>
      </c>
      <c r="AB4050" s="2">
        <v>0</v>
      </c>
      <c r="AC4050" s="2">
        <v>0</v>
      </c>
      <c r="AD4050" s="3">
        <v>0</v>
      </c>
      <c r="AE4050" s="2">
        <v>0</v>
      </c>
      <c r="AF4050" s="2">
        <v>0</v>
      </c>
      <c r="AG4050" s="2">
        <v>0</v>
      </c>
      <c r="AH4050" s="2">
        <v>0</v>
      </c>
      <c r="AI4050" s="2">
        <v>0</v>
      </c>
      <c r="AJ4050" s="2">
        <v>0</v>
      </c>
      <c r="AK4050" s="2">
        <v>0</v>
      </c>
      <c r="AL4050" s="2">
        <v>67.819999999999993</v>
      </c>
      <c r="AM4050" s="2">
        <v>0</v>
      </c>
      <c r="AN4050" s="2">
        <v>0</v>
      </c>
      <c r="AO4050" s="2">
        <v>0</v>
      </c>
      <c r="AP4050" s="2">
        <v>0</v>
      </c>
      <c r="AQ4050" s="2">
        <v>0</v>
      </c>
    </row>
    <row r="4051" spans="1:43" x14ac:dyDescent="0.25">
      <c r="A4051" s="1">
        <v>46146</v>
      </c>
      <c r="B4051" t="s">
        <v>48</v>
      </c>
      <c r="C4051">
        <v>649163</v>
      </c>
      <c r="D4051">
        <v>2032547222</v>
      </c>
      <c r="E4051" t="s">
        <v>3189</v>
      </c>
      <c r="F4051" t="s">
        <v>153</v>
      </c>
      <c r="G4051" t="s">
        <v>51</v>
      </c>
      <c r="H4051" t="s">
        <v>110</v>
      </c>
      <c r="I4051" t="s">
        <v>734</v>
      </c>
      <c r="J4051" t="s">
        <v>735</v>
      </c>
      <c r="K4051">
        <v>753748</v>
      </c>
      <c r="L4051" t="s">
        <v>72</v>
      </c>
      <c r="M4051" t="s">
        <v>73</v>
      </c>
      <c r="N4051" t="s">
        <v>57</v>
      </c>
      <c r="O4051" s="1">
        <v>46023</v>
      </c>
      <c r="Q4051" s="1">
        <v>46174</v>
      </c>
      <c r="R4051" s="2">
        <v>143.15</v>
      </c>
      <c r="S4051">
        <v>1</v>
      </c>
      <c r="T4051" t="s">
        <v>58</v>
      </c>
      <c r="U4051" t="s">
        <v>59</v>
      </c>
      <c r="V4051" s="3">
        <v>0.7</v>
      </c>
      <c r="W4051" s="2">
        <v>0</v>
      </c>
      <c r="X4051">
        <v>0</v>
      </c>
      <c r="Y4051" t="s">
        <v>60</v>
      </c>
      <c r="Z4051" t="s">
        <v>143</v>
      </c>
      <c r="AA4051">
        <v>0</v>
      </c>
      <c r="AB4051" s="2">
        <v>0</v>
      </c>
      <c r="AC4051" s="2">
        <v>0</v>
      </c>
      <c r="AD4051" s="3">
        <v>0</v>
      </c>
      <c r="AE4051" s="2">
        <v>0</v>
      </c>
      <c r="AF4051" s="2">
        <v>0</v>
      </c>
      <c r="AG4051" s="2">
        <v>0</v>
      </c>
      <c r="AH4051" s="2">
        <v>0</v>
      </c>
      <c r="AI4051" s="2">
        <v>0</v>
      </c>
      <c r="AJ4051" s="2">
        <v>0</v>
      </c>
      <c r="AK4051" s="2">
        <v>0</v>
      </c>
      <c r="AL4051" s="2">
        <v>100.2</v>
      </c>
      <c r="AM4051" s="2">
        <v>0</v>
      </c>
      <c r="AN4051" s="2">
        <v>0</v>
      </c>
      <c r="AO4051" s="2">
        <v>0</v>
      </c>
      <c r="AP4051" s="2">
        <v>0</v>
      </c>
      <c r="AQ4051" s="2">
        <v>0</v>
      </c>
    </row>
    <row r="4052" spans="1:43" x14ac:dyDescent="0.25">
      <c r="A4052" s="1">
        <v>46146</v>
      </c>
      <c r="B4052" t="s">
        <v>48</v>
      </c>
      <c r="C4052">
        <v>649163</v>
      </c>
      <c r="D4052">
        <v>2032547838</v>
      </c>
      <c r="E4052" t="s">
        <v>3190</v>
      </c>
      <c r="F4052" t="s">
        <v>2685</v>
      </c>
      <c r="G4052" t="s">
        <v>51</v>
      </c>
      <c r="H4052" t="s">
        <v>82</v>
      </c>
      <c r="I4052" t="s">
        <v>734</v>
      </c>
      <c r="J4052" t="s">
        <v>735</v>
      </c>
      <c r="K4052">
        <v>930924</v>
      </c>
      <c r="L4052" t="s">
        <v>124</v>
      </c>
      <c r="M4052" t="s">
        <v>3191</v>
      </c>
      <c r="N4052" t="s">
        <v>57</v>
      </c>
      <c r="O4052" s="1">
        <v>45999</v>
      </c>
      <c r="Q4052" s="1">
        <v>46181</v>
      </c>
      <c r="R4052" s="2">
        <v>34</v>
      </c>
      <c r="S4052">
        <v>1</v>
      </c>
      <c r="T4052" t="s">
        <v>58</v>
      </c>
      <c r="U4052" t="s">
        <v>59</v>
      </c>
      <c r="V4052" s="3">
        <v>0.7</v>
      </c>
      <c r="W4052" s="2">
        <v>0</v>
      </c>
      <c r="X4052">
        <v>0</v>
      </c>
      <c r="Y4052" t="s">
        <v>60</v>
      </c>
      <c r="Z4052" t="s">
        <v>143</v>
      </c>
      <c r="AA4052">
        <v>0</v>
      </c>
      <c r="AB4052" s="2">
        <v>0</v>
      </c>
      <c r="AC4052" s="2">
        <v>0</v>
      </c>
      <c r="AD4052" s="3">
        <v>0</v>
      </c>
      <c r="AE4052" s="2">
        <v>0</v>
      </c>
      <c r="AF4052" s="2">
        <v>0</v>
      </c>
      <c r="AG4052" s="2">
        <v>0</v>
      </c>
      <c r="AH4052" s="2">
        <v>0</v>
      </c>
      <c r="AI4052" s="2">
        <v>0</v>
      </c>
      <c r="AJ4052" s="2">
        <v>0</v>
      </c>
      <c r="AK4052" s="2">
        <v>0</v>
      </c>
      <c r="AL4052" s="2">
        <v>23.8</v>
      </c>
      <c r="AM4052" s="2">
        <v>0</v>
      </c>
      <c r="AN4052" s="2">
        <v>0</v>
      </c>
      <c r="AO4052" s="2">
        <v>0</v>
      </c>
      <c r="AP4052" s="2">
        <v>0</v>
      </c>
      <c r="AQ4052" s="2">
        <v>0</v>
      </c>
    </row>
    <row r="4053" spans="1:43" x14ac:dyDescent="0.25">
      <c r="A4053" s="1">
        <v>46146</v>
      </c>
      <c r="B4053" t="s">
        <v>48</v>
      </c>
      <c r="C4053">
        <v>649163</v>
      </c>
      <c r="D4053">
        <v>2032547907</v>
      </c>
      <c r="E4053" t="s">
        <v>2924</v>
      </c>
      <c r="F4053" t="s">
        <v>130</v>
      </c>
      <c r="G4053" t="s">
        <v>51</v>
      </c>
      <c r="H4053" t="s">
        <v>87</v>
      </c>
      <c r="I4053" t="s">
        <v>734</v>
      </c>
      <c r="J4053" t="s">
        <v>735</v>
      </c>
      <c r="K4053">
        <v>875334</v>
      </c>
      <c r="L4053" t="s">
        <v>429</v>
      </c>
      <c r="M4053" t="s">
        <v>430</v>
      </c>
      <c r="N4053" t="s">
        <v>57</v>
      </c>
      <c r="O4053" s="1">
        <v>46023</v>
      </c>
      <c r="Q4053" s="1">
        <v>46174</v>
      </c>
      <c r="R4053" s="2">
        <v>27.34</v>
      </c>
      <c r="S4053">
        <v>1</v>
      </c>
      <c r="T4053" t="s">
        <v>58</v>
      </c>
      <c r="U4053" t="s">
        <v>59</v>
      </c>
      <c r="V4053" s="3">
        <v>0.7</v>
      </c>
      <c r="W4053" s="2">
        <v>0</v>
      </c>
      <c r="X4053">
        <v>0</v>
      </c>
      <c r="Y4053" t="s">
        <v>60</v>
      </c>
      <c r="Z4053" t="s">
        <v>143</v>
      </c>
      <c r="AA4053">
        <v>0</v>
      </c>
      <c r="AB4053" s="2">
        <v>0</v>
      </c>
      <c r="AC4053" s="2">
        <v>0</v>
      </c>
      <c r="AD4053" s="3">
        <v>0</v>
      </c>
      <c r="AE4053" s="2">
        <v>0</v>
      </c>
      <c r="AF4053" s="2">
        <v>0</v>
      </c>
      <c r="AG4053" s="2">
        <v>0</v>
      </c>
      <c r="AH4053" s="2">
        <v>0</v>
      </c>
      <c r="AI4053" s="2">
        <v>0</v>
      </c>
      <c r="AJ4053" s="2">
        <v>0</v>
      </c>
      <c r="AK4053" s="2">
        <v>0</v>
      </c>
      <c r="AL4053" s="2">
        <v>19.14</v>
      </c>
      <c r="AM4053" s="2">
        <v>0</v>
      </c>
      <c r="AN4053" s="2">
        <v>0</v>
      </c>
      <c r="AO4053" s="2">
        <v>0</v>
      </c>
      <c r="AP4053" s="2">
        <v>0</v>
      </c>
      <c r="AQ4053" s="2">
        <v>0</v>
      </c>
    </row>
    <row r="4054" spans="1:43" x14ac:dyDescent="0.25">
      <c r="A4054" s="1">
        <v>46146</v>
      </c>
      <c r="B4054" t="s">
        <v>48</v>
      </c>
      <c r="C4054">
        <v>649163</v>
      </c>
      <c r="D4054">
        <v>2032549035</v>
      </c>
      <c r="E4054" t="s">
        <v>1050</v>
      </c>
      <c r="F4054" t="s">
        <v>342</v>
      </c>
      <c r="G4054" t="s">
        <v>51</v>
      </c>
      <c r="H4054" t="s">
        <v>82</v>
      </c>
      <c r="I4054" t="s">
        <v>734</v>
      </c>
      <c r="J4054" t="s">
        <v>735</v>
      </c>
      <c r="K4054">
        <v>824062</v>
      </c>
      <c r="L4054" t="s">
        <v>400</v>
      </c>
      <c r="M4054" t="s">
        <v>401</v>
      </c>
      <c r="N4054" t="s">
        <v>57</v>
      </c>
      <c r="O4054" s="1">
        <v>46023</v>
      </c>
      <c r="Q4054" s="1">
        <v>46174</v>
      </c>
      <c r="R4054" s="2">
        <v>22</v>
      </c>
      <c r="S4054">
        <v>1</v>
      </c>
      <c r="T4054" t="s">
        <v>58</v>
      </c>
      <c r="U4054" t="s">
        <v>59</v>
      </c>
      <c r="V4054" s="3">
        <v>0.7</v>
      </c>
      <c r="W4054" s="2">
        <v>0</v>
      </c>
      <c r="X4054">
        <v>0</v>
      </c>
      <c r="Y4054" t="s">
        <v>60</v>
      </c>
      <c r="Z4054" t="s">
        <v>143</v>
      </c>
      <c r="AA4054">
        <v>0</v>
      </c>
      <c r="AB4054" s="2">
        <v>0</v>
      </c>
      <c r="AC4054" s="2">
        <v>0</v>
      </c>
      <c r="AD4054" s="3">
        <v>0</v>
      </c>
      <c r="AE4054" s="2">
        <v>0</v>
      </c>
      <c r="AF4054" s="2">
        <v>0</v>
      </c>
      <c r="AG4054" s="2">
        <v>0</v>
      </c>
      <c r="AH4054" s="2">
        <v>0</v>
      </c>
      <c r="AI4054" s="2">
        <v>0</v>
      </c>
      <c r="AJ4054" s="2">
        <v>0</v>
      </c>
      <c r="AK4054" s="2">
        <v>0</v>
      </c>
      <c r="AL4054" s="2">
        <v>15.4</v>
      </c>
      <c r="AM4054" s="2">
        <v>0</v>
      </c>
      <c r="AN4054" s="2">
        <v>0</v>
      </c>
      <c r="AO4054" s="2">
        <v>0</v>
      </c>
      <c r="AP4054" s="2">
        <v>0</v>
      </c>
      <c r="AQ4054" s="2">
        <v>0</v>
      </c>
    </row>
    <row r="4055" spans="1:43" x14ac:dyDescent="0.25">
      <c r="A4055" s="1">
        <v>46146</v>
      </c>
      <c r="B4055" t="s">
        <v>48</v>
      </c>
      <c r="C4055">
        <v>649163</v>
      </c>
      <c r="D4055">
        <v>2032550364</v>
      </c>
      <c r="E4055" t="s">
        <v>3192</v>
      </c>
      <c r="F4055" t="s">
        <v>1870</v>
      </c>
      <c r="G4055" t="s">
        <v>51</v>
      </c>
      <c r="H4055" t="s">
        <v>172</v>
      </c>
      <c r="I4055" t="s">
        <v>734</v>
      </c>
      <c r="J4055" t="s">
        <v>735</v>
      </c>
      <c r="K4055">
        <v>673059</v>
      </c>
      <c r="L4055" t="s">
        <v>90</v>
      </c>
      <c r="M4055" t="s">
        <v>91</v>
      </c>
      <c r="N4055" t="s">
        <v>57</v>
      </c>
      <c r="O4055" s="1">
        <v>46023</v>
      </c>
      <c r="Q4055" s="1">
        <v>46174</v>
      </c>
      <c r="R4055" s="2">
        <v>53.04</v>
      </c>
      <c r="S4055">
        <v>1</v>
      </c>
      <c r="T4055" t="s">
        <v>58</v>
      </c>
      <c r="U4055" t="s">
        <v>59</v>
      </c>
      <c r="V4055" s="3">
        <v>0.7</v>
      </c>
      <c r="W4055" s="2">
        <v>0</v>
      </c>
      <c r="X4055">
        <v>0</v>
      </c>
      <c r="Y4055" t="s">
        <v>60</v>
      </c>
      <c r="Z4055" t="s">
        <v>143</v>
      </c>
      <c r="AA4055">
        <v>0</v>
      </c>
      <c r="AB4055" s="2">
        <v>0</v>
      </c>
      <c r="AC4055" s="2">
        <v>0</v>
      </c>
      <c r="AD4055" s="3">
        <v>0</v>
      </c>
      <c r="AE4055" s="2">
        <v>0</v>
      </c>
      <c r="AF4055" s="2">
        <v>0</v>
      </c>
      <c r="AG4055" s="2">
        <v>0</v>
      </c>
      <c r="AH4055" s="2">
        <v>0</v>
      </c>
      <c r="AI4055" s="2">
        <v>0</v>
      </c>
      <c r="AJ4055" s="2">
        <v>0</v>
      </c>
      <c r="AK4055" s="2">
        <v>0</v>
      </c>
      <c r="AL4055" s="2">
        <v>37.130000000000003</v>
      </c>
      <c r="AM4055" s="2">
        <v>0</v>
      </c>
      <c r="AN4055" s="2">
        <v>0</v>
      </c>
      <c r="AO4055" s="2">
        <v>0</v>
      </c>
      <c r="AP4055" s="2">
        <v>0</v>
      </c>
      <c r="AQ4055" s="2">
        <v>0</v>
      </c>
    </row>
    <row r="4056" spans="1:43" x14ac:dyDescent="0.25">
      <c r="A4056" s="1">
        <v>46146</v>
      </c>
      <c r="B4056" t="s">
        <v>48</v>
      </c>
      <c r="C4056">
        <v>649163</v>
      </c>
      <c r="D4056">
        <v>2032551265</v>
      </c>
      <c r="E4056" t="s">
        <v>2925</v>
      </c>
      <c r="F4056" t="s">
        <v>375</v>
      </c>
      <c r="G4056" t="s">
        <v>51</v>
      </c>
      <c r="H4056" t="s">
        <v>82</v>
      </c>
      <c r="I4056" t="s">
        <v>734</v>
      </c>
      <c r="J4056" t="s">
        <v>735</v>
      </c>
      <c r="K4056">
        <v>806645</v>
      </c>
      <c r="L4056" t="s">
        <v>770</v>
      </c>
      <c r="M4056" t="s">
        <v>771</v>
      </c>
      <c r="N4056" t="s">
        <v>57</v>
      </c>
      <c r="O4056" s="1">
        <v>46023</v>
      </c>
      <c r="Q4056" s="1">
        <v>46174</v>
      </c>
      <c r="R4056" s="2">
        <v>49.8</v>
      </c>
      <c r="S4056">
        <v>1</v>
      </c>
      <c r="T4056" t="s">
        <v>58</v>
      </c>
      <c r="U4056" t="s">
        <v>59</v>
      </c>
      <c r="V4056" s="3">
        <v>0.7</v>
      </c>
      <c r="W4056" s="2">
        <v>0</v>
      </c>
      <c r="X4056">
        <v>0</v>
      </c>
      <c r="Y4056" t="s">
        <v>60</v>
      </c>
      <c r="Z4056" t="s">
        <v>143</v>
      </c>
      <c r="AA4056">
        <v>0</v>
      </c>
      <c r="AB4056" s="2">
        <v>0</v>
      </c>
      <c r="AC4056" s="2">
        <v>0</v>
      </c>
      <c r="AD4056" s="3">
        <v>0</v>
      </c>
      <c r="AE4056" s="2">
        <v>0</v>
      </c>
      <c r="AF4056" s="2">
        <v>0</v>
      </c>
      <c r="AG4056" s="2">
        <v>0</v>
      </c>
      <c r="AH4056" s="2">
        <v>0</v>
      </c>
      <c r="AI4056" s="2">
        <v>0</v>
      </c>
      <c r="AJ4056" s="2">
        <v>0</v>
      </c>
      <c r="AK4056" s="2">
        <v>0</v>
      </c>
      <c r="AL4056" s="2">
        <v>34.86</v>
      </c>
      <c r="AM4056" s="2">
        <v>0</v>
      </c>
      <c r="AN4056" s="2">
        <v>0</v>
      </c>
      <c r="AO4056" s="2">
        <v>0</v>
      </c>
      <c r="AP4056" s="2">
        <v>0</v>
      </c>
      <c r="AQ4056" s="2">
        <v>0</v>
      </c>
    </row>
    <row r="4057" spans="1:43" x14ac:dyDescent="0.25">
      <c r="A4057" s="1">
        <v>46146</v>
      </c>
      <c r="B4057" t="s">
        <v>48</v>
      </c>
      <c r="C4057">
        <v>649163</v>
      </c>
      <c r="D4057">
        <v>2032551330</v>
      </c>
      <c r="E4057" t="s">
        <v>3193</v>
      </c>
      <c r="F4057" t="s">
        <v>271</v>
      </c>
      <c r="G4057" t="s">
        <v>51</v>
      </c>
      <c r="H4057" t="s">
        <v>213</v>
      </c>
      <c r="I4057" t="s">
        <v>734</v>
      </c>
      <c r="J4057" t="s">
        <v>735</v>
      </c>
      <c r="K4057">
        <v>897926</v>
      </c>
      <c r="L4057" t="s">
        <v>3194</v>
      </c>
      <c r="M4057" t="s">
        <v>174</v>
      </c>
      <c r="N4057" t="s">
        <v>57</v>
      </c>
      <c r="O4057" s="1">
        <v>46023</v>
      </c>
      <c r="Q4057" s="1">
        <v>46174</v>
      </c>
      <c r="R4057" s="2">
        <v>57.38</v>
      </c>
      <c r="S4057">
        <v>1</v>
      </c>
      <c r="T4057" t="s">
        <v>58</v>
      </c>
      <c r="U4057" t="s">
        <v>59</v>
      </c>
      <c r="V4057" s="3">
        <v>0.7</v>
      </c>
      <c r="W4057" s="2">
        <v>0</v>
      </c>
      <c r="X4057">
        <v>0</v>
      </c>
      <c r="Y4057" t="s">
        <v>60</v>
      </c>
      <c r="Z4057" t="s">
        <v>143</v>
      </c>
      <c r="AA4057">
        <v>0</v>
      </c>
      <c r="AB4057" s="2">
        <v>0</v>
      </c>
      <c r="AC4057" s="2">
        <v>0</v>
      </c>
      <c r="AD4057" s="3">
        <v>0</v>
      </c>
      <c r="AE4057" s="2">
        <v>0</v>
      </c>
      <c r="AF4057" s="2">
        <v>0</v>
      </c>
      <c r="AG4057" s="2">
        <v>0</v>
      </c>
      <c r="AH4057" s="2">
        <v>0</v>
      </c>
      <c r="AI4057" s="2">
        <v>0</v>
      </c>
      <c r="AJ4057" s="2">
        <v>0</v>
      </c>
      <c r="AK4057" s="2">
        <v>0</v>
      </c>
      <c r="AL4057" s="2">
        <v>40.17</v>
      </c>
      <c r="AM4057" s="2">
        <v>0</v>
      </c>
      <c r="AN4057" s="2">
        <v>0</v>
      </c>
      <c r="AO4057" s="2">
        <v>0</v>
      </c>
      <c r="AP4057" s="2">
        <v>0</v>
      </c>
      <c r="AQ4057" s="2">
        <v>0</v>
      </c>
    </row>
    <row r="4058" spans="1:43" x14ac:dyDescent="0.25">
      <c r="A4058" s="1">
        <v>46146</v>
      </c>
      <c r="B4058" t="s">
        <v>48</v>
      </c>
      <c r="C4058">
        <v>649163</v>
      </c>
      <c r="D4058">
        <v>2032551810</v>
      </c>
      <c r="E4058" t="s">
        <v>3195</v>
      </c>
      <c r="F4058" t="s">
        <v>1069</v>
      </c>
      <c r="G4058" t="s">
        <v>51</v>
      </c>
      <c r="H4058" t="s">
        <v>324</v>
      </c>
      <c r="I4058" t="s">
        <v>734</v>
      </c>
      <c r="J4058" t="s">
        <v>735</v>
      </c>
      <c r="K4058">
        <v>753748</v>
      </c>
      <c r="L4058" t="s">
        <v>72</v>
      </c>
      <c r="M4058" t="s">
        <v>73</v>
      </c>
      <c r="N4058" t="s">
        <v>57</v>
      </c>
      <c r="O4058" s="1">
        <v>46023</v>
      </c>
      <c r="Q4058" s="1">
        <v>46174</v>
      </c>
      <c r="R4058" s="2">
        <v>18.37</v>
      </c>
      <c r="S4058">
        <v>1</v>
      </c>
      <c r="T4058" t="s">
        <v>58</v>
      </c>
      <c r="U4058" t="s">
        <v>59</v>
      </c>
      <c r="V4058" s="3">
        <v>0.7</v>
      </c>
      <c r="W4058" s="2">
        <v>0</v>
      </c>
      <c r="X4058">
        <v>0</v>
      </c>
      <c r="Y4058" t="s">
        <v>60</v>
      </c>
      <c r="Z4058" t="s">
        <v>143</v>
      </c>
      <c r="AA4058">
        <v>0</v>
      </c>
      <c r="AB4058" s="2">
        <v>0</v>
      </c>
      <c r="AC4058" s="2">
        <v>0</v>
      </c>
      <c r="AD4058" s="3">
        <v>0</v>
      </c>
      <c r="AE4058" s="2">
        <v>0</v>
      </c>
      <c r="AF4058" s="2">
        <v>0</v>
      </c>
      <c r="AG4058" s="2">
        <v>0</v>
      </c>
      <c r="AH4058" s="2">
        <v>0</v>
      </c>
      <c r="AI4058" s="2">
        <v>0</v>
      </c>
      <c r="AJ4058" s="2">
        <v>0</v>
      </c>
      <c r="AK4058" s="2">
        <v>0</v>
      </c>
      <c r="AL4058" s="2">
        <v>12.86</v>
      </c>
      <c r="AM4058" s="2">
        <v>0</v>
      </c>
      <c r="AN4058" s="2">
        <v>0</v>
      </c>
      <c r="AO4058" s="2">
        <v>0</v>
      </c>
      <c r="AP4058" s="2">
        <v>0</v>
      </c>
      <c r="AQ4058" s="2">
        <v>0</v>
      </c>
    </row>
    <row r="4059" spans="1:43" x14ac:dyDescent="0.25">
      <c r="A4059" s="1">
        <v>46146</v>
      </c>
      <c r="B4059" t="s">
        <v>48</v>
      </c>
      <c r="C4059">
        <v>649163</v>
      </c>
      <c r="D4059">
        <v>2032553788</v>
      </c>
      <c r="E4059" t="s">
        <v>427</v>
      </c>
      <c r="F4059" t="s">
        <v>3196</v>
      </c>
      <c r="G4059" t="s">
        <v>51</v>
      </c>
      <c r="H4059" t="s">
        <v>161</v>
      </c>
      <c r="I4059" t="s">
        <v>734</v>
      </c>
      <c r="J4059" t="s">
        <v>735</v>
      </c>
      <c r="K4059">
        <v>767312</v>
      </c>
      <c r="L4059" t="s">
        <v>609</v>
      </c>
      <c r="M4059" t="s">
        <v>466</v>
      </c>
      <c r="N4059" t="s">
        <v>57</v>
      </c>
      <c r="O4059" s="1">
        <v>46023</v>
      </c>
      <c r="Q4059" s="1">
        <v>46174</v>
      </c>
      <c r="R4059" s="2">
        <v>38.1</v>
      </c>
      <c r="S4059">
        <v>1</v>
      </c>
      <c r="T4059" t="s">
        <v>58</v>
      </c>
      <c r="U4059" t="s">
        <v>59</v>
      </c>
      <c r="V4059" s="3">
        <v>0.7</v>
      </c>
      <c r="W4059" s="2">
        <v>0</v>
      </c>
      <c r="X4059">
        <v>0</v>
      </c>
      <c r="Y4059" t="s">
        <v>60</v>
      </c>
      <c r="Z4059" t="s">
        <v>143</v>
      </c>
      <c r="AA4059">
        <v>0</v>
      </c>
      <c r="AB4059" s="2">
        <v>0</v>
      </c>
      <c r="AC4059" s="2">
        <v>0</v>
      </c>
      <c r="AD4059" s="3">
        <v>0</v>
      </c>
      <c r="AE4059" s="2">
        <v>0</v>
      </c>
      <c r="AF4059" s="2">
        <v>0</v>
      </c>
      <c r="AG4059" s="2">
        <v>0</v>
      </c>
      <c r="AH4059" s="2">
        <v>0</v>
      </c>
      <c r="AI4059" s="2">
        <v>0</v>
      </c>
      <c r="AJ4059" s="2">
        <v>0</v>
      </c>
      <c r="AK4059" s="2">
        <v>0</v>
      </c>
      <c r="AL4059" s="2">
        <v>26.67</v>
      </c>
      <c r="AM4059" s="2">
        <v>0</v>
      </c>
      <c r="AN4059" s="2">
        <v>0</v>
      </c>
      <c r="AO4059" s="2">
        <v>0</v>
      </c>
      <c r="AP4059" s="2">
        <v>0</v>
      </c>
      <c r="AQ4059" s="2">
        <v>0</v>
      </c>
    </row>
    <row r="4060" spans="1:43" x14ac:dyDescent="0.25">
      <c r="A4060" s="1">
        <v>46146</v>
      </c>
      <c r="B4060" t="s">
        <v>48</v>
      </c>
      <c r="C4060">
        <v>649163</v>
      </c>
      <c r="D4060">
        <v>2032554421</v>
      </c>
      <c r="E4060" t="s">
        <v>3197</v>
      </c>
      <c r="F4060" t="s">
        <v>914</v>
      </c>
      <c r="G4060" t="s">
        <v>51</v>
      </c>
      <c r="H4060" t="s">
        <v>202</v>
      </c>
      <c r="I4060" t="s">
        <v>734</v>
      </c>
      <c r="J4060" t="s">
        <v>735</v>
      </c>
      <c r="K4060">
        <v>753748</v>
      </c>
      <c r="L4060" t="s">
        <v>72</v>
      </c>
      <c r="M4060" t="s">
        <v>73</v>
      </c>
      <c r="N4060" t="s">
        <v>57</v>
      </c>
      <c r="O4060" s="1">
        <v>46023</v>
      </c>
      <c r="Q4060" s="1">
        <v>46174</v>
      </c>
      <c r="R4060" s="2">
        <v>23.09</v>
      </c>
      <c r="S4060">
        <v>1</v>
      </c>
      <c r="T4060" t="s">
        <v>58</v>
      </c>
      <c r="U4060" t="s">
        <v>59</v>
      </c>
      <c r="V4060" s="3">
        <v>0.7</v>
      </c>
      <c r="W4060" s="2">
        <v>0</v>
      </c>
      <c r="X4060">
        <v>0</v>
      </c>
      <c r="Y4060" t="s">
        <v>60</v>
      </c>
      <c r="Z4060" t="s">
        <v>143</v>
      </c>
      <c r="AA4060">
        <v>0</v>
      </c>
      <c r="AB4060" s="2">
        <v>0</v>
      </c>
      <c r="AC4060" s="2">
        <v>0</v>
      </c>
      <c r="AD4060" s="3">
        <v>0</v>
      </c>
      <c r="AE4060" s="2">
        <v>0</v>
      </c>
      <c r="AF4060" s="2">
        <v>0</v>
      </c>
      <c r="AG4060" s="2">
        <v>0</v>
      </c>
      <c r="AH4060" s="2">
        <v>0</v>
      </c>
      <c r="AI4060" s="2">
        <v>0</v>
      </c>
      <c r="AJ4060" s="2">
        <v>0</v>
      </c>
      <c r="AK4060" s="2">
        <v>0</v>
      </c>
      <c r="AL4060" s="2">
        <v>16.16</v>
      </c>
      <c r="AM4060" s="2">
        <v>0</v>
      </c>
      <c r="AN4060" s="2">
        <v>0</v>
      </c>
      <c r="AO4060" s="2">
        <v>0</v>
      </c>
      <c r="AP4060" s="2">
        <v>0</v>
      </c>
      <c r="AQ4060" s="2">
        <v>0</v>
      </c>
    </row>
    <row r="4061" spans="1:43" x14ac:dyDescent="0.25">
      <c r="A4061" s="1">
        <v>46146</v>
      </c>
      <c r="B4061" t="s">
        <v>48</v>
      </c>
      <c r="C4061">
        <v>649163</v>
      </c>
      <c r="D4061">
        <v>2032558719</v>
      </c>
      <c r="E4061" t="s">
        <v>3198</v>
      </c>
      <c r="F4061" t="s">
        <v>298</v>
      </c>
      <c r="G4061" t="s">
        <v>51</v>
      </c>
      <c r="H4061" t="s">
        <v>210</v>
      </c>
      <c r="I4061" t="s">
        <v>734</v>
      </c>
      <c r="J4061" t="s">
        <v>746</v>
      </c>
      <c r="K4061">
        <v>862109</v>
      </c>
      <c r="L4061" t="s">
        <v>359</v>
      </c>
      <c r="M4061" t="s">
        <v>360</v>
      </c>
      <c r="N4061" t="s">
        <v>57</v>
      </c>
      <c r="O4061" s="1">
        <v>46023</v>
      </c>
      <c r="Q4061" s="1">
        <v>46174</v>
      </c>
      <c r="R4061" s="2">
        <v>41.88</v>
      </c>
      <c r="S4061">
        <v>1</v>
      </c>
      <c r="T4061" t="s">
        <v>58</v>
      </c>
      <c r="U4061" t="s">
        <v>59</v>
      </c>
      <c r="V4061" s="3">
        <v>0.9</v>
      </c>
      <c r="W4061" s="2">
        <v>0</v>
      </c>
      <c r="X4061">
        <v>0</v>
      </c>
      <c r="Y4061" t="s">
        <v>60</v>
      </c>
      <c r="Z4061" t="s">
        <v>143</v>
      </c>
      <c r="AA4061">
        <v>0</v>
      </c>
      <c r="AB4061" s="2">
        <v>0</v>
      </c>
      <c r="AC4061" s="2">
        <v>0</v>
      </c>
      <c r="AD4061" s="3">
        <v>0</v>
      </c>
      <c r="AE4061" s="2">
        <v>0</v>
      </c>
      <c r="AF4061" s="2">
        <v>0</v>
      </c>
      <c r="AG4061" s="2">
        <v>0</v>
      </c>
      <c r="AH4061" s="2">
        <v>0</v>
      </c>
      <c r="AI4061" s="2">
        <v>0</v>
      </c>
      <c r="AJ4061" s="2">
        <v>0</v>
      </c>
      <c r="AK4061" s="2">
        <v>0</v>
      </c>
      <c r="AL4061" s="2">
        <v>37.69</v>
      </c>
      <c r="AM4061" s="2">
        <v>0</v>
      </c>
      <c r="AN4061" s="2">
        <v>0</v>
      </c>
      <c r="AO4061" s="2">
        <v>0</v>
      </c>
      <c r="AP4061" s="2">
        <v>0</v>
      </c>
      <c r="AQ4061" s="2">
        <v>0</v>
      </c>
    </row>
    <row r="4062" spans="1:43" x14ac:dyDescent="0.25">
      <c r="A4062" s="1">
        <v>46146</v>
      </c>
      <c r="B4062" t="s">
        <v>48</v>
      </c>
      <c r="C4062">
        <v>649163</v>
      </c>
      <c r="D4062">
        <v>2032562020</v>
      </c>
      <c r="E4062" t="s">
        <v>3199</v>
      </c>
      <c r="F4062" t="s">
        <v>857</v>
      </c>
      <c r="G4062" t="s">
        <v>51</v>
      </c>
      <c r="H4062" t="s">
        <v>172</v>
      </c>
      <c r="I4062" t="s">
        <v>734</v>
      </c>
      <c r="J4062" t="s">
        <v>735</v>
      </c>
      <c r="K4062">
        <v>874230</v>
      </c>
      <c r="L4062" t="s">
        <v>173</v>
      </c>
      <c r="M4062" t="s">
        <v>174</v>
      </c>
      <c r="N4062" t="s">
        <v>57</v>
      </c>
      <c r="O4062" s="1">
        <v>46023</v>
      </c>
      <c r="Q4062" s="1">
        <v>46174</v>
      </c>
      <c r="R4062" s="2">
        <v>60.51</v>
      </c>
      <c r="S4062">
        <v>1</v>
      </c>
      <c r="T4062" t="s">
        <v>58</v>
      </c>
      <c r="U4062" t="s">
        <v>59</v>
      </c>
      <c r="V4062" s="3">
        <v>0.7</v>
      </c>
      <c r="W4062" s="2">
        <v>0</v>
      </c>
      <c r="X4062">
        <v>0</v>
      </c>
      <c r="Y4062" t="s">
        <v>60</v>
      </c>
      <c r="Z4062" t="s">
        <v>143</v>
      </c>
      <c r="AA4062">
        <v>0</v>
      </c>
      <c r="AB4062" s="2">
        <v>0</v>
      </c>
      <c r="AC4062" s="2">
        <v>0</v>
      </c>
      <c r="AD4062" s="3">
        <v>0</v>
      </c>
      <c r="AE4062" s="2">
        <v>0</v>
      </c>
      <c r="AF4062" s="2">
        <v>0</v>
      </c>
      <c r="AG4062" s="2">
        <v>0</v>
      </c>
      <c r="AH4062" s="2">
        <v>0</v>
      </c>
      <c r="AI4062" s="2">
        <v>0</v>
      </c>
      <c r="AJ4062" s="2">
        <v>0</v>
      </c>
      <c r="AK4062" s="2">
        <v>0</v>
      </c>
      <c r="AL4062" s="2">
        <v>42.36</v>
      </c>
      <c r="AM4062" s="2">
        <v>0</v>
      </c>
      <c r="AN4062" s="2">
        <v>0</v>
      </c>
      <c r="AO4062" s="2">
        <v>0</v>
      </c>
      <c r="AP4062" s="2">
        <v>0</v>
      </c>
      <c r="AQ4062" s="2">
        <v>0</v>
      </c>
    </row>
    <row r="4063" spans="1:43" x14ac:dyDescent="0.25">
      <c r="A4063" s="1">
        <v>46146</v>
      </c>
      <c r="B4063" t="s">
        <v>48</v>
      </c>
      <c r="C4063">
        <v>649163</v>
      </c>
      <c r="D4063">
        <v>2032563058</v>
      </c>
      <c r="E4063" t="s">
        <v>2926</v>
      </c>
      <c r="F4063" t="s">
        <v>2927</v>
      </c>
      <c r="G4063" t="s">
        <v>51</v>
      </c>
      <c r="H4063" t="s">
        <v>82</v>
      </c>
      <c r="I4063" t="s">
        <v>734</v>
      </c>
      <c r="J4063" t="s">
        <v>735</v>
      </c>
      <c r="K4063">
        <v>806645</v>
      </c>
      <c r="L4063" t="s">
        <v>770</v>
      </c>
      <c r="M4063" t="s">
        <v>771</v>
      </c>
      <c r="N4063" t="s">
        <v>57</v>
      </c>
      <c r="O4063" s="1">
        <v>46023</v>
      </c>
      <c r="Q4063" s="1">
        <v>46174</v>
      </c>
      <c r="R4063" s="2">
        <v>34</v>
      </c>
      <c r="S4063">
        <v>1</v>
      </c>
      <c r="T4063" t="s">
        <v>58</v>
      </c>
      <c r="U4063" t="s">
        <v>59</v>
      </c>
      <c r="V4063" s="3">
        <v>0.7</v>
      </c>
      <c r="W4063" s="2">
        <v>0</v>
      </c>
      <c r="X4063">
        <v>0</v>
      </c>
      <c r="Y4063" t="s">
        <v>60</v>
      </c>
      <c r="Z4063" t="s">
        <v>143</v>
      </c>
      <c r="AA4063">
        <v>0</v>
      </c>
      <c r="AB4063" s="2">
        <v>0</v>
      </c>
      <c r="AC4063" s="2">
        <v>0</v>
      </c>
      <c r="AD4063" s="3">
        <v>0</v>
      </c>
      <c r="AE4063" s="2">
        <v>0</v>
      </c>
      <c r="AF4063" s="2">
        <v>0</v>
      </c>
      <c r="AG4063" s="2">
        <v>0</v>
      </c>
      <c r="AH4063" s="2">
        <v>0</v>
      </c>
      <c r="AI4063" s="2">
        <v>0</v>
      </c>
      <c r="AJ4063" s="2">
        <v>0</v>
      </c>
      <c r="AK4063" s="2">
        <v>0</v>
      </c>
      <c r="AL4063" s="2">
        <v>23.8</v>
      </c>
      <c r="AM4063" s="2">
        <v>0</v>
      </c>
      <c r="AN4063" s="2">
        <v>0</v>
      </c>
      <c r="AO4063" s="2">
        <v>0</v>
      </c>
      <c r="AP4063" s="2">
        <v>0</v>
      </c>
      <c r="AQ4063" s="2">
        <v>0</v>
      </c>
    </row>
    <row r="4064" spans="1:43" x14ac:dyDescent="0.25">
      <c r="A4064" s="1">
        <v>46146</v>
      </c>
      <c r="B4064" t="s">
        <v>48</v>
      </c>
      <c r="C4064">
        <v>649163</v>
      </c>
      <c r="D4064">
        <v>2032563070</v>
      </c>
      <c r="E4064" t="s">
        <v>1392</v>
      </c>
      <c r="F4064" t="s">
        <v>1393</v>
      </c>
      <c r="G4064" t="s">
        <v>51</v>
      </c>
      <c r="H4064" t="s">
        <v>213</v>
      </c>
      <c r="I4064" t="s">
        <v>734</v>
      </c>
      <c r="J4064" t="s">
        <v>735</v>
      </c>
      <c r="K4064">
        <v>673059</v>
      </c>
      <c r="L4064" t="s">
        <v>90</v>
      </c>
      <c r="M4064" t="s">
        <v>91</v>
      </c>
      <c r="N4064" t="s">
        <v>57</v>
      </c>
      <c r="O4064" s="1">
        <v>46023</v>
      </c>
      <c r="Q4064" s="1">
        <v>46174</v>
      </c>
      <c r="R4064" s="2">
        <v>57.27</v>
      </c>
      <c r="S4064">
        <v>1</v>
      </c>
      <c r="T4064" t="s">
        <v>58</v>
      </c>
      <c r="U4064" t="s">
        <v>59</v>
      </c>
      <c r="V4064" s="3">
        <v>0.7</v>
      </c>
      <c r="W4064" s="2">
        <v>0</v>
      </c>
      <c r="X4064">
        <v>0</v>
      </c>
      <c r="Y4064" t="s">
        <v>60</v>
      </c>
      <c r="Z4064" t="s">
        <v>143</v>
      </c>
      <c r="AA4064">
        <v>0</v>
      </c>
      <c r="AB4064" s="2">
        <v>0</v>
      </c>
      <c r="AC4064" s="2">
        <v>0</v>
      </c>
      <c r="AD4064" s="3">
        <v>0</v>
      </c>
      <c r="AE4064" s="2">
        <v>0</v>
      </c>
      <c r="AF4064" s="2">
        <v>0</v>
      </c>
      <c r="AG4064" s="2">
        <v>0</v>
      </c>
      <c r="AH4064" s="2">
        <v>0</v>
      </c>
      <c r="AI4064" s="2">
        <v>0</v>
      </c>
      <c r="AJ4064" s="2">
        <v>0</v>
      </c>
      <c r="AK4064" s="2">
        <v>0</v>
      </c>
      <c r="AL4064" s="2">
        <v>40.090000000000003</v>
      </c>
      <c r="AM4064" s="2">
        <v>0</v>
      </c>
      <c r="AN4064" s="2">
        <v>0</v>
      </c>
      <c r="AO4064" s="2">
        <v>0</v>
      </c>
      <c r="AP4064" s="2">
        <v>0</v>
      </c>
      <c r="AQ4064" s="2">
        <v>0</v>
      </c>
    </row>
    <row r="4065" spans="1:43" x14ac:dyDescent="0.25">
      <c r="A4065" s="1">
        <v>46146</v>
      </c>
      <c r="B4065" t="s">
        <v>48</v>
      </c>
      <c r="C4065">
        <v>649163</v>
      </c>
      <c r="D4065">
        <v>2032564164</v>
      </c>
      <c r="E4065" t="s">
        <v>3200</v>
      </c>
      <c r="F4065" t="s">
        <v>730</v>
      </c>
      <c r="G4065" t="s">
        <v>51</v>
      </c>
      <c r="H4065" t="s">
        <v>324</v>
      </c>
      <c r="I4065" t="s">
        <v>734</v>
      </c>
      <c r="J4065" t="s">
        <v>735</v>
      </c>
      <c r="K4065">
        <v>875334</v>
      </c>
      <c r="L4065" t="s">
        <v>429</v>
      </c>
      <c r="M4065" t="s">
        <v>430</v>
      </c>
      <c r="N4065" t="s">
        <v>57</v>
      </c>
      <c r="O4065" s="1">
        <v>46023</v>
      </c>
      <c r="Q4065" s="1">
        <v>46174</v>
      </c>
      <c r="R4065" s="2">
        <v>119.9</v>
      </c>
      <c r="S4065">
        <v>1</v>
      </c>
      <c r="T4065" t="s">
        <v>58</v>
      </c>
      <c r="U4065" t="s">
        <v>59</v>
      </c>
      <c r="V4065" s="3">
        <v>0.7</v>
      </c>
      <c r="W4065" s="2">
        <v>0</v>
      </c>
      <c r="X4065">
        <v>0</v>
      </c>
      <c r="Y4065" t="s">
        <v>60</v>
      </c>
      <c r="Z4065" t="s">
        <v>143</v>
      </c>
      <c r="AA4065">
        <v>0</v>
      </c>
      <c r="AB4065" s="2">
        <v>0</v>
      </c>
      <c r="AC4065" s="2">
        <v>0</v>
      </c>
      <c r="AD4065" s="3">
        <v>0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2">
        <v>0</v>
      </c>
      <c r="AK4065" s="2">
        <v>0</v>
      </c>
      <c r="AL4065" s="2">
        <v>83.93</v>
      </c>
      <c r="AM4065" s="2">
        <v>0</v>
      </c>
      <c r="AN4065" s="2">
        <v>0</v>
      </c>
      <c r="AO4065" s="2">
        <v>0</v>
      </c>
      <c r="AP4065" s="2">
        <v>0</v>
      </c>
      <c r="AQ4065" s="2">
        <v>0</v>
      </c>
    </row>
    <row r="4066" spans="1:43" x14ac:dyDescent="0.25">
      <c r="A4066" s="1">
        <v>46146</v>
      </c>
      <c r="B4066" t="s">
        <v>48</v>
      </c>
      <c r="C4066">
        <v>649163</v>
      </c>
      <c r="D4066">
        <v>2032566498</v>
      </c>
      <c r="E4066" t="s">
        <v>3201</v>
      </c>
      <c r="F4066" t="s">
        <v>982</v>
      </c>
      <c r="G4066" t="s">
        <v>51</v>
      </c>
      <c r="H4066" t="s">
        <v>188</v>
      </c>
      <c r="I4066" t="s">
        <v>734</v>
      </c>
      <c r="J4066" t="s">
        <v>735</v>
      </c>
      <c r="K4066">
        <v>673059</v>
      </c>
      <c r="L4066" t="s">
        <v>90</v>
      </c>
      <c r="M4066" t="s">
        <v>91</v>
      </c>
      <c r="N4066" t="s">
        <v>57</v>
      </c>
      <c r="O4066" s="1">
        <v>46023</v>
      </c>
      <c r="Q4066" s="1">
        <v>46174</v>
      </c>
      <c r="R4066" s="2">
        <v>63.02</v>
      </c>
      <c r="S4066">
        <v>1</v>
      </c>
      <c r="T4066" t="s">
        <v>58</v>
      </c>
      <c r="U4066" t="s">
        <v>59</v>
      </c>
      <c r="V4066" s="3">
        <v>0.7</v>
      </c>
      <c r="W4066" s="2">
        <v>0</v>
      </c>
      <c r="X4066">
        <v>0</v>
      </c>
      <c r="Y4066" t="s">
        <v>60</v>
      </c>
      <c r="Z4066" t="s">
        <v>143</v>
      </c>
      <c r="AA4066">
        <v>0</v>
      </c>
      <c r="AB4066" s="2">
        <v>0</v>
      </c>
      <c r="AC4066" s="2">
        <v>0</v>
      </c>
      <c r="AD4066" s="3">
        <v>0</v>
      </c>
      <c r="AE4066" s="2">
        <v>0</v>
      </c>
      <c r="AF4066" s="2">
        <v>0</v>
      </c>
      <c r="AG4066" s="2">
        <v>0</v>
      </c>
      <c r="AH4066" s="2">
        <v>0</v>
      </c>
      <c r="AI4066" s="2">
        <v>0</v>
      </c>
      <c r="AJ4066" s="2">
        <v>0</v>
      </c>
      <c r="AK4066" s="2">
        <v>0</v>
      </c>
      <c r="AL4066" s="2">
        <v>44.11</v>
      </c>
      <c r="AM4066" s="2">
        <v>0</v>
      </c>
      <c r="AN4066" s="2">
        <v>0</v>
      </c>
      <c r="AO4066" s="2">
        <v>0</v>
      </c>
      <c r="AP4066" s="2">
        <v>0</v>
      </c>
      <c r="AQ4066" s="2">
        <v>0</v>
      </c>
    </row>
    <row r="4067" spans="1:43" x14ac:dyDescent="0.25">
      <c r="A4067" s="1">
        <v>46146</v>
      </c>
      <c r="B4067" t="s">
        <v>48</v>
      </c>
      <c r="C4067">
        <v>649163</v>
      </c>
      <c r="D4067">
        <v>2032566840</v>
      </c>
      <c r="E4067" t="s">
        <v>2928</v>
      </c>
      <c r="F4067" t="s">
        <v>91</v>
      </c>
      <c r="G4067" t="s">
        <v>51</v>
      </c>
      <c r="H4067" t="s">
        <v>205</v>
      </c>
      <c r="I4067" t="s">
        <v>734</v>
      </c>
      <c r="J4067" t="s">
        <v>735</v>
      </c>
      <c r="K4067">
        <v>932159</v>
      </c>
      <c r="L4067" t="s">
        <v>2062</v>
      </c>
      <c r="M4067" t="s">
        <v>2063</v>
      </c>
      <c r="N4067" t="s">
        <v>57</v>
      </c>
      <c r="O4067" s="1">
        <v>46023</v>
      </c>
      <c r="Q4067" s="1">
        <v>46174</v>
      </c>
      <c r="R4067" s="2">
        <v>88.05</v>
      </c>
      <c r="S4067">
        <v>1</v>
      </c>
      <c r="T4067" t="s">
        <v>58</v>
      </c>
      <c r="U4067" t="s">
        <v>59</v>
      </c>
      <c r="V4067" s="3">
        <v>0.7</v>
      </c>
      <c r="W4067" s="2">
        <v>0</v>
      </c>
      <c r="X4067">
        <v>0</v>
      </c>
      <c r="Y4067" t="s">
        <v>60</v>
      </c>
      <c r="Z4067" t="s">
        <v>143</v>
      </c>
      <c r="AA4067">
        <v>0</v>
      </c>
      <c r="AB4067" s="2">
        <v>0</v>
      </c>
      <c r="AC4067" s="2">
        <v>0</v>
      </c>
      <c r="AD4067" s="3">
        <v>0</v>
      </c>
      <c r="AE4067" s="2">
        <v>0</v>
      </c>
      <c r="AF4067" s="2">
        <v>0</v>
      </c>
      <c r="AG4067" s="2">
        <v>0</v>
      </c>
      <c r="AH4067" s="2">
        <v>0</v>
      </c>
      <c r="AI4067" s="2">
        <v>0</v>
      </c>
      <c r="AJ4067" s="2">
        <v>0</v>
      </c>
      <c r="AK4067" s="2">
        <v>0</v>
      </c>
      <c r="AL4067" s="2">
        <v>61.64</v>
      </c>
      <c r="AM4067" s="2">
        <v>0</v>
      </c>
      <c r="AN4067" s="2">
        <v>0</v>
      </c>
      <c r="AO4067" s="2">
        <v>0</v>
      </c>
      <c r="AP4067" s="2">
        <v>0</v>
      </c>
      <c r="AQ4067" s="2">
        <v>0</v>
      </c>
    </row>
    <row r="4068" spans="1:43" x14ac:dyDescent="0.25">
      <c r="A4068" s="1">
        <v>46146</v>
      </c>
      <c r="B4068" t="s">
        <v>48</v>
      </c>
      <c r="C4068">
        <v>649163</v>
      </c>
      <c r="D4068">
        <v>2032567417</v>
      </c>
      <c r="E4068" t="s">
        <v>2929</v>
      </c>
      <c r="F4068" t="s">
        <v>2930</v>
      </c>
      <c r="G4068" t="s">
        <v>51</v>
      </c>
      <c r="H4068" t="s">
        <v>82</v>
      </c>
      <c r="I4068" t="s">
        <v>734</v>
      </c>
      <c r="J4068" t="s">
        <v>735</v>
      </c>
      <c r="K4068">
        <v>823350</v>
      </c>
      <c r="L4068" t="s">
        <v>216</v>
      </c>
      <c r="M4068" t="s">
        <v>221</v>
      </c>
      <c r="N4068" t="s">
        <v>57</v>
      </c>
      <c r="O4068" s="1">
        <v>46023</v>
      </c>
      <c r="Q4068" s="1">
        <v>46174</v>
      </c>
      <c r="R4068" s="2">
        <v>209.78</v>
      </c>
      <c r="S4068">
        <v>1</v>
      </c>
      <c r="T4068" t="s">
        <v>58</v>
      </c>
      <c r="U4068" t="s">
        <v>59</v>
      </c>
      <c r="V4068" s="3">
        <v>0.7</v>
      </c>
      <c r="W4068" s="2">
        <v>0</v>
      </c>
      <c r="X4068">
        <v>0</v>
      </c>
      <c r="Y4068" t="s">
        <v>60</v>
      </c>
      <c r="Z4068" t="s">
        <v>143</v>
      </c>
      <c r="AA4068">
        <v>0</v>
      </c>
      <c r="AB4068" s="2">
        <v>0</v>
      </c>
      <c r="AC4068" s="2">
        <v>0</v>
      </c>
      <c r="AD4068" s="3">
        <v>0</v>
      </c>
      <c r="AE4068" s="2">
        <v>0</v>
      </c>
      <c r="AF4068" s="2">
        <v>0</v>
      </c>
      <c r="AG4068" s="2">
        <v>0</v>
      </c>
      <c r="AH4068" s="2">
        <v>0</v>
      </c>
      <c r="AI4068" s="2">
        <v>0</v>
      </c>
      <c r="AJ4068" s="2">
        <v>0</v>
      </c>
      <c r="AK4068" s="2">
        <v>0</v>
      </c>
      <c r="AL4068" s="2">
        <v>146.85</v>
      </c>
      <c r="AM4068" s="2">
        <v>0</v>
      </c>
      <c r="AN4068" s="2">
        <v>0</v>
      </c>
      <c r="AO4068" s="2">
        <v>0</v>
      </c>
      <c r="AP4068" s="2">
        <v>0</v>
      </c>
      <c r="AQ4068" s="2">
        <v>0</v>
      </c>
    </row>
    <row r="4069" spans="1:43" x14ac:dyDescent="0.25">
      <c r="A4069" s="1">
        <v>46146</v>
      </c>
      <c r="B4069" t="s">
        <v>48</v>
      </c>
      <c r="C4069">
        <v>649163</v>
      </c>
      <c r="D4069">
        <v>2032569033</v>
      </c>
      <c r="E4069" t="s">
        <v>3202</v>
      </c>
      <c r="F4069" t="s">
        <v>97</v>
      </c>
      <c r="G4069" t="s">
        <v>51</v>
      </c>
      <c r="H4069" t="s">
        <v>324</v>
      </c>
      <c r="I4069" t="s">
        <v>734</v>
      </c>
      <c r="J4069" t="s">
        <v>735</v>
      </c>
      <c r="K4069">
        <v>651818</v>
      </c>
      <c r="L4069" t="s">
        <v>114</v>
      </c>
      <c r="M4069" t="s">
        <v>115</v>
      </c>
      <c r="N4069" t="s">
        <v>57</v>
      </c>
      <c r="O4069" s="1">
        <v>46023</v>
      </c>
      <c r="Q4069" s="1">
        <v>46174</v>
      </c>
      <c r="R4069" s="2">
        <v>122.32</v>
      </c>
      <c r="S4069">
        <v>1</v>
      </c>
      <c r="T4069" t="s">
        <v>58</v>
      </c>
      <c r="U4069" t="s">
        <v>59</v>
      </c>
      <c r="V4069" s="3">
        <v>0.7</v>
      </c>
      <c r="W4069" s="2">
        <v>0</v>
      </c>
      <c r="X4069">
        <v>0</v>
      </c>
      <c r="Y4069" t="s">
        <v>60</v>
      </c>
      <c r="Z4069" t="s">
        <v>143</v>
      </c>
      <c r="AA4069">
        <v>0</v>
      </c>
      <c r="AB4069" s="2">
        <v>0</v>
      </c>
      <c r="AC4069" s="2">
        <v>0</v>
      </c>
      <c r="AD4069" s="3">
        <v>0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2">
        <v>0</v>
      </c>
      <c r="AK4069" s="2">
        <v>0</v>
      </c>
      <c r="AL4069" s="2">
        <v>85.62</v>
      </c>
      <c r="AM4069" s="2">
        <v>0</v>
      </c>
      <c r="AN4069" s="2">
        <v>0</v>
      </c>
      <c r="AO4069" s="2">
        <v>0</v>
      </c>
      <c r="AP4069" s="2">
        <v>0</v>
      </c>
      <c r="AQ4069" s="2">
        <v>0</v>
      </c>
    </row>
    <row r="4070" spans="1:43" x14ac:dyDescent="0.25">
      <c r="A4070" s="1">
        <v>46146</v>
      </c>
      <c r="B4070" t="s">
        <v>48</v>
      </c>
      <c r="C4070">
        <v>649163</v>
      </c>
      <c r="D4070">
        <v>2032571305</v>
      </c>
      <c r="E4070" t="s">
        <v>1874</v>
      </c>
      <c r="F4070" t="s">
        <v>310</v>
      </c>
      <c r="G4070" t="s">
        <v>51</v>
      </c>
      <c r="H4070" t="s">
        <v>172</v>
      </c>
      <c r="I4070" t="s">
        <v>734</v>
      </c>
      <c r="J4070" t="s">
        <v>735</v>
      </c>
      <c r="K4070">
        <v>874230</v>
      </c>
      <c r="L4070" t="s">
        <v>173</v>
      </c>
      <c r="M4070" t="s">
        <v>174</v>
      </c>
      <c r="N4070" t="s">
        <v>57</v>
      </c>
      <c r="O4070" s="1">
        <v>46023</v>
      </c>
      <c r="Q4070" s="1">
        <v>46174</v>
      </c>
      <c r="R4070" s="2">
        <v>45.64</v>
      </c>
      <c r="S4070">
        <v>1</v>
      </c>
      <c r="T4070" t="s">
        <v>58</v>
      </c>
      <c r="U4070" t="s">
        <v>59</v>
      </c>
      <c r="V4070" s="3">
        <v>0.7</v>
      </c>
      <c r="W4070" s="2">
        <v>0</v>
      </c>
      <c r="X4070">
        <v>0</v>
      </c>
      <c r="Y4070" t="s">
        <v>60</v>
      </c>
      <c r="Z4070" t="s">
        <v>143</v>
      </c>
      <c r="AA4070">
        <v>0</v>
      </c>
      <c r="AB4070" s="2">
        <v>0</v>
      </c>
      <c r="AC4070" s="2">
        <v>0</v>
      </c>
      <c r="AD4070" s="3">
        <v>0</v>
      </c>
      <c r="AE4070" s="2">
        <v>0</v>
      </c>
      <c r="AF4070" s="2">
        <v>0</v>
      </c>
      <c r="AG4070" s="2">
        <v>0</v>
      </c>
      <c r="AH4070" s="2">
        <v>0</v>
      </c>
      <c r="AI4070" s="2">
        <v>0</v>
      </c>
      <c r="AJ4070" s="2">
        <v>0</v>
      </c>
      <c r="AK4070" s="2">
        <v>0</v>
      </c>
      <c r="AL4070" s="2">
        <v>31.95</v>
      </c>
      <c r="AM4070" s="2">
        <v>0</v>
      </c>
      <c r="AN4070" s="2">
        <v>0</v>
      </c>
      <c r="AO4070" s="2">
        <v>0</v>
      </c>
      <c r="AP4070" s="2">
        <v>0</v>
      </c>
      <c r="AQ4070" s="2">
        <v>0</v>
      </c>
    </row>
    <row r="4071" spans="1:43" x14ac:dyDescent="0.25">
      <c r="A4071" s="1">
        <v>46146</v>
      </c>
      <c r="B4071" t="s">
        <v>48</v>
      </c>
      <c r="C4071">
        <v>649163</v>
      </c>
      <c r="D4071">
        <v>2032574949</v>
      </c>
      <c r="E4071" t="s">
        <v>2082</v>
      </c>
      <c r="F4071" t="s">
        <v>153</v>
      </c>
      <c r="G4071" t="s">
        <v>51</v>
      </c>
      <c r="H4071" t="s">
        <v>113</v>
      </c>
      <c r="I4071" t="s">
        <v>734</v>
      </c>
      <c r="J4071" t="s">
        <v>735</v>
      </c>
      <c r="K4071">
        <v>820140</v>
      </c>
      <c r="L4071" t="s">
        <v>1182</v>
      </c>
      <c r="M4071" t="s">
        <v>84</v>
      </c>
      <c r="N4071" t="s">
        <v>57</v>
      </c>
      <c r="O4071" s="1">
        <v>46023</v>
      </c>
      <c r="Q4071" s="1">
        <v>46174</v>
      </c>
      <c r="R4071" s="2">
        <v>31.28</v>
      </c>
      <c r="S4071">
        <v>1</v>
      </c>
      <c r="T4071" t="s">
        <v>58</v>
      </c>
      <c r="U4071" t="s">
        <v>59</v>
      </c>
      <c r="V4071" s="3">
        <v>0.3</v>
      </c>
      <c r="W4071" s="2">
        <v>0</v>
      </c>
      <c r="X4071">
        <v>0</v>
      </c>
      <c r="Y4071" t="s">
        <v>60</v>
      </c>
      <c r="Z4071" t="s">
        <v>143</v>
      </c>
      <c r="AA4071">
        <v>0</v>
      </c>
      <c r="AB4071" s="2">
        <v>0</v>
      </c>
      <c r="AC4071" s="2">
        <v>0</v>
      </c>
      <c r="AD4071" s="3">
        <v>0</v>
      </c>
      <c r="AE4071" s="2">
        <v>0</v>
      </c>
      <c r="AF4071" s="2">
        <v>0</v>
      </c>
      <c r="AG4071" s="2">
        <v>0</v>
      </c>
      <c r="AH4071" s="2">
        <v>0</v>
      </c>
      <c r="AI4071" s="2">
        <v>0</v>
      </c>
      <c r="AJ4071" s="2">
        <v>0</v>
      </c>
      <c r="AK4071" s="2">
        <v>0</v>
      </c>
      <c r="AL4071" s="2">
        <v>9.3800000000000008</v>
      </c>
      <c r="AM4071" s="2">
        <v>0</v>
      </c>
      <c r="AN4071" s="2">
        <v>0</v>
      </c>
      <c r="AO4071" s="2">
        <v>0</v>
      </c>
      <c r="AP4071" s="2">
        <v>0</v>
      </c>
      <c r="AQ4071" s="2">
        <v>0</v>
      </c>
    </row>
    <row r="4072" spans="1:43" x14ac:dyDescent="0.25">
      <c r="A4072" s="1">
        <v>46146</v>
      </c>
      <c r="B4072" t="s">
        <v>48</v>
      </c>
      <c r="C4072">
        <v>649163</v>
      </c>
      <c r="D4072">
        <v>2032575849</v>
      </c>
      <c r="E4072" t="s">
        <v>2933</v>
      </c>
      <c r="F4072" t="s">
        <v>415</v>
      </c>
      <c r="G4072" t="s">
        <v>51</v>
      </c>
      <c r="H4072" t="s">
        <v>202</v>
      </c>
      <c r="I4072" t="s">
        <v>734</v>
      </c>
      <c r="J4072" t="s">
        <v>735</v>
      </c>
      <c r="K4072">
        <v>767312</v>
      </c>
      <c r="L4072" t="s">
        <v>609</v>
      </c>
      <c r="M4072" t="s">
        <v>466</v>
      </c>
      <c r="N4072" t="s">
        <v>57</v>
      </c>
      <c r="O4072" s="1">
        <v>46023</v>
      </c>
      <c r="Q4072" s="1">
        <v>46174</v>
      </c>
      <c r="R4072" s="2">
        <v>20.21</v>
      </c>
      <c r="S4072">
        <v>1</v>
      </c>
      <c r="T4072" t="s">
        <v>58</v>
      </c>
      <c r="U4072" t="s">
        <v>59</v>
      </c>
      <c r="V4072" s="3">
        <v>0.7</v>
      </c>
      <c r="W4072" s="2">
        <v>0</v>
      </c>
      <c r="X4072">
        <v>0</v>
      </c>
      <c r="Y4072" t="s">
        <v>60</v>
      </c>
      <c r="Z4072" t="s">
        <v>143</v>
      </c>
      <c r="AA4072">
        <v>0</v>
      </c>
      <c r="AB4072" s="2">
        <v>0</v>
      </c>
      <c r="AC4072" s="2">
        <v>0</v>
      </c>
      <c r="AD4072" s="3">
        <v>0</v>
      </c>
      <c r="AE4072" s="2">
        <v>0</v>
      </c>
      <c r="AF4072" s="2">
        <v>0</v>
      </c>
      <c r="AG4072" s="2">
        <v>0</v>
      </c>
      <c r="AH4072" s="2">
        <v>0</v>
      </c>
      <c r="AI4072" s="2">
        <v>0</v>
      </c>
      <c r="AJ4072" s="2">
        <v>0</v>
      </c>
      <c r="AK4072" s="2">
        <v>0</v>
      </c>
      <c r="AL4072" s="2">
        <v>14.15</v>
      </c>
      <c r="AM4072" s="2">
        <v>0</v>
      </c>
      <c r="AN4072" s="2">
        <v>0</v>
      </c>
      <c r="AO4072" s="2">
        <v>0</v>
      </c>
      <c r="AP4072" s="2">
        <v>0</v>
      </c>
      <c r="AQ4072" s="2">
        <v>0</v>
      </c>
    </row>
    <row r="4073" spans="1:43" x14ac:dyDescent="0.25">
      <c r="A4073" s="1">
        <v>46146</v>
      </c>
      <c r="B4073" t="s">
        <v>48</v>
      </c>
      <c r="C4073">
        <v>649163</v>
      </c>
      <c r="D4073">
        <v>2032576140</v>
      </c>
      <c r="E4073" t="s">
        <v>3203</v>
      </c>
      <c r="F4073" t="s">
        <v>3204</v>
      </c>
      <c r="G4073" t="s">
        <v>51</v>
      </c>
      <c r="H4073" t="s">
        <v>110</v>
      </c>
      <c r="I4073" t="s">
        <v>734</v>
      </c>
      <c r="J4073" t="s">
        <v>735</v>
      </c>
      <c r="K4073">
        <v>651818</v>
      </c>
      <c r="L4073" t="s">
        <v>114</v>
      </c>
      <c r="M4073" t="s">
        <v>115</v>
      </c>
      <c r="N4073" t="s">
        <v>57</v>
      </c>
      <c r="O4073" s="1">
        <v>46023</v>
      </c>
      <c r="Q4073" s="1">
        <v>46174</v>
      </c>
      <c r="R4073" s="2">
        <v>176.94</v>
      </c>
      <c r="S4073">
        <v>1</v>
      </c>
      <c r="T4073" t="s">
        <v>58</v>
      </c>
      <c r="U4073" t="s">
        <v>59</v>
      </c>
      <c r="V4073" s="3">
        <v>0.7</v>
      </c>
      <c r="W4073" s="2">
        <v>0</v>
      </c>
      <c r="X4073">
        <v>0</v>
      </c>
      <c r="Y4073" t="s">
        <v>60</v>
      </c>
      <c r="Z4073" t="s">
        <v>143</v>
      </c>
      <c r="AA4073">
        <v>0</v>
      </c>
      <c r="AB4073" s="2">
        <v>0</v>
      </c>
      <c r="AC4073" s="2">
        <v>0</v>
      </c>
      <c r="AD4073" s="3">
        <v>0</v>
      </c>
      <c r="AE4073" s="2">
        <v>0</v>
      </c>
      <c r="AF4073" s="2">
        <v>0</v>
      </c>
      <c r="AG4073" s="2">
        <v>0</v>
      </c>
      <c r="AH4073" s="2">
        <v>0</v>
      </c>
      <c r="AI4073" s="2">
        <v>0</v>
      </c>
      <c r="AJ4073" s="2">
        <v>0</v>
      </c>
      <c r="AK4073" s="2">
        <v>0</v>
      </c>
      <c r="AL4073" s="2">
        <v>123.86</v>
      </c>
      <c r="AM4073" s="2">
        <v>0</v>
      </c>
      <c r="AN4073" s="2">
        <v>0</v>
      </c>
      <c r="AO4073" s="2">
        <v>0</v>
      </c>
      <c r="AP4073" s="2">
        <v>0</v>
      </c>
      <c r="AQ4073" s="2">
        <v>0</v>
      </c>
    </row>
    <row r="4074" spans="1:43" x14ac:dyDescent="0.25">
      <c r="A4074" s="1">
        <v>46146</v>
      </c>
      <c r="B4074" t="s">
        <v>48</v>
      </c>
      <c r="C4074">
        <v>649163</v>
      </c>
      <c r="D4074">
        <v>2032578605</v>
      </c>
      <c r="E4074" t="s">
        <v>2479</v>
      </c>
      <c r="F4074" t="s">
        <v>3205</v>
      </c>
      <c r="G4074" t="s">
        <v>51</v>
      </c>
      <c r="H4074" t="s">
        <v>64</v>
      </c>
      <c r="I4074" t="s">
        <v>734</v>
      </c>
      <c r="J4074" t="s">
        <v>735</v>
      </c>
      <c r="K4074">
        <v>767312</v>
      </c>
      <c r="L4074" t="s">
        <v>609</v>
      </c>
      <c r="M4074" t="s">
        <v>466</v>
      </c>
      <c r="N4074" t="s">
        <v>57</v>
      </c>
      <c r="O4074" s="1">
        <v>46023</v>
      </c>
      <c r="Q4074" s="1">
        <v>46174</v>
      </c>
      <c r="R4074" s="2">
        <v>21.71</v>
      </c>
      <c r="S4074">
        <v>1</v>
      </c>
      <c r="T4074" t="s">
        <v>58</v>
      </c>
      <c r="U4074" t="s">
        <v>59</v>
      </c>
      <c r="V4074" s="3">
        <v>0.7</v>
      </c>
      <c r="W4074" s="2">
        <v>0</v>
      </c>
      <c r="X4074">
        <v>0</v>
      </c>
      <c r="Y4074" t="s">
        <v>60</v>
      </c>
      <c r="Z4074" t="s">
        <v>143</v>
      </c>
      <c r="AA4074">
        <v>0</v>
      </c>
      <c r="AB4074" s="2">
        <v>0</v>
      </c>
      <c r="AC4074" s="2">
        <v>0</v>
      </c>
      <c r="AD4074" s="3">
        <v>0</v>
      </c>
      <c r="AE4074" s="2">
        <v>0</v>
      </c>
      <c r="AF4074" s="2">
        <v>0</v>
      </c>
      <c r="AG4074" s="2">
        <v>0</v>
      </c>
      <c r="AH4074" s="2">
        <v>0</v>
      </c>
      <c r="AI4074" s="2">
        <v>0</v>
      </c>
      <c r="AJ4074" s="2">
        <v>0</v>
      </c>
      <c r="AK4074" s="2">
        <v>0</v>
      </c>
      <c r="AL4074" s="2">
        <v>15.2</v>
      </c>
      <c r="AM4074" s="2">
        <v>0</v>
      </c>
      <c r="AN4074" s="2">
        <v>0</v>
      </c>
      <c r="AO4074" s="2">
        <v>0</v>
      </c>
      <c r="AP4074" s="2">
        <v>0</v>
      </c>
      <c r="AQ4074" s="2">
        <v>0</v>
      </c>
    </row>
    <row r="4075" spans="1:43" x14ac:dyDescent="0.25">
      <c r="A4075" s="1">
        <v>46146</v>
      </c>
      <c r="B4075" t="s">
        <v>48</v>
      </c>
      <c r="C4075">
        <v>649163</v>
      </c>
      <c r="D4075">
        <v>2032579204</v>
      </c>
      <c r="E4075" t="s">
        <v>1644</v>
      </c>
      <c r="F4075" t="s">
        <v>346</v>
      </c>
      <c r="G4075" t="s">
        <v>51</v>
      </c>
      <c r="H4075" t="s">
        <v>64</v>
      </c>
      <c r="I4075" t="s">
        <v>734</v>
      </c>
      <c r="J4075" t="s">
        <v>735</v>
      </c>
      <c r="K4075">
        <v>767312</v>
      </c>
      <c r="L4075" t="s">
        <v>609</v>
      </c>
      <c r="M4075" t="s">
        <v>466</v>
      </c>
      <c r="N4075" t="s">
        <v>57</v>
      </c>
      <c r="O4075" s="1">
        <v>46023</v>
      </c>
      <c r="Q4075" s="1">
        <v>46174</v>
      </c>
      <c r="R4075" s="2">
        <v>21.71</v>
      </c>
      <c r="S4075">
        <v>1</v>
      </c>
      <c r="T4075" t="s">
        <v>58</v>
      </c>
      <c r="U4075" t="s">
        <v>59</v>
      </c>
      <c r="V4075" s="3">
        <v>0.7</v>
      </c>
      <c r="W4075" s="2">
        <v>0</v>
      </c>
      <c r="X4075">
        <v>0</v>
      </c>
      <c r="Y4075" t="s">
        <v>60</v>
      </c>
      <c r="Z4075" t="s">
        <v>143</v>
      </c>
      <c r="AA4075">
        <v>0</v>
      </c>
      <c r="AB4075" s="2">
        <v>0</v>
      </c>
      <c r="AC4075" s="2">
        <v>0</v>
      </c>
      <c r="AD4075" s="3">
        <v>0</v>
      </c>
      <c r="AE4075" s="2">
        <v>0</v>
      </c>
      <c r="AF4075" s="2">
        <v>0</v>
      </c>
      <c r="AG4075" s="2">
        <v>0</v>
      </c>
      <c r="AH4075" s="2">
        <v>0</v>
      </c>
      <c r="AI4075" s="2">
        <v>0</v>
      </c>
      <c r="AJ4075" s="2">
        <v>0</v>
      </c>
      <c r="AK4075" s="2">
        <v>0</v>
      </c>
      <c r="AL4075" s="2">
        <v>15.2</v>
      </c>
      <c r="AM4075" s="2">
        <v>0</v>
      </c>
      <c r="AN4075" s="2">
        <v>0</v>
      </c>
      <c r="AO4075" s="2">
        <v>0</v>
      </c>
      <c r="AP4075" s="2">
        <v>0</v>
      </c>
      <c r="AQ4075" s="2">
        <v>0</v>
      </c>
    </row>
    <row r="4076" spans="1:43" x14ac:dyDescent="0.25">
      <c r="A4076" s="1">
        <v>46146</v>
      </c>
      <c r="B4076" t="s">
        <v>48</v>
      </c>
      <c r="C4076">
        <v>649163</v>
      </c>
      <c r="D4076">
        <v>2032582102</v>
      </c>
      <c r="E4076" t="s">
        <v>3206</v>
      </c>
      <c r="F4076" t="s">
        <v>2254</v>
      </c>
      <c r="G4076" t="s">
        <v>51</v>
      </c>
      <c r="H4076" t="s">
        <v>110</v>
      </c>
      <c r="I4076" t="s">
        <v>734</v>
      </c>
      <c r="J4076" t="s">
        <v>735</v>
      </c>
      <c r="K4076">
        <v>651818</v>
      </c>
      <c r="L4076" t="s">
        <v>114</v>
      </c>
      <c r="M4076" t="s">
        <v>115</v>
      </c>
      <c r="N4076" t="s">
        <v>57</v>
      </c>
      <c r="O4076" s="1">
        <v>46028</v>
      </c>
      <c r="Q4076" s="1">
        <v>46179</v>
      </c>
      <c r="R4076" s="2">
        <v>275.04000000000002</v>
      </c>
      <c r="S4076">
        <v>1</v>
      </c>
      <c r="T4076" t="s">
        <v>58</v>
      </c>
      <c r="U4076" t="s">
        <v>59</v>
      </c>
      <c r="V4076" s="3">
        <v>0.7</v>
      </c>
      <c r="W4076" s="2">
        <v>0</v>
      </c>
      <c r="X4076">
        <v>0</v>
      </c>
      <c r="Y4076" t="s">
        <v>60</v>
      </c>
      <c r="Z4076" t="s">
        <v>143</v>
      </c>
      <c r="AA4076">
        <v>0</v>
      </c>
      <c r="AB4076" s="2">
        <v>0</v>
      </c>
      <c r="AC4076" s="2">
        <v>0</v>
      </c>
      <c r="AD4076" s="3">
        <v>0</v>
      </c>
      <c r="AE4076" s="2">
        <v>0</v>
      </c>
      <c r="AF4076" s="2">
        <v>0</v>
      </c>
      <c r="AG4076" s="2">
        <v>0</v>
      </c>
      <c r="AH4076" s="2">
        <v>0</v>
      </c>
      <c r="AI4076" s="2">
        <v>0</v>
      </c>
      <c r="AJ4076" s="2">
        <v>0</v>
      </c>
      <c r="AK4076" s="2">
        <v>0</v>
      </c>
      <c r="AL4076" s="2">
        <v>192.53</v>
      </c>
      <c r="AM4076" s="2">
        <v>0</v>
      </c>
      <c r="AN4076" s="2">
        <v>0</v>
      </c>
      <c r="AO4076" s="2">
        <v>0</v>
      </c>
      <c r="AP4076" s="2">
        <v>0</v>
      </c>
      <c r="AQ4076" s="2">
        <v>0</v>
      </c>
    </row>
    <row r="4077" spans="1:43" x14ac:dyDescent="0.25">
      <c r="A4077" s="1">
        <v>46146</v>
      </c>
      <c r="B4077" t="s">
        <v>48</v>
      </c>
      <c r="C4077">
        <v>649163</v>
      </c>
      <c r="D4077">
        <v>2032582913</v>
      </c>
      <c r="E4077" t="s">
        <v>3207</v>
      </c>
      <c r="F4077" t="s">
        <v>211</v>
      </c>
      <c r="G4077" t="s">
        <v>51</v>
      </c>
      <c r="H4077" t="s">
        <v>257</v>
      </c>
      <c r="I4077" t="s">
        <v>734</v>
      </c>
      <c r="J4077" t="s">
        <v>735</v>
      </c>
      <c r="K4077">
        <v>753748</v>
      </c>
      <c r="L4077" t="s">
        <v>72</v>
      </c>
      <c r="M4077" t="s">
        <v>73</v>
      </c>
      <c r="N4077" t="s">
        <v>57</v>
      </c>
      <c r="O4077" s="1">
        <v>46023</v>
      </c>
      <c r="Q4077" s="1">
        <v>46174</v>
      </c>
      <c r="R4077" s="2">
        <v>39.25</v>
      </c>
      <c r="S4077">
        <v>1</v>
      </c>
      <c r="T4077" t="s">
        <v>58</v>
      </c>
      <c r="U4077" t="s">
        <v>59</v>
      </c>
      <c r="V4077" s="3">
        <v>0.7</v>
      </c>
      <c r="W4077" s="2">
        <v>0</v>
      </c>
      <c r="X4077">
        <v>0</v>
      </c>
      <c r="Y4077" t="s">
        <v>60</v>
      </c>
      <c r="Z4077" t="s">
        <v>143</v>
      </c>
      <c r="AA4077">
        <v>0</v>
      </c>
      <c r="AB4077" s="2">
        <v>0</v>
      </c>
      <c r="AC4077" s="2">
        <v>0</v>
      </c>
      <c r="AD4077" s="3">
        <v>0</v>
      </c>
      <c r="AE4077" s="2">
        <v>0</v>
      </c>
      <c r="AF4077" s="2">
        <v>0</v>
      </c>
      <c r="AG4077" s="2">
        <v>0</v>
      </c>
      <c r="AH4077" s="2">
        <v>0</v>
      </c>
      <c r="AI4077" s="2">
        <v>0</v>
      </c>
      <c r="AJ4077" s="2">
        <v>0</v>
      </c>
      <c r="AK4077" s="2">
        <v>0</v>
      </c>
      <c r="AL4077" s="2">
        <v>27.48</v>
      </c>
      <c r="AM4077" s="2">
        <v>0</v>
      </c>
      <c r="AN4077" s="2">
        <v>0</v>
      </c>
      <c r="AO4077" s="2">
        <v>0</v>
      </c>
      <c r="AP4077" s="2">
        <v>0</v>
      </c>
      <c r="AQ4077" s="2">
        <v>0</v>
      </c>
    </row>
    <row r="4078" spans="1:43" x14ac:dyDescent="0.25">
      <c r="A4078" s="1">
        <v>46146</v>
      </c>
      <c r="B4078" t="s">
        <v>48</v>
      </c>
      <c r="C4078">
        <v>649163</v>
      </c>
      <c r="D4078">
        <v>2032583134</v>
      </c>
      <c r="E4078" t="s">
        <v>666</v>
      </c>
      <c r="F4078" t="s">
        <v>2934</v>
      </c>
      <c r="G4078" t="s">
        <v>51</v>
      </c>
      <c r="H4078" t="s">
        <v>82</v>
      </c>
      <c r="I4078" t="s">
        <v>734</v>
      </c>
      <c r="J4078" t="s">
        <v>735</v>
      </c>
      <c r="K4078">
        <v>823350</v>
      </c>
      <c r="L4078" t="s">
        <v>216</v>
      </c>
      <c r="M4078" t="s">
        <v>221</v>
      </c>
      <c r="N4078" t="s">
        <v>57</v>
      </c>
      <c r="O4078" s="1">
        <v>46023</v>
      </c>
      <c r="Q4078" s="1">
        <v>46174</v>
      </c>
      <c r="R4078" s="2">
        <v>110.84</v>
      </c>
      <c r="S4078">
        <v>1</v>
      </c>
      <c r="T4078" t="s">
        <v>58</v>
      </c>
      <c r="U4078" t="s">
        <v>59</v>
      </c>
      <c r="V4078" s="3">
        <v>0.7</v>
      </c>
      <c r="W4078" s="2">
        <v>0</v>
      </c>
      <c r="X4078">
        <v>0</v>
      </c>
      <c r="Y4078" t="s">
        <v>60</v>
      </c>
      <c r="Z4078" t="s">
        <v>143</v>
      </c>
      <c r="AA4078">
        <v>0</v>
      </c>
      <c r="AB4078" s="2">
        <v>0</v>
      </c>
      <c r="AC4078" s="2">
        <v>0</v>
      </c>
      <c r="AD4078" s="3">
        <v>0</v>
      </c>
      <c r="AE4078" s="2">
        <v>0</v>
      </c>
      <c r="AF4078" s="2">
        <v>0</v>
      </c>
      <c r="AG4078" s="2">
        <v>0</v>
      </c>
      <c r="AH4078" s="2">
        <v>0</v>
      </c>
      <c r="AI4078" s="2">
        <v>0</v>
      </c>
      <c r="AJ4078" s="2">
        <v>0</v>
      </c>
      <c r="AK4078" s="2">
        <v>0</v>
      </c>
      <c r="AL4078" s="2">
        <v>77.59</v>
      </c>
      <c r="AM4078" s="2">
        <v>0</v>
      </c>
      <c r="AN4078" s="2">
        <v>0</v>
      </c>
      <c r="AO4078" s="2">
        <v>0</v>
      </c>
      <c r="AP4078" s="2">
        <v>0</v>
      </c>
      <c r="AQ4078" s="2">
        <v>0</v>
      </c>
    </row>
    <row r="4079" spans="1:43" x14ac:dyDescent="0.25">
      <c r="A4079" s="1">
        <v>46146</v>
      </c>
      <c r="B4079" t="s">
        <v>48</v>
      </c>
      <c r="C4079">
        <v>649163</v>
      </c>
      <c r="D4079">
        <v>2032583549</v>
      </c>
      <c r="E4079" t="s">
        <v>3208</v>
      </c>
      <c r="F4079" t="s">
        <v>1571</v>
      </c>
      <c r="G4079" t="s">
        <v>51</v>
      </c>
      <c r="H4079" t="s">
        <v>87</v>
      </c>
      <c r="I4079" t="s">
        <v>734</v>
      </c>
      <c r="J4079" t="s">
        <v>735</v>
      </c>
      <c r="K4079">
        <v>673059</v>
      </c>
      <c r="L4079" t="s">
        <v>90</v>
      </c>
      <c r="M4079" t="s">
        <v>91</v>
      </c>
      <c r="N4079" t="s">
        <v>57</v>
      </c>
      <c r="O4079" s="1">
        <v>46023</v>
      </c>
      <c r="Q4079" s="1">
        <v>46174</v>
      </c>
      <c r="R4079" s="2">
        <v>146.91999999999999</v>
      </c>
      <c r="S4079">
        <v>1</v>
      </c>
      <c r="T4079" t="s">
        <v>58</v>
      </c>
      <c r="U4079" t="s">
        <v>59</v>
      </c>
      <c r="V4079" s="3">
        <v>0.7</v>
      </c>
      <c r="W4079" s="2">
        <v>0</v>
      </c>
      <c r="X4079">
        <v>0</v>
      </c>
      <c r="Y4079" t="s">
        <v>60</v>
      </c>
      <c r="Z4079" t="s">
        <v>143</v>
      </c>
      <c r="AA4079">
        <v>0</v>
      </c>
      <c r="AB4079" s="2">
        <v>0</v>
      </c>
      <c r="AC4079" s="2">
        <v>0</v>
      </c>
      <c r="AD4079" s="3">
        <v>0</v>
      </c>
      <c r="AE4079" s="2">
        <v>0</v>
      </c>
      <c r="AF4079" s="2">
        <v>0</v>
      </c>
      <c r="AG4079" s="2">
        <v>0</v>
      </c>
      <c r="AH4079" s="2">
        <v>0</v>
      </c>
      <c r="AI4079" s="2">
        <v>0</v>
      </c>
      <c r="AJ4079" s="2">
        <v>0</v>
      </c>
      <c r="AK4079" s="2">
        <v>0</v>
      </c>
      <c r="AL4079" s="2">
        <v>102.84</v>
      </c>
      <c r="AM4079" s="2">
        <v>0</v>
      </c>
      <c r="AN4079" s="2">
        <v>0</v>
      </c>
      <c r="AO4079" s="2">
        <v>0</v>
      </c>
      <c r="AP4079" s="2">
        <v>0</v>
      </c>
      <c r="AQ4079" s="2">
        <v>0</v>
      </c>
    </row>
    <row r="4080" spans="1:43" x14ac:dyDescent="0.25">
      <c r="A4080" s="1">
        <v>46146</v>
      </c>
      <c r="B4080" t="s">
        <v>48</v>
      </c>
      <c r="C4080">
        <v>649163</v>
      </c>
      <c r="D4080">
        <v>2032584859</v>
      </c>
      <c r="E4080" t="s">
        <v>3209</v>
      </c>
      <c r="F4080" t="s">
        <v>3210</v>
      </c>
      <c r="G4080" t="s">
        <v>51</v>
      </c>
      <c r="H4080" t="s">
        <v>213</v>
      </c>
      <c r="I4080" t="s">
        <v>734</v>
      </c>
      <c r="J4080" t="s">
        <v>735</v>
      </c>
      <c r="K4080">
        <v>897926</v>
      </c>
      <c r="L4080" t="s">
        <v>3194</v>
      </c>
      <c r="M4080" t="s">
        <v>174</v>
      </c>
      <c r="N4080" t="s">
        <v>57</v>
      </c>
      <c r="O4080" s="1">
        <v>46023</v>
      </c>
      <c r="Q4080" s="1">
        <v>46174</v>
      </c>
      <c r="R4080" s="2">
        <v>25.46</v>
      </c>
      <c r="S4080">
        <v>1</v>
      </c>
      <c r="T4080" t="s">
        <v>58</v>
      </c>
      <c r="U4080" t="s">
        <v>59</v>
      </c>
      <c r="V4080" s="3">
        <v>0.7</v>
      </c>
      <c r="W4080" s="2">
        <v>0</v>
      </c>
      <c r="X4080">
        <v>0</v>
      </c>
      <c r="Y4080" t="s">
        <v>60</v>
      </c>
      <c r="Z4080" t="s">
        <v>143</v>
      </c>
      <c r="AA4080">
        <v>0</v>
      </c>
      <c r="AB4080" s="2">
        <v>0</v>
      </c>
      <c r="AC4080" s="2">
        <v>0</v>
      </c>
      <c r="AD4080" s="3">
        <v>0</v>
      </c>
      <c r="AE4080" s="2">
        <v>0</v>
      </c>
      <c r="AF4080" s="2">
        <v>0</v>
      </c>
      <c r="AG4080" s="2">
        <v>0</v>
      </c>
      <c r="AH4080" s="2">
        <v>0</v>
      </c>
      <c r="AI4080" s="2">
        <v>0</v>
      </c>
      <c r="AJ4080" s="2">
        <v>0</v>
      </c>
      <c r="AK4080" s="2">
        <v>0</v>
      </c>
      <c r="AL4080" s="2">
        <v>17.82</v>
      </c>
      <c r="AM4080" s="2">
        <v>0</v>
      </c>
      <c r="AN4080" s="2">
        <v>0</v>
      </c>
      <c r="AO4080" s="2">
        <v>0</v>
      </c>
      <c r="AP4080" s="2">
        <v>0</v>
      </c>
      <c r="AQ4080" s="2">
        <v>0</v>
      </c>
    </row>
    <row r="4081" spans="1:43" x14ac:dyDescent="0.25">
      <c r="A4081" s="1">
        <v>46146</v>
      </c>
      <c r="B4081" t="s">
        <v>48</v>
      </c>
      <c r="C4081">
        <v>649163</v>
      </c>
      <c r="D4081">
        <v>2032585291</v>
      </c>
      <c r="E4081" t="s">
        <v>2772</v>
      </c>
      <c r="F4081" t="s">
        <v>2024</v>
      </c>
      <c r="G4081" t="s">
        <v>51</v>
      </c>
      <c r="H4081" t="s">
        <v>82</v>
      </c>
      <c r="I4081" t="s">
        <v>734</v>
      </c>
      <c r="J4081" t="s">
        <v>735</v>
      </c>
      <c r="K4081">
        <v>768887</v>
      </c>
      <c r="L4081" t="s">
        <v>762</v>
      </c>
      <c r="M4081" t="s">
        <v>763</v>
      </c>
      <c r="N4081" t="s">
        <v>57</v>
      </c>
      <c r="O4081" s="1">
        <v>46023</v>
      </c>
      <c r="Q4081" s="1">
        <v>46174</v>
      </c>
      <c r="R4081" s="2">
        <v>52.31</v>
      </c>
      <c r="S4081">
        <v>1</v>
      </c>
      <c r="T4081" t="s">
        <v>58</v>
      </c>
      <c r="U4081" t="s">
        <v>59</v>
      </c>
      <c r="V4081" s="3">
        <v>0.7</v>
      </c>
      <c r="W4081" s="2">
        <v>0</v>
      </c>
      <c r="X4081">
        <v>0</v>
      </c>
      <c r="Y4081" t="s">
        <v>60</v>
      </c>
      <c r="Z4081" t="s">
        <v>143</v>
      </c>
      <c r="AA4081">
        <v>0</v>
      </c>
      <c r="AB4081" s="2">
        <v>0</v>
      </c>
      <c r="AC4081" s="2">
        <v>0</v>
      </c>
      <c r="AD4081" s="3">
        <v>0</v>
      </c>
      <c r="AE4081" s="2">
        <v>0</v>
      </c>
      <c r="AF4081" s="2">
        <v>0</v>
      </c>
      <c r="AG4081" s="2">
        <v>0</v>
      </c>
      <c r="AH4081" s="2">
        <v>0</v>
      </c>
      <c r="AI4081" s="2">
        <v>0</v>
      </c>
      <c r="AJ4081" s="2">
        <v>0</v>
      </c>
      <c r="AK4081" s="2">
        <v>0</v>
      </c>
      <c r="AL4081" s="2">
        <v>36.619999999999997</v>
      </c>
      <c r="AM4081" s="2">
        <v>0</v>
      </c>
      <c r="AN4081" s="2">
        <v>0</v>
      </c>
      <c r="AO4081" s="2">
        <v>0</v>
      </c>
      <c r="AP4081" s="2">
        <v>0</v>
      </c>
      <c r="AQ4081" s="2">
        <v>0</v>
      </c>
    </row>
    <row r="4082" spans="1:43" x14ac:dyDescent="0.25">
      <c r="A4082" s="1">
        <v>46146</v>
      </c>
      <c r="B4082" t="s">
        <v>48</v>
      </c>
      <c r="C4082">
        <v>649163</v>
      </c>
      <c r="D4082">
        <v>2032586432</v>
      </c>
      <c r="E4082" t="s">
        <v>292</v>
      </c>
      <c r="F4082" t="s">
        <v>3211</v>
      </c>
      <c r="G4082" t="s">
        <v>51</v>
      </c>
      <c r="H4082" t="s">
        <v>188</v>
      </c>
      <c r="I4082" t="s">
        <v>734</v>
      </c>
      <c r="J4082" t="s">
        <v>735</v>
      </c>
      <c r="K4082">
        <v>856163</v>
      </c>
      <c r="L4082" t="s">
        <v>216</v>
      </c>
      <c r="M4082" t="s">
        <v>217</v>
      </c>
      <c r="N4082" t="s">
        <v>57</v>
      </c>
      <c r="O4082" s="1">
        <v>46023</v>
      </c>
      <c r="Q4082" s="1">
        <v>46174</v>
      </c>
      <c r="R4082" s="2">
        <v>19.829999999999998</v>
      </c>
      <c r="S4082">
        <v>1</v>
      </c>
      <c r="T4082" t="s">
        <v>58</v>
      </c>
      <c r="U4082" t="s">
        <v>59</v>
      </c>
      <c r="V4082" s="3">
        <v>0.7</v>
      </c>
      <c r="W4082" s="2">
        <v>0</v>
      </c>
      <c r="X4082">
        <v>0</v>
      </c>
      <c r="Y4082" t="s">
        <v>60</v>
      </c>
      <c r="Z4082" t="s">
        <v>143</v>
      </c>
      <c r="AA4082">
        <v>0</v>
      </c>
      <c r="AB4082" s="2">
        <v>0</v>
      </c>
      <c r="AC4082" s="2">
        <v>0</v>
      </c>
      <c r="AD4082" s="3">
        <v>0</v>
      </c>
      <c r="AE4082" s="2">
        <v>0</v>
      </c>
      <c r="AF4082" s="2">
        <v>0</v>
      </c>
      <c r="AG4082" s="2">
        <v>0</v>
      </c>
      <c r="AH4082" s="2">
        <v>0</v>
      </c>
      <c r="AI4082" s="2">
        <v>0</v>
      </c>
      <c r="AJ4082" s="2">
        <v>0</v>
      </c>
      <c r="AK4082" s="2">
        <v>0</v>
      </c>
      <c r="AL4082" s="2">
        <v>13.88</v>
      </c>
      <c r="AM4082" s="2">
        <v>0</v>
      </c>
      <c r="AN4082" s="2">
        <v>0</v>
      </c>
      <c r="AO4082" s="2">
        <v>0</v>
      </c>
      <c r="AP4082" s="2">
        <v>0</v>
      </c>
      <c r="AQ4082" s="2">
        <v>0</v>
      </c>
    </row>
    <row r="4083" spans="1:43" x14ac:dyDescent="0.25">
      <c r="A4083" s="1">
        <v>46146</v>
      </c>
      <c r="B4083" t="s">
        <v>48</v>
      </c>
      <c r="C4083">
        <v>649163</v>
      </c>
      <c r="D4083">
        <v>2032586531</v>
      </c>
      <c r="E4083" t="s">
        <v>3212</v>
      </c>
      <c r="F4083" t="s">
        <v>767</v>
      </c>
      <c r="G4083" t="s">
        <v>51</v>
      </c>
      <c r="H4083" t="s">
        <v>324</v>
      </c>
      <c r="I4083" t="s">
        <v>734</v>
      </c>
      <c r="J4083" t="s">
        <v>735</v>
      </c>
      <c r="K4083">
        <v>757719</v>
      </c>
      <c r="L4083" t="s">
        <v>760</v>
      </c>
      <c r="M4083" t="s">
        <v>380</v>
      </c>
      <c r="N4083" t="s">
        <v>57</v>
      </c>
      <c r="O4083" s="1">
        <v>46023</v>
      </c>
      <c r="Q4083" s="1">
        <v>46174</v>
      </c>
      <c r="R4083" s="2">
        <v>203.74</v>
      </c>
      <c r="S4083">
        <v>1</v>
      </c>
      <c r="T4083" t="s">
        <v>58</v>
      </c>
      <c r="U4083" t="s">
        <v>59</v>
      </c>
      <c r="V4083" s="3">
        <v>0.7</v>
      </c>
      <c r="W4083" s="2">
        <v>0</v>
      </c>
      <c r="X4083">
        <v>0</v>
      </c>
      <c r="Y4083" t="s">
        <v>60</v>
      </c>
      <c r="Z4083" t="s">
        <v>143</v>
      </c>
      <c r="AA4083">
        <v>0</v>
      </c>
      <c r="AB4083" s="2">
        <v>0</v>
      </c>
      <c r="AC4083" s="2">
        <v>0</v>
      </c>
      <c r="AD4083" s="3">
        <v>0</v>
      </c>
      <c r="AE4083" s="2">
        <v>0</v>
      </c>
      <c r="AF4083" s="2">
        <v>0</v>
      </c>
      <c r="AG4083" s="2">
        <v>0</v>
      </c>
      <c r="AH4083" s="2">
        <v>0</v>
      </c>
      <c r="AI4083" s="2">
        <v>0</v>
      </c>
      <c r="AJ4083" s="2">
        <v>0</v>
      </c>
      <c r="AK4083" s="2">
        <v>0</v>
      </c>
      <c r="AL4083" s="2">
        <v>142.62</v>
      </c>
      <c r="AM4083" s="2">
        <v>0</v>
      </c>
      <c r="AN4083" s="2">
        <v>0</v>
      </c>
      <c r="AO4083" s="2">
        <v>0</v>
      </c>
      <c r="AP4083" s="2">
        <v>0</v>
      </c>
      <c r="AQ4083" s="2">
        <v>0</v>
      </c>
    </row>
    <row r="4084" spans="1:43" x14ac:dyDescent="0.25">
      <c r="A4084" s="1">
        <v>46146</v>
      </c>
      <c r="B4084" t="s">
        <v>48</v>
      </c>
      <c r="C4084">
        <v>649163</v>
      </c>
      <c r="D4084">
        <v>2032587151</v>
      </c>
      <c r="E4084" t="s">
        <v>3213</v>
      </c>
      <c r="F4084" t="s">
        <v>1282</v>
      </c>
      <c r="G4084" t="s">
        <v>51</v>
      </c>
      <c r="H4084" t="s">
        <v>324</v>
      </c>
      <c r="I4084" t="s">
        <v>734</v>
      </c>
      <c r="J4084" t="s">
        <v>735</v>
      </c>
      <c r="K4084">
        <v>767312</v>
      </c>
      <c r="L4084" t="s">
        <v>609</v>
      </c>
      <c r="M4084" t="s">
        <v>466</v>
      </c>
      <c r="N4084" t="s">
        <v>57</v>
      </c>
      <c r="O4084" s="1">
        <v>46023</v>
      </c>
      <c r="Q4084" s="1">
        <v>46174</v>
      </c>
      <c r="R4084" s="2">
        <v>103.5</v>
      </c>
      <c r="S4084">
        <v>1</v>
      </c>
      <c r="T4084" t="s">
        <v>58</v>
      </c>
      <c r="U4084" t="s">
        <v>59</v>
      </c>
      <c r="V4084" s="3">
        <v>0.7</v>
      </c>
      <c r="W4084" s="2">
        <v>0</v>
      </c>
      <c r="X4084">
        <v>0</v>
      </c>
      <c r="Y4084" t="s">
        <v>60</v>
      </c>
      <c r="Z4084" t="s">
        <v>143</v>
      </c>
      <c r="AA4084">
        <v>0</v>
      </c>
      <c r="AB4084" s="2">
        <v>0</v>
      </c>
      <c r="AC4084" s="2">
        <v>0</v>
      </c>
      <c r="AD4084" s="3">
        <v>0</v>
      </c>
      <c r="AE4084" s="2">
        <v>0</v>
      </c>
      <c r="AF4084" s="2">
        <v>0</v>
      </c>
      <c r="AG4084" s="2">
        <v>0</v>
      </c>
      <c r="AH4084" s="2">
        <v>0</v>
      </c>
      <c r="AI4084" s="2">
        <v>0</v>
      </c>
      <c r="AJ4084" s="2">
        <v>0</v>
      </c>
      <c r="AK4084" s="2">
        <v>0</v>
      </c>
      <c r="AL4084" s="2">
        <v>72.45</v>
      </c>
      <c r="AM4084" s="2">
        <v>0</v>
      </c>
      <c r="AN4084" s="2">
        <v>0</v>
      </c>
      <c r="AO4084" s="2">
        <v>0</v>
      </c>
      <c r="AP4084" s="2">
        <v>0</v>
      </c>
      <c r="AQ4084" s="2">
        <v>0</v>
      </c>
    </row>
    <row r="4085" spans="1:43" x14ac:dyDescent="0.25">
      <c r="A4085" s="1">
        <v>46146</v>
      </c>
      <c r="B4085" t="s">
        <v>48</v>
      </c>
      <c r="C4085">
        <v>649163</v>
      </c>
      <c r="D4085">
        <v>2032588889</v>
      </c>
      <c r="E4085" t="s">
        <v>3214</v>
      </c>
      <c r="F4085" t="s">
        <v>3215</v>
      </c>
      <c r="G4085" t="s">
        <v>51</v>
      </c>
      <c r="H4085" t="s">
        <v>82</v>
      </c>
      <c r="I4085" t="s">
        <v>734</v>
      </c>
      <c r="J4085" t="s">
        <v>735</v>
      </c>
      <c r="K4085">
        <v>757719</v>
      </c>
      <c r="L4085" t="s">
        <v>760</v>
      </c>
      <c r="M4085" t="s">
        <v>380</v>
      </c>
      <c r="N4085" t="s">
        <v>57</v>
      </c>
      <c r="O4085" s="1">
        <v>46023</v>
      </c>
      <c r="Q4085" s="1">
        <v>46174</v>
      </c>
      <c r="R4085" s="2">
        <v>74</v>
      </c>
      <c r="S4085">
        <v>1</v>
      </c>
      <c r="T4085" t="s">
        <v>58</v>
      </c>
      <c r="U4085" t="s">
        <v>59</v>
      </c>
      <c r="V4085" s="3">
        <v>0.7</v>
      </c>
      <c r="W4085" s="2">
        <v>0</v>
      </c>
      <c r="X4085">
        <v>0</v>
      </c>
      <c r="Y4085" t="s">
        <v>60</v>
      </c>
      <c r="Z4085" t="s">
        <v>143</v>
      </c>
      <c r="AA4085">
        <v>0</v>
      </c>
      <c r="AB4085" s="2">
        <v>0</v>
      </c>
      <c r="AC4085" s="2">
        <v>0</v>
      </c>
      <c r="AD4085" s="3">
        <v>0</v>
      </c>
      <c r="AE4085" s="2">
        <v>0</v>
      </c>
      <c r="AF4085" s="2">
        <v>0</v>
      </c>
      <c r="AG4085" s="2">
        <v>0</v>
      </c>
      <c r="AH4085" s="2">
        <v>0</v>
      </c>
      <c r="AI4085" s="2">
        <v>0</v>
      </c>
      <c r="AJ4085" s="2">
        <v>0</v>
      </c>
      <c r="AK4085" s="2">
        <v>0</v>
      </c>
      <c r="AL4085" s="2">
        <v>51.8</v>
      </c>
      <c r="AM4085" s="2">
        <v>0</v>
      </c>
      <c r="AN4085" s="2">
        <v>0</v>
      </c>
      <c r="AO4085" s="2">
        <v>0</v>
      </c>
      <c r="AP4085" s="2">
        <v>0</v>
      </c>
      <c r="AQ4085" s="2">
        <v>0</v>
      </c>
    </row>
    <row r="4086" spans="1:43" x14ac:dyDescent="0.25">
      <c r="A4086" s="1">
        <v>46146</v>
      </c>
      <c r="B4086" t="s">
        <v>48</v>
      </c>
      <c r="C4086">
        <v>649163</v>
      </c>
      <c r="D4086">
        <v>2032590252</v>
      </c>
      <c r="E4086" t="s">
        <v>3216</v>
      </c>
      <c r="F4086" t="s">
        <v>466</v>
      </c>
      <c r="G4086" t="s">
        <v>51</v>
      </c>
      <c r="H4086" t="s">
        <v>82</v>
      </c>
      <c r="I4086" t="s">
        <v>734</v>
      </c>
      <c r="J4086" t="s">
        <v>735</v>
      </c>
      <c r="K4086">
        <v>823350</v>
      </c>
      <c r="L4086" t="s">
        <v>216</v>
      </c>
      <c r="M4086" t="s">
        <v>221</v>
      </c>
      <c r="N4086" t="s">
        <v>57</v>
      </c>
      <c r="O4086" s="1">
        <v>46023</v>
      </c>
      <c r="Q4086" s="1">
        <v>46174</v>
      </c>
      <c r="R4086" s="2">
        <v>131.72</v>
      </c>
      <c r="S4086">
        <v>1</v>
      </c>
      <c r="T4086" t="s">
        <v>58</v>
      </c>
      <c r="U4086" t="s">
        <v>59</v>
      </c>
      <c r="V4086" s="3">
        <v>0.7</v>
      </c>
      <c r="W4086" s="2">
        <v>0</v>
      </c>
      <c r="X4086">
        <v>0</v>
      </c>
      <c r="Y4086" t="s">
        <v>60</v>
      </c>
      <c r="Z4086" t="s">
        <v>143</v>
      </c>
      <c r="AA4086">
        <v>0</v>
      </c>
      <c r="AB4086" s="2">
        <v>0</v>
      </c>
      <c r="AC4086" s="2">
        <v>0</v>
      </c>
      <c r="AD4086" s="3">
        <v>0</v>
      </c>
      <c r="AE4086" s="2">
        <v>0</v>
      </c>
      <c r="AF4086" s="2">
        <v>0</v>
      </c>
      <c r="AG4086" s="2">
        <v>0</v>
      </c>
      <c r="AH4086" s="2">
        <v>0</v>
      </c>
      <c r="AI4086" s="2">
        <v>0</v>
      </c>
      <c r="AJ4086" s="2">
        <v>0</v>
      </c>
      <c r="AK4086" s="2">
        <v>0</v>
      </c>
      <c r="AL4086" s="2">
        <v>92.2</v>
      </c>
      <c r="AM4086" s="2">
        <v>0</v>
      </c>
      <c r="AN4086" s="2">
        <v>0</v>
      </c>
      <c r="AO4086" s="2">
        <v>0</v>
      </c>
      <c r="AP4086" s="2">
        <v>0</v>
      </c>
      <c r="AQ4086" s="2">
        <v>0</v>
      </c>
    </row>
    <row r="4087" spans="1:43" x14ac:dyDescent="0.25">
      <c r="A4087" s="1">
        <v>46146</v>
      </c>
      <c r="B4087" t="s">
        <v>48</v>
      </c>
      <c r="C4087">
        <v>649163</v>
      </c>
      <c r="D4087">
        <v>2032590466</v>
      </c>
      <c r="E4087" t="s">
        <v>2964</v>
      </c>
      <c r="F4087" t="s">
        <v>271</v>
      </c>
      <c r="G4087" t="s">
        <v>51</v>
      </c>
      <c r="H4087" t="s">
        <v>213</v>
      </c>
      <c r="I4087" t="s">
        <v>734</v>
      </c>
      <c r="J4087" t="s">
        <v>735</v>
      </c>
      <c r="K4087">
        <v>673059</v>
      </c>
      <c r="L4087" t="s">
        <v>90</v>
      </c>
      <c r="M4087" t="s">
        <v>91</v>
      </c>
      <c r="N4087" t="s">
        <v>57</v>
      </c>
      <c r="O4087" s="1">
        <v>46023</v>
      </c>
      <c r="Q4087" s="1">
        <v>46174</v>
      </c>
      <c r="R4087" s="2">
        <v>70.7</v>
      </c>
      <c r="S4087">
        <v>1</v>
      </c>
      <c r="T4087" t="s">
        <v>58</v>
      </c>
      <c r="U4087" t="s">
        <v>59</v>
      </c>
      <c r="V4087" s="3">
        <v>0.7</v>
      </c>
      <c r="W4087" s="2">
        <v>0</v>
      </c>
      <c r="X4087">
        <v>0</v>
      </c>
      <c r="Y4087" t="s">
        <v>60</v>
      </c>
      <c r="Z4087" t="s">
        <v>143</v>
      </c>
      <c r="AA4087">
        <v>0</v>
      </c>
      <c r="AB4087" s="2">
        <v>0</v>
      </c>
      <c r="AC4087" s="2">
        <v>0</v>
      </c>
      <c r="AD4087" s="3">
        <v>0</v>
      </c>
      <c r="AE4087" s="2">
        <v>0</v>
      </c>
      <c r="AF4087" s="2">
        <v>0</v>
      </c>
      <c r="AG4087" s="2">
        <v>0</v>
      </c>
      <c r="AH4087" s="2">
        <v>0</v>
      </c>
      <c r="AI4087" s="2">
        <v>0</v>
      </c>
      <c r="AJ4087" s="2">
        <v>0</v>
      </c>
      <c r="AK4087" s="2">
        <v>0</v>
      </c>
      <c r="AL4087" s="2">
        <v>49.49</v>
      </c>
      <c r="AM4087" s="2">
        <v>0</v>
      </c>
      <c r="AN4087" s="2">
        <v>0</v>
      </c>
      <c r="AO4087" s="2">
        <v>0</v>
      </c>
      <c r="AP4087" s="2">
        <v>0</v>
      </c>
      <c r="AQ4087" s="2">
        <v>0</v>
      </c>
    </row>
    <row r="4088" spans="1:43" x14ac:dyDescent="0.25">
      <c r="A4088" s="1">
        <v>46146</v>
      </c>
      <c r="B4088" t="s">
        <v>48</v>
      </c>
      <c r="C4088">
        <v>649163</v>
      </c>
      <c r="D4088">
        <v>2032431197</v>
      </c>
      <c r="E4088" t="s">
        <v>691</v>
      </c>
      <c r="F4088" t="s">
        <v>692</v>
      </c>
      <c r="G4088" t="s">
        <v>51</v>
      </c>
      <c r="H4088" t="s">
        <v>239</v>
      </c>
      <c r="I4088" t="s">
        <v>1173</v>
      </c>
      <c r="J4088" t="s">
        <v>1236</v>
      </c>
      <c r="K4088">
        <v>651818</v>
      </c>
      <c r="L4088" t="s">
        <v>114</v>
      </c>
      <c r="M4088" t="s">
        <v>115</v>
      </c>
      <c r="N4088" t="s">
        <v>57</v>
      </c>
      <c r="O4088" s="1">
        <v>45994</v>
      </c>
      <c r="Q4088" s="1">
        <v>46176</v>
      </c>
      <c r="R4088" s="2">
        <v>508.85</v>
      </c>
      <c r="S4088">
        <v>1</v>
      </c>
      <c r="T4088" t="s">
        <v>58</v>
      </c>
      <c r="U4088" t="s">
        <v>711</v>
      </c>
      <c r="V4088" s="3">
        <v>0.27</v>
      </c>
      <c r="W4088" s="2">
        <v>0</v>
      </c>
      <c r="X4088">
        <v>0</v>
      </c>
      <c r="Y4088" t="s">
        <v>60</v>
      </c>
      <c r="Z4088" t="s">
        <v>143</v>
      </c>
      <c r="AA4088">
        <v>0</v>
      </c>
      <c r="AB4088" s="2">
        <v>0</v>
      </c>
      <c r="AC4088" s="2">
        <v>0</v>
      </c>
      <c r="AD4088" s="3">
        <v>0</v>
      </c>
      <c r="AE4088" s="2">
        <v>0</v>
      </c>
      <c r="AF4088" s="2">
        <v>0</v>
      </c>
      <c r="AG4088" s="2">
        <v>0</v>
      </c>
      <c r="AH4088" s="2">
        <v>0</v>
      </c>
      <c r="AI4088" s="2">
        <v>0</v>
      </c>
      <c r="AJ4088" s="2">
        <v>0</v>
      </c>
      <c r="AK4088" s="2">
        <v>0</v>
      </c>
      <c r="AL4088" s="2">
        <v>137.38999999999999</v>
      </c>
      <c r="AM4088" s="2">
        <v>0</v>
      </c>
      <c r="AN4088" s="2">
        <v>0</v>
      </c>
      <c r="AO4088" s="2">
        <v>0</v>
      </c>
      <c r="AP4088" s="2">
        <v>0</v>
      </c>
      <c r="AQ4088" s="2">
        <v>0</v>
      </c>
    </row>
    <row r="4089" spans="1:43" x14ac:dyDescent="0.25">
      <c r="A4089" s="1">
        <v>46146</v>
      </c>
      <c r="B4089" t="s">
        <v>48</v>
      </c>
      <c r="C4089">
        <v>649163</v>
      </c>
      <c r="D4089">
        <v>2032431566</v>
      </c>
      <c r="E4089" t="s">
        <v>3059</v>
      </c>
      <c r="F4089" t="s">
        <v>137</v>
      </c>
      <c r="G4089" t="s">
        <v>51</v>
      </c>
      <c r="H4089" t="s">
        <v>177</v>
      </c>
      <c r="I4089" t="s">
        <v>1173</v>
      </c>
      <c r="J4089" t="s">
        <v>1215</v>
      </c>
      <c r="K4089">
        <v>823068</v>
      </c>
      <c r="L4089" t="s">
        <v>178</v>
      </c>
      <c r="M4089" t="s">
        <v>179</v>
      </c>
      <c r="N4089" t="s">
        <v>57</v>
      </c>
      <c r="O4089" s="1">
        <v>45993</v>
      </c>
      <c r="Q4089" s="1">
        <v>46175</v>
      </c>
      <c r="R4089" s="2">
        <v>5</v>
      </c>
      <c r="S4089">
        <v>1</v>
      </c>
      <c r="T4089" t="s">
        <v>58</v>
      </c>
      <c r="U4089" t="s">
        <v>1183</v>
      </c>
      <c r="V4089" s="3">
        <v>0.27</v>
      </c>
      <c r="W4089" s="2">
        <v>0</v>
      </c>
      <c r="X4089">
        <v>0</v>
      </c>
      <c r="Y4089" t="s">
        <v>60</v>
      </c>
      <c r="Z4089" t="s">
        <v>143</v>
      </c>
      <c r="AA4089">
        <v>0</v>
      </c>
      <c r="AB4089" s="2">
        <v>0</v>
      </c>
      <c r="AC4089" s="2">
        <v>0</v>
      </c>
      <c r="AD4089" s="3">
        <v>0</v>
      </c>
      <c r="AE4089" s="2">
        <v>0</v>
      </c>
      <c r="AF4089" s="2">
        <v>0</v>
      </c>
      <c r="AG4089" s="2">
        <v>0</v>
      </c>
      <c r="AH4089" s="2">
        <v>0</v>
      </c>
      <c r="AI4089" s="2">
        <v>0</v>
      </c>
      <c r="AJ4089" s="2">
        <v>0</v>
      </c>
      <c r="AK4089" s="2">
        <v>0</v>
      </c>
      <c r="AL4089" s="2">
        <v>0</v>
      </c>
      <c r="AM4089" s="2">
        <v>1.35</v>
      </c>
      <c r="AN4089" s="2">
        <v>1.35</v>
      </c>
      <c r="AO4089" s="2">
        <v>0</v>
      </c>
      <c r="AP4089" s="2">
        <v>0</v>
      </c>
      <c r="AQ4089" s="2">
        <v>0</v>
      </c>
    </row>
    <row r="4090" spans="1:43" x14ac:dyDescent="0.25">
      <c r="A4090" s="1">
        <v>46146</v>
      </c>
      <c r="B4090" t="s">
        <v>48</v>
      </c>
      <c r="C4090">
        <v>649163</v>
      </c>
      <c r="D4090">
        <v>2032431568</v>
      </c>
      <c r="E4090" t="s">
        <v>3059</v>
      </c>
      <c r="F4090" t="s">
        <v>137</v>
      </c>
      <c r="G4090" t="s">
        <v>51</v>
      </c>
      <c r="H4090" t="s">
        <v>177</v>
      </c>
      <c r="I4090" t="s">
        <v>1173</v>
      </c>
      <c r="J4090" t="s">
        <v>1215</v>
      </c>
      <c r="K4090">
        <v>823068</v>
      </c>
      <c r="L4090" t="s">
        <v>178</v>
      </c>
      <c r="M4090" t="s">
        <v>179</v>
      </c>
      <c r="N4090" t="s">
        <v>57</v>
      </c>
      <c r="O4090" s="1">
        <v>45993</v>
      </c>
      <c r="Q4090" s="1">
        <v>46175</v>
      </c>
      <c r="R4090" s="2">
        <v>9.9499999999999993</v>
      </c>
      <c r="S4090">
        <v>1</v>
      </c>
      <c r="T4090" t="s">
        <v>58</v>
      </c>
      <c r="U4090" t="s">
        <v>1183</v>
      </c>
      <c r="V4090" s="3">
        <v>0.27</v>
      </c>
      <c r="W4090" s="2">
        <v>0</v>
      </c>
      <c r="X4090">
        <v>0</v>
      </c>
      <c r="Y4090" t="s">
        <v>60</v>
      </c>
      <c r="Z4090" t="s">
        <v>143</v>
      </c>
      <c r="AA4090">
        <v>0</v>
      </c>
      <c r="AB4090" s="2">
        <v>0</v>
      </c>
      <c r="AC4090" s="2">
        <v>0</v>
      </c>
      <c r="AD4090" s="3">
        <v>0</v>
      </c>
      <c r="AE4090" s="2">
        <v>0</v>
      </c>
      <c r="AF4090" s="2">
        <v>0</v>
      </c>
      <c r="AG4090" s="2">
        <v>0</v>
      </c>
      <c r="AH4090" s="2">
        <v>0</v>
      </c>
      <c r="AI4090" s="2">
        <v>0</v>
      </c>
      <c r="AJ4090" s="2">
        <v>0</v>
      </c>
      <c r="AK4090" s="2">
        <v>0</v>
      </c>
      <c r="AL4090" s="2">
        <v>0</v>
      </c>
      <c r="AM4090" s="2">
        <v>2.69</v>
      </c>
      <c r="AN4090" s="2">
        <v>2.69</v>
      </c>
      <c r="AO4090" s="2">
        <v>0</v>
      </c>
      <c r="AP4090" s="2">
        <v>0</v>
      </c>
      <c r="AQ4090" s="2">
        <v>0</v>
      </c>
    </row>
    <row r="4091" spans="1:43" x14ac:dyDescent="0.25">
      <c r="A4091" s="1">
        <v>46146</v>
      </c>
      <c r="B4091" t="s">
        <v>48</v>
      </c>
      <c r="C4091">
        <v>649163</v>
      </c>
      <c r="D4091">
        <v>2032453243</v>
      </c>
      <c r="E4091" t="s">
        <v>1918</v>
      </c>
      <c r="F4091" t="s">
        <v>1919</v>
      </c>
      <c r="G4091" t="s">
        <v>51</v>
      </c>
      <c r="H4091" t="s">
        <v>113</v>
      </c>
      <c r="I4091" t="s">
        <v>1173</v>
      </c>
      <c r="J4091" t="s">
        <v>1195</v>
      </c>
      <c r="K4091">
        <v>651818</v>
      </c>
      <c r="L4091" t="s">
        <v>114</v>
      </c>
      <c r="M4091" t="s">
        <v>115</v>
      </c>
      <c r="N4091" t="s">
        <v>57</v>
      </c>
      <c r="O4091" s="1">
        <v>46023</v>
      </c>
      <c r="Q4091" s="1">
        <v>46174</v>
      </c>
      <c r="R4091" s="2">
        <v>462.55</v>
      </c>
      <c r="S4091">
        <v>1</v>
      </c>
      <c r="T4091" t="s">
        <v>58</v>
      </c>
      <c r="U4091" t="s">
        <v>711</v>
      </c>
      <c r="V4091" s="3">
        <v>0.27</v>
      </c>
      <c r="W4091" s="2">
        <v>0</v>
      </c>
      <c r="X4091">
        <v>0</v>
      </c>
      <c r="Y4091" t="s">
        <v>60</v>
      </c>
      <c r="Z4091" t="s">
        <v>143</v>
      </c>
      <c r="AA4091">
        <v>0</v>
      </c>
      <c r="AB4091" s="2">
        <v>0</v>
      </c>
      <c r="AC4091" s="2">
        <v>0</v>
      </c>
      <c r="AD4091" s="3">
        <v>0</v>
      </c>
      <c r="AE4091" s="2">
        <v>0</v>
      </c>
      <c r="AF4091" s="2">
        <v>0</v>
      </c>
      <c r="AG4091" s="2">
        <v>0</v>
      </c>
      <c r="AH4091" s="2">
        <v>0</v>
      </c>
      <c r="AI4091" s="2">
        <v>0</v>
      </c>
      <c r="AJ4091" s="2">
        <v>0</v>
      </c>
      <c r="AK4091" s="2">
        <v>0</v>
      </c>
      <c r="AL4091" s="2">
        <v>124.89</v>
      </c>
      <c r="AM4091" s="2">
        <v>0</v>
      </c>
      <c r="AN4091" s="2">
        <v>0</v>
      </c>
      <c r="AO4091" s="2">
        <v>0</v>
      </c>
      <c r="AP4091" s="2">
        <v>0</v>
      </c>
      <c r="AQ4091" s="2">
        <v>0</v>
      </c>
    </row>
    <row r="4092" spans="1:43" x14ac:dyDescent="0.25">
      <c r="A4092" s="1">
        <v>46146</v>
      </c>
      <c r="B4092" t="s">
        <v>48</v>
      </c>
      <c r="C4092">
        <v>649163</v>
      </c>
      <c r="D4092">
        <v>2032461559</v>
      </c>
      <c r="E4092" t="s">
        <v>702</v>
      </c>
      <c r="F4092" t="s">
        <v>703</v>
      </c>
      <c r="G4092" t="s">
        <v>51</v>
      </c>
      <c r="H4092" t="s">
        <v>87</v>
      </c>
      <c r="I4092" t="s">
        <v>1173</v>
      </c>
      <c r="J4092" t="s">
        <v>1181</v>
      </c>
      <c r="K4092">
        <v>753748</v>
      </c>
      <c r="L4092" t="s">
        <v>72</v>
      </c>
      <c r="M4092" t="s">
        <v>73</v>
      </c>
      <c r="N4092" t="s">
        <v>57</v>
      </c>
      <c r="O4092" s="1">
        <v>46023</v>
      </c>
      <c r="Q4092" s="1">
        <v>46174</v>
      </c>
      <c r="R4092" s="2">
        <v>417.91</v>
      </c>
      <c r="S4092">
        <v>1</v>
      </c>
      <c r="T4092" t="s">
        <v>58</v>
      </c>
      <c r="U4092" t="s">
        <v>711</v>
      </c>
      <c r="V4092" s="3">
        <v>0.28999999999999998</v>
      </c>
      <c r="W4092" s="2">
        <v>0</v>
      </c>
      <c r="X4092">
        <v>0</v>
      </c>
      <c r="Y4092" t="s">
        <v>60</v>
      </c>
      <c r="Z4092" t="s">
        <v>143</v>
      </c>
      <c r="AA4092">
        <v>0</v>
      </c>
      <c r="AB4092" s="2">
        <v>0</v>
      </c>
      <c r="AC4092" s="2">
        <v>0</v>
      </c>
      <c r="AD4092" s="3">
        <v>0</v>
      </c>
      <c r="AE4092" s="2">
        <v>0</v>
      </c>
      <c r="AF4092" s="2">
        <v>0</v>
      </c>
      <c r="AG4092" s="2">
        <v>0</v>
      </c>
      <c r="AH4092" s="2">
        <v>0</v>
      </c>
      <c r="AI4092" s="2">
        <v>0</v>
      </c>
      <c r="AJ4092" s="2">
        <v>0</v>
      </c>
      <c r="AK4092" s="2">
        <v>0</v>
      </c>
      <c r="AL4092" s="2">
        <v>0</v>
      </c>
      <c r="AM4092" s="2">
        <v>121.19</v>
      </c>
      <c r="AN4092" s="2">
        <v>121.19</v>
      </c>
      <c r="AO4092" s="2">
        <v>0</v>
      </c>
      <c r="AP4092" s="2">
        <v>0</v>
      </c>
      <c r="AQ4092" s="2">
        <v>0</v>
      </c>
    </row>
    <row r="4093" spans="1:43" x14ac:dyDescent="0.25">
      <c r="A4093" s="1">
        <v>46146</v>
      </c>
      <c r="B4093" t="s">
        <v>48</v>
      </c>
      <c r="C4093">
        <v>649163</v>
      </c>
      <c r="D4093">
        <v>2032478633</v>
      </c>
      <c r="E4093" t="s">
        <v>1888</v>
      </c>
      <c r="F4093" t="s">
        <v>3217</v>
      </c>
      <c r="G4093" t="s">
        <v>51</v>
      </c>
      <c r="H4093" t="s">
        <v>106</v>
      </c>
      <c r="I4093" t="s">
        <v>1173</v>
      </c>
      <c r="J4093" t="s">
        <v>1176</v>
      </c>
      <c r="K4093">
        <v>898497</v>
      </c>
      <c r="L4093" t="s">
        <v>1177</v>
      </c>
      <c r="M4093" t="s">
        <v>1178</v>
      </c>
      <c r="N4093" t="s">
        <v>57</v>
      </c>
      <c r="O4093" s="1">
        <v>46023</v>
      </c>
      <c r="Q4093" s="1">
        <v>46174</v>
      </c>
      <c r="R4093" s="2">
        <v>112.25</v>
      </c>
      <c r="S4093">
        <v>1</v>
      </c>
      <c r="T4093" t="s">
        <v>58</v>
      </c>
      <c r="U4093" t="s">
        <v>718</v>
      </c>
      <c r="V4093" s="3">
        <v>0.19</v>
      </c>
      <c r="W4093" s="2">
        <v>0</v>
      </c>
      <c r="X4093">
        <v>0</v>
      </c>
      <c r="Y4093" t="s">
        <v>60</v>
      </c>
      <c r="Z4093" t="s">
        <v>143</v>
      </c>
      <c r="AA4093">
        <v>0</v>
      </c>
      <c r="AB4093" s="2">
        <v>0</v>
      </c>
      <c r="AC4093" s="2">
        <v>0</v>
      </c>
      <c r="AD4093" s="3">
        <v>0</v>
      </c>
      <c r="AE4093" s="2">
        <v>0</v>
      </c>
      <c r="AF4093" s="2">
        <v>0</v>
      </c>
      <c r="AG4093" s="2">
        <v>0</v>
      </c>
      <c r="AH4093" s="2">
        <v>0</v>
      </c>
      <c r="AI4093" s="2">
        <v>0</v>
      </c>
      <c r="AJ4093" s="2">
        <v>0</v>
      </c>
      <c r="AK4093" s="2">
        <v>0</v>
      </c>
      <c r="AL4093" s="2">
        <v>21.33</v>
      </c>
      <c r="AM4093" s="2">
        <v>0</v>
      </c>
      <c r="AN4093" s="2">
        <v>0</v>
      </c>
      <c r="AO4093" s="2">
        <v>0</v>
      </c>
      <c r="AP4093" s="2">
        <v>0</v>
      </c>
      <c r="AQ4093" s="2">
        <v>0</v>
      </c>
    </row>
    <row r="4094" spans="1:43" x14ac:dyDescent="0.25">
      <c r="A4094" s="1">
        <v>46146</v>
      </c>
      <c r="B4094" t="s">
        <v>48</v>
      </c>
      <c r="C4094">
        <v>649163</v>
      </c>
      <c r="D4094">
        <v>2032483234</v>
      </c>
      <c r="E4094" t="s">
        <v>1962</v>
      </c>
      <c r="F4094" t="s">
        <v>1251</v>
      </c>
      <c r="G4094" t="s">
        <v>51</v>
      </c>
      <c r="H4094" t="s">
        <v>87</v>
      </c>
      <c r="I4094" t="s">
        <v>1173</v>
      </c>
      <c r="J4094" t="s">
        <v>1181</v>
      </c>
      <c r="K4094">
        <v>753748</v>
      </c>
      <c r="L4094" t="s">
        <v>72</v>
      </c>
      <c r="M4094" t="s">
        <v>73</v>
      </c>
      <c r="N4094" t="s">
        <v>57</v>
      </c>
      <c r="O4094" s="1">
        <v>46023</v>
      </c>
      <c r="Q4094" s="1">
        <v>46174</v>
      </c>
      <c r="R4094" s="2">
        <v>443.61</v>
      </c>
      <c r="S4094">
        <v>1</v>
      </c>
      <c r="T4094" t="s">
        <v>58</v>
      </c>
      <c r="U4094" t="s">
        <v>711</v>
      </c>
      <c r="V4094" s="3">
        <v>0.28999999999999998</v>
      </c>
      <c r="W4094" s="2">
        <v>0</v>
      </c>
      <c r="X4094">
        <v>0</v>
      </c>
      <c r="Y4094" t="s">
        <v>60</v>
      </c>
      <c r="Z4094" t="s">
        <v>143</v>
      </c>
      <c r="AA4094">
        <v>0</v>
      </c>
      <c r="AB4094" s="2">
        <v>0</v>
      </c>
      <c r="AC4094" s="2">
        <v>0</v>
      </c>
      <c r="AD4094" s="3">
        <v>0</v>
      </c>
      <c r="AE4094" s="2">
        <v>0</v>
      </c>
      <c r="AF4094" s="2">
        <v>0</v>
      </c>
      <c r="AG4094" s="2">
        <v>0</v>
      </c>
      <c r="AH4094" s="2">
        <v>0</v>
      </c>
      <c r="AI4094" s="2">
        <v>0</v>
      </c>
      <c r="AJ4094" s="2">
        <v>0</v>
      </c>
      <c r="AK4094" s="2">
        <v>0</v>
      </c>
      <c r="AL4094" s="2">
        <v>128.65</v>
      </c>
      <c r="AM4094" s="2">
        <v>0</v>
      </c>
      <c r="AN4094" s="2">
        <v>0</v>
      </c>
      <c r="AO4094" s="2">
        <v>0</v>
      </c>
      <c r="AP4094" s="2">
        <v>0</v>
      </c>
      <c r="AQ4094" s="2">
        <v>0</v>
      </c>
    </row>
    <row r="4095" spans="1:43" x14ac:dyDescent="0.25">
      <c r="A4095" s="1">
        <v>46146</v>
      </c>
      <c r="B4095" t="s">
        <v>48</v>
      </c>
      <c r="C4095">
        <v>649163</v>
      </c>
      <c r="D4095">
        <v>2032486184</v>
      </c>
      <c r="E4095" t="s">
        <v>1515</v>
      </c>
      <c r="F4095" t="s">
        <v>380</v>
      </c>
      <c r="G4095" t="s">
        <v>51</v>
      </c>
      <c r="H4095" t="s">
        <v>87</v>
      </c>
      <c r="I4095" t="s">
        <v>1173</v>
      </c>
      <c r="J4095" t="s">
        <v>1181</v>
      </c>
      <c r="K4095">
        <v>673059</v>
      </c>
      <c r="L4095" t="s">
        <v>90</v>
      </c>
      <c r="M4095" t="s">
        <v>91</v>
      </c>
      <c r="N4095" t="s">
        <v>57</v>
      </c>
      <c r="O4095" s="1">
        <v>46023</v>
      </c>
      <c r="Q4095" s="1">
        <v>46174</v>
      </c>
      <c r="R4095" s="2">
        <v>374.87</v>
      </c>
      <c r="S4095">
        <v>1</v>
      </c>
      <c r="T4095" t="s">
        <v>58</v>
      </c>
      <c r="U4095" t="s">
        <v>711</v>
      </c>
      <c r="V4095" s="3">
        <v>0.28999999999999998</v>
      </c>
      <c r="W4095" s="2">
        <v>0</v>
      </c>
      <c r="X4095">
        <v>0</v>
      </c>
      <c r="Y4095" t="s">
        <v>60</v>
      </c>
      <c r="Z4095" t="s">
        <v>143</v>
      </c>
      <c r="AA4095">
        <v>0</v>
      </c>
      <c r="AB4095" s="2">
        <v>0</v>
      </c>
      <c r="AC4095" s="2">
        <v>0</v>
      </c>
      <c r="AD4095" s="3">
        <v>0</v>
      </c>
      <c r="AE4095" s="2">
        <v>0</v>
      </c>
      <c r="AF4095" s="2">
        <v>0</v>
      </c>
      <c r="AG4095" s="2">
        <v>0</v>
      </c>
      <c r="AH4095" s="2">
        <v>0</v>
      </c>
      <c r="AI4095" s="2">
        <v>0</v>
      </c>
      <c r="AJ4095" s="2">
        <v>0</v>
      </c>
      <c r="AK4095" s="2">
        <v>0</v>
      </c>
      <c r="AL4095" s="2">
        <v>108.71</v>
      </c>
      <c r="AM4095" s="2">
        <v>0</v>
      </c>
      <c r="AN4095" s="2">
        <v>0</v>
      </c>
      <c r="AO4095" s="2">
        <v>0</v>
      </c>
      <c r="AP4095" s="2">
        <v>0</v>
      </c>
      <c r="AQ4095" s="2">
        <v>0</v>
      </c>
    </row>
    <row r="4096" spans="1:43" x14ac:dyDescent="0.25">
      <c r="A4096" s="1">
        <v>46146</v>
      </c>
      <c r="B4096" t="s">
        <v>48</v>
      </c>
      <c r="C4096">
        <v>649163</v>
      </c>
      <c r="D4096">
        <v>2032486185</v>
      </c>
      <c r="E4096" t="s">
        <v>1515</v>
      </c>
      <c r="F4096" t="s">
        <v>380</v>
      </c>
      <c r="G4096" t="s">
        <v>51</v>
      </c>
      <c r="H4096" t="s">
        <v>87</v>
      </c>
      <c r="I4096" t="s">
        <v>1173</v>
      </c>
      <c r="J4096" t="s">
        <v>1197</v>
      </c>
      <c r="K4096">
        <v>673059</v>
      </c>
      <c r="L4096" t="s">
        <v>90</v>
      </c>
      <c r="M4096" t="s">
        <v>91</v>
      </c>
      <c r="N4096" t="s">
        <v>57</v>
      </c>
      <c r="O4096" s="1">
        <v>46023</v>
      </c>
      <c r="Q4096" s="1">
        <v>46174</v>
      </c>
      <c r="R4096" s="2">
        <v>9.9499999999999993</v>
      </c>
      <c r="S4096">
        <v>1</v>
      </c>
      <c r="T4096" t="s">
        <v>58</v>
      </c>
      <c r="U4096" t="s">
        <v>711</v>
      </c>
      <c r="V4096" s="3">
        <v>0.28999999999999998</v>
      </c>
      <c r="W4096" s="2">
        <v>0</v>
      </c>
      <c r="X4096">
        <v>0</v>
      </c>
      <c r="Y4096" t="s">
        <v>60</v>
      </c>
      <c r="Z4096" t="s">
        <v>143</v>
      </c>
      <c r="AA4096">
        <v>0</v>
      </c>
      <c r="AB4096" s="2">
        <v>0</v>
      </c>
      <c r="AC4096" s="2">
        <v>0</v>
      </c>
      <c r="AD4096" s="3">
        <v>0</v>
      </c>
      <c r="AE4096" s="2">
        <v>0</v>
      </c>
      <c r="AF4096" s="2">
        <v>0</v>
      </c>
      <c r="AG4096" s="2">
        <v>0</v>
      </c>
      <c r="AH4096" s="2">
        <v>0</v>
      </c>
      <c r="AI4096" s="2">
        <v>0</v>
      </c>
      <c r="AJ4096" s="2">
        <v>0</v>
      </c>
      <c r="AK4096" s="2">
        <v>0</v>
      </c>
      <c r="AL4096" s="2">
        <v>2.89</v>
      </c>
      <c r="AM4096" s="2">
        <v>0</v>
      </c>
      <c r="AN4096" s="2">
        <v>0</v>
      </c>
      <c r="AO4096" s="2">
        <v>0</v>
      </c>
      <c r="AP4096" s="2">
        <v>0</v>
      </c>
      <c r="AQ4096" s="2">
        <v>0</v>
      </c>
    </row>
    <row r="4097" spans="1:43" x14ac:dyDescent="0.25">
      <c r="A4097" s="1">
        <v>46146</v>
      </c>
      <c r="B4097" t="s">
        <v>48</v>
      </c>
      <c r="C4097">
        <v>649163</v>
      </c>
      <c r="D4097">
        <v>2032491248</v>
      </c>
      <c r="E4097" t="s">
        <v>3218</v>
      </c>
      <c r="F4097" t="s">
        <v>1120</v>
      </c>
      <c r="G4097" t="s">
        <v>51</v>
      </c>
      <c r="H4097" t="s">
        <v>106</v>
      </c>
      <c r="I4097" t="s">
        <v>1173</v>
      </c>
      <c r="J4097" t="s">
        <v>1176</v>
      </c>
      <c r="K4097">
        <v>877790</v>
      </c>
      <c r="L4097" t="s">
        <v>301</v>
      </c>
      <c r="M4097" t="s">
        <v>302</v>
      </c>
      <c r="N4097" t="s">
        <v>57</v>
      </c>
      <c r="O4097" s="1">
        <v>45995</v>
      </c>
      <c r="Q4097" s="1">
        <v>46177</v>
      </c>
      <c r="R4097" s="2">
        <v>194.66</v>
      </c>
      <c r="S4097">
        <v>1</v>
      </c>
      <c r="T4097" t="s">
        <v>58</v>
      </c>
      <c r="U4097" t="s">
        <v>718</v>
      </c>
      <c r="V4097" s="3">
        <v>0.19</v>
      </c>
      <c r="W4097" s="2">
        <v>0</v>
      </c>
      <c r="X4097">
        <v>0</v>
      </c>
      <c r="Y4097" t="s">
        <v>60</v>
      </c>
      <c r="Z4097" t="s">
        <v>143</v>
      </c>
      <c r="AA4097">
        <v>0</v>
      </c>
      <c r="AB4097" s="2">
        <v>0</v>
      </c>
      <c r="AC4097" s="2">
        <v>0</v>
      </c>
      <c r="AD4097" s="3">
        <v>0</v>
      </c>
      <c r="AE4097" s="2">
        <v>0</v>
      </c>
      <c r="AF4097" s="2">
        <v>0</v>
      </c>
      <c r="AG4097" s="2">
        <v>0</v>
      </c>
      <c r="AH4097" s="2">
        <v>0</v>
      </c>
      <c r="AI4097" s="2">
        <v>0</v>
      </c>
      <c r="AJ4097" s="2">
        <v>0</v>
      </c>
      <c r="AK4097" s="2">
        <v>0</v>
      </c>
      <c r="AL4097" s="2">
        <v>36.99</v>
      </c>
      <c r="AM4097" s="2">
        <v>0</v>
      </c>
      <c r="AN4097" s="2">
        <v>0</v>
      </c>
      <c r="AO4097" s="2">
        <v>0</v>
      </c>
      <c r="AP4097" s="2">
        <v>0</v>
      </c>
      <c r="AQ4097" s="2">
        <v>0</v>
      </c>
    </row>
    <row r="4098" spans="1:43" x14ac:dyDescent="0.25">
      <c r="A4098" s="1">
        <v>46146</v>
      </c>
      <c r="B4098" t="s">
        <v>48</v>
      </c>
      <c r="C4098">
        <v>649163</v>
      </c>
      <c r="D4098">
        <v>2032516836</v>
      </c>
      <c r="E4098" t="s">
        <v>3219</v>
      </c>
      <c r="F4098" t="s">
        <v>3220</v>
      </c>
      <c r="G4098" t="s">
        <v>51</v>
      </c>
      <c r="H4098" t="s">
        <v>106</v>
      </c>
      <c r="I4098" t="s">
        <v>1173</v>
      </c>
      <c r="J4098" t="s">
        <v>1239</v>
      </c>
      <c r="K4098">
        <v>673059</v>
      </c>
      <c r="L4098" t="s">
        <v>90</v>
      </c>
      <c r="M4098" t="s">
        <v>91</v>
      </c>
      <c r="N4098" t="s">
        <v>57</v>
      </c>
      <c r="O4098" s="1">
        <v>46023</v>
      </c>
      <c r="Q4098" s="1">
        <v>46174</v>
      </c>
      <c r="R4098" s="2">
        <v>472.49</v>
      </c>
      <c r="S4098">
        <v>1</v>
      </c>
      <c r="T4098" t="s">
        <v>58</v>
      </c>
      <c r="U4098" t="s">
        <v>711</v>
      </c>
      <c r="V4098" s="3">
        <v>0.19</v>
      </c>
      <c r="W4098" s="2">
        <v>0</v>
      </c>
      <c r="X4098">
        <v>0</v>
      </c>
      <c r="Y4098" t="s">
        <v>60</v>
      </c>
      <c r="Z4098" t="s">
        <v>143</v>
      </c>
      <c r="AA4098">
        <v>0</v>
      </c>
      <c r="AB4098" s="2">
        <v>0</v>
      </c>
      <c r="AC4098" s="2">
        <v>0</v>
      </c>
      <c r="AD4098" s="3">
        <v>0</v>
      </c>
      <c r="AE4098" s="2">
        <v>0</v>
      </c>
      <c r="AF4098" s="2">
        <v>0</v>
      </c>
      <c r="AG4098" s="2">
        <v>0</v>
      </c>
      <c r="AH4098" s="2">
        <v>0</v>
      </c>
      <c r="AI4098" s="2">
        <v>0</v>
      </c>
      <c r="AJ4098" s="2">
        <v>0</v>
      </c>
      <c r="AK4098" s="2">
        <v>0</v>
      </c>
      <c r="AL4098" s="2">
        <v>89.77</v>
      </c>
      <c r="AM4098" s="2">
        <v>0</v>
      </c>
      <c r="AN4098" s="2">
        <v>0</v>
      </c>
      <c r="AO4098" s="2">
        <v>0</v>
      </c>
      <c r="AP4098" s="2">
        <v>0</v>
      </c>
      <c r="AQ4098" s="2">
        <v>0</v>
      </c>
    </row>
    <row r="4099" spans="1:43" x14ac:dyDescent="0.25">
      <c r="A4099" s="1">
        <v>46146</v>
      </c>
      <c r="B4099" t="s">
        <v>48</v>
      </c>
      <c r="C4099">
        <v>649163</v>
      </c>
      <c r="D4099">
        <v>2032516837</v>
      </c>
      <c r="E4099" t="s">
        <v>3219</v>
      </c>
      <c r="F4099" t="s">
        <v>3220</v>
      </c>
      <c r="G4099" t="s">
        <v>51</v>
      </c>
      <c r="H4099" t="s">
        <v>106</v>
      </c>
      <c r="I4099" t="s">
        <v>1173</v>
      </c>
      <c r="J4099" t="s">
        <v>3221</v>
      </c>
      <c r="K4099">
        <v>673059</v>
      </c>
      <c r="L4099" t="s">
        <v>90</v>
      </c>
      <c r="M4099" t="s">
        <v>91</v>
      </c>
      <c r="N4099" t="s">
        <v>57</v>
      </c>
      <c r="O4099" s="1">
        <v>46023</v>
      </c>
      <c r="Q4099" s="1">
        <v>46174</v>
      </c>
      <c r="R4099" s="2">
        <v>9.9499999999999993</v>
      </c>
      <c r="S4099">
        <v>1</v>
      </c>
      <c r="T4099" t="s">
        <v>58</v>
      </c>
      <c r="U4099" t="s">
        <v>711</v>
      </c>
      <c r="V4099" s="3">
        <v>0.19</v>
      </c>
      <c r="W4099" s="2">
        <v>0</v>
      </c>
      <c r="X4099">
        <v>0</v>
      </c>
      <c r="Y4099" t="s">
        <v>60</v>
      </c>
      <c r="Z4099" t="s">
        <v>143</v>
      </c>
      <c r="AA4099">
        <v>0</v>
      </c>
      <c r="AB4099" s="2">
        <v>0</v>
      </c>
      <c r="AC4099" s="2">
        <v>0</v>
      </c>
      <c r="AD4099" s="3">
        <v>0</v>
      </c>
      <c r="AE4099" s="2">
        <v>0</v>
      </c>
      <c r="AF4099" s="2">
        <v>0</v>
      </c>
      <c r="AG4099" s="2">
        <v>0</v>
      </c>
      <c r="AH4099" s="2">
        <v>0</v>
      </c>
      <c r="AI4099" s="2">
        <v>0</v>
      </c>
      <c r="AJ4099" s="2">
        <v>0</v>
      </c>
      <c r="AK4099" s="2">
        <v>0</v>
      </c>
      <c r="AL4099" s="2">
        <v>1.89</v>
      </c>
      <c r="AM4099" s="2">
        <v>0</v>
      </c>
      <c r="AN4099" s="2">
        <v>0</v>
      </c>
      <c r="AO4099" s="2">
        <v>0</v>
      </c>
      <c r="AP4099" s="2">
        <v>0</v>
      </c>
      <c r="AQ4099" s="2">
        <v>0</v>
      </c>
    </row>
    <row r="4100" spans="1:43" x14ac:dyDescent="0.25">
      <c r="A4100" s="1">
        <v>46146</v>
      </c>
      <c r="B4100" t="s">
        <v>48</v>
      </c>
      <c r="C4100">
        <v>649163</v>
      </c>
      <c r="D4100">
        <v>2032527745</v>
      </c>
      <c r="E4100" t="s">
        <v>2497</v>
      </c>
      <c r="F4100" t="s">
        <v>374</v>
      </c>
      <c r="G4100" t="s">
        <v>51</v>
      </c>
      <c r="H4100" t="s">
        <v>172</v>
      </c>
      <c r="I4100" t="s">
        <v>1173</v>
      </c>
      <c r="J4100" t="s">
        <v>1189</v>
      </c>
      <c r="K4100">
        <v>874230</v>
      </c>
      <c r="L4100" t="s">
        <v>173</v>
      </c>
      <c r="M4100" t="s">
        <v>174</v>
      </c>
      <c r="N4100" t="s">
        <v>57</v>
      </c>
      <c r="O4100" s="1">
        <v>46023</v>
      </c>
      <c r="Q4100" s="1">
        <v>46174</v>
      </c>
      <c r="R4100" s="2">
        <v>176</v>
      </c>
      <c r="S4100">
        <v>1</v>
      </c>
      <c r="T4100" t="s">
        <v>58</v>
      </c>
      <c r="U4100" t="s">
        <v>718</v>
      </c>
      <c r="V4100" s="3">
        <v>0.19</v>
      </c>
      <c r="W4100" s="2">
        <v>0</v>
      </c>
      <c r="X4100">
        <v>0</v>
      </c>
      <c r="Y4100" t="s">
        <v>60</v>
      </c>
      <c r="Z4100" t="s">
        <v>143</v>
      </c>
      <c r="AA4100">
        <v>0</v>
      </c>
      <c r="AB4100" s="2">
        <v>0</v>
      </c>
      <c r="AC4100" s="2">
        <v>0</v>
      </c>
      <c r="AD4100" s="3">
        <v>0</v>
      </c>
      <c r="AE4100" s="2">
        <v>0</v>
      </c>
      <c r="AF4100" s="2">
        <v>0</v>
      </c>
      <c r="AG4100" s="2">
        <v>0</v>
      </c>
      <c r="AH4100" s="2">
        <v>0</v>
      </c>
      <c r="AI4100" s="2">
        <v>0</v>
      </c>
      <c r="AJ4100" s="2">
        <v>0</v>
      </c>
      <c r="AK4100" s="2">
        <v>0</v>
      </c>
      <c r="AL4100" s="2">
        <v>33.44</v>
      </c>
      <c r="AM4100" s="2">
        <v>0</v>
      </c>
      <c r="AN4100" s="2">
        <v>0</v>
      </c>
      <c r="AO4100" s="2">
        <v>0</v>
      </c>
      <c r="AP4100" s="2">
        <v>0</v>
      </c>
      <c r="AQ4100" s="2">
        <v>0</v>
      </c>
    </row>
    <row r="4101" spans="1:43" x14ac:dyDescent="0.25">
      <c r="A4101" s="1">
        <v>46146</v>
      </c>
      <c r="B4101" t="s">
        <v>48</v>
      </c>
      <c r="C4101">
        <v>649163</v>
      </c>
      <c r="D4101">
        <v>2032537294</v>
      </c>
      <c r="E4101" t="s">
        <v>2271</v>
      </c>
      <c r="F4101" t="s">
        <v>3222</v>
      </c>
      <c r="G4101" t="s">
        <v>51</v>
      </c>
      <c r="H4101" t="s">
        <v>172</v>
      </c>
      <c r="I4101" t="s">
        <v>1173</v>
      </c>
      <c r="J4101" t="s">
        <v>1189</v>
      </c>
      <c r="K4101">
        <v>874230</v>
      </c>
      <c r="L4101" t="s">
        <v>173</v>
      </c>
      <c r="M4101" t="s">
        <v>174</v>
      </c>
      <c r="N4101" t="s">
        <v>57</v>
      </c>
      <c r="O4101" s="1">
        <v>46023</v>
      </c>
      <c r="Q4101" s="1">
        <v>46174</v>
      </c>
      <c r="R4101" s="2">
        <v>203.4</v>
      </c>
      <c r="S4101">
        <v>1</v>
      </c>
      <c r="T4101" t="s">
        <v>58</v>
      </c>
      <c r="U4101" t="s">
        <v>718</v>
      </c>
      <c r="V4101" s="3">
        <v>0.19</v>
      </c>
      <c r="W4101" s="2">
        <v>0</v>
      </c>
      <c r="X4101">
        <v>0</v>
      </c>
      <c r="Y4101" t="s">
        <v>60</v>
      </c>
      <c r="Z4101" t="s">
        <v>143</v>
      </c>
      <c r="AA4101">
        <v>0</v>
      </c>
      <c r="AB4101" s="2">
        <v>0</v>
      </c>
      <c r="AC4101" s="2">
        <v>0</v>
      </c>
      <c r="AD4101" s="3">
        <v>0</v>
      </c>
      <c r="AE4101" s="2">
        <v>0</v>
      </c>
      <c r="AF4101" s="2">
        <v>0</v>
      </c>
      <c r="AG4101" s="2">
        <v>0</v>
      </c>
      <c r="AH4101" s="2">
        <v>0</v>
      </c>
      <c r="AI4101" s="2">
        <v>0</v>
      </c>
      <c r="AJ4101" s="2">
        <v>0</v>
      </c>
      <c r="AK4101" s="2">
        <v>0</v>
      </c>
      <c r="AL4101" s="2">
        <v>38.65</v>
      </c>
      <c r="AM4101" s="2">
        <v>0</v>
      </c>
      <c r="AN4101" s="2">
        <v>0</v>
      </c>
      <c r="AO4101" s="2">
        <v>0</v>
      </c>
      <c r="AP4101" s="2">
        <v>0</v>
      </c>
      <c r="AQ4101" s="2">
        <v>0</v>
      </c>
    </row>
    <row r="4102" spans="1:43" x14ac:dyDescent="0.25">
      <c r="A4102" s="1">
        <v>46146</v>
      </c>
      <c r="B4102" t="s">
        <v>48</v>
      </c>
      <c r="C4102">
        <v>649163</v>
      </c>
      <c r="D4102">
        <v>2032549291</v>
      </c>
      <c r="E4102" t="s">
        <v>2384</v>
      </c>
      <c r="F4102" t="s">
        <v>662</v>
      </c>
      <c r="G4102" t="s">
        <v>51</v>
      </c>
      <c r="H4102" t="s">
        <v>213</v>
      </c>
      <c r="I4102" t="s">
        <v>1173</v>
      </c>
      <c r="J4102" t="s">
        <v>1185</v>
      </c>
      <c r="K4102">
        <v>650218</v>
      </c>
      <c r="L4102" t="s">
        <v>999</v>
      </c>
      <c r="M4102" t="s">
        <v>440</v>
      </c>
      <c r="N4102" t="s">
        <v>57</v>
      </c>
      <c r="O4102" s="1">
        <v>46023</v>
      </c>
      <c r="Q4102" s="1">
        <v>46174</v>
      </c>
      <c r="R4102" s="2">
        <v>9.9499999999999993</v>
      </c>
      <c r="S4102">
        <v>1</v>
      </c>
      <c r="T4102" t="s">
        <v>58</v>
      </c>
      <c r="U4102" t="s">
        <v>718</v>
      </c>
      <c r="V4102" s="3">
        <v>0.28999999999999998</v>
      </c>
      <c r="W4102" s="2">
        <v>0</v>
      </c>
      <c r="X4102">
        <v>0</v>
      </c>
      <c r="Y4102" t="s">
        <v>60</v>
      </c>
      <c r="Z4102" t="s">
        <v>143</v>
      </c>
      <c r="AA4102">
        <v>0</v>
      </c>
      <c r="AB4102" s="2">
        <v>0</v>
      </c>
      <c r="AC4102" s="2">
        <v>0</v>
      </c>
      <c r="AD4102" s="3">
        <v>0</v>
      </c>
      <c r="AE4102" s="2">
        <v>0</v>
      </c>
      <c r="AF4102" s="2">
        <v>0</v>
      </c>
      <c r="AG4102" s="2">
        <v>0</v>
      </c>
      <c r="AH4102" s="2">
        <v>0</v>
      </c>
      <c r="AI4102" s="2">
        <v>0</v>
      </c>
      <c r="AJ4102" s="2">
        <v>0</v>
      </c>
      <c r="AK4102" s="2">
        <v>0</v>
      </c>
      <c r="AL4102" s="2">
        <v>2.89</v>
      </c>
      <c r="AM4102" s="2">
        <v>0</v>
      </c>
      <c r="AN4102" s="2">
        <v>0</v>
      </c>
      <c r="AO4102" s="2">
        <v>0</v>
      </c>
      <c r="AP4102" s="2">
        <v>0</v>
      </c>
      <c r="AQ4102" s="2">
        <v>0</v>
      </c>
    </row>
    <row r="4103" spans="1:43" x14ac:dyDescent="0.25">
      <c r="A4103" s="1">
        <v>46146</v>
      </c>
      <c r="B4103" t="s">
        <v>48</v>
      </c>
      <c r="C4103">
        <v>649163</v>
      </c>
      <c r="D4103">
        <v>2032549292</v>
      </c>
      <c r="E4103" t="s">
        <v>2384</v>
      </c>
      <c r="F4103" t="s">
        <v>662</v>
      </c>
      <c r="G4103" t="s">
        <v>51</v>
      </c>
      <c r="H4103" t="s">
        <v>213</v>
      </c>
      <c r="I4103" t="s">
        <v>1173</v>
      </c>
      <c r="J4103" t="s">
        <v>1174</v>
      </c>
      <c r="K4103">
        <v>650218</v>
      </c>
      <c r="L4103" t="s">
        <v>999</v>
      </c>
      <c r="M4103" t="s">
        <v>440</v>
      </c>
      <c r="N4103" t="s">
        <v>57</v>
      </c>
      <c r="O4103" s="1">
        <v>46023</v>
      </c>
      <c r="Q4103" s="1">
        <v>46174</v>
      </c>
      <c r="R4103" s="2">
        <v>312.98</v>
      </c>
      <c r="S4103">
        <v>1</v>
      </c>
      <c r="T4103" t="s">
        <v>58</v>
      </c>
      <c r="U4103" t="s">
        <v>718</v>
      </c>
      <c r="V4103" s="3">
        <v>0.28999999999999998</v>
      </c>
      <c r="W4103" s="2">
        <v>0</v>
      </c>
      <c r="X4103">
        <v>0</v>
      </c>
      <c r="Y4103" t="s">
        <v>60</v>
      </c>
      <c r="Z4103" t="s">
        <v>143</v>
      </c>
      <c r="AA4103">
        <v>0</v>
      </c>
      <c r="AB4103" s="2">
        <v>0</v>
      </c>
      <c r="AC4103" s="2">
        <v>0</v>
      </c>
      <c r="AD4103" s="3">
        <v>0</v>
      </c>
      <c r="AE4103" s="2">
        <v>0</v>
      </c>
      <c r="AF4103" s="2">
        <v>0</v>
      </c>
      <c r="AG4103" s="2">
        <v>0</v>
      </c>
      <c r="AH4103" s="2">
        <v>0</v>
      </c>
      <c r="AI4103" s="2">
        <v>0</v>
      </c>
      <c r="AJ4103" s="2">
        <v>0</v>
      </c>
      <c r="AK4103" s="2">
        <v>0</v>
      </c>
      <c r="AL4103" s="2">
        <v>90.76</v>
      </c>
      <c r="AM4103" s="2">
        <v>0</v>
      </c>
      <c r="AN4103" s="2">
        <v>0</v>
      </c>
      <c r="AO4103" s="2">
        <v>0</v>
      </c>
      <c r="AP4103" s="2">
        <v>0</v>
      </c>
      <c r="AQ4103" s="2">
        <v>0</v>
      </c>
    </row>
    <row r="4104" spans="1:43" x14ac:dyDescent="0.25">
      <c r="A4104" s="1">
        <v>46146</v>
      </c>
      <c r="B4104" t="s">
        <v>48</v>
      </c>
      <c r="C4104">
        <v>649163</v>
      </c>
      <c r="D4104">
        <v>2032554420</v>
      </c>
      <c r="E4104" t="s">
        <v>3197</v>
      </c>
      <c r="F4104" t="s">
        <v>914</v>
      </c>
      <c r="G4104" t="s">
        <v>51</v>
      </c>
      <c r="H4104" t="s">
        <v>202</v>
      </c>
      <c r="I4104" t="s">
        <v>1173</v>
      </c>
      <c r="J4104" t="s">
        <v>1181</v>
      </c>
      <c r="K4104">
        <v>753748</v>
      </c>
      <c r="L4104" t="s">
        <v>72</v>
      </c>
      <c r="M4104" t="s">
        <v>73</v>
      </c>
      <c r="N4104" t="s">
        <v>57</v>
      </c>
      <c r="O4104" s="1">
        <v>46023</v>
      </c>
      <c r="Q4104" s="1">
        <v>46174</v>
      </c>
      <c r="R4104" s="2">
        <v>300.33999999999997</v>
      </c>
      <c r="S4104">
        <v>1</v>
      </c>
      <c r="T4104" t="s">
        <v>58</v>
      </c>
      <c r="U4104" t="s">
        <v>711</v>
      </c>
      <c r="V4104" s="3">
        <v>0.28999999999999998</v>
      </c>
      <c r="W4104" s="2">
        <v>0</v>
      </c>
      <c r="X4104">
        <v>0</v>
      </c>
      <c r="Y4104" t="s">
        <v>60</v>
      </c>
      <c r="Z4104" t="s">
        <v>143</v>
      </c>
      <c r="AA4104">
        <v>0</v>
      </c>
      <c r="AB4104" s="2">
        <v>0</v>
      </c>
      <c r="AC4104" s="2">
        <v>0</v>
      </c>
      <c r="AD4104" s="3">
        <v>0</v>
      </c>
      <c r="AE4104" s="2">
        <v>0</v>
      </c>
      <c r="AF4104" s="2">
        <v>0</v>
      </c>
      <c r="AG4104" s="2">
        <v>0</v>
      </c>
      <c r="AH4104" s="2">
        <v>0</v>
      </c>
      <c r="AI4104" s="2">
        <v>0</v>
      </c>
      <c r="AJ4104" s="2">
        <v>0</v>
      </c>
      <c r="AK4104" s="2">
        <v>0</v>
      </c>
      <c r="AL4104" s="2">
        <v>87.1</v>
      </c>
      <c r="AM4104" s="2">
        <v>0</v>
      </c>
      <c r="AN4104" s="2">
        <v>0</v>
      </c>
      <c r="AO4104" s="2">
        <v>0</v>
      </c>
      <c r="AP4104" s="2">
        <v>0</v>
      </c>
      <c r="AQ4104" s="2">
        <v>0</v>
      </c>
    </row>
    <row r="4105" spans="1:43" x14ac:dyDescent="0.25">
      <c r="A4105" s="1">
        <v>46146</v>
      </c>
      <c r="B4105" t="s">
        <v>48</v>
      </c>
      <c r="C4105">
        <v>649163</v>
      </c>
      <c r="D4105">
        <v>2032561138</v>
      </c>
      <c r="E4105" t="s">
        <v>2369</v>
      </c>
      <c r="F4105" t="s">
        <v>2370</v>
      </c>
      <c r="G4105" t="s">
        <v>51</v>
      </c>
      <c r="H4105" t="s">
        <v>87</v>
      </c>
      <c r="I4105" t="s">
        <v>1173</v>
      </c>
      <c r="J4105" t="s">
        <v>1181</v>
      </c>
      <c r="K4105">
        <v>673059</v>
      </c>
      <c r="L4105" t="s">
        <v>90</v>
      </c>
      <c r="M4105" t="s">
        <v>91</v>
      </c>
      <c r="N4105" t="s">
        <v>57</v>
      </c>
      <c r="O4105" s="1">
        <v>46023</v>
      </c>
      <c r="Q4105" s="1">
        <v>46174</v>
      </c>
      <c r="R4105" s="2">
        <v>363.9</v>
      </c>
      <c r="S4105">
        <v>1</v>
      </c>
      <c r="T4105" t="s">
        <v>58</v>
      </c>
      <c r="U4105" t="s">
        <v>711</v>
      </c>
      <c r="V4105" s="3">
        <v>0.28999999999999998</v>
      </c>
      <c r="W4105" s="2">
        <v>0</v>
      </c>
      <c r="X4105">
        <v>0</v>
      </c>
      <c r="Y4105" t="s">
        <v>60</v>
      </c>
      <c r="Z4105" t="s">
        <v>143</v>
      </c>
      <c r="AA4105">
        <v>0</v>
      </c>
      <c r="AB4105" s="2">
        <v>0</v>
      </c>
      <c r="AC4105" s="2">
        <v>0</v>
      </c>
      <c r="AD4105" s="3">
        <v>0</v>
      </c>
      <c r="AE4105" s="2">
        <v>0</v>
      </c>
      <c r="AF4105" s="2">
        <v>0</v>
      </c>
      <c r="AG4105" s="2">
        <v>0</v>
      </c>
      <c r="AH4105" s="2">
        <v>0</v>
      </c>
      <c r="AI4105" s="2">
        <v>0</v>
      </c>
      <c r="AJ4105" s="2">
        <v>0</v>
      </c>
      <c r="AK4105" s="2">
        <v>0</v>
      </c>
      <c r="AL4105" s="2">
        <v>105.53</v>
      </c>
      <c r="AM4105" s="2">
        <v>0</v>
      </c>
      <c r="AN4105" s="2">
        <v>0</v>
      </c>
      <c r="AO4105" s="2">
        <v>0</v>
      </c>
      <c r="AP4105" s="2">
        <v>0</v>
      </c>
      <c r="AQ4105" s="2">
        <v>0</v>
      </c>
    </row>
    <row r="4106" spans="1:43" x14ac:dyDescent="0.25">
      <c r="A4106" s="1">
        <v>46146</v>
      </c>
      <c r="B4106" t="s">
        <v>48</v>
      </c>
      <c r="C4106">
        <v>649163</v>
      </c>
      <c r="D4106">
        <v>2032561139</v>
      </c>
      <c r="E4106" t="s">
        <v>2369</v>
      </c>
      <c r="F4106" t="s">
        <v>2370</v>
      </c>
      <c r="G4106" t="s">
        <v>51</v>
      </c>
      <c r="H4106" t="s">
        <v>87</v>
      </c>
      <c r="I4106" t="s">
        <v>1173</v>
      </c>
      <c r="J4106" t="s">
        <v>1197</v>
      </c>
      <c r="K4106">
        <v>673059</v>
      </c>
      <c r="L4106" t="s">
        <v>90</v>
      </c>
      <c r="M4106" t="s">
        <v>91</v>
      </c>
      <c r="N4106" t="s">
        <v>57</v>
      </c>
      <c r="O4106" s="1">
        <v>46023</v>
      </c>
      <c r="Q4106" s="1">
        <v>46174</v>
      </c>
      <c r="R4106" s="2">
        <v>9.9499999999999993</v>
      </c>
      <c r="S4106">
        <v>1</v>
      </c>
      <c r="T4106" t="s">
        <v>58</v>
      </c>
      <c r="U4106" t="s">
        <v>711</v>
      </c>
      <c r="V4106" s="3">
        <v>0.28999999999999998</v>
      </c>
      <c r="W4106" s="2">
        <v>0</v>
      </c>
      <c r="X4106">
        <v>0</v>
      </c>
      <c r="Y4106" t="s">
        <v>60</v>
      </c>
      <c r="Z4106" t="s">
        <v>143</v>
      </c>
      <c r="AA4106">
        <v>0</v>
      </c>
      <c r="AB4106" s="2">
        <v>0</v>
      </c>
      <c r="AC4106" s="2">
        <v>0</v>
      </c>
      <c r="AD4106" s="3">
        <v>0</v>
      </c>
      <c r="AE4106" s="2">
        <v>0</v>
      </c>
      <c r="AF4106" s="2">
        <v>0</v>
      </c>
      <c r="AG4106" s="2">
        <v>0</v>
      </c>
      <c r="AH4106" s="2">
        <v>0</v>
      </c>
      <c r="AI4106" s="2">
        <v>0</v>
      </c>
      <c r="AJ4106" s="2">
        <v>0</v>
      </c>
      <c r="AK4106" s="2">
        <v>0</v>
      </c>
      <c r="AL4106" s="2">
        <v>2.89</v>
      </c>
      <c r="AM4106" s="2">
        <v>0</v>
      </c>
      <c r="AN4106" s="2">
        <v>0</v>
      </c>
      <c r="AO4106" s="2">
        <v>0</v>
      </c>
      <c r="AP4106" s="2">
        <v>0</v>
      </c>
      <c r="AQ4106" s="2">
        <v>0</v>
      </c>
    </row>
    <row r="4107" spans="1:43" x14ac:dyDescent="0.25">
      <c r="A4107" s="1">
        <v>46146</v>
      </c>
      <c r="B4107" t="s">
        <v>48</v>
      </c>
      <c r="C4107">
        <v>649163</v>
      </c>
      <c r="D4107">
        <v>2032568965</v>
      </c>
      <c r="E4107" t="s">
        <v>3223</v>
      </c>
      <c r="F4107" t="s">
        <v>149</v>
      </c>
      <c r="G4107" t="s">
        <v>51</v>
      </c>
      <c r="H4107" t="s">
        <v>106</v>
      </c>
      <c r="I4107" t="s">
        <v>1173</v>
      </c>
      <c r="J4107" t="s">
        <v>1176</v>
      </c>
      <c r="K4107">
        <v>902581</v>
      </c>
      <c r="L4107" t="s">
        <v>2420</v>
      </c>
      <c r="M4107" t="s">
        <v>2421</v>
      </c>
      <c r="N4107" t="s">
        <v>57</v>
      </c>
      <c r="O4107" s="1">
        <v>46023</v>
      </c>
      <c r="Q4107" s="1">
        <v>46174</v>
      </c>
      <c r="R4107" s="2">
        <v>237</v>
      </c>
      <c r="S4107">
        <v>1</v>
      </c>
      <c r="T4107" t="s">
        <v>58</v>
      </c>
      <c r="U4107" t="s">
        <v>718</v>
      </c>
      <c r="V4107" s="3">
        <v>0.19</v>
      </c>
      <c r="W4107" s="2">
        <v>0</v>
      </c>
      <c r="X4107">
        <v>0</v>
      </c>
      <c r="Y4107" t="s">
        <v>60</v>
      </c>
      <c r="Z4107" t="s">
        <v>143</v>
      </c>
      <c r="AA4107">
        <v>0</v>
      </c>
      <c r="AB4107" s="2">
        <v>0</v>
      </c>
      <c r="AC4107" s="2">
        <v>0</v>
      </c>
      <c r="AD4107" s="3">
        <v>0</v>
      </c>
      <c r="AE4107" s="2">
        <v>0</v>
      </c>
      <c r="AF4107" s="2">
        <v>0</v>
      </c>
      <c r="AG4107" s="2">
        <v>0</v>
      </c>
      <c r="AH4107" s="2">
        <v>0</v>
      </c>
      <c r="AI4107" s="2">
        <v>0</v>
      </c>
      <c r="AJ4107" s="2">
        <v>0</v>
      </c>
      <c r="AK4107" s="2">
        <v>0</v>
      </c>
      <c r="AL4107" s="2">
        <v>45.03</v>
      </c>
      <c r="AM4107" s="2">
        <v>0</v>
      </c>
      <c r="AN4107" s="2">
        <v>0</v>
      </c>
      <c r="AO4107" s="2">
        <v>0</v>
      </c>
      <c r="AP4107" s="2">
        <v>0</v>
      </c>
      <c r="AQ4107" s="2">
        <v>0</v>
      </c>
    </row>
    <row r="4108" spans="1:43" x14ac:dyDescent="0.25">
      <c r="A4108" s="1">
        <v>46146</v>
      </c>
      <c r="B4108" t="s">
        <v>48</v>
      </c>
      <c r="C4108">
        <v>649163</v>
      </c>
      <c r="D4108">
        <v>2032569032</v>
      </c>
      <c r="E4108" t="s">
        <v>3202</v>
      </c>
      <c r="F4108" t="s">
        <v>97</v>
      </c>
      <c r="G4108" t="s">
        <v>51</v>
      </c>
      <c r="H4108" t="s">
        <v>324</v>
      </c>
      <c r="I4108" t="s">
        <v>1173</v>
      </c>
      <c r="J4108" t="s">
        <v>1181</v>
      </c>
      <c r="K4108">
        <v>651818</v>
      </c>
      <c r="L4108" t="s">
        <v>114</v>
      </c>
      <c r="M4108" t="s">
        <v>115</v>
      </c>
      <c r="N4108" t="s">
        <v>57</v>
      </c>
      <c r="O4108" s="1">
        <v>46023</v>
      </c>
      <c r="Q4108" s="1">
        <v>46174</v>
      </c>
      <c r="R4108" s="2">
        <v>932.42</v>
      </c>
      <c r="S4108">
        <v>1</v>
      </c>
      <c r="T4108" t="s">
        <v>58</v>
      </c>
      <c r="U4108" t="s">
        <v>711</v>
      </c>
      <c r="V4108" s="3">
        <v>0.28999999999999998</v>
      </c>
      <c r="W4108" s="2">
        <v>0</v>
      </c>
      <c r="X4108">
        <v>0</v>
      </c>
      <c r="Y4108" t="s">
        <v>60</v>
      </c>
      <c r="Z4108" t="s">
        <v>143</v>
      </c>
      <c r="AA4108">
        <v>0</v>
      </c>
      <c r="AB4108" s="2">
        <v>0</v>
      </c>
      <c r="AC4108" s="2">
        <v>0</v>
      </c>
      <c r="AD4108" s="3">
        <v>0</v>
      </c>
      <c r="AE4108" s="2">
        <v>0</v>
      </c>
      <c r="AF4108" s="2">
        <v>0</v>
      </c>
      <c r="AG4108" s="2">
        <v>0</v>
      </c>
      <c r="AH4108" s="2">
        <v>0</v>
      </c>
      <c r="AI4108" s="2">
        <v>0</v>
      </c>
      <c r="AJ4108" s="2">
        <v>0</v>
      </c>
      <c r="AK4108" s="2">
        <v>0</v>
      </c>
      <c r="AL4108" s="2">
        <v>270.39999999999998</v>
      </c>
      <c r="AM4108" s="2">
        <v>0</v>
      </c>
      <c r="AN4108" s="2">
        <v>0</v>
      </c>
      <c r="AO4108" s="2">
        <v>0</v>
      </c>
      <c r="AP4108" s="2">
        <v>0</v>
      </c>
      <c r="AQ4108" s="2">
        <v>0</v>
      </c>
    </row>
    <row r="4109" spans="1:43" x14ac:dyDescent="0.25">
      <c r="A4109" s="1">
        <v>46146</v>
      </c>
      <c r="B4109" t="s">
        <v>48</v>
      </c>
      <c r="C4109">
        <v>649163</v>
      </c>
      <c r="D4109">
        <v>2032574947</v>
      </c>
      <c r="E4109" t="s">
        <v>2082</v>
      </c>
      <c r="F4109" t="s">
        <v>153</v>
      </c>
      <c r="G4109" t="s">
        <v>51</v>
      </c>
      <c r="H4109" t="s">
        <v>113</v>
      </c>
      <c r="I4109" t="s">
        <v>1173</v>
      </c>
      <c r="J4109" t="s">
        <v>1195</v>
      </c>
      <c r="K4109">
        <v>820140</v>
      </c>
      <c r="L4109" t="s">
        <v>1182</v>
      </c>
      <c r="M4109" t="s">
        <v>84</v>
      </c>
      <c r="N4109" t="s">
        <v>57</v>
      </c>
      <c r="O4109" s="1">
        <v>46023</v>
      </c>
      <c r="Q4109" s="1">
        <v>46174</v>
      </c>
      <c r="R4109" s="2">
        <v>170.34</v>
      </c>
      <c r="S4109">
        <v>1</v>
      </c>
      <c r="T4109" t="s">
        <v>58</v>
      </c>
      <c r="U4109" t="s">
        <v>711</v>
      </c>
      <c r="V4109" s="3">
        <v>7.0000000000000007E-2</v>
      </c>
      <c r="W4109" s="2">
        <v>0</v>
      </c>
      <c r="X4109">
        <v>0</v>
      </c>
      <c r="Y4109" t="s">
        <v>60</v>
      </c>
      <c r="Z4109" t="s">
        <v>143</v>
      </c>
      <c r="AA4109">
        <v>0</v>
      </c>
      <c r="AB4109" s="2">
        <v>0</v>
      </c>
      <c r="AC4109" s="2">
        <v>0</v>
      </c>
      <c r="AD4109" s="3">
        <v>0</v>
      </c>
      <c r="AE4109" s="2">
        <v>0</v>
      </c>
      <c r="AF4109" s="2">
        <v>0</v>
      </c>
      <c r="AG4109" s="2">
        <v>0</v>
      </c>
      <c r="AH4109" s="2">
        <v>0</v>
      </c>
      <c r="AI4109" s="2">
        <v>0</v>
      </c>
      <c r="AJ4109" s="2">
        <v>0</v>
      </c>
      <c r="AK4109" s="2">
        <v>0</v>
      </c>
      <c r="AL4109" s="2">
        <v>11.92</v>
      </c>
      <c r="AM4109" s="2">
        <v>0</v>
      </c>
      <c r="AN4109" s="2">
        <v>0</v>
      </c>
      <c r="AO4109" s="2">
        <v>0</v>
      </c>
      <c r="AP4109" s="2">
        <v>0</v>
      </c>
      <c r="AQ4109" s="2">
        <v>0</v>
      </c>
    </row>
    <row r="4110" spans="1:43" x14ac:dyDescent="0.25">
      <c r="A4110" s="1">
        <v>46146</v>
      </c>
      <c r="B4110" t="s">
        <v>48</v>
      </c>
      <c r="C4110">
        <v>649163</v>
      </c>
      <c r="D4110">
        <v>2032578675</v>
      </c>
      <c r="E4110" t="s">
        <v>990</v>
      </c>
      <c r="F4110" t="s">
        <v>974</v>
      </c>
      <c r="G4110" t="s">
        <v>51</v>
      </c>
      <c r="H4110" t="s">
        <v>347</v>
      </c>
      <c r="I4110" t="s">
        <v>1173</v>
      </c>
      <c r="J4110" t="s">
        <v>3224</v>
      </c>
      <c r="K4110">
        <v>673059</v>
      </c>
      <c r="L4110" t="s">
        <v>90</v>
      </c>
      <c r="M4110" t="s">
        <v>91</v>
      </c>
      <c r="N4110" t="s">
        <v>57</v>
      </c>
      <c r="O4110" s="1">
        <v>46023</v>
      </c>
      <c r="Q4110" s="1">
        <v>46174</v>
      </c>
      <c r="R4110" s="2">
        <v>129.21</v>
      </c>
      <c r="S4110">
        <v>1</v>
      </c>
      <c r="T4110" t="s">
        <v>58</v>
      </c>
      <c r="U4110" t="s">
        <v>711</v>
      </c>
      <c r="V4110" s="3">
        <v>0.27</v>
      </c>
      <c r="W4110" s="2">
        <v>0</v>
      </c>
      <c r="X4110">
        <v>0</v>
      </c>
      <c r="Y4110" t="s">
        <v>60</v>
      </c>
      <c r="Z4110" t="s">
        <v>143</v>
      </c>
      <c r="AA4110">
        <v>0</v>
      </c>
      <c r="AB4110" s="2">
        <v>0</v>
      </c>
      <c r="AC4110" s="2">
        <v>0</v>
      </c>
      <c r="AD4110" s="3">
        <v>0</v>
      </c>
      <c r="AE4110" s="2">
        <v>0</v>
      </c>
      <c r="AF4110" s="2">
        <v>0</v>
      </c>
      <c r="AG4110" s="2">
        <v>0</v>
      </c>
      <c r="AH4110" s="2">
        <v>0</v>
      </c>
      <c r="AI4110" s="2">
        <v>0</v>
      </c>
      <c r="AJ4110" s="2">
        <v>0</v>
      </c>
      <c r="AK4110" s="2">
        <v>0</v>
      </c>
      <c r="AL4110" s="2">
        <v>34.89</v>
      </c>
      <c r="AM4110" s="2">
        <v>0</v>
      </c>
      <c r="AN4110" s="2">
        <v>0</v>
      </c>
      <c r="AO4110" s="2">
        <v>0</v>
      </c>
      <c r="AP4110" s="2">
        <v>0</v>
      </c>
      <c r="AQ4110" s="2">
        <v>0</v>
      </c>
    </row>
    <row r="4111" spans="1:43" x14ac:dyDescent="0.25">
      <c r="A4111" s="1">
        <v>46146</v>
      </c>
      <c r="B4111" t="s">
        <v>48</v>
      </c>
      <c r="C4111">
        <v>649163</v>
      </c>
      <c r="D4111">
        <v>2032578676</v>
      </c>
      <c r="E4111" t="s">
        <v>990</v>
      </c>
      <c r="F4111" t="s">
        <v>974</v>
      </c>
      <c r="G4111" t="s">
        <v>51</v>
      </c>
      <c r="H4111" t="s">
        <v>347</v>
      </c>
      <c r="I4111" t="s">
        <v>1173</v>
      </c>
      <c r="J4111" t="s">
        <v>3225</v>
      </c>
      <c r="K4111">
        <v>673059</v>
      </c>
      <c r="L4111" t="s">
        <v>90</v>
      </c>
      <c r="M4111" t="s">
        <v>91</v>
      </c>
      <c r="N4111" t="s">
        <v>57</v>
      </c>
      <c r="O4111" s="1">
        <v>46023</v>
      </c>
      <c r="Q4111" s="1">
        <v>46174</v>
      </c>
      <c r="R4111" s="2">
        <v>9.9499999999999993</v>
      </c>
      <c r="S4111">
        <v>1</v>
      </c>
      <c r="T4111" t="s">
        <v>58</v>
      </c>
      <c r="U4111" t="s">
        <v>711</v>
      </c>
      <c r="V4111" s="3">
        <v>0.27</v>
      </c>
      <c r="W4111" s="2">
        <v>0</v>
      </c>
      <c r="X4111">
        <v>0</v>
      </c>
      <c r="Y4111" t="s">
        <v>60</v>
      </c>
      <c r="Z4111" t="s">
        <v>143</v>
      </c>
      <c r="AA4111">
        <v>0</v>
      </c>
      <c r="AB4111" s="2">
        <v>0</v>
      </c>
      <c r="AC4111" s="2">
        <v>0</v>
      </c>
      <c r="AD4111" s="3">
        <v>0</v>
      </c>
      <c r="AE4111" s="2">
        <v>0</v>
      </c>
      <c r="AF4111" s="2">
        <v>0</v>
      </c>
      <c r="AG4111" s="2">
        <v>0</v>
      </c>
      <c r="AH4111" s="2">
        <v>0</v>
      </c>
      <c r="AI4111" s="2">
        <v>0</v>
      </c>
      <c r="AJ4111" s="2">
        <v>0</v>
      </c>
      <c r="AK4111" s="2">
        <v>0</v>
      </c>
      <c r="AL4111" s="2">
        <v>2.69</v>
      </c>
      <c r="AM4111" s="2">
        <v>0</v>
      </c>
      <c r="AN4111" s="2">
        <v>0</v>
      </c>
      <c r="AO4111" s="2">
        <v>0</v>
      </c>
      <c r="AP4111" s="2">
        <v>0</v>
      </c>
      <c r="AQ4111" s="2">
        <v>0</v>
      </c>
    </row>
    <row r="4112" spans="1:43" x14ac:dyDescent="0.25">
      <c r="A4112" s="1">
        <v>46146</v>
      </c>
      <c r="B4112" t="s">
        <v>48</v>
      </c>
      <c r="C4112">
        <v>649163</v>
      </c>
      <c r="D4112">
        <v>2032580852</v>
      </c>
      <c r="E4112" t="s">
        <v>3226</v>
      </c>
      <c r="F4112" t="s">
        <v>972</v>
      </c>
      <c r="G4112" t="s">
        <v>51</v>
      </c>
      <c r="H4112" t="s">
        <v>106</v>
      </c>
      <c r="I4112" t="s">
        <v>1173</v>
      </c>
      <c r="J4112" t="s">
        <v>1176</v>
      </c>
      <c r="K4112">
        <v>877790</v>
      </c>
      <c r="L4112" t="s">
        <v>301</v>
      </c>
      <c r="M4112" t="s">
        <v>302</v>
      </c>
      <c r="N4112" t="s">
        <v>57</v>
      </c>
      <c r="O4112" s="1">
        <v>46023</v>
      </c>
      <c r="Q4112" s="1">
        <v>46174</v>
      </c>
      <c r="R4112" s="2">
        <v>547.77</v>
      </c>
      <c r="S4112">
        <v>1</v>
      </c>
      <c r="T4112" t="s">
        <v>58</v>
      </c>
      <c r="U4112" t="s">
        <v>718</v>
      </c>
      <c r="V4112" s="3">
        <v>0.19</v>
      </c>
      <c r="W4112" s="2">
        <v>0</v>
      </c>
      <c r="X4112">
        <v>0</v>
      </c>
      <c r="Y4112" t="s">
        <v>60</v>
      </c>
      <c r="Z4112" t="s">
        <v>143</v>
      </c>
      <c r="AA4112">
        <v>0</v>
      </c>
      <c r="AB4112" s="2">
        <v>0</v>
      </c>
      <c r="AC4112" s="2">
        <v>0</v>
      </c>
      <c r="AD4112" s="3">
        <v>0</v>
      </c>
      <c r="AE4112" s="2">
        <v>0</v>
      </c>
      <c r="AF4112" s="2">
        <v>0</v>
      </c>
      <c r="AG4112" s="2">
        <v>0</v>
      </c>
      <c r="AH4112" s="2">
        <v>0</v>
      </c>
      <c r="AI4112" s="2">
        <v>0</v>
      </c>
      <c r="AJ4112" s="2">
        <v>0</v>
      </c>
      <c r="AK4112" s="2">
        <v>0</v>
      </c>
      <c r="AL4112" s="2">
        <v>104.08</v>
      </c>
      <c r="AM4112" s="2">
        <v>0</v>
      </c>
      <c r="AN4112" s="2">
        <v>0</v>
      </c>
      <c r="AO4112" s="2">
        <v>0</v>
      </c>
      <c r="AP4112" s="2">
        <v>0</v>
      </c>
      <c r="AQ4112" s="2">
        <v>0</v>
      </c>
    </row>
    <row r="4113" spans="1:43" x14ac:dyDescent="0.25">
      <c r="A4113" s="1">
        <v>46146</v>
      </c>
      <c r="B4113" t="s">
        <v>48</v>
      </c>
      <c r="C4113">
        <v>649163</v>
      </c>
      <c r="D4113">
        <v>2032583547</v>
      </c>
      <c r="E4113" t="s">
        <v>3208</v>
      </c>
      <c r="F4113" t="s">
        <v>1571</v>
      </c>
      <c r="G4113" t="s">
        <v>51</v>
      </c>
      <c r="H4113" t="s">
        <v>87</v>
      </c>
      <c r="I4113" t="s">
        <v>1173</v>
      </c>
      <c r="J4113" t="s">
        <v>1181</v>
      </c>
      <c r="K4113">
        <v>673059</v>
      </c>
      <c r="L4113" t="s">
        <v>90</v>
      </c>
      <c r="M4113" t="s">
        <v>91</v>
      </c>
      <c r="N4113" t="s">
        <v>57</v>
      </c>
      <c r="O4113" s="1">
        <v>46023</v>
      </c>
      <c r="Q4113" s="1">
        <v>46174</v>
      </c>
      <c r="R4113" s="2">
        <v>197.45</v>
      </c>
      <c r="S4113">
        <v>1</v>
      </c>
      <c r="T4113" t="s">
        <v>58</v>
      </c>
      <c r="U4113" t="s">
        <v>711</v>
      </c>
      <c r="V4113" s="3">
        <v>0.28999999999999998</v>
      </c>
      <c r="W4113" s="2">
        <v>0</v>
      </c>
      <c r="X4113">
        <v>0</v>
      </c>
      <c r="Y4113" t="s">
        <v>60</v>
      </c>
      <c r="Z4113" t="s">
        <v>143</v>
      </c>
      <c r="AA4113">
        <v>0</v>
      </c>
      <c r="AB4113" s="2">
        <v>0</v>
      </c>
      <c r="AC4113" s="2">
        <v>0</v>
      </c>
      <c r="AD4113" s="3">
        <v>0</v>
      </c>
      <c r="AE4113" s="2">
        <v>0</v>
      </c>
      <c r="AF4113" s="2">
        <v>0</v>
      </c>
      <c r="AG4113" s="2">
        <v>0</v>
      </c>
      <c r="AH4113" s="2">
        <v>0</v>
      </c>
      <c r="AI4113" s="2">
        <v>0</v>
      </c>
      <c r="AJ4113" s="2">
        <v>0</v>
      </c>
      <c r="AK4113" s="2">
        <v>0</v>
      </c>
      <c r="AL4113" s="2">
        <v>57.26</v>
      </c>
      <c r="AM4113" s="2">
        <v>0</v>
      </c>
      <c r="AN4113" s="2">
        <v>0</v>
      </c>
      <c r="AO4113" s="2">
        <v>0</v>
      </c>
      <c r="AP4113" s="2">
        <v>0</v>
      </c>
      <c r="AQ4113" s="2">
        <v>0</v>
      </c>
    </row>
    <row r="4114" spans="1:43" x14ac:dyDescent="0.25">
      <c r="A4114" s="1">
        <v>46146</v>
      </c>
      <c r="B4114" t="s">
        <v>48</v>
      </c>
      <c r="C4114">
        <v>649163</v>
      </c>
      <c r="D4114">
        <v>2032583548</v>
      </c>
      <c r="E4114" t="s">
        <v>3208</v>
      </c>
      <c r="F4114" t="s">
        <v>1571</v>
      </c>
      <c r="G4114" t="s">
        <v>51</v>
      </c>
      <c r="H4114" t="s">
        <v>87</v>
      </c>
      <c r="I4114" t="s">
        <v>1173</v>
      </c>
      <c r="J4114" t="s">
        <v>1197</v>
      </c>
      <c r="K4114">
        <v>673059</v>
      </c>
      <c r="L4114" t="s">
        <v>90</v>
      </c>
      <c r="M4114" t="s">
        <v>91</v>
      </c>
      <c r="N4114" t="s">
        <v>57</v>
      </c>
      <c r="O4114" s="1">
        <v>46023</v>
      </c>
      <c r="Q4114" s="1">
        <v>46174</v>
      </c>
      <c r="R4114" s="2">
        <v>9.9499999999999993</v>
      </c>
      <c r="S4114">
        <v>1</v>
      </c>
      <c r="T4114" t="s">
        <v>58</v>
      </c>
      <c r="U4114" t="s">
        <v>711</v>
      </c>
      <c r="V4114" s="3">
        <v>0.28999999999999998</v>
      </c>
      <c r="W4114" s="2">
        <v>0</v>
      </c>
      <c r="X4114">
        <v>0</v>
      </c>
      <c r="Y4114" t="s">
        <v>60</v>
      </c>
      <c r="Z4114" t="s">
        <v>143</v>
      </c>
      <c r="AA4114">
        <v>0</v>
      </c>
      <c r="AB4114" s="2">
        <v>0</v>
      </c>
      <c r="AC4114" s="2">
        <v>0</v>
      </c>
      <c r="AD4114" s="3">
        <v>0</v>
      </c>
      <c r="AE4114" s="2">
        <v>0</v>
      </c>
      <c r="AF4114" s="2">
        <v>0</v>
      </c>
      <c r="AG4114" s="2">
        <v>0</v>
      </c>
      <c r="AH4114" s="2">
        <v>0</v>
      </c>
      <c r="AI4114" s="2">
        <v>0</v>
      </c>
      <c r="AJ4114" s="2">
        <v>0</v>
      </c>
      <c r="AK4114" s="2">
        <v>0</v>
      </c>
      <c r="AL4114" s="2">
        <v>2.89</v>
      </c>
      <c r="AM4114" s="2">
        <v>0</v>
      </c>
      <c r="AN4114" s="2">
        <v>0</v>
      </c>
      <c r="AO4114" s="2">
        <v>0</v>
      </c>
      <c r="AP4114" s="2">
        <v>0</v>
      </c>
      <c r="AQ4114" s="2">
        <v>0</v>
      </c>
    </row>
    <row r="4115" spans="1:43" x14ac:dyDescent="0.25">
      <c r="A4115" s="1">
        <v>46146</v>
      </c>
      <c r="B4115" t="s">
        <v>48</v>
      </c>
      <c r="C4115">
        <v>649163</v>
      </c>
      <c r="D4115">
        <v>2032594909</v>
      </c>
      <c r="E4115" t="s">
        <v>508</v>
      </c>
      <c r="F4115" t="s">
        <v>2380</v>
      </c>
      <c r="G4115" t="s">
        <v>51</v>
      </c>
      <c r="H4115" t="s">
        <v>64</v>
      </c>
      <c r="I4115" t="s">
        <v>1173</v>
      </c>
      <c r="J4115" t="s">
        <v>1181</v>
      </c>
      <c r="K4115">
        <v>673059</v>
      </c>
      <c r="L4115" t="s">
        <v>90</v>
      </c>
      <c r="M4115" t="s">
        <v>91</v>
      </c>
      <c r="N4115" t="s">
        <v>57</v>
      </c>
      <c r="O4115" s="1">
        <v>46023</v>
      </c>
      <c r="Q4115" s="1">
        <v>46174</v>
      </c>
      <c r="R4115" s="2">
        <v>182.18</v>
      </c>
      <c r="S4115">
        <v>1</v>
      </c>
      <c r="T4115" t="s">
        <v>58</v>
      </c>
      <c r="U4115" t="s">
        <v>711</v>
      </c>
      <c r="V4115" s="3">
        <v>0.28999999999999998</v>
      </c>
      <c r="W4115" s="2">
        <v>0</v>
      </c>
      <c r="X4115">
        <v>0</v>
      </c>
      <c r="Y4115" t="s">
        <v>60</v>
      </c>
      <c r="Z4115" t="s">
        <v>143</v>
      </c>
      <c r="AA4115">
        <v>0</v>
      </c>
      <c r="AB4115" s="2">
        <v>0</v>
      </c>
      <c r="AC4115" s="2">
        <v>0</v>
      </c>
      <c r="AD4115" s="3">
        <v>0</v>
      </c>
      <c r="AE4115" s="2">
        <v>0</v>
      </c>
      <c r="AF4115" s="2">
        <v>0</v>
      </c>
      <c r="AG4115" s="2">
        <v>0</v>
      </c>
      <c r="AH4115" s="2">
        <v>0</v>
      </c>
      <c r="AI4115" s="2">
        <v>0</v>
      </c>
      <c r="AJ4115" s="2">
        <v>0</v>
      </c>
      <c r="AK4115" s="2">
        <v>0</v>
      </c>
      <c r="AL4115" s="2">
        <v>52.83</v>
      </c>
      <c r="AM4115" s="2">
        <v>0</v>
      </c>
      <c r="AN4115" s="2">
        <v>0</v>
      </c>
      <c r="AO4115" s="2">
        <v>0</v>
      </c>
      <c r="AP4115" s="2">
        <v>0</v>
      </c>
      <c r="AQ4115" s="2">
        <v>0</v>
      </c>
    </row>
    <row r="4116" spans="1:43" x14ac:dyDescent="0.25">
      <c r="A4116" s="1">
        <v>46146</v>
      </c>
      <c r="B4116" t="s">
        <v>48</v>
      </c>
      <c r="C4116">
        <v>649163</v>
      </c>
      <c r="D4116">
        <v>2032598951</v>
      </c>
      <c r="E4116" t="s">
        <v>3227</v>
      </c>
      <c r="F4116" t="s">
        <v>540</v>
      </c>
      <c r="G4116" t="s">
        <v>51</v>
      </c>
      <c r="H4116" t="s">
        <v>87</v>
      </c>
      <c r="I4116" t="s">
        <v>1173</v>
      </c>
      <c r="J4116" t="s">
        <v>1181</v>
      </c>
      <c r="K4116">
        <v>673059</v>
      </c>
      <c r="L4116" t="s">
        <v>90</v>
      </c>
      <c r="M4116" t="s">
        <v>91</v>
      </c>
      <c r="N4116" t="s">
        <v>57</v>
      </c>
      <c r="O4116" s="1">
        <v>46023</v>
      </c>
      <c r="Q4116" s="1">
        <v>46174</v>
      </c>
      <c r="R4116" s="2">
        <v>279.42</v>
      </c>
      <c r="S4116">
        <v>1</v>
      </c>
      <c r="T4116" t="s">
        <v>58</v>
      </c>
      <c r="U4116" t="s">
        <v>711</v>
      </c>
      <c r="V4116" s="3">
        <v>0.28999999999999998</v>
      </c>
      <c r="W4116" s="2">
        <v>0</v>
      </c>
      <c r="X4116">
        <v>0</v>
      </c>
      <c r="Y4116" t="s">
        <v>60</v>
      </c>
      <c r="Z4116" t="s">
        <v>143</v>
      </c>
      <c r="AA4116">
        <v>0</v>
      </c>
      <c r="AB4116" s="2">
        <v>0</v>
      </c>
      <c r="AC4116" s="2">
        <v>0</v>
      </c>
      <c r="AD4116" s="3">
        <v>0</v>
      </c>
      <c r="AE4116" s="2">
        <v>0</v>
      </c>
      <c r="AF4116" s="2">
        <v>0</v>
      </c>
      <c r="AG4116" s="2">
        <v>0</v>
      </c>
      <c r="AH4116" s="2">
        <v>0</v>
      </c>
      <c r="AI4116" s="2">
        <v>0</v>
      </c>
      <c r="AJ4116" s="2">
        <v>0</v>
      </c>
      <c r="AK4116" s="2">
        <v>0</v>
      </c>
      <c r="AL4116" s="2">
        <v>81.03</v>
      </c>
      <c r="AM4116" s="2">
        <v>0</v>
      </c>
      <c r="AN4116" s="2">
        <v>0</v>
      </c>
      <c r="AO4116" s="2">
        <v>0</v>
      </c>
      <c r="AP4116" s="2">
        <v>0</v>
      </c>
      <c r="AQ4116" s="2">
        <v>0</v>
      </c>
    </row>
    <row r="4117" spans="1:43" x14ac:dyDescent="0.25">
      <c r="A4117" s="1">
        <v>46146</v>
      </c>
      <c r="B4117" t="s">
        <v>48</v>
      </c>
      <c r="C4117">
        <v>649163</v>
      </c>
      <c r="D4117">
        <v>2032598952</v>
      </c>
      <c r="E4117" t="s">
        <v>3227</v>
      </c>
      <c r="F4117" t="s">
        <v>540</v>
      </c>
      <c r="G4117" t="s">
        <v>51</v>
      </c>
      <c r="H4117" t="s">
        <v>87</v>
      </c>
      <c r="I4117" t="s">
        <v>1173</v>
      </c>
      <c r="J4117" t="s">
        <v>1197</v>
      </c>
      <c r="K4117">
        <v>673059</v>
      </c>
      <c r="L4117" t="s">
        <v>90</v>
      </c>
      <c r="M4117" t="s">
        <v>91</v>
      </c>
      <c r="N4117" t="s">
        <v>57</v>
      </c>
      <c r="O4117" s="1">
        <v>46023</v>
      </c>
      <c r="Q4117" s="1">
        <v>46174</v>
      </c>
      <c r="R4117" s="2">
        <v>9.9499999999999993</v>
      </c>
      <c r="S4117">
        <v>1</v>
      </c>
      <c r="T4117" t="s">
        <v>58</v>
      </c>
      <c r="U4117" t="s">
        <v>711</v>
      </c>
      <c r="V4117" s="3">
        <v>0.28999999999999998</v>
      </c>
      <c r="W4117" s="2">
        <v>0</v>
      </c>
      <c r="X4117">
        <v>0</v>
      </c>
      <c r="Y4117" t="s">
        <v>60</v>
      </c>
      <c r="Z4117" t="s">
        <v>143</v>
      </c>
      <c r="AA4117">
        <v>0</v>
      </c>
      <c r="AB4117" s="2">
        <v>0</v>
      </c>
      <c r="AC4117" s="2">
        <v>0</v>
      </c>
      <c r="AD4117" s="3">
        <v>0</v>
      </c>
      <c r="AE4117" s="2">
        <v>0</v>
      </c>
      <c r="AF4117" s="2">
        <v>0</v>
      </c>
      <c r="AG4117" s="2">
        <v>0</v>
      </c>
      <c r="AH4117" s="2">
        <v>0</v>
      </c>
      <c r="AI4117" s="2">
        <v>0</v>
      </c>
      <c r="AJ4117" s="2">
        <v>0</v>
      </c>
      <c r="AK4117" s="2">
        <v>0</v>
      </c>
      <c r="AL4117" s="2">
        <v>2.89</v>
      </c>
      <c r="AM4117" s="2">
        <v>0</v>
      </c>
      <c r="AN4117" s="2">
        <v>0</v>
      </c>
      <c r="AO4117" s="2">
        <v>0</v>
      </c>
      <c r="AP4117" s="2">
        <v>0</v>
      </c>
      <c r="AQ4117" s="2">
        <v>0</v>
      </c>
    </row>
    <row r="4118" spans="1:43" x14ac:dyDescent="0.25">
      <c r="A4118" s="1">
        <v>46146</v>
      </c>
      <c r="B4118" t="s">
        <v>48</v>
      </c>
      <c r="C4118">
        <v>649163</v>
      </c>
      <c r="D4118">
        <v>2032606612</v>
      </c>
      <c r="E4118" t="s">
        <v>2393</v>
      </c>
      <c r="F4118" t="s">
        <v>857</v>
      </c>
      <c r="G4118" t="s">
        <v>51</v>
      </c>
      <c r="H4118" t="s">
        <v>202</v>
      </c>
      <c r="I4118" t="s">
        <v>1173</v>
      </c>
      <c r="J4118" t="s">
        <v>1197</v>
      </c>
      <c r="K4118">
        <v>669316</v>
      </c>
      <c r="L4118" t="s">
        <v>265</v>
      </c>
      <c r="M4118" t="s">
        <v>266</v>
      </c>
      <c r="N4118" t="s">
        <v>57</v>
      </c>
      <c r="O4118" s="1">
        <v>46023</v>
      </c>
      <c r="Q4118" s="1">
        <v>46174</v>
      </c>
      <c r="R4118" s="2">
        <v>9.9499999999999993</v>
      </c>
      <c r="S4118">
        <v>1</v>
      </c>
      <c r="T4118" t="s">
        <v>58</v>
      </c>
      <c r="U4118" t="s">
        <v>718</v>
      </c>
      <c r="V4118" s="3">
        <v>0.28999999999999998</v>
      </c>
      <c r="W4118" s="2">
        <v>0</v>
      </c>
      <c r="X4118">
        <v>0</v>
      </c>
      <c r="Y4118" t="s">
        <v>60</v>
      </c>
      <c r="Z4118" t="s">
        <v>143</v>
      </c>
      <c r="AA4118">
        <v>0</v>
      </c>
      <c r="AB4118" s="2">
        <v>0</v>
      </c>
      <c r="AC4118" s="2">
        <v>0</v>
      </c>
      <c r="AD4118" s="3">
        <v>0</v>
      </c>
      <c r="AE4118" s="2">
        <v>0</v>
      </c>
      <c r="AF4118" s="2">
        <v>0</v>
      </c>
      <c r="AG4118" s="2">
        <v>0</v>
      </c>
      <c r="AH4118" s="2">
        <v>0</v>
      </c>
      <c r="AI4118" s="2">
        <v>0</v>
      </c>
      <c r="AJ4118" s="2">
        <v>0</v>
      </c>
      <c r="AK4118" s="2">
        <v>0</v>
      </c>
      <c r="AL4118" s="2">
        <v>2.89</v>
      </c>
      <c r="AM4118" s="2">
        <v>0</v>
      </c>
      <c r="AN4118" s="2">
        <v>0</v>
      </c>
      <c r="AO4118" s="2">
        <v>0</v>
      </c>
      <c r="AP4118" s="2">
        <v>0</v>
      </c>
      <c r="AQ4118" s="2">
        <v>0</v>
      </c>
    </row>
    <row r="4119" spans="1:43" x14ac:dyDescent="0.25">
      <c r="A4119" s="1">
        <v>46146</v>
      </c>
      <c r="B4119" t="s">
        <v>48</v>
      </c>
      <c r="C4119">
        <v>649163</v>
      </c>
      <c r="D4119">
        <v>2032606613</v>
      </c>
      <c r="E4119" t="s">
        <v>2393</v>
      </c>
      <c r="F4119" t="s">
        <v>857</v>
      </c>
      <c r="G4119" t="s">
        <v>51</v>
      </c>
      <c r="H4119" t="s">
        <v>202</v>
      </c>
      <c r="I4119" t="s">
        <v>1173</v>
      </c>
      <c r="J4119" t="s">
        <v>1181</v>
      </c>
      <c r="K4119">
        <v>669316</v>
      </c>
      <c r="L4119" t="s">
        <v>265</v>
      </c>
      <c r="M4119" t="s">
        <v>266</v>
      </c>
      <c r="N4119" t="s">
        <v>57</v>
      </c>
      <c r="O4119" s="1">
        <v>46023</v>
      </c>
      <c r="Q4119" s="1">
        <v>46174</v>
      </c>
      <c r="R4119" s="2">
        <v>822.72</v>
      </c>
      <c r="S4119">
        <v>1</v>
      </c>
      <c r="T4119" t="s">
        <v>58</v>
      </c>
      <c r="U4119" t="s">
        <v>718</v>
      </c>
      <c r="V4119" s="3">
        <v>0.28999999999999998</v>
      </c>
      <c r="W4119" s="2">
        <v>0</v>
      </c>
      <c r="X4119">
        <v>0</v>
      </c>
      <c r="Y4119" t="s">
        <v>60</v>
      </c>
      <c r="Z4119" t="s">
        <v>143</v>
      </c>
      <c r="AA4119">
        <v>0</v>
      </c>
      <c r="AB4119" s="2">
        <v>0</v>
      </c>
      <c r="AC4119" s="2">
        <v>0</v>
      </c>
      <c r="AD4119" s="3">
        <v>0</v>
      </c>
      <c r="AE4119" s="2">
        <v>0</v>
      </c>
      <c r="AF4119" s="2">
        <v>0</v>
      </c>
      <c r="AG4119" s="2">
        <v>0</v>
      </c>
      <c r="AH4119" s="2">
        <v>0</v>
      </c>
      <c r="AI4119" s="2">
        <v>0</v>
      </c>
      <c r="AJ4119" s="2">
        <v>0</v>
      </c>
      <c r="AK4119" s="2">
        <v>0</v>
      </c>
      <c r="AL4119" s="2">
        <v>238.59</v>
      </c>
      <c r="AM4119" s="2">
        <v>0</v>
      </c>
      <c r="AN4119" s="2">
        <v>0</v>
      </c>
      <c r="AO4119" s="2">
        <v>0</v>
      </c>
      <c r="AP4119" s="2">
        <v>0</v>
      </c>
      <c r="AQ4119" s="2">
        <v>0</v>
      </c>
    </row>
    <row r="4120" spans="1:43" x14ac:dyDescent="0.25">
      <c r="A4120" s="1">
        <v>46146</v>
      </c>
      <c r="B4120" t="s">
        <v>48</v>
      </c>
      <c r="C4120">
        <v>649163</v>
      </c>
      <c r="D4120">
        <v>2032606615</v>
      </c>
      <c r="E4120" t="s">
        <v>2393</v>
      </c>
      <c r="F4120" t="s">
        <v>857</v>
      </c>
      <c r="G4120" t="s">
        <v>51</v>
      </c>
      <c r="H4120" t="s">
        <v>202</v>
      </c>
      <c r="I4120" t="s">
        <v>1173</v>
      </c>
      <c r="J4120" t="s">
        <v>1197</v>
      </c>
      <c r="K4120">
        <v>669316</v>
      </c>
      <c r="L4120" t="s">
        <v>265</v>
      </c>
      <c r="M4120" t="s">
        <v>266</v>
      </c>
      <c r="N4120" t="s">
        <v>57</v>
      </c>
      <c r="O4120" s="1">
        <v>46023</v>
      </c>
      <c r="Q4120" s="1">
        <v>46174</v>
      </c>
      <c r="R4120" s="2">
        <v>5</v>
      </c>
      <c r="S4120">
        <v>1</v>
      </c>
      <c r="T4120" t="s">
        <v>58</v>
      </c>
      <c r="U4120" t="s">
        <v>718</v>
      </c>
      <c r="V4120" s="3">
        <v>0.28999999999999998</v>
      </c>
      <c r="W4120" s="2">
        <v>0</v>
      </c>
      <c r="X4120">
        <v>0</v>
      </c>
      <c r="Y4120" t="s">
        <v>60</v>
      </c>
      <c r="Z4120" t="s">
        <v>143</v>
      </c>
      <c r="AA4120">
        <v>0</v>
      </c>
      <c r="AB4120" s="2">
        <v>0</v>
      </c>
      <c r="AC4120" s="2">
        <v>0</v>
      </c>
      <c r="AD4120" s="3">
        <v>0</v>
      </c>
      <c r="AE4120" s="2">
        <v>0</v>
      </c>
      <c r="AF4120" s="2">
        <v>0</v>
      </c>
      <c r="AG4120" s="2">
        <v>0</v>
      </c>
      <c r="AH4120" s="2">
        <v>0</v>
      </c>
      <c r="AI4120" s="2">
        <v>0</v>
      </c>
      <c r="AJ4120" s="2">
        <v>0</v>
      </c>
      <c r="AK4120" s="2">
        <v>0</v>
      </c>
      <c r="AL4120" s="2">
        <v>1.45</v>
      </c>
      <c r="AM4120" s="2">
        <v>0</v>
      </c>
      <c r="AN4120" s="2">
        <v>0</v>
      </c>
      <c r="AO4120" s="2">
        <v>0</v>
      </c>
      <c r="AP4120" s="2">
        <v>0</v>
      </c>
      <c r="AQ4120" s="2">
        <v>0</v>
      </c>
    </row>
    <row r="4121" spans="1:43" x14ac:dyDescent="0.25">
      <c r="A4121" s="1">
        <v>46146</v>
      </c>
      <c r="B4121" t="s">
        <v>48</v>
      </c>
      <c r="C4121">
        <v>649163</v>
      </c>
      <c r="D4121">
        <v>2032606733</v>
      </c>
      <c r="E4121" t="s">
        <v>292</v>
      </c>
      <c r="F4121" t="s">
        <v>1186</v>
      </c>
      <c r="G4121" t="s">
        <v>51</v>
      </c>
      <c r="H4121" t="s">
        <v>172</v>
      </c>
      <c r="I4121" t="s">
        <v>1173</v>
      </c>
      <c r="J4121" t="s">
        <v>1189</v>
      </c>
      <c r="K4121">
        <v>874230</v>
      </c>
      <c r="L4121" t="s">
        <v>173</v>
      </c>
      <c r="M4121" t="s">
        <v>174</v>
      </c>
      <c r="N4121" t="s">
        <v>57</v>
      </c>
      <c r="O4121" s="1">
        <v>46023</v>
      </c>
      <c r="Q4121" s="1">
        <v>46174</v>
      </c>
      <c r="R4121" s="2">
        <v>785.09</v>
      </c>
      <c r="S4121">
        <v>1</v>
      </c>
      <c r="T4121" t="s">
        <v>58</v>
      </c>
      <c r="U4121" t="s">
        <v>718</v>
      </c>
      <c r="V4121" s="3">
        <v>0.19</v>
      </c>
      <c r="W4121" s="2">
        <v>0</v>
      </c>
      <c r="X4121">
        <v>0</v>
      </c>
      <c r="Y4121" t="s">
        <v>60</v>
      </c>
      <c r="Z4121" t="s">
        <v>143</v>
      </c>
      <c r="AA4121">
        <v>0</v>
      </c>
      <c r="AB4121" s="2">
        <v>0</v>
      </c>
      <c r="AC4121" s="2">
        <v>0</v>
      </c>
      <c r="AD4121" s="3">
        <v>0</v>
      </c>
      <c r="AE4121" s="2">
        <v>0</v>
      </c>
      <c r="AF4121" s="2">
        <v>0</v>
      </c>
      <c r="AG4121" s="2">
        <v>0</v>
      </c>
      <c r="AH4121" s="2">
        <v>0</v>
      </c>
      <c r="AI4121" s="2">
        <v>0</v>
      </c>
      <c r="AJ4121" s="2">
        <v>0</v>
      </c>
      <c r="AK4121" s="2">
        <v>0</v>
      </c>
      <c r="AL4121" s="2">
        <v>149.16999999999999</v>
      </c>
      <c r="AM4121" s="2">
        <v>0</v>
      </c>
      <c r="AN4121" s="2">
        <v>0</v>
      </c>
      <c r="AO4121" s="2">
        <v>0</v>
      </c>
      <c r="AP4121" s="2">
        <v>0</v>
      </c>
      <c r="AQ4121" s="2">
        <v>0</v>
      </c>
    </row>
    <row r="4122" spans="1:43" x14ac:dyDescent="0.25">
      <c r="A4122" s="1">
        <v>46146</v>
      </c>
      <c r="B4122" t="s">
        <v>48</v>
      </c>
      <c r="C4122">
        <v>649163</v>
      </c>
      <c r="D4122">
        <v>2032606734</v>
      </c>
      <c r="E4122" t="s">
        <v>292</v>
      </c>
      <c r="F4122" t="s">
        <v>1186</v>
      </c>
      <c r="G4122" t="s">
        <v>51</v>
      </c>
      <c r="H4122" t="s">
        <v>172</v>
      </c>
      <c r="I4122" t="s">
        <v>1173</v>
      </c>
      <c r="J4122" t="s">
        <v>1234</v>
      </c>
      <c r="K4122">
        <v>874230</v>
      </c>
      <c r="L4122" t="s">
        <v>173</v>
      </c>
      <c r="M4122" t="s">
        <v>174</v>
      </c>
      <c r="N4122" t="s">
        <v>57</v>
      </c>
      <c r="O4122" s="1">
        <v>46023</v>
      </c>
      <c r="Q4122" s="1">
        <v>46174</v>
      </c>
      <c r="R4122" s="2">
        <v>9.9499999999999993</v>
      </c>
      <c r="S4122">
        <v>1</v>
      </c>
      <c r="T4122" t="s">
        <v>58</v>
      </c>
      <c r="U4122" t="s">
        <v>718</v>
      </c>
      <c r="V4122" s="3">
        <v>0.19</v>
      </c>
      <c r="W4122" s="2">
        <v>0</v>
      </c>
      <c r="X4122">
        <v>0</v>
      </c>
      <c r="Y4122" t="s">
        <v>60</v>
      </c>
      <c r="Z4122" t="s">
        <v>143</v>
      </c>
      <c r="AA4122">
        <v>0</v>
      </c>
      <c r="AB4122" s="2">
        <v>0</v>
      </c>
      <c r="AC4122" s="2">
        <v>0</v>
      </c>
      <c r="AD4122" s="3">
        <v>0</v>
      </c>
      <c r="AE4122" s="2">
        <v>0</v>
      </c>
      <c r="AF4122" s="2">
        <v>0</v>
      </c>
      <c r="AG4122" s="2">
        <v>0</v>
      </c>
      <c r="AH4122" s="2">
        <v>0</v>
      </c>
      <c r="AI4122" s="2">
        <v>0</v>
      </c>
      <c r="AJ4122" s="2">
        <v>0</v>
      </c>
      <c r="AK4122" s="2">
        <v>0</v>
      </c>
      <c r="AL4122" s="2">
        <v>1.89</v>
      </c>
      <c r="AM4122" s="2">
        <v>0</v>
      </c>
      <c r="AN4122" s="2">
        <v>0</v>
      </c>
      <c r="AO4122" s="2">
        <v>0</v>
      </c>
      <c r="AP4122" s="2">
        <v>0</v>
      </c>
      <c r="AQ4122" s="2">
        <v>0</v>
      </c>
    </row>
    <row r="4123" spans="1:43" x14ac:dyDescent="0.25">
      <c r="A4123" s="1">
        <v>46146</v>
      </c>
      <c r="B4123" t="s">
        <v>48</v>
      </c>
      <c r="C4123">
        <v>649163</v>
      </c>
      <c r="D4123">
        <v>2032607938</v>
      </c>
      <c r="E4123" t="s">
        <v>3228</v>
      </c>
      <c r="F4123" t="s">
        <v>211</v>
      </c>
      <c r="G4123" t="s">
        <v>51</v>
      </c>
      <c r="H4123" t="s">
        <v>172</v>
      </c>
      <c r="I4123" t="s">
        <v>1173</v>
      </c>
      <c r="J4123" t="s">
        <v>1189</v>
      </c>
      <c r="K4123">
        <v>753748</v>
      </c>
      <c r="L4123" t="s">
        <v>72</v>
      </c>
      <c r="M4123" t="s">
        <v>73</v>
      </c>
      <c r="N4123" t="s">
        <v>57</v>
      </c>
      <c r="O4123" s="1">
        <v>46023</v>
      </c>
      <c r="Q4123" s="1">
        <v>46174</v>
      </c>
      <c r="R4123" s="2">
        <v>440.77</v>
      </c>
      <c r="S4123">
        <v>1</v>
      </c>
      <c r="T4123" t="s">
        <v>58</v>
      </c>
      <c r="U4123" t="s">
        <v>718</v>
      </c>
      <c r="V4123" s="3">
        <v>0.19</v>
      </c>
      <c r="W4123" s="2">
        <v>0</v>
      </c>
      <c r="X4123">
        <v>0</v>
      </c>
      <c r="Y4123" t="s">
        <v>60</v>
      </c>
      <c r="Z4123" t="s">
        <v>143</v>
      </c>
      <c r="AA4123">
        <v>0</v>
      </c>
      <c r="AB4123" s="2">
        <v>0</v>
      </c>
      <c r="AC4123" s="2">
        <v>0</v>
      </c>
      <c r="AD4123" s="3">
        <v>0</v>
      </c>
      <c r="AE4123" s="2">
        <v>0</v>
      </c>
      <c r="AF4123" s="2">
        <v>0</v>
      </c>
      <c r="AG4123" s="2">
        <v>0</v>
      </c>
      <c r="AH4123" s="2">
        <v>0</v>
      </c>
      <c r="AI4123" s="2">
        <v>0</v>
      </c>
      <c r="AJ4123" s="2">
        <v>0</v>
      </c>
      <c r="AK4123" s="2">
        <v>0</v>
      </c>
      <c r="AL4123" s="2">
        <v>83.75</v>
      </c>
      <c r="AM4123" s="2">
        <v>0</v>
      </c>
      <c r="AN4123" s="2">
        <v>0</v>
      </c>
      <c r="AO4123" s="2">
        <v>0</v>
      </c>
      <c r="AP4123" s="2">
        <v>0</v>
      </c>
      <c r="AQ4123" s="2">
        <v>0</v>
      </c>
    </row>
    <row r="4124" spans="1:43" x14ac:dyDescent="0.25">
      <c r="A4124" s="1">
        <v>46146</v>
      </c>
      <c r="B4124" t="s">
        <v>48</v>
      </c>
      <c r="C4124">
        <v>649163</v>
      </c>
      <c r="D4124">
        <v>2032609518</v>
      </c>
      <c r="E4124" t="s">
        <v>493</v>
      </c>
      <c r="F4124" t="s">
        <v>1303</v>
      </c>
      <c r="G4124" t="s">
        <v>51</v>
      </c>
      <c r="H4124" t="s">
        <v>172</v>
      </c>
      <c r="I4124" t="s">
        <v>1173</v>
      </c>
      <c r="J4124" t="s">
        <v>1189</v>
      </c>
      <c r="K4124">
        <v>874230</v>
      </c>
      <c r="L4124" t="s">
        <v>173</v>
      </c>
      <c r="M4124" t="s">
        <v>174</v>
      </c>
      <c r="N4124" t="s">
        <v>57</v>
      </c>
      <c r="O4124" s="1">
        <v>46023</v>
      </c>
      <c r="Q4124" s="1">
        <v>46174</v>
      </c>
      <c r="R4124" s="2">
        <v>348.85</v>
      </c>
      <c r="S4124">
        <v>1</v>
      </c>
      <c r="T4124" t="s">
        <v>58</v>
      </c>
      <c r="U4124" t="s">
        <v>718</v>
      </c>
      <c r="V4124" s="3">
        <v>0.19</v>
      </c>
      <c r="W4124" s="2">
        <v>0</v>
      </c>
      <c r="X4124">
        <v>0</v>
      </c>
      <c r="Y4124" t="s">
        <v>60</v>
      </c>
      <c r="Z4124" t="s">
        <v>143</v>
      </c>
      <c r="AA4124">
        <v>0</v>
      </c>
      <c r="AB4124" s="2">
        <v>0</v>
      </c>
      <c r="AC4124" s="2">
        <v>0</v>
      </c>
      <c r="AD4124" s="3">
        <v>0</v>
      </c>
      <c r="AE4124" s="2">
        <v>0</v>
      </c>
      <c r="AF4124" s="2">
        <v>0</v>
      </c>
      <c r="AG4124" s="2">
        <v>0</v>
      </c>
      <c r="AH4124" s="2">
        <v>0</v>
      </c>
      <c r="AI4124" s="2">
        <v>0</v>
      </c>
      <c r="AJ4124" s="2">
        <v>0</v>
      </c>
      <c r="AK4124" s="2">
        <v>0</v>
      </c>
      <c r="AL4124" s="2">
        <v>66.28</v>
      </c>
      <c r="AM4124" s="2">
        <v>0</v>
      </c>
      <c r="AN4124" s="2">
        <v>0</v>
      </c>
      <c r="AO4124" s="2">
        <v>0</v>
      </c>
      <c r="AP4124" s="2">
        <v>0</v>
      </c>
      <c r="AQ4124" s="2">
        <v>0</v>
      </c>
    </row>
    <row r="4125" spans="1:43" x14ac:dyDescent="0.25">
      <c r="A4125" s="1">
        <v>46146</v>
      </c>
      <c r="B4125" t="s">
        <v>48</v>
      </c>
      <c r="C4125">
        <v>649163</v>
      </c>
      <c r="D4125">
        <v>2032619278</v>
      </c>
      <c r="E4125" t="s">
        <v>2416</v>
      </c>
      <c r="F4125" t="s">
        <v>281</v>
      </c>
      <c r="G4125" t="s">
        <v>51</v>
      </c>
      <c r="H4125" t="s">
        <v>1140</v>
      </c>
      <c r="I4125" t="s">
        <v>1173</v>
      </c>
      <c r="J4125" t="s">
        <v>1174</v>
      </c>
      <c r="K4125">
        <v>651818</v>
      </c>
      <c r="L4125" t="s">
        <v>114</v>
      </c>
      <c r="M4125" t="s">
        <v>115</v>
      </c>
      <c r="N4125" t="s">
        <v>57</v>
      </c>
      <c r="O4125" s="1">
        <v>46023</v>
      </c>
      <c r="Q4125" s="1">
        <v>46174</v>
      </c>
      <c r="R4125" s="2">
        <v>368.49</v>
      </c>
      <c r="S4125">
        <v>1</v>
      </c>
      <c r="T4125" t="s">
        <v>58</v>
      </c>
      <c r="U4125" t="s">
        <v>718</v>
      </c>
      <c r="V4125" s="3">
        <v>0.28999999999999998</v>
      </c>
      <c r="W4125" s="2">
        <v>0</v>
      </c>
      <c r="X4125">
        <v>0</v>
      </c>
      <c r="Y4125" t="s">
        <v>60</v>
      </c>
      <c r="Z4125" t="s">
        <v>143</v>
      </c>
      <c r="AA4125">
        <v>0</v>
      </c>
      <c r="AB4125" s="2">
        <v>0</v>
      </c>
      <c r="AC4125" s="2">
        <v>0</v>
      </c>
      <c r="AD4125" s="3">
        <v>0</v>
      </c>
      <c r="AE4125" s="2">
        <v>0</v>
      </c>
      <c r="AF4125" s="2">
        <v>0</v>
      </c>
      <c r="AG4125" s="2">
        <v>0</v>
      </c>
      <c r="AH4125" s="2">
        <v>0</v>
      </c>
      <c r="AI4125" s="2">
        <v>0</v>
      </c>
      <c r="AJ4125" s="2">
        <v>0</v>
      </c>
      <c r="AK4125" s="2">
        <v>0</v>
      </c>
      <c r="AL4125" s="2">
        <v>106.86</v>
      </c>
      <c r="AM4125" s="2">
        <v>0</v>
      </c>
      <c r="AN4125" s="2">
        <v>0</v>
      </c>
      <c r="AO4125" s="2">
        <v>0</v>
      </c>
      <c r="AP4125" s="2">
        <v>0</v>
      </c>
      <c r="AQ4125" s="2">
        <v>0</v>
      </c>
    </row>
    <row r="4126" spans="1:43" x14ac:dyDescent="0.25">
      <c r="A4126" s="1">
        <v>46146</v>
      </c>
      <c r="B4126" t="s">
        <v>48</v>
      </c>
      <c r="C4126">
        <v>649163</v>
      </c>
      <c r="D4126">
        <v>2032620200</v>
      </c>
      <c r="E4126" t="s">
        <v>1474</v>
      </c>
      <c r="F4126" t="s">
        <v>153</v>
      </c>
      <c r="G4126" t="s">
        <v>51</v>
      </c>
      <c r="H4126" t="s">
        <v>110</v>
      </c>
      <c r="I4126" t="s">
        <v>1173</v>
      </c>
      <c r="J4126" t="s">
        <v>3229</v>
      </c>
      <c r="K4126">
        <v>767312</v>
      </c>
      <c r="L4126" t="s">
        <v>609</v>
      </c>
      <c r="M4126" t="s">
        <v>466</v>
      </c>
      <c r="N4126" t="s">
        <v>57</v>
      </c>
      <c r="O4126" s="1">
        <v>46023</v>
      </c>
      <c r="Q4126" s="1">
        <v>46174</v>
      </c>
      <c r="R4126" s="2">
        <v>9.9499999999999993</v>
      </c>
      <c r="S4126">
        <v>1</v>
      </c>
      <c r="T4126" t="s">
        <v>58</v>
      </c>
      <c r="U4126" t="s">
        <v>1183</v>
      </c>
      <c r="V4126" s="3">
        <v>0.24</v>
      </c>
      <c r="W4126" s="2">
        <v>0</v>
      </c>
      <c r="X4126">
        <v>0</v>
      </c>
      <c r="Y4126" t="s">
        <v>60</v>
      </c>
      <c r="Z4126" t="s">
        <v>143</v>
      </c>
      <c r="AA4126">
        <v>0</v>
      </c>
      <c r="AB4126" s="2">
        <v>0</v>
      </c>
      <c r="AC4126" s="2">
        <v>0</v>
      </c>
      <c r="AD4126" s="3">
        <v>0</v>
      </c>
      <c r="AE4126" s="2">
        <v>0</v>
      </c>
      <c r="AF4126" s="2">
        <v>0</v>
      </c>
      <c r="AG4126" s="2">
        <v>0</v>
      </c>
      <c r="AH4126" s="2">
        <v>0</v>
      </c>
      <c r="AI4126" s="2">
        <v>0</v>
      </c>
      <c r="AJ4126" s="2">
        <v>0</v>
      </c>
      <c r="AK4126" s="2">
        <v>0</v>
      </c>
      <c r="AL4126" s="2">
        <v>0</v>
      </c>
      <c r="AM4126" s="2">
        <v>2.39</v>
      </c>
      <c r="AN4126" s="2">
        <v>2.39</v>
      </c>
      <c r="AO4126" s="2">
        <v>0</v>
      </c>
      <c r="AP4126" s="2">
        <v>0</v>
      </c>
      <c r="AQ4126" s="2">
        <v>0</v>
      </c>
    </row>
    <row r="4127" spans="1:43" x14ac:dyDescent="0.25">
      <c r="A4127" s="1">
        <v>46146</v>
      </c>
      <c r="B4127" t="s">
        <v>48</v>
      </c>
      <c r="C4127">
        <v>649163</v>
      </c>
      <c r="D4127">
        <v>2032620201</v>
      </c>
      <c r="E4127" t="s">
        <v>1474</v>
      </c>
      <c r="F4127" t="s">
        <v>153</v>
      </c>
      <c r="G4127" t="s">
        <v>51</v>
      </c>
      <c r="H4127" t="s">
        <v>110</v>
      </c>
      <c r="I4127" t="s">
        <v>1173</v>
      </c>
      <c r="J4127" t="s">
        <v>3229</v>
      </c>
      <c r="K4127">
        <v>767312</v>
      </c>
      <c r="L4127" t="s">
        <v>609</v>
      </c>
      <c r="M4127" t="s">
        <v>466</v>
      </c>
      <c r="N4127" t="s">
        <v>57</v>
      </c>
      <c r="O4127" s="1">
        <v>46023</v>
      </c>
      <c r="Q4127" s="1">
        <v>46174</v>
      </c>
      <c r="R4127" s="2">
        <v>5</v>
      </c>
      <c r="S4127">
        <v>1</v>
      </c>
      <c r="T4127" t="s">
        <v>58</v>
      </c>
      <c r="U4127" t="s">
        <v>1183</v>
      </c>
      <c r="V4127" s="3">
        <v>0.24</v>
      </c>
      <c r="W4127" s="2">
        <v>0</v>
      </c>
      <c r="X4127">
        <v>0</v>
      </c>
      <c r="Y4127" t="s">
        <v>60</v>
      </c>
      <c r="Z4127" t="s">
        <v>143</v>
      </c>
      <c r="AA4127">
        <v>0</v>
      </c>
      <c r="AB4127" s="2">
        <v>0</v>
      </c>
      <c r="AC4127" s="2">
        <v>0</v>
      </c>
      <c r="AD4127" s="3">
        <v>0</v>
      </c>
      <c r="AE4127" s="2">
        <v>0</v>
      </c>
      <c r="AF4127" s="2">
        <v>0</v>
      </c>
      <c r="AG4127" s="2">
        <v>0</v>
      </c>
      <c r="AH4127" s="2">
        <v>0</v>
      </c>
      <c r="AI4127" s="2">
        <v>0</v>
      </c>
      <c r="AJ4127" s="2">
        <v>0</v>
      </c>
      <c r="AK4127" s="2">
        <v>0</v>
      </c>
      <c r="AL4127" s="2">
        <v>0</v>
      </c>
      <c r="AM4127" s="2">
        <v>1.2</v>
      </c>
      <c r="AN4127" s="2">
        <v>1.2</v>
      </c>
      <c r="AO4127" s="2">
        <v>0</v>
      </c>
      <c r="AP4127" s="2">
        <v>0</v>
      </c>
      <c r="AQ4127" s="2">
        <v>0</v>
      </c>
    </row>
    <row r="4128" spans="1:43" x14ac:dyDescent="0.25">
      <c r="A4128" s="1">
        <v>46146</v>
      </c>
      <c r="B4128" t="s">
        <v>48</v>
      </c>
      <c r="C4128">
        <v>649163</v>
      </c>
      <c r="D4128">
        <v>2032621240</v>
      </c>
      <c r="E4128" t="s">
        <v>1519</v>
      </c>
      <c r="F4128" t="s">
        <v>233</v>
      </c>
      <c r="G4128" t="s">
        <v>51</v>
      </c>
      <c r="H4128" t="s">
        <v>172</v>
      </c>
      <c r="I4128" t="s">
        <v>1173</v>
      </c>
      <c r="J4128" t="s">
        <v>1189</v>
      </c>
      <c r="K4128">
        <v>874230</v>
      </c>
      <c r="L4128" t="s">
        <v>173</v>
      </c>
      <c r="M4128" t="s">
        <v>174</v>
      </c>
      <c r="N4128" t="s">
        <v>57</v>
      </c>
      <c r="O4128" s="1">
        <v>46023</v>
      </c>
      <c r="Q4128" s="1">
        <v>46174</v>
      </c>
      <c r="R4128" s="2">
        <v>326.06</v>
      </c>
      <c r="S4128">
        <v>1</v>
      </c>
      <c r="T4128" t="s">
        <v>58</v>
      </c>
      <c r="U4128" t="s">
        <v>718</v>
      </c>
      <c r="V4128" s="3">
        <v>0.19</v>
      </c>
      <c r="W4128" s="2">
        <v>0</v>
      </c>
      <c r="X4128">
        <v>0</v>
      </c>
      <c r="Y4128" t="s">
        <v>60</v>
      </c>
      <c r="Z4128" t="s">
        <v>143</v>
      </c>
      <c r="AA4128">
        <v>0</v>
      </c>
      <c r="AB4128" s="2">
        <v>0</v>
      </c>
      <c r="AC4128" s="2">
        <v>0</v>
      </c>
      <c r="AD4128" s="3">
        <v>0</v>
      </c>
      <c r="AE4128" s="2">
        <v>0</v>
      </c>
      <c r="AF4128" s="2">
        <v>0</v>
      </c>
      <c r="AG4128" s="2">
        <v>0</v>
      </c>
      <c r="AH4128" s="2">
        <v>0</v>
      </c>
      <c r="AI4128" s="2">
        <v>0</v>
      </c>
      <c r="AJ4128" s="2">
        <v>0</v>
      </c>
      <c r="AK4128" s="2">
        <v>0</v>
      </c>
      <c r="AL4128" s="2">
        <v>61.95</v>
      </c>
      <c r="AM4128" s="2">
        <v>0</v>
      </c>
      <c r="AN4128" s="2">
        <v>0</v>
      </c>
      <c r="AO4128" s="2">
        <v>0</v>
      </c>
      <c r="AP4128" s="2">
        <v>0</v>
      </c>
      <c r="AQ4128" s="2">
        <v>0</v>
      </c>
    </row>
    <row r="4129" spans="1:43" x14ac:dyDescent="0.25">
      <c r="A4129" s="1">
        <v>46146</v>
      </c>
      <c r="B4129" t="s">
        <v>48</v>
      </c>
      <c r="C4129">
        <v>649163</v>
      </c>
      <c r="D4129">
        <v>2032623952</v>
      </c>
      <c r="E4129" t="s">
        <v>852</v>
      </c>
      <c r="F4129" t="s">
        <v>822</v>
      </c>
      <c r="G4129" t="s">
        <v>51</v>
      </c>
      <c r="H4129" t="s">
        <v>172</v>
      </c>
      <c r="I4129" t="s">
        <v>1173</v>
      </c>
      <c r="J4129" t="s">
        <v>1189</v>
      </c>
      <c r="K4129">
        <v>753748</v>
      </c>
      <c r="L4129" t="s">
        <v>72</v>
      </c>
      <c r="M4129" t="s">
        <v>73</v>
      </c>
      <c r="N4129" t="s">
        <v>57</v>
      </c>
      <c r="O4129" s="1">
        <v>46023</v>
      </c>
      <c r="Q4129" s="1">
        <v>46174</v>
      </c>
      <c r="R4129" s="2">
        <v>388.07</v>
      </c>
      <c r="S4129">
        <v>1</v>
      </c>
      <c r="T4129" t="s">
        <v>58</v>
      </c>
      <c r="U4129" t="s">
        <v>718</v>
      </c>
      <c r="V4129" s="3">
        <v>0.19</v>
      </c>
      <c r="W4129" s="2">
        <v>0</v>
      </c>
      <c r="X4129">
        <v>0</v>
      </c>
      <c r="Y4129" t="s">
        <v>60</v>
      </c>
      <c r="Z4129" t="s">
        <v>143</v>
      </c>
      <c r="AA4129">
        <v>0</v>
      </c>
      <c r="AB4129" s="2">
        <v>0</v>
      </c>
      <c r="AC4129" s="2">
        <v>0</v>
      </c>
      <c r="AD4129" s="3">
        <v>0</v>
      </c>
      <c r="AE4129" s="2">
        <v>0</v>
      </c>
      <c r="AF4129" s="2">
        <v>0</v>
      </c>
      <c r="AG4129" s="2">
        <v>0</v>
      </c>
      <c r="AH4129" s="2">
        <v>0</v>
      </c>
      <c r="AI4129" s="2">
        <v>0</v>
      </c>
      <c r="AJ4129" s="2">
        <v>0</v>
      </c>
      <c r="AK4129" s="2">
        <v>0</v>
      </c>
      <c r="AL4129" s="2">
        <v>73.73</v>
      </c>
      <c r="AM4129" s="2">
        <v>0</v>
      </c>
      <c r="AN4129" s="2">
        <v>0</v>
      </c>
      <c r="AO4129" s="2">
        <v>0</v>
      </c>
      <c r="AP4129" s="2">
        <v>0</v>
      </c>
      <c r="AQ4129" s="2">
        <v>0</v>
      </c>
    </row>
    <row r="4130" spans="1:43" x14ac:dyDescent="0.25">
      <c r="A4130" s="1">
        <v>46146</v>
      </c>
      <c r="B4130" t="s">
        <v>48</v>
      </c>
      <c r="C4130">
        <v>649163</v>
      </c>
      <c r="D4130">
        <v>2032646372</v>
      </c>
      <c r="E4130" t="s">
        <v>2693</v>
      </c>
      <c r="F4130" t="s">
        <v>1288</v>
      </c>
      <c r="G4130" t="s">
        <v>51</v>
      </c>
      <c r="H4130" t="s">
        <v>347</v>
      </c>
      <c r="I4130" t="s">
        <v>1173</v>
      </c>
      <c r="J4130" t="s">
        <v>3224</v>
      </c>
      <c r="K4130">
        <v>673059</v>
      </c>
      <c r="L4130" t="s">
        <v>90</v>
      </c>
      <c r="M4130" t="s">
        <v>91</v>
      </c>
      <c r="N4130" t="s">
        <v>57</v>
      </c>
      <c r="O4130" s="1">
        <v>46023</v>
      </c>
      <c r="Q4130" s="1">
        <v>46174</v>
      </c>
      <c r="R4130" s="2">
        <v>493.05</v>
      </c>
      <c r="S4130">
        <v>1</v>
      </c>
      <c r="T4130" t="s">
        <v>58</v>
      </c>
      <c r="U4130" t="s">
        <v>711</v>
      </c>
      <c r="V4130" s="3">
        <v>0.27</v>
      </c>
      <c r="W4130" s="2">
        <v>0</v>
      </c>
      <c r="X4130">
        <v>0</v>
      </c>
      <c r="Y4130" t="s">
        <v>60</v>
      </c>
      <c r="Z4130" t="s">
        <v>143</v>
      </c>
      <c r="AA4130">
        <v>0</v>
      </c>
      <c r="AB4130" s="2">
        <v>0</v>
      </c>
      <c r="AC4130" s="2">
        <v>0</v>
      </c>
      <c r="AD4130" s="3">
        <v>0</v>
      </c>
      <c r="AE4130" s="2">
        <v>0</v>
      </c>
      <c r="AF4130" s="2">
        <v>0</v>
      </c>
      <c r="AG4130" s="2">
        <v>0</v>
      </c>
      <c r="AH4130" s="2">
        <v>0</v>
      </c>
      <c r="AI4130" s="2">
        <v>0</v>
      </c>
      <c r="AJ4130" s="2">
        <v>0</v>
      </c>
      <c r="AK4130" s="2">
        <v>0</v>
      </c>
      <c r="AL4130" s="2">
        <v>133.12</v>
      </c>
      <c r="AM4130" s="2">
        <v>0</v>
      </c>
      <c r="AN4130" s="2">
        <v>0</v>
      </c>
      <c r="AO4130" s="2">
        <v>0</v>
      </c>
      <c r="AP4130" s="2">
        <v>0</v>
      </c>
      <c r="AQ4130" s="2">
        <v>0</v>
      </c>
    </row>
    <row r="4131" spans="1:43" x14ac:dyDescent="0.25">
      <c r="A4131" s="1">
        <v>46146</v>
      </c>
      <c r="B4131" t="s">
        <v>48</v>
      </c>
      <c r="C4131">
        <v>649163</v>
      </c>
      <c r="D4131">
        <v>2032646373</v>
      </c>
      <c r="E4131" t="s">
        <v>2693</v>
      </c>
      <c r="F4131" t="s">
        <v>1288</v>
      </c>
      <c r="G4131" t="s">
        <v>51</v>
      </c>
      <c r="H4131" t="s">
        <v>347</v>
      </c>
      <c r="I4131" t="s">
        <v>1173</v>
      </c>
      <c r="J4131" t="s">
        <v>3225</v>
      </c>
      <c r="K4131">
        <v>673059</v>
      </c>
      <c r="L4131" t="s">
        <v>90</v>
      </c>
      <c r="M4131" t="s">
        <v>91</v>
      </c>
      <c r="N4131" t="s">
        <v>57</v>
      </c>
      <c r="O4131" s="1">
        <v>46023</v>
      </c>
      <c r="Q4131" s="1">
        <v>46174</v>
      </c>
      <c r="R4131" s="2">
        <v>9.9499999999999993</v>
      </c>
      <c r="S4131">
        <v>1</v>
      </c>
      <c r="T4131" t="s">
        <v>58</v>
      </c>
      <c r="U4131" t="s">
        <v>711</v>
      </c>
      <c r="V4131" s="3">
        <v>0.27</v>
      </c>
      <c r="W4131" s="2">
        <v>0</v>
      </c>
      <c r="X4131">
        <v>0</v>
      </c>
      <c r="Y4131" t="s">
        <v>60</v>
      </c>
      <c r="Z4131" t="s">
        <v>143</v>
      </c>
      <c r="AA4131">
        <v>0</v>
      </c>
      <c r="AB4131" s="2">
        <v>0</v>
      </c>
      <c r="AC4131" s="2">
        <v>0</v>
      </c>
      <c r="AD4131" s="3">
        <v>0</v>
      </c>
      <c r="AE4131" s="2">
        <v>0</v>
      </c>
      <c r="AF4131" s="2">
        <v>0</v>
      </c>
      <c r="AG4131" s="2">
        <v>0</v>
      </c>
      <c r="AH4131" s="2">
        <v>0</v>
      </c>
      <c r="AI4131" s="2">
        <v>0</v>
      </c>
      <c r="AJ4131" s="2">
        <v>0</v>
      </c>
      <c r="AK4131" s="2">
        <v>0</v>
      </c>
      <c r="AL4131" s="2">
        <v>2.69</v>
      </c>
      <c r="AM4131" s="2">
        <v>0</v>
      </c>
      <c r="AN4131" s="2">
        <v>0</v>
      </c>
      <c r="AO4131" s="2">
        <v>0</v>
      </c>
      <c r="AP4131" s="2">
        <v>0</v>
      </c>
      <c r="AQ4131" s="2">
        <v>0</v>
      </c>
    </row>
    <row r="4132" spans="1:43" x14ac:dyDescent="0.25">
      <c r="A4132" s="1">
        <v>46146</v>
      </c>
      <c r="B4132" t="s">
        <v>48</v>
      </c>
      <c r="C4132">
        <v>649163</v>
      </c>
      <c r="D4132">
        <v>2032647541</v>
      </c>
      <c r="E4132" t="s">
        <v>1251</v>
      </c>
      <c r="F4132" t="s">
        <v>3230</v>
      </c>
      <c r="G4132" t="s">
        <v>51</v>
      </c>
      <c r="H4132" t="s">
        <v>172</v>
      </c>
      <c r="I4132" t="s">
        <v>1173</v>
      </c>
      <c r="J4132" t="s">
        <v>1189</v>
      </c>
      <c r="K4132">
        <v>874230</v>
      </c>
      <c r="L4132" t="s">
        <v>173</v>
      </c>
      <c r="M4132" t="s">
        <v>174</v>
      </c>
      <c r="N4132" t="s">
        <v>57</v>
      </c>
      <c r="O4132" s="1">
        <v>46023</v>
      </c>
      <c r="Q4132" s="1">
        <v>46174</v>
      </c>
      <c r="R4132" s="2">
        <v>316.33999999999997</v>
      </c>
      <c r="S4132">
        <v>1</v>
      </c>
      <c r="T4132" t="s">
        <v>58</v>
      </c>
      <c r="U4132" t="s">
        <v>718</v>
      </c>
      <c r="V4132" s="3">
        <v>0.19</v>
      </c>
      <c r="W4132" s="2">
        <v>0</v>
      </c>
      <c r="X4132">
        <v>0</v>
      </c>
      <c r="Y4132" t="s">
        <v>60</v>
      </c>
      <c r="Z4132" t="s">
        <v>143</v>
      </c>
      <c r="AA4132">
        <v>0</v>
      </c>
      <c r="AB4132" s="2">
        <v>0</v>
      </c>
      <c r="AC4132" s="2">
        <v>0</v>
      </c>
      <c r="AD4132" s="3">
        <v>0</v>
      </c>
      <c r="AE4132" s="2">
        <v>0</v>
      </c>
      <c r="AF4132" s="2">
        <v>0</v>
      </c>
      <c r="AG4132" s="2">
        <v>0</v>
      </c>
      <c r="AH4132" s="2">
        <v>0</v>
      </c>
      <c r="AI4132" s="2">
        <v>0</v>
      </c>
      <c r="AJ4132" s="2">
        <v>0</v>
      </c>
      <c r="AK4132" s="2">
        <v>0</v>
      </c>
      <c r="AL4132" s="2">
        <v>60.1</v>
      </c>
      <c r="AM4132" s="2">
        <v>0</v>
      </c>
      <c r="AN4132" s="2">
        <v>0</v>
      </c>
      <c r="AO4132" s="2">
        <v>0</v>
      </c>
      <c r="AP4132" s="2">
        <v>0</v>
      </c>
      <c r="AQ4132" s="2">
        <v>0</v>
      </c>
    </row>
    <row r="4133" spans="1:43" x14ac:dyDescent="0.25">
      <c r="A4133" s="1">
        <v>46146</v>
      </c>
      <c r="B4133" t="s">
        <v>48</v>
      </c>
      <c r="C4133">
        <v>649163</v>
      </c>
      <c r="D4133">
        <v>2032648990</v>
      </c>
      <c r="E4133" t="s">
        <v>320</v>
      </c>
      <c r="F4133" t="s">
        <v>117</v>
      </c>
      <c r="G4133" t="s">
        <v>51</v>
      </c>
      <c r="H4133" t="s">
        <v>113</v>
      </c>
      <c r="I4133" t="s">
        <v>1173</v>
      </c>
      <c r="J4133" t="s">
        <v>1195</v>
      </c>
      <c r="K4133">
        <v>651818</v>
      </c>
      <c r="L4133" t="s">
        <v>114</v>
      </c>
      <c r="M4133" t="s">
        <v>115</v>
      </c>
      <c r="N4133" t="s">
        <v>57</v>
      </c>
      <c r="O4133" s="1">
        <v>46023</v>
      </c>
      <c r="Q4133" s="1">
        <v>46174</v>
      </c>
      <c r="R4133" s="2">
        <v>569.72</v>
      </c>
      <c r="S4133">
        <v>1</v>
      </c>
      <c r="T4133" t="s">
        <v>58</v>
      </c>
      <c r="U4133" t="s">
        <v>711</v>
      </c>
      <c r="V4133" s="3">
        <v>0.27</v>
      </c>
      <c r="W4133" s="2">
        <v>0</v>
      </c>
      <c r="X4133">
        <v>0</v>
      </c>
      <c r="Y4133" t="s">
        <v>60</v>
      </c>
      <c r="Z4133" t="s">
        <v>143</v>
      </c>
      <c r="AA4133">
        <v>0</v>
      </c>
      <c r="AB4133" s="2">
        <v>0</v>
      </c>
      <c r="AC4133" s="2">
        <v>0</v>
      </c>
      <c r="AD4133" s="3">
        <v>0</v>
      </c>
      <c r="AE4133" s="2">
        <v>0</v>
      </c>
      <c r="AF4133" s="2">
        <v>0</v>
      </c>
      <c r="AG4133" s="2">
        <v>0</v>
      </c>
      <c r="AH4133" s="2">
        <v>0</v>
      </c>
      <c r="AI4133" s="2">
        <v>0</v>
      </c>
      <c r="AJ4133" s="2">
        <v>0</v>
      </c>
      <c r="AK4133" s="2">
        <v>0</v>
      </c>
      <c r="AL4133" s="2">
        <v>153.82</v>
      </c>
      <c r="AM4133" s="2">
        <v>0</v>
      </c>
      <c r="AN4133" s="2">
        <v>0</v>
      </c>
      <c r="AO4133" s="2">
        <v>0</v>
      </c>
      <c r="AP4133" s="2">
        <v>0</v>
      </c>
      <c r="AQ4133" s="2">
        <v>0</v>
      </c>
    </row>
    <row r="4134" spans="1:43" x14ac:dyDescent="0.25">
      <c r="A4134" s="1">
        <v>46146</v>
      </c>
      <c r="B4134" t="s">
        <v>48</v>
      </c>
      <c r="C4134">
        <v>649163</v>
      </c>
      <c r="D4134">
        <v>2032653441</v>
      </c>
      <c r="E4134" t="s">
        <v>2699</v>
      </c>
      <c r="F4134" t="s">
        <v>490</v>
      </c>
      <c r="G4134" t="s">
        <v>51</v>
      </c>
      <c r="H4134" t="s">
        <v>113</v>
      </c>
      <c r="I4134" t="s">
        <v>1173</v>
      </c>
      <c r="J4134" t="s">
        <v>1174</v>
      </c>
      <c r="K4134">
        <v>651818</v>
      </c>
      <c r="L4134" t="s">
        <v>114</v>
      </c>
      <c r="M4134" t="s">
        <v>115</v>
      </c>
      <c r="N4134" t="s">
        <v>57</v>
      </c>
      <c r="O4134" s="1">
        <v>46023</v>
      </c>
      <c r="Q4134" s="1">
        <v>46174</v>
      </c>
      <c r="R4134" s="2">
        <v>692.72</v>
      </c>
      <c r="S4134">
        <v>1</v>
      </c>
      <c r="T4134" t="s">
        <v>58</v>
      </c>
      <c r="U4134" t="s">
        <v>718</v>
      </c>
      <c r="V4134" s="3">
        <v>0.28999999999999998</v>
      </c>
      <c r="W4134" s="2">
        <v>0</v>
      </c>
      <c r="X4134">
        <v>0</v>
      </c>
      <c r="Y4134" t="s">
        <v>60</v>
      </c>
      <c r="Z4134" t="s">
        <v>143</v>
      </c>
      <c r="AA4134">
        <v>0</v>
      </c>
      <c r="AB4134" s="2">
        <v>0</v>
      </c>
      <c r="AC4134" s="2">
        <v>0</v>
      </c>
      <c r="AD4134" s="3">
        <v>0</v>
      </c>
      <c r="AE4134" s="2">
        <v>0</v>
      </c>
      <c r="AF4134" s="2">
        <v>0</v>
      </c>
      <c r="AG4134" s="2">
        <v>0</v>
      </c>
      <c r="AH4134" s="2">
        <v>0</v>
      </c>
      <c r="AI4134" s="2">
        <v>0</v>
      </c>
      <c r="AJ4134" s="2">
        <v>0</v>
      </c>
      <c r="AK4134" s="2">
        <v>0</v>
      </c>
      <c r="AL4134" s="2">
        <v>200.89</v>
      </c>
      <c r="AM4134" s="2">
        <v>0</v>
      </c>
      <c r="AN4134" s="2">
        <v>0</v>
      </c>
      <c r="AO4134" s="2">
        <v>0</v>
      </c>
      <c r="AP4134" s="2">
        <v>0</v>
      </c>
      <c r="AQ4134" s="2">
        <v>0</v>
      </c>
    </row>
    <row r="4135" spans="1:43" x14ac:dyDescent="0.25">
      <c r="A4135" s="1">
        <v>46146</v>
      </c>
      <c r="B4135" t="s">
        <v>48</v>
      </c>
      <c r="C4135">
        <v>649163</v>
      </c>
      <c r="D4135">
        <v>2032661016</v>
      </c>
      <c r="E4135" t="s">
        <v>2124</v>
      </c>
      <c r="F4135" t="s">
        <v>833</v>
      </c>
      <c r="G4135" t="s">
        <v>51</v>
      </c>
      <c r="H4135" t="s">
        <v>347</v>
      </c>
      <c r="I4135" t="s">
        <v>1173</v>
      </c>
      <c r="J4135" t="s">
        <v>1201</v>
      </c>
      <c r="K4135">
        <v>651818</v>
      </c>
      <c r="L4135" t="s">
        <v>114</v>
      </c>
      <c r="M4135" t="s">
        <v>115</v>
      </c>
      <c r="N4135" t="s">
        <v>57</v>
      </c>
      <c r="O4135" s="1">
        <v>46023</v>
      </c>
      <c r="Q4135" s="1">
        <v>46174</v>
      </c>
      <c r="R4135" s="2">
        <v>841.41</v>
      </c>
      <c r="S4135">
        <v>1</v>
      </c>
      <c r="T4135" t="s">
        <v>58</v>
      </c>
      <c r="U4135" t="s">
        <v>718</v>
      </c>
      <c r="V4135" s="3">
        <v>0.27</v>
      </c>
      <c r="W4135" s="2">
        <v>0</v>
      </c>
      <c r="X4135">
        <v>0</v>
      </c>
      <c r="Y4135" t="s">
        <v>60</v>
      </c>
      <c r="Z4135" t="s">
        <v>143</v>
      </c>
      <c r="AA4135">
        <v>0</v>
      </c>
      <c r="AB4135" s="2">
        <v>0</v>
      </c>
      <c r="AC4135" s="2">
        <v>0</v>
      </c>
      <c r="AD4135" s="3">
        <v>0</v>
      </c>
      <c r="AE4135" s="2">
        <v>0</v>
      </c>
      <c r="AF4135" s="2">
        <v>0</v>
      </c>
      <c r="AG4135" s="2">
        <v>0</v>
      </c>
      <c r="AH4135" s="2">
        <v>0</v>
      </c>
      <c r="AI4135" s="2">
        <v>0</v>
      </c>
      <c r="AJ4135" s="2">
        <v>0</v>
      </c>
      <c r="AK4135" s="2">
        <v>0</v>
      </c>
      <c r="AL4135" s="2">
        <v>227.18</v>
      </c>
      <c r="AM4135" s="2">
        <v>0</v>
      </c>
      <c r="AN4135" s="2">
        <v>0</v>
      </c>
      <c r="AO4135" s="2">
        <v>0</v>
      </c>
      <c r="AP4135" s="2">
        <v>0</v>
      </c>
      <c r="AQ4135" s="2">
        <v>0</v>
      </c>
    </row>
    <row r="4136" spans="1:43" x14ac:dyDescent="0.25">
      <c r="A4136" s="1">
        <v>46146</v>
      </c>
      <c r="B4136" t="s">
        <v>48</v>
      </c>
      <c r="C4136">
        <v>649163</v>
      </c>
      <c r="D4136">
        <v>2032678102</v>
      </c>
      <c r="E4136" t="s">
        <v>320</v>
      </c>
      <c r="F4136" t="s">
        <v>767</v>
      </c>
      <c r="G4136" t="s">
        <v>51</v>
      </c>
      <c r="H4136" t="s">
        <v>205</v>
      </c>
      <c r="I4136" t="s">
        <v>1173</v>
      </c>
      <c r="J4136" t="s">
        <v>1181</v>
      </c>
      <c r="K4136">
        <v>767312</v>
      </c>
      <c r="L4136" t="s">
        <v>609</v>
      </c>
      <c r="M4136" t="s">
        <v>466</v>
      </c>
      <c r="N4136" t="s">
        <v>57</v>
      </c>
      <c r="O4136" s="1">
        <v>46023</v>
      </c>
      <c r="Q4136" s="1">
        <v>46174</v>
      </c>
      <c r="R4136" s="2">
        <v>549.42999999999995</v>
      </c>
      <c r="S4136">
        <v>1</v>
      </c>
      <c r="T4136" t="s">
        <v>58</v>
      </c>
      <c r="U4136" t="s">
        <v>711</v>
      </c>
      <c r="V4136" s="3">
        <v>0.28999999999999998</v>
      </c>
      <c r="W4136" s="2">
        <v>0</v>
      </c>
      <c r="X4136">
        <v>0</v>
      </c>
      <c r="Y4136" t="s">
        <v>60</v>
      </c>
      <c r="Z4136" t="s">
        <v>143</v>
      </c>
      <c r="AA4136">
        <v>0</v>
      </c>
      <c r="AB4136" s="2">
        <v>0</v>
      </c>
      <c r="AC4136" s="2">
        <v>0</v>
      </c>
      <c r="AD4136" s="3">
        <v>0</v>
      </c>
      <c r="AE4136" s="2">
        <v>0</v>
      </c>
      <c r="AF4136" s="2">
        <v>0</v>
      </c>
      <c r="AG4136" s="2">
        <v>0</v>
      </c>
      <c r="AH4136" s="2">
        <v>0</v>
      </c>
      <c r="AI4136" s="2">
        <v>0</v>
      </c>
      <c r="AJ4136" s="2">
        <v>0</v>
      </c>
      <c r="AK4136" s="2">
        <v>0</v>
      </c>
      <c r="AL4136" s="2">
        <v>159.33000000000001</v>
      </c>
      <c r="AM4136" s="2">
        <v>0</v>
      </c>
      <c r="AN4136" s="2">
        <v>0</v>
      </c>
      <c r="AO4136" s="2">
        <v>0</v>
      </c>
      <c r="AP4136" s="2">
        <v>0</v>
      </c>
      <c r="AQ4136" s="2">
        <v>0</v>
      </c>
    </row>
    <row r="4137" spans="1:43" x14ac:dyDescent="0.25">
      <c r="A4137" s="1">
        <v>46146</v>
      </c>
      <c r="B4137" t="s">
        <v>48</v>
      </c>
      <c r="C4137">
        <v>649163</v>
      </c>
      <c r="D4137">
        <v>2032678103</v>
      </c>
      <c r="E4137" t="s">
        <v>320</v>
      </c>
      <c r="F4137" t="s">
        <v>767</v>
      </c>
      <c r="G4137" t="s">
        <v>51</v>
      </c>
      <c r="H4137" t="s">
        <v>205</v>
      </c>
      <c r="I4137" t="s">
        <v>1173</v>
      </c>
      <c r="J4137" t="s">
        <v>1197</v>
      </c>
      <c r="K4137">
        <v>767312</v>
      </c>
      <c r="L4137" t="s">
        <v>609</v>
      </c>
      <c r="M4137" t="s">
        <v>466</v>
      </c>
      <c r="N4137" t="s">
        <v>57</v>
      </c>
      <c r="O4137" s="1">
        <v>46023</v>
      </c>
      <c r="Q4137" s="1">
        <v>46174</v>
      </c>
      <c r="R4137" s="2">
        <v>9.9499999999999993</v>
      </c>
      <c r="S4137">
        <v>1</v>
      </c>
      <c r="T4137" t="s">
        <v>58</v>
      </c>
      <c r="U4137" t="s">
        <v>711</v>
      </c>
      <c r="V4137" s="3">
        <v>0.28999999999999998</v>
      </c>
      <c r="W4137" s="2">
        <v>0</v>
      </c>
      <c r="X4137">
        <v>0</v>
      </c>
      <c r="Y4137" t="s">
        <v>60</v>
      </c>
      <c r="Z4137" t="s">
        <v>143</v>
      </c>
      <c r="AA4137">
        <v>0</v>
      </c>
      <c r="AB4137" s="2">
        <v>0</v>
      </c>
      <c r="AC4137" s="2">
        <v>0</v>
      </c>
      <c r="AD4137" s="3">
        <v>0</v>
      </c>
      <c r="AE4137" s="2">
        <v>0</v>
      </c>
      <c r="AF4137" s="2">
        <v>0</v>
      </c>
      <c r="AG4137" s="2">
        <v>0</v>
      </c>
      <c r="AH4137" s="2">
        <v>0</v>
      </c>
      <c r="AI4137" s="2">
        <v>0</v>
      </c>
      <c r="AJ4137" s="2">
        <v>0</v>
      </c>
      <c r="AK4137" s="2">
        <v>0</v>
      </c>
      <c r="AL4137" s="2">
        <v>2.89</v>
      </c>
      <c r="AM4137" s="2">
        <v>0</v>
      </c>
      <c r="AN4137" s="2">
        <v>0</v>
      </c>
      <c r="AO4137" s="2">
        <v>0</v>
      </c>
      <c r="AP4137" s="2">
        <v>0</v>
      </c>
      <c r="AQ4137" s="2">
        <v>0</v>
      </c>
    </row>
    <row r="4138" spans="1:43" x14ac:dyDescent="0.25">
      <c r="A4138" s="1">
        <v>46146</v>
      </c>
      <c r="B4138" t="s">
        <v>48</v>
      </c>
      <c r="C4138">
        <v>649163</v>
      </c>
      <c r="D4138">
        <v>2032678104</v>
      </c>
      <c r="E4138" t="s">
        <v>320</v>
      </c>
      <c r="F4138" t="s">
        <v>767</v>
      </c>
      <c r="G4138" t="s">
        <v>51</v>
      </c>
      <c r="H4138" t="s">
        <v>205</v>
      </c>
      <c r="I4138" t="s">
        <v>1173</v>
      </c>
      <c r="J4138" t="s">
        <v>1197</v>
      </c>
      <c r="K4138">
        <v>767312</v>
      </c>
      <c r="L4138" t="s">
        <v>609</v>
      </c>
      <c r="M4138" t="s">
        <v>466</v>
      </c>
      <c r="N4138" t="s">
        <v>57</v>
      </c>
      <c r="O4138" s="1">
        <v>46023</v>
      </c>
      <c r="Q4138" s="1">
        <v>46174</v>
      </c>
      <c r="R4138" s="2">
        <v>5</v>
      </c>
      <c r="S4138">
        <v>1</v>
      </c>
      <c r="T4138" t="s">
        <v>58</v>
      </c>
      <c r="U4138" t="s">
        <v>711</v>
      </c>
      <c r="V4138" s="3">
        <v>0.28999999999999998</v>
      </c>
      <c r="W4138" s="2">
        <v>0</v>
      </c>
      <c r="X4138">
        <v>0</v>
      </c>
      <c r="Y4138" t="s">
        <v>60</v>
      </c>
      <c r="Z4138" t="s">
        <v>143</v>
      </c>
      <c r="AA4138">
        <v>0</v>
      </c>
      <c r="AB4138" s="2">
        <v>0</v>
      </c>
      <c r="AC4138" s="2">
        <v>0</v>
      </c>
      <c r="AD4138" s="3">
        <v>0</v>
      </c>
      <c r="AE4138" s="2">
        <v>0</v>
      </c>
      <c r="AF4138" s="2">
        <v>0</v>
      </c>
      <c r="AG4138" s="2">
        <v>0</v>
      </c>
      <c r="AH4138" s="2">
        <v>0</v>
      </c>
      <c r="AI4138" s="2">
        <v>0</v>
      </c>
      <c r="AJ4138" s="2">
        <v>0</v>
      </c>
      <c r="AK4138" s="2">
        <v>0</v>
      </c>
      <c r="AL4138" s="2">
        <v>1.45</v>
      </c>
      <c r="AM4138" s="2">
        <v>0</v>
      </c>
      <c r="AN4138" s="2">
        <v>0</v>
      </c>
      <c r="AO4138" s="2">
        <v>0</v>
      </c>
      <c r="AP4138" s="2">
        <v>0</v>
      </c>
      <c r="AQ4138" s="2">
        <v>0</v>
      </c>
    </row>
    <row r="4139" spans="1:43" x14ac:dyDescent="0.25">
      <c r="A4139" s="1">
        <v>46146</v>
      </c>
      <c r="B4139" t="s">
        <v>48</v>
      </c>
      <c r="C4139">
        <v>649163</v>
      </c>
      <c r="D4139">
        <v>2032681365</v>
      </c>
      <c r="E4139" t="s">
        <v>632</v>
      </c>
      <c r="F4139" t="s">
        <v>2728</v>
      </c>
      <c r="G4139" t="s">
        <v>51</v>
      </c>
      <c r="H4139" t="s">
        <v>113</v>
      </c>
      <c r="I4139" t="s">
        <v>1173</v>
      </c>
      <c r="J4139" t="s">
        <v>1195</v>
      </c>
      <c r="K4139">
        <v>820140</v>
      </c>
      <c r="L4139" t="s">
        <v>1182</v>
      </c>
      <c r="M4139" t="s">
        <v>84</v>
      </c>
      <c r="N4139" t="s">
        <v>57</v>
      </c>
      <c r="O4139" s="1">
        <v>46023</v>
      </c>
      <c r="Q4139" s="1">
        <v>46174</v>
      </c>
      <c r="R4139" s="2">
        <v>338.32</v>
      </c>
      <c r="S4139">
        <v>1</v>
      </c>
      <c r="T4139" t="s">
        <v>58</v>
      </c>
      <c r="U4139" t="s">
        <v>711</v>
      </c>
      <c r="V4139" s="3">
        <v>7.0000000000000007E-2</v>
      </c>
      <c r="W4139" s="2">
        <v>0</v>
      </c>
      <c r="X4139">
        <v>0</v>
      </c>
      <c r="Y4139" t="s">
        <v>60</v>
      </c>
      <c r="Z4139" t="s">
        <v>143</v>
      </c>
      <c r="AA4139">
        <v>0</v>
      </c>
      <c r="AB4139" s="2">
        <v>0</v>
      </c>
      <c r="AC4139" s="2">
        <v>0</v>
      </c>
      <c r="AD4139" s="3">
        <v>0</v>
      </c>
      <c r="AE4139" s="2">
        <v>0</v>
      </c>
      <c r="AF4139" s="2">
        <v>0</v>
      </c>
      <c r="AG4139" s="2">
        <v>0</v>
      </c>
      <c r="AH4139" s="2">
        <v>0</v>
      </c>
      <c r="AI4139" s="2">
        <v>0</v>
      </c>
      <c r="AJ4139" s="2">
        <v>0</v>
      </c>
      <c r="AK4139" s="2">
        <v>0</v>
      </c>
      <c r="AL4139" s="2">
        <v>23.68</v>
      </c>
      <c r="AM4139" s="2">
        <v>0</v>
      </c>
      <c r="AN4139" s="2">
        <v>0</v>
      </c>
      <c r="AO4139" s="2">
        <v>0</v>
      </c>
      <c r="AP4139" s="2">
        <v>0</v>
      </c>
      <c r="AQ4139" s="2">
        <v>0</v>
      </c>
    </row>
    <row r="4140" spans="1:43" x14ac:dyDescent="0.25">
      <c r="A4140" s="1">
        <v>46146</v>
      </c>
      <c r="B4140" t="s">
        <v>48</v>
      </c>
      <c r="C4140">
        <v>649163</v>
      </c>
      <c r="D4140">
        <v>2032682650</v>
      </c>
      <c r="E4140" t="s">
        <v>2734</v>
      </c>
      <c r="F4140" t="s">
        <v>2004</v>
      </c>
      <c r="G4140" t="s">
        <v>51</v>
      </c>
      <c r="H4140" t="s">
        <v>324</v>
      </c>
      <c r="I4140" t="s">
        <v>1173</v>
      </c>
      <c r="J4140" t="s">
        <v>1174</v>
      </c>
      <c r="K4140">
        <v>875334</v>
      </c>
      <c r="L4140" t="s">
        <v>429</v>
      </c>
      <c r="M4140" t="s">
        <v>430</v>
      </c>
      <c r="N4140" t="s">
        <v>57</v>
      </c>
      <c r="O4140" s="1">
        <v>46023</v>
      </c>
      <c r="Q4140" s="1">
        <v>46174</v>
      </c>
      <c r="R4140" s="2">
        <v>404.61</v>
      </c>
      <c r="S4140">
        <v>1</v>
      </c>
      <c r="T4140" t="s">
        <v>58</v>
      </c>
      <c r="U4140" t="s">
        <v>718</v>
      </c>
      <c r="V4140" s="3">
        <v>0.28999999999999998</v>
      </c>
      <c r="W4140" s="2">
        <v>0</v>
      </c>
      <c r="X4140">
        <v>0</v>
      </c>
      <c r="Y4140" t="s">
        <v>60</v>
      </c>
      <c r="Z4140" t="s">
        <v>143</v>
      </c>
      <c r="AA4140">
        <v>0</v>
      </c>
      <c r="AB4140" s="2">
        <v>0</v>
      </c>
      <c r="AC4140" s="2">
        <v>0</v>
      </c>
      <c r="AD4140" s="3">
        <v>0</v>
      </c>
      <c r="AE4140" s="2">
        <v>0</v>
      </c>
      <c r="AF4140" s="2">
        <v>0</v>
      </c>
      <c r="AG4140" s="2">
        <v>0</v>
      </c>
      <c r="AH4140" s="2">
        <v>0</v>
      </c>
      <c r="AI4140" s="2">
        <v>0</v>
      </c>
      <c r="AJ4140" s="2">
        <v>0</v>
      </c>
      <c r="AK4140" s="2">
        <v>0</v>
      </c>
      <c r="AL4140" s="2">
        <v>117.34</v>
      </c>
      <c r="AM4140" s="2">
        <v>0</v>
      </c>
      <c r="AN4140" s="2">
        <v>0</v>
      </c>
      <c r="AO4140" s="2">
        <v>0</v>
      </c>
      <c r="AP4140" s="2">
        <v>0</v>
      </c>
      <c r="AQ4140" s="2">
        <v>0</v>
      </c>
    </row>
    <row r="4141" spans="1:43" x14ac:dyDescent="0.25">
      <c r="A4141" s="1">
        <v>46146</v>
      </c>
      <c r="B4141" t="s">
        <v>48</v>
      </c>
      <c r="C4141">
        <v>649163</v>
      </c>
      <c r="D4141">
        <v>2032682651</v>
      </c>
      <c r="E4141" t="s">
        <v>2734</v>
      </c>
      <c r="F4141" t="s">
        <v>2004</v>
      </c>
      <c r="G4141" t="s">
        <v>51</v>
      </c>
      <c r="H4141" t="s">
        <v>324</v>
      </c>
      <c r="I4141" t="s">
        <v>1173</v>
      </c>
      <c r="J4141" t="s">
        <v>1185</v>
      </c>
      <c r="K4141">
        <v>875334</v>
      </c>
      <c r="L4141" t="s">
        <v>429</v>
      </c>
      <c r="M4141" t="s">
        <v>430</v>
      </c>
      <c r="N4141" t="s">
        <v>57</v>
      </c>
      <c r="O4141" s="1">
        <v>46023</v>
      </c>
      <c r="Q4141" s="1">
        <v>46174</v>
      </c>
      <c r="R4141" s="2">
        <v>9.9499999999999993</v>
      </c>
      <c r="S4141">
        <v>1</v>
      </c>
      <c r="T4141" t="s">
        <v>58</v>
      </c>
      <c r="U4141" t="s">
        <v>718</v>
      </c>
      <c r="V4141" s="3">
        <v>0.28999999999999998</v>
      </c>
      <c r="W4141" s="2">
        <v>0</v>
      </c>
      <c r="X4141">
        <v>0</v>
      </c>
      <c r="Y4141" t="s">
        <v>60</v>
      </c>
      <c r="Z4141" t="s">
        <v>143</v>
      </c>
      <c r="AA4141">
        <v>0</v>
      </c>
      <c r="AB4141" s="2">
        <v>0</v>
      </c>
      <c r="AC4141" s="2">
        <v>0</v>
      </c>
      <c r="AD4141" s="3">
        <v>0</v>
      </c>
      <c r="AE4141" s="2">
        <v>0</v>
      </c>
      <c r="AF4141" s="2">
        <v>0</v>
      </c>
      <c r="AG4141" s="2">
        <v>0</v>
      </c>
      <c r="AH4141" s="2">
        <v>0</v>
      </c>
      <c r="AI4141" s="2">
        <v>0</v>
      </c>
      <c r="AJ4141" s="2">
        <v>0</v>
      </c>
      <c r="AK4141" s="2">
        <v>0</v>
      </c>
      <c r="AL4141" s="2">
        <v>2.89</v>
      </c>
      <c r="AM4141" s="2">
        <v>0</v>
      </c>
      <c r="AN4141" s="2">
        <v>0</v>
      </c>
      <c r="AO4141" s="2">
        <v>0</v>
      </c>
      <c r="AP4141" s="2">
        <v>0</v>
      </c>
      <c r="AQ4141" s="2">
        <v>0</v>
      </c>
    </row>
    <row r="4142" spans="1:43" x14ac:dyDescent="0.25">
      <c r="A4142" s="1">
        <v>46146</v>
      </c>
      <c r="B4142" t="s">
        <v>48</v>
      </c>
      <c r="C4142">
        <v>649163</v>
      </c>
      <c r="D4142">
        <v>2032682652</v>
      </c>
      <c r="E4142" t="s">
        <v>2734</v>
      </c>
      <c r="F4142" t="s">
        <v>2004</v>
      </c>
      <c r="G4142" t="s">
        <v>51</v>
      </c>
      <c r="H4142" t="s">
        <v>324</v>
      </c>
      <c r="I4142" t="s">
        <v>1173</v>
      </c>
      <c r="J4142" t="s">
        <v>1185</v>
      </c>
      <c r="K4142">
        <v>875334</v>
      </c>
      <c r="L4142" t="s">
        <v>429</v>
      </c>
      <c r="M4142" t="s">
        <v>430</v>
      </c>
      <c r="N4142" t="s">
        <v>57</v>
      </c>
      <c r="O4142" s="1">
        <v>46023</v>
      </c>
      <c r="Q4142" s="1">
        <v>46174</v>
      </c>
      <c r="R4142" s="2">
        <v>5</v>
      </c>
      <c r="S4142">
        <v>1</v>
      </c>
      <c r="T4142" t="s">
        <v>58</v>
      </c>
      <c r="U4142" t="s">
        <v>718</v>
      </c>
      <c r="V4142" s="3">
        <v>0.28999999999999998</v>
      </c>
      <c r="W4142" s="2">
        <v>0</v>
      </c>
      <c r="X4142">
        <v>0</v>
      </c>
      <c r="Y4142" t="s">
        <v>60</v>
      </c>
      <c r="Z4142" t="s">
        <v>143</v>
      </c>
      <c r="AA4142">
        <v>0</v>
      </c>
      <c r="AB4142" s="2">
        <v>0</v>
      </c>
      <c r="AC4142" s="2">
        <v>0</v>
      </c>
      <c r="AD4142" s="3">
        <v>0</v>
      </c>
      <c r="AE4142" s="2">
        <v>0</v>
      </c>
      <c r="AF4142" s="2">
        <v>0</v>
      </c>
      <c r="AG4142" s="2">
        <v>0</v>
      </c>
      <c r="AH4142" s="2">
        <v>0</v>
      </c>
      <c r="AI4142" s="2">
        <v>0</v>
      </c>
      <c r="AJ4142" s="2">
        <v>0</v>
      </c>
      <c r="AK4142" s="2">
        <v>0</v>
      </c>
      <c r="AL4142" s="2">
        <v>1.45</v>
      </c>
      <c r="AM4142" s="2">
        <v>0</v>
      </c>
      <c r="AN4142" s="2">
        <v>0</v>
      </c>
      <c r="AO4142" s="2">
        <v>0</v>
      </c>
      <c r="AP4142" s="2">
        <v>0</v>
      </c>
      <c r="AQ4142" s="2">
        <v>0</v>
      </c>
    </row>
    <row r="4143" spans="1:43" x14ac:dyDescent="0.25">
      <c r="A4143" s="1">
        <v>46146</v>
      </c>
      <c r="B4143" t="s">
        <v>48</v>
      </c>
      <c r="C4143">
        <v>649163</v>
      </c>
      <c r="D4143">
        <v>2032683038</v>
      </c>
      <c r="E4143" t="s">
        <v>1238</v>
      </c>
      <c r="F4143" t="s">
        <v>75</v>
      </c>
      <c r="G4143" t="s">
        <v>51</v>
      </c>
      <c r="H4143" t="s">
        <v>103</v>
      </c>
      <c r="I4143" t="s">
        <v>1173</v>
      </c>
      <c r="J4143" t="s">
        <v>1239</v>
      </c>
      <c r="K4143">
        <v>753748</v>
      </c>
      <c r="L4143" t="s">
        <v>72</v>
      </c>
      <c r="M4143" t="s">
        <v>73</v>
      </c>
      <c r="N4143" t="s">
        <v>57</v>
      </c>
      <c r="O4143" s="1">
        <v>46023</v>
      </c>
      <c r="Q4143" s="1">
        <v>46174</v>
      </c>
      <c r="R4143" s="2">
        <v>563.70000000000005</v>
      </c>
      <c r="S4143">
        <v>1</v>
      </c>
      <c r="T4143" t="s">
        <v>58</v>
      </c>
      <c r="U4143" t="s">
        <v>711</v>
      </c>
      <c r="V4143" s="3">
        <v>0.19</v>
      </c>
      <c r="W4143" s="2">
        <v>0</v>
      </c>
      <c r="X4143">
        <v>0</v>
      </c>
      <c r="Y4143" t="s">
        <v>60</v>
      </c>
      <c r="Z4143" t="s">
        <v>143</v>
      </c>
      <c r="AA4143">
        <v>0</v>
      </c>
      <c r="AB4143" s="2">
        <v>0</v>
      </c>
      <c r="AC4143" s="2">
        <v>0</v>
      </c>
      <c r="AD4143" s="3">
        <v>0</v>
      </c>
      <c r="AE4143" s="2">
        <v>0</v>
      </c>
      <c r="AF4143" s="2">
        <v>0</v>
      </c>
      <c r="AG4143" s="2">
        <v>0</v>
      </c>
      <c r="AH4143" s="2">
        <v>0</v>
      </c>
      <c r="AI4143" s="2">
        <v>0</v>
      </c>
      <c r="AJ4143" s="2">
        <v>0</v>
      </c>
      <c r="AK4143" s="2">
        <v>0</v>
      </c>
      <c r="AL4143" s="2">
        <v>107.1</v>
      </c>
      <c r="AM4143" s="2">
        <v>0</v>
      </c>
      <c r="AN4143" s="2">
        <v>0</v>
      </c>
      <c r="AO4143" s="2">
        <v>0</v>
      </c>
      <c r="AP4143" s="2">
        <v>0</v>
      </c>
      <c r="AQ4143" s="2">
        <v>0</v>
      </c>
    </row>
    <row r="4144" spans="1:43" x14ac:dyDescent="0.25">
      <c r="A4144" s="1">
        <v>46146</v>
      </c>
      <c r="B4144" t="s">
        <v>48</v>
      </c>
      <c r="C4144">
        <v>649163</v>
      </c>
      <c r="D4144">
        <v>2032683940</v>
      </c>
      <c r="E4144" t="s">
        <v>1661</v>
      </c>
      <c r="F4144" t="s">
        <v>271</v>
      </c>
      <c r="G4144" t="s">
        <v>51</v>
      </c>
      <c r="H4144" t="s">
        <v>188</v>
      </c>
      <c r="I4144" t="s">
        <v>1173</v>
      </c>
      <c r="J4144" t="s">
        <v>1181</v>
      </c>
      <c r="K4144">
        <v>822733</v>
      </c>
      <c r="L4144" t="s">
        <v>911</v>
      </c>
      <c r="M4144" t="s">
        <v>912</v>
      </c>
      <c r="N4144" t="s">
        <v>57</v>
      </c>
      <c r="O4144" s="1">
        <v>46023</v>
      </c>
      <c r="Q4144" s="1">
        <v>46174</v>
      </c>
      <c r="R4144" s="2">
        <v>351.5</v>
      </c>
      <c r="S4144">
        <v>1</v>
      </c>
      <c r="T4144" t="s">
        <v>58</v>
      </c>
      <c r="U4144" t="s">
        <v>1183</v>
      </c>
      <c r="V4144" s="3">
        <v>0.28999999999999998</v>
      </c>
      <c r="W4144" s="2">
        <v>0</v>
      </c>
      <c r="X4144">
        <v>0</v>
      </c>
      <c r="Y4144" t="s">
        <v>60</v>
      </c>
      <c r="Z4144" t="s">
        <v>143</v>
      </c>
      <c r="AA4144">
        <v>0</v>
      </c>
      <c r="AB4144" s="2">
        <v>0</v>
      </c>
      <c r="AC4144" s="2">
        <v>0</v>
      </c>
      <c r="AD4144" s="3">
        <v>0</v>
      </c>
      <c r="AE4144" s="2">
        <v>0</v>
      </c>
      <c r="AF4144" s="2">
        <v>0</v>
      </c>
      <c r="AG4144" s="2">
        <v>0</v>
      </c>
      <c r="AH4144" s="2">
        <v>0</v>
      </c>
      <c r="AI4144" s="2">
        <v>0</v>
      </c>
      <c r="AJ4144" s="2">
        <v>0</v>
      </c>
      <c r="AK4144" s="2">
        <v>0</v>
      </c>
      <c r="AL4144" s="2">
        <v>0</v>
      </c>
      <c r="AM4144" s="2">
        <v>101.94</v>
      </c>
      <c r="AN4144" s="2">
        <v>101.94</v>
      </c>
      <c r="AO4144" s="2">
        <v>0</v>
      </c>
      <c r="AP4144" s="2">
        <v>0</v>
      </c>
      <c r="AQ4144" s="2">
        <v>0</v>
      </c>
    </row>
    <row r="4145" spans="1:43" x14ac:dyDescent="0.25">
      <c r="A4145" s="1">
        <v>46146</v>
      </c>
      <c r="B4145" t="s">
        <v>48</v>
      </c>
      <c r="C4145">
        <v>649163</v>
      </c>
      <c r="D4145">
        <v>2032688730</v>
      </c>
      <c r="E4145" t="s">
        <v>2940</v>
      </c>
      <c r="F4145" t="s">
        <v>2941</v>
      </c>
      <c r="G4145" t="s">
        <v>51</v>
      </c>
      <c r="H4145" t="s">
        <v>128</v>
      </c>
      <c r="I4145" t="s">
        <v>1173</v>
      </c>
      <c r="J4145" t="s">
        <v>1181</v>
      </c>
      <c r="K4145">
        <v>651818</v>
      </c>
      <c r="L4145" t="s">
        <v>114</v>
      </c>
      <c r="M4145" t="s">
        <v>115</v>
      </c>
      <c r="N4145" t="s">
        <v>57</v>
      </c>
      <c r="O4145" s="1">
        <v>46023</v>
      </c>
      <c r="Q4145" s="1">
        <v>46174</v>
      </c>
      <c r="R4145" s="2">
        <v>178.35</v>
      </c>
      <c r="S4145">
        <v>1</v>
      </c>
      <c r="T4145" t="s">
        <v>58</v>
      </c>
      <c r="U4145" t="s">
        <v>711</v>
      </c>
      <c r="V4145" s="3">
        <v>0.28999999999999998</v>
      </c>
      <c r="W4145" s="2">
        <v>0</v>
      </c>
      <c r="X4145">
        <v>0</v>
      </c>
      <c r="Y4145" t="s">
        <v>60</v>
      </c>
      <c r="Z4145" t="s">
        <v>143</v>
      </c>
      <c r="AA4145">
        <v>0</v>
      </c>
      <c r="AB4145" s="2">
        <v>0</v>
      </c>
      <c r="AC4145" s="2">
        <v>0</v>
      </c>
      <c r="AD4145" s="3">
        <v>0</v>
      </c>
      <c r="AE4145" s="2">
        <v>0</v>
      </c>
      <c r="AF4145" s="2">
        <v>0</v>
      </c>
      <c r="AG4145" s="2">
        <v>0</v>
      </c>
      <c r="AH4145" s="2">
        <v>0</v>
      </c>
      <c r="AI4145" s="2">
        <v>0</v>
      </c>
      <c r="AJ4145" s="2">
        <v>0</v>
      </c>
      <c r="AK4145" s="2">
        <v>0</v>
      </c>
      <c r="AL4145" s="2">
        <v>51.72</v>
      </c>
      <c r="AM4145" s="2">
        <v>0</v>
      </c>
      <c r="AN4145" s="2">
        <v>0</v>
      </c>
      <c r="AO4145" s="2">
        <v>0</v>
      </c>
      <c r="AP4145" s="2">
        <v>0</v>
      </c>
      <c r="AQ4145" s="2">
        <v>0</v>
      </c>
    </row>
    <row r="4146" spans="1:43" x14ac:dyDescent="0.25">
      <c r="A4146" s="1">
        <v>46146</v>
      </c>
      <c r="B4146" t="s">
        <v>48</v>
      </c>
      <c r="C4146">
        <v>649163</v>
      </c>
      <c r="D4146">
        <v>2030220294</v>
      </c>
      <c r="E4146" t="s">
        <v>117</v>
      </c>
      <c r="F4146" t="s">
        <v>1598</v>
      </c>
      <c r="G4146" t="s">
        <v>51</v>
      </c>
      <c r="H4146" t="s">
        <v>52</v>
      </c>
      <c r="I4146" t="s">
        <v>1796</v>
      </c>
      <c r="J4146" t="s">
        <v>1797</v>
      </c>
      <c r="K4146">
        <v>885445</v>
      </c>
      <c r="L4146" t="s">
        <v>854</v>
      </c>
      <c r="M4146" t="s">
        <v>855</v>
      </c>
      <c r="N4146" t="s">
        <v>57</v>
      </c>
      <c r="O4146" s="1">
        <v>45870</v>
      </c>
      <c r="Q4146" s="1">
        <v>46174</v>
      </c>
      <c r="R4146" s="2">
        <v>36.11</v>
      </c>
      <c r="S4146">
        <v>1</v>
      </c>
      <c r="T4146" t="s">
        <v>58</v>
      </c>
      <c r="U4146" t="s">
        <v>141</v>
      </c>
      <c r="V4146" s="4">
        <v>0.375</v>
      </c>
      <c r="W4146" s="2">
        <v>0</v>
      </c>
      <c r="X4146">
        <v>0</v>
      </c>
      <c r="Y4146" t="s">
        <v>60</v>
      </c>
      <c r="Z4146" t="s">
        <v>143</v>
      </c>
      <c r="AA4146">
        <v>0</v>
      </c>
      <c r="AB4146" s="2">
        <v>0</v>
      </c>
      <c r="AC4146" s="2">
        <v>0</v>
      </c>
      <c r="AD4146" s="3">
        <v>0</v>
      </c>
      <c r="AE4146" s="2">
        <v>0</v>
      </c>
      <c r="AF4146" s="2">
        <v>0</v>
      </c>
      <c r="AG4146" s="2">
        <v>0</v>
      </c>
      <c r="AH4146" s="2">
        <v>0</v>
      </c>
      <c r="AI4146" s="2">
        <v>0</v>
      </c>
      <c r="AJ4146" s="2">
        <v>0</v>
      </c>
      <c r="AK4146" s="2">
        <v>0</v>
      </c>
      <c r="AL4146" s="2">
        <v>0</v>
      </c>
      <c r="AM4146" s="2">
        <v>13.54</v>
      </c>
      <c r="AN4146" s="2">
        <v>13.54</v>
      </c>
      <c r="AO4146" s="2">
        <v>0</v>
      </c>
      <c r="AP4146" s="2">
        <v>0</v>
      </c>
      <c r="AQ4146" s="2">
        <v>0</v>
      </c>
    </row>
    <row r="4147" spans="1:43" x14ac:dyDescent="0.25">
      <c r="A4147" s="1">
        <v>46146</v>
      </c>
      <c r="B4147" t="s">
        <v>48</v>
      </c>
      <c r="C4147">
        <v>649163</v>
      </c>
      <c r="D4147">
        <v>2030221926</v>
      </c>
      <c r="E4147" t="s">
        <v>145</v>
      </c>
      <c r="F4147" t="s">
        <v>1599</v>
      </c>
      <c r="G4147" t="s">
        <v>51</v>
      </c>
      <c r="H4147" t="s">
        <v>52</v>
      </c>
      <c r="I4147" t="s">
        <v>1796</v>
      </c>
      <c r="J4147" t="s">
        <v>1797</v>
      </c>
      <c r="K4147">
        <v>885445</v>
      </c>
      <c r="L4147" t="s">
        <v>854</v>
      </c>
      <c r="M4147" t="s">
        <v>855</v>
      </c>
      <c r="N4147" t="s">
        <v>57</v>
      </c>
      <c r="O4147" s="1">
        <v>45870</v>
      </c>
      <c r="Q4147" s="1">
        <v>46174</v>
      </c>
      <c r="R4147" s="2">
        <v>36.11</v>
      </c>
      <c r="S4147">
        <v>1</v>
      </c>
      <c r="T4147" t="s">
        <v>58</v>
      </c>
      <c r="U4147" t="s">
        <v>141</v>
      </c>
      <c r="V4147" s="4">
        <v>0.375</v>
      </c>
      <c r="W4147" s="2">
        <v>0</v>
      </c>
      <c r="X4147">
        <v>0</v>
      </c>
      <c r="Y4147" t="s">
        <v>60</v>
      </c>
      <c r="Z4147" t="s">
        <v>143</v>
      </c>
      <c r="AA4147">
        <v>0</v>
      </c>
      <c r="AB4147" s="2">
        <v>0</v>
      </c>
      <c r="AC4147" s="2">
        <v>0</v>
      </c>
      <c r="AD4147" s="3">
        <v>0</v>
      </c>
      <c r="AE4147" s="2">
        <v>0</v>
      </c>
      <c r="AF4147" s="2">
        <v>0</v>
      </c>
      <c r="AG4147" s="2">
        <v>0</v>
      </c>
      <c r="AH4147" s="2">
        <v>0</v>
      </c>
      <c r="AI4147" s="2">
        <v>0</v>
      </c>
      <c r="AJ4147" s="2">
        <v>0</v>
      </c>
      <c r="AK4147" s="2">
        <v>0</v>
      </c>
      <c r="AL4147" s="2">
        <v>0</v>
      </c>
      <c r="AM4147" s="2">
        <v>13.54</v>
      </c>
      <c r="AN4147" s="2">
        <v>13.54</v>
      </c>
      <c r="AO4147" s="2">
        <v>0</v>
      </c>
      <c r="AP4147" s="2">
        <v>0</v>
      </c>
      <c r="AQ4147" s="2">
        <v>0</v>
      </c>
    </row>
    <row r="4148" spans="1:43" x14ac:dyDescent="0.25">
      <c r="A4148" s="1">
        <v>46146</v>
      </c>
      <c r="B4148" t="s">
        <v>48</v>
      </c>
      <c r="C4148">
        <v>649163</v>
      </c>
      <c r="D4148">
        <v>2030221957</v>
      </c>
      <c r="E4148" t="s">
        <v>198</v>
      </c>
      <c r="F4148" t="s">
        <v>199</v>
      </c>
      <c r="G4148" t="s">
        <v>51</v>
      </c>
      <c r="H4148" t="s">
        <v>122</v>
      </c>
      <c r="I4148" t="s">
        <v>1796</v>
      </c>
      <c r="J4148" t="s">
        <v>1797</v>
      </c>
      <c r="K4148">
        <v>816021</v>
      </c>
      <c r="L4148" t="s">
        <v>124</v>
      </c>
      <c r="M4148" t="s">
        <v>125</v>
      </c>
      <c r="N4148" t="s">
        <v>57</v>
      </c>
      <c r="O4148" s="1">
        <v>45870</v>
      </c>
      <c r="Q4148" s="1">
        <v>46174</v>
      </c>
      <c r="R4148" s="2">
        <v>125.4</v>
      </c>
      <c r="S4148">
        <v>1</v>
      </c>
      <c r="T4148" t="s">
        <v>58</v>
      </c>
      <c r="U4148" t="s">
        <v>141</v>
      </c>
      <c r="V4148" s="4">
        <v>0.375</v>
      </c>
      <c r="W4148" s="2">
        <v>0</v>
      </c>
      <c r="X4148">
        <v>0</v>
      </c>
      <c r="Y4148" t="s">
        <v>60</v>
      </c>
      <c r="Z4148" t="s">
        <v>143</v>
      </c>
      <c r="AA4148">
        <v>0</v>
      </c>
      <c r="AB4148" s="2">
        <v>0</v>
      </c>
      <c r="AC4148" s="2">
        <v>0</v>
      </c>
      <c r="AD4148" s="3">
        <v>0</v>
      </c>
      <c r="AE4148" s="2">
        <v>0</v>
      </c>
      <c r="AF4148" s="2">
        <v>0</v>
      </c>
      <c r="AG4148" s="2">
        <v>0</v>
      </c>
      <c r="AH4148" s="2">
        <v>0</v>
      </c>
      <c r="AI4148" s="2">
        <v>0</v>
      </c>
      <c r="AJ4148" s="2">
        <v>0</v>
      </c>
      <c r="AK4148" s="2">
        <v>0</v>
      </c>
      <c r="AL4148" s="2">
        <v>0</v>
      </c>
      <c r="AM4148" s="2">
        <v>47.02</v>
      </c>
      <c r="AN4148" s="2">
        <v>47.02</v>
      </c>
      <c r="AO4148" s="2">
        <v>0</v>
      </c>
      <c r="AP4148" s="2">
        <v>0</v>
      </c>
      <c r="AQ4148" s="2">
        <v>0</v>
      </c>
    </row>
    <row r="4149" spans="1:43" x14ac:dyDescent="0.25">
      <c r="A4149" s="1">
        <v>46146</v>
      </c>
      <c r="B4149" t="s">
        <v>48</v>
      </c>
      <c r="C4149">
        <v>649163</v>
      </c>
      <c r="D4149">
        <v>2030227224</v>
      </c>
      <c r="E4149" t="s">
        <v>998</v>
      </c>
      <c r="F4149" t="s">
        <v>3231</v>
      </c>
      <c r="G4149" t="s">
        <v>51</v>
      </c>
      <c r="H4149" t="s">
        <v>161</v>
      </c>
      <c r="I4149" t="s">
        <v>1796</v>
      </c>
      <c r="J4149" t="s">
        <v>1797</v>
      </c>
      <c r="K4149">
        <v>812782</v>
      </c>
      <c r="L4149" t="s">
        <v>99</v>
      </c>
      <c r="M4149" t="s">
        <v>100</v>
      </c>
      <c r="N4149" t="s">
        <v>169</v>
      </c>
      <c r="O4149" s="1">
        <v>45870</v>
      </c>
      <c r="P4149" s="1">
        <v>46146</v>
      </c>
      <c r="Q4149" s="1">
        <v>46174</v>
      </c>
      <c r="R4149" s="2">
        <v>25.31</v>
      </c>
      <c r="S4149">
        <v>1</v>
      </c>
      <c r="T4149" t="s">
        <v>58</v>
      </c>
      <c r="U4149" t="s">
        <v>141</v>
      </c>
      <c r="V4149" s="4">
        <v>0.375</v>
      </c>
      <c r="W4149" s="2">
        <v>0</v>
      </c>
      <c r="X4149">
        <v>0</v>
      </c>
      <c r="Y4149" t="s">
        <v>60</v>
      </c>
      <c r="Z4149" t="s">
        <v>143</v>
      </c>
      <c r="AA4149">
        <v>0</v>
      </c>
      <c r="AB4149" s="2">
        <v>0</v>
      </c>
      <c r="AC4149" s="2">
        <v>0</v>
      </c>
      <c r="AD4149" s="3">
        <v>0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2">
        <v>0</v>
      </c>
      <c r="AK4149" s="2">
        <v>0</v>
      </c>
      <c r="AL4149" s="2">
        <v>0</v>
      </c>
      <c r="AM4149" s="2">
        <v>9.49</v>
      </c>
      <c r="AN4149" s="2">
        <v>9.49</v>
      </c>
      <c r="AO4149" s="2">
        <v>0</v>
      </c>
      <c r="AP4149" s="2">
        <v>0</v>
      </c>
      <c r="AQ4149" s="2">
        <v>0</v>
      </c>
    </row>
    <row r="4150" spans="1:43" x14ac:dyDescent="0.25">
      <c r="A4150" s="1">
        <v>46146</v>
      </c>
      <c r="B4150" t="s">
        <v>48</v>
      </c>
      <c r="C4150">
        <v>649163</v>
      </c>
      <c r="D4150">
        <v>2030231316</v>
      </c>
      <c r="E4150" t="s">
        <v>200</v>
      </c>
      <c r="F4150" t="s">
        <v>201</v>
      </c>
      <c r="G4150" t="s">
        <v>51</v>
      </c>
      <c r="H4150" t="s">
        <v>202</v>
      </c>
      <c r="I4150" t="s">
        <v>1796</v>
      </c>
      <c r="J4150" t="s">
        <v>1797</v>
      </c>
      <c r="K4150">
        <v>753748</v>
      </c>
      <c r="L4150" t="s">
        <v>72</v>
      </c>
      <c r="M4150" t="s">
        <v>73</v>
      </c>
      <c r="N4150" t="s">
        <v>57</v>
      </c>
      <c r="O4150" s="1">
        <v>45870</v>
      </c>
      <c r="Q4150" s="1">
        <v>46174</v>
      </c>
      <c r="R4150" s="2">
        <v>50.63</v>
      </c>
      <c r="S4150">
        <v>1</v>
      </c>
      <c r="T4150" t="s">
        <v>58</v>
      </c>
      <c r="U4150" t="s">
        <v>141</v>
      </c>
      <c r="V4150" s="4">
        <v>0.375</v>
      </c>
      <c r="W4150" s="2">
        <v>0</v>
      </c>
      <c r="X4150">
        <v>0</v>
      </c>
      <c r="Y4150" t="s">
        <v>60</v>
      </c>
      <c r="Z4150" t="s">
        <v>143</v>
      </c>
      <c r="AA4150">
        <v>0</v>
      </c>
      <c r="AB4150" s="2">
        <v>0</v>
      </c>
      <c r="AC4150" s="2">
        <v>0</v>
      </c>
      <c r="AD4150" s="3">
        <v>0</v>
      </c>
      <c r="AE4150" s="2">
        <v>0</v>
      </c>
      <c r="AF4150" s="2">
        <v>0</v>
      </c>
      <c r="AG4150" s="2">
        <v>0</v>
      </c>
      <c r="AH4150" s="2">
        <v>0</v>
      </c>
      <c r="AI4150" s="2">
        <v>0</v>
      </c>
      <c r="AJ4150" s="2">
        <v>0</v>
      </c>
      <c r="AK4150" s="2">
        <v>0</v>
      </c>
      <c r="AL4150" s="2">
        <v>0</v>
      </c>
      <c r="AM4150" s="2">
        <v>18.989999999999998</v>
      </c>
      <c r="AN4150" s="2">
        <v>18.989999999999998</v>
      </c>
      <c r="AO4150" s="2">
        <v>0</v>
      </c>
      <c r="AP4150" s="2">
        <v>0</v>
      </c>
      <c r="AQ4150" s="2">
        <v>0</v>
      </c>
    </row>
    <row r="4151" spans="1:43" x14ac:dyDescent="0.25">
      <c r="A4151" s="1">
        <v>46146</v>
      </c>
      <c r="B4151" t="s">
        <v>48</v>
      </c>
      <c r="C4151">
        <v>649163</v>
      </c>
      <c r="D4151">
        <v>2030244691</v>
      </c>
      <c r="E4151" t="s">
        <v>3232</v>
      </c>
      <c r="F4151" t="s">
        <v>3233</v>
      </c>
      <c r="G4151" t="s">
        <v>51</v>
      </c>
      <c r="H4151" t="s">
        <v>87</v>
      </c>
      <c r="I4151" t="s">
        <v>1796</v>
      </c>
      <c r="J4151" t="s">
        <v>1797</v>
      </c>
      <c r="K4151">
        <v>822865</v>
      </c>
      <c r="L4151" t="s">
        <v>275</v>
      </c>
      <c r="M4151" t="s">
        <v>276</v>
      </c>
      <c r="N4151" t="s">
        <v>57</v>
      </c>
      <c r="O4151" s="1">
        <v>45870</v>
      </c>
      <c r="Q4151" s="1">
        <v>46174</v>
      </c>
      <c r="R4151" s="2">
        <v>73.08</v>
      </c>
      <c r="S4151">
        <v>1</v>
      </c>
      <c r="T4151" t="s">
        <v>58</v>
      </c>
      <c r="U4151" t="s">
        <v>141</v>
      </c>
      <c r="V4151" s="4">
        <v>0.375</v>
      </c>
      <c r="W4151" s="2">
        <v>0</v>
      </c>
      <c r="X4151">
        <v>0</v>
      </c>
      <c r="Y4151" t="s">
        <v>60</v>
      </c>
      <c r="Z4151" t="s">
        <v>143</v>
      </c>
      <c r="AA4151">
        <v>0</v>
      </c>
      <c r="AB4151" s="2">
        <v>0</v>
      </c>
      <c r="AC4151" s="2">
        <v>0</v>
      </c>
      <c r="AD4151" s="3">
        <v>0</v>
      </c>
      <c r="AE4151" s="2">
        <v>0</v>
      </c>
      <c r="AF4151" s="2">
        <v>0</v>
      </c>
      <c r="AG4151" s="2">
        <v>0</v>
      </c>
      <c r="AH4151" s="2">
        <v>0</v>
      </c>
      <c r="AI4151" s="2">
        <v>0</v>
      </c>
      <c r="AJ4151" s="2">
        <v>0</v>
      </c>
      <c r="AK4151" s="2">
        <v>0</v>
      </c>
      <c r="AL4151" s="2">
        <v>0</v>
      </c>
      <c r="AM4151" s="2">
        <v>27.4</v>
      </c>
      <c r="AN4151" s="2">
        <v>27.4</v>
      </c>
      <c r="AO4151" s="2">
        <v>0</v>
      </c>
      <c r="AP4151" s="2">
        <v>0</v>
      </c>
      <c r="AQ4151" s="2">
        <v>0</v>
      </c>
    </row>
    <row r="4152" spans="1:43" x14ac:dyDescent="0.25">
      <c r="A4152" s="1">
        <v>46146</v>
      </c>
      <c r="B4152" t="s">
        <v>48</v>
      </c>
      <c r="C4152">
        <v>649163</v>
      </c>
      <c r="D4152">
        <v>2030249959</v>
      </c>
      <c r="E4152" t="s">
        <v>914</v>
      </c>
      <c r="F4152" t="s">
        <v>3234</v>
      </c>
      <c r="G4152" t="s">
        <v>51</v>
      </c>
      <c r="H4152" t="s">
        <v>3235</v>
      </c>
      <c r="I4152" t="s">
        <v>1796</v>
      </c>
      <c r="J4152" t="s">
        <v>1797</v>
      </c>
      <c r="K4152">
        <v>824062</v>
      </c>
      <c r="L4152" t="s">
        <v>400</v>
      </c>
      <c r="M4152" t="s">
        <v>401</v>
      </c>
      <c r="N4152" t="s">
        <v>57</v>
      </c>
      <c r="O4152" s="1">
        <v>45870</v>
      </c>
      <c r="Q4152" s="1">
        <v>46174</v>
      </c>
      <c r="R4152" s="2">
        <v>116.12</v>
      </c>
      <c r="S4152">
        <v>1</v>
      </c>
      <c r="T4152" t="s">
        <v>58</v>
      </c>
      <c r="U4152" t="s">
        <v>141</v>
      </c>
      <c r="V4152" s="4">
        <v>0.375</v>
      </c>
      <c r="W4152" s="2">
        <v>0</v>
      </c>
      <c r="X4152">
        <v>0</v>
      </c>
      <c r="Y4152" t="s">
        <v>60</v>
      </c>
      <c r="Z4152" t="s">
        <v>143</v>
      </c>
      <c r="AA4152">
        <v>0</v>
      </c>
      <c r="AB4152" s="2">
        <v>0</v>
      </c>
      <c r="AC4152" s="2">
        <v>0</v>
      </c>
      <c r="AD4152" s="3">
        <v>0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2">
        <v>0</v>
      </c>
      <c r="AK4152" s="2">
        <v>0</v>
      </c>
      <c r="AL4152" s="2">
        <v>0</v>
      </c>
      <c r="AM4152" s="2">
        <v>43.54</v>
      </c>
      <c r="AN4152" s="2">
        <v>43.54</v>
      </c>
      <c r="AO4152" s="2">
        <v>0</v>
      </c>
      <c r="AP4152" s="2">
        <v>0</v>
      </c>
      <c r="AQ4152" s="2">
        <v>0</v>
      </c>
    </row>
    <row r="4153" spans="1:43" x14ac:dyDescent="0.25">
      <c r="A4153" s="1">
        <v>46146</v>
      </c>
      <c r="B4153" t="s">
        <v>48</v>
      </c>
      <c r="C4153">
        <v>649163</v>
      </c>
      <c r="D4153">
        <v>2030250107</v>
      </c>
      <c r="E4153" t="s">
        <v>214</v>
      </c>
      <c r="F4153" t="s">
        <v>215</v>
      </c>
      <c r="G4153" t="s">
        <v>51</v>
      </c>
      <c r="H4153" t="s">
        <v>110</v>
      </c>
      <c r="I4153" t="s">
        <v>1796</v>
      </c>
      <c r="J4153" t="s">
        <v>1797</v>
      </c>
      <c r="K4153">
        <v>856163</v>
      </c>
      <c r="L4153" t="s">
        <v>216</v>
      </c>
      <c r="M4153" t="s">
        <v>217</v>
      </c>
      <c r="N4153" t="s">
        <v>57</v>
      </c>
      <c r="O4153" s="1">
        <v>45870</v>
      </c>
      <c r="Q4153" s="1">
        <v>46174</v>
      </c>
      <c r="R4153" s="2">
        <v>50.3</v>
      </c>
      <c r="S4153">
        <v>1</v>
      </c>
      <c r="T4153" t="s">
        <v>58</v>
      </c>
      <c r="U4153" t="s">
        <v>141</v>
      </c>
      <c r="V4153" s="4">
        <v>0.375</v>
      </c>
      <c r="W4153" s="2">
        <v>0</v>
      </c>
      <c r="X4153">
        <v>0</v>
      </c>
      <c r="Y4153" t="s">
        <v>60</v>
      </c>
      <c r="Z4153" t="s">
        <v>143</v>
      </c>
      <c r="AA4153">
        <v>0</v>
      </c>
      <c r="AB4153" s="2">
        <v>0</v>
      </c>
      <c r="AC4153" s="2">
        <v>0</v>
      </c>
      <c r="AD4153" s="3">
        <v>0</v>
      </c>
      <c r="AE4153" s="2">
        <v>0</v>
      </c>
      <c r="AF4153" s="2">
        <v>0</v>
      </c>
      <c r="AG4153" s="2">
        <v>0</v>
      </c>
      <c r="AH4153" s="2">
        <v>0</v>
      </c>
      <c r="AI4153" s="2">
        <v>0</v>
      </c>
      <c r="AJ4153" s="2">
        <v>0</v>
      </c>
      <c r="AK4153" s="2">
        <v>0</v>
      </c>
      <c r="AL4153" s="2">
        <v>0</v>
      </c>
      <c r="AM4153" s="2">
        <v>18.86</v>
      </c>
      <c r="AN4153" s="2">
        <v>18.86</v>
      </c>
      <c r="AO4153" s="2">
        <v>0</v>
      </c>
      <c r="AP4153" s="2">
        <v>0</v>
      </c>
      <c r="AQ4153" s="2">
        <v>0</v>
      </c>
    </row>
    <row r="4154" spans="1:43" x14ac:dyDescent="0.25">
      <c r="A4154" s="1">
        <v>46146</v>
      </c>
      <c r="B4154" t="s">
        <v>48</v>
      </c>
      <c r="C4154">
        <v>649163</v>
      </c>
      <c r="D4154">
        <v>2030251975</v>
      </c>
      <c r="E4154" t="s">
        <v>2675</v>
      </c>
      <c r="F4154" t="s">
        <v>201</v>
      </c>
      <c r="G4154" t="s">
        <v>51</v>
      </c>
      <c r="H4154" t="s">
        <v>313</v>
      </c>
      <c r="I4154" t="s">
        <v>1796</v>
      </c>
      <c r="J4154" t="s">
        <v>1797</v>
      </c>
      <c r="K4154">
        <v>753748</v>
      </c>
      <c r="L4154" t="s">
        <v>72</v>
      </c>
      <c r="M4154" t="s">
        <v>73</v>
      </c>
      <c r="N4154" t="s">
        <v>57</v>
      </c>
      <c r="O4154" s="1">
        <v>45870</v>
      </c>
      <c r="Q4154" s="1">
        <v>46174</v>
      </c>
      <c r="R4154" s="2">
        <v>22.84</v>
      </c>
      <c r="S4154">
        <v>1</v>
      </c>
      <c r="T4154" t="s">
        <v>58</v>
      </c>
      <c r="U4154" t="s">
        <v>141</v>
      </c>
      <c r="V4154" s="4">
        <v>0.375</v>
      </c>
      <c r="W4154" s="2">
        <v>0</v>
      </c>
      <c r="X4154">
        <v>0</v>
      </c>
      <c r="Y4154" t="s">
        <v>60</v>
      </c>
      <c r="Z4154" t="s">
        <v>143</v>
      </c>
      <c r="AA4154">
        <v>0</v>
      </c>
      <c r="AB4154" s="2">
        <v>0</v>
      </c>
      <c r="AC4154" s="2">
        <v>0</v>
      </c>
      <c r="AD4154" s="3">
        <v>0</v>
      </c>
      <c r="AE4154" s="2">
        <v>0</v>
      </c>
      <c r="AF4154" s="2">
        <v>0</v>
      </c>
      <c r="AG4154" s="2">
        <v>0</v>
      </c>
      <c r="AH4154" s="2">
        <v>0</v>
      </c>
      <c r="AI4154" s="2">
        <v>0</v>
      </c>
      <c r="AJ4154" s="2">
        <v>0</v>
      </c>
      <c r="AK4154" s="2">
        <v>0</v>
      </c>
      <c r="AL4154" s="2">
        <v>0</v>
      </c>
      <c r="AM4154" s="2">
        <v>8.56</v>
      </c>
      <c r="AN4154" s="2">
        <v>8.56</v>
      </c>
      <c r="AO4154" s="2">
        <v>0</v>
      </c>
      <c r="AP4154" s="2">
        <v>0</v>
      </c>
      <c r="AQ4154" s="2">
        <v>0</v>
      </c>
    </row>
    <row r="4155" spans="1:43" x14ac:dyDescent="0.25">
      <c r="A4155" s="1">
        <v>46146</v>
      </c>
      <c r="B4155" t="s">
        <v>48</v>
      </c>
      <c r="C4155">
        <v>649163</v>
      </c>
      <c r="D4155">
        <v>2030257376</v>
      </c>
      <c r="E4155" t="s">
        <v>218</v>
      </c>
      <c r="F4155" t="s">
        <v>219</v>
      </c>
      <c r="G4155" t="s">
        <v>51</v>
      </c>
      <c r="H4155" t="s">
        <v>220</v>
      </c>
      <c r="I4155" t="s">
        <v>1796</v>
      </c>
      <c r="J4155" t="s">
        <v>1797</v>
      </c>
      <c r="K4155">
        <v>823350</v>
      </c>
      <c r="L4155" t="s">
        <v>216</v>
      </c>
      <c r="M4155" t="s">
        <v>221</v>
      </c>
      <c r="N4155" t="s">
        <v>57</v>
      </c>
      <c r="O4155" s="1">
        <v>45870</v>
      </c>
      <c r="Q4155" s="1">
        <v>46174</v>
      </c>
      <c r="R4155" s="2">
        <v>88.69</v>
      </c>
      <c r="S4155">
        <v>1</v>
      </c>
      <c r="T4155" t="s">
        <v>58</v>
      </c>
      <c r="U4155" t="s">
        <v>141</v>
      </c>
      <c r="V4155" s="4">
        <v>0.375</v>
      </c>
      <c r="W4155" s="2">
        <v>0</v>
      </c>
      <c r="X4155">
        <v>0</v>
      </c>
      <c r="Y4155" t="s">
        <v>60</v>
      </c>
      <c r="Z4155" t="s">
        <v>143</v>
      </c>
      <c r="AA4155">
        <v>0</v>
      </c>
      <c r="AB4155" s="2">
        <v>0</v>
      </c>
      <c r="AC4155" s="2">
        <v>0</v>
      </c>
      <c r="AD4155" s="3">
        <v>0</v>
      </c>
      <c r="AE4155" s="2">
        <v>0</v>
      </c>
      <c r="AF4155" s="2">
        <v>0</v>
      </c>
      <c r="AG4155" s="2">
        <v>0</v>
      </c>
      <c r="AH4155" s="2">
        <v>0</v>
      </c>
      <c r="AI4155" s="2">
        <v>0</v>
      </c>
      <c r="AJ4155" s="2">
        <v>0</v>
      </c>
      <c r="AK4155" s="2">
        <v>0</v>
      </c>
      <c r="AL4155" s="2">
        <v>0</v>
      </c>
      <c r="AM4155" s="2">
        <v>33.26</v>
      </c>
      <c r="AN4155" s="2">
        <v>33.26</v>
      </c>
      <c r="AO4155" s="2">
        <v>0</v>
      </c>
      <c r="AP4155" s="2">
        <v>0</v>
      </c>
      <c r="AQ4155" s="2">
        <v>0</v>
      </c>
    </row>
    <row r="4156" spans="1:43" x14ac:dyDescent="0.25">
      <c r="A4156" s="1">
        <v>46146</v>
      </c>
      <c r="B4156" t="s">
        <v>48</v>
      </c>
      <c r="C4156">
        <v>649163</v>
      </c>
      <c r="D4156">
        <v>2030295963</v>
      </c>
      <c r="E4156" t="s">
        <v>1928</v>
      </c>
      <c r="F4156" t="s">
        <v>427</v>
      </c>
      <c r="G4156" t="s">
        <v>51</v>
      </c>
      <c r="H4156" t="s">
        <v>87</v>
      </c>
      <c r="I4156" t="s">
        <v>1796</v>
      </c>
      <c r="J4156" t="s">
        <v>1797</v>
      </c>
      <c r="K4156">
        <v>821015</v>
      </c>
      <c r="L4156" t="s">
        <v>2161</v>
      </c>
      <c r="M4156" t="s">
        <v>2162</v>
      </c>
      <c r="N4156" t="s">
        <v>57</v>
      </c>
      <c r="O4156" s="1">
        <v>45873</v>
      </c>
      <c r="Q4156" s="1">
        <v>46177</v>
      </c>
      <c r="R4156" s="2">
        <v>107.88</v>
      </c>
      <c r="S4156">
        <v>1</v>
      </c>
      <c r="T4156" t="s">
        <v>58</v>
      </c>
      <c r="U4156" t="s">
        <v>141</v>
      </c>
      <c r="V4156" s="4">
        <v>0.375</v>
      </c>
      <c r="W4156" s="2">
        <v>0</v>
      </c>
      <c r="X4156">
        <v>0</v>
      </c>
      <c r="Y4156" t="s">
        <v>60</v>
      </c>
      <c r="Z4156" t="s">
        <v>143</v>
      </c>
      <c r="AA4156">
        <v>0</v>
      </c>
      <c r="AB4156" s="2">
        <v>0</v>
      </c>
      <c r="AC4156" s="2">
        <v>0</v>
      </c>
      <c r="AD4156" s="3">
        <v>0</v>
      </c>
      <c r="AE4156" s="2">
        <v>0</v>
      </c>
      <c r="AF4156" s="2">
        <v>0</v>
      </c>
      <c r="AG4156" s="2">
        <v>0</v>
      </c>
      <c r="AH4156" s="2">
        <v>0</v>
      </c>
      <c r="AI4156" s="2">
        <v>0</v>
      </c>
      <c r="AJ4156" s="2">
        <v>0</v>
      </c>
      <c r="AK4156" s="2">
        <v>0</v>
      </c>
      <c r="AL4156" s="2">
        <v>0</v>
      </c>
      <c r="AM4156" s="2">
        <v>40.46</v>
      </c>
      <c r="AN4156" s="2">
        <v>40.46</v>
      </c>
      <c r="AO4156" s="2">
        <v>0</v>
      </c>
      <c r="AP4156" s="2">
        <v>0</v>
      </c>
      <c r="AQ4156" s="2">
        <v>0</v>
      </c>
    </row>
    <row r="4157" spans="1:43" x14ac:dyDescent="0.25">
      <c r="A4157" s="1">
        <v>46146</v>
      </c>
      <c r="B4157" t="s">
        <v>48</v>
      </c>
      <c r="C4157">
        <v>649163</v>
      </c>
      <c r="D4157">
        <v>2030367107</v>
      </c>
      <c r="E4157" t="s">
        <v>263</v>
      </c>
      <c r="F4157" t="s">
        <v>1813</v>
      </c>
      <c r="G4157" t="s">
        <v>51</v>
      </c>
      <c r="H4157" t="s">
        <v>94</v>
      </c>
      <c r="I4157" t="s">
        <v>1796</v>
      </c>
      <c r="J4157" t="s">
        <v>1797</v>
      </c>
      <c r="K4157">
        <v>650218</v>
      </c>
      <c r="L4157" t="s">
        <v>999</v>
      </c>
      <c r="M4157" t="s">
        <v>440</v>
      </c>
      <c r="N4157" t="s">
        <v>57</v>
      </c>
      <c r="O4157" s="1">
        <v>45877</v>
      </c>
      <c r="Q4157" s="1">
        <v>46181</v>
      </c>
      <c r="R4157" s="2">
        <v>67.63</v>
      </c>
      <c r="S4157">
        <v>1</v>
      </c>
      <c r="T4157" t="s">
        <v>58</v>
      </c>
      <c r="U4157" t="s">
        <v>141</v>
      </c>
      <c r="V4157" s="4">
        <v>0.375</v>
      </c>
      <c r="W4157" s="2">
        <v>0</v>
      </c>
      <c r="X4157">
        <v>0</v>
      </c>
      <c r="Y4157" t="s">
        <v>60</v>
      </c>
      <c r="Z4157" t="s">
        <v>143</v>
      </c>
      <c r="AA4157">
        <v>0</v>
      </c>
      <c r="AB4157" s="2">
        <v>0</v>
      </c>
      <c r="AC4157" s="2">
        <v>0</v>
      </c>
      <c r="AD4157" s="3">
        <v>0</v>
      </c>
      <c r="AE4157" s="2">
        <v>0</v>
      </c>
      <c r="AF4157" s="2">
        <v>0</v>
      </c>
      <c r="AG4157" s="2">
        <v>0</v>
      </c>
      <c r="AH4157" s="2">
        <v>0</v>
      </c>
      <c r="AI4157" s="2">
        <v>0</v>
      </c>
      <c r="AJ4157" s="2">
        <v>0</v>
      </c>
      <c r="AK4157" s="2">
        <v>0</v>
      </c>
      <c r="AL4157" s="2">
        <v>0</v>
      </c>
      <c r="AM4157" s="2">
        <v>25.36</v>
      </c>
      <c r="AN4157" s="2">
        <v>25.36</v>
      </c>
      <c r="AO4157" s="2">
        <v>0</v>
      </c>
      <c r="AP4157" s="2">
        <v>0</v>
      </c>
      <c r="AQ4157" s="2">
        <v>0</v>
      </c>
    </row>
    <row r="4158" spans="1:43" x14ac:dyDescent="0.25">
      <c r="A4158" s="1">
        <v>46146</v>
      </c>
      <c r="B4158" t="s">
        <v>48</v>
      </c>
      <c r="C4158">
        <v>649163</v>
      </c>
      <c r="D4158">
        <v>2030380470</v>
      </c>
      <c r="E4158" t="s">
        <v>1600</v>
      </c>
      <c r="F4158" t="s">
        <v>1601</v>
      </c>
      <c r="G4158" t="s">
        <v>51</v>
      </c>
      <c r="H4158" t="s">
        <v>52</v>
      </c>
      <c r="I4158" t="s">
        <v>1796</v>
      </c>
      <c r="J4158" t="s">
        <v>1797</v>
      </c>
      <c r="K4158">
        <v>650218</v>
      </c>
      <c r="L4158" t="s">
        <v>999</v>
      </c>
      <c r="M4158" t="s">
        <v>440</v>
      </c>
      <c r="N4158" t="s">
        <v>57</v>
      </c>
      <c r="O4158" s="1">
        <v>45877</v>
      </c>
      <c r="Q4158" s="1">
        <v>46181</v>
      </c>
      <c r="R4158" s="2">
        <v>27.11</v>
      </c>
      <c r="S4158">
        <v>1</v>
      </c>
      <c r="T4158" t="s">
        <v>58</v>
      </c>
      <c r="U4158" t="s">
        <v>141</v>
      </c>
      <c r="V4158" s="4">
        <v>0.375</v>
      </c>
      <c r="W4158" s="2">
        <v>0</v>
      </c>
      <c r="X4158">
        <v>0</v>
      </c>
      <c r="Y4158" t="s">
        <v>60</v>
      </c>
      <c r="Z4158" t="s">
        <v>143</v>
      </c>
      <c r="AA4158">
        <v>0</v>
      </c>
      <c r="AB4158" s="2">
        <v>0</v>
      </c>
      <c r="AC4158" s="2">
        <v>0</v>
      </c>
      <c r="AD4158" s="3">
        <v>0</v>
      </c>
      <c r="AE4158" s="2">
        <v>0</v>
      </c>
      <c r="AF4158" s="2">
        <v>0</v>
      </c>
      <c r="AG4158" s="2">
        <v>0</v>
      </c>
      <c r="AH4158" s="2">
        <v>0</v>
      </c>
      <c r="AI4158" s="2">
        <v>0</v>
      </c>
      <c r="AJ4158" s="2">
        <v>0</v>
      </c>
      <c r="AK4158" s="2">
        <v>0</v>
      </c>
      <c r="AL4158" s="2">
        <v>0</v>
      </c>
      <c r="AM4158" s="2">
        <v>10.17</v>
      </c>
      <c r="AN4158" s="2">
        <v>10.17</v>
      </c>
      <c r="AO4158" s="2">
        <v>0</v>
      </c>
      <c r="AP4158" s="2">
        <v>0</v>
      </c>
      <c r="AQ4158" s="2">
        <v>0</v>
      </c>
    </row>
    <row r="4159" spans="1:43" x14ac:dyDescent="0.25">
      <c r="A4159" s="1">
        <v>46146</v>
      </c>
      <c r="B4159" t="s">
        <v>48</v>
      </c>
      <c r="C4159">
        <v>649163</v>
      </c>
      <c r="D4159">
        <v>2030431211</v>
      </c>
      <c r="E4159" t="s">
        <v>3236</v>
      </c>
      <c r="F4159" t="s">
        <v>3237</v>
      </c>
      <c r="G4159" t="s">
        <v>51</v>
      </c>
      <c r="H4159" t="s">
        <v>82</v>
      </c>
      <c r="I4159" t="s">
        <v>1796</v>
      </c>
      <c r="J4159" t="s">
        <v>1797</v>
      </c>
      <c r="K4159">
        <v>651818</v>
      </c>
      <c r="L4159" t="s">
        <v>114</v>
      </c>
      <c r="M4159" t="s">
        <v>115</v>
      </c>
      <c r="N4159" t="s">
        <v>57</v>
      </c>
      <c r="O4159" s="1">
        <v>45907</v>
      </c>
      <c r="Q4159" s="1">
        <v>46180</v>
      </c>
      <c r="R4159" s="2">
        <v>63.37</v>
      </c>
      <c r="S4159">
        <v>1</v>
      </c>
      <c r="T4159" t="s">
        <v>58</v>
      </c>
      <c r="U4159" t="s">
        <v>141</v>
      </c>
      <c r="V4159" s="4">
        <v>0.375</v>
      </c>
      <c r="W4159" s="2">
        <v>0</v>
      </c>
      <c r="X4159">
        <v>0</v>
      </c>
      <c r="Y4159" t="s">
        <v>60</v>
      </c>
      <c r="Z4159" t="s">
        <v>143</v>
      </c>
      <c r="AA4159">
        <v>0</v>
      </c>
      <c r="AB4159" s="2">
        <v>0</v>
      </c>
      <c r="AC4159" s="2">
        <v>0</v>
      </c>
      <c r="AD4159" s="3">
        <v>0</v>
      </c>
      <c r="AE4159" s="2">
        <v>0</v>
      </c>
      <c r="AF4159" s="2">
        <v>0</v>
      </c>
      <c r="AG4159" s="2">
        <v>0</v>
      </c>
      <c r="AH4159" s="2">
        <v>0</v>
      </c>
      <c r="AI4159" s="2">
        <v>0</v>
      </c>
      <c r="AJ4159" s="2">
        <v>0</v>
      </c>
      <c r="AK4159" s="2">
        <v>0</v>
      </c>
      <c r="AL4159" s="2">
        <v>0</v>
      </c>
      <c r="AM4159" s="2">
        <v>23.76</v>
      </c>
      <c r="AN4159" s="2">
        <v>23.76</v>
      </c>
      <c r="AO4159" s="2">
        <v>0</v>
      </c>
      <c r="AP4159" s="2">
        <v>0</v>
      </c>
      <c r="AQ4159" s="2">
        <v>0</v>
      </c>
    </row>
    <row r="4160" spans="1:43" x14ac:dyDescent="0.25">
      <c r="A4160" s="1">
        <v>46146</v>
      </c>
      <c r="B4160" t="s">
        <v>48</v>
      </c>
      <c r="C4160">
        <v>649163</v>
      </c>
      <c r="D4160">
        <v>2030453211</v>
      </c>
      <c r="E4160" t="s">
        <v>245</v>
      </c>
      <c r="F4160" t="s">
        <v>246</v>
      </c>
      <c r="G4160" t="s">
        <v>51</v>
      </c>
      <c r="H4160" t="s">
        <v>213</v>
      </c>
      <c r="I4160" t="s">
        <v>1796</v>
      </c>
      <c r="J4160" t="s">
        <v>1797</v>
      </c>
      <c r="K4160">
        <v>812782</v>
      </c>
      <c r="L4160" t="s">
        <v>99</v>
      </c>
      <c r="M4160" t="s">
        <v>100</v>
      </c>
      <c r="N4160" t="s">
        <v>57</v>
      </c>
      <c r="O4160" s="1">
        <v>45931</v>
      </c>
      <c r="Q4160" s="1">
        <v>46174</v>
      </c>
      <c r="R4160" s="2">
        <v>37.130000000000003</v>
      </c>
      <c r="S4160">
        <v>1</v>
      </c>
      <c r="T4160" t="s">
        <v>58</v>
      </c>
      <c r="U4160" t="s">
        <v>59</v>
      </c>
      <c r="V4160" s="4">
        <v>0.375</v>
      </c>
      <c r="W4160" s="2">
        <v>0</v>
      </c>
      <c r="X4160">
        <v>0</v>
      </c>
      <c r="Y4160" t="s">
        <v>60</v>
      </c>
      <c r="Z4160" t="s">
        <v>143</v>
      </c>
      <c r="AA4160">
        <v>0</v>
      </c>
      <c r="AB4160" s="2">
        <v>0</v>
      </c>
      <c r="AC4160" s="2">
        <v>0</v>
      </c>
      <c r="AD4160" s="3">
        <v>0</v>
      </c>
      <c r="AE4160" s="2">
        <v>0</v>
      </c>
      <c r="AF4160" s="2">
        <v>0</v>
      </c>
      <c r="AG4160" s="2">
        <v>0</v>
      </c>
      <c r="AH4160" s="2">
        <v>0</v>
      </c>
      <c r="AI4160" s="2">
        <v>0</v>
      </c>
      <c r="AJ4160" s="2">
        <v>0</v>
      </c>
      <c r="AK4160" s="2">
        <v>0</v>
      </c>
      <c r="AL4160" s="2">
        <v>0</v>
      </c>
      <c r="AM4160" s="2">
        <v>13.92</v>
      </c>
      <c r="AN4160" s="2">
        <v>13.92</v>
      </c>
      <c r="AO4160" s="2">
        <v>0</v>
      </c>
      <c r="AP4160" s="2">
        <v>0</v>
      </c>
      <c r="AQ4160" s="2">
        <v>0</v>
      </c>
    </row>
    <row r="4161" spans="1:43" x14ac:dyDescent="0.25">
      <c r="A4161" s="1">
        <v>46146</v>
      </c>
      <c r="B4161" t="s">
        <v>48</v>
      </c>
      <c r="C4161">
        <v>649163</v>
      </c>
      <c r="D4161">
        <v>2030461585</v>
      </c>
      <c r="E4161" t="s">
        <v>1338</v>
      </c>
      <c r="F4161" t="s">
        <v>3238</v>
      </c>
      <c r="G4161" t="s">
        <v>51</v>
      </c>
      <c r="H4161" t="s">
        <v>82</v>
      </c>
      <c r="I4161" t="s">
        <v>1796</v>
      </c>
      <c r="J4161" t="s">
        <v>1797</v>
      </c>
      <c r="K4161">
        <v>882035</v>
      </c>
      <c r="L4161" t="s">
        <v>1418</v>
      </c>
      <c r="M4161" t="s">
        <v>1419</v>
      </c>
      <c r="N4161" t="s">
        <v>57</v>
      </c>
      <c r="O4161" s="1">
        <v>45901</v>
      </c>
      <c r="Q4161" s="1">
        <v>46174</v>
      </c>
      <c r="R4161" s="2">
        <v>77.48</v>
      </c>
      <c r="S4161">
        <v>1</v>
      </c>
      <c r="T4161" t="s">
        <v>58</v>
      </c>
      <c r="U4161" t="s">
        <v>141</v>
      </c>
      <c r="V4161" s="4">
        <v>0.375</v>
      </c>
      <c r="W4161" s="2">
        <v>0</v>
      </c>
      <c r="X4161">
        <v>0</v>
      </c>
      <c r="Y4161" t="s">
        <v>60</v>
      </c>
      <c r="Z4161" t="s">
        <v>143</v>
      </c>
      <c r="AA4161">
        <v>0</v>
      </c>
      <c r="AB4161" s="2">
        <v>0</v>
      </c>
      <c r="AC4161" s="2">
        <v>0</v>
      </c>
      <c r="AD4161" s="3">
        <v>0</v>
      </c>
      <c r="AE4161" s="2">
        <v>0</v>
      </c>
      <c r="AF4161" s="2">
        <v>0</v>
      </c>
      <c r="AG4161" s="2">
        <v>0</v>
      </c>
      <c r="AH4161" s="2">
        <v>0</v>
      </c>
      <c r="AI4161" s="2">
        <v>0</v>
      </c>
      <c r="AJ4161" s="2">
        <v>0</v>
      </c>
      <c r="AK4161" s="2">
        <v>0</v>
      </c>
      <c r="AL4161" s="2">
        <v>0</v>
      </c>
      <c r="AM4161" s="2">
        <v>29.06</v>
      </c>
      <c r="AN4161" s="2">
        <v>29.06</v>
      </c>
      <c r="AO4161" s="2">
        <v>0</v>
      </c>
      <c r="AP4161" s="2">
        <v>0</v>
      </c>
      <c r="AQ4161" s="2">
        <v>0</v>
      </c>
    </row>
    <row r="4162" spans="1:43" x14ac:dyDescent="0.25">
      <c r="A4162" s="1">
        <v>46146</v>
      </c>
      <c r="B4162" t="s">
        <v>48</v>
      </c>
      <c r="C4162">
        <v>649163</v>
      </c>
      <c r="D4162">
        <v>2030625304</v>
      </c>
      <c r="E4162" t="s">
        <v>2521</v>
      </c>
      <c r="F4162" t="s">
        <v>2522</v>
      </c>
      <c r="G4162" t="s">
        <v>51</v>
      </c>
      <c r="H4162" t="s">
        <v>82</v>
      </c>
      <c r="I4162" t="s">
        <v>1796</v>
      </c>
      <c r="J4162" t="s">
        <v>1797</v>
      </c>
      <c r="K4162">
        <v>882035</v>
      </c>
      <c r="L4162" t="s">
        <v>1418</v>
      </c>
      <c r="M4162" t="s">
        <v>1419</v>
      </c>
      <c r="N4162" t="s">
        <v>169</v>
      </c>
      <c r="O4162" s="1">
        <v>45901</v>
      </c>
      <c r="P4162" s="1">
        <v>46146</v>
      </c>
      <c r="Q4162" s="1">
        <v>46174</v>
      </c>
      <c r="R4162" s="2">
        <v>77.48</v>
      </c>
      <c r="S4162">
        <v>1</v>
      </c>
      <c r="T4162" t="s">
        <v>58</v>
      </c>
      <c r="U4162" t="s">
        <v>141</v>
      </c>
      <c r="V4162" s="4">
        <v>0.375</v>
      </c>
      <c r="W4162" s="2">
        <v>0</v>
      </c>
      <c r="X4162">
        <v>0</v>
      </c>
      <c r="Y4162" t="s">
        <v>60</v>
      </c>
      <c r="Z4162" t="s">
        <v>143</v>
      </c>
      <c r="AA4162">
        <v>0</v>
      </c>
      <c r="AB4162" s="2">
        <v>0</v>
      </c>
      <c r="AC4162" s="2">
        <v>0</v>
      </c>
      <c r="AD4162" s="3">
        <v>0</v>
      </c>
      <c r="AE4162" s="2">
        <v>0</v>
      </c>
      <c r="AF4162" s="2">
        <v>0</v>
      </c>
      <c r="AG4162" s="2">
        <v>0</v>
      </c>
      <c r="AH4162" s="2">
        <v>0</v>
      </c>
      <c r="AI4162" s="2">
        <v>0</v>
      </c>
      <c r="AJ4162" s="2">
        <v>0</v>
      </c>
      <c r="AK4162" s="2">
        <v>0</v>
      </c>
      <c r="AL4162" s="2">
        <v>0</v>
      </c>
      <c r="AM4162" s="2">
        <v>29.06</v>
      </c>
      <c r="AN4162" s="2">
        <v>29.06</v>
      </c>
      <c r="AO4162" s="2">
        <v>0</v>
      </c>
      <c r="AP4162" s="2">
        <v>0</v>
      </c>
      <c r="AQ4162" s="2">
        <v>0</v>
      </c>
    </row>
    <row r="4163" spans="1:43" x14ac:dyDescent="0.25">
      <c r="A4163" s="1">
        <v>46146</v>
      </c>
      <c r="B4163" t="s">
        <v>48</v>
      </c>
      <c r="C4163">
        <v>649163</v>
      </c>
      <c r="D4163">
        <v>2030675166</v>
      </c>
      <c r="E4163" t="s">
        <v>267</v>
      </c>
      <c r="F4163" t="s">
        <v>268</v>
      </c>
      <c r="G4163" t="s">
        <v>51</v>
      </c>
      <c r="H4163" t="s">
        <v>188</v>
      </c>
      <c r="I4163" t="s">
        <v>1796</v>
      </c>
      <c r="J4163" t="s">
        <v>1797</v>
      </c>
      <c r="K4163">
        <v>823350</v>
      </c>
      <c r="L4163" t="s">
        <v>216</v>
      </c>
      <c r="M4163" t="s">
        <v>221</v>
      </c>
      <c r="N4163" t="s">
        <v>57</v>
      </c>
      <c r="O4163" s="1">
        <v>45901</v>
      </c>
      <c r="Q4163" s="1">
        <v>46174</v>
      </c>
      <c r="R4163" s="2">
        <v>64.16</v>
      </c>
      <c r="S4163">
        <v>1</v>
      </c>
      <c r="T4163" t="s">
        <v>58</v>
      </c>
      <c r="U4163" t="s">
        <v>141</v>
      </c>
      <c r="V4163" s="4">
        <v>0.375</v>
      </c>
      <c r="W4163" s="2">
        <v>0</v>
      </c>
      <c r="X4163">
        <v>0</v>
      </c>
      <c r="Y4163" t="s">
        <v>60</v>
      </c>
      <c r="Z4163" t="s">
        <v>143</v>
      </c>
      <c r="AA4163">
        <v>0</v>
      </c>
      <c r="AB4163" s="2">
        <v>0</v>
      </c>
      <c r="AC4163" s="2">
        <v>0</v>
      </c>
      <c r="AD4163" s="3">
        <v>0</v>
      </c>
      <c r="AE4163" s="2">
        <v>0</v>
      </c>
      <c r="AF4163" s="2">
        <v>0</v>
      </c>
      <c r="AG4163" s="2">
        <v>0</v>
      </c>
      <c r="AH4163" s="2">
        <v>0</v>
      </c>
      <c r="AI4163" s="2">
        <v>0</v>
      </c>
      <c r="AJ4163" s="2">
        <v>0</v>
      </c>
      <c r="AK4163" s="2">
        <v>0</v>
      </c>
      <c r="AL4163" s="2">
        <v>0</v>
      </c>
      <c r="AM4163" s="2">
        <v>24.06</v>
      </c>
      <c r="AN4163" s="2">
        <v>24.06</v>
      </c>
      <c r="AO4163" s="2">
        <v>0</v>
      </c>
      <c r="AP4163" s="2">
        <v>0</v>
      </c>
      <c r="AQ4163" s="2">
        <v>0</v>
      </c>
    </row>
    <row r="4164" spans="1:43" x14ac:dyDescent="0.25">
      <c r="A4164" s="1">
        <v>46146</v>
      </c>
      <c r="B4164" t="s">
        <v>48</v>
      </c>
      <c r="C4164">
        <v>649163</v>
      </c>
      <c r="D4164">
        <v>2030697180</v>
      </c>
      <c r="E4164" t="s">
        <v>1602</v>
      </c>
      <c r="F4164" t="s">
        <v>1603</v>
      </c>
      <c r="G4164" t="s">
        <v>51</v>
      </c>
      <c r="H4164" t="s">
        <v>52</v>
      </c>
      <c r="I4164" t="s">
        <v>1796</v>
      </c>
      <c r="J4164" t="s">
        <v>1797</v>
      </c>
      <c r="K4164">
        <v>885445</v>
      </c>
      <c r="L4164" t="s">
        <v>854</v>
      </c>
      <c r="M4164" t="s">
        <v>855</v>
      </c>
      <c r="N4164" t="s">
        <v>57</v>
      </c>
      <c r="O4164" s="1">
        <v>45901</v>
      </c>
      <c r="Q4164" s="1">
        <v>46174</v>
      </c>
      <c r="R4164" s="2">
        <v>89</v>
      </c>
      <c r="S4164">
        <v>1</v>
      </c>
      <c r="T4164" t="s">
        <v>58</v>
      </c>
      <c r="U4164" t="s">
        <v>141</v>
      </c>
      <c r="V4164" s="4">
        <v>0.375</v>
      </c>
      <c r="W4164" s="2">
        <v>0</v>
      </c>
      <c r="X4164">
        <v>0</v>
      </c>
      <c r="Y4164" t="s">
        <v>60</v>
      </c>
      <c r="Z4164" t="s">
        <v>143</v>
      </c>
      <c r="AA4164">
        <v>0</v>
      </c>
      <c r="AB4164" s="2">
        <v>0</v>
      </c>
      <c r="AC4164" s="2">
        <v>0</v>
      </c>
      <c r="AD4164" s="3">
        <v>0</v>
      </c>
      <c r="AE4164" s="2">
        <v>0</v>
      </c>
      <c r="AF4164" s="2">
        <v>0</v>
      </c>
      <c r="AG4164" s="2">
        <v>0</v>
      </c>
      <c r="AH4164" s="2">
        <v>0</v>
      </c>
      <c r="AI4164" s="2">
        <v>0</v>
      </c>
      <c r="AJ4164" s="2">
        <v>0</v>
      </c>
      <c r="AK4164" s="2">
        <v>0</v>
      </c>
      <c r="AL4164" s="2">
        <v>0</v>
      </c>
      <c r="AM4164" s="2">
        <v>33.380000000000003</v>
      </c>
      <c r="AN4164" s="2">
        <v>33.380000000000003</v>
      </c>
      <c r="AO4164" s="2">
        <v>0</v>
      </c>
      <c r="AP4164" s="2">
        <v>0</v>
      </c>
      <c r="AQ4164" s="2">
        <v>0</v>
      </c>
    </row>
    <row r="4165" spans="1:43" x14ac:dyDescent="0.25">
      <c r="A4165" s="1">
        <v>46146</v>
      </c>
      <c r="B4165" t="s">
        <v>48</v>
      </c>
      <c r="C4165">
        <v>649163</v>
      </c>
      <c r="D4165">
        <v>2030717366</v>
      </c>
      <c r="E4165" t="s">
        <v>198</v>
      </c>
      <c r="F4165" t="s">
        <v>3239</v>
      </c>
      <c r="G4165" t="s">
        <v>51</v>
      </c>
      <c r="H4165" t="s">
        <v>313</v>
      </c>
      <c r="I4165" t="s">
        <v>1796</v>
      </c>
      <c r="J4165" t="s">
        <v>1797</v>
      </c>
      <c r="K4165">
        <v>856163</v>
      </c>
      <c r="L4165" t="s">
        <v>216</v>
      </c>
      <c r="M4165" t="s">
        <v>217</v>
      </c>
      <c r="N4165" t="s">
        <v>57</v>
      </c>
      <c r="O4165" s="1">
        <v>45901</v>
      </c>
      <c r="Q4165" s="1">
        <v>46174</v>
      </c>
      <c r="R4165" s="2">
        <v>55.85</v>
      </c>
      <c r="S4165">
        <v>1</v>
      </c>
      <c r="T4165" t="s">
        <v>58</v>
      </c>
      <c r="U4165" t="s">
        <v>141</v>
      </c>
      <c r="V4165" s="4">
        <v>0.375</v>
      </c>
      <c r="W4165" s="2">
        <v>0</v>
      </c>
      <c r="X4165">
        <v>0</v>
      </c>
      <c r="Y4165" t="s">
        <v>60</v>
      </c>
      <c r="Z4165" t="s">
        <v>143</v>
      </c>
      <c r="AA4165">
        <v>0</v>
      </c>
      <c r="AB4165" s="2">
        <v>0</v>
      </c>
      <c r="AC4165" s="2">
        <v>0</v>
      </c>
      <c r="AD4165" s="3">
        <v>0</v>
      </c>
      <c r="AE4165" s="2">
        <v>0</v>
      </c>
      <c r="AF4165" s="2">
        <v>0</v>
      </c>
      <c r="AG4165" s="2">
        <v>0</v>
      </c>
      <c r="AH4165" s="2">
        <v>0</v>
      </c>
      <c r="AI4165" s="2">
        <v>0</v>
      </c>
      <c r="AJ4165" s="2">
        <v>0</v>
      </c>
      <c r="AK4165" s="2">
        <v>0</v>
      </c>
      <c r="AL4165" s="2">
        <v>0</v>
      </c>
      <c r="AM4165" s="2">
        <v>20.94</v>
      </c>
      <c r="AN4165" s="2">
        <v>20.94</v>
      </c>
      <c r="AO4165" s="2">
        <v>0</v>
      </c>
      <c r="AP4165" s="2">
        <v>0</v>
      </c>
      <c r="AQ4165" s="2">
        <v>0</v>
      </c>
    </row>
    <row r="4166" spans="1:43" x14ac:dyDescent="0.25">
      <c r="A4166" s="1">
        <v>46146</v>
      </c>
      <c r="B4166" t="s">
        <v>48</v>
      </c>
      <c r="C4166">
        <v>649163</v>
      </c>
      <c r="D4166">
        <v>2030718676</v>
      </c>
      <c r="E4166" t="s">
        <v>273</v>
      </c>
      <c r="F4166" t="s">
        <v>274</v>
      </c>
      <c r="G4166" t="s">
        <v>51</v>
      </c>
      <c r="H4166" t="s">
        <v>213</v>
      </c>
      <c r="I4166" t="s">
        <v>1796</v>
      </c>
      <c r="J4166" t="s">
        <v>1797</v>
      </c>
      <c r="K4166">
        <v>822865</v>
      </c>
      <c r="L4166" t="s">
        <v>275</v>
      </c>
      <c r="M4166" t="s">
        <v>276</v>
      </c>
      <c r="N4166" t="s">
        <v>57</v>
      </c>
      <c r="O4166" s="1">
        <v>45902</v>
      </c>
      <c r="Q4166" s="1">
        <v>46175</v>
      </c>
      <c r="R4166" s="2">
        <v>51.19</v>
      </c>
      <c r="S4166">
        <v>1</v>
      </c>
      <c r="T4166" t="s">
        <v>58</v>
      </c>
      <c r="U4166" t="s">
        <v>141</v>
      </c>
      <c r="V4166" s="4">
        <v>0.375</v>
      </c>
      <c r="W4166" s="2">
        <v>0</v>
      </c>
      <c r="X4166">
        <v>0</v>
      </c>
      <c r="Y4166" t="s">
        <v>60</v>
      </c>
      <c r="Z4166" t="s">
        <v>143</v>
      </c>
      <c r="AA4166">
        <v>0</v>
      </c>
      <c r="AB4166" s="2">
        <v>0</v>
      </c>
      <c r="AC4166" s="2">
        <v>0</v>
      </c>
      <c r="AD4166" s="3">
        <v>0</v>
      </c>
      <c r="AE4166" s="2">
        <v>0</v>
      </c>
      <c r="AF4166" s="2">
        <v>0</v>
      </c>
      <c r="AG4166" s="2">
        <v>0</v>
      </c>
      <c r="AH4166" s="2">
        <v>0</v>
      </c>
      <c r="AI4166" s="2">
        <v>0</v>
      </c>
      <c r="AJ4166" s="2">
        <v>0</v>
      </c>
      <c r="AK4166" s="2">
        <v>0</v>
      </c>
      <c r="AL4166" s="2">
        <v>0</v>
      </c>
      <c r="AM4166" s="2">
        <v>19.2</v>
      </c>
      <c r="AN4166" s="2">
        <v>19.2</v>
      </c>
      <c r="AO4166" s="2">
        <v>0</v>
      </c>
      <c r="AP4166" s="2">
        <v>0</v>
      </c>
      <c r="AQ4166" s="2">
        <v>0</v>
      </c>
    </row>
    <row r="4167" spans="1:43" x14ac:dyDescent="0.25">
      <c r="A4167" s="1">
        <v>46146</v>
      </c>
      <c r="B4167" t="s">
        <v>48</v>
      </c>
      <c r="C4167">
        <v>649163</v>
      </c>
      <c r="D4167">
        <v>2030720374</v>
      </c>
      <c r="E4167" t="s">
        <v>281</v>
      </c>
      <c r="F4167" t="s">
        <v>282</v>
      </c>
      <c r="G4167" t="s">
        <v>51</v>
      </c>
      <c r="H4167" t="s">
        <v>122</v>
      </c>
      <c r="I4167" t="s">
        <v>1796</v>
      </c>
      <c r="J4167" t="s">
        <v>1797</v>
      </c>
      <c r="K4167">
        <v>816021</v>
      </c>
      <c r="L4167" t="s">
        <v>124</v>
      </c>
      <c r="M4167" t="s">
        <v>125</v>
      </c>
      <c r="N4167" t="s">
        <v>57</v>
      </c>
      <c r="O4167" s="1">
        <v>45901</v>
      </c>
      <c r="Q4167" s="1">
        <v>46174</v>
      </c>
      <c r="R4167" s="2">
        <v>54.2</v>
      </c>
      <c r="S4167">
        <v>1</v>
      </c>
      <c r="T4167" t="s">
        <v>58</v>
      </c>
      <c r="U4167" t="s">
        <v>141</v>
      </c>
      <c r="V4167" s="4">
        <v>0.375</v>
      </c>
      <c r="W4167" s="2">
        <v>0</v>
      </c>
      <c r="X4167">
        <v>0</v>
      </c>
      <c r="Y4167" t="s">
        <v>60</v>
      </c>
      <c r="Z4167" t="s">
        <v>143</v>
      </c>
      <c r="AA4167">
        <v>0</v>
      </c>
      <c r="AB4167" s="2">
        <v>0</v>
      </c>
      <c r="AC4167" s="2">
        <v>0</v>
      </c>
      <c r="AD4167" s="3">
        <v>0</v>
      </c>
      <c r="AE4167" s="2">
        <v>0</v>
      </c>
      <c r="AF4167" s="2">
        <v>0</v>
      </c>
      <c r="AG4167" s="2">
        <v>0</v>
      </c>
      <c r="AH4167" s="2">
        <v>0</v>
      </c>
      <c r="AI4167" s="2">
        <v>0</v>
      </c>
      <c r="AJ4167" s="2">
        <v>0</v>
      </c>
      <c r="AK4167" s="2">
        <v>0</v>
      </c>
      <c r="AL4167" s="2">
        <v>0</v>
      </c>
      <c r="AM4167" s="2">
        <v>20.32</v>
      </c>
      <c r="AN4167" s="2">
        <v>20.32</v>
      </c>
      <c r="AO4167" s="2">
        <v>0</v>
      </c>
      <c r="AP4167" s="2">
        <v>0</v>
      </c>
      <c r="AQ4167" s="2">
        <v>0</v>
      </c>
    </row>
    <row r="4168" spans="1:43" x14ac:dyDescent="0.25">
      <c r="A4168" s="1">
        <v>46146</v>
      </c>
      <c r="B4168" t="s">
        <v>48</v>
      </c>
      <c r="C4168">
        <v>649163</v>
      </c>
      <c r="D4168">
        <v>2030723169</v>
      </c>
      <c r="E4168" t="s">
        <v>3240</v>
      </c>
      <c r="F4168" t="s">
        <v>1186</v>
      </c>
      <c r="G4168" t="s">
        <v>51</v>
      </c>
      <c r="H4168" t="s">
        <v>172</v>
      </c>
      <c r="I4168" t="s">
        <v>1796</v>
      </c>
      <c r="J4168" t="s">
        <v>1797</v>
      </c>
      <c r="K4168">
        <v>673059</v>
      </c>
      <c r="L4168" t="s">
        <v>90</v>
      </c>
      <c r="M4168" t="s">
        <v>91</v>
      </c>
      <c r="N4168" t="s">
        <v>57</v>
      </c>
      <c r="O4168" s="1">
        <v>45931</v>
      </c>
      <c r="Q4168" s="1">
        <v>46174</v>
      </c>
      <c r="R4168" s="2">
        <v>49.55</v>
      </c>
      <c r="S4168">
        <v>1</v>
      </c>
      <c r="T4168" t="s">
        <v>58</v>
      </c>
      <c r="U4168" t="s">
        <v>59</v>
      </c>
      <c r="V4168" s="4">
        <v>0.375</v>
      </c>
      <c r="W4168" s="2">
        <v>0</v>
      </c>
      <c r="X4168">
        <v>0</v>
      </c>
      <c r="Y4168" t="s">
        <v>60</v>
      </c>
      <c r="Z4168" t="s">
        <v>143</v>
      </c>
      <c r="AA4168">
        <v>0</v>
      </c>
      <c r="AB4168" s="2">
        <v>0</v>
      </c>
      <c r="AC4168" s="2">
        <v>0</v>
      </c>
      <c r="AD4168" s="3">
        <v>0</v>
      </c>
      <c r="AE4168" s="2">
        <v>0</v>
      </c>
      <c r="AF4168" s="2">
        <v>0</v>
      </c>
      <c r="AG4168" s="2">
        <v>0</v>
      </c>
      <c r="AH4168" s="2">
        <v>0</v>
      </c>
      <c r="AI4168" s="2">
        <v>0</v>
      </c>
      <c r="AJ4168" s="2">
        <v>0</v>
      </c>
      <c r="AK4168" s="2">
        <v>0</v>
      </c>
      <c r="AL4168" s="2">
        <v>0</v>
      </c>
      <c r="AM4168" s="2">
        <v>18.579999999999998</v>
      </c>
      <c r="AN4168" s="2">
        <v>18.579999999999998</v>
      </c>
      <c r="AO4168" s="2">
        <v>0</v>
      </c>
      <c r="AP4168" s="2">
        <v>0</v>
      </c>
      <c r="AQ4168" s="2">
        <v>0</v>
      </c>
    </row>
    <row r="4169" spans="1:43" x14ac:dyDescent="0.25">
      <c r="A4169" s="1">
        <v>46146</v>
      </c>
      <c r="B4169" t="s">
        <v>48</v>
      </c>
      <c r="C4169">
        <v>649163</v>
      </c>
      <c r="D4169">
        <v>2030752804</v>
      </c>
      <c r="E4169" t="s">
        <v>288</v>
      </c>
      <c r="F4169" t="s">
        <v>289</v>
      </c>
      <c r="G4169" t="s">
        <v>51</v>
      </c>
      <c r="H4169" t="s">
        <v>244</v>
      </c>
      <c r="I4169" t="s">
        <v>1796</v>
      </c>
      <c r="J4169" t="s">
        <v>1797</v>
      </c>
      <c r="K4169">
        <v>651818</v>
      </c>
      <c r="L4169" t="s">
        <v>114</v>
      </c>
      <c r="M4169" t="s">
        <v>115</v>
      </c>
      <c r="N4169" t="s">
        <v>57</v>
      </c>
      <c r="O4169" s="1">
        <v>45906</v>
      </c>
      <c r="Q4169" s="1">
        <v>46179</v>
      </c>
      <c r="R4169" s="2">
        <v>91.51</v>
      </c>
      <c r="S4169">
        <v>1</v>
      </c>
      <c r="T4169" t="s">
        <v>58</v>
      </c>
      <c r="U4169" t="s">
        <v>141</v>
      </c>
      <c r="V4169" s="4">
        <v>0.375</v>
      </c>
      <c r="W4169" s="2">
        <v>0</v>
      </c>
      <c r="X4169">
        <v>0</v>
      </c>
      <c r="Y4169" t="s">
        <v>60</v>
      </c>
      <c r="Z4169" t="s">
        <v>143</v>
      </c>
      <c r="AA4169">
        <v>0</v>
      </c>
      <c r="AB4169" s="2">
        <v>0</v>
      </c>
      <c r="AC4169" s="2">
        <v>0</v>
      </c>
      <c r="AD4169" s="3">
        <v>0</v>
      </c>
      <c r="AE4169" s="2">
        <v>0</v>
      </c>
      <c r="AF4169" s="2">
        <v>0</v>
      </c>
      <c r="AG4169" s="2">
        <v>0</v>
      </c>
      <c r="AH4169" s="2">
        <v>0</v>
      </c>
      <c r="AI4169" s="2">
        <v>0</v>
      </c>
      <c r="AJ4169" s="2">
        <v>0</v>
      </c>
      <c r="AK4169" s="2">
        <v>0</v>
      </c>
      <c r="AL4169" s="2">
        <v>0</v>
      </c>
      <c r="AM4169" s="2">
        <v>34.32</v>
      </c>
      <c r="AN4169" s="2">
        <v>34.32</v>
      </c>
      <c r="AO4169" s="2">
        <v>0</v>
      </c>
      <c r="AP4169" s="2">
        <v>0</v>
      </c>
      <c r="AQ4169" s="2">
        <v>0</v>
      </c>
    </row>
    <row r="4170" spans="1:43" x14ac:dyDescent="0.25">
      <c r="A4170" s="1">
        <v>46146</v>
      </c>
      <c r="B4170" t="s">
        <v>48</v>
      </c>
      <c r="C4170">
        <v>649163</v>
      </c>
      <c r="D4170">
        <v>2030780828</v>
      </c>
      <c r="E4170" t="s">
        <v>3241</v>
      </c>
      <c r="F4170" t="s">
        <v>3242</v>
      </c>
      <c r="G4170" t="s">
        <v>51</v>
      </c>
      <c r="H4170" t="s">
        <v>82</v>
      </c>
      <c r="I4170" t="s">
        <v>1796</v>
      </c>
      <c r="J4170" t="s">
        <v>1797</v>
      </c>
      <c r="K4170">
        <v>806645</v>
      </c>
      <c r="L4170" t="s">
        <v>770</v>
      </c>
      <c r="M4170" t="s">
        <v>771</v>
      </c>
      <c r="N4170" t="s">
        <v>57</v>
      </c>
      <c r="O4170" s="1">
        <v>45901</v>
      </c>
      <c r="Q4170" s="1">
        <v>46174</v>
      </c>
      <c r="R4170" s="2">
        <v>158.56</v>
      </c>
      <c r="S4170">
        <v>1</v>
      </c>
      <c r="T4170" t="s">
        <v>58</v>
      </c>
      <c r="U4170" t="s">
        <v>141</v>
      </c>
      <c r="V4170" s="4">
        <v>0.375</v>
      </c>
      <c r="W4170" s="2">
        <v>0</v>
      </c>
      <c r="X4170">
        <v>0</v>
      </c>
      <c r="Y4170" t="s">
        <v>60</v>
      </c>
      <c r="Z4170" t="s">
        <v>143</v>
      </c>
      <c r="AA4170">
        <v>0</v>
      </c>
      <c r="AB4170" s="2">
        <v>0</v>
      </c>
      <c r="AC4170" s="2">
        <v>0</v>
      </c>
      <c r="AD4170" s="3">
        <v>0</v>
      </c>
      <c r="AE4170" s="2">
        <v>0</v>
      </c>
      <c r="AF4170" s="2">
        <v>0</v>
      </c>
      <c r="AG4170" s="2">
        <v>0</v>
      </c>
      <c r="AH4170" s="2">
        <v>0</v>
      </c>
      <c r="AI4170" s="2">
        <v>0</v>
      </c>
      <c r="AJ4170" s="2">
        <v>0</v>
      </c>
      <c r="AK4170" s="2">
        <v>0</v>
      </c>
      <c r="AL4170" s="2">
        <v>0</v>
      </c>
      <c r="AM4170" s="2">
        <v>59.46</v>
      </c>
      <c r="AN4170" s="2">
        <v>59.46</v>
      </c>
      <c r="AO4170" s="2">
        <v>0</v>
      </c>
      <c r="AP4170" s="2">
        <v>0</v>
      </c>
      <c r="AQ4170" s="2">
        <v>0</v>
      </c>
    </row>
    <row r="4171" spans="1:43" x14ac:dyDescent="0.25">
      <c r="A4171" s="1">
        <v>46146</v>
      </c>
      <c r="B4171" t="s">
        <v>48</v>
      </c>
      <c r="C4171">
        <v>649163</v>
      </c>
      <c r="D4171">
        <v>2030801743</v>
      </c>
      <c r="E4171" t="s">
        <v>290</v>
      </c>
      <c r="F4171" t="s">
        <v>291</v>
      </c>
      <c r="G4171" t="s">
        <v>51</v>
      </c>
      <c r="H4171" t="s">
        <v>172</v>
      </c>
      <c r="I4171" t="s">
        <v>1796</v>
      </c>
      <c r="J4171" t="s">
        <v>1797</v>
      </c>
      <c r="K4171">
        <v>874230</v>
      </c>
      <c r="L4171" t="s">
        <v>173</v>
      </c>
      <c r="M4171" t="s">
        <v>174</v>
      </c>
      <c r="N4171" t="s">
        <v>57</v>
      </c>
      <c r="O4171" s="1">
        <v>45901</v>
      </c>
      <c r="Q4171" s="1">
        <v>46174</v>
      </c>
      <c r="R4171" s="2">
        <v>38.39</v>
      </c>
      <c r="S4171">
        <v>1</v>
      </c>
      <c r="T4171" t="s">
        <v>58</v>
      </c>
      <c r="U4171" t="s">
        <v>141</v>
      </c>
      <c r="V4171" s="4">
        <v>0.375</v>
      </c>
      <c r="W4171" s="2">
        <v>0</v>
      </c>
      <c r="X4171">
        <v>0</v>
      </c>
      <c r="Y4171" t="s">
        <v>60</v>
      </c>
      <c r="Z4171" t="s">
        <v>143</v>
      </c>
      <c r="AA4171">
        <v>0</v>
      </c>
      <c r="AB4171" s="2">
        <v>0</v>
      </c>
      <c r="AC4171" s="2">
        <v>0</v>
      </c>
      <c r="AD4171" s="3">
        <v>0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J4171" s="2">
        <v>0</v>
      </c>
      <c r="AK4171" s="2">
        <v>0</v>
      </c>
      <c r="AL4171" s="2">
        <v>0</v>
      </c>
      <c r="AM4171" s="2">
        <v>14.4</v>
      </c>
      <c r="AN4171" s="2">
        <v>14.4</v>
      </c>
      <c r="AO4171" s="2">
        <v>0</v>
      </c>
      <c r="AP4171" s="2">
        <v>0</v>
      </c>
      <c r="AQ4171" s="2">
        <v>0</v>
      </c>
    </row>
    <row r="4172" spans="1:43" x14ac:dyDescent="0.25">
      <c r="A4172" s="1">
        <v>46146</v>
      </c>
      <c r="B4172" t="s">
        <v>48</v>
      </c>
      <c r="C4172">
        <v>649163</v>
      </c>
      <c r="D4172">
        <v>2030826635</v>
      </c>
      <c r="E4172" t="s">
        <v>3243</v>
      </c>
      <c r="F4172" t="s">
        <v>3244</v>
      </c>
      <c r="G4172" t="s">
        <v>51</v>
      </c>
      <c r="H4172" t="s">
        <v>220</v>
      </c>
      <c r="I4172" t="s">
        <v>1796</v>
      </c>
      <c r="J4172" t="s">
        <v>1797</v>
      </c>
      <c r="K4172">
        <v>823350</v>
      </c>
      <c r="L4172" t="s">
        <v>216</v>
      </c>
      <c r="M4172" t="s">
        <v>221</v>
      </c>
      <c r="N4172" t="s">
        <v>57</v>
      </c>
      <c r="O4172" s="1">
        <v>45905</v>
      </c>
      <c r="Q4172" s="1">
        <v>46178</v>
      </c>
      <c r="R4172" s="2">
        <v>88.69</v>
      </c>
      <c r="S4172">
        <v>1</v>
      </c>
      <c r="T4172" t="s">
        <v>58</v>
      </c>
      <c r="U4172" t="s">
        <v>141</v>
      </c>
      <c r="V4172" s="4">
        <v>0.375</v>
      </c>
      <c r="W4172" s="2">
        <v>0</v>
      </c>
      <c r="X4172">
        <v>0</v>
      </c>
      <c r="Y4172" t="s">
        <v>60</v>
      </c>
      <c r="Z4172" t="s">
        <v>143</v>
      </c>
      <c r="AA4172">
        <v>0</v>
      </c>
      <c r="AB4172" s="2">
        <v>0</v>
      </c>
      <c r="AC4172" s="2">
        <v>0</v>
      </c>
      <c r="AD4172" s="3">
        <v>0</v>
      </c>
      <c r="AE4172" s="2">
        <v>0</v>
      </c>
      <c r="AF4172" s="2">
        <v>0</v>
      </c>
      <c r="AG4172" s="2">
        <v>0</v>
      </c>
      <c r="AH4172" s="2">
        <v>0</v>
      </c>
      <c r="AI4172" s="2">
        <v>0</v>
      </c>
      <c r="AJ4172" s="2">
        <v>0</v>
      </c>
      <c r="AK4172" s="2">
        <v>0</v>
      </c>
      <c r="AL4172" s="2">
        <v>0</v>
      </c>
      <c r="AM4172" s="2">
        <v>33.26</v>
      </c>
      <c r="AN4172" s="2">
        <v>33.26</v>
      </c>
      <c r="AO4172" s="2">
        <v>0</v>
      </c>
      <c r="AP4172" s="2">
        <v>0</v>
      </c>
      <c r="AQ4172" s="2">
        <v>0</v>
      </c>
    </row>
    <row r="4173" spans="1:43" x14ac:dyDescent="0.25">
      <c r="A4173" s="1">
        <v>46146</v>
      </c>
      <c r="B4173" t="s">
        <v>48</v>
      </c>
      <c r="C4173">
        <v>649163</v>
      </c>
      <c r="D4173">
        <v>2030849748</v>
      </c>
      <c r="E4173" t="s">
        <v>2427</v>
      </c>
      <c r="F4173" t="s">
        <v>3245</v>
      </c>
      <c r="G4173" t="s">
        <v>51</v>
      </c>
      <c r="H4173" t="s">
        <v>87</v>
      </c>
      <c r="I4173" t="s">
        <v>1796</v>
      </c>
      <c r="J4173" t="s">
        <v>1797</v>
      </c>
      <c r="K4173">
        <v>822865</v>
      </c>
      <c r="L4173" t="s">
        <v>275</v>
      </c>
      <c r="M4173" t="s">
        <v>276</v>
      </c>
      <c r="N4173" t="s">
        <v>57</v>
      </c>
      <c r="O4173" s="1">
        <v>45904</v>
      </c>
      <c r="Q4173" s="1">
        <v>46177</v>
      </c>
      <c r="R4173" s="2">
        <v>27.49</v>
      </c>
      <c r="S4173">
        <v>1</v>
      </c>
      <c r="T4173" t="s">
        <v>58</v>
      </c>
      <c r="U4173" t="s">
        <v>141</v>
      </c>
      <c r="V4173" s="4">
        <v>0.375</v>
      </c>
      <c r="W4173" s="2">
        <v>0</v>
      </c>
      <c r="X4173">
        <v>0</v>
      </c>
      <c r="Y4173" t="s">
        <v>60</v>
      </c>
      <c r="Z4173" t="s">
        <v>143</v>
      </c>
      <c r="AA4173">
        <v>0</v>
      </c>
      <c r="AB4173" s="2">
        <v>0</v>
      </c>
      <c r="AC4173" s="2">
        <v>0</v>
      </c>
      <c r="AD4173" s="3">
        <v>0</v>
      </c>
      <c r="AE4173" s="2">
        <v>0</v>
      </c>
      <c r="AF4173" s="2">
        <v>0</v>
      </c>
      <c r="AG4173" s="2">
        <v>0</v>
      </c>
      <c r="AH4173" s="2">
        <v>0</v>
      </c>
      <c r="AI4173" s="2">
        <v>0</v>
      </c>
      <c r="AJ4173" s="2">
        <v>0</v>
      </c>
      <c r="AK4173" s="2">
        <v>0</v>
      </c>
      <c r="AL4173" s="2">
        <v>0</v>
      </c>
      <c r="AM4173" s="2">
        <v>10.31</v>
      </c>
      <c r="AN4173" s="2">
        <v>10.31</v>
      </c>
      <c r="AO4173" s="2">
        <v>0</v>
      </c>
      <c r="AP4173" s="2">
        <v>0</v>
      </c>
      <c r="AQ4173" s="2">
        <v>0</v>
      </c>
    </row>
    <row r="4174" spans="1:43" x14ac:dyDescent="0.25">
      <c r="A4174" s="1">
        <v>46146</v>
      </c>
      <c r="B4174" t="s">
        <v>48</v>
      </c>
      <c r="C4174">
        <v>649163</v>
      </c>
      <c r="D4174">
        <v>2030851911</v>
      </c>
      <c r="E4174" t="s">
        <v>2523</v>
      </c>
      <c r="F4174" t="s">
        <v>937</v>
      </c>
      <c r="G4174" t="s">
        <v>51</v>
      </c>
      <c r="H4174" t="s">
        <v>82</v>
      </c>
      <c r="I4174" t="s">
        <v>1796</v>
      </c>
      <c r="J4174" t="s">
        <v>1797</v>
      </c>
      <c r="K4174">
        <v>812782</v>
      </c>
      <c r="L4174" t="s">
        <v>99</v>
      </c>
      <c r="M4174" t="s">
        <v>100</v>
      </c>
      <c r="N4174" t="s">
        <v>57</v>
      </c>
      <c r="O4174" s="1">
        <v>45904</v>
      </c>
      <c r="Q4174" s="1">
        <v>46177</v>
      </c>
      <c r="R4174" s="2">
        <v>53.87</v>
      </c>
      <c r="S4174">
        <v>1</v>
      </c>
      <c r="T4174" t="s">
        <v>58</v>
      </c>
      <c r="U4174" t="s">
        <v>141</v>
      </c>
      <c r="V4174" s="4">
        <v>0.375</v>
      </c>
      <c r="W4174" s="2">
        <v>0</v>
      </c>
      <c r="X4174">
        <v>0</v>
      </c>
      <c r="Y4174" t="s">
        <v>60</v>
      </c>
      <c r="Z4174" t="s">
        <v>143</v>
      </c>
      <c r="AA4174">
        <v>0</v>
      </c>
      <c r="AB4174" s="2">
        <v>0</v>
      </c>
      <c r="AC4174" s="2">
        <v>0</v>
      </c>
      <c r="AD4174" s="3">
        <v>0</v>
      </c>
      <c r="AE4174" s="2">
        <v>0</v>
      </c>
      <c r="AF4174" s="2">
        <v>0</v>
      </c>
      <c r="AG4174" s="2">
        <v>0</v>
      </c>
      <c r="AH4174" s="2">
        <v>0</v>
      </c>
      <c r="AI4174" s="2">
        <v>0</v>
      </c>
      <c r="AJ4174" s="2">
        <v>0</v>
      </c>
      <c r="AK4174" s="2">
        <v>0</v>
      </c>
      <c r="AL4174" s="2">
        <v>0</v>
      </c>
      <c r="AM4174" s="2">
        <v>20.2</v>
      </c>
      <c r="AN4174" s="2">
        <v>20.2</v>
      </c>
      <c r="AO4174" s="2">
        <v>0</v>
      </c>
      <c r="AP4174" s="2">
        <v>0</v>
      </c>
      <c r="AQ4174" s="2">
        <v>0</v>
      </c>
    </row>
    <row r="4175" spans="1:43" x14ac:dyDescent="0.25">
      <c r="A4175" s="1">
        <v>46146</v>
      </c>
      <c r="B4175" t="s">
        <v>48</v>
      </c>
      <c r="C4175">
        <v>649163</v>
      </c>
      <c r="D4175">
        <v>2030935971</v>
      </c>
      <c r="E4175" t="s">
        <v>3246</v>
      </c>
      <c r="F4175" t="s">
        <v>3247</v>
      </c>
      <c r="G4175" t="s">
        <v>51</v>
      </c>
      <c r="H4175" t="s">
        <v>82</v>
      </c>
      <c r="I4175" t="s">
        <v>1796</v>
      </c>
      <c r="J4175" t="s">
        <v>1797</v>
      </c>
      <c r="K4175">
        <v>824062</v>
      </c>
      <c r="L4175" t="s">
        <v>400</v>
      </c>
      <c r="M4175" t="s">
        <v>401</v>
      </c>
      <c r="N4175" t="s">
        <v>57</v>
      </c>
      <c r="O4175" s="1">
        <v>45931</v>
      </c>
      <c r="Q4175" s="1">
        <v>46174</v>
      </c>
      <c r="R4175" s="2">
        <v>149.87</v>
      </c>
      <c r="S4175">
        <v>1</v>
      </c>
      <c r="T4175" t="s">
        <v>58</v>
      </c>
      <c r="U4175" t="s">
        <v>59</v>
      </c>
      <c r="V4175" s="4">
        <v>0.375</v>
      </c>
      <c r="W4175" s="2">
        <v>0</v>
      </c>
      <c r="X4175">
        <v>0</v>
      </c>
      <c r="Y4175" t="s">
        <v>60</v>
      </c>
      <c r="Z4175" t="s">
        <v>143</v>
      </c>
      <c r="AA4175">
        <v>0</v>
      </c>
      <c r="AB4175" s="2">
        <v>0</v>
      </c>
      <c r="AC4175" s="2">
        <v>0</v>
      </c>
      <c r="AD4175" s="3">
        <v>0</v>
      </c>
      <c r="AE4175" s="2">
        <v>0</v>
      </c>
      <c r="AF4175" s="2">
        <v>0</v>
      </c>
      <c r="AG4175" s="2">
        <v>0</v>
      </c>
      <c r="AH4175" s="2">
        <v>0</v>
      </c>
      <c r="AI4175" s="2">
        <v>0</v>
      </c>
      <c r="AJ4175" s="2">
        <v>0</v>
      </c>
      <c r="AK4175" s="2">
        <v>0</v>
      </c>
      <c r="AL4175" s="2">
        <v>0</v>
      </c>
      <c r="AM4175" s="2">
        <v>56.2</v>
      </c>
      <c r="AN4175" s="2">
        <v>56.2</v>
      </c>
      <c r="AO4175" s="2">
        <v>0</v>
      </c>
      <c r="AP4175" s="2">
        <v>0</v>
      </c>
      <c r="AQ4175" s="2">
        <v>0</v>
      </c>
    </row>
    <row r="4176" spans="1:43" x14ac:dyDescent="0.25">
      <c r="A4176" s="1">
        <v>46146</v>
      </c>
      <c r="B4176" t="s">
        <v>48</v>
      </c>
      <c r="C4176">
        <v>649163</v>
      </c>
      <c r="D4176">
        <v>2030984376</v>
      </c>
      <c r="E4176" t="s">
        <v>3248</v>
      </c>
      <c r="F4176" t="s">
        <v>1883</v>
      </c>
      <c r="G4176" t="s">
        <v>51</v>
      </c>
      <c r="H4176" t="s">
        <v>213</v>
      </c>
      <c r="I4176" t="s">
        <v>1796</v>
      </c>
      <c r="J4176" t="s">
        <v>1797</v>
      </c>
      <c r="K4176">
        <v>673059</v>
      </c>
      <c r="L4176" t="s">
        <v>90</v>
      </c>
      <c r="M4176" t="s">
        <v>91</v>
      </c>
      <c r="N4176" t="s">
        <v>57</v>
      </c>
      <c r="O4176" s="1">
        <v>45931</v>
      </c>
      <c r="Q4176" s="1">
        <v>46174</v>
      </c>
      <c r="R4176" s="2">
        <v>54.95</v>
      </c>
      <c r="S4176">
        <v>1</v>
      </c>
      <c r="T4176" t="s">
        <v>58</v>
      </c>
      <c r="U4176" t="s">
        <v>59</v>
      </c>
      <c r="V4176" s="4">
        <v>0.375</v>
      </c>
      <c r="W4176" s="2">
        <v>0</v>
      </c>
      <c r="X4176">
        <v>0</v>
      </c>
      <c r="Y4176" t="s">
        <v>60</v>
      </c>
      <c r="Z4176" t="s">
        <v>143</v>
      </c>
      <c r="AA4176">
        <v>0</v>
      </c>
      <c r="AB4176" s="2">
        <v>0</v>
      </c>
      <c r="AC4176" s="2">
        <v>0</v>
      </c>
      <c r="AD4176" s="3">
        <v>0</v>
      </c>
      <c r="AE4176" s="2">
        <v>0</v>
      </c>
      <c r="AF4176" s="2">
        <v>0</v>
      </c>
      <c r="AG4176" s="2">
        <v>0</v>
      </c>
      <c r="AH4176" s="2">
        <v>0</v>
      </c>
      <c r="AI4176" s="2">
        <v>0</v>
      </c>
      <c r="AJ4176" s="2">
        <v>0</v>
      </c>
      <c r="AK4176" s="2">
        <v>0</v>
      </c>
      <c r="AL4176" s="2">
        <v>0</v>
      </c>
      <c r="AM4176" s="2">
        <v>20.61</v>
      </c>
      <c r="AN4176" s="2">
        <v>20.61</v>
      </c>
      <c r="AO4176" s="2">
        <v>0</v>
      </c>
      <c r="AP4176" s="2">
        <v>0</v>
      </c>
      <c r="AQ4176" s="2">
        <v>0</v>
      </c>
    </row>
    <row r="4177" spans="1:43" x14ac:dyDescent="0.25">
      <c r="A4177" s="1">
        <v>46146</v>
      </c>
      <c r="B4177" t="s">
        <v>48</v>
      </c>
      <c r="C4177">
        <v>649163</v>
      </c>
      <c r="D4177">
        <v>2031014067</v>
      </c>
      <c r="E4177" t="s">
        <v>316</v>
      </c>
      <c r="F4177" t="s">
        <v>317</v>
      </c>
      <c r="G4177" t="s">
        <v>51</v>
      </c>
      <c r="H4177" t="s">
        <v>244</v>
      </c>
      <c r="I4177" t="s">
        <v>1796</v>
      </c>
      <c r="J4177" t="s">
        <v>1797</v>
      </c>
      <c r="K4177">
        <v>651818</v>
      </c>
      <c r="L4177" t="s">
        <v>114</v>
      </c>
      <c r="M4177" t="s">
        <v>115</v>
      </c>
      <c r="N4177" t="s">
        <v>57</v>
      </c>
      <c r="O4177" s="1">
        <v>45936</v>
      </c>
      <c r="Q4177" s="1">
        <v>46179</v>
      </c>
      <c r="R4177" s="2">
        <v>99.05</v>
      </c>
      <c r="S4177">
        <v>1</v>
      </c>
      <c r="T4177" t="s">
        <v>58</v>
      </c>
      <c r="U4177" t="s">
        <v>59</v>
      </c>
      <c r="V4177" s="4">
        <v>0.375</v>
      </c>
      <c r="W4177" s="2">
        <v>0</v>
      </c>
      <c r="X4177">
        <v>0</v>
      </c>
      <c r="Y4177" t="s">
        <v>60</v>
      </c>
      <c r="Z4177" t="s">
        <v>143</v>
      </c>
      <c r="AA4177">
        <v>0</v>
      </c>
      <c r="AB4177" s="2">
        <v>0</v>
      </c>
      <c r="AC4177" s="2">
        <v>0</v>
      </c>
      <c r="AD4177" s="3">
        <v>0</v>
      </c>
      <c r="AE4177" s="2">
        <v>0</v>
      </c>
      <c r="AF4177" s="2">
        <v>0</v>
      </c>
      <c r="AG4177" s="2">
        <v>0</v>
      </c>
      <c r="AH4177" s="2">
        <v>0</v>
      </c>
      <c r="AI4177" s="2">
        <v>0</v>
      </c>
      <c r="AJ4177" s="2">
        <v>0</v>
      </c>
      <c r="AK4177" s="2">
        <v>0</v>
      </c>
      <c r="AL4177" s="2">
        <v>0</v>
      </c>
      <c r="AM4177" s="2">
        <v>37.14</v>
      </c>
      <c r="AN4177" s="2">
        <v>37.14</v>
      </c>
      <c r="AO4177" s="2">
        <v>0</v>
      </c>
      <c r="AP4177" s="2">
        <v>0</v>
      </c>
      <c r="AQ4177" s="2">
        <v>0</v>
      </c>
    </row>
    <row r="4178" spans="1:43" x14ac:dyDescent="0.25">
      <c r="A4178" s="1">
        <v>46146</v>
      </c>
      <c r="B4178" t="s">
        <v>48</v>
      </c>
      <c r="C4178">
        <v>649163</v>
      </c>
      <c r="D4178">
        <v>2031027599</v>
      </c>
      <c r="E4178" t="s">
        <v>3249</v>
      </c>
      <c r="F4178" t="s">
        <v>145</v>
      </c>
      <c r="G4178" t="s">
        <v>51</v>
      </c>
      <c r="H4178" t="s">
        <v>82</v>
      </c>
      <c r="I4178" t="s">
        <v>1796</v>
      </c>
      <c r="J4178" t="s">
        <v>1797</v>
      </c>
      <c r="K4178">
        <v>823350</v>
      </c>
      <c r="L4178" t="s">
        <v>216</v>
      </c>
      <c r="M4178" t="s">
        <v>221</v>
      </c>
      <c r="N4178" t="s">
        <v>57</v>
      </c>
      <c r="O4178" s="1">
        <v>45931</v>
      </c>
      <c r="Q4178" s="1">
        <v>46174</v>
      </c>
      <c r="R4178" s="2">
        <v>149.87</v>
      </c>
      <c r="S4178">
        <v>1</v>
      </c>
      <c r="T4178" t="s">
        <v>58</v>
      </c>
      <c r="U4178" t="s">
        <v>59</v>
      </c>
      <c r="V4178" s="4">
        <v>0.375</v>
      </c>
      <c r="W4178" s="2">
        <v>0</v>
      </c>
      <c r="X4178">
        <v>0</v>
      </c>
      <c r="Y4178" t="s">
        <v>60</v>
      </c>
      <c r="Z4178" t="s">
        <v>143</v>
      </c>
      <c r="AA4178">
        <v>0</v>
      </c>
      <c r="AB4178" s="2">
        <v>0</v>
      </c>
      <c r="AC4178" s="2">
        <v>0</v>
      </c>
      <c r="AD4178" s="3">
        <v>0</v>
      </c>
      <c r="AE4178" s="2">
        <v>0</v>
      </c>
      <c r="AF4178" s="2">
        <v>0</v>
      </c>
      <c r="AG4178" s="2">
        <v>0</v>
      </c>
      <c r="AH4178" s="2">
        <v>0</v>
      </c>
      <c r="AI4178" s="2">
        <v>0</v>
      </c>
      <c r="AJ4178" s="2">
        <v>0</v>
      </c>
      <c r="AK4178" s="2">
        <v>0</v>
      </c>
      <c r="AL4178" s="2">
        <v>0</v>
      </c>
      <c r="AM4178" s="2">
        <v>56.2</v>
      </c>
      <c r="AN4178" s="2">
        <v>56.2</v>
      </c>
      <c r="AO4178" s="2">
        <v>0</v>
      </c>
      <c r="AP4178" s="2">
        <v>0</v>
      </c>
      <c r="AQ4178" s="2">
        <v>0</v>
      </c>
    </row>
    <row r="4179" spans="1:43" x14ac:dyDescent="0.25">
      <c r="A4179" s="1">
        <v>46146</v>
      </c>
      <c r="B4179" t="s">
        <v>48</v>
      </c>
      <c r="C4179">
        <v>649163</v>
      </c>
      <c r="D4179">
        <v>2031089212</v>
      </c>
      <c r="E4179" t="s">
        <v>3250</v>
      </c>
      <c r="F4179" t="s">
        <v>949</v>
      </c>
      <c r="G4179" t="s">
        <v>51</v>
      </c>
      <c r="H4179" t="s">
        <v>82</v>
      </c>
      <c r="I4179" t="s">
        <v>1796</v>
      </c>
      <c r="J4179" t="s">
        <v>1797</v>
      </c>
      <c r="K4179">
        <v>824081</v>
      </c>
      <c r="L4179" t="s">
        <v>1996</v>
      </c>
      <c r="M4179" t="s">
        <v>1997</v>
      </c>
      <c r="N4179" t="s">
        <v>57</v>
      </c>
      <c r="O4179" s="1">
        <v>45931</v>
      </c>
      <c r="Q4179" s="1">
        <v>46174</v>
      </c>
      <c r="R4179" s="2">
        <v>53.87</v>
      </c>
      <c r="S4179">
        <v>1</v>
      </c>
      <c r="T4179" t="s">
        <v>58</v>
      </c>
      <c r="U4179" t="s">
        <v>59</v>
      </c>
      <c r="V4179" s="4">
        <v>0.375</v>
      </c>
      <c r="W4179" s="2">
        <v>0</v>
      </c>
      <c r="X4179">
        <v>0</v>
      </c>
      <c r="Y4179" t="s">
        <v>60</v>
      </c>
      <c r="Z4179" t="s">
        <v>143</v>
      </c>
      <c r="AA4179">
        <v>0</v>
      </c>
      <c r="AB4179" s="2">
        <v>0</v>
      </c>
      <c r="AC4179" s="2">
        <v>0</v>
      </c>
      <c r="AD4179" s="3">
        <v>0</v>
      </c>
      <c r="AE4179" s="2">
        <v>0</v>
      </c>
      <c r="AF4179" s="2">
        <v>0</v>
      </c>
      <c r="AG4179" s="2">
        <v>0</v>
      </c>
      <c r="AH4179" s="2">
        <v>0</v>
      </c>
      <c r="AI4179" s="2">
        <v>0</v>
      </c>
      <c r="AJ4179" s="2">
        <v>0</v>
      </c>
      <c r="AK4179" s="2">
        <v>0</v>
      </c>
      <c r="AL4179" s="2">
        <v>0</v>
      </c>
      <c r="AM4179" s="2">
        <v>20.2</v>
      </c>
      <c r="AN4179" s="2">
        <v>20.2</v>
      </c>
      <c r="AO4179" s="2">
        <v>0</v>
      </c>
      <c r="AP4179" s="2">
        <v>0</v>
      </c>
      <c r="AQ4179" s="2">
        <v>0</v>
      </c>
    </row>
    <row r="4180" spans="1:43" x14ac:dyDescent="0.25">
      <c r="A4180" s="1">
        <v>46146</v>
      </c>
      <c r="B4180" t="s">
        <v>48</v>
      </c>
      <c r="C4180">
        <v>649163</v>
      </c>
      <c r="D4180">
        <v>2031091278</v>
      </c>
      <c r="E4180" t="s">
        <v>320</v>
      </c>
      <c r="F4180" t="s">
        <v>321</v>
      </c>
      <c r="G4180" t="s">
        <v>51</v>
      </c>
      <c r="H4180" t="s">
        <v>106</v>
      </c>
      <c r="I4180" t="s">
        <v>1796</v>
      </c>
      <c r="J4180" t="s">
        <v>1797</v>
      </c>
      <c r="K4180">
        <v>877790</v>
      </c>
      <c r="L4180" t="s">
        <v>301</v>
      </c>
      <c r="M4180" t="s">
        <v>302</v>
      </c>
      <c r="N4180" t="s">
        <v>57</v>
      </c>
      <c r="O4180" s="1">
        <v>45931</v>
      </c>
      <c r="Q4180" s="1">
        <v>46174</v>
      </c>
      <c r="R4180" s="2">
        <v>58.15</v>
      </c>
      <c r="S4180">
        <v>1</v>
      </c>
      <c r="T4180" t="s">
        <v>58</v>
      </c>
      <c r="U4180" t="s">
        <v>59</v>
      </c>
      <c r="V4180" s="4">
        <v>0.375</v>
      </c>
      <c r="W4180" s="2">
        <v>0</v>
      </c>
      <c r="X4180">
        <v>0</v>
      </c>
      <c r="Y4180" t="s">
        <v>60</v>
      </c>
      <c r="Z4180" t="s">
        <v>143</v>
      </c>
      <c r="AA4180">
        <v>0</v>
      </c>
      <c r="AB4180" s="2">
        <v>0</v>
      </c>
      <c r="AC4180" s="2">
        <v>0</v>
      </c>
      <c r="AD4180" s="3">
        <v>0</v>
      </c>
      <c r="AE4180" s="2">
        <v>0</v>
      </c>
      <c r="AF4180" s="2">
        <v>0</v>
      </c>
      <c r="AG4180" s="2">
        <v>0</v>
      </c>
      <c r="AH4180" s="2">
        <v>0</v>
      </c>
      <c r="AI4180" s="2">
        <v>0</v>
      </c>
      <c r="AJ4180" s="2">
        <v>0</v>
      </c>
      <c r="AK4180" s="2">
        <v>0</v>
      </c>
      <c r="AL4180" s="2">
        <v>0</v>
      </c>
      <c r="AM4180" s="2">
        <v>21.81</v>
      </c>
      <c r="AN4180" s="2">
        <v>21.81</v>
      </c>
      <c r="AO4180" s="2">
        <v>0</v>
      </c>
      <c r="AP4180" s="2">
        <v>0</v>
      </c>
      <c r="AQ4180" s="2">
        <v>0</v>
      </c>
    </row>
    <row r="4181" spans="1:43" x14ac:dyDescent="0.25">
      <c r="A4181" s="1">
        <v>46146</v>
      </c>
      <c r="B4181" t="s">
        <v>48</v>
      </c>
      <c r="C4181">
        <v>649163</v>
      </c>
      <c r="D4181">
        <v>2031106899</v>
      </c>
      <c r="E4181" t="s">
        <v>1610</v>
      </c>
      <c r="F4181" t="s">
        <v>1611</v>
      </c>
      <c r="G4181" t="s">
        <v>51</v>
      </c>
      <c r="H4181" t="s">
        <v>110</v>
      </c>
      <c r="I4181" t="s">
        <v>1796</v>
      </c>
      <c r="J4181" t="s">
        <v>1797</v>
      </c>
      <c r="K4181">
        <v>884595</v>
      </c>
      <c r="L4181" t="s">
        <v>447</v>
      </c>
      <c r="M4181" t="s">
        <v>448</v>
      </c>
      <c r="N4181" t="s">
        <v>57</v>
      </c>
      <c r="O4181" s="1">
        <v>45931</v>
      </c>
      <c r="Q4181" s="1">
        <v>46174</v>
      </c>
      <c r="R4181" s="2">
        <v>28.38</v>
      </c>
      <c r="S4181">
        <v>1</v>
      </c>
      <c r="T4181" t="s">
        <v>58</v>
      </c>
      <c r="U4181" t="s">
        <v>59</v>
      </c>
      <c r="V4181" s="4">
        <v>0.375</v>
      </c>
      <c r="W4181" s="2">
        <v>0</v>
      </c>
      <c r="X4181">
        <v>0</v>
      </c>
      <c r="Y4181" t="s">
        <v>60</v>
      </c>
      <c r="Z4181" t="s">
        <v>143</v>
      </c>
      <c r="AA4181">
        <v>0</v>
      </c>
      <c r="AB4181" s="2">
        <v>0</v>
      </c>
      <c r="AC4181" s="2">
        <v>0</v>
      </c>
      <c r="AD4181" s="3">
        <v>0</v>
      </c>
      <c r="AE4181" s="2">
        <v>0</v>
      </c>
      <c r="AF4181" s="2">
        <v>0</v>
      </c>
      <c r="AG4181" s="2">
        <v>0</v>
      </c>
      <c r="AH4181" s="2">
        <v>0</v>
      </c>
      <c r="AI4181" s="2">
        <v>0</v>
      </c>
      <c r="AJ4181" s="2">
        <v>0</v>
      </c>
      <c r="AK4181" s="2">
        <v>0</v>
      </c>
      <c r="AL4181" s="2">
        <v>0</v>
      </c>
      <c r="AM4181" s="2">
        <v>10.64</v>
      </c>
      <c r="AN4181" s="2">
        <v>10.64</v>
      </c>
      <c r="AO4181" s="2">
        <v>0</v>
      </c>
      <c r="AP4181" s="2">
        <v>0</v>
      </c>
      <c r="AQ4181" s="2">
        <v>0</v>
      </c>
    </row>
    <row r="4182" spans="1:43" x14ac:dyDescent="0.25">
      <c r="A4182" s="1">
        <v>46146</v>
      </c>
      <c r="B4182" t="s">
        <v>48</v>
      </c>
      <c r="C4182">
        <v>649163</v>
      </c>
      <c r="D4182">
        <v>2031109157</v>
      </c>
      <c r="E4182" t="s">
        <v>1379</v>
      </c>
      <c r="F4182" t="s">
        <v>540</v>
      </c>
      <c r="G4182" t="s">
        <v>51</v>
      </c>
      <c r="H4182" t="s">
        <v>213</v>
      </c>
      <c r="I4182" t="s">
        <v>1796</v>
      </c>
      <c r="J4182" t="s">
        <v>1797</v>
      </c>
      <c r="K4182">
        <v>673059</v>
      </c>
      <c r="L4182" t="s">
        <v>90</v>
      </c>
      <c r="M4182" t="s">
        <v>91</v>
      </c>
      <c r="N4182" t="s">
        <v>57</v>
      </c>
      <c r="O4182" s="1">
        <v>45935</v>
      </c>
      <c r="Q4182" s="1">
        <v>46178</v>
      </c>
      <c r="R4182" s="2">
        <v>54.95</v>
      </c>
      <c r="S4182">
        <v>1</v>
      </c>
      <c r="T4182" t="s">
        <v>58</v>
      </c>
      <c r="U4182" t="s">
        <v>59</v>
      </c>
      <c r="V4182" s="4">
        <v>0.375</v>
      </c>
      <c r="W4182" s="2">
        <v>0</v>
      </c>
      <c r="X4182">
        <v>0</v>
      </c>
      <c r="Y4182" t="s">
        <v>60</v>
      </c>
      <c r="Z4182" t="s">
        <v>143</v>
      </c>
      <c r="AA4182">
        <v>0</v>
      </c>
      <c r="AB4182" s="2">
        <v>0</v>
      </c>
      <c r="AC4182" s="2">
        <v>0</v>
      </c>
      <c r="AD4182" s="3">
        <v>0</v>
      </c>
      <c r="AE4182" s="2">
        <v>0</v>
      </c>
      <c r="AF4182" s="2">
        <v>0</v>
      </c>
      <c r="AG4182" s="2">
        <v>0</v>
      </c>
      <c r="AH4182" s="2">
        <v>0</v>
      </c>
      <c r="AI4182" s="2">
        <v>0</v>
      </c>
      <c r="AJ4182" s="2">
        <v>0</v>
      </c>
      <c r="AK4182" s="2">
        <v>0</v>
      </c>
      <c r="AL4182" s="2">
        <v>0</v>
      </c>
      <c r="AM4182" s="2">
        <v>20.61</v>
      </c>
      <c r="AN4182" s="2">
        <v>20.61</v>
      </c>
      <c r="AO4182" s="2">
        <v>0</v>
      </c>
      <c r="AP4182" s="2">
        <v>0</v>
      </c>
      <c r="AQ4182" s="2">
        <v>0</v>
      </c>
    </row>
    <row r="4183" spans="1:43" x14ac:dyDescent="0.25">
      <c r="A4183" s="1">
        <v>46146</v>
      </c>
      <c r="B4183" t="s">
        <v>48</v>
      </c>
      <c r="C4183">
        <v>649163</v>
      </c>
      <c r="D4183">
        <v>2031190207</v>
      </c>
      <c r="E4183" t="s">
        <v>325</v>
      </c>
      <c r="F4183" t="s">
        <v>326</v>
      </c>
      <c r="G4183" t="s">
        <v>51</v>
      </c>
      <c r="H4183" t="s">
        <v>161</v>
      </c>
      <c r="I4183" t="s">
        <v>1796</v>
      </c>
      <c r="J4183" t="s">
        <v>1797</v>
      </c>
      <c r="K4183">
        <v>823350</v>
      </c>
      <c r="L4183" t="s">
        <v>216</v>
      </c>
      <c r="M4183" t="s">
        <v>221</v>
      </c>
      <c r="N4183" t="s">
        <v>57</v>
      </c>
      <c r="O4183" s="1">
        <v>45925</v>
      </c>
      <c r="Q4183" s="1">
        <v>46198</v>
      </c>
      <c r="R4183" s="2">
        <v>63.74</v>
      </c>
      <c r="S4183">
        <v>1</v>
      </c>
      <c r="T4183" t="s">
        <v>58</v>
      </c>
      <c r="U4183" t="s">
        <v>59</v>
      </c>
      <c r="V4183" s="4">
        <v>0.375</v>
      </c>
      <c r="W4183" s="2">
        <v>0</v>
      </c>
      <c r="X4183">
        <v>0</v>
      </c>
      <c r="Y4183" t="s">
        <v>60</v>
      </c>
      <c r="Z4183" t="s">
        <v>143</v>
      </c>
      <c r="AA4183">
        <v>0</v>
      </c>
      <c r="AB4183" s="2">
        <v>0</v>
      </c>
      <c r="AC4183" s="2">
        <v>0</v>
      </c>
      <c r="AD4183" s="3">
        <v>0</v>
      </c>
      <c r="AE4183" s="2">
        <v>0</v>
      </c>
      <c r="AF4183" s="2">
        <v>0</v>
      </c>
      <c r="AG4183" s="2">
        <v>0</v>
      </c>
      <c r="AH4183" s="2">
        <v>0</v>
      </c>
      <c r="AI4183" s="2">
        <v>0</v>
      </c>
      <c r="AJ4183" s="2">
        <v>0</v>
      </c>
      <c r="AK4183" s="2">
        <v>0</v>
      </c>
      <c r="AL4183" s="2">
        <v>0</v>
      </c>
      <c r="AM4183" s="2">
        <v>23.9</v>
      </c>
      <c r="AN4183" s="2">
        <v>23.9</v>
      </c>
      <c r="AO4183" s="2">
        <v>0</v>
      </c>
      <c r="AP4183" s="2">
        <v>0</v>
      </c>
      <c r="AQ4183" s="2">
        <v>0</v>
      </c>
    </row>
    <row r="4184" spans="1:43" x14ac:dyDescent="0.25">
      <c r="A4184" s="1">
        <v>46146</v>
      </c>
      <c r="B4184" t="s">
        <v>48</v>
      </c>
      <c r="C4184">
        <v>649163</v>
      </c>
      <c r="D4184">
        <v>2031203628</v>
      </c>
      <c r="E4184" t="s">
        <v>2526</v>
      </c>
      <c r="F4184" t="s">
        <v>2527</v>
      </c>
      <c r="G4184" t="s">
        <v>51</v>
      </c>
      <c r="H4184" t="s">
        <v>52</v>
      </c>
      <c r="I4184" t="s">
        <v>1796</v>
      </c>
      <c r="J4184" t="s">
        <v>1797</v>
      </c>
      <c r="K4184">
        <v>650218</v>
      </c>
      <c r="L4184" t="s">
        <v>999</v>
      </c>
      <c r="M4184" t="s">
        <v>440</v>
      </c>
      <c r="N4184" t="s">
        <v>57</v>
      </c>
      <c r="O4184" s="1">
        <v>45931</v>
      </c>
      <c r="Q4184" s="1">
        <v>46174</v>
      </c>
      <c r="R4184" s="2">
        <v>53.08</v>
      </c>
      <c r="S4184">
        <v>1</v>
      </c>
      <c r="T4184" t="s">
        <v>58</v>
      </c>
      <c r="U4184" t="s">
        <v>59</v>
      </c>
      <c r="V4184" s="4">
        <v>0.375</v>
      </c>
      <c r="W4184" s="2">
        <v>0</v>
      </c>
      <c r="X4184">
        <v>0</v>
      </c>
      <c r="Y4184" t="s">
        <v>60</v>
      </c>
      <c r="Z4184" t="s">
        <v>143</v>
      </c>
      <c r="AA4184">
        <v>0</v>
      </c>
      <c r="AB4184" s="2">
        <v>0</v>
      </c>
      <c r="AC4184" s="2">
        <v>0</v>
      </c>
      <c r="AD4184" s="3">
        <v>0</v>
      </c>
      <c r="AE4184" s="2">
        <v>0</v>
      </c>
      <c r="AF4184" s="2">
        <v>0</v>
      </c>
      <c r="AG4184" s="2">
        <v>0</v>
      </c>
      <c r="AH4184" s="2">
        <v>0</v>
      </c>
      <c r="AI4184" s="2">
        <v>0</v>
      </c>
      <c r="AJ4184" s="2">
        <v>0</v>
      </c>
      <c r="AK4184" s="2">
        <v>0</v>
      </c>
      <c r="AL4184" s="2">
        <v>0</v>
      </c>
      <c r="AM4184" s="2">
        <v>19.899999999999999</v>
      </c>
      <c r="AN4184" s="2">
        <v>19.899999999999999</v>
      </c>
      <c r="AO4184" s="2">
        <v>0</v>
      </c>
      <c r="AP4184" s="2">
        <v>0</v>
      </c>
      <c r="AQ4184" s="2">
        <v>0</v>
      </c>
    </row>
    <row r="4185" spans="1:43" x14ac:dyDescent="0.25">
      <c r="A4185" s="1">
        <v>46146</v>
      </c>
      <c r="B4185" t="s">
        <v>48</v>
      </c>
      <c r="C4185">
        <v>649163</v>
      </c>
      <c r="D4185">
        <v>2031225658</v>
      </c>
      <c r="E4185" t="s">
        <v>2676</v>
      </c>
      <c r="F4185" t="s">
        <v>2677</v>
      </c>
      <c r="G4185" t="s">
        <v>51</v>
      </c>
      <c r="H4185" t="s">
        <v>324</v>
      </c>
      <c r="I4185" t="s">
        <v>1796</v>
      </c>
      <c r="J4185" t="s">
        <v>1797</v>
      </c>
      <c r="K4185">
        <v>814033</v>
      </c>
      <c r="L4185" t="s">
        <v>626</v>
      </c>
      <c r="M4185" t="s">
        <v>334</v>
      </c>
      <c r="N4185" t="s">
        <v>57</v>
      </c>
      <c r="O4185" s="1">
        <v>45931</v>
      </c>
      <c r="Q4185" s="1">
        <v>46174</v>
      </c>
      <c r="R4185" s="2">
        <v>27.56</v>
      </c>
      <c r="S4185">
        <v>1</v>
      </c>
      <c r="T4185" t="s">
        <v>58</v>
      </c>
      <c r="U4185" t="s">
        <v>59</v>
      </c>
      <c r="V4185" s="4">
        <v>0.375</v>
      </c>
      <c r="W4185" s="2">
        <v>0</v>
      </c>
      <c r="X4185">
        <v>0</v>
      </c>
      <c r="Y4185" t="s">
        <v>60</v>
      </c>
      <c r="Z4185" t="s">
        <v>143</v>
      </c>
      <c r="AA4185">
        <v>0</v>
      </c>
      <c r="AB4185" s="2">
        <v>0</v>
      </c>
      <c r="AC4185" s="2">
        <v>0</v>
      </c>
      <c r="AD4185" s="3">
        <v>0</v>
      </c>
      <c r="AE4185" s="2">
        <v>0</v>
      </c>
      <c r="AF4185" s="2">
        <v>0</v>
      </c>
      <c r="AG4185" s="2">
        <v>0</v>
      </c>
      <c r="AH4185" s="2">
        <v>0</v>
      </c>
      <c r="AI4185" s="2">
        <v>0</v>
      </c>
      <c r="AJ4185" s="2">
        <v>0</v>
      </c>
      <c r="AK4185" s="2">
        <v>0</v>
      </c>
      <c r="AL4185" s="2">
        <v>0</v>
      </c>
      <c r="AM4185" s="2">
        <v>10.34</v>
      </c>
      <c r="AN4185" s="2">
        <v>10.34</v>
      </c>
      <c r="AO4185" s="2">
        <v>0</v>
      </c>
      <c r="AP4185" s="2">
        <v>0</v>
      </c>
      <c r="AQ4185" s="2">
        <v>0</v>
      </c>
    </row>
    <row r="4186" spans="1:43" x14ac:dyDescent="0.25">
      <c r="A4186" s="1">
        <v>46146</v>
      </c>
      <c r="B4186" t="s">
        <v>48</v>
      </c>
      <c r="C4186">
        <v>649163</v>
      </c>
      <c r="D4186">
        <v>2031246839</v>
      </c>
      <c r="E4186" t="s">
        <v>331</v>
      </c>
      <c r="F4186" t="s">
        <v>332</v>
      </c>
      <c r="G4186" t="s">
        <v>51</v>
      </c>
      <c r="H4186" t="s">
        <v>239</v>
      </c>
      <c r="I4186" t="s">
        <v>1796</v>
      </c>
      <c r="J4186" t="s">
        <v>1797</v>
      </c>
      <c r="K4186">
        <v>651818</v>
      </c>
      <c r="L4186" t="s">
        <v>114</v>
      </c>
      <c r="M4186" t="s">
        <v>115</v>
      </c>
      <c r="N4186" t="s">
        <v>57</v>
      </c>
      <c r="O4186" s="1">
        <v>45936</v>
      </c>
      <c r="Q4186" s="1">
        <v>46179</v>
      </c>
      <c r="R4186" s="2">
        <v>84.44</v>
      </c>
      <c r="S4186">
        <v>1</v>
      </c>
      <c r="T4186" t="s">
        <v>58</v>
      </c>
      <c r="U4186" t="s">
        <v>59</v>
      </c>
      <c r="V4186" s="4">
        <v>0.375</v>
      </c>
      <c r="W4186" s="2">
        <v>0</v>
      </c>
      <c r="X4186">
        <v>0</v>
      </c>
      <c r="Y4186" t="s">
        <v>60</v>
      </c>
      <c r="Z4186" t="s">
        <v>143</v>
      </c>
      <c r="AA4186">
        <v>0</v>
      </c>
      <c r="AB4186" s="2">
        <v>0</v>
      </c>
      <c r="AC4186" s="2">
        <v>0</v>
      </c>
      <c r="AD4186" s="3">
        <v>0</v>
      </c>
      <c r="AE4186" s="2">
        <v>0</v>
      </c>
      <c r="AF4186" s="2">
        <v>0</v>
      </c>
      <c r="AG4186" s="2">
        <v>0</v>
      </c>
      <c r="AH4186" s="2">
        <v>0</v>
      </c>
      <c r="AI4186" s="2">
        <v>0</v>
      </c>
      <c r="AJ4186" s="2">
        <v>0</v>
      </c>
      <c r="AK4186" s="2">
        <v>0</v>
      </c>
      <c r="AL4186" s="2">
        <v>0</v>
      </c>
      <c r="AM4186" s="2">
        <v>31.66</v>
      </c>
      <c r="AN4186" s="2">
        <v>31.66</v>
      </c>
      <c r="AO4186" s="2">
        <v>0</v>
      </c>
      <c r="AP4186" s="2">
        <v>0</v>
      </c>
      <c r="AQ4186" s="2">
        <v>0</v>
      </c>
    </row>
    <row r="4187" spans="1:43" x14ac:dyDescent="0.25">
      <c r="A4187" s="1">
        <v>46146</v>
      </c>
      <c r="B4187" t="s">
        <v>48</v>
      </c>
      <c r="C4187">
        <v>649163</v>
      </c>
      <c r="D4187">
        <v>2031247583</v>
      </c>
      <c r="E4187" t="s">
        <v>333</v>
      </c>
      <c r="F4187" t="s">
        <v>334</v>
      </c>
      <c r="G4187" t="s">
        <v>51</v>
      </c>
      <c r="H4187" t="s">
        <v>82</v>
      </c>
      <c r="I4187" t="s">
        <v>1796</v>
      </c>
      <c r="J4187" t="s">
        <v>1797</v>
      </c>
      <c r="K4187">
        <v>651818</v>
      </c>
      <c r="L4187" t="s">
        <v>114</v>
      </c>
      <c r="M4187" t="s">
        <v>115</v>
      </c>
      <c r="N4187" t="s">
        <v>57</v>
      </c>
      <c r="O4187" s="1">
        <v>45936</v>
      </c>
      <c r="Q4187" s="1">
        <v>46179</v>
      </c>
      <c r="R4187" s="2">
        <v>149.87</v>
      </c>
      <c r="S4187">
        <v>1</v>
      </c>
      <c r="T4187" t="s">
        <v>58</v>
      </c>
      <c r="U4187" t="s">
        <v>59</v>
      </c>
      <c r="V4187" s="4">
        <v>0.375</v>
      </c>
      <c r="W4187" s="2">
        <v>0</v>
      </c>
      <c r="X4187">
        <v>0</v>
      </c>
      <c r="Y4187" t="s">
        <v>60</v>
      </c>
      <c r="Z4187" t="s">
        <v>143</v>
      </c>
      <c r="AA4187">
        <v>0</v>
      </c>
      <c r="AB4187" s="2">
        <v>0</v>
      </c>
      <c r="AC4187" s="2">
        <v>0</v>
      </c>
      <c r="AD4187" s="3">
        <v>0</v>
      </c>
      <c r="AE4187" s="2">
        <v>0</v>
      </c>
      <c r="AF4187" s="2">
        <v>0</v>
      </c>
      <c r="AG4187" s="2">
        <v>0</v>
      </c>
      <c r="AH4187" s="2">
        <v>0</v>
      </c>
      <c r="AI4187" s="2">
        <v>0</v>
      </c>
      <c r="AJ4187" s="2">
        <v>0</v>
      </c>
      <c r="AK4187" s="2">
        <v>0</v>
      </c>
      <c r="AL4187" s="2">
        <v>0</v>
      </c>
      <c r="AM4187" s="2">
        <v>56.2</v>
      </c>
      <c r="AN4187" s="2">
        <v>56.2</v>
      </c>
      <c r="AO4187" s="2">
        <v>0</v>
      </c>
      <c r="AP4187" s="2">
        <v>0</v>
      </c>
      <c r="AQ4187" s="2">
        <v>0</v>
      </c>
    </row>
    <row r="4188" spans="1:43" x14ac:dyDescent="0.25">
      <c r="A4188" s="1">
        <v>46146</v>
      </c>
      <c r="B4188" t="s">
        <v>48</v>
      </c>
      <c r="C4188">
        <v>649163</v>
      </c>
      <c r="D4188">
        <v>2031271770</v>
      </c>
      <c r="E4188" t="s">
        <v>341</v>
      </c>
      <c r="F4188" t="s">
        <v>2681</v>
      </c>
      <c r="G4188" t="s">
        <v>51</v>
      </c>
      <c r="H4188" t="s">
        <v>64</v>
      </c>
      <c r="I4188" t="s">
        <v>1796</v>
      </c>
      <c r="J4188" t="s">
        <v>1797</v>
      </c>
      <c r="K4188">
        <v>812782</v>
      </c>
      <c r="L4188" t="s">
        <v>99</v>
      </c>
      <c r="M4188" t="s">
        <v>100</v>
      </c>
      <c r="N4188" t="s">
        <v>57</v>
      </c>
      <c r="O4188" s="1">
        <v>45931</v>
      </c>
      <c r="Q4188" s="1">
        <v>46174</v>
      </c>
      <c r="R4188" s="2">
        <v>37.53</v>
      </c>
      <c r="S4188">
        <v>1</v>
      </c>
      <c r="T4188" t="s">
        <v>58</v>
      </c>
      <c r="U4188" t="s">
        <v>59</v>
      </c>
      <c r="V4188" s="4">
        <v>0.375</v>
      </c>
      <c r="W4188" s="2">
        <v>0</v>
      </c>
      <c r="X4188">
        <v>0</v>
      </c>
      <c r="Y4188" t="s">
        <v>60</v>
      </c>
      <c r="Z4188" t="s">
        <v>143</v>
      </c>
      <c r="AA4188">
        <v>0</v>
      </c>
      <c r="AB4188" s="2">
        <v>0</v>
      </c>
      <c r="AC4188" s="2">
        <v>0</v>
      </c>
      <c r="AD4188" s="3">
        <v>0</v>
      </c>
      <c r="AE4188" s="2">
        <v>0</v>
      </c>
      <c r="AF4188" s="2">
        <v>0</v>
      </c>
      <c r="AG4188" s="2">
        <v>0</v>
      </c>
      <c r="AH4188" s="2">
        <v>0</v>
      </c>
      <c r="AI4188" s="2">
        <v>0</v>
      </c>
      <c r="AJ4188" s="2">
        <v>0</v>
      </c>
      <c r="AK4188" s="2">
        <v>0</v>
      </c>
      <c r="AL4188" s="2">
        <v>0</v>
      </c>
      <c r="AM4188" s="2">
        <v>14.07</v>
      </c>
      <c r="AN4188" s="2">
        <v>14.07</v>
      </c>
      <c r="AO4188" s="2">
        <v>0</v>
      </c>
      <c r="AP4188" s="2">
        <v>0</v>
      </c>
      <c r="AQ4188" s="2">
        <v>0</v>
      </c>
    </row>
    <row r="4189" spans="1:43" x14ac:dyDescent="0.25">
      <c r="A4189" s="1">
        <v>46146</v>
      </c>
      <c r="B4189" t="s">
        <v>48</v>
      </c>
      <c r="C4189">
        <v>649163</v>
      </c>
      <c r="D4189">
        <v>2031295171</v>
      </c>
      <c r="E4189" t="s">
        <v>341</v>
      </c>
      <c r="F4189" t="s">
        <v>342</v>
      </c>
      <c r="G4189" t="s">
        <v>51</v>
      </c>
      <c r="H4189" t="s">
        <v>172</v>
      </c>
      <c r="I4189" t="s">
        <v>1796</v>
      </c>
      <c r="J4189" t="s">
        <v>1797</v>
      </c>
      <c r="K4189">
        <v>874230</v>
      </c>
      <c r="L4189" t="s">
        <v>173</v>
      </c>
      <c r="M4189" t="s">
        <v>174</v>
      </c>
      <c r="N4189" t="s">
        <v>57</v>
      </c>
      <c r="O4189" s="1">
        <v>45931</v>
      </c>
      <c r="Q4189" s="1">
        <v>46174</v>
      </c>
      <c r="R4189" s="2">
        <v>46.89</v>
      </c>
      <c r="S4189">
        <v>1</v>
      </c>
      <c r="T4189" t="s">
        <v>58</v>
      </c>
      <c r="U4189" t="s">
        <v>59</v>
      </c>
      <c r="V4189" s="4">
        <v>0.375</v>
      </c>
      <c r="W4189" s="2">
        <v>0</v>
      </c>
      <c r="X4189">
        <v>0</v>
      </c>
      <c r="Y4189" t="s">
        <v>60</v>
      </c>
      <c r="Z4189" t="s">
        <v>143</v>
      </c>
      <c r="AA4189">
        <v>0</v>
      </c>
      <c r="AB4189" s="2">
        <v>0</v>
      </c>
      <c r="AC4189" s="2">
        <v>0</v>
      </c>
      <c r="AD4189" s="3">
        <v>0</v>
      </c>
      <c r="AE4189" s="2">
        <v>0</v>
      </c>
      <c r="AF4189" s="2">
        <v>0</v>
      </c>
      <c r="AG4189" s="2">
        <v>0</v>
      </c>
      <c r="AH4189" s="2">
        <v>0</v>
      </c>
      <c r="AI4189" s="2">
        <v>0</v>
      </c>
      <c r="AJ4189" s="2">
        <v>0</v>
      </c>
      <c r="AK4189" s="2">
        <v>0</v>
      </c>
      <c r="AL4189" s="2">
        <v>0</v>
      </c>
      <c r="AM4189" s="2">
        <v>17.579999999999998</v>
      </c>
      <c r="AN4189" s="2">
        <v>17.579999999999998</v>
      </c>
      <c r="AO4189" s="2">
        <v>0</v>
      </c>
      <c r="AP4189" s="2">
        <v>0</v>
      </c>
      <c r="AQ4189" s="2">
        <v>0</v>
      </c>
    </row>
    <row r="4190" spans="1:43" x14ac:dyDescent="0.25">
      <c r="A4190" s="1">
        <v>46146</v>
      </c>
      <c r="B4190" t="s">
        <v>48</v>
      </c>
      <c r="C4190">
        <v>649163</v>
      </c>
      <c r="D4190">
        <v>2031328269</v>
      </c>
      <c r="E4190" t="s">
        <v>345</v>
      </c>
      <c r="F4190" t="s">
        <v>346</v>
      </c>
      <c r="G4190" t="s">
        <v>51</v>
      </c>
      <c r="H4190" t="s">
        <v>347</v>
      </c>
      <c r="I4190" t="s">
        <v>1796</v>
      </c>
      <c r="J4190" t="s">
        <v>1797</v>
      </c>
      <c r="K4190">
        <v>673059</v>
      </c>
      <c r="L4190" t="s">
        <v>90</v>
      </c>
      <c r="M4190" t="s">
        <v>91</v>
      </c>
      <c r="N4190" t="s">
        <v>57</v>
      </c>
      <c r="O4190" s="1">
        <v>45931</v>
      </c>
      <c r="Q4190" s="1">
        <v>46174</v>
      </c>
      <c r="R4190" s="2">
        <v>60.67</v>
      </c>
      <c r="S4190">
        <v>1</v>
      </c>
      <c r="T4190" t="s">
        <v>58</v>
      </c>
      <c r="U4190" t="s">
        <v>59</v>
      </c>
      <c r="V4190" s="4">
        <v>0.375</v>
      </c>
      <c r="W4190" s="2">
        <v>0</v>
      </c>
      <c r="X4190">
        <v>0</v>
      </c>
      <c r="Y4190" t="s">
        <v>60</v>
      </c>
      <c r="Z4190" t="s">
        <v>143</v>
      </c>
      <c r="AA4190">
        <v>0</v>
      </c>
      <c r="AB4190" s="2">
        <v>0</v>
      </c>
      <c r="AC4190" s="2">
        <v>0</v>
      </c>
      <c r="AD4190" s="3">
        <v>0</v>
      </c>
      <c r="AE4190" s="2">
        <v>0</v>
      </c>
      <c r="AF4190" s="2">
        <v>0</v>
      </c>
      <c r="AG4190" s="2">
        <v>0</v>
      </c>
      <c r="AH4190" s="2">
        <v>0</v>
      </c>
      <c r="AI4190" s="2">
        <v>0</v>
      </c>
      <c r="AJ4190" s="2">
        <v>0</v>
      </c>
      <c r="AK4190" s="2">
        <v>0</v>
      </c>
      <c r="AL4190" s="2">
        <v>0</v>
      </c>
      <c r="AM4190" s="2">
        <v>22.75</v>
      </c>
      <c r="AN4190" s="2">
        <v>22.75</v>
      </c>
      <c r="AO4190" s="2">
        <v>0</v>
      </c>
      <c r="AP4190" s="2">
        <v>0</v>
      </c>
      <c r="AQ4190" s="2">
        <v>0</v>
      </c>
    </row>
    <row r="4191" spans="1:43" x14ac:dyDescent="0.25">
      <c r="A4191" s="1">
        <v>46146</v>
      </c>
      <c r="B4191" t="s">
        <v>48</v>
      </c>
      <c r="C4191">
        <v>649163</v>
      </c>
      <c r="D4191">
        <v>2031337969</v>
      </c>
      <c r="E4191" t="s">
        <v>2684</v>
      </c>
      <c r="F4191" t="s">
        <v>2685</v>
      </c>
      <c r="G4191" t="s">
        <v>51</v>
      </c>
      <c r="H4191" t="s">
        <v>122</v>
      </c>
      <c r="I4191" t="s">
        <v>1796</v>
      </c>
      <c r="J4191" t="s">
        <v>1797</v>
      </c>
      <c r="K4191">
        <v>816021</v>
      </c>
      <c r="L4191" t="s">
        <v>124</v>
      </c>
      <c r="M4191" t="s">
        <v>125</v>
      </c>
      <c r="N4191" t="s">
        <v>57</v>
      </c>
      <c r="O4191" s="1">
        <v>45931</v>
      </c>
      <c r="Q4191" s="1">
        <v>46174</v>
      </c>
      <c r="R4191" s="2">
        <v>71.760000000000005</v>
      </c>
      <c r="S4191">
        <v>1</v>
      </c>
      <c r="T4191" t="s">
        <v>58</v>
      </c>
      <c r="U4191" t="s">
        <v>59</v>
      </c>
      <c r="V4191" s="4">
        <v>0.375</v>
      </c>
      <c r="W4191" s="2">
        <v>0</v>
      </c>
      <c r="X4191">
        <v>0</v>
      </c>
      <c r="Y4191" t="s">
        <v>60</v>
      </c>
      <c r="Z4191" t="s">
        <v>143</v>
      </c>
      <c r="AA4191">
        <v>0</v>
      </c>
      <c r="AB4191" s="2">
        <v>0</v>
      </c>
      <c r="AC4191" s="2">
        <v>0</v>
      </c>
      <c r="AD4191" s="3">
        <v>0</v>
      </c>
      <c r="AE4191" s="2">
        <v>0</v>
      </c>
      <c r="AF4191" s="2">
        <v>0</v>
      </c>
      <c r="AG4191" s="2">
        <v>0</v>
      </c>
      <c r="AH4191" s="2">
        <v>0</v>
      </c>
      <c r="AI4191" s="2">
        <v>0</v>
      </c>
      <c r="AJ4191" s="2">
        <v>0</v>
      </c>
      <c r="AK4191" s="2">
        <v>0</v>
      </c>
      <c r="AL4191" s="2">
        <v>0</v>
      </c>
      <c r="AM4191" s="2">
        <v>26.91</v>
      </c>
      <c r="AN4191" s="2">
        <v>26.91</v>
      </c>
      <c r="AO4191" s="2">
        <v>0</v>
      </c>
      <c r="AP4191" s="2">
        <v>0</v>
      </c>
      <c r="AQ4191" s="2">
        <v>0</v>
      </c>
    </row>
    <row r="4192" spans="1:43" x14ac:dyDescent="0.25">
      <c r="A4192" s="1">
        <v>46146</v>
      </c>
      <c r="B4192" t="s">
        <v>48</v>
      </c>
      <c r="C4192">
        <v>649163</v>
      </c>
      <c r="D4192">
        <v>2031343658</v>
      </c>
      <c r="E4192" t="s">
        <v>2308</v>
      </c>
      <c r="F4192" t="s">
        <v>2387</v>
      </c>
      <c r="G4192" t="s">
        <v>51</v>
      </c>
      <c r="H4192" t="s">
        <v>110</v>
      </c>
      <c r="I4192" t="s">
        <v>1796</v>
      </c>
      <c r="J4192" t="s">
        <v>1797</v>
      </c>
      <c r="K4192">
        <v>822733</v>
      </c>
      <c r="L4192" t="s">
        <v>911</v>
      </c>
      <c r="M4192" t="s">
        <v>912</v>
      </c>
      <c r="N4192" t="s">
        <v>57</v>
      </c>
      <c r="O4192" s="1">
        <v>45931</v>
      </c>
      <c r="Q4192" s="1">
        <v>46174</v>
      </c>
      <c r="R4192" s="2">
        <v>69.3</v>
      </c>
      <c r="S4192">
        <v>1</v>
      </c>
      <c r="T4192" t="s">
        <v>58</v>
      </c>
      <c r="U4192" t="s">
        <v>59</v>
      </c>
      <c r="V4192" s="4">
        <v>0.375</v>
      </c>
      <c r="W4192" s="2">
        <v>0</v>
      </c>
      <c r="X4192">
        <v>0</v>
      </c>
      <c r="Y4192" t="s">
        <v>60</v>
      </c>
      <c r="Z4192" t="s">
        <v>143</v>
      </c>
      <c r="AA4192">
        <v>0</v>
      </c>
      <c r="AB4192" s="2">
        <v>0</v>
      </c>
      <c r="AC4192" s="2">
        <v>0</v>
      </c>
      <c r="AD4192" s="3">
        <v>0</v>
      </c>
      <c r="AE4192" s="2">
        <v>0</v>
      </c>
      <c r="AF4192" s="2">
        <v>0</v>
      </c>
      <c r="AG4192" s="2">
        <v>0</v>
      </c>
      <c r="AH4192" s="2">
        <v>0</v>
      </c>
      <c r="AI4192" s="2">
        <v>0</v>
      </c>
      <c r="AJ4192" s="2">
        <v>0</v>
      </c>
      <c r="AK4192" s="2">
        <v>0</v>
      </c>
      <c r="AL4192" s="2">
        <v>0</v>
      </c>
      <c r="AM4192" s="2">
        <v>25.99</v>
      </c>
      <c r="AN4192" s="2">
        <v>25.99</v>
      </c>
      <c r="AO4192" s="2">
        <v>0</v>
      </c>
      <c r="AP4192" s="2">
        <v>0</v>
      </c>
      <c r="AQ4192" s="2">
        <v>0</v>
      </c>
    </row>
    <row r="4193" spans="1:43" x14ac:dyDescent="0.25">
      <c r="A4193" s="1">
        <v>46146</v>
      </c>
      <c r="B4193" t="s">
        <v>48</v>
      </c>
      <c r="C4193">
        <v>649163</v>
      </c>
      <c r="D4193">
        <v>2031343797</v>
      </c>
      <c r="E4193" t="s">
        <v>2686</v>
      </c>
      <c r="F4193" t="s">
        <v>2687</v>
      </c>
      <c r="G4193" t="s">
        <v>51</v>
      </c>
      <c r="H4193" t="s">
        <v>82</v>
      </c>
      <c r="I4193" t="s">
        <v>1796</v>
      </c>
      <c r="J4193" t="s">
        <v>1797</v>
      </c>
      <c r="K4193">
        <v>824062</v>
      </c>
      <c r="L4193" t="s">
        <v>400</v>
      </c>
      <c r="M4193" t="s">
        <v>401</v>
      </c>
      <c r="N4193" t="s">
        <v>57</v>
      </c>
      <c r="O4193" s="1">
        <v>45931</v>
      </c>
      <c r="Q4193" s="1">
        <v>46174</v>
      </c>
      <c r="R4193" s="2">
        <v>61.64</v>
      </c>
      <c r="S4193">
        <v>1</v>
      </c>
      <c r="T4193" t="s">
        <v>58</v>
      </c>
      <c r="U4193" t="s">
        <v>59</v>
      </c>
      <c r="V4193" s="4">
        <v>0.375</v>
      </c>
      <c r="W4193" s="2">
        <v>0</v>
      </c>
      <c r="X4193">
        <v>0</v>
      </c>
      <c r="Y4193" t="s">
        <v>60</v>
      </c>
      <c r="Z4193" t="s">
        <v>143</v>
      </c>
      <c r="AA4193">
        <v>0</v>
      </c>
      <c r="AB4193" s="2">
        <v>0</v>
      </c>
      <c r="AC4193" s="2">
        <v>0</v>
      </c>
      <c r="AD4193" s="3">
        <v>0</v>
      </c>
      <c r="AE4193" s="2">
        <v>0</v>
      </c>
      <c r="AF4193" s="2">
        <v>0</v>
      </c>
      <c r="AG4193" s="2">
        <v>0</v>
      </c>
      <c r="AH4193" s="2">
        <v>0</v>
      </c>
      <c r="AI4193" s="2">
        <v>0</v>
      </c>
      <c r="AJ4193" s="2">
        <v>0</v>
      </c>
      <c r="AK4193" s="2">
        <v>0</v>
      </c>
      <c r="AL4193" s="2">
        <v>0</v>
      </c>
      <c r="AM4193" s="2">
        <v>23.12</v>
      </c>
      <c r="AN4193" s="2">
        <v>23.12</v>
      </c>
      <c r="AO4193" s="2">
        <v>0</v>
      </c>
      <c r="AP4193" s="2">
        <v>0</v>
      </c>
      <c r="AQ4193" s="2">
        <v>0</v>
      </c>
    </row>
    <row r="4194" spans="1:43" x14ac:dyDescent="0.25">
      <c r="A4194" s="1">
        <v>46146</v>
      </c>
      <c r="B4194" t="s">
        <v>48</v>
      </c>
      <c r="C4194">
        <v>649163</v>
      </c>
      <c r="D4194">
        <v>2031354345</v>
      </c>
      <c r="E4194" t="s">
        <v>1616</v>
      </c>
      <c r="F4194" t="s">
        <v>236</v>
      </c>
      <c r="G4194" t="s">
        <v>51</v>
      </c>
      <c r="H4194" t="s">
        <v>52</v>
      </c>
      <c r="I4194" t="s">
        <v>1796</v>
      </c>
      <c r="J4194" t="s">
        <v>1797</v>
      </c>
      <c r="K4194">
        <v>649247</v>
      </c>
      <c r="L4194" t="s">
        <v>65</v>
      </c>
      <c r="M4194" t="s">
        <v>66</v>
      </c>
      <c r="N4194" t="s">
        <v>57</v>
      </c>
      <c r="O4194" s="1">
        <v>45931</v>
      </c>
      <c r="Q4194" s="1">
        <v>46174</v>
      </c>
      <c r="R4194" s="2">
        <v>44.98</v>
      </c>
      <c r="S4194">
        <v>1</v>
      </c>
      <c r="T4194" t="s">
        <v>58</v>
      </c>
      <c r="U4194" t="s">
        <v>59</v>
      </c>
      <c r="V4194" s="4">
        <v>0.375</v>
      </c>
      <c r="W4194" s="2">
        <v>0</v>
      </c>
      <c r="X4194">
        <v>0</v>
      </c>
      <c r="Y4194" t="s">
        <v>60</v>
      </c>
      <c r="Z4194" t="s">
        <v>143</v>
      </c>
      <c r="AA4194">
        <v>0</v>
      </c>
      <c r="AB4194" s="2">
        <v>0</v>
      </c>
      <c r="AC4194" s="2">
        <v>0</v>
      </c>
      <c r="AD4194" s="3">
        <v>0</v>
      </c>
      <c r="AE4194" s="2">
        <v>0</v>
      </c>
      <c r="AF4194" s="2">
        <v>0</v>
      </c>
      <c r="AG4194" s="2">
        <v>0</v>
      </c>
      <c r="AH4194" s="2">
        <v>0</v>
      </c>
      <c r="AI4194" s="2">
        <v>0</v>
      </c>
      <c r="AJ4194" s="2">
        <v>0</v>
      </c>
      <c r="AK4194" s="2">
        <v>0</v>
      </c>
      <c r="AL4194" s="2">
        <v>0</v>
      </c>
      <c r="AM4194" s="2">
        <v>16.87</v>
      </c>
      <c r="AN4194" s="2">
        <v>16.87</v>
      </c>
      <c r="AO4194" s="2">
        <v>0</v>
      </c>
      <c r="AP4194" s="2">
        <v>0</v>
      </c>
      <c r="AQ4194" s="2">
        <v>0</v>
      </c>
    </row>
    <row r="4195" spans="1:43" x14ac:dyDescent="0.25">
      <c r="A4195" s="1">
        <v>46146</v>
      </c>
      <c r="B4195" t="s">
        <v>48</v>
      </c>
      <c r="C4195">
        <v>649163</v>
      </c>
      <c r="D4195">
        <v>2031361485</v>
      </c>
      <c r="E4195" t="s">
        <v>2688</v>
      </c>
      <c r="F4195" t="s">
        <v>2689</v>
      </c>
      <c r="G4195" t="s">
        <v>51</v>
      </c>
      <c r="H4195" t="s">
        <v>106</v>
      </c>
      <c r="I4195" t="s">
        <v>1796</v>
      </c>
      <c r="J4195" t="s">
        <v>1797</v>
      </c>
      <c r="K4195">
        <v>877790</v>
      </c>
      <c r="L4195" t="s">
        <v>301</v>
      </c>
      <c r="M4195" t="s">
        <v>302</v>
      </c>
      <c r="N4195" t="s">
        <v>57</v>
      </c>
      <c r="O4195" s="1">
        <v>45931</v>
      </c>
      <c r="Q4195" s="1">
        <v>46174</v>
      </c>
      <c r="R4195" s="2">
        <v>58.15</v>
      </c>
      <c r="S4195">
        <v>1</v>
      </c>
      <c r="T4195" t="s">
        <v>58</v>
      </c>
      <c r="U4195" t="s">
        <v>59</v>
      </c>
      <c r="V4195" s="4">
        <v>0.375</v>
      </c>
      <c r="W4195" s="2">
        <v>0</v>
      </c>
      <c r="X4195">
        <v>0</v>
      </c>
      <c r="Y4195" t="s">
        <v>60</v>
      </c>
      <c r="Z4195" t="s">
        <v>143</v>
      </c>
      <c r="AA4195">
        <v>0</v>
      </c>
      <c r="AB4195" s="2">
        <v>0</v>
      </c>
      <c r="AC4195" s="2">
        <v>0</v>
      </c>
      <c r="AD4195" s="3">
        <v>0</v>
      </c>
      <c r="AE4195" s="2">
        <v>0</v>
      </c>
      <c r="AF4195" s="2">
        <v>0</v>
      </c>
      <c r="AG4195" s="2">
        <v>0</v>
      </c>
      <c r="AH4195" s="2">
        <v>0</v>
      </c>
      <c r="AI4195" s="2">
        <v>0</v>
      </c>
      <c r="AJ4195" s="2">
        <v>0</v>
      </c>
      <c r="AK4195" s="2">
        <v>0</v>
      </c>
      <c r="AL4195" s="2">
        <v>0</v>
      </c>
      <c r="AM4195" s="2">
        <v>21.81</v>
      </c>
      <c r="AN4195" s="2">
        <v>21.81</v>
      </c>
      <c r="AO4195" s="2">
        <v>0</v>
      </c>
      <c r="AP4195" s="2">
        <v>0</v>
      </c>
      <c r="AQ4195" s="2">
        <v>0</v>
      </c>
    </row>
    <row r="4196" spans="1:43" x14ac:dyDescent="0.25">
      <c r="A4196" s="1">
        <v>46146</v>
      </c>
      <c r="B4196" t="s">
        <v>48</v>
      </c>
      <c r="C4196">
        <v>649163</v>
      </c>
      <c r="D4196">
        <v>2031364306</v>
      </c>
      <c r="E4196" t="s">
        <v>728</v>
      </c>
      <c r="F4196" t="s">
        <v>588</v>
      </c>
      <c r="G4196" t="s">
        <v>51</v>
      </c>
      <c r="H4196" t="s">
        <v>110</v>
      </c>
      <c r="I4196" t="s">
        <v>1796</v>
      </c>
      <c r="J4196" t="s">
        <v>1797</v>
      </c>
      <c r="K4196">
        <v>767312</v>
      </c>
      <c r="L4196" t="s">
        <v>609</v>
      </c>
      <c r="M4196" t="s">
        <v>466</v>
      </c>
      <c r="N4196" t="s">
        <v>57</v>
      </c>
      <c r="O4196" s="1">
        <v>45931</v>
      </c>
      <c r="Q4196" s="1">
        <v>46174</v>
      </c>
      <c r="R4196" s="2">
        <v>33.39</v>
      </c>
      <c r="S4196">
        <v>1</v>
      </c>
      <c r="T4196" t="s">
        <v>58</v>
      </c>
      <c r="U4196" t="s">
        <v>59</v>
      </c>
      <c r="V4196" s="4">
        <v>0.375</v>
      </c>
      <c r="W4196" s="2">
        <v>0</v>
      </c>
      <c r="X4196">
        <v>0</v>
      </c>
      <c r="Y4196" t="s">
        <v>60</v>
      </c>
      <c r="Z4196" t="s">
        <v>143</v>
      </c>
      <c r="AA4196">
        <v>0</v>
      </c>
      <c r="AB4196" s="2">
        <v>0</v>
      </c>
      <c r="AC4196" s="2">
        <v>0</v>
      </c>
      <c r="AD4196" s="3">
        <v>0</v>
      </c>
      <c r="AE4196" s="2">
        <v>0</v>
      </c>
      <c r="AF4196" s="2">
        <v>0</v>
      </c>
      <c r="AG4196" s="2">
        <v>0</v>
      </c>
      <c r="AH4196" s="2">
        <v>0</v>
      </c>
      <c r="AI4196" s="2">
        <v>0</v>
      </c>
      <c r="AJ4196" s="2">
        <v>0</v>
      </c>
      <c r="AK4196" s="2">
        <v>0</v>
      </c>
      <c r="AL4196" s="2">
        <v>0</v>
      </c>
      <c r="AM4196" s="2">
        <v>12.52</v>
      </c>
      <c r="AN4196" s="2">
        <v>12.52</v>
      </c>
      <c r="AO4196" s="2">
        <v>0</v>
      </c>
      <c r="AP4196" s="2">
        <v>0</v>
      </c>
      <c r="AQ4196" s="2">
        <v>0</v>
      </c>
    </row>
    <row r="4197" spans="1:43" x14ac:dyDescent="0.25">
      <c r="A4197" s="1">
        <v>46146</v>
      </c>
      <c r="B4197" t="s">
        <v>48</v>
      </c>
      <c r="C4197">
        <v>649163</v>
      </c>
      <c r="D4197">
        <v>2031383866</v>
      </c>
      <c r="E4197" t="s">
        <v>1777</v>
      </c>
      <c r="F4197" t="s">
        <v>1778</v>
      </c>
      <c r="G4197" t="s">
        <v>51</v>
      </c>
      <c r="H4197" t="s">
        <v>110</v>
      </c>
      <c r="I4197" t="s">
        <v>1796</v>
      </c>
      <c r="J4197" t="s">
        <v>1797</v>
      </c>
      <c r="K4197">
        <v>673059</v>
      </c>
      <c r="L4197" t="s">
        <v>90</v>
      </c>
      <c r="M4197" t="s">
        <v>91</v>
      </c>
      <c r="N4197" t="s">
        <v>57</v>
      </c>
      <c r="O4197" s="1">
        <v>45932</v>
      </c>
      <c r="Q4197" s="1">
        <v>46175</v>
      </c>
      <c r="R4197" s="2">
        <v>96.21</v>
      </c>
      <c r="S4197">
        <v>1</v>
      </c>
      <c r="T4197" t="s">
        <v>58</v>
      </c>
      <c r="U4197" t="s">
        <v>59</v>
      </c>
      <c r="V4197" s="4">
        <v>0.375</v>
      </c>
      <c r="W4197" s="2">
        <v>0</v>
      </c>
      <c r="X4197">
        <v>0</v>
      </c>
      <c r="Y4197" t="s">
        <v>60</v>
      </c>
      <c r="Z4197" t="s">
        <v>143</v>
      </c>
      <c r="AA4197">
        <v>0</v>
      </c>
      <c r="AB4197" s="2">
        <v>0</v>
      </c>
      <c r="AC4197" s="2">
        <v>0</v>
      </c>
      <c r="AD4197" s="3">
        <v>0</v>
      </c>
      <c r="AE4197" s="2">
        <v>0</v>
      </c>
      <c r="AF4197" s="2">
        <v>0</v>
      </c>
      <c r="AG4197" s="2">
        <v>0</v>
      </c>
      <c r="AH4197" s="2">
        <v>0</v>
      </c>
      <c r="AI4197" s="2">
        <v>0</v>
      </c>
      <c r="AJ4197" s="2">
        <v>0</v>
      </c>
      <c r="AK4197" s="2">
        <v>0</v>
      </c>
      <c r="AL4197" s="2">
        <v>0</v>
      </c>
      <c r="AM4197" s="2">
        <v>36.08</v>
      </c>
      <c r="AN4197" s="2">
        <v>36.08</v>
      </c>
      <c r="AO4197" s="2">
        <v>0</v>
      </c>
      <c r="AP4197" s="2">
        <v>0</v>
      </c>
      <c r="AQ4197" s="2">
        <v>0</v>
      </c>
    </row>
    <row r="4198" spans="1:43" x14ac:dyDescent="0.25">
      <c r="A4198" s="1">
        <v>46146</v>
      </c>
      <c r="B4198" t="s">
        <v>48</v>
      </c>
      <c r="C4198">
        <v>649163</v>
      </c>
      <c r="D4198">
        <v>2031411444</v>
      </c>
      <c r="E4198" t="s">
        <v>365</v>
      </c>
      <c r="F4198" t="s">
        <v>117</v>
      </c>
      <c r="G4198" t="s">
        <v>51</v>
      </c>
      <c r="H4198" t="s">
        <v>122</v>
      </c>
      <c r="I4198" t="s">
        <v>1796</v>
      </c>
      <c r="J4198" t="s">
        <v>1797</v>
      </c>
      <c r="K4198">
        <v>796984</v>
      </c>
      <c r="L4198" t="s">
        <v>168</v>
      </c>
      <c r="M4198" t="s">
        <v>112</v>
      </c>
      <c r="N4198" t="s">
        <v>57</v>
      </c>
      <c r="O4198" s="1">
        <v>45933</v>
      </c>
      <c r="Q4198" s="1">
        <v>46176</v>
      </c>
      <c r="R4198" s="2">
        <v>47.28</v>
      </c>
      <c r="S4198">
        <v>1</v>
      </c>
      <c r="T4198" t="s">
        <v>58</v>
      </c>
      <c r="U4198" t="s">
        <v>59</v>
      </c>
      <c r="V4198" s="4">
        <v>0.375</v>
      </c>
      <c r="W4198" s="2">
        <v>0</v>
      </c>
      <c r="X4198">
        <v>0</v>
      </c>
      <c r="Y4198" t="s">
        <v>60</v>
      </c>
      <c r="Z4198" t="s">
        <v>143</v>
      </c>
      <c r="AA4198">
        <v>0</v>
      </c>
      <c r="AB4198" s="2">
        <v>0</v>
      </c>
      <c r="AC4198" s="2">
        <v>0</v>
      </c>
      <c r="AD4198" s="3">
        <v>0</v>
      </c>
      <c r="AE4198" s="2">
        <v>0</v>
      </c>
      <c r="AF4198" s="2">
        <v>0</v>
      </c>
      <c r="AG4198" s="2">
        <v>0</v>
      </c>
      <c r="AH4198" s="2">
        <v>0</v>
      </c>
      <c r="AI4198" s="2">
        <v>0</v>
      </c>
      <c r="AJ4198" s="2">
        <v>0</v>
      </c>
      <c r="AK4198" s="2">
        <v>0</v>
      </c>
      <c r="AL4198" s="2">
        <v>0</v>
      </c>
      <c r="AM4198" s="2">
        <v>17.73</v>
      </c>
      <c r="AN4198" s="2">
        <v>17.73</v>
      </c>
      <c r="AO4198" s="2">
        <v>0</v>
      </c>
      <c r="AP4198" s="2">
        <v>0</v>
      </c>
      <c r="AQ4198" s="2">
        <v>0</v>
      </c>
    </row>
    <row r="4199" spans="1:43" x14ac:dyDescent="0.25">
      <c r="A4199" s="1">
        <v>46146</v>
      </c>
      <c r="B4199" t="s">
        <v>48</v>
      </c>
      <c r="C4199">
        <v>649163</v>
      </c>
      <c r="D4199">
        <v>2031492462</v>
      </c>
      <c r="E4199" t="s">
        <v>367</v>
      </c>
      <c r="F4199" t="s">
        <v>368</v>
      </c>
      <c r="G4199" t="s">
        <v>51</v>
      </c>
      <c r="H4199" t="s">
        <v>220</v>
      </c>
      <c r="I4199" t="s">
        <v>1796</v>
      </c>
      <c r="J4199" t="s">
        <v>1797</v>
      </c>
      <c r="K4199">
        <v>823350</v>
      </c>
      <c r="L4199" t="s">
        <v>216</v>
      </c>
      <c r="M4199" t="s">
        <v>221</v>
      </c>
      <c r="N4199" t="s">
        <v>57</v>
      </c>
      <c r="O4199" s="1">
        <v>45938</v>
      </c>
      <c r="Q4199" s="1">
        <v>46181</v>
      </c>
      <c r="R4199" s="2">
        <v>88.69</v>
      </c>
      <c r="S4199">
        <v>1</v>
      </c>
      <c r="T4199" t="s">
        <v>58</v>
      </c>
      <c r="U4199" t="s">
        <v>59</v>
      </c>
      <c r="V4199" s="4">
        <v>0.375</v>
      </c>
      <c r="W4199" s="2">
        <v>0</v>
      </c>
      <c r="X4199">
        <v>0</v>
      </c>
      <c r="Y4199" t="s">
        <v>60</v>
      </c>
      <c r="Z4199" t="s">
        <v>143</v>
      </c>
      <c r="AA4199">
        <v>0</v>
      </c>
      <c r="AB4199" s="2">
        <v>0</v>
      </c>
      <c r="AC4199" s="2">
        <v>0</v>
      </c>
      <c r="AD4199" s="3">
        <v>0</v>
      </c>
      <c r="AE4199" s="2">
        <v>0</v>
      </c>
      <c r="AF4199" s="2">
        <v>0</v>
      </c>
      <c r="AG4199" s="2">
        <v>0</v>
      </c>
      <c r="AH4199" s="2">
        <v>0</v>
      </c>
      <c r="AI4199" s="2">
        <v>0</v>
      </c>
      <c r="AJ4199" s="2">
        <v>0</v>
      </c>
      <c r="AK4199" s="2">
        <v>0</v>
      </c>
      <c r="AL4199" s="2">
        <v>0</v>
      </c>
      <c r="AM4199" s="2">
        <v>33.26</v>
      </c>
      <c r="AN4199" s="2">
        <v>33.26</v>
      </c>
      <c r="AO4199" s="2">
        <v>0</v>
      </c>
      <c r="AP4199" s="2">
        <v>0</v>
      </c>
      <c r="AQ4199" s="2">
        <v>0</v>
      </c>
    </row>
    <row r="4200" spans="1:43" x14ac:dyDescent="0.25">
      <c r="A4200" s="1">
        <v>46146</v>
      </c>
      <c r="B4200" t="s">
        <v>48</v>
      </c>
      <c r="C4200">
        <v>649163</v>
      </c>
      <c r="D4200">
        <v>2031656109</v>
      </c>
      <c r="E4200" t="s">
        <v>292</v>
      </c>
      <c r="F4200" t="s">
        <v>334</v>
      </c>
      <c r="G4200" t="s">
        <v>51</v>
      </c>
      <c r="H4200" t="s">
        <v>82</v>
      </c>
      <c r="I4200" t="s">
        <v>1796</v>
      </c>
      <c r="J4200" t="s">
        <v>1797</v>
      </c>
      <c r="K4200">
        <v>823350</v>
      </c>
      <c r="L4200" t="s">
        <v>216</v>
      </c>
      <c r="M4200" t="s">
        <v>221</v>
      </c>
      <c r="N4200" t="s">
        <v>57</v>
      </c>
      <c r="O4200" s="1">
        <v>45962</v>
      </c>
      <c r="Q4200" s="1">
        <v>46174</v>
      </c>
      <c r="R4200" s="2">
        <v>77.48</v>
      </c>
      <c r="S4200">
        <v>1</v>
      </c>
      <c r="T4200" t="s">
        <v>58</v>
      </c>
      <c r="U4200" t="s">
        <v>59</v>
      </c>
      <c r="V4200" s="4">
        <v>0.375</v>
      </c>
      <c r="W4200" s="2">
        <v>0</v>
      </c>
      <c r="X4200">
        <v>0</v>
      </c>
      <c r="Y4200" t="s">
        <v>60</v>
      </c>
      <c r="Z4200" t="s">
        <v>143</v>
      </c>
      <c r="AA4200">
        <v>0</v>
      </c>
      <c r="AB4200" s="2">
        <v>0</v>
      </c>
      <c r="AC4200" s="2">
        <v>0</v>
      </c>
      <c r="AD4200" s="3">
        <v>0</v>
      </c>
      <c r="AE4200" s="2">
        <v>0</v>
      </c>
      <c r="AF4200" s="2">
        <v>0</v>
      </c>
      <c r="AG4200" s="2">
        <v>0</v>
      </c>
      <c r="AH4200" s="2">
        <v>0</v>
      </c>
      <c r="AI4200" s="2">
        <v>0</v>
      </c>
      <c r="AJ4200" s="2">
        <v>0</v>
      </c>
      <c r="AK4200" s="2">
        <v>0</v>
      </c>
      <c r="AL4200" s="2">
        <v>0</v>
      </c>
      <c r="AM4200" s="2">
        <v>29.06</v>
      </c>
      <c r="AN4200" s="2">
        <v>29.06</v>
      </c>
      <c r="AO4200" s="2">
        <v>0</v>
      </c>
      <c r="AP4200" s="2">
        <v>0</v>
      </c>
      <c r="AQ4200" s="2">
        <v>0</v>
      </c>
    </row>
    <row r="4201" spans="1:43" x14ac:dyDescent="0.25">
      <c r="A4201" s="1">
        <v>46146</v>
      </c>
      <c r="B4201" t="s">
        <v>48</v>
      </c>
      <c r="C4201">
        <v>649163</v>
      </c>
      <c r="D4201">
        <v>2031743428</v>
      </c>
      <c r="E4201" t="s">
        <v>2530</v>
      </c>
      <c r="F4201" t="s">
        <v>2531</v>
      </c>
      <c r="G4201" t="s">
        <v>51</v>
      </c>
      <c r="H4201" t="s">
        <v>52</v>
      </c>
      <c r="I4201" t="s">
        <v>1796</v>
      </c>
      <c r="J4201" t="s">
        <v>1797</v>
      </c>
      <c r="K4201">
        <v>650218</v>
      </c>
      <c r="L4201" t="s">
        <v>999</v>
      </c>
      <c r="M4201" t="s">
        <v>440</v>
      </c>
      <c r="N4201" t="s">
        <v>57</v>
      </c>
      <c r="O4201" s="1">
        <v>45962</v>
      </c>
      <c r="Q4201" s="1">
        <v>46174</v>
      </c>
      <c r="R4201" s="2">
        <v>32.979999999999997</v>
      </c>
      <c r="S4201">
        <v>1</v>
      </c>
      <c r="T4201" t="s">
        <v>58</v>
      </c>
      <c r="U4201" t="s">
        <v>59</v>
      </c>
      <c r="V4201" s="4">
        <v>0.375</v>
      </c>
      <c r="W4201" s="2">
        <v>0</v>
      </c>
      <c r="X4201">
        <v>0</v>
      </c>
      <c r="Y4201" t="s">
        <v>60</v>
      </c>
      <c r="Z4201" t="s">
        <v>143</v>
      </c>
      <c r="AA4201">
        <v>0</v>
      </c>
      <c r="AB4201" s="2">
        <v>0</v>
      </c>
      <c r="AC4201" s="2">
        <v>0</v>
      </c>
      <c r="AD4201" s="3">
        <v>0</v>
      </c>
      <c r="AE4201" s="2">
        <v>0</v>
      </c>
      <c r="AF4201" s="2">
        <v>0</v>
      </c>
      <c r="AG4201" s="2">
        <v>0</v>
      </c>
      <c r="AH4201" s="2">
        <v>0</v>
      </c>
      <c r="AI4201" s="2">
        <v>0</v>
      </c>
      <c r="AJ4201" s="2">
        <v>0</v>
      </c>
      <c r="AK4201" s="2">
        <v>0</v>
      </c>
      <c r="AL4201" s="2">
        <v>0</v>
      </c>
      <c r="AM4201" s="2">
        <v>12.37</v>
      </c>
      <c r="AN4201" s="2">
        <v>12.37</v>
      </c>
      <c r="AO4201" s="2">
        <v>0</v>
      </c>
      <c r="AP4201" s="2">
        <v>0</v>
      </c>
      <c r="AQ4201" s="2">
        <v>0</v>
      </c>
    </row>
    <row r="4202" spans="1:43" x14ac:dyDescent="0.25">
      <c r="A4202" s="1">
        <v>46146</v>
      </c>
      <c r="B4202" t="s">
        <v>48</v>
      </c>
      <c r="C4202">
        <v>649163</v>
      </c>
      <c r="D4202">
        <v>2031798611</v>
      </c>
      <c r="E4202" t="s">
        <v>320</v>
      </c>
      <c r="F4202" t="s">
        <v>375</v>
      </c>
      <c r="G4202" t="s">
        <v>51</v>
      </c>
      <c r="H4202" t="s">
        <v>87</v>
      </c>
      <c r="I4202" t="s">
        <v>1796</v>
      </c>
      <c r="J4202" t="s">
        <v>1797</v>
      </c>
      <c r="K4202">
        <v>822865</v>
      </c>
      <c r="L4202" t="s">
        <v>275</v>
      </c>
      <c r="M4202" t="s">
        <v>276</v>
      </c>
      <c r="N4202" t="s">
        <v>57</v>
      </c>
      <c r="O4202" s="1">
        <v>45963</v>
      </c>
      <c r="Q4202" s="1">
        <v>46175</v>
      </c>
      <c r="R4202" s="2">
        <v>18.989999999999998</v>
      </c>
      <c r="S4202">
        <v>1</v>
      </c>
      <c r="T4202" t="s">
        <v>58</v>
      </c>
      <c r="U4202" t="s">
        <v>59</v>
      </c>
      <c r="V4202" s="4">
        <v>0.375</v>
      </c>
      <c r="W4202" s="2">
        <v>0</v>
      </c>
      <c r="X4202">
        <v>0</v>
      </c>
      <c r="Y4202" t="s">
        <v>60</v>
      </c>
      <c r="Z4202" t="s">
        <v>143</v>
      </c>
      <c r="AA4202">
        <v>0</v>
      </c>
      <c r="AB4202" s="2">
        <v>0</v>
      </c>
      <c r="AC4202" s="2">
        <v>0</v>
      </c>
      <c r="AD4202" s="3">
        <v>0</v>
      </c>
      <c r="AE4202" s="2">
        <v>0</v>
      </c>
      <c r="AF4202" s="2">
        <v>0</v>
      </c>
      <c r="AG4202" s="2">
        <v>0</v>
      </c>
      <c r="AH4202" s="2">
        <v>0</v>
      </c>
      <c r="AI4202" s="2">
        <v>0</v>
      </c>
      <c r="AJ4202" s="2">
        <v>0</v>
      </c>
      <c r="AK4202" s="2">
        <v>0</v>
      </c>
      <c r="AL4202" s="2">
        <v>0</v>
      </c>
      <c r="AM4202" s="2">
        <v>7.12</v>
      </c>
      <c r="AN4202" s="2">
        <v>7.12</v>
      </c>
      <c r="AO4202" s="2">
        <v>0</v>
      </c>
      <c r="AP4202" s="2">
        <v>0</v>
      </c>
      <c r="AQ4202" s="2">
        <v>0</v>
      </c>
    </row>
    <row r="4203" spans="1:43" x14ac:dyDescent="0.25">
      <c r="A4203" s="1">
        <v>46146</v>
      </c>
      <c r="B4203" t="s">
        <v>48</v>
      </c>
      <c r="C4203">
        <v>649163</v>
      </c>
      <c r="D4203">
        <v>2031806667</v>
      </c>
      <c r="E4203" t="s">
        <v>376</v>
      </c>
      <c r="F4203" t="s">
        <v>377</v>
      </c>
      <c r="G4203" t="s">
        <v>51</v>
      </c>
      <c r="H4203" t="s">
        <v>188</v>
      </c>
      <c r="I4203" t="s">
        <v>1796</v>
      </c>
      <c r="J4203" t="s">
        <v>1797</v>
      </c>
      <c r="K4203">
        <v>673059</v>
      </c>
      <c r="L4203" t="s">
        <v>90</v>
      </c>
      <c r="M4203" t="s">
        <v>91</v>
      </c>
      <c r="N4203" t="s">
        <v>57</v>
      </c>
      <c r="O4203" s="1">
        <v>45962</v>
      </c>
      <c r="Q4203" s="1">
        <v>46174</v>
      </c>
      <c r="R4203" s="2">
        <v>71.739999999999995</v>
      </c>
      <c r="S4203">
        <v>1</v>
      </c>
      <c r="T4203" t="s">
        <v>58</v>
      </c>
      <c r="U4203" t="s">
        <v>59</v>
      </c>
      <c r="V4203" s="4">
        <v>0.375</v>
      </c>
      <c r="W4203" s="2">
        <v>0</v>
      </c>
      <c r="X4203">
        <v>0</v>
      </c>
      <c r="Y4203" t="s">
        <v>60</v>
      </c>
      <c r="Z4203" t="s">
        <v>143</v>
      </c>
      <c r="AA4203">
        <v>0</v>
      </c>
      <c r="AB4203" s="2">
        <v>0</v>
      </c>
      <c r="AC4203" s="2">
        <v>0</v>
      </c>
      <c r="AD4203" s="3">
        <v>0</v>
      </c>
      <c r="AE4203" s="2">
        <v>0</v>
      </c>
      <c r="AF4203" s="2">
        <v>0</v>
      </c>
      <c r="AG4203" s="2">
        <v>0</v>
      </c>
      <c r="AH4203" s="2">
        <v>0</v>
      </c>
      <c r="AI4203" s="2">
        <v>0</v>
      </c>
      <c r="AJ4203" s="2">
        <v>0</v>
      </c>
      <c r="AK4203" s="2">
        <v>0</v>
      </c>
      <c r="AL4203" s="2">
        <v>0</v>
      </c>
      <c r="AM4203" s="2">
        <v>26.9</v>
      </c>
      <c r="AN4203" s="2">
        <v>26.9</v>
      </c>
      <c r="AO4203" s="2">
        <v>0</v>
      </c>
      <c r="AP4203" s="2">
        <v>0</v>
      </c>
      <c r="AQ4203" s="2">
        <v>0</v>
      </c>
    </row>
    <row r="4204" spans="1:43" x14ac:dyDescent="0.25">
      <c r="A4204" s="1">
        <v>46146</v>
      </c>
      <c r="B4204" t="s">
        <v>48</v>
      </c>
      <c r="C4204">
        <v>649163</v>
      </c>
      <c r="D4204">
        <v>2031842855</v>
      </c>
      <c r="E4204" t="s">
        <v>1788</v>
      </c>
      <c r="F4204" t="s">
        <v>953</v>
      </c>
      <c r="G4204" t="s">
        <v>51</v>
      </c>
      <c r="H4204" t="s">
        <v>82</v>
      </c>
      <c r="I4204" t="s">
        <v>1796</v>
      </c>
      <c r="J4204" t="s">
        <v>1797</v>
      </c>
      <c r="K4204">
        <v>824062</v>
      </c>
      <c r="L4204" t="s">
        <v>400</v>
      </c>
      <c r="M4204" t="s">
        <v>401</v>
      </c>
      <c r="N4204" t="s">
        <v>57</v>
      </c>
      <c r="O4204" s="1">
        <v>45992</v>
      </c>
      <c r="Q4204" s="1">
        <v>46174</v>
      </c>
      <c r="R4204" s="2">
        <v>149.87</v>
      </c>
      <c r="S4204">
        <v>1</v>
      </c>
      <c r="T4204" t="s">
        <v>58</v>
      </c>
      <c r="U4204" t="s">
        <v>59</v>
      </c>
      <c r="V4204" s="4">
        <v>0.375</v>
      </c>
      <c r="W4204" s="2">
        <v>0</v>
      </c>
      <c r="X4204">
        <v>0</v>
      </c>
      <c r="Y4204" t="s">
        <v>60</v>
      </c>
      <c r="Z4204" t="s">
        <v>143</v>
      </c>
      <c r="AA4204">
        <v>0</v>
      </c>
      <c r="AB4204" s="2">
        <v>0</v>
      </c>
      <c r="AC4204" s="2">
        <v>0</v>
      </c>
      <c r="AD4204" s="3">
        <v>0</v>
      </c>
      <c r="AE4204" s="2">
        <v>0</v>
      </c>
      <c r="AF4204" s="2">
        <v>0</v>
      </c>
      <c r="AG4204" s="2">
        <v>0</v>
      </c>
      <c r="AH4204" s="2">
        <v>0</v>
      </c>
      <c r="AI4204" s="2">
        <v>0</v>
      </c>
      <c r="AJ4204" s="2">
        <v>0</v>
      </c>
      <c r="AK4204" s="2">
        <v>0</v>
      </c>
      <c r="AL4204" s="2">
        <v>56.2</v>
      </c>
      <c r="AM4204" s="2">
        <v>0</v>
      </c>
      <c r="AN4204" s="2">
        <v>0</v>
      </c>
      <c r="AO4204" s="2">
        <v>0</v>
      </c>
      <c r="AP4204" s="2">
        <v>0</v>
      </c>
      <c r="AQ4204" s="2">
        <v>0</v>
      </c>
    </row>
    <row r="4205" spans="1:43" x14ac:dyDescent="0.25">
      <c r="A4205" s="1">
        <v>46146</v>
      </c>
      <c r="B4205" t="s">
        <v>48</v>
      </c>
      <c r="C4205">
        <v>649163</v>
      </c>
      <c r="D4205">
        <v>2031940059</v>
      </c>
      <c r="E4205" t="s">
        <v>2532</v>
      </c>
      <c r="F4205" t="s">
        <v>2533</v>
      </c>
      <c r="G4205" t="s">
        <v>51</v>
      </c>
      <c r="H4205" t="s">
        <v>52</v>
      </c>
      <c r="I4205" t="s">
        <v>1796</v>
      </c>
      <c r="J4205" t="s">
        <v>1797</v>
      </c>
      <c r="K4205">
        <v>650218</v>
      </c>
      <c r="L4205" t="s">
        <v>999</v>
      </c>
      <c r="M4205" t="s">
        <v>440</v>
      </c>
      <c r="N4205" t="s">
        <v>57</v>
      </c>
      <c r="O4205" s="1">
        <v>45963</v>
      </c>
      <c r="Q4205" s="1">
        <v>46175</v>
      </c>
      <c r="R4205" s="2">
        <v>15.88</v>
      </c>
      <c r="S4205">
        <v>1</v>
      </c>
      <c r="T4205" t="s">
        <v>58</v>
      </c>
      <c r="U4205" t="s">
        <v>59</v>
      </c>
      <c r="V4205" s="4">
        <v>0.375</v>
      </c>
      <c r="W4205" s="2">
        <v>0</v>
      </c>
      <c r="X4205">
        <v>0</v>
      </c>
      <c r="Y4205" t="s">
        <v>60</v>
      </c>
      <c r="Z4205" t="s">
        <v>143</v>
      </c>
      <c r="AA4205">
        <v>0</v>
      </c>
      <c r="AB4205" s="2">
        <v>0</v>
      </c>
      <c r="AC4205" s="2">
        <v>0</v>
      </c>
      <c r="AD4205" s="3">
        <v>0</v>
      </c>
      <c r="AE4205" s="2">
        <v>0</v>
      </c>
      <c r="AF4205" s="2">
        <v>0</v>
      </c>
      <c r="AG4205" s="2">
        <v>0</v>
      </c>
      <c r="AH4205" s="2">
        <v>0</v>
      </c>
      <c r="AI4205" s="2">
        <v>0</v>
      </c>
      <c r="AJ4205" s="2">
        <v>0</v>
      </c>
      <c r="AK4205" s="2">
        <v>0</v>
      </c>
      <c r="AL4205" s="2">
        <v>0</v>
      </c>
      <c r="AM4205" s="2">
        <v>5.96</v>
      </c>
      <c r="AN4205" s="2">
        <v>5.96</v>
      </c>
      <c r="AO4205" s="2">
        <v>0</v>
      </c>
      <c r="AP4205" s="2">
        <v>0</v>
      </c>
      <c r="AQ4205" s="2">
        <v>0</v>
      </c>
    </row>
    <row r="4206" spans="1:43" x14ac:dyDescent="0.25">
      <c r="A4206" s="1">
        <v>46146</v>
      </c>
      <c r="B4206" t="s">
        <v>48</v>
      </c>
      <c r="C4206">
        <v>649163</v>
      </c>
      <c r="D4206">
        <v>2031940120</v>
      </c>
      <c r="E4206" t="s">
        <v>736</v>
      </c>
      <c r="F4206" t="s">
        <v>1622</v>
      </c>
      <c r="G4206" t="s">
        <v>51</v>
      </c>
      <c r="H4206" t="s">
        <v>82</v>
      </c>
      <c r="I4206" t="s">
        <v>1796</v>
      </c>
      <c r="J4206" t="s">
        <v>1797</v>
      </c>
      <c r="K4206">
        <v>894525</v>
      </c>
      <c r="L4206" t="s">
        <v>83</v>
      </c>
      <c r="M4206" t="s">
        <v>84</v>
      </c>
      <c r="N4206" t="s">
        <v>57</v>
      </c>
      <c r="O4206" s="1">
        <v>46023</v>
      </c>
      <c r="Q4206" s="1">
        <v>46174</v>
      </c>
      <c r="R4206" s="2">
        <v>152.33000000000001</v>
      </c>
      <c r="S4206">
        <v>1</v>
      </c>
      <c r="T4206" t="s">
        <v>58</v>
      </c>
      <c r="U4206" t="s">
        <v>59</v>
      </c>
      <c r="V4206" s="4">
        <v>0.375</v>
      </c>
      <c r="W4206" s="2">
        <v>0</v>
      </c>
      <c r="X4206">
        <v>0</v>
      </c>
      <c r="Y4206" t="s">
        <v>60</v>
      </c>
      <c r="Z4206" t="s">
        <v>143</v>
      </c>
      <c r="AA4206">
        <v>0</v>
      </c>
      <c r="AB4206" s="2">
        <v>0</v>
      </c>
      <c r="AC4206" s="2">
        <v>0</v>
      </c>
      <c r="AD4206" s="3">
        <v>0</v>
      </c>
      <c r="AE4206" s="2">
        <v>0</v>
      </c>
      <c r="AF4206" s="2">
        <v>0</v>
      </c>
      <c r="AG4206" s="2">
        <v>0</v>
      </c>
      <c r="AH4206" s="2">
        <v>0</v>
      </c>
      <c r="AI4206" s="2">
        <v>0</v>
      </c>
      <c r="AJ4206" s="2">
        <v>0</v>
      </c>
      <c r="AK4206" s="2">
        <v>0</v>
      </c>
      <c r="AL4206" s="2">
        <v>57.12</v>
      </c>
      <c r="AM4206" s="2">
        <v>0</v>
      </c>
      <c r="AN4206" s="2">
        <v>0</v>
      </c>
      <c r="AO4206" s="2">
        <v>0</v>
      </c>
      <c r="AP4206" s="2">
        <v>0</v>
      </c>
      <c r="AQ4206" s="2">
        <v>0</v>
      </c>
    </row>
    <row r="4207" spans="1:43" x14ac:dyDescent="0.25">
      <c r="A4207" s="1">
        <v>46146</v>
      </c>
      <c r="B4207" t="s">
        <v>48</v>
      </c>
      <c r="C4207">
        <v>649163</v>
      </c>
      <c r="D4207">
        <v>2031941518</v>
      </c>
      <c r="E4207" t="s">
        <v>384</v>
      </c>
      <c r="F4207" t="s">
        <v>385</v>
      </c>
      <c r="G4207" t="s">
        <v>51</v>
      </c>
      <c r="H4207" t="s">
        <v>172</v>
      </c>
      <c r="I4207" t="s">
        <v>1796</v>
      </c>
      <c r="J4207" t="s">
        <v>1797</v>
      </c>
      <c r="K4207">
        <v>874230</v>
      </c>
      <c r="L4207" t="s">
        <v>173</v>
      </c>
      <c r="M4207" t="s">
        <v>174</v>
      </c>
      <c r="N4207" t="s">
        <v>57</v>
      </c>
      <c r="O4207" s="1">
        <v>46023</v>
      </c>
      <c r="Q4207" s="1">
        <v>46174</v>
      </c>
      <c r="R4207" s="2">
        <v>34.35</v>
      </c>
      <c r="S4207">
        <v>1</v>
      </c>
      <c r="T4207" t="s">
        <v>58</v>
      </c>
      <c r="U4207" t="s">
        <v>59</v>
      </c>
      <c r="V4207" s="4">
        <v>0.375</v>
      </c>
      <c r="W4207" s="2">
        <v>0</v>
      </c>
      <c r="X4207">
        <v>0</v>
      </c>
      <c r="Y4207" t="s">
        <v>60</v>
      </c>
      <c r="Z4207" t="s">
        <v>143</v>
      </c>
      <c r="AA4207">
        <v>0</v>
      </c>
      <c r="AB4207" s="2">
        <v>0</v>
      </c>
      <c r="AC4207" s="2">
        <v>0</v>
      </c>
      <c r="AD4207" s="3">
        <v>0</v>
      </c>
      <c r="AE4207" s="2">
        <v>0</v>
      </c>
      <c r="AF4207" s="2">
        <v>0</v>
      </c>
      <c r="AG4207" s="2">
        <v>0</v>
      </c>
      <c r="AH4207" s="2">
        <v>0</v>
      </c>
      <c r="AI4207" s="2">
        <v>0</v>
      </c>
      <c r="AJ4207" s="2">
        <v>0</v>
      </c>
      <c r="AK4207" s="2">
        <v>0</v>
      </c>
      <c r="AL4207" s="2">
        <v>12.88</v>
      </c>
      <c r="AM4207" s="2">
        <v>0</v>
      </c>
      <c r="AN4207" s="2">
        <v>0</v>
      </c>
      <c r="AO4207" s="2">
        <v>0</v>
      </c>
      <c r="AP4207" s="2">
        <v>0</v>
      </c>
      <c r="AQ4207" s="2">
        <v>0</v>
      </c>
    </row>
    <row r="4208" spans="1:43" x14ac:dyDescent="0.25">
      <c r="A4208" s="1">
        <v>46146</v>
      </c>
      <c r="B4208" t="s">
        <v>48</v>
      </c>
      <c r="C4208">
        <v>649163</v>
      </c>
      <c r="D4208">
        <v>2031947562</v>
      </c>
      <c r="E4208" t="s">
        <v>390</v>
      </c>
      <c r="F4208" t="s">
        <v>391</v>
      </c>
      <c r="G4208" t="s">
        <v>51</v>
      </c>
      <c r="H4208" t="s">
        <v>110</v>
      </c>
      <c r="I4208" t="s">
        <v>1796</v>
      </c>
      <c r="J4208" t="s">
        <v>1797</v>
      </c>
      <c r="K4208">
        <v>673059</v>
      </c>
      <c r="L4208" t="s">
        <v>90</v>
      </c>
      <c r="M4208" t="s">
        <v>91</v>
      </c>
      <c r="N4208" t="s">
        <v>57</v>
      </c>
      <c r="O4208" s="1">
        <v>46023</v>
      </c>
      <c r="Q4208" s="1">
        <v>46174</v>
      </c>
      <c r="R4208" s="2">
        <v>61.4</v>
      </c>
      <c r="S4208">
        <v>1</v>
      </c>
      <c r="T4208" t="s">
        <v>58</v>
      </c>
      <c r="U4208" t="s">
        <v>59</v>
      </c>
      <c r="V4208" s="4">
        <v>0.375</v>
      </c>
      <c r="W4208" s="2">
        <v>0</v>
      </c>
      <c r="X4208">
        <v>0</v>
      </c>
      <c r="Y4208" t="s">
        <v>60</v>
      </c>
      <c r="Z4208" t="s">
        <v>143</v>
      </c>
      <c r="AA4208">
        <v>0</v>
      </c>
      <c r="AB4208" s="2">
        <v>0</v>
      </c>
      <c r="AC4208" s="2">
        <v>0</v>
      </c>
      <c r="AD4208" s="3">
        <v>0</v>
      </c>
      <c r="AE4208" s="2">
        <v>0</v>
      </c>
      <c r="AF4208" s="2">
        <v>0</v>
      </c>
      <c r="AG4208" s="2">
        <v>0</v>
      </c>
      <c r="AH4208" s="2">
        <v>0</v>
      </c>
      <c r="AI4208" s="2">
        <v>0</v>
      </c>
      <c r="AJ4208" s="2">
        <v>0</v>
      </c>
      <c r="AK4208" s="2">
        <v>0</v>
      </c>
      <c r="AL4208" s="2">
        <v>23.02</v>
      </c>
      <c r="AM4208" s="2">
        <v>0</v>
      </c>
      <c r="AN4208" s="2">
        <v>0</v>
      </c>
      <c r="AO4208" s="2">
        <v>0</v>
      </c>
      <c r="AP4208" s="2">
        <v>0</v>
      </c>
      <c r="AQ4208" s="2">
        <v>0</v>
      </c>
    </row>
    <row r="4209" spans="1:43" x14ac:dyDescent="0.25">
      <c r="A4209" s="1">
        <v>46146</v>
      </c>
      <c r="B4209" t="s">
        <v>48</v>
      </c>
      <c r="C4209">
        <v>649163</v>
      </c>
      <c r="D4209">
        <v>2031948335</v>
      </c>
      <c r="E4209" t="s">
        <v>1251</v>
      </c>
      <c r="F4209" t="s">
        <v>101</v>
      </c>
      <c r="G4209" t="s">
        <v>51</v>
      </c>
      <c r="H4209" t="s">
        <v>172</v>
      </c>
      <c r="I4209" t="s">
        <v>1796</v>
      </c>
      <c r="J4209" t="s">
        <v>1797</v>
      </c>
      <c r="K4209">
        <v>673059</v>
      </c>
      <c r="L4209" t="s">
        <v>90</v>
      </c>
      <c r="M4209" t="s">
        <v>91</v>
      </c>
      <c r="N4209" t="s">
        <v>57</v>
      </c>
      <c r="O4209" s="1">
        <v>46023</v>
      </c>
      <c r="Q4209" s="1">
        <v>46174</v>
      </c>
      <c r="R4209" s="2">
        <v>106.51</v>
      </c>
      <c r="S4209">
        <v>1</v>
      </c>
      <c r="T4209" t="s">
        <v>58</v>
      </c>
      <c r="U4209" t="s">
        <v>59</v>
      </c>
      <c r="V4209" s="4">
        <v>0.375</v>
      </c>
      <c r="W4209" s="2">
        <v>0</v>
      </c>
      <c r="X4209">
        <v>0</v>
      </c>
      <c r="Y4209" t="s">
        <v>60</v>
      </c>
      <c r="Z4209" t="s">
        <v>143</v>
      </c>
      <c r="AA4209">
        <v>0</v>
      </c>
      <c r="AB4209" s="2">
        <v>0</v>
      </c>
      <c r="AC4209" s="2">
        <v>0</v>
      </c>
      <c r="AD4209" s="3">
        <v>0</v>
      </c>
      <c r="AE4209" s="2">
        <v>0</v>
      </c>
      <c r="AF4209" s="2">
        <v>0</v>
      </c>
      <c r="AG4209" s="2">
        <v>0</v>
      </c>
      <c r="AH4209" s="2">
        <v>0</v>
      </c>
      <c r="AI4209" s="2">
        <v>0</v>
      </c>
      <c r="AJ4209" s="2">
        <v>0</v>
      </c>
      <c r="AK4209" s="2">
        <v>0</v>
      </c>
      <c r="AL4209" s="2">
        <v>39.94</v>
      </c>
      <c r="AM4209" s="2">
        <v>0</v>
      </c>
      <c r="AN4209" s="2">
        <v>0</v>
      </c>
      <c r="AO4209" s="2">
        <v>0</v>
      </c>
      <c r="AP4209" s="2">
        <v>0</v>
      </c>
      <c r="AQ4209" s="2">
        <v>0</v>
      </c>
    </row>
    <row r="4210" spans="1:43" x14ac:dyDescent="0.25">
      <c r="A4210" s="1">
        <v>46146</v>
      </c>
      <c r="B4210" t="s">
        <v>48</v>
      </c>
      <c r="C4210">
        <v>649163</v>
      </c>
      <c r="D4210">
        <v>2031949860</v>
      </c>
      <c r="E4210" t="s">
        <v>419</v>
      </c>
      <c r="F4210" t="s">
        <v>420</v>
      </c>
      <c r="G4210" t="s">
        <v>51</v>
      </c>
      <c r="H4210" t="s">
        <v>87</v>
      </c>
      <c r="I4210" t="s">
        <v>1796</v>
      </c>
      <c r="J4210" t="s">
        <v>1797</v>
      </c>
      <c r="K4210">
        <v>867497</v>
      </c>
      <c r="L4210" t="s">
        <v>421</v>
      </c>
      <c r="M4210" t="s">
        <v>422</v>
      </c>
      <c r="N4210" t="s">
        <v>57</v>
      </c>
      <c r="O4210" s="1">
        <v>45966</v>
      </c>
      <c r="Q4210" s="1">
        <v>46178</v>
      </c>
      <c r="R4210" s="2">
        <v>27.49</v>
      </c>
      <c r="S4210">
        <v>1</v>
      </c>
      <c r="T4210" t="s">
        <v>58</v>
      </c>
      <c r="U4210" t="s">
        <v>59</v>
      </c>
      <c r="V4210" s="4">
        <v>0.375</v>
      </c>
      <c r="W4210" s="2">
        <v>0</v>
      </c>
      <c r="X4210">
        <v>0</v>
      </c>
      <c r="Y4210" t="s">
        <v>60</v>
      </c>
      <c r="Z4210" t="s">
        <v>143</v>
      </c>
      <c r="AA4210">
        <v>0</v>
      </c>
      <c r="AB4210" s="2">
        <v>0</v>
      </c>
      <c r="AC4210" s="2">
        <v>0</v>
      </c>
      <c r="AD4210" s="3">
        <v>0</v>
      </c>
      <c r="AE4210" s="2">
        <v>0</v>
      </c>
      <c r="AF4210" s="2">
        <v>0</v>
      </c>
      <c r="AG4210" s="2">
        <v>0</v>
      </c>
      <c r="AH4210" s="2">
        <v>0</v>
      </c>
      <c r="AI4210" s="2">
        <v>0</v>
      </c>
      <c r="AJ4210" s="2">
        <v>0</v>
      </c>
      <c r="AK4210" s="2">
        <v>0</v>
      </c>
      <c r="AL4210" s="2">
        <v>0</v>
      </c>
      <c r="AM4210" s="2">
        <v>10.31</v>
      </c>
      <c r="AN4210" s="2">
        <v>10.31</v>
      </c>
      <c r="AO4210" s="2">
        <v>0</v>
      </c>
      <c r="AP4210" s="2">
        <v>0</v>
      </c>
      <c r="AQ4210" s="2">
        <v>0</v>
      </c>
    </row>
    <row r="4211" spans="1:43" x14ac:dyDescent="0.25">
      <c r="A4211" s="1">
        <v>46146</v>
      </c>
      <c r="B4211" t="s">
        <v>48</v>
      </c>
      <c r="C4211">
        <v>649163</v>
      </c>
      <c r="D4211">
        <v>2031961592</v>
      </c>
      <c r="E4211" t="s">
        <v>397</v>
      </c>
      <c r="F4211" t="s">
        <v>398</v>
      </c>
      <c r="G4211" t="s">
        <v>51</v>
      </c>
      <c r="H4211" t="s">
        <v>122</v>
      </c>
      <c r="I4211" t="s">
        <v>1796</v>
      </c>
      <c r="J4211" t="s">
        <v>1797</v>
      </c>
      <c r="K4211">
        <v>816021</v>
      </c>
      <c r="L4211" t="s">
        <v>124</v>
      </c>
      <c r="M4211" t="s">
        <v>125</v>
      </c>
      <c r="N4211" t="s">
        <v>57</v>
      </c>
      <c r="O4211" s="1">
        <v>45965</v>
      </c>
      <c r="Q4211" s="1">
        <v>46177</v>
      </c>
      <c r="R4211" s="2">
        <v>39.590000000000003</v>
      </c>
      <c r="S4211">
        <v>1</v>
      </c>
      <c r="T4211" t="s">
        <v>58</v>
      </c>
      <c r="U4211" t="s">
        <v>59</v>
      </c>
      <c r="V4211" s="4">
        <v>0.375</v>
      </c>
      <c r="W4211" s="2">
        <v>0</v>
      </c>
      <c r="X4211">
        <v>0</v>
      </c>
      <c r="Y4211" t="s">
        <v>60</v>
      </c>
      <c r="Z4211" t="s">
        <v>143</v>
      </c>
      <c r="AA4211">
        <v>0</v>
      </c>
      <c r="AB4211" s="2">
        <v>0</v>
      </c>
      <c r="AC4211" s="2">
        <v>0</v>
      </c>
      <c r="AD4211" s="3">
        <v>0</v>
      </c>
      <c r="AE4211" s="2">
        <v>0</v>
      </c>
      <c r="AF4211" s="2">
        <v>0</v>
      </c>
      <c r="AG4211" s="2">
        <v>0</v>
      </c>
      <c r="AH4211" s="2">
        <v>0</v>
      </c>
      <c r="AI4211" s="2">
        <v>0</v>
      </c>
      <c r="AJ4211" s="2">
        <v>0</v>
      </c>
      <c r="AK4211" s="2">
        <v>0</v>
      </c>
      <c r="AL4211" s="2">
        <v>0</v>
      </c>
      <c r="AM4211" s="2">
        <v>14.85</v>
      </c>
      <c r="AN4211" s="2">
        <v>14.85</v>
      </c>
      <c r="AO4211" s="2">
        <v>0</v>
      </c>
      <c r="AP4211" s="2">
        <v>0</v>
      </c>
      <c r="AQ4211" s="2">
        <v>0</v>
      </c>
    </row>
    <row r="4212" spans="1:43" x14ac:dyDescent="0.25">
      <c r="A4212" s="1">
        <v>46146</v>
      </c>
      <c r="B4212" t="s">
        <v>48</v>
      </c>
      <c r="C4212">
        <v>649163</v>
      </c>
      <c r="D4212">
        <v>2031962200</v>
      </c>
      <c r="E4212" t="s">
        <v>181</v>
      </c>
      <c r="F4212" t="s">
        <v>399</v>
      </c>
      <c r="G4212" t="s">
        <v>51</v>
      </c>
      <c r="H4212" t="s">
        <v>82</v>
      </c>
      <c r="I4212" t="s">
        <v>1796</v>
      </c>
      <c r="J4212" t="s">
        <v>1797</v>
      </c>
      <c r="K4212">
        <v>824062</v>
      </c>
      <c r="L4212" t="s">
        <v>400</v>
      </c>
      <c r="M4212" t="s">
        <v>401</v>
      </c>
      <c r="N4212" t="s">
        <v>57</v>
      </c>
      <c r="O4212" s="1">
        <v>45965</v>
      </c>
      <c r="Q4212" s="1">
        <v>46177</v>
      </c>
      <c r="R4212" s="2">
        <v>77.48</v>
      </c>
      <c r="S4212">
        <v>1</v>
      </c>
      <c r="T4212" t="s">
        <v>58</v>
      </c>
      <c r="U4212" t="s">
        <v>59</v>
      </c>
      <c r="V4212" s="4">
        <v>0.375</v>
      </c>
      <c r="W4212" s="2">
        <v>0</v>
      </c>
      <c r="X4212">
        <v>0</v>
      </c>
      <c r="Y4212" t="s">
        <v>60</v>
      </c>
      <c r="Z4212" t="s">
        <v>143</v>
      </c>
      <c r="AA4212">
        <v>0</v>
      </c>
      <c r="AB4212" s="2">
        <v>0</v>
      </c>
      <c r="AC4212" s="2">
        <v>0</v>
      </c>
      <c r="AD4212" s="3">
        <v>0</v>
      </c>
      <c r="AE4212" s="2">
        <v>0</v>
      </c>
      <c r="AF4212" s="2">
        <v>0</v>
      </c>
      <c r="AG4212" s="2">
        <v>0</v>
      </c>
      <c r="AH4212" s="2">
        <v>0</v>
      </c>
      <c r="AI4212" s="2">
        <v>0</v>
      </c>
      <c r="AJ4212" s="2">
        <v>0</v>
      </c>
      <c r="AK4212" s="2">
        <v>0</v>
      </c>
      <c r="AL4212" s="2">
        <v>0</v>
      </c>
      <c r="AM4212" s="2">
        <v>29.06</v>
      </c>
      <c r="AN4212" s="2">
        <v>29.06</v>
      </c>
      <c r="AO4212" s="2">
        <v>0</v>
      </c>
      <c r="AP4212" s="2">
        <v>0</v>
      </c>
      <c r="AQ4212" s="2">
        <v>0</v>
      </c>
    </row>
    <row r="4213" spans="1:43" x14ac:dyDescent="0.25">
      <c r="A4213" s="1">
        <v>46146</v>
      </c>
      <c r="B4213" t="s">
        <v>48</v>
      </c>
      <c r="C4213">
        <v>649163</v>
      </c>
      <c r="D4213">
        <v>2031965257</v>
      </c>
      <c r="E4213" t="s">
        <v>264</v>
      </c>
      <c r="F4213" t="s">
        <v>263</v>
      </c>
      <c r="G4213" t="s">
        <v>51</v>
      </c>
      <c r="H4213" t="s">
        <v>82</v>
      </c>
      <c r="I4213" t="s">
        <v>1796</v>
      </c>
      <c r="J4213" t="s">
        <v>1797</v>
      </c>
      <c r="K4213">
        <v>669316</v>
      </c>
      <c r="L4213" t="s">
        <v>265</v>
      </c>
      <c r="M4213" t="s">
        <v>266</v>
      </c>
      <c r="N4213" t="s">
        <v>57</v>
      </c>
      <c r="O4213" s="1">
        <v>45965</v>
      </c>
      <c r="Q4213" s="1">
        <v>46177</v>
      </c>
      <c r="R4213" s="2">
        <v>63.37</v>
      </c>
      <c r="S4213">
        <v>1</v>
      </c>
      <c r="T4213" t="s">
        <v>58</v>
      </c>
      <c r="U4213" t="s">
        <v>59</v>
      </c>
      <c r="V4213" s="4">
        <v>0.375</v>
      </c>
      <c r="W4213" s="2">
        <v>0</v>
      </c>
      <c r="X4213">
        <v>0</v>
      </c>
      <c r="Y4213" t="s">
        <v>60</v>
      </c>
      <c r="Z4213" t="s">
        <v>143</v>
      </c>
      <c r="AA4213">
        <v>0</v>
      </c>
      <c r="AB4213" s="2">
        <v>0</v>
      </c>
      <c r="AC4213" s="2">
        <v>0</v>
      </c>
      <c r="AD4213" s="3">
        <v>0</v>
      </c>
      <c r="AE4213" s="2">
        <v>0</v>
      </c>
      <c r="AF4213" s="2">
        <v>0</v>
      </c>
      <c r="AG4213" s="2">
        <v>0</v>
      </c>
      <c r="AH4213" s="2">
        <v>0</v>
      </c>
      <c r="AI4213" s="2">
        <v>0</v>
      </c>
      <c r="AJ4213" s="2">
        <v>0</v>
      </c>
      <c r="AK4213" s="2">
        <v>0</v>
      </c>
      <c r="AL4213" s="2">
        <v>0</v>
      </c>
      <c r="AM4213" s="2">
        <v>23.76</v>
      </c>
      <c r="AN4213" s="2">
        <v>23.76</v>
      </c>
      <c r="AO4213" s="2">
        <v>0</v>
      </c>
      <c r="AP4213" s="2">
        <v>0</v>
      </c>
      <c r="AQ4213" s="2">
        <v>0</v>
      </c>
    </row>
    <row r="4214" spans="1:43" x14ac:dyDescent="0.25">
      <c r="A4214" s="1">
        <v>46146</v>
      </c>
      <c r="B4214" t="s">
        <v>48</v>
      </c>
      <c r="C4214">
        <v>649163</v>
      </c>
      <c r="D4214">
        <v>2031966830</v>
      </c>
      <c r="E4214" t="s">
        <v>755</v>
      </c>
      <c r="F4214" t="s">
        <v>490</v>
      </c>
      <c r="G4214" t="s">
        <v>51</v>
      </c>
      <c r="H4214" t="s">
        <v>82</v>
      </c>
      <c r="I4214" t="s">
        <v>1796</v>
      </c>
      <c r="J4214" t="s">
        <v>1797</v>
      </c>
      <c r="K4214">
        <v>813184</v>
      </c>
      <c r="L4214" t="s">
        <v>744</v>
      </c>
      <c r="M4214" t="s">
        <v>745</v>
      </c>
      <c r="N4214" t="s">
        <v>57</v>
      </c>
      <c r="O4214" s="1">
        <v>45966</v>
      </c>
      <c r="Q4214" s="1">
        <v>46178</v>
      </c>
      <c r="R4214" s="2">
        <v>53.87</v>
      </c>
      <c r="S4214">
        <v>1</v>
      </c>
      <c r="T4214" t="s">
        <v>58</v>
      </c>
      <c r="U4214" t="s">
        <v>59</v>
      </c>
      <c r="V4214" s="4">
        <v>0.375</v>
      </c>
      <c r="W4214" s="2">
        <v>0</v>
      </c>
      <c r="X4214">
        <v>0</v>
      </c>
      <c r="Y4214" t="s">
        <v>60</v>
      </c>
      <c r="Z4214" t="s">
        <v>143</v>
      </c>
      <c r="AA4214">
        <v>0</v>
      </c>
      <c r="AB4214" s="2">
        <v>0</v>
      </c>
      <c r="AC4214" s="2">
        <v>0</v>
      </c>
      <c r="AD4214" s="3">
        <v>0</v>
      </c>
      <c r="AE4214" s="2">
        <v>0</v>
      </c>
      <c r="AF4214" s="2">
        <v>0</v>
      </c>
      <c r="AG4214" s="2">
        <v>0</v>
      </c>
      <c r="AH4214" s="2">
        <v>0</v>
      </c>
      <c r="AI4214" s="2">
        <v>0</v>
      </c>
      <c r="AJ4214" s="2">
        <v>0</v>
      </c>
      <c r="AK4214" s="2">
        <v>0</v>
      </c>
      <c r="AL4214" s="2">
        <v>0</v>
      </c>
      <c r="AM4214" s="2">
        <v>20.2</v>
      </c>
      <c r="AN4214" s="2">
        <v>20.2</v>
      </c>
      <c r="AO4214" s="2">
        <v>0</v>
      </c>
      <c r="AP4214" s="2">
        <v>0</v>
      </c>
      <c r="AQ4214" s="2">
        <v>0</v>
      </c>
    </row>
    <row r="4215" spans="1:43" x14ac:dyDescent="0.25">
      <c r="A4215" s="1">
        <v>46146</v>
      </c>
      <c r="B4215" t="s">
        <v>48</v>
      </c>
      <c r="C4215">
        <v>649163</v>
      </c>
      <c r="D4215">
        <v>2031967121</v>
      </c>
      <c r="E4215" t="s">
        <v>402</v>
      </c>
      <c r="F4215" t="s">
        <v>97</v>
      </c>
      <c r="G4215" t="s">
        <v>51</v>
      </c>
      <c r="H4215" t="s">
        <v>213</v>
      </c>
      <c r="I4215" t="s">
        <v>1796</v>
      </c>
      <c r="J4215" t="s">
        <v>1797</v>
      </c>
      <c r="K4215">
        <v>673059</v>
      </c>
      <c r="L4215" t="s">
        <v>90</v>
      </c>
      <c r="M4215" t="s">
        <v>91</v>
      </c>
      <c r="N4215" t="s">
        <v>57</v>
      </c>
      <c r="O4215" s="1">
        <v>46023</v>
      </c>
      <c r="Q4215" s="1">
        <v>46174</v>
      </c>
      <c r="R4215" s="2">
        <v>51.19</v>
      </c>
      <c r="S4215">
        <v>1</v>
      </c>
      <c r="T4215" t="s">
        <v>58</v>
      </c>
      <c r="U4215" t="s">
        <v>59</v>
      </c>
      <c r="V4215" s="4">
        <v>0.375</v>
      </c>
      <c r="W4215" s="2">
        <v>0</v>
      </c>
      <c r="X4215">
        <v>0</v>
      </c>
      <c r="Y4215" t="s">
        <v>60</v>
      </c>
      <c r="Z4215" t="s">
        <v>143</v>
      </c>
      <c r="AA4215">
        <v>0</v>
      </c>
      <c r="AB4215" s="2">
        <v>0</v>
      </c>
      <c r="AC4215" s="2">
        <v>0</v>
      </c>
      <c r="AD4215" s="3">
        <v>0</v>
      </c>
      <c r="AE4215" s="2">
        <v>0</v>
      </c>
      <c r="AF4215" s="2">
        <v>0</v>
      </c>
      <c r="AG4215" s="2">
        <v>0</v>
      </c>
      <c r="AH4215" s="2">
        <v>0</v>
      </c>
      <c r="AI4215" s="2">
        <v>0</v>
      </c>
      <c r="AJ4215" s="2">
        <v>0</v>
      </c>
      <c r="AK4215" s="2">
        <v>0</v>
      </c>
      <c r="AL4215" s="2">
        <v>19.2</v>
      </c>
      <c r="AM4215" s="2">
        <v>0</v>
      </c>
      <c r="AN4215" s="2">
        <v>0</v>
      </c>
      <c r="AO4215" s="2">
        <v>0</v>
      </c>
      <c r="AP4215" s="2">
        <v>0</v>
      </c>
      <c r="AQ4215" s="2">
        <v>0</v>
      </c>
    </row>
    <row r="4216" spans="1:43" x14ac:dyDescent="0.25">
      <c r="A4216" s="1">
        <v>46146</v>
      </c>
      <c r="B4216" t="s">
        <v>48</v>
      </c>
      <c r="C4216">
        <v>649163</v>
      </c>
      <c r="D4216">
        <v>2031971509</v>
      </c>
      <c r="E4216" t="s">
        <v>1330</v>
      </c>
      <c r="F4216" t="s">
        <v>3251</v>
      </c>
      <c r="G4216" t="s">
        <v>51</v>
      </c>
      <c r="H4216" t="s">
        <v>110</v>
      </c>
      <c r="I4216" t="s">
        <v>1796</v>
      </c>
      <c r="J4216" t="s">
        <v>1797</v>
      </c>
      <c r="K4216">
        <v>884595</v>
      </c>
      <c r="L4216" t="s">
        <v>447</v>
      </c>
      <c r="M4216" t="s">
        <v>448</v>
      </c>
      <c r="N4216" t="s">
        <v>57</v>
      </c>
      <c r="O4216" s="1">
        <v>46023</v>
      </c>
      <c r="Q4216" s="1">
        <v>46174</v>
      </c>
      <c r="R4216" s="2">
        <v>48.88</v>
      </c>
      <c r="S4216">
        <v>1</v>
      </c>
      <c r="T4216" t="s">
        <v>58</v>
      </c>
      <c r="U4216" t="s">
        <v>59</v>
      </c>
      <c r="V4216" s="4">
        <v>0.375</v>
      </c>
      <c r="W4216" s="2">
        <v>0</v>
      </c>
      <c r="X4216">
        <v>0</v>
      </c>
      <c r="Y4216" t="s">
        <v>60</v>
      </c>
      <c r="Z4216" t="s">
        <v>143</v>
      </c>
      <c r="AA4216">
        <v>0</v>
      </c>
      <c r="AB4216" s="2">
        <v>0</v>
      </c>
      <c r="AC4216" s="2">
        <v>0</v>
      </c>
      <c r="AD4216" s="3">
        <v>0</v>
      </c>
      <c r="AE4216" s="2">
        <v>0</v>
      </c>
      <c r="AF4216" s="2">
        <v>0</v>
      </c>
      <c r="AG4216" s="2">
        <v>0</v>
      </c>
      <c r="AH4216" s="2">
        <v>0</v>
      </c>
      <c r="AI4216" s="2">
        <v>0</v>
      </c>
      <c r="AJ4216" s="2">
        <v>0</v>
      </c>
      <c r="AK4216" s="2">
        <v>0</v>
      </c>
      <c r="AL4216" s="2">
        <v>0</v>
      </c>
      <c r="AM4216" s="2">
        <v>18.329999999999998</v>
      </c>
      <c r="AN4216" s="2">
        <v>18.329999999999998</v>
      </c>
      <c r="AO4216" s="2">
        <v>0</v>
      </c>
      <c r="AP4216" s="2">
        <v>0</v>
      </c>
      <c r="AQ4216" s="2">
        <v>0</v>
      </c>
    </row>
    <row r="4217" spans="1:43" x14ac:dyDescent="0.25">
      <c r="A4217" s="1">
        <v>46146</v>
      </c>
      <c r="B4217" t="s">
        <v>48</v>
      </c>
      <c r="C4217">
        <v>649163</v>
      </c>
      <c r="D4217">
        <v>2031976071</v>
      </c>
      <c r="E4217" t="s">
        <v>768</v>
      </c>
      <c r="F4217" t="s">
        <v>769</v>
      </c>
      <c r="G4217" t="s">
        <v>51</v>
      </c>
      <c r="H4217" t="s">
        <v>82</v>
      </c>
      <c r="I4217" t="s">
        <v>1796</v>
      </c>
      <c r="J4217" t="s">
        <v>1797</v>
      </c>
      <c r="K4217">
        <v>806645</v>
      </c>
      <c r="L4217" t="s">
        <v>770</v>
      </c>
      <c r="M4217" t="s">
        <v>771</v>
      </c>
      <c r="N4217" t="s">
        <v>57</v>
      </c>
      <c r="O4217" s="1">
        <v>46023</v>
      </c>
      <c r="Q4217" s="1">
        <v>46174</v>
      </c>
      <c r="R4217" s="2">
        <v>54.7</v>
      </c>
      <c r="S4217">
        <v>1</v>
      </c>
      <c r="T4217" t="s">
        <v>58</v>
      </c>
      <c r="U4217" t="s">
        <v>59</v>
      </c>
      <c r="V4217" s="4">
        <v>0.375</v>
      </c>
      <c r="W4217" s="2">
        <v>0</v>
      </c>
      <c r="X4217">
        <v>0</v>
      </c>
      <c r="Y4217" t="s">
        <v>60</v>
      </c>
      <c r="Z4217" t="s">
        <v>143</v>
      </c>
      <c r="AA4217">
        <v>0</v>
      </c>
      <c r="AB4217" s="2">
        <v>0</v>
      </c>
      <c r="AC4217" s="2">
        <v>0</v>
      </c>
      <c r="AD4217" s="3">
        <v>0</v>
      </c>
      <c r="AE4217" s="2">
        <v>0</v>
      </c>
      <c r="AF4217" s="2">
        <v>0</v>
      </c>
      <c r="AG4217" s="2">
        <v>0</v>
      </c>
      <c r="AH4217" s="2">
        <v>0</v>
      </c>
      <c r="AI4217" s="2">
        <v>0</v>
      </c>
      <c r="AJ4217" s="2">
        <v>0</v>
      </c>
      <c r="AK4217" s="2">
        <v>0</v>
      </c>
      <c r="AL4217" s="2">
        <v>20.51</v>
      </c>
      <c r="AM4217" s="2">
        <v>0</v>
      </c>
      <c r="AN4217" s="2">
        <v>0</v>
      </c>
      <c r="AO4217" s="2">
        <v>0</v>
      </c>
      <c r="AP4217" s="2">
        <v>0</v>
      </c>
      <c r="AQ4217" s="2">
        <v>0</v>
      </c>
    </row>
    <row r="4218" spans="1:43" x14ac:dyDescent="0.25">
      <c r="A4218" s="1">
        <v>46146</v>
      </c>
      <c r="B4218" t="s">
        <v>48</v>
      </c>
      <c r="C4218">
        <v>649163</v>
      </c>
      <c r="D4218">
        <v>2031985035</v>
      </c>
      <c r="E4218" t="s">
        <v>410</v>
      </c>
      <c r="F4218" t="s">
        <v>411</v>
      </c>
      <c r="G4218" t="s">
        <v>51</v>
      </c>
      <c r="H4218" t="s">
        <v>213</v>
      </c>
      <c r="I4218" t="s">
        <v>1796</v>
      </c>
      <c r="J4218" t="s">
        <v>1797</v>
      </c>
      <c r="K4218">
        <v>673059</v>
      </c>
      <c r="L4218" t="s">
        <v>90</v>
      </c>
      <c r="M4218" t="s">
        <v>91</v>
      </c>
      <c r="N4218" t="s">
        <v>57</v>
      </c>
      <c r="O4218" s="1">
        <v>46023</v>
      </c>
      <c r="Q4218" s="1">
        <v>46174</v>
      </c>
      <c r="R4218" s="2">
        <v>124.32</v>
      </c>
      <c r="S4218">
        <v>1</v>
      </c>
      <c r="T4218" t="s">
        <v>58</v>
      </c>
      <c r="U4218" t="s">
        <v>59</v>
      </c>
      <c r="V4218" s="4">
        <v>0.375</v>
      </c>
      <c r="W4218" s="2">
        <v>0</v>
      </c>
      <c r="X4218">
        <v>0</v>
      </c>
      <c r="Y4218" t="s">
        <v>60</v>
      </c>
      <c r="Z4218" t="s">
        <v>143</v>
      </c>
      <c r="AA4218">
        <v>0</v>
      </c>
      <c r="AB4218" s="2">
        <v>0</v>
      </c>
      <c r="AC4218" s="2">
        <v>0</v>
      </c>
      <c r="AD4218" s="3">
        <v>0</v>
      </c>
      <c r="AE4218" s="2">
        <v>0</v>
      </c>
      <c r="AF4218" s="2">
        <v>0</v>
      </c>
      <c r="AG4218" s="2">
        <v>0</v>
      </c>
      <c r="AH4218" s="2">
        <v>0</v>
      </c>
      <c r="AI4218" s="2">
        <v>0</v>
      </c>
      <c r="AJ4218" s="2">
        <v>0</v>
      </c>
      <c r="AK4218" s="2">
        <v>0</v>
      </c>
      <c r="AL4218" s="2">
        <v>46.62</v>
      </c>
      <c r="AM4218" s="2">
        <v>0</v>
      </c>
      <c r="AN4218" s="2">
        <v>0</v>
      </c>
      <c r="AO4218" s="2">
        <v>0</v>
      </c>
      <c r="AP4218" s="2">
        <v>0</v>
      </c>
      <c r="AQ4218" s="2">
        <v>0</v>
      </c>
    </row>
    <row r="4219" spans="1:43" x14ac:dyDescent="0.25">
      <c r="A4219" s="1">
        <v>46146</v>
      </c>
      <c r="B4219" t="s">
        <v>48</v>
      </c>
      <c r="C4219">
        <v>649163</v>
      </c>
      <c r="D4219">
        <v>2031992846</v>
      </c>
      <c r="E4219" t="s">
        <v>784</v>
      </c>
      <c r="F4219" t="s">
        <v>690</v>
      </c>
      <c r="G4219" t="s">
        <v>51</v>
      </c>
      <c r="H4219" t="s">
        <v>82</v>
      </c>
      <c r="I4219" t="s">
        <v>1796</v>
      </c>
      <c r="J4219" t="s">
        <v>1797</v>
      </c>
      <c r="K4219">
        <v>766422</v>
      </c>
      <c r="L4219" t="s">
        <v>710</v>
      </c>
      <c r="M4219" t="s">
        <v>115</v>
      </c>
      <c r="N4219" t="s">
        <v>57</v>
      </c>
      <c r="O4219" s="1">
        <v>45966</v>
      </c>
      <c r="Q4219" s="1">
        <v>46178</v>
      </c>
      <c r="R4219" s="2">
        <v>257.49</v>
      </c>
      <c r="S4219">
        <v>1</v>
      </c>
      <c r="T4219" t="s">
        <v>58</v>
      </c>
      <c r="U4219" t="s">
        <v>59</v>
      </c>
      <c r="V4219" s="4">
        <v>0.375</v>
      </c>
      <c r="W4219" s="2">
        <v>0</v>
      </c>
      <c r="X4219">
        <v>0</v>
      </c>
      <c r="Y4219" t="s">
        <v>60</v>
      </c>
      <c r="Z4219" t="s">
        <v>143</v>
      </c>
      <c r="AA4219">
        <v>0</v>
      </c>
      <c r="AB4219" s="2">
        <v>0</v>
      </c>
      <c r="AC4219" s="2">
        <v>0</v>
      </c>
      <c r="AD4219" s="3">
        <v>0</v>
      </c>
      <c r="AE4219" s="2">
        <v>0</v>
      </c>
      <c r="AF4219" s="2">
        <v>0</v>
      </c>
      <c r="AG4219" s="2">
        <v>0</v>
      </c>
      <c r="AH4219" s="2">
        <v>0</v>
      </c>
      <c r="AI4219" s="2">
        <v>0</v>
      </c>
      <c r="AJ4219" s="2">
        <v>0</v>
      </c>
      <c r="AK4219" s="2">
        <v>0</v>
      </c>
      <c r="AL4219" s="2">
        <v>0</v>
      </c>
      <c r="AM4219" s="2">
        <v>96.56</v>
      </c>
      <c r="AN4219" s="2">
        <v>96.56</v>
      </c>
      <c r="AO4219" s="2">
        <v>0</v>
      </c>
      <c r="AP4219" s="2">
        <v>0</v>
      </c>
      <c r="AQ4219" s="2">
        <v>0</v>
      </c>
    </row>
    <row r="4220" spans="1:43" x14ac:dyDescent="0.25">
      <c r="A4220" s="1">
        <v>46146</v>
      </c>
      <c r="B4220" t="s">
        <v>48</v>
      </c>
      <c r="C4220">
        <v>649163</v>
      </c>
      <c r="D4220">
        <v>2031994808</v>
      </c>
      <c r="E4220" t="s">
        <v>787</v>
      </c>
      <c r="F4220" t="s">
        <v>788</v>
      </c>
      <c r="G4220" t="s">
        <v>51</v>
      </c>
      <c r="H4220" t="s">
        <v>82</v>
      </c>
      <c r="I4220" t="s">
        <v>1796</v>
      </c>
      <c r="J4220" t="s">
        <v>1797</v>
      </c>
      <c r="K4220">
        <v>813184</v>
      </c>
      <c r="L4220" t="s">
        <v>744</v>
      </c>
      <c r="M4220" t="s">
        <v>745</v>
      </c>
      <c r="N4220" t="s">
        <v>57</v>
      </c>
      <c r="O4220" s="1">
        <v>45966</v>
      </c>
      <c r="Q4220" s="1">
        <v>46178</v>
      </c>
      <c r="R4220" s="2">
        <v>109.28</v>
      </c>
      <c r="S4220">
        <v>1</v>
      </c>
      <c r="T4220" t="s">
        <v>58</v>
      </c>
      <c r="U4220" t="s">
        <v>59</v>
      </c>
      <c r="V4220" s="4">
        <v>0.375</v>
      </c>
      <c r="W4220" s="2">
        <v>0</v>
      </c>
      <c r="X4220">
        <v>0</v>
      </c>
      <c r="Y4220" t="s">
        <v>60</v>
      </c>
      <c r="Z4220" t="s">
        <v>143</v>
      </c>
      <c r="AA4220">
        <v>0</v>
      </c>
      <c r="AB4220" s="2">
        <v>0</v>
      </c>
      <c r="AC4220" s="2">
        <v>0</v>
      </c>
      <c r="AD4220" s="3">
        <v>0</v>
      </c>
      <c r="AE4220" s="2">
        <v>0</v>
      </c>
      <c r="AF4220" s="2">
        <v>0</v>
      </c>
      <c r="AG4220" s="2">
        <v>0</v>
      </c>
      <c r="AH4220" s="2">
        <v>0</v>
      </c>
      <c r="AI4220" s="2">
        <v>0</v>
      </c>
      <c r="AJ4220" s="2">
        <v>0</v>
      </c>
      <c r="AK4220" s="2">
        <v>0</v>
      </c>
      <c r="AL4220" s="2">
        <v>0</v>
      </c>
      <c r="AM4220" s="2">
        <v>40.98</v>
      </c>
      <c r="AN4220" s="2">
        <v>40.98</v>
      </c>
      <c r="AO4220" s="2">
        <v>0</v>
      </c>
      <c r="AP4220" s="2">
        <v>0</v>
      </c>
      <c r="AQ4220" s="2">
        <v>0</v>
      </c>
    </row>
    <row r="4221" spans="1:43" x14ac:dyDescent="0.25">
      <c r="A4221" s="1">
        <v>46146</v>
      </c>
      <c r="B4221" t="s">
        <v>48</v>
      </c>
      <c r="C4221">
        <v>649163</v>
      </c>
      <c r="D4221">
        <v>2032000757</v>
      </c>
      <c r="E4221" t="s">
        <v>796</v>
      </c>
      <c r="F4221" t="s">
        <v>797</v>
      </c>
      <c r="G4221" t="s">
        <v>51</v>
      </c>
      <c r="H4221" t="s">
        <v>82</v>
      </c>
      <c r="I4221" t="s">
        <v>1796</v>
      </c>
      <c r="J4221" t="s">
        <v>1797</v>
      </c>
      <c r="K4221">
        <v>843573</v>
      </c>
      <c r="L4221" t="s">
        <v>616</v>
      </c>
      <c r="M4221" t="s">
        <v>617</v>
      </c>
      <c r="N4221" t="s">
        <v>57</v>
      </c>
      <c r="O4221" s="1">
        <v>45968</v>
      </c>
      <c r="Q4221" s="1">
        <v>46180</v>
      </c>
      <c r="R4221" s="2">
        <v>53.87</v>
      </c>
      <c r="S4221">
        <v>1</v>
      </c>
      <c r="T4221" t="s">
        <v>58</v>
      </c>
      <c r="U4221" t="s">
        <v>59</v>
      </c>
      <c r="V4221" s="4">
        <v>0.375</v>
      </c>
      <c r="W4221" s="2">
        <v>0</v>
      </c>
      <c r="X4221">
        <v>0</v>
      </c>
      <c r="Y4221" t="s">
        <v>60</v>
      </c>
      <c r="Z4221" t="s">
        <v>143</v>
      </c>
      <c r="AA4221">
        <v>0</v>
      </c>
      <c r="AB4221" s="2">
        <v>0</v>
      </c>
      <c r="AC4221" s="2">
        <v>0</v>
      </c>
      <c r="AD4221" s="3">
        <v>0</v>
      </c>
      <c r="AE4221" s="2">
        <v>0</v>
      </c>
      <c r="AF4221" s="2">
        <v>0</v>
      </c>
      <c r="AG4221" s="2">
        <v>0</v>
      </c>
      <c r="AH4221" s="2">
        <v>0</v>
      </c>
      <c r="AI4221" s="2">
        <v>0</v>
      </c>
      <c r="AJ4221" s="2">
        <v>0</v>
      </c>
      <c r="AK4221" s="2">
        <v>0</v>
      </c>
      <c r="AL4221" s="2">
        <v>0</v>
      </c>
      <c r="AM4221" s="2">
        <v>20.2</v>
      </c>
      <c r="AN4221" s="2">
        <v>20.2</v>
      </c>
      <c r="AO4221" s="2">
        <v>0</v>
      </c>
      <c r="AP4221" s="2">
        <v>0</v>
      </c>
      <c r="AQ4221" s="2">
        <v>0</v>
      </c>
    </row>
    <row r="4222" spans="1:43" x14ac:dyDescent="0.25">
      <c r="A4222" s="1">
        <v>46146</v>
      </c>
      <c r="B4222" t="s">
        <v>48</v>
      </c>
      <c r="C4222">
        <v>649163</v>
      </c>
      <c r="D4222">
        <v>2032005774</v>
      </c>
      <c r="E4222" t="s">
        <v>425</v>
      </c>
      <c r="F4222" t="s">
        <v>426</v>
      </c>
      <c r="G4222" t="s">
        <v>51</v>
      </c>
      <c r="H4222" t="s">
        <v>82</v>
      </c>
      <c r="I4222" t="s">
        <v>1796</v>
      </c>
      <c r="J4222" t="s">
        <v>1797</v>
      </c>
      <c r="K4222">
        <v>824062</v>
      </c>
      <c r="L4222" t="s">
        <v>400</v>
      </c>
      <c r="M4222" t="s">
        <v>401</v>
      </c>
      <c r="N4222" t="s">
        <v>57</v>
      </c>
      <c r="O4222" s="1">
        <v>46023</v>
      </c>
      <c r="Q4222" s="1">
        <v>46174</v>
      </c>
      <c r="R4222" s="2">
        <v>152.33000000000001</v>
      </c>
      <c r="S4222">
        <v>1</v>
      </c>
      <c r="T4222" t="s">
        <v>58</v>
      </c>
      <c r="U4222" t="s">
        <v>59</v>
      </c>
      <c r="V4222" s="4">
        <v>0.375</v>
      </c>
      <c r="W4222" s="2">
        <v>0</v>
      </c>
      <c r="X4222">
        <v>0</v>
      </c>
      <c r="Y4222" t="s">
        <v>60</v>
      </c>
      <c r="Z4222" t="s">
        <v>143</v>
      </c>
      <c r="AA4222">
        <v>0</v>
      </c>
      <c r="AB4222" s="2">
        <v>0</v>
      </c>
      <c r="AC4222" s="2">
        <v>0</v>
      </c>
      <c r="AD4222" s="3">
        <v>0</v>
      </c>
      <c r="AE4222" s="2">
        <v>0</v>
      </c>
      <c r="AF4222" s="2">
        <v>0</v>
      </c>
      <c r="AG4222" s="2">
        <v>0</v>
      </c>
      <c r="AH4222" s="2">
        <v>0</v>
      </c>
      <c r="AI4222" s="2">
        <v>0</v>
      </c>
      <c r="AJ4222" s="2">
        <v>0</v>
      </c>
      <c r="AK4222" s="2">
        <v>0</v>
      </c>
      <c r="AL4222" s="2">
        <v>57.12</v>
      </c>
      <c r="AM4222" s="2">
        <v>0</v>
      </c>
      <c r="AN4222" s="2">
        <v>0</v>
      </c>
      <c r="AO4222" s="2">
        <v>0</v>
      </c>
      <c r="AP4222" s="2">
        <v>0</v>
      </c>
      <c r="AQ4222" s="2">
        <v>0</v>
      </c>
    </row>
    <row r="4223" spans="1:43" x14ac:dyDescent="0.25">
      <c r="A4223" s="1">
        <v>46146</v>
      </c>
      <c r="B4223" t="s">
        <v>48</v>
      </c>
      <c r="C4223">
        <v>649163</v>
      </c>
      <c r="D4223">
        <v>2032014928</v>
      </c>
      <c r="E4223" t="s">
        <v>435</v>
      </c>
      <c r="F4223" t="s">
        <v>160</v>
      </c>
      <c r="G4223" t="s">
        <v>51</v>
      </c>
      <c r="H4223" t="s">
        <v>172</v>
      </c>
      <c r="I4223" t="s">
        <v>1796</v>
      </c>
      <c r="J4223" t="s">
        <v>1797</v>
      </c>
      <c r="K4223">
        <v>874230</v>
      </c>
      <c r="L4223" t="s">
        <v>173</v>
      </c>
      <c r="M4223" t="s">
        <v>174</v>
      </c>
      <c r="N4223" t="s">
        <v>57</v>
      </c>
      <c r="O4223" s="1">
        <v>46023</v>
      </c>
      <c r="Q4223" s="1">
        <v>46174</v>
      </c>
      <c r="R4223" s="2">
        <v>42.85</v>
      </c>
      <c r="S4223">
        <v>1</v>
      </c>
      <c r="T4223" t="s">
        <v>58</v>
      </c>
      <c r="U4223" t="s">
        <v>59</v>
      </c>
      <c r="V4223" s="4">
        <v>0.375</v>
      </c>
      <c r="W4223" s="2">
        <v>0</v>
      </c>
      <c r="X4223">
        <v>0</v>
      </c>
      <c r="Y4223" t="s">
        <v>60</v>
      </c>
      <c r="Z4223" t="s">
        <v>143</v>
      </c>
      <c r="AA4223">
        <v>0</v>
      </c>
      <c r="AB4223" s="2">
        <v>0</v>
      </c>
      <c r="AC4223" s="2">
        <v>0</v>
      </c>
      <c r="AD4223" s="3">
        <v>0</v>
      </c>
      <c r="AE4223" s="2">
        <v>0</v>
      </c>
      <c r="AF4223" s="2">
        <v>0</v>
      </c>
      <c r="AG4223" s="2">
        <v>0</v>
      </c>
      <c r="AH4223" s="2">
        <v>0</v>
      </c>
      <c r="AI4223" s="2">
        <v>0</v>
      </c>
      <c r="AJ4223" s="2">
        <v>0</v>
      </c>
      <c r="AK4223" s="2">
        <v>0</v>
      </c>
      <c r="AL4223" s="2">
        <v>16.07</v>
      </c>
      <c r="AM4223" s="2">
        <v>0</v>
      </c>
      <c r="AN4223" s="2">
        <v>0</v>
      </c>
      <c r="AO4223" s="2">
        <v>0</v>
      </c>
      <c r="AP4223" s="2">
        <v>0</v>
      </c>
      <c r="AQ4223" s="2">
        <v>0</v>
      </c>
    </row>
    <row r="4224" spans="1:43" x14ac:dyDescent="0.25">
      <c r="A4224" s="1">
        <v>46146</v>
      </c>
      <c r="B4224" t="s">
        <v>48</v>
      </c>
      <c r="C4224">
        <v>649163</v>
      </c>
      <c r="D4224">
        <v>2032016200</v>
      </c>
      <c r="E4224" t="s">
        <v>126</v>
      </c>
      <c r="F4224" t="s">
        <v>436</v>
      </c>
      <c r="G4224" t="s">
        <v>51</v>
      </c>
      <c r="H4224" t="s">
        <v>244</v>
      </c>
      <c r="I4224" t="s">
        <v>1796</v>
      </c>
      <c r="J4224" t="s">
        <v>1797</v>
      </c>
      <c r="K4224">
        <v>651818</v>
      </c>
      <c r="L4224" t="s">
        <v>114</v>
      </c>
      <c r="M4224" t="s">
        <v>115</v>
      </c>
      <c r="N4224" t="s">
        <v>57</v>
      </c>
      <c r="O4224" s="1">
        <v>46028</v>
      </c>
      <c r="Q4224" s="1">
        <v>46179</v>
      </c>
      <c r="R4224" s="2">
        <v>133.01</v>
      </c>
      <c r="S4224">
        <v>1</v>
      </c>
      <c r="T4224" t="s">
        <v>58</v>
      </c>
      <c r="U4224" t="s">
        <v>59</v>
      </c>
      <c r="V4224" s="4">
        <v>0.375</v>
      </c>
      <c r="W4224" s="2">
        <v>0</v>
      </c>
      <c r="X4224">
        <v>0</v>
      </c>
      <c r="Y4224" t="s">
        <v>60</v>
      </c>
      <c r="Z4224" t="s">
        <v>143</v>
      </c>
      <c r="AA4224">
        <v>0</v>
      </c>
      <c r="AB4224" s="2">
        <v>0</v>
      </c>
      <c r="AC4224" s="2">
        <v>0</v>
      </c>
      <c r="AD4224" s="3">
        <v>0</v>
      </c>
      <c r="AE4224" s="2">
        <v>0</v>
      </c>
      <c r="AF4224" s="2">
        <v>0</v>
      </c>
      <c r="AG4224" s="2">
        <v>0</v>
      </c>
      <c r="AH4224" s="2">
        <v>0</v>
      </c>
      <c r="AI4224" s="2">
        <v>0</v>
      </c>
      <c r="AJ4224" s="2">
        <v>0</v>
      </c>
      <c r="AK4224" s="2">
        <v>0</v>
      </c>
      <c r="AL4224" s="2">
        <v>49.88</v>
      </c>
      <c r="AM4224" s="2">
        <v>0</v>
      </c>
      <c r="AN4224" s="2">
        <v>0</v>
      </c>
      <c r="AO4224" s="2">
        <v>0</v>
      </c>
      <c r="AP4224" s="2">
        <v>0</v>
      </c>
      <c r="AQ4224" s="2">
        <v>0</v>
      </c>
    </row>
    <row r="4225" spans="1:43" x14ac:dyDescent="0.25">
      <c r="A4225" s="1">
        <v>46146</v>
      </c>
      <c r="B4225" t="s">
        <v>48</v>
      </c>
      <c r="C4225">
        <v>649163</v>
      </c>
      <c r="D4225">
        <v>2032021961</v>
      </c>
      <c r="E4225" t="s">
        <v>808</v>
      </c>
      <c r="F4225" t="s">
        <v>263</v>
      </c>
      <c r="G4225" t="s">
        <v>51</v>
      </c>
      <c r="H4225" t="s">
        <v>52</v>
      </c>
      <c r="I4225" t="s">
        <v>1796</v>
      </c>
      <c r="J4225" t="s">
        <v>1797</v>
      </c>
      <c r="K4225">
        <v>877182</v>
      </c>
      <c r="L4225" t="s">
        <v>723</v>
      </c>
      <c r="M4225" t="s">
        <v>724</v>
      </c>
      <c r="N4225" t="s">
        <v>57</v>
      </c>
      <c r="O4225" s="1">
        <v>45968</v>
      </c>
      <c r="Q4225" s="1">
        <v>46180</v>
      </c>
      <c r="R4225" s="2">
        <v>15.88</v>
      </c>
      <c r="S4225">
        <v>1</v>
      </c>
      <c r="T4225" t="s">
        <v>58</v>
      </c>
      <c r="U4225" t="s">
        <v>59</v>
      </c>
      <c r="V4225" s="4">
        <v>0.375</v>
      </c>
      <c r="W4225" s="2">
        <v>0</v>
      </c>
      <c r="X4225">
        <v>0</v>
      </c>
      <c r="Y4225" t="s">
        <v>60</v>
      </c>
      <c r="Z4225" t="s">
        <v>143</v>
      </c>
      <c r="AA4225">
        <v>0</v>
      </c>
      <c r="AB4225" s="2">
        <v>0</v>
      </c>
      <c r="AC4225" s="2">
        <v>0</v>
      </c>
      <c r="AD4225" s="3">
        <v>0</v>
      </c>
      <c r="AE4225" s="2">
        <v>0</v>
      </c>
      <c r="AF4225" s="2">
        <v>0</v>
      </c>
      <c r="AG4225" s="2">
        <v>0</v>
      </c>
      <c r="AH4225" s="2">
        <v>0</v>
      </c>
      <c r="AI4225" s="2">
        <v>0</v>
      </c>
      <c r="AJ4225" s="2">
        <v>0</v>
      </c>
      <c r="AK4225" s="2">
        <v>0</v>
      </c>
      <c r="AL4225" s="2">
        <v>0</v>
      </c>
      <c r="AM4225" s="2">
        <v>5.96</v>
      </c>
      <c r="AN4225" s="2">
        <v>5.96</v>
      </c>
      <c r="AO4225" s="2">
        <v>0</v>
      </c>
      <c r="AP4225" s="2">
        <v>0</v>
      </c>
      <c r="AQ4225" s="2">
        <v>0</v>
      </c>
    </row>
    <row r="4226" spans="1:43" x14ac:dyDescent="0.25">
      <c r="A4226" s="1">
        <v>46146</v>
      </c>
      <c r="B4226" t="s">
        <v>48</v>
      </c>
      <c r="C4226">
        <v>649163</v>
      </c>
      <c r="D4226">
        <v>2032026321</v>
      </c>
      <c r="E4226" t="s">
        <v>578</v>
      </c>
      <c r="F4226" t="s">
        <v>3252</v>
      </c>
      <c r="G4226" t="s">
        <v>51</v>
      </c>
      <c r="H4226" t="s">
        <v>110</v>
      </c>
      <c r="I4226" t="s">
        <v>1796</v>
      </c>
      <c r="J4226" t="s">
        <v>1797</v>
      </c>
      <c r="K4226">
        <v>768271</v>
      </c>
      <c r="L4226" t="s">
        <v>2327</v>
      </c>
      <c r="M4226" t="s">
        <v>459</v>
      </c>
      <c r="N4226" t="s">
        <v>57</v>
      </c>
      <c r="O4226" s="1">
        <v>45992</v>
      </c>
      <c r="Q4226" s="1">
        <v>46174</v>
      </c>
      <c r="R4226" s="2">
        <v>126.03</v>
      </c>
      <c r="S4226">
        <v>1</v>
      </c>
      <c r="T4226" t="s">
        <v>58</v>
      </c>
      <c r="U4226" t="s">
        <v>59</v>
      </c>
      <c r="V4226" s="4">
        <v>0.375</v>
      </c>
      <c r="W4226" s="2">
        <v>0</v>
      </c>
      <c r="X4226">
        <v>0</v>
      </c>
      <c r="Y4226" t="s">
        <v>60</v>
      </c>
      <c r="Z4226" t="s">
        <v>143</v>
      </c>
      <c r="AA4226">
        <v>0</v>
      </c>
      <c r="AB4226" s="2">
        <v>0</v>
      </c>
      <c r="AC4226" s="2">
        <v>0</v>
      </c>
      <c r="AD4226" s="3">
        <v>0</v>
      </c>
      <c r="AE4226" s="2">
        <v>0</v>
      </c>
      <c r="AF4226" s="2">
        <v>0</v>
      </c>
      <c r="AG4226" s="2">
        <v>0</v>
      </c>
      <c r="AH4226" s="2">
        <v>0</v>
      </c>
      <c r="AI4226" s="2">
        <v>0</v>
      </c>
      <c r="AJ4226" s="2">
        <v>0</v>
      </c>
      <c r="AK4226" s="2">
        <v>0</v>
      </c>
      <c r="AL4226" s="2">
        <v>47.26</v>
      </c>
      <c r="AM4226" s="2">
        <v>0</v>
      </c>
      <c r="AN4226" s="2">
        <v>0</v>
      </c>
      <c r="AO4226" s="2">
        <v>0</v>
      </c>
      <c r="AP4226" s="2">
        <v>0</v>
      </c>
      <c r="AQ4226" s="2">
        <v>0</v>
      </c>
    </row>
    <row r="4227" spans="1:43" x14ac:dyDescent="0.25">
      <c r="A4227" s="1">
        <v>46146</v>
      </c>
      <c r="B4227" t="s">
        <v>48</v>
      </c>
      <c r="C4227">
        <v>649163</v>
      </c>
      <c r="D4227">
        <v>2032031118</v>
      </c>
      <c r="E4227" t="s">
        <v>813</v>
      </c>
      <c r="F4227" t="s">
        <v>814</v>
      </c>
      <c r="G4227" t="s">
        <v>51</v>
      </c>
      <c r="H4227" t="s">
        <v>202</v>
      </c>
      <c r="I4227" t="s">
        <v>1796</v>
      </c>
      <c r="J4227" t="s">
        <v>1797</v>
      </c>
      <c r="K4227">
        <v>669316</v>
      </c>
      <c r="L4227" t="s">
        <v>265</v>
      </c>
      <c r="M4227" t="s">
        <v>266</v>
      </c>
      <c r="N4227" t="s">
        <v>57</v>
      </c>
      <c r="O4227" s="1">
        <v>46023</v>
      </c>
      <c r="Q4227" s="1">
        <v>46174</v>
      </c>
      <c r="R4227" s="2">
        <v>43.73</v>
      </c>
      <c r="S4227">
        <v>1</v>
      </c>
      <c r="T4227" t="s">
        <v>58</v>
      </c>
      <c r="U4227" t="s">
        <v>59</v>
      </c>
      <c r="V4227" s="4">
        <v>0.375</v>
      </c>
      <c r="W4227" s="2">
        <v>0</v>
      </c>
      <c r="X4227">
        <v>0</v>
      </c>
      <c r="Y4227" t="s">
        <v>60</v>
      </c>
      <c r="Z4227" t="s">
        <v>143</v>
      </c>
      <c r="AA4227">
        <v>0</v>
      </c>
      <c r="AB4227" s="2">
        <v>0</v>
      </c>
      <c r="AC4227" s="2">
        <v>0</v>
      </c>
      <c r="AD4227" s="3">
        <v>0</v>
      </c>
      <c r="AE4227" s="2">
        <v>0</v>
      </c>
      <c r="AF4227" s="2">
        <v>0</v>
      </c>
      <c r="AG4227" s="2">
        <v>0</v>
      </c>
      <c r="AH4227" s="2">
        <v>0</v>
      </c>
      <c r="AI4227" s="2">
        <v>0</v>
      </c>
      <c r="AJ4227" s="2">
        <v>0</v>
      </c>
      <c r="AK4227" s="2">
        <v>0</v>
      </c>
      <c r="AL4227" s="2">
        <v>16.399999999999999</v>
      </c>
      <c r="AM4227" s="2">
        <v>0</v>
      </c>
      <c r="AN4227" s="2">
        <v>0</v>
      </c>
      <c r="AO4227" s="2">
        <v>0</v>
      </c>
      <c r="AP4227" s="2">
        <v>0</v>
      </c>
      <c r="AQ4227" s="2">
        <v>0</v>
      </c>
    </row>
    <row r="4228" spans="1:43" x14ac:dyDescent="0.25">
      <c r="A4228" s="1">
        <v>46146</v>
      </c>
      <c r="B4228" t="s">
        <v>48</v>
      </c>
      <c r="C4228">
        <v>649163</v>
      </c>
      <c r="D4228">
        <v>2032046218</v>
      </c>
      <c r="E4228" t="s">
        <v>461</v>
      </c>
      <c r="F4228" t="s">
        <v>198</v>
      </c>
      <c r="G4228" t="s">
        <v>51</v>
      </c>
      <c r="H4228" t="s">
        <v>82</v>
      </c>
      <c r="I4228" t="s">
        <v>1796</v>
      </c>
      <c r="J4228" t="s">
        <v>1797</v>
      </c>
      <c r="K4228">
        <v>824062</v>
      </c>
      <c r="L4228" t="s">
        <v>400</v>
      </c>
      <c r="M4228" t="s">
        <v>401</v>
      </c>
      <c r="N4228" t="s">
        <v>57</v>
      </c>
      <c r="O4228" s="1">
        <v>46023</v>
      </c>
      <c r="Q4228" s="1">
        <v>46174</v>
      </c>
      <c r="R4228" s="2">
        <v>78.760000000000005</v>
      </c>
      <c r="S4228">
        <v>1</v>
      </c>
      <c r="T4228" t="s">
        <v>58</v>
      </c>
      <c r="U4228" t="s">
        <v>59</v>
      </c>
      <c r="V4228" s="4">
        <v>0.375</v>
      </c>
      <c r="W4228" s="2">
        <v>0</v>
      </c>
      <c r="X4228">
        <v>0</v>
      </c>
      <c r="Y4228" t="s">
        <v>60</v>
      </c>
      <c r="Z4228" t="s">
        <v>143</v>
      </c>
      <c r="AA4228">
        <v>0</v>
      </c>
      <c r="AB4228" s="2">
        <v>0</v>
      </c>
      <c r="AC4228" s="2">
        <v>0</v>
      </c>
      <c r="AD4228" s="3">
        <v>0</v>
      </c>
      <c r="AE4228" s="2">
        <v>0</v>
      </c>
      <c r="AF4228" s="2">
        <v>0</v>
      </c>
      <c r="AG4228" s="2">
        <v>0</v>
      </c>
      <c r="AH4228" s="2">
        <v>0</v>
      </c>
      <c r="AI4228" s="2">
        <v>0</v>
      </c>
      <c r="AJ4228" s="2">
        <v>0</v>
      </c>
      <c r="AK4228" s="2">
        <v>0</v>
      </c>
      <c r="AL4228" s="2">
        <v>29.54</v>
      </c>
      <c r="AM4228" s="2">
        <v>0</v>
      </c>
      <c r="AN4228" s="2">
        <v>0</v>
      </c>
      <c r="AO4228" s="2">
        <v>0</v>
      </c>
      <c r="AP4228" s="2">
        <v>0</v>
      </c>
      <c r="AQ4228" s="2">
        <v>0</v>
      </c>
    </row>
    <row r="4229" spans="1:43" x14ac:dyDescent="0.25">
      <c r="A4229" s="1">
        <v>46146</v>
      </c>
      <c r="B4229" t="s">
        <v>48</v>
      </c>
      <c r="C4229">
        <v>649163</v>
      </c>
      <c r="D4229">
        <v>2032051419</v>
      </c>
      <c r="E4229" t="s">
        <v>451</v>
      </c>
      <c r="F4229" t="s">
        <v>452</v>
      </c>
      <c r="G4229" t="s">
        <v>51</v>
      </c>
      <c r="H4229" t="s">
        <v>82</v>
      </c>
      <c r="I4229" t="s">
        <v>1796</v>
      </c>
      <c r="J4229" t="s">
        <v>1797</v>
      </c>
      <c r="K4229">
        <v>824062</v>
      </c>
      <c r="L4229" t="s">
        <v>400</v>
      </c>
      <c r="M4229" t="s">
        <v>401</v>
      </c>
      <c r="N4229" t="s">
        <v>57</v>
      </c>
      <c r="O4229" s="1">
        <v>46023</v>
      </c>
      <c r="Q4229" s="1">
        <v>46174</v>
      </c>
      <c r="R4229" s="2">
        <v>78.760000000000005</v>
      </c>
      <c r="S4229">
        <v>1</v>
      </c>
      <c r="T4229" t="s">
        <v>58</v>
      </c>
      <c r="U4229" t="s">
        <v>59</v>
      </c>
      <c r="V4229" s="4">
        <v>0.375</v>
      </c>
      <c r="W4229" s="2">
        <v>0</v>
      </c>
      <c r="X4229">
        <v>0</v>
      </c>
      <c r="Y4229" t="s">
        <v>60</v>
      </c>
      <c r="Z4229" t="s">
        <v>143</v>
      </c>
      <c r="AA4229">
        <v>0</v>
      </c>
      <c r="AB4229" s="2">
        <v>0</v>
      </c>
      <c r="AC4229" s="2">
        <v>0</v>
      </c>
      <c r="AD4229" s="3">
        <v>0</v>
      </c>
      <c r="AE4229" s="2">
        <v>0</v>
      </c>
      <c r="AF4229" s="2">
        <v>0</v>
      </c>
      <c r="AG4229" s="2">
        <v>0</v>
      </c>
      <c r="AH4229" s="2">
        <v>0</v>
      </c>
      <c r="AI4229" s="2">
        <v>0</v>
      </c>
      <c r="AJ4229" s="2">
        <v>0</v>
      </c>
      <c r="AK4229" s="2">
        <v>0</v>
      </c>
      <c r="AL4229" s="2">
        <v>29.54</v>
      </c>
      <c r="AM4229" s="2">
        <v>0</v>
      </c>
      <c r="AN4229" s="2">
        <v>0</v>
      </c>
      <c r="AO4229" s="2">
        <v>0</v>
      </c>
      <c r="AP4229" s="2">
        <v>0</v>
      </c>
      <c r="AQ4229" s="2">
        <v>0</v>
      </c>
    </row>
    <row r="4230" spans="1:43" x14ac:dyDescent="0.25">
      <c r="A4230" s="1">
        <v>46146</v>
      </c>
      <c r="B4230" t="s">
        <v>48</v>
      </c>
      <c r="C4230">
        <v>649163</v>
      </c>
      <c r="D4230">
        <v>2032059476</v>
      </c>
      <c r="E4230" t="s">
        <v>827</v>
      </c>
      <c r="F4230" t="s">
        <v>411</v>
      </c>
      <c r="G4230" t="s">
        <v>51</v>
      </c>
      <c r="H4230" t="s">
        <v>122</v>
      </c>
      <c r="I4230" t="s">
        <v>1796</v>
      </c>
      <c r="J4230" t="s">
        <v>1797</v>
      </c>
      <c r="K4230">
        <v>796984</v>
      </c>
      <c r="L4230" t="s">
        <v>168</v>
      </c>
      <c r="M4230" t="s">
        <v>112</v>
      </c>
      <c r="N4230" t="s">
        <v>57</v>
      </c>
      <c r="O4230" s="1">
        <v>46023</v>
      </c>
      <c r="Q4230" s="1">
        <v>46174</v>
      </c>
      <c r="R4230" s="2">
        <v>64.84</v>
      </c>
      <c r="S4230">
        <v>1</v>
      </c>
      <c r="T4230" t="s">
        <v>58</v>
      </c>
      <c r="U4230" t="s">
        <v>59</v>
      </c>
      <c r="V4230" s="4">
        <v>0.375</v>
      </c>
      <c r="W4230" s="2">
        <v>0</v>
      </c>
      <c r="X4230">
        <v>0</v>
      </c>
      <c r="Y4230" t="s">
        <v>60</v>
      </c>
      <c r="Z4230" t="s">
        <v>143</v>
      </c>
      <c r="AA4230">
        <v>0</v>
      </c>
      <c r="AB4230" s="2">
        <v>0</v>
      </c>
      <c r="AC4230" s="2">
        <v>0</v>
      </c>
      <c r="AD4230" s="3">
        <v>0</v>
      </c>
      <c r="AE4230" s="2">
        <v>0</v>
      </c>
      <c r="AF4230" s="2">
        <v>0</v>
      </c>
      <c r="AG4230" s="2">
        <v>0</v>
      </c>
      <c r="AH4230" s="2">
        <v>0</v>
      </c>
      <c r="AI4230" s="2">
        <v>0</v>
      </c>
      <c r="AJ4230" s="2">
        <v>0</v>
      </c>
      <c r="AK4230" s="2">
        <v>0</v>
      </c>
      <c r="AL4230" s="2">
        <v>24.32</v>
      </c>
      <c r="AM4230" s="2">
        <v>0</v>
      </c>
      <c r="AN4230" s="2">
        <v>0</v>
      </c>
      <c r="AO4230" s="2">
        <v>0</v>
      </c>
      <c r="AP4230" s="2">
        <v>0</v>
      </c>
      <c r="AQ4230" s="2">
        <v>0</v>
      </c>
    </row>
    <row r="4231" spans="1:43" x14ac:dyDescent="0.25">
      <c r="A4231" s="1">
        <v>46146</v>
      </c>
      <c r="B4231" t="s">
        <v>48</v>
      </c>
      <c r="C4231">
        <v>649163</v>
      </c>
      <c r="D4231">
        <v>2032068341</v>
      </c>
      <c r="E4231" t="s">
        <v>831</v>
      </c>
      <c r="F4231" t="s">
        <v>75</v>
      </c>
      <c r="G4231" t="s">
        <v>51</v>
      </c>
      <c r="H4231" t="s">
        <v>82</v>
      </c>
      <c r="I4231" t="s">
        <v>1796</v>
      </c>
      <c r="J4231" t="s">
        <v>1797</v>
      </c>
      <c r="K4231">
        <v>816021</v>
      </c>
      <c r="L4231" t="s">
        <v>124</v>
      </c>
      <c r="M4231" t="s">
        <v>125</v>
      </c>
      <c r="N4231" t="s">
        <v>57</v>
      </c>
      <c r="O4231" s="1">
        <v>45992</v>
      </c>
      <c r="Q4231" s="1">
        <v>46174</v>
      </c>
      <c r="R4231" s="2">
        <v>61.64</v>
      </c>
      <c r="S4231">
        <v>1</v>
      </c>
      <c r="T4231" t="s">
        <v>58</v>
      </c>
      <c r="U4231" t="s">
        <v>59</v>
      </c>
      <c r="V4231" s="4">
        <v>0.375</v>
      </c>
      <c r="W4231" s="2">
        <v>0</v>
      </c>
      <c r="X4231">
        <v>0</v>
      </c>
      <c r="Y4231" t="s">
        <v>60</v>
      </c>
      <c r="Z4231" t="s">
        <v>143</v>
      </c>
      <c r="AA4231">
        <v>0</v>
      </c>
      <c r="AB4231" s="2">
        <v>0</v>
      </c>
      <c r="AC4231" s="2">
        <v>0</v>
      </c>
      <c r="AD4231" s="3">
        <v>0</v>
      </c>
      <c r="AE4231" s="2">
        <v>0</v>
      </c>
      <c r="AF4231" s="2">
        <v>0</v>
      </c>
      <c r="AG4231" s="2">
        <v>0</v>
      </c>
      <c r="AH4231" s="2">
        <v>0</v>
      </c>
      <c r="AI4231" s="2">
        <v>0</v>
      </c>
      <c r="AJ4231" s="2">
        <v>0</v>
      </c>
      <c r="AK4231" s="2">
        <v>0</v>
      </c>
      <c r="AL4231" s="2">
        <v>23.12</v>
      </c>
      <c r="AM4231" s="2">
        <v>0</v>
      </c>
      <c r="AN4231" s="2">
        <v>0</v>
      </c>
      <c r="AO4231" s="2">
        <v>0</v>
      </c>
      <c r="AP4231" s="2">
        <v>0</v>
      </c>
      <c r="AQ4231" s="2">
        <v>0</v>
      </c>
    </row>
    <row r="4232" spans="1:43" x14ac:dyDescent="0.25">
      <c r="A4232" s="1">
        <v>46146</v>
      </c>
      <c r="B4232" t="s">
        <v>48</v>
      </c>
      <c r="C4232">
        <v>649163</v>
      </c>
      <c r="D4232">
        <v>2032069375</v>
      </c>
      <c r="E4232" t="s">
        <v>456</v>
      </c>
      <c r="F4232" t="s">
        <v>457</v>
      </c>
      <c r="G4232" t="s">
        <v>51</v>
      </c>
      <c r="H4232" t="s">
        <v>82</v>
      </c>
      <c r="I4232" t="s">
        <v>1796</v>
      </c>
      <c r="J4232" t="s">
        <v>1797</v>
      </c>
      <c r="K4232">
        <v>824062</v>
      </c>
      <c r="L4232" t="s">
        <v>400</v>
      </c>
      <c r="M4232" t="s">
        <v>401</v>
      </c>
      <c r="N4232" t="s">
        <v>57</v>
      </c>
      <c r="O4232" s="1">
        <v>46023</v>
      </c>
      <c r="Q4232" s="1">
        <v>46174</v>
      </c>
      <c r="R4232" s="2">
        <v>78.760000000000005</v>
      </c>
      <c r="S4232">
        <v>1</v>
      </c>
      <c r="T4232" t="s">
        <v>58</v>
      </c>
      <c r="U4232" t="s">
        <v>59</v>
      </c>
      <c r="V4232" s="4">
        <v>0.375</v>
      </c>
      <c r="W4232" s="2">
        <v>0</v>
      </c>
      <c r="X4232">
        <v>0</v>
      </c>
      <c r="Y4232" t="s">
        <v>60</v>
      </c>
      <c r="Z4232" t="s">
        <v>143</v>
      </c>
      <c r="AA4232">
        <v>0</v>
      </c>
      <c r="AB4232" s="2">
        <v>0</v>
      </c>
      <c r="AC4232" s="2">
        <v>0</v>
      </c>
      <c r="AD4232" s="3">
        <v>0</v>
      </c>
      <c r="AE4232" s="2">
        <v>0</v>
      </c>
      <c r="AF4232" s="2">
        <v>0</v>
      </c>
      <c r="AG4232" s="2">
        <v>0</v>
      </c>
      <c r="AH4232" s="2">
        <v>0</v>
      </c>
      <c r="AI4232" s="2">
        <v>0</v>
      </c>
      <c r="AJ4232" s="2">
        <v>0</v>
      </c>
      <c r="AK4232" s="2">
        <v>0</v>
      </c>
      <c r="AL4232" s="2">
        <v>29.54</v>
      </c>
      <c r="AM4232" s="2">
        <v>0</v>
      </c>
      <c r="AN4232" s="2">
        <v>0</v>
      </c>
      <c r="AO4232" s="2">
        <v>0</v>
      </c>
      <c r="AP4232" s="2">
        <v>0</v>
      </c>
      <c r="AQ4232" s="2">
        <v>0</v>
      </c>
    </row>
    <row r="4233" spans="1:43" x14ac:dyDescent="0.25">
      <c r="A4233" s="1">
        <v>46146</v>
      </c>
      <c r="B4233" t="s">
        <v>48</v>
      </c>
      <c r="C4233">
        <v>649163</v>
      </c>
      <c r="D4233">
        <v>2032069432</v>
      </c>
      <c r="E4233" t="s">
        <v>458</v>
      </c>
      <c r="F4233" t="s">
        <v>459</v>
      </c>
      <c r="G4233" t="s">
        <v>51</v>
      </c>
      <c r="H4233" t="s">
        <v>213</v>
      </c>
      <c r="I4233" t="s">
        <v>1796</v>
      </c>
      <c r="J4233" t="s">
        <v>1797</v>
      </c>
      <c r="K4233">
        <v>812782</v>
      </c>
      <c r="L4233" t="s">
        <v>99</v>
      </c>
      <c r="M4233" t="s">
        <v>100</v>
      </c>
      <c r="N4233" t="s">
        <v>57</v>
      </c>
      <c r="O4233" s="1">
        <v>45992</v>
      </c>
      <c r="Q4233" s="1">
        <v>46174</v>
      </c>
      <c r="R4233" s="2">
        <v>37.130000000000003</v>
      </c>
      <c r="S4233">
        <v>1</v>
      </c>
      <c r="T4233" t="s">
        <v>58</v>
      </c>
      <c r="U4233" t="s">
        <v>59</v>
      </c>
      <c r="V4233" s="4">
        <v>0.375</v>
      </c>
      <c r="W4233" s="2">
        <v>0</v>
      </c>
      <c r="X4233">
        <v>0</v>
      </c>
      <c r="Y4233" t="s">
        <v>60</v>
      </c>
      <c r="Z4233" t="s">
        <v>143</v>
      </c>
      <c r="AA4233">
        <v>0</v>
      </c>
      <c r="AB4233" s="2">
        <v>0</v>
      </c>
      <c r="AC4233" s="2">
        <v>0</v>
      </c>
      <c r="AD4233" s="3">
        <v>0</v>
      </c>
      <c r="AE4233" s="2">
        <v>0</v>
      </c>
      <c r="AF4233" s="2">
        <v>0</v>
      </c>
      <c r="AG4233" s="2">
        <v>0</v>
      </c>
      <c r="AH4233" s="2">
        <v>0</v>
      </c>
      <c r="AI4233" s="2">
        <v>0</v>
      </c>
      <c r="AJ4233" s="2">
        <v>0</v>
      </c>
      <c r="AK4233" s="2">
        <v>0</v>
      </c>
      <c r="AL4233" s="2">
        <v>13.92</v>
      </c>
      <c r="AM4233" s="2">
        <v>0</v>
      </c>
      <c r="AN4233" s="2">
        <v>0</v>
      </c>
      <c r="AO4233" s="2">
        <v>0</v>
      </c>
      <c r="AP4233" s="2">
        <v>0</v>
      </c>
      <c r="AQ4233" s="2">
        <v>0</v>
      </c>
    </row>
    <row r="4234" spans="1:43" x14ac:dyDescent="0.25">
      <c r="A4234" s="1">
        <v>46146</v>
      </c>
      <c r="B4234" t="s">
        <v>48</v>
      </c>
      <c r="C4234">
        <v>649163</v>
      </c>
      <c r="D4234">
        <v>2032070055</v>
      </c>
      <c r="E4234" t="s">
        <v>834</v>
      </c>
      <c r="F4234" t="s">
        <v>835</v>
      </c>
      <c r="G4234" t="s">
        <v>51</v>
      </c>
      <c r="H4234" t="s">
        <v>110</v>
      </c>
      <c r="I4234" t="s">
        <v>1796</v>
      </c>
      <c r="J4234" t="s">
        <v>1797</v>
      </c>
      <c r="K4234">
        <v>884312</v>
      </c>
      <c r="L4234" t="s">
        <v>836</v>
      </c>
      <c r="M4234" t="s">
        <v>837</v>
      </c>
      <c r="N4234" t="s">
        <v>57</v>
      </c>
      <c r="O4234" s="1">
        <v>46023</v>
      </c>
      <c r="Q4234" s="1">
        <v>46174</v>
      </c>
      <c r="R4234" s="2">
        <v>70.400000000000006</v>
      </c>
      <c r="S4234">
        <v>1</v>
      </c>
      <c r="T4234" t="s">
        <v>58</v>
      </c>
      <c r="U4234" t="s">
        <v>59</v>
      </c>
      <c r="V4234" s="4">
        <v>0.375</v>
      </c>
      <c r="W4234" s="2">
        <v>0</v>
      </c>
      <c r="X4234">
        <v>0</v>
      </c>
      <c r="Y4234" t="s">
        <v>60</v>
      </c>
      <c r="Z4234" t="s">
        <v>143</v>
      </c>
      <c r="AA4234">
        <v>0</v>
      </c>
      <c r="AB4234" s="2">
        <v>0</v>
      </c>
      <c r="AC4234" s="2">
        <v>0</v>
      </c>
      <c r="AD4234" s="3">
        <v>0</v>
      </c>
      <c r="AE4234" s="2">
        <v>0</v>
      </c>
      <c r="AF4234" s="2">
        <v>0</v>
      </c>
      <c r="AG4234" s="2">
        <v>0</v>
      </c>
      <c r="AH4234" s="2">
        <v>0</v>
      </c>
      <c r="AI4234" s="2">
        <v>0</v>
      </c>
      <c r="AJ4234" s="2">
        <v>0</v>
      </c>
      <c r="AK4234" s="2">
        <v>0</v>
      </c>
      <c r="AL4234" s="2">
        <v>26.4</v>
      </c>
      <c r="AM4234" s="2">
        <v>0</v>
      </c>
      <c r="AN4234" s="2">
        <v>0</v>
      </c>
      <c r="AO4234" s="2">
        <v>0</v>
      </c>
      <c r="AP4234" s="2">
        <v>0</v>
      </c>
      <c r="AQ4234" s="2">
        <v>0</v>
      </c>
    </row>
    <row r="4235" spans="1:43" x14ac:dyDescent="0.25">
      <c r="A4235" s="1">
        <v>46146</v>
      </c>
      <c r="B4235" t="s">
        <v>48</v>
      </c>
      <c r="C4235">
        <v>649163</v>
      </c>
      <c r="D4235">
        <v>2032077087</v>
      </c>
      <c r="E4235" t="s">
        <v>462</v>
      </c>
      <c r="F4235" t="s">
        <v>399</v>
      </c>
      <c r="G4235" t="s">
        <v>51</v>
      </c>
      <c r="H4235" t="s">
        <v>110</v>
      </c>
      <c r="I4235" t="s">
        <v>1796</v>
      </c>
      <c r="J4235" t="s">
        <v>1797</v>
      </c>
      <c r="K4235">
        <v>651818</v>
      </c>
      <c r="L4235" t="s">
        <v>114</v>
      </c>
      <c r="M4235" t="s">
        <v>115</v>
      </c>
      <c r="N4235" t="s">
        <v>57</v>
      </c>
      <c r="O4235" s="1">
        <v>45997</v>
      </c>
      <c r="Q4235" s="1">
        <v>46179</v>
      </c>
      <c r="R4235" s="2">
        <v>38.72</v>
      </c>
      <c r="S4235">
        <v>1</v>
      </c>
      <c r="T4235" t="s">
        <v>58</v>
      </c>
      <c r="U4235" t="s">
        <v>59</v>
      </c>
      <c r="V4235" s="4">
        <v>0.375</v>
      </c>
      <c r="W4235" s="2">
        <v>0</v>
      </c>
      <c r="X4235">
        <v>0</v>
      </c>
      <c r="Y4235" t="s">
        <v>60</v>
      </c>
      <c r="Z4235" t="s">
        <v>143</v>
      </c>
      <c r="AA4235">
        <v>0</v>
      </c>
      <c r="AB4235" s="2">
        <v>0</v>
      </c>
      <c r="AC4235" s="2">
        <v>0</v>
      </c>
      <c r="AD4235" s="3">
        <v>0</v>
      </c>
      <c r="AE4235" s="2">
        <v>0</v>
      </c>
      <c r="AF4235" s="2">
        <v>0</v>
      </c>
      <c r="AG4235" s="2">
        <v>0</v>
      </c>
      <c r="AH4235" s="2">
        <v>0</v>
      </c>
      <c r="AI4235" s="2">
        <v>0</v>
      </c>
      <c r="AJ4235" s="2">
        <v>0</v>
      </c>
      <c r="AK4235" s="2">
        <v>0</v>
      </c>
      <c r="AL4235" s="2">
        <v>14.52</v>
      </c>
      <c r="AM4235" s="2">
        <v>0</v>
      </c>
      <c r="AN4235" s="2">
        <v>0</v>
      </c>
      <c r="AO4235" s="2">
        <v>0</v>
      </c>
      <c r="AP4235" s="2">
        <v>0</v>
      </c>
      <c r="AQ4235" s="2">
        <v>0</v>
      </c>
    </row>
    <row r="4236" spans="1:43" x14ac:dyDescent="0.25">
      <c r="A4236" s="1">
        <v>46146</v>
      </c>
      <c r="B4236" t="s">
        <v>48</v>
      </c>
      <c r="C4236">
        <v>649163</v>
      </c>
      <c r="D4236">
        <v>2032086911</v>
      </c>
      <c r="E4236" t="s">
        <v>476</v>
      </c>
      <c r="F4236" t="s">
        <v>477</v>
      </c>
      <c r="G4236" t="s">
        <v>51</v>
      </c>
      <c r="H4236" t="s">
        <v>82</v>
      </c>
      <c r="I4236" t="s">
        <v>1796</v>
      </c>
      <c r="J4236" t="s">
        <v>1797</v>
      </c>
      <c r="K4236">
        <v>824062</v>
      </c>
      <c r="L4236" t="s">
        <v>400</v>
      </c>
      <c r="M4236" t="s">
        <v>401</v>
      </c>
      <c r="N4236" t="s">
        <v>57</v>
      </c>
      <c r="O4236" s="1">
        <v>46023</v>
      </c>
      <c r="Q4236" s="1">
        <v>46174</v>
      </c>
      <c r="R4236" s="2">
        <v>78.760000000000005</v>
      </c>
      <c r="S4236">
        <v>1</v>
      </c>
      <c r="T4236" t="s">
        <v>58</v>
      </c>
      <c r="U4236" t="s">
        <v>59</v>
      </c>
      <c r="V4236" s="4">
        <v>0.375</v>
      </c>
      <c r="W4236" s="2">
        <v>0</v>
      </c>
      <c r="X4236">
        <v>0</v>
      </c>
      <c r="Y4236" t="s">
        <v>60</v>
      </c>
      <c r="Z4236" t="s">
        <v>143</v>
      </c>
      <c r="AA4236">
        <v>0</v>
      </c>
      <c r="AB4236" s="2">
        <v>0</v>
      </c>
      <c r="AC4236" s="2">
        <v>0</v>
      </c>
      <c r="AD4236" s="3">
        <v>0</v>
      </c>
      <c r="AE4236" s="2">
        <v>0</v>
      </c>
      <c r="AF4236" s="2">
        <v>0</v>
      </c>
      <c r="AG4236" s="2">
        <v>0</v>
      </c>
      <c r="AH4236" s="2">
        <v>0</v>
      </c>
      <c r="AI4236" s="2">
        <v>0</v>
      </c>
      <c r="AJ4236" s="2">
        <v>0</v>
      </c>
      <c r="AK4236" s="2">
        <v>0</v>
      </c>
      <c r="AL4236" s="2">
        <v>29.54</v>
      </c>
      <c r="AM4236" s="2">
        <v>0</v>
      </c>
      <c r="AN4236" s="2">
        <v>0</v>
      </c>
      <c r="AO4236" s="2">
        <v>0</v>
      </c>
      <c r="AP4236" s="2">
        <v>0</v>
      </c>
      <c r="AQ4236" s="2">
        <v>0</v>
      </c>
    </row>
    <row r="4237" spans="1:43" x14ac:dyDescent="0.25">
      <c r="A4237" s="1">
        <v>46146</v>
      </c>
      <c r="B4237" t="s">
        <v>48</v>
      </c>
      <c r="C4237">
        <v>649163</v>
      </c>
      <c r="D4237">
        <v>2032108511</v>
      </c>
      <c r="E4237" t="s">
        <v>3253</v>
      </c>
      <c r="F4237" t="s">
        <v>2943</v>
      </c>
      <c r="G4237" t="s">
        <v>51</v>
      </c>
      <c r="H4237" t="s">
        <v>213</v>
      </c>
      <c r="I4237" t="s">
        <v>1796</v>
      </c>
      <c r="J4237" t="s">
        <v>1797</v>
      </c>
      <c r="K4237">
        <v>824062</v>
      </c>
      <c r="L4237" t="s">
        <v>400</v>
      </c>
      <c r="M4237" t="s">
        <v>401</v>
      </c>
      <c r="N4237" t="s">
        <v>57</v>
      </c>
      <c r="O4237" s="1">
        <v>46023</v>
      </c>
      <c r="Q4237" s="1">
        <v>46174</v>
      </c>
      <c r="R4237" s="2">
        <v>124.32</v>
      </c>
      <c r="S4237">
        <v>1</v>
      </c>
      <c r="T4237" t="s">
        <v>58</v>
      </c>
      <c r="U4237" t="s">
        <v>59</v>
      </c>
      <c r="V4237" s="4">
        <v>0.375</v>
      </c>
      <c r="W4237" s="2">
        <v>0</v>
      </c>
      <c r="X4237">
        <v>0</v>
      </c>
      <c r="Y4237" t="s">
        <v>60</v>
      </c>
      <c r="Z4237" t="s">
        <v>143</v>
      </c>
      <c r="AA4237">
        <v>0</v>
      </c>
      <c r="AB4237" s="2">
        <v>0</v>
      </c>
      <c r="AC4237" s="2">
        <v>0</v>
      </c>
      <c r="AD4237" s="3">
        <v>0</v>
      </c>
      <c r="AE4237" s="2">
        <v>0</v>
      </c>
      <c r="AF4237" s="2">
        <v>0</v>
      </c>
      <c r="AG4237" s="2">
        <v>0</v>
      </c>
      <c r="AH4237" s="2">
        <v>0</v>
      </c>
      <c r="AI4237" s="2">
        <v>0</v>
      </c>
      <c r="AJ4237" s="2">
        <v>0</v>
      </c>
      <c r="AK4237" s="2">
        <v>0</v>
      </c>
      <c r="AL4237" s="2">
        <v>46.62</v>
      </c>
      <c r="AM4237" s="2">
        <v>0</v>
      </c>
      <c r="AN4237" s="2">
        <v>0</v>
      </c>
      <c r="AO4237" s="2">
        <v>0</v>
      </c>
      <c r="AP4237" s="2">
        <v>0</v>
      </c>
      <c r="AQ4237" s="2">
        <v>0</v>
      </c>
    </row>
    <row r="4238" spans="1:43" x14ac:dyDescent="0.25">
      <c r="A4238" s="1">
        <v>46146</v>
      </c>
      <c r="B4238" t="s">
        <v>48</v>
      </c>
      <c r="C4238">
        <v>649163</v>
      </c>
      <c r="D4238">
        <v>2032110767</v>
      </c>
      <c r="E4238" t="s">
        <v>487</v>
      </c>
      <c r="F4238" t="s">
        <v>488</v>
      </c>
      <c r="G4238" t="s">
        <v>51</v>
      </c>
      <c r="H4238" t="s">
        <v>347</v>
      </c>
      <c r="I4238" t="s">
        <v>1796</v>
      </c>
      <c r="J4238" t="s">
        <v>1797</v>
      </c>
      <c r="K4238">
        <v>824062</v>
      </c>
      <c r="L4238" t="s">
        <v>400</v>
      </c>
      <c r="M4238" t="s">
        <v>401</v>
      </c>
      <c r="N4238" t="s">
        <v>57</v>
      </c>
      <c r="O4238" s="1">
        <v>46023</v>
      </c>
      <c r="Q4238" s="1">
        <v>46174</v>
      </c>
      <c r="R4238" s="2">
        <v>60.67</v>
      </c>
      <c r="S4238">
        <v>1</v>
      </c>
      <c r="T4238" t="s">
        <v>58</v>
      </c>
      <c r="U4238" t="s">
        <v>59</v>
      </c>
      <c r="V4238" s="4">
        <v>0.375</v>
      </c>
      <c r="W4238" s="2">
        <v>0</v>
      </c>
      <c r="X4238">
        <v>0</v>
      </c>
      <c r="Y4238" t="s">
        <v>60</v>
      </c>
      <c r="Z4238" t="s">
        <v>143</v>
      </c>
      <c r="AA4238">
        <v>0</v>
      </c>
      <c r="AB4238" s="2">
        <v>0</v>
      </c>
      <c r="AC4238" s="2">
        <v>0</v>
      </c>
      <c r="AD4238" s="3">
        <v>0</v>
      </c>
      <c r="AE4238" s="2">
        <v>0</v>
      </c>
      <c r="AF4238" s="2">
        <v>0</v>
      </c>
      <c r="AG4238" s="2">
        <v>0</v>
      </c>
      <c r="AH4238" s="2">
        <v>0</v>
      </c>
      <c r="AI4238" s="2">
        <v>0</v>
      </c>
      <c r="AJ4238" s="2">
        <v>0</v>
      </c>
      <c r="AK4238" s="2">
        <v>0</v>
      </c>
      <c r="AL4238" s="2">
        <v>22.75</v>
      </c>
      <c r="AM4238" s="2">
        <v>0</v>
      </c>
      <c r="AN4238" s="2">
        <v>0</v>
      </c>
      <c r="AO4238" s="2">
        <v>0</v>
      </c>
      <c r="AP4238" s="2">
        <v>0</v>
      </c>
      <c r="AQ4238" s="2">
        <v>0</v>
      </c>
    </row>
    <row r="4239" spans="1:43" x14ac:dyDescent="0.25">
      <c r="A4239" s="1">
        <v>46146</v>
      </c>
      <c r="B4239" t="s">
        <v>48</v>
      </c>
      <c r="C4239">
        <v>649163</v>
      </c>
      <c r="D4239">
        <v>2032112005</v>
      </c>
      <c r="E4239" t="s">
        <v>3254</v>
      </c>
      <c r="F4239" t="s">
        <v>3255</v>
      </c>
      <c r="G4239" t="s">
        <v>51</v>
      </c>
      <c r="H4239" t="s">
        <v>82</v>
      </c>
      <c r="I4239" t="s">
        <v>1796</v>
      </c>
      <c r="J4239" t="s">
        <v>1797</v>
      </c>
      <c r="K4239">
        <v>856574</v>
      </c>
      <c r="L4239" t="s">
        <v>1968</v>
      </c>
      <c r="M4239" t="s">
        <v>1969</v>
      </c>
      <c r="N4239" t="s">
        <v>57</v>
      </c>
      <c r="O4239" s="1">
        <v>46023</v>
      </c>
      <c r="Q4239" s="1">
        <v>46174</v>
      </c>
      <c r="R4239" s="2">
        <v>78.760000000000005</v>
      </c>
      <c r="S4239">
        <v>1</v>
      </c>
      <c r="T4239" t="s">
        <v>58</v>
      </c>
      <c r="U4239" t="s">
        <v>59</v>
      </c>
      <c r="V4239" s="4">
        <v>0.375</v>
      </c>
      <c r="W4239" s="2">
        <v>0</v>
      </c>
      <c r="X4239">
        <v>0</v>
      </c>
      <c r="Y4239" t="s">
        <v>60</v>
      </c>
      <c r="Z4239" t="s">
        <v>143</v>
      </c>
      <c r="AA4239">
        <v>0</v>
      </c>
      <c r="AB4239" s="2">
        <v>0</v>
      </c>
      <c r="AC4239" s="2">
        <v>0</v>
      </c>
      <c r="AD4239" s="3">
        <v>0</v>
      </c>
      <c r="AE4239" s="2">
        <v>0</v>
      </c>
      <c r="AF4239" s="2">
        <v>0</v>
      </c>
      <c r="AG4239" s="2">
        <v>0</v>
      </c>
      <c r="AH4239" s="2">
        <v>0</v>
      </c>
      <c r="AI4239" s="2">
        <v>0</v>
      </c>
      <c r="AJ4239" s="2">
        <v>0</v>
      </c>
      <c r="AK4239" s="2">
        <v>0</v>
      </c>
      <c r="AL4239" s="2">
        <v>29.54</v>
      </c>
      <c r="AM4239" s="2">
        <v>0</v>
      </c>
      <c r="AN4239" s="2">
        <v>0</v>
      </c>
      <c r="AO4239" s="2">
        <v>0</v>
      </c>
      <c r="AP4239" s="2">
        <v>0</v>
      </c>
      <c r="AQ4239" s="2">
        <v>0</v>
      </c>
    </row>
    <row r="4240" spans="1:43" x14ac:dyDescent="0.25">
      <c r="A4240" s="1">
        <v>46146</v>
      </c>
      <c r="B4240" t="s">
        <v>48</v>
      </c>
      <c r="C4240">
        <v>649163</v>
      </c>
      <c r="D4240">
        <v>2032112286</v>
      </c>
      <c r="E4240" t="s">
        <v>3256</v>
      </c>
      <c r="F4240" t="s">
        <v>678</v>
      </c>
      <c r="G4240" t="s">
        <v>51</v>
      </c>
      <c r="H4240" t="s">
        <v>213</v>
      </c>
      <c r="I4240" t="s">
        <v>1796</v>
      </c>
      <c r="J4240" t="s">
        <v>1797</v>
      </c>
      <c r="K4240">
        <v>877182</v>
      </c>
      <c r="L4240" t="s">
        <v>723</v>
      </c>
      <c r="M4240" t="s">
        <v>724</v>
      </c>
      <c r="N4240" t="s">
        <v>57</v>
      </c>
      <c r="O4240" s="1">
        <v>46023</v>
      </c>
      <c r="Q4240" s="1">
        <v>46174</v>
      </c>
      <c r="R4240" s="2">
        <v>24.54</v>
      </c>
      <c r="S4240">
        <v>1</v>
      </c>
      <c r="T4240" t="s">
        <v>58</v>
      </c>
      <c r="U4240" t="s">
        <v>59</v>
      </c>
      <c r="V4240" s="4">
        <v>0.375</v>
      </c>
      <c r="W4240" s="2">
        <v>0</v>
      </c>
      <c r="X4240">
        <v>0</v>
      </c>
      <c r="Y4240" t="s">
        <v>60</v>
      </c>
      <c r="Z4240" t="s">
        <v>143</v>
      </c>
      <c r="AA4240">
        <v>0</v>
      </c>
      <c r="AB4240" s="2">
        <v>0</v>
      </c>
      <c r="AC4240" s="2">
        <v>0</v>
      </c>
      <c r="AD4240" s="3">
        <v>0</v>
      </c>
      <c r="AE4240" s="2">
        <v>0</v>
      </c>
      <c r="AF4240" s="2">
        <v>0</v>
      </c>
      <c r="AG4240" s="2">
        <v>0</v>
      </c>
      <c r="AH4240" s="2">
        <v>0</v>
      </c>
      <c r="AI4240" s="2">
        <v>0</v>
      </c>
      <c r="AJ4240" s="2">
        <v>0</v>
      </c>
      <c r="AK4240" s="2">
        <v>0</v>
      </c>
      <c r="AL4240" s="2">
        <v>9.1999999999999993</v>
      </c>
      <c r="AM4240" s="2">
        <v>0</v>
      </c>
      <c r="AN4240" s="2">
        <v>0</v>
      </c>
      <c r="AO4240" s="2">
        <v>0</v>
      </c>
      <c r="AP4240" s="2">
        <v>0</v>
      </c>
      <c r="AQ4240" s="2">
        <v>0</v>
      </c>
    </row>
    <row r="4241" spans="1:43" x14ac:dyDescent="0.25">
      <c r="A4241" s="1">
        <v>46146</v>
      </c>
      <c r="B4241" t="s">
        <v>48</v>
      </c>
      <c r="C4241">
        <v>649163</v>
      </c>
      <c r="D4241">
        <v>2032113163</v>
      </c>
      <c r="E4241" t="s">
        <v>491</v>
      </c>
      <c r="F4241" t="s">
        <v>211</v>
      </c>
      <c r="G4241" t="s">
        <v>51</v>
      </c>
      <c r="H4241" t="s">
        <v>324</v>
      </c>
      <c r="I4241" t="s">
        <v>1796</v>
      </c>
      <c r="J4241" t="s">
        <v>1797</v>
      </c>
      <c r="K4241">
        <v>824062</v>
      </c>
      <c r="L4241" t="s">
        <v>400</v>
      </c>
      <c r="M4241" t="s">
        <v>401</v>
      </c>
      <c r="N4241" t="s">
        <v>57</v>
      </c>
      <c r="O4241" s="1">
        <v>46023</v>
      </c>
      <c r="Q4241" s="1">
        <v>46174</v>
      </c>
      <c r="R4241" s="2">
        <v>72.08</v>
      </c>
      <c r="S4241">
        <v>1</v>
      </c>
      <c r="T4241" t="s">
        <v>58</v>
      </c>
      <c r="U4241" t="s">
        <v>59</v>
      </c>
      <c r="V4241" s="4">
        <v>0.375</v>
      </c>
      <c r="W4241" s="2">
        <v>0</v>
      </c>
      <c r="X4241">
        <v>0</v>
      </c>
      <c r="Y4241" t="s">
        <v>60</v>
      </c>
      <c r="Z4241" t="s">
        <v>143</v>
      </c>
      <c r="AA4241">
        <v>0</v>
      </c>
      <c r="AB4241" s="2">
        <v>0</v>
      </c>
      <c r="AC4241" s="2">
        <v>0</v>
      </c>
      <c r="AD4241" s="3">
        <v>0</v>
      </c>
      <c r="AE4241" s="2">
        <v>0</v>
      </c>
      <c r="AF4241" s="2">
        <v>0</v>
      </c>
      <c r="AG4241" s="2">
        <v>0</v>
      </c>
      <c r="AH4241" s="2">
        <v>0</v>
      </c>
      <c r="AI4241" s="2">
        <v>0</v>
      </c>
      <c r="AJ4241" s="2">
        <v>0</v>
      </c>
      <c r="AK4241" s="2">
        <v>0</v>
      </c>
      <c r="AL4241" s="2">
        <v>27.03</v>
      </c>
      <c r="AM4241" s="2">
        <v>0</v>
      </c>
      <c r="AN4241" s="2">
        <v>0</v>
      </c>
      <c r="AO4241" s="2">
        <v>0</v>
      </c>
      <c r="AP4241" s="2">
        <v>0</v>
      </c>
      <c r="AQ4241" s="2">
        <v>0</v>
      </c>
    </row>
    <row r="4242" spans="1:43" x14ac:dyDescent="0.25">
      <c r="A4242" s="1">
        <v>46146</v>
      </c>
      <c r="B4242" t="s">
        <v>48</v>
      </c>
      <c r="C4242">
        <v>649163</v>
      </c>
      <c r="D4242">
        <v>2032115371</v>
      </c>
      <c r="E4242" t="s">
        <v>498</v>
      </c>
      <c r="F4242" t="s">
        <v>499</v>
      </c>
      <c r="G4242" t="s">
        <v>51</v>
      </c>
      <c r="H4242" t="s">
        <v>188</v>
      </c>
      <c r="I4242" t="s">
        <v>1796</v>
      </c>
      <c r="J4242" t="s">
        <v>1797</v>
      </c>
      <c r="K4242">
        <v>673059</v>
      </c>
      <c r="L4242" t="s">
        <v>90</v>
      </c>
      <c r="M4242" t="s">
        <v>91</v>
      </c>
      <c r="N4242" t="s">
        <v>57</v>
      </c>
      <c r="O4242" s="1">
        <v>46023</v>
      </c>
      <c r="Q4242" s="1">
        <v>46174</v>
      </c>
      <c r="R4242" s="2">
        <v>73.09</v>
      </c>
      <c r="S4242">
        <v>1</v>
      </c>
      <c r="T4242" t="s">
        <v>58</v>
      </c>
      <c r="U4242" t="s">
        <v>59</v>
      </c>
      <c r="V4242" s="4">
        <v>0.375</v>
      </c>
      <c r="W4242" s="2">
        <v>0</v>
      </c>
      <c r="X4242">
        <v>0</v>
      </c>
      <c r="Y4242" t="s">
        <v>60</v>
      </c>
      <c r="Z4242" t="s">
        <v>143</v>
      </c>
      <c r="AA4242">
        <v>0</v>
      </c>
      <c r="AB4242" s="2">
        <v>0</v>
      </c>
      <c r="AC4242" s="2">
        <v>0</v>
      </c>
      <c r="AD4242" s="3">
        <v>0</v>
      </c>
      <c r="AE4242" s="2">
        <v>0</v>
      </c>
      <c r="AF4242" s="2">
        <v>0</v>
      </c>
      <c r="AG4242" s="2">
        <v>0</v>
      </c>
      <c r="AH4242" s="2">
        <v>0</v>
      </c>
      <c r="AI4242" s="2">
        <v>0</v>
      </c>
      <c r="AJ4242" s="2">
        <v>0</v>
      </c>
      <c r="AK4242" s="2">
        <v>0</v>
      </c>
      <c r="AL4242" s="2">
        <v>27.41</v>
      </c>
      <c r="AM4242" s="2">
        <v>0</v>
      </c>
      <c r="AN4242" s="2">
        <v>0</v>
      </c>
      <c r="AO4242" s="2">
        <v>0</v>
      </c>
      <c r="AP4242" s="2">
        <v>0</v>
      </c>
      <c r="AQ4242" s="2">
        <v>0</v>
      </c>
    </row>
    <row r="4243" spans="1:43" x14ac:dyDescent="0.25">
      <c r="A4243" s="1">
        <v>46146</v>
      </c>
      <c r="B4243" t="s">
        <v>48</v>
      </c>
      <c r="C4243">
        <v>649163</v>
      </c>
      <c r="D4243">
        <v>2032115667</v>
      </c>
      <c r="E4243" t="s">
        <v>320</v>
      </c>
      <c r="F4243" t="s">
        <v>3257</v>
      </c>
      <c r="G4243" t="s">
        <v>51</v>
      </c>
      <c r="H4243" t="s">
        <v>82</v>
      </c>
      <c r="I4243" t="s">
        <v>1796</v>
      </c>
      <c r="J4243" t="s">
        <v>1797</v>
      </c>
      <c r="K4243">
        <v>812782</v>
      </c>
      <c r="L4243" t="s">
        <v>99</v>
      </c>
      <c r="M4243" t="s">
        <v>100</v>
      </c>
      <c r="N4243" t="s">
        <v>57</v>
      </c>
      <c r="O4243" s="1">
        <v>46023</v>
      </c>
      <c r="Q4243" s="1">
        <v>46174</v>
      </c>
      <c r="R4243" s="2">
        <v>64.349999999999994</v>
      </c>
      <c r="S4243">
        <v>1</v>
      </c>
      <c r="T4243" t="s">
        <v>58</v>
      </c>
      <c r="U4243" t="s">
        <v>59</v>
      </c>
      <c r="V4243" s="4">
        <v>0.375</v>
      </c>
      <c r="W4243" s="2">
        <v>0</v>
      </c>
      <c r="X4243">
        <v>0</v>
      </c>
      <c r="Y4243" t="s">
        <v>60</v>
      </c>
      <c r="Z4243" t="s">
        <v>143</v>
      </c>
      <c r="AA4243">
        <v>0</v>
      </c>
      <c r="AB4243" s="2">
        <v>0</v>
      </c>
      <c r="AC4243" s="2">
        <v>0</v>
      </c>
      <c r="AD4243" s="3">
        <v>0</v>
      </c>
      <c r="AE4243" s="2">
        <v>0</v>
      </c>
      <c r="AF4243" s="2">
        <v>0</v>
      </c>
      <c r="AG4243" s="2">
        <v>0</v>
      </c>
      <c r="AH4243" s="2">
        <v>0</v>
      </c>
      <c r="AI4243" s="2">
        <v>0</v>
      </c>
      <c r="AJ4243" s="2">
        <v>0</v>
      </c>
      <c r="AK4243" s="2">
        <v>0</v>
      </c>
      <c r="AL4243" s="2">
        <v>24.13</v>
      </c>
      <c r="AM4243" s="2">
        <v>0</v>
      </c>
      <c r="AN4243" s="2">
        <v>0</v>
      </c>
      <c r="AO4243" s="2">
        <v>0</v>
      </c>
      <c r="AP4243" s="2">
        <v>0</v>
      </c>
      <c r="AQ4243" s="2">
        <v>0</v>
      </c>
    </row>
    <row r="4244" spans="1:43" x14ac:dyDescent="0.25">
      <c r="A4244" s="1">
        <v>46146</v>
      </c>
      <c r="B4244" t="s">
        <v>48</v>
      </c>
      <c r="C4244">
        <v>649163</v>
      </c>
      <c r="D4244">
        <v>2032119599</v>
      </c>
      <c r="E4244" t="s">
        <v>3258</v>
      </c>
      <c r="F4244" t="s">
        <v>1155</v>
      </c>
      <c r="G4244" t="s">
        <v>51</v>
      </c>
      <c r="H4244" t="s">
        <v>324</v>
      </c>
      <c r="I4244" t="s">
        <v>1796</v>
      </c>
      <c r="J4244" t="s">
        <v>1797</v>
      </c>
      <c r="K4244">
        <v>823350</v>
      </c>
      <c r="L4244" t="s">
        <v>216</v>
      </c>
      <c r="M4244" t="s">
        <v>221</v>
      </c>
      <c r="N4244" t="s">
        <v>57</v>
      </c>
      <c r="O4244" s="1">
        <v>46023</v>
      </c>
      <c r="Q4244" s="1">
        <v>46174</v>
      </c>
      <c r="R4244" s="2">
        <v>81.08</v>
      </c>
      <c r="S4244">
        <v>1</v>
      </c>
      <c r="T4244" t="s">
        <v>58</v>
      </c>
      <c r="U4244" t="s">
        <v>59</v>
      </c>
      <c r="V4244" s="4">
        <v>0.375</v>
      </c>
      <c r="W4244" s="2">
        <v>0</v>
      </c>
      <c r="X4244">
        <v>0</v>
      </c>
      <c r="Y4244" t="s">
        <v>60</v>
      </c>
      <c r="Z4244" t="s">
        <v>143</v>
      </c>
      <c r="AA4244">
        <v>0</v>
      </c>
      <c r="AB4244" s="2">
        <v>0</v>
      </c>
      <c r="AC4244" s="2">
        <v>0</v>
      </c>
      <c r="AD4244" s="3">
        <v>0</v>
      </c>
      <c r="AE4244" s="2">
        <v>0</v>
      </c>
      <c r="AF4244" s="2">
        <v>0</v>
      </c>
      <c r="AG4244" s="2">
        <v>0</v>
      </c>
      <c r="AH4244" s="2">
        <v>0</v>
      </c>
      <c r="AI4244" s="2">
        <v>0</v>
      </c>
      <c r="AJ4244" s="2">
        <v>0</v>
      </c>
      <c r="AK4244" s="2">
        <v>0</v>
      </c>
      <c r="AL4244" s="2">
        <v>30.4</v>
      </c>
      <c r="AM4244" s="2">
        <v>0</v>
      </c>
      <c r="AN4244" s="2">
        <v>0</v>
      </c>
      <c r="AO4244" s="2">
        <v>0</v>
      </c>
      <c r="AP4244" s="2">
        <v>0</v>
      </c>
      <c r="AQ4244" s="2">
        <v>0</v>
      </c>
    </row>
    <row r="4245" spans="1:43" x14ac:dyDescent="0.25">
      <c r="A4245" s="1">
        <v>46146</v>
      </c>
      <c r="B4245" t="s">
        <v>48</v>
      </c>
      <c r="C4245">
        <v>649163</v>
      </c>
      <c r="D4245">
        <v>2032125364</v>
      </c>
      <c r="E4245" t="s">
        <v>1280</v>
      </c>
      <c r="F4245" t="s">
        <v>857</v>
      </c>
      <c r="G4245" t="s">
        <v>51</v>
      </c>
      <c r="H4245" t="s">
        <v>82</v>
      </c>
      <c r="I4245" t="s">
        <v>1796</v>
      </c>
      <c r="J4245" t="s">
        <v>1797</v>
      </c>
      <c r="K4245">
        <v>894525</v>
      </c>
      <c r="L4245" t="s">
        <v>83</v>
      </c>
      <c r="M4245" t="s">
        <v>84</v>
      </c>
      <c r="N4245" t="s">
        <v>57</v>
      </c>
      <c r="O4245" s="1">
        <v>46023</v>
      </c>
      <c r="Q4245" s="1">
        <v>46174</v>
      </c>
      <c r="R4245" s="2">
        <v>73.7</v>
      </c>
      <c r="S4245">
        <v>1</v>
      </c>
      <c r="T4245" t="s">
        <v>58</v>
      </c>
      <c r="U4245" t="s">
        <v>59</v>
      </c>
      <c r="V4245" s="4">
        <v>0.375</v>
      </c>
      <c r="W4245" s="2">
        <v>0</v>
      </c>
      <c r="X4245">
        <v>0</v>
      </c>
      <c r="Y4245" t="s">
        <v>60</v>
      </c>
      <c r="Z4245" t="s">
        <v>143</v>
      </c>
      <c r="AA4245">
        <v>0</v>
      </c>
      <c r="AB4245" s="2">
        <v>0</v>
      </c>
      <c r="AC4245" s="2">
        <v>0</v>
      </c>
      <c r="AD4245" s="3">
        <v>0</v>
      </c>
      <c r="AE4245" s="2">
        <v>0</v>
      </c>
      <c r="AF4245" s="2">
        <v>0</v>
      </c>
      <c r="AG4245" s="2">
        <v>0</v>
      </c>
      <c r="AH4245" s="2">
        <v>0</v>
      </c>
      <c r="AI4245" s="2">
        <v>0</v>
      </c>
      <c r="AJ4245" s="2">
        <v>0</v>
      </c>
      <c r="AK4245" s="2">
        <v>0</v>
      </c>
      <c r="AL4245" s="2">
        <v>27.64</v>
      </c>
      <c r="AM4245" s="2">
        <v>0</v>
      </c>
      <c r="AN4245" s="2">
        <v>0</v>
      </c>
      <c r="AO4245" s="2">
        <v>0</v>
      </c>
      <c r="AP4245" s="2">
        <v>0</v>
      </c>
      <c r="AQ4245" s="2">
        <v>0</v>
      </c>
    </row>
    <row r="4246" spans="1:43" x14ac:dyDescent="0.25">
      <c r="A4246" s="1">
        <v>46146</v>
      </c>
      <c r="B4246" t="s">
        <v>48</v>
      </c>
      <c r="C4246">
        <v>649163</v>
      </c>
      <c r="D4246">
        <v>2032127178</v>
      </c>
      <c r="E4246" t="s">
        <v>504</v>
      </c>
      <c r="F4246" t="s">
        <v>505</v>
      </c>
      <c r="G4246" t="s">
        <v>51</v>
      </c>
      <c r="H4246" t="s">
        <v>82</v>
      </c>
      <c r="I4246" t="s">
        <v>1796</v>
      </c>
      <c r="J4246" t="s">
        <v>1797</v>
      </c>
      <c r="K4246">
        <v>824062</v>
      </c>
      <c r="L4246" t="s">
        <v>400</v>
      </c>
      <c r="M4246" t="s">
        <v>401</v>
      </c>
      <c r="N4246" t="s">
        <v>57</v>
      </c>
      <c r="O4246" s="1">
        <v>46023</v>
      </c>
      <c r="Q4246" s="1">
        <v>46174</v>
      </c>
      <c r="R4246" s="2">
        <v>54.7</v>
      </c>
      <c r="S4246">
        <v>1</v>
      </c>
      <c r="T4246" t="s">
        <v>58</v>
      </c>
      <c r="U4246" t="s">
        <v>59</v>
      </c>
      <c r="V4246" s="4">
        <v>0.375</v>
      </c>
      <c r="W4246" s="2">
        <v>0</v>
      </c>
      <c r="X4246">
        <v>0</v>
      </c>
      <c r="Y4246" t="s">
        <v>60</v>
      </c>
      <c r="Z4246" t="s">
        <v>143</v>
      </c>
      <c r="AA4246">
        <v>0</v>
      </c>
      <c r="AB4246" s="2">
        <v>0</v>
      </c>
      <c r="AC4246" s="2">
        <v>0</v>
      </c>
      <c r="AD4246" s="3">
        <v>0</v>
      </c>
      <c r="AE4246" s="2">
        <v>0</v>
      </c>
      <c r="AF4246" s="2">
        <v>0</v>
      </c>
      <c r="AG4246" s="2">
        <v>0</v>
      </c>
      <c r="AH4246" s="2">
        <v>0</v>
      </c>
      <c r="AI4246" s="2">
        <v>0</v>
      </c>
      <c r="AJ4246" s="2">
        <v>0</v>
      </c>
      <c r="AK4246" s="2">
        <v>0</v>
      </c>
      <c r="AL4246" s="2">
        <v>20.51</v>
      </c>
      <c r="AM4246" s="2">
        <v>0</v>
      </c>
      <c r="AN4246" s="2">
        <v>0</v>
      </c>
      <c r="AO4246" s="2">
        <v>0</v>
      </c>
      <c r="AP4246" s="2">
        <v>0</v>
      </c>
      <c r="AQ4246" s="2">
        <v>0</v>
      </c>
    </row>
    <row r="4247" spans="1:43" x14ac:dyDescent="0.25">
      <c r="A4247" s="1">
        <v>46146</v>
      </c>
      <c r="B4247" t="s">
        <v>48</v>
      </c>
      <c r="C4247">
        <v>649163</v>
      </c>
      <c r="D4247">
        <v>2032130454</v>
      </c>
      <c r="E4247" t="s">
        <v>618</v>
      </c>
      <c r="F4247" t="s">
        <v>321</v>
      </c>
      <c r="G4247" t="s">
        <v>51</v>
      </c>
      <c r="H4247" t="s">
        <v>113</v>
      </c>
      <c r="I4247" t="s">
        <v>1796</v>
      </c>
      <c r="J4247" t="s">
        <v>1797</v>
      </c>
      <c r="K4247">
        <v>822865</v>
      </c>
      <c r="L4247" t="s">
        <v>275</v>
      </c>
      <c r="M4247" t="s">
        <v>276</v>
      </c>
      <c r="N4247" t="s">
        <v>57</v>
      </c>
      <c r="O4247" s="1">
        <v>46024</v>
      </c>
      <c r="Q4247" s="1">
        <v>46175</v>
      </c>
      <c r="R4247" s="2">
        <v>28.48</v>
      </c>
      <c r="S4247">
        <v>1</v>
      </c>
      <c r="T4247" t="s">
        <v>58</v>
      </c>
      <c r="U4247" t="s">
        <v>59</v>
      </c>
      <c r="V4247" s="4">
        <v>0.375</v>
      </c>
      <c r="W4247" s="2">
        <v>0</v>
      </c>
      <c r="X4247">
        <v>0</v>
      </c>
      <c r="Y4247" t="s">
        <v>60</v>
      </c>
      <c r="Z4247" t="s">
        <v>143</v>
      </c>
      <c r="AA4247">
        <v>0</v>
      </c>
      <c r="AB4247" s="2">
        <v>0</v>
      </c>
      <c r="AC4247" s="2">
        <v>0</v>
      </c>
      <c r="AD4247" s="3">
        <v>0</v>
      </c>
      <c r="AE4247" s="2">
        <v>0</v>
      </c>
      <c r="AF4247" s="2">
        <v>0</v>
      </c>
      <c r="AG4247" s="2">
        <v>0</v>
      </c>
      <c r="AH4247" s="2">
        <v>0</v>
      </c>
      <c r="AI4247" s="2">
        <v>0</v>
      </c>
      <c r="AJ4247" s="2">
        <v>0</v>
      </c>
      <c r="AK4247" s="2">
        <v>0</v>
      </c>
      <c r="AL4247" s="2">
        <v>10.68</v>
      </c>
      <c r="AM4247" s="2">
        <v>0</v>
      </c>
      <c r="AN4247" s="2">
        <v>0</v>
      </c>
      <c r="AO4247" s="2">
        <v>0</v>
      </c>
      <c r="AP4247" s="2">
        <v>0</v>
      </c>
      <c r="AQ4247" s="2">
        <v>0</v>
      </c>
    </row>
    <row r="4248" spans="1:43" x14ac:dyDescent="0.25">
      <c r="A4248" s="1">
        <v>46146</v>
      </c>
      <c r="B4248" t="s">
        <v>48</v>
      </c>
      <c r="C4248">
        <v>649163</v>
      </c>
      <c r="D4248">
        <v>2032131281</v>
      </c>
      <c r="E4248" t="s">
        <v>3259</v>
      </c>
      <c r="F4248" t="s">
        <v>3260</v>
      </c>
      <c r="G4248" t="s">
        <v>51</v>
      </c>
      <c r="H4248" t="s">
        <v>110</v>
      </c>
      <c r="I4248" t="s">
        <v>1796</v>
      </c>
      <c r="J4248" t="s">
        <v>1797</v>
      </c>
      <c r="K4248">
        <v>867497</v>
      </c>
      <c r="L4248" t="s">
        <v>421</v>
      </c>
      <c r="M4248" t="s">
        <v>422</v>
      </c>
      <c r="N4248" t="s">
        <v>57</v>
      </c>
      <c r="O4248" s="1">
        <v>45992</v>
      </c>
      <c r="Q4248" s="1">
        <v>46174</v>
      </c>
      <c r="R4248" s="2">
        <v>36.03</v>
      </c>
      <c r="S4248">
        <v>1</v>
      </c>
      <c r="T4248" t="s">
        <v>58</v>
      </c>
      <c r="U4248" t="s">
        <v>59</v>
      </c>
      <c r="V4248" s="4">
        <v>0.375</v>
      </c>
      <c r="W4248" s="2">
        <v>0</v>
      </c>
      <c r="X4248">
        <v>0</v>
      </c>
      <c r="Y4248" t="s">
        <v>60</v>
      </c>
      <c r="Z4248" t="s">
        <v>143</v>
      </c>
      <c r="AA4248">
        <v>0</v>
      </c>
      <c r="AB4248" s="2">
        <v>0</v>
      </c>
      <c r="AC4248" s="2">
        <v>0</v>
      </c>
      <c r="AD4248" s="3">
        <v>0</v>
      </c>
      <c r="AE4248" s="2">
        <v>0</v>
      </c>
      <c r="AF4248" s="2">
        <v>0</v>
      </c>
      <c r="AG4248" s="2">
        <v>0</v>
      </c>
      <c r="AH4248" s="2">
        <v>0</v>
      </c>
      <c r="AI4248" s="2">
        <v>0</v>
      </c>
      <c r="AJ4248" s="2">
        <v>0</v>
      </c>
      <c r="AK4248" s="2">
        <v>0</v>
      </c>
      <c r="AL4248" s="2">
        <v>13.51</v>
      </c>
      <c r="AM4248" s="2">
        <v>0</v>
      </c>
      <c r="AN4248" s="2">
        <v>0</v>
      </c>
      <c r="AO4248" s="2">
        <v>0</v>
      </c>
      <c r="AP4248" s="2">
        <v>0</v>
      </c>
      <c r="AQ4248" s="2">
        <v>0</v>
      </c>
    </row>
    <row r="4249" spans="1:43" x14ac:dyDescent="0.25">
      <c r="A4249" s="1">
        <v>46146</v>
      </c>
      <c r="B4249" t="s">
        <v>48</v>
      </c>
      <c r="C4249">
        <v>649163</v>
      </c>
      <c r="D4249">
        <v>2032133232</v>
      </c>
      <c r="E4249" t="s">
        <v>512</v>
      </c>
      <c r="F4249" t="s">
        <v>513</v>
      </c>
      <c r="G4249" t="s">
        <v>51</v>
      </c>
      <c r="H4249" t="s">
        <v>82</v>
      </c>
      <c r="I4249" t="s">
        <v>1796</v>
      </c>
      <c r="J4249" t="s">
        <v>1797</v>
      </c>
      <c r="K4249">
        <v>824062</v>
      </c>
      <c r="L4249" t="s">
        <v>400</v>
      </c>
      <c r="M4249" t="s">
        <v>401</v>
      </c>
      <c r="N4249" t="s">
        <v>57</v>
      </c>
      <c r="O4249" s="1">
        <v>46023</v>
      </c>
      <c r="Q4249" s="1">
        <v>46174</v>
      </c>
      <c r="R4249" s="2">
        <v>78.760000000000005</v>
      </c>
      <c r="S4249">
        <v>1</v>
      </c>
      <c r="T4249" t="s">
        <v>58</v>
      </c>
      <c r="U4249" t="s">
        <v>59</v>
      </c>
      <c r="V4249" s="4">
        <v>0.375</v>
      </c>
      <c r="W4249" s="2">
        <v>0</v>
      </c>
      <c r="X4249">
        <v>0</v>
      </c>
      <c r="Y4249" t="s">
        <v>60</v>
      </c>
      <c r="Z4249" t="s">
        <v>143</v>
      </c>
      <c r="AA4249">
        <v>0</v>
      </c>
      <c r="AB4249" s="2">
        <v>0</v>
      </c>
      <c r="AC4249" s="2">
        <v>0</v>
      </c>
      <c r="AD4249" s="3">
        <v>0</v>
      </c>
      <c r="AE4249" s="2">
        <v>0</v>
      </c>
      <c r="AF4249" s="2">
        <v>0</v>
      </c>
      <c r="AG4249" s="2">
        <v>0</v>
      </c>
      <c r="AH4249" s="2">
        <v>0</v>
      </c>
      <c r="AI4249" s="2">
        <v>0</v>
      </c>
      <c r="AJ4249" s="2">
        <v>0</v>
      </c>
      <c r="AK4249" s="2">
        <v>0</v>
      </c>
      <c r="AL4249" s="2">
        <v>29.54</v>
      </c>
      <c r="AM4249" s="2">
        <v>0</v>
      </c>
      <c r="AN4249" s="2">
        <v>0</v>
      </c>
      <c r="AO4249" s="2">
        <v>0</v>
      </c>
      <c r="AP4249" s="2">
        <v>0</v>
      </c>
      <c r="AQ4249" s="2">
        <v>0</v>
      </c>
    </row>
    <row r="4250" spans="1:43" x14ac:dyDescent="0.25">
      <c r="A4250" s="1">
        <v>46146</v>
      </c>
      <c r="B4250" t="s">
        <v>48</v>
      </c>
      <c r="C4250">
        <v>649163</v>
      </c>
      <c r="D4250">
        <v>2032135101</v>
      </c>
      <c r="E4250" t="s">
        <v>514</v>
      </c>
      <c r="F4250" t="s">
        <v>515</v>
      </c>
      <c r="G4250" t="s">
        <v>51</v>
      </c>
      <c r="H4250" t="s">
        <v>82</v>
      </c>
      <c r="I4250" t="s">
        <v>1796</v>
      </c>
      <c r="J4250" t="s">
        <v>1797</v>
      </c>
      <c r="K4250">
        <v>824062</v>
      </c>
      <c r="L4250" t="s">
        <v>400</v>
      </c>
      <c r="M4250" t="s">
        <v>401</v>
      </c>
      <c r="N4250" t="s">
        <v>57</v>
      </c>
      <c r="O4250" s="1">
        <v>46023</v>
      </c>
      <c r="Q4250" s="1">
        <v>46174</v>
      </c>
      <c r="R4250" s="2">
        <v>78.760000000000005</v>
      </c>
      <c r="S4250">
        <v>1</v>
      </c>
      <c r="T4250" t="s">
        <v>58</v>
      </c>
      <c r="U4250" t="s">
        <v>59</v>
      </c>
      <c r="V4250" s="4">
        <v>0.375</v>
      </c>
      <c r="W4250" s="2">
        <v>0</v>
      </c>
      <c r="X4250">
        <v>0</v>
      </c>
      <c r="Y4250" t="s">
        <v>60</v>
      </c>
      <c r="Z4250" t="s">
        <v>143</v>
      </c>
      <c r="AA4250">
        <v>0</v>
      </c>
      <c r="AB4250" s="2">
        <v>0</v>
      </c>
      <c r="AC4250" s="2">
        <v>0</v>
      </c>
      <c r="AD4250" s="3">
        <v>0</v>
      </c>
      <c r="AE4250" s="2">
        <v>0</v>
      </c>
      <c r="AF4250" s="2">
        <v>0</v>
      </c>
      <c r="AG4250" s="2">
        <v>0</v>
      </c>
      <c r="AH4250" s="2">
        <v>0</v>
      </c>
      <c r="AI4250" s="2">
        <v>0</v>
      </c>
      <c r="AJ4250" s="2">
        <v>0</v>
      </c>
      <c r="AK4250" s="2">
        <v>0</v>
      </c>
      <c r="AL4250" s="2">
        <v>29.54</v>
      </c>
      <c r="AM4250" s="2">
        <v>0</v>
      </c>
      <c r="AN4250" s="2">
        <v>0</v>
      </c>
      <c r="AO4250" s="2">
        <v>0</v>
      </c>
      <c r="AP4250" s="2">
        <v>0</v>
      </c>
      <c r="AQ4250" s="2">
        <v>0</v>
      </c>
    </row>
    <row r="4251" spans="1:43" x14ac:dyDescent="0.25">
      <c r="A4251" s="1">
        <v>46146</v>
      </c>
      <c r="B4251" t="s">
        <v>48</v>
      </c>
      <c r="C4251">
        <v>649163</v>
      </c>
      <c r="D4251">
        <v>2032135588</v>
      </c>
      <c r="E4251" t="s">
        <v>2490</v>
      </c>
      <c r="F4251" t="s">
        <v>296</v>
      </c>
      <c r="G4251" t="s">
        <v>51</v>
      </c>
      <c r="H4251" t="s">
        <v>122</v>
      </c>
      <c r="I4251" t="s">
        <v>1796</v>
      </c>
      <c r="J4251" t="s">
        <v>1797</v>
      </c>
      <c r="K4251">
        <v>816021</v>
      </c>
      <c r="L4251" t="s">
        <v>124</v>
      </c>
      <c r="M4251" t="s">
        <v>125</v>
      </c>
      <c r="N4251" t="s">
        <v>57</v>
      </c>
      <c r="O4251" s="1">
        <v>46023</v>
      </c>
      <c r="Q4251" s="1">
        <v>46174</v>
      </c>
      <c r="R4251" s="2">
        <v>47.63</v>
      </c>
      <c r="S4251">
        <v>1</v>
      </c>
      <c r="T4251" t="s">
        <v>58</v>
      </c>
      <c r="U4251" t="s">
        <v>59</v>
      </c>
      <c r="V4251" s="4">
        <v>0.375</v>
      </c>
      <c r="W4251" s="2">
        <v>0</v>
      </c>
      <c r="X4251">
        <v>0</v>
      </c>
      <c r="Y4251" t="s">
        <v>60</v>
      </c>
      <c r="Z4251" t="s">
        <v>143</v>
      </c>
      <c r="AA4251">
        <v>0</v>
      </c>
      <c r="AB4251" s="2">
        <v>0</v>
      </c>
      <c r="AC4251" s="2">
        <v>0</v>
      </c>
      <c r="AD4251" s="3">
        <v>0</v>
      </c>
      <c r="AE4251" s="2">
        <v>0</v>
      </c>
      <c r="AF4251" s="2">
        <v>0</v>
      </c>
      <c r="AG4251" s="2">
        <v>0</v>
      </c>
      <c r="AH4251" s="2">
        <v>0</v>
      </c>
      <c r="AI4251" s="2">
        <v>0</v>
      </c>
      <c r="AJ4251" s="2">
        <v>0</v>
      </c>
      <c r="AK4251" s="2">
        <v>0</v>
      </c>
      <c r="AL4251" s="2">
        <v>17.86</v>
      </c>
      <c r="AM4251" s="2">
        <v>0</v>
      </c>
      <c r="AN4251" s="2">
        <v>0</v>
      </c>
      <c r="AO4251" s="2">
        <v>0</v>
      </c>
      <c r="AP4251" s="2">
        <v>0</v>
      </c>
      <c r="AQ4251" s="2">
        <v>0</v>
      </c>
    </row>
    <row r="4252" spans="1:43" x14ac:dyDescent="0.25">
      <c r="A4252" s="1">
        <v>46146</v>
      </c>
      <c r="B4252" t="s">
        <v>48</v>
      </c>
      <c r="C4252">
        <v>649163</v>
      </c>
      <c r="D4252">
        <v>2032136582</v>
      </c>
      <c r="E4252" t="s">
        <v>715</v>
      </c>
      <c r="F4252" t="s">
        <v>716</v>
      </c>
      <c r="G4252" t="s">
        <v>51</v>
      </c>
      <c r="H4252" t="s">
        <v>106</v>
      </c>
      <c r="I4252" t="s">
        <v>1796</v>
      </c>
      <c r="J4252" t="s">
        <v>1797</v>
      </c>
      <c r="K4252">
        <v>877790</v>
      </c>
      <c r="L4252" t="s">
        <v>301</v>
      </c>
      <c r="M4252" t="s">
        <v>302</v>
      </c>
      <c r="N4252" t="s">
        <v>57</v>
      </c>
      <c r="O4252" s="1">
        <v>45992</v>
      </c>
      <c r="Q4252" s="1">
        <v>46174</v>
      </c>
      <c r="R4252" s="2">
        <v>45.79</v>
      </c>
      <c r="S4252">
        <v>1</v>
      </c>
      <c r="T4252" t="s">
        <v>58</v>
      </c>
      <c r="U4252" t="s">
        <v>59</v>
      </c>
      <c r="V4252" s="4">
        <v>0.375</v>
      </c>
      <c r="W4252" s="2">
        <v>0</v>
      </c>
      <c r="X4252">
        <v>0</v>
      </c>
      <c r="Y4252" t="s">
        <v>60</v>
      </c>
      <c r="Z4252" t="s">
        <v>143</v>
      </c>
      <c r="AA4252">
        <v>0</v>
      </c>
      <c r="AB4252" s="2">
        <v>0</v>
      </c>
      <c r="AC4252" s="2">
        <v>0</v>
      </c>
      <c r="AD4252" s="3">
        <v>0</v>
      </c>
      <c r="AE4252" s="2">
        <v>0</v>
      </c>
      <c r="AF4252" s="2">
        <v>0</v>
      </c>
      <c r="AG4252" s="2">
        <v>0</v>
      </c>
      <c r="AH4252" s="2">
        <v>0</v>
      </c>
      <c r="AI4252" s="2">
        <v>0</v>
      </c>
      <c r="AJ4252" s="2">
        <v>0</v>
      </c>
      <c r="AK4252" s="2">
        <v>0</v>
      </c>
      <c r="AL4252" s="2">
        <v>17.170000000000002</v>
      </c>
      <c r="AM4252" s="2">
        <v>0</v>
      </c>
      <c r="AN4252" s="2">
        <v>0</v>
      </c>
      <c r="AO4252" s="2">
        <v>0</v>
      </c>
      <c r="AP4252" s="2">
        <v>0</v>
      </c>
      <c r="AQ4252" s="2">
        <v>0</v>
      </c>
    </row>
    <row r="4253" spans="1:43" x14ac:dyDescent="0.25">
      <c r="A4253" s="1">
        <v>46146</v>
      </c>
      <c r="B4253" t="s">
        <v>48</v>
      </c>
      <c r="C4253">
        <v>649163</v>
      </c>
      <c r="D4253">
        <v>2032146918</v>
      </c>
      <c r="E4253" t="s">
        <v>521</v>
      </c>
      <c r="F4253" t="s">
        <v>490</v>
      </c>
      <c r="G4253" t="s">
        <v>51</v>
      </c>
      <c r="H4253" t="s">
        <v>213</v>
      </c>
      <c r="I4253" t="s">
        <v>1796</v>
      </c>
      <c r="J4253" t="s">
        <v>1797</v>
      </c>
      <c r="K4253">
        <v>824062</v>
      </c>
      <c r="L4253" t="s">
        <v>400</v>
      </c>
      <c r="M4253" t="s">
        <v>401</v>
      </c>
      <c r="N4253" t="s">
        <v>57</v>
      </c>
      <c r="O4253" s="1">
        <v>46023</v>
      </c>
      <c r="Q4253" s="1">
        <v>46174</v>
      </c>
      <c r="R4253" s="2">
        <v>64.540000000000006</v>
      </c>
      <c r="S4253">
        <v>1</v>
      </c>
      <c r="T4253" t="s">
        <v>58</v>
      </c>
      <c r="U4253" t="s">
        <v>59</v>
      </c>
      <c r="V4253" s="4">
        <v>0.375</v>
      </c>
      <c r="W4253" s="2">
        <v>0</v>
      </c>
      <c r="X4253">
        <v>0</v>
      </c>
      <c r="Y4253" t="s">
        <v>60</v>
      </c>
      <c r="Z4253" t="s">
        <v>143</v>
      </c>
      <c r="AA4253">
        <v>0</v>
      </c>
      <c r="AB4253" s="2">
        <v>0</v>
      </c>
      <c r="AC4253" s="2">
        <v>0</v>
      </c>
      <c r="AD4253" s="3">
        <v>0</v>
      </c>
      <c r="AE4253" s="2">
        <v>0</v>
      </c>
      <c r="AF4253" s="2">
        <v>0</v>
      </c>
      <c r="AG4253" s="2">
        <v>0</v>
      </c>
      <c r="AH4253" s="2">
        <v>0</v>
      </c>
      <c r="AI4253" s="2">
        <v>0</v>
      </c>
      <c r="AJ4253" s="2">
        <v>0</v>
      </c>
      <c r="AK4253" s="2">
        <v>0</v>
      </c>
      <c r="AL4253" s="2">
        <v>24.2</v>
      </c>
      <c r="AM4253" s="2">
        <v>0</v>
      </c>
      <c r="AN4253" s="2">
        <v>0</v>
      </c>
      <c r="AO4253" s="2">
        <v>0</v>
      </c>
      <c r="AP4253" s="2">
        <v>0</v>
      </c>
      <c r="AQ4253" s="2">
        <v>0</v>
      </c>
    </row>
    <row r="4254" spans="1:43" x14ac:dyDescent="0.25">
      <c r="A4254" s="1">
        <v>46146</v>
      </c>
      <c r="B4254" t="s">
        <v>48</v>
      </c>
      <c r="C4254">
        <v>649163</v>
      </c>
      <c r="D4254">
        <v>2032149396</v>
      </c>
      <c r="E4254" t="s">
        <v>466</v>
      </c>
      <c r="F4254" t="s">
        <v>91</v>
      </c>
      <c r="G4254" t="s">
        <v>51</v>
      </c>
      <c r="H4254" t="s">
        <v>103</v>
      </c>
      <c r="I4254" t="s">
        <v>1796</v>
      </c>
      <c r="J4254" t="s">
        <v>1797</v>
      </c>
      <c r="K4254">
        <v>673059</v>
      </c>
      <c r="L4254" t="s">
        <v>90</v>
      </c>
      <c r="M4254" t="s">
        <v>91</v>
      </c>
      <c r="N4254" t="s">
        <v>57</v>
      </c>
      <c r="O4254" s="1">
        <v>45992</v>
      </c>
      <c r="Q4254" s="1">
        <v>46174</v>
      </c>
      <c r="R4254" s="2">
        <v>37.1</v>
      </c>
      <c r="S4254">
        <v>1</v>
      </c>
      <c r="T4254" t="s">
        <v>58</v>
      </c>
      <c r="U4254" t="s">
        <v>59</v>
      </c>
      <c r="V4254" s="4">
        <v>0.375</v>
      </c>
      <c r="W4254" s="2">
        <v>0</v>
      </c>
      <c r="X4254">
        <v>0</v>
      </c>
      <c r="Y4254" t="s">
        <v>60</v>
      </c>
      <c r="Z4254" t="s">
        <v>143</v>
      </c>
      <c r="AA4254">
        <v>0</v>
      </c>
      <c r="AB4254" s="2">
        <v>0</v>
      </c>
      <c r="AC4254" s="2">
        <v>0</v>
      </c>
      <c r="AD4254" s="3">
        <v>0</v>
      </c>
      <c r="AE4254" s="2">
        <v>0</v>
      </c>
      <c r="AF4254" s="2">
        <v>0</v>
      </c>
      <c r="AG4254" s="2">
        <v>0</v>
      </c>
      <c r="AH4254" s="2">
        <v>0</v>
      </c>
      <c r="AI4254" s="2">
        <v>0</v>
      </c>
      <c r="AJ4254" s="2">
        <v>0</v>
      </c>
      <c r="AK4254" s="2">
        <v>0</v>
      </c>
      <c r="AL4254" s="2">
        <v>13.91</v>
      </c>
      <c r="AM4254" s="2">
        <v>0</v>
      </c>
      <c r="AN4254" s="2">
        <v>0</v>
      </c>
      <c r="AO4254" s="2">
        <v>0</v>
      </c>
      <c r="AP4254" s="2">
        <v>0</v>
      </c>
      <c r="AQ4254" s="2">
        <v>0</v>
      </c>
    </row>
    <row r="4255" spans="1:43" x14ac:dyDescent="0.25">
      <c r="A4255" s="1">
        <v>46146</v>
      </c>
      <c r="B4255" t="s">
        <v>48</v>
      </c>
      <c r="C4255">
        <v>649163</v>
      </c>
      <c r="D4255">
        <v>2032152217</v>
      </c>
      <c r="E4255" t="s">
        <v>526</v>
      </c>
      <c r="F4255" t="s">
        <v>527</v>
      </c>
      <c r="G4255" t="s">
        <v>51</v>
      </c>
      <c r="H4255" t="s">
        <v>82</v>
      </c>
      <c r="I4255" t="s">
        <v>1796</v>
      </c>
      <c r="J4255" t="s">
        <v>1797</v>
      </c>
      <c r="K4255">
        <v>824062</v>
      </c>
      <c r="L4255" t="s">
        <v>400</v>
      </c>
      <c r="M4255" t="s">
        <v>401</v>
      </c>
      <c r="N4255" t="s">
        <v>57</v>
      </c>
      <c r="O4255" s="1">
        <v>46023</v>
      </c>
      <c r="Q4255" s="1">
        <v>46174</v>
      </c>
      <c r="R4255" s="2">
        <v>78.760000000000005</v>
      </c>
      <c r="S4255">
        <v>1</v>
      </c>
      <c r="T4255" t="s">
        <v>58</v>
      </c>
      <c r="U4255" t="s">
        <v>59</v>
      </c>
      <c r="V4255" s="4">
        <v>0.375</v>
      </c>
      <c r="W4255" s="2">
        <v>0</v>
      </c>
      <c r="X4255">
        <v>0</v>
      </c>
      <c r="Y4255" t="s">
        <v>60</v>
      </c>
      <c r="Z4255" t="s">
        <v>143</v>
      </c>
      <c r="AA4255">
        <v>0</v>
      </c>
      <c r="AB4255" s="2">
        <v>0</v>
      </c>
      <c r="AC4255" s="2">
        <v>0</v>
      </c>
      <c r="AD4255" s="3">
        <v>0</v>
      </c>
      <c r="AE4255" s="2">
        <v>0</v>
      </c>
      <c r="AF4255" s="2">
        <v>0</v>
      </c>
      <c r="AG4255" s="2">
        <v>0</v>
      </c>
      <c r="AH4255" s="2">
        <v>0</v>
      </c>
      <c r="AI4255" s="2">
        <v>0</v>
      </c>
      <c r="AJ4255" s="2">
        <v>0</v>
      </c>
      <c r="AK4255" s="2">
        <v>0</v>
      </c>
      <c r="AL4255" s="2">
        <v>29.54</v>
      </c>
      <c r="AM4255" s="2">
        <v>0</v>
      </c>
      <c r="AN4255" s="2">
        <v>0</v>
      </c>
      <c r="AO4255" s="2">
        <v>0</v>
      </c>
      <c r="AP4255" s="2">
        <v>0</v>
      </c>
      <c r="AQ4255" s="2">
        <v>0</v>
      </c>
    </row>
    <row r="4256" spans="1:43" x14ac:dyDescent="0.25">
      <c r="A4256" s="1">
        <v>46146</v>
      </c>
      <c r="B4256" t="s">
        <v>48</v>
      </c>
      <c r="C4256">
        <v>649163</v>
      </c>
      <c r="D4256">
        <v>2032156801</v>
      </c>
      <c r="E4256" t="s">
        <v>1816</v>
      </c>
      <c r="F4256" t="s">
        <v>127</v>
      </c>
      <c r="G4256" t="s">
        <v>51</v>
      </c>
      <c r="H4256" t="s">
        <v>82</v>
      </c>
      <c r="I4256" t="s">
        <v>1796</v>
      </c>
      <c r="J4256" t="s">
        <v>1797</v>
      </c>
      <c r="K4256">
        <v>824062</v>
      </c>
      <c r="L4256" t="s">
        <v>400</v>
      </c>
      <c r="M4256" t="s">
        <v>401</v>
      </c>
      <c r="N4256" t="s">
        <v>57</v>
      </c>
      <c r="O4256" s="1">
        <v>46023</v>
      </c>
      <c r="Q4256" s="1">
        <v>46174</v>
      </c>
      <c r="R4256" s="2">
        <v>261.47000000000003</v>
      </c>
      <c r="S4256">
        <v>1</v>
      </c>
      <c r="T4256" t="s">
        <v>58</v>
      </c>
      <c r="U4256" t="s">
        <v>59</v>
      </c>
      <c r="V4256" s="4">
        <v>0.375</v>
      </c>
      <c r="W4256" s="2">
        <v>0</v>
      </c>
      <c r="X4256">
        <v>0</v>
      </c>
      <c r="Y4256" t="s">
        <v>60</v>
      </c>
      <c r="Z4256" t="s">
        <v>143</v>
      </c>
      <c r="AA4256">
        <v>0</v>
      </c>
      <c r="AB4256" s="2">
        <v>0</v>
      </c>
      <c r="AC4256" s="2">
        <v>0</v>
      </c>
      <c r="AD4256" s="3">
        <v>0</v>
      </c>
      <c r="AE4256" s="2">
        <v>0</v>
      </c>
      <c r="AF4256" s="2">
        <v>0</v>
      </c>
      <c r="AG4256" s="2">
        <v>0</v>
      </c>
      <c r="AH4256" s="2">
        <v>0</v>
      </c>
      <c r="AI4256" s="2">
        <v>0</v>
      </c>
      <c r="AJ4256" s="2">
        <v>0</v>
      </c>
      <c r="AK4256" s="2">
        <v>0</v>
      </c>
      <c r="AL4256" s="2">
        <v>98.05</v>
      </c>
      <c r="AM4256" s="2">
        <v>0</v>
      </c>
      <c r="AN4256" s="2">
        <v>0</v>
      </c>
      <c r="AO4256" s="2">
        <v>0</v>
      </c>
      <c r="AP4256" s="2">
        <v>0</v>
      </c>
      <c r="AQ4256" s="2">
        <v>0</v>
      </c>
    </row>
    <row r="4257" spans="1:43" x14ac:dyDescent="0.25">
      <c r="A4257" s="1">
        <v>46146</v>
      </c>
      <c r="B4257" t="s">
        <v>48</v>
      </c>
      <c r="C4257">
        <v>649163</v>
      </c>
      <c r="D4257">
        <v>2032159616</v>
      </c>
      <c r="E4257" t="s">
        <v>2756</v>
      </c>
      <c r="F4257" t="s">
        <v>1064</v>
      </c>
      <c r="G4257" t="s">
        <v>51</v>
      </c>
      <c r="H4257" t="s">
        <v>110</v>
      </c>
      <c r="I4257" t="s">
        <v>1796</v>
      </c>
      <c r="J4257" t="s">
        <v>1797</v>
      </c>
      <c r="K4257">
        <v>766422</v>
      </c>
      <c r="L4257" t="s">
        <v>710</v>
      </c>
      <c r="M4257" t="s">
        <v>115</v>
      </c>
      <c r="N4257" t="s">
        <v>57</v>
      </c>
      <c r="O4257" s="1">
        <v>45992</v>
      </c>
      <c r="Q4257" s="1">
        <v>46174</v>
      </c>
      <c r="R4257" s="2">
        <v>88.03</v>
      </c>
      <c r="S4257">
        <v>1</v>
      </c>
      <c r="T4257" t="s">
        <v>58</v>
      </c>
      <c r="U4257" t="s">
        <v>59</v>
      </c>
      <c r="V4257" s="4">
        <v>0.375</v>
      </c>
      <c r="W4257" s="2">
        <v>0</v>
      </c>
      <c r="X4257">
        <v>0</v>
      </c>
      <c r="Y4257" t="s">
        <v>60</v>
      </c>
      <c r="Z4257" t="s">
        <v>143</v>
      </c>
      <c r="AA4257">
        <v>0</v>
      </c>
      <c r="AB4257" s="2">
        <v>0</v>
      </c>
      <c r="AC4257" s="2">
        <v>0</v>
      </c>
      <c r="AD4257" s="3">
        <v>0</v>
      </c>
      <c r="AE4257" s="2">
        <v>0</v>
      </c>
      <c r="AF4257" s="2">
        <v>0</v>
      </c>
      <c r="AG4257" s="2">
        <v>0</v>
      </c>
      <c r="AH4257" s="2">
        <v>0</v>
      </c>
      <c r="AI4257" s="2">
        <v>0</v>
      </c>
      <c r="AJ4257" s="2">
        <v>0</v>
      </c>
      <c r="AK4257" s="2">
        <v>0</v>
      </c>
      <c r="AL4257" s="2">
        <v>33.01</v>
      </c>
      <c r="AM4257" s="2">
        <v>0</v>
      </c>
      <c r="AN4257" s="2">
        <v>0</v>
      </c>
      <c r="AO4257" s="2">
        <v>0</v>
      </c>
      <c r="AP4257" s="2">
        <v>0</v>
      </c>
      <c r="AQ4257" s="2">
        <v>0</v>
      </c>
    </row>
    <row r="4258" spans="1:43" x14ac:dyDescent="0.25">
      <c r="A4258" s="1">
        <v>46146</v>
      </c>
      <c r="B4258" t="s">
        <v>48</v>
      </c>
      <c r="C4258">
        <v>649163</v>
      </c>
      <c r="D4258">
        <v>2032174982</v>
      </c>
      <c r="E4258" t="s">
        <v>539</v>
      </c>
      <c r="F4258" t="s">
        <v>540</v>
      </c>
      <c r="G4258" t="s">
        <v>51</v>
      </c>
      <c r="H4258" t="s">
        <v>213</v>
      </c>
      <c r="I4258" t="s">
        <v>1796</v>
      </c>
      <c r="J4258" t="s">
        <v>1797</v>
      </c>
      <c r="K4258">
        <v>824062</v>
      </c>
      <c r="L4258" t="s">
        <v>400</v>
      </c>
      <c r="M4258" t="s">
        <v>401</v>
      </c>
      <c r="N4258" t="s">
        <v>57</v>
      </c>
      <c r="O4258" s="1">
        <v>46023</v>
      </c>
      <c r="Q4258" s="1">
        <v>46174</v>
      </c>
      <c r="R4258" s="2">
        <v>73.17</v>
      </c>
      <c r="S4258">
        <v>1</v>
      </c>
      <c r="T4258" t="s">
        <v>58</v>
      </c>
      <c r="U4258" t="s">
        <v>59</v>
      </c>
      <c r="V4258" s="4">
        <v>0.375</v>
      </c>
      <c r="W4258" s="2">
        <v>0</v>
      </c>
      <c r="X4258">
        <v>0</v>
      </c>
      <c r="Y4258" t="s">
        <v>60</v>
      </c>
      <c r="Z4258" t="s">
        <v>143</v>
      </c>
      <c r="AA4258">
        <v>0</v>
      </c>
      <c r="AB4258" s="2">
        <v>0</v>
      </c>
      <c r="AC4258" s="2">
        <v>0</v>
      </c>
      <c r="AD4258" s="3">
        <v>0</v>
      </c>
      <c r="AE4258" s="2">
        <v>0</v>
      </c>
      <c r="AF4258" s="2">
        <v>0</v>
      </c>
      <c r="AG4258" s="2">
        <v>0</v>
      </c>
      <c r="AH4258" s="2">
        <v>0</v>
      </c>
      <c r="AI4258" s="2">
        <v>0</v>
      </c>
      <c r="AJ4258" s="2">
        <v>0</v>
      </c>
      <c r="AK4258" s="2">
        <v>0</v>
      </c>
      <c r="AL4258" s="2">
        <v>27.44</v>
      </c>
      <c r="AM4258" s="2">
        <v>0</v>
      </c>
      <c r="AN4258" s="2">
        <v>0</v>
      </c>
      <c r="AO4258" s="2">
        <v>0</v>
      </c>
      <c r="AP4258" s="2">
        <v>0</v>
      </c>
      <c r="AQ4258" s="2">
        <v>0</v>
      </c>
    </row>
    <row r="4259" spans="1:43" x14ac:dyDescent="0.25">
      <c r="A4259" s="1">
        <v>46146</v>
      </c>
      <c r="B4259" t="s">
        <v>48</v>
      </c>
      <c r="C4259">
        <v>649163</v>
      </c>
      <c r="D4259">
        <v>2032486497</v>
      </c>
      <c r="E4259" t="s">
        <v>2559</v>
      </c>
      <c r="F4259" t="s">
        <v>432</v>
      </c>
      <c r="G4259" t="s">
        <v>51</v>
      </c>
      <c r="H4259" t="s">
        <v>82</v>
      </c>
      <c r="I4259" t="s">
        <v>1691</v>
      </c>
      <c r="J4259" t="s">
        <v>1695</v>
      </c>
      <c r="K4259">
        <v>894525</v>
      </c>
      <c r="L4259" t="s">
        <v>83</v>
      </c>
      <c r="M4259" t="s">
        <v>84</v>
      </c>
      <c r="N4259" t="s">
        <v>57</v>
      </c>
      <c r="O4259" s="1">
        <v>46023</v>
      </c>
      <c r="Q4259" s="1">
        <v>46174</v>
      </c>
      <c r="R4259" s="2">
        <v>7.09</v>
      </c>
      <c r="S4259">
        <v>1</v>
      </c>
      <c r="T4259" t="s">
        <v>58</v>
      </c>
      <c r="U4259" t="s">
        <v>59</v>
      </c>
      <c r="V4259" s="3">
        <v>0.38</v>
      </c>
      <c r="W4259" s="2">
        <v>0</v>
      </c>
      <c r="X4259">
        <v>0</v>
      </c>
      <c r="Y4259" t="s">
        <v>60</v>
      </c>
      <c r="Z4259" t="s">
        <v>143</v>
      </c>
      <c r="AA4259">
        <v>0</v>
      </c>
      <c r="AB4259" s="2">
        <v>0</v>
      </c>
      <c r="AC4259" s="2">
        <v>0</v>
      </c>
      <c r="AD4259" s="3">
        <v>0</v>
      </c>
      <c r="AE4259" s="2">
        <v>0</v>
      </c>
      <c r="AF4259" s="2">
        <v>0</v>
      </c>
      <c r="AG4259" s="2">
        <v>0</v>
      </c>
      <c r="AH4259" s="2">
        <v>0</v>
      </c>
      <c r="AI4259" s="2">
        <v>0</v>
      </c>
      <c r="AJ4259" s="2">
        <v>0</v>
      </c>
      <c r="AK4259" s="2">
        <v>0</v>
      </c>
      <c r="AL4259" s="2">
        <v>2.69</v>
      </c>
      <c r="AM4259" s="2">
        <v>0</v>
      </c>
      <c r="AN4259" s="2">
        <v>0</v>
      </c>
      <c r="AO4259" s="2">
        <v>0</v>
      </c>
      <c r="AP4259" s="2">
        <v>0</v>
      </c>
      <c r="AQ4259" s="2">
        <v>0</v>
      </c>
    </row>
    <row r="4260" spans="1:43" x14ac:dyDescent="0.25">
      <c r="A4260" s="1">
        <v>46146</v>
      </c>
      <c r="B4260" t="s">
        <v>48</v>
      </c>
      <c r="C4260">
        <v>649163</v>
      </c>
      <c r="D4260">
        <v>2032487447</v>
      </c>
      <c r="E4260" t="s">
        <v>1965</v>
      </c>
      <c r="F4260" t="s">
        <v>788</v>
      </c>
      <c r="G4260" t="s">
        <v>51</v>
      </c>
      <c r="H4260" t="s">
        <v>122</v>
      </c>
      <c r="I4260" t="s">
        <v>1691</v>
      </c>
      <c r="J4260" t="s">
        <v>1692</v>
      </c>
      <c r="K4260">
        <v>816021</v>
      </c>
      <c r="L4260" t="s">
        <v>124</v>
      </c>
      <c r="M4260" t="s">
        <v>125</v>
      </c>
      <c r="N4260" t="s">
        <v>57</v>
      </c>
      <c r="O4260" s="1">
        <v>46023</v>
      </c>
      <c r="Q4260" s="1">
        <v>46174</v>
      </c>
      <c r="R4260" s="2">
        <v>23.63</v>
      </c>
      <c r="S4260">
        <v>1</v>
      </c>
      <c r="T4260" t="s">
        <v>58</v>
      </c>
      <c r="U4260" t="s">
        <v>59</v>
      </c>
      <c r="V4260" s="3">
        <v>0.38</v>
      </c>
      <c r="W4260" s="2">
        <v>0</v>
      </c>
      <c r="X4260">
        <v>0</v>
      </c>
      <c r="Y4260" t="s">
        <v>60</v>
      </c>
      <c r="Z4260" t="s">
        <v>143</v>
      </c>
      <c r="AA4260">
        <v>0</v>
      </c>
      <c r="AB4260" s="2">
        <v>0</v>
      </c>
      <c r="AC4260" s="2">
        <v>0</v>
      </c>
      <c r="AD4260" s="3">
        <v>0</v>
      </c>
      <c r="AE4260" s="2">
        <v>0</v>
      </c>
      <c r="AF4260" s="2">
        <v>0</v>
      </c>
      <c r="AG4260" s="2">
        <v>0</v>
      </c>
      <c r="AH4260" s="2">
        <v>0</v>
      </c>
      <c r="AI4260" s="2">
        <v>0</v>
      </c>
      <c r="AJ4260" s="2">
        <v>0</v>
      </c>
      <c r="AK4260" s="2">
        <v>0</v>
      </c>
      <c r="AL4260" s="2">
        <v>8.98</v>
      </c>
      <c r="AM4260" s="2">
        <v>0</v>
      </c>
      <c r="AN4260" s="2">
        <v>0</v>
      </c>
      <c r="AO4260" s="2">
        <v>0</v>
      </c>
      <c r="AP4260" s="2">
        <v>0</v>
      </c>
      <c r="AQ4260" s="2">
        <v>0</v>
      </c>
    </row>
    <row r="4261" spans="1:43" x14ac:dyDescent="0.25">
      <c r="A4261" s="1">
        <v>46146</v>
      </c>
      <c r="B4261" t="s">
        <v>48</v>
      </c>
      <c r="C4261">
        <v>649163</v>
      </c>
      <c r="D4261">
        <v>2032492817</v>
      </c>
      <c r="E4261" t="s">
        <v>1667</v>
      </c>
      <c r="F4261" t="s">
        <v>170</v>
      </c>
      <c r="G4261" t="s">
        <v>51</v>
      </c>
      <c r="H4261" t="s">
        <v>52</v>
      </c>
      <c r="I4261" t="s">
        <v>1691</v>
      </c>
      <c r="J4261" t="s">
        <v>1692</v>
      </c>
      <c r="K4261">
        <v>751867</v>
      </c>
      <c r="L4261" t="s">
        <v>877</v>
      </c>
      <c r="M4261" t="s">
        <v>97</v>
      </c>
      <c r="N4261" t="s">
        <v>57</v>
      </c>
      <c r="O4261" s="1">
        <v>46023</v>
      </c>
      <c r="Q4261" s="1">
        <v>46174</v>
      </c>
      <c r="R4261" s="2">
        <v>55.16</v>
      </c>
      <c r="S4261">
        <v>1</v>
      </c>
      <c r="T4261" t="s">
        <v>58</v>
      </c>
      <c r="U4261" t="s">
        <v>59</v>
      </c>
      <c r="V4261" s="3">
        <v>0.38</v>
      </c>
      <c r="W4261" s="2">
        <v>0</v>
      </c>
      <c r="X4261">
        <v>0</v>
      </c>
      <c r="Y4261" t="s">
        <v>60</v>
      </c>
      <c r="Z4261" t="s">
        <v>143</v>
      </c>
      <c r="AA4261">
        <v>0</v>
      </c>
      <c r="AB4261" s="2">
        <v>0</v>
      </c>
      <c r="AC4261" s="2">
        <v>0</v>
      </c>
      <c r="AD4261" s="3">
        <v>0</v>
      </c>
      <c r="AE4261" s="2">
        <v>0</v>
      </c>
      <c r="AF4261" s="2">
        <v>0</v>
      </c>
      <c r="AG4261" s="2">
        <v>0</v>
      </c>
      <c r="AH4261" s="2">
        <v>0</v>
      </c>
      <c r="AI4261" s="2">
        <v>0</v>
      </c>
      <c r="AJ4261" s="2">
        <v>0</v>
      </c>
      <c r="AK4261" s="2">
        <v>0</v>
      </c>
      <c r="AL4261" s="2">
        <v>20.96</v>
      </c>
      <c r="AM4261" s="2">
        <v>0</v>
      </c>
      <c r="AN4261" s="2">
        <v>0</v>
      </c>
      <c r="AO4261" s="2">
        <v>0</v>
      </c>
      <c r="AP4261" s="2">
        <v>0</v>
      </c>
      <c r="AQ4261" s="2">
        <v>0</v>
      </c>
    </row>
    <row r="4262" spans="1:43" x14ac:dyDescent="0.25">
      <c r="A4262" s="1">
        <v>46146</v>
      </c>
      <c r="B4262" t="s">
        <v>48</v>
      </c>
      <c r="C4262">
        <v>649163</v>
      </c>
      <c r="D4262">
        <v>2032493079</v>
      </c>
      <c r="E4262" t="s">
        <v>3261</v>
      </c>
      <c r="F4262" t="s">
        <v>3262</v>
      </c>
      <c r="G4262" t="s">
        <v>51</v>
      </c>
      <c r="H4262" t="s">
        <v>82</v>
      </c>
      <c r="I4262" t="s">
        <v>1691</v>
      </c>
      <c r="J4262" t="s">
        <v>1694</v>
      </c>
      <c r="K4262">
        <v>894525</v>
      </c>
      <c r="L4262" t="s">
        <v>83</v>
      </c>
      <c r="M4262" t="s">
        <v>84</v>
      </c>
      <c r="N4262" t="s">
        <v>57</v>
      </c>
      <c r="O4262" s="1">
        <v>46023</v>
      </c>
      <c r="Q4262" s="1">
        <v>46174</v>
      </c>
      <c r="R4262" s="2">
        <v>195.81</v>
      </c>
      <c r="S4262">
        <v>1</v>
      </c>
      <c r="T4262" t="s">
        <v>58</v>
      </c>
      <c r="U4262" t="s">
        <v>59</v>
      </c>
      <c r="V4262" s="3">
        <v>0.38</v>
      </c>
      <c r="W4262" s="2">
        <v>0</v>
      </c>
      <c r="X4262">
        <v>0</v>
      </c>
      <c r="Y4262" t="s">
        <v>60</v>
      </c>
      <c r="Z4262" t="s">
        <v>143</v>
      </c>
      <c r="AA4262">
        <v>0</v>
      </c>
      <c r="AB4262" s="2">
        <v>0</v>
      </c>
      <c r="AC4262" s="2">
        <v>0</v>
      </c>
      <c r="AD4262" s="3">
        <v>0</v>
      </c>
      <c r="AE4262" s="2">
        <v>0</v>
      </c>
      <c r="AF4262" s="2">
        <v>0</v>
      </c>
      <c r="AG4262" s="2">
        <v>0</v>
      </c>
      <c r="AH4262" s="2">
        <v>0</v>
      </c>
      <c r="AI4262" s="2">
        <v>0</v>
      </c>
      <c r="AJ4262" s="2">
        <v>0</v>
      </c>
      <c r="AK4262" s="2">
        <v>0</v>
      </c>
      <c r="AL4262" s="2">
        <v>74.41</v>
      </c>
      <c r="AM4262" s="2">
        <v>0</v>
      </c>
      <c r="AN4262" s="2">
        <v>0</v>
      </c>
      <c r="AO4262" s="2">
        <v>0</v>
      </c>
      <c r="AP4262" s="2">
        <v>0</v>
      </c>
      <c r="AQ4262" s="2">
        <v>0</v>
      </c>
    </row>
    <row r="4263" spans="1:43" x14ac:dyDescent="0.25">
      <c r="A4263" s="1">
        <v>46146</v>
      </c>
      <c r="B4263" t="s">
        <v>48</v>
      </c>
      <c r="C4263">
        <v>649163</v>
      </c>
      <c r="D4263">
        <v>2032493260</v>
      </c>
      <c r="E4263" t="s">
        <v>1853</v>
      </c>
      <c r="F4263" t="s">
        <v>145</v>
      </c>
      <c r="G4263" t="s">
        <v>51</v>
      </c>
      <c r="H4263" t="s">
        <v>82</v>
      </c>
      <c r="I4263" t="s">
        <v>1691</v>
      </c>
      <c r="J4263" t="s">
        <v>1694</v>
      </c>
      <c r="K4263">
        <v>812782</v>
      </c>
      <c r="L4263" t="s">
        <v>99</v>
      </c>
      <c r="M4263" t="s">
        <v>100</v>
      </c>
      <c r="N4263" t="s">
        <v>57</v>
      </c>
      <c r="O4263" s="1">
        <v>46023</v>
      </c>
      <c r="Q4263" s="1">
        <v>46174</v>
      </c>
      <c r="R4263" s="2">
        <v>438.12</v>
      </c>
      <c r="S4263">
        <v>1</v>
      </c>
      <c r="T4263" t="s">
        <v>58</v>
      </c>
      <c r="U4263" t="s">
        <v>59</v>
      </c>
      <c r="V4263" s="3">
        <v>0.38</v>
      </c>
      <c r="W4263" s="2">
        <v>0</v>
      </c>
      <c r="X4263">
        <v>0</v>
      </c>
      <c r="Y4263" t="s">
        <v>60</v>
      </c>
      <c r="Z4263" t="s">
        <v>143</v>
      </c>
      <c r="AA4263">
        <v>0</v>
      </c>
      <c r="AB4263" s="2">
        <v>0</v>
      </c>
      <c r="AC4263" s="2">
        <v>0</v>
      </c>
      <c r="AD4263" s="3">
        <v>0</v>
      </c>
      <c r="AE4263" s="2">
        <v>0</v>
      </c>
      <c r="AF4263" s="2">
        <v>0</v>
      </c>
      <c r="AG4263" s="2">
        <v>0</v>
      </c>
      <c r="AH4263" s="2">
        <v>0</v>
      </c>
      <c r="AI4263" s="2">
        <v>0</v>
      </c>
      <c r="AJ4263" s="2">
        <v>0</v>
      </c>
      <c r="AK4263" s="2">
        <v>0</v>
      </c>
      <c r="AL4263" s="2">
        <v>166.49</v>
      </c>
      <c r="AM4263" s="2">
        <v>0</v>
      </c>
      <c r="AN4263" s="2">
        <v>0</v>
      </c>
      <c r="AO4263" s="2">
        <v>0</v>
      </c>
      <c r="AP4263" s="2">
        <v>0</v>
      </c>
      <c r="AQ4263" s="2">
        <v>0</v>
      </c>
    </row>
    <row r="4264" spans="1:43" x14ac:dyDescent="0.25">
      <c r="A4264" s="1">
        <v>46146</v>
      </c>
      <c r="B4264" t="s">
        <v>48</v>
      </c>
      <c r="C4264">
        <v>649163</v>
      </c>
      <c r="D4264">
        <v>2032494380</v>
      </c>
      <c r="E4264" t="s">
        <v>1668</v>
      </c>
      <c r="F4264" t="s">
        <v>75</v>
      </c>
      <c r="G4264" t="s">
        <v>51</v>
      </c>
      <c r="H4264" t="s">
        <v>52</v>
      </c>
      <c r="I4264" t="s">
        <v>1691</v>
      </c>
      <c r="J4264" t="s">
        <v>1692</v>
      </c>
      <c r="K4264">
        <v>649164</v>
      </c>
      <c r="L4264" t="s">
        <v>146</v>
      </c>
      <c r="M4264" t="s">
        <v>147</v>
      </c>
      <c r="N4264" t="s">
        <v>57</v>
      </c>
      <c r="O4264" s="1">
        <v>46023</v>
      </c>
      <c r="Q4264" s="1">
        <v>46174</v>
      </c>
      <c r="R4264" s="2">
        <v>87.66</v>
      </c>
      <c r="S4264">
        <v>1</v>
      </c>
      <c r="T4264" t="s">
        <v>58</v>
      </c>
      <c r="U4264" t="s">
        <v>59</v>
      </c>
      <c r="V4264" s="3">
        <v>0.38</v>
      </c>
      <c r="W4264" s="2">
        <v>0</v>
      </c>
      <c r="X4264">
        <v>0</v>
      </c>
      <c r="Y4264" t="s">
        <v>60</v>
      </c>
      <c r="Z4264" t="s">
        <v>143</v>
      </c>
      <c r="AA4264">
        <v>0</v>
      </c>
      <c r="AB4264" s="2">
        <v>0</v>
      </c>
      <c r="AC4264" s="2">
        <v>0</v>
      </c>
      <c r="AD4264" s="3">
        <v>0</v>
      </c>
      <c r="AE4264" s="2">
        <v>0</v>
      </c>
      <c r="AF4264" s="2">
        <v>0</v>
      </c>
      <c r="AG4264" s="2">
        <v>0</v>
      </c>
      <c r="AH4264" s="2">
        <v>0</v>
      </c>
      <c r="AI4264" s="2">
        <v>0</v>
      </c>
      <c r="AJ4264" s="2">
        <v>0</v>
      </c>
      <c r="AK4264" s="2">
        <v>0</v>
      </c>
      <c r="AL4264" s="2">
        <v>33.31</v>
      </c>
      <c r="AM4264" s="2">
        <v>0</v>
      </c>
      <c r="AN4264" s="2">
        <v>0</v>
      </c>
      <c r="AO4264" s="2">
        <v>0</v>
      </c>
      <c r="AP4264" s="2">
        <v>0</v>
      </c>
      <c r="AQ4264" s="2">
        <v>0</v>
      </c>
    </row>
    <row r="4265" spans="1:43" x14ac:dyDescent="0.25">
      <c r="A4265" s="1">
        <v>46146</v>
      </c>
      <c r="B4265" t="s">
        <v>48</v>
      </c>
      <c r="C4265">
        <v>649163</v>
      </c>
      <c r="D4265">
        <v>2032495260</v>
      </c>
      <c r="E4265" t="s">
        <v>3263</v>
      </c>
      <c r="F4265" t="s">
        <v>1644</v>
      </c>
      <c r="G4265" t="s">
        <v>51</v>
      </c>
      <c r="H4265" t="s">
        <v>82</v>
      </c>
      <c r="I4265" t="s">
        <v>1691</v>
      </c>
      <c r="J4265" t="s">
        <v>1694</v>
      </c>
      <c r="K4265">
        <v>894525</v>
      </c>
      <c r="L4265" t="s">
        <v>83</v>
      </c>
      <c r="M4265" t="s">
        <v>84</v>
      </c>
      <c r="N4265" t="s">
        <v>57</v>
      </c>
      <c r="O4265" s="1">
        <v>46023</v>
      </c>
      <c r="Q4265" s="1">
        <v>46174</v>
      </c>
      <c r="R4265" s="2">
        <v>195.81</v>
      </c>
      <c r="S4265">
        <v>1</v>
      </c>
      <c r="T4265" t="s">
        <v>58</v>
      </c>
      <c r="U4265" t="s">
        <v>59</v>
      </c>
      <c r="V4265" s="3">
        <v>0.38</v>
      </c>
      <c r="W4265" s="2">
        <v>0</v>
      </c>
      <c r="X4265">
        <v>0</v>
      </c>
      <c r="Y4265" t="s">
        <v>60</v>
      </c>
      <c r="Z4265" t="s">
        <v>143</v>
      </c>
      <c r="AA4265">
        <v>0</v>
      </c>
      <c r="AB4265" s="2">
        <v>0</v>
      </c>
      <c r="AC4265" s="2">
        <v>0</v>
      </c>
      <c r="AD4265" s="3">
        <v>0</v>
      </c>
      <c r="AE4265" s="2">
        <v>0</v>
      </c>
      <c r="AF4265" s="2">
        <v>0</v>
      </c>
      <c r="AG4265" s="2">
        <v>0</v>
      </c>
      <c r="AH4265" s="2">
        <v>0</v>
      </c>
      <c r="AI4265" s="2">
        <v>0</v>
      </c>
      <c r="AJ4265" s="2">
        <v>0</v>
      </c>
      <c r="AK4265" s="2">
        <v>0</v>
      </c>
      <c r="AL4265" s="2">
        <v>74.41</v>
      </c>
      <c r="AM4265" s="2">
        <v>0</v>
      </c>
      <c r="AN4265" s="2">
        <v>0</v>
      </c>
      <c r="AO4265" s="2">
        <v>0</v>
      </c>
      <c r="AP4265" s="2">
        <v>0</v>
      </c>
      <c r="AQ4265" s="2">
        <v>0</v>
      </c>
    </row>
    <row r="4266" spans="1:43" x14ac:dyDescent="0.25">
      <c r="A4266" s="1">
        <v>46146</v>
      </c>
      <c r="B4266" t="s">
        <v>48</v>
      </c>
      <c r="C4266">
        <v>649163</v>
      </c>
      <c r="D4266">
        <v>2032496771</v>
      </c>
      <c r="E4266" t="s">
        <v>1670</v>
      </c>
      <c r="F4266" t="s">
        <v>267</v>
      </c>
      <c r="G4266" t="s">
        <v>51</v>
      </c>
      <c r="H4266" t="s">
        <v>172</v>
      </c>
      <c r="I4266" t="s">
        <v>1691</v>
      </c>
      <c r="J4266" t="s">
        <v>1693</v>
      </c>
      <c r="K4266">
        <v>673059</v>
      </c>
      <c r="L4266" t="s">
        <v>90</v>
      </c>
      <c r="M4266" t="s">
        <v>91</v>
      </c>
      <c r="N4266" t="s">
        <v>57</v>
      </c>
      <c r="O4266" s="1">
        <v>46023</v>
      </c>
      <c r="Q4266" s="1">
        <v>46174</v>
      </c>
      <c r="R4266" s="2">
        <v>196.68</v>
      </c>
      <c r="S4266">
        <v>1</v>
      </c>
      <c r="T4266" t="s">
        <v>58</v>
      </c>
      <c r="U4266" t="s">
        <v>59</v>
      </c>
      <c r="V4266" s="3">
        <v>0.19</v>
      </c>
      <c r="W4266" s="2">
        <v>0</v>
      </c>
      <c r="X4266">
        <v>0</v>
      </c>
      <c r="Y4266" t="s">
        <v>60</v>
      </c>
      <c r="Z4266" t="s">
        <v>143</v>
      </c>
      <c r="AA4266">
        <v>0</v>
      </c>
      <c r="AB4266" s="2">
        <v>0</v>
      </c>
      <c r="AC4266" s="2">
        <v>0</v>
      </c>
      <c r="AD4266" s="3">
        <v>0</v>
      </c>
      <c r="AE4266" s="2">
        <v>0</v>
      </c>
      <c r="AF4266" s="2">
        <v>0</v>
      </c>
      <c r="AG4266" s="2">
        <v>0</v>
      </c>
      <c r="AH4266" s="2">
        <v>0</v>
      </c>
      <c r="AI4266" s="2">
        <v>0</v>
      </c>
      <c r="AJ4266" s="2">
        <v>0</v>
      </c>
      <c r="AK4266" s="2">
        <v>0</v>
      </c>
      <c r="AL4266" s="2">
        <v>37.369999999999997</v>
      </c>
      <c r="AM4266" s="2">
        <v>0</v>
      </c>
      <c r="AN4266" s="2">
        <v>0</v>
      </c>
      <c r="AO4266" s="2">
        <v>0</v>
      </c>
      <c r="AP4266" s="2">
        <v>0</v>
      </c>
      <c r="AQ4266" s="2">
        <v>0</v>
      </c>
    </row>
    <row r="4267" spans="1:43" x14ac:dyDescent="0.25">
      <c r="A4267" s="1">
        <v>46146</v>
      </c>
      <c r="B4267" t="s">
        <v>48</v>
      </c>
      <c r="C4267">
        <v>649163</v>
      </c>
      <c r="D4267">
        <v>2032507404</v>
      </c>
      <c r="E4267" t="s">
        <v>3160</v>
      </c>
      <c r="F4267" t="s">
        <v>1279</v>
      </c>
      <c r="G4267" t="s">
        <v>51</v>
      </c>
      <c r="H4267" t="s">
        <v>122</v>
      </c>
      <c r="I4267" t="s">
        <v>1691</v>
      </c>
      <c r="J4267" t="s">
        <v>1692</v>
      </c>
      <c r="K4267">
        <v>816021</v>
      </c>
      <c r="L4267" t="s">
        <v>124</v>
      </c>
      <c r="M4267" t="s">
        <v>125</v>
      </c>
      <c r="N4267" t="s">
        <v>57</v>
      </c>
      <c r="O4267" s="1">
        <v>46023</v>
      </c>
      <c r="Q4267" s="1">
        <v>46174</v>
      </c>
      <c r="R4267" s="2">
        <v>38.840000000000003</v>
      </c>
      <c r="S4267">
        <v>1</v>
      </c>
      <c r="T4267" t="s">
        <v>58</v>
      </c>
      <c r="U4267" t="s">
        <v>59</v>
      </c>
      <c r="V4267" s="3">
        <v>0.38</v>
      </c>
      <c r="W4267" s="2">
        <v>0</v>
      </c>
      <c r="X4267">
        <v>0</v>
      </c>
      <c r="Y4267" t="s">
        <v>60</v>
      </c>
      <c r="Z4267" t="s">
        <v>143</v>
      </c>
      <c r="AA4267">
        <v>0</v>
      </c>
      <c r="AB4267" s="2">
        <v>0</v>
      </c>
      <c r="AC4267" s="2">
        <v>0</v>
      </c>
      <c r="AD4267" s="3">
        <v>0</v>
      </c>
      <c r="AE4267" s="2">
        <v>0</v>
      </c>
      <c r="AF4267" s="2">
        <v>0</v>
      </c>
      <c r="AG4267" s="2">
        <v>0</v>
      </c>
      <c r="AH4267" s="2">
        <v>0</v>
      </c>
      <c r="AI4267" s="2">
        <v>0</v>
      </c>
      <c r="AJ4267" s="2">
        <v>0</v>
      </c>
      <c r="AK4267" s="2">
        <v>0</v>
      </c>
      <c r="AL4267" s="2">
        <v>14.76</v>
      </c>
      <c r="AM4267" s="2">
        <v>0</v>
      </c>
      <c r="AN4267" s="2">
        <v>0</v>
      </c>
      <c r="AO4267" s="2">
        <v>0</v>
      </c>
      <c r="AP4267" s="2">
        <v>0</v>
      </c>
      <c r="AQ4267" s="2">
        <v>0</v>
      </c>
    </row>
    <row r="4268" spans="1:43" x14ac:dyDescent="0.25">
      <c r="A4268" s="1">
        <v>46146</v>
      </c>
      <c r="B4268" t="s">
        <v>48</v>
      </c>
      <c r="C4268">
        <v>649163</v>
      </c>
      <c r="D4268">
        <v>2032515207</v>
      </c>
      <c r="E4268" t="s">
        <v>1671</v>
      </c>
      <c r="F4268" t="s">
        <v>147</v>
      </c>
      <c r="G4268" t="s">
        <v>51</v>
      </c>
      <c r="H4268" t="s">
        <v>52</v>
      </c>
      <c r="I4268" t="s">
        <v>1691</v>
      </c>
      <c r="J4268" t="s">
        <v>1692</v>
      </c>
      <c r="K4268">
        <v>649247</v>
      </c>
      <c r="L4268" t="s">
        <v>65</v>
      </c>
      <c r="M4268" t="s">
        <v>66</v>
      </c>
      <c r="N4268" t="s">
        <v>57</v>
      </c>
      <c r="O4268" s="1">
        <v>46023</v>
      </c>
      <c r="Q4268" s="1">
        <v>46174</v>
      </c>
      <c r="R4268" s="2">
        <v>63.67</v>
      </c>
      <c r="S4268">
        <v>1</v>
      </c>
      <c r="T4268" t="s">
        <v>58</v>
      </c>
      <c r="U4268" t="s">
        <v>59</v>
      </c>
      <c r="V4268" s="3">
        <v>0.38</v>
      </c>
      <c r="W4268" s="2">
        <v>0</v>
      </c>
      <c r="X4268">
        <v>0</v>
      </c>
      <c r="Y4268" t="s">
        <v>60</v>
      </c>
      <c r="Z4268" t="s">
        <v>143</v>
      </c>
      <c r="AA4268">
        <v>0</v>
      </c>
      <c r="AB4268" s="2">
        <v>0</v>
      </c>
      <c r="AC4268" s="2">
        <v>0</v>
      </c>
      <c r="AD4268" s="3">
        <v>0</v>
      </c>
      <c r="AE4268" s="2">
        <v>0</v>
      </c>
      <c r="AF4268" s="2">
        <v>0</v>
      </c>
      <c r="AG4268" s="2">
        <v>0</v>
      </c>
      <c r="AH4268" s="2">
        <v>0</v>
      </c>
      <c r="AI4268" s="2">
        <v>0</v>
      </c>
      <c r="AJ4268" s="2">
        <v>0</v>
      </c>
      <c r="AK4268" s="2">
        <v>0</v>
      </c>
      <c r="AL4268" s="2">
        <v>24.19</v>
      </c>
      <c r="AM4268" s="2">
        <v>0</v>
      </c>
      <c r="AN4268" s="2">
        <v>0</v>
      </c>
      <c r="AO4268" s="2">
        <v>0</v>
      </c>
      <c r="AP4268" s="2">
        <v>0</v>
      </c>
      <c r="AQ4268" s="2">
        <v>0</v>
      </c>
    </row>
    <row r="4269" spans="1:43" x14ac:dyDescent="0.25">
      <c r="A4269" s="1">
        <v>46146</v>
      </c>
      <c r="B4269" t="s">
        <v>48</v>
      </c>
      <c r="C4269">
        <v>649163</v>
      </c>
      <c r="D4269">
        <v>2032519629</v>
      </c>
      <c r="E4269" t="s">
        <v>3264</v>
      </c>
      <c r="F4269" t="s">
        <v>1631</v>
      </c>
      <c r="G4269" t="s">
        <v>51</v>
      </c>
      <c r="H4269" t="s">
        <v>82</v>
      </c>
      <c r="I4269" t="s">
        <v>1691</v>
      </c>
      <c r="J4269" t="s">
        <v>1694</v>
      </c>
      <c r="K4269">
        <v>894525</v>
      </c>
      <c r="L4269" t="s">
        <v>83</v>
      </c>
      <c r="M4269" t="s">
        <v>84</v>
      </c>
      <c r="N4269" t="s">
        <v>57</v>
      </c>
      <c r="O4269" s="1">
        <v>46023</v>
      </c>
      <c r="Q4269" s="1">
        <v>46174</v>
      </c>
      <c r="R4269" s="2">
        <v>173.24</v>
      </c>
      <c r="S4269">
        <v>1</v>
      </c>
      <c r="T4269" t="s">
        <v>58</v>
      </c>
      <c r="U4269" t="s">
        <v>59</v>
      </c>
      <c r="V4269" s="3">
        <v>0.38</v>
      </c>
      <c r="W4269" s="2">
        <v>0</v>
      </c>
      <c r="X4269">
        <v>0</v>
      </c>
      <c r="Y4269" t="s">
        <v>60</v>
      </c>
      <c r="Z4269" t="s">
        <v>143</v>
      </c>
      <c r="AA4269">
        <v>0</v>
      </c>
      <c r="AB4269" s="2">
        <v>0</v>
      </c>
      <c r="AC4269" s="2">
        <v>0</v>
      </c>
      <c r="AD4269" s="3">
        <v>0</v>
      </c>
      <c r="AE4269" s="2">
        <v>0</v>
      </c>
      <c r="AF4269" s="2">
        <v>0</v>
      </c>
      <c r="AG4269" s="2">
        <v>0</v>
      </c>
      <c r="AH4269" s="2">
        <v>0</v>
      </c>
      <c r="AI4269" s="2">
        <v>0</v>
      </c>
      <c r="AJ4269" s="2">
        <v>0</v>
      </c>
      <c r="AK4269" s="2">
        <v>0</v>
      </c>
      <c r="AL4269" s="2">
        <v>65.83</v>
      </c>
      <c r="AM4269" s="2">
        <v>0</v>
      </c>
      <c r="AN4269" s="2">
        <v>0</v>
      </c>
      <c r="AO4269" s="2">
        <v>0</v>
      </c>
      <c r="AP4269" s="2">
        <v>0</v>
      </c>
      <c r="AQ4269" s="2">
        <v>0</v>
      </c>
    </row>
    <row r="4270" spans="1:43" x14ac:dyDescent="0.25">
      <c r="A4270" s="1">
        <v>46146</v>
      </c>
      <c r="B4270" t="s">
        <v>48</v>
      </c>
      <c r="C4270">
        <v>649163</v>
      </c>
      <c r="D4270">
        <v>2032519630</v>
      </c>
      <c r="E4270" t="s">
        <v>3264</v>
      </c>
      <c r="F4270" t="s">
        <v>1631</v>
      </c>
      <c r="G4270" t="s">
        <v>51</v>
      </c>
      <c r="H4270" t="s">
        <v>82</v>
      </c>
      <c r="I4270" t="s">
        <v>1691</v>
      </c>
      <c r="J4270" t="s">
        <v>1695</v>
      </c>
      <c r="K4270">
        <v>894525</v>
      </c>
      <c r="L4270" t="s">
        <v>83</v>
      </c>
      <c r="M4270" t="s">
        <v>84</v>
      </c>
      <c r="N4270" t="s">
        <v>57</v>
      </c>
      <c r="O4270" s="1">
        <v>46023</v>
      </c>
      <c r="Q4270" s="1">
        <v>46174</v>
      </c>
      <c r="R4270" s="2">
        <v>7.09</v>
      </c>
      <c r="S4270">
        <v>1</v>
      </c>
      <c r="T4270" t="s">
        <v>58</v>
      </c>
      <c r="U4270" t="s">
        <v>59</v>
      </c>
      <c r="V4270" s="3">
        <v>0.38</v>
      </c>
      <c r="W4270" s="2">
        <v>0</v>
      </c>
      <c r="X4270">
        <v>0</v>
      </c>
      <c r="Y4270" t="s">
        <v>60</v>
      </c>
      <c r="Z4270" t="s">
        <v>143</v>
      </c>
      <c r="AA4270">
        <v>0</v>
      </c>
      <c r="AB4270" s="2">
        <v>0</v>
      </c>
      <c r="AC4270" s="2">
        <v>0</v>
      </c>
      <c r="AD4270" s="3">
        <v>0</v>
      </c>
      <c r="AE4270" s="2">
        <v>0</v>
      </c>
      <c r="AF4270" s="2">
        <v>0</v>
      </c>
      <c r="AG4270" s="2">
        <v>0</v>
      </c>
      <c r="AH4270" s="2">
        <v>0</v>
      </c>
      <c r="AI4270" s="2">
        <v>0</v>
      </c>
      <c r="AJ4270" s="2">
        <v>0</v>
      </c>
      <c r="AK4270" s="2">
        <v>0</v>
      </c>
      <c r="AL4270" s="2">
        <v>2.69</v>
      </c>
      <c r="AM4270" s="2">
        <v>0</v>
      </c>
      <c r="AN4270" s="2">
        <v>0</v>
      </c>
      <c r="AO4270" s="2">
        <v>0</v>
      </c>
      <c r="AP4270" s="2">
        <v>0</v>
      </c>
      <c r="AQ4270" s="2">
        <v>0</v>
      </c>
    </row>
    <row r="4271" spans="1:43" x14ac:dyDescent="0.25">
      <c r="A4271" s="1">
        <v>46146</v>
      </c>
      <c r="B4271" t="s">
        <v>48</v>
      </c>
      <c r="C4271">
        <v>649163</v>
      </c>
      <c r="D4271">
        <v>2032525257</v>
      </c>
      <c r="E4271" t="s">
        <v>3265</v>
      </c>
      <c r="F4271" t="s">
        <v>1605</v>
      </c>
      <c r="G4271" t="s">
        <v>51</v>
      </c>
      <c r="H4271" t="s">
        <v>52</v>
      </c>
      <c r="I4271" t="s">
        <v>1691</v>
      </c>
      <c r="J4271" t="s">
        <v>1692</v>
      </c>
      <c r="K4271">
        <v>929503</v>
      </c>
      <c r="L4271" t="s">
        <v>55</v>
      </c>
      <c r="M4271" t="s">
        <v>56</v>
      </c>
      <c r="N4271" t="s">
        <v>57</v>
      </c>
      <c r="O4271" s="1">
        <v>46023</v>
      </c>
      <c r="Q4271" s="1">
        <v>46174</v>
      </c>
      <c r="R4271" s="2">
        <v>30.27</v>
      </c>
      <c r="S4271">
        <v>1</v>
      </c>
      <c r="T4271" t="s">
        <v>58</v>
      </c>
      <c r="U4271" t="s">
        <v>59</v>
      </c>
      <c r="V4271" s="3">
        <v>0.38</v>
      </c>
      <c r="W4271" s="2">
        <v>0</v>
      </c>
      <c r="X4271">
        <v>0</v>
      </c>
      <c r="Y4271" t="s">
        <v>60</v>
      </c>
      <c r="Z4271" t="s">
        <v>143</v>
      </c>
      <c r="AA4271">
        <v>0</v>
      </c>
      <c r="AB4271" s="2">
        <v>0</v>
      </c>
      <c r="AC4271" s="2">
        <v>0</v>
      </c>
      <c r="AD4271" s="3">
        <v>0</v>
      </c>
      <c r="AE4271" s="2">
        <v>0</v>
      </c>
      <c r="AF4271" s="2">
        <v>0</v>
      </c>
      <c r="AG4271" s="2">
        <v>0</v>
      </c>
      <c r="AH4271" s="2">
        <v>0</v>
      </c>
      <c r="AI4271" s="2">
        <v>0</v>
      </c>
      <c r="AJ4271" s="2">
        <v>0</v>
      </c>
      <c r="AK4271" s="2">
        <v>0</v>
      </c>
      <c r="AL4271" s="2">
        <v>11.5</v>
      </c>
      <c r="AM4271" s="2">
        <v>0</v>
      </c>
      <c r="AN4271" s="2">
        <v>0</v>
      </c>
      <c r="AO4271" s="2">
        <v>0</v>
      </c>
      <c r="AP4271" s="2">
        <v>0</v>
      </c>
      <c r="AQ4271" s="2">
        <v>0</v>
      </c>
    </row>
    <row r="4272" spans="1:43" x14ac:dyDescent="0.25">
      <c r="A4272" s="1">
        <v>46146</v>
      </c>
      <c r="B4272" t="s">
        <v>48</v>
      </c>
      <c r="C4272">
        <v>649163</v>
      </c>
      <c r="D4272">
        <v>2032528434</v>
      </c>
      <c r="E4272" t="s">
        <v>665</v>
      </c>
      <c r="F4272" t="s">
        <v>2601</v>
      </c>
      <c r="G4272" t="s">
        <v>51</v>
      </c>
      <c r="H4272" t="s">
        <v>52</v>
      </c>
      <c r="I4272" t="s">
        <v>1691</v>
      </c>
      <c r="J4272" t="s">
        <v>1692</v>
      </c>
      <c r="K4272">
        <v>751867</v>
      </c>
      <c r="L4272" t="s">
        <v>877</v>
      </c>
      <c r="M4272" t="s">
        <v>97</v>
      </c>
      <c r="N4272" t="s">
        <v>57</v>
      </c>
      <c r="O4272" s="1">
        <v>46023</v>
      </c>
      <c r="Q4272" s="1">
        <v>46174</v>
      </c>
      <c r="R4272" s="2">
        <v>19.309999999999999</v>
      </c>
      <c r="S4272">
        <v>1</v>
      </c>
      <c r="T4272" t="s">
        <v>58</v>
      </c>
      <c r="U4272" t="s">
        <v>59</v>
      </c>
      <c r="V4272" s="3">
        <v>0.38</v>
      </c>
      <c r="W4272" s="2">
        <v>0</v>
      </c>
      <c r="X4272">
        <v>0</v>
      </c>
      <c r="Y4272" t="s">
        <v>60</v>
      </c>
      <c r="Z4272" t="s">
        <v>143</v>
      </c>
      <c r="AA4272">
        <v>0</v>
      </c>
      <c r="AB4272" s="2">
        <v>0</v>
      </c>
      <c r="AC4272" s="2">
        <v>0</v>
      </c>
      <c r="AD4272" s="3">
        <v>0</v>
      </c>
      <c r="AE4272" s="2">
        <v>0</v>
      </c>
      <c r="AF4272" s="2">
        <v>0</v>
      </c>
      <c r="AG4272" s="2">
        <v>0</v>
      </c>
      <c r="AH4272" s="2">
        <v>0</v>
      </c>
      <c r="AI4272" s="2">
        <v>0</v>
      </c>
      <c r="AJ4272" s="2">
        <v>0</v>
      </c>
      <c r="AK4272" s="2">
        <v>0</v>
      </c>
      <c r="AL4272" s="2">
        <v>7.34</v>
      </c>
      <c r="AM4272" s="2">
        <v>0</v>
      </c>
      <c r="AN4272" s="2">
        <v>0</v>
      </c>
      <c r="AO4272" s="2">
        <v>0</v>
      </c>
      <c r="AP4272" s="2">
        <v>0</v>
      </c>
      <c r="AQ4272" s="2">
        <v>0</v>
      </c>
    </row>
    <row r="4273" spans="1:43" x14ac:dyDescent="0.25">
      <c r="A4273" s="1">
        <v>46146</v>
      </c>
      <c r="B4273" t="s">
        <v>48</v>
      </c>
      <c r="C4273">
        <v>649163</v>
      </c>
      <c r="D4273">
        <v>2032540336</v>
      </c>
      <c r="E4273" t="s">
        <v>3185</v>
      </c>
      <c r="F4273" t="s">
        <v>399</v>
      </c>
      <c r="G4273" t="s">
        <v>51</v>
      </c>
      <c r="H4273" t="s">
        <v>122</v>
      </c>
      <c r="I4273" t="s">
        <v>1691</v>
      </c>
      <c r="J4273" t="s">
        <v>1692</v>
      </c>
      <c r="K4273">
        <v>816021</v>
      </c>
      <c r="L4273" t="s">
        <v>124</v>
      </c>
      <c r="M4273" t="s">
        <v>125</v>
      </c>
      <c r="N4273" t="s">
        <v>57</v>
      </c>
      <c r="O4273" s="1">
        <v>46023</v>
      </c>
      <c r="Q4273" s="1">
        <v>46174</v>
      </c>
      <c r="R4273" s="2">
        <v>38.840000000000003</v>
      </c>
      <c r="S4273">
        <v>1</v>
      </c>
      <c r="T4273" t="s">
        <v>58</v>
      </c>
      <c r="U4273" t="s">
        <v>59</v>
      </c>
      <c r="V4273" s="3">
        <v>0.38</v>
      </c>
      <c r="W4273" s="2">
        <v>0</v>
      </c>
      <c r="X4273">
        <v>0</v>
      </c>
      <c r="Y4273" t="s">
        <v>60</v>
      </c>
      <c r="Z4273" t="s">
        <v>143</v>
      </c>
      <c r="AA4273">
        <v>0</v>
      </c>
      <c r="AB4273" s="2">
        <v>0</v>
      </c>
      <c r="AC4273" s="2">
        <v>0</v>
      </c>
      <c r="AD4273" s="3">
        <v>0</v>
      </c>
      <c r="AE4273" s="2">
        <v>0</v>
      </c>
      <c r="AF4273" s="2">
        <v>0</v>
      </c>
      <c r="AG4273" s="2">
        <v>0</v>
      </c>
      <c r="AH4273" s="2">
        <v>0</v>
      </c>
      <c r="AI4273" s="2">
        <v>0</v>
      </c>
      <c r="AJ4273" s="2">
        <v>0</v>
      </c>
      <c r="AK4273" s="2">
        <v>0</v>
      </c>
      <c r="AL4273" s="2">
        <v>14.76</v>
      </c>
      <c r="AM4273" s="2">
        <v>0</v>
      </c>
      <c r="AN4273" s="2">
        <v>0</v>
      </c>
      <c r="AO4273" s="2">
        <v>0</v>
      </c>
      <c r="AP4273" s="2">
        <v>0</v>
      </c>
      <c r="AQ4273" s="2">
        <v>0</v>
      </c>
    </row>
    <row r="4274" spans="1:43" x14ac:dyDescent="0.25">
      <c r="A4274" s="1">
        <v>46146</v>
      </c>
      <c r="B4274" t="s">
        <v>48</v>
      </c>
      <c r="C4274">
        <v>649163</v>
      </c>
      <c r="D4274">
        <v>2032541743</v>
      </c>
      <c r="E4274" t="s">
        <v>3186</v>
      </c>
      <c r="F4274" t="s">
        <v>1815</v>
      </c>
      <c r="G4274" t="s">
        <v>51</v>
      </c>
      <c r="H4274" t="s">
        <v>122</v>
      </c>
      <c r="I4274" t="s">
        <v>1691</v>
      </c>
      <c r="J4274" t="s">
        <v>1692</v>
      </c>
      <c r="K4274">
        <v>816021</v>
      </c>
      <c r="L4274" t="s">
        <v>124</v>
      </c>
      <c r="M4274" t="s">
        <v>125</v>
      </c>
      <c r="N4274" t="s">
        <v>57</v>
      </c>
      <c r="O4274" s="1">
        <v>46023</v>
      </c>
      <c r="Q4274" s="1">
        <v>46174</v>
      </c>
      <c r="R4274" s="2">
        <v>48.76</v>
      </c>
      <c r="S4274">
        <v>1</v>
      </c>
      <c r="T4274" t="s">
        <v>58</v>
      </c>
      <c r="U4274" t="s">
        <v>59</v>
      </c>
      <c r="V4274" s="3">
        <v>0.38</v>
      </c>
      <c r="W4274" s="2">
        <v>0</v>
      </c>
      <c r="X4274">
        <v>0</v>
      </c>
      <c r="Y4274" t="s">
        <v>60</v>
      </c>
      <c r="Z4274" t="s">
        <v>143</v>
      </c>
      <c r="AA4274">
        <v>0</v>
      </c>
      <c r="AB4274" s="2">
        <v>0</v>
      </c>
      <c r="AC4274" s="2">
        <v>0</v>
      </c>
      <c r="AD4274" s="3">
        <v>0</v>
      </c>
      <c r="AE4274" s="2">
        <v>0</v>
      </c>
      <c r="AF4274" s="2">
        <v>0</v>
      </c>
      <c r="AG4274" s="2">
        <v>0</v>
      </c>
      <c r="AH4274" s="2">
        <v>0</v>
      </c>
      <c r="AI4274" s="2">
        <v>0</v>
      </c>
      <c r="AJ4274" s="2">
        <v>0</v>
      </c>
      <c r="AK4274" s="2">
        <v>0</v>
      </c>
      <c r="AL4274" s="2">
        <v>18.53</v>
      </c>
      <c r="AM4274" s="2">
        <v>0</v>
      </c>
      <c r="AN4274" s="2">
        <v>0</v>
      </c>
      <c r="AO4274" s="2">
        <v>0</v>
      </c>
      <c r="AP4274" s="2">
        <v>0</v>
      </c>
      <c r="AQ4274" s="2">
        <v>0</v>
      </c>
    </row>
    <row r="4275" spans="1:43" x14ac:dyDescent="0.25">
      <c r="A4275" s="1">
        <v>46146</v>
      </c>
      <c r="B4275" t="s">
        <v>48</v>
      </c>
      <c r="C4275">
        <v>649163</v>
      </c>
      <c r="D4275">
        <v>2032554456</v>
      </c>
      <c r="E4275" t="s">
        <v>3266</v>
      </c>
      <c r="F4275" t="s">
        <v>814</v>
      </c>
      <c r="G4275" t="s">
        <v>51</v>
      </c>
      <c r="H4275" t="s">
        <v>82</v>
      </c>
      <c r="I4275" t="s">
        <v>1691</v>
      </c>
      <c r="J4275" t="s">
        <v>1694</v>
      </c>
      <c r="K4275">
        <v>824076</v>
      </c>
      <c r="L4275" t="s">
        <v>158</v>
      </c>
      <c r="M4275" t="s">
        <v>159</v>
      </c>
      <c r="N4275" t="s">
        <v>57</v>
      </c>
      <c r="O4275" s="1">
        <v>45998</v>
      </c>
      <c r="Q4275" s="1">
        <v>46180</v>
      </c>
      <c r="R4275" s="2">
        <v>152.06</v>
      </c>
      <c r="S4275">
        <v>1</v>
      </c>
      <c r="T4275" t="s">
        <v>58</v>
      </c>
      <c r="U4275" t="s">
        <v>59</v>
      </c>
      <c r="V4275" s="3">
        <v>0.38</v>
      </c>
      <c r="W4275" s="2">
        <v>0</v>
      </c>
      <c r="X4275">
        <v>0</v>
      </c>
      <c r="Y4275" t="s">
        <v>60</v>
      </c>
      <c r="Z4275" t="s">
        <v>143</v>
      </c>
      <c r="AA4275">
        <v>0</v>
      </c>
      <c r="AB4275" s="2">
        <v>0</v>
      </c>
      <c r="AC4275" s="2">
        <v>0</v>
      </c>
      <c r="AD4275" s="3">
        <v>0</v>
      </c>
      <c r="AE4275" s="2">
        <v>0</v>
      </c>
      <c r="AF4275" s="2">
        <v>0</v>
      </c>
      <c r="AG4275" s="2">
        <v>0</v>
      </c>
      <c r="AH4275" s="2">
        <v>0</v>
      </c>
      <c r="AI4275" s="2">
        <v>0</v>
      </c>
      <c r="AJ4275" s="2">
        <v>0</v>
      </c>
      <c r="AK4275" s="2">
        <v>0</v>
      </c>
      <c r="AL4275" s="2">
        <v>57.78</v>
      </c>
      <c r="AM4275" s="2">
        <v>0</v>
      </c>
      <c r="AN4275" s="2">
        <v>0</v>
      </c>
      <c r="AO4275" s="2">
        <v>0</v>
      </c>
      <c r="AP4275" s="2">
        <v>0</v>
      </c>
      <c r="AQ4275" s="2">
        <v>0</v>
      </c>
    </row>
    <row r="4276" spans="1:43" x14ac:dyDescent="0.25">
      <c r="A4276" s="1">
        <v>46146</v>
      </c>
      <c r="B4276" t="s">
        <v>48</v>
      </c>
      <c r="C4276">
        <v>649163</v>
      </c>
      <c r="D4276">
        <v>2032554457</v>
      </c>
      <c r="E4276" t="s">
        <v>3266</v>
      </c>
      <c r="F4276" t="s">
        <v>814</v>
      </c>
      <c r="G4276" t="s">
        <v>51</v>
      </c>
      <c r="H4276" t="s">
        <v>82</v>
      </c>
      <c r="I4276" t="s">
        <v>1691</v>
      </c>
      <c r="J4276" t="s">
        <v>1695</v>
      </c>
      <c r="K4276">
        <v>824076</v>
      </c>
      <c r="L4276" t="s">
        <v>158</v>
      </c>
      <c r="M4276" t="s">
        <v>159</v>
      </c>
      <c r="N4276" t="s">
        <v>57</v>
      </c>
      <c r="O4276" s="1">
        <v>45998</v>
      </c>
      <c r="Q4276" s="1">
        <v>46180</v>
      </c>
      <c r="R4276" s="2">
        <v>7.09</v>
      </c>
      <c r="S4276">
        <v>1</v>
      </c>
      <c r="T4276" t="s">
        <v>58</v>
      </c>
      <c r="U4276" t="s">
        <v>59</v>
      </c>
      <c r="V4276" s="3">
        <v>0.38</v>
      </c>
      <c r="W4276" s="2">
        <v>0</v>
      </c>
      <c r="X4276">
        <v>0</v>
      </c>
      <c r="Y4276" t="s">
        <v>60</v>
      </c>
      <c r="Z4276" t="s">
        <v>143</v>
      </c>
      <c r="AA4276">
        <v>0</v>
      </c>
      <c r="AB4276" s="2">
        <v>0</v>
      </c>
      <c r="AC4276" s="2">
        <v>0</v>
      </c>
      <c r="AD4276" s="3">
        <v>0</v>
      </c>
      <c r="AE4276" s="2">
        <v>0</v>
      </c>
      <c r="AF4276" s="2">
        <v>0</v>
      </c>
      <c r="AG4276" s="2">
        <v>0</v>
      </c>
      <c r="AH4276" s="2">
        <v>0</v>
      </c>
      <c r="AI4276" s="2">
        <v>0</v>
      </c>
      <c r="AJ4276" s="2">
        <v>0</v>
      </c>
      <c r="AK4276" s="2">
        <v>0</v>
      </c>
      <c r="AL4276" s="2">
        <v>2.69</v>
      </c>
      <c r="AM4276" s="2">
        <v>0</v>
      </c>
      <c r="AN4276" s="2">
        <v>0</v>
      </c>
      <c r="AO4276" s="2">
        <v>0</v>
      </c>
      <c r="AP4276" s="2">
        <v>0</v>
      </c>
      <c r="AQ4276" s="2">
        <v>0</v>
      </c>
    </row>
    <row r="4277" spans="1:43" x14ac:dyDescent="0.25">
      <c r="A4277" s="1">
        <v>46146</v>
      </c>
      <c r="B4277" t="s">
        <v>48</v>
      </c>
      <c r="C4277">
        <v>649163</v>
      </c>
      <c r="D4277">
        <v>2032573326</v>
      </c>
      <c r="E4277" t="s">
        <v>2931</v>
      </c>
      <c r="F4277" t="s">
        <v>1301</v>
      </c>
      <c r="G4277" t="s">
        <v>51</v>
      </c>
      <c r="H4277" t="s">
        <v>52</v>
      </c>
      <c r="I4277" t="s">
        <v>1691</v>
      </c>
      <c r="J4277" t="s">
        <v>1692</v>
      </c>
      <c r="K4277">
        <v>649247</v>
      </c>
      <c r="L4277" t="s">
        <v>65</v>
      </c>
      <c r="M4277" t="s">
        <v>66</v>
      </c>
      <c r="N4277" t="s">
        <v>57</v>
      </c>
      <c r="O4277" s="1">
        <v>46023</v>
      </c>
      <c r="Q4277" s="1">
        <v>46174</v>
      </c>
      <c r="R4277" s="2">
        <v>46.13</v>
      </c>
      <c r="S4277">
        <v>1</v>
      </c>
      <c r="T4277" t="s">
        <v>58</v>
      </c>
      <c r="U4277" t="s">
        <v>59</v>
      </c>
      <c r="V4277" s="3">
        <v>0.38</v>
      </c>
      <c r="W4277" s="2">
        <v>0</v>
      </c>
      <c r="X4277">
        <v>0</v>
      </c>
      <c r="Y4277" t="s">
        <v>60</v>
      </c>
      <c r="Z4277" t="s">
        <v>143</v>
      </c>
      <c r="AA4277">
        <v>0</v>
      </c>
      <c r="AB4277" s="2">
        <v>0</v>
      </c>
      <c r="AC4277" s="2">
        <v>0</v>
      </c>
      <c r="AD4277" s="3">
        <v>0</v>
      </c>
      <c r="AE4277" s="2">
        <v>0</v>
      </c>
      <c r="AF4277" s="2">
        <v>0</v>
      </c>
      <c r="AG4277" s="2">
        <v>0</v>
      </c>
      <c r="AH4277" s="2">
        <v>0</v>
      </c>
      <c r="AI4277" s="2">
        <v>0</v>
      </c>
      <c r="AJ4277" s="2">
        <v>0</v>
      </c>
      <c r="AK4277" s="2">
        <v>0</v>
      </c>
      <c r="AL4277" s="2">
        <v>17.53</v>
      </c>
      <c r="AM4277" s="2">
        <v>0</v>
      </c>
      <c r="AN4277" s="2">
        <v>0</v>
      </c>
      <c r="AO4277" s="2">
        <v>0</v>
      </c>
      <c r="AP4277" s="2">
        <v>0</v>
      </c>
      <c r="AQ4277" s="2">
        <v>0</v>
      </c>
    </row>
    <row r="4278" spans="1:43" x14ac:dyDescent="0.25">
      <c r="A4278" s="1">
        <v>46146</v>
      </c>
      <c r="B4278" t="s">
        <v>48</v>
      </c>
      <c r="C4278">
        <v>649163</v>
      </c>
      <c r="D4278">
        <v>2032590932</v>
      </c>
      <c r="E4278" t="s">
        <v>2303</v>
      </c>
      <c r="F4278" t="s">
        <v>310</v>
      </c>
      <c r="G4278" t="s">
        <v>51</v>
      </c>
      <c r="H4278" t="s">
        <v>52</v>
      </c>
      <c r="I4278" t="s">
        <v>1691</v>
      </c>
      <c r="J4278" t="s">
        <v>1692</v>
      </c>
      <c r="K4278">
        <v>929503</v>
      </c>
      <c r="L4278" t="s">
        <v>55</v>
      </c>
      <c r="M4278" t="s">
        <v>56</v>
      </c>
      <c r="N4278" t="s">
        <v>57</v>
      </c>
      <c r="O4278" s="1">
        <v>46023</v>
      </c>
      <c r="Q4278" s="1">
        <v>46174</v>
      </c>
      <c r="R4278" s="2">
        <v>22.77</v>
      </c>
      <c r="S4278">
        <v>1</v>
      </c>
      <c r="T4278" t="s">
        <v>58</v>
      </c>
      <c r="U4278" t="s">
        <v>59</v>
      </c>
      <c r="V4278" s="3">
        <v>0.38</v>
      </c>
      <c r="W4278" s="2">
        <v>0</v>
      </c>
      <c r="X4278">
        <v>0</v>
      </c>
      <c r="Y4278" t="s">
        <v>60</v>
      </c>
      <c r="Z4278" t="s">
        <v>143</v>
      </c>
      <c r="AA4278">
        <v>0</v>
      </c>
      <c r="AB4278" s="2">
        <v>0</v>
      </c>
      <c r="AC4278" s="2">
        <v>0</v>
      </c>
      <c r="AD4278" s="3">
        <v>0</v>
      </c>
      <c r="AE4278" s="2">
        <v>0</v>
      </c>
      <c r="AF4278" s="2">
        <v>0</v>
      </c>
      <c r="AG4278" s="2">
        <v>0</v>
      </c>
      <c r="AH4278" s="2">
        <v>0</v>
      </c>
      <c r="AI4278" s="2">
        <v>0</v>
      </c>
      <c r="AJ4278" s="2">
        <v>0</v>
      </c>
      <c r="AK4278" s="2">
        <v>0</v>
      </c>
      <c r="AL4278" s="2">
        <v>8.65</v>
      </c>
      <c r="AM4278" s="2">
        <v>0</v>
      </c>
      <c r="AN4278" s="2">
        <v>0</v>
      </c>
      <c r="AO4278" s="2">
        <v>0</v>
      </c>
      <c r="AP4278" s="2">
        <v>0</v>
      </c>
      <c r="AQ4278" s="2">
        <v>0</v>
      </c>
    </row>
    <row r="4279" spans="1:43" x14ac:dyDescent="0.25">
      <c r="A4279" s="1">
        <v>46146</v>
      </c>
      <c r="B4279" t="s">
        <v>48</v>
      </c>
      <c r="C4279">
        <v>649163</v>
      </c>
      <c r="D4279">
        <v>2032591548</v>
      </c>
      <c r="E4279" t="s">
        <v>2377</v>
      </c>
      <c r="F4279" t="s">
        <v>2378</v>
      </c>
      <c r="G4279" t="s">
        <v>51</v>
      </c>
      <c r="H4279" t="s">
        <v>82</v>
      </c>
      <c r="I4279" t="s">
        <v>1691</v>
      </c>
      <c r="J4279" t="s">
        <v>1692</v>
      </c>
      <c r="K4279">
        <v>824062</v>
      </c>
      <c r="L4279" t="s">
        <v>400</v>
      </c>
      <c r="M4279" t="s">
        <v>401</v>
      </c>
      <c r="N4279" t="s">
        <v>57</v>
      </c>
      <c r="O4279" s="1">
        <v>46023</v>
      </c>
      <c r="Q4279" s="1">
        <v>46174</v>
      </c>
      <c r="R4279" s="2">
        <v>22.34</v>
      </c>
      <c r="S4279">
        <v>1</v>
      </c>
      <c r="T4279" t="s">
        <v>58</v>
      </c>
      <c r="U4279" t="s">
        <v>59</v>
      </c>
      <c r="V4279" s="3">
        <v>0.38</v>
      </c>
      <c r="W4279" s="2">
        <v>0</v>
      </c>
      <c r="X4279">
        <v>0</v>
      </c>
      <c r="Y4279" t="s">
        <v>60</v>
      </c>
      <c r="Z4279" t="s">
        <v>143</v>
      </c>
      <c r="AA4279">
        <v>0</v>
      </c>
      <c r="AB4279" s="2">
        <v>0</v>
      </c>
      <c r="AC4279" s="2">
        <v>0</v>
      </c>
      <c r="AD4279" s="3">
        <v>0</v>
      </c>
      <c r="AE4279" s="2">
        <v>0</v>
      </c>
      <c r="AF4279" s="2">
        <v>0</v>
      </c>
      <c r="AG4279" s="2">
        <v>0</v>
      </c>
      <c r="AH4279" s="2">
        <v>0</v>
      </c>
      <c r="AI4279" s="2">
        <v>0</v>
      </c>
      <c r="AJ4279" s="2">
        <v>0</v>
      </c>
      <c r="AK4279" s="2">
        <v>0</v>
      </c>
      <c r="AL4279" s="2">
        <v>8.49</v>
      </c>
      <c r="AM4279" s="2">
        <v>0</v>
      </c>
      <c r="AN4279" s="2">
        <v>0</v>
      </c>
      <c r="AO4279" s="2">
        <v>0</v>
      </c>
      <c r="AP4279" s="2">
        <v>0</v>
      </c>
      <c r="AQ4279" s="2">
        <v>0</v>
      </c>
    </row>
    <row r="4280" spans="1:43" x14ac:dyDescent="0.25">
      <c r="A4280" s="1">
        <v>46146</v>
      </c>
      <c r="B4280" t="s">
        <v>48</v>
      </c>
      <c r="C4280">
        <v>649163</v>
      </c>
      <c r="D4280">
        <v>2032591710</v>
      </c>
      <c r="E4280" t="s">
        <v>2936</v>
      </c>
      <c r="F4280" t="s">
        <v>271</v>
      </c>
      <c r="G4280" t="s">
        <v>51</v>
      </c>
      <c r="H4280" t="s">
        <v>213</v>
      </c>
      <c r="I4280" t="s">
        <v>1691</v>
      </c>
      <c r="J4280" t="s">
        <v>1692</v>
      </c>
      <c r="K4280">
        <v>751867</v>
      </c>
      <c r="L4280" t="s">
        <v>877</v>
      </c>
      <c r="M4280" t="s">
        <v>97</v>
      </c>
      <c r="N4280" t="s">
        <v>57</v>
      </c>
      <c r="O4280" s="1">
        <v>46023</v>
      </c>
      <c r="Q4280" s="1">
        <v>46174</v>
      </c>
      <c r="R4280" s="2">
        <v>13.24</v>
      </c>
      <c r="S4280">
        <v>1</v>
      </c>
      <c r="T4280" t="s">
        <v>58</v>
      </c>
      <c r="U4280" t="s">
        <v>59</v>
      </c>
      <c r="V4280" s="3">
        <v>0.38</v>
      </c>
      <c r="W4280" s="2">
        <v>0</v>
      </c>
      <c r="X4280">
        <v>0</v>
      </c>
      <c r="Y4280" t="s">
        <v>60</v>
      </c>
      <c r="Z4280" t="s">
        <v>143</v>
      </c>
      <c r="AA4280">
        <v>0</v>
      </c>
      <c r="AB4280" s="2">
        <v>0</v>
      </c>
      <c r="AC4280" s="2">
        <v>0</v>
      </c>
      <c r="AD4280" s="3">
        <v>0</v>
      </c>
      <c r="AE4280" s="2">
        <v>0</v>
      </c>
      <c r="AF4280" s="2">
        <v>0</v>
      </c>
      <c r="AG4280" s="2">
        <v>0</v>
      </c>
      <c r="AH4280" s="2">
        <v>0</v>
      </c>
      <c r="AI4280" s="2">
        <v>0</v>
      </c>
      <c r="AJ4280" s="2">
        <v>0</v>
      </c>
      <c r="AK4280" s="2">
        <v>0</v>
      </c>
      <c r="AL4280" s="2">
        <v>5.03</v>
      </c>
      <c r="AM4280" s="2">
        <v>0</v>
      </c>
      <c r="AN4280" s="2">
        <v>0</v>
      </c>
      <c r="AO4280" s="2">
        <v>0</v>
      </c>
      <c r="AP4280" s="2">
        <v>0</v>
      </c>
      <c r="AQ4280" s="2">
        <v>0</v>
      </c>
    </row>
    <row r="4281" spans="1:43" x14ac:dyDescent="0.25">
      <c r="A4281" s="1">
        <v>46146</v>
      </c>
      <c r="B4281" t="s">
        <v>48</v>
      </c>
      <c r="C4281">
        <v>649163</v>
      </c>
      <c r="D4281">
        <v>2032594910</v>
      </c>
      <c r="E4281" t="s">
        <v>508</v>
      </c>
      <c r="F4281" t="s">
        <v>2380</v>
      </c>
      <c r="G4281" t="s">
        <v>51</v>
      </c>
      <c r="H4281" t="s">
        <v>64</v>
      </c>
      <c r="I4281" t="s">
        <v>1691</v>
      </c>
      <c r="J4281" t="s">
        <v>1695</v>
      </c>
      <c r="K4281">
        <v>673059</v>
      </c>
      <c r="L4281" t="s">
        <v>90</v>
      </c>
      <c r="M4281" t="s">
        <v>91</v>
      </c>
      <c r="N4281" t="s">
        <v>57</v>
      </c>
      <c r="O4281" s="1">
        <v>46023</v>
      </c>
      <c r="Q4281" s="1">
        <v>46174</v>
      </c>
      <c r="R4281" s="2">
        <v>9.9499999999999993</v>
      </c>
      <c r="S4281">
        <v>1</v>
      </c>
      <c r="T4281" t="s">
        <v>58</v>
      </c>
      <c r="U4281" t="s">
        <v>711</v>
      </c>
      <c r="V4281" s="3">
        <v>0.38</v>
      </c>
      <c r="W4281" s="2">
        <v>0</v>
      </c>
      <c r="X4281">
        <v>0</v>
      </c>
      <c r="Y4281" t="s">
        <v>60</v>
      </c>
      <c r="Z4281" t="s">
        <v>143</v>
      </c>
      <c r="AA4281">
        <v>0</v>
      </c>
      <c r="AB4281" s="2">
        <v>0</v>
      </c>
      <c r="AC4281" s="2">
        <v>0</v>
      </c>
      <c r="AD4281" s="3">
        <v>0</v>
      </c>
      <c r="AE4281" s="2">
        <v>0</v>
      </c>
      <c r="AF4281" s="2">
        <v>0</v>
      </c>
      <c r="AG4281" s="2">
        <v>0</v>
      </c>
      <c r="AH4281" s="2">
        <v>0</v>
      </c>
      <c r="AI4281" s="2">
        <v>0</v>
      </c>
      <c r="AJ4281" s="2">
        <v>0</v>
      </c>
      <c r="AK4281" s="2">
        <v>0</v>
      </c>
      <c r="AL4281" s="2">
        <v>3.78</v>
      </c>
      <c r="AM4281" s="2">
        <v>0</v>
      </c>
      <c r="AN4281" s="2">
        <v>0</v>
      </c>
      <c r="AO4281" s="2">
        <v>0</v>
      </c>
      <c r="AP4281" s="2">
        <v>0</v>
      </c>
      <c r="AQ4281" s="2">
        <v>0</v>
      </c>
    </row>
    <row r="4282" spans="1:43" x14ac:dyDescent="0.25">
      <c r="A4282" s="1">
        <v>46146</v>
      </c>
      <c r="B4282" t="s">
        <v>48</v>
      </c>
      <c r="C4282">
        <v>649163</v>
      </c>
      <c r="D4282">
        <v>2032594913</v>
      </c>
      <c r="E4282" t="s">
        <v>508</v>
      </c>
      <c r="F4282" t="s">
        <v>2380</v>
      </c>
      <c r="G4282" t="s">
        <v>51</v>
      </c>
      <c r="H4282" t="s">
        <v>64</v>
      </c>
      <c r="I4282" t="s">
        <v>1691</v>
      </c>
      <c r="J4282" t="s">
        <v>1692</v>
      </c>
      <c r="K4282">
        <v>673059</v>
      </c>
      <c r="L4282" t="s">
        <v>90</v>
      </c>
      <c r="M4282" t="s">
        <v>91</v>
      </c>
      <c r="N4282" t="s">
        <v>57</v>
      </c>
      <c r="O4282" s="1">
        <v>46023</v>
      </c>
      <c r="Q4282" s="1">
        <v>46174</v>
      </c>
      <c r="R4282" s="2">
        <v>12.41</v>
      </c>
      <c r="S4282">
        <v>1</v>
      </c>
      <c r="T4282" t="s">
        <v>58</v>
      </c>
      <c r="U4282" t="s">
        <v>59</v>
      </c>
      <c r="V4282" s="3">
        <v>0.38</v>
      </c>
      <c r="W4282" s="2">
        <v>0</v>
      </c>
      <c r="X4282">
        <v>0</v>
      </c>
      <c r="Y4282" t="s">
        <v>60</v>
      </c>
      <c r="Z4282" t="s">
        <v>143</v>
      </c>
      <c r="AA4282">
        <v>0</v>
      </c>
      <c r="AB4282" s="2">
        <v>0</v>
      </c>
      <c r="AC4282" s="2">
        <v>0</v>
      </c>
      <c r="AD4282" s="3">
        <v>0</v>
      </c>
      <c r="AE4282" s="2">
        <v>0</v>
      </c>
      <c r="AF4282" s="2">
        <v>0</v>
      </c>
      <c r="AG4282" s="2">
        <v>0</v>
      </c>
      <c r="AH4282" s="2">
        <v>0</v>
      </c>
      <c r="AI4282" s="2">
        <v>0</v>
      </c>
      <c r="AJ4282" s="2">
        <v>0</v>
      </c>
      <c r="AK4282" s="2">
        <v>0</v>
      </c>
      <c r="AL4282" s="2">
        <v>4.72</v>
      </c>
      <c r="AM4282" s="2">
        <v>0</v>
      </c>
      <c r="AN4282" s="2">
        <v>0</v>
      </c>
      <c r="AO4282" s="2">
        <v>0</v>
      </c>
      <c r="AP4282" s="2">
        <v>0</v>
      </c>
      <c r="AQ4282" s="2">
        <v>0</v>
      </c>
    </row>
    <row r="4283" spans="1:43" x14ac:dyDescent="0.25">
      <c r="A4283" s="1">
        <v>46146</v>
      </c>
      <c r="B4283" t="s">
        <v>48</v>
      </c>
      <c r="C4283">
        <v>649163</v>
      </c>
      <c r="D4283">
        <v>2032606169</v>
      </c>
      <c r="E4283" t="s">
        <v>2392</v>
      </c>
      <c r="F4283" t="s">
        <v>523</v>
      </c>
      <c r="G4283" t="s">
        <v>51</v>
      </c>
      <c r="H4283" t="s">
        <v>122</v>
      </c>
      <c r="I4283" t="s">
        <v>1691</v>
      </c>
      <c r="J4283" t="s">
        <v>1692</v>
      </c>
      <c r="K4283">
        <v>816021</v>
      </c>
      <c r="L4283" t="s">
        <v>124</v>
      </c>
      <c r="M4283" t="s">
        <v>125</v>
      </c>
      <c r="N4283" t="s">
        <v>57</v>
      </c>
      <c r="O4283" s="1">
        <v>46023</v>
      </c>
      <c r="Q4283" s="1">
        <v>46174</v>
      </c>
      <c r="R4283" s="2">
        <v>13.63</v>
      </c>
      <c r="S4283">
        <v>1</v>
      </c>
      <c r="T4283" t="s">
        <v>58</v>
      </c>
      <c r="U4283" t="s">
        <v>59</v>
      </c>
      <c r="V4283" s="3">
        <v>0.38</v>
      </c>
      <c r="W4283" s="2">
        <v>0</v>
      </c>
      <c r="X4283">
        <v>0</v>
      </c>
      <c r="Y4283" t="s">
        <v>60</v>
      </c>
      <c r="Z4283" t="s">
        <v>143</v>
      </c>
      <c r="AA4283">
        <v>0</v>
      </c>
      <c r="AB4283" s="2">
        <v>0</v>
      </c>
      <c r="AC4283" s="2">
        <v>0</v>
      </c>
      <c r="AD4283" s="3">
        <v>0</v>
      </c>
      <c r="AE4283" s="2">
        <v>0</v>
      </c>
      <c r="AF4283" s="2">
        <v>0</v>
      </c>
      <c r="AG4283" s="2">
        <v>0</v>
      </c>
      <c r="AH4283" s="2">
        <v>0</v>
      </c>
      <c r="AI4283" s="2">
        <v>0</v>
      </c>
      <c r="AJ4283" s="2">
        <v>0</v>
      </c>
      <c r="AK4283" s="2">
        <v>0</v>
      </c>
      <c r="AL4283" s="2">
        <v>5.18</v>
      </c>
      <c r="AM4283" s="2">
        <v>0</v>
      </c>
      <c r="AN4283" s="2">
        <v>0</v>
      </c>
      <c r="AO4283" s="2">
        <v>0</v>
      </c>
      <c r="AP4283" s="2">
        <v>0</v>
      </c>
      <c r="AQ4283" s="2">
        <v>0</v>
      </c>
    </row>
    <row r="4284" spans="1:43" x14ac:dyDescent="0.25">
      <c r="A4284" s="1">
        <v>46146</v>
      </c>
      <c r="B4284" t="s">
        <v>48</v>
      </c>
      <c r="C4284">
        <v>649163</v>
      </c>
      <c r="D4284">
        <v>2032608474</v>
      </c>
      <c r="E4284" t="s">
        <v>3267</v>
      </c>
      <c r="F4284" t="s">
        <v>224</v>
      </c>
      <c r="G4284" t="s">
        <v>51</v>
      </c>
      <c r="H4284" t="s">
        <v>52</v>
      </c>
      <c r="I4284" t="s">
        <v>1691</v>
      </c>
      <c r="J4284" t="s">
        <v>1692</v>
      </c>
      <c r="K4284">
        <v>650218</v>
      </c>
      <c r="L4284" t="s">
        <v>999</v>
      </c>
      <c r="M4284" t="s">
        <v>440</v>
      </c>
      <c r="N4284" t="s">
        <v>57</v>
      </c>
      <c r="O4284" s="1">
        <v>46023</v>
      </c>
      <c r="Q4284" s="1">
        <v>46174</v>
      </c>
      <c r="R4284" s="2">
        <v>61.39</v>
      </c>
      <c r="S4284">
        <v>1</v>
      </c>
      <c r="T4284" t="s">
        <v>58</v>
      </c>
      <c r="U4284" t="s">
        <v>59</v>
      </c>
      <c r="V4284" s="3">
        <v>0.38</v>
      </c>
      <c r="W4284" s="2">
        <v>0</v>
      </c>
      <c r="X4284">
        <v>0</v>
      </c>
      <c r="Y4284" t="s">
        <v>60</v>
      </c>
      <c r="Z4284" t="s">
        <v>143</v>
      </c>
      <c r="AA4284">
        <v>0</v>
      </c>
      <c r="AB4284" s="2">
        <v>0</v>
      </c>
      <c r="AC4284" s="2">
        <v>0</v>
      </c>
      <c r="AD4284" s="3">
        <v>0</v>
      </c>
      <c r="AE4284" s="2">
        <v>0</v>
      </c>
      <c r="AF4284" s="2">
        <v>0</v>
      </c>
      <c r="AG4284" s="2">
        <v>0</v>
      </c>
      <c r="AH4284" s="2">
        <v>0</v>
      </c>
      <c r="AI4284" s="2">
        <v>0</v>
      </c>
      <c r="AJ4284" s="2">
        <v>0</v>
      </c>
      <c r="AK4284" s="2">
        <v>0</v>
      </c>
      <c r="AL4284" s="2">
        <v>23.33</v>
      </c>
      <c r="AM4284" s="2">
        <v>0</v>
      </c>
      <c r="AN4284" s="2">
        <v>0</v>
      </c>
      <c r="AO4284" s="2">
        <v>0</v>
      </c>
      <c r="AP4284" s="2">
        <v>0</v>
      </c>
      <c r="AQ4284" s="2">
        <v>0</v>
      </c>
    </row>
    <row r="4285" spans="1:43" x14ac:dyDescent="0.25">
      <c r="A4285" s="1">
        <v>46146</v>
      </c>
      <c r="B4285" t="s">
        <v>48</v>
      </c>
      <c r="C4285">
        <v>649163</v>
      </c>
      <c r="D4285">
        <v>2032609620</v>
      </c>
      <c r="E4285" t="s">
        <v>1497</v>
      </c>
      <c r="F4285" t="s">
        <v>342</v>
      </c>
      <c r="G4285" t="s">
        <v>51</v>
      </c>
      <c r="H4285" t="s">
        <v>52</v>
      </c>
      <c r="I4285" t="s">
        <v>1691</v>
      </c>
      <c r="J4285" t="s">
        <v>1692</v>
      </c>
      <c r="K4285">
        <v>929503</v>
      </c>
      <c r="L4285" t="s">
        <v>55</v>
      </c>
      <c r="M4285" t="s">
        <v>56</v>
      </c>
      <c r="N4285" t="s">
        <v>57</v>
      </c>
      <c r="O4285" s="1">
        <v>46023</v>
      </c>
      <c r="Q4285" s="1">
        <v>46174</v>
      </c>
      <c r="R4285" s="2">
        <v>38.11</v>
      </c>
      <c r="S4285">
        <v>1</v>
      </c>
      <c r="T4285" t="s">
        <v>58</v>
      </c>
      <c r="U4285" t="s">
        <v>59</v>
      </c>
      <c r="V4285" s="3">
        <v>0.38</v>
      </c>
      <c r="W4285" s="2">
        <v>0</v>
      </c>
      <c r="X4285">
        <v>0</v>
      </c>
      <c r="Y4285" t="s">
        <v>60</v>
      </c>
      <c r="Z4285" t="s">
        <v>143</v>
      </c>
      <c r="AA4285">
        <v>0</v>
      </c>
      <c r="AB4285" s="2">
        <v>0</v>
      </c>
      <c r="AC4285" s="2">
        <v>0</v>
      </c>
      <c r="AD4285" s="3">
        <v>0</v>
      </c>
      <c r="AE4285" s="2">
        <v>0</v>
      </c>
      <c r="AF4285" s="2">
        <v>0</v>
      </c>
      <c r="AG4285" s="2">
        <v>0</v>
      </c>
      <c r="AH4285" s="2">
        <v>0</v>
      </c>
      <c r="AI4285" s="2">
        <v>0</v>
      </c>
      <c r="AJ4285" s="2">
        <v>0</v>
      </c>
      <c r="AK4285" s="2">
        <v>0</v>
      </c>
      <c r="AL4285" s="2">
        <v>14.48</v>
      </c>
      <c r="AM4285" s="2">
        <v>0</v>
      </c>
      <c r="AN4285" s="2">
        <v>0</v>
      </c>
      <c r="AO4285" s="2">
        <v>0</v>
      </c>
      <c r="AP4285" s="2">
        <v>0</v>
      </c>
      <c r="AQ4285" s="2">
        <v>0</v>
      </c>
    </row>
    <row r="4286" spans="1:43" x14ac:dyDescent="0.25">
      <c r="A4286" s="1">
        <v>46146</v>
      </c>
      <c r="B4286" t="s">
        <v>48</v>
      </c>
      <c r="C4286">
        <v>649163</v>
      </c>
      <c r="D4286">
        <v>2032612449</v>
      </c>
      <c r="E4286" t="s">
        <v>2937</v>
      </c>
      <c r="F4286" t="s">
        <v>424</v>
      </c>
      <c r="G4286" t="s">
        <v>51</v>
      </c>
      <c r="H4286" t="s">
        <v>608</v>
      </c>
      <c r="I4286" t="s">
        <v>1691</v>
      </c>
      <c r="J4286" t="s">
        <v>1692</v>
      </c>
      <c r="K4286">
        <v>751867</v>
      </c>
      <c r="L4286" t="s">
        <v>877</v>
      </c>
      <c r="M4286" t="s">
        <v>97</v>
      </c>
      <c r="N4286" t="s">
        <v>57</v>
      </c>
      <c r="O4286" s="1">
        <v>46023</v>
      </c>
      <c r="Q4286" s="1">
        <v>46174</v>
      </c>
      <c r="R4286" s="2">
        <v>37.83</v>
      </c>
      <c r="S4286">
        <v>1</v>
      </c>
      <c r="T4286" t="s">
        <v>58</v>
      </c>
      <c r="U4286" t="s">
        <v>59</v>
      </c>
      <c r="V4286" s="3">
        <v>0.38</v>
      </c>
      <c r="W4286" s="2">
        <v>0</v>
      </c>
      <c r="X4286">
        <v>0</v>
      </c>
      <c r="Y4286" t="s">
        <v>60</v>
      </c>
      <c r="Z4286" t="s">
        <v>143</v>
      </c>
      <c r="AA4286">
        <v>0</v>
      </c>
      <c r="AB4286" s="2">
        <v>0</v>
      </c>
      <c r="AC4286" s="2">
        <v>0</v>
      </c>
      <c r="AD4286" s="3">
        <v>0</v>
      </c>
      <c r="AE4286" s="2">
        <v>0</v>
      </c>
      <c r="AF4286" s="2">
        <v>0</v>
      </c>
      <c r="AG4286" s="2">
        <v>0</v>
      </c>
      <c r="AH4286" s="2">
        <v>0</v>
      </c>
      <c r="AI4286" s="2">
        <v>0</v>
      </c>
      <c r="AJ4286" s="2">
        <v>0</v>
      </c>
      <c r="AK4286" s="2">
        <v>0</v>
      </c>
      <c r="AL4286" s="2">
        <v>14.38</v>
      </c>
      <c r="AM4286" s="2">
        <v>0</v>
      </c>
      <c r="AN4286" s="2">
        <v>0</v>
      </c>
      <c r="AO4286" s="2">
        <v>0</v>
      </c>
      <c r="AP4286" s="2">
        <v>0</v>
      </c>
      <c r="AQ4286" s="2">
        <v>0</v>
      </c>
    </row>
    <row r="4287" spans="1:43" x14ac:dyDescent="0.25">
      <c r="A4287" s="1">
        <v>46146</v>
      </c>
      <c r="B4287" t="s">
        <v>48</v>
      </c>
      <c r="C4287">
        <v>649163</v>
      </c>
      <c r="D4287">
        <v>2032616290</v>
      </c>
      <c r="E4287" t="s">
        <v>2407</v>
      </c>
      <c r="F4287" t="s">
        <v>2408</v>
      </c>
      <c r="G4287" t="s">
        <v>51</v>
      </c>
      <c r="H4287" t="s">
        <v>82</v>
      </c>
      <c r="I4287" t="s">
        <v>1691</v>
      </c>
      <c r="J4287" t="s">
        <v>1692</v>
      </c>
      <c r="K4287">
        <v>813181</v>
      </c>
      <c r="L4287" t="s">
        <v>1361</v>
      </c>
      <c r="M4287" t="s">
        <v>803</v>
      </c>
      <c r="N4287" t="s">
        <v>57</v>
      </c>
      <c r="O4287" s="1">
        <v>46023</v>
      </c>
      <c r="Q4287" s="1">
        <v>46174</v>
      </c>
      <c r="R4287" s="2">
        <v>3.72</v>
      </c>
      <c r="S4287">
        <v>1</v>
      </c>
      <c r="T4287" t="s">
        <v>58</v>
      </c>
      <c r="U4287" t="s">
        <v>59</v>
      </c>
      <c r="V4287" s="3">
        <v>0.38</v>
      </c>
      <c r="W4287" s="2">
        <v>0</v>
      </c>
      <c r="X4287">
        <v>0</v>
      </c>
      <c r="Y4287" t="s">
        <v>60</v>
      </c>
      <c r="Z4287" t="s">
        <v>143</v>
      </c>
      <c r="AA4287">
        <v>0</v>
      </c>
      <c r="AB4287" s="2">
        <v>0</v>
      </c>
      <c r="AC4287" s="2">
        <v>0</v>
      </c>
      <c r="AD4287" s="3">
        <v>0</v>
      </c>
      <c r="AE4287" s="2">
        <v>0</v>
      </c>
      <c r="AF4287" s="2">
        <v>0</v>
      </c>
      <c r="AG4287" s="2">
        <v>0</v>
      </c>
      <c r="AH4287" s="2">
        <v>0</v>
      </c>
      <c r="AI4287" s="2">
        <v>0</v>
      </c>
      <c r="AJ4287" s="2">
        <v>0</v>
      </c>
      <c r="AK4287" s="2">
        <v>0</v>
      </c>
      <c r="AL4287" s="2">
        <v>1.41</v>
      </c>
      <c r="AM4287" s="2">
        <v>0</v>
      </c>
      <c r="AN4287" s="2">
        <v>0</v>
      </c>
      <c r="AO4287" s="2">
        <v>0</v>
      </c>
      <c r="AP4287" s="2">
        <v>0</v>
      </c>
      <c r="AQ4287" s="2">
        <v>0</v>
      </c>
    </row>
    <row r="4288" spans="1:43" x14ac:dyDescent="0.25">
      <c r="A4288" s="1">
        <v>46146</v>
      </c>
      <c r="B4288" t="s">
        <v>48</v>
      </c>
      <c r="C4288">
        <v>649163</v>
      </c>
      <c r="D4288">
        <v>2032626577</v>
      </c>
      <c r="E4288" t="s">
        <v>2104</v>
      </c>
      <c r="F4288" t="s">
        <v>2428</v>
      </c>
      <c r="G4288" t="s">
        <v>51</v>
      </c>
      <c r="H4288" t="s">
        <v>52</v>
      </c>
      <c r="I4288" t="s">
        <v>1691</v>
      </c>
      <c r="J4288" t="s">
        <v>1692</v>
      </c>
      <c r="K4288">
        <v>877182</v>
      </c>
      <c r="L4288" t="s">
        <v>723</v>
      </c>
      <c r="M4288" t="s">
        <v>724</v>
      </c>
      <c r="N4288" t="s">
        <v>57</v>
      </c>
      <c r="O4288" s="1">
        <v>46023</v>
      </c>
      <c r="Q4288" s="1">
        <v>46174</v>
      </c>
      <c r="R4288" s="2">
        <v>36.65</v>
      </c>
      <c r="S4288">
        <v>1</v>
      </c>
      <c r="T4288" t="s">
        <v>58</v>
      </c>
      <c r="U4288" t="s">
        <v>59</v>
      </c>
      <c r="V4288" s="3">
        <v>0.38</v>
      </c>
      <c r="W4288" s="2">
        <v>0</v>
      </c>
      <c r="X4288">
        <v>0</v>
      </c>
      <c r="Y4288" t="s">
        <v>60</v>
      </c>
      <c r="Z4288" t="s">
        <v>143</v>
      </c>
      <c r="AA4288">
        <v>0</v>
      </c>
      <c r="AB4288" s="2">
        <v>0</v>
      </c>
      <c r="AC4288" s="2">
        <v>0</v>
      </c>
      <c r="AD4288" s="3">
        <v>0</v>
      </c>
      <c r="AE4288" s="2">
        <v>0</v>
      </c>
      <c r="AF4288" s="2">
        <v>0</v>
      </c>
      <c r="AG4288" s="2">
        <v>0</v>
      </c>
      <c r="AH4288" s="2">
        <v>0</v>
      </c>
      <c r="AI4288" s="2">
        <v>0</v>
      </c>
      <c r="AJ4288" s="2">
        <v>0</v>
      </c>
      <c r="AK4288" s="2">
        <v>0</v>
      </c>
      <c r="AL4288" s="2">
        <v>13.93</v>
      </c>
      <c r="AM4288" s="2">
        <v>0</v>
      </c>
      <c r="AN4288" s="2">
        <v>0</v>
      </c>
      <c r="AO4288" s="2">
        <v>0</v>
      </c>
      <c r="AP4288" s="2">
        <v>0</v>
      </c>
      <c r="AQ4288" s="2">
        <v>0</v>
      </c>
    </row>
    <row r="4289" spans="1:43" x14ac:dyDescent="0.25">
      <c r="A4289" s="1">
        <v>46146</v>
      </c>
      <c r="B4289" t="s">
        <v>48</v>
      </c>
      <c r="C4289">
        <v>649163</v>
      </c>
      <c r="D4289">
        <v>2032627701</v>
      </c>
      <c r="E4289" t="s">
        <v>3268</v>
      </c>
      <c r="F4289" t="s">
        <v>1369</v>
      </c>
      <c r="G4289" t="s">
        <v>51</v>
      </c>
      <c r="H4289" t="s">
        <v>52</v>
      </c>
      <c r="I4289" t="s">
        <v>1691</v>
      </c>
      <c r="J4289" t="s">
        <v>1692</v>
      </c>
      <c r="K4289">
        <v>649247</v>
      </c>
      <c r="L4289" t="s">
        <v>65</v>
      </c>
      <c r="M4289" t="s">
        <v>66</v>
      </c>
      <c r="N4289" t="s">
        <v>57</v>
      </c>
      <c r="O4289" s="1">
        <v>46023</v>
      </c>
      <c r="Q4289" s="1">
        <v>46174</v>
      </c>
      <c r="R4289" s="2">
        <v>87.66</v>
      </c>
      <c r="S4289">
        <v>1</v>
      </c>
      <c r="T4289" t="s">
        <v>58</v>
      </c>
      <c r="U4289" t="s">
        <v>59</v>
      </c>
      <c r="V4289" s="3">
        <v>0.38</v>
      </c>
      <c r="W4289" s="2">
        <v>0</v>
      </c>
      <c r="X4289">
        <v>0</v>
      </c>
      <c r="Y4289" t="s">
        <v>60</v>
      </c>
      <c r="Z4289" t="s">
        <v>143</v>
      </c>
      <c r="AA4289">
        <v>0</v>
      </c>
      <c r="AB4289" s="2">
        <v>0</v>
      </c>
      <c r="AC4289" s="2">
        <v>0</v>
      </c>
      <c r="AD4289" s="3">
        <v>0</v>
      </c>
      <c r="AE4289" s="2">
        <v>0</v>
      </c>
      <c r="AF4289" s="2">
        <v>0</v>
      </c>
      <c r="AG4289" s="2">
        <v>0</v>
      </c>
      <c r="AH4289" s="2">
        <v>0</v>
      </c>
      <c r="AI4289" s="2">
        <v>0</v>
      </c>
      <c r="AJ4289" s="2">
        <v>0</v>
      </c>
      <c r="AK4289" s="2">
        <v>0</v>
      </c>
      <c r="AL4289" s="2">
        <v>33.31</v>
      </c>
      <c r="AM4289" s="2">
        <v>0</v>
      </c>
      <c r="AN4289" s="2">
        <v>0</v>
      </c>
      <c r="AO4289" s="2">
        <v>0</v>
      </c>
      <c r="AP4289" s="2">
        <v>0</v>
      </c>
      <c r="AQ4289" s="2">
        <v>0</v>
      </c>
    </row>
    <row r="4290" spans="1:43" x14ac:dyDescent="0.25">
      <c r="A4290" s="1">
        <v>46146</v>
      </c>
      <c r="B4290" t="s">
        <v>48</v>
      </c>
      <c r="C4290">
        <v>649163</v>
      </c>
      <c r="D4290">
        <v>2032627882</v>
      </c>
      <c r="E4290" t="s">
        <v>2432</v>
      </c>
      <c r="F4290" t="s">
        <v>109</v>
      </c>
      <c r="G4290" t="s">
        <v>51</v>
      </c>
      <c r="H4290" t="s">
        <v>82</v>
      </c>
      <c r="I4290" t="s">
        <v>1691</v>
      </c>
      <c r="J4290" t="s">
        <v>1692</v>
      </c>
      <c r="K4290">
        <v>820873</v>
      </c>
      <c r="L4290" t="s">
        <v>249</v>
      </c>
      <c r="M4290" t="s">
        <v>250</v>
      </c>
      <c r="N4290" t="s">
        <v>57</v>
      </c>
      <c r="O4290" s="1">
        <v>46028</v>
      </c>
      <c r="Q4290" s="1">
        <v>46179</v>
      </c>
      <c r="R4290" s="2">
        <v>12.42</v>
      </c>
      <c r="S4290">
        <v>1</v>
      </c>
      <c r="T4290" t="s">
        <v>58</v>
      </c>
      <c r="U4290" t="s">
        <v>59</v>
      </c>
      <c r="V4290" s="3">
        <v>0.38</v>
      </c>
      <c r="W4290" s="2">
        <v>0</v>
      </c>
      <c r="X4290">
        <v>0</v>
      </c>
      <c r="Y4290" t="s">
        <v>60</v>
      </c>
      <c r="Z4290" t="s">
        <v>143</v>
      </c>
      <c r="AA4290">
        <v>0</v>
      </c>
      <c r="AB4290" s="2">
        <v>0</v>
      </c>
      <c r="AC4290" s="2">
        <v>0</v>
      </c>
      <c r="AD4290" s="3">
        <v>0</v>
      </c>
      <c r="AE4290" s="2">
        <v>0</v>
      </c>
      <c r="AF4290" s="2">
        <v>0</v>
      </c>
      <c r="AG4290" s="2">
        <v>0</v>
      </c>
      <c r="AH4290" s="2">
        <v>0</v>
      </c>
      <c r="AI4290" s="2">
        <v>0</v>
      </c>
      <c r="AJ4290" s="2">
        <v>0</v>
      </c>
      <c r="AK4290" s="2">
        <v>0</v>
      </c>
      <c r="AL4290" s="2">
        <v>4.72</v>
      </c>
      <c r="AM4290" s="2">
        <v>0</v>
      </c>
      <c r="AN4290" s="2">
        <v>0</v>
      </c>
      <c r="AO4290" s="2">
        <v>0</v>
      </c>
      <c r="AP4290" s="2">
        <v>0</v>
      </c>
      <c r="AQ4290" s="2">
        <v>0</v>
      </c>
    </row>
    <row r="4291" spans="1:43" x14ac:dyDescent="0.25">
      <c r="A4291" s="1">
        <v>46146</v>
      </c>
      <c r="B4291" t="s">
        <v>48</v>
      </c>
      <c r="C4291">
        <v>649163</v>
      </c>
      <c r="D4291">
        <v>2032629845</v>
      </c>
      <c r="E4291" t="s">
        <v>1607</v>
      </c>
      <c r="F4291" t="s">
        <v>206</v>
      </c>
      <c r="G4291" t="s">
        <v>51</v>
      </c>
      <c r="H4291" t="s">
        <v>82</v>
      </c>
      <c r="I4291" t="s">
        <v>1691</v>
      </c>
      <c r="J4291" t="s">
        <v>1694</v>
      </c>
      <c r="K4291">
        <v>894525</v>
      </c>
      <c r="L4291" t="s">
        <v>83</v>
      </c>
      <c r="M4291" t="s">
        <v>84</v>
      </c>
      <c r="N4291" t="s">
        <v>57</v>
      </c>
      <c r="O4291" s="1">
        <v>46023</v>
      </c>
      <c r="Q4291" s="1">
        <v>46174</v>
      </c>
      <c r="R4291" s="2">
        <v>404.51</v>
      </c>
      <c r="S4291">
        <v>1</v>
      </c>
      <c r="T4291" t="s">
        <v>58</v>
      </c>
      <c r="U4291" t="s">
        <v>59</v>
      </c>
      <c r="V4291" s="3">
        <v>0.38</v>
      </c>
      <c r="W4291" s="2">
        <v>0</v>
      </c>
      <c r="X4291">
        <v>0</v>
      </c>
      <c r="Y4291" t="s">
        <v>60</v>
      </c>
      <c r="Z4291" t="s">
        <v>143</v>
      </c>
      <c r="AA4291">
        <v>0</v>
      </c>
      <c r="AB4291" s="2">
        <v>0</v>
      </c>
      <c r="AC4291" s="2">
        <v>0</v>
      </c>
      <c r="AD4291" s="3">
        <v>0</v>
      </c>
      <c r="AE4291" s="2">
        <v>0</v>
      </c>
      <c r="AF4291" s="2">
        <v>0</v>
      </c>
      <c r="AG4291" s="2">
        <v>0</v>
      </c>
      <c r="AH4291" s="2">
        <v>0</v>
      </c>
      <c r="AI4291" s="2">
        <v>0</v>
      </c>
      <c r="AJ4291" s="2">
        <v>0</v>
      </c>
      <c r="AK4291" s="2">
        <v>0</v>
      </c>
      <c r="AL4291" s="2">
        <v>153.71</v>
      </c>
      <c r="AM4291" s="2">
        <v>0</v>
      </c>
      <c r="AN4291" s="2">
        <v>0</v>
      </c>
      <c r="AO4291" s="2">
        <v>0</v>
      </c>
      <c r="AP4291" s="2">
        <v>0</v>
      </c>
      <c r="AQ4291" s="2">
        <v>0</v>
      </c>
    </row>
    <row r="4292" spans="1:43" x14ac:dyDescent="0.25">
      <c r="A4292" s="1">
        <v>46146</v>
      </c>
      <c r="B4292" t="s">
        <v>48</v>
      </c>
      <c r="C4292">
        <v>649163</v>
      </c>
      <c r="D4292">
        <v>2032630779</v>
      </c>
      <c r="E4292" t="s">
        <v>2437</v>
      </c>
      <c r="F4292" t="s">
        <v>2438</v>
      </c>
      <c r="G4292" t="s">
        <v>51</v>
      </c>
      <c r="H4292" t="s">
        <v>122</v>
      </c>
      <c r="I4292" t="s">
        <v>1691</v>
      </c>
      <c r="J4292" t="s">
        <v>1692</v>
      </c>
      <c r="K4292">
        <v>816021</v>
      </c>
      <c r="L4292" t="s">
        <v>124</v>
      </c>
      <c r="M4292" t="s">
        <v>125</v>
      </c>
      <c r="N4292" t="s">
        <v>57</v>
      </c>
      <c r="O4292" s="1">
        <v>46023</v>
      </c>
      <c r="Q4292" s="1">
        <v>46174</v>
      </c>
      <c r="R4292" s="2">
        <v>13.63</v>
      </c>
      <c r="S4292">
        <v>1</v>
      </c>
      <c r="T4292" t="s">
        <v>58</v>
      </c>
      <c r="U4292" t="s">
        <v>59</v>
      </c>
      <c r="V4292" s="3">
        <v>0.38</v>
      </c>
      <c r="W4292" s="2">
        <v>0</v>
      </c>
      <c r="X4292">
        <v>0</v>
      </c>
      <c r="Y4292" t="s">
        <v>60</v>
      </c>
      <c r="Z4292" t="s">
        <v>143</v>
      </c>
      <c r="AA4292">
        <v>0</v>
      </c>
      <c r="AB4292" s="2">
        <v>0</v>
      </c>
      <c r="AC4292" s="2">
        <v>0</v>
      </c>
      <c r="AD4292" s="3">
        <v>0</v>
      </c>
      <c r="AE4292" s="2">
        <v>0</v>
      </c>
      <c r="AF4292" s="2">
        <v>0</v>
      </c>
      <c r="AG4292" s="2">
        <v>0</v>
      </c>
      <c r="AH4292" s="2">
        <v>0</v>
      </c>
      <c r="AI4292" s="2">
        <v>0</v>
      </c>
      <c r="AJ4292" s="2">
        <v>0</v>
      </c>
      <c r="AK4292" s="2">
        <v>0</v>
      </c>
      <c r="AL4292" s="2">
        <v>5.18</v>
      </c>
      <c r="AM4292" s="2">
        <v>0</v>
      </c>
      <c r="AN4292" s="2">
        <v>0</v>
      </c>
      <c r="AO4292" s="2">
        <v>0</v>
      </c>
      <c r="AP4292" s="2">
        <v>0</v>
      </c>
      <c r="AQ4292" s="2">
        <v>0</v>
      </c>
    </row>
    <row r="4293" spans="1:43" x14ac:dyDescent="0.25">
      <c r="A4293" s="1">
        <v>46146</v>
      </c>
      <c r="B4293" t="s">
        <v>48</v>
      </c>
      <c r="C4293">
        <v>649163</v>
      </c>
      <c r="D4293">
        <v>2032632392</v>
      </c>
      <c r="E4293" t="s">
        <v>3269</v>
      </c>
      <c r="F4293" t="s">
        <v>404</v>
      </c>
      <c r="G4293" t="s">
        <v>51</v>
      </c>
      <c r="H4293" t="s">
        <v>52</v>
      </c>
      <c r="I4293" t="s">
        <v>1691</v>
      </c>
      <c r="J4293" t="s">
        <v>1692</v>
      </c>
      <c r="K4293">
        <v>929503</v>
      </c>
      <c r="L4293" t="s">
        <v>55</v>
      </c>
      <c r="M4293" t="s">
        <v>56</v>
      </c>
      <c r="N4293" t="s">
        <v>57</v>
      </c>
      <c r="O4293" s="1">
        <v>46023</v>
      </c>
      <c r="Q4293" s="1">
        <v>46174</v>
      </c>
      <c r="R4293" s="2">
        <v>53.16</v>
      </c>
      <c r="S4293">
        <v>1</v>
      </c>
      <c r="T4293" t="s">
        <v>58</v>
      </c>
      <c r="U4293" t="s">
        <v>59</v>
      </c>
      <c r="V4293" s="3">
        <v>0.38</v>
      </c>
      <c r="W4293" s="2">
        <v>0</v>
      </c>
      <c r="X4293">
        <v>0</v>
      </c>
      <c r="Y4293" t="s">
        <v>60</v>
      </c>
      <c r="Z4293" t="s">
        <v>143</v>
      </c>
      <c r="AA4293">
        <v>0</v>
      </c>
      <c r="AB4293" s="2">
        <v>0</v>
      </c>
      <c r="AC4293" s="2">
        <v>0</v>
      </c>
      <c r="AD4293" s="3">
        <v>0</v>
      </c>
      <c r="AE4293" s="2">
        <v>0</v>
      </c>
      <c r="AF4293" s="2">
        <v>0</v>
      </c>
      <c r="AG4293" s="2">
        <v>0</v>
      </c>
      <c r="AH4293" s="2">
        <v>0</v>
      </c>
      <c r="AI4293" s="2">
        <v>0</v>
      </c>
      <c r="AJ4293" s="2">
        <v>0</v>
      </c>
      <c r="AK4293" s="2">
        <v>0</v>
      </c>
      <c r="AL4293" s="2">
        <v>20.2</v>
      </c>
      <c r="AM4293" s="2">
        <v>0</v>
      </c>
      <c r="AN4293" s="2">
        <v>0</v>
      </c>
      <c r="AO4293" s="2">
        <v>0</v>
      </c>
      <c r="AP4293" s="2">
        <v>0</v>
      </c>
      <c r="AQ4293" s="2">
        <v>0</v>
      </c>
    </row>
    <row r="4294" spans="1:43" x14ac:dyDescent="0.25">
      <c r="A4294" s="1">
        <v>46146</v>
      </c>
      <c r="B4294" t="s">
        <v>48</v>
      </c>
      <c r="C4294">
        <v>649163</v>
      </c>
      <c r="D4294">
        <v>2032633591</v>
      </c>
      <c r="E4294" t="s">
        <v>1679</v>
      </c>
      <c r="F4294" t="s">
        <v>1537</v>
      </c>
      <c r="G4294" t="s">
        <v>51</v>
      </c>
      <c r="H4294" t="s">
        <v>52</v>
      </c>
      <c r="I4294" t="s">
        <v>1691</v>
      </c>
      <c r="J4294" t="s">
        <v>1692</v>
      </c>
      <c r="K4294">
        <v>885445</v>
      </c>
      <c r="L4294" t="s">
        <v>854</v>
      </c>
      <c r="M4294" t="s">
        <v>855</v>
      </c>
      <c r="N4294" t="s">
        <v>57</v>
      </c>
      <c r="O4294" s="1">
        <v>46023</v>
      </c>
      <c r="Q4294" s="1">
        <v>46174</v>
      </c>
      <c r="R4294" s="2">
        <v>19.309999999999999</v>
      </c>
      <c r="S4294">
        <v>1</v>
      </c>
      <c r="T4294" t="s">
        <v>58</v>
      </c>
      <c r="U4294" t="s">
        <v>59</v>
      </c>
      <c r="V4294" s="3">
        <v>0.38</v>
      </c>
      <c r="W4294" s="2">
        <v>0</v>
      </c>
      <c r="X4294">
        <v>0</v>
      </c>
      <c r="Y4294" t="s">
        <v>60</v>
      </c>
      <c r="Z4294" t="s">
        <v>143</v>
      </c>
      <c r="AA4294">
        <v>0</v>
      </c>
      <c r="AB4294" s="2">
        <v>0</v>
      </c>
      <c r="AC4294" s="2">
        <v>0</v>
      </c>
      <c r="AD4294" s="3">
        <v>0</v>
      </c>
      <c r="AE4294" s="2">
        <v>0</v>
      </c>
      <c r="AF4294" s="2">
        <v>0</v>
      </c>
      <c r="AG4294" s="2">
        <v>0</v>
      </c>
      <c r="AH4294" s="2">
        <v>0</v>
      </c>
      <c r="AI4294" s="2">
        <v>0</v>
      </c>
      <c r="AJ4294" s="2">
        <v>0</v>
      </c>
      <c r="AK4294" s="2">
        <v>0</v>
      </c>
      <c r="AL4294" s="2">
        <v>7.34</v>
      </c>
      <c r="AM4294" s="2">
        <v>0</v>
      </c>
      <c r="AN4294" s="2">
        <v>0</v>
      </c>
      <c r="AO4294" s="2">
        <v>0</v>
      </c>
      <c r="AP4294" s="2">
        <v>0</v>
      </c>
      <c r="AQ4294" s="2">
        <v>0</v>
      </c>
    </row>
    <row r="4295" spans="1:43" x14ac:dyDescent="0.25">
      <c r="A4295" s="1">
        <v>46146</v>
      </c>
      <c r="B4295" t="s">
        <v>48</v>
      </c>
      <c r="C4295">
        <v>649163</v>
      </c>
      <c r="D4295">
        <v>2032634299</v>
      </c>
      <c r="E4295" t="s">
        <v>3270</v>
      </c>
      <c r="F4295" t="s">
        <v>466</v>
      </c>
      <c r="G4295" t="s">
        <v>51</v>
      </c>
      <c r="H4295" t="s">
        <v>52</v>
      </c>
      <c r="I4295" t="s">
        <v>1691</v>
      </c>
      <c r="J4295" t="s">
        <v>1692</v>
      </c>
      <c r="K4295">
        <v>929503</v>
      </c>
      <c r="L4295" t="s">
        <v>55</v>
      </c>
      <c r="M4295" t="s">
        <v>56</v>
      </c>
      <c r="N4295" t="s">
        <v>57</v>
      </c>
      <c r="O4295" s="1">
        <v>46023</v>
      </c>
      <c r="Q4295" s="1">
        <v>46174</v>
      </c>
      <c r="R4295" s="2">
        <v>30.27</v>
      </c>
      <c r="S4295">
        <v>1</v>
      </c>
      <c r="T4295" t="s">
        <v>58</v>
      </c>
      <c r="U4295" t="s">
        <v>59</v>
      </c>
      <c r="V4295" s="3">
        <v>0.38</v>
      </c>
      <c r="W4295" s="2">
        <v>0</v>
      </c>
      <c r="X4295">
        <v>0</v>
      </c>
      <c r="Y4295" t="s">
        <v>60</v>
      </c>
      <c r="Z4295" t="s">
        <v>143</v>
      </c>
      <c r="AA4295">
        <v>0</v>
      </c>
      <c r="AB4295" s="2">
        <v>0</v>
      </c>
      <c r="AC4295" s="2">
        <v>0</v>
      </c>
      <c r="AD4295" s="3">
        <v>0</v>
      </c>
      <c r="AE4295" s="2">
        <v>0</v>
      </c>
      <c r="AF4295" s="2">
        <v>0</v>
      </c>
      <c r="AG4295" s="2">
        <v>0</v>
      </c>
      <c r="AH4295" s="2">
        <v>0</v>
      </c>
      <c r="AI4295" s="2">
        <v>0</v>
      </c>
      <c r="AJ4295" s="2">
        <v>0</v>
      </c>
      <c r="AK4295" s="2">
        <v>0</v>
      </c>
      <c r="AL4295" s="2">
        <v>11.5</v>
      </c>
      <c r="AM4295" s="2">
        <v>0</v>
      </c>
      <c r="AN4295" s="2">
        <v>0</v>
      </c>
      <c r="AO4295" s="2">
        <v>0</v>
      </c>
      <c r="AP4295" s="2">
        <v>0</v>
      </c>
      <c r="AQ4295" s="2">
        <v>0</v>
      </c>
    </row>
    <row r="4296" spans="1:43" x14ac:dyDescent="0.25">
      <c r="A4296" s="1">
        <v>46146</v>
      </c>
      <c r="B4296" t="s">
        <v>48</v>
      </c>
      <c r="C4296">
        <v>649163</v>
      </c>
      <c r="D4296">
        <v>2030069420</v>
      </c>
      <c r="E4296" t="s">
        <v>697</v>
      </c>
      <c r="F4296" t="s">
        <v>2612</v>
      </c>
      <c r="G4296" t="s">
        <v>51</v>
      </c>
      <c r="H4296" t="s">
        <v>82</v>
      </c>
      <c r="I4296" t="s">
        <v>734</v>
      </c>
      <c r="J4296" t="s">
        <v>735</v>
      </c>
      <c r="K4296">
        <v>824062</v>
      </c>
      <c r="L4296" t="s">
        <v>400</v>
      </c>
      <c r="M4296" t="s">
        <v>401</v>
      </c>
      <c r="N4296" t="s">
        <v>57</v>
      </c>
      <c r="O4296" s="1">
        <v>45870</v>
      </c>
      <c r="Q4296" s="1">
        <v>46174</v>
      </c>
      <c r="R4296" s="2">
        <v>27.5</v>
      </c>
      <c r="S4296">
        <v>1</v>
      </c>
      <c r="T4296" t="s">
        <v>58</v>
      </c>
      <c r="U4296" t="s">
        <v>141</v>
      </c>
      <c r="V4296" s="3">
        <v>0.7</v>
      </c>
      <c r="W4296" s="2">
        <v>0</v>
      </c>
      <c r="X4296">
        <v>0</v>
      </c>
      <c r="Y4296" t="s">
        <v>60</v>
      </c>
      <c r="Z4296" t="s">
        <v>143</v>
      </c>
      <c r="AA4296">
        <v>0</v>
      </c>
      <c r="AB4296" s="2">
        <v>0</v>
      </c>
      <c r="AC4296" s="2">
        <v>0</v>
      </c>
      <c r="AD4296" s="3">
        <v>0</v>
      </c>
      <c r="AE4296" s="2">
        <v>0</v>
      </c>
      <c r="AF4296" s="2">
        <v>0</v>
      </c>
      <c r="AG4296" s="2">
        <v>0</v>
      </c>
      <c r="AH4296" s="2">
        <v>0</v>
      </c>
      <c r="AI4296" s="2">
        <v>0</v>
      </c>
      <c r="AJ4296" s="2">
        <v>0</v>
      </c>
      <c r="AK4296" s="2">
        <v>0</v>
      </c>
      <c r="AL4296" s="2">
        <v>0</v>
      </c>
      <c r="AM4296" s="2">
        <v>19.25</v>
      </c>
      <c r="AN4296" s="2">
        <v>19.25</v>
      </c>
      <c r="AO4296" s="2">
        <v>0</v>
      </c>
      <c r="AP4296" s="2">
        <v>0</v>
      </c>
      <c r="AQ4296" s="2">
        <v>0</v>
      </c>
    </row>
    <row r="4297" spans="1:43" x14ac:dyDescent="0.25">
      <c r="A4297" s="1">
        <v>46146</v>
      </c>
      <c r="B4297" t="s">
        <v>48</v>
      </c>
      <c r="C4297">
        <v>649163</v>
      </c>
      <c r="D4297">
        <v>2030074178</v>
      </c>
      <c r="E4297" t="s">
        <v>319</v>
      </c>
      <c r="F4297" t="s">
        <v>2613</v>
      </c>
      <c r="G4297" t="s">
        <v>51</v>
      </c>
      <c r="H4297" t="s">
        <v>324</v>
      </c>
      <c r="I4297" t="s">
        <v>734</v>
      </c>
      <c r="J4297" t="s">
        <v>951</v>
      </c>
      <c r="K4297">
        <v>673059</v>
      </c>
      <c r="L4297" t="s">
        <v>90</v>
      </c>
      <c r="M4297" t="s">
        <v>91</v>
      </c>
      <c r="N4297" t="s">
        <v>57</v>
      </c>
      <c r="O4297" s="1">
        <v>45870</v>
      </c>
      <c r="Q4297" s="1">
        <v>46174</v>
      </c>
      <c r="R4297" s="2">
        <v>25.73</v>
      </c>
      <c r="S4297">
        <v>1</v>
      </c>
      <c r="T4297" t="s">
        <v>58</v>
      </c>
      <c r="U4297" t="s">
        <v>141</v>
      </c>
      <c r="V4297" s="3">
        <v>0.7</v>
      </c>
      <c r="W4297" s="2">
        <v>0</v>
      </c>
      <c r="X4297">
        <v>0</v>
      </c>
      <c r="Y4297" t="s">
        <v>60</v>
      </c>
      <c r="Z4297" t="s">
        <v>143</v>
      </c>
      <c r="AA4297">
        <v>0</v>
      </c>
      <c r="AB4297" s="2">
        <v>0</v>
      </c>
      <c r="AC4297" s="2">
        <v>0</v>
      </c>
      <c r="AD4297" s="3">
        <v>0</v>
      </c>
      <c r="AE4297" s="2">
        <v>0</v>
      </c>
      <c r="AF4297" s="2">
        <v>0</v>
      </c>
      <c r="AG4297" s="2">
        <v>0</v>
      </c>
      <c r="AH4297" s="2">
        <v>0</v>
      </c>
      <c r="AI4297" s="2">
        <v>0</v>
      </c>
      <c r="AJ4297" s="2">
        <v>0</v>
      </c>
      <c r="AK4297" s="2">
        <v>0</v>
      </c>
      <c r="AL4297" s="2">
        <v>0</v>
      </c>
      <c r="AM4297" s="2">
        <v>18.010000000000002</v>
      </c>
      <c r="AN4297" s="2">
        <v>18.010000000000002</v>
      </c>
      <c r="AO4297" s="2">
        <v>0</v>
      </c>
      <c r="AP4297" s="2">
        <v>0</v>
      </c>
      <c r="AQ4297" s="2">
        <v>0</v>
      </c>
    </row>
    <row r="4298" spans="1:43" x14ac:dyDescent="0.25">
      <c r="A4298" s="1">
        <v>46146</v>
      </c>
      <c r="B4298" t="s">
        <v>48</v>
      </c>
      <c r="C4298">
        <v>649163</v>
      </c>
      <c r="D4298">
        <v>2030074180</v>
      </c>
      <c r="E4298" t="s">
        <v>319</v>
      </c>
      <c r="F4298" t="s">
        <v>2613</v>
      </c>
      <c r="G4298" t="s">
        <v>51</v>
      </c>
      <c r="H4298" t="s">
        <v>324</v>
      </c>
      <c r="I4298" t="s">
        <v>734</v>
      </c>
      <c r="J4298" t="s">
        <v>735</v>
      </c>
      <c r="K4298">
        <v>673059</v>
      </c>
      <c r="L4298" t="s">
        <v>90</v>
      </c>
      <c r="M4298" t="s">
        <v>91</v>
      </c>
      <c r="N4298" t="s">
        <v>57</v>
      </c>
      <c r="O4298" s="1">
        <v>45870</v>
      </c>
      <c r="Q4298" s="1">
        <v>46174</v>
      </c>
      <c r="R4298" s="2">
        <v>115.98</v>
      </c>
      <c r="S4298">
        <v>1</v>
      </c>
      <c r="T4298" t="s">
        <v>58</v>
      </c>
      <c r="U4298" t="s">
        <v>141</v>
      </c>
      <c r="V4298" s="3">
        <v>0.7</v>
      </c>
      <c r="W4298" s="2">
        <v>0</v>
      </c>
      <c r="X4298">
        <v>0</v>
      </c>
      <c r="Y4298" t="s">
        <v>60</v>
      </c>
      <c r="Z4298" t="s">
        <v>143</v>
      </c>
      <c r="AA4298">
        <v>0</v>
      </c>
      <c r="AB4298" s="2">
        <v>0</v>
      </c>
      <c r="AC4298" s="2">
        <v>0</v>
      </c>
      <c r="AD4298" s="3">
        <v>0</v>
      </c>
      <c r="AE4298" s="2">
        <v>0</v>
      </c>
      <c r="AF4298" s="2">
        <v>0</v>
      </c>
      <c r="AG4298" s="2">
        <v>0</v>
      </c>
      <c r="AH4298" s="2">
        <v>0</v>
      </c>
      <c r="AI4298" s="2">
        <v>0</v>
      </c>
      <c r="AJ4298" s="2">
        <v>0</v>
      </c>
      <c r="AK4298" s="2">
        <v>0</v>
      </c>
      <c r="AL4298" s="2">
        <v>0</v>
      </c>
      <c r="AM4298" s="2">
        <v>81.19</v>
      </c>
      <c r="AN4298" s="2">
        <v>81.19</v>
      </c>
      <c r="AO4298" s="2">
        <v>0</v>
      </c>
      <c r="AP4298" s="2">
        <v>0</v>
      </c>
      <c r="AQ4298" s="2">
        <v>0</v>
      </c>
    </row>
    <row r="4299" spans="1:43" x14ac:dyDescent="0.25">
      <c r="A4299" s="1">
        <v>46146</v>
      </c>
      <c r="B4299" t="s">
        <v>48</v>
      </c>
      <c r="C4299">
        <v>649163</v>
      </c>
      <c r="D4299">
        <v>2030074689</v>
      </c>
      <c r="E4299" t="s">
        <v>346</v>
      </c>
      <c r="F4299" t="s">
        <v>2614</v>
      </c>
      <c r="G4299" t="s">
        <v>51</v>
      </c>
      <c r="H4299" t="s">
        <v>82</v>
      </c>
      <c r="I4299" t="s">
        <v>734</v>
      </c>
      <c r="J4299" t="s">
        <v>735</v>
      </c>
      <c r="K4299">
        <v>651818</v>
      </c>
      <c r="L4299" t="s">
        <v>114</v>
      </c>
      <c r="M4299" t="s">
        <v>115</v>
      </c>
      <c r="N4299" t="s">
        <v>57</v>
      </c>
      <c r="O4299" s="1">
        <v>45870</v>
      </c>
      <c r="Q4299" s="1">
        <v>46174</v>
      </c>
      <c r="R4299" s="2">
        <v>183.13</v>
      </c>
      <c r="S4299">
        <v>1</v>
      </c>
      <c r="T4299" t="s">
        <v>58</v>
      </c>
      <c r="U4299" t="s">
        <v>141</v>
      </c>
      <c r="V4299" s="3">
        <v>0.7</v>
      </c>
      <c r="W4299" s="2">
        <v>0</v>
      </c>
      <c r="X4299">
        <v>0</v>
      </c>
      <c r="Y4299" t="s">
        <v>60</v>
      </c>
      <c r="Z4299" t="s">
        <v>143</v>
      </c>
      <c r="AA4299">
        <v>0</v>
      </c>
      <c r="AB4299" s="2">
        <v>0</v>
      </c>
      <c r="AC4299" s="2">
        <v>0</v>
      </c>
      <c r="AD4299" s="3">
        <v>0</v>
      </c>
      <c r="AE4299" s="2">
        <v>0</v>
      </c>
      <c r="AF4299" s="2">
        <v>0</v>
      </c>
      <c r="AG4299" s="2">
        <v>0</v>
      </c>
      <c r="AH4299" s="2">
        <v>0</v>
      </c>
      <c r="AI4299" s="2">
        <v>0</v>
      </c>
      <c r="AJ4299" s="2">
        <v>0</v>
      </c>
      <c r="AK4299" s="2">
        <v>0</v>
      </c>
      <c r="AL4299" s="2">
        <v>0</v>
      </c>
      <c r="AM4299" s="2">
        <v>128.19</v>
      </c>
      <c r="AN4299" s="2">
        <v>128.19</v>
      </c>
      <c r="AO4299" s="2">
        <v>0</v>
      </c>
      <c r="AP4299" s="2">
        <v>0</v>
      </c>
      <c r="AQ4299" s="2">
        <v>0</v>
      </c>
    </row>
    <row r="4300" spans="1:43" x14ac:dyDescent="0.25">
      <c r="A4300" s="1">
        <v>46146</v>
      </c>
      <c r="B4300" t="s">
        <v>48</v>
      </c>
      <c r="C4300">
        <v>649163</v>
      </c>
      <c r="D4300">
        <v>2030076661</v>
      </c>
      <c r="E4300" t="s">
        <v>1764</v>
      </c>
      <c r="F4300" t="s">
        <v>3271</v>
      </c>
      <c r="G4300" t="s">
        <v>51</v>
      </c>
      <c r="H4300" t="s">
        <v>205</v>
      </c>
      <c r="I4300" t="s">
        <v>734</v>
      </c>
      <c r="J4300" t="s">
        <v>735</v>
      </c>
      <c r="K4300">
        <v>767312</v>
      </c>
      <c r="L4300" t="s">
        <v>609</v>
      </c>
      <c r="M4300" t="s">
        <v>466</v>
      </c>
      <c r="N4300" t="s">
        <v>57</v>
      </c>
      <c r="O4300" s="1">
        <v>45870</v>
      </c>
      <c r="Q4300" s="1">
        <v>46174</v>
      </c>
      <c r="R4300" s="2">
        <v>68.42</v>
      </c>
      <c r="S4300">
        <v>1</v>
      </c>
      <c r="T4300" t="s">
        <v>58</v>
      </c>
      <c r="U4300" t="s">
        <v>141</v>
      </c>
      <c r="V4300" s="3">
        <v>0.7</v>
      </c>
      <c r="W4300" s="2">
        <v>0</v>
      </c>
      <c r="X4300">
        <v>0</v>
      </c>
      <c r="Y4300" t="s">
        <v>60</v>
      </c>
      <c r="Z4300" t="s">
        <v>143</v>
      </c>
      <c r="AA4300">
        <v>0</v>
      </c>
      <c r="AB4300" s="2">
        <v>0</v>
      </c>
      <c r="AC4300" s="2">
        <v>0</v>
      </c>
      <c r="AD4300" s="3">
        <v>0</v>
      </c>
      <c r="AE4300" s="2">
        <v>0</v>
      </c>
      <c r="AF4300" s="2">
        <v>0</v>
      </c>
      <c r="AG4300" s="2">
        <v>0</v>
      </c>
      <c r="AH4300" s="2">
        <v>0</v>
      </c>
      <c r="AI4300" s="2">
        <v>0</v>
      </c>
      <c r="AJ4300" s="2">
        <v>0</v>
      </c>
      <c r="AK4300" s="2">
        <v>0</v>
      </c>
      <c r="AL4300" s="2">
        <v>0</v>
      </c>
      <c r="AM4300" s="2">
        <v>47.89</v>
      </c>
      <c r="AN4300" s="2">
        <v>47.89</v>
      </c>
      <c r="AO4300" s="2">
        <v>0</v>
      </c>
      <c r="AP4300" s="2">
        <v>0</v>
      </c>
      <c r="AQ4300" s="2">
        <v>0</v>
      </c>
    </row>
    <row r="4301" spans="1:43" x14ac:dyDescent="0.25">
      <c r="A4301" s="1">
        <v>46146</v>
      </c>
      <c r="B4301" t="s">
        <v>48</v>
      </c>
      <c r="C4301">
        <v>649163</v>
      </c>
      <c r="D4301">
        <v>2030077716</v>
      </c>
      <c r="E4301" t="s">
        <v>2223</v>
      </c>
      <c r="F4301" t="s">
        <v>2224</v>
      </c>
      <c r="G4301" t="s">
        <v>51</v>
      </c>
      <c r="H4301" t="s">
        <v>106</v>
      </c>
      <c r="I4301" t="s">
        <v>734</v>
      </c>
      <c r="J4301" t="s">
        <v>735</v>
      </c>
      <c r="K4301">
        <v>877790</v>
      </c>
      <c r="L4301" t="s">
        <v>301</v>
      </c>
      <c r="M4301" t="s">
        <v>302</v>
      </c>
      <c r="N4301" t="s">
        <v>57</v>
      </c>
      <c r="O4301" s="1">
        <v>45870</v>
      </c>
      <c r="Q4301" s="1">
        <v>46174</v>
      </c>
      <c r="R4301" s="2">
        <v>3.52</v>
      </c>
      <c r="S4301">
        <v>1</v>
      </c>
      <c r="T4301" t="s">
        <v>58</v>
      </c>
      <c r="U4301" t="s">
        <v>141</v>
      </c>
      <c r="V4301" s="3">
        <v>0.7</v>
      </c>
      <c r="W4301" s="2">
        <v>0</v>
      </c>
      <c r="X4301">
        <v>0</v>
      </c>
      <c r="Y4301" t="s">
        <v>60</v>
      </c>
      <c r="Z4301" t="s">
        <v>143</v>
      </c>
      <c r="AA4301">
        <v>0</v>
      </c>
      <c r="AB4301" s="2">
        <v>0</v>
      </c>
      <c r="AC4301" s="2">
        <v>0</v>
      </c>
      <c r="AD4301" s="3">
        <v>0</v>
      </c>
      <c r="AE4301" s="2">
        <v>0</v>
      </c>
      <c r="AF4301" s="2">
        <v>0</v>
      </c>
      <c r="AG4301" s="2">
        <v>0</v>
      </c>
      <c r="AH4301" s="2">
        <v>0</v>
      </c>
      <c r="AI4301" s="2">
        <v>0</v>
      </c>
      <c r="AJ4301" s="2">
        <v>0</v>
      </c>
      <c r="AK4301" s="2">
        <v>0</v>
      </c>
      <c r="AL4301" s="2">
        <v>0</v>
      </c>
      <c r="AM4301" s="2">
        <v>2.46</v>
      </c>
      <c r="AN4301" s="2">
        <v>2.46</v>
      </c>
      <c r="AO4301" s="2">
        <v>0</v>
      </c>
      <c r="AP4301" s="2">
        <v>0</v>
      </c>
      <c r="AQ4301" s="2">
        <v>0</v>
      </c>
    </row>
    <row r="4302" spans="1:43" x14ac:dyDescent="0.25">
      <c r="A4302" s="1">
        <v>46146</v>
      </c>
      <c r="B4302" t="s">
        <v>48</v>
      </c>
      <c r="C4302">
        <v>649163</v>
      </c>
      <c r="D4302">
        <v>2030084953</v>
      </c>
      <c r="E4302" t="s">
        <v>156</v>
      </c>
      <c r="F4302" t="s">
        <v>157</v>
      </c>
      <c r="G4302" t="s">
        <v>51</v>
      </c>
      <c r="H4302" t="s">
        <v>82</v>
      </c>
      <c r="I4302" t="s">
        <v>734</v>
      </c>
      <c r="J4302" t="s">
        <v>735</v>
      </c>
      <c r="K4302">
        <v>824076</v>
      </c>
      <c r="L4302" t="s">
        <v>158</v>
      </c>
      <c r="M4302" t="s">
        <v>159</v>
      </c>
      <c r="N4302" t="s">
        <v>57</v>
      </c>
      <c r="O4302" s="1">
        <v>45870</v>
      </c>
      <c r="Q4302" s="1">
        <v>46174</v>
      </c>
      <c r="R4302" s="2">
        <v>11.5</v>
      </c>
      <c r="S4302">
        <v>1</v>
      </c>
      <c r="T4302" t="s">
        <v>58</v>
      </c>
      <c r="U4302" t="s">
        <v>141</v>
      </c>
      <c r="V4302" s="3">
        <v>0.7</v>
      </c>
      <c r="W4302" s="2">
        <v>0</v>
      </c>
      <c r="X4302">
        <v>0</v>
      </c>
      <c r="Y4302" t="s">
        <v>60</v>
      </c>
      <c r="Z4302" t="s">
        <v>143</v>
      </c>
      <c r="AA4302">
        <v>0</v>
      </c>
      <c r="AB4302" s="2">
        <v>0</v>
      </c>
      <c r="AC4302" s="2">
        <v>0</v>
      </c>
      <c r="AD4302" s="3">
        <v>0</v>
      </c>
      <c r="AE4302" s="2">
        <v>0</v>
      </c>
      <c r="AF4302" s="2">
        <v>0</v>
      </c>
      <c r="AG4302" s="2">
        <v>0</v>
      </c>
      <c r="AH4302" s="2">
        <v>0</v>
      </c>
      <c r="AI4302" s="2">
        <v>0</v>
      </c>
      <c r="AJ4302" s="2">
        <v>0</v>
      </c>
      <c r="AK4302" s="2">
        <v>0</v>
      </c>
      <c r="AL4302" s="2">
        <v>0</v>
      </c>
      <c r="AM4302" s="2">
        <v>8.0500000000000007</v>
      </c>
      <c r="AN4302" s="2">
        <v>8.0500000000000007</v>
      </c>
      <c r="AO4302" s="2">
        <v>0</v>
      </c>
      <c r="AP4302" s="2">
        <v>0</v>
      </c>
      <c r="AQ4302" s="2">
        <v>0</v>
      </c>
    </row>
    <row r="4303" spans="1:43" x14ac:dyDescent="0.25">
      <c r="A4303" s="1">
        <v>46146</v>
      </c>
      <c r="B4303" t="s">
        <v>48</v>
      </c>
      <c r="C4303">
        <v>649163</v>
      </c>
      <c r="D4303">
        <v>2030090547</v>
      </c>
      <c r="E4303" t="s">
        <v>160</v>
      </c>
      <c r="F4303" t="s">
        <v>72</v>
      </c>
      <c r="G4303" t="s">
        <v>51</v>
      </c>
      <c r="H4303" t="s">
        <v>161</v>
      </c>
      <c r="I4303" t="s">
        <v>734</v>
      </c>
      <c r="J4303" t="s">
        <v>735</v>
      </c>
      <c r="K4303">
        <v>673059</v>
      </c>
      <c r="L4303" t="s">
        <v>90</v>
      </c>
      <c r="M4303" t="s">
        <v>91</v>
      </c>
      <c r="N4303" t="s">
        <v>57</v>
      </c>
      <c r="O4303" s="1">
        <v>45870</v>
      </c>
      <c r="Q4303" s="1">
        <v>46174</v>
      </c>
      <c r="R4303" s="2">
        <v>111.09</v>
      </c>
      <c r="S4303">
        <v>1</v>
      </c>
      <c r="T4303" t="s">
        <v>58</v>
      </c>
      <c r="U4303" t="s">
        <v>141</v>
      </c>
      <c r="V4303" s="3">
        <v>0.7</v>
      </c>
      <c r="W4303" s="2">
        <v>0</v>
      </c>
      <c r="X4303">
        <v>0</v>
      </c>
      <c r="Y4303" t="s">
        <v>60</v>
      </c>
      <c r="Z4303" t="s">
        <v>143</v>
      </c>
      <c r="AA4303">
        <v>0</v>
      </c>
      <c r="AB4303" s="2">
        <v>0</v>
      </c>
      <c r="AC4303" s="2">
        <v>0</v>
      </c>
      <c r="AD4303" s="3">
        <v>0</v>
      </c>
      <c r="AE4303" s="2">
        <v>0</v>
      </c>
      <c r="AF4303" s="2">
        <v>0</v>
      </c>
      <c r="AG4303" s="2">
        <v>0</v>
      </c>
      <c r="AH4303" s="2">
        <v>0</v>
      </c>
      <c r="AI4303" s="2">
        <v>0</v>
      </c>
      <c r="AJ4303" s="2">
        <v>0</v>
      </c>
      <c r="AK4303" s="2">
        <v>0</v>
      </c>
      <c r="AL4303" s="2">
        <v>0</v>
      </c>
      <c r="AM4303" s="2">
        <v>77.760000000000005</v>
      </c>
      <c r="AN4303" s="2">
        <v>77.760000000000005</v>
      </c>
      <c r="AO4303" s="2">
        <v>0</v>
      </c>
      <c r="AP4303" s="2">
        <v>0</v>
      </c>
      <c r="AQ4303" s="2">
        <v>0</v>
      </c>
    </row>
    <row r="4304" spans="1:43" x14ac:dyDescent="0.25">
      <c r="A4304" s="1">
        <v>46146</v>
      </c>
      <c r="B4304" t="s">
        <v>48</v>
      </c>
      <c r="C4304">
        <v>649163</v>
      </c>
      <c r="D4304">
        <v>2030100049</v>
      </c>
      <c r="E4304" t="s">
        <v>2225</v>
      </c>
      <c r="F4304" t="s">
        <v>2226</v>
      </c>
      <c r="G4304" t="s">
        <v>51</v>
      </c>
      <c r="H4304" t="s">
        <v>110</v>
      </c>
      <c r="I4304" t="s">
        <v>734</v>
      </c>
      <c r="J4304" t="s">
        <v>735</v>
      </c>
      <c r="K4304">
        <v>766422</v>
      </c>
      <c r="L4304" t="s">
        <v>710</v>
      </c>
      <c r="M4304" t="s">
        <v>115</v>
      </c>
      <c r="N4304" t="s">
        <v>57</v>
      </c>
      <c r="O4304" s="1">
        <v>45870</v>
      </c>
      <c r="Q4304" s="1">
        <v>46174</v>
      </c>
      <c r="R4304" s="2">
        <v>89.52</v>
      </c>
      <c r="S4304">
        <v>1</v>
      </c>
      <c r="T4304" t="s">
        <v>58</v>
      </c>
      <c r="U4304" t="s">
        <v>141</v>
      </c>
      <c r="V4304" s="3">
        <v>0.7</v>
      </c>
      <c r="W4304" s="2">
        <v>0</v>
      </c>
      <c r="X4304">
        <v>0</v>
      </c>
      <c r="Y4304" t="s">
        <v>60</v>
      </c>
      <c r="Z4304" t="s">
        <v>143</v>
      </c>
      <c r="AA4304">
        <v>0</v>
      </c>
      <c r="AB4304" s="2">
        <v>0</v>
      </c>
      <c r="AC4304" s="2">
        <v>0</v>
      </c>
      <c r="AD4304" s="3">
        <v>0</v>
      </c>
      <c r="AE4304" s="2">
        <v>0</v>
      </c>
      <c r="AF4304" s="2">
        <v>0</v>
      </c>
      <c r="AG4304" s="2">
        <v>0</v>
      </c>
      <c r="AH4304" s="2">
        <v>0</v>
      </c>
      <c r="AI4304" s="2">
        <v>0</v>
      </c>
      <c r="AJ4304" s="2">
        <v>0</v>
      </c>
      <c r="AK4304" s="2">
        <v>0</v>
      </c>
      <c r="AL4304" s="2">
        <v>0</v>
      </c>
      <c r="AM4304" s="2">
        <v>62.66</v>
      </c>
      <c r="AN4304" s="2">
        <v>62.66</v>
      </c>
      <c r="AO4304" s="2">
        <v>0</v>
      </c>
      <c r="AP4304" s="2">
        <v>0</v>
      </c>
      <c r="AQ4304" s="2">
        <v>0</v>
      </c>
    </row>
    <row r="4305" spans="1:43" x14ac:dyDescent="0.25">
      <c r="A4305" s="1">
        <v>46146</v>
      </c>
      <c r="B4305" t="s">
        <v>48</v>
      </c>
      <c r="C4305">
        <v>649163</v>
      </c>
      <c r="D4305">
        <v>2030100064</v>
      </c>
      <c r="E4305" t="s">
        <v>162</v>
      </c>
      <c r="F4305" t="s">
        <v>163</v>
      </c>
      <c r="G4305" t="s">
        <v>51</v>
      </c>
      <c r="H4305" t="s">
        <v>82</v>
      </c>
      <c r="I4305" t="s">
        <v>734</v>
      </c>
      <c r="J4305" t="s">
        <v>735</v>
      </c>
      <c r="K4305">
        <v>856824</v>
      </c>
      <c r="L4305" t="s">
        <v>164</v>
      </c>
      <c r="M4305" t="s">
        <v>165</v>
      </c>
      <c r="N4305" t="s">
        <v>57</v>
      </c>
      <c r="O4305" s="1">
        <v>45870</v>
      </c>
      <c r="Q4305" s="1">
        <v>46174</v>
      </c>
      <c r="R4305" s="2">
        <v>47.69</v>
      </c>
      <c r="S4305">
        <v>1</v>
      </c>
      <c r="T4305" t="s">
        <v>58</v>
      </c>
      <c r="U4305" t="s">
        <v>141</v>
      </c>
      <c r="V4305" s="3">
        <v>0.7</v>
      </c>
      <c r="W4305" s="2">
        <v>0</v>
      </c>
      <c r="X4305">
        <v>0</v>
      </c>
      <c r="Y4305" t="s">
        <v>60</v>
      </c>
      <c r="Z4305" t="s">
        <v>143</v>
      </c>
      <c r="AA4305">
        <v>0</v>
      </c>
      <c r="AB4305" s="2">
        <v>0</v>
      </c>
      <c r="AC4305" s="2">
        <v>0</v>
      </c>
      <c r="AD4305" s="3">
        <v>0</v>
      </c>
      <c r="AE4305" s="2">
        <v>0</v>
      </c>
      <c r="AF4305" s="2">
        <v>0</v>
      </c>
      <c r="AG4305" s="2">
        <v>0</v>
      </c>
      <c r="AH4305" s="2">
        <v>0</v>
      </c>
      <c r="AI4305" s="2">
        <v>0</v>
      </c>
      <c r="AJ4305" s="2">
        <v>0</v>
      </c>
      <c r="AK4305" s="2">
        <v>0</v>
      </c>
      <c r="AL4305" s="2">
        <v>0</v>
      </c>
      <c r="AM4305" s="2">
        <v>33.380000000000003</v>
      </c>
      <c r="AN4305" s="2">
        <v>33.380000000000003</v>
      </c>
      <c r="AO4305" s="2">
        <v>0</v>
      </c>
      <c r="AP4305" s="2">
        <v>0</v>
      </c>
      <c r="AQ4305" s="2">
        <v>0</v>
      </c>
    </row>
    <row r="4306" spans="1:43" x14ac:dyDescent="0.25">
      <c r="A4306" s="1">
        <v>46146</v>
      </c>
      <c r="B4306" t="s">
        <v>48</v>
      </c>
      <c r="C4306">
        <v>649163</v>
      </c>
      <c r="D4306">
        <v>2030108809</v>
      </c>
      <c r="E4306" t="s">
        <v>166</v>
      </c>
      <c r="F4306" t="s">
        <v>167</v>
      </c>
      <c r="G4306" t="s">
        <v>51</v>
      </c>
      <c r="H4306" t="s">
        <v>122</v>
      </c>
      <c r="I4306" t="s">
        <v>734</v>
      </c>
      <c r="J4306" t="s">
        <v>735</v>
      </c>
      <c r="K4306">
        <v>796984</v>
      </c>
      <c r="L4306" t="s">
        <v>168</v>
      </c>
      <c r="M4306" t="s">
        <v>112</v>
      </c>
      <c r="N4306" t="s">
        <v>169</v>
      </c>
      <c r="O4306" s="1">
        <v>45862</v>
      </c>
      <c r="P4306" s="1">
        <v>46146</v>
      </c>
      <c r="Q4306" s="1">
        <v>46166</v>
      </c>
      <c r="R4306" s="2">
        <v>-6.98</v>
      </c>
      <c r="S4306">
        <v>1</v>
      </c>
      <c r="T4306" t="s">
        <v>58</v>
      </c>
      <c r="U4306" t="s">
        <v>141</v>
      </c>
      <c r="V4306" s="3">
        <v>0.7</v>
      </c>
      <c r="W4306" s="2">
        <v>0</v>
      </c>
      <c r="X4306">
        <v>-1</v>
      </c>
      <c r="Y4306" t="s">
        <v>60</v>
      </c>
      <c r="Z4306" t="s">
        <v>143</v>
      </c>
      <c r="AA4306">
        <v>0</v>
      </c>
      <c r="AB4306" s="2">
        <v>0</v>
      </c>
      <c r="AC4306" s="2">
        <v>0</v>
      </c>
      <c r="AD4306" s="3">
        <v>0</v>
      </c>
      <c r="AE4306" s="2">
        <v>0</v>
      </c>
      <c r="AF4306" s="2">
        <v>0</v>
      </c>
      <c r="AG4306" s="2">
        <v>0</v>
      </c>
      <c r="AH4306" s="2">
        <v>0</v>
      </c>
      <c r="AI4306" s="2">
        <v>0</v>
      </c>
      <c r="AJ4306" s="2">
        <v>0</v>
      </c>
      <c r="AK4306" s="2">
        <v>0</v>
      </c>
      <c r="AL4306" s="2">
        <v>0</v>
      </c>
      <c r="AM4306" s="2">
        <v>-4.8899999999999997</v>
      </c>
      <c r="AN4306" s="2">
        <v>-4.8899999999999997</v>
      </c>
      <c r="AO4306" s="2">
        <v>0</v>
      </c>
      <c r="AP4306" s="2">
        <v>0</v>
      </c>
      <c r="AQ4306" s="2">
        <v>0</v>
      </c>
    </row>
    <row r="4307" spans="1:43" x14ac:dyDescent="0.25">
      <c r="A4307" s="1">
        <v>46146</v>
      </c>
      <c r="B4307" t="s">
        <v>48</v>
      </c>
      <c r="C4307">
        <v>649163</v>
      </c>
      <c r="D4307">
        <v>2030109882</v>
      </c>
      <c r="E4307" t="s">
        <v>2227</v>
      </c>
      <c r="F4307" t="s">
        <v>2205</v>
      </c>
      <c r="G4307" t="s">
        <v>51</v>
      </c>
      <c r="H4307" t="s">
        <v>82</v>
      </c>
      <c r="I4307" t="s">
        <v>734</v>
      </c>
      <c r="J4307" t="s">
        <v>735</v>
      </c>
      <c r="K4307">
        <v>823350</v>
      </c>
      <c r="L4307" t="s">
        <v>216</v>
      </c>
      <c r="M4307" t="s">
        <v>221</v>
      </c>
      <c r="N4307" t="s">
        <v>57</v>
      </c>
      <c r="O4307" s="1">
        <v>45870</v>
      </c>
      <c r="Q4307" s="1">
        <v>46174</v>
      </c>
      <c r="R4307" s="2">
        <v>176.17</v>
      </c>
      <c r="S4307">
        <v>1</v>
      </c>
      <c r="T4307" t="s">
        <v>58</v>
      </c>
      <c r="U4307" t="s">
        <v>141</v>
      </c>
      <c r="V4307" s="3">
        <v>0.7</v>
      </c>
      <c r="W4307" s="2">
        <v>0</v>
      </c>
      <c r="X4307">
        <v>0</v>
      </c>
      <c r="Y4307" t="s">
        <v>60</v>
      </c>
      <c r="Z4307" t="s">
        <v>143</v>
      </c>
      <c r="AA4307">
        <v>0</v>
      </c>
      <c r="AB4307" s="2">
        <v>0</v>
      </c>
      <c r="AC4307" s="2">
        <v>0</v>
      </c>
      <c r="AD4307" s="3">
        <v>0</v>
      </c>
      <c r="AE4307" s="2">
        <v>0</v>
      </c>
      <c r="AF4307" s="2">
        <v>0</v>
      </c>
      <c r="AG4307" s="2">
        <v>0</v>
      </c>
      <c r="AH4307" s="2">
        <v>0</v>
      </c>
      <c r="AI4307" s="2">
        <v>0</v>
      </c>
      <c r="AJ4307" s="2">
        <v>0</v>
      </c>
      <c r="AK4307" s="2">
        <v>0</v>
      </c>
      <c r="AL4307" s="2">
        <v>0</v>
      </c>
      <c r="AM4307" s="2">
        <v>123.32</v>
      </c>
      <c r="AN4307" s="2">
        <v>123.32</v>
      </c>
      <c r="AO4307" s="2">
        <v>0</v>
      </c>
      <c r="AP4307" s="2">
        <v>0</v>
      </c>
      <c r="AQ4307" s="2">
        <v>0</v>
      </c>
    </row>
    <row r="4308" spans="1:43" x14ac:dyDescent="0.25">
      <c r="A4308" s="1">
        <v>46146</v>
      </c>
      <c r="B4308" t="s">
        <v>48</v>
      </c>
      <c r="C4308">
        <v>649163</v>
      </c>
      <c r="D4308">
        <v>2030120980</v>
      </c>
      <c r="E4308" t="s">
        <v>833</v>
      </c>
      <c r="F4308" t="s">
        <v>3272</v>
      </c>
      <c r="G4308" t="s">
        <v>51</v>
      </c>
      <c r="H4308" t="s">
        <v>110</v>
      </c>
      <c r="I4308" t="s">
        <v>734</v>
      </c>
      <c r="J4308" t="s">
        <v>735</v>
      </c>
      <c r="K4308">
        <v>673059</v>
      </c>
      <c r="L4308" t="s">
        <v>90</v>
      </c>
      <c r="M4308" t="s">
        <v>91</v>
      </c>
      <c r="N4308" t="s">
        <v>57</v>
      </c>
      <c r="O4308" s="1">
        <v>45870</v>
      </c>
      <c r="Q4308" s="1">
        <v>46174</v>
      </c>
      <c r="R4308" s="2">
        <v>76.05</v>
      </c>
      <c r="S4308">
        <v>1</v>
      </c>
      <c r="T4308" t="s">
        <v>58</v>
      </c>
      <c r="U4308" t="s">
        <v>141</v>
      </c>
      <c r="V4308" s="3">
        <v>0.7</v>
      </c>
      <c r="W4308" s="2">
        <v>0</v>
      </c>
      <c r="X4308">
        <v>0</v>
      </c>
      <c r="Y4308" t="s">
        <v>60</v>
      </c>
      <c r="Z4308" t="s">
        <v>143</v>
      </c>
      <c r="AA4308">
        <v>0</v>
      </c>
      <c r="AB4308" s="2">
        <v>0</v>
      </c>
      <c r="AC4308" s="2">
        <v>0</v>
      </c>
      <c r="AD4308" s="3">
        <v>0</v>
      </c>
      <c r="AE4308" s="2">
        <v>0</v>
      </c>
      <c r="AF4308" s="2">
        <v>0</v>
      </c>
      <c r="AG4308" s="2">
        <v>0</v>
      </c>
      <c r="AH4308" s="2">
        <v>0</v>
      </c>
      <c r="AI4308" s="2">
        <v>0</v>
      </c>
      <c r="AJ4308" s="2">
        <v>0</v>
      </c>
      <c r="AK4308" s="2">
        <v>0</v>
      </c>
      <c r="AL4308" s="2">
        <v>0</v>
      </c>
      <c r="AM4308" s="2">
        <v>53.24</v>
      </c>
      <c r="AN4308" s="2">
        <v>53.24</v>
      </c>
      <c r="AO4308" s="2">
        <v>0</v>
      </c>
      <c r="AP4308" s="2">
        <v>0</v>
      </c>
      <c r="AQ4308" s="2">
        <v>0</v>
      </c>
    </row>
    <row r="4309" spans="1:43" x14ac:dyDescent="0.25">
      <c r="A4309" s="1">
        <v>46146</v>
      </c>
      <c r="B4309" t="s">
        <v>48</v>
      </c>
      <c r="C4309">
        <v>649163</v>
      </c>
      <c r="D4309">
        <v>2030122970</v>
      </c>
      <c r="E4309" t="s">
        <v>3273</v>
      </c>
      <c r="F4309" t="s">
        <v>1146</v>
      </c>
      <c r="G4309" t="s">
        <v>51</v>
      </c>
      <c r="H4309" t="s">
        <v>110</v>
      </c>
      <c r="I4309" t="s">
        <v>734</v>
      </c>
      <c r="J4309" t="s">
        <v>746</v>
      </c>
      <c r="K4309">
        <v>753748</v>
      </c>
      <c r="L4309" t="s">
        <v>72</v>
      </c>
      <c r="M4309" t="s">
        <v>73</v>
      </c>
      <c r="N4309" t="s">
        <v>57</v>
      </c>
      <c r="O4309" s="1">
        <v>45870</v>
      </c>
      <c r="Q4309" s="1">
        <v>46174</v>
      </c>
      <c r="R4309" s="2">
        <v>102.38</v>
      </c>
      <c r="S4309">
        <v>1</v>
      </c>
      <c r="T4309" t="s">
        <v>58</v>
      </c>
      <c r="U4309" t="s">
        <v>141</v>
      </c>
      <c r="V4309" s="3">
        <v>0.9</v>
      </c>
      <c r="W4309" s="2">
        <v>0</v>
      </c>
      <c r="X4309">
        <v>0</v>
      </c>
      <c r="Y4309" t="s">
        <v>60</v>
      </c>
      <c r="Z4309" t="s">
        <v>143</v>
      </c>
      <c r="AA4309">
        <v>0</v>
      </c>
      <c r="AB4309" s="2">
        <v>0</v>
      </c>
      <c r="AC4309" s="2">
        <v>0</v>
      </c>
      <c r="AD4309" s="3">
        <v>0</v>
      </c>
      <c r="AE4309" s="2">
        <v>0</v>
      </c>
      <c r="AF4309" s="2">
        <v>0</v>
      </c>
      <c r="AG4309" s="2">
        <v>0</v>
      </c>
      <c r="AH4309" s="2">
        <v>0</v>
      </c>
      <c r="AI4309" s="2">
        <v>0</v>
      </c>
      <c r="AJ4309" s="2">
        <v>0</v>
      </c>
      <c r="AK4309" s="2">
        <v>0</v>
      </c>
      <c r="AL4309" s="2">
        <v>0</v>
      </c>
      <c r="AM4309" s="2">
        <v>92.14</v>
      </c>
      <c r="AN4309" s="2">
        <v>92.14</v>
      </c>
      <c r="AO4309" s="2">
        <v>0</v>
      </c>
      <c r="AP4309" s="2">
        <v>0</v>
      </c>
      <c r="AQ4309" s="2">
        <v>0</v>
      </c>
    </row>
    <row r="4310" spans="1:43" x14ac:dyDescent="0.25">
      <c r="A4310" s="1">
        <v>46146</v>
      </c>
      <c r="B4310" t="s">
        <v>48</v>
      </c>
      <c r="C4310">
        <v>649163</v>
      </c>
      <c r="D4310">
        <v>2030123795</v>
      </c>
      <c r="E4310" t="s">
        <v>3274</v>
      </c>
      <c r="F4310" t="s">
        <v>3275</v>
      </c>
      <c r="G4310" t="s">
        <v>51</v>
      </c>
      <c r="H4310" t="s">
        <v>177</v>
      </c>
      <c r="I4310" t="s">
        <v>734</v>
      </c>
      <c r="J4310" t="s">
        <v>778</v>
      </c>
      <c r="K4310">
        <v>823068</v>
      </c>
      <c r="L4310" t="s">
        <v>178</v>
      </c>
      <c r="M4310" t="s">
        <v>179</v>
      </c>
      <c r="N4310" t="s">
        <v>57</v>
      </c>
      <c r="O4310" s="1">
        <v>45870</v>
      </c>
      <c r="Q4310" s="1">
        <v>46174</v>
      </c>
      <c r="R4310" s="2">
        <v>43.86</v>
      </c>
      <c r="S4310">
        <v>1</v>
      </c>
      <c r="T4310" t="s">
        <v>58</v>
      </c>
      <c r="U4310" t="s">
        <v>141</v>
      </c>
      <c r="V4310" s="3">
        <v>0.42</v>
      </c>
      <c r="W4310" s="2">
        <v>0</v>
      </c>
      <c r="X4310">
        <v>0</v>
      </c>
      <c r="Y4310" t="s">
        <v>60</v>
      </c>
      <c r="Z4310" t="s">
        <v>143</v>
      </c>
      <c r="AA4310">
        <v>0</v>
      </c>
      <c r="AB4310" s="2">
        <v>0</v>
      </c>
      <c r="AC4310" s="2">
        <v>0</v>
      </c>
      <c r="AD4310" s="3">
        <v>0</v>
      </c>
      <c r="AE4310" s="2">
        <v>0</v>
      </c>
      <c r="AF4310" s="2">
        <v>0</v>
      </c>
      <c r="AG4310" s="2">
        <v>0</v>
      </c>
      <c r="AH4310" s="2">
        <v>0</v>
      </c>
      <c r="AI4310" s="2">
        <v>0</v>
      </c>
      <c r="AJ4310" s="2">
        <v>0</v>
      </c>
      <c r="AK4310" s="2">
        <v>0</v>
      </c>
      <c r="AL4310" s="2">
        <v>0</v>
      </c>
      <c r="AM4310" s="2">
        <v>18.420000000000002</v>
      </c>
      <c r="AN4310" s="2">
        <v>18.420000000000002</v>
      </c>
      <c r="AO4310" s="2">
        <v>0</v>
      </c>
      <c r="AP4310" s="2">
        <v>0</v>
      </c>
      <c r="AQ4310" s="2">
        <v>0</v>
      </c>
    </row>
    <row r="4311" spans="1:43" x14ac:dyDescent="0.25">
      <c r="A4311" s="1">
        <v>46146</v>
      </c>
      <c r="B4311" t="s">
        <v>48</v>
      </c>
      <c r="C4311">
        <v>649163</v>
      </c>
      <c r="D4311">
        <v>2030123796</v>
      </c>
      <c r="E4311" t="s">
        <v>3274</v>
      </c>
      <c r="F4311" t="s">
        <v>3275</v>
      </c>
      <c r="G4311" t="s">
        <v>51</v>
      </c>
      <c r="H4311" t="s">
        <v>177</v>
      </c>
      <c r="I4311" t="s">
        <v>734</v>
      </c>
      <c r="J4311" t="s">
        <v>746</v>
      </c>
      <c r="K4311">
        <v>823068</v>
      </c>
      <c r="L4311" t="s">
        <v>178</v>
      </c>
      <c r="M4311" t="s">
        <v>179</v>
      </c>
      <c r="N4311" t="s">
        <v>57</v>
      </c>
      <c r="O4311" s="1">
        <v>45870</v>
      </c>
      <c r="Q4311" s="1">
        <v>46174</v>
      </c>
      <c r="R4311" s="2">
        <v>102.38</v>
      </c>
      <c r="S4311">
        <v>1</v>
      </c>
      <c r="T4311" t="s">
        <v>58</v>
      </c>
      <c r="U4311" t="s">
        <v>141</v>
      </c>
      <c r="V4311" s="3">
        <v>0.9</v>
      </c>
      <c r="W4311" s="2">
        <v>0</v>
      </c>
      <c r="X4311">
        <v>0</v>
      </c>
      <c r="Y4311" t="s">
        <v>60</v>
      </c>
      <c r="Z4311" t="s">
        <v>143</v>
      </c>
      <c r="AA4311">
        <v>0</v>
      </c>
      <c r="AB4311" s="2">
        <v>0</v>
      </c>
      <c r="AC4311" s="2">
        <v>0</v>
      </c>
      <c r="AD4311" s="3">
        <v>0</v>
      </c>
      <c r="AE4311" s="2">
        <v>0</v>
      </c>
      <c r="AF4311" s="2">
        <v>0</v>
      </c>
      <c r="AG4311" s="2">
        <v>0</v>
      </c>
      <c r="AH4311" s="2">
        <v>0</v>
      </c>
      <c r="AI4311" s="2">
        <v>0</v>
      </c>
      <c r="AJ4311" s="2">
        <v>0</v>
      </c>
      <c r="AK4311" s="2">
        <v>0</v>
      </c>
      <c r="AL4311" s="2">
        <v>0</v>
      </c>
      <c r="AM4311" s="2">
        <v>92.14</v>
      </c>
      <c r="AN4311" s="2">
        <v>92.14</v>
      </c>
      <c r="AO4311" s="2">
        <v>0</v>
      </c>
      <c r="AP4311" s="2">
        <v>0</v>
      </c>
      <c r="AQ4311" s="2">
        <v>0</v>
      </c>
    </row>
    <row r="4312" spans="1:43" x14ac:dyDescent="0.25">
      <c r="A4312" s="1">
        <v>46146</v>
      </c>
      <c r="B4312" t="s">
        <v>48</v>
      </c>
      <c r="C4312">
        <v>649163</v>
      </c>
      <c r="D4312">
        <v>2030123797</v>
      </c>
      <c r="E4312" t="s">
        <v>3274</v>
      </c>
      <c r="F4312" t="s">
        <v>3275</v>
      </c>
      <c r="G4312" t="s">
        <v>51</v>
      </c>
      <c r="H4312" t="s">
        <v>177</v>
      </c>
      <c r="I4312" t="s">
        <v>734</v>
      </c>
      <c r="J4312" t="s">
        <v>951</v>
      </c>
      <c r="K4312">
        <v>823068</v>
      </c>
      <c r="L4312" t="s">
        <v>178</v>
      </c>
      <c r="M4312" t="s">
        <v>179</v>
      </c>
      <c r="N4312" t="s">
        <v>57</v>
      </c>
      <c r="O4312" s="1">
        <v>45870</v>
      </c>
      <c r="Q4312" s="1">
        <v>46174</v>
      </c>
      <c r="R4312" s="2">
        <v>24.61</v>
      </c>
      <c r="S4312">
        <v>1</v>
      </c>
      <c r="T4312" t="s">
        <v>58</v>
      </c>
      <c r="U4312" t="s">
        <v>141</v>
      </c>
      <c r="V4312" s="3">
        <v>0.7</v>
      </c>
      <c r="W4312" s="2">
        <v>0</v>
      </c>
      <c r="X4312">
        <v>0</v>
      </c>
      <c r="Y4312" t="s">
        <v>60</v>
      </c>
      <c r="Z4312" t="s">
        <v>143</v>
      </c>
      <c r="AA4312">
        <v>0</v>
      </c>
      <c r="AB4312" s="2">
        <v>0</v>
      </c>
      <c r="AC4312" s="2">
        <v>0</v>
      </c>
      <c r="AD4312" s="3">
        <v>0</v>
      </c>
      <c r="AE4312" s="2">
        <v>0</v>
      </c>
      <c r="AF4312" s="2">
        <v>0</v>
      </c>
      <c r="AG4312" s="2">
        <v>0</v>
      </c>
      <c r="AH4312" s="2">
        <v>0</v>
      </c>
      <c r="AI4312" s="2">
        <v>0</v>
      </c>
      <c r="AJ4312" s="2">
        <v>0</v>
      </c>
      <c r="AK4312" s="2">
        <v>0</v>
      </c>
      <c r="AL4312" s="2">
        <v>0</v>
      </c>
      <c r="AM4312" s="2">
        <v>17.23</v>
      </c>
      <c r="AN4312" s="2">
        <v>17.23</v>
      </c>
      <c r="AO4312" s="2">
        <v>0</v>
      </c>
      <c r="AP4312" s="2">
        <v>0</v>
      </c>
      <c r="AQ4312" s="2">
        <v>0</v>
      </c>
    </row>
    <row r="4313" spans="1:43" x14ac:dyDescent="0.25">
      <c r="A4313" s="1">
        <v>46146</v>
      </c>
      <c r="B4313" t="s">
        <v>48</v>
      </c>
      <c r="C4313">
        <v>649163</v>
      </c>
      <c r="D4313">
        <v>2030126257</v>
      </c>
      <c r="E4313" t="s">
        <v>702</v>
      </c>
      <c r="F4313" t="s">
        <v>3276</v>
      </c>
      <c r="G4313" t="s">
        <v>51</v>
      </c>
      <c r="H4313" t="s">
        <v>213</v>
      </c>
      <c r="I4313" t="s">
        <v>734</v>
      </c>
      <c r="J4313" t="s">
        <v>735</v>
      </c>
      <c r="K4313">
        <v>812782</v>
      </c>
      <c r="L4313" t="s">
        <v>99</v>
      </c>
      <c r="M4313" t="s">
        <v>100</v>
      </c>
      <c r="N4313" t="s">
        <v>57</v>
      </c>
      <c r="O4313" s="1">
        <v>45870</v>
      </c>
      <c r="Q4313" s="1">
        <v>46174</v>
      </c>
      <c r="R4313" s="2">
        <v>63.95</v>
      </c>
      <c r="S4313">
        <v>1</v>
      </c>
      <c r="T4313" t="s">
        <v>58</v>
      </c>
      <c r="U4313" t="s">
        <v>141</v>
      </c>
      <c r="V4313" s="3">
        <v>0.7</v>
      </c>
      <c r="W4313" s="2">
        <v>0</v>
      </c>
      <c r="X4313">
        <v>0</v>
      </c>
      <c r="Y4313" t="s">
        <v>60</v>
      </c>
      <c r="Z4313" t="s">
        <v>143</v>
      </c>
      <c r="AA4313">
        <v>0</v>
      </c>
      <c r="AB4313" s="2">
        <v>0</v>
      </c>
      <c r="AC4313" s="2">
        <v>0</v>
      </c>
      <c r="AD4313" s="3">
        <v>0</v>
      </c>
      <c r="AE4313" s="2">
        <v>0</v>
      </c>
      <c r="AF4313" s="2">
        <v>0</v>
      </c>
      <c r="AG4313" s="2">
        <v>0</v>
      </c>
      <c r="AH4313" s="2">
        <v>0</v>
      </c>
      <c r="AI4313" s="2">
        <v>0</v>
      </c>
      <c r="AJ4313" s="2">
        <v>0</v>
      </c>
      <c r="AK4313" s="2">
        <v>0</v>
      </c>
      <c r="AL4313" s="2">
        <v>0</v>
      </c>
      <c r="AM4313" s="2">
        <v>44.76</v>
      </c>
      <c r="AN4313" s="2">
        <v>44.76</v>
      </c>
      <c r="AO4313" s="2">
        <v>0</v>
      </c>
      <c r="AP4313" s="2">
        <v>0</v>
      </c>
      <c r="AQ4313" s="2">
        <v>0</v>
      </c>
    </row>
    <row r="4314" spans="1:43" x14ac:dyDescent="0.25">
      <c r="A4314" s="1">
        <v>46146</v>
      </c>
      <c r="B4314" t="s">
        <v>48</v>
      </c>
      <c r="C4314">
        <v>649163</v>
      </c>
      <c r="D4314">
        <v>2030127211</v>
      </c>
      <c r="E4314" t="s">
        <v>170</v>
      </c>
      <c r="F4314" t="s">
        <v>171</v>
      </c>
      <c r="G4314" t="s">
        <v>51</v>
      </c>
      <c r="H4314" t="s">
        <v>172</v>
      </c>
      <c r="I4314" t="s">
        <v>734</v>
      </c>
      <c r="J4314" t="s">
        <v>735</v>
      </c>
      <c r="K4314">
        <v>874230</v>
      </c>
      <c r="L4314" t="s">
        <v>173</v>
      </c>
      <c r="M4314" t="s">
        <v>174</v>
      </c>
      <c r="N4314" t="s">
        <v>57</v>
      </c>
      <c r="O4314" s="1">
        <v>45870</v>
      </c>
      <c r="Q4314" s="1">
        <v>46174</v>
      </c>
      <c r="R4314" s="2">
        <v>98.08</v>
      </c>
      <c r="S4314">
        <v>1</v>
      </c>
      <c r="T4314" t="s">
        <v>58</v>
      </c>
      <c r="U4314" t="s">
        <v>141</v>
      </c>
      <c r="V4314" s="3">
        <v>0.7</v>
      </c>
      <c r="W4314" s="2">
        <v>0</v>
      </c>
      <c r="X4314">
        <v>0</v>
      </c>
      <c r="Y4314" t="s">
        <v>60</v>
      </c>
      <c r="Z4314" t="s">
        <v>143</v>
      </c>
      <c r="AA4314">
        <v>0</v>
      </c>
      <c r="AB4314" s="2">
        <v>0</v>
      </c>
      <c r="AC4314" s="2">
        <v>0</v>
      </c>
      <c r="AD4314" s="3">
        <v>0</v>
      </c>
      <c r="AE4314" s="2">
        <v>0</v>
      </c>
      <c r="AF4314" s="2">
        <v>0</v>
      </c>
      <c r="AG4314" s="2">
        <v>0</v>
      </c>
      <c r="AH4314" s="2">
        <v>0</v>
      </c>
      <c r="AI4314" s="2">
        <v>0</v>
      </c>
      <c r="AJ4314" s="2">
        <v>0</v>
      </c>
      <c r="AK4314" s="2">
        <v>0</v>
      </c>
      <c r="AL4314" s="2">
        <v>0</v>
      </c>
      <c r="AM4314" s="2">
        <v>68.66</v>
      </c>
      <c r="AN4314" s="2">
        <v>68.66</v>
      </c>
      <c r="AO4314" s="2">
        <v>0</v>
      </c>
      <c r="AP4314" s="2">
        <v>0</v>
      </c>
      <c r="AQ4314" s="2">
        <v>0</v>
      </c>
    </row>
    <row r="4315" spans="1:43" x14ac:dyDescent="0.25">
      <c r="A4315" s="1">
        <v>46146</v>
      </c>
      <c r="B4315" t="s">
        <v>48</v>
      </c>
      <c r="C4315">
        <v>649163</v>
      </c>
      <c r="D4315">
        <v>2030128664</v>
      </c>
      <c r="E4315" t="s">
        <v>3277</v>
      </c>
      <c r="F4315" t="s">
        <v>3278</v>
      </c>
      <c r="G4315" t="s">
        <v>51</v>
      </c>
      <c r="H4315" t="s">
        <v>213</v>
      </c>
      <c r="I4315" t="s">
        <v>734</v>
      </c>
      <c r="J4315" t="s">
        <v>735</v>
      </c>
      <c r="K4315">
        <v>812782</v>
      </c>
      <c r="L4315" t="s">
        <v>99</v>
      </c>
      <c r="M4315" t="s">
        <v>100</v>
      </c>
      <c r="N4315" t="s">
        <v>57</v>
      </c>
      <c r="O4315" s="1">
        <v>45870</v>
      </c>
      <c r="Q4315" s="1">
        <v>46174</v>
      </c>
      <c r="R4315" s="2">
        <v>11.02</v>
      </c>
      <c r="S4315">
        <v>1</v>
      </c>
      <c r="T4315" t="s">
        <v>58</v>
      </c>
      <c r="U4315" t="s">
        <v>141</v>
      </c>
      <c r="V4315" s="3">
        <v>0.7</v>
      </c>
      <c r="W4315" s="2">
        <v>0</v>
      </c>
      <c r="X4315">
        <v>0</v>
      </c>
      <c r="Y4315" t="s">
        <v>60</v>
      </c>
      <c r="Z4315" t="s">
        <v>143</v>
      </c>
      <c r="AA4315">
        <v>0</v>
      </c>
      <c r="AB4315" s="2">
        <v>0</v>
      </c>
      <c r="AC4315" s="2">
        <v>0</v>
      </c>
      <c r="AD4315" s="3">
        <v>0</v>
      </c>
      <c r="AE4315" s="2">
        <v>0</v>
      </c>
      <c r="AF4315" s="2">
        <v>0</v>
      </c>
      <c r="AG4315" s="2">
        <v>0</v>
      </c>
      <c r="AH4315" s="2">
        <v>0</v>
      </c>
      <c r="AI4315" s="2">
        <v>0</v>
      </c>
      <c r="AJ4315" s="2">
        <v>0</v>
      </c>
      <c r="AK4315" s="2">
        <v>0</v>
      </c>
      <c r="AL4315" s="2">
        <v>0</v>
      </c>
      <c r="AM4315" s="2">
        <v>7.71</v>
      </c>
      <c r="AN4315" s="2">
        <v>7.71</v>
      </c>
      <c r="AO4315" s="2">
        <v>0</v>
      </c>
      <c r="AP4315" s="2">
        <v>0</v>
      </c>
      <c r="AQ4315" s="2">
        <v>0</v>
      </c>
    </row>
    <row r="4316" spans="1:43" x14ac:dyDescent="0.25">
      <c r="A4316" s="1">
        <v>46146</v>
      </c>
      <c r="B4316" t="s">
        <v>48</v>
      </c>
      <c r="C4316">
        <v>649163</v>
      </c>
      <c r="D4316">
        <v>2030137893</v>
      </c>
      <c r="E4316" t="s">
        <v>175</v>
      </c>
      <c r="F4316" t="s">
        <v>176</v>
      </c>
      <c r="G4316" t="s">
        <v>51</v>
      </c>
      <c r="H4316" t="s">
        <v>177</v>
      </c>
      <c r="I4316" t="s">
        <v>734</v>
      </c>
      <c r="J4316" t="s">
        <v>951</v>
      </c>
      <c r="K4316">
        <v>823068</v>
      </c>
      <c r="L4316" t="s">
        <v>178</v>
      </c>
      <c r="M4316" t="s">
        <v>179</v>
      </c>
      <c r="N4316" t="s">
        <v>57</v>
      </c>
      <c r="O4316" s="1">
        <v>45870</v>
      </c>
      <c r="Q4316" s="1">
        <v>46174</v>
      </c>
      <c r="R4316" s="2">
        <v>24.61</v>
      </c>
      <c r="S4316">
        <v>1</v>
      </c>
      <c r="T4316" t="s">
        <v>58</v>
      </c>
      <c r="U4316" t="s">
        <v>141</v>
      </c>
      <c r="V4316" s="3">
        <v>0.7</v>
      </c>
      <c r="W4316" s="2">
        <v>0</v>
      </c>
      <c r="X4316">
        <v>0</v>
      </c>
      <c r="Y4316" t="s">
        <v>60</v>
      </c>
      <c r="Z4316" t="s">
        <v>143</v>
      </c>
      <c r="AA4316">
        <v>0</v>
      </c>
      <c r="AB4316" s="2">
        <v>0</v>
      </c>
      <c r="AC4316" s="2">
        <v>0</v>
      </c>
      <c r="AD4316" s="3">
        <v>0</v>
      </c>
      <c r="AE4316" s="2">
        <v>0</v>
      </c>
      <c r="AF4316" s="2">
        <v>0</v>
      </c>
      <c r="AG4316" s="2">
        <v>0</v>
      </c>
      <c r="AH4316" s="2">
        <v>0</v>
      </c>
      <c r="AI4316" s="2">
        <v>0</v>
      </c>
      <c r="AJ4316" s="2">
        <v>0</v>
      </c>
      <c r="AK4316" s="2">
        <v>0</v>
      </c>
      <c r="AL4316" s="2">
        <v>0</v>
      </c>
      <c r="AM4316" s="2">
        <v>17.23</v>
      </c>
      <c r="AN4316" s="2">
        <v>17.23</v>
      </c>
      <c r="AO4316" s="2">
        <v>0</v>
      </c>
      <c r="AP4316" s="2">
        <v>0</v>
      </c>
      <c r="AQ4316" s="2">
        <v>0</v>
      </c>
    </row>
    <row r="4317" spans="1:43" x14ac:dyDescent="0.25">
      <c r="A4317" s="1">
        <v>46146</v>
      </c>
      <c r="B4317" t="s">
        <v>48</v>
      </c>
      <c r="C4317">
        <v>649163</v>
      </c>
      <c r="D4317">
        <v>2030147201</v>
      </c>
      <c r="E4317" t="s">
        <v>182</v>
      </c>
      <c r="F4317" t="s">
        <v>183</v>
      </c>
      <c r="G4317" t="s">
        <v>51</v>
      </c>
      <c r="H4317" t="s">
        <v>177</v>
      </c>
      <c r="I4317" t="s">
        <v>734</v>
      </c>
      <c r="J4317" t="s">
        <v>778</v>
      </c>
      <c r="K4317">
        <v>823068</v>
      </c>
      <c r="L4317" t="s">
        <v>178</v>
      </c>
      <c r="M4317" t="s">
        <v>179</v>
      </c>
      <c r="N4317" t="s">
        <v>57</v>
      </c>
      <c r="O4317" s="1">
        <v>45870</v>
      </c>
      <c r="Q4317" s="1">
        <v>46174</v>
      </c>
      <c r="R4317" s="2">
        <v>27.8</v>
      </c>
      <c r="S4317">
        <v>1</v>
      </c>
      <c r="T4317" t="s">
        <v>58</v>
      </c>
      <c r="U4317" t="s">
        <v>141</v>
      </c>
      <c r="V4317" s="3">
        <v>0.42</v>
      </c>
      <c r="W4317" s="2">
        <v>0</v>
      </c>
      <c r="X4317">
        <v>0</v>
      </c>
      <c r="Y4317" t="s">
        <v>60</v>
      </c>
      <c r="Z4317" t="s">
        <v>143</v>
      </c>
      <c r="AA4317">
        <v>0</v>
      </c>
      <c r="AB4317" s="2">
        <v>0</v>
      </c>
      <c r="AC4317" s="2">
        <v>0</v>
      </c>
      <c r="AD4317" s="3">
        <v>0</v>
      </c>
      <c r="AE4317" s="2">
        <v>0</v>
      </c>
      <c r="AF4317" s="2">
        <v>0</v>
      </c>
      <c r="AG4317" s="2">
        <v>0</v>
      </c>
      <c r="AH4317" s="2">
        <v>0</v>
      </c>
      <c r="AI4317" s="2">
        <v>0</v>
      </c>
      <c r="AJ4317" s="2">
        <v>0</v>
      </c>
      <c r="AK4317" s="2">
        <v>0</v>
      </c>
      <c r="AL4317" s="2">
        <v>0</v>
      </c>
      <c r="AM4317" s="2">
        <v>11.68</v>
      </c>
      <c r="AN4317" s="2">
        <v>11.68</v>
      </c>
      <c r="AO4317" s="2">
        <v>0</v>
      </c>
      <c r="AP4317" s="2">
        <v>0</v>
      </c>
      <c r="AQ4317" s="2">
        <v>0</v>
      </c>
    </row>
    <row r="4318" spans="1:43" x14ac:dyDescent="0.25">
      <c r="A4318" s="1">
        <v>46146</v>
      </c>
      <c r="B4318" t="s">
        <v>48</v>
      </c>
      <c r="C4318">
        <v>649163</v>
      </c>
      <c r="D4318">
        <v>2030147202</v>
      </c>
      <c r="E4318" t="s">
        <v>182</v>
      </c>
      <c r="F4318" t="s">
        <v>183</v>
      </c>
      <c r="G4318" t="s">
        <v>51</v>
      </c>
      <c r="H4318" t="s">
        <v>177</v>
      </c>
      <c r="I4318" t="s">
        <v>734</v>
      </c>
      <c r="J4318" t="s">
        <v>951</v>
      </c>
      <c r="K4318">
        <v>823068</v>
      </c>
      <c r="L4318" t="s">
        <v>178</v>
      </c>
      <c r="M4318" t="s">
        <v>179</v>
      </c>
      <c r="N4318" t="s">
        <v>57</v>
      </c>
      <c r="O4318" s="1">
        <v>45870</v>
      </c>
      <c r="Q4318" s="1">
        <v>46174</v>
      </c>
      <c r="R4318" s="2">
        <v>24.61</v>
      </c>
      <c r="S4318">
        <v>1</v>
      </c>
      <c r="T4318" t="s">
        <v>58</v>
      </c>
      <c r="U4318" t="s">
        <v>141</v>
      </c>
      <c r="V4318" s="3">
        <v>0.7</v>
      </c>
      <c r="W4318" s="2">
        <v>0</v>
      </c>
      <c r="X4318">
        <v>0</v>
      </c>
      <c r="Y4318" t="s">
        <v>60</v>
      </c>
      <c r="Z4318" t="s">
        <v>143</v>
      </c>
      <c r="AA4318">
        <v>0</v>
      </c>
      <c r="AB4318" s="2">
        <v>0</v>
      </c>
      <c r="AC4318" s="2">
        <v>0</v>
      </c>
      <c r="AD4318" s="3">
        <v>0</v>
      </c>
      <c r="AE4318" s="2">
        <v>0</v>
      </c>
      <c r="AF4318" s="2">
        <v>0</v>
      </c>
      <c r="AG4318" s="2">
        <v>0</v>
      </c>
      <c r="AH4318" s="2">
        <v>0</v>
      </c>
      <c r="AI4318" s="2">
        <v>0</v>
      </c>
      <c r="AJ4318" s="2">
        <v>0</v>
      </c>
      <c r="AK4318" s="2">
        <v>0</v>
      </c>
      <c r="AL4318" s="2">
        <v>0</v>
      </c>
      <c r="AM4318" s="2">
        <v>17.23</v>
      </c>
      <c r="AN4318" s="2">
        <v>17.23</v>
      </c>
      <c r="AO4318" s="2">
        <v>0</v>
      </c>
      <c r="AP4318" s="2">
        <v>0</v>
      </c>
      <c r="AQ4318" s="2">
        <v>0</v>
      </c>
    </row>
    <row r="4319" spans="1:43" x14ac:dyDescent="0.25">
      <c r="A4319" s="1">
        <v>46146</v>
      </c>
      <c r="B4319" t="s">
        <v>48</v>
      </c>
      <c r="C4319">
        <v>649163</v>
      </c>
      <c r="D4319">
        <v>2030152138</v>
      </c>
      <c r="E4319" t="s">
        <v>3279</v>
      </c>
      <c r="F4319" t="s">
        <v>1077</v>
      </c>
      <c r="G4319" t="s">
        <v>51</v>
      </c>
      <c r="H4319" t="s">
        <v>220</v>
      </c>
      <c r="I4319" t="s">
        <v>734</v>
      </c>
      <c r="J4319" t="s">
        <v>735</v>
      </c>
      <c r="K4319">
        <v>753748</v>
      </c>
      <c r="L4319" t="s">
        <v>72</v>
      </c>
      <c r="M4319" t="s">
        <v>73</v>
      </c>
      <c r="N4319" t="s">
        <v>57</v>
      </c>
      <c r="O4319" s="1">
        <v>45870</v>
      </c>
      <c r="Q4319" s="1">
        <v>46174</v>
      </c>
      <c r="R4319" s="2">
        <v>183.3</v>
      </c>
      <c r="S4319">
        <v>1</v>
      </c>
      <c r="T4319" t="s">
        <v>58</v>
      </c>
      <c r="U4319" t="s">
        <v>141</v>
      </c>
      <c r="V4319" s="3">
        <v>0.7</v>
      </c>
      <c r="W4319" s="2">
        <v>0</v>
      </c>
      <c r="X4319">
        <v>0</v>
      </c>
      <c r="Y4319" t="s">
        <v>60</v>
      </c>
      <c r="Z4319" t="s">
        <v>143</v>
      </c>
      <c r="AA4319">
        <v>0</v>
      </c>
      <c r="AB4319" s="2">
        <v>0</v>
      </c>
      <c r="AC4319" s="2">
        <v>0</v>
      </c>
      <c r="AD4319" s="3">
        <v>0</v>
      </c>
      <c r="AE4319" s="2">
        <v>0</v>
      </c>
      <c r="AF4319" s="2">
        <v>0</v>
      </c>
      <c r="AG4319" s="2">
        <v>0</v>
      </c>
      <c r="AH4319" s="2">
        <v>0</v>
      </c>
      <c r="AI4319" s="2">
        <v>0</v>
      </c>
      <c r="AJ4319" s="2">
        <v>0</v>
      </c>
      <c r="AK4319" s="2">
        <v>0</v>
      </c>
      <c r="AL4319" s="2">
        <v>0</v>
      </c>
      <c r="AM4319" s="2">
        <v>128.31</v>
      </c>
      <c r="AN4319" s="2">
        <v>128.31</v>
      </c>
      <c r="AO4319" s="2">
        <v>0</v>
      </c>
      <c r="AP4319" s="2">
        <v>0</v>
      </c>
      <c r="AQ4319" s="2">
        <v>0</v>
      </c>
    </row>
    <row r="4320" spans="1:43" x14ac:dyDescent="0.25">
      <c r="A4320" s="1">
        <v>46146</v>
      </c>
      <c r="B4320" t="s">
        <v>48</v>
      </c>
      <c r="C4320">
        <v>649163</v>
      </c>
      <c r="D4320">
        <v>2030175284</v>
      </c>
      <c r="E4320" t="s">
        <v>3280</v>
      </c>
      <c r="F4320" t="s">
        <v>834</v>
      </c>
      <c r="G4320" t="s">
        <v>51</v>
      </c>
      <c r="H4320" t="s">
        <v>177</v>
      </c>
      <c r="I4320" t="s">
        <v>734</v>
      </c>
      <c r="J4320" t="s">
        <v>778</v>
      </c>
      <c r="K4320">
        <v>823068</v>
      </c>
      <c r="L4320" t="s">
        <v>178</v>
      </c>
      <c r="M4320" t="s">
        <v>179</v>
      </c>
      <c r="N4320" t="s">
        <v>57</v>
      </c>
      <c r="O4320" s="1">
        <v>45870</v>
      </c>
      <c r="Q4320" s="1">
        <v>46174</v>
      </c>
      <c r="R4320" s="2">
        <v>32.81</v>
      </c>
      <c r="S4320">
        <v>1</v>
      </c>
      <c r="T4320" t="s">
        <v>58</v>
      </c>
      <c r="U4320" t="s">
        <v>141</v>
      </c>
      <c r="V4320" s="3">
        <v>0.42</v>
      </c>
      <c r="W4320" s="2">
        <v>0</v>
      </c>
      <c r="X4320">
        <v>0</v>
      </c>
      <c r="Y4320" t="s">
        <v>60</v>
      </c>
      <c r="Z4320" t="s">
        <v>143</v>
      </c>
      <c r="AA4320">
        <v>0</v>
      </c>
      <c r="AB4320" s="2">
        <v>0</v>
      </c>
      <c r="AC4320" s="2">
        <v>0</v>
      </c>
      <c r="AD4320" s="3">
        <v>0</v>
      </c>
      <c r="AE4320" s="2">
        <v>0</v>
      </c>
      <c r="AF4320" s="2">
        <v>0</v>
      </c>
      <c r="AG4320" s="2">
        <v>0</v>
      </c>
      <c r="AH4320" s="2">
        <v>0</v>
      </c>
      <c r="AI4320" s="2">
        <v>0</v>
      </c>
      <c r="AJ4320" s="2">
        <v>0</v>
      </c>
      <c r="AK4320" s="2">
        <v>0</v>
      </c>
      <c r="AL4320" s="2">
        <v>0</v>
      </c>
      <c r="AM4320" s="2">
        <v>13.78</v>
      </c>
      <c r="AN4320" s="2">
        <v>13.78</v>
      </c>
      <c r="AO4320" s="2">
        <v>0</v>
      </c>
      <c r="AP4320" s="2">
        <v>0</v>
      </c>
      <c r="AQ4320" s="2">
        <v>0</v>
      </c>
    </row>
    <row r="4321" spans="1:43" x14ac:dyDescent="0.25">
      <c r="A4321" s="1">
        <v>46146</v>
      </c>
      <c r="B4321" t="s">
        <v>48</v>
      </c>
      <c r="C4321">
        <v>649163</v>
      </c>
      <c r="D4321">
        <v>2030175285</v>
      </c>
      <c r="E4321" t="s">
        <v>3280</v>
      </c>
      <c r="F4321" t="s">
        <v>834</v>
      </c>
      <c r="G4321" t="s">
        <v>51</v>
      </c>
      <c r="H4321" t="s">
        <v>177</v>
      </c>
      <c r="I4321" t="s">
        <v>734</v>
      </c>
      <c r="J4321" t="s">
        <v>951</v>
      </c>
      <c r="K4321">
        <v>823068</v>
      </c>
      <c r="L4321" t="s">
        <v>178</v>
      </c>
      <c r="M4321" t="s">
        <v>179</v>
      </c>
      <c r="N4321" t="s">
        <v>57</v>
      </c>
      <c r="O4321" s="1">
        <v>45870</v>
      </c>
      <c r="Q4321" s="1">
        <v>46174</v>
      </c>
      <c r="R4321" s="2">
        <v>24.61</v>
      </c>
      <c r="S4321">
        <v>1</v>
      </c>
      <c r="T4321" t="s">
        <v>58</v>
      </c>
      <c r="U4321" t="s">
        <v>141</v>
      </c>
      <c r="V4321" s="3">
        <v>0.7</v>
      </c>
      <c r="W4321" s="2">
        <v>0</v>
      </c>
      <c r="X4321">
        <v>0</v>
      </c>
      <c r="Y4321" t="s">
        <v>60</v>
      </c>
      <c r="Z4321" t="s">
        <v>143</v>
      </c>
      <c r="AA4321">
        <v>0</v>
      </c>
      <c r="AB4321" s="2">
        <v>0</v>
      </c>
      <c r="AC4321" s="2">
        <v>0</v>
      </c>
      <c r="AD4321" s="3">
        <v>0</v>
      </c>
      <c r="AE4321" s="2">
        <v>0</v>
      </c>
      <c r="AF4321" s="2">
        <v>0</v>
      </c>
      <c r="AG4321" s="2">
        <v>0</v>
      </c>
      <c r="AH4321" s="2">
        <v>0</v>
      </c>
      <c r="AI4321" s="2">
        <v>0</v>
      </c>
      <c r="AJ4321" s="2">
        <v>0</v>
      </c>
      <c r="AK4321" s="2">
        <v>0</v>
      </c>
      <c r="AL4321" s="2">
        <v>0</v>
      </c>
      <c r="AM4321" s="2">
        <v>17.23</v>
      </c>
      <c r="AN4321" s="2">
        <v>17.23</v>
      </c>
      <c r="AO4321" s="2">
        <v>0</v>
      </c>
      <c r="AP4321" s="2">
        <v>0</v>
      </c>
      <c r="AQ4321" s="2">
        <v>0</v>
      </c>
    </row>
    <row r="4322" spans="1:43" x14ac:dyDescent="0.25">
      <c r="A4322" s="1">
        <v>46146</v>
      </c>
      <c r="B4322" t="s">
        <v>48</v>
      </c>
      <c r="C4322">
        <v>649163</v>
      </c>
      <c r="D4322">
        <v>2030177912</v>
      </c>
      <c r="E4322" t="s">
        <v>184</v>
      </c>
      <c r="F4322" t="s">
        <v>185</v>
      </c>
      <c r="G4322" t="s">
        <v>51</v>
      </c>
      <c r="H4322" t="s">
        <v>87</v>
      </c>
      <c r="I4322" t="s">
        <v>734</v>
      </c>
      <c r="J4322" t="s">
        <v>735</v>
      </c>
      <c r="K4322">
        <v>673059</v>
      </c>
      <c r="L4322" t="s">
        <v>90</v>
      </c>
      <c r="M4322" t="s">
        <v>91</v>
      </c>
      <c r="N4322" t="s">
        <v>57</v>
      </c>
      <c r="O4322" s="1">
        <v>45870</v>
      </c>
      <c r="Q4322" s="1">
        <v>46174</v>
      </c>
      <c r="R4322" s="2">
        <v>38.1</v>
      </c>
      <c r="S4322">
        <v>1</v>
      </c>
      <c r="T4322" t="s">
        <v>58</v>
      </c>
      <c r="U4322" t="s">
        <v>141</v>
      </c>
      <c r="V4322" s="3">
        <v>0.7</v>
      </c>
      <c r="W4322" s="2">
        <v>0</v>
      </c>
      <c r="X4322">
        <v>0</v>
      </c>
      <c r="Y4322" t="s">
        <v>60</v>
      </c>
      <c r="Z4322" t="s">
        <v>143</v>
      </c>
      <c r="AA4322">
        <v>0</v>
      </c>
      <c r="AB4322" s="2">
        <v>0</v>
      </c>
      <c r="AC4322" s="2">
        <v>0</v>
      </c>
      <c r="AD4322" s="3">
        <v>0</v>
      </c>
      <c r="AE4322" s="2">
        <v>0</v>
      </c>
      <c r="AF4322" s="2">
        <v>0</v>
      </c>
      <c r="AG4322" s="2">
        <v>0</v>
      </c>
      <c r="AH4322" s="2">
        <v>0</v>
      </c>
      <c r="AI4322" s="2">
        <v>0</v>
      </c>
      <c r="AJ4322" s="2">
        <v>0</v>
      </c>
      <c r="AK4322" s="2">
        <v>0</v>
      </c>
      <c r="AL4322" s="2">
        <v>0</v>
      </c>
      <c r="AM4322" s="2">
        <v>26.67</v>
      </c>
      <c r="AN4322" s="2">
        <v>26.67</v>
      </c>
      <c r="AO4322" s="2">
        <v>0</v>
      </c>
      <c r="AP4322" s="2">
        <v>0</v>
      </c>
      <c r="AQ4322" s="2">
        <v>0</v>
      </c>
    </row>
    <row r="4323" spans="1:43" x14ac:dyDescent="0.25">
      <c r="A4323" s="1">
        <v>46146</v>
      </c>
      <c r="B4323" t="s">
        <v>48</v>
      </c>
      <c r="C4323">
        <v>649163</v>
      </c>
      <c r="D4323">
        <v>2030178271</v>
      </c>
      <c r="E4323" t="s">
        <v>594</v>
      </c>
      <c r="F4323" t="s">
        <v>2229</v>
      </c>
      <c r="G4323" t="s">
        <v>51</v>
      </c>
      <c r="H4323" t="s">
        <v>82</v>
      </c>
      <c r="I4323" t="s">
        <v>734</v>
      </c>
      <c r="J4323" t="s">
        <v>735</v>
      </c>
      <c r="K4323">
        <v>821015</v>
      </c>
      <c r="L4323" t="s">
        <v>2161</v>
      </c>
      <c r="M4323" t="s">
        <v>2162</v>
      </c>
      <c r="N4323" t="s">
        <v>57</v>
      </c>
      <c r="O4323" s="1">
        <v>45870</v>
      </c>
      <c r="Q4323" s="1">
        <v>46174</v>
      </c>
      <c r="R4323" s="2">
        <v>88.96</v>
      </c>
      <c r="S4323">
        <v>1</v>
      </c>
      <c r="T4323" t="s">
        <v>58</v>
      </c>
      <c r="U4323" t="s">
        <v>141</v>
      </c>
      <c r="V4323" s="3">
        <v>0.7</v>
      </c>
      <c r="W4323" s="2">
        <v>0</v>
      </c>
      <c r="X4323">
        <v>0</v>
      </c>
      <c r="Y4323" t="s">
        <v>60</v>
      </c>
      <c r="Z4323" t="s">
        <v>143</v>
      </c>
      <c r="AA4323">
        <v>0</v>
      </c>
      <c r="AB4323" s="2">
        <v>0</v>
      </c>
      <c r="AC4323" s="2">
        <v>0</v>
      </c>
      <c r="AD4323" s="3">
        <v>0</v>
      </c>
      <c r="AE4323" s="2">
        <v>0</v>
      </c>
      <c r="AF4323" s="2">
        <v>0</v>
      </c>
      <c r="AG4323" s="2">
        <v>0</v>
      </c>
      <c r="AH4323" s="2">
        <v>0</v>
      </c>
      <c r="AI4323" s="2">
        <v>0</v>
      </c>
      <c r="AJ4323" s="2">
        <v>0</v>
      </c>
      <c r="AK4323" s="2">
        <v>0</v>
      </c>
      <c r="AL4323" s="2">
        <v>0</v>
      </c>
      <c r="AM4323" s="2">
        <v>62.27</v>
      </c>
      <c r="AN4323" s="2">
        <v>62.27</v>
      </c>
      <c r="AO4323" s="2">
        <v>0</v>
      </c>
      <c r="AP4323" s="2">
        <v>0</v>
      </c>
      <c r="AQ4323" s="2">
        <v>0</v>
      </c>
    </row>
    <row r="4324" spans="1:43" x14ac:dyDescent="0.25">
      <c r="A4324" s="1">
        <v>46146</v>
      </c>
      <c r="B4324" t="s">
        <v>48</v>
      </c>
      <c r="C4324">
        <v>649163</v>
      </c>
      <c r="D4324">
        <v>2030187569</v>
      </c>
      <c r="E4324" t="s">
        <v>224</v>
      </c>
      <c r="F4324" t="s">
        <v>795</v>
      </c>
      <c r="G4324" t="s">
        <v>51</v>
      </c>
      <c r="H4324" t="s">
        <v>82</v>
      </c>
      <c r="I4324" t="s">
        <v>734</v>
      </c>
      <c r="J4324" t="s">
        <v>735</v>
      </c>
      <c r="K4324">
        <v>766747</v>
      </c>
      <c r="L4324" t="s">
        <v>485</v>
      </c>
      <c r="M4324" t="s">
        <v>75</v>
      </c>
      <c r="N4324" t="s">
        <v>57</v>
      </c>
      <c r="O4324" s="1">
        <v>45870</v>
      </c>
      <c r="Q4324" s="1">
        <v>46174</v>
      </c>
      <c r="R4324" s="2">
        <v>169.06</v>
      </c>
      <c r="S4324">
        <v>1</v>
      </c>
      <c r="T4324" t="s">
        <v>58</v>
      </c>
      <c r="U4324" t="s">
        <v>141</v>
      </c>
      <c r="V4324" s="3">
        <v>0.7</v>
      </c>
      <c r="W4324" s="2">
        <v>0</v>
      </c>
      <c r="X4324">
        <v>0</v>
      </c>
      <c r="Y4324" t="s">
        <v>60</v>
      </c>
      <c r="Z4324" t="s">
        <v>143</v>
      </c>
      <c r="AA4324">
        <v>0</v>
      </c>
      <c r="AB4324" s="2">
        <v>0</v>
      </c>
      <c r="AC4324" s="2">
        <v>0</v>
      </c>
      <c r="AD4324" s="3">
        <v>0</v>
      </c>
      <c r="AE4324" s="2">
        <v>0</v>
      </c>
      <c r="AF4324" s="2">
        <v>0</v>
      </c>
      <c r="AG4324" s="2">
        <v>0</v>
      </c>
      <c r="AH4324" s="2">
        <v>0</v>
      </c>
      <c r="AI4324" s="2">
        <v>0</v>
      </c>
      <c r="AJ4324" s="2">
        <v>0</v>
      </c>
      <c r="AK4324" s="2">
        <v>0</v>
      </c>
      <c r="AL4324" s="2">
        <v>0</v>
      </c>
      <c r="AM4324" s="2">
        <v>118.34</v>
      </c>
      <c r="AN4324" s="2">
        <v>118.34</v>
      </c>
      <c r="AO4324" s="2">
        <v>0</v>
      </c>
      <c r="AP4324" s="2">
        <v>0</v>
      </c>
      <c r="AQ4324" s="2">
        <v>0</v>
      </c>
    </row>
    <row r="4325" spans="1:43" x14ac:dyDescent="0.25">
      <c r="A4325" s="1">
        <v>46146</v>
      </c>
      <c r="B4325" t="s">
        <v>48</v>
      </c>
      <c r="C4325">
        <v>649163</v>
      </c>
      <c r="D4325">
        <v>2030188783</v>
      </c>
      <c r="E4325" t="s">
        <v>2230</v>
      </c>
      <c r="F4325" t="s">
        <v>1725</v>
      </c>
      <c r="G4325" t="s">
        <v>51</v>
      </c>
      <c r="H4325" t="s">
        <v>87</v>
      </c>
      <c r="I4325" t="s">
        <v>734</v>
      </c>
      <c r="J4325" t="s">
        <v>735</v>
      </c>
      <c r="K4325">
        <v>822865</v>
      </c>
      <c r="L4325" t="s">
        <v>275</v>
      </c>
      <c r="M4325" t="s">
        <v>276</v>
      </c>
      <c r="N4325" t="s">
        <v>57</v>
      </c>
      <c r="O4325" s="1">
        <v>45871</v>
      </c>
      <c r="Q4325" s="1">
        <v>46175</v>
      </c>
      <c r="R4325" s="2">
        <v>110.16</v>
      </c>
      <c r="S4325">
        <v>1</v>
      </c>
      <c r="T4325" t="s">
        <v>58</v>
      </c>
      <c r="U4325" t="s">
        <v>141</v>
      </c>
      <c r="V4325" s="3">
        <v>0.7</v>
      </c>
      <c r="W4325" s="2">
        <v>0</v>
      </c>
      <c r="X4325">
        <v>0</v>
      </c>
      <c r="Y4325" t="s">
        <v>60</v>
      </c>
      <c r="Z4325" t="s">
        <v>143</v>
      </c>
      <c r="AA4325">
        <v>0</v>
      </c>
      <c r="AB4325" s="2">
        <v>0</v>
      </c>
      <c r="AC4325" s="2">
        <v>0</v>
      </c>
      <c r="AD4325" s="3">
        <v>0</v>
      </c>
      <c r="AE4325" s="2">
        <v>0</v>
      </c>
      <c r="AF4325" s="2">
        <v>0</v>
      </c>
      <c r="AG4325" s="2">
        <v>0</v>
      </c>
      <c r="AH4325" s="2">
        <v>0</v>
      </c>
      <c r="AI4325" s="2">
        <v>0</v>
      </c>
      <c r="AJ4325" s="2">
        <v>0</v>
      </c>
      <c r="AK4325" s="2">
        <v>0</v>
      </c>
      <c r="AL4325" s="2">
        <v>0</v>
      </c>
      <c r="AM4325" s="2">
        <v>77.11</v>
      </c>
      <c r="AN4325" s="2">
        <v>77.11</v>
      </c>
      <c r="AO4325" s="2">
        <v>0</v>
      </c>
      <c r="AP4325" s="2">
        <v>0</v>
      </c>
      <c r="AQ4325" s="2">
        <v>0</v>
      </c>
    </row>
    <row r="4326" spans="1:43" x14ac:dyDescent="0.25">
      <c r="A4326" s="1">
        <v>46146</v>
      </c>
      <c r="B4326" t="s">
        <v>48</v>
      </c>
      <c r="C4326">
        <v>649163</v>
      </c>
      <c r="D4326">
        <v>2030189267</v>
      </c>
      <c r="E4326" t="s">
        <v>186</v>
      </c>
      <c r="F4326" t="s">
        <v>187</v>
      </c>
      <c r="G4326" t="s">
        <v>51</v>
      </c>
      <c r="H4326" t="s">
        <v>188</v>
      </c>
      <c r="I4326" t="s">
        <v>734</v>
      </c>
      <c r="J4326" t="s">
        <v>951</v>
      </c>
      <c r="K4326">
        <v>651818</v>
      </c>
      <c r="L4326" t="s">
        <v>114</v>
      </c>
      <c r="M4326" t="s">
        <v>115</v>
      </c>
      <c r="N4326" t="s">
        <v>57</v>
      </c>
      <c r="O4326" s="1">
        <v>45876</v>
      </c>
      <c r="Q4326" s="1">
        <v>46180</v>
      </c>
      <c r="R4326" s="2">
        <v>25.73</v>
      </c>
      <c r="S4326">
        <v>1</v>
      </c>
      <c r="T4326" t="s">
        <v>58</v>
      </c>
      <c r="U4326" t="s">
        <v>141</v>
      </c>
      <c r="V4326" s="3">
        <v>0.7</v>
      </c>
      <c r="W4326" s="2">
        <v>0</v>
      </c>
      <c r="X4326">
        <v>0</v>
      </c>
      <c r="Y4326" t="s">
        <v>60</v>
      </c>
      <c r="Z4326" t="s">
        <v>143</v>
      </c>
      <c r="AA4326">
        <v>0</v>
      </c>
      <c r="AB4326" s="2">
        <v>0</v>
      </c>
      <c r="AC4326" s="2">
        <v>0</v>
      </c>
      <c r="AD4326" s="3">
        <v>0</v>
      </c>
      <c r="AE4326" s="2">
        <v>0</v>
      </c>
      <c r="AF4326" s="2">
        <v>0</v>
      </c>
      <c r="AG4326" s="2">
        <v>0</v>
      </c>
      <c r="AH4326" s="2">
        <v>0</v>
      </c>
      <c r="AI4326" s="2">
        <v>0</v>
      </c>
      <c r="AJ4326" s="2">
        <v>0</v>
      </c>
      <c r="AK4326" s="2">
        <v>0</v>
      </c>
      <c r="AL4326" s="2">
        <v>0</v>
      </c>
      <c r="AM4326" s="2">
        <v>18.010000000000002</v>
      </c>
      <c r="AN4326" s="2">
        <v>18.010000000000002</v>
      </c>
      <c r="AO4326" s="2">
        <v>0</v>
      </c>
      <c r="AP4326" s="2">
        <v>0</v>
      </c>
      <c r="AQ4326" s="2">
        <v>0</v>
      </c>
    </row>
    <row r="4327" spans="1:43" x14ac:dyDescent="0.25">
      <c r="A4327" s="1">
        <v>46146</v>
      </c>
      <c r="B4327" t="s">
        <v>48</v>
      </c>
      <c r="C4327">
        <v>649163</v>
      </c>
      <c r="D4327">
        <v>2030192140</v>
      </c>
      <c r="E4327" t="s">
        <v>189</v>
      </c>
      <c r="F4327" t="s">
        <v>190</v>
      </c>
      <c r="G4327" t="s">
        <v>51</v>
      </c>
      <c r="H4327" t="s">
        <v>191</v>
      </c>
      <c r="I4327" t="s">
        <v>734</v>
      </c>
      <c r="J4327" t="s">
        <v>735</v>
      </c>
      <c r="K4327">
        <v>651818</v>
      </c>
      <c r="L4327" t="s">
        <v>114</v>
      </c>
      <c r="M4327" t="s">
        <v>115</v>
      </c>
      <c r="N4327" t="s">
        <v>57</v>
      </c>
      <c r="O4327" s="1">
        <v>45876</v>
      </c>
      <c r="Q4327" s="1">
        <v>46180</v>
      </c>
      <c r="R4327" s="2">
        <v>34</v>
      </c>
      <c r="S4327">
        <v>1</v>
      </c>
      <c r="T4327" t="s">
        <v>58</v>
      </c>
      <c r="U4327" t="s">
        <v>141</v>
      </c>
      <c r="V4327" s="3">
        <v>0.7</v>
      </c>
      <c r="W4327" s="2">
        <v>0</v>
      </c>
      <c r="X4327">
        <v>0</v>
      </c>
      <c r="Y4327" t="s">
        <v>60</v>
      </c>
      <c r="Z4327" t="s">
        <v>143</v>
      </c>
      <c r="AA4327">
        <v>0</v>
      </c>
      <c r="AB4327" s="2">
        <v>0</v>
      </c>
      <c r="AC4327" s="2">
        <v>0</v>
      </c>
      <c r="AD4327" s="3">
        <v>0</v>
      </c>
      <c r="AE4327" s="2">
        <v>0</v>
      </c>
      <c r="AF4327" s="2">
        <v>0</v>
      </c>
      <c r="AG4327" s="2">
        <v>0</v>
      </c>
      <c r="AH4327" s="2">
        <v>0</v>
      </c>
      <c r="AI4327" s="2">
        <v>0</v>
      </c>
      <c r="AJ4327" s="2">
        <v>0</v>
      </c>
      <c r="AK4327" s="2">
        <v>0</v>
      </c>
      <c r="AL4327" s="2">
        <v>0</v>
      </c>
      <c r="AM4327" s="2">
        <v>23.8</v>
      </c>
      <c r="AN4327" s="2">
        <v>23.8</v>
      </c>
      <c r="AO4327" s="2">
        <v>0</v>
      </c>
      <c r="AP4327" s="2">
        <v>0</v>
      </c>
      <c r="AQ4327" s="2">
        <v>0</v>
      </c>
    </row>
    <row r="4328" spans="1:43" x14ac:dyDescent="0.25">
      <c r="A4328" s="1">
        <v>46146</v>
      </c>
      <c r="B4328" t="s">
        <v>48</v>
      </c>
      <c r="C4328">
        <v>649163</v>
      </c>
      <c r="D4328">
        <v>2030192580</v>
      </c>
      <c r="E4328" t="s">
        <v>3281</v>
      </c>
      <c r="F4328" t="s">
        <v>3282</v>
      </c>
      <c r="G4328" t="s">
        <v>51</v>
      </c>
      <c r="H4328" t="s">
        <v>82</v>
      </c>
      <c r="I4328" t="s">
        <v>734</v>
      </c>
      <c r="J4328" t="s">
        <v>735</v>
      </c>
      <c r="K4328">
        <v>768271</v>
      </c>
      <c r="L4328" t="s">
        <v>2327</v>
      </c>
      <c r="M4328" t="s">
        <v>459</v>
      </c>
      <c r="N4328" t="s">
        <v>57</v>
      </c>
      <c r="O4328" s="1">
        <v>45870</v>
      </c>
      <c r="Q4328" s="1">
        <v>46174</v>
      </c>
      <c r="R4328" s="2">
        <v>49.8</v>
      </c>
      <c r="S4328">
        <v>1</v>
      </c>
      <c r="T4328" t="s">
        <v>58</v>
      </c>
      <c r="U4328" t="s">
        <v>141</v>
      </c>
      <c r="V4328" s="3">
        <v>0.7</v>
      </c>
      <c r="W4328" s="2">
        <v>0</v>
      </c>
      <c r="X4328">
        <v>0</v>
      </c>
      <c r="Y4328" t="s">
        <v>60</v>
      </c>
      <c r="Z4328" t="s">
        <v>143</v>
      </c>
      <c r="AA4328">
        <v>0</v>
      </c>
      <c r="AB4328" s="2">
        <v>0</v>
      </c>
      <c r="AC4328" s="2">
        <v>0</v>
      </c>
      <c r="AD4328" s="3">
        <v>0</v>
      </c>
      <c r="AE4328" s="2">
        <v>0</v>
      </c>
      <c r="AF4328" s="2">
        <v>0</v>
      </c>
      <c r="AG4328" s="2">
        <v>0</v>
      </c>
      <c r="AH4328" s="2">
        <v>0</v>
      </c>
      <c r="AI4328" s="2">
        <v>0</v>
      </c>
      <c r="AJ4328" s="2">
        <v>0</v>
      </c>
      <c r="AK4328" s="2">
        <v>0</v>
      </c>
      <c r="AL4328" s="2">
        <v>0</v>
      </c>
      <c r="AM4328" s="2">
        <v>34.86</v>
      </c>
      <c r="AN4328" s="2">
        <v>34.86</v>
      </c>
      <c r="AO4328" s="2">
        <v>0</v>
      </c>
      <c r="AP4328" s="2">
        <v>0</v>
      </c>
      <c r="AQ4328" s="2">
        <v>0</v>
      </c>
    </row>
    <row r="4329" spans="1:43" x14ac:dyDescent="0.25">
      <c r="A4329" s="1">
        <v>46146</v>
      </c>
      <c r="B4329" t="s">
        <v>48</v>
      </c>
      <c r="C4329">
        <v>649163</v>
      </c>
      <c r="D4329">
        <v>2030192704</v>
      </c>
      <c r="E4329" t="s">
        <v>745</v>
      </c>
      <c r="F4329" t="s">
        <v>3140</v>
      </c>
      <c r="G4329" t="s">
        <v>51</v>
      </c>
      <c r="H4329" t="s">
        <v>82</v>
      </c>
      <c r="I4329" t="s">
        <v>734</v>
      </c>
      <c r="J4329" t="s">
        <v>735</v>
      </c>
      <c r="K4329">
        <v>882035</v>
      </c>
      <c r="L4329" t="s">
        <v>1418</v>
      </c>
      <c r="M4329" t="s">
        <v>1419</v>
      </c>
      <c r="N4329" t="s">
        <v>57</v>
      </c>
      <c r="O4329" s="1">
        <v>45870</v>
      </c>
      <c r="Q4329" s="1">
        <v>46174</v>
      </c>
      <c r="R4329" s="2">
        <v>72.760000000000005</v>
      </c>
      <c r="S4329">
        <v>1</v>
      </c>
      <c r="T4329" t="s">
        <v>58</v>
      </c>
      <c r="U4329" t="s">
        <v>141</v>
      </c>
      <c r="V4329" s="3">
        <v>0.7</v>
      </c>
      <c r="W4329" s="2">
        <v>0</v>
      </c>
      <c r="X4329">
        <v>0</v>
      </c>
      <c r="Y4329" t="s">
        <v>60</v>
      </c>
      <c r="Z4329" t="s">
        <v>143</v>
      </c>
      <c r="AA4329">
        <v>0</v>
      </c>
      <c r="AB4329" s="2">
        <v>0</v>
      </c>
      <c r="AC4329" s="2">
        <v>0</v>
      </c>
      <c r="AD4329" s="3">
        <v>0</v>
      </c>
      <c r="AE4329" s="2">
        <v>0</v>
      </c>
      <c r="AF4329" s="2">
        <v>0</v>
      </c>
      <c r="AG4329" s="2">
        <v>0</v>
      </c>
      <c r="AH4329" s="2">
        <v>0</v>
      </c>
      <c r="AI4329" s="2">
        <v>0</v>
      </c>
      <c r="AJ4329" s="2">
        <v>0</v>
      </c>
      <c r="AK4329" s="2">
        <v>0</v>
      </c>
      <c r="AL4329" s="2">
        <v>0</v>
      </c>
      <c r="AM4329" s="2">
        <v>50.93</v>
      </c>
      <c r="AN4329" s="2">
        <v>50.93</v>
      </c>
      <c r="AO4329" s="2">
        <v>0</v>
      </c>
      <c r="AP4329" s="2">
        <v>0</v>
      </c>
      <c r="AQ4329" s="2">
        <v>0</v>
      </c>
    </row>
    <row r="4330" spans="1:43" x14ac:dyDescent="0.25">
      <c r="A4330" s="1">
        <v>46146</v>
      </c>
      <c r="B4330" t="s">
        <v>48</v>
      </c>
      <c r="C4330">
        <v>649163</v>
      </c>
      <c r="D4330">
        <v>2030194091</v>
      </c>
      <c r="E4330" t="s">
        <v>192</v>
      </c>
      <c r="F4330" t="s">
        <v>193</v>
      </c>
      <c r="G4330" t="s">
        <v>51</v>
      </c>
      <c r="H4330" t="s">
        <v>177</v>
      </c>
      <c r="I4330" t="s">
        <v>734</v>
      </c>
      <c r="J4330" t="s">
        <v>951</v>
      </c>
      <c r="K4330">
        <v>823068</v>
      </c>
      <c r="L4330" t="s">
        <v>178</v>
      </c>
      <c r="M4330" t="s">
        <v>179</v>
      </c>
      <c r="N4330" t="s">
        <v>57</v>
      </c>
      <c r="O4330" s="1">
        <v>45870</v>
      </c>
      <c r="Q4330" s="1">
        <v>46174</v>
      </c>
      <c r="R4330" s="2">
        <v>78.97</v>
      </c>
      <c r="S4330">
        <v>1</v>
      </c>
      <c r="T4330" t="s">
        <v>58</v>
      </c>
      <c r="U4330" t="s">
        <v>141</v>
      </c>
      <c r="V4330" s="3">
        <v>0.7</v>
      </c>
      <c r="W4330" s="2">
        <v>0</v>
      </c>
      <c r="X4330">
        <v>0</v>
      </c>
      <c r="Y4330" t="s">
        <v>60</v>
      </c>
      <c r="Z4330" t="s">
        <v>143</v>
      </c>
      <c r="AA4330">
        <v>0</v>
      </c>
      <c r="AB4330" s="2">
        <v>0</v>
      </c>
      <c r="AC4330" s="2">
        <v>0</v>
      </c>
      <c r="AD4330" s="3">
        <v>0</v>
      </c>
      <c r="AE4330" s="2">
        <v>0</v>
      </c>
      <c r="AF4330" s="2">
        <v>0</v>
      </c>
      <c r="AG4330" s="2">
        <v>0</v>
      </c>
      <c r="AH4330" s="2">
        <v>0</v>
      </c>
      <c r="AI4330" s="2">
        <v>0</v>
      </c>
      <c r="AJ4330" s="2">
        <v>0</v>
      </c>
      <c r="AK4330" s="2">
        <v>0</v>
      </c>
      <c r="AL4330" s="2">
        <v>0</v>
      </c>
      <c r="AM4330" s="2">
        <v>55.28</v>
      </c>
      <c r="AN4330" s="2">
        <v>55.28</v>
      </c>
      <c r="AO4330" s="2">
        <v>0</v>
      </c>
      <c r="AP4330" s="2">
        <v>0</v>
      </c>
      <c r="AQ4330" s="2">
        <v>0</v>
      </c>
    </row>
    <row r="4331" spans="1:43" x14ac:dyDescent="0.25">
      <c r="A4331" s="1">
        <v>46146</v>
      </c>
      <c r="B4331" t="s">
        <v>48</v>
      </c>
      <c r="C4331">
        <v>649163</v>
      </c>
      <c r="D4331">
        <v>2030207729</v>
      </c>
      <c r="E4331" t="s">
        <v>468</v>
      </c>
      <c r="F4331" t="s">
        <v>3283</v>
      </c>
      <c r="G4331" t="s">
        <v>51</v>
      </c>
      <c r="H4331" t="s">
        <v>324</v>
      </c>
      <c r="I4331" t="s">
        <v>734</v>
      </c>
      <c r="J4331" t="s">
        <v>735</v>
      </c>
      <c r="K4331">
        <v>813184</v>
      </c>
      <c r="L4331" t="s">
        <v>744</v>
      </c>
      <c r="M4331" t="s">
        <v>745</v>
      </c>
      <c r="N4331" t="s">
        <v>57</v>
      </c>
      <c r="O4331" s="1">
        <v>45870</v>
      </c>
      <c r="Q4331" s="1">
        <v>46174</v>
      </c>
      <c r="R4331" s="2">
        <v>36.58</v>
      </c>
      <c r="S4331">
        <v>1</v>
      </c>
      <c r="T4331" t="s">
        <v>58</v>
      </c>
      <c r="U4331" t="s">
        <v>141</v>
      </c>
      <c r="V4331" s="3">
        <v>0.7</v>
      </c>
      <c r="W4331" s="2">
        <v>0</v>
      </c>
      <c r="X4331">
        <v>0</v>
      </c>
      <c r="Y4331" t="s">
        <v>60</v>
      </c>
      <c r="Z4331" t="s">
        <v>143</v>
      </c>
      <c r="AA4331">
        <v>0</v>
      </c>
      <c r="AB4331" s="2">
        <v>0</v>
      </c>
      <c r="AC4331" s="2">
        <v>0</v>
      </c>
      <c r="AD4331" s="3">
        <v>0</v>
      </c>
      <c r="AE4331" s="2">
        <v>0</v>
      </c>
      <c r="AF4331" s="2">
        <v>0</v>
      </c>
      <c r="AG4331" s="2">
        <v>0</v>
      </c>
      <c r="AH4331" s="2">
        <v>0</v>
      </c>
      <c r="AI4331" s="2">
        <v>0</v>
      </c>
      <c r="AJ4331" s="2">
        <v>0</v>
      </c>
      <c r="AK4331" s="2">
        <v>0</v>
      </c>
      <c r="AL4331" s="2">
        <v>0</v>
      </c>
      <c r="AM4331" s="2">
        <v>25.61</v>
      </c>
      <c r="AN4331" s="2">
        <v>25.61</v>
      </c>
      <c r="AO4331" s="2">
        <v>0</v>
      </c>
      <c r="AP4331" s="2">
        <v>0</v>
      </c>
      <c r="AQ4331" s="2">
        <v>0</v>
      </c>
    </row>
    <row r="4332" spans="1:43" x14ac:dyDescent="0.25">
      <c r="A4332" s="1">
        <v>46146</v>
      </c>
      <c r="B4332" t="s">
        <v>48</v>
      </c>
      <c r="C4332">
        <v>649163</v>
      </c>
      <c r="D4332">
        <v>2030209148</v>
      </c>
      <c r="E4332" t="s">
        <v>404</v>
      </c>
      <c r="F4332" t="s">
        <v>2233</v>
      </c>
      <c r="G4332" t="s">
        <v>51</v>
      </c>
      <c r="H4332" t="s">
        <v>210</v>
      </c>
      <c r="I4332" t="s">
        <v>734</v>
      </c>
      <c r="J4332" t="s">
        <v>735</v>
      </c>
      <c r="K4332">
        <v>767312</v>
      </c>
      <c r="L4332" t="s">
        <v>609</v>
      </c>
      <c r="M4332" t="s">
        <v>466</v>
      </c>
      <c r="N4332" t="s">
        <v>57</v>
      </c>
      <c r="O4332" s="1">
        <v>45870</v>
      </c>
      <c r="Q4332" s="1">
        <v>46174</v>
      </c>
      <c r="R4332" s="2">
        <v>48.47</v>
      </c>
      <c r="S4332">
        <v>1</v>
      </c>
      <c r="T4332" t="s">
        <v>58</v>
      </c>
      <c r="U4332" t="s">
        <v>141</v>
      </c>
      <c r="V4332" s="3">
        <v>0.7</v>
      </c>
      <c r="W4332" s="2">
        <v>0</v>
      </c>
      <c r="X4332">
        <v>0</v>
      </c>
      <c r="Y4332" t="s">
        <v>60</v>
      </c>
      <c r="Z4332" t="s">
        <v>143</v>
      </c>
      <c r="AA4332">
        <v>0</v>
      </c>
      <c r="AB4332" s="2">
        <v>0</v>
      </c>
      <c r="AC4332" s="2">
        <v>0</v>
      </c>
      <c r="AD4332" s="3">
        <v>0</v>
      </c>
      <c r="AE4332" s="2">
        <v>0</v>
      </c>
      <c r="AF4332" s="2">
        <v>0</v>
      </c>
      <c r="AG4332" s="2">
        <v>0</v>
      </c>
      <c r="AH4332" s="2">
        <v>0</v>
      </c>
      <c r="AI4332" s="2">
        <v>0</v>
      </c>
      <c r="AJ4332" s="2">
        <v>0</v>
      </c>
      <c r="AK4332" s="2">
        <v>0</v>
      </c>
      <c r="AL4332" s="2">
        <v>0</v>
      </c>
      <c r="AM4332" s="2">
        <v>33.93</v>
      </c>
      <c r="AN4332" s="2">
        <v>33.93</v>
      </c>
      <c r="AO4332" s="2">
        <v>0</v>
      </c>
      <c r="AP4332" s="2">
        <v>0</v>
      </c>
      <c r="AQ4332" s="2">
        <v>0</v>
      </c>
    </row>
    <row r="4333" spans="1:43" x14ac:dyDescent="0.25">
      <c r="A4333" s="1">
        <v>46146</v>
      </c>
      <c r="B4333" t="s">
        <v>48</v>
      </c>
      <c r="C4333">
        <v>649163</v>
      </c>
      <c r="D4333">
        <v>2030214513</v>
      </c>
      <c r="E4333" t="s">
        <v>119</v>
      </c>
      <c r="F4333" t="s">
        <v>3284</v>
      </c>
      <c r="G4333" t="s">
        <v>51</v>
      </c>
      <c r="H4333" t="s">
        <v>82</v>
      </c>
      <c r="I4333" t="s">
        <v>734</v>
      </c>
      <c r="J4333" t="s">
        <v>735</v>
      </c>
      <c r="K4333">
        <v>823350</v>
      </c>
      <c r="L4333" t="s">
        <v>216</v>
      </c>
      <c r="M4333" t="s">
        <v>221</v>
      </c>
      <c r="N4333" t="s">
        <v>57</v>
      </c>
      <c r="O4333" s="1">
        <v>45870</v>
      </c>
      <c r="Q4333" s="1">
        <v>46174</v>
      </c>
      <c r="R4333" s="2">
        <v>109.2</v>
      </c>
      <c r="S4333">
        <v>1</v>
      </c>
      <c r="T4333" t="s">
        <v>58</v>
      </c>
      <c r="U4333" t="s">
        <v>141</v>
      </c>
      <c r="V4333" s="3">
        <v>0.7</v>
      </c>
      <c r="W4333" s="2">
        <v>0</v>
      </c>
      <c r="X4333">
        <v>0</v>
      </c>
      <c r="Y4333" t="s">
        <v>60</v>
      </c>
      <c r="Z4333" t="s">
        <v>143</v>
      </c>
      <c r="AA4333">
        <v>0</v>
      </c>
      <c r="AB4333" s="2">
        <v>0</v>
      </c>
      <c r="AC4333" s="2">
        <v>0</v>
      </c>
      <c r="AD4333" s="3">
        <v>0</v>
      </c>
      <c r="AE4333" s="2">
        <v>0</v>
      </c>
      <c r="AF4333" s="2">
        <v>0</v>
      </c>
      <c r="AG4333" s="2">
        <v>0</v>
      </c>
      <c r="AH4333" s="2">
        <v>0</v>
      </c>
      <c r="AI4333" s="2">
        <v>0</v>
      </c>
      <c r="AJ4333" s="2">
        <v>0</v>
      </c>
      <c r="AK4333" s="2">
        <v>0</v>
      </c>
      <c r="AL4333" s="2">
        <v>0</v>
      </c>
      <c r="AM4333" s="2">
        <v>76.44</v>
      </c>
      <c r="AN4333" s="2">
        <v>76.44</v>
      </c>
      <c r="AO4333" s="2">
        <v>0</v>
      </c>
      <c r="AP4333" s="2">
        <v>0</v>
      </c>
      <c r="AQ4333" s="2">
        <v>0</v>
      </c>
    </row>
    <row r="4334" spans="1:43" x14ac:dyDescent="0.25">
      <c r="A4334" s="1">
        <v>46146</v>
      </c>
      <c r="B4334" t="s">
        <v>48</v>
      </c>
      <c r="C4334">
        <v>649163</v>
      </c>
      <c r="D4334">
        <v>2030215069</v>
      </c>
      <c r="E4334" t="s">
        <v>194</v>
      </c>
      <c r="F4334" t="s">
        <v>195</v>
      </c>
      <c r="G4334" t="s">
        <v>51</v>
      </c>
      <c r="H4334" t="s">
        <v>177</v>
      </c>
      <c r="I4334" t="s">
        <v>734</v>
      </c>
      <c r="J4334" t="s">
        <v>951</v>
      </c>
      <c r="K4334">
        <v>823068</v>
      </c>
      <c r="L4334" t="s">
        <v>178</v>
      </c>
      <c r="M4334" t="s">
        <v>179</v>
      </c>
      <c r="N4334" t="s">
        <v>57</v>
      </c>
      <c r="O4334" s="1">
        <v>45870</v>
      </c>
      <c r="Q4334" s="1">
        <v>46174</v>
      </c>
      <c r="R4334" s="2">
        <v>24.61</v>
      </c>
      <c r="S4334">
        <v>1</v>
      </c>
      <c r="T4334" t="s">
        <v>58</v>
      </c>
      <c r="U4334" t="s">
        <v>141</v>
      </c>
      <c r="V4334" s="3">
        <v>0.7</v>
      </c>
      <c r="W4334" s="2">
        <v>0</v>
      </c>
      <c r="X4334">
        <v>0</v>
      </c>
      <c r="Y4334" t="s">
        <v>60</v>
      </c>
      <c r="Z4334" t="s">
        <v>143</v>
      </c>
      <c r="AA4334">
        <v>0</v>
      </c>
      <c r="AB4334" s="2">
        <v>0</v>
      </c>
      <c r="AC4334" s="2">
        <v>0</v>
      </c>
      <c r="AD4334" s="3">
        <v>0</v>
      </c>
      <c r="AE4334" s="2">
        <v>0</v>
      </c>
      <c r="AF4334" s="2">
        <v>0</v>
      </c>
      <c r="AG4334" s="2">
        <v>0</v>
      </c>
      <c r="AH4334" s="2">
        <v>0</v>
      </c>
      <c r="AI4334" s="2">
        <v>0</v>
      </c>
      <c r="AJ4334" s="2">
        <v>0</v>
      </c>
      <c r="AK4334" s="2">
        <v>0</v>
      </c>
      <c r="AL4334" s="2">
        <v>0</v>
      </c>
      <c r="AM4334" s="2">
        <v>17.23</v>
      </c>
      <c r="AN4334" s="2">
        <v>17.23</v>
      </c>
      <c r="AO4334" s="2">
        <v>0</v>
      </c>
      <c r="AP4334" s="2">
        <v>0</v>
      </c>
      <c r="AQ4334" s="2">
        <v>0</v>
      </c>
    </row>
    <row r="4335" spans="1:43" x14ac:dyDescent="0.25">
      <c r="A4335" s="1">
        <v>46146</v>
      </c>
      <c r="B4335" t="s">
        <v>48</v>
      </c>
      <c r="C4335">
        <v>649163</v>
      </c>
      <c r="D4335">
        <v>2030215070</v>
      </c>
      <c r="E4335" t="s">
        <v>194</v>
      </c>
      <c r="F4335" t="s">
        <v>195</v>
      </c>
      <c r="G4335" t="s">
        <v>51</v>
      </c>
      <c r="H4335" t="s">
        <v>177</v>
      </c>
      <c r="I4335" t="s">
        <v>734</v>
      </c>
      <c r="J4335" t="s">
        <v>778</v>
      </c>
      <c r="K4335">
        <v>823068</v>
      </c>
      <c r="L4335" t="s">
        <v>178</v>
      </c>
      <c r="M4335" t="s">
        <v>179</v>
      </c>
      <c r="N4335" t="s">
        <v>57</v>
      </c>
      <c r="O4335" s="1">
        <v>45870</v>
      </c>
      <c r="Q4335" s="1">
        <v>46174</v>
      </c>
      <c r="R4335" s="2">
        <v>38.85</v>
      </c>
      <c r="S4335">
        <v>1</v>
      </c>
      <c r="T4335" t="s">
        <v>58</v>
      </c>
      <c r="U4335" t="s">
        <v>141</v>
      </c>
      <c r="V4335" s="3">
        <v>0.42</v>
      </c>
      <c r="W4335" s="2">
        <v>0</v>
      </c>
      <c r="X4335">
        <v>0</v>
      </c>
      <c r="Y4335" t="s">
        <v>60</v>
      </c>
      <c r="Z4335" t="s">
        <v>143</v>
      </c>
      <c r="AA4335">
        <v>0</v>
      </c>
      <c r="AB4335" s="2">
        <v>0</v>
      </c>
      <c r="AC4335" s="2">
        <v>0</v>
      </c>
      <c r="AD4335" s="3">
        <v>0</v>
      </c>
      <c r="AE4335" s="2">
        <v>0</v>
      </c>
      <c r="AF4335" s="2">
        <v>0</v>
      </c>
      <c r="AG4335" s="2">
        <v>0</v>
      </c>
      <c r="AH4335" s="2">
        <v>0</v>
      </c>
      <c r="AI4335" s="2">
        <v>0</v>
      </c>
      <c r="AJ4335" s="2">
        <v>0</v>
      </c>
      <c r="AK4335" s="2">
        <v>0</v>
      </c>
      <c r="AL4335" s="2">
        <v>0</v>
      </c>
      <c r="AM4335" s="2">
        <v>16.32</v>
      </c>
      <c r="AN4335" s="2">
        <v>16.32</v>
      </c>
      <c r="AO4335" s="2">
        <v>0</v>
      </c>
      <c r="AP4335" s="2">
        <v>0</v>
      </c>
      <c r="AQ4335" s="2">
        <v>0</v>
      </c>
    </row>
    <row r="4336" spans="1:43" x14ac:dyDescent="0.25">
      <c r="A4336" s="1">
        <v>46146</v>
      </c>
      <c r="B4336" t="s">
        <v>48</v>
      </c>
      <c r="C4336">
        <v>649163</v>
      </c>
      <c r="D4336">
        <v>2030220180</v>
      </c>
      <c r="E4336" t="s">
        <v>196</v>
      </c>
      <c r="F4336" t="s">
        <v>197</v>
      </c>
      <c r="G4336" t="s">
        <v>51</v>
      </c>
      <c r="H4336" t="s">
        <v>103</v>
      </c>
      <c r="I4336" t="s">
        <v>734</v>
      </c>
      <c r="J4336" t="s">
        <v>735</v>
      </c>
      <c r="K4336">
        <v>673059</v>
      </c>
      <c r="L4336" t="s">
        <v>90</v>
      </c>
      <c r="M4336" t="s">
        <v>91</v>
      </c>
      <c r="N4336" t="s">
        <v>169</v>
      </c>
      <c r="O4336" s="1">
        <v>45870</v>
      </c>
      <c r="P4336" s="1">
        <v>46146</v>
      </c>
      <c r="Q4336" s="1">
        <v>46174</v>
      </c>
      <c r="R4336" s="2">
        <v>87.68</v>
      </c>
      <c r="S4336">
        <v>1</v>
      </c>
      <c r="T4336" t="s">
        <v>58</v>
      </c>
      <c r="U4336" t="s">
        <v>141</v>
      </c>
      <c r="V4336" s="3">
        <v>0.7</v>
      </c>
      <c r="W4336" s="2">
        <v>0</v>
      </c>
      <c r="X4336">
        <v>0</v>
      </c>
      <c r="Y4336" t="s">
        <v>60</v>
      </c>
      <c r="Z4336" t="s">
        <v>143</v>
      </c>
      <c r="AA4336">
        <v>0</v>
      </c>
      <c r="AB4336" s="2">
        <v>0</v>
      </c>
      <c r="AC4336" s="2">
        <v>0</v>
      </c>
      <c r="AD4336" s="3">
        <v>0</v>
      </c>
      <c r="AE4336" s="2">
        <v>0</v>
      </c>
      <c r="AF4336" s="2">
        <v>0</v>
      </c>
      <c r="AG4336" s="2">
        <v>0</v>
      </c>
      <c r="AH4336" s="2">
        <v>0</v>
      </c>
      <c r="AI4336" s="2">
        <v>0</v>
      </c>
      <c r="AJ4336" s="2">
        <v>0</v>
      </c>
      <c r="AK4336" s="2">
        <v>0</v>
      </c>
      <c r="AL4336" s="2">
        <v>0</v>
      </c>
      <c r="AM4336" s="2">
        <v>61.38</v>
      </c>
      <c r="AN4336" s="2">
        <v>61.38</v>
      </c>
      <c r="AO4336" s="2">
        <v>0</v>
      </c>
      <c r="AP4336" s="2">
        <v>0</v>
      </c>
      <c r="AQ4336" s="2">
        <v>0</v>
      </c>
    </row>
    <row r="4337" spans="1:43" x14ac:dyDescent="0.25">
      <c r="A4337" s="1">
        <v>46146</v>
      </c>
      <c r="B4337" t="s">
        <v>48</v>
      </c>
      <c r="C4337">
        <v>649163</v>
      </c>
      <c r="D4337">
        <v>2030220181</v>
      </c>
      <c r="E4337" t="s">
        <v>196</v>
      </c>
      <c r="F4337" t="s">
        <v>197</v>
      </c>
      <c r="G4337" t="s">
        <v>51</v>
      </c>
      <c r="H4337" t="s">
        <v>103</v>
      </c>
      <c r="I4337" t="s">
        <v>734</v>
      </c>
      <c r="J4337" t="s">
        <v>951</v>
      </c>
      <c r="K4337">
        <v>673059</v>
      </c>
      <c r="L4337" t="s">
        <v>90</v>
      </c>
      <c r="M4337" t="s">
        <v>91</v>
      </c>
      <c r="N4337" t="s">
        <v>169</v>
      </c>
      <c r="O4337" s="1">
        <v>45870</v>
      </c>
      <c r="P4337" s="1">
        <v>46146</v>
      </c>
      <c r="Q4337" s="1">
        <v>46174</v>
      </c>
      <c r="R4337" s="2">
        <v>25.73</v>
      </c>
      <c r="S4337">
        <v>1</v>
      </c>
      <c r="T4337" t="s">
        <v>58</v>
      </c>
      <c r="U4337" t="s">
        <v>141</v>
      </c>
      <c r="V4337" s="3">
        <v>0.7</v>
      </c>
      <c r="W4337" s="2">
        <v>0</v>
      </c>
      <c r="X4337">
        <v>0</v>
      </c>
      <c r="Y4337" t="s">
        <v>60</v>
      </c>
      <c r="Z4337" t="s">
        <v>143</v>
      </c>
      <c r="AA4337">
        <v>0</v>
      </c>
      <c r="AB4337" s="2">
        <v>0</v>
      </c>
      <c r="AC4337" s="2">
        <v>0</v>
      </c>
      <c r="AD4337" s="3">
        <v>0</v>
      </c>
      <c r="AE4337" s="2">
        <v>0</v>
      </c>
      <c r="AF4337" s="2">
        <v>0</v>
      </c>
      <c r="AG4337" s="2">
        <v>0</v>
      </c>
      <c r="AH4337" s="2">
        <v>0</v>
      </c>
      <c r="AI4337" s="2">
        <v>0</v>
      </c>
      <c r="AJ4337" s="2">
        <v>0</v>
      </c>
      <c r="AK4337" s="2">
        <v>0</v>
      </c>
      <c r="AL4337" s="2">
        <v>0</v>
      </c>
      <c r="AM4337" s="2">
        <v>18.010000000000002</v>
      </c>
      <c r="AN4337" s="2">
        <v>18.010000000000002</v>
      </c>
      <c r="AO4337" s="2">
        <v>0</v>
      </c>
      <c r="AP4337" s="2">
        <v>0</v>
      </c>
      <c r="AQ4337" s="2">
        <v>0</v>
      </c>
    </row>
    <row r="4338" spans="1:43" x14ac:dyDescent="0.25">
      <c r="A4338" s="1">
        <v>46146</v>
      </c>
      <c r="B4338" t="s">
        <v>48</v>
      </c>
      <c r="C4338">
        <v>649163</v>
      </c>
      <c r="D4338">
        <v>2030221958</v>
      </c>
      <c r="E4338" t="s">
        <v>198</v>
      </c>
      <c r="F4338" t="s">
        <v>199</v>
      </c>
      <c r="G4338" t="s">
        <v>51</v>
      </c>
      <c r="H4338" t="s">
        <v>122</v>
      </c>
      <c r="I4338" t="s">
        <v>734</v>
      </c>
      <c r="J4338" t="s">
        <v>735</v>
      </c>
      <c r="K4338">
        <v>816021</v>
      </c>
      <c r="L4338" t="s">
        <v>124</v>
      </c>
      <c r="M4338" t="s">
        <v>125</v>
      </c>
      <c r="N4338" t="s">
        <v>57</v>
      </c>
      <c r="O4338" s="1">
        <v>45870</v>
      </c>
      <c r="Q4338" s="1">
        <v>46174</v>
      </c>
      <c r="R4338" s="2">
        <v>18.28</v>
      </c>
      <c r="S4338">
        <v>1</v>
      </c>
      <c r="T4338" t="s">
        <v>58</v>
      </c>
      <c r="U4338" t="s">
        <v>141</v>
      </c>
      <c r="V4338" s="3">
        <v>0.7</v>
      </c>
      <c r="W4338" s="2">
        <v>0</v>
      </c>
      <c r="X4338">
        <v>0</v>
      </c>
      <c r="Y4338" t="s">
        <v>60</v>
      </c>
      <c r="Z4338" t="s">
        <v>143</v>
      </c>
      <c r="AA4338">
        <v>0</v>
      </c>
      <c r="AB4338" s="2">
        <v>0</v>
      </c>
      <c r="AC4338" s="2">
        <v>0</v>
      </c>
      <c r="AD4338" s="3">
        <v>0</v>
      </c>
      <c r="AE4338" s="2">
        <v>0</v>
      </c>
      <c r="AF4338" s="2">
        <v>0</v>
      </c>
      <c r="AG4338" s="2">
        <v>0</v>
      </c>
      <c r="AH4338" s="2">
        <v>0</v>
      </c>
      <c r="AI4338" s="2">
        <v>0</v>
      </c>
      <c r="AJ4338" s="2">
        <v>0</v>
      </c>
      <c r="AK4338" s="2">
        <v>0</v>
      </c>
      <c r="AL4338" s="2">
        <v>0</v>
      </c>
      <c r="AM4338" s="2">
        <v>12.8</v>
      </c>
      <c r="AN4338" s="2">
        <v>12.8</v>
      </c>
      <c r="AO4338" s="2">
        <v>0</v>
      </c>
      <c r="AP4338" s="2">
        <v>0</v>
      </c>
      <c r="AQ4338" s="2">
        <v>0</v>
      </c>
    </row>
    <row r="4339" spans="1:43" x14ac:dyDescent="0.25">
      <c r="A4339" s="1">
        <v>46146</v>
      </c>
      <c r="B4339" t="s">
        <v>48</v>
      </c>
      <c r="C4339">
        <v>649163</v>
      </c>
      <c r="D4339">
        <v>2030224119</v>
      </c>
      <c r="E4339" t="s">
        <v>512</v>
      </c>
      <c r="F4339" t="s">
        <v>1539</v>
      </c>
      <c r="G4339" t="s">
        <v>51</v>
      </c>
      <c r="H4339" t="s">
        <v>213</v>
      </c>
      <c r="I4339" t="s">
        <v>734</v>
      </c>
      <c r="J4339" t="s">
        <v>735</v>
      </c>
      <c r="K4339">
        <v>650218</v>
      </c>
      <c r="L4339" t="s">
        <v>999</v>
      </c>
      <c r="M4339" t="s">
        <v>440</v>
      </c>
      <c r="N4339" t="s">
        <v>57</v>
      </c>
      <c r="O4339" s="1">
        <v>45869</v>
      </c>
      <c r="Q4339" s="1">
        <v>46172</v>
      </c>
      <c r="R4339" s="2">
        <v>4.12</v>
      </c>
      <c r="S4339">
        <v>1</v>
      </c>
      <c r="T4339" t="s">
        <v>58</v>
      </c>
      <c r="U4339" t="s">
        <v>141</v>
      </c>
      <c r="V4339" s="3">
        <v>0.7</v>
      </c>
      <c r="W4339" s="2">
        <v>0</v>
      </c>
      <c r="X4339">
        <v>0</v>
      </c>
      <c r="Y4339" t="s">
        <v>60</v>
      </c>
      <c r="Z4339" t="s">
        <v>143</v>
      </c>
      <c r="AA4339">
        <v>0</v>
      </c>
      <c r="AB4339" s="2">
        <v>0</v>
      </c>
      <c r="AC4339" s="2">
        <v>0</v>
      </c>
      <c r="AD4339" s="3">
        <v>0</v>
      </c>
      <c r="AE4339" s="2">
        <v>0</v>
      </c>
      <c r="AF4339" s="2">
        <v>0</v>
      </c>
      <c r="AG4339" s="2">
        <v>0</v>
      </c>
      <c r="AH4339" s="2">
        <v>0</v>
      </c>
      <c r="AI4339" s="2">
        <v>0</v>
      </c>
      <c r="AJ4339" s="2">
        <v>0</v>
      </c>
      <c r="AK4339" s="2">
        <v>0</v>
      </c>
      <c r="AL4339" s="2">
        <v>0</v>
      </c>
      <c r="AM4339" s="2">
        <v>2.88</v>
      </c>
      <c r="AN4339" s="2">
        <v>2.88</v>
      </c>
      <c r="AO4339" s="2">
        <v>0</v>
      </c>
      <c r="AP4339" s="2">
        <v>0</v>
      </c>
      <c r="AQ4339" s="2">
        <v>0</v>
      </c>
    </row>
    <row r="4340" spans="1:43" x14ac:dyDescent="0.25">
      <c r="A4340" s="1">
        <v>46146</v>
      </c>
      <c r="B4340" t="s">
        <v>48</v>
      </c>
      <c r="C4340">
        <v>649163</v>
      </c>
      <c r="D4340">
        <v>2030227223</v>
      </c>
      <c r="E4340" t="s">
        <v>998</v>
      </c>
      <c r="F4340" t="s">
        <v>3231</v>
      </c>
      <c r="G4340" t="s">
        <v>51</v>
      </c>
      <c r="H4340" t="s">
        <v>161</v>
      </c>
      <c r="I4340" t="s">
        <v>734</v>
      </c>
      <c r="J4340" t="s">
        <v>735</v>
      </c>
      <c r="K4340">
        <v>812782</v>
      </c>
      <c r="L4340" t="s">
        <v>99</v>
      </c>
      <c r="M4340" t="s">
        <v>100</v>
      </c>
      <c r="N4340" t="s">
        <v>169</v>
      </c>
      <c r="O4340" s="1">
        <v>45870</v>
      </c>
      <c r="P4340" s="1">
        <v>46146</v>
      </c>
      <c r="Q4340" s="1">
        <v>46174</v>
      </c>
      <c r="R4340" s="2">
        <v>48.9</v>
      </c>
      <c r="S4340">
        <v>1</v>
      </c>
      <c r="T4340" t="s">
        <v>58</v>
      </c>
      <c r="U4340" t="s">
        <v>141</v>
      </c>
      <c r="V4340" s="3">
        <v>0.7</v>
      </c>
      <c r="W4340" s="2">
        <v>0</v>
      </c>
      <c r="X4340">
        <v>0</v>
      </c>
      <c r="Y4340" t="s">
        <v>60</v>
      </c>
      <c r="Z4340" t="s">
        <v>143</v>
      </c>
      <c r="AA4340">
        <v>0</v>
      </c>
      <c r="AB4340" s="2">
        <v>0</v>
      </c>
      <c r="AC4340" s="2">
        <v>0</v>
      </c>
      <c r="AD4340" s="3">
        <v>0</v>
      </c>
      <c r="AE4340" s="2">
        <v>0</v>
      </c>
      <c r="AF4340" s="2">
        <v>0</v>
      </c>
      <c r="AG4340" s="2">
        <v>0</v>
      </c>
      <c r="AH4340" s="2">
        <v>0</v>
      </c>
      <c r="AI4340" s="2">
        <v>0</v>
      </c>
      <c r="AJ4340" s="2">
        <v>0</v>
      </c>
      <c r="AK4340" s="2">
        <v>0</v>
      </c>
      <c r="AL4340" s="2">
        <v>0</v>
      </c>
      <c r="AM4340" s="2">
        <v>34.229999999999997</v>
      </c>
      <c r="AN4340" s="2">
        <v>34.229999999999997</v>
      </c>
      <c r="AO4340" s="2">
        <v>0</v>
      </c>
      <c r="AP4340" s="2">
        <v>0</v>
      </c>
      <c r="AQ4340" s="2">
        <v>0</v>
      </c>
    </row>
    <row r="4341" spans="1:43" x14ac:dyDescent="0.25">
      <c r="A4341" s="1">
        <v>46146</v>
      </c>
      <c r="B4341" t="s">
        <v>48</v>
      </c>
      <c r="C4341">
        <v>649163</v>
      </c>
      <c r="D4341">
        <v>2030239835</v>
      </c>
      <c r="E4341" t="s">
        <v>206</v>
      </c>
      <c r="F4341" t="s">
        <v>207</v>
      </c>
      <c r="G4341" t="s">
        <v>51</v>
      </c>
      <c r="H4341" t="s">
        <v>87</v>
      </c>
      <c r="I4341" t="s">
        <v>734</v>
      </c>
      <c r="J4341" t="s">
        <v>735</v>
      </c>
      <c r="K4341">
        <v>812782</v>
      </c>
      <c r="L4341" t="s">
        <v>99</v>
      </c>
      <c r="M4341" t="s">
        <v>100</v>
      </c>
      <c r="N4341" t="s">
        <v>57</v>
      </c>
      <c r="O4341" s="1">
        <v>45870</v>
      </c>
      <c r="Q4341" s="1">
        <v>46174</v>
      </c>
      <c r="R4341" s="2">
        <v>186.78</v>
      </c>
      <c r="S4341">
        <v>1</v>
      </c>
      <c r="T4341" t="s">
        <v>58</v>
      </c>
      <c r="U4341" t="s">
        <v>141</v>
      </c>
      <c r="V4341" s="3">
        <v>0.7</v>
      </c>
      <c r="W4341" s="2">
        <v>0</v>
      </c>
      <c r="X4341">
        <v>0</v>
      </c>
      <c r="Y4341" t="s">
        <v>60</v>
      </c>
      <c r="Z4341" t="s">
        <v>143</v>
      </c>
      <c r="AA4341">
        <v>0</v>
      </c>
      <c r="AB4341" s="2">
        <v>0</v>
      </c>
      <c r="AC4341" s="2">
        <v>0</v>
      </c>
      <c r="AD4341" s="3">
        <v>0</v>
      </c>
      <c r="AE4341" s="2">
        <v>0</v>
      </c>
      <c r="AF4341" s="2">
        <v>0</v>
      </c>
      <c r="AG4341" s="2">
        <v>0</v>
      </c>
      <c r="AH4341" s="2">
        <v>0</v>
      </c>
      <c r="AI4341" s="2">
        <v>0</v>
      </c>
      <c r="AJ4341" s="2">
        <v>0</v>
      </c>
      <c r="AK4341" s="2">
        <v>0</v>
      </c>
      <c r="AL4341" s="2">
        <v>0</v>
      </c>
      <c r="AM4341" s="2">
        <v>130.75</v>
      </c>
      <c r="AN4341" s="2">
        <v>130.75</v>
      </c>
      <c r="AO4341" s="2">
        <v>0</v>
      </c>
      <c r="AP4341" s="2">
        <v>0</v>
      </c>
      <c r="AQ4341" s="2">
        <v>0</v>
      </c>
    </row>
    <row r="4342" spans="1:43" x14ac:dyDescent="0.25">
      <c r="A4342" s="1">
        <v>46146</v>
      </c>
      <c r="B4342" t="s">
        <v>48</v>
      </c>
      <c r="C4342">
        <v>649163</v>
      </c>
      <c r="D4342">
        <v>2030240510</v>
      </c>
      <c r="E4342" t="s">
        <v>208</v>
      </c>
      <c r="F4342" t="s">
        <v>209</v>
      </c>
      <c r="G4342" t="s">
        <v>51</v>
      </c>
      <c r="H4342" t="s">
        <v>210</v>
      </c>
      <c r="I4342" t="s">
        <v>734</v>
      </c>
      <c r="J4342" t="s">
        <v>735</v>
      </c>
      <c r="K4342">
        <v>753748</v>
      </c>
      <c r="L4342" t="s">
        <v>72</v>
      </c>
      <c r="M4342" t="s">
        <v>73</v>
      </c>
      <c r="N4342" t="s">
        <v>57</v>
      </c>
      <c r="O4342" s="1">
        <v>45870</v>
      </c>
      <c r="Q4342" s="1">
        <v>46174</v>
      </c>
      <c r="R4342" s="2">
        <v>32.979999999999997</v>
      </c>
      <c r="S4342">
        <v>1</v>
      </c>
      <c r="T4342" t="s">
        <v>58</v>
      </c>
      <c r="U4342" t="s">
        <v>141</v>
      </c>
      <c r="V4342" s="3">
        <v>0.7</v>
      </c>
      <c r="W4342" s="2">
        <v>0</v>
      </c>
      <c r="X4342">
        <v>0</v>
      </c>
      <c r="Y4342" t="s">
        <v>60</v>
      </c>
      <c r="Z4342" t="s">
        <v>143</v>
      </c>
      <c r="AA4342">
        <v>0</v>
      </c>
      <c r="AB4342" s="2">
        <v>0</v>
      </c>
      <c r="AC4342" s="2">
        <v>0</v>
      </c>
      <c r="AD4342" s="3">
        <v>0</v>
      </c>
      <c r="AE4342" s="2">
        <v>0</v>
      </c>
      <c r="AF4342" s="2">
        <v>0</v>
      </c>
      <c r="AG4342" s="2">
        <v>0</v>
      </c>
      <c r="AH4342" s="2">
        <v>0</v>
      </c>
      <c r="AI4342" s="2">
        <v>0</v>
      </c>
      <c r="AJ4342" s="2">
        <v>0</v>
      </c>
      <c r="AK4342" s="2">
        <v>0</v>
      </c>
      <c r="AL4342" s="2">
        <v>0</v>
      </c>
      <c r="AM4342" s="2">
        <v>23.09</v>
      </c>
      <c r="AN4342" s="2">
        <v>23.09</v>
      </c>
      <c r="AO4342" s="2">
        <v>0</v>
      </c>
      <c r="AP4342" s="2">
        <v>0</v>
      </c>
      <c r="AQ4342" s="2">
        <v>0</v>
      </c>
    </row>
    <row r="4343" spans="1:43" x14ac:dyDescent="0.25">
      <c r="A4343" s="1">
        <v>46146</v>
      </c>
      <c r="B4343" t="s">
        <v>48</v>
      </c>
      <c r="C4343">
        <v>649163</v>
      </c>
      <c r="D4343">
        <v>2030240512</v>
      </c>
      <c r="E4343" t="s">
        <v>208</v>
      </c>
      <c r="F4343" t="s">
        <v>209</v>
      </c>
      <c r="G4343" t="s">
        <v>51</v>
      </c>
      <c r="H4343" t="s">
        <v>210</v>
      </c>
      <c r="I4343" t="s">
        <v>734</v>
      </c>
      <c r="J4343" t="s">
        <v>746</v>
      </c>
      <c r="K4343">
        <v>753748</v>
      </c>
      <c r="L4343" t="s">
        <v>72</v>
      </c>
      <c r="M4343" t="s">
        <v>73</v>
      </c>
      <c r="N4343" t="s">
        <v>57</v>
      </c>
      <c r="O4343" s="1">
        <v>45870</v>
      </c>
      <c r="Q4343" s="1">
        <v>46174</v>
      </c>
      <c r="R4343" s="2">
        <v>27.81</v>
      </c>
      <c r="S4343">
        <v>1</v>
      </c>
      <c r="T4343" t="s">
        <v>58</v>
      </c>
      <c r="U4343" t="s">
        <v>141</v>
      </c>
      <c r="V4343" s="3">
        <v>0.9</v>
      </c>
      <c r="W4343" s="2">
        <v>0</v>
      </c>
      <c r="X4343">
        <v>0</v>
      </c>
      <c r="Y4343" t="s">
        <v>60</v>
      </c>
      <c r="Z4343" t="s">
        <v>143</v>
      </c>
      <c r="AA4343">
        <v>0</v>
      </c>
      <c r="AB4343" s="2">
        <v>0</v>
      </c>
      <c r="AC4343" s="2">
        <v>0</v>
      </c>
      <c r="AD4343" s="3">
        <v>0</v>
      </c>
      <c r="AE4343" s="2">
        <v>0</v>
      </c>
      <c r="AF4343" s="2">
        <v>0</v>
      </c>
      <c r="AG4343" s="2">
        <v>0</v>
      </c>
      <c r="AH4343" s="2">
        <v>0</v>
      </c>
      <c r="AI4343" s="2">
        <v>0</v>
      </c>
      <c r="AJ4343" s="2">
        <v>0</v>
      </c>
      <c r="AK4343" s="2">
        <v>0</v>
      </c>
      <c r="AL4343" s="2">
        <v>0</v>
      </c>
      <c r="AM4343" s="2">
        <v>25.03</v>
      </c>
      <c r="AN4343" s="2">
        <v>25.03</v>
      </c>
      <c r="AO4343" s="2">
        <v>0</v>
      </c>
      <c r="AP4343" s="2">
        <v>0</v>
      </c>
      <c r="AQ4343" s="2">
        <v>0</v>
      </c>
    </row>
    <row r="4344" spans="1:43" x14ac:dyDescent="0.25">
      <c r="A4344" s="1">
        <v>46146</v>
      </c>
      <c r="B4344" t="s">
        <v>48</v>
      </c>
      <c r="C4344">
        <v>649163</v>
      </c>
      <c r="D4344">
        <v>2030243690</v>
      </c>
      <c r="E4344" t="s">
        <v>211</v>
      </c>
      <c r="F4344" t="s">
        <v>212</v>
      </c>
      <c r="G4344" t="s">
        <v>51</v>
      </c>
      <c r="H4344" t="s">
        <v>213</v>
      </c>
      <c r="I4344" t="s">
        <v>734</v>
      </c>
      <c r="J4344" t="s">
        <v>735</v>
      </c>
      <c r="K4344">
        <v>673059</v>
      </c>
      <c r="L4344" t="s">
        <v>90</v>
      </c>
      <c r="M4344" t="s">
        <v>91</v>
      </c>
      <c r="N4344" t="s">
        <v>57</v>
      </c>
      <c r="O4344" s="1">
        <v>45870</v>
      </c>
      <c r="Q4344" s="1">
        <v>46174</v>
      </c>
      <c r="R4344" s="2">
        <v>100.95</v>
      </c>
      <c r="S4344">
        <v>1</v>
      </c>
      <c r="T4344" t="s">
        <v>58</v>
      </c>
      <c r="U4344" t="s">
        <v>141</v>
      </c>
      <c r="V4344" s="3">
        <v>0.7</v>
      </c>
      <c r="W4344" s="2">
        <v>0</v>
      </c>
      <c r="X4344">
        <v>0</v>
      </c>
      <c r="Y4344" t="s">
        <v>60</v>
      </c>
      <c r="Z4344" t="s">
        <v>143</v>
      </c>
      <c r="AA4344">
        <v>0</v>
      </c>
      <c r="AB4344" s="2">
        <v>0</v>
      </c>
      <c r="AC4344" s="2">
        <v>0</v>
      </c>
      <c r="AD4344" s="3">
        <v>0</v>
      </c>
      <c r="AE4344" s="2">
        <v>0</v>
      </c>
      <c r="AF4344" s="2">
        <v>0</v>
      </c>
      <c r="AG4344" s="2">
        <v>0</v>
      </c>
      <c r="AH4344" s="2">
        <v>0</v>
      </c>
      <c r="AI4344" s="2">
        <v>0</v>
      </c>
      <c r="AJ4344" s="2">
        <v>0</v>
      </c>
      <c r="AK4344" s="2">
        <v>0</v>
      </c>
      <c r="AL4344" s="2">
        <v>0</v>
      </c>
      <c r="AM4344" s="2">
        <v>70.66</v>
      </c>
      <c r="AN4344" s="2">
        <v>70.66</v>
      </c>
      <c r="AO4344" s="2">
        <v>0</v>
      </c>
      <c r="AP4344" s="2">
        <v>0</v>
      </c>
      <c r="AQ4344" s="2">
        <v>0</v>
      </c>
    </row>
    <row r="4345" spans="1:43" x14ac:dyDescent="0.25">
      <c r="A4345" s="1">
        <v>46146</v>
      </c>
      <c r="B4345" t="s">
        <v>48</v>
      </c>
      <c r="C4345">
        <v>649163</v>
      </c>
      <c r="D4345">
        <v>2030244414</v>
      </c>
      <c r="E4345" t="s">
        <v>3285</v>
      </c>
      <c r="F4345" t="s">
        <v>834</v>
      </c>
      <c r="G4345" t="s">
        <v>51</v>
      </c>
      <c r="H4345" t="s">
        <v>205</v>
      </c>
      <c r="I4345" t="s">
        <v>734</v>
      </c>
      <c r="J4345" t="s">
        <v>746</v>
      </c>
      <c r="K4345">
        <v>767312</v>
      </c>
      <c r="L4345" t="s">
        <v>609</v>
      </c>
      <c r="M4345" t="s">
        <v>466</v>
      </c>
      <c r="N4345" t="s">
        <v>57</v>
      </c>
      <c r="O4345" s="1">
        <v>45870</v>
      </c>
      <c r="Q4345" s="1">
        <v>46174</v>
      </c>
      <c r="R4345" s="2">
        <v>34.75</v>
      </c>
      <c r="S4345">
        <v>1</v>
      </c>
      <c r="T4345" t="s">
        <v>58</v>
      </c>
      <c r="U4345" t="s">
        <v>141</v>
      </c>
      <c r="V4345" s="3">
        <v>0.9</v>
      </c>
      <c r="W4345" s="2">
        <v>0</v>
      </c>
      <c r="X4345">
        <v>0</v>
      </c>
      <c r="Y4345" t="s">
        <v>60</v>
      </c>
      <c r="Z4345" t="s">
        <v>143</v>
      </c>
      <c r="AA4345">
        <v>0</v>
      </c>
      <c r="AB4345" s="2">
        <v>0</v>
      </c>
      <c r="AC4345" s="2">
        <v>0</v>
      </c>
      <c r="AD4345" s="3">
        <v>0</v>
      </c>
      <c r="AE4345" s="2">
        <v>0</v>
      </c>
      <c r="AF4345" s="2">
        <v>0</v>
      </c>
      <c r="AG4345" s="2">
        <v>0</v>
      </c>
      <c r="AH4345" s="2">
        <v>0</v>
      </c>
      <c r="AI4345" s="2">
        <v>0</v>
      </c>
      <c r="AJ4345" s="2">
        <v>0</v>
      </c>
      <c r="AK4345" s="2">
        <v>0</v>
      </c>
      <c r="AL4345" s="2">
        <v>0</v>
      </c>
      <c r="AM4345" s="2">
        <v>31.28</v>
      </c>
      <c r="AN4345" s="2">
        <v>31.28</v>
      </c>
      <c r="AO4345" s="2">
        <v>0</v>
      </c>
      <c r="AP4345" s="2">
        <v>0</v>
      </c>
      <c r="AQ4345" s="2">
        <v>0</v>
      </c>
    </row>
    <row r="4346" spans="1:43" x14ac:dyDescent="0.25">
      <c r="A4346" s="1">
        <v>46146</v>
      </c>
      <c r="B4346" t="s">
        <v>48</v>
      </c>
      <c r="C4346">
        <v>649163</v>
      </c>
      <c r="D4346">
        <v>2030244692</v>
      </c>
      <c r="E4346" t="s">
        <v>3232</v>
      </c>
      <c r="F4346" t="s">
        <v>3233</v>
      </c>
      <c r="G4346" t="s">
        <v>51</v>
      </c>
      <c r="H4346" t="s">
        <v>87</v>
      </c>
      <c r="I4346" t="s">
        <v>734</v>
      </c>
      <c r="J4346" t="s">
        <v>735</v>
      </c>
      <c r="K4346">
        <v>822865</v>
      </c>
      <c r="L4346" t="s">
        <v>275</v>
      </c>
      <c r="M4346" t="s">
        <v>276</v>
      </c>
      <c r="N4346" t="s">
        <v>57</v>
      </c>
      <c r="O4346" s="1">
        <v>45870</v>
      </c>
      <c r="Q4346" s="1">
        <v>46174</v>
      </c>
      <c r="R4346" s="2">
        <v>62.15</v>
      </c>
      <c r="S4346">
        <v>1</v>
      </c>
      <c r="T4346" t="s">
        <v>58</v>
      </c>
      <c r="U4346" t="s">
        <v>141</v>
      </c>
      <c r="V4346" s="3">
        <v>0.7</v>
      </c>
      <c r="W4346" s="2">
        <v>0</v>
      </c>
      <c r="X4346">
        <v>0</v>
      </c>
      <c r="Y4346" t="s">
        <v>60</v>
      </c>
      <c r="Z4346" t="s">
        <v>143</v>
      </c>
      <c r="AA4346">
        <v>0</v>
      </c>
      <c r="AB4346" s="2">
        <v>0</v>
      </c>
      <c r="AC4346" s="2">
        <v>0</v>
      </c>
      <c r="AD4346" s="3">
        <v>0</v>
      </c>
      <c r="AE4346" s="2">
        <v>0</v>
      </c>
      <c r="AF4346" s="2">
        <v>0</v>
      </c>
      <c r="AG4346" s="2">
        <v>0</v>
      </c>
      <c r="AH4346" s="2">
        <v>0</v>
      </c>
      <c r="AI4346" s="2">
        <v>0</v>
      </c>
      <c r="AJ4346" s="2">
        <v>0</v>
      </c>
      <c r="AK4346" s="2">
        <v>0</v>
      </c>
      <c r="AL4346" s="2">
        <v>0</v>
      </c>
      <c r="AM4346" s="2">
        <v>43.5</v>
      </c>
      <c r="AN4346" s="2">
        <v>43.5</v>
      </c>
      <c r="AO4346" s="2">
        <v>0</v>
      </c>
      <c r="AP4346" s="2">
        <v>0</v>
      </c>
      <c r="AQ4346" s="2">
        <v>0</v>
      </c>
    </row>
    <row r="4347" spans="1:43" x14ac:dyDescent="0.25">
      <c r="A4347" s="1">
        <v>46146</v>
      </c>
      <c r="B4347" t="s">
        <v>48</v>
      </c>
      <c r="C4347">
        <v>649163</v>
      </c>
      <c r="D4347">
        <v>2030250108</v>
      </c>
      <c r="E4347" t="s">
        <v>214</v>
      </c>
      <c r="F4347" t="s">
        <v>215</v>
      </c>
      <c r="G4347" t="s">
        <v>51</v>
      </c>
      <c r="H4347" t="s">
        <v>110</v>
      </c>
      <c r="I4347" t="s">
        <v>734</v>
      </c>
      <c r="J4347" t="s">
        <v>735</v>
      </c>
      <c r="K4347">
        <v>856163</v>
      </c>
      <c r="L4347" t="s">
        <v>216</v>
      </c>
      <c r="M4347" t="s">
        <v>217</v>
      </c>
      <c r="N4347" t="s">
        <v>57</v>
      </c>
      <c r="O4347" s="1">
        <v>45870</v>
      </c>
      <c r="Q4347" s="1">
        <v>46174</v>
      </c>
      <c r="R4347" s="2">
        <v>74.44</v>
      </c>
      <c r="S4347">
        <v>1</v>
      </c>
      <c r="T4347" t="s">
        <v>58</v>
      </c>
      <c r="U4347" t="s">
        <v>141</v>
      </c>
      <c r="V4347" s="3">
        <v>0.7</v>
      </c>
      <c r="W4347" s="2">
        <v>0</v>
      </c>
      <c r="X4347">
        <v>0</v>
      </c>
      <c r="Y4347" t="s">
        <v>60</v>
      </c>
      <c r="Z4347" t="s">
        <v>143</v>
      </c>
      <c r="AA4347">
        <v>0</v>
      </c>
      <c r="AB4347" s="2">
        <v>0</v>
      </c>
      <c r="AC4347" s="2">
        <v>0</v>
      </c>
      <c r="AD4347" s="3">
        <v>0</v>
      </c>
      <c r="AE4347" s="2">
        <v>0</v>
      </c>
      <c r="AF4347" s="2">
        <v>0</v>
      </c>
      <c r="AG4347" s="2">
        <v>0</v>
      </c>
      <c r="AH4347" s="2">
        <v>0</v>
      </c>
      <c r="AI4347" s="2">
        <v>0</v>
      </c>
      <c r="AJ4347" s="2">
        <v>0</v>
      </c>
      <c r="AK4347" s="2">
        <v>0</v>
      </c>
      <c r="AL4347" s="2">
        <v>0</v>
      </c>
      <c r="AM4347" s="2">
        <v>52.11</v>
      </c>
      <c r="AN4347" s="2">
        <v>52.11</v>
      </c>
      <c r="AO4347" s="2">
        <v>0</v>
      </c>
      <c r="AP4347" s="2">
        <v>0</v>
      </c>
      <c r="AQ4347" s="2">
        <v>0</v>
      </c>
    </row>
    <row r="4348" spans="1:43" x14ac:dyDescent="0.25">
      <c r="A4348" s="1">
        <v>46146</v>
      </c>
      <c r="B4348" t="s">
        <v>48</v>
      </c>
      <c r="C4348">
        <v>649163</v>
      </c>
      <c r="D4348">
        <v>2030251974</v>
      </c>
      <c r="E4348" t="s">
        <v>2675</v>
      </c>
      <c r="F4348" t="s">
        <v>201</v>
      </c>
      <c r="G4348" t="s">
        <v>51</v>
      </c>
      <c r="H4348" t="s">
        <v>313</v>
      </c>
      <c r="I4348" t="s">
        <v>734</v>
      </c>
      <c r="J4348" t="s">
        <v>735</v>
      </c>
      <c r="K4348">
        <v>753748</v>
      </c>
      <c r="L4348" t="s">
        <v>72</v>
      </c>
      <c r="M4348" t="s">
        <v>73</v>
      </c>
      <c r="N4348" t="s">
        <v>57</v>
      </c>
      <c r="O4348" s="1">
        <v>45870</v>
      </c>
      <c r="Q4348" s="1">
        <v>46174</v>
      </c>
      <c r="R4348" s="2">
        <v>9.98</v>
      </c>
      <c r="S4348">
        <v>1</v>
      </c>
      <c r="T4348" t="s">
        <v>58</v>
      </c>
      <c r="U4348" t="s">
        <v>141</v>
      </c>
      <c r="V4348" s="3">
        <v>0.7</v>
      </c>
      <c r="W4348" s="2">
        <v>0</v>
      </c>
      <c r="X4348">
        <v>0</v>
      </c>
      <c r="Y4348" t="s">
        <v>60</v>
      </c>
      <c r="Z4348" t="s">
        <v>143</v>
      </c>
      <c r="AA4348">
        <v>0</v>
      </c>
      <c r="AB4348" s="2">
        <v>0</v>
      </c>
      <c r="AC4348" s="2">
        <v>0</v>
      </c>
      <c r="AD4348" s="3">
        <v>0</v>
      </c>
      <c r="AE4348" s="2">
        <v>0</v>
      </c>
      <c r="AF4348" s="2">
        <v>0</v>
      </c>
      <c r="AG4348" s="2">
        <v>0</v>
      </c>
      <c r="AH4348" s="2">
        <v>0</v>
      </c>
      <c r="AI4348" s="2">
        <v>0</v>
      </c>
      <c r="AJ4348" s="2">
        <v>0</v>
      </c>
      <c r="AK4348" s="2">
        <v>0</v>
      </c>
      <c r="AL4348" s="2">
        <v>0</v>
      </c>
      <c r="AM4348" s="2">
        <v>6.99</v>
      </c>
      <c r="AN4348" s="2">
        <v>6.99</v>
      </c>
      <c r="AO4348" s="2">
        <v>0</v>
      </c>
      <c r="AP4348" s="2">
        <v>0</v>
      </c>
      <c r="AQ4348" s="2">
        <v>0</v>
      </c>
    </row>
    <row r="4349" spans="1:43" x14ac:dyDescent="0.25">
      <c r="A4349" s="1">
        <v>46146</v>
      </c>
      <c r="B4349" t="s">
        <v>48</v>
      </c>
      <c r="C4349">
        <v>649163</v>
      </c>
      <c r="D4349">
        <v>2030257377</v>
      </c>
      <c r="E4349" t="s">
        <v>218</v>
      </c>
      <c r="F4349" t="s">
        <v>219</v>
      </c>
      <c r="G4349" t="s">
        <v>51</v>
      </c>
      <c r="H4349" t="s">
        <v>220</v>
      </c>
      <c r="I4349" t="s">
        <v>734</v>
      </c>
      <c r="J4349" t="s">
        <v>735</v>
      </c>
      <c r="K4349">
        <v>823350</v>
      </c>
      <c r="L4349" t="s">
        <v>216</v>
      </c>
      <c r="M4349" t="s">
        <v>221</v>
      </c>
      <c r="N4349" t="s">
        <v>57</v>
      </c>
      <c r="O4349" s="1">
        <v>45870</v>
      </c>
      <c r="Q4349" s="1">
        <v>46174</v>
      </c>
      <c r="R4349" s="2">
        <v>122.12</v>
      </c>
      <c r="S4349">
        <v>1</v>
      </c>
      <c r="T4349" t="s">
        <v>58</v>
      </c>
      <c r="U4349" t="s">
        <v>141</v>
      </c>
      <c r="V4349" s="3">
        <v>0.7</v>
      </c>
      <c r="W4349" s="2">
        <v>0</v>
      </c>
      <c r="X4349">
        <v>0</v>
      </c>
      <c r="Y4349" t="s">
        <v>60</v>
      </c>
      <c r="Z4349" t="s">
        <v>143</v>
      </c>
      <c r="AA4349">
        <v>0</v>
      </c>
      <c r="AB4349" s="2">
        <v>0</v>
      </c>
      <c r="AC4349" s="2">
        <v>0</v>
      </c>
      <c r="AD4349" s="3">
        <v>0</v>
      </c>
      <c r="AE4349" s="2">
        <v>0</v>
      </c>
      <c r="AF4349" s="2">
        <v>0</v>
      </c>
      <c r="AG4349" s="2">
        <v>0</v>
      </c>
      <c r="AH4349" s="2">
        <v>0</v>
      </c>
      <c r="AI4349" s="2">
        <v>0</v>
      </c>
      <c r="AJ4349" s="2">
        <v>0</v>
      </c>
      <c r="AK4349" s="2">
        <v>0</v>
      </c>
      <c r="AL4349" s="2">
        <v>0</v>
      </c>
      <c r="AM4349" s="2">
        <v>85.48</v>
      </c>
      <c r="AN4349" s="2">
        <v>85.48</v>
      </c>
      <c r="AO4349" s="2">
        <v>0</v>
      </c>
      <c r="AP4349" s="2">
        <v>0</v>
      </c>
      <c r="AQ4349" s="2">
        <v>0</v>
      </c>
    </row>
    <row r="4350" spans="1:43" x14ac:dyDescent="0.25">
      <c r="A4350" s="1">
        <v>46146</v>
      </c>
      <c r="B4350" t="s">
        <v>48</v>
      </c>
      <c r="C4350">
        <v>649163</v>
      </c>
      <c r="D4350">
        <v>2030259635</v>
      </c>
      <c r="E4350" t="s">
        <v>222</v>
      </c>
      <c r="F4350" t="s">
        <v>223</v>
      </c>
      <c r="G4350" t="s">
        <v>51</v>
      </c>
      <c r="H4350" t="s">
        <v>177</v>
      </c>
      <c r="I4350" t="s">
        <v>734</v>
      </c>
      <c r="J4350" t="s">
        <v>951</v>
      </c>
      <c r="K4350">
        <v>823068</v>
      </c>
      <c r="L4350" t="s">
        <v>178</v>
      </c>
      <c r="M4350" t="s">
        <v>179</v>
      </c>
      <c r="N4350" t="s">
        <v>57</v>
      </c>
      <c r="O4350" s="1">
        <v>45871</v>
      </c>
      <c r="Q4350" s="1">
        <v>46175</v>
      </c>
      <c r="R4350" s="2">
        <v>24.61</v>
      </c>
      <c r="S4350">
        <v>1</v>
      </c>
      <c r="T4350" t="s">
        <v>58</v>
      </c>
      <c r="U4350" t="s">
        <v>141</v>
      </c>
      <c r="V4350" s="3">
        <v>0.7</v>
      </c>
      <c r="W4350" s="2">
        <v>0</v>
      </c>
      <c r="X4350">
        <v>0</v>
      </c>
      <c r="Y4350" t="s">
        <v>60</v>
      </c>
      <c r="Z4350" t="s">
        <v>143</v>
      </c>
      <c r="AA4350">
        <v>0</v>
      </c>
      <c r="AB4350" s="2">
        <v>0</v>
      </c>
      <c r="AC4350" s="2">
        <v>0</v>
      </c>
      <c r="AD4350" s="3">
        <v>0</v>
      </c>
      <c r="AE4350" s="2">
        <v>0</v>
      </c>
      <c r="AF4350" s="2">
        <v>0</v>
      </c>
      <c r="AG4350" s="2">
        <v>0</v>
      </c>
      <c r="AH4350" s="2">
        <v>0</v>
      </c>
      <c r="AI4350" s="2">
        <v>0</v>
      </c>
      <c r="AJ4350" s="2">
        <v>0</v>
      </c>
      <c r="AK4350" s="2">
        <v>0</v>
      </c>
      <c r="AL4350" s="2">
        <v>0</v>
      </c>
      <c r="AM4350" s="2">
        <v>17.23</v>
      </c>
      <c r="AN4350" s="2">
        <v>17.23</v>
      </c>
      <c r="AO4350" s="2">
        <v>0</v>
      </c>
      <c r="AP4350" s="2">
        <v>0</v>
      </c>
      <c r="AQ4350" s="2">
        <v>0</v>
      </c>
    </row>
    <row r="4351" spans="1:43" x14ac:dyDescent="0.25">
      <c r="A4351" s="1">
        <v>46146</v>
      </c>
      <c r="B4351" t="s">
        <v>48</v>
      </c>
      <c r="C4351">
        <v>649163</v>
      </c>
      <c r="D4351">
        <v>2030261122</v>
      </c>
      <c r="E4351" t="s">
        <v>224</v>
      </c>
      <c r="F4351" t="s">
        <v>225</v>
      </c>
      <c r="G4351" t="s">
        <v>51</v>
      </c>
      <c r="H4351" t="s">
        <v>177</v>
      </c>
      <c r="I4351" t="s">
        <v>734</v>
      </c>
      <c r="J4351" t="s">
        <v>778</v>
      </c>
      <c r="K4351">
        <v>823068</v>
      </c>
      <c r="L4351" t="s">
        <v>178</v>
      </c>
      <c r="M4351" t="s">
        <v>179</v>
      </c>
      <c r="N4351" t="s">
        <v>57</v>
      </c>
      <c r="O4351" s="1">
        <v>45871</v>
      </c>
      <c r="Q4351" s="1">
        <v>46175</v>
      </c>
      <c r="R4351" s="2">
        <v>38.85</v>
      </c>
      <c r="S4351">
        <v>1</v>
      </c>
      <c r="T4351" t="s">
        <v>58</v>
      </c>
      <c r="U4351" t="s">
        <v>141</v>
      </c>
      <c r="V4351" s="3">
        <v>0.42</v>
      </c>
      <c r="W4351" s="2">
        <v>0</v>
      </c>
      <c r="X4351">
        <v>0</v>
      </c>
      <c r="Y4351" t="s">
        <v>60</v>
      </c>
      <c r="Z4351" t="s">
        <v>143</v>
      </c>
      <c r="AA4351">
        <v>0</v>
      </c>
      <c r="AB4351" s="2">
        <v>0</v>
      </c>
      <c r="AC4351" s="2">
        <v>0</v>
      </c>
      <c r="AD4351" s="3">
        <v>0</v>
      </c>
      <c r="AE4351" s="2">
        <v>0</v>
      </c>
      <c r="AF4351" s="2">
        <v>0</v>
      </c>
      <c r="AG4351" s="2">
        <v>0</v>
      </c>
      <c r="AH4351" s="2">
        <v>0</v>
      </c>
      <c r="AI4351" s="2">
        <v>0</v>
      </c>
      <c r="AJ4351" s="2">
        <v>0</v>
      </c>
      <c r="AK4351" s="2">
        <v>0</v>
      </c>
      <c r="AL4351" s="2">
        <v>0</v>
      </c>
      <c r="AM4351" s="2">
        <v>16.32</v>
      </c>
      <c r="AN4351" s="2">
        <v>16.32</v>
      </c>
      <c r="AO4351" s="2">
        <v>0</v>
      </c>
      <c r="AP4351" s="2">
        <v>0</v>
      </c>
      <c r="AQ4351" s="2">
        <v>0</v>
      </c>
    </row>
    <row r="4352" spans="1:43" x14ac:dyDescent="0.25">
      <c r="A4352" s="1">
        <v>46146</v>
      </c>
      <c r="B4352" t="s">
        <v>48</v>
      </c>
      <c r="C4352">
        <v>649163</v>
      </c>
      <c r="D4352">
        <v>2030261123</v>
      </c>
      <c r="E4352" t="s">
        <v>224</v>
      </c>
      <c r="F4352" t="s">
        <v>225</v>
      </c>
      <c r="G4352" t="s">
        <v>51</v>
      </c>
      <c r="H4352" t="s">
        <v>177</v>
      </c>
      <c r="I4352" t="s">
        <v>734</v>
      </c>
      <c r="J4352" t="s">
        <v>951</v>
      </c>
      <c r="K4352">
        <v>823068</v>
      </c>
      <c r="L4352" t="s">
        <v>178</v>
      </c>
      <c r="M4352" t="s">
        <v>179</v>
      </c>
      <c r="N4352" t="s">
        <v>57</v>
      </c>
      <c r="O4352" s="1">
        <v>45871</v>
      </c>
      <c r="Q4352" s="1">
        <v>46175</v>
      </c>
      <c r="R4352" s="2">
        <v>24.61</v>
      </c>
      <c r="S4352">
        <v>1</v>
      </c>
      <c r="T4352" t="s">
        <v>58</v>
      </c>
      <c r="U4352" t="s">
        <v>141</v>
      </c>
      <c r="V4352" s="3">
        <v>0.7</v>
      </c>
      <c r="W4352" s="2">
        <v>0</v>
      </c>
      <c r="X4352">
        <v>0</v>
      </c>
      <c r="Y4352" t="s">
        <v>60</v>
      </c>
      <c r="Z4352" t="s">
        <v>143</v>
      </c>
      <c r="AA4352">
        <v>0</v>
      </c>
      <c r="AB4352" s="2">
        <v>0</v>
      </c>
      <c r="AC4352" s="2">
        <v>0</v>
      </c>
      <c r="AD4352" s="3">
        <v>0</v>
      </c>
      <c r="AE4352" s="2">
        <v>0</v>
      </c>
      <c r="AF4352" s="2">
        <v>0</v>
      </c>
      <c r="AG4352" s="2">
        <v>0</v>
      </c>
      <c r="AH4352" s="2">
        <v>0</v>
      </c>
      <c r="AI4352" s="2">
        <v>0</v>
      </c>
      <c r="AJ4352" s="2">
        <v>0</v>
      </c>
      <c r="AK4352" s="2">
        <v>0</v>
      </c>
      <c r="AL4352" s="2">
        <v>0</v>
      </c>
      <c r="AM4352" s="2">
        <v>17.23</v>
      </c>
      <c r="AN4352" s="2">
        <v>17.23</v>
      </c>
      <c r="AO4352" s="2">
        <v>0</v>
      </c>
      <c r="AP4352" s="2">
        <v>0</v>
      </c>
      <c r="AQ4352" s="2">
        <v>0</v>
      </c>
    </row>
    <row r="4353" spans="1:43" x14ac:dyDescent="0.25">
      <c r="A4353" s="1">
        <v>46146</v>
      </c>
      <c r="B4353" t="s">
        <v>48</v>
      </c>
      <c r="C4353">
        <v>649163</v>
      </c>
      <c r="D4353">
        <v>2030275368</v>
      </c>
      <c r="E4353" t="s">
        <v>3286</v>
      </c>
      <c r="F4353" t="s">
        <v>3287</v>
      </c>
      <c r="G4353" t="s">
        <v>51</v>
      </c>
      <c r="H4353" t="s">
        <v>82</v>
      </c>
      <c r="I4353" t="s">
        <v>734</v>
      </c>
      <c r="J4353" t="s">
        <v>735</v>
      </c>
      <c r="K4353">
        <v>807212</v>
      </c>
      <c r="L4353" t="s">
        <v>753</v>
      </c>
      <c r="M4353" t="s">
        <v>754</v>
      </c>
      <c r="N4353" t="s">
        <v>57</v>
      </c>
      <c r="O4353" s="1">
        <v>45871</v>
      </c>
      <c r="Q4353" s="1">
        <v>46175</v>
      </c>
      <c r="R4353" s="2">
        <v>103.18</v>
      </c>
      <c r="S4353">
        <v>1</v>
      </c>
      <c r="T4353" t="s">
        <v>58</v>
      </c>
      <c r="U4353" t="s">
        <v>141</v>
      </c>
      <c r="V4353" s="3">
        <v>0.7</v>
      </c>
      <c r="W4353" s="2">
        <v>0</v>
      </c>
      <c r="X4353">
        <v>0</v>
      </c>
      <c r="Y4353" t="s">
        <v>60</v>
      </c>
      <c r="Z4353" t="s">
        <v>143</v>
      </c>
      <c r="AA4353">
        <v>0</v>
      </c>
      <c r="AB4353" s="2">
        <v>0</v>
      </c>
      <c r="AC4353" s="2">
        <v>0</v>
      </c>
      <c r="AD4353" s="3">
        <v>0</v>
      </c>
      <c r="AE4353" s="2">
        <v>0</v>
      </c>
      <c r="AF4353" s="2">
        <v>0</v>
      </c>
      <c r="AG4353" s="2">
        <v>0</v>
      </c>
      <c r="AH4353" s="2">
        <v>0</v>
      </c>
      <c r="AI4353" s="2">
        <v>0</v>
      </c>
      <c r="AJ4353" s="2">
        <v>0</v>
      </c>
      <c r="AK4353" s="2">
        <v>0</v>
      </c>
      <c r="AL4353" s="2">
        <v>0</v>
      </c>
      <c r="AM4353" s="2">
        <v>72.23</v>
      </c>
      <c r="AN4353" s="2">
        <v>72.23</v>
      </c>
      <c r="AO4353" s="2">
        <v>0</v>
      </c>
      <c r="AP4353" s="2">
        <v>0</v>
      </c>
      <c r="AQ4353" s="2">
        <v>0</v>
      </c>
    </row>
    <row r="4354" spans="1:43" x14ac:dyDescent="0.25">
      <c r="A4354" s="1">
        <v>46146</v>
      </c>
      <c r="B4354" t="s">
        <v>48</v>
      </c>
      <c r="C4354">
        <v>649163</v>
      </c>
      <c r="D4354">
        <v>2030283762</v>
      </c>
      <c r="E4354" t="s">
        <v>1648</v>
      </c>
      <c r="F4354" t="s">
        <v>3288</v>
      </c>
      <c r="G4354" t="s">
        <v>51</v>
      </c>
      <c r="H4354" t="s">
        <v>871</v>
      </c>
      <c r="I4354" t="s">
        <v>734</v>
      </c>
      <c r="J4354" t="s">
        <v>746</v>
      </c>
      <c r="K4354">
        <v>651818</v>
      </c>
      <c r="L4354" t="s">
        <v>114</v>
      </c>
      <c r="M4354" t="s">
        <v>115</v>
      </c>
      <c r="N4354" t="s">
        <v>57</v>
      </c>
      <c r="O4354" s="1">
        <v>45871</v>
      </c>
      <c r="Q4354" s="1">
        <v>46175</v>
      </c>
      <c r="R4354" s="2">
        <v>60.67</v>
      </c>
      <c r="S4354">
        <v>1</v>
      </c>
      <c r="T4354" t="s">
        <v>58</v>
      </c>
      <c r="U4354" t="s">
        <v>141</v>
      </c>
      <c r="V4354" s="3">
        <v>0.9</v>
      </c>
      <c r="W4354" s="2">
        <v>0</v>
      </c>
      <c r="X4354">
        <v>0</v>
      </c>
      <c r="Y4354" t="s">
        <v>60</v>
      </c>
      <c r="Z4354" t="s">
        <v>143</v>
      </c>
      <c r="AA4354">
        <v>0</v>
      </c>
      <c r="AB4354" s="2">
        <v>0</v>
      </c>
      <c r="AC4354" s="2">
        <v>0</v>
      </c>
      <c r="AD4354" s="3">
        <v>0</v>
      </c>
      <c r="AE4354" s="2">
        <v>0</v>
      </c>
      <c r="AF4354" s="2">
        <v>0</v>
      </c>
      <c r="AG4354" s="2">
        <v>0</v>
      </c>
      <c r="AH4354" s="2">
        <v>0</v>
      </c>
      <c r="AI4354" s="2">
        <v>0</v>
      </c>
      <c r="AJ4354" s="2">
        <v>0</v>
      </c>
      <c r="AK4354" s="2">
        <v>0</v>
      </c>
      <c r="AL4354" s="2">
        <v>0</v>
      </c>
      <c r="AM4354" s="2">
        <v>54.6</v>
      </c>
      <c r="AN4354" s="2">
        <v>54.6</v>
      </c>
      <c r="AO4354" s="2">
        <v>0</v>
      </c>
      <c r="AP4354" s="2">
        <v>0</v>
      </c>
      <c r="AQ4354" s="2">
        <v>0</v>
      </c>
    </row>
    <row r="4355" spans="1:43" x14ac:dyDescent="0.25">
      <c r="A4355" s="1">
        <v>46146</v>
      </c>
      <c r="B4355" t="s">
        <v>48</v>
      </c>
      <c r="C4355">
        <v>649163</v>
      </c>
      <c r="D4355">
        <v>2030305372</v>
      </c>
      <c r="E4355" t="s">
        <v>226</v>
      </c>
      <c r="F4355" t="s">
        <v>227</v>
      </c>
      <c r="G4355" t="s">
        <v>51</v>
      </c>
      <c r="H4355" t="s">
        <v>177</v>
      </c>
      <c r="I4355" t="s">
        <v>734</v>
      </c>
      <c r="J4355" t="s">
        <v>951</v>
      </c>
      <c r="K4355">
        <v>823068</v>
      </c>
      <c r="L4355" t="s">
        <v>178</v>
      </c>
      <c r="M4355" t="s">
        <v>179</v>
      </c>
      <c r="N4355" t="s">
        <v>57</v>
      </c>
      <c r="O4355" s="1">
        <v>45874</v>
      </c>
      <c r="Q4355" s="1">
        <v>46178</v>
      </c>
      <c r="R4355" s="2">
        <v>78.97</v>
      </c>
      <c r="S4355">
        <v>1</v>
      </c>
      <c r="T4355" t="s">
        <v>58</v>
      </c>
      <c r="U4355" t="s">
        <v>141</v>
      </c>
      <c r="V4355" s="3">
        <v>0.7</v>
      </c>
      <c r="W4355" s="2">
        <v>0</v>
      </c>
      <c r="X4355">
        <v>0</v>
      </c>
      <c r="Y4355" t="s">
        <v>60</v>
      </c>
      <c r="Z4355" t="s">
        <v>143</v>
      </c>
      <c r="AA4355">
        <v>0</v>
      </c>
      <c r="AB4355" s="2">
        <v>0</v>
      </c>
      <c r="AC4355" s="2">
        <v>0</v>
      </c>
      <c r="AD4355" s="3">
        <v>0</v>
      </c>
      <c r="AE4355" s="2">
        <v>0</v>
      </c>
      <c r="AF4355" s="2">
        <v>0</v>
      </c>
      <c r="AG4355" s="2">
        <v>0</v>
      </c>
      <c r="AH4355" s="2">
        <v>0</v>
      </c>
      <c r="AI4355" s="2">
        <v>0</v>
      </c>
      <c r="AJ4355" s="2">
        <v>0</v>
      </c>
      <c r="AK4355" s="2">
        <v>0</v>
      </c>
      <c r="AL4355" s="2">
        <v>0</v>
      </c>
      <c r="AM4355" s="2">
        <v>55.28</v>
      </c>
      <c r="AN4355" s="2">
        <v>55.28</v>
      </c>
      <c r="AO4355" s="2">
        <v>0</v>
      </c>
      <c r="AP4355" s="2">
        <v>0</v>
      </c>
      <c r="AQ4355" s="2">
        <v>0</v>
      </c>
    </row>
    <row r="4356" spans="1:43" x14ac:dyDescent="0.25">
      <c r="A4356" s="1">
        <v>46146</v>
      </c>
      <c r="B4356" t="s">
        <v>48</v>
      </c>
      <c r="C4356">
        <v>649163</v>
      </c>
      <c r="D4356">
        <v>2030308661</v>
      </c>
      <c r="E4356" t="s">
        <v>3289</v>
      </c>
      <c r="F4356" t="s">
        <v>1138</v>
      </c>
      <c r="G4356" t="s">
        <v>51</v>
      </c>
      <c r="H4356" t="s">
        <v>82</v>
      </c>
      <c r="I4356" t="s">
        <v>734</v>
      </c>
      <c r="J4356" t="s">
        <v>735</v>
      </c>
      <c r="K4356">
        <v>812656</v>
      </c>
      <c r="L4356" t="s">
        <v>760</v>
      </c>
      <c r="M4356" t="s">
        <v>170</v>
      </c>
      <c r="N4356" t="s">
        <v>57</v>
      </c>
      <c r="O4356" s="1">
        <v>45874</v>
      </c>
      <c r="Q4356" s="1">
        <v>46178</v>
      </c>
      <c r="R4356" s="2">
        <v>190.44</v>
      </c>
      <c r="S4356">
        <v>1</v>
      </c>
      <c r="T4356" t="s">
        <v>58</v>
      </c>
      <c r="U4356" t="s">
        <v>141</v>
      </c>
      <c r="V4356" s="3">
        <v>0.7</v>
      </c>
      <c r="W4356" s="2">
        <v>0</v>
      </c>
      <c r="X4356">
        <v>0</v>
      </c>
      <c r="Y4356" t="s">
        <v>60</v>
      </c>
      <c r="Z4356" t="s">
        <v>143</v>
      </c>
      <c r="AA4356">
        <v>0</v>
      </c>
      <c r="AB4356" s="2">
        <v>0</v>
      </c>
      <c r="AC4356" s="2">
        <v>0</v>
      </c>
      <c r="AD4356" s="3">
        <v>0</v>
      </c>
      <c r="AE4356" s="2">
        <v>0</v>
      </c>
      <c r="AF4356" s="2">
        <v>0</v>
      </c>
      <c r="AG4356" s="2">
        <v>0</v>
      </c>
      <c r="AH4356" s="2">
        <v>0</v>
      </c>
      <c r="AI4356" s="2">
        <v>0</v>
      </c>
      <c r="AJ4356" s="2">
        <v>0</v>
      </c>
      <c r="AK4356" s="2">
        <v>0</v>
      </c>
      <c r="AL4356" s="2">
        <v>0</v>
      </c>
      <c r="AM4356" s="2">
        <v>133.31</v>
      </c>
      <c r="AN4356" s="2">
        <v>133.31</v>
      </c>
      <c r="AO4356" s="2">
        <v>0</v>
      </c>
      <c r="AP4356" s="2">
        <v>0</v>
      </c>
      <c r="AQ4356" s="2">
        <v>0</v>
      </c>
    </row>
    <row r="4357" spans="1:43" x14ac:dyDescent="0.25">
      <c r="A4357" s="1">
        <v>46146</v>
      </c>
      <c r="B4357" t="s">
        <v>48</v>
      </c>
      <c r="C4357">
        <v>649163</v>
      </c>
      <c r="D4357">
        <v>2030317595</v>
      </c>
      <c r="E4357" t="s">
        <v>231</v>
      </c>
      <c r="F4357" t="s">
        <v>232</v>
      </c>
      <c r="G4357" t="s">
        <v>51</v>
      </c>
      <c r="H4357" t="s">
        <v>82</v>
      </c>
      <c r="I4357" t="s">
        <v>734</v>
      </c>
      <c r="J4357" t="s">
        <v>735</v>
      </c>
      <c r="K4357">
        <v>651818</v>
      </c>
      <c r="L4357" t="s">
        <v>114</v>
      </c>
      <c r="M4357" t="s">
        <v>115</v>
      </c>
      <c r="N4357" t="s">
        <v>57</v>
      </c>
      <c r="O4357" s="1">
        <v>45906</v>
      </c>
      <c r="Q4357" s="1">
        <v>46179</v>
      </c>
      <c r="R4357" s="2">
        <v>115.38</v>
      </c>
      <c r="S4357">
        <v>1</v>
      </c>
      <c r="T4357" t="s">
        <v>58</v>
      </c>
      <c r="U4357" t="s">
        <v>141</v>
      </c>
      <c r="V4357" s="3">
        <v>0.7</v>
      </c>
      <c r="W4357" s="2">
        <v>0</v>
      </c>
      <c r="X4357">
        <v>0</v>
      </c>
      <c r="Y4357" t="s">
        <v>60</v>
      </c>
      <c r="Z4357" t="s">
        <v>143</v>
      </c>
      <c r="AA4357">
        <v>0</v>
      </c>
      <c r="AB4357" s="2">
        <v>0</v>
      </c>
      <c r="AC4357" s="2">
        <v>0</v>
      </c>
      <c r="AD4357" s="3">
        <v>0</v>
      </c>
      <c r="AE4357" s="2">
        <v>0</v>
      </c>
      <c r="AF4357" s="2">
        <v>0</v>
      </c>
      <c r="AG4357" s="2">
        <v>0</v>
      </c>
      <c r="AH4357" s="2">
        <v>0</v>
      </c>
      <c r="AI4357" s="2">
        <v>0</v>
      </c>
      <c r="AJ4357" s="2">
        <v>0</v>
      </c>
      <c r="AK4357" s="2">
        <v>0</v>
      </c>
      <c r="AL4357" s="2">
        <v>0</v>
      </c>
      <c r="AM4357" s="2">
        <v>80.77</v>
      </c>
      <c r="AN4357" s="2">
        <v>80.77</v>
      </c>
      <c r="AO4357" s="2">
        <v>0</v>
      </c>
      <c r="AP4357" s="2">
        <v>0</v>
      </c>
      <c r="AQ4357" s="2">
        <v>0</v>
      </c>
    </row>
    <row r="4358" spans="1:43" x14ac:dyDescent="0.25">
      <c r="A4358" s="1">
        <v>46146</v>
      </c>
      <c r="B4358" t="s">
        <v>48</v>
      </c>
      <c r="C4358">
        <v>649163</v>
      </c>
      <c r="D4358">
        <v>2030328061</v>
      </c>
      <c r="E4358" t="s">
        <v>241</v>
      </c>
      <c r="F4358" t="s">
        <v>592</v>
      </c>
      <c r="G4358" t="s">
        <v>51</v>
      </c>
      <c r="H4358" t="s">
        <v>313</v>
      </c>
      <c r="I4358" t="s">
        <v>734</v>
      </c>
      <c r="J4358" t="s">
        <v>735</v>
      </c>
      <c r="K4358">
        <v>753748</v>
      </c>
      <c r="L4358" t="s">
        <v>72</v>
      </c>
      <c r="M4358" t="s">
        <v>73</v>
      </c>
      <c r="N4358" t="s">
        <v>169</v>
      </c>
      <c r="O4358" s="1">
        <v>45901</v>
      </c>
      <c r="P4358" s="1">
        <v>46146</v>
      </c>
      <c r="Q4358" s="1">
        <v>46174</v>
      </c>
      <c r="R4358" s="2">
        <v>-41.13</v>
      </c>
      <c r="S4358">
        <v>1</v>
      </c>
      <c r="T4358" t="s">
        <v>58</v>
      </c>
      <c r="U4358" t="s">
        <v>141</v>
      </c>
      <c r="V4358" s="3">
        <v>0.7</v>
      </c>
      <c r="W4358" s="2">
        <v>0</v>
      </c>
      <c r="X4358">
        <v>-1</v>
      </c>
      <c r="Y4358" t="s">
        <v>60</v>
      </c>
      <c r="Z4358" t="s">
        <v>143</v>
      </c>
      <c r="AA4358">
        <v>0</v>
      </c>
      <c r="AB4358" s="2">
        <v>0</v>
      </c>
      <c r="AC4358" s="2">
        <v>0</v>
      </c>
      <c r="AD4358" s="3">
        <v>0</v>
      </c>
      <c r="AE4358" s="2">
        <v>0</v>
      </c>
      <c r="AF4358" s="2">
        <v>0</v>
      </c>
      <c r="AG4358" s="2">
        <v>0</v>
      </c>
      <c r="AH4358" s="2">
        <v>0</v>
      </c>
      <c r="AI4358" s="2">
        <v>0</v>
      </c>
      <c r="AJ4358" s="2">
        <v>0</v>
      </c>
      <c r="AK4358" s="2">
        <v>0</v>
      </c>
      <c r="AL4358" s="2">
        <v>0</v>
      </c>
      <c r="AM4358" s="2">
        <v>-28.79</v>
      </c>
      <c r="AN4358" s="2">
        <v>-28.79</v>
      </c>
      <c r="AO4358" s="2">
        <v>0</v>
      </c>
      <c r="AP4358" s="2">
        <v>0</v>
      </c>
      <c r="AQ4358" s="2">
        <v>0</v>
      </c>
    </row>
    <row r="4359" spans="1:43" x14ac:dyDescent="0.25">
      <c r="A4359" s="1">
        <v>46146</v>
      </c>
      <c r="B4359" t="s">
        <v>48</v>
      </c>
      <c r="C4359">
        <v>649163</v>
      </c>
      <c r="D4359">
        <v>2030339441</v>
      </c>
      <c r="E4359" t="s">
        <v>3290</v>
      </c>
      <c r="F4359" t="s">
        <v>3291</v>
      </c>
      <c r="G4359" t="s">
        <v>51</v>
      </c>
      <c r="H4359" t="s">
        <v>82</v>
      </c>
      <c r="I4359" t="s">
        <v>734</v>
      </c>
      <c r="J4359" t="s">
        <v>735</v>
      </c>
      <c r="K4359">
        <v>807212</v>
      </c>
      <c r="L4359" t="s">
        <v>753</v>
      </c>
      <c r="M4359" t="s">
        <v>754</v>
      </c>
      <c r="N4359" t="s">
        <v>57</v>
      </c>
      <c r="O4359" s="1">
        <v>45875</v>
      </c>
      <c r="Q4359" s="1">
        <v>46179</v>
      </c>
      <c r="R4359" s="2">
        <v>49.8</v>
      </c>
      <c r="S4359">
        <v>1</v>
      </c>
      <c r="T4359" t="s">
        <v>58</v>
      </c>
      <c r="U4359" t="s">
        <v>141</v>
      </c>
      <c r="V4359" s="3">
        <v>0.7</v>
      </c>
      <c r="W4359" s="2">
        <v>0</v>
      </c>
      <c r="X4359">
        <v>0</v>
      </c>
      <c r="Y4359" t="s">
        <v>60</v>
      </c>
      <c r="Z4359" t="s">
        <v>143</v>
      </c>
      <c r="AA4359">
        <v>0</v>
      </c>
      <c r="AB4359" s="2">
        <v>0</v>
      </c>
      <c r="AC4359" s="2">
        <v>0</v>
      </c>
      <c r="AD4359" s="3">
        <v>0</v>
      </c>
      <c r="AE4359" s="2">
        <v>0</v>
      </c>
      <c r="AF4359" s="2">
        <v>0</v>
      </c>
      <c r="AG4359" s="2">
        <v>0</v>
      </c>
      <c r="AH4359" s="2">
        <v>0</v>
      </c>
      <c r="AI4359" s="2">
        <v>0</v>
      </c>
      <c r="AJ4359" s="2">
        <v>0</v>
      </c>
      <c r="AK4359" s="2">
        <v>0</v>
      </c>
      <c r="AL4359" s="2">
        <v>0</v>
      </c>
      <c r="AM4359" s="2">
        <v>34.86</v>
      </c>
      <c r="AN4359" s="2">
        <v>34.86</v>
      </c>
      <c r="AO4359" s="2">
        <v>0</v>
      </c>
      <c r="AP4359" s="2">
        <v>0</v>
      </c>
      <c r="AQ4359" s="2">
        <v>0</v>
      </c>
    </row>
    <row r="4360" spans="1:43" x14ac:dyDescent="0.25">
      <c r="A4360" s="1">
        <v>46146</v>
      </c>
      <c r="B4360" t="s">
        <v>48</v>
      </c>
      <c r="C4360">
        <v>649163</v>
      </c>
      <c r="D4360">
        <v>2030345986</v>
      </c>
      <c r="E4360" t="s">
        <v>233</v>
      </c>
      <c r="F4360" t="s">
        <v>234</v>
      </c>
      <c r="G4360" t="s">
        <v>51</v>
      </c>
      <c r="H4360" t="s">
        <v>177</v>
      </c>
      <c r="I4360" t="s">
        <v>734</v>
      </c>
      <c r="J4360" t="s">
        <v>951</v>
      </c>
      <c r="K4360">
        <v>823068</v>
      </c>
      <c r="L4360" t="s">
        <v>178</v>
      </c>
      <c r="M4360" t="s">
        <v>179</v>
      </c>
      <c r="N4360" t="s">
        <v>57</v>
      </c>
      <c r="O4360" s="1">
        <v>45876</v>
      </c>
      <c r="Q4360" s="1">
        <v>46180</v>
      </c>
      <c r="R4360" s="2">
        <v>24.61</v>
      </c>
      <c r="S4360">
        <v>1</v>
      </c>
      <c r="T4360" t="s">
        <v>58</v>
      </c>
      <c r="U4360" t="s">
        <v>141</v>
      </c>
      <c r="V4360" s="3">
        <v>0.7</v>
      </c>
      <c r="W4360" s="2">
        <v>0</v>
      </c>
      <c r="X4360">
        <v>0</v>
      </c>
      <c r="Y4360" t="s">
        <v>60</v>
      </c>
      <c r="Z4360" t="s">
        <v>143</v>
      </c>
      <c r="AA4360">
        <v>0</v>
      </c>
      <c r="AB4360" s="2">
        <v>0</v>
      </c>
      <c r="AC4360" s="2">
        <v>0</v>
      </c>
      <c r="AD4360" s="3">
        <v>0</v>
      </c>
      <c r="AE4360" s="2">
        <v>0</v>
      </c>
      <c r="AF4360" s="2">
        <v>0</v>
      </c>
      <c r="AG4360" s="2">
        <v>0</v>
      </c>
      <c r="AH4360" s="2">
        <v>0</v>
      </c>
      <c r="AI4360" s="2">
        <v>0</v>
      </c>
      <c r="AJ4360" s="2">
        <v>0</v>
      </c>
      <c r="AK4360" s="2">
        <v>0</v>
      </c>
      <c r="AL4360" s="2">
        <v>0</v>
      </c>
      <c r="AM4360" s="2">
        <v>17.23</v>
      </c>
      <c r="AN4360" s="2">
        <v>17.23</v>
      </c>
      <c r="AO4360" s="2">
        <v>0</v>
      </c>
      <c r="AP4360" s="2">
        <v>0</v>
      </c>
      <c r="AQ4360" s="2">
        <v>0</v>
      </c>
    </row>
    <row r="4361" spans="1:43" x14ac:dyDescent="0.25">
      <c r="A4361" s="1">
        <v>46146</v>
      </c>
      <c r="B4361" t="s">
        <v>48</v>
      </c>
      <c r="C4361">
        <v>649163</v>
      </c>
      <c r="D4361">
        <v>2030359699</v>
      </c>
      <c r="E4361" t="s">
        <v>3292</v>
      </c>
      <c r="F4361" t="s">
        <v>3293</v>
      </c>
      <c r="G4361" t="s">
        <v>51</v>
      </c>
      <c r="H4361" t="s">
        <v>82</v>
      </c>
      <c r="I4361" t="s">
        <v>734</v>
      </c>
      <c r="J4361" t="s">
        <v>735</v>
      </c>
      <c r="K4361">
        <v>807212</v>
      </c>
      <c r="L4361" t="s">
        <v>753</v>
      </c>
      <c r="M4361" t="s">
        <v>754</v>
      </c>
      <c r="N4361" t="s">
        <v>57</v>
      </c>
      <c r="O4361" s="1">
        <v>45876</v>
      </c>
      <c r="Q4361" s="1">
        <v>46180</v>
      </c>
      <c r="R4361" s="2">
        <v>58.24</v>
      </c>
      <c r="S4361">
        <v>1</v>
      </c>
      <c r="T4361" t="s">
        <v>58</v>
      </c>
      <c r="U4361" t="s">
        <v>141</v>
      </c>
      <c r="V4361" s="3">
        <v>0.7</v>
      </c>
      <c r="W4361" s="2">
        <v>0</v>
      </c>
      <c r="X4361">
        <v>0</v>
      </c>
      <c r="Y4361" t="s">
        <v>60</v>
      </c>
      <c r="Z4361" t="s">
        <v>143</v>
      </c>
      <c r="AA4361">
        <v>0</v>
      </c>
      <c r="AB4361" s="2">
        <v>0</v>
      </c>
      <c r="AC4361" s="2">
        <v>0</v>
      </c>
      <c r="AD4361" s="3">
        <v>0</v>
      </c>
      <c r="AE4361" s="2">
        <v>0</v>
      </c>
      <c r="AF4361" s="2">
        <v>0</v>
      </c>
      <c r="AG4361" s="2">
        <v>0</v>
      </c>
      <c r="AH4361" s="2">
        <v>0</v>
      </c>
      <c r="AI4361" s="2">
        <v>0</v>
      </c>
      <c r="AJ4361" s="2">
        <v>0</v>
      </c>
      <c r="AK4361" s="2">
        <v>0</v>
      </c>
      <c r="AL4361" s="2">
        <v>0</v>
      </c>
      <c r="AM4361" s="2">
        <v>40.770000000000003</v>
      </c>
      <c r="AN4361" s="2">
        <v>40.770000000000003</v>
      </c>
      <c r="AO4361" s="2">
        <v>0</v>
      </c>
      <c r="AP4361" s="2">
        <v>0</v>
      </c>
      <c r="AQ4361" s="2">
        <v>0</v>
      </c>
    </row>
    <row r="4362" spans="1:43" x14ac:dyDescent="0.25">
      <c r="A4362" s="1">
        <v>46146</v>
      </c>
      <c r="B4362" t="s">
        <v>48</v>
      </c>
      <c r="C4362">
        <v>649163</v>
      </c>
      <c r="D4362">
        <v>2030367108</v>
      </c>
      <c r="E4362" t="s">
        <v>263</v>
      </c>
      <c r="F4362" t="s">
        <v>1813</v>
      </c>
      <c r="G4362" t="s">
        <v>51</v>
      </c>
      <c r="H4362" t="s">
        <v>94</v>
      </c>
      <c r="I4362" t="s">
        <v>734</v>
      </c>
      <c r="J4362" t="s">
        <v>735</v>
      </c>
      <c r="K4362">
        <v>650218</v>
      </c>
      <c r="L4362" t="s">
        <v>999</v>
      </c>
      <c r="M4362" t="s">
        <v>440</v>
      </c>
      <c r="N4362" t="s">
        <v>57</v>
      </c>
      <c r="O4362" s="1">
        <v>45877</v>
      </c>
      <c r="Q4362" s="1">
        <v>46181</v>
      </c>
      <c r="R4362" s="2">
        <v>10.82</v>
      </c>
      <c r="S4362">
        <v>1</v>
      </c>
      <c r="T4362" t="s">
        <v>58</v>
      </c>
      <c r="U4362" t="s">
        <v>141</v>
      </c>
      <c r="V4362" s="3">
        <v>0.7</v>
      </c>
      <c r="W4362" s="2">
        <v>0</v>
      </c>
      <c r="X4362">
        <v>0</v>
      </c>
      <c r="Y4362" t="s">
        <v>60</v>
      </c>
      <c r="Z4362" t="s">
        <v>143</v>
      </c>
      <c r="AA4362">
        <v>0</v>
      </c>
      <c r="AB4362" s="2">
        <v>0</v>
      </c>
      <c r="AC4362" s="2">
        <v>0</v>
      </c>
      <c r="AD4362" s="3">
        <v>0</v>
      </c>
      <c r="AE4362" s="2">
        <v>0</v>
      </c>
      <c r="AF4362" s="2">
        <v>0</v>
      </c>
      <c r="AG4362" s="2">
        <v>0</v>
      </c>
      <c r="AH4362" s="2">
        <v>0</v>
      </c>
      <c r="AI4362" s="2">
        <v>0</v>
      </c>
      <c r="AJ4362" s="2">
        <v>0</v>
      </c>
      <c r="AK4362" s="2">
        <v>0</v>
      </c>
      <c r="AL4362" s="2">
        <v>0</v>
      </c>
      <c r="AM4362" s="2">
        <v>7.57</v>
      </c>
      <c r="AN4362" s="2">
        <v>7.57</v>
      </c>
      <c r="AO4362" s="2">
        <v>0</v>
      </c>
      <c r="AP4362" s="2">
        <v>0</v>
      </c>
      <c r="AQ4362" s="2">
        <v>0</v>
      </c>
    </row>
    <row r="4363" spans="1:43" x14ac:dyDescent="0.25">
      <c r="A4363" s="1">
        <v>46146</v>
      </c>
      <c r="B4363" t="s">
        <v>48</v>
      </c>
      <c r="C4363">
        <v>649163</v>
      </c>
      <c r="D4363">
        <v>2030376028</v>
      </c>
      <c r="E4363" t="s">
        <v>3294</v>
      </c>
      <c r="F4363" t="s">
        <v>2299</v>
      </c>
      <c r="G4363" t="s">
        <v>51</v>
      </c>
      <c r="H4363" t="s">
        <v>122</v>
      </c>
      <c r="I4363" t="s">
        <v>734</v>
      </c>
      <c r="J4363" t="s">
        <v>746</v>
      </c>
      <c r="K4363">
        <v>816021</v>
      </c>
      <c r="L4363" t="s">
        <v>124</v>
      </c>
      <c r="M4363" t="s">
        <v>125</v>
      </c>
      <c r="N4363" t="s">
        <v>57</v>
      </c>
      <c r="O4363" s="1">
        <v>45877</v>
      </c>
      <c r="Q4363" s="1">
        <v>46181</v>
      </c>
      <c r="R4363" s="2">
        <v>73</v>
      </c>
      <c r="S4363">
        <v>1</v>
      </c>
      <c r="T4363" t="s">
        <v>58</v>
      </c>
      <c r="U4363" t="s">
        <v>141</v>
      </c>
      <c r="V4363" s="3">
        <v>0.9</v>
      </c>
      <c r="W4363" s="2">
        <v>0</v>
      </c>
      <c r="X4363">
        <v>0</v>
      </c>
      <c r="Y4363" t="s">
        <v>60</v>
      </c>
      <c r="Z4363" t="s">
        <v>143</v>
      </c>
      <c r="AA4363">
        <v>0</v>
      </c>
      <c r="AB4363" s="2">
        <v>0</v>
      </c>
      <c r="AC4363" s="2">
        <v>0</v>
      </c>
      <c r="AD4363" s="3">
        <v>0</v>
      </c>
      <c r="AE4363" s="2">
        <v>0</v>
      </c>
      <c r="AF4363" s="2">
        <v>0</v>
      </c>
      <c r="AG4363" s="2">
        <v>0</v>
      </c>
      <c r="AH4363" s="2">
        <v>0</v>
      </c>
      <c r="AI4363" s="2">
        <v>0</v>
      </c>
      <c r="AJ4363" s="2">
        <v>0</v>
      </c>
      <c r="AK4363" s="2">
        <v>0</v>
      </c>
      <c r="AL4363" s="2">
        <v>0</v>
      </c>
      <c r="AM4363" s="2">
        <v>65.7</v>
      </c>
      <c r="AN4363" s="2">
        <v>65.7</v>
      </c>
      <c r="AO4363" s="2">
        <v>0</v>
      </c>
      <c r="AP4363" s="2">
        <v>0</v>
      </c>
      <c r="AQ4363" s="2">
        <v>0</v>
      </c>
    </row>
    <row r="4364" spans="1:43" x14ac:dyDescent="0.25">
      <c r="A4364" s="1">
        <v>46146</v>
      </c>
      <c r="B4364" t="s">
        <v>48</v>
      </c>
      <c r="C4364">
        <v>649163</v>
      </c>
      <c r="D4364">
        <v>2030387512</v>
      </c>
      <c r="E4364" t="s">
        <v>235</v>
      </c>
      <c r="F4364" t="s">
        <v>236</v>
      </c>
      <c r="G4364" t="s">
        <v>51</v>
      </c>
      <c r="H4364" t="s">
        <v>177</v>
      </c>
      <c r="I4364" t="s">
        <v>734</v>
      </c>
      <c r="J4364" t="s">
        <v>951</v>
      </c>
      <c r="K4364">
        <v>823068</v>
      </c>
      <c r="L4364" t="s">
        <v>178</v>
      </c>
      <c r="M4364" t="s">
        <v>179</v>
      </c>
      <c r="N4364" t="s">
        <v>57</v>
      </c>
      <c r="O4364" s="1">
        <v>45903</v>
      </c>
      <c r="Q4364" s="1">
        <v>46176</v>
      </c>
      <c r="R4364" s="2">
        <v>24.61</v>
      </c>
      <c r="S4364">
        <v>1</v>
      </c>
      <c r="T4364" t="s">
        <v>58</v>
      </c>
      <c r="U4364" t="s">
        <v>141</v>
      </c>
      <c r="V4364" s="3">
        <v>0.7</v>
      </c>
      <c r="W4364" s="2">
        <v>0</v>
      </c>
      <c r="X4364">
        <v>0</v>
      </c>
      <c r="Y4364" t="s">
        <v>60</v>
      </c>
      <c r="Z4364" t="s">
        <v>143</v>
      </c>
      <c r="AA4364">
        <v>0</v>
      </c>
      <c r="AB4364" s="2">
        <v>0</v>
      </c>
      <c r="AC4364" s="2">
        <v>0</v>
      </c>
      <c r="AD4364" s="3">
        <v>0</v>
      </c>
      <c r="AE4364" s="2">
        <v>0</v>
      </c>
      <c r="AF4364" s="2">
        <v>0</v>
      </c>
      <c r="AG4364" s="2">
        <v>0</v>
      </c>
      <c r="AH4364" s="2">
        <v>0</v>
      </c>
      <c r="AI4364" s="2">
        <v>0</v>
      </c>
      <c r="AJ4364" s="2">
        <v>0</v>
      </c>
      <c r="AK4364" s="2">
        <v>0</v>
      </c>
      <c r="AL4364" s="2">
        <v>0</v>
      </c>
      <c r="AM4364" s="2">
        <v>17.23</v>
      </c>
      <c r="AN4364" s="2">
        <v>17.23</v>
      </c>
      <c r="AO4364" s="2">
        <v>0</v>
      </c>
      <c r="AP4364" s="2">
        <v>0</v>
      </c>
      <c r="AQ4364" s="2">
        <v>0</v>
      </c>
    </row>
    <row r="4365" spans="1:43" x14ac:dyDescent="0.25">
      <c r="A4365" s="1">
        <v>46146</v>
      </c>
      <c r="B4365" t="s">
        <v>48</v>
      </c>
      <c r="C4365">
        <v>649163</v>
      </c>
      <c r="D4365">
        <v>2030405975</v>
      </c>
      <c r="E4365" t="s">
        <v>460</v>
      </c>
      <c r="F4365" t="s">
        <v>3295</v>
      </c>
      <c r="G4365" t="s">
        <v>51</v>
      </c>
      <c r="H4365" t="s">
        <v>347</v>
      </c>
      <c r="I4365" t="s">
        <v>734</v>
      </c>
      <c r="J4365" t="s">
        <v>735</v>
      </c>
      <c r="K4365">
        <v>856824</v>
      </c>
      <c r="L4365" t="s">
        <v>164</v>
      </c>
      <c r="M4365" t="s">
        <v>165</v>
      </c>
      <c r="N4365" t="s">
        <v>57</v>
      </c>
      <c r="O4365" s="1">
        <v>45901</v>
      </c>
      <c r="Q4365" s="1">
        <v>46174</v>
      </c>
      <c r="R4365" s="2">
        <v>85.98</v>
      </c>
      <c r="S4365">
        <v>1</v>
      </c>
      <c r="T4365" t="s">
        <v>58</v>
      </c>
      <c r="U4365" t="s">
        <v>141</v>
      </c>
      <c r="V4365" s="3">
        <v>0.7</v>
      </c>
      <c r="W4365" s="2">
        <v>0</v>
      </c>
      <c r="X4365">
        <v>0</v>
      </c>
      <c r="Y4365" t="s">
        <v>60</v>
      </c>
      <c r="Z4365" t="s">
        <v>143</v>
      </c>
      <c r="AA4365">
        <v>0</v>
      </c>
      <c r="AB4365" s="2">
        <v>0</v>
      </c>
      <c r="AC4365" s="2">
        <v>0</v>
      </c>
      <c r="AD4365" s="3">
        <v>0</v>
      </c>
      <c r="AE4365" s="2">
        <v>0</v>
      </c>
      <c r="AF4365" s="2">
        <v>0</v>
      </c>
      <c r="AG4365" s="2">
        <v>0</v>
      </c>
      <c r="AH4365" s="2">
        <v>0</v>
      </c>
      <c r="AI4365" s="2">
        <v>0</v>
      </c>
      <c r="AJ4365" s="2">
        <v>0</v>
      </c>
      <c r="AK4365" s="2">
        <v>0</v>
      </c>
      <c r="AL4365" s="2">
        <v>0</v>
      </c>
      <c r="AM4365" s="2">
        <v>60.19</v>
      </c>
      <c r="AN4365" s="2">
        <v>60.19</v>
      </c>
      <c r="AO4365" s="2">
        <v>0</v>
      </c>
      <c r="AP4365" s="2">
        <v>0</v>
      </c>
      <c r="AQ4365" s="2">
        <v>0</v>
      </c>
    </row>
    <row r="4366" spans="1:43" x14ac:dyDescent="0.25">
      <c r="A4366" s="1">
        <v>46146</v>
      </c>
      <c r="B4366" t="s">
        <v>48</v>
      </c>
      <c r="C4366">
        <v>649163</v>
      </c>
      <c r="D4366">
        <v>2030435038</v>
      </c>
      <c r="E4366" t="s">
        <v>237</v>
      </c>
      <c r="F4366" t="s">
        <v>238</v>
      </c>
      <c r="G4366" t="s">
        <v>51</v>
      </c>
      <c r="H4366" t="s">
        <v>239</v>
      </c>
      <c r="I4366" t="s">
        <v>734</v>
      </c>
      <c r="J4366" t="s">
        <v>951</v>
      </c>
      <c r="K4366">
        <v>651818</v>
      </c>
      <c r="L4366" t="s">
        <v>114</v>
      </c>
      <c r="M4366" t="s">
        <v>115</v>
      </c>
      <c r="N4366" t="s">
        <v>57</v>
      </c>
      <c r="O4366" s="1">
        <v>45907</v>
      </c>
      <c r="Q4366" s="1">
        <v>46180</v>
      </c>
      <c r="R4366" s="2">
        <v>21.44</v>
      </c>
      <c r="S4366">
        <v>1</v>
      </c>
      <c r="T4366" t="s">
        <v>58</v>
      </c>
      <c r="U4366" t="s">
        <v>141</v>
      </c>
      <c r="V4366" s="3">
        <v>0.7</v>
      </c>
      <c r="W4366" s="2">
        <v>0</v>
      </c>
      <c r="X4366">
        <v>0</v>
      </c>
      <c r="Y4366" t="s">
        <v>60</v>
      </c>
      <c r="Z4366" t="s">
        <v>143</v>
      </c>
      <c r="AA4366">
        <v>0</v>
      </c>
      <c r="AB4366" s="2">
        <v>0</v>
      </c>
      <c r="AC4366" s="2">
        <v>0</v>
      </c>
      <c r="AD4366" s="3">
        <v>0</v>
      </c>
      <c r="AE4366" s="2">
        <v>0</v>
      </c>
      <c r="AF4366" s="2">
        <v>0</v>
      </c>
      <c r="AG4366" s="2">
        <v>0</v>
      </c>
      <c r="AH4366" s="2">
        <v>0</v>
      </c>
      <c r="AI4366" s="2">
        <v>0</v>
      </c>
      <c r="AJ4366" s="2">
        <v>0</v>
      </c>
      <c r="AK4366" s="2">
        <v>0</v>
      </c>
      <c r="AL4366" s="2">
        <v>0</v>
      </c>
      <c r="AM4366" s="2">
        <v>15.01</v>
      </c>
      <c r="AN4366" s="2">
        <v>15.01</v>
      </c>
      <c r="AO4366" s="2">
        <v>0</v>
      </c>
      <c r="AP4366" s="2">
        <v>0</v>
      </c>
      <c r="AQ4366" s="2">
        <v>0</v>
      </c>
    </row>
    <row r="4367" spans="1:43" x14ac:dyDescent="0.25">
      <c r="A4367" s="1">
        <v>46146</v>
      </c>
      <c r="B4367" t="s">
        <v>48</v>
      </c>
      <c r="C4367">
        <v>649163</v>
      </c>
      <c r="D4367">
        <v>2030442236</v>
      </c>
      <c r="E4367" t="s">
        <v>3296</v>
      </c>
      <c r="F4367" t="s">
        <v>3297</v>
      </c>
      <c r="G4367" t="s">
        <v>51</v>
      </c>
      <c r="H4367" t="s">
        <v>82</v>
      </c>
      <c r="I4367" t="s">
        <v>734</v>
      </c>
      <c r="J4367" t="s">
        <v>735</v>
      </c>
      <c r="K4367">
        <v>812656</v>
      </c>
      <c r="L4367" t="s">
        <v>760</v>
      </c>
      <c r="M4367" t="s">
        <v>170</v>
      </c>
      <c r="N4367" t="s">
        <v>57</v>
      </c>
      <c r="O4367" s="1">
        <v>45901</v>
      </c>
      <c r="Q4367" s="1">
        <v>46174</v>
      </c>
      <c r="R4367" s="2">
        <v>55.61</v>
      </c>
      <c r="S4367">
        <v>1</v>
      </c>
      <c r="T4367" t="s">
        <v>58</v>
      </c>
      <c r="U4367" t="s">
        <v>141</v>
      </c>
      <c r="V4367" s="3">
        <v>0.7</v>
      </c>
      <c r="W4367" s="2">
        <v>0</v>
      </c>
      <c r="X4367">
        <v>0</v>
      </c>
      <c r="Y4367" t="s">
        <v>60</v>
      </c>
      <c r="Z4367" t="s">
        <v>143</v>
      </c>
      <c r="AA4367">
        <v>0</v>
      </c>
      <c r="AB4367" s="2">
        <v>0</v>
      </c>
      <c r="AC4367" s="2">
        <v>0</v>
      </c>
      <c r="AD4367" s="3">
        <v>0</v>
      </c>
      <c r="AE4367" s="2">
        <v>0</v>
      </c>
      <c r="AF4367" s="2">
        <v>0</v>
      </c>
      <c r="AG4367" s="2">
        <v>0</v>
      </c>
      <c r="AH4367" s="2">
        <v>0</v>
      </c>
      <c r="AI4367" s="2">
        <v>0</v>
      </c>
      <c r="AJ4367" s="2">
        <v>0</v>
      </c>
      <c r="AK4367" s="2">
        <v>0</v>
      </c>
      <c r="AL4367" s="2">
        <v>0</v>
      </c>
      <c r="AM4367" s="2">
        <v>38.93</v>
      </c>
      <c r="AN4367" s="2">
        <v>38.93</v>
      </c>
      <c r="AO4367" s="2">
        <v>0</v>
      </c>
      <c r="AP4367" s="2">
        <v>0</v>
      </c>
      <c r="AQ4367" s="2">
        <v>0</v>
      </c>
    </row>
    <row r="4368" spans="1:43" x14ac:dyDescent="0.25">
      <c r="A4368" s="1">
        <v>46146</v>
      </c>
      <c r="B4368" t="s">
        <v>48</v>
      </c>
      <c r="C4368">
        <v>649163</v>
      </c>
      <c r="D4368">
        <v>2030443827</v>
      </c>
      <c r="E4368" t="s">
        <v>242</v>
      </c>
      <c r="F4368" t="s">
        <v>243</v>
      </c>
      <c r="G4368" t="s">
        <v>51</v>
      </c>
      <c r="H4368" t="s">
        <v>244</v>
      </c>
      <c r="I4368" t="s">
        <v>734</v>
      </c>
      <c r="J4368" t="s">
        <v>735</v>
      </c>
      <c r="K4368">
        <v>651818</v>
      </c>
      <c r="L4368" t="s">
        <v>114</v>
      </c>
      <c r="M4368" t="s">
        <v>115</v>
      </c>
      <c r="N4368" t="s">
        <v>57</v>
      </c>
      <c r="O4368" s="1">
        <v>45907</v>
      </c>
      <c r="Q4368" s="1">
        <v>46180</v>
      </c>
      <c r="R4368" s="2">
        <v>101.25</v>
      </c>
      <c r="S4368">
        <v>1</v>
      </c>
      <c r="T4368" t="s">
        <v>58</v>
      </c>
      <c r="U4368" t="s">
        <v>141</v>
      </c>
      <c r="V4368" s="3">
        <v>0.7</v>
      </c>
      <c r="W4368" s="2">
        <v>0</v>
      </c>
      <c r="X4368">
        <v>0</v>
      </c>
      <c r="Y4368" t="s">
        <v>60</v>
      </c>
      <c r="Z4368" t="s">
        <v>143</v>
      </c>
      <c r="AA4368">
        <v>0</v>
      </c>
      <c r="AB4368" s="2">
        <v>0</v>
      </c>
      <c r="AC4368" s="2">
        <v>0</v>
      </c>
      <c r="AD4368" s="3">
        <v>0</v>
      </c>
      <c r="AE4368" s="2">
        <v>0</v>
      </c>
      <c r="AF4368" s="2">
        <v>0</v>
      </c>
      <c r="AG4368" s="2">
        <v>0</v>
      </c>
      <c r="AH4368" s="2">
        <v>0</v>
      </c>
      <c r="AI4368" s="2">
        <v>0</v>
      </c>
      <c r="AJ4368" s="2">
        <v>0</v>
      </c>
      <c r="AK4368" s="2">
        <v>0</v>
      </c>
      <c r="AL4368" s="2">
        <v>0</v>
      </c>
      <c r="AM4368" s="2">
        <v>70.88</v>
      </c>
      <c r="AN4368" s="2">
        <v>70.88</v>
      </c>
      <c r="AO4368" s="2">
        <v>0</v>
      </c>
      <c r="AP4368" s="2">
        <v>0</v>
      </c>
      <c r="AQ4368" s="2">
        <v>0</v>
      </c>
    </row>
    <row r="4369" spans="1:43" x14ac:dyDescent="0.25">
      <c r="A4369" s="1">
        <v>46146</v>
      </c>
      <c r="B4369" t="s">
        <v>48</v>
      </c>
      <c r="C4369">
        <v>649163</v>
      </c>
      <c r="D4369">
        <v>2030453212</v>
      </c>
      <c r="E4369" t="s">
        <v>245</v>
      </c>
      <c r="F4369" t="s">
        <v>246</v>
      </c>
      <c r="G4369" t="s">
        <v>51</v>
      </c>
      <c r="H4369" t="s">
        <v>213</v>
      </c>
      <c r="I4369" t="s">
        <v>734</v>
      </c>
      <c r="J4369" t="s">
        <v>735</v>
      </c>
      <c r="K4369">
        <v>812782</v>
      </c>
      <c r="L4369" t="s">
        <v>99</v>
      </c>
      <c r="M4369" t="s">
        <v>100</v>
      </c>
      <c r="N4369" t="s">
        <v>57</v>
      </c>
      <c r="O4369" s="1">
        <v>45931</v>
      </c>
      <c r="Q4369" s="1">
        <v>46174</v>
      </c>
      <c r="R4369" s="2">
        <v>18.350000000000001</v>
      </c>
      <c r="S4369">
        <v>1</v>
      </c>
      <c r="T4369" t="s">
        <v>58</v>
      </c>
      <c r="U4369" t="s">
        <v>59</v>
      </c>
      <c r="V4369" s="3">
        <v>0.7</v>
      </c>
      <c r="W4369" s="2">
        <v>0</v>
      </c>
      <c r="X4369">
        <v>0</v>
      </c>
      <c r="Y4369" t="s">
        <v>60</v>
      </c>
      <c r="Z4369" t="s">
        <v>143</v>
      </c>
      <c r="AA4369">
        <v>0</v>
      </c>
      <c r="AB4369" s="2">
        <v>0</v>
      </c>
      <c r="AC4369" s="2">
        <v>0</v>
      </c>
      <c r="AD4369" s="3">
        <v>0</v>
      </c>
      <c r="AE4369" s="2">
        <v>0</v>
      </c>
      <c r="AF4369" s="2">
        <v>0</v>
      </c>
      <c r="AG4369" s="2">
        <v>0</v>
      </c>
      <c r="AH4369" s="2">
        <v>0</v>
      </c>
      <c r="AI4369" s="2">
        <v>0</v>
      </c>
      <c r="AJ4369" s="2">
        <v>0</v>
      </c>
      <c r="AK4369" s="2">
        <v>0</v>
      </c>
      <c r="AL4369" s="2">
        <v>0</v>
      </c>
      <c r="AM4369" s="2">
        <v>12.84</v>
      </c>
      <c r="AN4369" s="2">
        <v>12.84</v>
      </c>
      <c r="AO4369" s="2">
        <v>0</v>
      </c>
      <c r="AP4369" s="2">
        <v>0</v>
      </c>
      <c r="AQ4369" s="2">
        <v>0</v>
      </c>
    </row>
    <row r="4370" spans="1:43" x14ac:dyDescent="0.25">
      <c r="A4370" s="1">
        <v>46146</v>
      </c>
      <c r="B4370" t="s">
        <v>48</v>
      </c>
      <c r="C4370">
        <v>649163</v>
      </c>
      <c r="D4370">
        <v>2030461584</v>
      </c>
      <c r="E4370" t="s">
        <v>1338</v>
      </c>
      <c r="F4370" t="s">
        <v>3238</v>
      </c>
      <c r="G4370" t="s">
        <v>51</v>
      </c>
      <c r="H4370" t="s">
        <v>82</v>
      </c>
      <c r="I4370" t="s">
        <v>734</v>
      </c>
      <c r="J4370" t="s">
        <v>735</v>
      </c>
      <c r="K4370">
        <v>882035</v>
      </c>
      <c r="L4370" t="s">
        <v>1418</v>
      </c>
      <c r="M4370" t="s">
        <v>1419</v>
      </c>
      <c r="N4370" t="s">
        <v>57</v>
      </c>
      <c r="O4370" s="1">
        <v>45901</v>
      </c>
      <c r="Q4370" s="1">
        <v>46174</v>
      </c>
      <c r="R4370" s="2">
        <v>355.56</v>
      </c>
      <c r="S4370">
        <v>1</v>
      </c>
      <c r="T4370" t="s">
        <v>58</v>
      </c>
      <c r="U4370" t="s">
        <v>141</v>
      </c>
      <c r="V4370" s="3">
        <v>0.7</v>
      </c>
      <c r="W4370" s="2">
        <v>0</v>
      </c>
      <c r="X4370">
        <v>0</v>
      </c>
      <c r="Y4370" t="s">
        <v>60</v>
      </c>
      <c r="Z4370" t="s">
        <v>143</v>
      </c>
      <c r="AA4370">
        <v>0</v>
      </c>
      <c r="AB4370" s="2">
        <v>0</v>
      </c>
      <c r="AC4370" s="2">
        <v>0</v>
      </c>
      <c r="AD4370" s="3">
        <v>0</v>
      </c>
      <c r="AE4370" s="2">
        <v>0</v>
      </c>
      <c r="AF4370" s="2">
        <v>0</v>
      </c>
      <c r="AG4370" s="2">
        <v>0</v>
      </c>
      <c r="AH4370" s="2">
        <v>0</v>
      </c>
      <c r="AI4370" s="2">
        <v>0</v>
      </c>
      <c r="AJ4370" s="2">
        <v>0</v>
      </c>
      <c r="AK4370" s="2">
        <v>0</v>
      </c>
      <c r="AL4370" s="2">
        <v>0</v>
      </c>
      <c r="AM4370" s="2">
        <v>248.89</v>
      </c>
      <c r="AN4370" s="2">
        <v>248.89</v>
      </c>
      <c r="AO4370" s="2">
        <v>0</v>
      </c>
      <c r="AP4370" s="2">
        <v>0</v>
      </c>
      <c r="AQ4370" s="2">
        <v>0</v>
      </c>
    </row>
    <row r="4371" spans="1:43" x14ac:dyDescent="0.25">
      <c r="A4371" s="1">
        <v>46146</v>
      </c>
      <c r="B4371" t="s">
        <v>48</v>
      </c>
      <c r="C4371">
        <v>649163</v>
      </c>
      <c r="D4371">
        <v>2030469035</v>
      </c>
      <c r="E4371" t="s">
        <v>247</v>
      </c>
      <c r="F4371" t="s">
        <v>248</v>
      </c>
      <c r="G4371" t="s">
        <v>51</v>
      </c>
      <c r="H4371" t="s">
        <v>82</v>
      </c>
      <c r="I4371" t="s">
        <v>734</v>
      </c>
      <c r="J4371" t="s">
        <v>735</v>
      </c>
      <c r="K4371">
        <v>820873</v>
      </c>
      <c r="L4371" t="s">
        <v>249</v>
      </c>
      <c r="M4371" t="s">
        <v>250</v>
      </c>
      <c r="N4371" t="s">
        <v>57</v>
      </c>
      <c r="O4371" s="1">
        <v>45905</v>
      </c>
      <c r="Q4371" s="1">
        <v>46178</v>
      </c>
      <c r="R4371" s="2">
        <v>51</v>
      </c>
      <c r="S4371">
        <v>1</v>
      </c>
      <c r="T4371" t="s">
        <v>58</v>
      </c>
      <c r="U4371" t="s">
        <v>141</v>
      </c>
      <c r="V4371" s="3">
        <v>0.7</v>
      </c>
      <c r="W4371" s="2">
        <v>0</v>
      </c>
      <c r="X4371">
        <v>0</v>
      </c>
      <c r="Y4371" t="s">
        <v>60</v>
      </c>
      <c r="Z4371" t="s">
        <v>143</v>
      </c>
      <c r="AA4371">
        <v>0</v>
      </c>
      <c r="AB4371" s="2">
        <v>0</v>
      </c>
      <c r="AC4371" s="2">
        <v>0</v>
      </c>
      <c r="AD4371" s="3">
        <v>0</v>
      </c>
      <c r="AE4371" s="2">
        <v>0</v>
      </c>
      <c r="AF4371" s="2">
        <v>0</v>
      </c>
      <c r="AG4371" s="2">
        <v>0</v>
      </c>
      <c r="AH4371" s="2">
        <v>0</v>
      </c>
      <c r="AI4371" s="2">
        <v>0</v>
      </c>
      <c r="AJ4371" s="2">
        <v>0</v>
      </c>
      <c r="AK4371" s="2">
        <v>0</v>
      </c>
      <c r="AL4371" s="2">
        <v>0</v>
      </c>
      <c r="AM4371" s="2">
        <v>35.700000000000003</v>
      </c>
      <c r="AN4371" s="2">
        <v>35.700000000000003</v>
      </c>
      <c r="AO4371" s="2">
        <v>0</v>
      </c>
      <c r="AP4371" s="2">
        <v>0</v>
      </c>
      <c r="AQ4371" s="2">
        <v>0</v>
      </c>
    </row>
    <row r="4372" spans="1:43" x14ac:dyDescent="0.25">
      <c r="A4372" s="1">
        <v>46146</v>
      </c>
      <c r="B4372" t="s">
        <v>48</v>
      </c>
      <c r="C4372">
        <v>649163</v>
      </c>
      <c r="D4372">
        <v>2030477514</v>
      </c>
      <c r="E4372" t="s">
        <v>253</v>
      </c>
      <c r="F4372" t="s">
        <v>254</v>
      </c>
      <c r="G4372" t="s">
        <v>51</v>
      </c>
      <c r="H4372" t="s">
        <v>191</v>
      </c>
      <c r="I4372" t="s">
        <v>734</v>
      </c>
      <c r="J4372" t="s">
        <v>735</v>
      </c>
      <c r="K4372">
        <v>651818</v>
      </c>
      <c r="L4372" t="s">
        <v>114</v>
      </c>
      <c r="M4372" t="s">
        <v>115</v>
      </c>
      <c r="N4372" t="s">
        <v>57</v>
      </c>
      <c r="O4372" s="1">
        <v>45906</v>
      </c>
      <c r="Q4372" s="1">
        <v>46179</v>
      </c>
      <c r="R4372" s="2">
        <v>19</v>
      </c>
      <c r="S4372">
        <v>1</v>
      </c>
      <c r="T4372" t="s">
        <v>58</v>
      </c>
      <c r="U4372" t="s">
        <v>141</v>
      </c>
      <c r="V4372" s="3">
        <v>0.7</v>
      </c>
      <c r="W4372" s="2">
        <v>0</v>
      </c>
      <c r="X4372">
        <v>0</v>
      </c>
      <c r="Y4372" t="s">
        <v>60</v>
      </c>
      <c r="Z4372" t="s">
        <v>143</v>
      </c>
      <c r="AA4372">
        <v>0</v>
      </c>
      <c r="AB4372" s="2">
        <v>0</v>
      </c>
      <c r="AC4372" s="2">
        <v>0</v>
      </c>
      <c r="AD4372" s="3">
        <v>0</v>
      </c>
      <c r="AE4372" s="2">
        <v>0</v>
      </c>
      <c r="AF4372" s="2">
        <v>0</v>
      </c>
      <c r="AG4372" s="2">
        <v>0</v>
      </c>
      <c r="AH4372" s="2">
        <v>0</v>
      </c>
      <c r="AI4372" s="2">
        <v>0</v>
      </c>
      <c r="AJ4372" s="2">
        <v>0</v>
      </c>
      <c r="AK4372" s="2">
        <v>0</v>
      </c>
      <c r="AL4372" s="2">
        <v>0</v>
      </c>
      <c r="AM4372" s="2">
        <v>13.3</v>
      </c>
      <c r="AN4372" s="2">
        <v>13.3</v>
      </c>
      <c r="AO4372" s="2">
        <v>0</v>
      </c>
      <c r="AP4372" s="2">
        <v>0</v>
      </c>
      <c r="AQ4372" s="2">
        <v>0</v>
      </c>
    </row>
    <row r="4373" spans="1:43" x14ac:dyDescent="0.25">
      <c r="A4373" s="1">
        <v>46146</v>
      </c>
      <c r="B4373" t="s">
        <v>48</v>
      </c>
      <c r="C4373">
        <v>649163</v>
      </c>
      <c r="D4373">
        <v>2030479537</v>
      </c>
      <c r="E4373" t="s">
        <v>3298</v>
      </c>
      <c r="F4373" t="s">
        <v>319</v>
      </c>
      <c r="G4373" t="s">
        <v>51</v>
      </c>
      <c r="H4373" t="s">
        <v>110</v>
      </c>
      <c r="I4373" t="s">
        <v>734</v>
      </c>
      <c r="J4373" t="s">
        <v>735</v>
      </c>
      <c r="K4373">
        <v>651818</v>
      </c>
      <c r="L4373" t="s">
        <v>114</v>
      </c>
      <c r="M4373" t="s">
        <v>115</v>
      </c>
      <c r="N4373" t="s">
        <v>57</v>
      </c>
      <c r="O4373" s="1">
        <v>45906</v>
      </c>
      <c r="Q4373" s="1">
        <v>46179</v>
      </c>
      <c r="R4373" s="2">
        <v>38.31</v>
      </c>
      <c r="S4373">
        <v>1</v>
      </c>
      <c r="T4373" t="s">
        <v>58</v>
      </c>
      <c r="U4373" t="s">
        <v>141</v>
      </c>
      <c r="V4373" s="3">
        <v>0.7</v>
      </c>
      <c r="W4373" s="2">
        <v>0</v>
      </c>
      <c r="X4373">
        <v>0</v>
      </c>
      <c r="Y4373" t="s">
        <v>60</v>
      </c>
      <c r="Z4373" t="s">
        <v>143</v>
      </c>
      <c r="AA4373">
        <v>0</v>
      </c>
      <c r="AB4373" s="2">
        <v>0</v>
      </c>
      <c r="AC4373" s="2">
        <v>0</v>
      </c>
      <c r="AD4373" s="3">
        <v>0</v>
      </c>
      <c r="AE4373" s="2">
        <v>0</v>
      </c>
      <c r="AF4373" s="2">
        <v>0</v>
      </c>
      <c r="AG4373" s="2">
        <v>0</v>
      </c>
      <c r="AH4373" s="2">
        <v>0</v>
      </c>
      <c r="AI4373" s="2">
        <v>0</v>
      </c>
      <c r="AJ4373" s="2">
        <v>0</v>
      </c>
      <c r="AK4373" s="2">
        <v>0</v>
      </c>
      <c r="AL4373" s="2">
        <v>0</v>
      </c>
      <c r="AM4373" s="2">
        <v>26.82</v>
      </c>
      <c r="AN4373" s="2">
        <v>26.82</v>
      </c>
      <c r="AO4373" s="2">
        <v>0</v>
      </c>
      <c r="AP4373" s="2">
        <v>0</v>
      </c>
      <c r="AQ4373" s="2">
        <v>0</v>
      </c>
    </row>
    <row r="4374" spans="1:43" x14ac:dyDescent="0.25">
      <c r="A4374" s="1">
        <v>46146</v>
      </c>
      <c r="B4374" t="s">
        <v>48</v>
      </c>
      <c r="C4374">
        <v>649163</v>
      </c>
      <c r="D4374">
        <v>2030517070</v>
      </c>
      <c r="E4374" t="s">
        <v>255</v>
      </c>
      <c r="F4374" t="s">
        <v>256</v>
      </c>
      <c r="G4374" t="s">
        <v>51</v>
      </c>
      <c r="H4374" t="s">
        <v>257</v>
      </c>
      <c r="I4374" t="s">
        <v>734</v>
      </c>
      <c r="J4374" t="s">
        <v>735</v>
      </c>
      <c r="K4374">
        <v>651818</v>
      </c>
      <c r="L4374" t="s">
        <v>114</v>
      </c>
      <c r="M4374" t="s">
        <v>115</v>
      </c>
      <c r="N4374" t="s">
        <v>57</v>
      </c>
      <c r="O4374" s="1">
        <v>45907</v>
      </c>
      <c r="Q4374" s="1">
        <v>46180</v>
      </c>
      <c r="R4374" s="2">
        <v>20.420000000000002</v>
      </c>
      <c r="S4374">
        <v>1</v>
      </c>
      <c r="T4374" t="s">
        <v>58</v>
      </c>
      <c r="U4374" t="s">
        <v>141</v>
      </c>
      <c r="V4374" s="3">
        <v>0.7</v>
      </c>
      <c r="W4374" s="2">
        <v>0</v>
      </c>
      <c r="X4374">
        <v>0</v>
      </c>
      <c r="Y4374" t="s">
        <v>60</v>
      </c>
      <c r="Z4374" t="s">
        <v>143</v>
      </c>
      <c r="AA4374">
        <v>0</v>
      </c>
      <c r="AB4374" s="2">
        <v>0</v>
      </c>
      <c r="AC4374" s="2">
        <v>0</v>
      </c>
      <c r="AD4374" s="3">
        <v>0</v>
      </c>
      <c r="AE4374" s="2">
        <v>0</v>
      </c>
      <c r="AF4374" s="2">
        <v>0</v>
      </c>
      <c r="AG4374" s="2">
        <v>0</v>
      </c>
      <c r="AH4374" s="2">
        <v>0</v>
      </c>
      <c r="AI4374" s="2">
        <v>0</v>
      </c>
      <c r="AJ4374" s="2">
        <v>0</v>
      </c>
      <c r="AK4374" s="2">
        <v>0</v>
      </c>
      <c r="AL4374" s="2">
        <v>0</v>
      </c>
      <c r="AM4374" s="2">
        <v>14.29</v>
      </c>
      <c r="AN4374" s="2">
        <v>14.29</v>
      </c>
      <c r="AO4374" s="2">
        <v>0</v>
      </c>
      <c r="AP4374" s="2">
        <v>0</v>
      </c>
      <c r="AQ4374" s="2">
        <v>0</v>
      </c>
    </row>
    <row r="4375" spans="1:43" x14ac:dyDescent="0.25">
      <c r="A4375" s="1">
        <v>46146</v>
      </c>
      <c r="B4375" t="s">
        <v>48</v>
      </c>
      <c r="C4375">
        <v>649163</v>
      </c>
      <c r="D4375">
        <v>2030517073</v>
      </c>
      <c r="E4375" t="s">
        <v>255</v>
      </c>
      <c r="F4375" t="s">
        <v>256</v>
      </c>
      <c r="G4375" t="s">
        <v>51</v>
      </c>
      <c r="H4375" t="s">
        <v>257</v>
      </c>
      <c r="I4375" t="s">
        <v>734</v>
      </c>
      <c r="J4375" t="s">
        <v>746</v>
      </c>
      <c r="K4375">
        <v>651818</v>
      </c>
      <c r="L4375" t="s">
        <v>114</v>
      </c>
      <c r="M4375" t="s">
        <v>115</v>
      </c>
      <c r="N4375" t="s">
        <v>57</v>
      </c>
      <c r="O4375" s="1">
        <v>45907</v>
      </c>
      <c r="Q4375" s="1">
        <v>46180</v>
      </c>
      <c r="R4375" s="2">
        <v>25</v>
      </c>
      <c r="S4375">
        <v>1</v>
      </c>
      <c r="T4375" t="s">
        <v>58</v>
      </c>
      <c r="U4375" t="s">
        <v>141</v>
      </c>
      <c r="V4375" s="3">
        <v>0.9</v>
      </c>
      <c r="W4375" s="2">
        <v>0</v>
      </c>
      <c r="X4375">
        <v>0</v>
      </c>
      <c r="Y4375" t="s">
        <v>60</v>
      </c>
      <c r="Z4375" t="s">
        <v>143</v>
      </c>
      <c r="AA4375">
        <v>0</v>
      </c>
      <c r="AB4375" s="2">
        <v>0</v>
      </c>
      <c r="AC4375" s="2">
        <v>0</v>
      </c>
      <c r="AD4375" s="3">
        <v>0</v>
      </c>
      <c r="AE4375" s="2">
        <v>0</v>
      </c>
      <c r="AF4375" s="2">
        <v>0</v>
      </c>
      <c r="AG4375" s="2">
        <v>0</v>
      </c>
      <c r="AH4375" s="2">
        <v>0</v>
      </c>
      <c r="AI4375" s="2">
        <v>0</v>
      </c>
      <c r="AJ4375" s="2">
        <v>0</v>
      </c>
      <c r="AK4375" s="2">
        <v>0</v>
      </c>
      <c r="AL4375" s="2">
        <v>0</v>
      </c>
      <c r="AM4375" s="2">
        <v>22.5</v>
      </c>
      <c r="AN4375" s="2">
        <v>22.5</v>
      </c>
      <c r="AO4375" s="2">
        <v>0</v>
      </c>
      <c r="AP4375" s="2">
        <v>0</v>
      </c>
      <c r="AQ4375" s="2">
        <v>0</v>
      </c>
    </row>
    <row r="4376" spans="1:43" x14ac:dyDescent="0.25">
      <c r="A4376" s="1">
        <v>46146</v>
      </c>
      <c r="B4376" t="s">
        <v>48</v>
      </c>
      <c r="C4376">
        <v>649163</v>
      </c>
      <c r="D4376">
        <v>2030590681</v>
      </c>
      <c r="E4376" t="s">
        <v>258</v>
      </c>
      <c r="F4376" t="s">
        <v>259</v>
      </c>
      <c r="G4376" t="s">
        <v>51</v>
      </c>
      <c r="H4376" t="s">
        <v>82</v>
      </c>
      <c r="I4376" t="s">
        <v>734</v>
      </c>
      <c r="J4376" t="s">
        <v>735</v>
      </c>
      <c r="K4376">
        <v>820873</v>
      </c>
      <c r="L4376" t="s">
        <v>249</v>
      </c>
      <c r="M4376" t="s">
        <v>250</v>
      </c>
      <c r="N4376" t="s">
        <v>57</v>
      </c>
      <c r="O4376" s="1">
        <v>45931</v>
      </c>
      <c r="Q4376" s="1">
        <v>46174</v>
      </c>
      <c r="R4376" s="2">
        <v>51</v>
      </c>
      <c r="S4376">
        <v>1</v>
      </c>
      <c r="T4376" t="s">
        <v>58</v>
      </c>
      <c r="U4376" t="s">
        <v>59</v>
      </c>
      <c r="V4376" s="3">
        <v>0.7</v>
      </c>
      <c r="W4376" s="2">
        <v>0</v>
      </c>
      <c r="X4376">
        <v>0</v>
      </c>
      <c r="Y4376" t="s">
        <v>60</v>
      </c>
      <c r="Z4376" t="s">
        <v>143</v>
      </c>
      <c r="AA4376">
        <v>0</v>
      </c>
      <c r="AB4376" s="2">
        <v>0</v>
      </c>
      <c r="AC4376" s="2">
        <v>0</v>
      </c>
      <c r="AD4376" s="3">
        <v>0</v>
      </c>
      <c r="AE4376" s="2">
        <v>0</v>
      </c>
      <c r="AF4376" s="2">
        <v>0</v>
      </c>
      <c r="AG4376" s="2">
        <v>0</v>
      </c>
      <c r="AH4376" s="2">
        <v>0</v>
      </c>
      <c r="AI4376" s="2">
        <v>0</v>
      </c>
      <c r="AJ4376" s="2">
        <v>0</v>
      </c>
      <c r="AK4376" s="2">
        <v>0</v>
      </c>
      <c r="AL4376" s="2">
        <v>0</v>
      </c>
      <c r="AM4376" s="2">
        <v>35.700000000000003</v>
      </c>
      <c r="AN4376" s="2">
        <v>35.700000000000003</v>
      </c>
      <c r="AO4376" s="2">
        <v>0</v>
      </c>
      <c r="AP4376" s="2">
        <v>0</v>
      </c>
      <c r="AQ4376" s="2">
        <v>0</v>
      </c>
    </row>
    <row r="4377" spans="1:43" x14ac:dyDescent="0.25">
      <c r="A4377" s="1">
        <v>46146</v>
      </c>
      <c r="B4377" t="s">
        <v>48</v>
      </c>
      <c r="C4377">
        <v>649163</v>
      </c>
      <c r="D4377">
        <v>2030625305</v>
      </c>
      <c r="E4377" t="s">
        <v>2521</v>
      </c>
      <c r="F4377" t="s">
        <v>2522</v>
      </c>
      <c r="G4377" t="s">
        <v>51</v>
      </c>
      <c r="H4377" t="s">
        <v>82</v>
      </c>
      <c r="I4377" t="s">
        <v>734</v>
      </c>
      <c r="J4377" t="s">
        <v>735</v>
      </c>
      <c r="K4377">
        <v>882035</v>
      </c>
      <c r="L4377" t="s">
        <v>1418</v>
      </c>
      <c r="M4377" t="s">
        <v>1419</v>
      </c>
      <c r="N4377" t="s">
        <v>169</v>
      </c>
      <c r="O4377" s="1">
        <v>45901</v>
      </c>
      <c r="P4377" s="1">
        <v>46146</v>
      </c>
      <c r="Q4377" s="1">
        <v>46174</v>
      </c>
      <c r="R4377" s="2">
        <v>59.4</v>
      </c>
      <c r="S4377">
        <v>1</v>
      </c>
      <c r="T4377" t="s">
        <v>58</v>
      </c>
      <c r="U4377" t="s">
        <v>141</v>
      </c>
      <c r="V4377" s="3">
        <v>0.7</v>
      </c>
      <c r="W4377" s="2">
        <v>0</v>
      </c>
      <c r="X4377">
        <v>0</v>
      </c>
      <c r="Y4377" t="s">
        <v>60</v>
      </c>
      <c r="Z4377" t="s">
        <v>143</v>
      </c>
      <c r="AA4377">
        <v>0</v>
      </c>
      <c r="AB4377" s="2">
        <v>0</v>
      </c>
      <c r="AC4377" s="2">
        <v>0</v>
      </c>
      <c r="AD4377" s="3">
        <v>0</v>
      </c>
      <c r="AE4377" s="2">
        <v>0</v>
      </c>
      <c r="AF4377" s="2">
        <v>0</v>
      </c>
      <c r="AG4377" s="2">
        <v>0</v>
      </c>
      <c r="AH4377" s="2">
        <v>0</v>
      </c>
      <c r="AI4377" s="2">
        <v>0</v>
      </c>
      <c r="AJ4377" s="2">
        <v>0</v>
      </c>
      <c r="AK4377" s="2">
        <v>0</v>
      </c>
      <c r="AL4377" s="2">
        <v>0</v>
      </c>
      <c r="AM4377" s="2">
        <v>41.58</v>
      </c>
      <c r="AN4377" s="2">
        <v>41.58</v>
      </c>
      <c r="AO4377" s="2">
        <v>0</v>
      </c>
      <c r="AP4377" s="2">
        <v>0</v>
      </c>
      <c r="AQ4377" s="2">
        <v>0</v>
      </c>
    </row>
    <row r="4378" spans="1:43" x14ac:dyDescent="0.25">
      <c r="A4378" s="1">
        <v>46146</v>
      </c>
      <c r="B4378" t="s">
        <v>48</v>
      </c>
      <c r="C4378">
        <v>649163</v>
      </c>
      <c r="D4378">
        <v>2030640670</v>
      </c>
      <c r="E4378" t="s">
        <v>613</v>
      </c>
      <c r="F4378" t="s">
        <v>1076</v>
      </c>
      <c r="G4378" t="s">
        <v>51</v>
      </c>
      <c r="H4378" t="s">
        <v>106</v>
      </c>
      <c r="I4378" t="s">
        <v>734</v>
      </c>
      <c r="J4378" t="s">
        <v>778</v>
      </c>
      <c r="K4378">
        <v>877790</v>
      </c>
      <c r="L4378" t="s">
        <v>301</v>
      </c>
      <c r="M4378" t="s">
        <v>302</v>
      </c>
      <c r="N4378" t="s">
        <v>57</v>
      </c>
      <c r="O4378" s="1">
        <v>45901</v>
      </c>
      <c r="Q4378" s="1">
        <v>46174</v>
      </c>
      <c r="R4378" s="2">
        <v>106.98</v>
      </c>
      <c r="S4378">
        <v>1</v>
      </c>
      <c r="T4378" t="s">
        <v>58</v>
      </c>
      <c r="U4378" t="s">
        <v>141</v>
      </c>
      <c r="V4378" s="3">
        <v>0.42</v>
      </c>
      <c r="W4378" s="2">
        <v>0</v>
      </c>
      <c r="X4378">
        <v>0</v>
      </c>
      <c r="Y4378" t="s">
        <v>60</v>
      </c>
      <c r="Z4378" t="s">
        <v>143</v>
      </c>
      <c r="AA4378">
        <v>0</v>
      </c>
      <c r="AB4378" s="2">
        <v>0</v>
      </c>
      <c r="AC4378" s="2">
        <v>0</v>
      </c>
      <c r="AD4378" s="3">
        <v>0</v>
      </c>
      <c r="AE4378" s="2">
        <v>0</v>
      </c>
      <c r="AF4378" s="2">
        <v>0</v>
      </c>
      <c r="AG4378" s="2">
        <v>0</v>
      </c>
      <c r="AH4378" s="2">
        <v>0</v>
      </c>
      <c r="AI4378" s="2">
        <v>0</v>
      </c>
      <c r="AJ4378" s="2">
        <v>0</v>
      </c>
      <c r="AK4378" s="2">
        <v>0</v>
      </c>
      <c r="AL4378" s="2">
        <v>0</v>
      </c>
      <c r="AM4378" s="2">
        <v>44.93</v>
      </c>
      <c r="AN4378" s="2">
        <v>44.93</v>
      </c>
      <c r="AO4378" s="2">
        <v>0</v>
      </c>
      <c r="AP4378" s="2">
        <v>0</v>
      </c>
      <c r="AQ4378" s="2">
        <v>0</v>
      </c>
    </row>
    <row r="4379" spans="1:43" x14ac:dyDescent="0.25">
      <c r="A4379" s="1">
        <v>46146</v>
      </c>
      <c r="B4379" t="s">
        <v>48</v>
      </c>
      <c r="C4379">
        <v>649163</v>
      </c>
      <c r="D4379">
        <v>2030650749</v>
      </c>
      <c r="E4379" t="s">
        <v>3299</v>
      </c>
      <c r="F4379" t="s">
        <v>3300</v>
      </c>
      <c r="G4379" t="s">
        <v>51</v>
      </c>
      <c r="H4379" t="s">
        <v>220</v>
      </c>
      <c r="I4379" t="s">
        <v>734</v>
      </c>
      <c r="J4379" t="s">
        <v>735</v>
      </c>
      <c r="K4379">
        <v>822733</v>
      </c>
      <c r="L4379" t="s">
        <v>911</v>
      </c>
      <c r="M4379" t="s">
        <v>912</v>
      </c>
      <c r="N4379" t="s">
        <v>57</v>
      </c>
      <c r="O4379" s="1">
        <v>45902</v>
      </c>
      <c r="Q4379" s="1">
        <v>46175</v>
      </c>
      <c r="R4379" s="2">
        <v>45.46</v>
      </c>
      <c r="S4379">
        <v>1</v>
      </c>
      <c r="T4379" t="s">
        <v>58</v>
      </c>
      <c r="U4379" t="s">
        <v>141</v>
      </c>
      <c r="V4379" s="3">
        <v>0.7</v>
      </c>
      <c r="W4379" s="2">
        <v>0</v>
      </c>
      <c r="X4379">
        <v>0</v>
      </c>
      <c r="Y4379" t="s">
        <v>60</v>
      </c>
      <c r="Z4379" t="s">
        <v>143</v>
      </c>
      <c r="AA4379">
        <v>0</v>
      </c>
      <c r="AB4379" s="2">
        <v>0</v>
      </c>
      <c r="AC4379" s="2">
        <v>0</v>
      </c>
      <c r="AD4379" s="3">
        <v>0</v>
      </c>
      <c r="AE4379" s="2">
        <v>0</v>
      </c>
      <c r="AF4379" s="2">
        <v>0</v>
      </c>
      <c r="AG4379" s="2">
        <v>0</v>
      </c>
      <c r="AH4379" s="2">
        <v>0</v>
      </c>
      <c r="AI4379" s="2">
        <v>0</v>
      </c>
      <c r="AJ4379" s="2">
        <v>0</v>
      </c>
      <c r="AK4379" s="2">
        <v>0</v>
      </c>
      <c r="AL4379" s="2">
        <v>0</v>
      </c>
      <c r="AM4379" s="2">
        <v>31.82</v>
      </c>
      <c r="AN4379" s="2">
        <v>31.82</v>
      </c>
      <c r="AO4379" s="2">
        <v>0</v>
      </c>
      <c r="AP4379" s="2">
        <v>0</v>
      </c>
      <c r="AQ4379" s="2">
        <v>0</v>
      </c>
    </row>
    <row r="4380" spans="1:43" x14ac:dyDescent="0.25">
      <c r="A4380" s="1">
        <v>46146</v>
      </c>
      <c r="B4380" t="s">
        <v>48</v>
      </c>
      <c r="C4380">
        <v>649163</v>
      </c>
      <c r="D4380">
        <v>2030659851</v>
      </c>
      <c r="E4380" t="s">
        <v>263</v>
      </c>
      <c r="F4380" t="s">
        <v>264</v>
      </c>
      <c r="G4380" t="s">
        <v>51</v>
      </c>
      <c r="H4380" t="s">
        <v>82</v>
      </c>
      <c r="I4380" t="s">
        <v>734</v>
      </c>
      <c r="J4380" t="s">
        <v>735</v>
      </c>
      <c r="K4380">
        <v>669316</v>
      </c>
      <c r="L4380" t="s">
        <v>265</v>
      </c>
      <c r="M4380" t="s">
        <v>266</v>
      </c>
      <c r="N4380" t="s">
        <v>57</v>
      </c>
      <c r="O4380" s="1">
        <v>45901</v>
      </c>
      <c r="Q4380" s="1">
        <v>46174</v>
      </c>
      <c r="R4380" s="2">
        <v>31.6</v>
      </c>
      <c r="S4380">
        <v>1</v>
      </c>
      <c r="T4380" t="s">
        <v>58</v>
      </c>
      <c r="U4380" t="s">
        <v>141</v>
      </c>
      <c r="V4380" s="3">
        <v>0.7</v>
      </c>
      <c r="W4380" s="2">
        <v>0</v>
      </c>
      <c r="X4380">
        <v>0</v>
      </c>
      <c r="Y4380" t="s">
        <v>60</v>
      </c>
      <c r="Z4380" t="s">
        <v>143</v>
      </c>
      <c r="AA4380">
        <v>0</v>
      </c>
      <c r="AB4380" s="2">
        <v>0</v>
      </c>
      <c r="AC4380" s="2">
        <v>0</v>
      </c>
      <c r="AD4380" s="3">
        <v>0</v>
      </c>
      <c r="AE4380" s="2">
        <v>0</v>
      </c>
      <c r="AF4380" s="2">
        <v>0</v>
      </c>
      <c r="AG4380" s="2">
        <v>0</v>
      </c>
      <c r="AH4380" s="2">
        <v>0</v>
      </c>
      <c r="AI4380" s="2">
        <v>0</v>
      </c>
      <c r="AJ4380" s="2">
        <v>0</v>
      </c>
      <c r="AK4380" s="2">
        <v>0</v>
      </c>
      <c r="AL4380" s="2">
        <v>0</v>
      </c>
      <c r="AM4380" s="2">
        <v>22.12</v>
      </c>
      <c r="AN4380" s="2">
        <v>22.12</v>
      </c>
      <c r="AO4380" s="2">
        <v>0</v>
      </c>
      <c r="AP4380" s="2">
        <v>0</v>
      </c>
      <c r="AQ4380" s="2">
        <v>0</v>
      </c>
    </row>
    <row r="4381" spans="1:43" x14ac:dyDescent="0.25">
      <c r="A4381" s="1">
        <v>46146</v>
      </c>
      <c r="B4381" t="s">
        <v>48</v>
      </c>
      <c r="C4381">
        <v>649163</v>
      </c>
      <c r="D4381">
        <v>2030675165</v>
      </c>
      <c r="E4381" t="s">
        <v>267</v>
      </c>
      <c r="F4381" t="s">
        <v>268</v>
      </c>
      <c r="G4381" t="s">
        <v>51</v>
      </c>
      <c r="H4381" t="s">
        <v>188</v>
      </c>
      <c r="I4381" t="s">
        <v>734</v>
      </c>
      <c r="J4381" t="s">
        <v>735</v>
      </c>
      <c r="K4381">
        <v>823350</v>
      </c>
      <c r="L4381" t="s">
        <v>216</v>
      </c>
      <c r="M4381" t="s">
        <v>221</v>
      </c>
      <c r="N4381" t="s">
        <v>57</v>
      </c>
      <c r="O4381" s="1">
        <v>45901</v>
      </c>
      <c r="Q4381" s="1">
        <v>46174</v>
      </c>
      <c r="R4381" s="2">
        <v>24.15</v>
      </c>
      <c r="S4381">
        <v>1</v>
      </c>
      <c r="T4381" t="s">
        <v>58</v>
      </c>
      <c r="U4381" t="s">
        <v>141</v>
      </c>
      <c r="V4381" s="3">
        <v>0.7</v>
      </c>
      <c r="W4381" s="2">
        <v>0</v>
      </c>
      <c r="X4381">
        <v>0</v>
      </c>
      <c r="Y4381" t="s">
        <v>60</v>
      </c>
      <c r="Z4381" t="s">
        <v>143</v>
      </c>
      <c r="AA4381">
        <v>0</v>
      </c>
      <c r="AB4381" s="2">
        <v>0</v>
      </c>
      <c r="AC4381" s="2">
        <v>0</v>
      </c>
      <c r="AD4381" s="3">
        <v>0</v>
      </c>
      <c r="AE4381" s="2">
        <v>0</v>
      </c>
      <c r="AF4381" s="2">
        <v>0</v>
      </c>
      <c r="AG4381" s="2">
        <v>0</v>
      </c>
      <c r="AH4381" s="2">
        <v>0</v>
      </c>
      <c r="AI4381" s="2">
        <v>0</v>
      </c>
      <c r="AJ4381" s="2">
        <v>0</v>
      </c>
      <c r="AK4381" s="2">
        <v>0</v>
      </c>
      <c r="AL4381" s="2">
        <v>0</v>
      </c>
      <c r="AM4381" s="2">
        <v>16.899999999999999</v>
      </c>
      <c r="AN4381" s="2">
        <v>16.899999999999999</v>
      </c>
      <c r="AO4381" s="2">
        <v>0</v>
      </c>
      <c r="AP4381" s="2">
        <v>0</v>
      </c>
      <c r="AQ4381" s="2">
        <v>0</v>
      </c>
    </row>
    <row r="4382" spans="1:43" x14ac:dyDescent="0.25">
      <c r="A4382" s="1">
        <v>46146</v>
      </c>
      <c r="B4382" t="s">
        <v>48</v>
      </c>
      <c r="C4382">
        <v>649163</v>
      </c>
      <c r="D4382">
        <v>2030691686</v>
      </c>
      <c r="E4382" t="s">
        <v>1613</v>
      </c>
      <c r="F4382" t="s">
        <v>341</v>
      </c>
      <c r="G4382" t="s">
        <v>51</v>
      </c>
      <c r="H4382" t="s">
        <v>188</v>
      </c>
      <c r="I4382" t="s">
        <v>734</v>
      </c>
      <c r="J4382" t="s">
        <v>735</v>
      </c>
      <c r="K4382">
        <v>856163</v>
      </c>
      <c r="L4382" t="s">
        <v>216</v>
      </c>
      <c r="M4382" t="s">
        <v>217</v>
      </c>
      <c r="N4382" t="s">
        <v>57</v>
      </c>
      <c r="O4382" s="1">
        <v>45901</v>
      </c>
      <c r="Q4382" s="1">
        <v>46174</v>
      </c>
      <c r="R4382" s="2">
        <v>70.069999999999993</v>
      </c>
      <c r="S4382">
        <v>1</v>
      </c>
      <c r="T4382" t="s">
        <v>58</v>
      </c>
      <c r="U4382" t="s">
        <v>141</v>
      </c>
      <c r="V4382" s="3">
        <v>0.7</v>
      </c>
      <c r="W4382" s="2">
        <v>0</v>
      </c>
      <c r="X4382">
        <v>0</v>
      </c>
      <c r="Y4382" t="s">
        <v>60</v>
      </c>
      <c r="Z4382" t="s">
        <v>143</v>
      </c>
      <c r="AA4382">
        <v>0</v>
      </c>
      <c r="AB4382" s="2">
        <v>0</v>
      </c>
      <c r="AC4382" s="2">
        <v>0</v>
      </c>
      <c r="AD4382" s="3">
        <v>0</v>
      </c>
      <c r="AE4382" s="2">
        <v>0</v>
      </c>
      <c r="AF4382" s="2">
        <v>0</v>
      </c>
      <c r="AG4382" s="2">
        <v>0</v>
      </c>
      <c r="AH4382" s="2">
        <v>0</v>
      </c>
      <c r="AI4382" s="2">
        <v>0</v>
      </c>
      <c r="AJ4382" s="2">
        <v>0</v>
      </c>
      <c r="AK4382" s="2">
        <v>0</v>
      </c>
      <c r="AL4382" s="2">
        <v>0</v>
      </c>
      <c r="AM4382" s="2">
        <v>49.05</v>
      </c>
      <c r="AN4382" s="2">
        <v>49.05</v>
      </c>
      <c r="AO4382" s="2">
        <v>0</v>
      </c>
      <c r="AP4382" s="2">
        <v>0</v>
      </c>
      <c r="AQ4382" s="2">
        <v>0</v>
      </c>
    </row>
    <row r="4383" spans="1:43" x14ac:dyDescent="0.25">
      <c r="A4383" s="1">
        <v>46146</v>
      </c>
      <c r="B4383" t="s">
        <v>48</v>
      </c>
      <c r="C4383">
        <v>649163</v>
      </c>
      <c r="D4383">
        <v>2030697182</v>
      </c>
      <c r="E4383" t="s">
        <v>1602</v>
      </c>
      <c r="F4383" t="s">
        <v>1603</v>
      </c>
      <c r="G4383" t="s">
        <v>51</v>
      </c>
      <c r="H4383" t="s">
        <v>52</v>
      </c>
      <c r="I4383" t="s">
        <v>734</v>
      </c>
      <c r="J4383" t="s">
        <v>746</v>
      </c>
      <c r="K4383">
        <v>885445</v>
      </c>
      <c r="L4383" t="s">
        <v>854</v>
      </c>
      <c r="M4383" t="s">
        <v>855</v>
      </c>
      <c r="N4383" t="s">
        <v>57</v>
      </c>
      <c r="O4383" s="1">
        <v>45901</v>
      </c>
      <c r="Q4383" s="1">
        <v>46174</v>
      </c>
      <c r="R4383" s="2">
        <v>68.63</v>
      </c>
      <c r="S4383">
        <v>1</v>
      </c>
      <c r="T4383" t="s">
        <v>58</v>
      </c>
      <c r="U4383" t="s">
        <v>141</v>
      </c>
      <c r="V4383" s="3">
        <v>0.9</v>
      </c>
      <c r="W4383" s="2">
        <v>0</v>
      </c>
      <c r="X4383">
        <v>0</v>
      </c>
      <c r="Y4383" t="s">
        <v>60</v>
      </c>
      <c r="Z4383" t="s">
        <v>143</v>
      </c>
      <c r="AA4383">
        <v>0</v>
      </c>
      <c r="AB4383" s="2">
        <v>0</v>
      </c>
      <c r="AC4383" s="2">
        <v>0</v>
      </c>
      <c r="AD4383" s="3">
        <v>0</v>
      </c>
      <c r="AE4383" s="2">
        <v>0</v>
      </c>
      <c r="AF4383" s="2">
        <v>0</v>
      </c>
      <c r="AG4383" s="2">
        <v>0</v>
      </c>
      <c r="AH4383" s="2">
        <v>0</v>
      </c>
      <c r="AI4383" s="2">
        <v>0</v>
      </c>
      <c r="AJ4383" s="2">
        <v>0</v>
      </c>
      <c r="AK4383" s="2">
        <v>0</v>
      </c>
      <c r="AL4383" s="2">
        <v>0</v>
      </c>
      <c r="AM4383" s="2">
        <v>61.77</v>
      </c>
      <c r="AN4383" s="2">
        <v>61.77</v>
      </c>
      <c r="AO4383" s="2">
        <v>0</v>
      </c>
      <c r="AP4383" s="2">
        <v>0</v>
      </c>
      <c r="AQ4383" s="2">
        <v>0</v>
      </c>
    </row>
    <row r="4384" spans="1:43" x14ac:dyDescent="0.25">
      <c r="A4384" s="1">
        <v>46146</v>
      </c>
      <c r="B4384" t="s">
        <v>48</v>
      </c>
      <c r="C4384">
        <v>649163</v>
      </c>
      <c r="D4384">
        <v>2030714655</v>
      </c>
      <c r="E4384" t="s">
        <v>271</v>
      </c>
      <c r="F4384" t="s">
        <v>272</v>
      </c>
      <c r="G4384" t="s">
        <v>51</v>
      </c>
      <c r="H4384" t="s">
        <v>262</v>
      </c>
      <c r="I4384" t="s">
        <v>734</v>
      </c>
      <c r="J4384" t="s">
        <v>778</v>
      </c>
      <c r="K4384">
        <v>856824</v>
      </c>
      <c r="L4384" t="s">
        <v>164</v>
      </c>
      <c r="M4384" t="s">
        <v>165</v>
      </c>
      <c r="N4384" t="s">
        <v>57</v>
      </c>
      <c r="O4384" s="1">
        <v>45901</v>
      </c>
      <c r="Q4384" s="1">
        <v>46174</v>
      </c>
      <c r="R4384" s="2">
        <v>22.02</v>
      </c>
      <c r="S4384">
        <v>1</v>
      </c>
      <c r="T4384" t="s">
        <v>58</v>
      </c>
      <c r="U4384" t="s">
        <v>141</v>
      </c>
      <c r="V4384" s="3">
        <v>0.42</v>
      </c>
      <c r="W4384" s="2">
        <v>0</v>
      </c>
      <c r="X4384">
        <v>0</v>
      </c>
      <c r="Y4384" t="s">
        <v>60</v>
      </c>
      <c r="Z4384" t="s">
        <v>143</v>
      </c>
      <c r="AA4384">
        <v>0</v>
      </c>
      <c r="AB4384" s="2">
        <v>0</v>
      </c>
      <c r="AC4384" s="2">
        <v>0</v>
      </c>
      <c r="AD4384" s="3">
        <v>0</v>
      </c>
      <c r="AE4384" s="2">
        <v>0</v>
      </c>
      <c r="AF4384" s="2">
        <v>0</v>
      </c>
      <c r="AG4384" s="2">
        <v>0</v>
      </c>
      <c r="AH4384" s="2">
        <v>0</v>
      </c>
      <c r="AI4384" s="2">
        <v>0</v>
      </c>
      <c r="AJ4384" s="2">
        <v>0</v>
      </c>
      <c r="AK4384" s="2">
        <v>0</v>
      </c>
      <c r="AL4384" s="2">
        <v>0</v>
      </c>
      <c r="AM4384" s="2">
        <v>9.25</v>
      </c>
      <c r="AN4384" s="2">
        <v>9.25</v>
      </c>
      <c r="AO4384" s="2">
        <v>0</v>
      </c>
      <c r="AP4384" s="2">
        <v>0</v>
      </c>
      <c r="AQ4384" s="2">
        <v>0</v>
      </c>
    </row>
    <row r="4385" spans="1:43" x14ac:dyDescent="0.25">
      <c r="A4385" s="1">
        <v>46146</v>
      </c>
      <c r="B4385" t="s">
        <v>48</v>
      </c>
      <c r="C4385">
        <v>649163</v>
      </c>
      <c r="D4385">
        <v>2030718677</v>
      </c>
      <c r="E4385" t="s">
        <v>273</v>
      </c>
      <c r="F4385" t="s">
        <v>274</v>
      </c>
      <c r="G4385" t="s">
        <v>51</v>
      </c>
      <c r="H4385" t="s">
        <v>213</v>
      </c>
      <c r="I4385" t="s">
        <v>734</v>
      </c>
      <c r="J4385" t="s">
        <v>735</v>
      </c>
      <c r="K4385">
        <v>822865</v>
      </c>
      <c r="L4385" t="s">
        <v>275</v>
      </c>
      <c r="M4385" t="s">
        <v>276</v>
      </c>
      <c r="N4385" t="s">
        <v>57</v>
      </c>
      <c r="O4385" s="1">
        <v>45902</v>
      </c>
      <c r="Q4385" s="1">
        <v>46175</v>
      </c>
      <c r="R4385" s="2">
        <v>9.6</v>
      </c>
      <c r="S4385">
        <v>1</v>
      </c>
      <c r="T4385" t="s">
        <v>58</v>
      </c>
      <c r="U4385" t="s">
        <v>141</v>
      </c>
      <c r="V4385" s="3">
        <v>0.7</v>
      </c>
      <c r="W4385" s="2">
        <v>0</v>
      </c>
      <c r="X4385">
        <v>0</v>
      </c>
      <c r="Y4385" t="s">
        <v>60</v>
      </c>
      <c r="Z4385" t="s">
        <v>143</v>
      </c>
      <c r="AA4385">
        <v>0</v>
      </c>
      <c r="AB4385" s="2">
        <v>0</v>
      </c>
      <c r="AC4385" s="2">
        <v>0</v>
      </c>
      <c r="AD4385" s="3">
        <v>0</v>
      </c>
      <c r="AE4385" s="2">
        <v>0</v>
      </c>
      <c r="AF4385" s="2">
        <v>0</v>
      </c>
      <c r="AG4385" s="2">
        <v>0</v>
      </c>
      <c r="AH4385" s="2">
        <v>0</v>
      </c>
      <c r="AI4385" s="2">
        <v>0</v>
      </c>
      <c r="AJ4385" s="2">
        <v>0</v>
      </c>
      <c r="AK4385" s="2">
        <v>0</v>
      </c>
      <c r="AL4385" s="2">
        <v>0</v>
      </c>
      <c r="AM4385" s="2">
        <v>6.72</v>
      </c>
      <c r="AN4385" s="2">
        <v>6.72</v>
      </c>
      <c r="AO4385" s="2">
        <v>0</v>
      </c>
      <c r="AP4385" s="2">
        <v>0</v>
      </c>
      <c r="AQ4385" s="2">
        <v>0</v>
      </c>
    </row>
    <row r="4386" spans="1:43" x14ac:dyDescent="0.25">
      <c r="A4386" s="1">
        <v>46146</v>
      </c>
      <c r="B4386" t="s">
        <v>48</v>
      </c>
      <c r="C4386">
        <v>649163</v>
      </c>
      <c r="D4386">
        <v>2030718678</v>
      </c>
      <c r="E4386" t="s">
        <v>273</v>
      </c>
      <c r="F4386" t="s">
        <v>274</v>
      </c>
      <c r="G4386" t="s">
        <v>51</v>
      </c>
      <c r="H4386" t="s">
        <v>213</v>
      </c>
      <c r="I4386" t="s">
        <v>734</v>
      </c>
      <c r="J4386" t="s">
        <v>746</v>
      </c>
      <c r="K4386">
        <v>822865</v>
      </c>
      <c r="L4386" t="s">
        <v>275</v>
      </c>
      <c r="M4386" t="s">
        <v>276</v>
      </c>
      <c r="N4386" t="s">
        <v>57</v>
      </c>
      <c r="O4386" s="1">
        <v>45902</v>
      </c>
      <c r="Q4386" s="1">
        <v>46175</v>
      </c>
      <c r="R4386" s="2">
        <v>50.17</v>
      </c>
      <c r="S4386">
        <v>1</v>
      </c>
      <c r="T4386" t="s">
        <v>58</v>
      </c>
      <c r="U4386" t="s">
        <v>141</v>
      </c>
      <c r="V4386" s="3">
        <v>0.9</v>
      </c>
      <c r="W4386" s="2">
        <v>0</v>
      </c>
      <c r="X4386">
        <v>0</v>
      </c>
      <c r="Y4386" t="s">
        <v>60</v>
      </c>
      <c r="Z4386" t="s">
        <v>143</v>
      </c>
      <c r="AA4386">
        <v>0</v>
      </c>
      <c r="AB4386" s="2">
        <v>0</v>
      </c>
      <c r="AC4386" s="2">
        <v>0</v>
      </c>
      <c r="AD4386" s="3">
        <v>0</v>
      </c>
      <c r="AE4386" s="2">
        <v>0</v>
      </c>
      <c r="AF4386" s="2">
        <v>0</v>
      </c>
      <c r="AG4386" s="2">
        <v>0</v>
      </c>
      <c r="AH4386" s="2">
        <v>0</v>
      </c>
      <c r="AI4386" s="2">
        <v>0</v>
      </c>
      <c r="AJ4386" s="2">
        <v>0</v>
      </c>
      <c r="AK4386" s="2">
        <v>0</v>
      </c>
      <c r="AL4386" s="2">
        <v>0</v>
      </c>
      <c r="AM4386" s="2">
        <v>45.15</v>
      </c>
      <c r="AN4386" s="2">
        <v>45.15</v>
      </c>
      <c r="AO4386" s="2">
        <v>0</v>
      </c>
      <c r="AP4386" s="2">
        <v>0</v>
      </c>
      <c r="AQ4386" s="2">
        <v>0</v>
      </c>
    </row>
    <row r="4387" spans="1:43" x14ac:dyDescent="0.25">
      <c r="A4387" s="1">
        <v>46146</v>
      </c>
      <c r="B4387" t="s">
        <v>48</v>
      </c>
      <c r="C4387">
        <v>649163</v>
      </c>
      <c r="D4387">
        <v>2030720375</v>
      </c>
      <c r="E4387" t="s">
        <v>281</v>
      </c>
      <c r="F4387" t="s">
        <v>282</v>
      </c>
      <c r="G4387" t="s">
        <v>51</v>
      </c>
      <c r="H4387" t="s">
        <v>122</v>
      </c>
      <c r="I4387" t="s">
        <v>734</v>
      </c>
      <c r="J4387" t="s">
        <v>735</v>
      </c>
      <c r="K4387">
        <v>816021</v>
      </c>
      <c r="L4387" t="s">
        <v>124</v>
      </c>
      <c r="M4387" t="s">
        <v>125</v>
      </c>
      <c r="N4387" t="s">
        <v>57</v>
      </c>
      <c r="O4387" s="1">
        <v>45901</v>
      </c>
      <c r="Q4387" s="1">
        <v>46174</v>
      </c>
      <c r="R4387" s="2">
        <v>9.1</v>
      </c>
      <c r="S4387">
        <v>1</v>
      </c>
      <c r="T4387" t="s">
        <v>58</v>
      </c>
      <c r="U4387" t="s">
        <v>141</v>
      </c>
      <c r="V4387" s="3">
        <v>0.7</v>
      </c>
      <c r="W4387" s="2">
        <v>0</v>
      </c>
      <c r="X4387">
        <v>0</v>
      </c>
      <c r="Y4387" t="s">
        <v>60</v>
      </c>
      <c r="Z4387" t="s">
        <v>143</v>
      </c>
      <c r="AA4387">
        <v>0</v>
      </c>
      <c r="AB4387" s="2">
        <v>0</v>
      </c>
      <c r="AC4387" s="2">
        <v>0</v>
      </c>
      <c r="AD4387" s="3">
        <v>0</v>
      </c>
      <c r="AE4387" s="2">
        <v>0</v>
      </c>
      <c r="AF4387" s="2">
        <v>0</v>
      </c>
      <c r="AG4387" s="2">
        <v>0</v>
      </c>
      <c r="AH4387" s="2">
        <v>0</v>
      </c>
      <c r="AI4387" s="2">
        <v>0</v>
      </c>
      <c r="AJ4387" s="2">
        <v>0</v>
      </c>
      <c r="AK4387" s="2">
        <v>0</v>
      </c>
      <c r="AL4387" s="2">
        <v>0</v>
      </c>
      <c r="AM4387" s="2">
        <v>6.37</v>
      </c>
      <c r="AN4387" s="2">
        <v>6.37</v>
      </c>
      <c r="AO4387" s="2">
        <v>0</v>
      </c>
      <c r="AP4387" s="2">
        <v>0</v>
      </c>
      <c r="AQ4387" s="2">
        <v>0</v>
      </c>
    </row>
    <row r="4388" spans="1:43" x14ac:dyDescent="0.25">
      <c r="A4388" s="1">
        <v>46146</v>
      </c>
      <c r="B4388" t="s">
        <v>48</v>
      </c>
      <c r="C4388">
        <v>649163</v>
      </c>
      <c r="D4388">
        <v>2030720776</v>
      </c>
      <c r="E4388" t="s">
        <v>1683</v>
      </c>
      <c r="F4388" t="s">
        <v>3301</v>
      </c>
      <c r="G4388" t="s">
        <v>51</v>
      </c>
      <c r="H4388" t="s">
        <v>177</v>
      </c>
      <c r="I4388" t="s">
        <v>734</v>
      </c>
      <c r="J4388" t="s">
        <v>746</v>
      </c>
      <c r="K4388">
        <v>823068</v>
      </c>
      <c r="L4388" t="s">
        <v>178</v>
      </c>
      <c r="M4388" t="s">
        <v>179</v>
      </c>
      <c r="N4388" t="s">
        <v>57</v>
      </c>
      <c r="O4388" s="1">
        <v>45901</v>
      </c>
      <c r="Q4388" s="1">
        <v>46174</v>
      </c>
      <c r="R4388" s="2">
        <v>99.25</v>
      </c>
      <c r="S4388">
        <v>1</v>
      </c>
      <c r="T4388" t="s">
        <v>58</v>
      </c>
      <c r="U4388" t="s">
        <v>141</v>
      </c>
      <c r="V4388" s="3">
        <v>0.9</v>
      </c>
      <c r="W4388" s="2">
        <v>0</v>
      </c>
      <c r="X4388">
        <v>0</v>
      </c>
      <c r="Y4388" t="s">
        <v>60</v>
      </c>
      <c r="Z4388" t="s">
        <v>143</v>
      </c>
      <c r="AA4388">
        <v>0</v>
      </c>
      <c r="AB4388" s="2">
        <v>0</v>
      </c>
      <c r="AC4388" s="2">
        <v>0</v>
      </c>
      <c r="AD4388" s="3">
        <v>0</v>
      </c>
      <c r="AE4388" s="2">
        <v>0</v>
      </c>
      <c r="AF4388" s="2">
        <v>0</v>
      </c>
      <c r="AG4388" s="2">
        <v>0</v>
      </c>
      <c r="AH4388" s="2">
        <v>0</v>
      </c>
      <c r="AI4388" s="2">
        <v>0</v>
      </c>
      <c r="AJ4388" s="2">
        <v>0</v>
      </c>
      <c r="AK4388" s="2">
        <v>0</v>
      </c>
      <c r="AL4388" s="2">
        <v>0</v>
      </c>
      <c r="AM4388" s="2">
        <v>89.32</v>
      </c>
      <c r="AN4388" s="2">
        <v>89.32</v>
      </c>
      <c r="AO4388" s="2">
        <v>0</v>
      </c>
      <c r="AP4388" s="2">
        <v>0</v>
      </c>
      <c r="AQ4388" s="2">
        <v>0</v>
      </c>
    </row>
    <row r="4389" spans="1:43" x14ac:dyDescent="0.25">
      <c r="A4389" s="1">
        <v>46146</v>
      </c>
      <c r="B4389" t="s">
        <v>48</v>
      </c>
      <c r="C4389">
        <v>649163</v>
      </c>
      <c r="D4389">
        <v>2030720777</v>
      </c>
      <c r="E4389" t="s">
        <v>1683</v>
      </c>
      <c r="F4389" t="s">
        <v>3301</v>
      </c>
      <c r="G4389" t="s">
        <v>51</v>
      </c>
      <c r="H4389" t="s">
        <v>177</v>
      </c>
      <c r="I4389" t="s">
        <v>734</v>
      </c>
      <c r="J4389" t="s">
        <v>951</v>
      </c>
      <c r="K4389">
        <v>823068</v>
      </c>
      <c r="L4389" t="s">
        <v>178</v>
      </c>
      <c r="M4389" t="s">
        <v>179</v>
      </c>
      <c r="N4389" t="s">
        <v>57</v>
      </c>
      <c r="O4389" s="1">
        <v>45901</v>
      </c>
      <c r="Q4389" s="1">
        <v>46174</v>
      </c>
      <c r="R4389" s="2">
        <v>24.61</v>
      </c>
      <c r="S4389">
        <v>1</v>
      </c>
      <c r="T4389" t="s">
        <v>58</v>
      </c>
      <c r="U4389" t="s">
        <v>141</v>
      </c>
      <c r="V4389" s="3">
        <v>0.7</v>
      </c>
      <c r="W4389" s="2">
        <v>0</v>
      </c>
      <c r="X4389">
        <v>0</v>
      </c>
      <c r="Y4389" t="s">
        <v>60</v>
      </c>
      <c r="Z4389" t="s">
        <v>143</v>
      </c>
      <c r="AA4389">
        <v>0</v>
      </c>
      <c r="AB4389" s="2">
        <v>0</v>
      </c>
      <c r="AC4389" s="2">
        <v>0</v>
      </c>
      <c r="AD4389" s="3">
        <v>0</v>
      </c>
      <c r="AE4389" s="2">
        <v>0</v>
      </c>
      <c r="AF4389" s="2">
        <v>0</v>
      </c>
      <c r="AG4389" s="2">
        <v>0</v>
      </c>
      <c r="AH4389" s="2">
        <v>0</v>
      </c>
      <c r="AI4389" s="2">
        <v>0</v>
      </c>
      <c r="AJ4389" s="2">
        <v>0</v>
      </c>
      <c r="AK4389" s="2">
        <v>0</v>
      </c>
      <c r="AL4389" s="2">
        <v>0</v>
      </c>
      <c r="AM4389" s="2">
        <v>17.23</v>
      </c>
      <c r="AN4389" s="2">
        <v>17.23</v>
      </c>
      <c r="AO4389" s="2">
        <v>0</v>
      </c>
      <c r="AP4389" s="2">
        <v>0</v>
      </c>
      <c r="AQ4389" s="2">
        <v>0</v>
      </c>
    </row>
    <row r="4390" spans="1:43" x14ac:dyDescent="0.25">
      <c r="A4390" s="1">
        <v>46146</v>
      </c>
      <c r="B4390" t="s">
        <v>48</v>
      </c>
      <c r="C4390">
        <v>649163</v>
      </c>
      <c r="D4390">
        <v>2030735251</v>
      </c>
      <c r="E4390" t="s">
        <v>283</v>
      </c>
      <c r="F4390" t="s">
        <v>284</v>
      </c>
      <c r="G4390" t="s">
        <v>51</v>
      </c>
      <c r="H4390" t="s">
        <v>177</v>
      </c>
      <c r="I4390" t="s">
        <v>734</v>
      </c>
      <c r="J4390" t="s">
        <v>951</v>
      </c>
      <c r="K4390">
        <v>823068</v>
      </c>
      <c r="L4390" t="s">
        <v>178</v>
      </c>
      <c r="M4390" t="s">
        <v>179</v>
      </c>
      <c r="N4390" t="s">
        <v>57</v>
      </c>
      <c r="O4390" s="1">
        <v>45906</v>
      </c>
      <c r="Q4390" s="1">
        <v>46179</v>
      </c>
      <c r="R4390" s="2">
        <v>24.61</v>
      </c>
      <c r="S4390">
        <v>1</v>
      </c>
      <c r="T4390" t="s">
        <v>58</v>
      </c>
      <c r="U4390" t="s">
        <v>141</v>
      </c>
      <c r="V4390" s="3">
        <v>0.7</v>
      </c>
      <c r="W4390" s="2">
        <v>0</v>
      </c>
      <c r="X4390">
        <v>0</v>
      </c>
      <c r="Y4390" t="s">
        <v>60</v>
      </c>
      <c r="Z4390" t="s">
        <v>143</v>
      </c>
      <c r="AA4390">
        <v>0</v>
      </c>
      <c r="AB4390" s="2">
        <v>0</v>
      </c>
      <c r="AC4390" s="2">
        <v>0</v>
      </c>
      <c r="AD4390" s="3">
        <v>0</v>
      </c>
      <c r="AE4390" s="2">
        <v>0</v>
      </c>
      <c r="AF4390" s="2">
        <v>0</v>
      </c>
      <c r="AG4390" s="2">
        <v>0</v>
      </c>
      <c r="AH4390" s="2">
        <v>0</v>
      </c>
      <c r="AI4390" s="2">
        <v>0</v>
      </c>
      <c r="AJ4390" s="2">
        <v>0</v>
      </c>
      <c r="AK4390" s="2">
        <v>0</v>
      </c>
      <c r="AL4390" s="2">
        <v>0</v>
      </c>
      <c r="AM4390" s="2">
        <v>17.23</v>
      </c>
      <c r="AN4390" s="2">
        <v>17.23</v>
      </c>
      <c r="AO4390" s="2">
        <v>0</v>
      </c>
      <c r="AP4390" s="2">
        <v>0</v>
      </c>
      <c r="AQ4390" s="2">
        <v>0</v>
      </c>
    </row>
    <row r="4391" spans="1:43" x14ac:dyDescent="0.25">
      <c r="A4391" s="1">
        <v>46146</v>
      </c>
      <c r="B4391" t="s">
        <v>48</v>
      </c>
      <c r="C4391">
        <v>649163</v>
      </c>
      <c r="D4391">
        <v>2030745203</v>
      </c>
      <c r="E4391" t="s">
        <v>181</v>
      </c>
      <c r="F4391" t="s">
        <v>285</v>
      </c>
      <c r="G4391" t="s">
        <v>51</v>
      </c>
      <c r="H4391" t="s">
        <v>110</v>
      </c>
      <c r="I4391" t="s">
        <v>734</v>
      </c>
      <c r="J4391" t="s">
        <v>735</v>
      </c>
      <c r="K4391">
        <v>792847</v>
      </c>
      <c r="L4391" t="s">
        <v>286</v>
      </c>
      <c r="M4391" t="s">
        <v>287</v>
      </c>
      <c r="N4391" t="s">
        <v>57</v>
      </c>
      <c r="O4391" s="1">
        <v>45905</v>
      </c>
      <c r="Q4391" s="1">
        <v>46178</v>
      </c>
      <c r="R4391" s="2">
        <v>89.52</v>
      </c>
      <c r="S4391">
        <v>1</v>
      </c>
      <c r="T4391" t="s">
        <v>58</v>
      </c>
      <c r="U4391" t="s">
        <v>141</v>
      </c>
      <c r="V4391" s="3">
        <v>0.7</v>
      </c>
      <c r="W4391" s="2">
        <v>0</v>
      </c>
      <c r="X4391">
        <v>0</v>
      </c>
      <c r="Y4391" t="s">
        <v>60</v>
      </c>
      <c r="Z4391" t="s">
        <v>143</v>
      </c>
      <c r="AA4391">
        <v>0</v>
      </c>
      <c r="AB4391" s="2">
        <v>0</v>
      </c>
      <c r="AC4391" s="2">
        <v>0</v>
      </c>
      <c r="AD4391" s="3">
        <v>0</v>
      </c>
      <c r="AE4391" s="2">
        <v>0</v>
      </c>
      <c r="AF4391" s="2">
        <v>0</v>
      </c>
      <c r="AG4391" s="2">
        <v>0</v>
      </c>
      <c r="AH4391" s="2">
        <v>0</v>
      </c>
      <c r="AI4391" s="2">
        <v>0</v>
      </c>
      <c r="AJ4391" s="2">
        <v>0</v>
      </c>
      <c r="AK4391" s="2">
        <v>0</v>
      </c>
      <c r="AL4391" s="2">
        <v>0</v>
      </c>
      <c r="AM4391" s="2">
        <v>62.66</v>
      </c>
      <c r="AN4391" s="2">
        <v>62.66</v>
      </c>
      <c r="AO4391" s="2">
        <v>0</v>
      </c>
      <c r="AP4391" s="2">
        <v>0</v>
      </c>
      <c r="AQ4391" s="2">
        <v>0</v>
      </c>
    </row>
    <row r="4392" spans="1:43" x14ac:dyDescent="0.25">
      <c r="A4392" s="1">
        <v>46146</v>
      </c>
      <c r="B4392" t="s">
        <v>48</v>
      </c>
      <c r="C4392">
        <v>649163</v>
      </c>
      <c r="D4392">
        <v>2030774548</v>
      </c>
      <c r="E4392" t="s">
        <v>356</v>
      </c>
      <c r="F4392" t="s">
        <v>3302</v>
      </c>
      <c r="G4392" t="s">
        <v>51</v>
      </c>
      <c r="H4392" t="s">
        <v>82</v>
      </c>
      <c r="I4392" t="s">
        <v>734</v>
      </c>
      <c r="J4392" t="s">
        <v>735</v>
      </c>
      <c r="K4392">
        <v>840313</v>
      </c>
      <c r="L4392" t="s">
        <v>1248</v>
      </c>
      <c r="M4392" t="s">
        <v>1249</v>
      </c>
      <c r="N4392" t="s">
        <v>57</v>
      </c>
      <c r="O4392" s="1">
        <v>45901</v>
      </c>
      <c r="Q4392" s="1">
        <v>46174</v>
      </c>
      <c r="R4392" s="2">
        <v>72.760000000000005</v>
      </c>
      <c r="S4392">
        <v>1</v>
      </c>
      <c r="T4392" t="s">
        <v>58</v>
      </c>
      <c r="U4392" t="s">
        <v>141</v>
      </c>
      <c r="V4392" s="3">
        <v>0.7</v>
      </c>
      <c r="W4392" s="2">
        <v>0</v>
      </c>
      <c r="X4392">
        <v>0</v>
      </c>
      <c r="Y4392" t="s">
        <v>60</v>
      </c>
      <c r="Z4392" t="s">
        <v>143</v>
      </c>
      <c r="AA4392">
        <v>0</v>
      </c>
      <c r="AB4392" s="2">
        <v>0</v>
      </c>
      <c r="AC4392" s="2">
        <v>0</v>
      </c>
      <c r="AD4392" s="3">
        <v>0</v>
      </c>
      <c r="AE4392" s="2">
        <v>0</v>
      </c>
      <c r="AF4392" s="2">
        <v>0</v>
      </c>
      <c r="AG4392" s="2">
        <v>0</v>
      </c>
      <c r="AH4392" s="2">
        <v>0</v>
      </c>
      <c r="AI4392" s="2">
        <v>0</v>
      </c>
      <c r="AJ4392" s="2">
        <v>0</v>
      </c>
      <c r="AK4392" s="2">
        <v>0</v>
      </c>
      <c r="AL4392" s="2">
        <v>0</v>
      </c>
      <c r="AM4392" s="2">
        <v>50.93</v>
      </c>
      <c r="AN4392" s="2">
        <v>50.93</v>
      </c>
      <c r="AO4392" s="2">
        <v>0</v>
      </c>
      <c r="AP4392" s="2">
        <v>0</v>
      </c>
      <c r="AQ4392" s="2">
        <v>0</v>
      </c>
    </row>
    <row r="4393" spans="1:43" x14ac:dyDescent="0.25">
      <c r="A4393" s="1">
        <v>46146</v>
      </c>
      <c r="B4393" t="s">
        <v>48</v>
      </c>
      <c r="C4393">
        <v>649163</v>
      </c>
      <c r="D4393">
        <v>2030775883</v>
      </c>
      <c r="E4393" t="s">
        <v>160</v>
      </c>
      <c r="F4393" t="s">
        <v>712</v>
      </c>
      <c r="G4393" t="s">
        <v>51</v>
      </c>
      <c r="H4393" t="s">
        <v>213</v>
      </c>
      <c r="I4393" t="s">
        <v>734</v>
      </c>
      <c r="J4393" t="s">
        <v>735</v>
      </c>
      <c r="K4393">
        <v>878036</v>
      </c>
      <c r="L4393" t="s">
        <v>645</v>
      </c>
      <c r="M4393" t="s">
        <v>646</v>
      </c>
      <c r="N4393" t="s">
        <v>57</v>
      </c>
      <c r="O4393" s="1">
        <v>45901</v>
      </c>
      <c r="Q4393" s="1">
        <v>46174</v>
      </c>
      <c r="R4393" s="2">
        <v>120.91</v>
      </c>
      <c r="S4393">
        <v>1</v>
      </c>
      <c r="T4393" t="s">
        <v>58</v>
      </c>
      <c r="U4393" t="s">
        <v>141</v>
      </c>
      <c r="V4393" s="3">
        <v>0.7</v>
      </c>
      <c r="W4393" s="2">
        <v>0</v>
      </c>
      <c r="X4393">
        <v>0</v>
      </c>
      <c r="Y4393" t="s">
        <v>60</v>
      </c>
      <c r="Z4393" t="s">
        <v>143</v>
      </c>
      <c r="AA4393">
        <v>0</v>
      </c>
      <c r="AB4393" s="2">
        <v>0</v>
      </c>
      <c r="AC4393" s="2">
        <v>0</v>
      </c>
      <c r="AD4393" s="3">
        <v>0</v>
      </c>
      <c r="AE4393" s="2">
        <v>0</v>
      </c>
      <c r="AF4393" s="2">
        <v>0</v>
      </c>
      <c r="AG4393" s="2">
        <v>0</v>
      </c>
      <c r="AH4393" s="2">
        <v>0</v>
      </c>
      <c r="AI4393" s="2">
        <v>0</v>
      </c>
      <c r="AJ4393" s="2">
        <v>0</v>
      </c>
      <c r="AK4393" s="2">
        <v>0</v>
      </c>
      <c r="AL4393" s="2">
        <v>0</v>
      </c>
      <c r="AM4393" s="2">
        <v>84.64</v>
      </c>
      <c r="AN4393" s="2">
        <v>84.64</v>
      </c>
      <c r="AO4393" s="2">
        <v>0</v>
      </c>
      <c r="AP4393" s="2">
        <v>0</v>
      </c>
      <c r="AQ4393" s="2">
        <v>0</v>
      </c>
    </row>
    <row r="4394" spans="1:43" x14ac:dyDescent="0.25">
      <c r="A4394" s="1">
        <v>46146</v>
      </c>
      <c r="B4394" t="s">
        <v>48</v>
      </c>
      <c r="C4394">
        <v>649163</v>
      </c>
      <c r="D4394">
        <v>2030780829</v>
      </c>
      <c r="E4394" t="s">
        <v>3241</v>
      </c>
      <c r="F4394" t="s">
        <v>3242</v>
      </c>
      <c r="G4394" t="s">
        <v>51</v>
      </c>
      <c r="H4394" t="s">
        <v>82</v>
      </c>
      <c r="I4394" t="s">
        <v>734</v>
      </c>
      <c r="J4394" t="s">
        <v>735</v>
      </c>
      <c r="K4394">
        <v>806645</v>
      </c>
      <c r="L4394" t="s">
        <v>770</v>
      </c>
      <c r="M4394" t="s">
        <v>771</v>
      </c>
      <c r="N4394" t="s">
        <v>57</v>
      </c>
      <c r="O4394" s="1">
        <v>45901</v>
      </c>
      <c r="Q4394" s="1">
        <v>46174</v>
      </c>
      <c r="R4394" s="2">
        <v>69.25</v>
      </c>
      <c r="S4394">
        <v>1</v>
      </c>
      <c r="T4394" t="s">
        <v>58</v>
      </c>
      <c r="U4394" t="s">
        <v>141</v>
      </c>
      <c r="V4394" s="3">
        <v>0.7</v>
      </c>
      <c r="W4394" s="2">
        <v>0</v>
      </c>
      <c r="X4394">
        <v>0</v>
      </c>
      <c r="Y4394" t="s">
        <v>60</v>
      </c>
      <c r="Z4394" t="s">
        <v>143</v>
      </c>
      <c r="AA4394">
        <v>0</v>
      </c>
      <c r="AB4394" s="2">
        <v>0</v>
      </c>
      <c r="AC4394" s="2">
        <v>0</v>
      </c>
      <c r="AD4394" s="3">
        <v>0</v>
      </c>
      <c r="AE4394" s="2">
        <v>0</v>
      </c>
      <c r="AF4394" s="2">
        <v>0</v>
      </c>
      <c r="AG4394" s="2">
        <v>0</v>
      </c>
      <c r="AH4394" s="2">
        <v>0</v>
      </c>
      <c r="AI4394" s="2">
        <v>0</v>
      </c>
      <c r="AJ4394" s="2">
        <v>0</v>
      </c>
      <c r="AK4394" s="2">
        <v>0</v>
      </c>
      <c r="AL4394" s="2">
        <v>0</v>
      </c>
      <c r="AM4394" s="2">
        <v>48.48</v>
      </c>
      <c r="AN4394" s="2">
        <v>48.48</v>
      </c>
      <c r="AO4394" s="2">
        <v>0</v>
      </c>
      <c r="AP4394" s="2">
        <v>0</v>
      </c>
      <c r="AQ4394" s="2">
        <v>0</v>
      </c>
    </row>
    <row r="4395" spans="1:43" x14ac:dyDescent="0.25">
      <c r="A4395" s="1">
        <v>46146</v>
      </c>
      <c r="B4395" t="s">
        <v>48</v>
      </c>
      <c r="C4395">
        <v>649163</v>
      </c>
      <c r="D4395">
        <v>2030804310</v>
      </c>
      <c r="E4395" t="s">
        <v>292</v>
      </c>
      <c r="F4395" t="s">
        <v>115</v>
      </c>
      <c r="G4395" t="s">
        <v>51</v>
      </c>
      <c r="H4395" t="s">
        <v>177</v>
      </c>
      <c r="I4395" t="s">
        <v>734</v>
      </c>
      <c r="J4395" t="s">
        <v>740</v>
      </c>
      <c r="K4395">
        <v>823068</v>
      </c>
      <c r="L4395" t="s">
        <v>178</v>
      </c>
      <c r="M4395" t="s">
        <v>179</v>
      </c>
      <c r="N4395" t="s">
        <v>57</v>
      </c>
      <c r="O4395" s="1">
        <v>45931</v>
      </c>
      <c r="Q4395" s="1">
        <v>46174</v>
      </c>
      <c r="R4395" s="2">
        <v>24.61</v>
      </c>
      <c r="S4395">
        <v>1</v>
      </c>
      <c r="T4395" t="s">
        <v>58</v>
      </c>
      <c r="U4395" t="s">
        <v>59</v>
      </c>
      <c r="V4395" s="3">
        <v>0.7</v>
      </c>
      <c r="W4395" s="2">
        <v>0</v>
      </c>
      <c r="X4395">
        <v>0</v>
      </c>
      <c r="Y4395" t="s">
        <v>60</v>
      </c>
      <c r="Z4395" t="s">
        <v>143</v>
      </c>
      <c r="AA4395">
        <v>0</v>
      </c>
      <c r="AB4395" s="2">
        <v>0</v>
      </c>
      <c r="AC4395" s="2">
        <v>0</v>
      </c>
      <c r="AD4395" s="3">
        <v>0</v>
      </c>
      <c r="AE4395" s="2">
        <v>0</v>
      </c>
      <c r="AF4395" s="2">
        <v>0</v>
      </c>
      <c r="AG4395" s="2">
        <v>0</v>
      </c>
      <c r="AH4395" s="2">
        <v>0</v>
      </c>
      <c r="AI4395" s="2">
        <v>0</v>
      </c>
      <c r="AJ4395" s="2">
        <v>0</v>
      </c>
      <c r="AK4395" s="2">
        <v>0</v>
      </c>
      <c r="AL4395" s="2">
        <v>0</v>
      </c>
      <c r="AM4395" s="2">
        <v>17.23</v>
      </c>
      <c r="AN4395" s="2">
        <v>17.23</v>
      </c>
      <c r="AO4395" s="2">
        <v>0</v>
      </c>
      <c r="AP4395" s="2">
        <v>0</v>
      </c>
      <c r="AQ4395" s="2">
        <v>0</v>
      </c>
    </row>
    <row r="4396" spans="1:43" x14ac:dyDescent="0.25">
      <c r="A4396" s="1">
        <v>46146</v>
      </c>
      <c r="B4396" t="s">
        <v>48</v>
      </c>
      <c r="C4396">
        <v>649163</v>
      </c>
      <c r="D4396">
        <v>2030806601</v>
      </c>
      <c r="E4396" t="s">
        <v>293</v>
      </c>
      <c r="F4396" t="s">
        <v>294</v>
      </c>
      <c r="G4396" t="s">
        <v>51</v>
      </c>
      <c r="H4396" t="s">
        <v>244</v>
      </c>
      <c r="I4396" t="s">
        <v>734</v>
      </c>
      <c r="J4396" t="s">
        <v>735</v>
      </c>
      <c r="K4396">
        <v>651818</v>
      </c>
      <c r="L4396" t="s">
        <v>114</v>
      </c>
      <c r="M4396" t="s">
        <v>115</v>
      </c>
      <c r="N4396" t="s">
        <v>57</v>
      </c>
      <c r="O4396" s="1">
        <v>45936</v>
      </c>
      <c r="Q4396" s="1">
        <v>46179</v>
      </c>
      <c r="R4396" s="2">
        <v>49.46</v>
      </c>
      <c r="S4396">
        <v>1</v>
      </c>
      <c r="T4396" t="s">
        <v>58</v>
      </c>
      <c r="U4396" t="s">
        <v>59</v>
      </c>
      <c r="V4396" s="3">
        <v>0.7</v>
      </c>
      <c r="W4396" s="2">
        <v>0</v>
      </c>
      <c r="X4396">
        <v>0</v>
      </c>
      <c r="Y4396" t="s">
        <v>60</v>
      </c>
      <c r="Z4396" t="s">
        <v>143</v>
      </c>
      <c r="AA4396">
        <v>0</v>
      </c>
      <c r="AB4396" s="2">
        <v>0</v>
      </c>
      <c r="AC4396" s="2">
        <v>0</v>
      </c>
      <c r="AD4396" s="3">
        <v>0</v>
      </c>
      <c r="AE4396" s="2">
        <v>0</v>
      </c>
      <c r="AF4396" s="2">
        <v>0</v>
      </c>
      <c r="AG4396" s="2">
        <v>0</v>
      </c>
      <c r="AH4396" s="2">
        <v>0</v>
      </c>
      <c r="AI4396" s="2">
        <v>0</v>
      </c>
      <c r="AJ4396" s="2">
        <v>0</v>
      </c>
      <c r="AK4396" s="2">
        <v>0</v>
      </c>
      <c r="AL4396" s="2">
        <v>0</v>
      </c>
      <c r="AM4396" s="2">
        <v>34.619999999999997</v>
      </c>
      <c r="AN4396" s="2">
        <v>34.619999999999997</v>
      </c>
      <c r="AO4396" s="2">
        <v>0</v>
      </c>
      <c r="AP4396" s="2">
        <v>0</v>
      </c>
      <c r="AQ4396" s="2">
        <v>0</v>
      </c>
    </row>
    <row r="4397" spans="1:43" x14ac:dyDescent="0.25">
      <c r="A4397" s="1">
        <v>46146</v>
      </c>
      <c r="B4397" t="s">
        <v>48</v>
      </c>
      <c r="C4397">
        <v>649163</v>
      </c>
      <c r="D4397">
        <v>2030816918</v>
      </c>
      <c r="E4397" t="s">
        <v>295</v>
      </c>
      <c r="F4397" t="s">
        <v>296</v>
      </c>
      <c r="G4397" t="s">
        <v>51</v>
      </c>
      <c r="H4397" t="s">
        <v>191</v>
      </c>
      <c r="I4397" t="s">
        <v>734</v>
      </c>
      <c r="J4397" t="s">
        <v>735</v>
      </c>
      <c r="K4397">
        <v>651818</v>
      </c>
      <c r="L4397" t="s">
        <v>114</v>
      </c>
      <c r="M4397" t="s">
        <v>115</v>
      </c>
      <c r="N4397" t="s">
        <v>57</v>
      </c>
      <c r="O4397" s="1">
        <v>45936</v>
      </c>
      <c r="Q4397" s="1">
        <v>46179</v>
      </c>
      <c r="R4397" s="2">
        <v>34</v>
      </c>
      <c r="S4397">
        <v>1</v>
      </c>
      <c r="T4397" t="s">
        <v>58</v>
      </c>
      <c r="U4397" t="s">
        <v>59</v>
      </c>
      <c r="V4397" s="3">
        <v>0.7</v>
      </c>
      <c r="W4397" s="2">
        <v>0</v>
      </c>
      <c r="X4397">
        <v>0</v>
      </c>
      <c r="Y4397" t="s">
        <v>60</v>
      </c>
      <c r="Z4397" t="s">
        <v>143</v>
      </c>
      <c r="AA4397">
        <v>0</v>
      </c>
      <c r="AB4397" s="2">
        <v>0</v>
      </c>
      <c r="AC4397" s="2">
        <v>0</v>
      </c>
      <c r="AD4397" s="3">
        <v>0</v>
      </c>
      <c r="AE4397" s="2">
        <v>0</v>
      </c>
      <c r="AF4397" s="2">
        <v>0</v>
      </c>
      <c r="AG4397" s="2">
        <v>0</v>
      </c>
      <c r="AH4397" s="2">
        <v>0</v>
      </c>
      <c r="AI4397" s="2">
        <v>0</v>
      </c>
      <c r="AJ4397" s="2">
        <v>0</v>
      </c>
      <c r="AK4397" s="2">
        <v>0</v>
      </c>
      <c r="AL4397" s="2">
        <v>0</v>
      </c>
      <c r="AM4397" s="2">
        <v>23.8</v>
      </c>
      <c r="AN4397" s="2">
        <v>23.8</v>
      </c>
      <c r="AO4397" s="2">
        <v>0</v>
      </c>
      <c r="AP4397" s="2">
        <v>0</v>
      </c>
      <c r="AQ4397" s="2">
        <v>0</v>
      </c>
    </row>
    <row r="4398" spans="1:43" x14ac:dyDescent="0.25">
      <c r="A4398" s="1">
        <v>46146</v>
      </c>
      <c r="B4398" t="s">
        <v>48</v>
      </c>
      <c r="C4398">
        <v>649163</v>
      </c>
      <c r="D4398">
        <v>2030816920</v>
      </c>
      <c r="E4398" t="s">
        <v>295</v>
      </c>
      <c r="F4398" t="s">
        <v>296</v>
      </c>
      <c r="G4398" t="s">
        <v>51</v>
      </c>
      <c r="H4398" t="s">
        <v>191</v>
      </c>
      <c r="I4398" t="s">
        <v>734</v>
      </c>
      <c r="J4398" t="s">
        <v>746</v>
      </c>
      <c r="K4398">
        <v>651818</v>
      </c>
      <c r="L4398" t="s">
        <v>114</v>
      </c>
      <c r="M4398" t="s">
        <v>115</v>
      </c>
      <c r="N4398" t="s">
        <v>57</v>
      </c>
      <c r="O4398" s="1">
        <v>45936</v>
      </c>
      <c r="Q4398" s="1">
        <v>46179</v>
      </c>
      <c r="R4398" s="2">
        <v>15.83</v>
      </c>
      <c r="S4398">
        <v>1</v>
      </c>
      <c r="T4398" t="s">
        <v>58</v>
      </c>
      <c r="U4398" t="s">
        <v>59</v>
      </c>
      <c r="V4398" s="3">
        <v>0.9</v>
      </c>
      <c r="W4398" s="2">
        <v>0</v>
      </c>
      <c r="X4398">
        <v>0</v>
      </c>
      <c r="Y4398" t="s">
        <v>60</v>
      </c>
      <c r="Z4398" t="s">
        <v>143</v>
      </c>
      <c r="AA4398">
        <v>0</v>
      </c>
      <c r="AB4398" s="2">
        <v>0</v>
      </c>
      <c r="AC4398" s="2">
        <v>0</v>
      </c>
      <c r="AD4398" s="3">
        <v>0</v>
      </c>
      <c r="AE4398" s="2">
        <v>0</v>
      </c>
      <c r="AF4398" s="2">
        <v>0</v>
      </c>
      <c r="AG4398" s="2">
        <v>0</v>
      </c>
      <c r="AH4398" s="2">
        <v>0</v>
      </c>
      <c r="AI4398" s="2">
        <v>0</v>
      </c>
      <c r="AJ4398" s="2">
        <v>0</v>
      </c>
      <c r="AK4398" s="2">
        <v>0</v>
      </c>
      <c r="AL4398" s="2">
        <v>0</v>
      </c>
      <c r="AM4398" s="2">
        <v>14.25</v>
      </c>
      <c r="AN4398" s="2">
        <v>14.25</v>
      </c>
      <c r="AO4398" s="2">
        <v>0</v>
      </c>
      <c r="AP4398" s="2">
        <v>0</v>
      </c>
      <c r="AQ4398" s="2">
        <v>0</v>
      </c>
    </row>
    <row r="4399" spans="1:43" x14ac:dyDescent="0.25">
      <c r="A4399" s="1">
        <v>46146</v>
      </c>
      <c r="B4399" t="s">
        <v>48</v>
      </c>
      <c r="C4399">
        <v>649163</v>
      </c>
      <c r="D4399">
        <v>2030821620</v>
      </c>
      <c r="E4399" t="s">
        <v>3303</v>
      </c>
      <c r="F4399" t="s">
        <v>3025</v>
      </c>
      <c r="G4399" t="s">
        <v>51</v>
      </c>
      <c r="H4399" t="s">
        <v>82</v>
      </c>
      <c r="I4399" t="s">
        <v>734</v>
      </c>
      <c r="J4399" t="s">
        <v>735</v>
      </c>
      <c r="K4399">
        <v>856824</v>
      </c>
      <c r="L4399" t="s">
        <v>164</v>
      </c>
      <c r="M4399" t="s">
        <v>165</v>
      </c>
      <c r="N4399" t="s">
        <v>57</v>
      </c>
      <c r="O4399" s="1">
        <v>45931</v>
      </c>
      <c r="Q4399" s="1">
        <v>46174</v>
      </c>
      <c r="R4399" s="2">
        <v>124.81</v>
      </c>
      <c r="S4399">
        <v>1</v>
      </c>
      <c r="T4399" t="s">
        <v>58</v>
      </c>
      <c r="U4399" t="s">
        <v>59</v>
      </c>
      <c r="V4399" s="3">
        <v>0.7</v>
      </c>
      <c r="W4399" s="2">
        <v>0</v>
      </c>
      <c r="X4399">
        <v>0</v>
      </c>
      <c r="Y4399" t="s">
        <v>60</v>
      </c>
      <c r="Z4399" t="s">
        <v>143</v>
      </c>
      <c r="AA4399">
        <v>0</v>
      </c>
      <c r="AB4399" s="2">
        <v>0</v>
      </c>
      <c r="AC4399" s="2">
        <v>0</v>
      </c>
      <c r="AD4399" s="3">
        <v>0</v>
      </c>
      <c r="AE4399" s="2">
        <v>0</v>
      </c>
      <c r="AF4399" s="2">
        <v>0</v>
      </c>
      <c r="AG4399" s="2">
        <v>0</v>
      </c>
      <c r="AH4399" s="2">
        <v>0</v>
      </c>
      <c r="AI4399" s="2">
        <v>0</v>
      </c>
      <c r="AJ4399" s="2">
        <v>0</v>
      </c>
      <c r="AK4399" s="2">
        <v>0</v>
      </c>
      <c r="AL4399" s="2">
        <v>0</v>
      </c>
      <c r="AM4399" s="2">
        <v>87.37</v>
      </c>
      <c r="AN4399" s="2">
        <v>87.37</v>
      </c>
      <c r="AO4399" s="2">
        <v>0</v>
      </c>
      <c r="AP4399" s="2">
        <v>0</v>
      </c>
      <c r="AQ4399" s="2">
        <v>0</v>
      </c>
    </row>
    <row r="4400" spans="1:43" x14ac:dyDescent="0.25">
      <c r="A4400" s="1">
        <v>46146</v>
      </c>
      <c r="B4400" t="s">
        <v>48</v>
      </c>
      <c r="C4400">
        <v>649163</v>
      </c>
      <c r="D4400">
        <v>2030822045</v>
      </c>
      <c r="E4400" t="s">
        <v>297</v>
      </c>
      <c r="F4400" t="s">
        <v>298</v>
      </c>
      <c r="G4400" t="s">
        <v>51</v>
      </c>
      <c r="H4400" t="s">
        <v>177</v>
      </c>
      <c r="I4400" t="s">
        <v>734</v>
      </c>
      <c r="J4400" t="s">
        <v>778</v>
      </c>
      <c r="K4400">
        <v>823068</v>
      </c>
      <c r="L4400" t="s">
        <v>178</v>
      </c>
      <c r="M4400" t="s">
        <v>179</v>
      </c>
      <c r="N4400" t="s">
        <v>57</v>
      </c>
      <c r="O4400" s="1">
        <v>45931</v>
      </c>
      <c r="Q4400" s="1">
        <v>46174</v>
      </c>
      <c r="R4400" s="2">
        <v>32.81</v>
      </c>
      <c r="S4400">
        <v>1</v>
      </c>
      <c r="T4400" t="s">
        <v>58</v>
      </c>
      <c r="U4400" t="s">
        <v>141</v>
      </c>
      <c r="V4400" s="3">
        <v>0.42</v>
      </c>
      <c r="W4400" s="2">
        <v>0</v>
      </c>
      <c r="X4400">
        <v>0</v>
      </c>
      <c r="Y4400" t="s">
        <v>60</v>
      </c>
      <c r="Z4400" t="s">
        <v>143</v>
      </c>
      <c r="AA4400">
        <v>0</v>
      </c>
      <c r="AB4400" s="2">
        <v>0</v>
      </c>
      <c r="AC4400" s="2">
        <v>0</v>
      </c>
      <c r="AD4400" s="3">
        <v>0</v>
      </c>
      <c r="AE4400" s="2">
        <v>0</v>
      </c>
      <c r="AF4400" s="2">
        <v>0</v>
      </c>
      <c r="AG4400" s="2">
        <v>0</v>
      </c>
      <c r="AH4400" s="2">
        <v>0</v>
      </c>
      <c r="AI4400" s="2">
        <v>0</v>
      </c>
      <c r="AJ4400" s="2">
        <v>0</v>
      </c>
      <c r="AK4400" s="2">
        <v>0</v>
      </c>
      <c r="AL4400" s="2">
        <v>0</v>
      </c>
      <c r="AM4400" s="2">
        <v>13.78</v>
      </c>
      <c r="AN4400" s="2">
        <v>13.78</v>
      </c>
      <c r="AO4400" s="2">
        <v>0</v>
      </c>
      <c r="AP4400" s="2">
        <v>0</v>
      </c>
      <c r="AQ4400" s="2">
        <v>0</v>
      </c>
    </row>
    <row r="4401" spans="1:43" x14ac:dyDescent="0.25">
      <c r="A4401" s="1">
        <v>46146</v>
      </c>
      <c r="B4401" t="s">
        <v>48</v>
      </c>
      <c r="C4401">
        <v>649163</v>
      </c>
      <c r="D4401">
        <v>2030822046</v>
      </c>
      <c r="E4401" t="s">
        <v>297</v>
      </c>
      <c r="F4401" t="s">
        <v>298</v>
      </c>
      <c r="G4401" t="s">
        <v>51</v>
      </c>
      <c r="H4401" t="s">
        <v>177</v>
      </c>
      <c r="I4401" t="s">
        <v>734</v>
      </c>
      <c r="J4401" t="s">
        <v>951</v>
      </c>
      <c r="K4401">
        <v>823068</v>
      </c>
      <c r="L4401" t="s">
        <v>178</v>
      </c>
      <c r="M4401" t="s">
        <v>179</v>
      </c>
      <c r="N4401" t="s">
        <v>57</v>
      </c>
      <c r="O4401" s="1">
        <v>45931</v>
      </c>
      <c r="Q4401" s="1">
        <v>46174</v>
      </c>
      <c r="R4401" s="2">
        <v>24.61</v>
      </c>
      <c r="S4401">
        <v>1</v>
      </c>
      <c r="T4401" t="s">
        <v>58</v>
      </c>
      <c r="U4401" t="s">
        <v>141</v>
      </c>
      <c r="V4401" s="3">
        <v>0.7</v>
      </c>
      <c r="W4401" s="2">
        <v>0</v>
      </c>
      <c r="X4401">
        <v>0</v>
      </c>
      <c r="Y4401" t="s">
        <v>60</v>
      </c>
      <c r="Z4401" t="s">
        <v>143</v>
      </c>
      <c r="AA4401">
        <v>0</v>
      </c>
      <c r="AB4401" s="2">
        <v>0</v>
      </c>
      <c r="AC4401" s="2">
        <v>0</v>
      </c>
      <c r="AD4401" s="3">
        <v>0</v>
      </c>
      <c r="AE4401" s="2">
        <v>0</v>
      </c>
      <c r="AF4401" s="2">
        <v>0</v>
      </c>
      <c r="AG4401" s="2">
        <v>0</v>
      </c>
      <c r="AH4401" s="2">
        <v>0</v>
      </c>
      <c r="AI4401" s="2">
        <v>0</v>
      </c>
      <c r="AJ4401" s="2">
        <v>0</v>
      </c>
      <c r="AK4401" s="2">
        <v>0</v>
      </c>
      <c r="AL4401" s="2">
        <v>0</v>
      </c>
      <c r="AM4401" s="2">
        <v>17.23</v>
      </c>
      <c r="AN4401" s="2">
        <v>17.23</v>
      </c>
      <c r="AO4401" s="2">
        <v>0</v>
      </c>
      <c r="AP4401" s="2">
        <v>0</v>
      </c>
      <c r="AQ4401" s="2">
        <v>0</v>
      </c>
    </row>
    <row r="4402" spans="1:43" x14ac:dyDescent="0.25">
      <c r="A4402" s="1">
        <v>46146</v>
      </c>
      <c r="B4402" t="s">
        <v>48</v>
      </c>
      <c r="C4402">
        <v>649163</v>
      </c>
      <c r="D4402">
        <v>2030822622</v>
      </c>
      <c r="E4402" t="s">
        <v>3304</v>
      </c>
      <c r="F4402" t="s">
        <v>490</v>
      </c>
      <c r="G4402" t="s">
        <v>51</v>
      </c>
      <c r="H4402" t="s">
        <v>113</v>
      </c>
      <c r="I4402" t="s">
        <v>734</v>
      </c>
      <c r="J4402" t="s">
        <v>746</v>
      </c>
      <c r="K4402">
        <v>651818</v>
      </c>
      <c r="L4402" t="s">
        <v>114</v>
      </c>
      <c r="M4402" t="s">
        <v>115</v>
      </c>
      <c r="N4402" t="s">
        <v>57</v>
      </c>
      <c r="O4402" s="1">
        <v>45936</v>
      </c>
      <c r="Q4402" s="1">
        <v>46179</v>
      </c>
      <c r="R4402" s="2">
        <v>83.63</v>
      </c>
      <c r="S4402">
        <v>1</v>
      </c>
      <c r="T4402" t="s">
        <v>58</v>
      </c>
      <c r="U4402" t="s">
        <v>59</v>
      </c>
      <c r="V4402" s="3">
        <v>0.9</v>
      </c>
      <c r="W4402" s="2">
        <v>0</v>
      </c>
      <c r="X4402">
        <v>0</v>
      </c>
      <c r="Y4402" t="s">
        <v>60</v>
      </c>
      <c r="Z4402" t="s">
        <v>143</v>
      </c>
      <c r="AA4402">
        <v>0</v>
      </c>
      <c r="AB4402" s="2">
        <v>0</v>
      </c>
      <c r="AC4402" s="2">
        <v>0</v>
      </c>
      <c r="AD4402" s="3">
        <v>0</v>
      </c>
      <c r="AE4402" s="2">
        <v>0</v>
      </c>
      <c r="AF4402" s="2">
        <v>0</v>
      </c>
      <c r="AG4402" s="2">
        <v>0</v>
      </c>
      <c r="AH4402" s="2">
        <v>0</v>
      </c>
      <c r="AI4402" s="2">
        <v>0</v>
      </c>
      <c r="AJ4402" s="2">
        <v>0</v>
      </c>
      <c r="AK4402" s="2">
        <v>0</v>
      </c>
      <c r="AL4402" s="2">
        <v>0</v>
      </c>
      <c r="AM4402" s="2">
        <v>75.27</v>
      </c>
      <c r="AN4402" s="2">
        <v>75.27</v>
      </c>
      <c r="AO4402" s="2">
        <v>0</v>
      </c>
      <c r="AP4402" s="2">
        <v>0</v>
      </c>
      <c r="AQ4402" s="2">
        <v>0</v>
      </c>
    </row>
    <row r="4403" spans="1:43" x14ac:dyDescent="0.25">
      <c r="A4403" s="1">
        <v>46146</v>
      </c>
      <c r="B4403" t="s">
        <v>48</v>
      </c>
      <c r="C4403">
        <v>649163</v>
      </c>
      <c r="D4403">
        <v>2030831218</v>
      </c>
      <c r="E4403" t="s">
        <v>3305</v>
      </c>
      <c r="F4403" t="s">
        <v>1282</v>
      </c>
      <c r="G4403" t="s">
        <v>51</v>
      </c>
      <c r="H4403" t="s">
        <v>82</v>
      </c>
      <c r="I4403" t="s">
        <v>734</v>
      </c>
      <c r="J4403" t="s">
        <v>735</v>
      </c>
      <c r="K4403">
        <v>812782</v>
      </c>
      <c r="L4403" t="s">
        <v>99</v>
      </c>
      <c r="M4403" t="s">
        <v>100</v>
      </c>
      <c r="N4403" t="s">
        <v>57</v>
      </c>
      <c r="O4403" s="1">
        <v>45931</v>
      </c>
      <c r="Q4403" s="1">
        <v>46174</v>
      </c>
      <c r="R4403" s="2">
        <v>46.46</v>
      </c>
      <c r="S4403">
        <v>1</v>
      </c>
      <c r="T4403" t="s">
        <v>58</v>
      </c>
      <c r="U4403" t="s">
        <v>141</v>
      </c>
      <c r="V4403" s="3">
        <v>0.7</v>
      </c>
      <c r="W4403" s="2">
        <v>0</v>
      </c>
      <c r="X4403">
        <v>0</v>
      </c>
      <c r="Y4403" t="s">
        <v>60</v>
      </c>
      <c r="Z4403" t="s">
        <v>143</v>
      </c>
      <c r="AA4403">
        <v>0</v>
      </c>
      <c r="AB4403" s="2">
        <v>0</v>
      </c>
      <c r="AC4403" s="2">
        <v>0</v>
      </c>
      <c r="AD4403" s="3">
        <v>0</v>
      </c>
      <c r="AE4403" s="2">
        <v>0</v>
      </c>
      <c r="AF4403" s="2">
        <v>0</v>
      </c>
      <c r="AG4403" s="2">
        <v>0</v>
      </c>
      <c r="AH4403" s="2">
        <v>0</v>
      </c>
      <c r="AI4403" s="2">
        <v>0</v>
      </c>
      <c r="AJ4403" s="2">
        <v>0</v>
      </c>
      <c r="AK4403" s="2">
        <v>0</v>
      </c>
      <c r="AL4403" s="2">
        <v>0</v>
      </c>
      <c r="AM4403" s="2">
        <v>32.520000000000003</v>
      </c>
      <c r="AN4403" s="2">
        <v>32.520000000000003</v>
      </c>
      <c r="AO4403" s="2">
        <v>0</v>
      </c>
      <c r="AP4403" s="2">
        <v>0</v>
      </c>
      <c r="AQ4403" s="2">
        <v>0</v>
      </c>
    </row>
    <row r="4404" spans="1:43" x14ac:dyDescent="0.25">
      <c r="A4404" s="1">
        <v>46146</v>
      </c>
      <c r="B4404" t="s">
        <v>48</v>
      </c>
      <c r="C4404">
        <v>649163</v>
      </c>
      <c r="D4404">
        <v>2030846046</v>
      </c>
      <c r="E4404" t="s">
        <v>3306</v>
      </c>
      <c r="F4404" t="s">
        <v>3307</v>
      </c>
      <c r="G4404" t="s">
        <v>51</v>
      </c>
      <c r="H4404" t="s">
        <v>82</v>
      </c>
      <c r="I4404" t="s">
        <v>734</v>
      </c>
      <c r="J4404" t="s">
        <v>735</v>
      </c>
      <c r="K4404">
        <v>843573</v>
      </c>
      <c r="L4404" t="s">
        <v>616</v>
      </c>
      <c r="M4404" t="s">
        <v>617</v>
      </c>
      <c r="N4404" t="s">
        <v>57</v>
      </c>
      <c r="O4404" s="1">
        <v>45905</v>
      </c>
      <c r="Q4404" s="1">
        <v>46178</v>
      </c>
      <c r="R4404" s="2">
        <v>19</v>
      </c>
      <c r="S4404">
        <v>1</v>
      </c>
      <c r="T4404" t="s">
        <v>58</v>
      </c>
      <c r="U4404" t="s">
        <v>141</v>
      </c>
      <c r="V4404" s="3">
        <v>0.7</v>
      </c>
      <c r="W4404" s="2">
        <v>0</v>
      </c>
      <c r="X4404">
        <v>0</v>
      </c>
      <c r="Y4404" t="s">
        <v>60</v>
      </c>
      <c r="Z4404" t="s">
        <v>143</v>
      </c>
      <c r="AA4404">
        <v>0</v>
      </c>
      <c r="AB4404" s="2">
        <v>0</v>
      </c>
      <c r="AC4404" s="2">
        <v>0</v>
      </c>
      <c r="AD4404" s="3">
        <v>0</v>
      </c>
      <c r="AE4404" s="2">
        <v>0</v>
      </c>
      <c r="AF4404" s="2">
        <v>0</v>
      </c>
      <c r="AG4404" s="2">
        <v>0</v>
      </c>
      <c r="AH4404" s="2">
        <v>0</v>
      </c>
      <c r="AI4404" s="2">
        <v>0</v>
      </c>
      <c r="AJ4404" s="2">
        <v>0</v>
      </c>
      <c r="AK4404" s="2">
        <v>0</v>
      </c>
      <c r="AL4404" s="2">
        <v>0</v>
      </c>
      <c r="AM4404" s="2">
        <v>13.3</v>
      </c>
      <c r="AN4404" s="2">
        <v>13.3</v>
      </c>
      <c r="AO4404" s="2">
        <v>0</v>
      </c>
      <c r="AP4404" s="2">
        <v>0</v>
      </c>
      <c r="AQ4404" s="2">
        <v>0</v>
      </c>
    </row>
    <row r="4405" spans="1:43" x14ac:dyDescent="0.25">
      <c r="A4405" s="1">
        <v>46146</v>
      </c>
      <c r="B4405" t="s">
        <v>48</v>
      </c>
      <c r="C4405">
        <v>649163</v>
      </c>
      <c r="D4405">
        <v>2030849749</v>
      </c>
      <c r="E4405" t="s">
        <v>2427</v>
      </c>
      <c r="F4405" t="s">
        <v>3245</v>
      </c>
      <c r="G4405" t="s">
        <v>51</v>
      </c>
      <c r="H4405" t="s">
        <v>87</v>
      </c>
      <c r="I4405" t="s">
        <v>734</v>
      </c>
      <c r="J4405" t="s">
        <v>735</v>
      </c>
      <c r="K4405">
        <v>822865</v>
      </c>
      <c r="L4405" t="s">
        <v>275</v>
      </c>
      <c r="M4405" t="s">
        <v>276</v>
      </c>
      <c r="N4405" t="s">
        <v>57</v>
      </c>
      <c r="O4405" s="1">
        <v>45904</v>
      </c>
      <c r="Q4405" s="1">
        <v>46177</v>
      </c>
      <c r="R4405" s="2">
        <v>37.43</v>
      </c>
      <c r="S4405">
        <v>1</v>
      </c>
      <c r="T4405" t="s">
        <v>58</v>
      </c>
      <c r="U4405" t="s">
        <v>141</v>
      </c>
      <c r="V4405" s="3">
        <v>0.7</v>
      </c>
      <c r="W4405" s="2">
        <v>0</v>
      </c>
      <c r="X4405">
        <v>0</v>
      </c>
      <c r="Y4405" t="s">
        <v>60</v>
      </c>
      <c r="Z4405" t="s">
        <v>143</v>
      </c>
      <c r="AA4405">
        <v>0</v>
      </c>
      <c r="AB4405" s="2">
        <v>0</v>
      </c>
      <c r="AC4405" s="2">
        <v>0</v>
      </c>
      <c r="AD4405" s="3">
        <v>0</v>
      </c>
      <c r="AE4405" s="2">
        <v>0</v>
      </c>
      <c r="AF4405" s="2">
        <v>0</v>
      </c>
      <c r="AG4405" s="2">
        <v>0</v>
      </c>
      <c r="AH4405" s="2">
        <v>0</v>
      </c>
      <c r="AI4405" s="2">
        <v>0</v>
      </c>
      <c r="AJ4405" s="2">
        <v>0</v>
      </c>
      <c r="AK4405" s="2">
        <v>0</v>
      </c>
      <c r="AL4405" s="2">
        <v>0</v>
      </c>
      <c r="AM4405" s="2">
        <v>26.2</v>
      </c>
      <c r="AN4405" s="2">
        <v>26.2</v>
      </c>
      <c r="AO4405" s="2">
        <v>0</v>
      </c>
      <c r="AP4405" s="2">
        <v>0</v>
      </c>
      <c r="AQ4405" s="2">
        <v>0</v>
      </c>
    </row>
    <row r="4406" spans="1:43" x14ac:dyDescent="0.25">
      <c r="A4406" s="1">
        <v>46146</v>
      </c>
      <c r="B4406" t="s">
        <v>48</v>
      </c>
      <c r="C4406">
        <v>649163</v>
      </c>
      <c r="D4406">
        <v>2030870979</v>
      </c>
      <c r="E4406" t="s">
        <v>3308</v>
      </c>
      <c r="F4406" t="s">
        <v>613</v>
      </c>
      <c r="G4406" t="s">
        <v>51</v>
      </c>
      <c r="H4406" t="s">
        <v>82</v>
      </c>
      <c r="I4406" t="s">
        <v>734</v>
      </c>
      <c r="J4406" t="s">
        <v>735</v>
      </c>
      <c r="K4406">
        <v>814033</v>
      </c>
      <c r="L4406" t="s">
        <v>626</v>
      </c>
      <c r="M4406" t="s">
        <v>334</v>
      </c>
      <c r="N4406" t="s">
        <v>57</v>
      </c>
      <c r="O4406" s="1">
        <v>45931</v>
      </c>
      <c r="Q4406" s="1">
        <v>46174</v>
      </c>
      <c r="R4406" s="2">
        <v>159.24</v>
      </c>
      <c r="S4406">
        <v>1</v>
      </c>
      <c r="T4406" t="s">
        <v>58</v>
      </c>
      <c r="U4406" t="s">
        <v>59</v>
      </c>
      <c r="V4406" s="3">
        <v>0.7</v>
      </c>
      <c r="W4406" s="2">
        <v>0</v>
      </c>
      <c r="X4406">
        <v>0</v>
      </c>
      <c r="Y4406" t="s">
        <v>60</v>
      </c>
      <c r="Z4406" t="s">
        <v>143</v>
      </c>
      <c r="AA4406">
        <v>0</v>
      </c>
      <c r="AB4406" s="2">
        <v>0</v>
      </c>
      <c r="AC4406" s="2">
        <v>0</v>
      </c>
      <c r="AD4406" s="3">
        <v>0</v>
      </c>
      <c r="AE4406" s="2">
        <v>0</v>
      </c>
      <c r="AF4406" s="2">
        <v>0</v>
      </c>
      <c r="AG4406" s="2">
        <v>0</v>
      </c>
      <c r="AH4406" s="2">
        <v>0</v>
      </c>
      <c r="AI4406" s="2">
        <v>0</v>
      </c>
      <c r="AJ4406" s="2">
        <v>0</v>
      </c>
      <c r="AK4406" s="2">
        <v>0</v>
      </c>
      <c r="AL4406" s="2">
        <v>0</v>
      </c>
      <c r="AM4406" s="2">
        <v>111.47</v>
      </c>
      <c r="AN4406" s="2">
        <v>111.47</v>
      </c>
      <c r="AO4406" s="2">
        <v>0</v>
      </c>
      <c r="AP4406" s="2">
        <v>0</v>
      </c>
      <c r="AQ4406" s="2">
        <v>0</v>
      </c>
    </row>
    <row r="4407" spans="1:43" x14ac:dyDescent="0.25">
      <c r="A4407" s="1">
        <v>46146</v>
      </c>
      <c r="B4407" t="s">
        <v>48</v>
      </c>
      <c r="C4407">
        <v>649163</v>
      </c>
      <c r="D4407">
        <v>2030898263</v>
      </c>
      <c r="E4407" t="s">
        <v>305</v>
      </c>
      <c r="F4407" t="s">
        <v>306</v>
      </c>
      <c r="G4407" t="s">
        <v>51</v>
      </c>
      <c r="H4407" t="s">
        <v>177</v>
      </c>
      <c r="I4407" t="s">
        <v>734</v>
      </c>
      <c r="J4407" t="s">
        <v>778</v>
      </c>
      <c r="K4407">
        <v>823068</v>
      </c>
      <c r="L4407" t="s">
        <v>178</v>
      </c>
      <c r="M4407" t="s">
        <v>179</v>
      </c>
      <c r="N4407" t="s">
        <v>57</v>
      </c>
      <c r="O4407" s="1">
        <v>45931</v>
      </c>
      <c r="Q4407" s="1">
        <v>46174</v>
      </c>
      <c r="R4407" s="2">
        <v>32.81</v>
      </c>
      <c r="S4407">
        <v>1</v>
      </c>
      <c r="T4407" t="s">
        <v>58</v>
      </c>
      <c r="U4407" t="s">
        <v>59</v>
      </c>
      <c r="V4407" s="3">
        <v>0.42</v>
      </c>
      <c r="W4407" s="2">
        <v>0</v>
      </c>
      <c r="X4407">
        <v>0</v>
      </c>
      <c r="Y4407" t="s">
        <v>60</v>
      </c>
      <c r="Z4407" t="s">
        <v>143</v>
      </c>
      <c r="AA4407">
        <v>0</v>
      </c>
      <c r="AB4407" s="2">
        <v>0</v>
      </c>
      <c r="AC4407" s="2">
        <v>0</v>
      </c>
      <c r="AD4407" s="3">
        <v>0</v>
      </c>
      <c r="AE4407" s="2">
        <v>0</v>
      </c>
      <c r="AF4407" s="2">
        <v>0</v>
      </c>
      <c r="AG4407" s="2">
        <v>0</v>
      </c>
      <c r="AH4407" s="2">
        <v>0</v>
      </c>
      <c r="AI4407" s="2">
        <v>0</v>
      </c>
      <c r="AJ4407" s="2">
        <v>0</v>
      </c>
      <c r="AK4407" s="2">
        <v>0</v>
      </c>
      <c r="AL4407" s="2">
        <v>0</v>
      </c>
      <c r="AM4407" s="2">
        <v>13.78</v>
      </c>
      <c r="AN4407" s="2">
        <v>13.78</v>
      </c>
      <c r="AO4407" s="2">
        <v>0</v>
      </c>
      <c r="AP4407" s="2">
        <v>0</v>
      </c>
      <c r="AQ4407" s="2">
        <v>0</v>
      </c>
    </row>
    <row r="4408" spans="1:43" x14ac:dyDescent="0.25">
      <c r="A4408" s="1">
        <v>46146</v>
      </c>
      <c r="B4408" t="s">
        <v>48</v>
      </c>
      <c r="C4408">
        <v>649163</v>
      </c>
      <c r="D4408">
        <v>2030898264</v>
      </c>
      <c r="E4408" t="s">
        <v>305</v>
      </c>
      <c r="F4408" t="s">
        <v>306</v>
      </c>
      <c r="G4408" t="s">
        <v>51</v>
      </c>
      <c r="H4408" t="s">
        <v>177</v>
      </c>
      <c r="I4408" t="s">
        <v>734</v>
      </c>
      <c r="J4408" t="s">
        <v>740</v>
      </c>
      <c r="K4408">
        <v>823068</v>
      </c>
      <c r="L4408" t="s">
        <v>178</v>
      </c>
      <c r="M4408" t="s">
        <v>179</v>
      </c>
      <c r="N4408" t="s">
        <v>57</v>
      </c>
      <c r="O4408" s="1">
        <v>45931</v>
      </c>
      <c r="Q4408" s="1">
        <v>46174</v>
      </c>
      <c r="R4408" s="2">
        <v>24.61</v>
      </c>
      <c r="S4408">
        <v>1</v>
      </c>
      <c r="T4408" t="s">
        <v>58</v>
      </c>
      <c r="U4408" t="s">
        <v>59</v>
      </c>
      <c r="V4408" s="3">
        <v>0.7</v>
      </c>
      <c r="W4408" s="2">
        <v>0</v>
      </c>
      <c r="X4408">
        <v>0</v>
      </c>
      <c r="Y4408" t="s">
        <v>60</v>
      </c>
      <c r="Z4408" t="s">
        <v>143</v>
      </c>
      <c r="AA4408">
        <v>0</v>
      </c>
      <c r="AB4408" s="2">
        <v>0</v>
      </c>
      <c r="AC4408" s="2">
        <v>0</v>
      </c>
      <c r="AD4408" s="3">
        <v>0</v>
      </c>
      <c r="AE4408" s="2">
        <v>0</v>
      </c>
      <c r="AF4408" s="2">
        <v>0</v>
      </c>
      <c r="AG4408" s="2">
        <v>0</v>
      </c>
      <c r="AH4408" s="2">
        <v>0</v>
      </c>
      <c r="AI4408" s="2">
        <v>0</v>
      </c>
      <c r="AJ4408" s="2">
        <v>0</v>
      </c>
      <c r="AK4408" s="2">
        <v>0</v>
      </c>
      <c r="AL4408" s="2">
        <v>0</v>
      </c>
      <c r="AM4408" s="2">
        <v>17.23</v>
      </c>
      <c r="AN4408" s="2">
        <v>17.23</v>
      </c>
      <c r="AO4408" s="2">
        <v>0</v>
      </c>
      <c r="AP4408" s="2">
        <v>0</v>
      </c>
      <c r="AQ4408" s="2">
        <v>0</v>
      </c>
    </row>
    <row r="4409" spans="1:43" x14ac:dyDescent="0.25">
      <c r="A4409" s="1">
        <v>46146</v>
      </c>
      <c r="B4409" t="s">
        <v>48</v>
      </c>
      <c r="C4409">
        <v>649163</v>
      </c>
      <c r="D4409">
        <v>2030935972</v>
      </c>
      <c r="E4409" t="s">
        <v>3246</v>
      </c>
      <c r="F4409" t="s">
        <v>3247</v>
      </c>
      <c r="G4409" t="s">
        <v>51</v>
      </c>
      <c r="H4409" t="s">
        <v>82</v>
      </c>
      <c r="I4409" t="s">
        <v>734</v>
      </c>
      <c r="J4409" t="s">
        <v>746</v>
      </c>
      <c r="K4409">
        <v>824062</v>
      </c>
      <c r="L4409" t="s">
        <v>400</v>
      </c>
      <c r="M4409" t="s">
        <v>401</v>
      </c>
      <c r="N4409" t="s">
        <v>57</v>
      </c>
      <c r="O4409" s="1">
        <v>45931</v>
      </c>
      <c r="Q4409" s="1">
        <v>46174</v>
      </c>
      <c r="R4409" s="2">
        <v>155.25</v>
      </c>
      <c r="S4409">
        <v>1</v>
      </c>
      <c r="T4409" t="s">
        <v>58</v>
      </c>
      <c r="U4409" t="s">
        <v>59</v>
      </c>
      <c r="V4409" s="3">
        <v>0.9</v>
      </c>
      <c r="W4409" s="2">
        <v>0</v>
      </c>
      <c r="X4409">
        <v>0</v>
      </c>
      <c r="Y4409" t="s">
        <v>60</v>
      </c>
      <c r="Z4409" t="s">
        <v>143</v>
      </c>
      <c r="AA4409">
        <v>0</v>
      </c>
      <c r="AB4409" s="2">
        <v>0</v>
      </c>
      <c r="AC4409" s="2">
        <v>0</v>
      </c>
      <c r="AD4409" s="3">
        <v>0</v>
      </c>
      <c r="AE4409" s="2">
        <v>0</v>
      </c>
      <c r="AF4409" s="2">
        <v>0</v>
      </c>
      <c r="AG4409" s="2">
        <v>0</v>
      </c>
      <c r="AH4409" s="2">
        <v>0</v>
      </c>
      <c r="AI4409" s="2">
        <v>0</v>
      </c>
      <c r="AJ4409" s="2">
        <v>0</v>
      </c>
      <c r="AK4409" s="2">
        <v>0</v>
      </c>
      <c r="AL4409" s="2">
        <v>0</v>
      </c>
      <c r="AM4409" s="2">
        <v>139.72</v>
      </c>
      <c r="AN4409" s="2">
        <v>139.72</v>
      </c>
      <c r="AO4409" s="2">
        <v>0</v>
      </c>
      <c r="AP4409" s="2">
        <v>0</v>
      </c>
      <c r="AQ4409" s="2">
        <v>0</v>
      </c>
    </row>
    <row r="4410" spans="1:43" x14ac:dyDescent="0.25">
      <c r="A4410" s="1">
        <v>46146</v>
      </c>
      <c r="B4410" t="s">
        <v>48</v>
      </c>
      <c r="C4410">
        <v>649163</v>
      </c>
      <c r="D4410">
        <v>2030948467</v>
      </c>
      <c r="E4410" t="s">
        <v>307</v>
      </c>
      <c r="F4410" t="s">
        <v>308</v>
      </c>
      <c r="G4410" t="s">
        <v>51</v>
      </c>
      <c r="H4410" t="s">
        <v>110</v>
      </c>
      <c r="I4410" t="s">
        <v>734</v>
      </c>
      <c r="J4410" t="s">
        <v>746</v>
      </c>
      <c r="K4410">
        <v>651818</v>
      </c>
      <c r="L4410" t="s">
        <v>114</v>
      </c>
      <c r="M4410" t="s">
        <v>115</v>
      </c>
      <c r="N4410" t="s">
        <v>57</v>
      </c>
      <c r="O4410" s="1">
        <v>45936</v>
      </c>
      <c r="Q4410" s="1">
        <v>46179</v>
      </c>
      <c r="R4410" s="2">
        <v>31.08</v>
      </c>
      <c r="S4410">
        <v>1</v>
      </c>
      <c r="T4410" t="s">
        <v>58</v>
      </c>
      <c r="U4410" t="s">
        <v>59</v>
      </c>
      <c r="V4410" s="3">
        <v>0.9</v>
      </c>
      <c r="W4410" s="2">
        <v>0</v>
      </c>
      <c r="X4410">
        <v>0</v>
      </c>
      <c r="Y4410" t="s">
        <v>60</v>
      </c>
      <c r="Z4410" t="s">
        <v>143</v>
      </c>
      <c r="AA4410">
        <v>0</v>
      </c>
      <c r="AB4410" s="2">
        <v>0</v>
      </c>
      <c r="AC4410" s="2">
        <v>0</v>
      </c>
      <c r="AD4410" s="3">
        <v>0</v>
      </c>
      <c r="AE4410" s="2">
        <v>0</v>
      </c>
      <c r="AF4410" s="2">
        <v>0</v>
      </c>
      <c r="AG4410" s="2">
        <v>0</v>
      </c>
      <c r="AH4410" s="2">
        <v>0</v>
      </c>
      <c r="AI4410" s="2">
        <v>0</v>
      </c>
      <c r="AJ4410" s="2">
        <v>0</v>
      </c>
      <c r="AK4410" s="2">
        <v>0</v>
      </c>
      <c r="AL4410" s="2">
        <v>0</v>
      </c>
      <c r="AM4410" s="2">
        <v>27.97</v>
      </c>
      <c r="AN4410" s="2">
        <v>27.97</v>
      </c>
      <c r="AO4410" s="2">
        <v>0</v>
      </c>
      <c r="AP4410" s="2">
        <v>0</v>
      </c>
      <c r="AQ4410" s="2">
        <v>0</v>
      </c>
    </row>
    <row r="4411" spans="1:43" x14ac:dyDescent="0.25">
      <c r="A4411" s="1">
        <v>46146</v>
      </c>
      <c r="B4411" t="s">
        <v>48</v>
      </c>
      <c r="C4411">
        <v>649163</v>
      </c>
      <c r="D4411">
        <v>2030957593</v>
      </c>
      <c r="E4411" t="s">
        <v>3309</v>
      </c>
      <c r="F4411" t="s">
        <v>457</v>
      </c>
      <c r="G4411" t="s">
        <v>51</v>
      </c>
      <c r="H4411" t="s">
        <v>82</v>
      </c>
      <c r="I4411" t="s">
        <v>734</v>
      </c>
      <c r="J4411" t="s">
        <v>735</v>
      </c>
      <c r="K4411">
        <v>812782</v>
      </c>
      <c r="L4411" t="s">
        <v>99</v>
      </c>
      <c r="M4411" t="s">
        <v>100</v>
      </c>
      <c r="N4411" t="s">
        <v>57</v>
      </c>
      <c r="O4411" s="1">
        <v>45931</v>
      </c>
      <c r="Q4411" s="1">
        <v>46174</v>
      </c>
      <c r="R4411" s="2">
        <v>39.35</v>
      </c>
      <c r="S4411">
        <v>1</v>
      </c>
      <c r="T4411" t="s">
        <v>58</v>
      </c>
      <c r="U4411" t="s">
        <v>59</v>
      </c>
      <c r="V4411" s="3">
        <v>0.7</v>
      </c>
      <c r="W4411" s="2">
        <v>0</v>
      </c>
      <c r="X4411">
        <v>0</v>
      </c>
      <c r="Y4411" t="s">
        <v>60</v>
      </c>
      <c r="Z4411" t="s">
        <v>143</v>
      </c>
      <c r="AA4411">
        <v>0</v>
      </c>
      <c r="AB4411" s="2">
        <v>0</v>
      </c>
      <c r="AC4411" s="2">
        <v>0</v>
      </c>
      <c r="AD4411" s="3">
        <v>0</v>
      </c>
      <c r="AE4411" s="2">
        <v>0</v>
      </c>
      <c r="AF4411" s="2">
        <v>0</v>
      </c>
      <c r="AG4411" s="2">
        <v>0</v>
      </c>
      <c r="AH4411" s="2">
        <v>0</v>
      </c>
      <c r="AI4411" s="2">
        <v>0</v>
      </c>
      <c r="AJ4411" s="2">
        <v>0</v>
      </c>
      <c r="AK4411" s="2">
        <v>0</v>
      </c>
      <c r="AL4411" s="2">
        <v>0</v>
      </c>
      <c r="AM4411" s="2">
        <v>27.54</v>
      </c>
      <c r="AN4411" s="2">
        <v>27.54</v>
      </c>
      <c r="AO4411" s="2">
        <v>0</v>
      </c>
      <c r="AP4411" s="2">
        <v>0</v>
      </c>
      <c r="AQ4411" s="2">
        <v>0</v>
      </c>
    </row>
    <row r="4412" spans="1:43" x14ac:dyDescent="0.25">
      <c r="A4412" s="1">
        <v>46146</v>
      </c>
      <c r="B4412" t="s">
        <v>48</v>
      </c>
      <c r="C4412">
        <v>649163</v>
      </c>
      <c r="D4412">
        <v>2030984375</v>
      </c>
      <c r="E4412" t="s">
        <v>3248</v>
      </c>
      <c r="F4412" t="s">
        <v>1883</v>
      </c>
      <c r="G4412" t="s">
        <v>51</v>
      </c>
      <c r="H4412" t="s">
        <v>213</v>
      </c>
      <c r="I4412" t="s">
        <v>734</v>
      </c>
      <c r="J4412" t="s">
        <v>735</v>
      </c>
      <c r="K4412">
        <v>673059</v>
      </c>
      <c r="L4412" t="s">
        <v>90</v>
      </c>
      <c r="M4412" t="s">
        <v>91</v>
      </c>
      <c r="N4412" t="s">
        <v>57</v>
      </c>
      <c r="O4412" s="1">
        <v>45931</v>
      </c>
      <c r="Q4412" s="1">
        <v>46174</v>
      </c>
      <c r="R4412" s="2">
        <v>59.57</v>
      </c>
      <c r="S4412">
        <v>1</v>
      </c>
      <c r="T4412" t="s">
        <v>58</v>
      </c>
      <c r="U4412" t="s">
        <v>59</v>
      </c>
      <c r="V4412" s="3">
        <v>0.7</v>
      </c>
      <c r="W4412" s="2">
        <v>0</v>
      </c>
      <c r="X4412">
        <v>0</v>
      </c>
      <c r="Y4412" t="s">
        <v>60</v>
      </c>
      <c r="Z4412" t="s">
        <v>143</v>
      </c>
      <c r="AA4412">
        <v>0</v>
      </c>
      <c r="AB4412" s="2">
        <v>0</v>
      </c>
      <c r="AC4412" s="2">
        <v>0</v>
      </c>
      <c r="AD4412" s="3">
        <v>0</v>
      </c>
      <c r="AE4412" s="2">
        <v>0</v>
      </c>
      <c r="AF4412" s="2">
        <v>0</v>
      </c>
      <c r="AG4412" s="2">
        <v>0</v>
      </c>
      <c r="AH4412" s="2">
        <v>0</v>
      </c>
      <c r="AI4412" s="2">
        <v>0</v>
      </c>
      <c r="AJ4412" s="2">
        <v>0</v>
      </c>
      <c r="AK4412" s="2">
        <v>0</v>
      </c>
      <c r="AL4412" s="2">
        <v>0</v>
      </c>
      <c r="AM4412" s="2">
        <v>41.7</v>
      </c>
      <c r="AN4412" s="2">
        <v>41.7</v>
      </c>
      <c r="AO4412" s="2">
        <v>0</v>
      </c>
      <c r="AP4412" s="2">
        <v>0</v>
      </c>
      <c r="AQ4412" s="2">
        <v>0</v>
      </c>
    </row>
    <row r="4413" spans="1:43" x14ac:dyDescent="0.25">
      <c r="A4413" s="1">
        <v>46146</v>
      </c>
      <c r="B4413" t="s">
        <v>48</v>
      </c>
      <c r="C4413">
        <v>649163</v>
      </c>
      <c r="D4413">
        <v>2030987631</v>
      </c>
      <c r="E4413" t="s">
        <v>312</v>
      </c>
      <c r="F4413" t="s">
        <v>100</v>
      </c>
      <c r="G4413" t="s">
        <v>51</v>
      </c>
      <c r="H4413" t="s">
        <v>313</v>
      </c>
      <c r="I4413" t="s">
        <v>734</v>
      </c>
      <c r="J4413" t="s">
        <v>778</v>
      </c>
      <c r="K4413">
        <v>823068</v>
      </c>
      <c r="L4413" t="s">
        <v>178</v>
      </c>
      <c r="M4413" t="s">
        <v>179</v>
      </c>
      <c r="N4413" t="s">
        <v>57</v>
      </c>
      <c r="O4413" s="1">
        <v>45931</v>
      </c>
      <c r="Q4413" s="1">
        <v>46174</v>
      </c>
      <c r="R4413" s="2">
        <v>15.5</v>
      </c>
      <c r="S4413">
        <v>1</v>
      </c>
      <c r="T4413" t="s">
        <v>58</v>
      </c>
      <c r="U4413" t="s">
        <v>59</v>
      </c>
      <c r="V4413" s="3">
        <v>0.42</v>
      </c>
      <c r="W4413" s="2">
        <v>0</v>
      </c>
      <c r="X4413">
        <v>0</v>
      </c>
      <c r="Y4413" t="s">
        <v>60</v>
      </c>
      <c r="Z4413" t="s">
        <v>143</v>
      </c>
      <c r="AA4413">
        <v>0</v>
      </c>
      <c r="AB4413" s="2">
        <v>0</v>
      </c>
      <c r="AC4413" s="2">
        <v>0</v>
      </c>
      <c r="AD4413" s="3">
        <v>0</v>
      </c>
      <c r="AE4413" s="2">
        <v>0</v>
      </c>
      <c r="AF4413" s="2">
        <v>0</v>
      </c>
      <c r="AG4413" s="2">
        <v>0</v>
      </c>
      <c r="AH4413" s="2">
        <v>0</v>
      </c>
      <c r="AI4413" s="2">
        <v>0</v>
      </c>
      <c r="AJ4413" s="2">
        <v>0</v>
      </c>
      <c r="AK4413" s="2">
        <v>0</v>
      </c>
      <c r="AL4413" s="2">
        <v>0</v>
      </c>
      <c r="AM4413" s="2">
        <v>6.51</v>
      </c>
      <c r="AN4413" s="2">
        <v>6.51</v>
      </c>
      <c r="AO4413" s="2">
        <v>0</v>
      </c>
      <c r="AP4413" s="2">
        <v>0</v>
      </c>
      <c r="AQ4413" s="2">
        <v>0</v>
      </c>
    </row>
    <row r="4414" spans="1:43" x14ac:dyDescent="0.25">
      <c r="A4414" s="1">
        <v>46146</v>
      </c>
      <c r="B4414" t="s">
        <v>48</v>
      </c>
      <c r="C4414">
        <v>649163</v>
      </c>
      <c r="D4414">
        <v>2030987632</v>
      </c>
      <c r="E4414" t="s">
        <v>312</v>
      </c>
      <c r="F4414" t="s">
        <v>100</v>
      </c>
      <c r="G4414" t="s">
        <v>51</v>
      </c>
      <c r="H4414" t="s">
        <v>313</v>
      </c>
      <c r="I4414" t="s">
        <v>734</v>
      </c>
      <c r="J4414" t="s">
        <v>735</v>
      </c>
      <c r="K4414">
        <v>823068</v>
      </c>
      <c r="L4414" t="s">
        <v>178</v>
      </c>
      <c r="M4414" t="s">
        <v>179</v>
      </c>
      <c r="N4414" t="s">
        <v>57</v>
      </c>
      <c r="O4414" s="1">
        <v>45931</v>
      </c>
      <c r="Q4414" s="1">
        <v>46174</v>
      </c>
      <c r="R4414" s="2">
        <v>26.67</v>
      </c>
      <c r="S4414">
        <v>1</v>
      </c>
      <c r="T4414" t="s">
        <v>58</v>
      </c>
      <c r="U4414" t="s">
        <v>59</v>
      </c>
      <c r="V4414" s="3">
        <v>0.7</v>
      </c>
      <c r="W4414" s="2">
        <v>0</v>
      </c>
      <c r="X4414">
        <v>0</v>
      </c>
      <c r="Y4414" t="s">
        <v>60</v>
      </c>
      <c r="Z4414" t="s">
        <v>143</v>
      </c>
      <c r="AA4414">
        <v>0</v>
      </c>
      <c r="AB4414" s="2">
        <v>0</v>
      </c>
      <c r="AC4414" s="2">
        <v>0</v>
      </c>
      <c r="AD4414" s="3">
        <v>0</v>
      </c>
      <c r="AE4414" s="2">
        <v>0</v>
      </c>
      <c r="AF4414" s="2">
        <v>0</v>
      </c>
      <c r="AG4414" s="2">
        <v>0</v>
      </c>
      <c r="AH4414" s="2">
        <v>0</v>
      </c>
      <c r="AI4414" s="2">
        <v>0</v>
      </c>
      <c r="AJ4414" s="2">
        <v>0</v>
      </c>
      <c r="AK4414" s="2">
        <v>0</v>
      </c>
      <c r="AL4414" s="2">
        <v>0</v>
      </c>
      <c r="AM4414" s="2">
        <v>18.670000000000002</v>
      </c>
      <c r="AN4414" s="2">
        <v>18.670000000000002</v>
      </c>
      <c r="AO4414" s="2">
        <v>0</v>
      </c>
      <c r="AP4414" s="2">
        <v>0</v>
      </c>
      <c r="AQ4414" s="2">
        <v>0</v>
      </c>
    </row>
    <row r="4415" spans="1:43" x14ac:dyDescent="0.25">
      <c r="A4415" s="1">
        <v>46146</v>
      </c>
      <c r="B4415" t="s">
        <v>48</v>
      </c>
      <c r="C4415">
        <v>649163</v>
      </c>
      <c r="D4415">
        <v>2030990682</v>
      </c>
      <c r="E4415" t="s">
        <v>314</v>
      </c>
      <c r="F4415" t="s">
        <v>298</v>
      </c>
      <c r="G4415" t="s">
        <v>51</v>
      </c>
      <c r="H4415" t="s">
        <v>110</v>
      </c>
      <c r="I4415" t="s">
        <v>734</v>
      </c>
      <c r="J4415" t="s">
        <v>735</v>
      </c>
      <c r="K4415">
        <v>753748</v>
      </c>
      <c r="L4415" t="s">
        <v>72</v>
      </c>
      <c r="M4415" t="s">
        <v>73</v>
      </c>
      <c r="N4415" t="s">
        <v>57</v>
      </c>
      <c r="O4415" s="1">
        <v>45931</v>
      </c>
      <c r="Q4415" s="1">
        <v>46174</v>
      </c>
      <c r="R4415" s="2">
        <v>134.71</v>
      </c>
      <c r="S4415">
        <v>1</v>
      </c>
      <c r="T4415" t="s">
        <v>58</v>
      </c>
      <c r="U4415" t="s">
        <v>59</v>
      </c>
      <c r="V4415" s="3">
        <v>0.7</v>
      </c>
      <c r="W4415" s="2">
        <v>0</v>
      </c>
      <c r="X4415">
        <v>0</v>
      </c>
      <c r="Y4415" t="s">
        <v>60</v>
      </c>
      <c r="Z4415" t="s">
        <v>143</v>
      </c>
      <c r="AA4415">
        <v>0</v>
      </c>
      <c r="AB4415" s="2">
        <v>0</v>
      </c>
      <c r="AC4415" s="2">
        <v>0</v>
      </c>
      <c r="AD4415" s="3">
        <v>0</v>
      </c>
      <c r="AE4415" s="2">
        <v>0</v>
      </c>
      <c r="AF4415" s="2">
        <v>0</v>
      </c>
      <c r="AG4415" s="2">
        <v>0</v>
      </c>
      <c r="AH4415" s="2">
        <v>0</v>
      </c>
      <c r="AI4415" s="2">
        <v>0</v>
      </c>
      <c r="AJ4415" s="2">
        <v>0</v>
      </c>
      <c r="AK4415" s="2">
        <v>0</v>
      </c>
      <c r="AL4415" s="2">
        <v>0</v>
      </c>
      <c r="AM4415" s="2">
        <v>94.3</v>
      </c>
      <c r="AN4415" s="2">
        <v>94.3</v>
      </c>
      <c r="AO4415" s="2">
        <v>0</v>
      </c>
      <c r="AP4415" s="2">
        <v>0</v>
      </c>
      <c r="AQ4415" s="2">
        <v>0</v>
      </c>
    </row>
    <row r="4416" spans="1:43" x14ac:dyDescent="0.25">
      <c r="A4416" s="1">
        <v>46146</v>
      </c>
      <c r="B4416" t="s">
        <v>48</v>
      </c>
      <c r="C4416">
        <v>649163</v>
      </c>
      <c r="D4416">
        <v>2030994135</v>
      </c>
      <c r="E4416" t="s">
        <v>315</v>
      </c>
      <c r="F4416" t="s">
        <v>310</v>
      </c>
      <c r="G4416" t="s">
        <v>51</v>
      </c>
      <c r="H4416" t="s">
        <v>177</v>
      </c>
      <c r="I4416" t="s">
        <v>734</v>
      </c>
      <c r="J4416" t="s">
        <v>740</v>
      </c>
      <c r="K4416">
        <v>823068</v>
      </c>
      <c r="L4416" t="s">
        <v>178</v>
      </c>
      <c r="M4416" t="s">
        <v>179</v>
      </c>
      <c r="N4416" t="s">
        <v>57</v>
      </c>
      <c r="O4416" s="1">
        <v>45931</v>
      </c>
      <c r="Q4416" s="1">
        <v>46174</v>
      </c>
      <c r="R4416" s="2">
        <v>24.61</v>
      </c>
      <c r="S4416">
        <v>1</v>
      </c>
      <c r="T4416" t="s">
        <v>58</v>
      </c>
      <c r="U4416" t="s">
        <v>59</v>
      </c>
      <c r="V4416" s="3">
        <v>0.7</v>
      </c>
      <c r="W4416" s="2">
        <v>0</v>
      </c>
      <c r="X4416">
        <v>0</v>
      </c>
      <c r="Y4416" t="s">
        <v>60</v>
      </c>
      <c r="Z4416" t="s">
        <v>143</v>
      </c>
      <c r="AA4416">
        <v>0</v>
      </c>
      <c r="AB4416" s="2">
        <v>0</v>
      </c>
      <c r="AC4416" s="2">
        <v>0</v>
      </c>
      <c r="AD4416" s="3">
        <v>0</v>
      </c>
      <c r="AE4416" s="2">
        <v>0</v>
      </c>
      <c r="AF4416" s="2">
        <v>0</v>
      </c>
      <c r="AG4416" s="2">
        <v>0</v>
      </c>
      <c r="AH4416" s="2">
        <v>0</v>
      </c>
      <c r="AI4416" s="2">
        <v>0</v>
      </c>
      <c r="AJ4416" s="2">
        <v>0</v>
      </c>
      <c r="AK4416" s="2">
        <v>0</v>
      </c>
      <c r="AL4416" s="2">
        <v>0</v>
      </c>
      <c r="AM4416" s="2">
        <v>17.23</v>
      </c>
      <c r="AN4416" s="2">
        <v>17.23</v>
      </c>
      <c r="AO4416" s="2">
        <v>0</v>
      </c>
      <c r="AP4416" s="2">
        <v>0</v>
      </c>
      <c r="AQ4416" s="2">
        <v>0</v>
      </c>
    </row>
    <row r="4417" spans="1:43" x14ac:dyDescent="0.25">
      <c r="A4417" s="1">
        <v>46146</v>
      </c>
      <c r="B4417" t="s">
        <v>48</v>
      </c>
      <c r="C4417">
        <v>649163</v>
      </c>
      <c r="D4417">
        <v>2031005188</v>
      </c>
      <c r="E4417" t="s">
        <v>3310</v>
      </c>
      <c r="F4417" t="s">
        <v>921</v>
      </c>
      <c r="G4417" t="s">
        <v>51</v>
      </c>
      <c r="H4417" t="s">
        <v>177</v>
      </c>
      <c r="I4417" t="s">
        <v>734</v>
      </c>
      <c r="J4417" t="s">
        <v>740</v>
      </c>
      <c r="K4417">
        <v>823068</v>
      </c>
      <c r="L4417" t="s">
        <v>178</v>
      </c>
      <c r="M4417" t="s">
        <v>179</v>
      </c>
      <c r="N4417" t="s">
        <v>57</v>
      </c>
      <c r="O4417" s="1">
        <v>45931</v>
      </c>
      <c r="Q4417" s="1">
        <v>46174</v>
      </c>
      <c r="R4417" s="2">
        <v>24.61</v>
      </c>
      <c r="S4417">
        <v>1</v>
      </c>
      <c r="T4417" t="s">
        <v>58</v>
      </c>
      <c r="U4417" t="s">
        <v>59</v>
      </c>
      <c r="V4417" s="3">
        <v>0.7</v>
      </c>
      <c r="W4417" s="2">
        <v>0</v>
      </c>
      <c r="X4417">
        <v>0</v>
      </c>
      <c r="Y4417" t="s">
        <v>60</v>
      </c>
      <c r="Z4417" t="s">
        <v>143</v>
      </c>
      <c r="AA4417">
        <v>0</v>
      </c>
      <c r="AB4417" s="2">
        <v>0</v>
      </c>
      <c r="AC4417" s="2">
        <v>0</v>
      </c>
      <c r="AD4417" s="3">
        <v>0</v>
      </c>
      <c r="AE4417" s="2">
        <v>0</v>
      </c>
      <c r="AF4417" s="2">
        <v>0</v>
      </c>
      <c r="AG4417" s="2">
        <v>0</v>
      </c>
      <c r="AH4417" s="2">
        <v>0</v>
      </c>
      <c r="AI4417" s="2">
        <v>0</v>
      </c>
      <c r="AJ4417" s="2">
        <v>0</v>
      </c>
      <c r="AK4417" s="2">
        <v>0</v>
      </c>
      <c r="AL4417" s="2">
        <v>0</v>
      </c>
      <c r="AM4417" s="2">
        <v>17.23</v>
      </c>
      <c r="AN4417" s="2">
        <v>17.23</v>
      </c>
      <c r="AO4417" s="2">
        <v>0</v>
      </c>
      <c r="AP4417" s="2">
        <v>0</v>
      </c>
      <c r="AQ4417" s="2">
        <v>0</v>
      </c>
    </row>
    <row r="4418" spans="1:43" x14ac:dyDescent="0.25">
      <c r="A4418" s="1">
        <v>46146</v>
      </c>
      <c r="B4418" t="s">
        <v>48</v>
      </c>
      <c r="C4418">
        <v>649163</v>
      </c>
      <c r="D4418">
        <v>2031005189</v>
      </c>
      <c r="E4418" t="s">
        <v>3310</v>
      </c>
      <c r="F4418" t="s">
        <v>921</v>
      </c>
      <c r="G4418" t="s">
        <v>51</v>
      </c>
      <c r="H4418" t="s">
        <v>177</v>
      </c>
      <c r="I4418" t="s">
        <v>734</v>
      </c>
      <c r="J4418" t="s">
        <v>746</v>
      </c>
      <c r="K4418">
        <v>823068</v>
      </c>
      <c r="L4418" t="s">
        <v>178</v>
      </c>
      <c r="M4418" t="s">
        <v>179</v>
      </c>
      <c r="N4418" t="s">
        <v>57</v>
      </c>
      <c r="O4418" s="1">
        <v>45931</v>
      </c>
      <c r="Q4418" s="1">
        <v>46174</v>
      </c>
      <c r="R4418" s="2">
        <v>27.81</v>
      </c>
      <c r="S4418">
        <v>1</v>
      </c>
      <c r="T4418" t="s">
        <v>58</v>
      </c>
      <c r="U4418" t="s">
        <v>59</v>
      </c>
      <c r="V4418" s="3">
        <v>0.9</v>
      </c>
      <c r="W4418" s="2">
        <v>0</v>
      </c>
      <c r="X4418">
        <v>0</v>
      </c>
      <c r="Y4418" t="s">
        <v>60</v>
      </c>
      <c r="Z4418" t="s">
        <v>143</v>
      </c>
      <c r="AA4418">
        <v>0</v>
      </c>
      <c r="AB4418" s="2">
        <v>0</v>
      </c>
      <c r="AC4418" s="2">
        <v>0</v>
      </c>
      <c r="AD4418" s="3">
        <v>0</v>
      </c>
      <c r="AE4418" s="2">
        <v>0</v>
      </c>
      <c r="AF4418" s="2">
        <v>0</v>
      </c>
      <c r="AG4418" s="2">
        <v>0</v>
      </c>
      <c r="AH4418" s="2">
        <v>0</v>
      </c>
      <c r="AI4418" s="2">
        <v>0</v>
      </c>
      <c r="AJ4418" s="2">
        <v>0</v>
      </c>
      <c r="AK4418" s="2">
        <v>0</v>
      </c>
      <c r="AL4418" s="2">
        <v>0</v>
      </c>
      <c r="AM4418" s="2">
        <v>25.03</v>
      </c>
      <c r="AN4418" s="2">
        <v>25.03</v>
      </c>
      <c r="AO4418" s="2">
        <v>0</v>
      </c>
      <c r="AP4418" s="2">
        <v>0</v>
      </c>
      <c r="AQ4418" s="2">
        <v>0</v>
      </c>
    </row>
    <row r="4419" spans="1:43" x14ac:dyDescent="0.25">
      <c r="A4419" s="1">
        <v>46146</v>
      </c>
      <c r="B4419" t="s">
        <v>48</v>
      </c>
      <c r="C4419">
        <v>649163</v>
      </c>
      <c r="D4419">
        <v>2031014065</v>
      </c>
      <c r="E4419" t="s">
        <v>316</v>
      </c>
      <c r="F4419" t="s">
        <v>317</v>
      </c>
      <c r="G4419" t="s">
        <v>51</v>
      </c>
      <c r="H4419" t="s">
        <v>244</v>
      </c>
      <c r="I4419" t="s">
        <v>734</v>
      </c>
      <c r="J4419" t="s">
        <v>735</v>
      </c>
      <c r="K4419">
        <v>651818</v>
      </c>
      <c r="L4419" t="s">
        <v>114</v>
      </c>
      <c r="M4419" t="s">
        <v>115</v>
      </c>
      <c r="N4419" t="s">
        <v>57</v>
      </c>
      <c r="O4419" s="1">
        <v>45936</v>
      </c>
      <c r="Q4419" s="1">
        <v>46179</v>
      </c>
      <c r="R4419" s="2">
        <v>29.6</v>
      </c>
      <c r="S4419">
        <v>1</v>
      </c>
      <c r="T4419" t="s">
        <v>58</v>
      </c>
      <c r="U4419" t="s">
        <v>59</v>
      </c>
      <c r="V4419" s="3">
        <v>0.7</v>
      </c>
      <c r="W4419" s="2">
        <v>0</v>
      </c>
      <c r="X4419">
        <v>0</v>
      </c>
      <c r="Y4419" t="s">
        <v>60</v>
      </c>
      <c r="Z4419" t="s">
        <v>143</v>
      </c>
      <c r="AA4419">
        <v>0</v>
      </c>
      <c r="AB4419" s="2">
        <v>0</v>
      </c>
      <c r="AC4419" s="2">
        <v>0</v>
      </c>
      <c r="AD4419" s="3">
        <v>0</v>
      </c>
      <c r="AE4419" s="2">
        <v>0</v>
      </c>
      <c r="AF4419" s="2">
        <v>0</v>
      </c>
      <c r="AG4419" s="2">
        <v>0</v>
      </c>
      <c r="AH4419" s="2">
        <v>0</v>
      </c>
      <c r="AI4419" s="2">
        <v>0</v>
      </c>
      <c r="AJ4419" s="2">
        <v>0</v>
      </c>
      <c r="AK4419" s="2">
        <v>0</v>
      </c>
      <c r="AL4419" s="2">
        <v>0</v>
      </c>
      <c r="AM4419" s="2">
        <v>20.72</v>
      </c>
      <c r="AN4419" s="2">
        <v>20.72</v>
      </c>
      <c r="AO4419" s="2">
        <v>0</v>
      </c>
      <c r="AP4419" s="2">
        <v>0</v>
      </c>
      <c r="AQ4419" s="2">
        <v>0</v>
      </c>
    </row>
    <row r="4420" spans="1:43" x14ac:dyDescent="0.25">
      <c r="A4420" s="1">
        <v>46146</v>
      </c>
      <c r="B4420" t="s">
        <v>48</v>
      </c>
      <c r="C4420">
        <v>649163</v>
      </c>
      <c r="D4420">
        <v>2031027600</v>
      </c>
      <c r="E4420" t="s">
        <v>3249</v>
      </c>
      <c r="F4420" t="s">
        <v>145</v>
      </c>
      <c r="G4420" t="s">
        <v>51</v>
      </c>
      <c r="H4420" t="s">
        <v>82</v>
      </c>
      <c r="I4420" t="s">
        <v>734</v>
      </c>
      <c r="J4420" t="s">
        <v>735</v>
      </c>
      <c r="K4420">
        <v>823350</v>
      </c>
      <c r="L4420" t="s">
        <v>216</v>
      </c>
      <c r="M4420" t="s">
        <v>221</v>
      </c>
      <c r="N4420" t="s">
        <v>57</v>
      </c>
      <c r="O4420" s="1">
        <v>45931</v>
      </c>
      <c r="Q4420" s="1">
        <v>46174</v>
      </c>
      <c r="R4420" s="2">
        <v>248.47</v>
      </c>
      <c r="S4420">
        <v>1</v>
      </c>
      <c r="T4420" t="s">
        <v>58</v>
      </c>
      <c r="U4420" t="s">
        <v>59</v>
      </c>
      <c r="V4420" s="3">
        <v>0.7</v>
      </c>
      <c r="W4420" s="2">
        <v>0</v>
      </c>
      <c r="X4420">
        <v>0</v>
      </c>
      <c r="Y4420" t="s">
        <v>60</v>
      </c>
      <c r="Z4420" t="s">
        <v>143</v>
      </c>
      <c r="AA4420">
        <v>0</v>
      </c>
      <c r="AB4420" s="2">
        <v>0</v>
      </c>
      <c r="AC4420" s="2">
        <v>0</v>
      </c>
      <c r="AD4420" s="3">
        <v>0</v>
      </c>
      <c r="AE4420" s="2">
        <v>0</v>
      </c>
      <c r="AF4420" s="2">
        <v>0</v>
      </c>
      <c r="AG4420" s="2">
        <v>0</v>
      </c>
      <c r="AH4420" s="2">
        <v>0</v>
      </c>
      <c r="AI4420" s="2">
        <v>0</v>
      </c>
      <c r="AJ4420" s="2">
        <v>0</v>
      </c>
      <c r="AK4420" s="2">
        <v>0</v>
      </c>
      <c r="AL4420" s="2">
        <v>0</v>
      </c>
      <c r="AM4420" s="2">
        <v>173.93</v>
      </c>
      <c r="AN4420" s="2">
        <v>173.93</v>
      </c>
      <c r="AO4420" s="2">
        <v>0</v>
      </c>
      <c r="AP4420" s="2">
        <v>0</v>
      </c>
      <c r="AQ4420" s="2">
        <v>0</v>
      </c>
    </row>
    <row r="4421" spans="1:43" x14ac:dyDescent="0.25">
      <c r="A4421" s="1">
        <v>46146</v>
      </c>
      <c r="B4421" t="s">
        <v>48</v>
      </c>
      <c r="C4421">
        <v>649163</v>
      </c>
      <c r="D4421">
        <v>2031031361</v>
      </c>
      <c r="E4421" t="s">
        <v>3311</v>
      </c>
      <c r="F4421" t="s">
        <v>2307</v>
      </c>
      <c r="G4421" t="s">
        <v>51</v>
      </c>
      <c r="H4421" t="s">
        <v>172</v>
      </c>
      <c r="I4421" t="s">
        <v>734</v>
      </c>
      <c r="J4421" t="s">
        <v>735</v>
      </c>
      <c r="K4421">
        <v>888536</v>
      </c>
      <c r="L4421" t="s">
        <v>773</v>
      </c>
      <c r="M4421" t="s">
        <v>774</v>
      </c>
      <c r="N4421" t="s">
        <v>57</v>
      </c>
      <c r="O4421" s="1">
        <v>45931</v>
      </c>
      <c r="Q4421" s="1">
        <v>46174</v>
      </c>
      <c r="R4421" s="2">
        <v>270.72000000000003</v>
      </c>
      <c r="S4421">
        <v>1</v>
      </c>
      <c r="T4421" t="s">
        <v>58</v>
      </c>
      <c r="U4421" t="s">
        <v>59</v>
      </c>
      <c r="V4421" s="3">
        <v>0.7</v>
      </c>
      <c r="W4421" s="2">
        <v>0</v>
      </c>
      <c r="X4421">
        <v>0</v>
      </c>
      <c r="Y4421" t="s">
        <v>60</v>
      </c>
      <c r="Z4421" t="s">
        <v>143</v>
      </c>
      <c r="AA4421">
        <v>0</v>
      </c>
      <c r="AB4421" s="2">
        <v>0</v>
      </c>
      <c r="AC4421" s="2">
        <v>0</v>
      </c>
      <c r="AD4421" s="3">
        <v>0</v>
      </c>
      <c r="AE4421" s="2">
        <v>0</v>
      </c>
      <c r="AF4421" s="2">
        <v>0</v>
      </c>
      <c r="AG4421" s="2">
        <v>0</v>
      </c>
      <c r="AH4421" s="2">
        <v>0</v>
      </c>
      <c r="AI4421" s="2">
        <v>0</v>
      </c>
      <c r="AJ4421" s="2">
        <v>0</v>
      </c>
      <c r="AK4421" s="2">
        <v>0</v>
      </c>
      <c r="AL4421" s="2">
        <v>0</v>
      </c>
      <c r="AM4421" s="2">
        <v>189.5</v>
      </c>
      <c r="AN4421" s="2">
        <v>189.5</v>
      </c>
      <c r="AO4421" s="2">
        <v>0</v>
      </c>
      <c r="AP4421" s="2">
        <v>0</v>
      </c>
      <c r="AQ4421" s="2">
        <v>0</v>
      </c>
    </row>
    <row r="4422" spans="1:43" x14ac:dyDescent="0.25">
      <c r="A4422" s="1">
        <v>46146</v>
      </c>
      <c r="B4422" t="s">
        <v>48</v>
      </c>
      <c r="C4422">
        <v>649163</v>
      </c>
      <c r="D4422">
        <v>2031032749</v>
      </c>
      <c r="E4422" t="s">
        <v>3312</v>
      </c>
      <c r="F4422" t="s">
        <v>411</v>
      </c>
      <c r="G4422" t="s">
        <v>51</v>
      </c>
      <c r="H4422" t="s">
        <v>82</v>
      </c>
      <c r="I4422" t="s">
        <v>734</v>
      </c>
      <c r="J4422" t="s">
        <v>735</v>
      </c>
      <c r="K4422">
        <v>882035</v>
      </c>
      <c r="L4422" t="s">
        <v>1418</v>
      </c>
      <c r="M4422" t="s">
        <v>1419</v>
      </c>
      <c r="N4422" t="s">
        <v>57</v>
      </c>
      <c r="O4422" s="1">
        <v>45931</v>
      </c>
      <c r="Q4422" s="1">
        <v>46174</v>
      </c>
      <c r="R4422" s="2">
        <v>102.7</v>
      </c>
      <c r="S4422">
        <v>1</v>
      </c>
      <c r="T4422" t="s">
        <v>58</v>
      </c>
      <c r="U4422" t="s">
        <v>59</v>
      </c>
      <c r="V4422" s="3">
        <v>0.7</v>
      </c>
      <c r="W4422" s="2">
        <v>0</v>
      </c>
      <c r="X4422">
        <v>0</v>
      </c>
      <c r="Y4422" t="s">
        <v>60</v>
      </c>
      <c r="Z4422" t="s">
        <v>143</v>
      </c>
      <c r="AA4422">
        <v>0</v>
      </c>
      <c r="AB4422" s="2">
        <v>0</v>
      </c>
      <c r="AC4422" s="2">
        <v>0</v>
      </c>
      <c r="AD4422" s="3">
        <v>0</v>
      </c>
      <c r="AE4422" s="2">
        <v>0</v>
      </c>
      <c r="AF4422" s="2">
        <v>0</v>
      </c>
      <c r="AG4422" s="2">
        <v>0</v>
      </c>
      <c r="AH4422" s="2">
        <v>0</v>
      </c>
      <c r="AI4422" s="2">
        <v>0</v>
      </c>
      <c r="AJ4422" s="2">
        <v>0</v>
      </c>
      <c r="AK4422" s="2">
        <v>0</v>
      </c>
      <c r="AL4422" s="2">
        <v>0</v>
      </c>
      <c r="AM4422" s="2">
        <v>71.89</v>
      </c>
      <c r="AN4422" s="2">
        <v>71.89</v>
      </c>
      <c r="AO4422" s="2">
        <v>0</v>
      </c>
      <c r="AP4422" s="2">
        <v>0</v>
      </c>
      <c r="AQ4422" s="2">
        <v>0</v>
      </c>
    </row>
    <row r="4423" spans="1:43" x14ac:dyDescent="0.25">
      <c r="A4423" s="1">
        <v>46146</v>
      </c>
      <c r="B4423" t="s">
        <v>48</v>
      </c>
      <c r="C4423">
        <v>649163</v>
      </c>
      <c r="D4423">
        <v>2031077854</v>
      </c>
      <c r="E4423" t="s">
        <v>318</v>
      </c>
      <c r="F4423" t="s">
        <v>319</v>
      </c>
      <c r="G4423" t="s">
        <v>51</v>
      </c>
      <c r="H4423" t="s">
        <v>213</v>
      </c>
      <c r="I4423" t="s">
        <v>734</v>
      </c>
      <c r="J4423" t="s">
        <v>746</v>
      </c>
      <c r="K4423">
        <v>673059</v>
      </c>
      <c r="L4423" t="s">
        <v>90</v>
      </c>
      <c r="M4423" t="s">
        <v>91</v>
      </c>
      <c r="N4423" t="s">
        <v>57</v>
      </c>
      <c r="O4423" s="1">
        <v>45931</v>
      </c>
      <c r="Q4423" s="1">
        <v>46174</v>
      </c>
      <c r="R4423" s="2">
        <v>83.63</v>
      </c>
      <c r="S4423">
        <v>1</v>
      </c>
      <c r="T4423" t="s">
        <v>58</v>
      </c>
      <c r="U4423" t="s">
        <v>59</v>
      </c>
      <c r="V4423" s="3">
        <v>0.9</v>
      </c>
      <c r="W4423" s="2">
        <v>0</v>
      </c>
      <c r="X4423">
        <v>0</v>
      </c>
      <c r="Y4423" t="s">
        <v>60</v>
      </c>
      <c r="Z4423" t="s">
        <v>143</v>
      </c>
      <c r="AA4423">
        <v>0</v>
      </c>
      <c r="AB4423" s="2">
        <v>0</v>
      </c>
      <c r="AC4423" s="2">
        <v>0</v>
      </c>
      <c r="AD4423" s="3">
        <v>0</v>
      </c>
      <c r="AE4423" s="2">
        <v>0</v>
      </c>
      <c r="AF4423" s="2">
        <v>0</v>
      </c>
      <c r="AG4423" s="2">
        <v>0</v>
      </c>
      <c r="AH4423" s="2">
        <v>0</v>
      </c>
      <c r="AI4423" s="2">
        <v>0</v>
      </c>
      <c r="AJ4423" s="2">
        <v>0</v>
      </c>
      <c r="AK4423" s="2">
        <v>0</v>
      </c>
      <c r="AL4423" s="2">
        <v>0</v>
      </c>
      <c r="AM4423" s="2">
        <v>75.27</v>
      </c>
      <c r="AN4423" s="2">
        <v>75.27</v>
      </c>
      <c r="AO4423" s="2">
        <v>0</v>
      </c>
      <c r="AP4423" s="2">
        <v>0</v>
      </c>
      <c r="AQ4423" s="2">
        <v>0</v>
      </c>
    </row>
    <row r="4424" spans="1:43" x14ac:dyDescent="0.25">
      <c r="A4424" s="1">
        <v>46146</v>
      </c>
      <c r="B4424" t="s">
        <v>48</v>
      </c>
      <c r="C4424">
        <v>649163</v>
      </c>
      <c r="D4424">
        <v>2031077855</v>
      </c>
      <c r="E4424" t="s">
        <v>318</v>
      </c>
      <c r="F4424" t="s">
        <v>319</v>
      </c>
      <c r="G4424" t="s">
        <v>51</v>
      </c>
      <c r="H4424" t="s">
        <v>213</v>
      </c>
      <c r="I4424" t="s">
        <v>734</v>
      </c>
      <c r="J4424" t="s">
        <v>735</v>
      </c>
      <c r="K4424">
        <v>673059</v>
      </c>
      <c r="L4424" t="s">
        <v>90</v>
      </c>
      <c r="M4424" t="s">
        <v>91</v>
      </c>
      <c r="N4424" t="s">
        <v>57</v>
      </c>
      <c r="O4424" s="1">
        <v>45931</v>
      </c>
      <c r="Q4424" s="1">
        <v>46174</v>
      </c>
      <c r="R4424" s="2">
        <v>41.75</v>
      </c>
      <c r="S4424">
        <v>1</v>
      </c>
      <c r="T4424" t="s">
        <v>58</v>
      </c>
      <c r="U4424" t="s">
        <v>59</v>
      </c>
      <c r="V4424" s="3">
        <v>0.7</v>
      </c>
      <c r="W4424" s="2">
        <v>0</v>
      </c>
      <c r="X4424">
        <v>0</v>
      </c>
      <c r="Y4424" t="s">
        <v>60</v>
      </c>
      <c r="Z4424" t="s">
        <v>143</v>
      </c>
      <c r="AA4424">
        <v>0</v>
      </c>
      <c r="AB4424" s="2">
        <v>0</v>
      </c>
      <c r="AC4424" s="2">
        <v>0</v>
      </c>
      <c r="AD4424" s="3">
        <v>0</v>
      </c>
      <c r="AE4424" s="2">
        <v>0</v>
      </c>
      <c r="AF4424" s="2">
        <v>0</v>
      </c>
      <c r="AG4424" s="2">
        <v>0</v>
      </c>
      <c r="AH4424" s="2">
        <v>0</v>
      </c>
      <c r="AI4424" s="2">
        <v>0</v>
      </c>
      <c r="AJ4424" s="2">
        <v>0</v>
      </c>
      <c r="AK4424" s="2">
        <v>0</v>
      </c>
      <c r="AL4424" s="2">
        <v>0</v>
      </c>
      <c r="AM4424" s="2">
        <v>29.22</v>
      </c>
      <c r="AN4424" s="2">
        <v>29.22</v>
      </c>
      <c r="AO4424" s="2">
        <v>0</v>
      </c>
      <c r="AP4424" s="2">
        <v>0</v>
      </c>
      <c r="AQ4424" s="2">
        <v>0</v>
      </c>
    </row>
    <row r="4425" spans="1:43" x14ac:dyDescent="0.25">
      <c r="A4425" s="1">
        <v>46146</v>
      </c>
      <c r="B4425" t="s">
        <v>48</v>
      </c>
      <c r="C4425">
        <v>649163</v>
      </c>
      <c r="D4425">
        <v>2031085259</v>
      </c>
      <c r="E4425" t="s">
        <v>3313</v>
      </c>
      <c r="F4425" t="s">
        <v>459</v>
      </c>
      <c r="G4425" t="s">
        <v>51</v>
      </c>
      <c r="H4425" t="s">
        <v>82</v>
      </c>
      <c r="I4425" t="s">
        <v>734</v>
      </c>
      <c r="J4425" t="s">
        <v>735</v>
      </c>
      <c r="K4425">
        <v>766747</v>
      </c>
      <c r="L4425" t="s">
        <v>485</v>
      </c>
      <c r="M4425" t="s">
        <v>75</v>
      </c>
      <c r="N4425" t="s">
        <v>57</v>
      </c>
      <c r="O4425" s="1">
        <v>45931</v>
      </c>
      <c r="Q4425" s="1">
        <v>46174</v>
      </c>
      <c r="R4425" s="2">
        <v>262.74</v>
      </c>
      <c r="S4425">
        <v>1</v>
      </c>
      <c r="T4425" t="s">
        <v>58</v>
      </c>
      <c r="U4425" t="s">
        <v>59</v>
      </c>
      <c r="V4425" s="3">
        <v>0.7</v>
      </c>
      <c r="W4425" s="2">
        <v>0</v>
      </c>
      <c r="X4425">
        <v>0</v>
      </c>
      <c r="Y4425" t="s">
        <v>60</v>
      </c>
      <c r="Z4425" t="s">
        <v>143</v>
      </c>
      <c r="AA4425">
        <v>0</v>
      </c>
      <c r="AB4425" s="2">
        <v>0</v>
      </c>
      <c r="AC4425" s="2">
        <v>0</v>
      </c>
      <c r="AD4425" s="3">
        <v>0</v>
      </c>
      <c r="AE4425" s="2">
        <v>0</v>
      </c>
      <c r="AF4425" s="2">
        <v>0</v>
      </c>
      <c r="AG4425" s="2">
        <v>0</v>
      </c>
      <c r="AH4425" s="2">
        <v>0</v>
      </c>
      <c r="AI4425" s="2">
        <v>0</v>
      </c>
      <c r="AJ4425" s="2">
        <v>0</v>
      </c>
      <c r="AK4425" s="2">
        <v>0</v>
      </c>
      <c r="AL4425" s="2">
        <v>0</v>
      </c>
      <c r="AM4425" s="2">
        <v>183.92</v>
      </c>
      <c r="AN4425" s="2">
        <v>183.92</v>
      </c>
      <c r="AO4425" s="2">
        <v>0</v>
      </c>
      <c r="AP4425" s="2">
        <v>0</v>
      </c>
      <c r="AQ4425" s="2">
        <v>0</v>
      </c>
    </row>
    <row r="4426" spans="1:43" x14ac:dyDescent="0.25">
      <c r="A4426" s="1">
        <v>46146</v>
      </c>
      <c r="B4426" t="s">
        <v>48</v>
      </c>
      <c r="C4426">
        <v>649163</v>
      </c>
      <c r="D4426">
        <v>2031089211</v>
      </c>
      <c r="E4426" t="s">
        <v>3250</v>
      </c>
      <c r="F4426" t="s">
        <v>949</v>
      </c>
      <c r="G4426" t="s">
        <v>51</v>
      </c>
      <c r="H4426" t="s">
        <v>82</v>
      </c>
      <c r="I4426" t="s">
        <v>734</v>
      </c>
      <c r="J4426" t="s">
        <v>735</v>
      </c>
      <c r="K4426">
        <v>824081</v>
      </c>
      <c r="L4426" t="s">
        <v>1996</v>
      </c>
      <c r="M4426" t="s">
        <v>1997</v>
      </c>
      <c r="N4426" t="s">
        <v>57</v>
      </c>
      <c r="O4426" s="1">
        <v>45931</v>
      </c>
      <c r="Q4426" s="1">
        <v>46174</v>
      </c>
      <c r="R4426" s="2">
        <v>110.16</v>
      </c>
      <c r="S4426">
        <v>1</v>
      </c>
      <c r="T4426" t="s">
        <v>58</v>
      </c>
      <c r="U4426" t="s">
        <v>59</v>
      </c>
      <c r="V4426" s="3">
        <v>0.7</v>
      </c>
      <c r="W4426" s="2">
        <v>0</v>
      </c>
      <c r="X4426">
        <v>0</v>
      </c>
      <c r="Y4426" t="s">
        <v>60</v>
      </c>
      <c r="Z4426" t="s">
        <v>143</v>
      </c>
      <c r="AA4426">
        <v>0</v>
      </c>
      <c r="AB4426" s="2">
        <v>0</v>
      </c>
      <c r="AC4426" s="2">
        <v>0</v>
      </c>
      <c r="AD4426" s="3">
        <v>0</v>
      </c>
      <c r="AE4426" s="2">
        <v>0</v>
      </c>
      <c r="AF4426" s="2">
        <v>0</v>
      </c>
      <c r="AG4426" s="2">
        <v>0</v>
      </c>
      <c r="AH4426" s="2">
        <v>0</v>
      </c>
      <c r="AI4426" s="2">
        <v>0</v>
      </c>
      <c r="AJ4426" s="2">
        <v>0</v>
      </c>
      <c r="AK4426" s="2">
        <v>0</v>
      </c>
      <c r="AL4426" s="2">
        <v>0</v>
      </c>
      <c r="AM4426" s="2">
        <v>77.11</v>
      </c>
      <c r="AN4426" s="2">
        <v>77.11</v>
      </c>
      <c r="AO4426" s="2">
        <v>0</v>
      </c>
      <c r="AP4426" s="2">
        <v>0</v>
      </c>
      <c r="AQ4426" s="2">
        <v>0</v>
      </c>
    </row>
    <row r="4427" spans="1:43" x14ac:dyDescent="0.25">
      <c r="A4427" s="1">
        <v>46146</v>
      </c>
      <c r="B4427" t="s">
        <v>48</v>
      </c>
      <c r="C4427">
        <v>649163</v>
      </c>
      <c r="D4427">
        <v>2034102556</v>
      </c>
      <c r="E4427" t="s">
        <v>2835</v>
      </c>
      <c r="F4427" t="s">
        <v>2836</v>
      </c>
      <c r="G4427" t="s">
        <v>51</v>
      </c>
      <c r="H4427" t="s">
        <v>244</v>
      </c>
      <c r="I4427" t="s">
        <v>88</v>
      </c>
      <c r="J4427" t="s">
        <v>98</v>
      </c>
      <c r="K4427">
        <v>651818</v>
      </c>
      <c r="L4427" t="s">
        <v>114</v>
      </c>
      <c r="M4427" t="s">
        <v>115</v>
      </c>
      <c r="N4427" t="s">
        <v>57</v>
      </c>
      <c r="O4427" s="1">
        <v>46118</v>
      </c>
      <c r="Q4427" s="1">
        <v>46179</v>
      </c>
      <c r="R4427" s="2">
        <v>83.86</v>
      </c>
      <c r="S4427">
        <v>1</v>
      </c>
      <c r="T4427" t="s">
        <v>58</v>
      </c>
      <c r="U4427" t="s">
        <v>59</v>
      </c>
      <c r="V4427" s="3">
        <v>0.75</v>
      </c>
      <c r="W4427" s="2">
        <v>0</v>
      </c>
      <c r="X4427">
        <v>0</v>
      </c>
      <c r="Y4427" t="s">
        <v>60</v>
      </c>
      <c r="Z4427" t="s">
        <v>143</v>
      </c>
      <c r="AA4427">
        <v>0</v>
      </c>
      <c r="AB4427" s="2">
        <v>0</v>
      </c>
      <c r="AC4427" s="2">
        <v>0</v>
      </c>
      <c r="AD4427" s="3">
        <v>0</v>
      </c>
      <c r="AE4427" s="2">
        <v>0</v>
      </c>
      <c r="AF4427" s="2">
        <v>0</v>
      </c>
      <c r="AG4427" s="2">
        <v>0</v>
      </c>
      <c r="AH4427" s="2">
        <v>0</v>
      </c>
      <c r="AI4427" s="2">
        <v>0</v>
      </c>
      <c r="AJ4427" s="2">
        <v>0</v>
      </c>
      <c r="AK4427" s="2">
        <v>0</v>
      </c>
      <c r="AL4427" s="2">
        <v>62.9</v>
      </c>
      <c r="AM4427" s="2">
        <v>0</v>
      </c>
      <c r="AN4427" s="2">
        <v>0</v>
      </c>
      <c r="AO4427" s="2">
        <v>0</v>
      </c>
      <c r="AP4427" s="2">
        <v>0</v>
      </c>
      <c r="AQ4427" s="2">
        <v>0</v>
      </c>
    </row>
    <row r="4428" spans="1:43" x14ac:dyDescent="0.25">
      <c r="A4428" s="1">
        <v>46146</v>
      </c>
      <c r="B4428" t="s">
        <v>48</v>
      </c>
      <c r="C4428">
        <v>649163</v>
      </c>
      <c r="D4428">
        <v>2034114913</v>
      </c>
      <c r="E4428" t="s">
        <v>345</v>
      </c>
      <c r="F4428" t="s">
        <v>206</v>
      </c>
      <c r="G4428" t="s">
        <v>51</v>
      </c>
      <c r="H4428" t="s">
        <v>1140</v>
      </c>
      <c r="I4428" t="s">
        <v>88</v>
      </c>
      <c r="J4428" t="s">
        <v>107</v>
      </c>
      <c r="K4428">
        <v>651818</v>
      </c>
      <c r="L4428" t="s">
        <v>114</v>
      </c>
      <c r="M4428" t="s">
        <v>115</v>
      </c>
      <c r="N4428" t="s">
        <v>57</v>
      </c>
      <c r="O4428" s="1">
        <v>46118</v>
      </c>
      <c r="Q4428" s="1">
        <v>46179</v>
      </c>
      <c r="R4428" s="2">
        <v>66.400000000000006</v>
      </c>
      <c r="S4428">
        <v>1</v>
      </c>
      <c r="T4428" t="s">
        <v>58</v>
      </c>
      <c r="U4428" t="s">
        <v>59</v>
      </c>
      <c r="V4428" s="3">
        <v>0.75</v>
      </c>
      <c r="W4428" s="2">
        <v>0</v>
      </c>
      <c r="X4428">
        <v>0</v>
      </c>
      <c r="Y4428" t="s">
        <v>60</v>
      </c>
      <c r="Z4428" t="s">
        <v>143</v>
      </c>
      <c r="AA4428">
        <v>0</v>
      </c>
      <c r="AB4428" s="2">
        <v>0</v>
      </c>
      <c r="AC4428" s="2">
        <v>0</v>
      </c>
      <c r="AD4428" s="3">
        <v>0</v>
      </c>
      <c r="AE4428" s="2">
        <v>0</v>
      </c>
      <c r="AF4428" s="2">
        <v>0</v>
      </c>
      <c r="AG4428" s="2">
        <v>0</v>
      </c>
      <c r="AH4428" s="2">
        <v>0</v>
      </c>
      <c r="AI4428" s="2">
        <v>0</v>
      </c>
      <c r="AJ4428" s="2">
        <v>0</v>
      </c>
      <c r="AK4428" s="2">
        <v>0</v>
      </c>
      <c r="AL4428" s="2">
        <v>49.8</v>
      </c>
      <c r="AM4428" s="2">
        <v>0</v>
      </c>
      <c r="AN4428" s="2">
        <v>0</v>
      </c>
      <c r="AO4428" s="2">
        <v>0</v>
      </c>
      <c r="AP4428" s="2">
        <v>0</v>
      </c>
      <c r="AQ4428" s="2">
        <v>0</v>
      </c>
    </row>
    <row r="4429" spans="1:43" x14ac:dyDescent="0.25">
      <c r="A4429" s="1">
        <v>46146</v>
      </c>
      <c r="B4429" t="s">
        <v>48</v>
      </c>
      <c r="C4429">
        <v>649163</v>
      </c>
      <c r="D4429">
        <v>2034117343</v>
      </c>
      <c r="E4429" t="s">
        <v>2838</v>
      </c>
      <c r="F4429" t="s">
        <v>822</v>
      </c>
      <c r="G4429" t="s">
        <v>51</v>
      </c>
      <c r="H4429" t="s">
        <v>82</v>
      </c>
      <c r="I4429" t="s">
        <v>88</v>
      </c>
      <c r="J4429" t="s">
        <v>98</v>
      </c>
      <c r="K4429">
        <v>813184</v>
      </c>
      <c r="L4429" t="s">
        <v>744</v>
      </c>
      <c r="M4429" t="s">
        <v>745</v>
      </c>
      <c r="N4429" t="s">
        <v>57</v>
      </c>
      <c r="O4429" s="1">
        <v>46086</v>
      </c>
      <c r="Q4429" s="1">
        <v>46178</v>
      </c>
      <c r="R4429" s="2">
        <v>21.43</v>
      </c>
      <c r="S4429">
        <v>1</v>
      </c>
      <c r="T4429" t="s">
        <v>58</v>
      </c>
      <c r="U4429" t="s">
        <v>59</v>
      </c>
      <c r="V4429" s="3">
        <v>0.75</v>
      </c>
      <c r="W4429" s="2">
        <v>0</v>
      </c>
      <c r="X4429">
        <v>0</v>
      </c>
      <c r="Y4429" t="s">
        <v>60</v>
      </c>
      <c r="Z4429" t="s">
        <v>143</v>
      </c>
      <c r="AA4429">
        <v>0</v>
      </c>
      <c r="AB4429" s="2">
        <v>0</v>
      </c>
      <c r="AC4429" s="2">
        <v>0</v>
      </c>
      <c r="AD4429" s="3">
        <v>0</v>
      </c>
      <c r="AE4429" s="2">
        <v>0</v>
      </c>
      <c r="AF4429" s="2">
        <v>0</v>
      </c>
      <c r="AG4429" s="2">
        <v>0</v>
      </c>
      <c r="AH4429" s="2">
        <v>0</v>
      </c>
      <c r="AI4429" s="2">
        <v>0</v>
      </c>
      <c r="AJ4429" s="2">
        <v>0</v>
      </c>
      <c r="AK4429" s="2">
        <v>0</v>
      </c>
      <c r="AL4429" s="2">
        <v>16.07</v>
      </c>
      <c r="AM4429" s="2">
        <v>0</v>
      </c>
      <c r="AN4429" s="2">
        <v>0</v>
      </c>
      <c r="AO4429" s="2">
        <v>0</v>
      </c>
      <c r="AP4429" s="2">
        <v>0</v>
      </c>
      <c r="AQ4429" s="2">
        <v>0</v>
      </c>
    </row>
    <row r="4430" spans="1:43" x14ac:dyDescent="0.25">
      <c r="A4430" s="1">
        <v>46146</v>
      </c>
      <c r="B4430" t="s">
        <v>48</v>
      </c>
      <c r="C4430">
        <v>649163</v>
      </c>
      <c r="D4430">
        <v>2034125529</v>
      </c>
      <c r="E4430" t="s">
        <v>2239</v>
      </c>
      <c r="F4430" t="s">
        <v>2201</v>
      </c>
      <c r="G4430" t="s">
        <v>51</v>
      </c>
      <c r="H4430" t="s">
        <v>202</v>
      </c>
      <c r="I4430" t="s">
        <v>88</v>
      </c>
      <c r="J4430" t="s">
        <v>89</v>
      </c>
      <c r="K4430">
        <v>812656</v>
      </c>
      <c r="L4430" t="s">
        <v>760</v>
      </c>
      <c r="M4430" t="s">
        <v>170</v>
      </c>
      <c r="N4430" t="s">
        <v>57</v>
      </c>
      <c r="O4430" s="1">
        <v>46086</v>
      </c>
      <c r="Q4430" s="1">
        <v>46178</v>
      </c>
      <c r="R4430" s="2">
        <v>6.27</v>
      </c>
      <c r="S4430">
        <v>1</v>
      </c>
      <c r="T4430" t="s">
        <v>58</v>
      </c>
      <c r="U4430" t="s">
        <v>59</v>
      </c>
      <c r="V4430" s="3">
        <v>0.75</v>
      </c>
      <c r="W4430" s="2">
        <v>0</v>
      </c>
      <c r="X4430">
        <v>0</v>
      </c>
      <c r="Y4430" t="s">
        <v>60</v>
      </c>
      <c r="Z4430" t="s">
        <v>143</v>
      </c>
      <c r="AA4430">
        <v>0</v>
      </c>
      <c r="AB4430" s="2">
        <v>0</v>
      </c>
      <c r="AC4430" s="2">
        <v>0</v>
      </c>
      <c r="AD4430" s="3">
        <v>0</v>
      </c>
      <c r="AE4430" s="2">
        <v>0</v>
      </c>
      <c r="AF4430" s="2">
        <v>0</v>
      </c>
      <c r="AG4430" s="2">
        <v>0</v>
      </c>
      <c r="AH4430" s="2">
        <v>0</v>
      </c>
      <c r="AI4430" s="2">
        <v>0</v>
      </c>
      <c r="AJ4430" s="2">
        <v>0</v>
      </c>
      <c r="AK4430" s="2">
        <v>0</v>
      </c>
      <c r="AL4430" s="2">
        <v>4.7</v>
      </c>
      <c r="AM4430" s="2">
        <v>0</v>
      </c>
      <c r="AN4430" s="2">
        <v>0</v>
      </c>
      <c r="AO4430" s="2">
        <v>0</v>
      </c>
      <c r="AP4430" s="2">
        <v>0</v>
      </c>
      <c r="AQ4430" s="2">
        <v>0</v>
      </c>
    </row>
    <row r="4431" spans="1:43" x14ac:dyDescent="0.25">
      <c r="A4431" s="1">
        <v>46146</v>
      </c>
      <c r="B4431" t="s">
        <v>48</v>
      </c>
      <c r="C4431">
        <v>649163</v>
      </c>
      <c r="D4431">
        <v>2034146560</v>
      </c>
      <c r="E4431" t="s">
        <v>2847</v>
      </c>
      <c r="F4431" t="s">
        <v>2848</v>
      </c>
      <c r="G4431" t="s">
        <v>51</v>
      </c>
      <c r="H4431" t="s">
        <v>313</v>
      </c>
      <c r="I4431" t="s">
        <v>88</v>
      </c>
      <c r="J4431" t="s">
        <v>98</v>
      </c>
      <c r="K4431">
        <v>856163</v>
      </c>
      <c r="L4431" t="s">
        <v>216</v>
      </c>
      <c r="M4431" t="s">
        <v>217</v>
      </c>
      <c r="N4431" t="s">
        <v>169</v>
      </c>
      <c r="O4431" s="1">
        <v>46113</v>
      </c>
      <c r="P4431" s="1">
        <v>46146</v>
      </c>
      <c r="Q4431" s="1">
        <v>46174</v>
      </c>
      <c r="R4431" s="2">
        <v>-34.840000000000003</v>
      </c>
      <c r="S4431">
        <v>1</v>
      </c>
      <c r="T4431" t="s">
        <v>58</v>
      </c>
      <c r="U4431" t="s">
        <v>59</v>
      </c>
      <c r="V4431" s="3">
        <v>0.75</v>
      </c>
      <c r="W4431" s="2">
        <v>0</v>
      </c>
      <c r="X4431">
        <v>-1</v>
      </c>
      <c r="Y4431" t="s">
        <v>60</v>
      </c>
      <c r="Z4431" t="s">
        <v>143</v>
      </c>
      <c r="AA4431">
        <v>0</v>
      </c>
      <c r="AB4431" s="2">
        <v>0</v>
      </c>
      <c r="AC4431" s="2">
        <v>0</v>
      </c>
      <c r="AD4431" s="3">
        <v>0</v>
      </c>
      <c r="AE4431" s="2">
        <v>0</v>
      </c>
      <c r="AF4431" s="2">
        <v>0</v>
      </c>
      <c r="AG4431" s="2">
        <v>0</v>
      </c>
      <c r="AH4431" s="2">
        <v>0</v>
      </c>
      <c r="AI4431" s="2">
        <v>0</v>
      </c>
      <c r="AJ4431" s="2">
        <v>0</v>
      </c>
      <c r="AK4431" s="2">
        <v>0</v>
      </c>
      <c r="AL4431" s="2">
        <v>0</v>
      </c>
      <c r="AM4431" s="2">
        <v>-26.13</v>
      </c>
      <c r="AN4431" s="2">
        <v>-26.13</v>
      </c>
      <c r="AO4431" s="2">
        <v>0</v>
      </c>
      <c r="AP4431" s="2">
        <v>0</v>
      </c>
      <c r="AQ4431" s="2">
        <v>0</v>
      </c>
    </row>
    <row r="4432" spans="1:43" x14ac:dyDescent="0.25">
      <c r="A4432" s="1">
        <v>46146</v>
      </c>
      <c r="B4432" t="s">
        <v>48</v>
      </c>
      <c r="C4432">
        <v>649163</v>
      </c>
      <c r="D4432">
        <v>2034160064</v>
      </c>
      <c r="E4432" t="s">
        <v>2852</v>
      </c>
      <c r="F4432" t="s">
        <v>73</v>
      </c>
      <c r="G4432" t="s">
        <v>51</v>
      </c>
      <c r="H4432" t="s">
        <v>244</v>
      </c>
      <c r="I4432" t="s">
        <v>88</v>
      </c>
      <c r="J4432" t="s">
        <v>98</v>
      </c>
      <c r="K4432">
        <v>651818</v>
      </c>
      <c r="L4432" t="s">
        <v>114</v>
      </c>
      <c r="M4432" t="s">
        <v>115</v>
      </c>
      <c r="N4432" t="s">
        <v>57</v>
      </c>
      <c r="O4432" s="1">
        <v>46119</v>
      </c>
      <c r="Q4432" s="1">
        <v>46180</v>
      </c>
      <c r="R4432" s="2">
        <v>43.39</v>
      </c>
      <c r="S4432">
        <v>1</v>
      </c>
      <c r="T4432" t="s">
        <v>58</v>
      </c>
      <c r="U4432" t="s">
        <v>59</v>
      </c>
      <c r="V4432" s="3">
        <v>0.75</v>
      </c>
      <c r="W4432" s="2">
        <v>0</v>
      </c>
      <c r="X4432">
        <v>0</v>
      </c>
      <c r="Y4432" t="s">
        <v>60</v>
      </c>
      <c r="Z4432" t="s">
        <v>143</v>
      </c>
      <c r="AA4432">
        <v>0</v>
      </c>
      <c r="AB4432" s="2">
        <v>0</v>
      </c>
      <c r="AC4432" s="2">
        <v>0</v>
      </c>
      <c r="AD4432" s="3">
        <v>0</v>
      </c>
      <c r="AE4432" s="2">
        <v>0</v>
      </c>
      <c r="AF4432" s="2">
        <v>0</v>
      </c>
      <c r="AG4432" s="2">
        <v>0</v>
      </c>
      <c r="AH4432" s="2">
        <v>0</v>
      </c>
      <c r="AI4432" s="2">
        <v>0</v>
      </c>
      <c r="AJ4432" s="2">
        <v>0</v>
      </c>
      <c r="AK4432" s="2">
        <v>0</v>
      </c>
      <c r="AL4432" s="2">
        <v>32.54</v>
      </c>
      <c r="AM4432" s="2">
        <v>0</v>
      </c>
      <c r="AN4432" s="2">
        <v>0</v>
      </c>
      <c r="AO4432" s="2">
        <v>0</v>
      </c>
      <c r="AP4432" s="2">
        <v>0</v>
      </c>
      <c r="AQ4432" s="2">
        <v>0</v>
      </c>
    </row>
    <row r="4433" spans="1:43" x14ac:dyDescent="0.25">
      <c r="A4433" s="1">
        <v>46146</v>
      </c>
      <c r="B4433" t="s">
        <v>48</v>
      </c>
      <c r="C4433">
        <v>649163</v>
      </c>
      <c r="D4433">
        <v>2034169306</v>
      </c>
      <c r="E4433" t="s">
        <v>2853</v>
      </c>
      <c r="F4433" t="s">
        <v>358</v>
      </c>
      <c r="G4433" t="s">
        <v>51</v>
      </c>
      <c r="H4433" t="s">
        <v>262</v>
      </c>
      <c r="I4433" t="s">
        <v>88</v>
      </c>
      <c r="J4433" t="s">
        <v>107</v>
      </c>
      <c r="K4433">
        <v>856824</v>
      </c>
      <c r="L4433" t="s">
        <v>164</v>
      </c>
      <c r="M4433" t="s">
        <v>165</v>
      </c>
      <c r="N4433" t="s">
        <v>57</v>
      </c>
      <c r="O4433" s="1">
        <v>46088</v>
      </c>
      <c r="Q4433" s="1">
        <v>46180</v>
      </c>
      <c r="R4433" s="2">
        <v>53.88</v>
      </c>
      <c r="S4433">
        <v>1</v>
      </c>
      <c r="T4433" t="s">
        <v>58</v>
      </c>
      <c r="U4433" t="s">
        <v>59</v>
      </c>
      <c r="V4433" s="3">
        <v>0.75</v>
      </c>
      <c r="W4433" s="2">
        <v>0</v>
      </c>
      <c r="X4433">
        <v>0</v>
      </c>
      <c r="Y4433" t="s">
        <v>60</v>
      </c>
      <c r="Z4433" t="s">
        <v>143</v>
      </c>
      <c r="AA4433">
        <v>0</v>
      </c>
      <c r="AB4433" s="2">
        <v>0</v>
      </c>
      <c r="AC4433" s="2">
        <v>0</v>
      </c>
      <c r="AD4433" s="3">
        <v>0</v>
      </c>
      <c r="AE4433" s="2">
        <v>0</v>
      </c>
      <c r="AF4433" s="2">
        <v>0</v>
      </c>
      <c r="AG4433" s="2">
        <v>0</v>
      </c>
      <c r="AH4433" s="2">
        <v>0</v>
      </c>
      <c r="AI4433" s="2">
        <v>0</v>
      </c>
      <c r="AJ4433" s="2">
        <v>0</v>
      </c>
      <c r="AK4433" s="2">
        <v>0</v>
      </c>
      <c r="AL4433" s="2">
        <v>40.409999999999997</v>
      </c>
      <c r="AM4433" s="2">
        <v>0</v>
      </c>
      <c r="AN4433" s="2">
        <v>0</v>
      </c>
      <c r="AO4433" s="2">
        <v>0</v>
      </c>
      <c r="AP4433" s="2">
        <v>0</v>
      </c>
      <c r="AQ4433" s="2">
        <v>0</v>
      </c>
    </row>
    <row r="4434" spans="1:43" x14ac:dyDescent="0.25">
      <c r="A4434" s="1">
        <v>46146</v>
      </c>
      <c r="B4434" t="s">
        <v>48</v>
      </c>
      <c r="C4434">
        <v>649163</v>
      </c>
      <c r="D4434">
        <v>2034175105</v>
      </c>
      <c r="E4434" t="s">
        <v>1870</v>
      </c>
      <c r="F4434" t="s">
        <v>117</v>
      </c>
      <c r="G4434" t="s">
        <v>51</v>
      </c>
      <c r="H4434" t="s">
        <v>244</v>
      </c>
      <c r="I4434" t="s">
        <v>88</v>
      </c>
      <c r="J4434" t="s">
        <v>107</v>
      </c>
      <c r="K4434">
        <v>651818</v>
      </c>
      <c r="L4434" t="s">
        <v>114</v>
      </c>
      <c r="M4434" t="s">
        <v>115</v>
      </c>
      <c r="N4434" t="s">
        <v>57</v>
      </c>
      <c r="O4434" s="1">
        <v>46118</v>
      </c>
      <c r="Q4434" s="1">
        <v>46179</v>
      </c>
      <c r="R4434" s="2">
        <v>132.5</v>
      </c>
      <c r="S4434">
        <v>1</v>
      </c>
      <c r="T4434" t="s">
        <v>58</v>
      </c>
      <c r="U4434" t="s">
        <v>59</v>
      </c>
      <c r="V4434" s="3">
        <v>0.75</v>
      </c>
      <c r="W4434" s="2">
        <v>0</v>
      </c>
      <c r="X4434">
        <v>0</v>
      </c>
      <c r="Y4434" t="s">
        <v>60</v>
      </c>
      <c r="Z4434" t="s">
        <v>143</v>
      </c>
      <c r="AA4434">
        <v>0</v>
      </c>
      <c r="AB4434" s="2">
        <v>0</v>
      </c>
      <c r="AC4434" s="2">
        <v>0</v>
      </c>
      <c r="AD4434" s="3">
        <v>0</v>
      </c>
      <c r="AE4434" s="2">
        <v>0</v>
      </c>
      <c r="AF4434" s="2">
        <v>0</v>
      </c>
      <c r="AG4434" s="2">
        <v>0</v>
      </c>
      <c r="AH4434" s="2">
        <v>0</v>
      </c>
      <c r="AI4434" s="2">
        <v>0</v>
      </c>
      <c r="AJ4434" s="2">
        <v>0</v>
      </c>
      <c r="AK4434" s="2">
        <v>0</v>
      </c>
      <c r="AL4434" s="2">
        <v>99.38</v>
      </c>
      <c r="AM4434" s="2">
        <v>0</v>
      </c>
      <c r="AN4434" s="2">
        <v>0</v>
      </c>
      <c r="AO4434" s="2">
        <v>0</v>
      </c>
      <c r="AP4434" s="2">
        <v>0</v>
      </c>
      <c r="AQ4434" s="2">
        <v>0</v>
      </c>
    </row>
    <row r="4435" spans="1:43" x14ac:dyDescent="0.25">
      <c r="A4435" s="1">
        <v>46146</v>
      </c>
      <c r="B4435" t="s">
        <v>48</v>
      </c>
      <c r="C4435">
        <v>649163</v>
      </c>
      <c r="D4435">
        <v>2034177685</v>
      </c>
      <c r="E4435" t="s">
        <v>414</v>
      </c>
      <c r="F4435" t="s">
        <v>989</v>
      </c>
      <c r="G4435" t="s">
        <v>51</v>
      </c>
      <c r="H4435" t="s">
        <v>122</v>
      </c>
      <c r="I4435" t="s">
        <v>88</v>
      </c>
      <c r="J4435" t="s">
        <v>98</v>
      </c>
      <c r="K4435">
        <v>816021</v>
      </c>
      <c r="L4435" t="s">
        <v>124</v>
      </c>
      <c r="M4435" t="s">
        <v>125</v>
      </c>
      <c r="N4435" t="s">
        <v>57</v>
      </c>
      <c r="O4435" s="1">
        <v>46088</v>
      </c>
      <c r="Q4435" s="1">
        <v>46180</v>
      </c>
      <c r="R4435" s="2">
        <v>55.99</v>
      </c>
      <c r="S4435">
        <v>1</v>
      </c>
      <c r="T4435" t="s">
        <v>58</v>
      </c>
      <c r="U4435" t="s">
        <v>59</v>
      </c>
      <c r="V4435" s="3">
        <v>0.75</v>
      </c>
      <c r="W4435" s="2">
        <v>0</v>
      </c>
      <c r="X4435">
        <v>0</v>
      </c>
      <c r="Y4435" t="s">
        <v>60</v>
      </c>
      <c r="Z4435" t="s">
        <v>143</v>
      </c>
      <c r="AA4435">
        <v>0</v>
      </c>
      <c r="AB4435" s="2">
        <v>0</v>
      </c>
      <c r="AC4435" s="2">
        <v>0</v>
      </c>
      <c r="AD4435" s="3">
        <v>0</v>
      </c>
      <c r="AE4435" s="2">
        <v>0</v>
      </c>
      <c r="AF4435" s="2">
        <v>0</v>
      </c>
      <c r="AG4435" s="2">
        <v>0</v>
      </c>
      <c r="AH4435" s="2">
        <v>0</v>
      </c>
      <c r="AI4435" s="2">
        <v>0</v>
      </c>
      <c r="AJ4435" s="2">
        <v>0</v>
      </c>
      <c r="AK4435" s="2">
        <v>0</v>
      </c>
      <c r="AL4435" s="2">
        <v>41.99</v>
      </c>
      <c r="AM4435" s="2">
        <v>0</v>
      </c>
      <c r="AN4435" s="2">
        <v>0</v>
      </c>
      <c r="AO4435" s="2">
        <v>0</v>
      </c>
      <c r="AP4435" s="2">
        <v>0</v>
      </c>
      <c r="AQ4435" s="2">
        <v>0</v>
      </c>
    </row>
    <row r="4436" spans="1:43" x14ac:dyDescent="0.25">
      <c r="A4436" s="1">
        <v>46146</v>
      </c>
      <c r="B4436" t="s">
        <v>48</v>
      </c>
      <c r="C4436">
        <v>649163</v>
      </c>
      <c r="D4436">
        <v>2034181123</v>
      </c>
      <c r="E4436" t="s">
        <v>2244</v>
      </c>
      <c r="F4436" t="s">
        <v>2245</v>
      </c>
      <c r="G4436" t="s">
        <v>51</v>
      </c>
      <c r="H4436" t="s">
        <v>122</v>
      </c>
      <c r="I4436" t="s">
        <v>88</v>
      </c>
      <c r="J4436" t="s">
        <v>95</v>
      </c>
      <c r="K4436">
        <v>816021</v>
      </c>
      <c r="L4436" t="s">
        <v>124</v>
      </c>
      <c r="M4436" t="s">
        <v>125</v>
      </c>
      <c r="N4436" t="s">
        <v>57</v>
      </c>
      <c r="O4436" s="1">
        <v>46088</v>
      </c>
      <c r="Q4436" s="1">
        <v>46180</v>
      </c>
      <c r="R4436" s="2">
        <v>19.11</v>
      </c>
      <c r="S4436">
        <v>1</v>
      </c>
      <c r="T4436" t="s">
        <v>58</v>
      </c>
      <c r="U4436" t="s">
        <v>59</v>
      </c>
      <c r="V4436" s="3">
        <v>0.9</v>
      </c>
      <c r="W4436" s="2">
        <v>0</v>
      </c>
      <c r="X4436">
        <v>0</v>
      </c>
      <c r="Y4436" t="s">
        <v>60</v>
      </c>
      <c r="Z4436" t="s">
        <v>143</v>
      </c>
      <c r="AA4436">
        <v>0</v>
      </c>
      <c r="AB4436" s="2">
        <v>0</v>
      </c>
      <c r="AC4436" s="2">
        <v>0</v>
      </c>
      <c r="AD4436" s="3">
        <v>0</v>
      </c>
      <c r="AE4436" s="2">
        <v>0</v>
      </c>
      <c r="AF4436" s="2">
        <v>0</v>
      </c>
      <c r="AG4436" s="2">
        <v>0</v>
      </c>
      <c r="AH4436" s="2">
        <v>0</v>
      </c>
      <c r="AI4436" s="2">
        <v>0</v>
      </c>
      <c r="AJ4436" s="2">
        <v>0</v>
      </c>
      <c r="AK4436" s="2">
        <v>0</v>
      </c>
      <c r="AL4436" s="2">
        <v>17.2</v>
      </c>
      <c r="AM4436" s="2">
        <v>0</v>
      </c>
      <c r="AN4436" s="2">
        <v>0</v>
      </c>
      <c r="AO4436" s="2">
        <v>0</v>
      </c>
      <c r="AP4436" s="2">
        <v>0</v>
      </c>
      <c r="AQ4436" s="2">
        <v>0</v>
      </c>
    </row>
    <row r="4437" spans="1:43" x14ac:dyDescent="0.25">
      <c r="A4437" s="1">
        <v>46146</v>
      </c>
      <c r="B4437" t="s">
        <v>48</v>
      </c>
      <c r="C4437">
        <v>649163</v>
      </c>
      <c r="D4437">
        <v>2034183466</v>
      </c>
      <c r="E4437" t="s">
        <v>493</v>
      </c>
      <c r="F4437" t="s">
        <v>342</v>
      </c>
      <c r="G4437" t="s">
        <v>51</v>
      </c>
      <c r="H4437" t="s">
        <v>220</v>
      </c>
      <c r="I4437" t="s">
        <v>88</v>
      </c>
      <c r="J4437" t="s">
        <v>98</v>
      </c>
      <c r="K4437">
        <v>856824</v>
      </c>
      <c r="L4437" t="s">
        <v>164</v>
      </c>
      <c r="M4437" t="s">
        <v>165</v>
      </c>
      <c r="N4437" t="s">
        <v>57</v>
      </c>
      <c r="O4437" s="1">
        <v>46088</v>
      </c>
      <c r="Q4437" s="1">
        <v>46180</v>
      </c>
      <c r="R4437" s="2">
        <v>89.35</v>
      </c>
      <c r="S4437">
        <v>1</v>
      </c>
      <c r="T4437" t="s">
        <v>58</v>
      </c>
      <c r="U4437" t="s">
        <v>59</v>
      </c>
      <c r="V4437" s="3">
        <v>0.75</v>
      </c>
      <c r="W4437" s="2">
        <v>0</v>
      </c>
      <c r="X4437">
        <v>0</v>
      </c>
      <c r="Y4437" t="s">
        <v>60</v>
      </c>
      <c r="Z4437" t="s">
        <v>143</v>
      </c>
      <c r="AA4437">
        <v>0</v>
      </c>
      <c r="AB4437" s="2">
        <v>0</v>
      </c>
      <c r="AC4437" s="2">
        <v>0</v>
      </c>
      <c r="AD4437" s="3">
        <v>0</v>
      </c>
      <c r="AE4437" s="2">
        <v>0</v>
      </c>
      <c r="AF4437" s="2">
        <v>0</v>
      </c>
      <c r="AG4437" s="2">
        <v>0</v>
      </c>
      <c r="AH4437" s="2">
        <v>0</v>
      </c>
      <c r="AI4437" s="2">
        <v>0</v>
      </c>
      <c r="AJ4437" s="2">
        <v>0</v>
      </c>
      <c r="AK4437" s="2">
        <v>0</v>
      </c>
      <c r="AL4437" s="2">
        <v>67.010000000000005</v>
      </c>
      <c r="AM4437" s="2">
        <v>0</v>
      </c>
      <c r="AN4437" s="2">
        <v>0</v>
      </c>
      <c r="AO4437" s="2">
        <v>0</v>
      </c>
      <c r="AP4437" s="2">
        <v>0</v>
      </c>
      <c r="AQ4437" s="2">
        <v>0</v>
      </c>
    </row>
    <row r="4438" spans="1:43" x14ac:dyDescent="0.25">
      <c r="A4438" s="1">
        <v>46146</v>
      </c>
      <c r="B4438" t="s">
        <v>48</v>
      </c>
      <c r="C4438">
        <v>649163</v>
      </c>
      <c r="D4438">
        <v>2034204961</v>
      </c>
      <c r="E4438" t="s">
        <v>535</v>
      </c>
      <c r="F4438" t="s">
        <v>866</v>
      </c>
      <c r="G4438" t="s">
        <v>51</v>
      </c>
      <c r="H4438" t="s">
        <v>244</v>
      </c>
      <c r="I4438" t="s">
        <v>88</v>
      </c>
      <c r="J4438" t="s">
        <v>98</v>
      </c>
      <c r="K4438">
        <v>651818</v>
      </c>
      <c r="L4438" t="s">
        <v>114</v>
      </c>
      <c r="M4438" t="s">
        <v>115</v>
      </c>
      <c r="N4438" t="s">
        <v>57</v>
      </c>
      <c r="O4438" s="1">
        <v>46118</v>
      </c>
      <c r="Q4438" s="1">
        <v>46179</v>
      </c>
      <c r="R4438" s="2">
        <v>30.01</v>
      </c>
      <c r="S4438">
        <v>1</v>
      </c>
      <c r="T4438" t="s">
        <v>58</v>
      </c>
      <c r="U4438" t="s">
        <v>59</v>
      </c>
      <c r="V4438" s="3">
        <v>0.75</v>
      </c>
      <c r="W4438" s="2">
        <v>0</v>
      </c>
      <c r="X4438">
        <v>0</v>
      </c>
      <c r="Y4438" t="s">
        <v>60</v>
      </c>
      <c r="Z4438" t="s">
        <v>143</v>
      </c>
      <c r="AA4438">
        <v>0</v>
      </c>
      <c r="AB4438" s="2">
        <v>0</v>
      </c>
      <c r="AC4438" s="2">
        <v>0</v>
      </c>
      <c r="AD4438" s="3">
        <v>0</v>
      </c>
      <c r="AE4438" s="2">
        <v>0</v>
      </c>
      <c r="AF4438" s="2">
        <v>0</v>
      </c>
      <c r="AG4438" s="2">
        <v>0</v>
      </c>
      <c r="AH4438" s="2">
        <v>0</v>
      </c>
      <c r="AI4438" s="2">
        <v>0</v>
      </c>
      <c r="AJ4438" s="2">
        <v>0</v>
      </c>
      <c r="AK4438" s="2">
        <v>0</v>
      </c>
      <c r="AL4438" s="2">
        <v>22.51</v>
      </c>
      <c r="AM4438" s="2">
        <v>0</v>
      </c>
      <c r="AN4438" s="2">
        <v>0</v>
      </c>
      <c r="AO4438" s="2">
        <v>0</v>
      </c>
      <c r="AP4438" s="2">
        <v>0</v>
      </c>
      <c r="AQ4438" s="2">
        <v>0</v>
      </c>
    </row>
    <row r="4439" spans="1:43" x14ac:dyDescent="0.25">
      <c r="A4439" s="1">
        <v>46146</v>
      </c>
      <c r="B4439" t="s">
        <v>48</v>
      </c>
      <c r="C4439">
        <v>649163</v>
      </c>
      <c r="D4439">
        <v>2034205532</v>
      </c>
      <c r="E4439" t="s">
        <v>1577</v>
      </c>
      <c r="F4439" t="s">
        <v>310</v>
      </c>
      <c r="G4439" t="s">
        <v>51</v>
      </c>
      <c r="H4439" t="s">
        <v>191</v>
      </c>
      <c r="I4439" t="s">
        <v>88</v>
      </c>
      <c r="J4439" t="s">
        <v>98</v>
      </c>
      <c r="K4439">
        <v>651818</v>
      </c>
      <c r="L4439" t="s">
        <v>114</v>
      </c>
      <c r="M4439" t="s">
        <v>115</v>
      </c>
      <c r="N4439" t="s">
        <v>57</v>
      </c>
      <c r="O4439" s="1">
        <v>46118</v>
      </c>
      <c r="Q4439" s="1">
        <v>46179</v>
      </c>
      <c r="R4439" s="2">
        <v>36.04</v>
      </c>
      <c r="S4439">
        <v>1</v>
      </c>
      <c r="T4439" t="s">
        <v>58</v>
      </c>
      <c r="U4439" t="s">
        <v>59</v>
      </c>
      <c r="V4439" s="3">
        <v>0.75</v>
      </c>
      <c r="W4439" s="2">
        <v>0</v>
      </c>
      <c r="X4439">
        <v>0</v>
      </c>
      <c r="Y4439" t="s">
        <v>60</v>
      </c>
      <c r="Z4439" t="s">
        <v>143</v>
      </c>
      <c r="AA4439">
        <v>0</v>
      </c>
      <c r="AB4439" s="2">
        <v>0</v>
      </c>
      <c r="AC4439" s="2">
        <v>0</v>
      </c>
      <c r="AD4439" s="3">
        <v>0</v>
      </c>
      <c r="AE4439" s="2">
        <v>0</v>
      </c>
      <c r="AF4439" s="2">
        <v>0</v>
      </c>
      <c r="AG4439" s="2">
        <v>0</v>
      </c>
      <c r="AH4439" s="2">
        <v>0</v>
      </c>
      <c r="AI4439" s="2">
        <v>0</v>
      </c>
      <c r="AJ4439" s="2">
        <v>0</v>
      </c>
      <c r="AK4439" s="2">
        <v>0</v>
      </c>
      <c r="AL4439" s="2">
        <v>27.03</v>
      </c>
      <c r="AM4439" s="2">
        <v>0</v>
      </c>
      <c r="AN4439" s="2">
        <v>0</v>
      </c>
      <c r="AO4439" s="2">
        <v>0</v>
      </c>
      <c r="AP4439" s="2">
        <v>0</v>
      </c>
      <c r="AQ4439" s="2">
        <v>0</v>
      </c>
    </row>
    <row r="4440" spans="1:43" x14ac:dyDescent="0.25">
      <c r="A4440" s="1">
        <v>46146</v>
      </c>
      <c r="B4440" t="s">
        <v>48</v>
      </c>
      <c r="C4440">
        <v>649163</v>
      </c>
      <c r="D4440">
        <v>2034206692</v>
      </c>
      <c r="E4440" t="s">
        <v>2855</v>
      </c>
      <c r="F4440" t="s">
        <v>228</v>
      </c>
      <c r="G4440" t="s">
        <v>51</v>
      </c>
      <c r="H4440" t="s">
        <v>244</v>
      </c>
      <c r="I4440" t="s">
        <v>88</v>
      </c>
      <c r="J4440" t="s">
        <v>107</v>
      </c>
      <c r="K4440">
        <v>651818</v>
      </c>
      <c r="L4440" t="s">
        <v>114</v>
      </c>
      <c r="M4440" t="s">
        <v>115</v>
      </c>
      <c r="N4440" t="s">
        <v>57</v>
      </c>
      <c r="O4440" s="1">
        <v>46118</v>
      </c>
      <c r="Q4440" s="1">
        <v>46179</v>
      </c>
      <c r="R4440" s="2">
        <v>146.25</v>
      </c>
      <c r="S4440">
        <v>1</v>
      </c>
      <c r="T4440" t="s">
        <v>58</v>
      </c>
      <c r="U4440" t="s">
        <v>59</v>
      </c>
      <c r="V4440" s="3">
        <v>0.75</v>
      </c>
      <c r="W4440" s="2">
        <v>0</v>
      </c>
      <c r="X4440">
        <v>0</v>
      </c>
      <c r="Y4440" t="s">
        <v>60</v>
      </c>
      <c r="Z4440" t="s">
        <v>143</v>
      </c>
      <c r="AA4440">
        <v>0</v>
      </c>
      <c r="AB4440" s="2">
        <v>0</v>
      </c>
      <c r="AC4440" s="2">
        <v>0</v>
      </c>
      <c r="AD4440" s="3">
        <v>0</v>
      </c>
      <c r="AE4440" s="2">
        <v>0</v>
      </c>
      <c r="AF4440" s="2">
        <v>0</v>
      </c>
      <c r="AG4440" s="2">
        <v>0</v>
      </c>
      <c r="AH4440" s="2">
        <v>0</v>
      </c>
      <c r="AI4440" s="2">
        <v>0</v>
      </c>
      <c r="AJ4440" s="2">
        <v>0</v>
      </c>
      <c r="AK4440" s="2">
        <v>0</v>
      </c>
      <c r="AL4440" s="2">
        <v>109.69</v>
      </c>
      <c r="AM4440" s="2">
        <v>0</v>
      </c>
      <c r="AN4440" s="2">
        <v>0</v>
      </c>
      <c r="AO4440" s="2">
        <v>0</v>
      </c>
      <c r="AP4440" s="2">
        <v>0</v>
      </c>
      <c r="AQ4440" s="2">
        <v>0</v>
      </c>
    </row>
    <row r="4441" spans="1:43" x14ac:dyDescent="0.25">
      <c r="A4441" s="1">
        <v>46146</v>
      </c>
      <c r="B4441" t="s">
        <v>48</v>
      </c>
      <c r="C4441">
        <v>649163</v>
      </c>
      <c r="D4441">
        <v>2034207725</v>
      </c>
      <c r="E4441" t="s">
        <v>781</v>
      </c>
      <c r="F4441" t="s">
        <v>2756</v>
      </c>
      <c r="G4441" t="s">
        <v>51</v>
      </c>
      <c r="H4441" t="s">
        <v>113</v>
      </c>
      <c r="I4441" t="s">
        <v>88</v>
      </c>
      <c r="J4441" t="s">
        <v>107</v>
      </c>
      <c r="K4441">
        <v>651818</v>
      </c>
      <c r="L4441" t="s">
        <v>114</v>
      </c>
      <c r="M4441" t="s">
        <v>115</v>
      </c>
      <c r="N4441" t="s">
        <v>57</v>
      </c>
      <c r="O4441" s="1">
        <v>46118</v>
      </c>
      <c r="Q4441" s="1">
        <v>46179</v>
      </c>
      <c r="R4441" s="2">
        <v>37.35</v>
      </c>
      <c r="S4441">
        <v>1</v>
      </c>
      <c r="T4441" t="s">
        <v>58</v>
      </c>
      <c r="U4441" t="s">
        <v>59</v>
      </c>
      <c r="V4441" s="3">
        <v>0.75</v>
      </c>
      <c r="W4441" s="2">
        <v>0</v>
      </c>
      <c r="X4441">
        <v>0</v>
      </c>
      <c r="Y4441" t="s">
        <v>60</v>
      </c>
      <c r="Z4441" t="s">
        <v>143</v>
      </c>
      <c r="AA4441">
        <v>0</v>
      </c>
      <c r="AB4441" s="2">
        <v>0</v>
      </c>
      <c r="AC4441" s="2">
        <v>0</v>
      </c>
      <c r="AD4441" s="3">
        <v>0</v>
      </c>
      <c r="AE4441" s="2">
        <v>0</v>
      </c>
      <c r="AF4441" s="2">
        <v>0</v>
      </c>
      <c r="AG4441" s="2">
        <v>0</v>
      </c>
      <c r="AH4441" s="2">
        <v>0</v>
      </c>
      <c r="AI4441" s="2">
        <v>0</v>
      </c>
      <c r="AJ4441" s="2">
        <v>0</v>
      </c>
      <c r="AK4441" s="2">
        <v>0</v>
      </c>
      <c r="AL4441" s="2">
        <v>28.01</v>
      </c>
      <c r="AM4441" s="2">
        <v>0</v>
      </c>
      <c r="AN4441" s="2">
        <v>0</v>
      </c>
      <c r="AO4441" s="2">
        <v>0</v>
      </c>
      <c r="AP4441" s="2">
        <v>0</v>
      </c>
      <c r="AQ4441" s="2">
        <v>0</v>
      </c>
    </row>
    <row r="4442" spans="1:43" x14ac:dyDescent="0.25">
      <c r="A4442" s="1">
        <v>46146</v>
      </c>
      <c r="B4442" t="s">
        <v>48</v>
      </c>
      <c r="C4442">
        <v>649163</v>
      </c>
      <c r="D4442">
        <v>2034220508</v>
      </c>
      <c r="E4442" t="s">
        <v>2856</v>
      </c>
      <c r="F4442" t="s">
        <v>2857</v>
      </c>
      <c r="G4442" t="s">
        <v>51</v>
      </c>
      <c r="H4442" t="s">
        <v>257</v>
      </c>
      <c r="I4442" t="s">
        <v>88</v>
      </c>
      <c r="J4442" t="s">
        <v>95</v>
      </c>
      <c r="K4442">
        <v>753748</v>
      </c>
      <c r="L4442" t="s">
        <v>72</v>
      </c>
      <c r="M4442" t="s">
        <v>73</v>
      </c>
      <c r="N4442" t="s">
        <v>57</v>
      </c>
      <c r="O4442" s="1">
        <v>46113</v>
      </c>
      <c r="Q4442" s="1">
        <v>46174</v>
      </c>
      <c r="R4442" s="2">
        <v>93.13</v>
      </c>
      <c r="S4442">
        <v>1</v>
      </c>
      <c r="T4442" t="s">
        <v>58</v>
      </c>
      <c r="U4442" t="s">
        <v>59</v>
      </c>
      <c r="V4442" s="3">
        <v>0.9</v>
      </c>
      <c r="W4442" s="2">
        <v>0</v>
      </c>
      <c r="X4442">
        <v>0</v>
      </c>
      <c r="Y4442" t="s">
        <v>60</v>
      </c>
      <c r="Z4442" t="s">
        <v>143</v>
      </c>
      <c r="AA4442">
        <v>0</v>
      </c>
      <c r="AB4442" s="2">
        <v>0</v>
      </c>
      <c r="AC4442" s="2">
        <v>0</v>
      </c>
      <c r="AD4442" s="3">
        <v>0</v>
      </c>
      <c r="AE4442" s="2">
        <v>0</v>
      </c>
      <c r="AF4442" s="2">
        <v>0</v>
      </c>
      <c r="AG4442" s="2">
        <v>0</v>
      </c>
      <c r="AH4442" s="2">
        <v>0</v>
      </c>
      <c r="AI4442" s="2">
        <v>0</v>
      </c>
      <c r="AJ4442" s="2">
        <v>0</v>
      </c>
      <c r="AK4442" s="2">
        <v>0</v>
      </c>
      <c r="AL4442" s="2">
        <v>83.82</v>
      </c>
      <c r="AM4442" s="2">
        <v>0</v>
      </c>
      <c r="AN4442" s="2">
        <v>0</v>
      </c>
      <c r="AO4442" s="2">
        <v>0</v>
      </c>
      <c r="AP4442" s="2">
        <v>0</v>
      </c>
      <c r="AQ4442" s="2">
        <v>0</v>
      </c>
    </row>
    <row r="4443" spans="1:43" x14ac:dyDescent="0.25">
      <c r="A4443" s="1">
        <v>46146</v>
      </c>
      <c r="B4443" t="s">
        <v>48</v>
      </c>
      <c r="C4443">
        <v>649163</v>
      </c>
      <c r="D4443">
        <v>2034231134</v>
      </c>
      <c r="E4443" t="s">
        <v>1721</v>
      </c>
      <c r="F4443" t="s">
        <v>1722</v>
      </c>
      <c r="G4443" t="s">
        <v>51</v>
      </c>
      <c r="H4443" t="s">
        <v>106</v>
      </c>
      <c r="I4443" t="s">
        <v>88</v>
      </c>
      <c r="J4443" t="s">
        <v>98</v>
      </c>
      <c r="K4443">
        <v>942810</v>
      </c>
      <c r="L4443" t="s">
        <v>1229</v>
      </c>
      <c r="M4443" t="s">
        <v>1230</v>
      </c>
      <c r="N4443" t="s">
        <v>57</v>
      </c>
      <c r="O4443" s="1">
        <v>46113</v>
      </c>
      <c r="Q4443" s="1">
        <v>46174</v>
      </c>
      <c r="R4443" s="2">
        <v>110</v>
      </c>
      <c r="S4443">
        <v>1</v>
      </c>
      <c r="T4443" t="s">
        <v>58</v>
      </c>
      <c r="U4443" t="s">
        <v>59</v>
      </c>
      <c r="V4443" s="3">
        <v>0.75</v>
      </c>
      <c r="W4443" s="2">
        <v>0</v>
      </c>
      <c r="X4443">
        <v>0</v>
      </c>
      <c r="Y4443" t="s">
        <v>60</v>
      </c>
      <c r="Z4443" t="s">
        <v>143</v>
      </c>
      <c r="AA4443">
        <v>0</v>
      </c>
      <c r="AB4443" s="2">
        <v>0</v>
      </c>
      <c r="AC4443" s="2">
        <v>0</v>
      </c>
      <c r="AD4443" s="3">
        <v>0</v>
      </c>
      <c r="AE4443" s="2">
        <v>0</v>
      </c>
      <c r="AF4443" s="2">
        <v>0</v>
      </c>
      <c r="AG4443" s="2">
        <v>0</v>
      </c>
      <c r="AH4443" s="2">
        <v>0</v>
      </c>
      <c r="AI4443" s="2">
        <v>0</v>
      </c>
      <c r="AJ4443" s="2">
        <v>0</v>
      </c>
      <c r="AK4443" s="2">
        <v>0</v>
      </c>
      <c r="AL4443" s="2">
        <v>82.5</v>
      </c>
      <c r="AM4443" s="2">
        <v>0</v>
      </c>
      <c r="AN4443" s="2">
        <v>0</v>
      </c>
      <c r="AO4443" s="2">
        <v>0</v>
      </c>
      <c r="AP4443" s="2">
        <v>0</v>
      </c>
      <c r="AQ4443" s="2">
        <v>0</v>
      </c>
    </row>
    <row r="4444" spans="1:43" x14ac:dyDescent="0.25">
      <c r="A4444" s="1">
        <v>46146</v>
      </c>
      <c r="B4444" t="s">
        <v>48</v>
      </c>
      <c r="C4444">
        <v>649163</v>
      </c>
      <c r="D4444">
        <v>2034233418</v>
      </c>
      <c r="E4444" t="s">
        <v>320</v>
      </c>
      <c r="F4444" t="s">
        <v>415</v>
      </c>
      <c r="G4444" t="s">
        <v>51</v>
      </c>
      <c r="H4444" t="s">
        <v>244</v>
      </c>
      <c r="I4444" t="s">
        <v>88</v>
      </c>
      <c r="J4444" t="s">
        <v>98</v>
      </c>
      <c r="K4444">
        <v>651818</v>
      </c>
      <c r="L4444" t="s">
        <v>114</v>
      </c>
      <c r="M4444" t="s">
        <v>115</v>
      </c>
      <c r="N4444" t="s">
        <v>57</v>
      </c>
      <c r="O4444" s="1">
        <v>46118</v>
      </c>
      <c r="Q4444" s="1">
        <v>46179</v>
      </c>
      <c r="R4444" s="2">
        <v>120.19</v>
      </c>
      <c r="S4444">
        <v>1</v>
      </c>
      <c r="T4444" t="s">
        <v>58</v>
      </c>
      <c r="U4444" t="s">
        <v>59</v>
      </c>
      <c r="V4444" s="3">
        <v>0.75</v>
      </c>
      <c r="W4444" s="2">
        <v>0</v>
      </c>
      <c r="X4444">
        <v>0</v>
      </c>
      <c r="Y4444" t="s">
        <v>60</v>
      </c>
      <c r="Z4444" t="s">
        <v>143</v>
      </c>
      <c r="AA4444">
        <v>0</v>
      </c>
      <c r="AB4444" s="2">
        <v>0</v>
      </c>
      <c r="AC4444" s="2">
        <v>0</v>
      </c>
      <c r="AD4444" s="3">
        <v>0</v>
      </c>
      <c r="AE4444" s="2">
        <v>0</v>
      </c>
      <c r="AF4444" s="2">
        <v>0</v>
      </c>
      <c r="AG4444" s="2">
        <v>0</v>
      </c>
      <c r="AH4444" s="2">
        <v>0</v>
      </c>
      <c r="AI4444" s="2">
        <v>0</v>
      </c>
      <c r="AJ4444" s="2">
        <v>0</v>
      </c>
      <c r="AK4444" s="2">
        <v>0</v>
      </c>
      <c r="AL4444" s="2">
        <v>90.14</v>
      </c>
      <c r="AM4444" s="2">
        <v>0</v>
      </c>
      <c r="AN4444" s="2">
        <v>0</v>
      </c>
      <c r="AO4444" s="2">
        <v>0</v>
      </c>
      <c r="AP4444" s="2">
        <v>0</v>
      </c>
      <c r="AQ4444" s="2">
        <v>0</v>
      </c>
    </row>
    <row r="4445" spans="1:43" x14ac:dyDescent="0.25">
      <c r="A4445" s="1">
        <v>46146</v>
      </c>
      <c r="B4445" t="s">
        <v>48</v>
      </c>
      <c r="C4445">
        <v>649163</v>
      </c>
      <c r="D4445">
        <v>2034236816</v>
      </c>
      <c r="E4445" t="s">
        <v>3314</v>
      </c>
      <c r="F4445" t="s">
        <v>885</v>
      </c>
      <c r="G4445" t="s">
        <v>51</v>
      </c>
      <c r="H4445" t="s">
        <v>262</v>
      </c>
      <c r="I4445" t="s">
        <v>88</v>
      </c>
      <c r="J4445" t="s">
        <v>98</v>
      </c>
      <c r="K4445">
        <v>856824</v>
      </c>
      <c r="L4445" t="s">
        <v>164</v>
      </c>
      <c r="M4445" t="s">
        <v>165</v>
      </c>
      <c r="N4445" t="s">
        <v>57</v>
      </c>
      <c r="O4445" s="1">
        <v>46113</v>
      </c>
      <c r="Q4445" s="1">
        <v>46174</v>
      </c>
      <c r="R4445" s="2">
        <v>-22.54</v>
      </c>
      <c r="S4445">
        <v>1</v>
      </c>
      <c r="T4445" t="s">
        <v>58</v>
      </c>
      <c r="U4445" t="s">
        <v>59</v>
      </c>
      <c r="V4445" s="3">
        <v>0.75</v>
      </c>
      <c r="W4445" s="2">
        <v>0</v>
      </c>
      <c r="X4445">
        <v>-1</v>
      </c>
      <c r="Y4445" t="s">
        <v>60</v>
      </c>
      <c r="Z4445" t="s">
        <v>143</v>
      </c>
      <c r="AA4445">
        <v>0</v>
      </c>
      <c r="AB4445" s="2">
        <v>0</v>
      </c>
      <c r="AC4445" s="2">
        <v>0</v>
      </c>
      <c r="AD4445" s="3">
        <v>0</v>
      </c>
      <c r="AE4445" s="2">
        <v>0</v>
      </c>
      <c r="AF4445" s="2">
        <v>0</v>
      </c>
      <c r="AG4445" s="2">
        <v>0</v>
      </c>
      <c r="AH4445" s="2">
        <v>0</v>
      </c>
      <c r="AI4445" s="2">
        <v>0</v>
      </c>
      <c r="AJ4445" s="2">
        <v>0</v>
      </c>
      <c r="AK4445" s="2">
        <v>0</v>
      </c>
      <c r="AL4445" s="2">
        <v>0</v>
      </c>
      <c r="AM4445" s="2">
        <v>-16.899999999999999</v>
      </c>
      <c r="AN4445" s="2">
        <v>-16.899999999999999</v>
      </c>
      <c r="AO4445" s="2">
        <v>0</v>
      </c>
      <c r="AP4445" s="2">
        <v>0</v>
      </c>
      <c r="AQ4445" s="2">
        <v>0</v>
      </c>
    </row>
    <row r="4446" spans="1:43" x14ac:dyDescent="0.25">
      <c r="A4446" s="1">
        <v>46146</v>
      </c>
      <c r="B4446" t="s">
        <v>48</v>
      </c>
      <c r="C4446">
        <v>649163</v>
      </c>
      <c r="D4446">
        <v>2034238808</v>
      </c>
      <c r="E4446" t="s">
        <v>320</v>
      </c>
      <c r="F4446" t="s">
        <v>833</v>
      </c>
      <c r="G4446" t="s">
        <v>51</v>
      </c>
      <c r="H4446" t="s">
        <v>110</v>
      </c>
      <c r="I4446" t="s">
        <v>88</v>
      </c>
      <c r="J4446" t="s">
        <v>98</v>
      </c>
      <c r="K4446">
        <v>950973</v>
      </c>
      <c r="L4446" t="s">
        <v>2246</v>
      </c>
      <c r="M4446" t="s">
        <v>2247</v>
      </c>
      <c r="N4446" t="s">
        <v>57</v>
      </c>
      <c r="O4446" s="1">
        <v>46118</v>
      </c>
      <c r="Q4446" s="1">
        <v>46179</v>
      </c>
      <c r="R4446" s="2">
        <v>106.68</v>
      </c>
      <c r="S4446">
        <v>1</v>
      </c>
      <c r="T4446" t="s">
        <v>58</v>
      </c>
      <c r="U4446" t="s">
        <v>59</v>
      </c>
      <c r="V4446" s="3">
        <v>0.75</v>
      </c>
      <c r="W4446" s="2">
        <v>0</v>
      </c>
      <c r="X4446">
        <v>0</v>
      </c>
      <c r="Y4446" t="s">
        <v>60</v>
      </c>
      <c r="Z4446" t="s">
        <v>143</v>
      </c>
      <c r="AA4446">
        <v>0</v>
      </c>
      <c r="AB4446" s="2">
        <v>0</v>
      </c>
      <c r="AC4446" s="2">
        <v>0</v>
      </c>
      <c r="AD4446" s="3">
        <v>0</v>
      </c>
      <c r="AE4446" s="2">
        <v>0</v>
      </c>
      <c r="AF4446" s="2">
        <v>0</v>
      </c>
      <c r="AG4446" s="2">
        <v>0</v>
      </c>
      <c r="AH4446" s="2">
        <v>0</v>
      </c>
      <c r="AI4446" s="2">
        <v>0</v>
      </c>
      <c r="AJ4446" s="2">
        <v>0</v>
      </c>
      <c r="AK4446" s="2">
        <v>0</v>
      </c>
      <c r="AL4446" s="2">
        <v>80.010000000000005</v>
      </c>
      <c r="AM4446" s="2">
        <v>0</v>
      </c>
      <c r="AN4446" s="2">
        <v>0</v>
      </c>
      <c r="AO4446" s="2">
        <v>0</v>
      </c>
      <c r="AP4446" s="2">
        <v>0</v>
      </c>
      <c r="AQ4446" s="2">
        <v>0</v>
      </c>
    </row>
    <row r="4447" spans="1:43" x14ac:dyDescent="0.25">
      <c r="A4447" s="1">
        <v>46146</v>
      </c>
      <c r="B4447" t="s">
        <v>48</v>
      </c>
      <c r="C4447">
        <v>649163</v>
      </c>
      <c r="D4447">
        <v>2034278449</v>
      </c>
      <c r="E4447" t="s">
        <v>3315</v>
      </c>
      <c r="F4447" t="s">
        <v>822</v>
      </c>
      <c r="G4447" t="s">
        <v>51</v>
      </c>
      <c r="H4447" t="s">
        <v>210</v>
      </c>
      <c r="I4447" t="s">
        <v>88</v>
      </c>
      <c r="J4447" t="s">
        <v>98</v>
      </c>
      <c r="K4447">
        <v>753748</v>
      </c>
      <c r="L4447" t="s">
        <v>72</v>
      </c>
      <c r="M4447" t="s">
        <v>73</v>
      </c>
      <c r="N4447" t="s">
        <v>57</v>
      </c>
      <c r="O4447" s="1">
        <v>46113</v>
      </c>
      <c r="Q4447" s="1">
        <v>46174</v>
      </c>
      <c r="R4447" s="2">
        <v>255.35</v>
      </c>
      <c r="S4447">
        <v>1</v>
      </c>
      <c r="T4447" t="s">
        <v>58</v>
      </c>
      <c r="U4447" t="s">
        <v>59</v>
      </c>
      <c r="V4447" s="3">
        <v>0.75</v>
      </c>
      <c r="W4447" s="2">
        <v>0</v>
      </c>
      <c r="X4447">
        <v>0</v>
      </c>
      <c r="Y4447" t="s">
        <v>60</v>
      </c>
      <c r="Z4447" t="s">
        <v>143</v>
      </c>
      <c r="AA4447">
        <v>0</v>
      </c>
      <c r="AB4447" s="2">
        <v>0</v>
      </c>
      <c r="AC4447" s="2">
        <v>0</v>
      </c>
      <c r="AD4447" s="3">
        <v>0</v>
      </c>
      <c r="AE4447" s="2">
        <v>0</v>
      </c>
      <c r="AF4447" s="2">
        <v>0</v>
      </c>
      <c r="AG4447" s="2">
        <v>0</v>
      </c>
      <c r="AH4447" s="2">
        <v>0</v>
      </c>
      <c r="AI4447" s="2">
        <v>0</v>
      </c>
      <c r="AJ4447" s="2">
        <v>0</v>
      </c>
      <c r="AK4447" s="2">
        <v>0</v>
      </c>
      <c r="AL4447" s="2">
        <v>191.51</v>
      </c>
      <c r="AM4447" s="2">
        <v>0</v>
      </c>
      <c r="AN4447" s="2">
        <v>0</v>
      </c>
      <c r="AO4447" s="2">
        <v>0</v>
      </c>
      <c r="AP4447" s="2">
        <v>0</v>
      </c>
      <c r="AQ4447" s="2">
        <v>0</v>
      </c>
    </row>
    <row r="4448" spans="1:43" x14ac:dyDescent="0.25">
      <c r="A4448" s="1">
        <v>46146</v>
      </c>
      <c r="B4448" t="s">
        <v>48</v>
      </c>
      <c r="C4448">
        <v>649163</v>
      </c>
      <c r="D4448">
        <v>2034279029</v>
      </c>
      <c r="E4448" t="s">
        <v>2858</v>
      </c>
      <c r="F4448" t="s">
        <v>2859</v>
      </c>
      <c r="G4448" t="s">
        <v>51</v>
      </c>
      <c r="H4448" t="s">
        <v>1140</v>
      </c>
      <c r="I4448" t="s">
        <v>88</v>
      </c>
      <c r="J4448" t="s">
        <v>95</v>
      </c>
      <c r="K4448">
        <v>651818</v>
      </c>
      <c r="L4448" t="s">
        <v>114</v>
      </c>
      <c r="M4448" t="s">
        <v>115</v>
      </c>
      <c r="N4448" t="s">
        <v>57</v>
      </c>
      <c r="O4448" s="1">
        <v>46118</v>
      </c>
      <c r="Q4448" s="1">
        <v>46179</v>
      </c>
      <c r="R4448" s="2">
        <v>73.25</v>
      </c>
      <c r="S4448">
        <v>1</v>
      </c>
      <c r="T4448" t="s">
        <v>58</v>
      </c>
      <c r="U4448" t="s">
        <v>59</v>
      </c>
      <c r="V4448" s="3">
        <v>0.9</v>
      </c>
      <c r="W4448" s="2">
        <v>0</v>
      </c>
      <c r="X4448">
        <v>0</v>
      </c>
      <c r="Y4448" t="s">
        <v>60</v>
      </c>
      <c r="Z4448" t="s">
        <v>143</v>
      </c>
      <c r="AA4448">
        <v>0</v>
      </c>
      <c r="AB4448" s="2">
        <v>0</v>
      </c>
      <c r="AC4448" s="2">
        <v>0</v>
      </c>
      <c r="AD4448" s="3">
        <v>0</v>
      </c>
      <c r="AE4448" s="2">
        <v>0</v>
      </c>
      <c r="AF4448" s="2">
        <v>0</v>
      </c>
      <c r="AG4448" s="2">
        <v>0</v>
      </c>
      <c r="AH4448" s="2">
        <v>0</v>
      </c>
      <c r="AI4448" s="2">
        <v>0</v>
      </c>
      <c r="AJ4448" s="2">
        <v>0</v>
      </c>
      <c r="AK4448" s="2">
        <v>0</v>
      </c>
      <c r="AL4448" s="2">
        <v>65.92</v>
      </c>
      <c r="AM4448" s="2">
        <v>0</v>
      </c>
      <c r="AN4448" s="2">
        <v>0</v>
      </c>
      <c r="AO4448" s="2">
        <v>0</v>
      </c>
      <c r="AP4448" s="2">
        <v>0</v>
      </c>
      <c r="AQ4448" s="2">
        <v>0</v>
      </c>
    </row>
    <row r="4449" spans="1:43" x14ac:dyDescent="0.25">
      <c r="A4449" s="1">
        <v>46146</v>
      </c>
      <c r="B4449" t="s">
        <v>48</v>
      </c>
      <c r="C4449">
        <v>649163</v>
      </c>
      <c r="D4449">
        <v>2034305663</v>
      </c>
      <c r="E4449" t="s">
        <v>2248</v>
      </c>
      <c r="F4449" t="s">
        <v>2249</v>
      </c>
      <c r="G4449" t="s">
        <v>51</v>
      </c>
      <c r="H4449" t="s">
        <v>244</v>
      </c>
      <c r="I4449" t="s">
        <v>88</v>
      </c>
      <c r="J4449" t="s">
        <v>107</v>
      </c>
      <c r="K4449">
        <v>651818</v>
      </c>
      <c r="L4449" t="s">
        <v>114</v>
      </c>
      <c r="M4449" t="s">
        <v>115</v>
      </c>
      <c r="N4449" t="s">
        <v>57</v>
      </c>
      <c r="O4449" s="1">
        <v>46118</v>
      </c>
      <c r="Q4449" s="1">
        <v>46179</v>
      </c>
      <c r="R4449" s="2">
        <v>49.6</v>
      </c>
      <c r="S4449">
        <v>1</v>
      </c>
      <c r="T4449" t="s">
        <v>58</v>
      </c>
      <c r="U4449" t="s">
        <v>59</v>
      </c>
      <c r="V4449" s="3">
        <v>0.75</v>
      </c>
      <c r="W4449" s="2">
        <v>0</v>
      </c>
      <c r="X4449">
        <v>0</v>
      </c>
      <c r="Y4449" t="s">
        <v>60</v>
      </c>
      <c r="Z4449" t="s">
        <v>143</v>
      </c>
      <c r="AA4449">
        <v>0</v>
      </c>
      <c r="AB4449" s="2">
        <v>0</v>
      </c>
      <c r="AC4449" s="2">
        <v>0</v>
      </c>
      <c r="AD4449" s="3">
        <v>0</v>
      </c>
      <c r="AE4449" s="2">
        <v>0</v>
      </c>
      <c r="AF4449" s="2">
        <v>0</v>
      </c>
      <c r="AG4449" s="2">
        <v>0</v>
      </c>
      <c r="AH4449" s="2">
        <v>0</v>
      </c>
      <c r="AI4449" s="2">
        <v>0</v>
      </c>
      <c r="AJ4449" s="2">
        <v>0</v>
      </c>
      <c r="AK4449" s="2">
        <v>0</v>
      </c>
      <c r="AL4449" s="2">
        <v>37.200000000000003</v>
      </c>
      <c r="AM4449" s="2">
        <v>0</v>
      </c>
      <c r="AN4449" s="2">
        <v>0</v>
      </c>
      <c r="AO4449" s="2">
        <v>0</v>
      </c>
      <c r="AP4449" s="2">
        <v>0</v>
      </c>
      <c r="AQ4449" s="2">
        <v>0</v>
      </c>
    </row>
    <row r="4450" spans="1:43" x14ac:dyDescent="0.25">
      <c r="A4450" s="1">
        <v>46146</v>
      </c>
      <c r="B4450" t="s">
        <v>48</v>
      </c>
      <c r="C4450">
        <v>649163</v>
      </c>
      <c r="D4450">
        <v>2034318629</v>
      </c>
      <c r="E4450" t="s">
        <v>590</v>
      </c>
      <c r="F4450" t="s">
        <v>267</v>
      </c>
      <c r="G4450" t="s">
        <v>51</v>
      </c>
      <c r="H4450" t="s">
        <v>1140</v>
      </c>
      <c r="I4450" t="s">
        <v>88</v>
      </c>
      <c r="J4450" t="s">
        <v>95</v>
      </c>
      <c r="K4450">
        <v>651818</v>
      </c>
      <c r="L4450" t="s">
        <v>114</v>
      </c>
      <c r="M4450" t="s">
        <v>115</v>
      </c>
      <c r="N4450" t="s">
        <v>57</v>
      </c>
      <c r="O4450" s="1">
        <v>46118</v>
      </c>
      <c r="Q4450" s="1">
        <v>46179</v>
      </c>
      <c r="R4450" s="2">
        <v>342.04</v>
      </c>
      <c r="S4450">
        <v>1</v>
      </c>
      <c r="T4450" t="s">
        <v>58</v>
      </c>
      <c r="U4450" t="s">
        <v>59</v>
      </c>
      <c r="V4450" s="3">
        <v>0.9</v>
      </c>
      <c r="W4450" s="2">
        <v>0</v>
      </c>
      <c r="X4450">
        <v>0</v>
      </c>
      <c r="Y4450" t="s">
        <v>60</v>
      </c>
      <c r="Z4450" t="s">
        <v>143</v>
      </c>
      <c r="AA4450">
        <v>0</v>
      </c>
      <c r="AB4450" s="2">
        <v>0</v>
      </c>
      <c r="AC4450" s="2">
        <v>0</v>
      </c>
      <c r="AD4450" s="3">
        <v>0</v>
      </c>
      <c r="AE4450" s="2">
        <v>0</v>
      </c>
      <c r="AF4450" s="2">
        <v>0</v>
      </c>
      <c r="AG4450" s="2">
        <v>0</v>
      </c>
      <c r="AH4450" s="2">
        <v>0</v>
      </c>
      <c r="AI4450" s="2">
        <v>0</v>
      </c>
      <c r="AJ4450" s="2">
        <v>0</v>
      </c>
      <c r="AK4450" s="2">
        <v>0</v>
      </c>
      <c r="AL4450" s="2">
        <v>307.83999999999997</v>
      </c>
      <c r="AM4450" s="2">
        <v>0</v>
      </c>
      <c r="AN4450" s="2">
        <v>0</v>
      </c>
      <c r="AO4450" s="2">
        <v>0</v>
      </c>
      <c r="AP4450" s="2">
        <v>0</v>
      </c>
      <c r="AQ4450" s="2">
        <v>0</v>
      </c>
    </row>
    <row r="4451" spans="1:43" x14ac:dyDescent="0.25">
      <c r="A4451" s="1">
        <v>46146</v>
      </c>
      <c r="B4451" t="s">
        <v>48</v>
      </c>
      <c r="C4451">
        <v>649163</v>
      </c>
      <c r="D4451">
        <v>2034324489</v>
      </c>
      <c r="E4451" t="s">
        <v>2860</v>
      </c>
      <c r="F4451" t="s">
        <v>1033</v>
      </c>
      <c r="G4451" t="s">
        <v>51</v>
      </c>
      <c r="H4451" t="s">
        <v>475</v>
      </c>
      <c r="I4451" t="s">
        <v>88</v>
      </c>
      <c r="J4451" t="s">
        <v>95</v>
      </c>
      <c r="K4451">
        <v>753748</v>
      </c>
      <c r="L4451" t="s">
        <v>72</v>
      </c>
      <c r="M4451" t="s">
        <v>73</v>
      </c>
      <c r="N4451" t="s">
        <v>57</v>
      </c>
      <c r="O4451" s="1">
        <v>46113</v>
      </c>
      <c r="Q4451" s="1">
        <v>46174</v>
      </c>
      <c r="R4451" s="2">
        <v>205.05</v>
      </c>
      <c r="S4451">
        <v>1</v>
      </c>
      <c r="T4451" t="s">
        <v>58</v>
      </c>
      <c r="U4451" t="s">
        <v>59</v>
      </c>
      <c r="V4451" s="3">
        <v>0.9</v>
      </c>
      <c r="W4451" s="2">
        <v>0</v>
      </c>
      <c r="X4451">
        <v>0</v>
      </c>
      <c r="Y4451" t="s">
        <v>60</v>
      </c>
      <c r="Z4451" t="s">
        <v>143</v>
      </c>
      <c r="AA4451">
        <v>0</v>
      </c>
      <c r="AB4451" s="2">
        <v>0</v>
      </c>
      <c r="AC4451" s="2">
        <v>0</v>
      </c>
      <c r="AD4451" s="3">
        <v>0</v>
      </c>
      <c r="AE4451" s="2">
        <v>0</v>
      </c>
      <c r="AF4451" s="2">
        <v>0</v>
      </c>
      <c r="AG4451" s="2">
        <v>0</v>
      </c>
      <c r="AH4451" s="2">
        <v>0</v>
      </c>
      <c r="AI4451" s="2">
        <v>0</v>
      </c>
      <c r="AJ4451" s="2">
        <v>0</v>
      </c>
      <c r="AK4451" s="2">
        <v>0</v>
      </c>
      <c r="AL4451" s="2">
        <v>184.54</v>
      </c>
      <c r="AM4451" s="2">
        <v>0</v>
      </c>
      <c r="AN4451" s="2">
        <v>0</v>
      </c>
      <c r="AO4451" s="2">
        <v>0</v>
      </c>
      <c r="AP4451" s="2">
        <v>0</v>
      </c>
      <c r="AQ4451" s="2">
        <v>0</v>
      </c>
    </row>
    <row r="4452" spans="1:43" x14ac:dyDescent="0.25">
      <c r="A4452" s="1">
        <v>46146</v>
      </c>
      <c r="B4452" t="s">
        <v>48</v>
      </c>
      <c r="C4452">
        <v>649163</v>
      </c>
      <c r="D4452">
        <v>2034364253</v>
      </c>
      <c r="E4452" t="s">
        <v>1246</v>
      </c>
      <c r="F4452" t="s">
        <v>459</v>
      </c>
      <c r="G4452" t="s">
        <v>51</v>
      </c>
      <c r="H4452" t="s">
        <v>172</v>
      </c>
      <c r="I4452" t="s">
        <v>88</v>
      </c>
      <c r="J4452" t="s">
        <v>107</v>
      </c>
      <c r="K4452">
        <v>946134</v>
      </c>
      <c r="L4452" t="s">
        <v>1152</v>
      </c>
      <c r="M4452" t="s">
        <v>1153</v>
      </c>
      <c r="N4452" t="s">
        <v>57</v>
      </c>
      <c r="O4452" s="1">
        <v>46113</v>
      </c>
      <c r="Q4452" s="1">
        <v>46174</v>
      </c>
      <c r="R4452" s="2">
        <v>16.649999999999999</v>
      </c>
      <c r="S4452">
        <v>1</v>
      </c>
      <c r="T4452" t="s">
        <v>58</v>
      </c>
      <c r="U4452" t="s">
        <v>59</v>
      </c>
      <c r="V4452" s="3">
        <v>0.75</v>
      </c>
      <c r="W4452" s="2">
        <v>0</v>
      </c>
      <c r="X4452">
        <v>0</v>
      </c>
      <c r="Y4452" t="s">
        <v>60</v>
      </c>
      <c r="Z4452" t="s">
        <v>143</v>
      </c>
      <c r="AA4452">
        <v>0</v>
      </c>
      <c r="AB4452" s="2">
        <v>0</v>
      </c>
      <c r="AC4452" s="2">
        <v>0</v>
      </c>
      <c r="AD4452" s="3">
        <v>0</v>
      </c>
      <c r="AE4452" s="2">
        <v>0</v>
      </c>
      <c r="AF4452" s="2">
        <v>0</v>
      </c>
      <c r="AG4452" s="2">
        <v>0</v>
      </c>
      <c r="AH4452" s="2">
        <v>0</v>
      </c>
      <c r="AI4452" s="2">
        <v>0</v>
      </c>
      <c r="AJ4452" s="2">
        <v>0</v>
      </c>
      <c r="AK4452" s="2">
        <v>0</v>
      </c>
      <c r="AL4452" s="2">
        <v>12.49</v>
      </c>
      <c r="AM4452" s="2">
        <v>0</v>
      </c>
      <c r="AN4452" s="2">
        <v>0</v>
      </c>
      <c r="AO4452" s="2">
        <v>0</v>
      </c>
      <c r="AP4452" s="2">
        <v>0</v>
      </c>
      <c r="AQ4452" s="2">
        <v>0</v>
      </c>
    </row>
    <row r="4453" spans="1:43" x14ac:dyDescent="0.25">
      <c r="A4453" s="1">
        <v>46146</v>
      </c>
      <c r="B4453" t="s">
        <v>48</v>
      </c>
      <c r="C4453">
        <v>649163</v>
      </c>
      <c r="D4453">
        <v>2034377610</v>
      </c>
      <c r="E4453" t="s">
        <v>2601</v>
      </c>
      <c r="F4453" t="s">
        <v>160</v>
      </c>
      <c r="G4453" t="s">
        <v>51</v>
      </c>
      <c r="H4453" t="s">
        <v>177</v>
      </c>
      <c r="I4453" t="s">
        <v>88</v>
      </c>
      <c r="J4453" t="s">
        <v>95</v>
      </c>
      <c r="K4453">
        <v>861933</v>
      </c>
      <c r="L4453" t="s">
        <v>2025</v>
      </c>
      <c r="M4453" t="s">
        <v>2026</v>
      </c>
      <c r="N4453" t="s">
        <v>57</v>
      </c>
      <c r="O4453" s="1">
        <v>46113</v>
      </c>
      <c r="Q4453" s="1">
        <v>46174</v>
      </c>
      <c r="R4453" s="2">
        <v>105.56</v>
      </c>
      <c r="S4453">
        <v>1</v>
      </c>
      <c r="T4453" t="s">
        <v>58</v>
      </c>
      <c r="U4453" t="s">
        <v>59</v>
      </c>
      <c r="V4453" s="3">
        <v>0.9</v>
      </c>
      <c r="W4453" s="2">
        <v>0</v>
      </c>
      <c r="X4453">
        <v>0</v>
      </c>
      <c r="Y4453" t="s">
        <v>60</v>
      </c>
      <c r="Z4453" t="s">
        <v>143</v>
      </c>
      <c r="AA4453">
        <v>0</v>
      </c>
      <c r="AB4453" s="2">
        <v>0</v>
      </c>
      <c r="AC4453" s="2">
        <v>0</v>
      </c>
      <c r="AD4453" s="3">
        <v>0</v>
      </c>
      <c r="AE4453" s="2">
        <v>0</v>
      </c>
      <c r="AF4453" s="2">
        <v>0</v>
      </c>
      <c r="AG4453" s="2">
        <v>0</v>
      </c>
      <c r="AH4453" s="2">
        <v>0</v>
      </c>
      <c r="AI4453" s="2">
        <v>0</v>
      </c>
      <c r="AJ4453" s="2">
        <v>0</v>
      </c>
      <c r="AK4453" s="2">
        <v>0</v>
      </c>
      <c r="AL4453" s="2">
        <v>95</v>
      </c>
      <c r="AM4453" s="2">
        <v>0</v>
      </c>
      <c r="AN4453" s="2">
        <v>0</v>
      </c>
      <c r="AO4453" s="2">
        <v>0</v>
      </c>
      <c r="AP4453" s="2">
        <v>0</v>
      </c>
      <c r="AQ4453" s="2">
        <v>0</v>
      </c>
    </row>
    <row r="4454" spans="1:43" x14ac:dyDescent="0.25">
      <c r="A4454" s="1">
        <v>46146</v>
      </c>
      <c r="B4454" t="s">
        <v>48</v>
      </c>
      <c r="C4454">
        <v>649163</v>
      </c>
      <c r="D4454">
        <v>2034394651</v>
      </c>
      <c r="E4454" t="s">
        <v>2862</v>
      </c>
      <c r="F4454" t="s">
        <v>2863</v>
      </c>
      <c r="G4454" t="s">
        <v>51</v>
      </c>
      <c r="H4454" t="s">
        <v>1140</v>
      </c>
      <c r="I4454" t="s">
        <v>88</v>
      </c>
      <c r="J4454" t="s">
        <v>95</v>
      </c>
      <c r="K4454">
        <v>651818</v>
      </c>
      <c r="L4454" t="s">
        <v>114</v>
      </c>
      <c r="M4454" t="s">
        <v>115</v>
      </c>
      <c r="N4454" t="s">
        <v>57</v>
      </c>
      <c r="O4454" s="1">
        <v>46118</v>
      </c>
      <c r="Q4454" s="1">
        <v>46179</v>
      </c>
      <c r="R4454" s="2">
        <v>70.959999999999994</v>
      </c>
      <c r="S4454">
        <v>1</v>
      </c>
      <c r="T4454" t="s">
        <v>58</v>
      </c>
      <c r="U4454" t="s">
        <v>59</v>
      </c>
      <c r="V4454" s="3">
        <v>0.9</v>
      </c>
      <c r="W4454" s="2">
        <v>0</v>
      </c>
      <c r="X4454">
        <v>0</v>
      </c>
      <c r="Y4454" t="s">
        <v>60</v>
      </c>
      <c r="Z4454" t="s">
        <v>143</v>
      </c>
      <c r="AA4454">
        <v>0</v>
      </c>
      <c r="AB4454" s="2">
        <v>0</v>
      </c>
      <c r="AC4454" s="2">
        <v>0</v>
      </c>
      <c r="AD4454" s="3">
        <v>0</v>
      </c>
      <c r="AE4454" s="2">
        <v>0</v>
      </c>
      <c r="AF4454" s="2">
        <v>0</v>
      </c>
      <c r="AG4454" s="2">
        <v>0</v>
      </c>
      <c r="AH4454" s="2">
        <v>0</v>
      </c>
      <c r="AI4454" s="2">
        <v>0</v>
      </c>
      <c r="AJ4454" s="2">
        <v>0</v>
      </c>
      <c r="AK4454" s="2">
        <v>0</v>
      </c>
      <c r="AL4454" s="2">
        <v>63.86</v>
      </c>
      <c r="AM4454" s="2">
        <v>0</v>
      </c>
      <c r="AN4454" s="2">
        <v>0</v>
      </c>
      <c r="AO4454" s="2">
        <v>0</v>
      </c>
      <c r="AP4454" s="2">
        <v>0</v>
      </c>
      <c r="AQ4454" s="2">
        <v>0</v>
      </c>
    </row>
    <row r="4455" spans="1:43" x14ac:dyDescent="0.25">
      <c r="A4455" s="1">
        <v>46146</v>
      </c>
      <c r="B4455" t="s">
        <v>48</v>
      </c>
      <c r="C4455">
        <v>649163</v>
      </c>
      <c r="D4455">
        <v>2034403263</v>
      </c>
      <c r="E4455" t="s">
        <v>3316</v>
      </c>
      <c r="F4455" t="s">
        <v>112</v>
      </c>
      <c r="G4455" t="s">
        <v>51</v>
      </c>
      <c r="H4455" t="s">
        <v>262</v>
      </c>
      <c r="I4455" t="s">
        <v>88</v>
      </c>
      <c r="J4455" t="s">
        <v>98</v>
      </c>
      <c r="K4455">
        <v>856824</v>
      </c>
      <c r="L4455" t="s">
        <v>164</v>
      </c>
      <c r="M4455" t="s">
        <v>165</v>
      </c>
      <c r="N4455" t="s">
        <v>57</v>
      </c>
      <c r="O4455" s="1">
        <v>46113</v>
      </c>
      <c r="Q4455" s="1">
        <v>46174</v>
      </c>
      <c r="R4455" s="2">
        <v>88.75</v>
      </c>
      <c r="S4455">
        <v>1</v>
      </c>
      <c r="T4455" t="s">
        <v>58</v>
      </c>
      <c r="U4455" t="s">
        <v>59</v>
      </c>
      <c r="V4455" s="3">
        <v>0.75</v>
      </c>
      <c r="W4455" s="2">
        <v>0</v>
      </c>
      <c r="X4455">
        <v>0</v>
      </c>
      <c r="Y4455" t="s">
        <v>60</v>
      </c>
      <c r="Z4455" t="s">
        <v>143</v>
      </c>
      <c r="AA4455">
        <v>0</v>
      </c>
      <c r="AB4455" s="2">
        <v>0</v>
      </c>
      <c r="AC4455" s="2">
        <v>0</v>
      </c>
      <c r="AD4455" s="3">
        <v>0</v>
      </c>
      <c r="AE4455" s="2">
        <v>0</v>
      </c>
      <c r="AF4455" s="2">
        <v>0</v>
      </c>
      <c r="AG4455" s="2">
        <v>0</v>
      </c>
      <c r="AH4455" s="2">
        <v>0</v>
      </c>
      <c r="AI4455" s="2">
        <v>0</v>
      </c>
      <c r="AJ4455" s="2">
        <v>0</v>
      </c>
      <c r="AK4455" s="2">
        <v>0</v>
      </c>
      <c r="AL4455" s="2">
        <v>66.56</v>
      </c>
      <c r="AM4455" s="2">
        <v>0</v>
      </c>
      <c r="AN4455" s="2">
        <v>0</v>
      </c>
      <c r="AO4455" s="2">
        <v>0</v>
      </c>
      <c r="AP4455" s="2">
        <v>0</v>
      </c>
      <c r="AQ4455" s="2">
        <v>0</v>
      </c>
    </row>
    <row r="4456" spans="1:43" x14ac:dyDescent="0.25">
      <c r="A4456" s="1">
        <v>46146</v>
      </c>
      <c r="B4456" t="s">
        <v>48</v>
      </c>
      <c r="C4456">
        <v>649163</v>
      </c>
      <c r="D4456">
        <v>2034418110</v>
      </c>
      <c r="E4456" t="s">
        <v>2864</v>
      </c>
      <c r="F4456" t="s">
        <v>2865</v>
      </c>
      <c r="G4456" t="s">
        <v>51</v>
      </c>
      <c r="H4456" t="s">
        <v>82</v>
      </c>
      <c r="I4456" t="s">
        <v>88</v>
      </c>
      <c r="J4456" t="s">
        <v>98</v>
      </c>
      <c r="K4456">
        <v>651818</v>
      </c>
      <c r="L4456" t="s">
        <v>114</v>
      </c>
      <c r="M4456" t="s">
        <v>115</v>
      </c>
      <c r="N4456" t="s">
        <v>57</v>
      </c>
      <c r="O4456" s="1">
        <v>46118</v>
      </c>
      <c r="Q4456" s="1">
        <v>46179</v>
      </c>
      <c r="R4456" s="2">
        <v>114.43</v>
      </c>
      <c r="S4456">
        <v>1</v>
      </c>
      <c r="T4456" t="s">
        <v>58</v>
      </c>
      <c r="U4456" t="s">
        <v>59</v>
      </c>
      <c r="V4456" s="3">
        <v>0.75</v>
      </c>
      <c r="W4456" s="2">
        <v>0</v>
      </c>
      <c r="X4456">
        <v>0</v>
      </c>
      <c r="Y4456" t="s">
        <v>60</v>
      </c>
      <c r="Z4456" t="s">
        <v>143</v>
      </c>
      <c r="AA4456">
        <v>0</v>
      </c>
      <c r="AB4456" s="2">
        <v>0</v>
      </c>
      <c r="AC4456" s="2">
        <v>0</v>
      </c>
      <c r="AD4456" s="3">
        <v>0</v>
      </c>
      <c r="AE4456" s="2">
        <v>0</v>
      </c>
      <c r="AF4456" s="2">
        <v>0</v>
      </c>
      <c r="AG4456" s="2">
        <v>0</v>
      </c>
      <c r="AH4456" s="2">
        <v>0</v>
      </c>
      <c r="AI4456" s="2">
        <v>0</v>
      </c>
      <c r="AJ4456" s="2">
        <v>0</v>
      </c>
      <c r="AK4456" s="2">
        <v>0</v>
      </c>
      <c r="AL4456" s="2">
        <v>85.82</v>
      </c>
      <c r="AM4456" s="2">
        <v>0</v>
      </c>
      <c r="AN4456" s="2">
        <v>0</v>
      </c>
      <c r="AO4456" s="2">
        <v>0</v>
      </c>
      <c r="AP4456" s="2">
        <v>0</v>
      </c>
      <c r="AQ4456" s="2">
        <v>0</v>
      </c>
    </row>
    <row r="4457" spans="1:43" x14ac:dyDescent="0.25">
      <c r="A4457" s="1">
        <v>46146</v>
      </c>
      <c r="B4457" t="s">
        <v>48</v>
      </c>
      <c r="C4457">
        <v>649163</v>
      </c>
      <c r="D4457">
        <v>2034433301</v>
      </c>
      <c r="E4457" t="s">
        <v>2866</v>
      </c>
      <c r="F4457" t="s">
        <v>1280</v>
      </c>
      <c r="G4457" t="s">
        <v>51</v>
      </c>
      <c r="H4457" t="s">
        <v>110</v>
      </c>
      <c r="I4457" t="s">
        <v>88</v>
      </c>
      <c r="J4457" t="s">
        <v>95</v>
      </c>
      <c r="K4457">
        <v>651818</v>
      </c>
      <c r="L4457" t="s">
        <v>114</v>
      </c>
      <c r="M4457" t="s">
        <v>115</v>
      </c>
      <c r="N4457" t="s">
        <v>57</v>
      </c>
      <c r="O4457" s="1">
        <v>46120</v>
      </c>
      <c r="Q4457" s="1">
        <v>46181</v>
      </c>
      <c r="R4457" s="2">
        <v>166.09</v>
      </c>
      <c r="S4457">
        <v>1</v>
      </c>
      <c r="T4457" t="s">
        <v>58</v>
      </c>
      <c r="U4457" t="s">
        <v>59</v>
      </c>
      <c r="V4457" s="3">
        <v>0.9</v>
      </c>
      <c r="W4457" s="2">
        <v>0</v>
      </c>
      <c r="X4457">
        <v>0</v>
      </c>
      <c r="Y4457" t="s">
        <v>60</v>
      </c>
      <c r="Z4457" t="s">
        <v>143</v>
      </c>
      <c r="AA4457">
        <v>0</v>
      </c>
      <c r="AB4457" s="2">
        <v>0</v>
      </c>
      <c r="AC4457" s="2">
        <v>0</v>
      </c>
      <c r="AD4457" s="3">
        <v>0</v>
      </c>
      <c r="AE4457" s="2">
        <v>0</v>
      </c>
      <c r="AF4457" s="2">
        <v>0</v>
      </c>
      <c r="AG4457" s="2">
        <v>0</v>
      </c>
      <c r="AH4457" s="2">
        <v>0</v>
      </c>
      <c r="AI4457" s="2">
        <v>0</v>
      </c>
      <c r="AJ4457" s="2">
        <v>0</v>
      </c>
      <c r="AK4457" s="2">
        <v>0</v>
      </c>
      <c r="AL4457" s="2">
        <v>149.47999999999999</v>
      </c>
      <c r="AM4457" s="2">
        <v>0</v>
      </c>
      <c r="AN4457" s="2">
        <v>0</v>
      </c>
      <c r="AO4457" s="2">
        <v>0</v>
      </c>
      <c r="AP4457" s="2">
        <v>0</v>
      </c>
      <c r="AQ4457" s="2">
        <v>0</v>
      </c>
    </row>
    <row r="4458" spans="1:43" x14ac:dyDescent="0.25">
      <c r="A4458" s="1">
        <v>46146</v>
      </c>
      <c r="B4458" t="s">
        <v>48</v>
      </c>
      <c r="C4458">
        <v>649163</v>
      </c>
      <c r="D4458">
        <v>2034443316</v>
      </c>
      <c r="E4458" t="s">
        <v>2250</v>
      </c>
      <c r="F4458" t="s">
        <v>2251</v>
      </c>
      <c r="G4458" t="s">
        <v>51</v>
      </c>
      <c r="H4458" t="s">
        <v>82</v>
      </c>
      <c r="I4458" t="s">
        <v>88</v>
      </c>
      <c r="J4458" t="s">
        <v>95</v>
      </c>
      <c r="K4458">
        <v>651818</v>
      </c>
      <c r="L4458" t="s">
        <v>114</v>
      </c>
      <c r="M4458" t="s">
        <v>115</v>
      </c>
      <c r="N4458" t="s">
        <v>57</v>
      </c>
      <c r="O4458" s="1">
        <v>46118</v>
      </c>
      <c r="Q4458" s="1">
        <v>46179</v>
      </c>
      <c r="R4458" s="2">
        <v>145.58000000000001</v>
      </c>
      <c r="S4458">
        <v>1</v>
      </c>
      <c r="T4458" t="s">
        <v>58</v>
      </c>
      <c r="U4458" t="s">
        <v>59</v>
      </c>
      <c r="V4458" s="3">
        <v>0.9</v>
      </c>
      <c r="W4458" s="2">
        <v>0</v>
      </c>
      <c r="X4458">
        <v>0</v>
      </c>
      <c r="Y4458" t="s">
        <v>60</v>
      </c>
      <c r="Z4458" t="s">
        <v>143</v>
      </c>
      <c r="AA4458">
        <v>0</v>
      </c>
      <c r="AB4458" s="2">
        <v>0</v>
      </c>
      <c r="AC4458" s="2">
        <v>0</v>
      </c>
      <c r="AD4458" s="3">
        <v>0</v>
      </c>
      <c r="AE4458" s="2">
        <v>0</v>
      </c>
      <c r="AF4458" s="2">
        <v>0</v>
      </c>
      <c r="AG4458" s="2">
        <v>0</v>
      </c>
      <c r="AH4458" s="2">
        <v>0</v>
      </c>
      <c r="AI4458" s="2">
        <v>0</v>
      </c>
      <c r="AJ4458" s="2">
        <v>0</v>
      </c>
      <c r="AK4458" s="2">
        <v>0</v>
      </c>
      <c r="AL4458" s="2">
        <v>131.02000000000001</v>
      </c>
      <c r="AM4458" s="2">
        <v>0</v>
      </c>
      <c r="AN4458" s="2">
        <v>0</v>
      </c>
      <c r="AO4458" s="2">
        <v>0</v>
      </c>
      <c r="AP4458" s="2">
        <v>0</v>
      </c>
      <c r="AQ4458" s="2">
        <v>0</v>
      </c>
    </row>
    <row r="4459" spans="1:43" x14ac:dyDescent="0.25">
      <c r="A4459" s="1">
        <v>46146</v>
      </c>
      <c r="B4459" t="s">
        <v>48</v>
      </c>
      <c r="C4459">
        <v>649163</v>
      </c>
      <c r="D4459">
        <v>2034444253</v>
      </c>
      <c r="E4459" t="s">
        <v>1724</v>
      </c>
      <c r="F4459" t="s">
        <v>633</v>
      </c>
      <c r="G4459" t="s">
        <v>51</v>
      </c>
      <c r="H4459" t="s">
        <v>122</v>
      </c>
      <c r="I4459" t="s">
        <v>88</v>
      </c>
      <c r="J4459" t="s">
        <v>123</v>
      </c>
      <c r="K4459">
        <v>816021</v>
      </c>
      <c r="L4459" t="s">
        <v>124</v>
      </c>
      <c r="M4459" t="s">
        <v>125</v>
      </c>
      <c r="N4459" t="s">
        <v>57</v>
      </c>
      <c r="O4459" s="1">
        <v>46113</v>
      </c>
      <c r="Q4459" s="1">
        <v>46174</v>
      </c>
      <c r="R4459" s="2">
        <v>76.63</v>
      </c>
      <c r="S4459">
        <v>1</v>
      </c>
      <c r="T4459" t="s">
        <v>58</v>
      </c>
      <c r="U4459" t="s">
        <v>59</v>
      </c>
      <c r="V4459" s="3">
        <v>0.65</v>
      </c>
      <c r="W4459" s="2">
        <v>0</v>
      </c>
      <c r="X4459">
        <v>0</v>
      </c>
      <c r="Y4459" t="s">
        <v>60</v>
      </c>
      <c r="Z4459" t="s">
        <v>143</v>
      </c>
      <c r="AA4459">
        <v>0</v>
      </c>
      <c r="AB4459" s="2">
        <v>0</v>
      </c>
      <c r="AC4459" s="2">
        <v>0</v>
      </c>
      <c r="AD4459" s="3">
        <v>0</v>
      </c>
      <c r="AE4459" s="2">
        <v>0</v>
      </c>
      <c r="AF4459" s="2">
        <v>0</v>
      </c>
      <c r="AG4459" s="2">
        <v>0</v>
      </c>
      <c r="AH4459" s="2">
        <v>0</v>
      </c>
      <c r="AI4459" s="2">
        <v>0</v>
      </c>
      <c r="AJ4459" s="2">
        <v>0</v>
      </c>
      <c r="AK4459" s="2">
        <v>0</v>
      </c>
      <c r="AL4459" s="2">
        <v>49.81</v>
      </c>
      <c r="AM4459" s="2">
        <v>0</v>
      </c>
      <c r="AN4459" s="2">
        <v>0</v>
      </c>
      <c r="AO4459" s="2">
        <v>0</v>
      </c>
      <c r="AP4459" s="2">
        <v>0</v>
      </c>
      <c r="AQ4459" s="2">
        <v>0</v>
      </c>
    </row>
    <row r="4460" spans="1:43" x14ac:dyDescent="0.25">
      <c r="A4460" s="1">
        <v>46146</v>
      </c>
      <c r="B4460" t="s">
        <v>48</v>
      </c>
      <c r="C4460">
        <v>649163</v>
      </c>
      <c r="D4460">
        <v>2034463677</v>
      </c>
      <c r="E4460" t="s">
        <v>2867</v>
      </c>
      <c r="F4460" t="s">
        <v>857</v>
      </c>
      <c r="G4460" t="s">
        <v>51</v>
      </c>
      <c r="H4460" t="s">
        <v>82</v>
      </c>
      <c r="I4460" t="s">
        <v>88</v>
      </c>
      <c r="J4460" t="s">
        <v>98</v>
      </c>
      <c r="K4460">
        <v>766747</v>
      </c>
      <c r="L4460" t="s">
        <v>485</v>
      </c>
      <c r="M4460" t="s">
        <v>75</v>
      </c>
      <c r="N4460" t="s">
        <v>169</v>
      </c>
      <c r="O4460" s="1">
        <v>46113</v>
      </c>
      <c r="P4460" s="1">
        <v>46146</v>
      </c>
      <c r="Q4460" s="1">
        <v>46174</v>
      </c>
      <c r="R4460" s="2">
        <v>-23.07</v>
      </c>
      <c r="S4460">
        <v>1</v>
      </c>
      <c r="T4460" t="s">
        <v>58</v>
      </c>
      <c r="U4460" t="s">
        <v>59</v>
      </c>
      <c r="V4460" s="3">
        <v>0.75</v>
      </c>
      <c r="W4460" s="2">
        <v>0</v>
      </c>
      <c r="X4460">
        <v>-1</v>
      </c>
      <c r="Y4460" t="s">
        <v>60</v>
      </c>
      <c r="Z4460" t="s">
        <v>143</v>
      </c>
      <c r="AA4460">
        <v>0</v>
      </c>
      <c r="AB4460" s="2">
        <v>0</v>
      </c>
      <c r="AC4460" s="2">
        <v>0</v>
      </c>
      <c r="AD4460" s="3">
        <v>0</v>
      </c>
      <c r="AE4460" s="2">
        <v>0</v>
      </c>
      <c r="AF4460" s="2">
        <v>0</v>
      </c>
      <c r="AG4460" s="2">
        <v>0</v>
      </c>
      <c r="AH4460" s="2">
        <v>0</v>
      </c>
      <c r="AI4460" s="2">
        <v>0</v>
      </c>
      <c r="AJ4460" s="2">
        <v>0</v>
      </c>
      <c r="AK4460" s="2">
        <v>0</v>
      </c>
      <c r="AL4460" s="2">
        <v>0</v>
      </c>
      <c r="AM4460" s="2">
        <v>-17.3</v>
      </c>
      <c r="AN4460" s="2">
        <v>-17.3</v>
      </c>
      <c r="AO4460" s="2">
        <v>0</v>
      </c>
      <c r="AP4460" s="2">
        <v>0</v>
      </c>
      <c r="AQ4460" s="2">
        <v>0</v>
      </c>
    </row>
    <row r="4461" spans="1:43" x14ac:dyDescent="0.25">
      <c r="A4461" s="1">
        <v>46146</v>
      </c>
      <c r="B4461" t="s">
        <v>48</v>
      </c>
      <c r="C4461">
        <v>649163</v>
      </c>
      <c r="D4461">
        <v>2034480572</v>
      </c>
      <c r="E4461" t="s">
        <v>1519</v>
      </c>
      <c r="F4461" t="s">
        <v>794</v>
      </c>
      <c r="G4461" t="s">
        <v>51</v>
      </c>
      <c r="H4461" t="s">
        <v>475</v>
      </c>
      <c r="I4461" t="s">
        <v>88</v>
      </c>
      <c r="J4461" t="s">
        <v>95</v>
      </c>
      <c r="K4461">
        <v>753748</v>
      </c>
      <c r="L4461" t="s">
        <v>72</v>
      </c>
      <c r="M4461" t="s">
        <v>73</v>
      </c>
      <c r="N4461" t="s">
        <v>57</v>
      </c>
      <c r="O4461" s="1">
        <v>46113</v>
      </c>
      <c r="Q4461" s="1">
        <v>46174</v>
      </c>
      <c r="R4461" s="2">
        <v>315.5</v>
      </c>
      <c r="S4461">
        <v>1</v>
      </c>
      <c r="T4461" t="s">
        <v>58</v>
      </c>
      <c r="U4461" t="s">
        <v>59</v>
      </c>
      <c r="V4461" s="3">
        <v>0.9</v>
      </c>
      <c r="W4461" s="2">
        <v>0</v>
      </c>
      <c r="X4461">
        <v>0</v>
      </c>
      <c r="Y4461" t="s">
        <v>60</v>
      </c>
      <c r="Z4461" t="s">
        <v>143</v>
      </c>
      <c r="AA4461">
        <v>0</v>
      </c>
      <c r="AB4461" s="2">
        <v>0</v>
      </c>
      <c r="AC4461" s="2">
        <v>0</v>
      </c>
      <c r="AD4461" s="3">
        <v>0</v>
      </c>
      <c r="AE4461" s="2">
        <v>0</v>
      </c>
      <c r="AF4461" s="2">
        <v>0</v>
      </c>
      <c r="AG4461" s="2">
        <v>0</v>
      </c>
      <c r="AH4461" s="2">
        <v>0</v>
      </c>
      <c r="AI4461" s="2">
        <v>0</v>
      </c>
      <c r="AJ4461" s="2">
        <v>0</v>
      </c>
      <c r="AK4461" s="2">
        <v>0</v>
      </c>
      <c r="AL4461" s="2">
        <v>283.95</v>
      </c>
      <c r="AM4461" s="2">
        <v>0</v>
      </c>
      <c r="AN4461" s="2">
        <v>0</v>
      </c>
      <c r="AO4461" s="2">
        <v>0</v>
      </c>
      <c r="AP4461" s="2">
        <v>0</v>
      </c>
      <c r="AQ4461" s="2">
        <v>0</v>
      </c>
    </row>
    <row r="4462" spans="1:43" x14ac:dyDescent="0.25">
      <c r="A4462" s="1">
        <v>46146</v>
      </c>
      <c r="B4462" t="s">
        <v>48</v>
      </c>
      <c r="C4462">
        <v>649163</v>
      </c>
      <c r="D4462">
        <v>2034483391</v>
      </c>
      <c r="E4462" t="s">
        <v>2868</v>
      </c>
      <c r="F4462" t="s">
        <v>1576</v>
      </c>
      <c r="G4462" t="s">
        <v>51</v>
      </c>
      <c r="H4462" t="s">
        <v>191</v>
      </c>
      <c r="I4462" t="s">
        <v>88</v>
      </c>
      <c r="J4462" t="s">
        <v>98</v>
      </c>
      <c r="K4462">
        <v>651818</v>
      </c>
      <c r="L4462" t="s">
        <v>114</v>
      </c>
      <c r="M4462" t="s">
        <v>115</v>
      </c>
      <c r="N4462" t="s">
        <v>57</v>
      </c>
      <c r="O4462" s="1">
        <v>46118</v>
      </c>
      <c r="Q4462" s="1">
        <v>46179</v>
      </c>
      <c r="R4462" s="2">
        <v>169.63</v>
      </c>
      <c r="S4462">
        <v>1</v>
      </c>
      <c r="T4462" t="s">
        <v>58</v>
      </c>
      <c r="U4462" t="s">
        <v>59</v>
      </c>
      <c r="V4462" s="3">
        <v>0.75</v>
      </c>
      <c r="W4462" s="2">
        <v>0</v>
      </c>
      <c r="X4462">
        <v>0</v>
      </c>
      <c r="Y4462" t="s">
        <v>60</v>
      </c>
      <c r="Z4462" t="s">
        <v>143</v>
      </c>
      <c r="AA4462">
        <v>0</v>
      </c>
      <c r="AB4462" s="2">
        <v>0</v>
      </c>
      <c r="AC4462" s="2">
        <v>0</v>
      </c>
      <c r="AD4462" s="3">
        <v>0</v>
      </c>
      <c r="AE4462" s="2">
        <v>0</v>
      </c>
      <c r="AF4462" s="2">
        <v>0</v>
      </c>
      <c r="AG4462" s="2">
        <v>0</v>
      </c>
      <c r="AH4462" s="2">
        <v>0</v>
      </c>
      <c r="AI4462" s="2">
        <v>0</v>
      </c>
      <c r="AJ4462" s="2">
        <v>0</v>
      </c>
      <c r="AK4462" s="2">
        <v>0</v>
      </c>
      <c r="AL4462" s="2">
        <v>127.22</v>
      </c>
      <c r="AM4462" s="2">
        <v>0</v>
      </c>
      <c r="AN4462" s="2">
        <v>0</v>
      </c>
      <c r="AO4462" s="2">
        <v>0</v>
      </c>
      <c r="AP4462" s="2">
        <v>0</v>
      </c>
      <c r="AQ4462" s="2">
        <v>0</v>
      </c>
    </row>
    <row r="4463" spans="1:43" x14ac:dyDescent="0.25">
      <c r="A4463" s="1">
        <v>46146</v>
      </c>
      <c r="B4463" t="s">
        <v>48</v>
      </c>
      <c r="C4463">
        <v>649163</v>
      </c>
      <c r="D4463">
        <v>2034484721</v>
      </c>
      <c r="E4463" t="s">
        <v>2869</v>
      </c>
      <c r="F4463" t="s">
        <v>1296</v>
      </c>
      <c r="G4463" t="s">
        <v>51</v>
      </c>
      <c r="H4463" t="s">
        <v>244</v>
      </c>
      <c r="I4463" t="s">
        <v>88</v>
      </c>
      <c r="J4463" t="s">
        <v>98</v>
      </c>
      <c r="K4463">
        <v>651818</v>
      </c>
      <c r="L4463" t="s">
        <v>114</v>
      </c>
      <c r="M4463" t="s">
        <v>115</v>
      </c>
      <c r="N4463" t="s">
        <v>57</v>
      </c>
      <c r="O4463" s="1">
        <v>46118</v>
      </c>
      <c r="Q4463" s="1">
        <v>46179</v>
      </c>
      <c r="R4463" s="2">
        <v>60.28</v>
      </c>
      <c r="S4463">
        <v>1</v>
      </c>
      <c r="T4463" t="s">
        <v>58</v>
      </c>
      <c r="U4463" t="s">
        <v>59</v>
      </c>
      <c r="V4463" s="3">
        <v>0.75</v>
      </c>
      <c r="W4463" s="2">
        <v>0</v>
      </c>
      <c r="X4463">
        <v>0</v>
      </c>
      <c r="Y4463" t="s">
        <v>60</v>
      </c>
      <c r="Z4463" t="s">
        <v>143</v>
      </c>
      <c r="AA4463">
        <v>0</v>
      </c>
      <c r="AB4463" s="2">
        <v>0</v>
      </c>
      <c r="AC4463" s="2">
        <v>0</v>
      </c>
      <c r="AD4463" s="3">
        <v>0</v>
      </c>
      <c r="AE4463" s="2">
        <v>0</v>
      </c>
      <c r="AF4463" s="2">
        <v>0</v>
      </c>
      <c r="AG4463" s="2">
        <v>0</v>
      </c>
      <c r="AH4463" s="2">
        <v>0</v>
      </c>
      <c r="AI4463" s="2">
        <v>0</v>
      </c>
      <c r="AJ4463" s="2">
        <v>0</v>
      </c>
      <c r="AK4463" s="2">
        <v>0</v>
      </c>
      <c r="AL4463" s="2">
        <v>45.21</v>
      </c>
      <c r="AM4463" s="2">
        <v>0</v>
      </c>
      <c r="AN4463" s="2">
        <v>0</v>
      </c>
      <c r="AO4463" s="2">
        <v>0</v>
      </c>
      <c r="AP4463" s="2">
        <v>0</v>
      </c>
      <c r="AQ4463" s="2">
        <v>0</v>
      </c>
    </row>
    <row r="4464" spans="1:43" x14ac:dyDescent="0.25">
      <c r="A4464" s="1">
        <v>46146</v>
      </c>
      <c r="B4464" t="s">
        <v>48</v>
      </c>
      <c r="C4464">
        <v>649163</v>
      </c>
      <c r="D4464">
        <v>2034485043</v>
      </c>
      <c r="E4464" t="s">
        <v>826</v>
      </c>
      <c r="F4464" t="s">
        <v>2870</v>
      </c>
      <c r="G4464" t="s">
        <v>51</v>
      </c>
      <c r="H4464" t="s">
        <v>244</v>
      </c>
      <c r="I4464" t="s">
        <v>88</v>
      </c>
      <c r="J4464" t="s">
        <v>95</v>
      </c>
      <c r="K4464">
        <v>651818</v>
      </c>
      <c r="L4464" t="s">
        <v>114</v>
      </c>
      <c r="M4464" t="s">
        <v>115</v>
      </c>
      <c r="N4464" t="s">
        <v>57</v>
      </c>
      <c r="O4464" s="1">
        <v>46118</v>
      </c>
      <c r="Q4464" s="1">
        <v>46179</v>
      </c>
      <c r="R4464" s="2">
        <v>90.79</v>
      </c>
      <c r="S4464">
        <v>1</v>
      </c>
      <c r="T4464" t="s">
        <v>58</v>
      </c>
      <c r="U4464" t="s">
        <v>59</v>
      </c>
      <c r="V4464" s="3">
        <v>0.9</v>
      </c>
      <c r="W4464" s="2">
        <v>0</v>
      </c>
      <c r="X4464">
        <v>0</v>
      </c>
      <c r="Y4464" t="s">
        <v>60</v>
      </c>
      <c r="Z4464" t="s">
        <v>143</v>
      </c>
      <c r="AA4464">
        <v>0</v>
      </c>
      <c r="AB4464" s="2">
        <v>0</v>
      </c>
      <c r="AC4464" s="2">
        <v>0</v>
      </c>
      <c r="AD4464" s="3">
        <v>0</v>
      </c>
      <c r="AE4464" s="2">
        <v>0</v>
      </c>
      <c r="AF4464" s="2">
        <v>0</v>
      </c>
      <c r="AG4464" s="2">
        <v>0</v>
      </c>
      <c r="AH4464" s="2">
        <v>0</v>
      </c>
      <c r="AI4464" s="2">
        <v>0</v>
      </c>
      <c r="AJ4464" s="2">
        <v>0</v>
      </c>
      <c r="AK4464" s="2">
        <v>0</v>
      </c>
      <c r="AL4464" s="2">
        <v>81.709999999999994</v>
      </c>
      <c r="AM4464" s="2">
        <v>0</v>
      </c>
      <c r="AN4464" s="2">
        <v>0</v>
      </c>
      <c r="AO4464" s="2">
        <v>0</v>
      </c>
      <c r="AP4464" s="2">
        <v>0</v>
      </c>
      <c r="AQ4464" s="2">
        <v>0</v>
      </c>
    </row>
    <row r="4465" spans="1:43" x14ac:dyDescent="0.25">
      <c r="A4465" s="1">
        <v>46146</v>
      </c>
      <c r="B4465" t="s">
        <v>48</v>
      </c>
      <c r="C4465">
        <v>649163</v>
      </c>
      <c r="D4465">
        <v>2034510228</v>
      </c>
      <c r="E4465" t="s">
        <v>1097</v>
      </c>
      <c r="F4465" t="s">
        <v>2252</v>
      </c>
      <c r="G4465" t="s">
        <v>51</v>
      </c>
      <c r="H4465" t="s">
        <v>82</v>
      </c>
      <c r="I4465" t="s">
        <v>88</v>
      </c>
      <c r="J4465" t="s">
        <v>95</v>
      </c>
      <c r="K4465">
        <v>823350</v>
      </c>
      <c r="L4465" t="s">
        <v>216</v>
      </c>
      <c r="M4465" t="s">
        <v>221</v>
      </c>
      <c r="N4465" t="s">
        <v>57</v>
      </c>
      <c r="O4465" s="1">
        <v>46113</v>
      </c>
      <c r="Q4465" s="1">
        <v>46174</v>
      </c>
      <c r="R4465" s="2">
        <v>59</v>
      </c>
      <c r="S4465">
        <v>1</v>
      </c>
      <c r="T4465" t="s">
        <v>58</v>
      </c>
      <c r="U4465" t="s">
        <v>59</v>
      </c>
      <c r="V4465" s="3">
        <v>0.9</v>
      </c>
      <c r="W4465" s="2">
        <v>0</v>
      </c>
      <c r="X4465">
        <v>0</v>
      </c>
      <c r="Y4465" t="s">
        <v>60</v>
      </c>
      <c r="Z4465" t="s">
        <v>143</v>
      </c>
      <c r="AA4465">
        <v>0</v>
      </c>
      <c r="AB4465" s="2">
        <v>0</v>
      </c>
      <c r="AC4465" s="2">
        <v>0</v>
      </c>
      <c r="AD4465" s="3">
        <v>0</v>
      </c>
      <c r="AE4465" s="2">
        <v>0</v>
      </c>
      <c r="AF4465" s="2">
        <v>0</v>
      </c>
      <c r="AG4465" s="2">
        <v>0</v>
      </c>
      <c r="AH4465" s="2">
        <v>0</v>
      </c>
      <c r="AI4465" s="2">
        <v>0</v>
      </c>
      <c r="AJ4465" s="2">
        <v>0</v>
      </c>
      <c r="AK4465" s="2">
        <v>0</v>
      </c>
      <c r="AL4465" s="2">
        <v>53.1</v>
      </c>
      <c r="AM4465" s="2">
        <v>0</v>
      </c>
      <c r="AN4465" s="2">
        <v>0</v>
      </c>
      <c r="AO4465" s="2">
        <v>0</v>
      </c>
      <c r="AP4465" s="2">
        <v>0</v>
      </c>
      <c r="AQ4465" s="2">
        <v>0</v>
      </c>
    </row>
    <row r="4466" spans="1:43" x14ac:dyDescent="0.25">
      <c r="A4466" s="1">
        <v>46146</v>
      </c>
      <c r="B4466" t="s">
        <v>48</v>
      </c>
      <c r="C4466">
        <v>649163</v>
      </c>
      <c r="D4466">
        <v>2034516479</v>
      </c>
      <c r="E4466" t="s">
        <v>2871</v>
      </c>
      <c r="F4466" t="s">
        <v>2872</v>
      </c>
      <c r="G4466" t="s">
        <v>51</v>
      </c>
      <c r="H4466" t="s">
        <v>347</v>
      </c>
      <c r="I4466" t="s">
        <v>88</v>
      </c>
      <c r="J4466" t="s">
        <v>98</v>
      </c>
      <c r="K4466">
        <v>673059</v>
      </c>
      <c r="L4466" t="s">
        <v>90</v>
      </c>
      <c r="M4466" t="s">
        <v>91</v>
      </c>
      <c r="N4466" t="s">
        <v>169</v>
      </c>
      <c r="O4466" s="1">
        <v>46119</v>
      </c>
      <c r="P4466" s="1">
        <v>46146</v>
      </c>
      <c r="Q4466" s="1">
        <v>46149</v>
      </c>
      <c r="R4466" s="2">
        <v>-2.21</v>
      </c>
      <c r="S4466">
        <v>1</v>
      </c>
      <c r="T4466" t="s">
        <v>58</v>
      </c>
      <c r="U4466" t="s">
        <v>59</v>
      </c>
      <c r="V4466" s="3">
        <v>0.75</v>
      </c>
      <c r="W4466" s="2">
        <v>0</v>
      </c>
      <c r="X4466">
        <v>-1</v>
      </c>
      <c r="Y4466" t="s">
        <v>60</v>
      </c>
      <c r="Z4466" t="s">
        <v>143</v>
      </c>
      <c r="AA4466">
        <v>0</v>
      </c>
      <c r="AB4466" s="2">
        <v>0</v>
      </c>
      <c r="AC4466" s="2">
        <v>0</v>
      </c>
      <c r="AD4466" s="3">
        <v>0</v>
      </c>
      <c r="AE4466" s="2">
        <v>0</v>
      </c>
      <c r="AF4466" s="2">
        <v>0</v>
      </c>
      <c r="AG4466" s="2">
        <v>0</v>
      </c>
      <c r="AH4466" s="2">
        <v>0</v>
      </c>
      <c r="AI4466" s="2">
        <v>0</v>
      </c>
      <c r="AJ4466" s="2">
        <v>0</v>
      </c>
      <c r="AK4466" s="2">
        <v>0</v>
      </c>
      <c r="AL4466" s="2">
        <v>0</v>
      </c>
      <c r="AM4466" s="2">
        <v>-1.66</v>
      </c>
      <c r="AN4466" s="2">
        <v>-1.66</v>
      </c>
      <c r="AO4466" s="2">
        <v>0</v>
      </c>
      <c r="AP4466" s="2">
        <v>0</v>
      </c>
      <c r="AQ4466" s="2">
        <v>0</v>
      </c>
    </row>
    <row r="4467" spans="1:43" x14ac:dyDescent="0.25">
      <c r="A4467" s="1">
        <v>46146</v>
      </c>
      <c r="B4467" t="s">
        <v>48</v>
      </c>
      <c r="C4467">
        <v>649163</v>
      </c>
      <c r="D4467">
        <v>2034527362</v>
      </c>
      <c r="E4467" t="s">
        <v>2873</v>
      </c>
      <c r="F4467" t="s">
        <v>1373</v>
      </c>
      <c r="G4467" t="s">
        <v>51</v>
      </c>
      <c r="H4467" t="s">
        <v>244</v>
      </c>
      <c r="I4467" t="s">
        <v>88</v>
      </c>
      <c r="J4467" t="s">
        <v>95</v>
      </c>
      <c r="K4467">
        <v>651818</v>
      </c>
      <c r="L4467" t="s">
        <v>114</v>
      </c>
      <c r="M4467" t="s">
        <v>115</v>
      </c>
      <c r="N4467" t="s">
        <v>57</v>
      </c>
      <c r="O4467" s="1">
        <v>46118</v>
      </c>
      <c r="Q4467" s="1">
        <v>46179</v>
      </c>
      <c r="R4467" s="2">
        <v>75.13</v>
      </c>
      <c r="S4467">
        <v>1</v>
      </c>
      <c r="T4467" t="s">
        <v>58</v>
      </c>
      <c r="U4467" t="s">
        <v>59</v>
      </c>
      <c r="V4467" s="3">
        <v>0.9</v>
      </c>
      <c r="W4467" s="2">
        <v>0</v>
      </c>
      <c r="X4467">
        <v>0</v>
      </c>
      <c r="Y4467" t="s">
        <v>60</v>
      </c>
      <c r="Z4467" t="s">
        <v>143</v>
      </c>
      <c r="AA4467">
        <v>0</v>
      </c>
      <c r="AB4467" s="2">
        <v>0</v>
      </c>
      <c r="AC4467" s="2">
        <v>0</v>
      </c>
      <c r="AD4467" s="3">
        <v>0</v>
      </c>
      <c r="AE4467" s="2">
        <v>0</v>
      </c>
      <c r="AF4467" s="2">
        <v>0</v>
      </c>
      <c r="AG4467" s="2">
        <v>0</v>
      </c>
      <c r="AH4467" s="2">
        <v>0</v>
      </c>
      <c r="AI4467" s="2">
        <v>0</v>
      </c>
      <c r="AJ4467" s="2">
        <v>0</v>
      </c>
      <c r="AK4467" s="2">
        <v>0</v>
      </c>
      <c r="AL4467" s="2">
        <v>67.62</v>
      </c>
      <c r="AM4467" s="2">
        <v>0</v>
      </c>
      <c r="AN4467" s="2">
        <v>0</v>
      </c>
      <c r="AO4467" s="2">
        <v>0</v>
      </c>
      <c r="AP4467" s="2">
        <v>0</v>
      </c>
      <c r="AQ4467" s="2">
        <v>0</v>
      </c>
    </row>
    <row r="4468" spans="1:43" x14ac:dyDescent="0.25">
      <c r="A4468" s="1">
        <v>46146</v>
      </c>
      <c r="B4468" t="s">
        <v>48</v>
      </c>
      <c r="C4468">
        <v>649163</v>
      </c>
      <c r="D4468">
        <v>2034530677</v>
      </c>
      <c r="E4468" t="s">
        <v>2874</v>
      </c>
      <c r="F4468" t="s">
        <v>579</v>
      </c>
      <c r="G4468" t="s">
        <v>51</v>
      </c>
      <c r="H4468" t="s">
        <v>110</v>
      </c>
      <c r="I4468" t="s">
        <v>88</v>
      </c>
      <c r="J4468" t="s">
        <v>98</v>
      </c>
      <c r="K4468">
        <v>673059</v>
      </c>
      <c r="L4468" t="s">
        <v>90</v>
      </c>
      <c r="M4468" t="s">
        <v>91</v>
      </c>
      <c r="N4468" t="s">
        <v>57</v>
      </c>
      <c r="O4468" s="1">
        <v>46118</v>
      </c>
      <c r="Q4468" s="1">
        <v>46179</v>
      </c>
      <c r="R4468" s="2">
        <v>63.28</v>
      </c>
      <c r="S4468">
        <v>1</v>
      </c>
      <c r="T4468" t="s">
        <v>58</v>
      </c>
      <c r="U4468" t="s">
        <v>59</v>
      </c>
      <c r="V4468" s="3">
        <v>0.75</v>
      </c>
      <c r="W4468" s="2">
        <v>0</v>
      </c>
      <c r="X4468">
        <v>0</v>
      </c>
      <c r="Y4468" t="s">
        <v>60</v>
      </c>
      <c r="Z4468" t="s">
        <v>143</v>
      </c>
      <c r="AA4468">
        <v>0</v>
      </c>
      <c r="AB4468" s="2">
        <v>0</v>
      </c>
      <c r="AC4468" s="2">
        <v>0</v>
      </c>
      <c r="AD4468" s="3">
        <v>0</v>
      </c>
      <c r="AE4468" s="2">
        <v>0</v>
      </c>
      <c r="AF4468" s="2">
        <v>0</v>
      </c>
      <c r="AG4468" s="2">
        <v>0</v>
      </c>
      <c r="AH4468" s="2">
        <v>0</v>
      </c>
      <c r="AI4468" s="2">
        <v>0</v>
      </c>
      <c r="AJ4468" s="2">
        <v>0</v>
      </c>
      <c r="AK4468" s="2">
        <v>0</v>
      </c>
      <c r="AL4468" s="2">
        <v>47.46</v>
      </c>
      <c r="AM4468" s="2">
        <v>0</v>
      </c>
      <c r="AN4468" s="2">
        <v>0</v>
      </c>
      <c r="AO4468" s="2">
        <v>0</v>
      </c>
      <c r="AP4468" s="2">
        <v>0</v>
      </c>
      <c r="AQ4468" s="2">
        <v>0</v>
      </c>
    </row>
    <row r="4469" spans="1:43" x14ac:dyDescent="0.25">
      <c r="A4469" s="1">
        <v>46146</v>
      </c>
      <c r="B4469" t="s">
        <v>48</v>
      </c>
      <c r="C4469">
        <v>649163</v>
      </c>
      <c r="D4469">
        <v>2034554979</v>
      </c>
      <c r="E4469" t="s">
        <v>3317</v>
      </c>
      <c r="F4469" t="s">
        <v>137</v>
      </c>
      <c r="G4469" t="s">
        <v>51</v>
      </c>
      <c r="H4469" t="s">
        <v>262</v>
      </c>
      <c r="I4469" t="s">
        <v>88</v>
      </c>
      <c r="J4469" t="s">
        <v>98</v>
      </c>
      <c r="K4469">
        <v>856824</v>
      </c>
      <c r="L4469" t="s">
        <v>164</v>
      </c>
      <c r="M4469" t="s">
        <v>165</v>
      </c>
      <c r="N4469" t="s">
        <v>57</v>
      </c>
      <c r="O4469" s="1">
        <v>46113</v>
      </c>
      <c r="Q4469" s="1">
        <v>46174</v>
      </c>
      <c r="R4469" s="2">
        <v>141.33000000000001</v>
      </c>
      <c r="S4469">
        <v>1</v>
      </c>
      <c r="T4469" t="s">
        <v>58</v>
      </c>
      <c r="U4469" t="s">
        <v>59</v>
      </c>
      <c r="V4469" s="3">
        <v>0.75</v>
      </c>
      <c r="W4469" s="2">
        <v>0</v>
      </c>
      <c r="X4469">
        <v>0</v>
      </c>
      <c r="Y4469" t="s">
        <v>60</v>
      </c>
      <c r="Z4469" t="s">
        <v>143</v>
      </c>
      <c r="AA4469">
        <v>0</v>
      </c>
      <c r="AB4469" s="2">
        <v>0</v>
      </c>
      <c r="AC4469" s="2">
        <v>0</v>
      </c>
      <c r="AD4469" s="3">
        <v>0</v>
      </c>
      <c r="AE4469" s="2">
        <v>0</v>
      </c>
      <c r="AF4469" s="2">
        <v>0</v>
      </c>
      <c r="AG4469" s="2">
        <v>0</v>
      </c>
      <c r="AH4469" s="2">
        <v>0</v>
      </c>
      <c r="AI4469" s="2">
        <v>0</v>
      </c>
      <c r="AJ4469" s="2">
        <v>0</v>
      </c>
      <c r="AK4469" s="2">
        <v>0</v>
      </c>
      <c r="AL4469" s="2">
        <v>106</v>
      </c>
      <c r="AM4469" s="2">
        <v>0</v>
      </c>
      <c r="AN4469" s="2">
        <v>0</v>
      </c>
      <c r="AO4469" s="2">
        <v>0</v>
      </c>
      <c r="AP4469" s="2">
        <v>0</v>
      </c>
      <c r="AQ4469" s="2">
        <v>0</v>
      </c>
    </row>
    <row r="4470" spans="1:43" x14ac:dyDescent="0.25">
      <c r="A4470" s="1">
        <v>46146</v>
      </c>
      <c r="B4470" t="s">
        <v>48</v>
      </c>
      <c r="C4470">
        <v>649163</v>
      </c>
      <c r="D4470">
        <v>2034556453</v>
      </c>
      <c r="E4470" t="s">
        <v>1725</v>
      </c>
      <c r="F4470" t="s">
        <v>1726</v>
      </c>
      <c r="G4470" t="s">
        <v>51</v>
      </c>
      <c r="H4470" t="s">
        <v>213</v>
      </c>
      <c r="I4470" t="s">
        <v>88</v>
      </c>
      <c r="J4470" t="s">
        <v>98</v>
      </c>
      <c r="K4470">
        <v>673059</v>
      </c>
      <c r="L4470" t="s">
        <v>90</v>
      </c>
      <c r="M4470" t="s">
        <v>91</v>
      </c>
      <c r="N4470" t="s">
        <v>57</v>
      </c>
      <c r="O4470" s="1">
        <v>46119</v>
      </c>
      <c r="Q4470" s="1">
        <v>46180</v>
      </c>
      <c r="R4470" s="2">
        <v>55.39</v>
      </c>
      <c r="S4470">
        <v>1</v>
      </c>
      <c r="T4470" t="s">
        <v>58</v>
      </c>
      <c r="U4470" t="s">
        <v>59</v>
      </c>
      <c r="V4470" s="3">
        <v>0.75</v>
      </c>
      <c r="W4470" s="2">
        <v>0</v>
      </c>
      <c r="X4470">
        <v>0</v>
      </c>
      <c r="Y4470" t="s">
        <v>60</v>
      </c>
      <c r="Z4470" t="s">
        <v>143</v>
      </c>
      <c r="AA4470">
        <v>0</v>
      </c>
      <c r="AB4470" s="2">
        <v>0</v>
      </c>
      <c r="AC4470" s="2">
        <v>0</v>
      </c>
      <c r="AD4470" s="3">
        <v>0</v>
      </c>
      <c r="AE4470" s="2">
        <v>0</v>
      </c>
      <c r="AF4470" s="2">
        <v>0</v>
      </c>
      <c r="AG4470" s="2">
        <v>0</v>
      </c>
      <c r="AH4470" s="2">
        <v>0</v>
      </c>
      <c r="AI4470" s="2">
        <v>0</v>
      </c>
      <c r="AJ4470" s="2">
        <v>0</v>
      </c>
      <c r="AK4470" s="2">
        <v>0</v>
      </c>
      <c r="AL4470" s="2">
        <v>41.54</v>
      </c>
      <c r="AM4470" s="2">
        <v>0</v>
      </c>
      <c r="AN4470" s="2">
        <v>0</v>
      </c>
      <c r="AO4470" s="2">
        <v>0</v>
      </c>
      <c r="AP4470" s="2">
        <v>0</v>
      </c>
      <c r="AQ4470" s="2">
        <v>0</v>
      </c>
    </row>
    <row r="4471" spans="1:43" x14ac:dyDescent="0.25">
      <c r="A4471" s="1">
        <v>46146</v>
      </c>
      <c r="B4471" t="s">
        <v>48</v>
      </c>
      <c r="C4471">
        <v>649163</v>
      </c>
      <c r="D4471">
        <v>2034556742</v>
      </c>
      <c r="E4471" t="s">
        <v>3318</v>
      </c>
      <c r="F4471" t="s">
        <v>597</v>
      </c>
      <c r="G4471" t="s">
        <v>51</v>
      </c>
      <c r="H4471" t="s">
        <v>262</v>
      </c>
      <c r="I4471" t="s">
        <v>88</v>
      </c>
      <c r="J4471" t="s">
        <v>98</v>
      </c>
      <c r="K4471">
        <v>856824</v>
      </c>
      <c r="L4471" t="s">
        <v>164</v>
      </c>
      <c r="M4471" t="s">
        <v>165</v>
      </c>
      <c r="N4471" t="s">
        <v>57</v>
      </c>
      <c r="O4471" s="1">
        <v>46113</v>
      </c>
      <c r="Q4471" s="1">
        <v>46174</v>
      </c>
      <c r="R4471" s="2">
        <v>25.65</v>
      </c>
      <c r="S4471">
        <v>1</v>
      </c>
      <c r="T4471" t="s">
        <v>58</v>
      </c>
      <c r="U4471" t="s">
        <v>59</v>
      </c>
      <c r="V4471" s="3">
        <v>0.75</v>
      </c>
      <c r="W4471" s="2">
        <v>0</v>
      </c>
      <c r="X4471">
        <v>0</v>
      </c>
      <c r="Y4471" t="s">
        <v>60</v>
      </c>
      <c r="Z4471" t="s">
        <v>143</v>
      </c>
      <c r="AA4471">
        <v>0</v>
      </c>
      <c r="AB4471" s="2">
        <v>0</v>
      </c>
      <c r="AC4471" s="2">
        <v>0</v>
      </c>
      <c r="AD4471" s="3">
        <v>0</v>
      </c>
      <c r="AE4471" s="2">
        <v>0</v>
      </c>
      <c r="AF4471" s="2">
        <v>0</v>
      </c>
      <c r="AG4471" s="2">
        <v>0</v>
      </c>
      <c r="AH4471" s="2">
        <v>0</v>
      </c>
      <c r="AI4471" s="2">
        <v>0</v>
      </c>
      <c r="AJ4471" s="2">
        <v>0</v>
      </c>
      <c r="AK4471" s="2">
        <v>0</v>
      </c>
      <c r="AL4471" s="2">
        <v>19.239999999999998</v>
      </c>
      <c r="AM4471" s="2">
        <v>0</v>
      </c>
      <c r="AN4471" s="2">
        <v>0</v>
      </c>
      <c r="AO4471" s="2">
        <v>0</v>
      </c>
      <c r="AP4471" s="2">
        <v>0</v>
      </c>
      <c r="AQ4471" s="2">
        <v>0</v>
      </c>
    </row>
    <row r="4472" spans="1:43" x14ac:dyDescent="0.25">
      <c r="A4472" s="1">
        <v>46146</v>
      </c>
      <c r="B4472" t="s">
        <v>48</v>
      </c>
      <c r="C4472">
        <v>649163</v>
      </c>
      <c r="D4472">
        <v>2034564400</v>
      </c>
      <c r="E4472" t="s">
        <v>2492</v>
      </c>
      <c r="F4472" t="s">
        <v>2231</v>
      </c>
      <c r="G4472" t="s">
        <v>51</v>
      </c>
      <c r="H4472" t="s">
        <v>257</v>
      </c>
      <c r="I4472" t="s">
        <v>88</v>
      </c>
      <c r="J4472" t="s">
        <v>95</v>
      </c>
      <c r="K4472">
        <v>651818</v>
      </c>
      <c r="L4472" t="s">
        <v>114</v>
      </c>
      <c r="M4472" t="s">
        <v>115</v>
      </c>
      <c r="N4472" t="s">
        <v>57</v>
      </c>
      <c r="O4472" s="1">
        <v>46118</v>
      </c>
      <c r="Q4472" s="1">
        <v>46179</v>
      </c>
      <c r="R4472" s="2">
        <v>105.58</v>
      </c>
      <c r="S4472">
        <v>1</v>
      </c>
      <c r="T4472" t="s">
        <v>58</v>
      </c>
      <c r="U4472" t="s">
        <v>59</v>
      </c>
      <c r="V4472" s="3">
        <v>0.9</v>
      </c>
      <c r="W4472" s="2">
        <v>0</v>
      </c>
      <c r="X4472">
        <v>0</v>
      </c>
      <c r="Y4472" t="s">
        <v>60</v>
      </c>
      <c r="Z4472" t="s">
        <v>143</v>
      </c>
      <c r="AA4472">
        <v>0</v>
      </c>
      <c r="AB4472" s="2">
        <v>0</v>
      </c>
      <c r="AC4472" s="2">
        <v>0</v>
      </c>
      <c r="AD4472" s="3">
        <v>0</v>
      </c>
      <c r="AE4472" s="2">
        <v>0</v>
      </c>
      <c r="AF4472" s="2">
        <v>0</v>
      </c>
      <c r="AG4472" s="2">
        <v>0</v>
      </c>
      <c r="AH4472" s="2">
        <v>0</v>
      </c>
      <c r="AI4472" s="2">
        <v>0</v>
      </c>
      <c r="AJ4472" s="2">
        <v>0</v>
      </c>
      <c r="AK4472" s="2">
        <v>0</v>
      </c>
      <c r="AL4472" s="2">
        <v>95.02</v>
      </c>
      <c r="AM4472" s="2">
        <v>0</v>
      </c>
      <c r="AN4472" s="2">
        <v>0</v>
      </c>
      <c r="AO4472" s="2">
        <v>0</v>
      </c>
      <c r="AP4472" s="2">
        <v>0</v>
      </c>
      <c r="AQ4472" s="2">
        <v>0</v>
      </c>
    </row>
    <row r="4473" spans="1:43" x14ac:dyDescent="0.25">
      <c r="A4473" s="1">
        <v>46146</v>
      </c>
      <c r="B4473" t="s">
        <v>48</v>
      </c>
      <c r="C4473">
        <v>649163</v>
      </c>
      <c r="D4473">
        <v>2034572127</v>
      </c>
      <c r="E4473" t="s">
        <v>2875</v>
      </c>
      <c r="F4473" t="s">
        <v>387</v>
      </c>
      <c r="G4473" t="s">
        <v>51</v>
      </c>
      <c r="H4473" t="s">
        <v>177</v>
      </c>
      <c r="I4473" t="s">
        <v>88</v>
      </c>
      <c r="J4473" t="s">
        <v>95</v>
      </c>
      <c r="K4473">
        <v>823068</v>
      </c>
      <c r="L4473" t="s">
        <v>178</v>
      </c>
      <c r="M4473" t="s">
        <v>179</v>
      </c>
      <c r="N4473" t="s">
        <v>57</v>
      </c>
      <c r="O4473" s="1">
        <v>46113</v>
      </c>
      <c r="Q4473" s="1">
        <v>46174</v>
      </c>
      <c r="R4473" s="2">
        <v>66.88</v>
      </c>
      <c r="S4473">
        <v>1</v>
      </c>
      <c r="T4473" t="s">
        <v>58</v>
      </c>
      <c r="U4473" t="s">
        <v>59</v>
      </c>
      <c r="V4473" s="3">
        <v>0.9</v>
      </c>
      <c r="W4473" s="2">
        <v>0</v>
      </c>
      <c r="X4473">
        <v>0</v>
      </c>
      <c r="Y4473" t="s">
        <v>60</v>
      </c>
      <c r="Z4473" t="s">
        <v>143</v>
      </c>
      <c r="AA4473">
        <v>0</v>
      </c>
      <c r="AB4473" s="2">
        <v>0</v>
      </c>
      <c r="AC4473" s="2">
        <v>0</v>
      </c>
      <c r="AD4473" s="3">
        <v>0</v>
      </c>
      <c r="AE4473" s="2">
        <v>0</v>
      </c>
      <c r="AF4473" s="2">
        <v>0</v>
      </c>
      <c r="AG4473" s="2">
        <v>0</v>
      </c>
      <c r="AH4473" s="2">
        <v>0</v>
      </c>
      <c r="AI4473" s="2">
        <v>0</v>
      </c>
      <c r="AJ4473" s="2">
        <v>0</v>
      </c>
      <c r="AK4473" s="2">
        <v>0</v>
      </c>
      <c r="AL4473" s="2">
        <v>60.19</v>
      </c>
      <c r="AM4473" s="2">
        <v>0</v>
      </c>
      <c r="AN4473" s="2">
        <v>0</v>
      </c>
      <c r="AO4473" s="2">
        <v>0</v>
      </c>
      <c r="AP4473" s="2">
        <v>0</v>
      </c>
      <c r="AQ4473" s="2">
        <v>0</v>
      </c>
    </row>
    <row r="4474" spans="1:43" x14ac:dyDescent="0.25">
      <c r="A4474" s="1">
        <v>46146</v>
      </c>
      <c r="B4474" t="s">
        <v>48</v>
      </c>
      <c r="C4474">
        <v>649163</v>
      </c>
      <c r="D4474">
        <v>2034613152</v>
      </c>
      <c r="E4474" t="s">
        <v>3319</v>
      </c>
      <c r="F4474" t="s">
        <v>358</v>
      </c>
      <c r="G4474" t="s">
        <v>51</v>
      </c>
      <c r="H4474" t="s">
        <v>82</v>
      </c>
      <c r="I4474" t="s">
        <v>88</v>
      </c>
      <c r="J4474" t="s">
        <v>107</v>
      </c>
      <c r="K4474">
        <v>823350</v>
      </c>
      <c r="L4474" t="s">
        <v>216</v>
      </c>
      <c r="M4474" t="s">
        <v>221</v>
      </c>
      <c r="N4474" t="s">
        <v>57</v>
      </c>
      <c r="O4474" s="1">
        <v>46113</v>
      </c>
      <c r="Q4474" s="1">
        <v>46174</v>
      </c>
      <c r="R4474" s="2">
        <v>86</v>
      </c>
      <c r="S4474">
        <v>1</v>
      </c>
      <c r="T4474" t="s">
        <v>58</v>
      </c>
      <c r="U4474" t="s">
        <v>59</v>
      </c>
      <c r="V4474" s="3">
        <v>0.75</v>
      </c>
      <c r="W4474" s="2">
        <v>0</v>
      </c>
      <c r="X4474">
        <v>0</v>
      </c>
      <c r="Y4474" t="s">
        <v>60</v>
      </c>
      <c r="Z4474" t="s">
        <v>143</v>
      </c>
      <c r="AA4474">
        <v>0</v>
      </c>
      <c r="AB4474" s="2">
        <v>0</v>
      </c>
      <c r="AC4474" s="2">
        <v>0</v>
      </c>
      <c r="AD4474" s="3">
        <v>0</v>
      </c>
      <c r="AE4474" s="2">
        <v>0</v>
      </c>
      <c r="AF4474" s="2">
        <v>0</v>
      </c>
      <c r="AG4474" s="2">
        <v>0</v>
      </c>
      <c r="AH4474" s="2">
        <v>0</v>
      </c>
      <c r="AI4474" s="2">
        <v>0</v>
      </c>
      <c r="AJ4474" s="2">
        <v>0</v>
      </c>
      <c r="AK4474" s="2">
        <v>0</v>
      </c>
      <c r="AL4474" s="2">
        <v>64.5</v>
      </c>
      <c r="AM4474" s="2">
        <v>0</v>
      </c>
      <c r="AN4474" s="2">
        <v>0</v>
      </c>
      <c r="AO4474" s="2">
        <v>0</v>
      </c>
      <c r="AP4474" s="2">
        <v>0</v>
      </c>
      <c r="AQ4474" s="2">
        <v>0</v>
      </c>
    </row>
    <row r="4475" spans="1:43" x14ac:dyDescent="0.25">
      <c r="A4475" s="1">
        <v>46146</v>
      </c>
      <c r="B4475" t="s">
        <v>48</v>
      </c>
      <c r="C4475">
        <v>649163</v>
      </c>
      <c r="D4475">
        <v>2034623575</v>
      </c>
      <c r="E4475" t="s">
        <v>3320</v>
      </c>
      <c r="F4475" t="s">
        <v>1093</v>
      </c>
      <c r="G4475" t="s">
        <v>51</v>
      </c>
      <c r="H4475" t="s">
        <v>177</v>
      </c>
      <c r="I4475" t="s">
        <v>88</v>
      </c>
      <c r="J4475" t="s">
        <v>95</v>
      </c>
      <c r="K4475">
        <v>652037</v>
      </c>
      <c r="L4475" t="s">
        <v>152</v>
      </c>
      <c r="M4475" t="s">
        <v>153</v>
      </c>
      <c r="N4475" t="s">
        <v>57</v>
      </c>
      <c r="O4475" s="1">
        <v>46113</v>
      </c>
      <c r="Q4475" s="1">
        <v>46174</v>
      </c>
      <c r="R4475" s="2">
        <v>85.38</v>
      </c>
      <c r="S4475">
        <v>1</v>
      </c>
      <c r="T4475" t="s">
        <v>58</v>
      </c>
      <c r="U4475" t="s">
        <v>59</v>
      </c>
      <c r="V4475" s="3">
        <v>0.9</v>
      </c>
      <c r="W4475" s="2">
        <v>0</v>
      </c>
      <c r="X4475">
        <v>0</v>
      </c>
      <c r="Y4475" t="s">
        <v>60</v>
      </c>
      <c r="Z4475" t="s">
        <v>143</v>
      </c>
      <c r="AA4475">
        <v>0</v>
      </c>
      <c r="AB4475" s="2">
        <v>0</v>
      </c>
      <c r="AC4475" s="2">
        <v>0</v>
      </c>
      <c r="AD4475" s="3">
        <v>0</v>
      </c>
      <c r="AE4475" s="2">
        <v>0</v>
      </c>
      <c r="AF4475" s="2">
        <v>0</v>
      </c>
      <c r="AG4475" s="2">
        <v>0</v>
      </c>
      <c r="AH4475" s="2">
        <v>0</v>
      </c>
      <c r="AI4475" s="2">
        <v>0</v>
      </c>
      <c r="AJ4475" s="2">
        <v>0</v>
      </c>
      <c r="AK4475" s="2">
        <v>0</v>
      </c>
      <c r="AL4475" s="2">
        <v>76.84</v>
      </c>
      <c r="AM4475" s="2">
        <v>0</v>
      </c>
      <c r="AN4475" s="2">
        <v>0</v>
      </c>
      <c r="AO4475" s="2">
        <v>0</v>
      </c>
      <c r="AP4475" s="2">
        <v>0</v>
      </c>
      <c r="AQ4475" s="2">
        <v>0</v>
      </c>
    </row>
    <row r="4476" spans="1:43" x14ac:dyDescent="0.25">
      <c r="A4476" s="1">
        <v>46146</v>
      </c>
      <c r="B4476" t="s">
        <v>48</v>
      </c>
      <c r="C4476">
        <v>649163</v>
      </c>
      <c r="D4476">
        <v>2034641779</v>
      </c>
      <c r="E4476" t="s">
        <v>857</v>
      </c>
      <c r="F4476" t="s">
        <v>2881</v>
      </c>
      <c r="G4476" t="s">
        <v>51</v>
      </c>
      <c r="H4476" t="s">
        <v>213</v>
      </c>
      <c r="I4476" t="s">
        <v>88</v>
      </c>
      <c r="J4476" t="s">
        <v>98</v>
      </c>
      <c r="K4476">
        <v>753748</v>
      </c>
      <c r="L4476" t="s">
        <v>72</v>
      </c>
      <c r="M4476" t="s">
        <v>73</v>
      </c>
      <c r="N4476" t="s">
        <v>57</v>
      </c>
      <c r="O4476" s="1">
        <v>46113</v>
      </c>
      <c r="Q4476" s="1">
        <v>46174</v>
      </c>
      <c r="R4476" s="2">
        <v>30.13</v>
      </c>
      <c r="S4476">
        <v>1</v>
      </c>
      <c r="T4476" t="s">
        <v>58</v>
      </c>
      <c r="U4476" t="s">
        <v>59</v>
      </c>
      <c r="V4476" s="3">
        <v>0.75</v>
      </c>
      <c r="W4476" s="2">
        <v>0</v>
      </c>
      <c r="X4476">
        <v>0</v>
      </c>
      <c r="Y4476" t="s">
        <v>60</v>
      </c>
      <c r="Z4476" t="s">
        <v>143</v>
      </c>
      <c r="AA4476">
        <v>0</v>
      </c>
      <c r="AB4476" s="2">
        <v>0</v>
      </c>
      <c r="AC4476" s="2">
        <v>0</v>
      </c>
      <c r="AD4476" s="3">
        <v>0</v>
      </c>
      <c r="AE4476" s="2">
        <v>0</v>
      </c>
      <c r="AF4476" s="2">
        <v>0</v>
      </c>
      <c r="AG4476" s="2">
        <v>0</v>
      </c>
      <c r="AH4476" s="2">
        <v>0</v>
      </c>
      <c r="AI4476" s="2">
        <v>0</v>
      </c>
      <c r="AJ4476" s="2">
        <v>0</v>
      </c>
      <c r="AK4476" s="2">
        <v>0</v>
      </c>
      <c r="AL4476" s="2">
        <v>22.6</v>
      </c>
      <c r="AM4476" s="2">
        <v>0</v>
      </c>
      <c r="AN4476" s="2">
        <v>0</v>
      </c>
      <c r="AO4476" s="2">
        <v>0</v>
      </c>
      <c r="AP4476" s="2">
        <v>0</v>
      </c>
      <c r="AQ4476" s="2">
        <v>0</v>
      </c>
    </row>
    <row r="4477" spans="1:43" x14ac:dyDescent="0.25">
      <c r="A4477" s="1">
        <v>46146</v>
      </c>
      <c r="B4477" t="s">
        <v>48</v>
      </c>
      <c r="C4477">
        <v>649163</v>
      </c>
      <c r="D4477">
        <v>2034644479</v>
      </c>
      <c r="E4477" t="s">
        <v>2643</v>
      </c>
      <c r="F4477" t="s">
        <v>662</v>
      </c>
      <c r="G4477" t="s">
        <v>51</v>
      </c>
      <c r="H4477" t="s">
        <v>220</v>
      </c>
      <c r="I4477" t="s">
        <v>88</v>
      </c>
      <c r="J4477" t="s">
        <v>95</v>
      </c>
      <c r="K4477">
        <v>823350</v>
      </c>
      <c r="L4477" t="s">
        <v>216</v>
      </c>
      <c r="M4477" t="s">
        <v>221</v>
      </c>
      <c r="N4477" t="s">
        <v>57</v>
      </c>
      <c r="O4477" s="1">
        <v>46113</v>
      </c>
      <c r="Q4477" s="1">
        <v>46174</v>
      </c>
      <c r="R4477" s="2">
        <v>42.09</v>
      </c>
      <c r="S4477">
        <v>1</v>
      </c>
      <c r="T4477" t="s">
        <v>58</v>
      </c>
      <c r="U4477" t="s">
        <v>59</v>
      </c>
      <c r="V4477" s="3">
        <v>0.9</v>
      </c>
      <c r="W4477" s="2">
        <v>0</v>
      </c>
      <c r="X4477">
        <v>0</v>
      </c>
      <c r="Y4477" t="s">
        <v>60</v>
      </c>
      <c r="Z4477" t="s">
        <v>143</v>
      </c>
      <c r="AA4477">
        <v>0</v>
      </c>
      <c r="AB4477" s="2">
        <v>0</v>
      </c>
      <c r="AC4477" s="2">
        <v>0</v>
      </c>
      <c r="AD4477" s="3">
        <v>0</v>
      </c>
      <c r="AE4477" s="2">
        <v>0</v>
      </c>
      <c r="AF4477" s="2">
        <v>0</v>
      </c>
      <c r="AG4477" s="2">
        <v>0</v>
      </c>
      <c r="AH4477" s="2">
        <v>0</v>
      </c>
      <c r="AI4477" s="2">
        <v>0</v>
      </c>
      <c r="AJ4477" s="2">
        <v>0</v>
      </c>
      <c r="AK4477" s="2">
        <v>0</v>
      </c>
      <c r="AL4477" s="2">
        <v>37.880000000000003</v>
      </c>
      <c r="AM4477" s="2">
        <v>0</v>
      </c>
      <c r="AN4477" s="2">
        <v>0</v>
      </c>
      <c r="AO4477" s="2">
        <v>0</v>
      </c>
      <c r="AP4477" s="2">
        <v>0</v>
      </c>
      <c r="AQ4477" s="2">
        <v>0</v>
      </c>
    </row>
    <row r="4478" spans="1:43" x14ac:dyDescent="0.25">
      <c r="A4478" s="1">
        <v>46146</v>
      </c>
      <c r="B4478" t="s">
        <v>48</v>
      </c>
      <c r="C4478">
        <v>649163</v>
      </c>
      <c r="D4478">
        <v>2034645719</v>
      </c>
      <c r="E4478" t="s">
        <v>3321</v>
      </c>
      <c r="F4478" t="s">
        <v>434</v>
      </c>
      <c r="G4478" t="s">
        <v>51</v>
      </c>
      <c r="H4478" t="s">
        <v>177</v>
      </c>
      <c r="I4478" t="s">
        <v>88</v>
      </c>
      <c r="J4478" t="s">
        <v>95</v>
      </c>
      <c r="K4478">
        <v>652037</v>
      </c>
      <c r="L4478" t="s">
        <v>152</v>
      </c>
      <c r="M4478" t="s">
        <v>153</v>
      </c>
      <c r="N4478" t="s">
        <v>57</v>
      </c>
      <c r="O4478" s="1">
        <v>46113</v>
      </c>
      <c r="Q4478" s="1">
        <v>46174</v>
      </c>
      <c r="R4478" s="2">
        <v>98.23</v>
      </c>
      <c r="S4478">
        <v>1</v>
      </c>
      <c r="T4478" t="s">
        <v>58</v>
      </c>
      <c r="U4478" t="s">
        <v>59</v>
      </c>
      <c r="V4478" s="3">
        <v>0.9</v>
      </c>
      <c r="W4478" s="2">
        <v>0</v>
      </c>
      <c r="X4478">
        <v>0</v>
      </c>
      <c r="Y4478" t="s">
        <v>60</v>
      </c>
      <c r="Z4478" t="s">
        <v>143</v>
      </c>
      <c r="AA4478">
        <v>0</v>
      </c>
      <c r="AB4478" s="2">
        <v>0</v>
      </c>
      <c r="AC4478" s="2">
        <v>0</v>
      </c>
      <c r="AD4478" s="3">
        <v>0</v>
      </c>
      <c r="AE4478" s="2">
        <v>0</v>
      </c>
      <c r="AF4478" s="2">
        <v>0</v>
      </c>
      <c r="AG4478" s="2">
        <v>0</v>
      </c>
      <c r="AH4478" s="2">
        <v>0</v>
      </c>
      <c r="AI4478" s="2">
        <v>0</v>
      </c>
      <c r="AJ4478" s="2">
        <v>0</v>
      </c>
      <c r="AK4478" s="2">
        <v>0</v>
      </c>
      <c r="AL4478" s="2">
        <v>88.41</v>
      </c>
      <c r="AM4478" s="2">
        <v>0</v>
      </c>
      <c r="AN4478" s="2">
        <v>0</v>
      </c>
      <c r="AO4478" s="2">
        <v>0</v>
      </c>
      <c r="AP4478" s="2">
        <v>0</v>
      </c>
      <c r="AQ4478" s="2">
        <v>0</v>
      </c>
    </row>
    <row r="4479" spans="1:43" x14ac:dyDescent="0.25">
      <c r="A4479" s="1">
        <v>46146</v>
      </c>
      <c r="B4479" t="s">
        <v>48</v>
      </c>
      <c r="C4479">
        <v>649163</v>
      </c>
      <c r="D4479">
        <v>2034646138</v>
      </c>
      <c r="E4479" t="s">
        <v>483</v>
      </c>
      <c r="F4479" t="s">
        <v>1117</v>
      </c>
      <c r="G4479" t="s">
        <v>51</v>
      </c>
      <c r="H4479" t="s">
        <v>257</v>
      </c>
      <c r="I4479" t="s">
        <v>88</v>
      </c>
      <c r="J4479" t="s">
        <v>95</v>
      </c>
      <c r="K4479">
        <v>753748</v>
      </c>
      <c r="L4479" t="s">
        <v>72</v>
      </c>
      <c r="M4479" t="s">
        <v>73</v>
      </c>
      <c r="N4479" t="s">
        <v>57</v>
      </c>
      <c r="O4479" s="1">
        <v>46113</v>
      </c>
      <c r="Q4479" s="1">
        <v>46174</v>
      </c>
      <c r="R4479" s="2">
        <v>120.26</v>
      </c>
      <c r="S4479">
        <v>1</v>
      </c>
      <c r="T4479" t="s">
        <v>58</v>
      </c>
      <c r="U4479" t="s">
        <v>59</v>
      </c>
      <c r="V4479" s="3">
        <v>0.9</v>
      </c>
      <c r="W4479" s="2">
        <v>0</v>
      </c>
      <c r="X4479">
        <v>0</v>
      </c>
      <c r="Y4479" t="s">
        <v>60</v>
      </c>
      <c r="Z4479" t="s">
        <v>143</v>
      </c>
      <c r="AA4479">
        <v>0</v>
      </c>
      <c r="AB4479" s="2">
        <v>0</v>
      </c>
      <c r="AC4479" s="2">
        <v>0</v>
      </c>
      <c r="AD4479" s="3">
        <v>0</v>
      </c>
      <c r="AE4479" s="2">
        <v>0</v>
      </c>
      <c r="AF4479" s="2">
        <v>0</v>
      </c>
      <c r="AG4479" s="2">
        <v>0</v>
      </c>
      <c r="AH4479" s="2">
        <v>0</v>
      </c>
      <c r="AI4479" s="2">
        <v>0</v>
      </c>
      <c r="AJ4479" s="2">
        <v>0</v>
      </c>
      <c r="AK4479" s="2">
        <v>0</v>
      </c>
      <c r="AL4479" s="2">
        <v>108.23</v>
      </c>
      <c r="AM4479" s="2">
        <v>0</v>
      </c>
      <c r="AN4479" s="2">
        <v>0</v>
      </c>
      <c r="AO4479" s="2">
        <v>0</v>
      </c>
      <c r="AP4479" s="2">
        <v>0</v>
      </c>
      <c r="AQ4479" s="2">
        <v>0</v>
      </c>
    </row>
    <row r="4480" spans="1:43" x14ac:dyDescent="0.25">
      <c r="A4480" s="1">
        <v>46146</v>
      </c>
      <c r="B4480" t="s">
        <v>48</v>
      </c>
      <c r="C4480">
        <v>649163</v>
      </c>
      <c r="D4480">
        <v>2034652675</v>
      </c>
      <c r="E4480" t="s">
        <v>2882</v>
      </c>
      <c r="F4480" t="s">
        <v>2883</v>
      </c>
      <c r="G4480" t="s">
        <v>51</v>
      </c>
      <c r="H4480" t="s">
        <v>177</v>
      </c>
      <c r="I4480" t="s">
        <v>88</v>
      </c>
      <c r="J4480" t="s">
        <v>95</v>
      </c>
      <c r="K4480">
        <v>902625</v>
      </c>
      <c r="L4480" t="s">
        <v>1216</v>
      </c>
      <c r="M4480" t="s">
        <v>1217</v>
      </c>
      <c r="N4480" t="s">
        <v>57</v>
      </c>
      <c r="O4480" s="1">
        <v>46113</v>
      </c>
      <c r="Q4480" s="1">
        <v>46174</v>
      </c>
      <c r="R4480" s="2">
        <v>22.7</v>
      </c>
      <c r="S4480">
        <v>1</v>
      </c>
      <c r="T4480" t="s">
        <v>58</v>
      </c>
      <c r="U4480" t="s">
        <v>59</v>
      </c>
      <c r="V4480" s="3">
        <v>0.9</v>
      </c>
      <c r="W4480" s="2">
        <v>0</v>
      </c>
      <c r="X4480">
        <v>0</v>
      </c>
      <c r="Y4480" t="s">
        <v>60</v>
      </c>
      <c r="Z4480" t="s">
        <v>143</v>
      </c>
      <c r="AA4480">
        <v>0</v>
      </c>
      <c r="AB4480" s="2">
        <v>0</v>
      </c>
      <c r="AC4480" s="2">
        <v>0</v>
      </c>
      <c r="AD4480" s="3">
        <v>0</v>
      </c>
      <c r="AE4480" s="2">
        <v>0</v>
      </c>
      <c r="AF4480" s="2">
        <v>0</v>
      </c>
      <c r="AG4480" s="2">
        <v>0</v>
      </c>
      <c r="AH4480" s="2">
        <v>0</v>
      </c>
      <c r="AI4480" s="2">
        <v>0</v>
      </c>
      <c r="AJ4480" s="2">
        <v>0</v>
      </c>
      <c r="AK4480" s="2">
        <v>0</v>
      </c>
      <c r="AL4480" s="2">
        <v>20.43</v>
      </c>
      <c r="AM4480" s="2">
        <v>0</v>
      </c>
      <c r="AN4480" s="2">
        <v>0</v>
      </c>
      <c r="AO4480" s="2">
        <v>0</v>
      </c>
      <c r="AP4480" s="2">
        <v>0</v>
      </c>
      <c r="AQ4480" s="2">
        <v>0</v>
      </c>
    </row>
    <row r="4481" spans="1:43" x14ac:dyDescent="0.25">
      <c r="A4481" s="1">
        <v>46146</v>
      </c>
      <c r="B4481" t="s">
        <v>48</v>
      </c>
      <c r="C4481">
        <v>649163</v>
      </c>
      <c r="D4481">
        <v>2034659997</v>
      </c>
      <c r="E4481" t="s">
        <v>2253</v>
      </c>
      <c r="F4481" t="s">
        <v>2254</v>
      </c>
      <c r="G4481" t="s">
        <v>51</v>
      </c>
      <c r="H4481" t="s">
        <v>244</v>
      </c>
      <c r="I4481" t="s">
        <v>88</v>
      </c>
      <c r="J4481" t="s">
        <v>95</v>
      </c>
      <c r="K4481">
        <v>651818</v>
      </c>
      <c r="L4481" t="s">
        <v>114</v>
      </c>
      <c r="M4481" t="s">
        <v>115</v>
      </c>
      <c r="N4481" t="s">
        <v>57</v>
      </c>
      <c r="O4481" s="1">
        <v>46113</v>
      </c>
      <c r="Q4481" s="1">
        <v>46174</v>
      </c>
      <c r="R4481" s="2">
        <v>239</v>
      </c>
      <c r="S4481">
        <v>1</v>
      </c>
      <c r="T4481" t="s">
        <v>58</v>
      </c>
      <c r="U4481" t="s">
        <v>59</v>
      </c>
      <c r="V4481" s="3">
        <v>0.9</v>
      </c>
      <c r="W4481" s="2">
        <v>0</v>
      </c>
      <c r="X4481">
        <v>0</v>
      </c>
      <c r="Y4481" t="s">
        <v>60</v>
      </c>
      <c r="Z4481" t="s">
        <v>143</v>
      </c>
      <c r="AA4481">
        <v>0</v>
      </c>
      <c r="AB4481" s="2">
        <v>0</v>
      </c>
      <c r="AC4481" s="2">
        <v>0</v>
      </c>
      <c r="AD4481" s="3">
        <v>0</v>
      </c>
      <c r="AE4481" s="2">
        <v>0</v>
      </c>
      <c r="AF4481" s="2">
        <v>0</v>
      </c>
      <c r="AG4481" s="2">
        <v>0</v>
      </c>
      <c r="AH4481" s="2">
        <v>0</v>
      </c>
      <c r="AI4481" s="2">
        <v>0</v>
      </c>
      <c r="AJ4481" s="2">
        <v>0</v>
      </c>
      <c r="AK4481" s="2">
        <v>0</v>
      </c>
      <c r="AL4481" s="2">
        <v>215.1</v>
      </c>
      <c r="AM4481" s="2">
        <v>0</v>
      </c>
      <c r="AN4481" s="2">
        <v>0</v>
      </c>
      <c r="AO4481" s="2">
        <v>0</v>
      </c>
      <c r="AP4481" s="2">
        <v>0</v>
      </c>
      <c r="AQ4481" s="2">
        <v>0</v>
      </c>
    </row>
    <row r="4482" spans="1:43" x14ac:dyDescent="0.25">
      <c r="A4482" s="1">
        <v>46146</v>
      </c>
      <c r="B4482" t="s">
        <v>48</v>
      </c>
      <c r="C4482">
        <v>649163</v>
      </c>
      <c r="D4482">
        <v>2034661727</v>
      </c>
      <c r="E4482" t="s">
        <v>2884</v>
      </c>
      <c r="F4482" t="s">
        <v>490</v>
      </c>
      <c r="G4482" t="s">
        <v>51</v>
      </c>
      <c r="H4482" t="s">
        <v>177</v>
      </c>
      <c r="I4482" t="s">
        <v>88</v>
      </c>
      <c r="J4482" t="s">
        <v>95</v>
      </c>
      <c r="K4482">
        <v>823068</v>
      </c>
      <c r="L4482" t="s">
        <v>178</v>
      </c>
      <c r="M4482" t="s">
        <v>179</v>
      </c>
      <c r="N4482" t="s">
        <v>57</v>
      </c>
      <c r="O4482" s="1">
        <v>46114</v>
      </c>
      <c r="Q4482" s="1">
        <v>46175</v>
      </c>
      <c r="R4482" s="2">
        <v>116.71</v>
      </c>
      <c r="S4482">
        <v>1</v>
      </c>
      <c r="T4482" t="s">
        <v>58</v>
      </c>
      <c r="U4482" t="s">
        <v>59</v>
      </c>
      <c r="V4482" s="3">
        <v>0.9</v>
      </c>
      <c r="W4482" s="2">
        <v>0</v>
      </c>
      <c r="X4482">
        <v>0</v>
      </c>
      <c r="Y4482" t="s">
        <v>60</v>
      </c>
      <c r="Z4482" t="s">
        <v>143</v>
      </c>
      <c r="AA4482">
        <v>0</v>
      </c>
      <c r="AB4482" s="2">
        <v>0</v>
      </c>
      <c r="AC4482" s="2">
        <v>0</v>
      </c>
      <c r="AD4482" s="3">
        <v>0</v>
      </c>
      <c r="AE4482" s="2">
        <v>0</v>
      </c>
      <c r="AF4482" s="2">
        <v>0</v>
      </c>
      <c r="AG4482" s="2">
        <v>0</v>
      </c>
      <c r="AH4482" s="2">
        <v>0</v>
      </c>
      <c r="AI4482" s="2">
        <v>0</v>
      </c>
      <c r="AJ4482" s="2">
        <v>0</v>
      </c>
      <c r="AK4482" s="2">
        <v>0</v>
      </c>
      <c r="AL4482" s="2">
        <v>105.04</v>
      </c>
      <c r="AM4482" s="2">
        <v>0</v>
      </c>
      <c r="AN4482" s="2">
        <v>0</v>
      </c>
      <c r="AO4482" s="2">
        <v>0</v>
      </c>
      <c r="AP4482" s="2">
        <v>0</v>
      </c>
      <c r="AQ4482" s="2">
        <v>0</v>
      </c>
    </row>
    <row r="4483" spans="1:43" x14ac:dyDescent="0.25">
      <c r="A4483" s="1">
        <v>46146</v>
      </c>
      <c r="B4483" t="s">
        <v>48</v>
      </c>
      <c r="C4483">
        <v>649163</v>
      </c>
      <c r="D4483">
        <v>2034669818</v>
      </c>
      <c r="E4483" t="s">
        <v>2885</v>
      </c>
      <c r="F4483" t="s">
        <v>2886</v>
      </c>
      <c r="G4483" t="s">
        <v>51</v>
      </c>
      <c r="H4483" t="s">
        <v>244</v>
      </c>
      <c r="I4483" t="s">
        <v>88</v>
      </c>
      <c r="J4483" t="s">
        <v>95</v>
      </c>
      <c r="K4483">
        <v>651818</v>
      </c>
      <c r="L4483" t="s">
        <v>114</v>
      </c>
      <c r="M4483" t="s">
        <v>115</v>
      </c>
      <c r="N4483" t="s">
        <v>57</v>
      </c>
      <c r="O4483" s="1">
        <v>46118</v>
      </c>
      <c r="Q4483" s="1">
        <v>46179</v>
      </c>
      <c r="R4483" s="2">
        <v>54.35</v>
      </c>
      <c r="S4483">
        <v>1</v>
      </c>
      <c r="T4483" t="s">
        <v>58</v>
      </c>
      <c r="U4483" t="s">
        <v>59</v>
      </c>
      <c r="V4483" s="3">
        <v>0.9</v>
      </c>
      <c r="W4483" s="2">
        <v>0</v>
      </c>
      <c r="X4483">
        <v>0</v>
      </c>
      <c r="Y4483" t="s">
        <v>60</v>
      </c>
      <c r="Z4483" t="s">
        <v>143</v>
      </c>
      <c r="AA4483">
        <v>0</v>
      </c>
      <c r="AB4483" s="2">
        <v>0</v>
      </c>
      <c r="AC4483" s="2">
        <v>0</v>
      </c>
      <c r="AD4483" s="3">
        <v>0</v>
      </c>
      <c r="AE4483" s="2">
        <v>0</v>
      </c>
      <c r="AF4483" s="2">
        <v>0</v>
      </c>
      <c r="AG4483" s="2">
        <v>0</v>
      </c>
      <c r="AH4483" s="2">
        <v>0</v>
      </c>
      <c r="AI4483" s="2">
        <v>0</v>
      </c>
      <c r="AJ4483" s="2">
        <v>0</v>
      </c>
      <c r="AK4483" s="2">
        <v>0</v>
      </c>
      <c r="AL4483" s="2">
        <v>48.92</v>
      </c>
      <c r="AM4483" s="2">
        <v>0</v>
      </c>
      <c r="AN4483" s="2">
        <v>0</v>
      </c>
      <c r="AO4483" s="2">
        <v>0</v>
      </c>
      <c r="AP4483" s="2">
        <v>0</v>
      </c>
      <c r="AQ4483" s="2">
        <v>0</v>
      </c>
    </row>
    <row r="4484" spans="1:43" x14ac:dyDescent="0.25">
      <c r="A4484" s="1">
        <v>46146</v>
      </c>
      <c r="B4484" t="s">
        <v>48</v>
      </c>
      <c r="C4484">
        <v>649163</v>
      </c>
      <c r="D4484">
        <v>2034671486</v>
      </c>
      <c r="E4484" t="s">
        <v>3322</v>
      </c>
      <c r="F4484" t="s">
        <v>2197</v>
      </c>
      <c r="G4484" t="s">
        <v>51</v>
      </c>
      <c r="H4484" t="s">
        <v>475</v>
      </c>
      <c r="I4484" t="s">
        <v>88</v>
      </c>
      <c r="J4484" t="s">
        <v>95</v>
      </c>
      <c r="K4484">
        <v>753748</v>
      </c>
      <c r="L4484" t="s">
        <v>72</v>
      </c>
      <c r="M4484" t="s">
        <v>73</v>
      </c>
      <c r="N4484" t="s">
        <v>57</v>
      </c>
      <c r="O4484" s="1">
        <v>46113</v>
      </c>
      <c r="Q4484" s="1">
        <v>46174</v>
      </c>
      <c r="R4484" s="2">
        <v>98.13</v>
      </c>
      <c r="S4484">
        <v>1</v>
      </c>
      <c r="T4484" t="s">
        <v>58</v>
      </c>
      <c r="U4484" t="s">
        <v>59</v>
      </c>
      <c r="V4484" s="3">
        <v>0.9</v>
      </c>
      <c r="W4484" s="2">
        <v>0</v>
      </c>
      <c r="X4484">
        <v>0</v>
      </c>
      <c r="Y4484" t="s">
        <v>60</v>
      </c>
      <c r="Z4484" t="s">
        <v>143</v>
      </c>
      <c r="AA4484">
        <v>0</v>
      </c>
      <c r="AB4484" s="2">
        <v>0</v>
      </c>
      <c r="AC4484" s="2">
        <v>0</v>
      </c>
      <c r="AD4484" s="3">
        <v>0</v>
      </c>
      <c r="AE4484" s="2">
        <v>0</v>
      </c>
      <c r="AF4484" s="2">
        <v>0</v>
      </c>
      <c r="AG4484" s="2">
        <v>0</v>
      </c>
      <c r="AH4484" s="2">
        <v>0</v>
      </c>
      <c r="AI4484" s="2">
        <v>0</v>
      </c>
      <c r="AJ4484" s="2">
        <v>0</v>
      </c>
      <c r="AK4484" s="2">
        <v>0</v>
      </c>
      <c r="AL4484" s="2">
        <v>88.32</v>
      </c>
      <c r="AM4484" s="2">
        <v>0</v>
      </c>
      <c r="AN4484" s="2">
        <v>0</v>
      </c>
      <c r="AO4484" s="2">
        <v>0</v>
      </c>
      <c r="AP4484" s="2">
        <v>0</v>
      </c>
      <c r="AQ4484" s="2">
        <v>0</v>
      </c>
    </row>
    <row r="4485" spans="1:43" x14ac:dyDescent="0.25">
      <c r="A4485" s="1">
        <v>46146</v>
      </c>
      <c r="B4485" t="s">
        <v>48</v>
      </c>
      <c r="C4485">
        <v>649163</v>
      </c>
      <c r="D4485">
        <v>2034678870</v>
      </c>
      <c r="E4485" t="s">
        <v>1121</v>
      </c>
      <c r="F4485" t="s">
        <v>2888</v>
      </c>
      <c r="G4485" t="s">
        <v>51</v>
      </c>
      <c r="H4485" t="s">
        <v>244</v>
      </c>
      <c r="I4485" t="s">
        <v>88</v>
      </c>
      <c r="J4485" t="s">
        <v>107</v>
      </c>
      <c r="K4485">
        <v>651818</v>
      </c>
      <c r="L4485" t="s">
        <v>114</v>
      </c>
      <c r="M4485" t="s">
        <v>115</v>
      </c>
      <c r="N4485" t="s">
        <v>169</v>
      </c>
      <c r="O4485" s="1">
        <v>46113</v>
      </c>
      <c r="P4485" s="1">
        <v>46146</v>
      </c>
      <c r="Q4485" s="1">
        <v>46174</v>
      </c>
      <c r="R4485" s="2">
        <v>-310.89999999999998</v>
      </c>
      <c r="S4485">
        <v>1</v>
      </c>
      <c r="T4485" t="s">
        <v>58</v>
      </c>
      <c r="U4485" t="s">
        <v>59</v>
      </c>
      <c r="V4485" s="3">
        <v>0.75</v>
      </c>
      <c r="W4485" s="2">
        <v>0</v>
      </c>
      <c r="X4485">
        <v>-1</v>
      </c>
      <c r="Y4485" t="s">
        <v>60</v>
      </c>
      <c r="Z4485" t="s">
        <v>143</v>
      </c>
      <c r="AA4485">
        <v>0</v>
      </c>
      <c r="AB4485" s="2">
        <v>0</v>
      </c>
      <c r="AC4485" s="2">
        <v>0</v>
      </c>
      <c r="AD4485" s="3">
        <v>0</v>
      </c>
      <c r="AE4485" s="2">
        <v>0</v>
      </c>
      <c r="AF4485" s="2">
        <v>0</v>
      </c>
      <c r="AG4485" s="2">
        <v>0</v>
      </c>
      <c r="AH4485" s="2">
        <v>0</v>
      </c>
      <c r="AI4485" s="2">
        <v>0</v>
      </c>
      <c r="AJ4485" s="2">
        <v>0</v>
      </c>
      <c r="AK4485" s="2">
        <v>0</v>
      </c>
      <c r="AL4485" s="2">
        <v>0</v>
      </c>
      <c r="AM4485" s="2">
        <v>-233.18</v>
      </c>
      <c r="AN4485" s="2">
        <v>-233.18</v>
      </c>
      <c r="AO4485" s="2">
        <v>0</v>
      </c>
      <c r="AP4485" s="2">
        <v>0</v>
      </c>
      <c r="AQ4485" s="2">
        <v>0</v>
      </c>
    </row>
    <row r="4486" spans="1:43" x14ac:dyDescent="0.25">
      <c r="A4486" s="1">
        <v>46146</v>
      </c>
      <c r="B4486" t="s">
        <v>48</v>
      </c>
      <c r="C4486">
        <v>649163</v>
      </c>
      <c r="D4486">
        <v>2034680341</v>
      </c>
      <c r="E4486" t="s">
        <v>3323</v>
      </c>
      <c r="F4486" t="s">
        <v>356</v>
      </c>
      <c r="G4486" t="s">
        <v>51</v>
      </c>
      <c r="H4486" t="s">
        <v>177</v>
      </c>
      <c r="I4486" t="s">
        <v>88</v>
      </c>
      <c r="J4486" t="s">
        <v>95</v>
      </c>
      <c r="K4486">
        <v>823068</v>
      </c>
      <c r="L4486" t="s">
        <v>178</v>
      </c>
      <c r="M4486" t="s">
        <v>179</v>
      </c>
      <c r="N4486" t="s">
        <v>57</v>
      </c>
      <c r="O4486" s="1">
        <v>46118</v>
      </c>
      <c r="Q4486" s="1">
        <v>46179</v>
      </c>
      <c r="R4486" s="2">
        <v>254.3</v>
      </c>
      <c r="S4486">
        <v>1</v>
      </c>
      <c r="T4486" t="s">
        <v>58</v>
      </c>
      <c r="U4486" t="s">
        <v>59</v>
      </c>
      <c r="V4486" s="3">
        <v>0.9</v>
      </c>
      <c r="W4486" s="2">
        <v>0</v>
      </c>
      <c r="X4486">
        <v>0</v>
      </c>
      <c r="Y4486" t="s">
        <v>60</v>
      </c>
      <c r="Z4486" t="s">
        <v>143</v>
      </c>
      <c r="AA4486">
        <v>0</v>
      </c>
      <c r="AB4486" s="2">
        <v>0</v>
      </c>
      <c r="AC4486" s="2">
        <v>0</v>
      </c>
      <c r="AD4486" s="3">
        <v>0</v>
      </c>
      <c r="AE4486" s="2">
        <v>0</v>
      </c>
      <c r="AF4486" s="2">
        <v>0</v>
      </c>
      <c r="AG4486" s="2">
        <v>0</v>
      </c>
      <c r="AH4486" s="2">
        <v>0</v>
      </c>
      <c r="AI4486" s="2">
        <v>0</v>
      </c>
      <c r="AJ4486" s="2">
        <v>0</v>
      </c>
      <c r="AK4486" s="2">
        <v>0</v>
      </c>
      <c r="AL4486" s="2">
        <v>228.87</v>
      </c>
      <c r="AM4486" s="2">
        <v>0</v>
      </c>
      <c r="AN4486" s="2">
        <v>0</v>
      </c>
      <c r="AO4486" s="2">
        <v>0</v>
      </c>
      <c r="AP4486" s="2">
        <v>0</v>
      </c>
      <c r="AQ4486" s="2">
        <v>0</v>
      </c>
    </row>
    <row r="4487" spans="1:43" x14ac:dyDescent="0.25">
      <c r="A4487" s="1">
        <v>46146</v>
      </c>
      <c r="B4487" t="s">
        <v>48</v>
      </c>
      <c r="C4487">
        <v>649163</v>
      </c>
      <c r="D4487">
        <v>2034736613</v>
      </c>
      <c r="E4487" t="s">
        <v>2259</v>
      </c>
      <c r="F4487" t="s">
        <v>763</v>
      </c>
      <c r="G4487" t="s">
        <v>51</v>
      </c>
      <c r="H4487" t="s">
        <v>122</v>
      </c>
      <c r="I4487" t="s">
        <v>88</v>
      </c>
      <c r="J4487" t="s">
        <v>98</v>
      </c>
      <c r="K4487">
        <v>816021</v>
      </c>
      <c r="L4487" t="s">
        <v>124</v>
      </c>
      <c r="M4487" t="s">
        <v>125</v>
      </c>
      <c r="N4487" t="s">
        <v>57</v>
      </c>
      <c r="O4487" s="1">
        <v>46115</v>
      </c>
      <c r="Q4487" s="1">
        <v>46176</v>
      </c>
      <c r="R4487" s="2">
        <v>31.69</v>
      </c>
      <c r="S4487">
        <v>1</v>
      </c>
      <c r="T4487" t="s">
        <v>58</v>
      </c>
      <c r="U4487" t="s">
        <v>59</v>
      </c>
      <c r="V4487" s="3">
        <v>0.75</v>
      </c>
      <c r="W4487" s="2">
        <v>0</v>
      </c>
      <c r="X4487">
        <v>0</v>
      </c>
      <c r="Y4487" t="s">
        <v>60</v>
      </c>
      <c r="Z4487" t="s">
        <v>143</v>
      </c>
      <c r="AA4487">
        <v>0</v>
      </c>
      <c r="AB4487" s="2">
        <v>0</v>
      </c>
      <c r="AC4487" s="2">
        <v>0</v>
      </c>
      <c r="AD4487" s="3">
        <v>0</v>
      </c>
      <c r="AE4487" s="2">
        <v>0</v>
      </c>
      <c r="AF4487" s="2">
        <v>0</v>
      </c>
      <c r="AG4487" s="2">
        <v>0</v>
      </c>
      <c r="AH4487" s="2">
        <v>0</v>
      </c>
      <c r="AI4487" s="2">
        <v>0</v>
      </c>
      <c r="AJ4487" s="2">
        <v>0</v>
      </c>
      <c r="AK4487" s="2">
        <v>0</v>
      </c>
      <c r="AL4487" s="2">
        <v>23.77</v>
      </c>
      <c r="AM4487" s="2">
        <v>0</v>
      </c>
      <c r="AN4487" s="2">
        <v>0</v>
      </c>
      <c r="AO4487" s="2">
        <v>0</v>
      </c>
      <c r="AP4487" s="2">
        <v>0</v>
      </c>
      <c r="AQ4487" s="2">
        <v>0</v>
      </c>
    </row>
    <row r="4488" spans="1:43" x14ac:dyDescent="0.25">
      <c r="A4488" s="1">
        <v>46146</v>
      </c>
      <c r="B4488" t="s">
        <v>48</v>
      </c>
      <c r="C4488">
        <v>649163</v>
      </c>
      <c r="D4488">
        <v>2034796226</v>
      </c>
      <c r="E4488" t="s">
        <v>3324</v>
      </c>
      <c r="F4488" t="s">
        <v>206</v>
      </c>
      <c r="G4488" t="s">
        <v>51</v>
      </c>
      <c r="H4488" t="s">
        <v>188</v>
      </c>
      <c r="I4488" t="s">
        <v>88</v>
      </c>
      <c r="J4488" t="s">
        <v>98</v>
      </c>
      <c r="K4488">
        <v>897926</v>
      </c>
      <c r="L4488" t="s">
        <v>3194</v>
      </c>
      <c r="M4488" t="s">
        <v>174</v>
      </c>
      <c r="N4488" t="s">
        <v>57</v>
      </c>
      <c r="O4488" s="1">
        <v>46120</v>
      </c>
      <c r="Q4488" s="1">
        <v>46181</v>
      </c>
      <c r="R4488" s="2">
        <v>59.1</v>
      </c>
      <c r="S4488">
        <v>1</v>
      </c>
      <c r="T4488" t="s">
        <v>58</v>
      </c>
      <c r="U4488" t="s">
        <v>59</v>
      </c>
      <c r="V4488" s="3">
        <v>0.75</v>
      </c>
      <c r="W4488" s="2">
        <v>0</v>
      </c>
      <c r="X4488">
        <v>0</v>
      </c>
      <c r="Y4488" t="s">
        <v>60</v>
      </c>
      <c r="Z4488" t="s">
        <v>143</v>
      </c>
      <c r="AA4488">
        <v>0</v>
      </c>
      <c r="AB4488" s="2">
        <v>0</v>
      </c>
      <c r="AC4488" s="2">
        <v>0</v>
      </c>
      <c r="AD4488" s="3">
        <v>0</v>
      </c>
      <c r="AE4488" s="2">
        <v>0</v>
      </c>
      <c r="AF4488" s="2">
        <v>0</v>
      </c>
      <c r="AG4488" s="2">
        <v>0</v>
      </c>
      <c r="AH4488" s="2">
        <v>0</v>
      </c>
      <c r="AI4488" s="2">
        <v>0</v>
      </c>
      <c r="AJ4488" s="2">
        <v>0</v>
      </c>
      <c r="AK4488" s="2">
        <v>0</v>
      </c>
      <c r="AL4488" s="2">
        <v>44.32</v>
      </c>
      <c r="AM4488" s="2">
        <v>0</v>
      </c>
      <c r="AN4488" s="2">
        <v>0</v>
      </c>
      <c r="AO4488" s="2">
        <v>0</v>
      </c>
      <c r="AP4488" s="2">
        <v>0</v>
      </c>
      <c r="AQ4488" s="2">
        <v>0</v>
      </c>
    </row>
    <row r="4489" spans="1:43" x14ac:dyDescent="0.25">
      <c r="A4489" s="1">
        <v>46146</v>
      </c>
      <c r="B4489" t="s">
        <v>48</v>
      </c>
      <c r="C4489">
        <v>649163</v>
      </c>
      <c r="D4489">
        <v>2035033685</v>
      </c>
      <c r="E4489" t="s">
        <v>1386</v>
      </c>
      <c r="F4489" t="s">
        <v>145</v>
      </c>
      <c r="G4489" t="s">
        <v>51</v>
      </c>
      <c r="H4489" t="s">
        <v>82</v>
      </c>
      <c r="I4489" t="s">
        <v>88</v>
      </c>
      <c r="J4489" t="s">
        <v>98</v>
      </c>
      <c r="K4489">
        <v>875334</v>
      </c>
      <c r="L4489" t="s">
        <v>429</v>
      </c>
      <c r="M4489" t="s">
        <v>430</v>
      </c>
      <c r="N4489" t="s">
        <v>169</v>
      </c>
      <c r="O4489" s="1">
        <v>46133</v>
      </c>
      <c r="P4489" s="1">
        <v>46146</v>
      </c>
      <c r="Q4489" s="1">
        <v>46163</v>
      </c>
      <c r="R4489" s="2">
        <v>-67.31</v>
      </c>
      <c r="S4489">
        <v>1</v>
      </c>
      <c r="T4489" t="s">
        <v>58</v>
      </c>
      <c r="U4489" t="s">
        <v>59</v>
      </c>
      <c r="V4489" s="3">
        <v>0.75</v>
      </c>
      <c r="W4489" s="2">
        <v>0</v>
      </c>
      <c r="X4489">
        <v>-1</v>
      </c>
      <c r="Y4489" t="s">
        <v>60</v>
      </c>
      <c r="Z4489" t="s">
        <v>143</v>
      </c>
      <c r="AA4489">
        <v>0</v>
      </c>
      <c r="AB4489" s="2">
        <v>0</v>
      </c>
      <c r="AC4489" s="2">
        <v>0</v>
      </c>
      <c r="AD4489" s="3">
        <v>0</v>
      </c>
      <c r="AE4489" s="2">
        <v>0</v>
      </c>
      <c r="AF4489" s="2">
        <v>0</v>
      </c>
      <c r="AG4489" s="2">
        <v>0</v>
      </c>
      <c r="AH4489" s="2">
        <v>0</v>
      </c>
      <c r="AI4489" s="2">
        <v>0</v>
      </c>
      <c r="AJ4489" s="2">
        <v>0</v>
      </c>
      <c r="AK4489" s="2">
        <v>0</v>
      </c>
      <c r="AL4489" s="2">
        <v>0</v>
      </c>
      <c r="AM4489" s="2">
        <v>-50.48</v>
      </c>
      <c r="AN4489" s="2">
        <v>-50.48</v>
      </c>
      <c r="AO4489" s="2">
        <v>0</v>
      </c>
      <c r="AP4489" s="2">
        <v>0</v>
      </c>
      <c r="AQ4489" s="2">
        <v>0</v>
      </c>
    </row>
    <row r="4490" spans="1:43" x14ac:dyDescent="0.25">
      <c r="A4490" s="1">
        <v>46146</v>
      </c>
      <c r="B4490" t="s">
        <v>48</v>
      </c>
      <c r="C4490">
        <v>649163</v>
      </c>
      <c r="D4490">
        <v>2035054277</v>
      </c>
      <c r="E4490" t="s">
        <v>1258</v>
      </c>
      <c r="F4490" t="s">
        <v>1259</v>
      </c>
      <c r="G4490" t="s">
        <v>51</v>
      </c>
      <c r="H4490" t="s">
        <v>172</v>
      </c>
      <c r="I4490" t="s">
        <v>88</v>
      </c>
      <c r="J4490" t="s">
        <v>107</v>
      </c>
      <c r="K4490">
        <v>961712</v>
      </c>
      <c r="L4490" t="s">
        <v>1260</v>
      </c>
      <c r="M4490" t="s">
        <v>1261</v>
      </c>
      <c r="N4490" t="s">
        <v>169</v>
      </c>
      <c r="O4490" s="1">
        <v>46137</v>
      </c>
      <c r="P4490" s="1">
        <v>46146</v>
      </c>
      <c r="Q4490" s="1">
        <v>46167</v>
      </c>
      <c r="R4490" s="2">
        <v>-31.35</v>
      </c>
      <c r="S4490">
        <v>1</v>
      </c>
      <c r="T4490" t="s">
        <v>58</v>
      </c>
      <c r="U4490" t="s">
        <v>59</v>
      </c>
      <c r="V4490" s="3">
        <v>0.75</v>
      </c>
      <c r="W4490" s="2">
        <v>0</v>
      </c>
      <c r="X4490">
        <v>-1</v>
      </c>
      <c r="Y4490" t="s">
        <v>60</v>
      </c>
      <c r="Z4490" t="s">
        <v>143</v>
      </c>
      <c r="AA4490">
        <v>0</v>
      </c>
      <c r="AB4490" s="2">
        <v>0</v>
      </c>
      <c r="AC4490" s="2">
        <v>0</v>
      </c>
      <c r="AD4490" s="3">
        <v>0</v>
      </c>
      <c r="AE4490" s="2">
        <v>0</v>
      </c>
      <c r="AF4490" s="2">
        <v>0</v>
      </c>
      <c r="AG4490" s="2">
        <v>0</v>
      </c>
      <c r="AH4490" s="2">
        <v>0</v>
      </c>
      <c r="AI4490" s="2">
        <v>0</v>
      </c>
      <c r="AJ4490" s="2">
        <v>0</v>
      </c>
      <c r="AK4490" s="2">
        <v>0</v>
      </c>
      <c r="AL4490" s="2">
        <v>0</v>
      </c>
      <c r="AM4490" s="2">
        <v>-23.51</v>
      </c>
      <c r="AN4490" s="2">
        <v>-23.51</v>
      </c>
      <c r="AO4490" s="2">
        <v>0</v>
      </c>
      <c r="AP4490" s="2">
        <v>0</v>
      </c>
      <c r="AQ4490" s="2">
        <v>0</v>
      </c>
    </row>
    <row r="4491" spans="1:43" x14ac:dyDescent="0.25">
      <c r="A4491" s="1">
        <v>46146</v>
      </c>
      <c r="B4491" t="s">
        <v>48</v>
      </c>
      <c r="C4491">
        <v>649163</v>
      </c>
      <c r="D4491">
        <v>2016342550</v>
      </c>
      <c r="E4491" t="s">
        <v>2266</v>
      </c>
      <c r="F4491" t="s">
        <v>2267</v>
      </c>
      <c r="G4491" t="s">
        <v>51</v>
      </c>
      <c r="H4491" t="s">
        <v>110</v>
      </c>
      <c r="I4491" t="s">
        <v>708</v>
      </c>
      <c r="J4491" t="s">
        <v>714</v>
      </c>
      <c r="K4491">
        <v>650218</v>
      </c>
      <c r="L4491" t="s">
        <v>999</v>
      </c>
      <c r="M4491" t="s">
        <v>440</v>
      </c>
      <c r="N4491" t="s">
        <v>57</v>
      </c>
      <c r="O4491" s="1">
        <v>44835</v>
      </c>
      <c r="Q4491" s="1">
        <v>46174</v>
      </c>
      <c r="R4491" s="2">
        <v>15</v>
      </c>
      <c r="S4491">
        <v>1</v>
      </c>
      <c r="T4491" t="s">
        <v>58</v>
      </c>
      <c r="U4491" t="s">
        <v>141</v>
      </c>
      <c r="V4491" s="3">
        <v>0.04</v>
      </c>
      <c r="W4491" s="2">
        <v>0</v>
      </c>
      <c r="X4491">
        <v>0</v>
      </c>
      <c r="Y4491" t="s">
        <v>142</v>
      </c>
      <c r="Z4491" t="s">
        <v>143</v>
      </c>
      <c r="AA4491">
        <v>0</v>
      </c>
      <c r="AB4491" s="2">
        <v>0</v>
      </c>
      <c r="AC4491" s="2">
        <v>0</v>
      </c>
      <c r="AD4491" s="3">
        <v>0</v>
      </c>
      <c r="AE4491" s="2">
        <v>0</v>
      </c>
      <c r="AF4491" s="2">
        <v>0</v>
      </c>
      <c r="AG4491" s="2">
        <v>0</v>
      </c>
      <c r="AH4491" s="2">
        <v>0</v>
      </c>
      <c r="AI4491" s="2">
        <v>0</v>
      </c>
      <c r="AJ4491" s="2">
        <v>0</v>
      </c>
      <c r="AK4491" s="2">
        <v>0</v>
      </c>
      <c r="AL4491" s="2">
        <v>0</v>
      </c>
      <c r="AM4491" s="2">
        <v>0.6</v>
      </c>
      <c r="AN4491" s="2">
        <v>0.6</v>
      </c>
      <c r="AO4491" s="2">
        <v>0</v>
      </c>
      <c r="AP4491" s="2">
        <v>0</v>
      </c>
      <c r="AQ4491" s="2">
        <v>0</v>
      </c>
    </row>
    <row r="4492" spans="1:43" x14ac:dyDescent="0.25">
      <c r="A4492" s="1">
        <v>46146</v>
      </c>
      <c r="B4492" t="s">
        <v>48</v>
      </c>
      <c r="C4492">
        <v>649163</v>
      </c>
      <c r="D4492">
        <v>2016368388</v>
      </c>
      <c r="E4492" t="s">
        <v>1446</v>
      </c>
      <c r="F4492" t="s">
        <v>75</v>
      </c>
      <c r="G4492" t="s">
        <v>51</v>
      </c>
      <c r="H4492" t="s">
        <v>213</v>
      </c>
      <c r="I4492" t="s">
        <v>708</v>
      </c>
      <c r="J4492" t="s">
        <v>3325</v>
      </c>
      <c r="K4492">
        <v>650218</v>
      </c>
      <c r="L4492" t="s">
        <v>999</v>
      </c>
      <c r="M4492" t="s">
        <v>440</v>
      </c>
      <c r="N4492" t="s">
        <v>57</v>
      </c>
      <c r="O4492" s="1">
        <v>44835</v>
      </c>
      <c r="Q4492" s="1">
        <v>46174</v>
      </c>
      <c r="R4492" s="2">
        <v>15</v>
      </c>
      <c r="S4492">
        <v>1</v>
      </c>
      <c r="T4492" t="s">
        <v>58</v>
      </c>
      <c r="U4492" t="s">
        <v>141</v>
      </c>
      <c r="V4492" s="3">
        <v>0.09</v>
      </c>
      <c r="W4492" s="2">
        <v>0</v>
      </c>
      <c r="X4492">
        <v>0</v>
      </c>
      <c r="Y4492" t="s">
        <v>142</v>
      </c>
      <c r="Z4492" t="s">
        <v>143</v>
      </c>
      <c r="AA4492">
        <v>0</v>
      </c>
      <c r="AB4492" s="2">
        <v>0</v>
      </c>
      <c r="AC4492" s="2">
        <v>0</v>
      </c>
      <c r="AD4492" s="3">
        <v>0</v>
      </c>
      <c r="AE4492" s="2">
        <v>0</v>
      </c>
      <c r="AF4492" s="2">
        <v>0</v>
      </c>
      <c r="AG4492" s="2">
        <v>0</v>
      </c>
      <c r="AH4492" s="2">
        <v>0</v>
      </c>
      <c r="AI4492" s="2">
        <v>0</v>
      </c>
      <c r="AJ4492" s="2">
        <v>0</v>
      </c>
      <c r="AK4492" s="2">
        <v>0</v>
      </c>
      <c r="AL4492" s="2">
        <v>0</v>
      </c>
      <c r="AM4492" s="2">
        <v>1.35</v>
      </c>
      <c r="AN4492" s="2">
        <v>1.35</v>
      </c>
      <c r="AO4492" s="2">
        <v>0</v>
      </c>
      <c r="AP4492" s="2">
        <v>0</v>
      </c>
      <c r="AQ4492" s="2">
        <v>0</v>
      </c>
    </row>
    <row r="4493" spans="1:43" x14ac:dyDescent="0.25">
      <c r="A4493" s="1">
        <v>46146</v>
      </c>
      <c r="B4493" t="s">
        <v>48</v>
      </c>
      <c r="C4493">
        <v>649163</v>
      </c>
      <c r="D4493">
        <v>2018254553</v>
      </c>
      <c r="E4493" t="s">
        <v>940</v>
      </c>
      <c r="F4493" t="s">
        <v>358</v>
      </c>
      <c r="G4493" t="s">
        <v>51</v>
      </c>
      <c r="H4493" t="s">
        <v>82</v>
      </c>
      <c r="I4493" t="s">
        <v>708</v>
      </c>
      <c r="J4493" t="s">
        <v>3325</v>
      </c>
      <c r="K4493">
        <v>673059</v>
      </c>
      <c r="L4493" t="s">
        <v>90</v>
      </c>
      <c r="M4493" t="s">
        <v>91</v>
      </c>
      <c r="N4493" t="s">
        <v>57</v>
      </c>
      <c r="O4493" s="1">
        <v>45021</v>
      </c>
      <c r="Q4493" s="1">
        <v>46178</v>
      </c>
      <c r="R4493" s="2">
        <v>15</v>
      </c>
      <c r="S4493">
        <v>1</v>
      </c>
      <c r="T4493" t="s">
        <v>58</v>
      </c>
      <c r="U4493" t="s">
        <v>141</v>
      </c>
      <c r="V4493" s="3">
        <v>0.28999999999999998</v>
      </c>
      <c r="W4493" s="2">
        <v>0</v>
      </c>
      <c r="X4493">
        <v>0</v>
      </c>
      <c r="Y4493" t="s">
        <v>142</v>
      </c>
      <c r="Z4493" t="s">
        <v>143</v>
      </c>
      <c r="AA4493">
        <v>0</v>
      </c>
      <c r="AB4493" s="2">
        <v>0</v>
      </c>
      <c r="AC4493" s="2">
        <v>0</v>
      </c>
      <c r="AD4493" s="3">
        <v>0</v>
      </c>
      <c r="AE4493" s="2">
        <v>0</v>
      </c>
      <c r="AF4493" s="2">
        <v>0</v>
      </c>
      <c r="AG4493" s="2">
        <v>0</v>
      </c>
      <c r="AH4493" s="2">
        <v>0</v>
      </c>
      <c r="AI4493" s="2">
        <v>0</v>
      </c>
      <c r="AJ4493" s="2">
        <v>0</v>
      </c>
      <c r="AK4493" s="2">
        <v>0</v>
      </c>
      <c r="AL4493" s="2">
        <v>0</v>
      </c>
      <c r="AM4493" s="2">
        <v>4.3499999999999996</v>
      </c>
      <c r="AN4493" s="2">
        <v>4.3499999999999996</v>
      </c>
      <c r="AO4493" s="2">
        <v>0</v>
      </c>
      <c r="AP4493" s="2">
        <v>0</v>
      </c>
      <c r="AQ4493" s="2">
        <v>0</v>
      </c>
    </row>
    <row r="4494" spans="1:43" x14ac:dyDescent="0.25">
      <c r="A4494" s="1">
        <v>46146</v>
      </c>
      <c r="B4494" t="s">
        <v>48</v>
      </c>
      <c r="C4494">
        <v>649163</v>
      </c>
      <c r="D4494">
        <v>2019149735</v>
      </c>
      <c r="E4494" t="s">
        <v>3326</v>
      </c>
      <c r="F4494" t="s">
        <v>241</v>
      </c>
      <c r="G4494" t="s">
        <v>51</v>
      </c>
      <c r="H4494" t="s">
        <v>87</v>
      </c>
      <c r="I4494" t="s">
        <v>708</v>
      </c>
      <c r="J4494" t="s">
        <v>3325</v>
      </c>
      <c r="K4494">
        <v>673059</v>
      </c>
      <c r="L4494" t="s">
        <v>90</v>
      </c>
      <c r="M4494" t="s">
        <v>91</v>
      </c>
      <c r="N4494" t="s">
        <v>57</v>
      </c>
      <c r="O4494" s="1">
        <v>45109</v>
      </c>
      <c r="Q4494" s="1">
        <v>46175</v>
      </c>
      <c r="R4494" s="2">
        <v>15</v>
      </c>
      <c r="S4494">
        <v>1</v>
      </c>
      <c r="T4494" t="s">
        <v>58</v>
      </c>
      <c r="U4494" t="s">
        <v>141</v>
      </c>
      <c r="V4494" s="3">
        <v>0.28999999999999998</v>
      </c>
      <c r="W4494" s="2">
        <v>0</v>
      </c>
      <c r="X4494">
        <v>0</v>
      </c>
      <c r="Y4494" t="s">
        <v>142</v>
      </c>
      <c r="Z4494" t="s">
        <v>143</v>
      </c>
      <c r="AA4494">
        <v>0</v>
      </c>
      <c r="AB4494" s="2">
        <v>0</v>
      </c>
      <c r="AC4494" s="2">
        <v>0</v>
      </c>
      <c r="AD4494" s="3">
        <v>0</v>
      </c>
      <c r="AE4494" s="2">
        <v>0</v>
      </c>
      <c r="AF4494" s="2">
        <v>0</v>
      </c>
      <c r="AG4494" s="2">
        <v>0</v>
      </c>
      <c r="AH4494" s="2">
        <v>0</v>
      </c>
      <c r="AI4494" s="2">
        <v>0</v>
      </c>
      <c r="AJ4494" s="2">
        <v>0</v>
      </c>
      <c r="AK4494" s="2">
        <v>0</v>
      </c>
      <c r="AL4494" s="2">
        <v>0</v>
      </c>
      <c r="AM4494" s="2">
        <v>4.3499999999999996</v>
      </c>
      <c r="AN4494" s="2">
        <v>4.3499999999999996</v>
      </c>
      <c r="AO4494" s="2">
        <v>0</v>
      </c>
      <c r="AP4494" s="2">
        <v>0</v>
      </c>
      <c r="AQ4494" s="2">
        <v>0</v>
      </c>
    </row>
    <row r="4495" spans="1:43" x14ac:dyDescent="0.25">
      <c r="A4495" s="1">
        <v>46146</v>
      </c>
      <c r="B4495" t="s">
        <v>48</v>
      </c>
      <c r="C4495">
        <v>649163</v>
      </c>
      <c r="D4495">
        <v>2020384391</v>
      </c>
      <c r="E4495" t="s">
        <v>2466</v>
      </c>
      <c r="F4495" t="s">
        <v>2467</v>
      </c>
      <c r="G4495" t="s">
        <v>51</v>
      </c>
      <c r="H4495" t="s">
        <v>87</v>
      </c>
      <c r="I4495" t="s">
        <v>708</v>
      </c>
      <c r="J4495" t="s">
        <v>721</v>
      </c>
      <c r="K4495">
        <v>673059</v>
      </c>
      <c r="L4495" t="s">
        <v>90</v>
      </c>
      <c r="M4495" t="s">
        <v>91</v>
      </c>
      <c r="N4495" t="s">
        <v>57</v>
      </c>
      <c r="O4495" s="1">
        <v>45292</v>
      </c>
      <c r="Q4495" s="1">
        <v>46174</v>
      </c>
      <c r="R4495" s="2">
        <v>15</v>
      </c>
      <c r="S4495">
        <v>1</v>
      </c>
      <c r="T4495" t="s">
        <v>58</v>
      </c>
      <c r="U4495" t="s">
        <v>141</v>
      </c>
      <c r="V4495" s="3">
        <v>0.28999999999999998</v>
      </c>
      <c r="W4495" s="2">
        <v>0</v>
      </c>
      <c r="X4495">
        <v>0</v>
      </c>
      <c r="Y4495" t="s">
        <v>142</v>
      </c>
      <c r="Z4495" t="s">
        <v>143</v>
      </c>
      <c r="AA4495">
        <v>0</v>
      </c>
      <c r="AB4495" s="2">
        <v>0</v>
      </c>
      <c r="AC4495" s="2">
        <v>0</v>
      </c>
      <c r="AD4495" s="3">
        <v>0</v>
      </c>
      <c r="AE4495" s="2">
        <v>0</v>
      </c>
      <c r="AF4495" s="2">
        <v>0</v>
      </c>
      <c r="AG4495" s="2">
        <v>0</v>
      </c>
      <c r="AH4495" s="2">
        <v>0</v>
      </c>
      <c r="AI4495" s="2">
        <v>0</v>
      </c>
      <c r="AJ4495" s="2">
        <v>0</v>
      </c>
      <c r="AK4495" s="2">
        <v>0</v>
      </c>
      <c r="AL4495" s="2">
        <v>0</v>
      </c>
      <c r="AM4495" s="2">
        <v>4.3499999999999996</v>
      </c>
      <c r="AN4495" s="2">
        <v>4.3499999999999996</v>
      </c>
      <c r="AO4495" s="2">
        <v>0</v>
      </c>
      <c r="AP4495" s="2">
        <v>0</v>
      </c>
      <c r="AQ4495" s="2">
        <v>0</v>
      </c>
    </row>
    <row r="4496" spans="1:43" x14ac:dyDescent="0.25">
      <c r="A4496" s="1">
        <v>46146</v>
      </c>
      <c r="B4496" t="s">
        <v>48</v>
      </c>
      <c r="C4496">
        <v>649163</v>
      </c>
      <c r="D4496">
        <v>2020416520</v>
      </c>
      <c r="E4496" t="s">
        <v>935</v>
      </c>
      <c r="F4496" t="s">
        <v>3327</v>
      </c>
      <c r="G4496" t="s">
        <v>51</v>
      </c>
      <c r="H4496" t="s">
        <v>110</v>
      </c>
      <c r="I4496" t="s">
        <v>708</v>
      </c>
      <c r="J4496" t="s">
        <v>721</v>
      </c>
      <c r="K4496">
        <v>673059</v>
      </c>
      <c r="L4496" t="s">
        <v>90</v>
      </c>
      <c r="M4496" t="s">
        <v>91</v>
      </c>
      <c r="N4496" t="s">
        <v>57</v>
      </c>
      <c r="O4496" s="1">
        <v>45292</v>
      </c>
      <c r="Q4496" s="1">
        <v>46174</v>
      </c>
      <c r="R4496" s="2">
        <v>15</v>
      </c>
      <c r="S4496">
        <v>1</v>
      </c>
      <c r="T4496" t="s">
        <v>58</v>
      </c>
      <c r="U4496" t="s">
        <v>141</v>
      </c>
      <c r="V4496" s="3">
        <v>0.28999999999999998</v>
      </c>
      <c r="W4496" s="2">
        <v>0</v>
      </c>
      <c r="X4496">
        <v>0</v>
      </c>
      <c r="Y4496" t="s">
        <v>142</v>
      </c>
      <c r="Z4496" t="s">
        <v>143</v>
      </c>
      <c r="AA4496">
        <v>0</v>
      </c>
      <c r="AB4496" s="2">
        <v>0</v>
      </c>
      <c r="AC4496" s="2">
        <v>0</v>
      </c>
      <c r="AD4496" s="3">
        <v>0</v>
      </c>
      <c r="AE4496" s="2">
        <v>0</v>
      </c>
      <c r="AF4496" s="2">
        <v>0</v>
      </c>
      <c r="AG4496" s="2">
        <v>0</v>
      </c>
      <c r="AH4496" s="2">
        <v>0</v>
      </c>
      <c r="AI4496" s="2">
        <v>0</v>
      </c>
      <c r="AJ4496" s="2">
        <v>0</v>
      </c>
      <c r="AK4496" s="2">
        <v>0</v>
      </c>
      <c r="AL4496" s="2">
        <v>0</v>
      </c>
      <c r="AM4496" s="2">
        <v>4.3499999999999996</v>
      </c>
      <c r="AN4496" s="2">
        <v>4.3499999999999996</v>
      </c>
      <c r="AO4496" s="2">
        <v>0</v>
      </c>
      <c r="AP4496" s="2">
        <v>0</v>
      </c>
      <c r="AQ4496" s="2">
        <v>0</v>
      </c>
    </row>
    <row r="4497" spans="1:43" x14ac:dyDescent="0.25">
      <c r="A4497" s="1">
        <v>46146</v>
      </c>
      <c r="B4497" t="s">
        <v>48</v>
      </c>
      <c r="C4497">
        <v>649163</v>
      </c>
      <c r="D4497">
        <v>2020434127</v>
      </c>
      <c r="E4497" t="s">
        <v>994</v>
      </c>
      <c r="F4497" t="s">
        <v>2468</v>
      </c>
      <c r="G4497" t="s">
        <v>51</v>
      </c>
      <c r="H4497" t="s">
        <v>213</v>
      </c>
      <c r="I4497" t="s">
        <v>708</v>
      </c>
      <c r="J4497" t="s">
        <v>721</v>
      </c>
      <c r="K4497">
        <v>673059</v>
      </c>
      <c r="L4497" t="s">
        <v>90</v>
      </c>
      <c r="M4497" t="s">
        <v>91</v>
      </c>
      <c r="N4497" t="s">
        <v>57</v>
      </c>
      <c r="O4497" s="1">
        <v>45292</v>
      </c>
      <c r="Q4497" s="1">
        <v>46174</v>
      </c>
      <c r="R4497" s="2">
        <v>15</v>
      </c>
      <c r="S4497">
        <v>1</v>
      </c>
      <c r="T4497" t="s">
        <v>58</v>
      </c>
      <c r="U4497" t="s">
        <v>141</v>
      </c>
      <c r="V4497" s="3">
        <v>0.28999999999999998</v>
      </c>
      <c r="W4497" s="2">
        <v>0</v>
      </c>
      <c r="X4497">
        <v>0</v>
      </c>
      <c r="Y4497" t="s">
        <v>142</v>
      </c>
      <c r="Z4497" t="s">
        <v>143</v>
      </c>
      <c r="AA4497">
        <v>0</v>
      </c>
      <c r="AB4497" s="2">
        <v>0</v>
      </c>
      <c r="AC4497" s="2">
        <v>0</v>
      </c>
      <c r="AD4497" s="3">
        <v>0</v>
      </c>
      <c r="AE4497" s="2">
        <v>0</v>
      </c>
      <c r="AF4497" s="2">
        <v>0</v>
      </c>
      <c r="AG4497" s="2">
        <v>0</v>
      </c>
      <c r="AH4497" s="2">
        <v>0</v>
      </c>
      <c r="AI4497" s="2">
        <v>0</v>
      </c>
      <c r="AJ4497" s="2">
        <v>0</v>
      </c>
      <c r="AK4497" s="2">
        <v>0</v>
      </c>
      <c r="AL4497" s="2">
        <v>0</v>
      </c>
      <c r="AM4497" s="2">
        <v>4.3499999999999996</v>
      </c>
      <c r="AN4497" s="2">
        <v>4.3499999999999996</v>
      </c>
      <c r="AO4497" s="2">
        <v>0</v>
      </c>
      <c r="AP4497" s="2">
        <v>0</v>
      </c>
      <c r="AQ4497" s="2">
        <v>0</v>
      </c>
    </row>
    <row r="4498" spans="1:43" x14ac:dyDescent="0.25">
      <c r="A4498" s="1">
        <v>46146</v>
      </c>
      <c r="B4498" t="s">
        <v>48</v>
      </c>
      <c r="C4498">
        <v>649163</v>
      </c>
      <c r="D4498">
        <v>2020460329</v>
      </c>
      <c r="E4498" t="s">
        <v>3328</v>
      </c>
      <c r="F4498" t="s">
        <v>620</v>
      </c>
      <c r="G4498" t="s">
        <v>51</v>
      </c>
      <c r="H4498" t="s">
        <v>213</v>
      </c>
      <c r="I4498" t="s">
        <v>708</v>
      </c>
      <c r="J4498" t="s">
        <v>721</v>
      </c>
      <c r="K4498">
        <v>673059</v>
      </c>
      <c r="L4498" t="s">
        <v>90</v>
      </c>
      <c r="M4498" t="s">
        <v>91</v>
      </c>
      <c r="N4498" t="s">
        <v>57</v>
      </c>
      <c r="O4498" s="1">
        <v>45292</v>
      </c>
      <c r="Q4498" s="1">
        <v>46174</v>
      </c>
      <c r="R4498" s="2">
        <v>15</v>
      </c>
      <c r="S4498">
        <v>1</v>
      </c>
      <c r="T4498" t="s">
        <v>58</v>
      </c>
      <c r="U4498" t="s">
        <v>141</v>
      </c>
      <c r="V4498" s="3">
        <v>0.28999999999999998</v>
      </c>
      <c r="W4498" s="2">
        <v>0</v>
      </c>
      <c r="X4498">
        <v>0</v>
      </c>
      <c r="Y4498" t="s">
        <v>142</v>
      </c>
      <c r="Z4498" t="s">
        <v>143</v>
      </c>
      <c r="AA4498">
        <v>0</v>
      </c>
      <c r="AB4498" s="2">
        <v>0</v>
      </c>
      <c r="AC4498" s="2">
        <v>0</v>
      </c>
      <c r="AD4498" s="3">
        <v>0</v>
      </c>
      <c r="AE4498" s="2">
        <v>0</v>
      </c>
      <c r="AF4498" s="2">
        <v>0</v>
      </c>
      <c r="AG4498" s="2">
        <v>0</v>
      </c>
      <c r="AH4498" s="2">
        <v>0</v>
      </c>
      <c r="AI4498" s="2">
        <v>0</v>
      </c>
      <c r="AJ4498" s="2">
        <v>0</v>
      </c>
      <c r="AK4498" s="2">
        <v>0</v>
      </c>
      <c r="AL4498" s="2">
        <v>0</v>
      </c>
      <c r="AM4498" s="2">
        <v>4.3499999999999996</v>
      </c>
      <c r="AN4498" s="2">
        <v>4.3499999999999996</v>
      </c>
      <c r="AO4498" s="2">
        <v>0</v>
      </c>
      <c r="AP4498" s="2">
        <v>0</v>
      </c>
      <c r="AQ4498" s="2">
        <v>0</v>
      </c>
    </row>
    <row r="4499" spans="1:43" x14ac:dyDescent="0.25">
      <c r="A4499" s="1">
        <v>46146</v>
      </c>
      <c r="B4499" t="s">
        <v>48</v>
      </c>
      <c r="C4499">
        <v>649163</v>
      </c>
      <c r="D4499">
        <v>2020866406</v>
      </c>
      <c r="E4499" t="s">
        <v>1913</v>
      </c>
      <c r="F4499" t="s">
        <v>281</v>
      </c>
      <c r="G4499" t="s">
        <v>51</v>
      </c>
      <c r="H4499" t="s">
        <v>213</v>
      </c>
      <c r="I4499" t="s">
        <v>708</v>
      </c>
      <c r="J4499" t="s">
        <v>714</v>
      </c>
      <c r="K4499">
        <v>650218</v>
      </c>
      <c r="L4499" t="s">
        <v>999</v>
      </c>
      <c r="M4499" t="s">
        <v>440</v>
      </c>
      <c r="N4499" t="s">
        <v>57</v>
      </c>
      <c r="O4499" s="1">
        <v>45261</v>
      </c>
      <c r="Q4499" s="1">
        <v>46174</v>
      </c>
      <c r="R4499" s="2">
        <v>15</v>
      </c>
      <c r="S4499">
        <v>1</v>
      </c>
      <c r="T4499" t="s">
        <v>58</v>
      </c>
      <c r="U4499" t="s">
        <v>141</v>
      </c>
      <c r="V4499" s="3">
        <v>0.1</v>
      </c>
      <c r="W4499" s="2">
        <v>0</v>
      </c>
      <c r="X4499">
        <v>0</v>
      </c>
      <c r="Y4499" t="s">
        <v>142</v>
      </c>
      <c r="Z4499" t="s">
        <v>143</v>
      </c>
      <c r="AA4499">
        <v>0</v>
      </c>
      <c r="AB4499" s="2">
        <v>0</v>
      </c>
      <c r="AC4499" s="2">
        <v>0</v>
      </c>
      <c r="AD4499" s="3">
        <v>0</v>
      </c>
      <c r="AE4499" s="2">
        <v>0</v>
      </c>
      <c r="AF4499" s="2">
        <v>0</v>
      </c>
      <c r="AG4499" s="2">
        <v>0</v>
      </c>
      <c r="AH4499" s="2">
        <v>0</v>
      </c>
      <c r="AI4499" s="2">
        <v>0</v>
      </c>
      <c r="AJ4499" s="2">
        <v>0</v>
      </c>
      <c r="AK4499" s="2">
        <v>0</v>
      </c>
      <c r="AL4499" s="2">
        <v>0</v>
      </c>
      <c r="AM4499" s="2">
        <v>1.5</v>
      </c>
      <c r="AN4499" s="2">
        <v>1.5</v>
      </c>
      <c r="AO4499" s="2">
        <v>0</v>
      </c>
      <c r="AP4499" s="2">
        <v>0</v>
      </c>
      <c r="AQ4499" s="2">
        <v>0</v>
      </c>
    </row>
    <row r="4500" spans="1:43" x14ac:dyDescent="0.25">
      <c r="A4500" s="1">
        <v>46146</v>
      </c>
      <c r="B4500" t="s">
        <v>48</v>
      </c>
      <c r="C4500">
        <v>649163</v>
      </c>
      <c r="D4500">
        <v>2021012217</v>
      </c>
      <c r="E4500" t="s">
        <v>948</v>
      </c>
      <c r="F4500" t="s">
        <v>392</v>
      </c>
      <c r="G4500" t="s">
        <v>51</v>
      </c>
      <c r="H4500" t="s">
        <v>313</v>
      </c>
      <c r="I4500" t="s">
        <v>708</v>
      </c>
      <c r="J4500" t="s">
        <v>3329</v>
      </c>
      <c r="K4500">
        <v>673059</v>
      </c>
      <c r="L4500" t="s">
        <v>90</v>
      </c>
      <c r="M4500" t="s">
        <v>91</v>
      </c>
      <c r="N4500" t="s">
        <v>57</v>
      </c>
      <c r="O4500" s="1">
        <v>45292</v>
      </c>
      <c r="Q4500" s="1">
        <v>46174</v>
      </c>
      <c r="R4500" s="2">
        <v>15</v>
      </c>
      <c r="S4500">
        <v>1</v>
      </c>
      <c r="T4500" t="s">
        <v>58</v>
      </c>
      <c r="U4500" t="s">
        <v>141</v>
      </c>
      <c r="V4500" s="3">
        <v>0.27</v>
      </c>
      <c r="W4500" s="2">
        <v>0</v>
      </c>
      <c r="X4500">
        <v>0</v>
      </c>
      <c r="Y4500" t="s">
        <v>142</v>
      </c>
      <c r="Z4500" t="s">
        <v>143</v>
      </c>
      <c r="AA4500">
        <v>0</v>
      </c>
      <c r="AB4500" s="2">
        <v>0</v>
      </c>
      <c r="AC4500" s="2">
        <v>0</v>
      </c>
      <c r="AD4500" s="3">
        <v>0</v>
      </c>
      <c r="AE4500" s="2">
        <v>0</v>
      </c>
      <c r="AF4500" s="2">
        <v>0</v>
      </c>
      <c r="AG4500" s="2">
        <v>0</v>
      </c>
      <c r="AH4500" s="2">
        <v>0</v>
      </c>
      <c r="AI4500" s="2">
        <v>0</v>
      </c>
      <c r="AJ4500" s="2">
        <v>0</v>
      </c>
      <c r="AK4500" s="2">
        <v>0</v>
      </c>
      <c r="AL4500" s="2">
        <v>0</v>
      </c>
      <c r="AM4500" s="2">
        <v>4.05</v>
      </c>
      <c r="AN4500" s="2">
        <v>4.05</v>
      </c>
      <c r="AO4500" s="2">
        <v>0</v>
      </c>
      <c r="AP4500" s="2">
        <v>0</v>
      </c>
      <c r="AQ4500" s="2">
        <v>0</v>
      </c>
    </row>
    <row r="4501" spans="1:43" x14ac:dyDescent="0.25">
      <c r="A4501" s="1">
        <v>46146</v>
      </c>
      <c r="B4501" t="s">
        <v>48</v>
      </c>
      <c r="C4501">
        <v>649163</v>
      </c>
      <c r="D4501">
        <v>2021211892</v>
      </c>
      <c r="E4501" t="s">
        <v>3330</v>
      </c>
      <c r="F4501" t="s">
        <v>2197</v>
      </c>
      <c r="G4501" t="s">
        <v>51</v>
      </c>
      <c r="H4501" t="s">
        <v>313</v>
      </c>
      <c r="I4501" t="s">
        <v>708</v>
      </c>
      <c r="J4501" t="s">
        <v>3329</v>
      </c>
      <c r="K4501">
        <v>651818</v>
      </c>
      <c r="L4501" t="s">
        <v>114</v>
      </c>
      <c r="M4501" t="s">
        <v>115</v>
      </c>
      <c r="N4501" t="s">
        <v>57</v>
      </c>
      <c r="O4501" s="1">
        <v>45292</v>
      </c>
      <c r="Q4501" s="1">
        <v>46174</v>
      </c>
      <c r="R4501" s="2">
        <v>15</v>
      </c>
      <c r="S4501">
        <v>1</v>
      </c>
      <c r="T4501" t="s">
        <v>58</v>
      </c>
      <c r="U4501" t="s">
        <v>141</v>
      </c>
      <c r="V4501" s="3">
        <v>0.27</v>
      </c>
      <c r="W4501" s="2">
        <v>0</v>
      </c>
      <c r="X4501">
        <v>0</v>
      </c>
      <c r="Y4501" t="s">
        <v>142</v>
      </c>
      <c r="Z4501" t="s">
        <v>143</v>
      </c>
      <c r="AA4501">
        <v>0</v>
      </c>
      <c r="AB4501" s="2">
        <v>0</v>
      </c>
      <c r="AC4501" s="2">
        <v>0</v>
      </c>
      <c r="AD4501" s="3">
        <v>0</v>
      </c>
      <c r="AE4501" s="2">
        <v>0</v>
      </c>
      <c r="AF4501" s="2">
        <v>0</v>
      </c>
      <c r="AG4501" s="2">
        <v>0</v>
      </c>
      <c r="AH4501" s="2">
        <v>0</v>
      </c>
      <c r="AI4501" s="2">
        <v>0</v>
      </c>
      <c r="AJ4501" s="2">
        <v>0</v>
      </c>
      <c r="AK4501" s="2">
        <v>0</v>
      </c>
      <c r="AL4501" s="2">
        <v>0</v>
      </c>
      <c r="AM4501" s="2">
        <v>4.05</v>
      </c>
      <c r="AN4501" s="2">
        <v>4.05</v>
      </c>
      <c r="AO4501" s="2">
        <v>0</v>
      </c>
      <c r="AP4501" s="2">
        <v>0</v>
      </c>
      <c r="AQ4501" s="2">
        <v>0</v>
      </c>
    </row>
    <row r="4502" spans="1:43" x14ac:dyDescent="0.25">
      <c r="A4502" s="1">
        <v>46146</v>
      </c>
      <c r="B4502" t="s">
        <v>48</v>
      </c>
      <c r="C4502">
        <v>649163</v>
      </c>
      <c r="D4502">
        <v>2021646245</v>
      </c>
      <c r="E4502" t="s">
        <v>2497</v>
      </c>
      <c r="F4502" t="s">
        <v>399</v>
      </c>
      <c r="G4502" t="s">
        <v>51</v>
      </c>
      <c r="H4502" t="s">
        <v>161</v>
      </c>
      <c r="I4502" t="s">
        <v>708</v>
      </c>
      <c r="J4502" t="s">
        <v>721</v>
      </c>
      <c r="K4502">
        <v>673059</v>
      </c>
      <c r="L4502" t="s">
        <v>90</v>
      </c>
      <c r="M4502" t="s">
        <v>91</v>
      </c>
      <c r="N4502" t="s">
        <v>57</v>
      </c>
      <c r="O4502" s="1">
        <v>45329</v>
      </c>
      <c r="Q4502" s="1">
        <v>46180</v>
      </c>
      <c r="R4502" s="2">
        <v>15</v>
      </c>
      <c r="S4502">
        <v>1</v>
      </c>
      <c r="T4502" t="s">
        <v>58</v>
      </c>
      <c r="U4502" t="s">
        <v>141</v>
      </c>
      <c r="V4502" s="3">
        <v>0.28999999999999998</v>
      </c>
      <c r="W4502" s="2">
        <v>0</v>
      </c>
      <c r="X4502">
        <v>0</v>
      </c>
      <c r="Y4502" t="s">
        <v>142</v>
      </c>
      <c r="Z4502" t="s">
        <v>143</v>
      </c>
      <c r="AA4502">
        <v>0</v>
      </c>
      <c r="AB4502" s="2">
        <v>0</v>
      </c>
      <c r="AC4502" s="2">
        <v>0</v>
      </c>
      <c r="AD4502" s="3">
        <v>0</v>
      </c>
      <c r="AE4502" s="2">
        <v>0</v>
      </c>
      <c r="AF4502" s="2">
        <v>0</v>
      </c>
      <c r="AG4502" s="2">
        <v>0</v>
      </c>
      <c r="AH4502" s="2">
        <v>0</v>
      </c>
      <c r="AI4502" s="2">
        <v>0</v>
      </c>
      <c r="AJ4502" s="2">
        <v>0</v>
      </c>
      <c r="AK4502" s="2">
        <v>0</v>
      </c>
      <c r="AL4502" s="2">
        <v>0</v>
      </c>
      <c r="AM4502" s="2">
        <v>4.3499999999999996</v>
      </c>
      <c r="AN4502" s="2">
        <v>4.3499999999999996</v>
      </c>
      <c r="AO4502" s="2">
        <v>0</v>
      </c>
      <c r="AP4502" s="2">
        <v>0</v>
      </c>
      <c r="AQ4502" s="2">
        <v>0</v>
      </c>
    </row>
    <row r="4503" spans="1:43" x14ac:dyDescent="0.25">
      <c r="A4503" s="1">
        <v>46146</v>
      </c>
      <c r="B4503" t="s">
        <v>48</v>
      </c>
      <c r="C4503">
        <v>649163</v>
      </c>
      <c r="D4503">
        <v>2022780513</v>
      </c>
      <c r="E4503" t="s">
        <v>1446</v>
      </c>
      <c r="F4503" t="s">
        <v>2268</v>
      </c>
      <c r="G4503" t="s">
        <v>51</v>
      </c>
      <c r="H4503" t="s">
        <v>608</v>
      </c>
      <c r="I4503" t="s">
        <v>708</v>
      </c>
      <c r="J4503" t="s">
        <v>714</v>
      </c>
      <c r="K4503">
        <v>751867</v>
      </c>
      <c r="L4503" t="s">
        <v>877</v>
      </c>
      <c r="M4503" t="s">
        <v>97</v>
      </c>
      <c r="N4503" t="s">
        <v>57</v>
      </c>
      <c r="O4503" s="1">
        <v>45413</v>
      </c>
      <c r="Q4503" s="1">
        <v>46174</v>
      </c>
      <c r="R4503" s="2">
        <v>15</v>
      </c>
      <c r="S4503">
        <v>1</v>
      </c>
      <c r="T4503" t="s">
        <v>58</v>
      </c>
      <c r="U4503" t="s">
        <v>141</v>
      </c>
      <c r="V4503" s="3">
        <v>0.1</v>
      </c>
      <c r="W4503" s="2">
        <v>0</v>
      </c>
      <c r="X4503">
        <v>0</v>
      </c>
      <c r="Y4503" t="s">
        <v>142</v>
      </c>
      <c r="Z4503" t="s">
        <v>143</v>
      </c>
      <c r="AA4503">
        <v>0</v>
      </c>
      <c r="AB4503" s="2">
        <v>0</v>
      </c>
      <c r="AC4503" s="2">
        <v>0</v>
      </c>
      <c r="AD4503" s="3">
        <v>0</v>
      </c>
      <c r="AE4503" s="2">
        <v>0</v>
      </c>
      <c r="AF4503" s="2">
        <v>0</v>
      </c>
      <c r="AG4503" s="2">
        <v>0</v>
      </c>
      <c r="AH4503" s="2">
        <v>0</v>
      </c>
      <c r="AI4503" s="2">
        <v>0</v>
      </c>
      <c r="AJ4503" s="2">
        <v>0</v>
      </c>
      <c r="AK4503" s="2">
        <v>0</v>
      </c>
      <c r="AL4503" s="2">
        <v>0</v>
      </c>
      <c r="AM4503" s="2">
        <v>1.5</v>
      </c>
      <c r="AN4503" s="2">
        <v>1.5</v>
      </c>
      <c r="AO4503" s="2">
        <v>0</v>
      </c>
      <c r="AP4503" s="2">
        <v>0</v>
      </c>
      <c r="AQ4503" s="2">
        <v>0</v>
      </c>
    </row>
    <row r="4504" spans="1:43" x14ac:dyDescent="0.25">
      <c r="A4504" s="1">
        <v>46146</v>
      </c>
      <c r="B4504" t="s">
        <v>48</v>
      </c>
      <c r="C4504">
        <v>649163</v>
      </c>
      <c r="D4504">
        <v>2023535370</v>
      </c>
      <c r="E4504" t="s">
        <v>1795</v>
      </c>
      <c r="F4504" t="s">
        <v>597</v>
      </c>
      <c r="G4504" t="s">
        <v>51</v>
      </c>
      <c r="H4504" t="s">
        <v>213</v>
      </c>
      <c r="I4504" t="s">
        <v>708</v>
      </c>
      <c r="J4504" t="s">
        <v>714</v>
      </c>
      <c r="K4504">
        <v>650218</v>
      </c>
      <c r="L4504" t="s">
        <v>999</v>
      </c>
      <c r="M4504" t="s">
        <v>440</v>
      </c>
      <c r="N4504" t="s">
        <v>57</v>
      </c>
      <c r="O4504" s="1">
        <v>45474</v>
      </c>
      <c r="Q4504" s="1">
        <v>46174</v>
      </c>
      <c r="R4504" s="2">
        <v>15</v>
      </c>
      <c r="S4504">
        <v>1</v>
      </c>
      <c r="T4504" t="s">
        <v>58</v>
      </c>
      <c r="U4504" t="s">
        <v>141</v>
      </c>
      <c r="V4504" s="3">
        <v>0.1</v>
      </c>
      <c r="W4504" s="2">
        <v>0</v>
      </c>
      <c r="X4504">
        <v>0</v>
      </c>
      <c r="Y4504" t="s">
        <v>142</v>
      </c>
      <c r="Z4504" t="s">
        <v>143</v>
      </c>
      <c r="AA4504">
        <v>0</v>
      </c>
      <c r="AB4504" s="2">
        <v>0</v>
      </c>
      <c r="AC4504" s="2">
        <v>0</v>
      </c>
      <c r="AD4504" s="3">
        <v>0</v>
      </c>
      <c r="AE4504" s="2">
        <v>0</v>
      </c>
      <c r="AF4504" s="2">
        <v>0</v>
      </c>
      <c r="AG4504" s="2">
        <v>0</v>
      </c>
      <c r="AH4504" s="2">
        <v>0</v>
      </c>
      <c r="AI4504" s="2">
        <v>0</v>
      </c>
      <c r="AJ4504" s="2">
        <v>0</v>
      </c>
      <c r="AK4504" s="2">
        <v>0</v>
      </c>
      <c r="AL4504" s="2">
        <v>0</v>
      </c>
      <c r="AM4504" s="2">
        <v>1.5</v>
      </c>
      <c r="AN4504" s="2">
        <v>1.5</v>
      </c>
      <c r="AO4504" s="2">
        <v>0</v>
      </c>
      <c r="AP4504" s="2">
        <v>0</v>
      </c>
      <c r="AQ4504" s="2">
        <v>0</v>
      </c>
    </row>
    <row r="4505" spans="1:43" x14ac:dyDescent="0.25">
      <c r="A4505" s="1">
        <v>46146</v>
      </c>
      <c r="B4505" t="s">
        <v>48</v>
      </c>
      <c r="C4505">
        <v>649163</v>
      </c>
      <c r="D4505">
        <v>2023570184</v>
      </c>
      <c r="E4505" t="s">
        <v>130</v>
      </c>
      <c r="F4505" t="s">
        <v>594</v>
      </c>
      <c r="G4505" t="s">
        <v>51</v>
      </c>
      <c r="H4505" t="s">
        <v>71</v>
      </c>
      <c r="I4505" t="s">
        <v>708</v>
      </c>
      <c r="J4505" t="s">
        <v>714</v>
      </c>
      <c r="K4505">
        <v>751867</v>
      </c>
      <c r="L4505" t="s">
        <v>877</v>
      </c>
      <c r="M4505" t="s">
        <v>97</v>
      </c>
      <c r="N4505" t="s">
        <v>57</v>
      </c>
      <c r="O4505" s="1">
        <v>45474</v>
      </c>
      <c r="Q4505" s="1">
        <v>46174</v>
      </c>
      <c r="R4505" s="2">
        <v>15</v>
      </c>
      <c r="S4505">
        <v>1</v>
      </c>
      <c r="T4505" t="s">
        <v>58</v>
      </c>
      <c r="U4505" t="s">
        <v>141</v>
      </c>
      <c r="V4505" s="3">
        <v>0.1</v>
      </c>
      <c r="W4505" s="2">
        <v>0</v>
      </c>
      <c r="X4505">
        <v>0</v>
      </c>
      <c r="Y4505" t="s">
        <v>142</v>
      </c>
      <c r="Z4505" t="s">
        <v>143</v>
      </c>
      <c r="AA4505">
        <v>0</v>
      </c>
      <c r="AB4505" s="2">
        <v>0</v>
      </c>
      <c r="AC4505" s="2">
        <v>0</v>
      </c>
      <c r="AD4505" s="3">
        <v>0</v>
      </c>
      <c r="AE4505" s="2">
        <v>0</v>
      </c>
      <c r="AF4505" s="2">
        <v>0</v>
      </c>
      <c r="AG4505" s="2">
        <v>0</v>
      </c>
      <c r="AH4505" s="2">
        <v>0</v>
      </c>
      <c r="AI4505" s="2">
        <v>0</v>
      </c>
      <c r="AJ4505" s="2">
        <v>0</v>
      </c>
      <c r="AK4505" s="2">
        <v>0</v>
      </c>
      <c r="AL4505" s="2">
        <v>0</v>
      </c>
      <c r="AM4505" s="2">
        <v>1.5</v>
      </c>
      <c r="AN4505" s="2">
        <v>1.5</v>
      </c>
      <c r="AO4505" s="2">
        <v>0</v>
      </c>
      <c r="AP4505" s="2">
        <v>0</v>
      </c>
      <c r="AQ4505" s="2">
        <v>0</v>
      </c>
    </row>
    <row r="4506" spans="1:43" x14ac:dyDescent="0.25">
      <c r="A4506" s="1">
        <v>46146</v>
      </c>
      <c r="B4506" t="s">
        <v>48</v>
      </c>
      <c r="C4506">
        <v>649163</v>
      </c>
      <c r="D4506">
        <v>2023681581</v>
      </c>
      <c r="E4506" t="s">
        <v>2629</v>
      </c>
      <c r="F4506" t="s">
        <v>2630</v>
      </c>
      <c r="G4506" t="s">
        <v>51</v>
      </c>
      <c r="H4506" t="s">
        <v>313</v>
      </c>
      <c r="I4506" t="s">
        <v>708</v>
      </c>
      <c r="J4506" t="s">
        <v>714</v>
      </c>
      <c r="K4506">
        <v>650218</v>
      </c>
      <c r="L4506" t="s">
        <v>999</v>
      </c>
      <c r="M4506" t="s">
        <v>440</v>
      </c>
      <c r="N4506" t="s">
        <v>57</v>
      </c>
      <c r="O4506" s="1">
        <v>45474</v>
      </c>
      <c r="Q4506" s="1">
        <v>46174</v>
      </c>
      <c r="R4506" s="2">
        <v>15</v>
      </c>
      <c r="S4506">
        <v>1</v>
      </c>
      <c r="T4506" t="s">
        <v>58</v>
      </c>
      <c r="U4506" t="s">
        <v>141</v>
      </c>
      <c r="V4506" s="3">
        <v>0.1</v>
      </c>
      <c r="W4506" s="2">
        <v>0</v>
      </c>
      <c r="X4506">
        <v>0</v>
      </c>
      <c r="Y4506" t="s">
        <v>142</v>
      </c>
      <c r="Z4506" t="s">
        <v>143</v>
      </c>
      <c r="AA4506">
        <v>0</v>
      </c>
      <c r="AB4506" s="2">
        <v>0</v>
      </c>
      <c r="AC4506" s="2">
        <v>0</v>
      </c>
      <c r="AD4506" s="3">
        <v>0</v>
      </c>
      <c r="AE4506" s="2">
        <v>0</v>
      </c>
      <c r="AF4506" s="2">
        <v>0</v>
      </c>
      <c r="AG4506" s="2">
        <v>0</v>
      </c>
      <c r="AH4506" s="2">
        <v>0</v>
      </c>
      <c r="AI4506" s="2">
        <v>0</v>
      </c>
      <c r="AJ4506" s="2">
        <v>0</v>
      </c>
      <c r="AK4506" s="2">
        <v>0</v>
      </c>
      <c r="AL4506" s="2">
        <v>0</v>
      </c>
      <c r="AM4506" s="2">
        <v>1.5</v>
      </c>
      <c r="AN4506" s="2">
        <v>1.5</v>
      </c>
      <c r="AO4506" s="2">
        <v>0</v>
      </c>
      <c r="AP4506" s="2">
        <v>0</v>
      </c>
      <c r="AQ4506" s="2">
        <v>0</v>
      </c>
    </row>
    <row r="4507" spans="1:43" x14ac:dyDescent="0.25">
      <c r="A4507" s="1">
        <v>46146</v>
      </c>
      <c r="B4507" t="s">
        <v>48</v>
      </c>
      <c r="C4507">
        <v>649163</v>
      </c>
      <c r="D4507">
        <v>2023845998</v>
      </c>
      <c r="E4507" t="s">
        <v>666</v>
      </c>
      <c r="F4507" t="s">
        <v>1087</v>
      </c>
      <c r="G4507" t="s">
        <v>51</v>
      </c>
      <c r="H4507" t="s">
        <v>64</v>
      </c>
      <c r="I4507" t="s">
        <v>708</v>
      </c>
      <c r="J4507" t="s">
        <v>714</v>
      </c>
      <c r="K4507">
        <v>751867</v>
      </c>
      <c r="L4507" t="s">
        <v>877</v>
      </c>
      <c r="M4507" t="s">
        <v>97</v>
      </c>
      <c r="N4507" t="s">
        <v>57</v>
      </c>
      <c r="O4507" s="1">
        <v>45505</v>
      </c>
      <c r="Q4507" s="1">
        <v>46174</v>
      </c>
      <c r="R4507" s="2">
        <v>15</v>
      </c>
      <c r="S4507">
        <v>1</v>
      </c>
      <c r="T4507" t="s">
        <v>58</v>
      </c>
      <c r="U4507" t="s">
        <v>141</v>
      </c>
      <c r="V4507" s="3">
        <v>0.1</v>
      </c>
      <c r="W4507" s="2">
        <v>0</v>
      </c>
      <c r="X4507">
        <v>0</v>
      </c>
      <c r="Y4507" t="s">
        <v>142</v>
      </c>
      <c r="Z4507" t="s">
        <v>143</v>
      </c>
      <c r="AA4507">
        <v>0</v>
      </c>
      <c r="AB4507" s="2">
        <v>0</v>
      </c>
      <c r="AC4507" s="2">
        <v>0</v>
      </c>
      <c r="AD4507" s="3">
        <v>0</v>
      </c>
      <c r="AE4507" s="2">
        <v>0</v>
      </c>
      <c r="AF4507" s="2">
        <v>0</v>
      </c>
      <c r="AG4507" s="2">
        <v>0</v>
      </c>
      <c r="AH4507" s="2">
        <v>0</v>
      </c>
      <c r="AI4507" s="2">
        <v>0</v>
      </c>
      <c r="AJ4507" s="2">
        <v>0</v>
      </c>
      <c r="AK4507" s="2">
        <v>0</v>
      </c>
      <c r="AL4507" s="2">
        <v>0</v>
      </c>
      <c r="AM4507" s="2">
        <v>1.5</v>
      </c>
      <c r="AN4507" s="2">
        <v>1.5</v>
      </c>
      <c r="AO4507" s="2">
        <v>0</v>
      </c>
      <c r="AP4507" s="2">
        <v>0</v>
      </c>
      <c r="AQ4507" s="2">
        <v>0</v>
      </c>
    </row>
    <row r="4508" spans="1:43" x14ac:dyDescent="0.25">
      <c r="A4508" s="1">
        <v>46146</v>
      </c>
      <c r="B4508" t="s">
        <v>48</v>
      </c>
      <c r="C4508">
        <v>649163</v>
      </c>
      <c r="D4508">
        <v>2023964242</v>
      </c>
      <c r="E4508" t="s">
        <v>1746</v>
      </c>
      <c r="F4508" t="s">
        <v>1329</v>
      </c>
      <c r="G4508" t="s">
        <v>51</v>
      </c>
      <c r="H4508" t="s">
        <v>1274</v>
      </c>
      <c r="I4508" t="s">
        <v>708</v>
      </c>
      <c r="J4508" t="s">
        <v>721</v>
      </c>
      <c r="K4508">
        <v>673059</v>
      </c>
      <c r="L4508" t="s">
        <v>90</v>
      </c>
      <c r="M4508" t="s">
        <v>91</v>
      </c>
      <c r="N4508" t="s">
        <v>57</v>
      </c>
      <c r="O4508" s="1">
        <v>45656</v>
      </c>
      <c r="Q4508" s="1">
        <v>46172</v>
      </c>
      <c r="R4508" s="2">
        <v>15</v>
      </c>
      <c r="S4508">
        <v>1</v>
      </c>
      <c r="T4508" t="s">
        <v>58</v>
      </c>
      <c r="U4508" t="s">
        <v>141</v>
      </c>
      <c r="V4508" s="3">
        <v>0.28999999999999998</v>
      </c>
      <c r="W4508" s="2">
        <v>0</v>
      </c>
      <c r="X4508">
        <v>0</v>
      </c>
      <c r="Y4508" t="s">
        <v>142</v>
      </c>
      <c r="Z4508" t="s">
        <v>143</v>
      </c>
      <c r="AA4508">
        <v>0</v>
      </c>
      <c r="AB4508" s="2">
        <v>0</v>
      </c>
      <c r="AC4508" s="2">
        <v>0</v>
      </c>
      <c r="AD4508" s="3">
        <v>0</v>
      </c>
      <c r="AE4508" s="2">
        <v>0</v>
      </c>
      <c r="AF4508" s="2">
        <v>0</v>
      </c>
      <c r="AG4508" s="2">
        <v>0</v>
      </c>
      <c r="AH4508" s="2">
        <v>0</v>
      </c>
      <c r="AI4508" s="2">
        <v>0</v>
      </c>
      <c r="AJ4508" s="2">
        <v>0</v>
      </c>
      <c r="AK4508" s="2">
        <v>0</v>
      </c>
      <c r="AL4508" s="2">
        <v>0</v>
      </c>
      <c r="AM4508" s="2">
        <v>4.3499999999999996</v>
      </c>
      <c r="AN4508" s="2">
        <v>4.3499999999999996</v>
      </c>
      <c r="AO4508" s="2">
        <v>0</v>
      </c>
      <c r="AP4508" s="2">
        <v>0</v>
      </c>
      <c r="AQ4508" s="2">
        <v>0</v>
      </c>
    </row>
    <row r="4509" spans="1:43" x14ac:dyDescent="0.25">
      <c r="A4509" s="1">
        <v>46146</v>
      </c>
      <c r="B4509" t="s">
        <v>48</v>
      </c>
      <c r="C4509">
        <v>649163</v>
      </c>
      <c r="D4509">
        <v>2023980079</v>
      </c>
      <c r="E4509" t="s">
        <v>1784</v>
      </c>
      <c r="F4509" t="s">
        <v>119</v>
      </c>
      <c r="G4509" t="s">
        <v>51</v>
      </c>
      <c r="H4509" t="s">
        <v>172</v>
      </c>
      <c r="I4509" t="s">
        <v>708</v>
      </c>
      <c r="J4509" t="s">
        <v>727</v>
      </c>
      <c r="K4509">
        <v>673059</v>
      </c>
      <c r="L4509" t="s">
        <v>90</v>
      </c>
      <c r="M4509" t="s">
        <v>91</v>
      </c>
      <c r="N4509" t="s">
        <v>57</v>
      </c>
      <c r="O4509" s="1">
        <v>45657</v>
      </c>
      <c r="Q4509" s="1">
        <v>46172</v>
      </c>
      <c r="R4509" s="2">
        <v>15</v>
      </c>
      <c r="S4509">
        <v>1</v>
      </c>
      <c r="T4509" t="s">
        <v>58</v>
      </c>
      <c r="U4509" t="s">
        <v>141</v>
      </c>
      <c r="V4509" s="3">
        <v>0.19</v>
      </c>
      <c r="W4509" s="2">
        <v>0</v>
      </c>
      <c r="X4509">
        <v>0</v>
      </c>
      <c r="Y4509" t="s">
        <v>142</v>
      </c>
      <c r="Z4509" t="s">
        <v>143</v>
      </c>
      <c r="AA4509">
        <v>0</v>
      </c>
      <c r="AB4509" s="2">
        <v>0</v>
      </c>
      <c r="AC4509" s="2">
        <v>0</v>
      </c>
      <c r="AD4509" s="3">
        <v>0</v>
      </c>
      <c r="AE4509" s="2">
        <v>0</v>
      </c>
      <c r="AF4509" s="2">
        <v>0</v>
      </c>
      <c r="AG4509" s="2">
        <v>0</v>
      </c>
      <c r="AH4509" s="2">
        <v>0</v>
      </c>
      <c r="AI4509" s="2">
        <v>0</v>
      </c>
      <c r="AJ4509" s="2">
        <v>0</v>
      </c>
      <c r="AK4509" s="2">
        <v>0</v>
      </c>
      <c r="AL4509" s="2">
        <v>0</v>
      </c>
      <c r="AM4509" s="2">
        <v>2.85</v>
      </c>
      <c r="AN4509" s="2">
        <v>2.85</v>
      </c>
      <c r="AO4509" s="2">
        <v>0</v>
      </c>
      <c r="AP4509" s="2">
        <v>0</v>
      </c>
      <c r="AQ4509" s="2">
        <v>0</v>
      </c>
    </row>
    <row r="4510" spans="1:43" x14ac:dyDescent="0.25">
      <c r="A4510" s="1">
        <v>46146</v>
      </c>
      <c r="B4510" t="s">
        <v>48</v>
      </c>
      <c r="C4510">
        <v>649163</v>
      </c>
      <c r="D4510">
        <v>2024052533</v>
      </c>
      <c r="E4510" t="s">
        <v>2469</v>
      </c>
      <c r="F4510" t="s">
        <v>1417</v>
      </c>
      <c r="G4510" t="s">
        <v>51</v>
      </c>
      <c r="H4510" t="s">
        <v>172</v>
      </c>
      <c r="I4510" t="s">
        <v>708</v>
      </c>
      <c r="J4510" t="s">
        <v>727</v>
      </c>
      <c r="K4510">
        <v>673059</v>
      </c>
      <c r="L4510" t="s">
        <v>90</v>
      </c>
      <c r="M4510" t="s">
        <v>91</v>
      </c>
      <c r="N4510" t="s">
        <v>57</v>
      </c>
      <c r="O4510" s="1">
        <v>45657</v>
      </c>
      <c r="Q4510" s="1">
        <v>46172</v>
      </c>
      <c r="R4510" s="2">
        <v>15</v>
      </c>
      <c r="S4510">
        <v>1</v>
      </c>
      <c r="T4510" t="s">
        <v>58</v>
      </c>
      <c r="U4510" t="s">
        <v>141</v>
      </c>
      <c r="V4510" s="3">
        <v>0.19</v>
      </c>
      <c r="W4510" s="2">
        <v>0</v>
      </c>
      <c r="X4510">
        <v>0</v>
      </c>
      <c r="Y4510" t="s">
        <v>142</v>
      </c>
      <c r="Z4510" t="s">
        <v>143</v>
      </c>
      <c r="AA4510">
        <v>0</v>
      </c>
      <c r="AB4510" s="2">
        <v>0</v>
      </c>
      <c r="AC4510" s="2">
        <v>0</v>
      </c>
      <c r="AD4510" s="3">
        <v>0</v>
      </c>
      <c r="AE4510" s="2">
        <v>0</v>
      </c>
      <c r="AF4510" s="2">
        <v>0</v>
      </c>
      <c r="AG4510" s="2">
        <v>0</v>
      </c>
      <c r="AH4510" s="2">
        <v>0</v>
      </c>
      <c r="AI4510" s="2">
        <v>0</v>
      </c>
      <c r="AJ4510" s="2">
        <v>0</v>
      </c>
      <c r="AK4510" s="2">
        <v>0</v>
      </c>
      <c r="AL4510" s="2">
        <v>0</v>
      </c>
      <c r="AM4510" s="2">
        <v>2.85</v>
      </c>
      <c r="AN4510" s="2">
        <v>2.85</v>
      </c>
      <c r="AO4510" s="2">
        <v>0</v>
      </c>
      <c r="AP4510" s="2">
        <v>0</v>
      </c>
      <c r="AQ4510" s="2">
        <v>0</v>
      </c>
    </row>
    <row r="4511" spans="1:43" x14ac:dyDescent="0.25">
      <c r="A4511" s="1">
        <v>46146</v>
      </c>
      <c r="B4511" t="s">
        <v>48</v>
      </c>
      <c r="C4511">
        <v>649163</v>
      </c>
      <c r="D4511">
        <v>2024365588</v>
      </c>
      <c r="E4511" t="s">
        <v>2470</v>
      </c>
      <c r="F4511" t="s">
        <v>1136</v>
      </c>
      <c r="G4511" t="s">
        <v>51</v>
      </c>
      <c r="H4511" t="s">
        <v>213</v>
      </c>
      <c r="I4511" t="s">
        <v>708</v>
      </c>
      <c r="J4511" t="s">
        <v>721</v>
      </c>
      <c r="K4511">
        <v>768887</v>
      </c>
      <c r="L4511" t="s">
        <v>762</v>
      </c>
      <c r="M4511" t="s">
        <v>763</v>
      </c>
      <c r="N4511" t="s">
        <v>57</v>
      </c>
      <c r="O4511" s="1">
        <v>45536</v>
      </c>
      <c r="Q4511" s="1">
        <v>46174</v>
      </c>
      <c r="R4511" s="2">
        <v>15</v>
      </c>
      <c r="S4511">
        <v>1</v>
      </c>
      <c r="T4511" t="s">
        <v>58</v>
      </c>
      <c r="U4511" t="s">
        <v>141</v>
      </c>
      <c r="V4511" s="3">
        <v>0.28999999999999998</v>
      </c>
      <c r="W4511" s="2">
        <v>0</v>
      </c>
      <c r="X4511">
        <v>0</v>
      </c>
      <c r="Y4511" t="s">
        <v>142</v>
      </c>
      <c r="Z4511" t="s">
        <v>143</v>
      </c>
      <c r="AA4511">
        <v>0</v>
      </c>
      <c r="AB4511" s="2">
        <v>0</v>
      </c>
      <c r="AC4511" s="2">
        <v>0</v>
      </c>
      <c r="AD4511" s="3">
        <v>0</v>
      </c>
      <c r="AE4511" s="2">
        <v>0</v>
      </c>
      <c r="AF4511" s="2">
        <v>0</v>
      </c>
      <c r="AG4511" s="2">
        <v>0</v>
      </c>
      <c r="AH4511" s="2">
        <v>0</v>
      </c>
      <c r="AI4511" s="2">
        <v>0</v>
      </c>
      <c r="AJ4511" s="2">
        <v>0</v>
      </c>
      <c r="AK4511" s="2">
        <v>0</v>
      </c>
      <c r="AL4511" s="2">
        <v>0</v>
      </c>
      <c r="AM4511" s="2">
        <v>4.3499999999999996</v>
      </c>
      <c r="AN4511" s="2">
        <v>4.3499999999999996</v>
      </c>
      <c r="AO4511" s="2">
        <v>0</v>
      </c>
      <c r="AP4511" s="2">
        <v>0</v>
      </c>
      <c r="AQ4511" s="2">
        <v>0</v>
      </c>
    </row>
    <row r="4512" spans="1:43" x14ac:dyDescent="0.25">
      <c r="A4512" s="1">
        <v>46146</v>
      </c>
      <c r="B4512" t="s">
        <v>48</v>
      </c>
      <c r="C4512">
        <v>649163</v>
      </c>
      <c r="D4512">
        <v>2024877664</v>
      </c>
      <c r="E4512" t="s">
        <v>1479</v>
      </c>
      <c r="F4512" t="s">
        <v>1817</v>
      </c>
      <c r="G4512" t="s">
        <v>51</v>
      </c>
      <c r="H4512" t="s">
        <v>161</v>
      </c>
      <c r="I4512" t="s">
        <v>708</v>
      </c>
      <c r="J4512" t="s">
        <v>714</v>
      </c>
      <c r="K4512">
        <v>650218</v>
      </c>
      <c r="L4512" t="s">
        <v>999</v>
      </c>
      <c r="M4512" t="s">
        <v>440</v>
      </c>
      <c r="N4512" t="s">
        <v>57</v>
      </c>
      <c r="O4512" s="1">
        <v>45566</v>
      </c>
      <c r="Q4512" s="1">
        <v>46174</v>
      </c>
      <c r="R4512" s="2">
        <v>15</v>
      </c>
      <c r="S4512">
        <v>1</v>
      </c>
      <c r="T4512" t="s">
        <v>58</v>
      </c>
      <c r="U4512" t="s">
        <v>141</v>
      </c>
      <c r="V4512" s="3">
        <v>0.1</v>
      </c>
      <c r="W4512" s="2">
        <v>0</v>
      </c>
      <c r="X4512">
        <v>0</v>
      </c>
      <c r="Y4512" t="s">
        <v>142</v>
      </c>
      <c r="Z4512" t="s">
        <v>143</v>
      </c>
      <c r="AA4512">
        <v>0</v>
      </c>
      <c r="AB4512" s="2">
        <v>0</v>
      </c>
      <c r="AC4512" s="2">
        <v>0</v>
      </c>
      <c r="AD4512" s="3">
        <v>0</v>
      </c>
      <c r="AE4512" s="2">
        <v>0</v>
      </c>
      <c r="AF4512" s="2">
        <v>0</v>
      </c>
      <c r="AG4512" s="2">
        <v>0</v>
      </c>
      <c r="AH4512" s="2">
        <v>0</v>
      </c>
      <c r="AI4512" s="2">
        <v>0</v>
      </c>
      <c r="AJ4512" s="2">
        <v>0</v>
      </c>
      <c r="AK4512" s="2">
        <v>0</v>
      </c>
      <c r="AL4512" s="2">
        <v>0</v>
      </c>
      <c r="AM4512" s="2">
        <v>1.5</v>
      </c>
      <c r="AN4512" s="2">
        <v>1.5</v>
      </c>
      <c r="AO4512" s="2">
        <v>0</v>
      </c>
      <c r="AP4512" s="2">
        <v>0</v>
      </c>
      <c r="AQ4512" s="2">
        <v>0</v>
      </c>
    </row>
    <row r="4513" spans="1:43" x14ac:dyDescent="0.25">
      <c r="A4513" s="1">
        <v>46146</v>
      </c>
      <c r="B4513" t="s">
        <v>48</v>
      </c>
      <c r="C4513">
        <v>649163</v>
      </c>
      <c r="D4513">
        <v>2024924792</v>
      </c>
      <c r="E4513" t="s">
        <v>2631</v>
      </c>
      <c r="F4513" t="s">
        <v>464</v>
      </c>
      <c r="G4513" t="s">
        <v>51</v>
      </c>
      <c r="H4513" t="s">
        <v>608</v>
      </c>
      <c r="I4513" t="s">
        <v>708</v>
      </c>
      <c r="J4513" t="s">
        <v>714</v>
      </c>
      <c r="K4513">
        <v>751867</v>
      </c>
      <c r="L4513" t="s">
        <v>877</v>
      </c>
      <c r="M4513" t="s">
        <v>97</v>
      </c>
      <c r="N4513" t="s">
        <v>57</v>
      </c>
      <c r="O4513" s="1">
        <v>45566</v>
      </c>
      <c r="Q4513" s="1">
        <v>46174</v>
      </c>
      <c r="R4513" s="2">
        <v>15</v>
      </c>
      <c r="S4513">
        <v>1</v>
      </c>
      <c r="T4513" t="s">
        <v>58</v>
      </c>
      <c r="U4513" t="s">
        <v>141</v>
      </c>
      <c r="V4513" s="3">
        <v>0.1</v>
      </c>
      <c r="W4513" s="2">
        <v>0</v>
      </c>
      <c r="X4513">
        <v>0</v>
      </c>
      <c r="Y4513" t="s">
        <v>142</v>
      </c>
      <c r="Z4513" t="s">
        <v>143</v>
      </c>
      <c r="AA4513">
        <v>0</v>
      </c>
      <c r="AB4513" s="2">
        <v>0</v>
      </c>
      <c r="AC4513" s="2">
        <v>0</v>
      </c>
      <c r="AD4513" s="3">
        <v>0</v>
      </c>
      <c r="AE4513" s="2">
        <v>0</v>
      </c>
      <c r="AF4513" s="2">
        <v>0</v>
      </c>
      <c r="AG4513" s="2">
        <v>0</v>
      </c>
      <c r="AH4513" s="2">
        <v>0</v>
      </c>
      <c r="AI4513" s="2">
        <v>0</v>
      </c>
      <c r="AJ4513" s="2">
        <v>0</v>
      </c>
      <c r="AK4513" s="2">
        <v>0</v>
      </c>
      <c r="AL4513" s="2">
        <v>0</v>
      </c>
      <c r="AM4513" s="2">
        <v>1.5</v>
      </c>
      <c r="AN4513" s="2">
        <v>1.5</v>
      </c>
      <c r="AO4513" s="2">
        <v>0</v>
      </c>
      <c r="AP4513" s="2">
        <v>0</v>
      </c>
      <c r="AQ4513" s="2">
        <v>0</v>
      </c>
    </row>
    <row r="4514" spans="1:43" x14ac:dyDescent="0.25">
      <c r="A4514" s="1">
        <v>46146</v>
      </c>
      <c r="B4514" t="s">
        <v>48</v>
      </c>
      <c r="C4514">
        <v>649163</v>
      </c>
      <c r="D4514">
        <v>2025065830</v>
      </c>
      <c r="E4514" t="s">
        <v>140</v>
      </c>
      <c r="F4514" t="s">
        <v>2238</v>
      </c>
      <c r="G4514" t="s">
        <v>51</v>
      </c>
      <c r="H4514" t="s">
        <v>94</v>
      </c>
      <c r="I4514" t="s">
        <v>708</v>
      </c>
      <c r="J4514" t="s">
        <v>714</v>
      </c>
      <c r="K4514">
        <v>650218</v>
      </c>
      <c r="L4514" t="s">
        <v>999</v>
      </c>
      <c r="M4514" t="s">
        <v>440</v>
      </c>
      <c r="N4514" t="s">
        <v>57</v>
      </c>
      <c r="O4514" s="1">
        <v>45566</v>
      </c>
      <c r="Q4514" s="1">
        <v>46174</v>
      </c>
      <c r="R4514" s="2">
        <v>15</v>
      </c>
      <c r="S4514">
        <v>1</v>
      </c>
      <c r="T4514" t="s">
        <v>58</v>
      </c>
      <c r="U4514" t="s">
        <v>141</v>
      </c>
      <c r="V4514" s="3">
        <v>0.1</v>
      </c>
      <c r="W4514" s="2">
        <v>0</v>
      </c>
      <c r="X4514">
        <v>0</v>
      </c>
      <c r="Y4514" t="s">
        <v>142</v>
      </c>
      <c r="Z4514" t="s">
        <v>143</v>
      </c>
      <c r="AA4514">
        <v>0</v>
      </c>
      <c r="AB4514" s="2">
        <v>0</v>
      </c>
      <c r="AC4514" s="2">
        <v>0</v>
      </c>
      <c r="AD4514" s="3">
        <v>0</v>
      </c>
      <c r="AE4514" s="2">
        <v>0</v>
      </c>
      <c r="AF4514" s="2">
        <v>0</v>
      </c>
      <c r="AG4514" s="2">
        <v>0</v>
      </c>
      <c r="AH4514" s="2">
        <v>0</v>
      </c>
      <c r="AI4514" s="2">
        <v>0</v>
      </c>
      <c r="AJ4514" s="2">
        <v>0</v>
      </c>
      <c r="AK4514" s="2">
        <v>0</v>
      </c>
      <c r="AL4514" s="2">
        <v>0</v>
      </c>
      <c r="AM4514" s="2">
        <v>1.5</v>
      </c>
      <c r="AN4514" s="2">
        <v>1.5</v>
      </c>
      <c r="AO4514" s="2">
        <v>0</v>
      </c>
      <c r="AP4514" s="2">
        <v>0</v>
      </c>
      <c r="AQ4514" s="2">
        <v>0</v>
      </c>
    </row>
    <row r="4515" spans="1:43" x14ac:dyDescent="0.25">
      <c r="A4515" s="1">
        <v>46146</v>
      </c>
      <c r="B4515" t="s">
        <v>48</v>
      </c>
      <c r="C4515">
        <v>649163</v>
      </c>
      <c r="D4515">
        <v>2025421479</v>
      </c>
      <c r="E4515" t="s">
        <v>2634</v>
      </c>
      <c r="F4515" t="s">
        <v>105</v>
      </c>
      <c r="G4515" t="s">
        <v>51</v>
      </c>
      <c r="H4515" t="s">
        <v>52</v>
      </c>
      <c r="I4515" t="s">
        <v>708</v>
      </c>
      <c r="J4515" t="s">
        <v>714</v>
      </c>
      <c r="K4515">
        <v>650218</v>
      </c>
      <c r="L4515" t="s">
        <v>999</v>
      </c>
      <c r="M4515" t="s">
        <v>440</v>
      </c>
      <c r="N4515" t="s">
        <v>57</v>
      </c>
      <c r="O4515" s="1">
        <v>45597</v>
      </c>
      <c r="Q4515" s="1">
        <v>46174</v>
      </c>
      <c r="R4515" s="2">
        <v>15</v>
      </c>
      <c r="S4515">
        <v>1</v>
      </c>
      <c r="T4515" t="s">
        <v>58</v>
      </c>
      <c r="U4515" t="s">
        <v>141</v>
      </c>
      <c r="V4515" s="3">
        <v>0.1</v>
      </c>
      <c r="W4515" s="2">
        <v>0</v>
      </c>
      <c r="X4515">
        <v>0</v>
      </c>
      <c r="Y4515" t="s">
        <v>142</v>
      </c>
      <c r="Z4515" t="s">
        <v>143</v>
      </c>
      <c r="AA4515">
        <v>0</v>
      </c>
      <c r="AB4515" s="2">
        <v>0</v>
      </c>
      <c r="AC4515" s="2">
        <v>0</v>
      </c>
      <c r="AD4515" s="3">
        <v>0</v>
      </c>
      <c r="AE4515" s="2">
        <v>0</v>
      </c>
      <c r="AF4515" s="2">
        <v>0</v>
      </c>
      <c r="AG4515" s="2">
        <v>0</v>
      </c>
      <c r="AH4515" s="2">
        <v>0</v>
      </c>
      <c r="AI4515" s="2">
        <v>0</v>
      </c>
      <c r="AJ4515" s="2">
        <v>0</v>
      </c>
      <c r="AK4515" s="2">
        <v>0</v>
      </c>
      <c r="AL4515" s="2">
        <v>0</v>
      </c>
      <c r="AM4515" s="2">
        <v>1.5</v>
      </c>
      <c r="AN4515" s="2">
        <v>1.5</v>
      </c>
      <c r="AO4515" s="2">
        <v>0</v>
      </c>
      <c r="AP4515" s="2">
        <v>0</v>
      </c>
      <c r="AQ4515" s="2">
        <v>0</v>
      </c>
    </row>
    <row r="4516" spans="1:43" x14ac:dyDescent="0.25">
      <c r="A4516" s="1">
        <v>46146</v>
      </c>
      <c r="B4516" t="s">
        <v>48</v>
      </c>
      <c r="C4516">
        <v>649163</v>
      </c>
      <c r="D4516">
        <v>2025888458</v>
      </c>
      <c r="E4516" t="s">
        <v>2360</v>
      </c>
      <c r="F4516" t="s">
        <v>280</v>
      </c>
      <c r="G4516" t="s">
        <v>51</v>
      </c>
      <c r="H4516" t="s">
        <v>313</v>
      </c>
      <c r="I4516" t="s">
        <v>708</v>
      </c>
      <c r="J4516" t="s">
        <v>714</v>
      </c>
      <c r="K4516">
        <v>751867</v>
      </c>
      <c r="L4516" t="s">
        <v>877</v>
      </c>
      <c r="M4516" t="s">
        <v>97</v>
      </c>
      <c r="N4516" t="s">
        <v>57</v>
      </c>
      <c r="O4516" s="1">
        <v>45627</v>
      </c>
      <c r="Q4516" s="1">
        <v>46174</v>
      </c>
      <c r="R4516" s="2">
        <v>15</v>
      </c>
      <c r="S4516">
        <v>1</v>
      </c>
      <c r="T4516" t="s">
        <v>58</v>
      </c>
      <c r="U4516" t="s">
        <v>141</v>
      </c>
      <c r="V4516" s="3">
        <v>0.1</v>
      </c>
      <c r="W4516" s="2">
        <v>0</v>
      </c>
      <c r="X4516">
        <v>0</v>
      </c>
      <c r="Y4516" t="s">
        <v>142</v>
      </c>
      <c r="Z4516" t="s">
        <v>143</v>
      </c>
      <c r="AA4516">
        <v>0</v>
      </c>
      <c r="AB4516" s="2">
        <v>0</v>
      </c>
      <c r="AC4516" s="2">
        <v>0</v>
      </c>
      <c r="AD4516" s="3">
        <v>0</v>
      </c>
      <c r="AE4516" s="2">
        <v>0</v>
      </c>
      <c r="AF4516" s="2">
        <v>0</v>
      </c>
      <c r="AG4516" s="2">
        <v>0</v>
      </c>
      <c r="AH4516" s="2">
        <v>0</v>
      </c>
      <c r="AI4516" s="2">
        <v>0</v>
      </c>
      <c r="AJ4516" s="2">
        <v>0</v>
      </c>
      <c r="AK4516" s="2">
        <v>0</v>
      </c>
      <c r="AL4516" s="2">
        <v>0</v>
      </c>
      <c r="AM4516" s="2">
        <v>1.5</v>
      </c>
      <c r="AN4516" s="2">
        <v>1.5</v>
      </c>
      <c r="AO4516" s="2">
        <v>0</v>
      </c>
      <c r="AP4516" s="2">
        <v>0</v>
      </c>
      <c r="AQ4516" s="2">
        <v>0</v>
      </c>
    </row>
    <row r="4517" spans="1:43" x14ac:dyDescent="0.25">
      <c r="A4517" s="1">
        <v>46146</v>
      </c>
      <c r="B4517" t="s">
        <v>48</v>
      </c>
      <c r="C4517">
        <v>649163</v>
      </c>
      <c r="D4517">
        <v>2026050375</v>
      </c>
      <c r="E4517" t="s">
        <v>2639</v>
      </c>
      <c r="F4517" t="s">
        <v>97</v>
      </c>
      <c r="G4517" t="s">
        <v>51</v>
      </c>
      <c r="H4517" t="s">
        <v>110</v>
      </c>
      <c r="I4517" t="s">
        <v>708</v>
      </c>
      <c r="J4517" t="s">
        <v>709</v>
      </c>
      <c r="K4517">
        <v>753748</v>
      </c>
      <c r="L4517" t="s">
        <v>72</v>
      </c>
      <c r="M4517" t="s">
        <v>73</v>
      </c>
      <c r="N4517" t="s">
        <v>57</v>
      </c>
      <c r="O4517" s="1">
        <v>45658</v>
      </c>
      <c r="Q4517" s="1">
        <v>46174</v>
      </c>
      <c r="R4517" s="2">
        <v>15</v>
      </c>
      <c r="S4517">
        <v>1</v>
      </c>
      <c r="T4517" t="s">
        <v>58</v>
      </c>
      <c r="U4517" t="s">
        <v>141</v>
      </c>
      <c r="V4517" s="3">
        <v>0.1</v>
      </c>
      <c r="W4517" s="2">
        <v>0</v>
      </c>
      <c r="X4517">
        <v>0</v>
      </c>
      <c r="Y4517" t="s">
        <v>142</v>
      </c>
      <c r="Z4517" t="s">
        <v>143</v>
      </c>
      <c r="AA4517">
        <v>0</v>
      </c>
      <c r="AB4517" s="2">
        <v>0</v>
      </c>
      <c r="AC4517" s="2">
        <v>0</v>
      </c>
      <c r="AD4517" s="3">
        <v>0</v>
      </c>
      <c r="AE4517" s="2">
        <v>0</v>
      </c>
      <c r="AF4517" s="2">
        <v>0</v>
      </c>
      <c r="AG4517" s="2">
        <v>0</v>
      </c>
      <c r="AH4517" s="2">
        <v>0</v>
      </c>
      <c r="AI4517" s="2">
        <v>0</v>
      </c>
      <c r="AJ4517" s="2">
        <v>0</v>
      </c>
      <c r="AK4517" s="2">
        <v>0</v>
      </c>
      <c r="AL4517" s="2">
        <v>0</v>
      </c>
      <c r="AM4517" s="2">
        <v>1.5</v>
      </c>
      <c r="AN4517" s="2">
        <v>1.5</v>
      </c>
      <c r="AO4517" s="2">
        <v>0</v>
      </c>
      <c r="AP4517" s="2">
        <v>0</v>
      </c>
      <c r="AQ4517" s="2">
        <v>0</v>
      </c>
    </row>
    <row r="4518" spans="1:43" x14ac:dyDescent="0.25">
      <c r="A4518" s="1">
        <v>46146</v>
      </c>
      <c r="B4518" t="s">
        <v>48</v>
      </c>
      <c r="C4518">
        <v>649163</v>
      </c>
      <c r="D4518">
        <v>2026135708</v>
      </c>
      <c r="E4518" t="s">
        <v>1838</v>
      </c>
      <c r="F4518" t="s">
        <v>1839</v>
      </c>
      <c r="G4518" t="s">
        <v>51</v>
      </c>
      <c r="H4518" t="s">
        <v>106</v>
      </c>
      <c r="I4518" t="s">
        <v>708</v>
      </c>
      <c r="J4518" t="s">
        <v>714</v>
      </c>
      <c r="K4518">
        <v>766422</v>
      </c>
      <c r="L4518" t="s">
        <v>710</v>
      </c>
      <c r="M4518" t="s">
        <v>115</v>
      </c>
      <c r="N4518" t="s">
        <v>57</v>
      </c>
      <c r="O4518" s="1">
        <v>45658</v>
      </c>
      <c r="Q4518" s="1">
        <v>46174</v>
      </c>
      <c r="R4518" s="2">
        <v>15</v>
      </c>
      <c r="S4518">
        <v>1</v>
      </c>
      <c r="T4518" t="s">
        <v>58</v>
      </c>
      <c r="U4518" t="s">
        <v>141</v>
      </c>
      <c r="V4518" s="3">
        <v>0.1</v>
      </c>
      <c r="W4518" s="2">
        <v>0</v>
      </c>
      <c r="X4518">
        <v>0</v>
      </c>
      <c r="Y4518" t="s">
        <v>142</v>
      </c>
      <c r="Z4518" t="s">
        <v>143</v>
      </c>
      <c r="AA4518">
        <v>0</v>
      </c>
      <c r="AB4518" s="2">
        <v>0</v>
      </c>
      <c r="AC4518" s="2">
        <v>0</v>
      </c>
      <c r="AD4518" s="3">
        <v>0</v>
      </c>
      <c r="AE4518" s="2">
        <v>0</v>
      </c>
      <c r="AF4518" s="2">
        <v>0</v>
      </c>
      <c r="AG4518" s="2">
        <v>0</v>
      </c>
      <c r="AH4518" s="2">
        <v>0</v>
      </c>
      <c r="AI4518" s="2">
        <v>0</v>
      </c>
      <c r="AJ4518" s="2">
        <v>0</v>
      </c>
      <c r="AK4518" s="2">
        <v>0</v>
      </c>
      <c r="AL4518" s="2">
        <v>0</v>
      </c>
      <c r="AM4518" s="2">
        <v>1.5</v>
      </c>
      <c r="AN4518" s="2">
        <v>1.5</v>
      </c>
      <c r="AO4518" s="2">
        <v>0</v>
      </c>
      <c r="AP4518" s="2">
        <v>0</v>
      </c>
      <c r="AQ4518" s="2">
        <v>0</v>
      </c>
    </row>
    <row r="4519" spans="1:43" x14ac:dyDescent="0.25">
      <c r="A4519" s="1">
        <v>46146</v>
      </c>
      <c r="B4519" t="s">
        <v>48</v>
      </c>
      <c r="C4519">
        <v>649163</v>
      </c>
      <c r="D4519">
        <v>2026187266</v>
      </c>
      <c r="E4519" t="s">
        <v>1138</v>
      </c>
      <c r="F4519" t="s">
        <v>3331</v>
      </c>
      <c r="G4519" t="s">
        <v>51</v>
      </c>
      <c r="H4519" t="s">
        <v>257</v>
      </c>
      <c r="I4519" t="s">
        <v>708</v>
      </c>
      <c r="J4519" t="s">
        <v>721</v>
      </c>
      <c r="K4519">
        <v>753748</v>
      </c>
      <c r="L4519" t="s">
        <v>72</v>
      </c>
      <c r="M4519" t="s">
        <v>73</v>
      </c>
      <c r="N4519" t="s">
        <v>57</v>
      </c>
      <c r="O4519" s="1">
        <v>45658</v>
      </c>
      <c r="Q4519" s="1">
        <v>46174</v>
      </c>
      <c r="R4519" s="2">
        <v>15</v>
      </c>
      <c r="S4519">
        <v>1</v>
      </c>
      <c r="T4519" t="s">
        <v>58</v>
      </c>
      <c r="U4519" t="s">
        <v>141</v>
      </c>
      <c r="V4519" s="3">
        <v>0.28999999999999998</v>
      </c>
      <c r="W4519" s="2">
        <v>0</v>
      </c>
      <c r="X4519">
        <v>0</v>
      </c>
      <c r="Y4519" t="s">
        <v>142</v>
      </c>
      <c r="Z4519" t="s">
        <v>143</v>
      </c>
      <c r="AA4519">
        <v>0</v>
      </c>
      <c r="AB4519" s="2">
        <v>0</v>
      </c>
      <c r="AC4519" s="2">
        <v>0</v>
      </c>
      <c r="AD4519" s="3">
        <v>0</v>
      </c>
      <c r="AE4519" s="2">
        <v>0</v>
      </c>
      <c r="AF4519" s="2">
        <v>0</v>
      </c>
      <c r="AG4519" s="2">
        <v>0</v>
      </c>
      <c r="AH4519" s="2">
        <v>0</v>
      </c>
      <c r="AI4519" s="2">
        <v>0</v>
      </c>
      <c r="AJ4519" s="2">
        <v>0</v>
      </c>
      <c r="AK4519" s="2">
        <v>0</v>
      </c>
      <c r="AL4519" s="2">
        <v>0</v>
      </c>
      <c r="AM4519" s="2">
        <v>4.3499999999999996</v>
      </c>
      <c r="AN4519" s="2">
        <v>4.3499999999999996</v>
      </c>
      <c r="AO4519" s="2">
        <v>0</v>
      </c>
      <c r="AP4519" s="2">
        <v>0</v>
      </c>
      <c r="AQ4519" s="2">
        <v>0</v>
      </c>
    </row>
    <row r="4520" spans="1:43" x14ac:dyDescent="0.25">
      <c r="A4520" s="1">
        <v>46146</v>
      </c>
      <c r="B4520" t="s">
        <v>48</v>
      </c>
      <c r="C4520">
        <v>649163</v>
      </c>
      <c r="D4520">
        <v>2026234870</v>
      </c>
      <c r="E4520" t="s">
        <v>2640</v>
      </c>
      <c r="F4520" t="s">
        <v>656</v>
      </c>
      <c r="G4520" t="s">
        <v>51</v>
      </c>
      <c r="H4520" t="s">
        <v>313</v>
      </c>
      <c r="I4520" t="s">
        <v>708</v>
      </c>
      <c r="J4520" t="s">
        <v>714</v>
      </c>
      <c r="K4520">
        <v>650218</v>
      </c>
      <c r="L4520" t="s">
        <v>999</v>
      </c>
      <c r="M4520" t="s">
        <v>440</v>
      </c>
      <c r="N4520" t="s">
        <v>57</v>
      </c>
      <c r="O4520" s="1">
        <v>45658</v>
      </c>
      <c r="Q4520" s="1">
        <v>46174</v>
      </c>
      <c r="R4520" s="2">
        <v>15</v>
      </c>
      <c r="S4520">
        <v>1</v>
      </c>
      <c r="T4520" t="s">
        <v>58</v>
      </c>
      <c r="U4520" t="s">
        <v>141</v>
      </c>
      <c r="V4520" s="3">
        <v>0.1</v>
      </c>
      <c r="W4520" s="2">
        <v>0</v>
      </c>
      <c r="X4520">
        <v>0</v>
      </c>
      <c r="Y4520" t="s">
        <v>142</v>
      </c>
      <c r="Z4520" t="s">
        <v>143</v>
      </c>
      <c r="AA4520">
        <v>0</v>
      </c>
      <c r="AB4520" s="2">
        <v>0</v>
      </c>
      <c r="AC4520" s="2">
        <v>0</v>
      </c>
      <c r="AD4520" s="3">
        <v>0</v>
      </c>
      <c r="AE4520" s="2">
        <v>0</v>
      </c>
      <c r="AF4520" s="2">
        <v>0</v>
      </c>
      <c r="AG4520" s="2">
        <v>0</v>
      </c>
      <c r="AH4520" s="2">
        <v>0</v>
      </c>
      <c r="AI4520" s="2">
        <v>0</v>
      </c>
      <c r="AJ4520" s="2">
        <v>0</v>
      </c>
      <c r="AK4520" s="2">
        <v>0</v>
      </c>
      <c r="AL4520" s="2">
        <v>0</v>
      </c>
      <c r="AM4520" s="2">
        <v>1.5</v>
      </c>
      <c r="AN4520" s="2">
        <v>1.5</v>
      </c>
      <c r="AO4520" s="2">
        <v>0</v>
      </c>
      <c r="AP4520" s="2">
        <v>0</v>
      </c>
      <c r="AQ4520" s="2">
        <v>0</v>
      </c>
    </row>
    <row r="4521" spans="1:43" x14ac:dyDescent="0.25">
      <c r="A4521" s="1">
        <v>46146</v>
      </c>
      <c r="B4521" t="s">
        <v>48</v>
      </c>
      <c r="C4521">
        <v>649163</v>
      </c>
      <c r="D4521">
        <v>2027319205</v>
      </c>
      <c r="E4521" t="s">
        <v>2275</v>
      </c>
      <c r="F4521" t="s">
        <v>2276</v>
      </c>
      <c r="G4521" t="s">
        <v>51</v>
      </c>
      <c r="H4521" t="s">
        <v>213</v>
      </c>
      <c r="I4521" t="s">
        <v>708</v>
      </c>
      <c r="J4521" t="s">
        <v>714</v>
      </c>
      <c r="K4521">
        <v>650218</v>
      </c>
      <c r="L4521" t="s">
        <v>999</v>
      </c>
      <c r="M4521" t="s">
        <v>440</v>
      </c>
      <c r="N4521" t="s">
        <v>57</v>
      </c>
      <c r="O4521" s="1">
        <v>45717</v>
      </c>
      <c r="Q4521" s="1">
        <v>46174</v>
      </c>
      <c r="R4521" s="2">
        <v>15</v>
      </c>
      <c r="S4521">
        <v>1</v>
      </c>
      <c r="T4521" t="s">
        <v>58</v>
      </c>
      <c r="U4521" t="s">
        <v>141</v>
      </c>
      <c r="V4521" s="3">
        <v>0.1</v>
      </c>
      <c r="W4521" s="2">
        <v>0</v>
      </c>
      <c r="X4521">
        <v>0</v>
      </c>
      <c r="Y4521" t="s">
        <v>142</v>
      </c>
      <c r="Z4521" t="s">
        <v>143</v>
      </c>
      <c r="AA4521">
        <v>0</v>
      </c>
      <c r="AB4521" s="2">
        <v>0</v>
      </c>
      <c r="AC4521" s="2">
        <v>0</v>
      </c>
      <c r="AD4521" s="3">
        <v>0</v>
      </c>
      <c r="AE4521" s="2">
        <v>0</v>
      </c>
      <c r="AF4521" s="2">
        <v>0</v>
      </c>
      <c r="AG4521" s="2">
        <v>0</v>
      </c>
      <c r="AH4521" s="2">
        <v>0</v>
      </c>
      <c r="AI4521" s="2">
        <v>0</v>
      </c>
      <c r="AJ4521" s="2">
        <v>0</v>
      </c>
      <c r="AK4521" s="2">
        <v>0</v>
      </c>
      <c r="AL4521" s="2">
        <v>0</v>
      </c>
      <c r="AM4521" s="2">
        <v>1.5</v>
      </c>
      <c r="AN4521" s="2">
        <v>1.5</v>
      </c>
      <c r="AO4521" s="2">
        <v>0</v>
      </c>
      <c r="AP4521" s="2">
        <v>0</v>
      </c>
      <c r="AQ4521" s="2">
        <v>0</v>
      </c>
    </row>
    <row r="4522" spans="1:43" x14ac:dyDescent="0.25">
      <c r="A4522" s="1">
        <v>46146</v>
      </c>
      <c r="B4522" t="s">
        <v>48</v>
      </c>
      <c r="C4522">
        <v>649163</v>
      </c>
      <c r="D4522">
        <v>2027519123</v>
      </c>
      <c r="E4522" t="s">
        <v>196</v>
      </c>
      <c r="F4522" t="s">
        <v>145</v>
      </c>
      <c r="G4522" t="s">
        <v>51</v>
      </c>
      <c r="H4522" t="s">
        <v>52</v>
      </c>
      <c r="I4522" t="s">
        <v>708</v>
      </c>
      <c r="J4522" t="s">
        <v>714</v>
      </c>
      <c r="K4522">
        <v>650218</v>
      </c>
      <c r="L4522" t="s">
        <v>999</v>
      </c>
      <c r="M4522" t="s">
        <v>440</v>
      </c>
      <c r="N4522" t="s">
        <v>57</v>
      </c>
      <c r="O4522" s="1">
        <v>45719</v>
      </c>
      <c r="Q4522" s="1">
        <v>46176</v>
      </c>
      <c r="R4522" s="2">
        <v>15</v>
      </c>
      <c r="S4522">
        <v>1</v>
      </c>
      <c r="T4522" t="s">
        <v>58</v>
      </c>
      <c r="U4522" t="s">
        <v>141</v>
      </c>
      <c r="V4522" s="3">
        <v>0.1</v>
      </c>
      <c r="W4522" s="2">
        <v>0</v>
      </c>
      <c r="X4522">
        <v>0</v>
      </c>
      <c r="Y4522" t="s">
        <v>142</v>
      </c>
      <c r="Z4522" t="s">
        <v>143</v>
      </c>
      <c r="AA4522">
        <v>0</v>
      </c>
      <c r="AB4522" s="2">
        <v>0</v>
      </c>
      <c r="AC4522" s="2">
        <v>0</v>
      </c>
      <c r="AD4522" s="3">
        <v>0</v>
      </c>
      <c r="AE4522" s="2">
        <v>0</v>
      </c>
      <c r="AF4522" s="2">
        <v>0</v>
      </c>
      <c r="AG4522" s="2">
        <v>0</v>
      </c>
      <c r="AH4522" s="2">
        <v>0</v>
      </c>
      <c r="AI4522" s="2">
        <v>0</v>
      </c>
      <c r="AJ4522" s="2">
        <v>0</v>
      </c>
      <c r="AK4522" s="2">
        <v>0</v>
      </c>
      <c r="AL4522" s="2">
        <v>0</v>
      </c>
      <c r="AM4522" s="2">
        <v>1.5</v>
      </c>
      <c r="AN4522" s="2">
        <v>1.5</v>
      </c>
      <c r="AO4522" s="2">
        <v>0</v>
      </c>
      <c r="AP4522" s="2">
        <v>0</v>
      </c>
      <c r="AQ4522" s="2">
        <v>0</v>
      </c>
    </row>
    <row r="4523" spans="1:43" x14ac:dyDescent="0.25">
      <c r="A4523" s="1">
        <v>46146</v>
      </c>
      <c r="B4523" t="s">
        <v>48</v>
      </c>
      <c r="C4523">
        <v>649163</v>
      </c>
      <c r="D4523">
        <v>2028567156</v>
      </c>
      <c r="E4523" t="s">
        <v>2645</v>
      </c>
      <c r="F4523" t="s">
        <v>235</v>
      </c>
      <c r="G4523" t="s">
        <v>51</v>
      </c>
      <c r="H4523" t="s">
        <v>82</v>
      </c>
      <c r="I4523" t="s">
        <v>708</v>
      </c>
      <c r="J4523" t="s">
        <v>709</v>
      </c>
      <c r="K4523">
        <v>824062</v>
      </c>
      <c r="L4523" t="s">
        <v>400</v>
      </c>
      <c r="M4523" t="s">
        <v>401</v>
      </c>
      <c r="N4523" t="s">
        <v>57</v>
      </c>
      <c r="O4523" s="1">
        <v>45778</v>
      </c>
      <c r="Q4523" s="1">
        <v>46174</v>
      </c>
      <c r="R4523" s="2">
        <v>15</v>
      </c>
      <c r="S4523">
        <v>1</v>
      </c>
      <c r="T4523" t="s">
        <v>58</v>
      </c>
      <c r="U4523" t="s">
        <v>141</v>
      </c>
      <c r="V4523" s="3">
        <v>0.1</v>
      </c>
      <c r="W4523" s="2">
        <v>0</v>
      </c>
      <c r="X4523">
        <v>0</v>
      </c>
      <c r="Y4523" t="s">
        <v>142</v>
      </c>
      <c r="Z4523" t="s">
        <v>143</v>
      </c>
      <c r="AA4523">
        <v>0</v>
      </c>
      <c r="AB4523" s="2">
        <v>0</v>
      </c>
      <c r="AC4523" s="2">
        <v>0</v>
      </c>
      <c r="AD4523" s="3">
        <v>0</v>
      </c>
      <c r="AE4523" s="2">
        <v>0</v>
      </c>
      <c r="AF4523" s="2">
        <v>0</v>
      </c>
      <c r="AG4523" s="2">
        <v>0</v>
      </c>
      <c r="AH4523" s="2">
        <v>0</v>
      </c>
      <c r="AI4523" s="2">
        <v>0</v>
      </c>
      <c r="AJ4523" s="2">
        <v>0</v>
      </c>
      <c r="AK4523" s="2">
        <v>0</v>
      </c>
      <c r="AL4523" s="2">
        <v>0</v>
      </c>
      <c r="AM4523" s="2">
        <v>1.5</v>
      </c>
      <c r="AN4523" s="2">
        <v>1.5</v>
      </c>
      <c r="AO4523" s="2">
        <v>0</v>
      </c>
      <c r="AP4523" s="2">
        <v>0</v>
      </c>
      <c r="AQ4523" s="2">
        <v>0</v>
      </c>
    </row>
    <row r="4524" spans="1:43" x14ac:dyDescent="0.25">
      <c r="A4524" s="1">
        <v>46146</v>
      </c>
      <c r="B4524" t="s">
        <v>48</v>
      </c>
      <c r="C4524">
        <v>649163</v>
      </c>
      <c r="D4524">
        <v>2028678000</v>
      </c>
      <c r="E4524" t="s">
        <v>3332</v>
      </c>
      <c r="F4524" t="s">
        <v>3333</v>
      </c>
      <c r="G4524" t="s">
        <v>51</v>
      </c>
      <c r="H4524" t="s">
        <v>213</v>
      </c>
      <c r="I4524" t="s">
        <v>708</v>
      </c>
      <c r="J4524" t="s">
        <v>721</v>
      </c>
      <c r="K4524">
        <v>823350</v>
      </c>
      <c r="L4524" t="s">
        <v>216</v>
      </c>
      <c r="M4524" t="s">
        <v>221</v>
      </c>
      <c r="N4524" t="s">
        <v>57</v>
      </c>
      <c r="O4524" s="1">
        <v>45778</v>
      </c>
      <c r="Q4524" s="1">
        <v>46174</v>
      </c>
      <c r="R4524" s="2">
        <v>15</v>
      </c>
      <c r="S4524">
        <v>1</v>
      </c>
      <c r="T4524" t="s">
        <v>58</v>
      </c>
      <c r="U4524" t="s">
        <v>141</v>
      </c>
      <c r="V4524" s="3">
        <v>0.28999999999999998</v>
      </c>
      <c r="W4524" s="2">
        <v>0</v>
      </c>
      <c r="X4524">
        <v>0</v>
      </c>
      <c r="Y4524" t="s">
        <v>142</v>
      </c>
      <c r="Z4524" t="s">
        <v>143</v>
      </c>
      <c r="AA4524">
        <v>0</v>
      </c>
      <c r="AB4524" s="2">
        <v>0</v>
      </c>
      <c r="AC4524" s="2">
        <v>0</v>
      </c>
      <c r="AD4524" s="3">
        <v>0</v>
      </c>
      <c r="AE4524" s="2">
        <v>0</v>
      </c>
      <c r="AF4524" s="2">
        <v>0</v>
      </c>
      <c r="AG4524" s="2">
        <v>0</v>
      </c>
      <c r="AH4524" s="2">
        <v>0</v>
      </c>
      <c r="AI4524" s="2">
        <v>0</v>
      </c>
      <c r="AJ4524" s="2">
        <v>0</v>
      </c>
      <c r="AK4524" s="2">
        <v>0</v>
      </c>
      <c r="AL4524" s="2">
        <v>0</v>
      </c>
      <c r="AM4524" s="2">
        <v>4.3499999999999996</v>
      </c>
      <c r="AN4524" s="2">
        <v>4.3499999999999996</v>
      </c>
      <c r="AO4524" s="2">
        <v>0</v>
      </c>
      <c r="AP4524" s="2">
        <v>0</v>
      </c>
      <c r="AQ4524" s="2">
        <v>0</v>
      </c>
    </row>
    <row r="4525" spans="1:43" x14ac:dyDescent="0.25">
      <c r="A4525" s="1">
        <v>46146</v>
      </c>
      <c r="B4525" t="s">
        <v>48</v>
      </c>
      <c r="C4525">
        <v>649163</v>
      </c>
      <c r="D4525">
        <v>2028904035</v>
      </c>
      <c r="E4525" t="s">
        <v>2190</v>
      </c>
      <c r="F4525" t="s">
        <v>594</v>
      </c>
      <c r="G4525" t="s">
        <v>51</v>
      </c>
      <c r="H4525" t="s">
        <v>82</v>
      </c>
      <c r="I4525" t="s">
        <v>708</v>
      </c>
      <c r="J4525" t="s">
        <v>709</v>
      </c>
      <c r="K4525">
        <v>824062</v>
      </c>
      <c r="L4525" t="s">
        <v>400</v>
      </c>
      <c r="M4525" t="s">
        <v>401</v>
      </c>
      <c r="N4525" t="s">
        <v>57</v>
      </c>
      <c r="O4525" s="1">
        <v>45809</v>
      </c>
      <c r="Q4525" s="1">
        <v>46174</v>
      </c>
      <c r="R4525" s="2">
        <v>15</v>
      </c>
      <c r="S4525">
        <v>1</v>
      </c>
      <c r="T4525" t="s">
        <v>58</v>
      </c>
      <c r="U4525" t="s">
        <v>141</v>
      </c>
      <c r="V4525" s="3">
        <v>0.38</v>
      </c>
      <c r="W4525" s="2">
        <v>0</v>
      </c>
      <c r="X4525">
        <v>0</v>
      </c>
      <c r="Y4525" t="s">
        <v>60</v>
      </c>
      <c r="Z4525" t="s">
        <v>143</v>
      </c>
      <c r="AA4525">
        <v>0</v>
      </c>
      <c r="AB4525" s="2">
        <v>0</v>
      </c>
      <c r="AC4525" s="2">
        <v>0</v>
      </c>
      <c r="AD4525" s="3">
        <v>0</v>
      </c>
      <c r="AE4525" s="2">
        <v>0</v>
      </c>
      <c r="AF4525" s="2">
        <v>0</v>
      </c>
      <c r="AG4525" s="2">
        <v>0</v>
      </c>
      <c r="AH4525" s="2">
        <v>0</v>
      </c>
      <c r="AI4525" s="2">
        <v>0</v>
      </c>
      <c r="AJ4525" s="2">
        <v>0</v>
      </c>
      <c r="AK4525" s="2">
        <v>0</v>
      </c>
      <c r="AL4525" s="2">
        <v>0</v>
      </c>
      <c r="AM4525" s="2">
        <v>5.7</v>
      </c>
      <c r="AN4525" s="2">
        <v>5.7</v>
      </c>
      <c r="AO4525" s="2">
        <v>0</v>
      </c>
      <c r="AP4525" s="2">
        <v>0</v>
      </c>
      <c r="AQ4525" s="2">
        <v>0</v>
      </c>
    </row>
    <row r="4526" spans="1:43" x14ac:dyDescent="0.25">
      <c r="A4526" s="1">
        <v>46146</v>
      </c>
      <c r="B4526" t="s">
        <v>48</v>
      </c>
      <c r="C4526">
        <v>649163</v>
      </c>
      <c r="D4526">
        <v>2029037970</v>
      </c>
      <c r="E4526" t="s">
        <v>2589</v>
      </c>
      <c r="F4526" t="s">
        <v>308</v>
      </c>
      <c r="G4526" t="s">
        <v>51</v>
      </c>
      <c r="H4526" t="s">
        <v>239</v>
      </c>
      <c r="I4526" t="s">
        <v>708</v>
      </c>
      <c r="J4526" t="s">
        <v>714</v>
      </c>
      <c r="K4526">
        <v>862109</v>
      </c>
      <c r="L4526" t="s">
        <v>359</v>
      </c>
      <c r="M4526" t="s">
        <v>360</v>
      </c>
      <c r="N4526" t="s">
        <v>57</v>
      </c>
      <c r="O4526" s="1">
        <v>45809</v>
      </c>
      <c r="Q4526" s="1">
        <v>46174</v>
      </c>
      <c r="R4526" s="2">
        <v>15</v>
      </c>
      <c r="S4526">
        <v>1</v>
      </c>
      <c r="T4526" t="s">
        <v>58</v>
      </c>
      <c r="U4526" t="s">
        <v>141</v>
      </c>
      <c r="V4526" s="3">
        <v>0.38</v>
      </c>
      <c r="W4526" s="2">
        <v>0</v>
      </c>
      <c r="X4526">
        <v>0</v>
      </c>
      <c r="Y4526" t="s">
        <v>60</v>
      </c>
      <c r="Z4526" t="s">
        <v>143</v>
      </c>
      <c r="AA4526">
        <v>0</v>
      </c>
      <c r="AB4526" s="2">
        <v>0</v>
      </c>
      <c r="AC4526" s="2">
        <v>0</v>
      </c>
      <c r="AD4526" s="3">
        <v>0</v>
      </c>
      <c r="AE4526" s="2">
        <v>0</v>
      </c>
      <c r="AF4526" s="2">
        <v>0</v>
      </c>
      <c r="AG4526" s="2">
        <v>0</v>
      </c>
      <c r="AH4526" s="2">
        <v>0</v>
      </c>
      <c r="AI4526" s="2">
        <v>0</v>
      </c>
      <c r="AJ4526" s="2">
        <v>0</v>
      </c>
      <c r="AK4526" s="2">
        <v>0</v>
      </c>
      <c r="AL4526" s="2">
        <v>0</v>
      </c>
      <c r="AM4526" s="2">
        <v>5.7</v>
      </c>
      <c r="AN4526" s="2">
        <v>5.7</v>
      </c>
      <c r="AO4526" s="2">
        <v>0</v>
      </c>
      <c r="AP4526" s="2">
        <v>0</v>
      </c>
      <c r="AQ4526" s="2">
        <v>0</v>
      </c>
    </row>
    <row r="4527" spans="1:43" x14ac:dyDescent="0.25">
      <c r="A4527" s="1">
        <v>46146</v>
      </c>
      <c r="B4527" t="s">
        <v>48</v>
      </c>
      <c r="C4527">
        <v>649163</v>
      </c>
      <c r="D4527">
        <v>2029251261</v>
      </c>
      <c r="E4527" t="s">
        <v>2362</v>
      </c>
      <c r="F4527" t="s">
        <v>2363</v>
      </c>
      <c r="G4527" t="s">
        <v>51</v>
      </c>
      <c r="H4527" t="s">
        <v>82</v>
      </c>
      <c r="I4527" t="s">
        <v>708</v>
      </c>
      <c r="J4527" t="s">
        <v>709</v>
      </c>
      <c r="K4527">
        <v>792847</v>
      </c>
      <c r="L4527" t="s">
        <v>286</v>
      </c>
      <c r="M4527" t="s">
        <v>287</v>
      </c>
      <c r="N4527" t="s">
        <v>57</v>
      </c>
      <c r="O4527" s="1">
        <v>45811</v>
      </c>
      <c r="Q4527" s="1">
        <v>46176</v>
      </c>
      <c r="R4527" s="2">
        <v>15</v>
      </c>
      <c r="S4527">
        <v>1</v>
      </c>
      <c r="T4527" t="s">
        <v>58</v>
      </c>
      <c r="U4527" t="s">
        <v>141</v>
      </c>
      <c r="V4527" s="3">
        <v>0.38</v>
      </c>
      <c r="W4527" s="2">
        <v>0</v>
      </c>
      <c r="X4527">
        <v>0</v>
      </c>
      <c r="Y4527" t="s">
        <v>60</v>
      </c>
      <c r="Z4527" t="s">
        <v>143</v>
      </c>
      <c r="AA4527">
        <v>0</v>
      </c>
      <c r="AB4527" s="2">
        <v>0</v>
      </c>
      <c r="AC4527" s="2">
        <v>0</v>
      </c>
      <c r="AD4527" s="3">
        <v>0</v>
      </c>
      <c r="AE4527" s="2">
        <v>0</v>
      </c>
      <c r="AF4527" s="2">
        <v>0</v>
      </c>
      <c r="AG4527" s="2">
        <v>0</v>
      </c>
      <c r="AH4527" s="2">
        <v>0</v>
      </c>
      <c r="AI4527" s="2">
        <v>0</v>
      </c>
      <c r="AJ4527" s="2">
        <v>0</v>
      </c>
      <c r="AK4527" s="2">
        <v>0</v>
      </c>
      <c r="AL4527" s="2">
        <v>0</v>
      </c>
      <c r="AM4527" s="2">
        <v>5.7</v>
      </c>
      <c r="AN4527" s="2">
        <v>5.7</v>
      </c>
      <c r="AO4527" s="2">
        <v>0</v>
      </c>
      <c r="AP4527" s="2">
        <v>0</v>
      </c>
      <c r="AQ4527" s="2">
        <v>0</v>
      </c>
    </row>
    <row r="4528" spans="1:43" x14ac:dyDescent="0.25">
      <c r="A4528" s="1">
        <v>46146</v>
      </c>
      <c r="B4528" t="s">
        <v>48</v>
      </c>
      <c r="C4528">
        <v>649163</v>
      </c>
      <c r="D4528">
        <v>2029369423</v>
      </c>
      <c r="E4528" t="s">
        <v>2143</v>
      </c>
      <c r="F4528" t="s">
        <v>466</v>
      </c>
      <c r="G4528" t="s">
        <v>51</v>
      </c>
      <c r="H4528" t="s">
        <v>87</v>
      </c>
      <c r="I4528" t="s">
        <v>708</v>
      </c>
      <c r="J4528" t="s">
        <v>714</v>
      </c>
      <c r="K4528">
        <v>824062</v>
      </c>
      <c r="L4528" t="s">
        <v>400</v>
      </c>
      <c r="M4528" t="s">
        <v>401</v>
      </c>
      <c r="N4528" t="s">
        <v>57</v>
      </c>
      <c r="O4528" s="1">
        <v>45839</v>
      </c>
      <c r="Q4528" s="1">
        <v>46174</v>
      </c>
      <c r="R4528" s="2">
        <v>15</v>
      </c>
      <c r="S4528">
        <v>1</v>
      </c>
      <c r="T4528" t="s">
        <v>58</v>
      </c>
      <c r="U4528" t="s">
        <v>141</v>
      </c>
      <c r="V4528" s="3">
        <v>0.38</v>
      </c>
      <c r="W4528" s="2">
        <v>0</v>
      </c>
      <c r="X4528">
        <v>0</v>
      </c>
      <c r="Y4528" t="s">
        <v>60</v>
      </c>
      <c r="Z4528" t="s">
        <v>143</v>
      </c>
      <c r="AA4528">
        <v>0</v>
      </c>
      <c r="AB4528" s="2">
        <v>0</v>
      </c>
      <c r="AC4528" s="2">
        <v>0</v>
      </c>
      <c r="AD4528" s="3">
        <v>0</v>
      </c>
      <c r="AE4528" s="2">
        <v>0</v>
      </c>
      <c r="AF4528" s="2">
        <v>0</v>
      </c>
      <c r="AG4528" s="2">
        <v>0</v>
      </c>
      <c r="AH4528" s="2">
        <v>0</v>
      </c>
      <c r="AI4528" s="2">
        <v>0</v>
      </c>
      <c r="AJ4528" s="2">
        <v>0</v>
      </c>
      <c r="AK4528" s="2">
        <v>0</v>
      </c>
      <c r="AL4528" s="2">
        <v>0</v>
      </c>
      <c r="AM4528" s="2">
        <v>5.7</v>
      </c>
      <c r="AN4528" s="2">
        <v>5.7</v>
      </c>
      <c r="AO4528" s="2">
        <v>0</v>
      </c>
      <c r="AP4528" s="2">
        <v>0</v>
      </c>
      <c r="AQ4528" s="2">
        <v>0</v>
      </c>
    </row>
    <row r="4529" spans="1:43" x14ac:dyDescent="0.25">
      <c r="A4529" s="1">
        <v>46146</v>
      </c>
      <c r="B4529" t="s">
        <v>48</v>
      </c>
      <c r="C4529">
        <v>649163</v>
      </c>
      <c r="D4529">
        <v>2029511341</v>
      </c>
      <c r="E4529" t="s">
        <v>2593</v>
      </c>
      <c r="F4529" t="s">
        <v>822</v>
      </c>
      <c r="G4529" t="s">
        <v>51</v>
      </c>
      <c r="H4529" t="s">
        <v>110</v>
      </c>
      <c r="I4529" t="s">
        <v>708</v>
      </c>
      <c r="J4529" t="s">
        <v>709</v>
      </c>
      <c r="K4529">
        <v>673059</v>
      </c>
      <c r="L4529" t="s">
        <v>90</v>
      </c>
      <c r="M4529" t="s">
        <v>91</v>
      </c>
      <c r="N4529" t="s">
        <v>57</v>
      </c>
      <c r="O4529" s="1">
        <v>45839</v>
      </c>
      <c r="Q4529" s="1">
        <v>46174</v>
      </c>
      <c r="R4529" s="2">
        <v>15</v>
      </c>
      <c r="S4529">
        <v>1</v>
      </c>
      <c r="T4529" t="s">
        <v>58</v>
      </c>
      <c r="U4529" t="s">
        <v>141</v>
      </c>
      <c r="V4529" s="3">
        <v>0.38</v>
      </c>
      <c r="W4529" s="2">
        <v>0</v>
      </c>
      <c r="X4529">
        <v>0</v>
      </c>
      <c r="Y4529" t="s">
        <v>60</v>
      </c>
      <c r="Z4529" t="s">
        <v>143</v>
      </c>
      <c r="AA4529">
        <v>0</v>
      </c>
      <c r="AB4529" s="2">
        <v>0</v>
      </c>
      <c r="AC4529" s="2">
        <v>0</v>
      </c>
      <c r="AD4529" s="3">
        <v>0</v>
      </c>
      <c r="AE4529" s="2">
        <v>0</v>
      </c>
      <c r="AF4529" s="2">
        <v>0</v>
      </c>
      <c r="AG4529" s="2">
        <v>0</v>
      </c>
      <c r="AH4529" s="2">
        <v>0</v>
      </c>
      <c r="AI4529" s="2">
        <v>0</v>
      </c>
      <c r="AJ4529" s="2">
        <v>0</v>
      </c>
      <c r="AK4529" s="2">
        <v>0</v>
      </c>
      <c r="AL4529" s="2">
        <v>0</v>
      </c>
      <c r="AM4529" s="2">
        <v>5.7</v>
      </c>
      <c r="AN4529" s="2">
        <v>5.7</v>
      </c>
      <c r="AO4529" s="2">
        <v>0</v>
      </c>
      <c r="AP4529" s="2">
        <v>0</v>
      </c>
      <c r="AQ4529" s="2">
        <v>0</v>
      </c>
    </row>
    <row r="4530" spans="1:43" x14ac:dyDescent="0.25">
      <c r="A4530" s="1">
        <v>46146</v>
      </c>
      <c r="B4530" t="s">
        <v>48</v>
      </c>
      <c r="C4530">
        <v>649163</v>
      </c>
      <c r="D4530">
        <v>2029686375</v>
      </c>
      <c r="E4530" t="s">
        <v>2231</v>
      </c>
      <c r="F4530" t="s">
        <v>2232</v>
      </c>
      <c r="G4530" t="s">
        <v>51</v>
      </c>
      <c r="H4530" t="s">
        <v>188</v>
      </c>
      <c r="I4530" t="s">
        <v>708</v>
      </c>
      <c r="J4530" t="s">
        <v>3325</v>
      </c>
      <c r="K4530">
        <v>673059</v>
      </c>
      <c r="L4530" t="s">
        <v>90</v>
      </c>
      <c r="M4530" t="s">
        <v>91</v>
      </c>
      <c r="N4530" t="s">
        <v>57</v>
      </c>
      <c r="O4530" s="1">
        <v>45870</v>
      </c>
      <c r="Q4530" s="1">
        <v>46174</v>
      </c>
      <c r="R4530" s="2">
        <v>15</v>
      </c>
      <c r="S4530">
        <v>1</v>
      </c>
      <c r="T4530" t="s">
        <v>58</v>
      </c>
      <c r="U4530" t="s">
        <v>141</v>
      </c>
      <c r="V4530" s="3">
        <v>0.28999999999999998</v>
      </c>
      <c r="W4530" s="2">
        <v>0</v>
      </c>
      <c r="X4530">
        <v>0</v>
      </c>
      <c r="Y4530" t="s">
        <v>60</v>
      </c>
      <c r="Z4530" t="s">
        <v>143</v>
      </c>
      <c r="AA4530">
        <v>0</v>
      </c>
      <c r="AB4530" s="2">
        <v>0</v>
      </c>
      <c r="AC4530" s="2">
        <v>0</v>
      </c>
      <c r="AD4530" s="3">
        <v>0</v>
      </c>
      <c r="AE4530" s="2">
        <v>0</v>
      </c>
      <c r="AF4530" s="2">
        <v>0</v>
      </c>
      <c r="AG4530" s="2">
        <v>0</v>
      </c>
      <c r="AH4530" s="2">
        <v>0</v>
      </c>
      <c r="AI4530" s="2">
        <v>0</v>
      </c>
      <c r="AJ4530" s="2">
        <v>0</v>
      </c>
      <c r="AK4530" s="2">
        <v>0</v>
      </c>
      <c r="AL4530" s="2">
        <v>0</v>
      </c>
      <c r="AM4530" s="2">
        <v>4.3499999999999996</v>
      </c>
      <c r="AN4530" s="2">
        <v>4.3499999999999996</v>
      </c>
      <c r="AO4530" s="2">
        <v>0</v>
      </c>
      <c r="AP4530" s="2">
        <v>0</v>
      </c>
      <c r="AQ4530" s="2">
        <v>0</v>
      </c>
    </row>
    <row r="4531" spans="1:43" x14ac:dyDescent="0.25">
      <c r="A4531" s="1">
        <v>46146</v>
      </c>
      <c r="B4531" t="s">
        <v>48</v>
      </c>
      <c r="C4531">
        <v>649163</v>
      </c>
      <c r="D4531">
        <v>2029722849</v>
      </c>
      <c r="E4531" t="s">
        <v>2601</v>
      </c>
      <c r="F4531" t="s">
        <v>2602</v>
      </c>
      <c r="G4531" t="s">
        <v>51</v>
      </c>
      <c r="H4531" t="s">
        <v>82</v>
      </c>
      <c r="I4531" t="s">
        <v>708</v>
      </c>
      <c r="J4531" t="s">
        <v>709</v>
      </c>
      <c r="K4531">
        <v>820873</v>
      </c>
      <c r="L4531" t="s">
        <v>249</v>
      </c>
      <c r="M4531" t="s">
        <v>250</v>
      </c>
      <c r="N4531" t="s">
        <v>57</v>
      </c>
      <c r="O4531" s="1">
        <v>45839</v>
      </c>
      <c r="Q4531" s="1">
        <v>46174</v>
      </c>
      <c r="R4531" s="2">
        <v>15</v>
      </c>
      <c r="S4531">
        <v>1</v>
      </c>
      <c r="T4531" t="s">
        <v>58</v>
      </c>
      <c r="U4531" t="s">
        <v>141</v>
      </c>
      <c r="V4531" s="3">
        <v>0.38</v>
      </c>
      <c r="W4531" s="2">
        <v>0</v>
      </c>
      <c r="X4531">
        <v>0</v>
      </c>
      <c r="Y4531" t="s">
        <v>60</v>
      </c>
      <c r="Z4531" t="s">
        <v>143</v>
      </c>
      <c r="AA4531">
        <v>0</v>
      </c>
      <c r="AB4531" s="2">
        <v>0</v>
      </c>
      <c r="AC4531" s="2">
        <v>0</v>
      </c>
      <c r="AD4531" s="3">
        <v>0</v>
      </c>
      <c r="AE4531" s="2">
        <v>0</v>
      </c>
      <c r="AF4531" s="2">
        <v>0</v>
      </c>
      <c r="AG4531" s="2">
        <v>0</v>
      </c>
      <c r="AH4531" s="2">
        <v>0</v>
      </c>
      <c r="AI4531" s="2">
        <v>0</v>
      </c>
      <c r="AJ4531" s="2">
        <v>0</v>
      </c>
      <c r="AK4531" s="2">
        <v>0</v>
      </c>
      <c r="AL4531" s="2">
        <v>0</v>
      </c>
      <c r="AM4531" s="2">
        <v>5.7</v>
      </c>
      <c r="AN4531" s="2">
        <v>5.7</v>
      </c>
      <c r="AO4531" s="2">
        <v>0</v>
      </c>
      <c r="AP4531" s="2">
        <v>0</v>
      </c>
      <c r="AQ4531" s="2">
        <v>0</v>
      </c>
    </row>
    <row r="4532" spans="1:43" x14ac:dyDescent="0.25">
      <c r="A4532" s="1">
        <v>46146</v>
      </c>
      <c r="B4532" t="s">
        <v>48</v>
      </c>
      <c r="C4532">
        <v>649163</v>
      </c>
      <c r="D4532">
        <v>2029781749</v>
      </c>
      <c r="E4532" t="s">
        <v>866</v>
      </c>
      <c r="F4532" t="s">
        <v>2646</v>
      </c>
      <c r="G4532" t="s">
        <v>51</v>
      </c>
      <c r="H4532" t="s">
        <v>213</v>
      </c>
      <c r="I4532" t="s">
        <v>708</v>
      </c>
      <c r="J4532" t="s">
        <v>714</v>
      </c>
      <c r="K4532">
        <v>856824</v>
      </c>
      <c r="L4532" t="s">
        <v>164</v>
      </c>
      <c r="M4532" t="s">
        <v>165</v>
      </c>
      <c r="N4532" t="s">
        <v>57</v>
      </c>
      <c r="O4532" s="1">
        <v>45842</v>
      </c>
      <c r="Q4532" s="1">
        <v>46177</v>
      </c>
      <c r="R4532" s="2">
        <v>15</v>
      </c>
      <c r="S4532">
        <v>1</v>
      </c>
      <c r="T4532" t="s">
        <v>58</v>
      </c>
      <c r="U4532" t="s">
        <v>141</v>
      </c>
      <c r="V4532" s="3">
        <v>0.38</v>
      </c>
      <c r="W4532" s="2">
        <v>0</v>
      </c>
      <c r="X4532">
        <v>0</v>
      </c>
      <c r="Y4532" t="s">
        <v>60</v>
      </c>
      <c r="Z4532" t="s">
        <v>143</v>
      </c>
      <c r="AA4532">
        <v>0</v>
      </c>
      <c r="AB4532" s="2">
        <v>0</v>
      </c>
      <c r="AC4532" s="2">
        <v>0</v>
      </c>
      <c r="AD4532" s="3">
        <v>0</v>
      </c>
      <c r="AE4532" s="2">
        <v>0</v>
      </c>
      <c r="AF4532" s="2">
        <v>0</v>
      </c>
      <c r="AG4532" s="2">
        <v>0</v>
      </c>
      <c r="AH4532" s="2">
        <v>0</v>
      </c>
      <c r="AI4532" s="2">
        <v>0</v>
      </c>
      <c r="AJ4532" s="2">
        <v>0</v>
      </c>
      <c r="AK4532" s="2">
        <v>0</v>
      </c>
      <c r="AL4532" s="2">
        <v>0</v>
      </c>
      <c r="AM4532" s="2">
        <v>5.7</v>
      </c>
      <c r="AN4532" s="2">
        <v>5.7</v>
      </c>
      <c r="AO4532" s="2">
        <v>0</v>
      </c>
      <c r="AP4532" s="2">
        <v>0</v>
      </c>
      <c r="AQ4532" s="2">
        <v>0</v>
      </c>
    </row>
    <row r="4533" spans="1:43" x14ac:dyDescent="0.25">
      <c r="A4533" s="1">
        <v>46146</v>
      </c>
      <c r="B4533" t="s">
        <v>48</v>
      </c>
      <c r="C4533">
        <v>649163</v>
      </c>
      <c r="D4533">
        <v>2029786428</v>
      </c>
      <c r="E4533" t="s">
        <v>2221</v>
      </c>
      <c r="F4533" t="s">
        <v>1233</v>
      </c>
      <c r="G4533" t="s">
        <v>51</v>
      </c>
      <c r="H4533" t="s">
        <v>1274</v>
      </c>
      <c r="I4533" t="s">
        <v>708</v>
      </c>
      <c r="J4533" t="s">
        <v>709</v>
      </c>
      <c r="K4533">
        <v>812994</v>
      </c>
      <c r="L4533" t="s">
        <v>895</v>
      </c>
      <c r="M4533" t="s">
        <v>896</v>
      </c>
      <c r="N4533" t="s">
        <v>57</v>
      </c>
      <c r="O4533" s="1">
        <v>45842</v>
      </c>
      <c r="Q4533" s="1">
        <v>46177</v>
      </c>
      <c r="R4533" s="2">
        <v>15</v>
      </c>
      <c r="S4533">
        <v>1</v>
      </c>
      <c r="T4533" t="s">
        <v>58</v>
      </c>
      <c r="U4533" t="s">
        <v>141</v>
      </c>
      <c r="V4533" s="3">
        <v>0.38</v>
      </c>
      <c r="W4533" s="2">
        <v>0</v>
      </c>
      <c r="X4533">
        <v>0</v>
      </c>
      <c r="Y4533" t="s">
        <v>60</v>
      </c>
      <c r="Z4533" t="s">
        <v>143</v>
      </c>
      <c r="AA4533">
        <v>0</v>
      </c>
      <c r="AB4533" s="2">
        <v>0</v>
      </c>
      <c r="AC4533" s="2">
        <v>0</v>
      </c>
      <c r="AD4533" s="3">
        <v>0</v>
      </c>
      <c r="AE4533" s="2">
        <v>0</v>
      </c>
      <c r="AF4533" s="2">
        <v>0</v>
      </c>
      <c r="AG4533" s="2">
        <v>0</v>
      </c>
      <c r="AH4533" s="2">
        <v>0</v>
      </c>
      <c r="AI4533" s="2">
        <v>0</v>
      </c>
      <c r="AJ4533" s="2">
        <v>0</v>
      </c>
      <c r="AK4533" s="2">
        <v>0</v>
      </c>
      <c r="AL4533" s="2">
        <v>0</v>
      </c>
      <c r="AM4533" s="2">
        <v>5.7</v>
      </c>
      <c r="AN4533" s="2">
        <v>5.7</v>
      </c>
      <c r="AO4533" s="2">
        <v>0</v>
      </c>
      <c r="AP4533" s="2">
        <v>0</v>
      </c>
      <c r="AQ4533" s="2">
        <v>0</v>
      </c>
    </row>
    <row r="4534" spans="1:43" x14ac:dyDescent="0.25">
      <c r="A4534" s="1">
        <v>46146</v>
      </c>
      <c r="B4534" t="s">
        <v>48</v>
      </c>
      <c r="C4534">
        <v>649163</v>
      </c>
      <c r="D4534">
        <v>2029786839</v>
      </c>
      <c r="E4534" t="s">
        <v>1087</v>
      </c>
      <c r="F4534" t="s">
        <v>2518</v>
      </c>
      <c r="G4534" t="s">
        <v>51</v>
      </c>
      <c r="H4534" t="s">
        <v>161</v>
      </c>
      <c r="I4534" t="s">
        <v>708</v>
      </c>
      <c r="J4534" t="s">
        <v>714</v>
      </c>
      <c r="K4534">
        <v>751867</v>
      </c>
      <c r="L4534" t="s">
        <v>877</v>
      </c>
      <c r="M4534" t="s">
        <v>97</v>
      </c>
      <c r="N4534" t="s">
        <v>57</v>
      </c>
      <c r="O4534" s="1">
        <v>45842</v>
      </c>
      <c r="Q4534" s="1">
        <v>46177</v>
      </c>
      <c r="R4534" s="2">
        <v>15</v>
      </c>
      <c r="S4534">
        <v>1</v>
      </c>
      <c r="T4534" t="s">
        <v>58</v>
      </c>
      <c r="U4534" t="s">
        <v>141</v>
      </c>
      <c r="V4534" s="3">
        <v>0.38</v>
      </c>
      <c r="W4534" s="2">
        <v>0</v>
      </c>
      <c r="X4534">
        <v>0</v>
      </c>
      <c r="Y4534" t="s">
        <v>60</v>
      </c>
      <c r="Z4534" t="s">
        <v>143</v>
      </c>
      <c r="AA4534">
        <v>0</v>
      </c>
      <c r="AB4534" s="2">
        <v>0</v>
      </c>
      <c r="AC4534" s="2">
        <v>0</v>
      </c>
      <c r="AD4534" s="3">
        <v>0</v>
      </c>
      <c r="AE4534" s="2">
        <v>0</v>
      </c>
      <c r="AF4534" s="2">
        <v>0</v>
      </c>
      <c r="AG4534" s="2">
        <v>0</v>
      </c>
      <c r="AH4534" s="2">
        <v>0</v>
      </c>
      <c r="AI4534" s="2">
        <v>0</v>
      </c>
      <c r="AJ4534" s="2">
        <v>0</v>
      </c>
      <c r="AK4534" s="2">
        <v>0</v>
      </c>
      <c r="AL4534" s="2">
        <v>0</v>
      </c>
      <c r="AM4534" s="2">
        <v>5.7</v>
      </c>
      <c r="AN4534" s="2">
        <v>5.7</v>
      </c>
      <c r="AO4534" s="2">
        <v>0</v>
      </c>
      <c r="AP4534" s="2">
        <v>0</v>
      </c>
      <c r="AQ4534" s="2">
        <v>0</v>
      </c>
    </row>
    <row r="4535" spans="1:43" x14ac:dyDescent="0.25">
      <c r="A4535" s="1">
        <v>46146</v>
      </c>
      <c r="B4535" t="s">
        <v>48</v>
      </c>
      <c r="C4535">
        <v>649163</v>
      </c>
      <c r="D4535">
        <v>2030224120</v>
      </c>
      <c r="E4535" t="s">
        <v>512</v>
      </c>
      <c r="F4535" t="s">
        <v>1539</v>
      </c>
      <c r="G4535" t="s">
        <v>51</v>
      </c>
      <c r="H4535" t="s">
        <v>213</v>
      </c>
      <c r="I4535" t="s">
        <v>708</v>
      </c>
      <c r="J4535" t="s">
        <v>714</v>
      </c>
      <c r="K4535">
        <v>650218</v>
      </c>
      <c r="L4535" t="s">
        <v>999</v>
      </c>
      <c r="M4535" t="s">
        <v>440</v>
      </c>
      <c r="N4535" t="s">
        <v>57</v>
      </c>
      <c r="O4535" s="1">
        <v>45869</v>
      </c>
      <c r="Q4535" s="1">
        <v>46172</v>
      </c>
      <c r="R4535" s="2">
        <v>15</v>
      </c>
      <c r="S4535">
        <v>1</v>
      </c>
      <c r="T4535" t="s">
        <v>58</v>
      </c>
      <c r="U4535" t="s">
        <v>141</v>
      </c>
      <c r="V4535" s="3">
        <v>0.38</v>
      </c>
      <c r="W4535" s="2">
        <v>0</v>
      </c>
      <c r="X4535">
        <v>0</v>
      </c>
      <c r="Y4535" t="s">
        <v>60</v>
      </c>
      <c r="Z4535" t="s">
        <v>143</v>
      </c>
      <c r="AA4535">
        <v>0</v>
      </c>
      <c r="AB4535" s="2">
        <v>0</v>
      </c>
      <c r="AC4535" s="2">
        <v>0</v>
      </c>
      <c r="AD4535" s="3">
        <v>0</v>
      </c>
      <c r="AE4535" s="2">
        <v>0</v>
      </c>
      <c r="AF4535" s="2">
        <v>0</v>
      </c>
      <c r="AG4535" s="2">
        <v>0</v>
      </c>
      <c r="AH4535" s="2">
        <v>0</v>
      </c>
      <c r="AI4535" s="2">
        <v>0</v>
      </c>
      <c r="AJ4535" s="2">
        <v>0</v>
      </c>
      <c r="AK4535" s="2">
        <v>0</v>
      </c>
      <c r="AL4535" s="2">
        <v>0</v>
      </c>
      <c r="AM4535" s="2">
        <v>5.7</v>
      </c>
      <c r="AN4535" s="2">
        <v>5.7</v>
      </c>
      <c r="AO4535" s="2">
        <v>0</v>
      </c>
      <c r="AP4535" s="2">
        <v>0</v>
      </c>
      <c r="AQ4535" s="2">
        <v>0</v>
      </c>
    </row>
    <row r="4536" spans="1:43" x14ac:dyDescent="0.25">
      <c r="A4536" s="1">
        <v>46146</v>
      </c>
      <c r="B4536" t="s">
        <v>48</v>
      </c>
      <c r="C4536">
        <v>649163</v>
      </c>
      <c r="D4536">
        <v>2030321355</v>
      </c>
      <c r="E4536" t="s">
        <v>788</v>
      </c>
      <c r="F4536" t="s">
        <v>2520</v>
      </c>
      <c r="G4536" t="s">
        <v>51</v>
      </c>
      <c r="H4536" t="s">
        <v>82</v>
      </c>
      <c r="I4536" t="s">
        <v>708</v>
      </c>
      <c r="J4536" t="s">
        <v>709</v>
      </c>
      <c r="K4536">
        <v>820873</v>
      </c>
      <c r="L4536" t="s">
        <v>249</v>
      </c>
      <c r="M4536" t="s">
        <v>250</v>
      </c>
      <c r="N4536" t="s">
        <v>57</v>
      </c>
      <c r="O4536" s="1">
        <v>45874</v>
      </c>
      <c r="Q4536" s="1">
        <v>46178</v>
      </c>
      <c r="R4536" s="2">
        <v>15</v>
      </c>
      <c r="S4536">
        <v>1</v>
      </c>
      <c r="T4536" t="s">
        <v>58</v>
      </c>
      <c r="U4536" t="s">
        <v>141</v>
      </c>
      <c r="V4536" s="3">
        <v>0.38</v>
      </c>
      <c r="W4536" s="2">
        <v>0</v>
      </c>
      <c r="X4536">
        <v>0</v>
      </c>
      <c r="Y4536" t="s">
        <v>60</v>
      </c>
      <c r="Z4536" t="s">
        <v>143</v>
      </c>
      <c r="AA4536">
        <v>0</v>
      </c>
      <c r="AB4536" s="2">
        <v>0</v>
      </c>
      <c r="AC4536" s="2">
        <v>0</v>
      </c>
      <c r="AD4536" s="3">
        <v>0</v>
      </c>
      <c r="AE4536" s="2">
        <v>0</v>
      </c>
      <c r="AF4536" s="2">
        <v>0</v>
      </c>
      <c r="AG4536" s="2">
        <v>0</v>
      </c>
      <c r="AH4536" s="2">
        <v>0</v>
      </c>
      <c r="AI4536" s="2">
        <v>0</v>
      </c>
      <c r="AJ4536" s="2">
        <v>0</v>
      </c>
      <c r="AK4536" s="2">
        <v>0</v>
      </c>
      <c r="AL4536" s="2">
        <v>0</v>
      </c>
      <c r="AM4536" s="2">
        <v>5.7</v>
      </c>
      <c r="AN4536" s="2">
        <v>5.7</v>
      </c>
      <c r="AO4536" s="2">
        <v>0</v>
      </c>
      <c r="AP4536" s="2">
        <v>0</v>
      </c>
      <c r="AQ4536" s="2">
        <v>0</v>
      </c>
    </row>
    <row r="4537" spans="1:43" x14ac:dyDescent="0.25">
      <c r="A4537" s="1">
        <v>46146</v>
      </c>
      <c r="B4537" t="s">
        <v>48</v>
      </c>
      <c r="C4537">
        <v>649163</v>
      </c>
      <c r="D4537">
        <v>2030339161</v>
      </c>
      <c r="E4537" t="s">
        <v>281</v>
      </c>
      <c r="F4537" t="s">
        <v>3334</v>
      </c>
      <c r="G4537" t="s">
        <v>51</v>
      </c>
      <c r="H4537" t="s">
        <v>172</v>
      </c>
      <c r="I4537" t="s">
        <v>708</v>
      </c>
      <c r="J4537" t="s">
        <v>727</v>
      </c>
      <c r="K4537">
        <v>874230</v>
      </c>
      <c r="L4537" t="s">
        <v>173</v>
      </c>
      <c r="M4537" t="s">
        <v>174</v>
      </c>
      <c r="N4537" t="s">
        <v>57</v>
      </c>
      <c r="O4537" s="1">
        <v>45875</v>
      </c>
      <c r="Q4537" s="1">
        <v>46179</v>
      </c>
      <c r="R4537" s="2">
        <v>15</v>
      </c>
      <c r="S4537">
        <v>1</v>
      </c>
      <c r="T4537" t="s">
        <v>58</v>
      </c>
      <c r="U4537" t="s">
        <v>141</v>
      </c>
      <c r="V4537" s="3">
        <v>0.19</v>
      </c>
      <c r="W4537" s="2">
        <v>0</v>
      </c>
      <c r="X4537">
        <v>0</v>
      </c>
      <c r="Y4537" t="s">
        <v>60</v>
      </c>
      <c r="Z4537" t="s">
        <v>143</v>
      </c>
      <c r="AA4537">
        <v>0</v>
      </c>
      <c r="AB4537" s="2">
        <v>0</v>
      </c>
      <c r="AC4537" s="2">
        <v>0</v>
      </c>
      <c r="AD4537" s="3">
        <v>0</v>
      </c>
      <c r="AE4537" s="2">
        <v>0</v>
      </c>
      <c r="AF4537" s="2">
        <v>0</v>
      </c>
      <c r="AG4537" s="2">
        <v>0</v>
      </c>
      <c r="AH4537" s="2">
        <v>0</v>
      </c>
      <c r="AI4537" s="2">
        <v>0</v>
      </c>
      <c r="AJ4537" s="2">
        <v>0</v>
      </c>
      <c r="AK4537" s="2">
        <v>0</v>
      </c>
      <c r="AL4537" s="2">
        <v>0</v>
      </c>
      <c r="AM4537" s="2">
        <v>2.85</v>
      </c>
      <c r="AN4537" s="2">
        <v>2.85</v>
      </c>
      <c r="AO4537" s="2">
        <v>0</v>
      </c>
      <c r="AP4537" s="2">
        <v>0</v>
      </c>
      <c r="AQ4537" s="2">
        <v>0</v>
      </c>
    </row>
    <row r="4538" spans="1:43" x14ac:dyDescent="0.25">
      <c r="A4538" s="1">
        <v>46146</v>
      </c>
      <c r="B4538" t="s">
        <v>48</v>
      </c>
      <c r="C4538">
        <v>649163</v>
      </c>
      <c r="D4538">
        <v>2030375984</v>
      </c>
      <c r="E4538" t="s">
        <v>233</v>
      </c>
      <c r="F4538" t="s">
        <v>3335</v>
      </c>
      <c r="G4538" t="s">
        <v>51</v>
      </c>
      <c r="H4538" t="s">
        <v>106</v>
      </c>
      <c r="I4538" t="s">
        <v>708</v>
      </c>
      <c r="J4538" t="s">
        <v>717</v>
      </c>
      <c r="K4538">
        <v>877790</v>
      </c>
      <c r="L4538" t="s">
        <v>301</v>
      </c>
      <c r="M4538" t="s">
        <v>302</v>
      </c>
      <c r="N4538" t="s">
        <v>57</v>
      </c>
      <c r="O4538" s="1">
        <v>45877</v>
      </c>
      <c r="Q4538" s="1">
        <v>46181</v>
      </c>
      <c r="R4538" s="2">
        <v>15</v>
      </c>
      <c r="S4538">
        <v>1</v>
      </c>
      <c r="T4538" t="s">
        <v>58</v>
      </c>
      <c r="U4538" t="s">
        <v>141</v>
      </c>
      <c r="V4538" s="3">
        <v>0.19</v>
      </c>
      <c r="W4538" s="2">
        <v>0</v>
      </c>
      <c r="X4538">
        <v>0</v>
      </c>
      <c r="Y4538" t="s">
        <v>60</v>
      </c>
      <c r="Z4538" t="s">
        <v>143</v>
      </c>
      <c r="AA4538">
        <v>0</v>
      </c>
      <c r="AB4538" s="2">
        <v>0</v>
      </c>
      <c r="AC4538" s="2">
        <v>0</v>
      </c>
      <c r="AD4538" s="3">
        <v>0</v>
      </c>
      <c r="AE4538" s="2">
        <v>0</v>
      </c>
      <c r="AF4538" s="2">
        <v>0</v>
      </c>
      <c r="AG4538" s="2">
        <v>0</v>
      </c>
      <c r="AH4538" s="2">
        <v>0</v>
      </c>
      <c r="AI4538" s="2">
        <v>0</v>
      </c>
      <c r="AJ4538" s="2">
        <v>0</v>
      </c>
      <c r="AK4538" s="2">
        <v>0</v>
      </c>
      <c r="AL4538" s="2">
        <v>0</v>
      </c>
      <c r="AM4538" s="2">
        <v>2.85</v>
      </c>
      <c r="AN4538" s="2">
        <v>2.85</v>
      </c>
      <c r="AO4538" s="2">
        <v>0</v>
      </c>
      <c r="AP4538" s="2">
        <v>0</v>
      </c>
      <c r="AQ4538" s="2">
        <v>0</v>
      </c>
    </row>
    <row r="4539" spans="1:43" x14ac:dyDescent="0.25">
      <c r="A4539" s="1">
        <v>46146</v>
      </c>
      <c r="B4539" t="s">
        <v>48</v>
      </c>
      <c r="C4539">
        <v>649163</v>
      </c>
      <c r="D4539">
        <v>2030625306</v>
      </c>
      <c r="E4539" t="s">
        <v>2521</v>
      </c>
      <c r="F4539" t="s">
        <v>2522</v>
      </c>
      <c r="G4539" t="s">
        <v>51</v>
      </c>
      <c r="H4539" t="s">
        <v>82</v>
      </c>
      <c r="I4539" t="s">
        <v>708</v>
      </c>
      <c r="J4539" t="s">
        <v>709</v>
      </c>
      <c r="K4539">
        <v>882035</v>
      </c>
      <c r="L4539" t="s">
        <v>1418</v>
      </c>
      <c r="M4539" t="s">
        <v>1419</v>
      </c>
      <c r="N4539" t="s">
        <v>169</v>
      </c>
      <c r="O4539" s="1">
        <v>45901</v>
      </c>
      <c r="P4539" s="1">
        <v>46146</v>
      </c>
      <c r="Q4539" s="1">
        <v>46174</v>
      </c>
      <c r="R4539" s="2">
        <v>15</v>
      </c>
      <c r="S4539">
        <v>1</v>
      </c>
      <c r="T4539" t="s">
        <v>58</v>
      </c>
      <c r="U4539" t="s">
        <v>141</v>
      </c>
      <c r="V4539" s="3">
        <v>0.38</v>
      </c>
      <c r="W4539" s="2">
        <v>0</v>
      </c>
      <c r="X4539">
        <v>0</v>
      </c>
      <c r="Y4539" t="s">
        <v>60</v>
      </c>
      <c r="Z4539" t="s">
        <v>143</v>
      </c>
      <c r="AA4539">
        <v>0</v>
      </c>
      <c r="AB4539" s="2">
        <v>0</v>
      </c>
      <c r="AC4539" s="2">
        <v>0</v>
      </c>
      <c r="AD4539" s="3">
        <v>0</v>
      </c>
      <c r="AE4539" s="2">
        <v>0</v>
      </c>
      <c r="AF4539" s="2">
        <v>0</v>
      </c>
      <c r="AG4539" s="2">
        <v>0</v>
      </c>
      <c r="AH4539" s="2">
        <v>0</v>
      </c>
      <c r="AI4539" s="2">
        <v>0</v>
      </c>
      <c r="AJ4539" s="2">
        <v>0</v>
      </c>
      <c r="AK4539" s="2">
        <v>0</v>
      </c>
      <c r="AL4539" s="2">
        <v>0</v>
      </c>
      <c r="AM4539" s="2">
        <v>5.7</v>
      </c>
      <c r="AN4539" s="2">
        <v>5.7</v>
      </c>
      <c r="AO4539" s="2">
        <v>0</v>
      </c>
      <c r="AP4539" s="2">
        <v>0</v>
      </c>
      <c r="AQ4539" s="2">
        <v>0</v>
      </c>
    </row>
    <row r="4540" spans="1:43" x14ac:dyDescent="0.25">
      <c r="A4540" s="1">
        <v>46146</v>
      </c>
      <c r="B4540" t="s">
        <v>48</v>
      </c>
      <c r="C4540">
        <v>649163</v>
      </c>
      <c r="D4540">
        <v>2030851912</v>
      </c>
      <c r="E4540" t="s">
        <v>2523</v>
      </c>
      <c r="F4540" t="s">
        <v>937</v>
      </c>
      <c r="G4540" t="s">
        <v>51</v>
      </c>
      <c r="H4540" t="s">
        <v>82</v>
      </c>
      <c r="I4540" t="s">
        <v>708</v>
      </c>
      <c r="J4540" t="s">
        <v>709</v>
      </c>
      <c r="K4540">
        <v>812782</v>
      </c>
      <c r="L4540" t="s">
        <v>99</v>
      </c>
      <c r="M4540" t="s">
        <v>100</v>
      </c>
      <c r="N4540" t="s">
        <v>57</v>
      </c>
      <c r="O4540" s="1">
        <v>45904</v>
      </c>
      <c r="Q4540" s="1">
        <v>46177</v>
      </c>
      <c r="R4540" s="2">
        <v>15</v>
      </c>
      <c r="S4540">
        <v>1</v>
      </c>
      <c r="T4540" t="s">
        <v>58</v>
      </c>
      <c r="U4540" t="s">
        <v>141</v>
      </c>
      <c r="V4540" s="3">
        <v>0.38</v>
      </c>
      <c r="W4540" s="2">
        <v>0</v>
      </c>
      <c r="X4540">
        <v>0</v>
      </c>
      <c r="Y4540" t="s">
        <v>60</v>
      </c>
      <c r="Z4540" t="s">
        <v>143</v>
      </c>
      <c r="AA4540">
        <v>0</v>
      </c>
      <c r="AB4540" s="2">
        <v>0</v>
      </c>
      <c r="AC4540" s="2">
        <v>0</v>
      </c>
      <c r="AD4540" s="3">
        <v>0</v>
      </c>
      <c r="AE4540" s="2">
        <v>0</v>
      </c>
      <c r="AF4540" s="2">
        <v>0</v>
      </c>
      <c r="AG4540" s="2">
        <v>0</v>
      </c>
      <c r="AH4540" s="2">
        <v>0</v>
      </c>
      <c r="AI4540" s="2">
        <v>0</v>
      </c>
      <c r="AJ4540" s="2">
        <v>0</v>
      </c>
      <c r="AK4540" s="2">
        <v>0</v>
      </c>
      <c r="AL4540" s="2">
        <v>0</v>
      </c>
      <c r="AM4540" s="2">
        <v>5.7</v>
      </c>
      <c r="AN4540" s="2">
        <v>5.7</v>
      </c>
      <c r="AO4540" s="2">
        <v>0</v>
      </c>
      <c r="AP4540" s="2">
        <v>0</v>
      </c>
      <c r="AQ4540" s="2">
        <v>0</v>
      </c>
    </row>
    <row r="4541" spans="1:43" x14ac:dyDescent="0.25">
      <c r="A4541" s="1">
        <v>46146</v>
      </c>
      <c r="B4541" t="s">
        <v>48</v>
      </c>
      <c r="C4541">
        <v>649163</v>
      </c>
      <c r="D4541">
        <v>2030865405</v>
      </c>
      <c r="E4541" t="s">
        <v>3336</v>
      </c>
      <c r="F4541" t="s">
        <v>145</v>
      </c>
      <c r="G4541" t="s">
        <v>51</v>
      </c>
      <c r="H4541" t="s">
        <v>110</v>
      </c>
      <c r="I4541" t="s">
        <v>708</v>
      </c>
      <c r="J4541" t="s">
        <v>721</v>
      </c>
      <c r="K4541">
        <v>856163</v>
      </c>
      <c r="L4541" t="s">
        <v>216</v>
      </c>
      <c r="M4541" t="s">
        <v>217</v>
      </c>
      <c r="N4541" t="s">
        <v>57</v>
      </c>
      <c r="O4541" s="1">
        <v>45905</v>
      </c>
      <c r="Q4541" s="1">
        <v>46178</v>
      </c>
      <c r="R4541" s="2">
        <v>15</v>
      </c>
      <c r="S4541">
        <v>1</v>
      </c>
      <c r="T4541" t="s">
        <v>58</v>
      </c>
      <c r="U4541" t="s">
        <v>141</v>
      </c>
      <c r="V4541" s="3">
        <v>0.28999999999999998</v>
      </c>
      <c r="W4541" s="2">
        <v>0</v>
      </c>
      <c r="X4541">
        <v>0</v>
      </c>
      <c r="Y4541" t="s">
        <v>60</v>
      </c>
      <c r="Z4541" t="s">
        <v>143</v>
      </c>
      <c r="AA4541">
        <v>0</v>
      </c>
      <c r="AB4541" s="2">
        <v>0</v>
      </c>
      <c r="AC4541" s="2">
        <v>0</v>
      </c>
      <c r="AD4541" s="3">
        <v>0</v>
      </c>
      <c r="AE4541" s="2">
        <v>0</v>
      </c>
      <c r="AF4541" s="2">
        <v>0</v>
      </c>
      <c r="AG4541" s="2">
        <v>0</v>
      </c>
      <c r="AH4541" s="2">
        <v>0</v>
      </c>
      <c r="AI4541" s="2">
        <v>0</v>
      </c>
      <c r="AJ4541" s="2">
        <v>0</v>
      </c>
      <c r="AK4541" s="2">
        <v>0</v>
      </c>
      <c r="AL4541" s="2">
        <v>0</v>
      </c>
      <c r="AM4541" s="2">
        <v>4.3499999999999996</v>
      </c>
      <c r="AN4541" s="2">
        <v>4.3499999999999996</v>
      </c>
      <c r="AO4541" s="2">
        <v>0</v>
      </c>
      <c r="AP4541" s="2">
        <v>0</v>
      </c>
      <c r="AQ4541" s="2">
        <v>0</v>
      </c>
    </row>
    <row r="4542" spans="1:43" x14ac:dyDescent="0.25">
      <c r="A4542" s="1">
        <v>46146</v>
      </c>
      <c r="B4542" t="s">
        <v>48</v>
      </c>
      <c r="C4542">
        <v>649163</v>
      </c>
      <c r="D4542">
        <v>2030905165</v>
      </c>
      <c r="E4542" t="s">
        <v>3337</v>
      </c>
      <c r="F4542" t="s">
        <v>2479</v>
      </c>
      <c r="G4542" t="s">
        <v>51</v>
      </c>
      <c r="H4542" t="s">
        <v>110</v>
      </c>
      <c r="I4542" t="s">
        <v>708</v>
      </c>
      <c r="J4542" t="s">
        <v>721</v>
      </c>
      <c r="K4542">
        <v>753748</v>
      </c>
      <c r="L4542" t="s">
        <v>72</v>
      </c>
      <c r="M4542" t="s">
        <v>73</v>
      </c>
      <c r="N4542" t="s">
        <v>57</v>
      </c>
      <c r="O4542" s="1">
        <v>45906</v>
      </c>
      <c r="Q4542" s="1">
        <v>46179</v>
      </c>
      <c r="R4542" s="2">
        <v>15</v>
      </c>
      <c r="S4542">
        <v>1</v>
      </c>
      <c r="T4542" t="s">
        <v>58</v>
      </c>
      <c r="U4542" t="s">
        <v>141</v>
      </c>
      <c r="V4542" s="3">
        <v>0.28999999999999998</v>
      </c>
      <c r="W4542" s="2">
        <v>0</v>
      </c>
      <c r="X4542">
        <v>0</v>
      </c>
      <c r="Y4542" t="s">
        <v>60</v>
      </c>
      <c r="Z4542" t="s">
        <v>143</v>
      </c>
      <c r="AA4542">
        <v>0</v>
      </c>
      <c r="AB4542" s="2">
        <v>0</v>
      </c>
      <c r="AC4542" s="2">
        <v>0</v>
      </c>
      <c r="AD4542" s="3">
        <v>0</v>
      </c>
      <c r="AE4542" s="2">
        <v>0</v>
      </c>
      <c r="AF4542" s="2">
        <v>0</v>
      </c>
      <c r="AG4542" s="2">
        <v>0</v>
      </c>
      <c r="AH4542" s="2">
        <v>0</v>
      </c>
      <c r="AI4542" s="2">
        <v>0</v>
      </c>
      <c r="AJ4542" s="2">
        <v>0</v>
      </c>
      <c r="AK4542" s="2">
        <v>0</v>
      </c>
      <c r="AL4542" s="2">
        <v>0</v>
      </c>
      <c r="AM4542" s="2">
        <v>4.3499999999999996</v>
      </c>
      <c r="AN4542" s="2">
        <v>4.3499999999999996</v>
      </c>
      <c r="AO4542" s="2">
        <v>0</v>
      </c>
      <c r="AP4542" s="2">
        <v>0</v>
      </c>
      <c r="AQ4542" s="2">
        <v>0</v>
      </c>
    </row>
    <row r="4543" spans="1:43" x14ac:dyDescent="0.25">
      <c r="A4543" s="1">
        <v>46146</v>
      </c>
      <c r="B4543" t="s">
        <v>48</v>
      </c>
      <c r="C4543">
        <v>649163</v>
      </c>
      <c r="D4543">
        <v>2030915766</v>
      </c>
      <c r="E4543" t="s">
        <v>2524</v>
      </c>
      <c r="F4543" t="s">
        <v>1906</v>
      </c>
      <c r="G4543" t="s">
        <v>51</v>
      </c>
      <c r="H4543" t="s">
        <v>213</v>
      </c>
      <c r="I4543" t="s">
        <v>708</v>
      </c>
      <c r="J4543" t="s">
        <v>714</v>
      </c>
      <c r="K4543">
        <v>650218</v>
      </c>
      <c r="L4543" t="s">
        <v>999</v>
      </c>
      <c r="M4543" t="s">
        <v>440</v>
      </c>
      <c r="N4543" t="s">
        <v>57</v>
      </c>
      <c r="O4543" s="1">
        <v>45931</v>
      </c>
      <c r="Q4543" s="1">
        <v>46174</v>
      </c>
      <c r="R4543" s="2">
        <v>15</v>
      </c>
      <c r="S4543">
        <v>1</v>
      </c>
      <c r="T4543" t="s">
        <v>58</v>
      </c>
      <c r="U4543" t="s">
        <v>141</v>
      </c>
      <c r="V4543" s="3">
        <v>0.38</v>
      </c>
      <c r="W4543" s="2">
        <v>0</v>
      </c>
      <c r="X4543">
        <v>0</v>
      </c>
      <c r="Y4543" t="s">
        <v>60</v>
      </c>
      <c r="Z4543" t="s">
        <v>143</v>
      </c>
      <c r="AA4543">
        <v>0</v>
      </c>
      <c r="AB4543" s="2">
        <v>0</v>
      </c>
      <c r="AC4543" s="2">
        <v>0</v>
      </c>
      <c r="AD4543" s="3">
        <v>0</v>
      </c>
      <c r="AE4543" s="2">
        <v>0</v>
      </c>
      <c r="AF4543" s="2">
        <v>0</v>
      </c>
      <c r="AG4543" s="2">
        <v>0</v>
      </c>
      <c r="AH4543" s="2">
        <v>0</v>
      </c>
      <c r="AI4543" s="2">
        <v>0</v>
      </c>
      <c r="AJ4543" s="2">
        <v>0</v>
      </c>
      <c r="AK4543" s="2">
        <v>0</v>
      </c>
      <c r="AL4543" s="2">
        <v>0</v>
      </c>
      <c r="AM4543" s="2">
        <v>5.7</v>
      </c>
      <c r="AN4543" s="2">
        <v>5.7</v>
      </c>
      <c r="AO4543" s="2">
        <v>0</v>
      </c>
      <c r="AP4543" s="2">
        <v>0</v>
      </c>
      <c r="AQ4543" s="2">
        <v>0</v>
      </c>
    </row>
    <row r="4544" spans="1:43" x14ac:dyDescent="0.25">
      <c r="A4544" s="1">
        <v>46146</v>
      </c>
      <c r="B4544" t="s">
        <v>48</v>
      </c>
      <c r="C4544">
        <v>649163</v>
      </c>
      <c r="D4544">
        <v>2030969461</v>
      </c>
      <c r="E4544" t="s">
        <v>310</v>
      </c>
      <c r="F4544" t="s">
        <v>311</v>
      </c>
      <c r="G4544" t="s">
        <v>51</v>
      </c>
      <c r="H4544" t="s">
        <v>82</v>
      </c>
      <c r="I4544" t="s">
        <v>708</v>
      </c>
      <c r="J4544" t="s">
        <v>714</v>
      </c>
      <c r="K4544">
        <v>820873</v>
      </c>
      <c r="L4544" t="s">
        <v>249</v>
      </c>
      <c r="M4544" t="s">
        <v>250</v>
      </c>
      <c r="N4544" t="s">
        <v>57</v>
      </c>
      <c r="O4544" s="1">
        <v>45935</v>
      </c>
      <c r="Q4544" s="1">
        <v>46178</v>
      </c>
      <c r="R4544" s="2">
        <v>15</v>
      </c>
      <c r="S4544">
        <v>1</v>
      </c>
      <c r="T4544" t="s">
        <v>58</v>
      </c>
      <c r="U4544" t="s">
        <v>59</v>
      </c>
      <c r="V4544" s="3">
        <v>0.38</v>
      </c>
      <c r="W4544" s="2">
        <v>0</v>
      </c>
      <c r="X4544">
        <v>0</v>
      </c>
      <c r="Y4544" t="s">
        <v>60</v>
      </c>
      <c r="Z4544" t="s">
        <v>143</v>
      </c>
      <c r="AA4544">
        <v>0</v>
      </c>
      <c r="AB4544" s="2">
        <v>0</v>
      </c>
      <c r="AC4544" s="2">
        <v>0</v>
      </c>
      <c r="AD4544" s="3">
        <v>0</v>
      </c>
      <c r="AE4544" s="2">
        <v>0</v>
      </c>
      <c r="AF4544" s="2">
        <v>0</v>
      </c>
      <c r="AG4544" s="2">
        <v>0</v>
      </c>
      <c r="AH4544" s="2">
        <v>0</v>
      </c>
      <c r="AI4544" s="2">
        <v>0</v>
      </c>
      <c r="AJ4544" s="2">
        <v>0</v>
      </c>
      <c r="AK4544" s="2">
        <v>0</v>
      </c>
      <c r="AL4544" s="2">
        <v>0</v>
      </c>
      <c r="AM4544" s="2">
        <v>5.7</v>
      </c>
      <c r="AN4544" s="2">
        <v>5.7</v>
      </c>
      <c r="AO4544" s="2">
        <v>0</v>
      </c>
      <c r="AP4544" s="2">
        <v>0</v>
      </c>
      <c r="AQ4544" s="2">
        <v>0</v>
      </c>
    </row>
    <row r="4545" spans="1:43" x14ac:dyDescent="0.25">
      <c r="A4545" s="1">
        <v>46146</v>
      </c>
      <c r="B4545" t="s">
        <v>48</v>
      </c>
      <c r="C4545">
        <v>649163</v>
      </c>
      <c r="D4545">
        <v>2030987634</v>
      </c>
      <c r="E4545" t="s">
        <v>312</v>
      </c>
      <c r="F4545" t="s">
        <v>100</v>
      </c>
      <c r="G4545" t="s">
        <v>51</v>
      </c>
      <c r="H4545" t="s">
        <v>313</v>
      </c>
      <c r="I4545" t="s">
        <v>708</v>
      </c>
      <c r="J4545" t="s">
        <v>3329</v>
      </c>
      <c r="K4545">
        <v>823068</v>
      </c>
      <c r="L4545" t="s">
        <v>178</v>
      </c>
      <c r="M4545" t="s">
        <v>179</v>
      </c>
      <c r="N4545" t="s">
        <v>57</v>
      </c>
      <c r="O4545" s="1">
        <v>45931</v>
      </c>
      <c r="Q4545" s="1">
        <v>46174</v>
      </c>
      <c r="R4545" s="2">
        <v>15</v>
      </c>
      <c r="S4545">
        <v>1</v>
      </c>
      <c r="T4545" t="s">
        <v>58</v>
      </c>
      <c r="U4545" t="s">
        <v>1183</v>
      </c>
      <c r="V4545" s="3">
        <v>0.27</v>
      </c>
      <c r="W4545" s="2">
        <v>0</v>
      </c>
      <c r="X4545">
        <v>0</v>
      </c>
      <c r="Y4545" t="s">
        <v>60</v>
      </c>
      <c r="Z4545" t="s">
        <v>143</v>
      </c>
      <c r="AA4545">
        <v>0</v>
      </c>
      <c r="AB4545" s="2">
        <v>0</v>
      </c>
      <c r="AC4545" s="2">
        <v>0</v>
      </c>
      <c r="AD4545" s="3">
        <v>0</v>
      </c>
      <c r="AE4545" s="2">
        <v>0</v>
      </c>
      <c r="AF4545" s="2">
        <v>0</v>
      </c>
      <c r="AG4545" s="2">
        <v>0</v>
      </c>
      <c r="AH4545" s="2">
        <v>0</v>
      </c>
      <c r="AI4545" s="2">
        <v>0</v>
      </c>
      <c r="AJ4545" s="2">
        <v>0</v>
      </c>
      <c r="AK4545" s="2">
        <v>0</v>
      </c>
      <c r="AL4545" s="2">
        <v>0</v>
      </c>
      <c r="AM4545" s="2">
        <v>4.05</v>
      </c>
      <c r="AN4545" s="2">
        <v>4.05</v>
      </c>
      <c r="AO4545" s="2">
        <v>0</v>
      </c>
      <c r="AP4545" s="2">
        <v>0</v>
      </c>
      <c r="AQ4545" s="2">
        <v>0</v>
      </c>
    </row>
    <row r="4546" spans="1:43" x14ac:dyDescent="0.25">
      <c r="A4546" s="1">
        <v>46146</v>
      </c>
      <c r="B4546" t="s">
        <v>48</v>
      </c>
      <c r="C4546">
        <v>649163</v>
      </c>
      <c r="D4546">
        <v>2031202147</v>
      </c>
      <c r="E4546" t="s">
        <v>1577</v>
      </c>
      <c r="F4546" t="s">
        <v>703</v>
      </c>
      <c r="G4546" t="s">
        <v>51</v>
      </c>
      <c r="H4546" t="s">
        <v>257</v>
      </c>
      <c r="I4546" t="s">
        <v>708</v>
      </c>
      <c r="J4546" t="s">
        <v>714</v>
      </c>
      <c r="K4546">
        <v>751867</v>
      </c>
      <c r="L4546" t="s">
        <v>877</v>
      </c>
      <c r="M4546" t="s">
        <v>97</v>
      </c>
      <c r="N4546" t="s">
        <v>57</v>
      </c>
      <c r="O4546" s="1">
        <v>45931</v>
      </c>
      <c r="Q4546" s="1">
        <v>46174</v>
      </c>
      <c r="R4546" s="2">
        <v>15</v>
      </c>
      <c r="S4546">
        <v>1</v>
      </c>
      <c r="T4546" t="s">
        <v>58</v>
      </c>
      <c r="U4546" t="s">
        <v>59</v>
      </c>
      <c r="V4546" s="3">
        <v>0.38</v>
      </c>
      <c r="W4546" s="2">
        <v>0</v>
      </c>
      <c r="X4546">
        <v>0</v>
      </c>
      <c r="Y4546" t="s">
        <v>60</v>
      </c>
      <c r="Z4546" t="s">
        <v>143</v>
      </c>
      <c r="AA4546">
        <v>0</v>
      </c>
      <c r="AB4546" s="2">
        <v>0</v>
      </c>
      <c r="AC4546" s="2">
        <v>0</v>
      </c>
      <c r="AD4546" s="3">
        <v>0</v>
      </c>
      <c r="AE4546" s="2">
        <v>0</v>
      </c>
      <c r="AF4546" s="2">
        <v>0</v>
      </c>
      <c r="AG4546" s="2">
        <v>0</v>
      </c>
      <c r="AH4546" s="2">
        <v>0</v>
      </c>
      <c r="AI4546" s="2">
        <v>0</v>
      </c>
      <c r="AJ4546" s="2">
        <v>0</v>
      </c>
      <c r="AK4546" s="2">
        <v>0</v>
      </c>
      <c r="AL4546" s="2">
        <v>0</v>
      </c>
      <c r="AM4546" s="2">
        <v>5.7</v>
      </c>
      <c r="AN4546" s="2">
        <v>5.7</v>
      </c>
      <c r="AO4546" s="2">
        <v>0</v>
      </c>
      <c r="AP4546" s="2">
        <v>0</v>
      </c>
      <c r="AQ4546" s="2">
        <v>0</v>
      </c>
    </row>
    <row r="4547" spans="1:43" x14ac:dyDescent="0.25">
      <c r="A4547" s="1">
        <v>46146</v>
      </c>
      <c r="B4547" t="s">
        <v>48</v>
      </c>
      <c r="C4547">
        <v>649163</v>
      </c>
      <c r="D4547">
        <v>2031224782</v>
      </c>
      <c r="E4547" t="s">
        <v>1228</v>
      </c>
      <c r="F4547" t="s">
        <v>2675</v>
      </c>
      <c r="G4547" t="s">
        <v>51</v>
      </c>
      <c r="H4547" t="s">
        <v>172</v>
      </c>
      <c r="I4547" t="s">
        <v>708</v>
      </c>
      <c r="J4547" t="s">
        <v>727</v>
      </c>
      <c r="K4547">
        <v>874230</v>
      </c>
      <c r="L4547" t="s">
        <v>173</v>
      </c>
      <c r="M4547" t="s">
        <v>174</v>
      </c>
      <c r="N4547" t="s">
        <v>57</v>
      </c>
      <c r="O4547" s="1">
        <v>45931</v>
      </c>
      <c r="Q4547" s="1">
        <v>46174</v>
      </c>
      <c r="R4547" s="2">
        <v>15</v>
      </c>
      <c r="S4547">
        <v>1</v>
      </c>
      <c r="T4547" t="s">
        <v>58</v>
      </c>
      <c r="U4547" t="s">
        <v>1183</v>
      </c>
      <c r="V4547" s="3">
        <v>0.19</v>
      </c>
      <c r="W4547" s="2">
        <v>0</v>
      </c>
      <c r="X4547">
        <v>0</v>
      </c>
      <c r="Y4547" t="s">
        <v>60</v>
      </c>
      <c r="Z4547" t="s">
        <v>143</v>
      </c>
      <c r="AA4547">
        <v>0</v>
      </c>
      <c r="AB4547" s="2">
        <v>0</v>
      </c>
      <c r="AC4547" s="2">
        <v>0</v>
      </c>
      <c r="AD4547" s="3">
        <v>0</v>
      </c>
      <c r="AE4547" s="2">
        <v>0</v>
      </c>
      <c r="AF4547" s="2">
        <v>0</v>
      </c>
      <c r="AG4547" s="2">
        <v>0</v>
      </c>
      <c r="AH4547" s="2">
        <v>0</v>
      </c>
      <c r="AI4547" s="2">
        <v>0</v>
      </c>
      <c r="AJ4547" s="2">
        <v>0</v>
      </c>
      <c r="AK4547" s="2">
        <v>0</v>
      </c>
      <c r="AL4547" s="2">
        <v>0</v>
      </c>
      <c r="AM4547" s="2">
        <v>2.85</v>
      </c>
      <c r="AN4547" s="2">
        <v>2.85</v>
      </c>
      <c r="AO4547" s="2">
        <v>0</v>
      </c>
      <c r="AP4547" s="2">
        <v>0</v>
      </c>
      <c r="AQ4547" s="2">
        <v>0</v>
      </c>
    </row>
    <row r="4548" spans="1:43" x14ac:dyDescent="0.25">
      <c r="A4548" s="1">
        <v>46146</v>
      </c>
      <c r="B4548" t="s">
        <v>48</v>
      </c>
      <c r="C4548">
        <v>649163</v>
      </c>
      <c r="D4548">
        <v>2031269059</v>
      </c>
      <c r="E4548" t="s">
        <v>2528</v>
      </c>
      <c r="F4548" t="s">
        <v>2529</v>
      </c>
      <c r="G4548" t="s">
        <v>51</v>
      </c>
      <c r="H4548" t="s">
        <v>82</v>
      </c>
      <c r="I4548" t="s">
        <v>708</v>
      </c>
      <c r="J4548" t="s">
        <v>709</v>
      </c>
      <c r="K4548">
        <v>673059</v>
      </c>
      <c r="L4548" t="s">
        <v>90</v>
      </c>
      <c r="M4548" t="s">
        <v>91</v>
      </c>
      <c r="N4548" t="s">
        <v>57</v>
      </c>
      <c r="O4548" s="1">
        <v>45931</v>
      </c>
      <c r="Q4548" s="1">
        <v>46174</v>
      </c>
      <c r="R4548" s="2">
        <v>15</v>
      </c>
      <c r="S4548">
        <v>1</v>
      </c>
      <c r="T4548" t="s">
        <v>58</v>
      </c>
      <c r="U4548" t="s">
        <v>711</v>
      </c>
      <c r="V4548" s="3">
        <v>0.38</v>
      </c>
      <c r="W4548" s="2">
        <v>0</v>
      </c>
      <c r="X4548">
        <v>0</v>
      </c>
      <c r="Y4548" t="s">
        <v>60</v>
      </c>
      <c r="Z4548" t="s">
        <v>143</v>
      </c>
      <c r="AA4548">
        <v>0</v>
      </c>
      <c r="AB4548" s="2">
        <v>0</v>
      </c>
      <c r="AC4548" s="2">
        <v>0</v>
      </c>
      <c r="AD4548" s="3">
        <v>0</v>
      </c>
      <c r="AE4548" s="2">
        <v>0</v>
      </c>
      <c r="AF4548" s="2">
        <v>0</v>
      </c>
      <c r="AG4548" s="2">
        <v>0</v>
      </c>
      <c r="AH4548" s="2">
        <v>0</v>
      </c>
      <c r="AI4548" s="2">
        <v>0</v>
      </c>
      <c r="AJ4548" s="2">
        <v>0</v>
      </c>
      <c r="AK4548" s="2">
        <v>0</v>
      </c>
      <c r="AL4548" s="2">
        <v>0</v>
      </c>
      <c r="AM4548" s="2">
        <v>5.7</v>
      </c>
      <c r="AN4548" s="2">
        <v>5.7</v>
      </c>
      <c r="AO4548" s="2">
        <v>0</v>
      </c>
      <c r="AP4548" s="2">
        <v>0</v>
      </c>
      <c r="AQ4548" s="2">
        <v>0</v>
      </c>
    </row>
    <row r="4549" spans="1:43" x14ac:dyDescent="0.25">
      <c r="A4549" s="1">
        <v>46146</v>
      </c>
      <c r="B4549" t="s">
        <v>48</v>
      </c>
      <c r="C4549">
        <v>649163</v>
      </c>
      <c r="D4549">
        <v>2031420006</v>
      </c>
      <c r="E4549" t="s">
        <v>685</v>
      </c>
      <c r="F4549" t="s">
        <v>2449</v>
      </c>
      <c r="G4549" t="s">
        <v>51</v>
      </c>
      <c r="H4549" t="s">
        <v>82</v>
      </c>
      <c r="I4549" t="s">
        <v>708</v>
      </c>
      <c r="J4549" t="s">
        <v>709</v>
      </c>
      <c r="K4549">
        <v>756803</v>
      </c>
      <c r="L4549" t="s">
        <v>1816</v>
      </c>
      <c r="M4549" t="s">
        <v>1468</v>
      </c>
      <c r="N4549" t="s">
        <v>57</v>
      </c>
      <c r="O4549" s="1">
        <v>45933</v>
      </c>
      <c r="Q4549" s="1">
        <v>46176</v>
      </c>
      <c r="R4549" s="2">
        <v>15</v>
      </c>
      <c r="S4549">
        <v>1</v>
      </c>
      <c r="T4549" t="s">
        <v>58</v>
      </c>
      <c r="U4549" t="s">
        <v>711</v>
      </c>
      <c r="V4549" s="3">
        <v>0.38</v>
      </c>
      <c r="W4549" s="2">
        <v>0</v>
      </c>
      <c r="X4549">
        <v>0</v>
      </c>
      <c r="Y4549" t="s">
        <v>60</v>
      </c>
      <c r="Z4549" t="s">
        <v>143</v>
      </c>
      <c r="AA4549">
        <v>0</v>
      </c>
      <c r="AB4549" s="2">
        <v>0</v>
      </c>
      <c r="AC4549" s="2">
        <v>0</v>
      </c>
      <c r="AD4549" s="3">
        <v>0</v>
      </c>
      <c r="AE4549" s="2">
        <v>0</v>
      </c>
      <c r="AF4549" s="2">
        <v>0</v>
      </c>
      <c r="AG4549" s="2">
        <v>0</v>
      </c>
      <c r="AH4549" s="2">
        <v>0</v>
      </c>
      <c r="AI4549" s="2">
        <v>0</v>
      </c>
      <c r="AJ4549" s="2">
        <v>0</v>
      </c>
      <c r="AK4549" s="2">
        <v>0</v>
      </c>
      <c r="AL4549" s="2">
        <v>0</v>
      </c>
      <c r="AM4549" s="2">
        <v>5.7</v>
      </c>
      <c r="AN4549" s="2">
        <v>5.7</v>
      </c>
      <c r="AO4549" s="2">
        <v>0</v>
      </c>
      <c r="AP4549" s="2">
        <v>0</v>
      </c>
      <c r="AQ4549" s="2">
        <v>0</v>
      </c>
    </row>
    <row r="4550" spans="1:43" x14ac:dyDescent="0.25">
      <c r="A4550" s="1">
        <v>46146</v>
      </c>
      <c r="B4550" t="s">
        <v>48</v>
      </c>
      <c r="C4550">
        <v>649163</v>
      </c>
      <c r="D4550">
        <v>2031461152</v>
      </c>
      <c r="E4550" t="s">
        <v>2082</v>
      </c>
      <c r="F4550" t="s">
        <v>464</v>
      </c>
      <c r="G4550" t="s">
        <v>51</v>
      </c>
      <c r="H4550" t="s">
        <v>213</v>
      </c>
      <c r="I4550" t="s">
        <v>708</v>
      </c>
      <c r="J4550" t="s">
        <v>714</v>
      </c>
      <c r="K4550">
        <v>650218</v>
      </c>
      <c r="L4550" t="s">
        <v>999</v>
      </c>
      <c r="M4550" t="s">
        <v>440</v>
      </c>
      <c r="N4550" t="s">
        <v>57</v>
      </c>
      <c r="O4550" s="1">
        <v>45962</v>
      </c>
      <c r="Q4550" s="1">
        <v>46174</v>
      </c>
      <c r="R4550" s="2">
        <v>15</v>
      </c>
      <c r="S4550">
        <v>1</v>
      </c>
      <c r="T4550" t="s">
        <v>58</v>
      </c>
      <c r="U4550" t="s">
        <v>59</v>
      </c>
      <c r="V4550" s="3">
        <v>0.38</v>
      </c>
      <c r="W4550" s="2">
        <v>0</v>
      </c>
      <c r="X4550">
        <v>0</v>
      </c>
      <c r="Y4550" t="s">
        <v>60</v>
      </c>
      <c r="Z4550" t="s">
        <v>143</v>
      </c>
      <c r="AA4550">
        <v>0</v>
      </c>
      <c r="AB4550" s="2">
        <v>0</v>
      </c>
      <c r="AC4550" s="2">
        <v>0</v>
      </c>
      <c r="AD4550" s="3">
        <v>0</v>
      </c>
      <c r="AE4550" s="2">
        <v>0</v>
      </c>
      <c r="AF4550" s="2">
        <v>0</v>
      </c>
      <c r="AG4550" s="2">
        <v>0</v>
      </c>
      <c r="AH4550" s="2">
        <v>0</v>
      </c>
      <c r="AI4550" s="2">
        <v>0</v>
      </c>
      <c r="AJ4550" s="2">
        <v>0</v>
      </c>
      <c r="AK4550" s="2">
        <v>0</v>
      </c>
      <c r="AL4550" s="2">
        <v>0</v>
      </c>
      <c r="AM4550" s="2">
        <v>5.7</v>
      </c>
      <c r="AN4550" s="2">
        <v>5.7</v>
      </c>
      <c r="AO4550" s="2">
        <v>0</v>
      </c>
      <c r="AP4550" s="2">
        <v>0</v>
      </c>
      <c r="AQ4550" s="2">
        <v>0</v>
      </c>
    </row>
    <row r="4551" spans="1:43" x14ac:dyDescent="0.25">
      <c r="A4551" s="1">
        <v>46146</v>
      </c>
      <c r="B4551" t="s">
        <v>48</v>
      </c>
      <c r="C4551">
        <v>649163</v>
      </c>
      <c r="D4551">
        <v>2031475878</v>
      </c>
      <c r="E4551" t="s">
        <v>1781</v>
      </c>
      <c r="F4551" t="s">
        <v>1782</v>
      </c>
      <c r="G4551" t="s">
        <v>51</v>
      </c>
      <c r="H4551" t="s">
        <v>82</v>
      </c>
      <c r="I4551" t="s">
        <v>708</v>
      </c>
      <c r="J4551" t="s">
        <v>709</v>
      </c>
      <c r="K4551">
        <v>824062</v>
      </c>
      <c r="L4551" t="s">
        <v>400</v>
      </c>
      <c r="M4551" t="s">
        <v>401</v>
      </c>
      <c r="N4551" t="s">
        <v>57</v>
      </c>
      <c r="O4551" s="1">
        <v>45962</v>
      </c>
      <c r="Q4551" s="1">
        <v>46174</v>
      </c>
      <c r="R4551" s="2">
        <v>15</v>
      </c>
      <c r="S4551">
        <v>1</v>
      </c>
      <c r="T4551" t="s">
        <v>58</v>
      </c>
      <c r="U4551" t="s">
        <v>711</v>
      </c>
      <c r="V4551" s="3">
        <v>0.38</v>
      </c>
      <c r="W4551" s="2">
        <v>0</v>
      </c>
      <c r="X4551">
        <v>0</v>
      </c>
      <c r="Y4551" t="s">
        <v>60</v>
      </c>
      <c r="Z4551" t="s">
        <v>143</v>
      </c>
      <c r="AA4551">
        <v>0</v>
      </c>
      <c r="AB4551" s="2">
        <v>0</v>
      </c>
      <c r="AC4551" s="2">
        <v>0</v>
      </c>
      <c r="AD4551" s="3">
        <v>0</v>
      </c>
      <c r="AE4551" s="2">
        <v>0</v>
      </c>
      <c r="AF4551" s="2">
        <v>0</v>
      </c>
      <c r="AG4551" s="2">
        <v>0</v>
      </c>
      <c r="AH4551" s="2">
        <v>0</v>
      </c>
      <c r="AI4551" s="2">
        <v>0</v>
      </c>
      <c r="AJ4551" s="2">
        <v>0</v>
      </c>
      <c r="AK4551" s="2">
        <v>0</v>
      </c>
      <c r="AL4551" s="2">
        <v>0</v>
      </c>
      <c r="AM4551" s="2">
        <v>5.7</v>
      </c>
      <c r="AN4551" s="2">
        <v>5.7</v>
      </c>
      <c r="AO4551" s="2">
        <v>0</v>
      </c>
      <c r="AP4551" s="2">
        <v>0</v>
      </c>
      <c r="AQ4551" s="2">
        <v>0</v>
      </c>
    </row>
    <row r="4552" spans="1:43" x14ac:dyDescent="0.25">
      <c r="A4552" s="1">
        <v>46146</v>
      </c>
      <c r="B4552" t="s">
        <v>48</v>
      </c>
      <c r="C4552">
        <v>649163</v>
      </c>
      <c r="D4552">
        <v>2031599699</v>
      </c>
      <c r="E4552" t="s">
        <v>2471</v>
      </c>
      <c r="F4552" t="s">
        <v>2472</v>
      </c>
      <c r="G4552" t="s">
        <v>51</v>
      </c>
      <c r="H4552" t="s">
        <v>106</v>
      </c>
      <c r="I4552" t="s">
        <v>708</v>
      </c>
      <c r="J4552" t="s">
        <v>717</v>
      </c>
      <c r="K4552">
        <v>673059</v>
      </c>
      <c r="L4552" t="s">
        <v>90</v>
      </c>
      <c r="M4552" t="s">
        <v>91</v>
      </c>
      <c r="N4552" t="s">
        <v>57</v>
      </c>
      <c r="O4552" s="1">
        <v>46023</v>
      </c>
      <c r="Q4552" s="1">
        <v>46174</v>
      </c>
      <c r="R4552" s="2">
        <v>15</v>
      </c>
      <c r="S4552">
        <v>1</v>
      </c>
      <c r="T4552" t="s">
        <v>58</v>
      </c>
      <c r="U4552" t="s">
        <v>718</v>
      </c>
      <c r="V4552" s="3">
        <v>0.19</v>
      </c>
      <c r="W4552" s="2">
        <v>0</v>
      </c>
      <c r="X4552">
        <v>0</v>
      </c>
      <c r="Y4552" t="s">
        <v>60</v>
      </c>
      <c r="Z4552" t="s">
        <v>143</v>
      </c>
      <c r="AA4552">
        <v>0</v>
      </c>
      <c r="AB4552" s="2">
        <v>0</v>
      </c>
      <c r="AC4552" s="2">
        <v>0</v>
      </c>
      <c r="AD4552" s="3">
        <v>0</v>
      </c>
      <c r="AE4552" s="2">
        <v>0</v>
      </c>
      <c r="AF4552" s="2">
        <v>0</v>
      </c>
      <c r="AG4552" s="2">
        <v>0</v>
      </c>
      <c r="AH4552" s="2">
        <v>0</v>
      </c>
      <c r="AI4552" s="2">
        <v>0</v>
      </c>
      <c r="AJ4552" s="2">
        <v>0</v>
      </c>
      <c r="AK4552" s="2">
        <v>0</v>
      </c>
      <c r="AL4552" s="2">
        <v>2.85</v>
      </c>
      <c r="AM4552" s="2">
        <v>0</v>
      </c>
      <c r="AN4552" s="2">
        <v>0</v>
      </c>
      <c r="AO4552" s="2">
        <v>0</v>
      </c>
      <c r="AP4552" s="2">
        <v>0</v>
      </c>
      <c r="AQ4552" s="2">
        <v>0</v>
      </c>
    </row>
    <row r="4553" spans="1:43" x14ac:dyDescent="0.25">
      <c r="A4553" s="1">
        <v>46146</v>
      </c>
      <c r="B4553" t="s">
        <v>48</v>
      </c>
      <c r="C4553">
        <v>649163</v>
      </c>
      <c r="D4553">
        <v>2031629787</v>
      </c>
      <c r="E4553" t="s">
        <v>2473</v>
      </c>
      <c r="F4553" t="s">
        <v>387</v>
      </c>
      <c r="G4553" t="s">
        <v>51</v>
      </c>
      <c r="H4553" t="s">
        <v>161</v>
      </c>
      <c r="I4553" t="s">
        <v>708</v>
      </c>
      <c r="J4553" t="s">
        <v>721</v>
      </c>
      <c r="K4553">
        <v>673059</v>
      </c>
      <c r="L4553" t="s">
        <v>90</v>
      </c>
      <c r="M4553" t="s">
        <v>91</v>
      </c>
      <c r="N4553" t="s">
        <v>57</v>
      </c>
      <c r="O4553" s="1">
        <v>46023</v>
      </c>
      <c r="Q4553" s="1">
        <v>46174</v>
      </c>
      <c r="R4553" s="2">
        <v>15</v>
      </c>
      <c r="S4553">
        <v>1</v>
      </c>
      <c r="T4553" t="s">
        <v>58</v>
      </c>
      <c r="U4553" t="s">
        <v>718</v>
      </c>
      <c r="V4553" s="3">
        <v>0.28999999999999998</v>
      </c>
      <c r="W4553" s="2">
        <v>0</v>
      </c>
      <c r="X4553">
        <v>0</v>
      </c>
      <c r="Y4553" t="s">
        <v>60</v>
      </c>
      <c r="Z4553" t="s">
        <v>143</v>
      </c>
      <c r="AA4553">
        <v>0</v>
      </c>
      <c r="AB4553" s="2">
        <v>0</v>
      </c>
      <c r="AC4553" s="2">
        <v>0</v>
      </c>
      <c r="AD4553" s="3">
        <v>0</v>
      </c>
      <c r="AE4553" s="2">
        <v>0</v>
      </c>
      <c r="AF4553" s="2">
        <v>0</v>
      </c>
      <c r="AG4553" s="2">
        <v>0</v>
      </c>
      <c r="AH4553" s="2">
        <v>0</v>
      </c>
      <c r="AI4553" s="2">
        <v>0</v>
      </c>
      <c r="AJ4553" s="2">
        <v>0</v>
      </c>
      <c r="AK4553" s="2">
        <v>0</v>
      </c>
      <c r="AL4553" s="2">
        <v>4.3499999999999996</v>
      </c>
      <c r="AM4553" s="2">
        <v>0</v>
      </c>
      <c r="AN4553" s="2">
        <v>0</v>
      </c>
      <c r="AO4553" s="2">
        <v>0</v>
      </c>
      <c r="AP4553" s="2">
        <v>0</v>
      </c>
      <c r="AQ4553" s="2">
        <v>0</v>
      </c>
    </row>
    <row r="4554" spans="1:43" x14ac:dyDescent="0.25">
      <c r="A4554" s="1">
        <v>46146</v>
      </c>
      <c r="B4554" t="s">
        <v>48</v>
      </c>
      <c r="C4554">
        <v>649163</v>
      </c>
      <c r="D4554">
        <v>2031806669</v>
      </c>
      <c r="E4554" t="s">
        <v>376</v>
      </c>
      <c r="F4554" t="s">
        <v>377</v>
      </c>
      <c r="G4554" t="s">
        <v>51</v>
      </c>
      <c r="H4554" t="s">
        <v>188</v>
      </c>
      <c r="I4554" t="s">
        <v>708</v>
      </c>
      <c r="J4554" t="s">
        <v>714</v>
      </c>
      <c r="K4554">
        <v>673059</v>
      </c>
      <c r="L4554" t="s">
        <v>90</v>
      </c>
      <c r="M4554" t="s">
        <v>91</v>
      </c>
      <c r="N4554" t="s">
        <v>57</v>
      </c>
      <c r="O4554" s="1">
        <v>45962</v>
      </c>
      <c r="Q4554" s="1">
        <v>46174</v>
      </c>
      <c r="R4554" s="2">
        <v>15</v>
      </c>
      <c r="S4554">
        <v>1</v>
      </c>
      <c r="T4554" t="s">
        <v>58</v>
      </c>
      <c r="U4554" t="s">
        <v>59</v>
      </c>
      <c r="V4554" s="3">
        <v>0.38</v>
      </c>
      <c r="W4554" s="2">
        <v>0</v>
      </c>
      <c r="X4554">
        <v>0</v>
      </c>
      <c r="Y4554" t="s">
        <v>60</v>
      </c>
      <c r="Z4554" t="s">
        <v>143</v>
      </c>
      <c r="AA4554">
        <v>0</v>
      </c>
      <c r="AB4554" s="2">
        <v>0</v>
      </c>
      <c r="AC4554" s="2">
        <v>0</v>
      </c>
      <c r="AD4554" s="3">
        <v>0</v>
      </c>
      <c r="AE4554" s="2">
        <v>0</v>
      </c>
      <c r="AF4554" s="2">
        <v>0</v>
      </c>
      <c r="AG4554" s="2">
        <v>0</v>
      </c>
      <c r="AH4554" s="2">
        <v>0</v>
      </c>
      <c r="AI4554" s="2">
        <v>0</v>
      </c>
      <c r="AJ4554" s="2">
        <v>0</v>
      </c>
      <c r="AK4554" s="2">
        <v>0</v>
      </c>
      <c r="AL4554" s="2">
        <v>0</v>
      </c>
      <c r="AM4554" s="2">
        <v>5.7</v>
      </c>
      <c r="AN4554" s="2">
        <v>5.7</v>
      </c>
      <c r="AO4554" s="2">
        <v>0</v>
      </c>
      <c r="AP4554" s="2">
        <v>0</v>
      </c>
      <c r="AQ4554" s="2">
        <v>0</v>
      </c>
    </row>
    <row r="4555" spans="1:43" x14ac:dyDescent="0.25">
      <c r="A4555" s="1">
        <v>46146</v>
      </c>
      <c r="B4555" t="s">
        <v>48</v>
      </c>
      <c r="C4555">
        <v>649163</v>
      </c>
      <c r="D4555">
        <v>2031818853</v>
      </c>
      <c r="E4555" t="s">
        <v>75</v>
      </c>
      <c r="F4555" t="s">
        <v>378</v>
      </c>
      <c r="G4555" t="s">
        <v>51</v>
      </c>
      <c r="H4555" t="s">
        <v>106</v>
      </c>
      <c r="I4555" t="s">
        <v>708</v>
      </c>
      <c r="J4555" t="s">
        <v>717</v>
      </c>
      <c r="K4555">
        <v>877790</v>
      </c>
      <c r="L4555" t="s">
        <v>301</v>
      </c>
      <c r="M4555" t="s">
        <v>302</v>
      </c>
      <c r="N4555" t="s">
        <v>57</v>
      </c>
      <c r="O4555" s="1">
        <v>45962</v>
      </c>
      <c r="Q4555" s="1">
        <v>46174</v>
      </c>
      <c r="R4555" s="2">
        <v>15</v>
      </c>
      <c r="S4555">
        <v>1</v>
      </c>
      <c r="T4555" t="s">
        <v>58</v>
      </c>
      <c r="U4555" t="s">
        <v>718</v>
      </c>
      <c r="V4555" s="3">
        <v>0.19</v>
      </c>
      <c r="W4555" s="2">
        <v>0</v>
      </c>
      <c r="X4555">
        <v>0</v>
      </c>
      <c r="Y4555" t="s">
        <v>60</v>
      </c>
      <c r="Z4555" t="s">
        <v>143</v>
      </c>
      <c r="AA4555">
        <v>0</v>
      </c>
      <c r="AB4555" s="2">
        <v>0</v>
      </c>
      <c r="AC4555" s="2">
        <v>0</v>
      </c>
      <c r="AD4555" s="3">
        <v>0</v>
      </c>
      <c r="AE4555" s="2">
        <v>0</v>
      </c>
      <c r="AF4555" s="2">
        <v>0</v>
      </c>
      <c r="AG4555" s="2">
        <v>0</v>
      </c>
      <c r="AH4555" s="2">
        <v>0</v>
      </c>
      <c r="AI4555" s="2">
        <v>0</v>
      </c>
      <c r="AJ4555" s="2">
        <v>0</v>
      </c>
      <c r="AK4555" s="2">
        <v>0</v>
      </c>
      <c r="AL4555" s="2">
        <v>0</v>
      </c>
      <c r="AM4555" s="2">
        <v>2.85</v>
      </c>
      <c r="AN4555" s="2">
        <v>2.85</v>
      </c>
      <c r="AO4555" s="2">
        <v>0</v>
      </c>
      <c r="AP4555" s="2">
        <v>0</v>
      </c>
      <c r="AQ4555" s="2">
        <v>0</v>
      </c>
    </row>
    <row r="4556" spans="1:43" x14ac:dyDescent="0.25">
      <c r="A4556" s="1">
        <v>46146</v>
      </c>
      <c r="B4556" t="s">
        <v>48</v>
      </c>
      <c r="C4556">
        <v>649163</v>
      </c>
      <c r="D4556">
        <v>2031840269</v>
      </c>
      <c r="E4556" t="s">
        <v>782</v>
      </c>
      <c r="F4556" t="s">
        <v>783</v>
      </c>
      <c r="G4556" t="s">
        <v>51</v>
      </c>
      <c r="H4556" t="s">
        <v>82</v>
      </c>
      <c r="I4556" t="s">
        <v>708</v>
      </c>
      <c r="J4556" t="s">
        <v>709</v>
      </c>
      <c r="K4556">
        <v>856163</v>
      </c>
      <c r="L4556" t="s">
        <v>216</v>
      </c>
      <c r="M4556" t="s">
        <v>217</v>
      </c>
      <c r="N4556" t="s">
        <v>57</v>
      </c>
      <c r="O4556" s="1">
        <v>45959</v>
      </c>
      <c r="Q4556" s="1">
        <v>46171</v>
      </c>
      <c r="R4556" s="2">
        <v>15</v>
      </c>
      <c r="S4556">
        <v>1</v>
      </c>
      <c r="T4556" t="s">
        <v>58</v>
      </c>
      <c r="U4556" t="s">
        <v>711</v>
      </c>
      <c r="V4556" s="3">
        <v>0.38</v>
      </c>
      <c r="W4556" s="2">
        <v>0</v>
      </c>
      <c r="X4556">
        <v>0</v>
      </c>
      <c r="Y4556" t="s">
        <v>60</v>
      </c>
      <c r="Z4556" t="s">
        <v>143</v>
      </c>
      <c r="AA4556">
        <v>0</v>
      </c>
      <c r="AB4556" s="2">
        <v>0</v>
      </c>
      <c r="AC4556" s="2">
        <v>0</v>
      </c>
      <c r="AD4556" s="3">
        <v>0</v>
      </c>
      <c r="AE4556" s="2">
        <v>0</v>
      </c>
      <c r="AF4556" s="2">
        <v>0</v>
      </c>
      <c r="AG4556" s="2">
        <v>0</v>
      </c>
      <c r="AH4556" s="2">
        <v>0</v>
      </c>
      <c r="AI4556" s="2">
        <v>0</v>
      </c>
      <c r="AJ4556" s="2">
        <v>0</v>
      </c>
      <c r="AK4556" s="2">
        <v>0</v>
      </c>
      <c r="AL4556" s="2">
        <v>0</v>
      </c>
      <c r="AM4556" s="2">
        <v>5.7</v>
      </c>
      <c r="AN4556" s="2">
        <v>5.7</v>
      </c>
      <c r="AO4556" s="2">
        <v>0</v>
      </c>
      <c r="AP4556" s="2">
        <v>0</v>
      </c>
      <c r="AQ4556" s="2">
        <v>0</v>
      </c>
    </row>
    <row r="4557" spans="1:43" x14ac:dyDescent="0.25">
      <c r="A4557" s="1">
        <v>46146</v>
      </c>
      <c r="B4557" t="s">
        <v>48</v>
      </c>
      <c r="C4557">
        <v>649163</v>
      </c>
      <c r="D4557">
        <v>2031916578</v>
      </c>
      <c r="E4557" t="s">
        <v>380</v>
      </c>
      <c r="F4557" t="s">
        <v>381</v>
      </c>
      <c r="G4557" t="s">
        <v>51</v>
      </c>
      <c r="H4557" t="s">
        <v>110</v>
      </c>
      <c r="I4557" t="s">
        <v>708</v>
      </c>
      <c r="J4557" t="s">
        <v>721</v>
      </c>
      <c r="K4557">
        <v>651818</v>
      </c>
      <c r="L4557" t="s">
        <v>114</v>
      </c>
      <c r="M4557" t="s">
        <v>115</v>
      </c>
      <c r="N4557" t="s">
        <v>57</v>
      </c>
      <c r="O4557" s="1">
        <v>45962</v>
      </c>
      <c r="Q4557" s="1">
        <v>46174</v>
      </c>
      <c r="R4557" s="2">
        <v>15</v>
      </c>
      <c r="S4557">
        <v>1</v>
      </c>
      <c r="T4557" t="s">
        <v>58</v>
      </c>
      <c r="U4557" t="s">
        <v>1183</v>
      </c>
      <c r="V4557" s="3">
        <v>0.28999999999999998</v>
      </c>
      <c r="W4557" s="2">
        <v>0</v>
      </c>
      <c r="X4557">
        <v>0</v>
      </c>
      <c r="Y4557" t="s">
        <v>60</v>
      </c>
      <c r="Z4557" t="s">
        <v>143</v>
      </c>
      <c r="AA4557">
        <v>0</v>
      </c>
      <c r="AB4557" s="2">
        <v>0</v>
      </c>
      <c r="AC4557" s="2">
        <v>0</v>
      </c>
      <c r="AD4557" s="3">
        <v>0</v>
      </c>
      <c r="AE4557" s="2">
        <v>0</v>
      </c>
      <c r="AF4557" s="2">
        <v>0</v>
      </c>
      <c r="AG4557" s="2">
        <v>0</v>
      </c>
      <c r="AH4557" s="2">
        <v>0</v>
      </c>
      <c r="AI4557" s="2">
        <v>0</v>
      </c>
      <c r="AJ4557" s="2">
        <v>0</v>
      </c>
      <c r="AK4557" s="2">
        <v>0</v>
      </c>
      <c r="AL4557" s="2">
        <v>0</v>
      </c>
      <c r="AM4557" s="2">
        <v>4.3499999999999996</v>
      </c>
      <c r="AN4557" s="2">
        <v>4.3499999999999996</v>
      </c>
      <c r="AO4557" s="2">
        <v>0</v>
      </c>
      <c r="AP4557" s="2">
        <v>0</v>
      </c>
      <c r="AQ4557" s="2">
        <v>0</v>
      </c>
    </row>
    <row r="4558" spans="1:43" x14ac:dyDescent="0.25">
      <c r="A4558" s="1">
        <v>46146</v>
      </c>
      <c r="B4558" t="s">
        <v>48</v>
      </c>
      <c r="C4558">
        <v>649163</v>
      </c>
      <c r="D4558">
        <v>2031949682</v>
      </c>
      <c r="E4558" t="s">
        <v>126</v>
      </c>
      <c r="F4558" t="s">
        <v>392</v>
      </c>
      <c r="G4558" t="s">
        <v>51</v>
      </c>
      <c r="H4558" t="s">
        <v>82</v>
      </c>
      <c r="I4558" t="s">
        <v>708</v>
      </c>
      <c r="J4558" t="s">
        <v>714</v>
      </c>
      <c r="K4558">
        <v>820873</v>
      </c>
      <c r="L4558" t="s">
        <v>249</v>
      </c>
      <c r="M4558" t="s">
        <v>250</v>
      </c>
      <c r="N4558" t="s">
        <v>57</v>
      </c>
      <c r="O4558" s="1">
        <v>45992</v>
      </c>
      <c r="Q4558" s="1">
        <v>46174</v>
      </c>
      <c r="R4558" s="2">
        <v>15</v>
      </c>
      <c r="S4558">
        <v>1</v>
      </c>
      <c r="T4558" t="s">
        <v>58</v>
      </c>
      <c r="U4558" t="s">
        <v>59</v>
      </c>
      <c r="V4558" s="3">
        <v>0.38</v>
      </c>
      <c r="W4558" s="2">
        <v>0</v>
      </c>
      <c r="X4558">
        <v>0</v>
      </c>
      <c r="Y4558" t="s">
        <v>60</v>
      </c>
      <c r="Z4558" t="s">
        <v>143</v>
      </c>
      <c r="AA4558">
        <v>0</v>
      </c>
      <c r="AB4558" s="2">
        <v>0</v>
      </c>
      <c r="AC4558" s="2">
        <v>0</v>
      </c>
      <c r="AD4558" s="3">
        <v>0</v>
      </c>
      <c r="AE4558" s="2">
        <v>0</v>
      </c>
      <c r="AF4558" s="2">
        <v>0</v>
      </c>
      <c r="AG4558" s="2">
        <v>0</v>
      </c>
      <c r="AH4558" s="2">
        <v>0</v>
      </c>
      <c r="AI4558" s="2">
        <v>0</v>
      </c>
      <c r="AJ4558" s="2">
        <v>0</v>
      </c>
      <c r="AK4558" s="2">
        <v>0</v>
      </c>
      <c r="AL4558" s="2">
        <v>5.7</v>
      </c>
      <c r="AM4558" s="2">
        <v>0</v>
      </c>
      <c r="AN4558" s="2">
        <v>0</v>
      </c>
      <c r="AO4558" s="2">
        <v>0</v>
      </c>
      <c r="AP4558" s="2">
        <v>0</v>
      </c>
      <c r="AQ4558" s="2">
        <v>0</v>
      </c>
    </row>
    <row r="4559" spans="1:43" x14ac:dyDescent="0.25">
      <c r="A4559" s="1">
        <v>46146</v>
      </c>
      <c r="B4559" t="s">
        <v>48</v>
      </c>
      <c r="C4559">
        <v>649163</v>
      </c>
      <c r="D4559">
        <v>2031962202</v>
      </c>
      <c r="E4559" t="s">
        <v>181</v>
      </c>
      <c r="F4559" t="s">
        <v>399</v>
      </c>
      <c r="G4559" t="s">
        <v>51</v>
      </c>
      <c r="H4559" t="s">
        <v>82</v>
      </c>
      <c r="I4559" t="s">
        <v>708</v>
      </c>
      <c r="J4559" t="s">
        <v>709</v>
      </c>
      <c r="K4559">
        <v>824062</v>
      </c>
      <c r="L4559" t="s">
        <v>400</v>
      </c>
      <c r="M4559" t="s">
        <v>401</v>
      </c>
      <c r="N4559" t="s">
        <v>57</v>
      </c>
      <c r="O4559" s="1">
        <v>45965</v>
      </c>
      <c r="Q4559" s="1">
        <v>46177</v>
      </c>
      <c r="R4559" s="2">
        <v>15</v>
      </c>
      <c r="S4559">
        <v>1</v>
      </c>
      <c r="T4559" t="s">
        <v>58</v>
      </c>
      <c r="U4559" t="s">
        <v>711</v>
      </c>
      <c r="V4559" s="3">
        <v>0.38</v>
      </c>
      <c r="W4559" s="2">
        <v>0</v>
      </c>
      <c r="X4559">
        <v>0</v>
      </c>
      <c r="Y4559" t="s">
        <v>60</v>
      </c>
      <c r="Z4559" t="s">
        <v>143</v>
      </c>
      <c r="AA4559">
        <v>0</v>
      </c>
      <c r="AB4559" s="2">
        <v>0</v>
      </c>
      <c r="AC4559" s="2">
        <v>0</v>
      </c>
      <c r="AD4559" s="3">
        <v>0</v>
      </c>
      <c r="AE4559" s="2">
        <v>0</v>
      </c>
      <c r="AF4559" s="2">
        <v>0</v>
      </c>
      <c r="AG4559" s="2">
        <v>0</v>
      </c>
      <c r="AH4559" s="2">
        <v>0</v>
      </c>
      <c r="AI4559" s="2">
        <v>0</v>
      </c>
      <c r="AJ4559" s="2">
        <v>0</v>
      </c>
      <c r="AK4559" s="2">
        <v>0</v>
      </c>
      <c r="AL4559" s="2">
        <v>0</v>
      </c>
      <c r="AM4559" s="2">
        <v>5.7</v>
      </c>
      <c r="AN4559" s="2">
        <v>5.7</v>
      </c>
      <c r="AO4559" s="2">
        <v>0</v>
      </c>
      <c r="AP4559" s="2">
        <v>0</v>
      </c>
      <c r="AQ4559" s="2">
        <v>0</v>
      </c>
    </row>
    <row r="4560" spans="1:43" x14ac:dyDescent="0.25">
      <c r="A4560" s="1">
        <v>46146</v>
      </c>
      <c r="B4560" t="s">
        <v>48</v>
      </c>
      <c r="C4560">
        <v>649163</v>
      </c>
      <c r="D4560">
        <v>2031990491</v>
      </c>
      <c r="E4560" t="s">
        <v>781</v>
      </c>
      <c r="F4560" t="s">
        <v>399</v>
      </c>
      <c r="G4560" t="s">
        <v>51</v>
      </c>
      <c r="H4560" t="s">
        <v>82</v>
      </c>
      <c r="I4560" t="s">
        <v>708</v>
      </c>
      <c r="J4560" t="s">
        <v>714</v>
      </c>
      <c r="K4560">
        <v>894525</v>
      </c>
      <c r="L4560" t="s">
        <v>83</v>
      </c>
      <c r="M4560" t="s">
        <v>84</v>
      </c>
      <c r="N4560" t="s">
        <v>57</v>
      </c>
      <c r="O4560" s="1">
        <v>45992</v>
      </c>
      <c r="Q4560" s="1">
        <v>46174</v>
      </c>
      <c r="R4560" s="2">
        <v>15</v>
      </c>
      <c r="S4560">
        <v>1</v>
      </c>
      <c r="T4560" t="s">
        <v>58</v>
      </c>
      <c r="U4560" t="s">
        <v>59</v>
      </c>
      <c r="V4560" s="3">
        <v>0.38</v>
      </c>
      <c r="W4560" s="2">
        <v>0</v>
      </c>
      <c r="X4560">
        <v>0</v>
      </c>
      <c r="Y4560" t="s">
        <v>60</v>
      </c>
      <c r="Z4560" t="s">
        <v>143</v>
      </c>
      <c r="AA4560">
        <v>0</v>
      </c>
      <c r="AB4560" s="2">
        <v>0</v>
      </c>
      <c r="AC4560" s="2">
        <v>0</v>
      </c>
      <c r="AD4560" s="3">
        <v>0</v>
      </c>
      <c r="AE4560" s="2">
        <v>0</v>
      </c>
      <c r="AF4560" s="2">
        <v>0</v>
      </c>
      <c r="AG4560" s="2">
        <v>0</v>
      </c>
      <c r="AH4560" s="2">
        <v>0</v>
      </c>
      <c r="AI4560" s="2">
        <v>0</v>
      </c>
      <c r="AJ4560" s="2">
        <v>0</v>
      </c>
      <c r="AK4560" s="2">
        <v>0</v>
      </c>
      <c r="AL4560" s="2">
        <v>5.7</v>
      </c>
      <c r="AM4560" s="2">
        <v>0</v>
      </c>
      <c r="AN4560" s="2">
        <v>0</v>
      </c>
      <c r="AO4560" s="2">
        <v>0</v>
      </c>
      <c r="AP4560" s="2">
        <v>0</v>
      </c>
      <c r="AQ4560" s="2">
        <v>0</v>
      </c>
    </row>
    <row r="4561" spans="1:43" x14ac:dyDescent="0.25">
      <c r="A4561" s="1">
        <v>46146</v>
      </c>
      <c r="B4561" t="s">
        <v>48</v>
      </c>
      <c r="C4561">
        <v>649163</v>
      </c>
      <c r="D4561">
        <v>2032004534</v>
      </c>
      <c r="E4561" t="s">
        <v>2534</v>
      </c>
      <c r="F4561" t="s">
        <v>2535</v>
      </c>
      <c r="G4561" t="s">
        <v>51</v>
      </c>
      <c r="H4561" t="s">
        <v>82</v>
      </c>
      <c r="I4561" t="s">
        <v>708</v>
      </c>
      <c r="J4561" t="s">
        <v>714</v>
      </c>
      <c r="K4561">
        <v>894525</v>
      </c>
      <c r="L4561" t="s">
        <v>83</v>
      </c>
      <c r="M4561" t="s">
        <v>84</v>
      </c>
      <c r="N4561" t="s">
        <v>57</v>
      </c>
      <c r="O4561" s="1">
        <v>46023</v>
      </c>
      <c r="Q4561" s="1">
        <v>46174</v>
      </c>
      <c r="R4561" s="2">
        <v>15</v>
      </c>
      <c r="S4561">
        <v>1</v>
      </c>
      <c r="T4561" t="s">
        <v>58</v>
      </c>
      <c r="U4561" t="s">
        <v>59</v>
      </c>
      <c r="V4561" s="3">
        <v>0.38</v>
      </c>
      <c r="W4561" s="2">
        <v>0</v>
      </c>
      <c r="X4561">
        <v>0</v>
      </c>
      <c r="Y4561" t="s">
        <v>60</v>
      </c>
      <c r="Z4561" t="s">
        <v>143</v>
      </c>
      <c r="AA4561">
        <v>0</v>
      </c>
      <c r="AB4561" s="2">
        <v>0</v>
      </c>
      <c r="AC4561" s="2">
        <v>0</v>
      </c>
      <c r="AD4561" s="3">
        <v>0</v>
      </c>
      <c r="AE4561" s="2">
        <v>0</v>
      </c>
      <c r="AF4561" s="2">
        <v>0</v>
      </c>
      <c r="AG4561" s="2">
        <v>0</v>
      </c>
      <c r="AH4561" s="2">
        <v>0</v>
      </c>
      <c r="AI4561" s="2">
        <v>0</v>
      </c>
      <c r="AJ4561" s="2">
        <v>0</v>
      </c>
      <c r="AK4561" s="2">
        <v>0</v>
      </c>
      <c r="AL4561" s="2">
        <v>5.7</v>
      </c>
      <c r="AM4561" s="2">
        <v>0</v>
      </c>
      <c r="AN4561" s="2">
        <v>0</v>
      </c>
      <c r="AO4561" s="2">
        <v>0</v>
      </c>
      <c r="AP4561" s="2">
        <v>0</v>
      </c>
      <c r="AQ4561" s="2">
        <v>0</v>
      </c>
    </row>
    <row r="4562" spans="1:43" x14ac:dyDescent="0.25">
      <c r="A4562" s="1">
        <v>46146</v>
      </c>
      <c r="B4562" t="s">
        <v>48</v>
      </c>
      <c r="C4562">
        <v>649163</v>
      </c>
      <c r="D4562">
        <v>2032047832</v>
      </c>
      <c r="E4562" t="s">
        <v>2536</v>
      </c>
      <c r="F4562" t="s">
        <v>812</v>
      </c>
      <c r="G4562" t="s">
        <v>51</v>
      </c>
      <c r="H4562" t="s">
        <v>82</v>
      </c>
      <c r="I4562" t="s">
        <v>708</v>
      </c>
      <c r="J4562" t="s">
        <v>714</v>
      </c>
      <c r="K4562">
        <v>894525</v>
      </c>
      <c r="L4562" t="s">
        <v>83</v>
      </c>
      <c r="M4562" t="s">
        <v>84</v>
      </c>
      <c r="N4562" t="s">
        <v>57</v>
      </c>
      <c r="O4562" s="1">
        <v>46023</v>
      </c>
      <c r="Q4562" s="1">
        <v>46174</v>
      </c>
      <c r="R4562" s="2">
        <v>15</v>
      </c>
      <c r="S4562">
        <v>1</v>
      </c>
      <c r="T4562" t="s">
        <v>58</v>
      </c>
      <c r="U4562" t="s">
        <v>59</v>
      </c>
      <c r="V4562" s="3">
        <v>0.38</v>
      </c>
      <c r="W4562" s="2">
        <v>0</v>
      </c>
      <c r="X4562">
        <v>0</v>
      </c>
      <c r="Y4562" t="s">
        <v>60</v>
      </c>
      <c r="Z4562" t="s">
        <v>143</v>
      </c>
      <c r="AA4562">
        <v>0</v>
      </c>
      <c r="AB4562" s="2">
        <v>0</v>
      </c>
      <c r="AC4562" s="2">
        <v>0</v>
      </c>
      <c r="AD4562" s="3">
        <v>0</v>
      </c>
      <c r="AE4562" s="2">
        <v>0</v>
      </c>
      <c r="AF4562" s="2">
        <v>0</v>
      </c>
      <c r="AG4562" s="2">
        <v>0</v>
      </c>
      <c r="AH4562" s="2">
        <v>0</v>
      </c>
      <c r="AI4562" s="2">
        <v>0</v>
      </c>
      <c r="AJ4562" s="2">
        <v>0</v>
      </c>
      <c r="AK4562" s="2">
        <v>0</v>
      </c>
      <c r="AL4562" s="2">
        <v>5.7</v>
      </c>
      <c r="AM4562" s="2">
        <v>0</v>
      </c>
      <c r="AN4562" s="2">
        <v>0</v>
      </c>
      <c r="AO4562" s="2">
        <v>0</v>
      </c>
      <c r="AP4562" s="2">
        <v>0</v>
      </c>
      <c r="AQ4562" s="2">
        <v>0</v>
      </c>
    </row>
    <row r="4563" spans="1:43" x14ac:dyDescent="0.25">
      <c r="A4563" s="1">
        <v>46146</v>
      </c>
      <c r="B4563" t="s">
        <v>48</v>
      </c>
      <c r="C4563">
        <v>649163</v>
      </c>
      <c r="D4563">
        <v>2032049155</v>
      </c>
      <c r="E4563" t="s">
        <v>821</v>
      </c>
      <c r="F4563" t="s">
        <v>822</v>
      </c>
      <c r="G4563" t="s">
        <v>51</v>
      </c>
      <c r="H4563" t="s">
        <v>64</v>
      </c>
      <c r="I4563" t="s">
        <v>708</v>
      </c>
      <c r="J4563" t="s">
        <v>714</v>
      </c>
      <c r="K4563">
        <v>673059</v>
      </c>
      <c r="L4563" t="s">
        <v>90</v>
      </c>
      <c r="M4563" t="s">
        <v>91</v>
      </c>
      <c r="N4563" t="s">
        <v>57</v>
      </c>
      <c r="O4563" s="1">
        <v>45992</v>
      </c>
      <c r="Q4563" s="1">
        <v>46174</v>
      </c>
      <c r="R4563" s="2">
        <v>15</v>
      </c>
      <c r="S4563">
        <v>1</v>
      </c>
      <c r="T4563" t="s">
        <v>58</v>
      </c>
      <c r="U4563" t="s">
        <v>59</v>
      </c>
      <c r="V4563" s="3">
        <v>0.38</v>
      </c>
      <c r="W4563" s="2">
        <v>0</v>
      </c>
      <c r="X4563">
        <v>0</v>
      </c>
      <c r="Y4563" t="s">
        <v>60</v>
      </c>
      <c r="Z4563" t="s">
        <v>143</v>
      </c>
      <c r="AA4563">
        <v>0</v>
      </c>
      <c r="AB4563" s="2">
        <v>0</v>
      </c>
      <c r="AC4563" s="2">
        <v>0</v>
      </c>
      <c r="AD4563" s="3">
        <v>0</v>
      </c>
      <c r="AE4563" s="2">
        <v>0</v>
      </c>
      <c r="AF4563" s="2">
        <v>0</v>
      </c>
      <c r="AG4563" s="2">
        <v>0</v>
      </c>
      <c r="AH4563" s="2">
        <v>0</v>
      </c>
      <c r="AI4563" s="2">
        <v>0</v>
      </c>
      <c r="AJ4563" s="2">
        <v>0</v>
      </c>
      <c r="AK4563" s="2">
        <v>0</v>
      </c>
      <c r="AL4563" s="2">
        <v>5.7</v>
      </c>
      <c r="AM4563" s="2">
        <v>0</v>
      </c>
      <c r="AN4563" s="2">
        <v>0</v>
      </c>
      <c r="AO4563" s="2">
        <v>0</v>
      </c>
      <c r="AP4563" s="2">
        <v>0</v>
      </c>
      <c r="AQ4563" s="2">
        <v>0</v>
      </c>
    </row>
    <row r="4564" spans="1:43" x14ac:dyDescent="0.25">
      <c r="A4564" s="1">
        <v>46146</v>
      </c>
      <c r="B4564" t="s">
        <v>48</v>
      </c>
      <c r="C4564">
        <v>649163</v>
      </c>
      <c r="D4564">
        <v>2032051320</v>
      </c>
      <c r="E4564" t="s">
        <v>3338</v>
      </c>
      <c r="F4564" t="s">
        <v>112</v>
      </c>
      <c r="G4564" t="s">
        <v>51</v>
      </c>
      <c r="H4564" t="s">
        <v>172</v>
      </c>
      <c r="I4564" t="s">
        <v>708</v>
      </c>
      <c r="J4564" t="s">
        <v>727</v>
      </c>
      <c r="K4564">
        <v>874230</v>
      </c>
      <c r="L4564" t="s">
        <v>173</v>
      </c>
      <c r="M4564" t="s">
        <v>174</v>
      </c>
      <c r="N4564" t="s">
        <v>57</v>
      </c>
      <c r="O4564" s="1">
        <v>46023</v>
      </c>
      <c r="Q4564" s="1">
        <v>46174</v>
      </c>
      <c r="R4564" s="2">
        <v>15</v>
      </c>
      <c r="S4564">
        <v>1</v>
      </c>
      <c r="T4564" t="s">
        <v>58</v>
      </c>
      <c r="U4564" t="s">
        <v>1183</v>
      </c>
      <c r="V4564" s="3">
        <v>0.19</v>
      </c>
      <c r="W4564" s="2">
        <v>0</v>
      </c>
      <c r="X4564">
        <v>0</v>
      </c>
      <c r="Y4564" t="s">
        <v>60</v>
      </c>
      <c r="Z4564" t="s">
        <v>143</v>
      </c>
      <c r="AA4564">
        <v>0</v>
      </c>
      <c r="AB4564" s="2">
        <v>0</v>
      </c>
      <c r="AC4564" s="2">
        <v>0</v>
      </c>
      <c r="AD4564" s="3">
        <v>0</v>
      </c>
      <c r="AE4564" s="2">
        <v>0</v>
      </c>
      <c r="AF4564" s="2">
        <v>0</v>
      </c>
      <c r="AG4564" s="2">
        <v>0</v>
      </c>
      <c r="AH4564" s="2">
        <v>0</v>
      </c>
      <c r="AI4564" s="2">
        <v>0</v>
      </c>
      <c r="AJ4564" s="2">
        <v>0</v>
      </c>
      <c r="AK4564" s="2">
        <v>0</v>
      </c>
      <c r="AL4564" s="2">
        <v>0</v>
      </c>
      <c r="AM4564" s="2">
        <v>2.85</v>
      </c>
      <c r="AN4564" s="2">
        <v>2.85</v>
      </c>
      <c r="AO4564" s="2">
        <v>0</v>
      </c>
      <c r="AP4564" s="2">
        <v>0</v>
      </c>
      <c r="AQ4564" s="2">
        <v>0</v>
      </c>
    </row>
    <row r="4565" spans="1:43" x14ac:dyDescent="0.25">
      <c r="A4565" s="1">
        <v>46146</v>
      </c>
      <c r="B4565" t="s">
        <v>48</v>
      </c>
      <c r="C4565">
        <v>649163</v>
      </c>
      <c r="D4565">
        <v>2032080467</v>
      </c>
      <c r="E4565" t="s">
        <v>465</v>
      </c>
      <c r="F4565" t="s">
        <v>466</v>
      </c>
      <c r="G4565" t="s">
        <v>51</v>
      </c>
      <c r="H4565" t="s">
        <v>87</v>
      </c>
      <c r="I4565" t="s">
        <v>708</v>
      </c>
      <c r="J4565" t="s">
        <v>721</v>
      </c>
      <c r="K4565">
        <v>824062</v>
      </c>
      <c r="L4565" t="s">
        <v>400</v>
      </c>
      <c r="M4565" t="s">
        <v>401</v>
      </c>
      <c r="N4565" t="s">
        <v>57</v>
      </c>
      <c r="O4565" s="1">
        <v>45992</v>
      </c>
      <c r="Q4565" s="1">
        <v>46174</v>
      </c>
      <c r="R4565" s="2">
        <v>15</v>
      </c>
      <c r="S4565">
        <v>1</v>
      </c>
      <c r="T4565" t="s">
        <v>58</v>
      </c>
      <c r="U4565" t="s">
        <v>711</v>
      </c>
      <c r="V4565" s="3">
        <v>0.28999999999999998</v>
      </c>
      <c r="W4565" s="2">
        <v>0</v>
      </c>
      <c r="X4565">
        <v>0</v>
      </c>
      <c r="Y4565" t="s">
        <v>60</v>
      </c>
      <c r="Z4565" t="s">
        <v>143</v>
      </c>
      <c r="AA4565">
        <v>0</v>
      </c>
      <c r="AB4565" s="2">
        <v>0</v>
      </c>
      <c r="AC4565" s="2">
        <v>0</v>
      </c>
      <c r="AD4565" s="3">
        <v>0</v>
      </c>
      <c r="AE4565" s="2">
        <v>0</v>
      </c>
      <c r="AF4565" s="2">
        <v>0</v>
      </c>
      <c r="AG4565" s="2">
        <v>0</v>
      </c>
      <c r="AH4565" s="2">
        <v>0</v>
      </c>
      <c r="AI4565" s="2">
        <v>0</v>
      </c>
      <c r="AJ4565" s="2">
        <v>0</v>
      </c>
      <c r="AK4565" s="2">
        <v>0</v>
      </c>
      <c r="AL4565" s="2">
        <v>4.3499999999999996</v>
      </c>
      <c r="AM4565" s="2">
        <v>0</v>
      </c>
      <c r="AN4565" s="2">
        <v>0</v>
      </c>
      <c r="AO4565" s="2">
        <v>0</v>
      </c>
      <c r="AP4565" s="2">
        <v>0</v>
      </c>
      <c r="AQ4565" s="2">
        <v>0</v>
      </c>
    </row>
    <row r="4566" spans="1:43" x14ac:dyDescent="0.25">
      <c r="A4566" s="1">
        <v>46146</v>
      </c>
      <c r="B4566" t="s">
        <v>48</v>
      </c>
      <c r="C4566">
        <v>649163</v>
      </c>
      <c r="D4566">
        <v>2032080507</v>
      </c>
      <c r="E4566" t="s">
        <v>2475</v>
      </c>
      <c r="F4566" t="s">
        <v>298</v>
      </c>
      <c r="G4566" t="s">
        <v>51</v>
      </c>
      <c r="H4566" t="s">
        <v>172</v>
      </c>
      <c r="I4566" t="s">
        <v>708</v>
      </c>
      <c r="J4566" t="s">
        <v>727</v>
      </c>
      <c r="K4566">
        <v>874230</v>
      </c>
      <c r="L4566" t="s">
        <v>173</v>
      </c>
      <c r="M4566" t="s">
        <v>174</v>
      </c>
      <c r="N4566" t="s">
        <v>57</v>
      </c>
      <c r="O4566" s="1">
        <v>46023</v>
      </c>
      <c r="Q4566" s="1">
        <v>46174</v>
      </c>
      <c r="R4566" s="2">
        <v>15</v>
      </c>
      <c r="S4566">
        <v>1</v>
      </c>
      <c r="T4566" t="s">
        <v>58</v>
      </c>
      <c r="U4566" t="s">
        <v>718</v>
      </c>
      <c r="V4566" s="3">
        <v>0.19</v>
      </c>
      <c r="W4566" s="2">
        <v>0</v>
      </c>
      <c r="X4566">
        <v>0</v>
      </c>
      <c r="Y4566" t="s">
        <v>60</v>
      </c>
      <c r="Z4566" t="s">
        <v>143</v>
      </c>
      <c r="AA4566">
        <v>0</v>
      </c>
      <c r="AB4566" s="2">
        <v>0</v>
      </c>
      <c r="AC4566" s="2">
        <v>0</v>
      </c>
      <c r="AD4566" s="3">
        <v>0</v>
      </c>
      <c r="AE4566" s="2">
        <v>0</v>
      </c>
      <c r="AF4566" s="2">
        <v>0</v>
      </c>
      <c r="AG4566" s="2">
        <v>0</v>
      </c>
      <c r="AH4566" s="2">
        <v>0</v>
      </c>
      <c r="AI4566" s="2">
        <v>0</v>
      </c>
      <c r="AJ4566" s="2">
        <v>0</v>
      </c>
      <c r="AK4566" s="2">
        <v>0</v>
      </c>
      <c r="AL4566" s="2">
        <v>2.85</v>
      </c>
      <c r="AM4566" s="2">
        <v>0</v>
      </c>
      <c r="AN4566" s="2">
        <v>0</v>
      </c>
      <c r="AO4566" s="2">
        <v>0</v>
      </c>
      <c r="AP4566" s="2">
        <v>0</v>
      </c>
      <c r="AQ4566" s="2">
        <v>0</v>
      </c>
    </row>
    <row r="4567" spans="1:43" x14ac:dyDescent="0.25">
      <c r="A4567" s="1">
        <v>46146</v>
      </c>
      <c r="B4567" t="s">
        <v>48</v>
      </c>
      <c r="C4567">
        <v>649163</v>
      </c>
      <c r="D4567">
        <v>2032089442</v>
      </c>
      <c r="E4567" t="s">
        <v>478</v>
      </c>
      <c r="F4567" t="s">
        <v>298</v>
      </c>
      <c r="G4567" t="s">
        <v>51</v>
      </c>
      <c r="H4567" t="s">
        <v>82</v>
      </c>
      <c r="I4567" t="s">
        <v>708</v>
      </c>
      <c r="J4567" t="s">
        <v>709</v>
      </c>
      <c r="K4567">
        <v>824062</v>
      </c>
      <c r="L4567" t="s">
        <v>400</v>
      </c>
      <c r="M4567" t="s">
        <v>401</v>
      </c>
      <c r="N4567" t="s">
        <v>57</v>
      </c>
      <c r="O4567" s="1">
        <v>46023</v>
      </c>
      <c r="Q4567" s="1">
        <v>46174</v>
      </c>
      <c r="R4567" s="2">
        <v>15</v>
      </c>
      <c r="S4567">
        <v>1</v>
      </c>
      <c r="T4567" t="s">
        <v>58</v>
      </c>
      <c r="U4567" t="s">
        <v>711</v>
      </c>
      <c r="V4567" s="3">
        <v>0.38</v>
      </c>
      <c r="W4567" s="2">
        <v>0</v>
      </c>
      <c r="X4567">
        <v>0</v>
      </c>
      <c r="Y4567" t="s">
        <v>60</v>
      </c>
      <c r="Z4567" t="s">
        <v>143</v>
      </c>
      <c r="AA4567">
        <v>0</v>
      </c>
      <c r="AB4567" s="2">
        <v>0</v>
      </c>
      <c r="AC4567" s="2">
        <v>0</v>
      </c>
      <c r="AD4567" s="3">
        <v>0</v>
      </c>
      <c r="AE4567" s="2">
        <v>0</v>
      </c>
      <c r="AF4567" s="2">
        <v>0</v>
      </c>
      <c r="AG4567" s="2">
        <v>0</v>
      </c>
      <c r="AH4567" s="2">
        <v>0</v>
      </c>
      <c r="AI4567" s="2">
        <v>0</v>
      </c>
      <c r="AJ4567" s="2">
        <v>0</v>
      </c>
      <c r="AK4567" s="2">
        <v>0</v>
      </c>
      <c r="AL4567" s="2">
        <v>5.7</v>
      </c>
      <c r="AM4567" s="2">
        <v>0</v>
      </c>
      <c r="AN4567" s="2">
        <v>0</v>
      </c>
      <c r="AO4567" s="2">
        <v>0</v>
      </c>
      <c r="AP4567" s="2">
        <v>0</v>
      </c>
      <c r="AQ4567" s="2">
        <v>0</v>
      </c>
    </row>
    <row r="4568" spans="1:43" x14ac:dyDescent="0.25">
      <c r="A4568" s="1">
        <v>46146</v>
      </c>
      <c r="B4568" t="s">
        <v>48</v>
      </c>
      <c r="C4568">
        <v>649163</v>
      </c>
      <c r="D4568">
        <v>2032089563</v>
      </c>
      <c r="E4568" t="s">
        <v>2236</v>
      </c>
      <c r="F4568" t="s">
        <v>232</v>
      </c>
      <c r="G4568" t="s">
        <v>51</v>
      </c>
      <c r="H4568" t="s">
        <v>82</v>
      </c>
      <c r="I4568" t="s">
        <v>708</v>
      </c>
      <c r="J4568" t="s">
        <v>714</v>
      </c>
      <c r="K4568">
        <v>894525</v>
      </c>
      <c r="L4568" t="s">
        <v>83</v>
      </c>
      <c r="M4568" t="s">
        <v>84</v>
      </c>
      <c r="N4568" t="s">
        <v>57</v>
      </c>
      <c r="O4568" s="1">
        <v>46023</v>
      </c>
      <c r="Q4568" s="1">
        <v>46174</v>
      </c>
      <c r="R4568" s="2">
        <v>15</v>
      </c>
      <c r="S4568">
        <v>1</v>
      </c>
      <c r="T4568" t="s">
        <v>58</v>
      </c>
      <c r="U4568" t="s">
        <v>59</v>
      </c>
      <c r="V4568" s="3">
        <v>0.38</v>
      </c>
      <c r="W4568" s="2">
        <v>0</v>
      </c>
      <c r="X4568">
        <v>0</v>
      </c>
      <c r="Y4568" t="s">
        <v>60</v>
      </c>
      <c r="Z4568" t="s">
        <v>143</v>
      </c>
      <c r="AA4568">
        <v>0</v>
      </c>
      <c r="AB4568" s="2">
        <v>0</v>
      </c>
      <c r="AC4568" s="2">
        <v>0</v>
      </c>
      <c r="AD4568" s="3">
        <v>0</v>
      </c>
      <c r="AE4568" s="2">
        <v>0</v>
      </c>
      <c r="AF4568" s="2">
        <v>0</v>
      </c>
      <c r="AG4568" s="2">
        <v>0</v>
      </c>
      <c r="AH4568" s="2">
        <v>0</v>
      </c>
      <c r="AI4568" s="2">
        <v>0</v>
      </c>
      <c r="AJ4568" s="2">
        <v>0</v>
      </c>
      <c r="AK4568" s="2">
        <v>0</v>
      </c>
      <c r="AL4568" s="2">
        <v>5.7</v>
      </c>
      <c r="AM4568" s="2">
        <v>0</v>
      </c>
      <c r="AN4568" s="2">
        <v>0</v>
      </c>
      <c r="AO4568" s="2">
        <v>0</v>
      </c>
      <c r="AP4568" s="2">
        <v>0</v>
      </c>
      <c r="AQ4568" s="2">
        <v>0</v>
      </c>
    </row>
    <row r="4569" spans="1:43" x14ac:dyDescent="0.25">
      <c r="A4569" s="1">
        <v>46146</v>
      </c>
      <c r="B4569" t="s">
        <v>48</v>
      </c>
      <c r="C4569">
        <v>649163</v>
      </c>
      <c r="D4569">
        <v>2032106132</v>
      </c>
      <c r="E4569" t="s">
        <v>2537</v>
      </c>
      <c r="F4569" t="s">
        <v>788</v>
      </c>
      <c r="G4569" t="s">
        <v>51</v>
      </c>
      <c r="H4569" t="s">
        <v>82</v>
      </c>
      <c r="I4569" t="s">
        <v>708</v>
      </c>
      <c r="J4569" t="s">
        <v>714</v>
      </c>
      <c r="K4569">
        <v>894525</v>
      </c>
      <c r="L4569" t="s">
        <v>83</v>
      </c>
      <c r="M4569" t="s">
        <v>84</v>
      </c>
      <c r="N4569" t="s">
        <v>57</v>
      </c>
      <c r="O4569" s="1">
        <v>46023</v>
      </c>
      <c r="Q4569" s="1">
        <v>46174</v>
      </c>
      <c r="R4569" s="2">
        <v>15</v>
      </c>
      <c r="S4569">
        <v>1</v>
      </c>
      <c r="T4569" t="s">
        <v>58</v>
      </c>
      <c r="U4569" t="s">
        <v>59</v>
      </c>
      <c r="V4569" s="3">
        <v>0.38</v>
      </c>
      <c r="W4569" s="2">
        <v>0</v>
      </c>
      <c r="X4569">
        <v>0</v>
      </c>
      <c r="Y4569" t="s">
        <v>60</v>
      </c>
      <c r="Z4569" t="s">
        <v>143</v>
      </c>
      <c r="AA4569">
        <v>0</v>
      </c>
      <c r="AB4569" s="2">
        <v>0</v>
      </c>
      <c r="AC4569" s="2">
        <v>0</v>
      </c>
      <c r="AD4569" s="3">
        <v>0</v>
      </c>
      <c r="AE4569" s="2">
        <v>0</v>
      </c>
      <c r="AF4569" s="2">
        <v>0</v>
      </c>
      <c r="AG4569" s="2">
        <v>0</v>
      </c>
      <c r="AH4569" s="2">
        <v>0</v>
      </c>
      <c r="AI4569" s="2">
        <v>0</v>
      </c>
      <c r="AJ4569" s="2">
        <v>0</v>
      </c>
      <c r="AK4569" s="2">
        <v>0</v>
      </c>
      <c r="AL4569" s="2">
        <v>5.7</v>
      </c>
      <c r="AM4569" s="2">
        <v>0</v>
      </c>
      <c r="AN4569" s="2">
        <v>0</v>
      </c>
      <c r="AO4569" s="2">
        <v>0</v>
      </c>
      <c r="AP4569" s="2">
        <v>0</v>
      </c>
      <c r="AQ4569" s="2">
        <v>0</v>
      </c>
    </row>
    <row r="4570" spans="1:43" x14ac:dyDescent="0.25">
      <c r="A4570" s="1">
        <v>46146</v>
      </c>
      <c r="B4570" t="s">
        <v>48</v>
      </c>
      <c r="C4570">
        <v>649163</v>
      </c>
      <c r="D4570">
        <v>2032109512</v>
      </c>
      <c r="E4570" t="s">
        <v>2538</v>
      </c>
      <c r="F4570" t="s">
        <v>2539</v>
      </c>
      <c r="G4570" t="s">
        <v>51</v>
      </c>
      <c r="H4570" t="s">
        <v>82</v>
      </c>
      <c r="I4570" t="s">
        <v>708</v>
      </c>
      <c r="J4570" t="s">
        <v>714</v>
      </c>
      <c r="K4570">
        <v>894525</v>
      </c>
      <c r="L4570" t="s">
        <v>83</v>
      </c>
      <c r="M4570" t="s">
        <v>84</v>
      </c>
      <c r="N4570" t="s">
        <v>57</v>
      </c>
      <c r="O4570" s="1">
        <v>46023</v>
      </c>
      <c r="Q4570" s="1">
        <v>46174</v>
      </c>
      <c r="R4570" s="2">
        <v>15</v>
      </c>
      <c r="S4570">
        <v>1</v>
      </c>
      <c r="T4570" t="s">
        <v>58</v>
      </c>
      <c r="U4570" t="s">
        <v>59</v>
      </c>
      <c r="V4570" s="3">
        <v>0.38</v>
      </c>
      <c r="W4570" s="2">
        <v>0</v>
      </c>
      <c r="X4570">
        <v>0</v>
      </c>
      <c r="Y4570" t="s">
        <v>60</v>
      </c>
      <c r="Z4570" t="s">
        <v>143</v>
      </c>
      <c r="AA4570">
        <v>0</v>
      </c>
      <c r="AB4570" s="2">
        <v>0</v>
      </c>
      <c r="AC4570" s="2">
        <v>0</v>
      </c>
      <c r="AD4570" s="3">
        <v>0</v>
      </c>
      <c r="AE4570" s="2">
        <v>0</v>
      </c>
      <c r="AF4570" s="2">
        <v>0</v>
      </c>
      <c r="AG4570" s="2">
        <v>0</v>
      </c>
      <c r="AH4570" s="2">
        <v>0</v>
      </c>
      <c r="AI4570" s="2">
        <v>0</v>
      </c>
      <c r="AJ4570" s="2">
        <v>0</v>
      </c>
      <c r="AK4570" s="2">
        <v>0</v>
      </c>
      <c r="AL4570" s="2">
        <v>5.7</v>
      </c>
      <c r="AM4570" s="2">
        <v>0</v>
      </c>
      <c r="AN4570" s="2">
        <v>0</v>
      </c>
      <c r="AO4570" s="2">
        <v>0</v>
      </c>
      <c r="AP4570" s="2">
        <v>0</v>
      </c>
      <c r="AQ4570" s="2">
        <v>0</v>
      </c>
    </row>
    <row r="4571" spans="1:43" x14ac:dyDescent="0.25">
      <c r="A4571" s="1">
        <v>46146</v>
      </c>
      <c r="B4571" t="s">
        <v>48</v>
      </c>
      <c r="C4571">
        <v>649163</v>
      </c>
      <c r="D4571">
        <v>2032110412</v>
      </c>
      <c r="E4571" t="s">
        <v>486</v>
      </c>
      <c r="F4571" t="s">
        <v>97</v>
      </c>
      <c r="G4571" t="s">
        <v>51</v>
      </c>
      <c r="H4571" t="s">
        <v>82</v>
      </c>
      <c r="I4571" t="s">
        <v>708</v>
      </c>
      <c r="J4571" t="s">
        <v>714</v>
      </c>
      <c r="K4571">
        <v>820873</v>
      </c>
      <c r="L4571" t="s">
        <v>249</v>
      </c>
      <c r="M4571" t="s">
        <v>250</v>
      </c>
      <c r="N4571" t="s">
        <v>57</v>
      </c>
      <c r="O4571" s="1">
        <v>46023</v>
      </c>
      <c r="Q4571" s="1">
        <v>46174</v>
      </c>
      <c r="R4571" s="2">
        <v>15</v>
      </c>
      <c r="S4571">
        <v>1</v>
      </c>
      <c r="T4571" t="s">
        <v>58</v>
      </c>
      <c r="U4571" t="s">
        <v>59</v>
      </c>
      <c r="V4571" s="3">
        <v>0.38</v>
      </c>
      <c r="W4571" s="2">
        <v>0</v>
      </c>
      <c r="X4571">
        <v>0</v>
      </c>
      <c r="Y4571" t="s">
        <v>60</v>
      </c>
      <c r="Z4571" t="s">
        <v>143</v>
      </c>
      <c r="AA4571">
        <v>0</v>
      </c>
      <c r="AB4571" s="2">
        <v>0</v>
      </c>
      <c r="AC4571" s="2">
        <v>0</v>
      </c>
      <c r="AD4571" s="3">
        <v>0</v>
      </c>
      <c r="AE4571" s="2">
        <v>0</v>
      </c>
      <c r="AF4571" s="2">
        <v>0</v>
      </c>
      <c r="AG4571" s="2">
        <v>0</v>
      </c>
      <c r="AH4571" s="2">
        <v>0</v>
      </c>
      <c r="AI4571" s="2">
        <v>0</v>
      </c>
      <c r="AJ4571" s="2">
        <v>0</v>
      </c>
      <c r="AK4571" s="2">
        <v>0</v>
      </c>
      <c r="AL4571" s="2">
        <v>5.7</v>
      </c>
      <c r="AM4571" s="2">
        <v>0</v>
      </c>
      <c r="AN4571" s="2">
        <v>0</v>
      </c>
      <c r="AO4571" s="2">
        <v>0</v>
      </c>
      <c r="AP4571" s="2">
        <v>0</v>
      </c>
      <c r="AQ4571" s="2">
        <v>0</v>
      </c>
    </row>
    <row r="4572" spans="1:43" x14ac:dyDescent="0.25">
      <c r="A4572" s="1">
        <v>46146</v>
      </c>
      <c r="B4572" t="s">
        <v>48</v>
      </c>
      <c r="C4572">
        <v>649163</v>
      </c>
      <c r="D4572">
        <v>2032114296</v>
      </c>
      <c r="E4572" t="s">
        <v>494</v>
      </c>
      <c r="F4572" t="s">
        <v>495</v>
      </c>
      <c r="G4572" t="s">
        <v>51</v>
      </c>
      <c r="H4572" t="s">
        <v>106</v>
      </c>
      <c r="I4572" t="s">
        <v>708</v>
      </c>
      <c r="J4572" t="s">
        <v>717</v>
      </c>
      <c r="K4572">
        <v>877790</v>
      </c>
      <c r="L4572" t="s">
        <v>301</v>
      </c>
      <c r="M4572" t="s">
        <v>302</v>
      </c>
      <c r="N4572" t="s">
        <v>57</v>
      </c>
      <c r="O4572" s="1">
        <v>46023</v>
      </c>
      <c r="Q4572" s="1">
        <v>46174</v>
      </c>
      <c r="R4572" s="2">
        <v>15</v>
      </c>
      <c r="S4572">
        <v>1</v>
      </c>
      <c r="T4572" t="s">
        <v>58</v>
      </c>
      <c r="U4572" t="s">
        <v>718</v>
      </c>
      <c r="V4572" s="3">
        <v>0.19</v>
      </c>
      <c r="W4572" s="2">
        <v>0</v>
      </c>
      <c r="X4572">
        <v>0</v>
      </c>
      <c r="Y4572" t="s">
        <v>60</v>
      </c>
      <c r="Z4572" t="s">
        <v>143</v>
      </c>
      <c r="AA4572">
        <v>0</v>
      </c>
      <c r="AB4572" s="2">
        <v>0</v>
      </c>
      <c r="AC4572" s="2">
        <v>0</v>
      </c>
      <c r="AD4572" s="3">
        <v>0</v>
      </c>
      <c r="AE4572" s="2">
        <v>0</v>
      </c>
      <c r="AF4572" s="2">
        <v>0</v>
      </c>
      <c r="AG4572" s="2">
        <v>0</v>
      </c>
      <c r="AH4572" s="2">
        <v>0</v>
      </c>
      <c r="AI4572" s="2">
        <v>0</v>
      </c>
      <c r="AJ4572" s="2">
        <v>0</v>
      </c>
      <c r="AK4572" s="2">
        <v>0</v>
      </c>
      <c r="AL4572" s="2">
        <v>2.85</v>
      </c>
      <c r="AM4572" s="2">
        <v>0</v>
      </c>
      <c r="AN4572" s="2">
        <v>0</v>
      </c>
      <c r="AO4572" s="2">
        <v>0</v>
      </c>
      <c r="AP4572" s="2">
        <v>0</v>
      </c>
      <c r="AQ4572" s="2">
        <v>0</v>
      </c>
    </row>
    <row r="4573" spans="1:43" x14ac:dyDescent="0.25">
      <c r="A4573" s="1">
        <v>46146</v>
      </c>
      <c r="B4573" t="s">
        <v>48</v>
      </c>
      <c r="C4573">
        <v>649163</v>
      </c>
      <c r="D4573">
        <v>2032123240</v>
      </c>
      <c r="E4573" t="s">
        <v>101</v>
      </c>
      <c r="F4573" t="s">
        <v>2540</v>
      </c>
      <c r="G4573" t="s">
        <v>51</v>
      </c>
      <c r="H4573" t="s">
        <v>52</v>
      </c>
      <c r="I4573" t="s">
        <v>708</v>
      </c>
      <c r="J4573" t="s">
        <v>714</v>
      </c>
      <c r="K4573">
        <v>929503</v>
      </c>
      <c r="L4573" t="s">
        <v>55</v>
      </c>
      <c r="M4573" t="s">
        <v>56</v>
      </c>
      <c r="N4573" t="s">
        <v>57</v>
      </c>
      <c r="O4573" s="1">
        <v>45992</v>
      </c>
      <c r="Q4573" s="1">
        <v>46174</v>
      </c>
      <c r="R4573" s="2">
        <v>15</v>
      </c>
      <c r="S4573">
        <v>1</v>
      </c>
      <c r="T4573" t="s">
        <v>58</v>
      </c>
      <c r="U4573" t="s">
        <v>59</v>
      </c>
      <c r="V4573" s="3">
        <v>0.38</v>
      </c>
      <c r="W4573" s="2">
        <v>0</v>
      </c>
      <c r="X4573">
        <v>0</v>
      </c>
      <c r="Y4573" t="s">
        <v>60</v>
      </c>
      <c r="Z4573" t="s">
        <v>143</v>
      </c>
      <c r="AA4573">
        <v>0</v>
      </c>
      <c r="AB4573" s="2">
        <v>0</v>
      </c>
      <c r="AC4573" s="2">
        <v>0</v>
      </c>
      <c r="AD4573" s="3">
        <v>0</v>
      </c>
      <c r="AE4573" s="2">
        <v>0</v>
      </c>
      <c r="AF4573" s="2">
        <v>0</v>
      </c>
      <c r="AG4573" s="2">
        <v>0</v>
      </c>
      <c r="AH4573" s="2">
        <v>0</v>
      </c>
      <c r="AI4573" s="2">
        <v>0</v>
      </c>
      <c r="AJ4573" s="2">
        <v>0</v>
      </c>
      <c r="AK4573" s="2">
        <v>0</v>
      </c>
      <c r="AL4573" s="2">
        <v>5.7</v>
      </c>
      <c r="AM4573" s="2">
        <v>0</v>
      </c>
      <c r="AN4573" s="2">
        <v>0</v>
      </c>
      <c r="AO4573" s="2">
        <v>0</v>
      </c>
      <c r="AP4573" s="2">
        <v>0</v>
      </c>
      <c r="AQ4573" s="2">
        <v>0</v>
      </c>
    </row>
    <row r="4574" spans="1:43" x14ac:dyDescent="0.25">
      <c r="A4574" s="1">
        <v>46146</v>
      </c>
      <c r="B4574" t="s">
        <v>48</v>
      </c>
      <c r="C4574">
        <v>649163</v>
      </c>
      <c r="D4574">
        <v>2032124275</v>
      </c>
      <c r="E4574" t="s">
        <v>2541</v>
      </c>
      <c r="F4574" t="s">
        <v>490</v>
      </c>
      <c r="G4574" t="s">
        <v>51</v>
      </c>
      <c r="H4574" t="s">
        <v>82</v>
      </c>
      <c r="I4574" t="s">
        <v>708</v>
      </c>
      <c r="J4574" t="s">
        <v>714</v>
      </c>
      <c r="K4574">
        <v>894525</v>
      </c>
      <c r="L4574" t="s">
        <v>83</v>
      </c>
      <c r="M4574" t="s">
        <v>84</v>
      </c>
      <c r="N4574" t="s">
        <v>57</v>
      </c>
      <c r="O4574" s="1">
        <v>46023</v>
      </c>
      <c r="Q4574" s="1">
        <v>46174</v>
      </c>
      <c r="R4574" s="2">
        <v>15</v>
      </c>
      <c r="S4574">
        <v>1</v>
      </c>
      <c r="T4574" t="s">
        <v>58</v>
      </c>
      <c r="U4574" t="s">
        <v>59</v>
      </c>
      <c r="V4574" s="3">
        <v>0.38</v>
      </c>
      <c r="W4574" s="2">
        <v>0</v>
      </c>
      <c r="X4574">
        <v>0</v>
      </c>
      <c r="Y4574" t="s">
        <v>60</v>
      </c>
      <c r="Z4574" t="s">
        <v>143</v>
      </c>
      <c r="AA4574">
        <v>0</v>
      </c>
      <c r="AB4574" s="2">
        <v>0</v>
      </c>
      <c r="AC4574" s="2">
        <v>0</v>
      </c>
      <c r="AD4574" s="3">
        <v>0</v>
      </c>
      <c r="AE4574" s="2">
        <v>0</v>
      </c>
      <c r="AF4574" s="2">
        <v>0</v>
      </c>
      <c r="AG4574" s="2">
        <v>0</v>
      </c>
      <c r="AH4574" s="2">
        <v>0</v>
      </c>
      <c r="AI4574" s="2">
        <v>0</v>
      </c>
      <c r="AJ4574" s="2">
        <v>0</v>
      </c>
      <c r="AK4574" s="2">
        <v>0</v>
      </c>
      <c r="AL4574" s="2">
        <v>5.7</v>
      </c>
      <c r="AM4574" s="2">
        <v>0</v>
      </c>
      <c r="AN4574" s="2">
        <v>0</v>
      </c>
      <c r="AO4574" s="2">
        <v>0</v>
      </c>
      <c r="AP4574" s="2">
        <v>0</v>
      </c>
      <c r="AQ4574" s="2">
        <v>0</v>
      </c>
    </row>
    <row r="4575" spans="1:43" x14ac:dyDescent="0.25">
      <c r="A4575" s="1">
        <v>46146</v>
      </c>
      <c r="B4575" t="s">
        <v>48</v>
      </c>
      <c r="C4575">
        <v>649163</v>
      </c>
      <c r="D4575">
        <v>2032132656</v>
      </c>
      <c r="E4575" t="s">
        <v>2476</v>
      </c>
      <c r="F4575" t="s">
        <v>259</v>
      </c>
      <c r="G4575" t="s">
        <v>51</v>
      </c>
      <c r="H4575" t="s">
        <v>106</v>
      </c>
      <c r="I4575" t="s">
        <v>708</v>
      </c>
      <c r="J4575" t="s">
        <v>717</v>
      </c>
      <c r="K4575">
        <v>877790</v>
      </c>
      <c r="L4575" t="s">
        <v>301</v>
      </c>
      <c r="M4575" t="s">
        <v>302</v>
      </c>
      <c r="N4575" t="s">
        <v>57</v>
      </c>
      <c r="O4575" s="1">
        <v>46023</v>
      </c>
      <c r="Q4575" s="1">
        <v>46174</v>
      </c>
      <c r="R4575" s="2">
        <v>15</v>
      </c>
      <c r="S4575">
        <v>1</v>
      </c>
      <c r="T4575" t="s">
        <v>58</v>
      </c>
      <c r="U4575" t="s">
        <v>718</v>
      </c>
      <c r="V4575" s="3">
        <v>0.19</v>
      </c>
      <c r="W4575" s="2">
        <v>0</v>
      </c>
      <c r="X4575">
        <v>0</v>
      </c>
      <c r="Y4575" t="s">
        <v>60</v>
      </c>
      <c r="Z4575" t="s">
        <v>143</v>
      </c>
      <c r="AA4575">
        <v>0</v>
      </c>
      <c r="AB4575" s="2">
        <v>0</v>
      </c>
      <c r="AC4575" s="2">
        <v>0</v>
      </c>
      <c r="AD4575" s="3">
        <v>0</v>
      </c>
      <c r="AE4575" s="2">
        <v>0</v>
      </c>
      <c r="AF4575" s="2">
        <v>0</v>
      </c>
      <c r="AG4575" s="2">
        <v>0</v>
      </c>
      <c r="AH4575" s="2">
        <v>0</v>
      </c>
      <c r="AI4575" s="2">
        <v>0</v>
      </c>
      <c r="AJ4575" s="2">
        <v>0</v>
      </c>
      <c r="AK4575" s="2">
        <v>0</v>
      </c>
      <c r="AL4575" s="2">
        <v>2.85</v>
      </c>
      <c r="AM4575" s="2">
        <v>0</v>
      </c>
      <c r="AN4575" s="2">
        <v>0</v>
      </c>
      <c r="AO4575" s="2">
        <v>0</v>
      </c>
      <c r="AP4575" s="2">
        <v>0</v>
      </c>
      <c r="AQ4575" s="2">
        <v>0</v>
      </c>
    </row>
    <row r="4576" spans="1:43" x14ac:dyDescent="0.25">
      <c r="A4576" s="1">
        <v>46146</v>
      </c>
      <c r="B4576" t="s">
        <v>48</v>
      </c>
      <c r="C4576">
        <v>649163</v>
      </c>
      <c r="D4576">
        <v>2033744536</v>
      </c>
      <c r="E4576" t="s">
        <v>3082</v>
      </c>
      <c r="F4576" t="s">
        <v>334</v>
      </c>
      <c r="G4576" t="s">
        <v>51</v>
      </c>
      <c r="H4576" t="s">
        <v>220</v>
      </c>
      <c r="I4576" t="s">
        <v>734</v>
      </c>
      <c r="J4576" t="s">
        <v>735</v>
      </c>
      <c r="K4576">
        <v>753748</v>
      </c>
      <c r="L4576" t="s">
        <v>72</v>
      </c>
      <c r="M4576" t="s">
        <v>73</v>
      </c>
      <c r="N4576" t="s">
        <v>57</v>
      </c>
      <c r="O4576" s="1">
        <v>46082</v>
      </c>
      <c r="Q4576" s="1">
        <v>46174</v>
      </c>
      <c r="R4576" s="2">
        <v>33.54</v>
      </c>
      <c r="S4576">
        <v>1</v>
      </c>
      <c r="T4576" t="s">
        <v>58</v>
      </c>
      <c r="U4576" t="s">
        <v>59</v>
      </c>
      <c r="V4576" s="3">
        <v>0.7</v>
      </c>
      <c r="W4576" s="2">
        <v>0</v>
      </c>
      <c r="X4576">
        <v>0</v>
      </c>
      <c r="Y4576" t="s">
        <v>60</v>
      </c>
      <c r="Z4576" t="s">
        <v>143</v>
      </c>
      <c r="AA4576">
        <v>0</v>
      </c>
      <c r="AB4576" s="2">
        <v>0</v>
      </c>
      <c r="AC4576" s="2">
        <v>0</v>
      </c>
      <c r="AD4576" s="3">
        <v>0</v>
      </c>
      <c r="AE4576" s="2">
        <v>0</v>
      </c>
      <c r="AF4576" s="2">
        <v>0</v>
      </c>
      <c r="AG4576" s="2">
        <v>0</v>
      </c>
      <c r="AH4576" s="2">
        <v>0</v>
      </c>
      <c r="AI4576" s="2">
        <v>0</v>
      </c>
      <c r="AJ4576" s="2">
        <v>0</v>
      </c>
      <c r="AK4576" s="2">
        <v>0</v>
      </c>
      <c r="AL4576" s="2">
        <v>23.48</v>
      </c>
      <c r="AM4576" s="2">
        <v>0</v>
      </c>
      <c r="AN4576" s="2">
        <v>0</v>
      </c>
      <c r="AO4576" s="2">
        <v>0</v>
      </c>
      <c r="AP4576" s="2">
        <v>0</v>
      </c>
      <c r="AQ4576" s="2">
        <v>0</v>
      </c>
    </row>
    <row r="4577" spans="1:43" x14ac:dyDescent="0.25">
      <c r="A4577" s="1">
        <v>46146</v>
      </c>
      <c r="B4577" t="s">
        <v>48</v>
      </c>
      <c r="C4577">
        <v>649163</v>
      </c>
      <c r="D4577">
        <v>2033749450</v>
      </c>
      <c r="E4577" t="s">
        <v>3083</v>
      </c>
      <c r="F4577" t="s">
        <v>1369</v>
      </c>
      <c r="G4577" t="s">
        <v>51</v>
      </c>
      <c r="H4577" t="s">
        <v>244</v>
      </c>
      <c r="I4577" t="s">
        <v>734</v>
      </c>
      <c r="J4577" t="s">
        <v>746</v>
      </c>
      <c r="K4577">
        <v>651818</v>
      </c>
      <c r="L4577" t="s">
        <v>114</v>
      </c>
      <c r="M4577" t="s">
        <v>115</v>
      </c>
      <c r="N4577" t="s">
        <v>57</v>
      </c>
      <c r="O4577" s="1">
        <v>46082</v>
      </c>
      <c r="Q4577" s="1">
        <v>46174</v>
      </c>
      <c r="R4577" s="2">
        <v>43.81</v>
      </c>
      <c r="S4577">
        <v>1</v>
      </c>
      <c r="T4577" t="s">
        <v>58</v>
      </c>
      <c r="U4577" t="s">
        <v>59</v>
      </c>
      <c r="V4577" s="3">
        <v>0.9</v>
      </c>
      <c r="W4577" s="2">
        <v>0</v>
      </c>
      <c r="X4577">
        <v>0</v>
      </c>
      <c r="Y4577" t="s">
        <v>60</v>
      </c>
      <c r="Z4577" t="s">
        <v>143</v>
      </c>
      <c r="AA4577">
        <v>0</v>
      </c>
      <c r="AB4577" s="2">
        <v>0</v>
      </c>
      <c r="AC4577" s="2">
        <v>0</v>
      </c>
      <c r="AD4577" s="3">
        <v>0</v>
      </c>
      <c r="AE4577" s="2">
        <v>0</v>
      </c>
      <c r="AF4577" s="2">
        <v>0</v>
      </c>
      <c r="AG4577" s="2">
        <v>0</v>
      </c>
      <c r="AH4577" s="2">
        <v>0</v>
      </c>
      <c r="AI4577" s="2">
        <v>0</v>
      </c>
      <c r="AJ4577" s="2">
        <v>0</v>
      </c>
      <c r="AK4577" s="2">
        <v>0</v>
      </c>
      <c r="AL4577" s="2">
        <v>39.43</v>
      </c>
      <c r="AM4577" s="2">
        <v>0</v>
      </c>
      <c r="AN4577" s="2">
        <v>0</v>
      </c>
      <c r="AO4577" s="2">
        <v>0</v>
      </c>
      <c r="AP4577" s="2">
        <v>0</v>
      </c>
      <c r="AQ4577" s="2">
        <v>0</v>
      </c>
    </row>
    <row r="4578" spans="1:43" x14ac:dyDescent="0.25">
      <c r="A4578" s="1">
        <v>46146</v>
      </c>
      <c r="B4578" t="s">
        <v>48</v>
      </c>
      <c r="C4578">
        <v>649163</v>
      </c>
      <c r="D4578">
        <v>2033751329</v>
      </c>
      <c r="E4578" t="s">
        <v>3084</v>
      </c>
      <c r="F4578" t="s">
        <v>1288</v>
      </c>
      <c r="G4578" t="s">
        <v>51</v>
      </c>
      <c r="H4578" t="s">
        <v>347</v>
      </c>
      <c r="I4578" t="s">
        <v>734</v>
      </c>
      <c r="J4578" t="s">
        <v>735</v>
      </c>
      <c r="K4578">
        <v>651818</v>
      </c>
      <c r="L4578" t="s">
        <v>114</v>
      </c>
      <c r="M4578" t="s">
        <v>115</v>
      </c>
      <c r="N4578" t="s">
        <v>57</v>
      </c>
      <c r="O4578" s="1">
        <v>46087</v>
      </c>
      <c r="Q4578" s="1">
        <v>46179</v>
      </c>
      <c r="R4578" s="2">
        <v>111.5</v>
      </c>
      <c r="S4578">
        <v>1</v>
      </c>
      <c r="T4578" t="s">
        <v>58</v>
      </c>
      <c r="U4578" t="s">
        <v>59</v>
      </c>
      <c r="V4578" s="3">
        <v>0.7</v>
      </c>
      <c r="W4578" s="2">
        <v>0</v>
      </c>
      <c r="X4578">
        <v>0</v>
      </c>
      <c r="Y4578" t="s">
        <v>60</v>
      </c>
      <c r="Z4578" t="s">
        <v>143</v>
      </c>
      <c r="AA4578">
        <v>0</v>
      </c>
      <c r="AB4578" s="2">
        <v>0</v>
      </c>
      <c r="AC4578" s="2">
        <v>0</v>
      </c>
      <c r="AD4578" s="3">
        <v>0</v>
      </c>
      <c r="AE4578" s="2">
        <v>0</v>
      </c>
      <c r="AF4578" s="2">
        <v>0</v>
      </c>
      <c r="AG4578" s="2">
        <v>0</v>
      </c>
      <c r="AH4578" s="2">
        <v>0</v>
      </c>
      <c r="AI4578" s="2">
        <v>0</v>
      </c>
      <c r="AJ4578" s="2">
        <v>0</v>
      </c>
      <c r="AK4578" s="2">
        <v>0</v>
      </c>
      <c r="AL4578" s="2">
        <v>78.05</v>
      </c>
      <c r="AM4578" s="2">
        <v>0</v>
      </c>
      <c r="AN4578" s="2">
        <v>0</v>
      </c>
      <c r="AO4578" s="2">
        <v>0</v>
      </c>
      <c r="AP4578" s="2">
        <v>0</v>
      </c>
      <c r="AQ4578" s="2">
        <v>0</v>
      </c>
    </row>
    <row r="4579" spans="1:43" x14ac:dyDescent="0.25">
      <c r="A4579" s="1">
        <v>46146</v>
      </c>
      <c r="B4579" t="s">
        <v>48</v>
      </c>
      <c r="C4579">
        <v>649163</v>
      </c>
      <c r="D4579">
        <v>2033753125</v>
      </c>
      <c r="E4579" t="s">
        <v>3085</v>
      </c>
      <c r="F4579" t="s">
        <v>788</v>
      </c>
      <c r="G4579" t="s">
        <v>51</v>
      </c>
      <c r="H4579" t="s">
        <v>82</v>
      </c>
      <c r="I4579" t="s">
        <v>734</v>
      </c>
      <c r="J4579" t="s">
        <v>735</v>
      </c>
      <c r="K4579">
        <v>673059</v>
      </c>
      <c r="L4579" t="s">
        <v>90</v>
      </c>
      <c r="M4579" t="s">
        <v>91</v>
      </c>
      <c r="N4579" t="s">
        <v>57</v>
      </c>
      <c r="O4579" s="1">
        <v>46082</v>
      </c>
      <c r="Q4579" s="1">
        <v>46174</v>
      </c>
      <c r="R4579" s="2">
        <v>94.95</v>
      </c>
      <c r="S4579">
        <v>1</v>
      </c>
      <c r="T4579" t="s">
        <v>58</v>
      </c>
      <c r="U4579" t="s">
        <v>59</v>
      </c>
      <c r="V4579" s="3">
        <v>0.7</v>
      </c>
      <c r="W4579" s="2">
        <v>0</v>
      </c>
      <c r="X4579">
        <v>0</v>
      </c>
      <c r="Y4579" t="s">
        <v>60</v>
      </c>
      <c r="Z4579" t="s">
        <v>143</v>
      </c>
      <c r="AA4579">
        <v>0</v>
      </c>
      <c r="AB4579" s="2">
        <v>0</v>
      </c>
      <c r="AC4579" s="2">
        <v>0</v>
      </c>
      <c r="AD4579" s="3">
        <v>0</v>
      </c>
      <c r="AE4579" s="2">
        <v>0</v>
      </c>
      <c r="AF4579" s="2">
        <v>0</v>
      </c>
      <c r="AG4579" s="2">
        <v>0</v>
      </c>
      <c r="AH4579" s="2">
        <v>0</v>
      </c>
      <c r="AI4579" s="2">
        <v>0</v>
      </c>
      <c r="AJ4579" s="2">
        <v>0</v>
      </c>
      <c r="AK4579" s="2">
        <v>0</v>
      </c>
      <c r="AL4579" s="2">
        <v>66.459999999999994</v>
      </c>
      <c r="AM4579" s="2">
        <v>0</v>
      </c>
      <c r="AN4579" s="2">
        <v>0</v>
      </c>
      <c r="AO4579" s="2">
        <v>0</v>
      </c>
      <c r="AP4579" s="2">
        <v>0</v>
      </c>
      <c r="AQ4579" s="2">
        <v>0</v>
      </c>
    </row>
    <row r="4580" spans="1:43" x14ac:dyDescent="0.25">
      <c r="A4580" s="1">
        <v>46146</v>
      </c>
      <c r="B4580" t="s">
        <v>48</v>
      </c>
      <c r="C4580">
        <v>649163</v>
      </c>
      <c r="D4580">
        <v>2033753126</v>
      </c>
      <c r="E4580" t="s">
        <v>3085</v>
      </c>
      <c r="F4580" t="s">
        <v>788</v>
      </c>
      <c r="G4580" t="s">
        <v>51</v>
      </c>
      <c r="H4580" t="s">
        <v>82</v>
      </c>
      <c r="I4580" t="s">
        <v>734</v>
      </c>
      <c r="J4580" t="s">
        <v>740</v>
      </c>
      <c r="K4580">
        <v>673059</v>
      </c>
      <c r="L4580" t="s">
        <v>90</v>
      </c>
      <c r="M4580" t="s">
        <v>91</v>
      </c>
      <c r="N4580" t="s">
        <v>57</v>
      </c>
      <c r="O4580" s="1">
        <v>46082</v>
      </c>
      <c r="Q4580" s="1">
        <v>46174</v>
      </c>
      <c r="R4580" s="2">
        <v>25.73</v>
      </c>
      <c r="S4580">
        <v>1</v>
      </c>
      <c r="T4580" t="s">
        <v>58</v>
      </c>
      <c r="U4580" t="s">
        <v>59</v>
      </c>
      <c r="V4580" s="3">
        <v>0.7</v>
      </c>
      <c r="W4580" s="2">
        <v>0</v>
      </c>
      <c r="X4580">
        <v>0</v>
      </c>
      <c r="Y4580" t="s">
        <v>60</v>
      </c>
      <c r="Z4580" t="s">
        <v>143</v>
      </c>
      <c r="AA4580">
        <v>0</v>
      </c>
      <c r="AB4580" s="2">
        <v>0</v>
      </c>
      <c r="AC4580" s="2">
        <v>0</v>
      </c>
      <c r="AD4580" s="3">
        <v>0</v>
      </c>
      <c r="AE4580" s="2">
        <v>0</v>
      </c>
      <c r="AF4580" s="2">
        <v>0</v>
      </c>
      <c r="AG4580" s="2">
        <v>0</v>
      </c>
      <c r="AH4580" s="2">
        <v>0</v>
      </c>
      <c r="AI4580" s="2">
        <v>0</v>
      </c>
      <c r="AJ4580" s="2">
        <v>0</v>
      </c>
      <c r="AK4580" s="2">
        <v>0</v>
      </c>
      <c r="AL4580" s="2">
        <v>18.010000000000002</v>
      </c>
      <c r="AM4580" s="2">
        <v>0</v>
      </c>
      <c r="AN4580" s="2">
        <v>0</v>
      </c>
      <c r="AO4580" s="2">
        <v>0</v>
      </c>
      <c r="AP4580" s="2">
        <v>0</v>
      </c>
      <c r="AQ4580" s="2">
        <v>0</v>
      </c>
    </row>
    <row r="4581" spans="1:43" x14ac:dyDescent="0.25">
      <c r="A4581" s="1">
        <v>46146</v>
      </c>
      <c r="B4581" t="s">
        <v>48</v>
      </c>
      <c r="C4581">
        <v>649163</v>
      </c>
      <c r="D4581">
        <v>2033765191</v>
      </c>
      <c r="E4581" t="s">
        <v>3088</v>
      </c>
      <c r="F4581" t="s">
        <v>509</v>
      </c>
      <c r="G4581" t="s">
        <v>51</v>
      </c>
      <c r="H4581" t="s">
        <v>324</v>
      </c>
      <c r="I4581" t="s">
        <v>734</v>
      </c>
      <c r="J4581" t="s">
        <v>735</v>
      </c>
      <c r="K4581">
        <v>813184</v>
      </c>
      <c r="L4581" t="s">
        <v>744</v>
      </c>
      <c r="M4581" t="s">
        <v>745</v>
      </c>
      <c r="N4581" t="s">
        <v>57</v>
      </c>
      <c r="O4581" s="1">
        <v>46082</v>
      </c>
      <c r="Q4581" s="1">
        <v>46174</v>
      </c>
      <c r="R4581" s="2">
        <v>59.79</v>
      </c>
      <c r="S4581">
        <v>1</v>
      </c>
      <c r="T4581" t="s">
        <v>58</v>
      </c>
      <c r="U4581" t="s">
        <v>59</v>
      </c>
      <c r="V4581" s="3">
        <v>0.7</v>
      </c>
      <c r="W4581" s="2">
        <v>0</v>
      </c>
      <c r="X4581">
        <v>0</v>
      </c>
      <c r="Y4581" t="s">
        <v>60</v>
      </c>
      <c r="Z4581" t="s">
        <v>143</v>
      </c>
      <c r="AA4581">
        <v>0</v>
      </c>
      <c r="AB4581" s="2">
        <v>0</v>
      </c>
      <c r="AC4581" s="2">
        <v>0</v>
      </c>
      <c r="AD4581" s="3">
        <v>0</v>
      </c>
      <c r="AE4581" s="2">
        <v>0</v>
      </c>
      <c r="AF4581" s="2">
        <v>0</v>
      </c>
      <c r="AG4581" s="2">
        <v>0</v>
      </c>
      <c r="AH4581" s="2">
        <v>0</v>
      </c>
      <c r="AI4581" s="2">
        <v>0</v>
      </c>
      <c r="AJ4581" s="2">
        <v>0</v>
      </c>
      <c r="AK4581" s="2">
        <v>0</v>
      </c>
      <c r="AL4581" s="2">
        <v>41.85</v>
      </c>
      <c r="AM4581" s="2">
        <v>0</v>
      </c>
      <c r="AN4581" s="2">
        <v>0</v>
      </c>
      <c r="AO4581" s="2">
        <v>0</v>
      </c>
      <c r="AP4581" s="2">
        <v>0</v>
      </c>
      <c r="AQ4581" s="2">
        <v>0</v>
      </c>
    </row>
    <row r="4582" spans="1:43" x14ac:dyDescent="0.25">
      <c r="A4582" s="1">
        <v>46146</v>
      </c>
      <c r="B4582" t="s">
        <v>48</v>
      </c>
      <c r="C4582">
        <v>649163</v>
      </c>
      <c r="D4582">
        <v>2033772532</v>
      </c>
      <c r="E4582" t="s">
        <v>767</v>
      </c>
      <c r="F4582" t="s">
        <v>224</v>
      </c>
      <c r="G4582" t="s">
        <v>51</v>
      </c>
      <c r="H4582" t="s">
        <v>220</v>
      </c>
      <c r="I4582" t="s">
        <v>734</v>
      </c>
      <c r="J4582" t="s">
        <v>735</v>
      </c>
      <c r="K4582">
        <v>753748</v>
      </c>
      <c r="L4582" t="s">
        <v>72</v>
      </c>
      <c r="M4582" t="s">
        <v>73</v>
      </c>
      <c r="N4582" t="s">
        <v>57</v>
      </c>
      <c r="O4582" s="1">
        <v>46082</v>
      </c>
      <c r="Q4582" s="1">
        <v>46174</v>
      </c>
      <c r="R4582" s="2">
        <v>84.62</v>
      </c>
      <c r="S4582">
        <v>1</v>
      </c>
      <c r="T4582" t="s">
        <v>58</v>
      </c>
      <c r="U4582" t="s">
        <v>59</v>
      </c>
      <c r="V4582" s="3">
        <v>0.7</v>
      </c>
      <c r="W4582" s="2">
        <v>0</v>
      </c>
      <c r="X4582">
        <v>0</v>
      </c>
      <c r="Y4582" t="s">
        <v>60</v>
      </c>
      <c r="Z4582" t="s">
        <v>143</v>
      </c>
      <c r="AA4582">
        <v>0</v>
      </c>
      <c r="AB4582" s="2">
        <v>0</v>
      </c>
      <c r="AC4582" s="2">
        <v>0</v>
      </c>
      <c r="AD4582" s="3">
        <v>0</v>
      </c>
      <c r="AE4582" s="2">
        <v>0</v>
      </c>
      <c r="AF4582" s="2">
        <v>0</v>
      </c>
      <c r="AG4582" s="2">
        <v>0</v>
      </c>
      <c r="AH4582" s="2">
        <v>0</v>
      </c>
      <c r="AI4582" s="2">
        <v>0</v>
      </c>
      <c r="AJ4582" s="2">
        <v>0</v>
      </c>
      <c r="AK4582" s="2">
        <v>0</v>
      </c>
      <c r="AL4582" s="2">
        <v>59.23</v>
      </c>
      <c r="AM4582" s="2">
        <v>0</v>
      </c>
      <c r="AN4582" s="2">
        <v>0</v>
      </c>
      <c r="AO4582" s="2">
        <v>0</v>
      </c>
      <c r="AP4582" s="2">
        <v>0</v>
      </c>
      <c r="AQ4582" s="2">
        <v>0</v>
      </c>
    </row>
    <row r="4583" spans="1:43" x14ac:dyDescent="0.25">
      <c r="A4583" s="1">
        <v>46146</v>
      </c>
      <c r="B4583" t="s">
        <v>48</v>
      </c>
      <c r="C4583">
        <v>649163</v>
      </c>
      <c r="D4583">
        <v>2033777897</v>
      </c>
      <c r="E4583" t="s">
        <v>1121</v>
      </c>
      <c r="F4583" t="s">
        <v>1232</v>
      </c>
      <c r="G4583" t="s">
        <v>51</v>
      </c>
      <c r="H4583" t="s">
        <v>210</v>
      </c>
      <c r="I4583" t="s">
        <v>734</v>
      </c>
      <c r="J4583" t="s">
        <v>735</v>
      </c>
      <c r="K4583">
        <v>651818</v>
      </c>
      <c r="L4583" t="s">
        <v>114</v>
      </c>
      <c r="M4583" t="s">
        <v>115</v>
      </c>
      <c r="N4583" t="s">
        <v>57</v>
      </c>
      <c r="O4583" s="1">
        <v>46082</v>
      </c>
      <c r="Q4583" s="1">
        <v>46174</v>
      </c>
      <c r="R4583" s="2">
        <v>30.93</v>
      </c>
      <c r="S4583">
        <v>1</v>
      </c>
      <c r="T4583" t="s">
        <v>58</v>
      </c>
      <c r="U4583" t="s">
        <v>59</v>
      </c>
      <c r="V4583" s="3">
        <v>0.7</v>
      </c>
      <c r="W4583" s="2">
        <v>0</v>
      </c>
      <c r="X4583">
        <v>0</v>
      </c>
      <c r="Y4583" t="s">
        <v>60</v>
      </c>
      <c r="Z4583" t="s">
        <v>143</v>
      </c>
      <c r="AA4583">
        <v>0</v>
      </c>
      <c r="AB4583" s="2">
        <v>0</v>
      </c>
      <c r="AC4583" s="2">
        <v>0</v>
      </c>
      <c r="AD4583" s="3">
        <v>0</v>
      </c>
      <c r="AE4583" s="2">
        <v>0</v>
      </c>
      <c r="AF4583" s="2">
        <v>0</v>
      </c>
      <c r="AG4583" s="2">
        <v>0</v>
      </c>
      <c r="AH4583" s="2">
        <v>0</v>
      </c>
      <c r="AI4583" s="2">
        <v>0</v>
      </c>
      <c r="AJ4583" s="2">
        <v>0</v>
      </c>
      <c r="AK4583" s="2">
        <v>0</v>
      </c>
      <c r="AL4583" s="2">
        <v>21.65</v>
      </c>
      <c r="AM4583" s="2">
        <v>0</v>
      </c>
      <c r="AN4583" s="2">
        <v>0</v>
      </c>
      <c r="AO4583" s="2">
        <v>0</v>
      </c>
      <c r="AP4583" s="2">
        <v>0</v>
      </c>
      <c r="AQ4583" s="2">
        <v>0</v>
      </c>
    </row>
    <row r="4584" spans="1:43" x14ac:dyDescent="0.25">
      <c r="A4584" s="1">
        <v>46146</v>
      </c>
      <c r="B4584" t="s">
        <v>48</v>
      </c>
      <c r="C4584">
        <v>649163</v>
      </c>
      <c r="D4584">
        <v>2033779633</v>
      </c>
      <c r="E4584" t="s">
        <v>3089</v>
      </c>
      <c r="F4584" t="s">
        <v>63</v>
      </c>
      <c r="G4584" t="s">
        <v>51</v>
      </c>
      <c r="H4584" t="s">
        <v>82</v>
      </c>
      <c r="I4584" t="s">
        <v>734</v>
      </c>
      <c r="J4584" t="s">
        <v>735</v>
      </c>
      <c r="K4584">
        <v>651818</v>
      </c>
      <c r="L4584" t="s">
        <v>114</v>
      </c>
      <c r="M4584" t="s">
        <v>115</v>
      </c>
      <c r="N4584" t="s">
        <v>57</v>
      </c>
      <c r="O4584" s="1">
        <v>46087</v>
      </c>
      <c r="Q4584" s="1">
        <v>46179</v>
      </c>
      <c r="R4584" s="2">
        <v>84.56</v>
      </c>
      <c r="S4584">
        <v>1</v>
      </c>
      <c r="T4584" t="s">
        <v>58</v>
      </c>
      <c r="U4584" t="s">
        <v>59</v>
      </c>
      <c r="V4584" s="3">
        <v>0.7</v>
      </c>
      <c r="W4584" s="2">
        <v>0</v>
      </c>
      <c r="X4584">
        <v>0</v>
      </c>
      <c r="Y4584" t="s">
        <v>60</v>
      </c>
      <c r="Z4584" t="s">
        <v>143</v>
      </c>
      <c r="AA4584">
        <v>0</v>
      </c>
      <c r="AB4584" s="2">
        <v>0</v>
      </c>
      <c r="AC4584" s="2">
        <v>0</v>
      </c>
      <c r="AD4584" s="3">
        <v>0</v>
      </c>
      <c r="AE4584" s="2">
        <v>0</v>
      </c>
      <c r="AF4584" s="2">
        <v>0</v>
      </c>
      <c r="AG4584" s="2">
        <v>0</v>
      </c>
      <c r="AH4584" s="2">
        <v>0</v>
      </c>
      <c r="AI4584" s="2">
        <v>0</v>
      </c>
      <c r="AJ4584" s="2">
        <v>0</v>
      </c>
      <c r="AK4584" s="2">
        <v>0</v>
      </c>
      <c r="AL4584" s="2">
        <v>59.19</v>
      </c>
      <c r="AM4584" s="2">
        <v>0</v>
      </c>
      <c r="AN4584" s="2">
        <v>0</v>
      </c>
      <c r="AO4584" s="2">
        <v>0</v>
      </c>
      <c r="AP4584" s="2">
        <v>0</v>
      </c>
      <c r="AQ4584" s="2">
        <v>0</v>
      </c>
    </row>
    <row r="4585" spans="1:43" x14ac:dyDescent="0.25">
      <c r="A4585" s="1">
        <v>46146</v>
      </c>
      <c r="B4585" t="s">
        <v>48</v>
      </c>
      <c r="C4585">
        <v>649163</v>
      </c>
      <c r="D4585">
        <v>2033800902</v>
      </c>
      <c r="E4585" t="s">
        <v>3339</v>
      </c>
      <c r="F4585" t="s">
        <v>334</v>
      </c>
      <c r="G4585" t="s">
        <v>51</v>
      </c>
      <c r="H4585" t="s">
        <v>82</v>
      </c>
      <c r="I4585" t="s">
        <v>734</v>
      </c>
      <c r="J4585" t="s">
        <v>735</v>
      </c>
      <c r="K4585">
        <v>840313</v>
      </c>
      <c r="L4585" t="s">
        <v>1248</v>
      </c>
      <c r="M4585" t="s">
        <v>1249</v>
      </c>
      <c r="N4585" t="s">
        <v>57</v>
      </c>
      <c r="O4585" s="1">
        <v>46082</v>
      </c>
      <c r="Q4585" s="1">
        <v>46174</v>
      </c>
      <c r="R4585" s="2">
        <v>192.61</v>
      </c>
      <c r="S4585">
        <v>1</v>
      </c>
      <c r="T4585" t="s">
        <v>58</v>
      </c>
      <c r="U4585" t="s">
        <v>59</v>
      </c>
      <c r="V4585" s="3">
        <v>0.7</v>
      </c>
      <c r="W4585" s="2">
        <v>0</v>
      </c>
      <c r="X4585">
        <v>0</v>
      </c>
      <c r="Y4585" t="s">
        <v>60</v>
      </c>
      <c r="Z4585" t="s">
        <v>143</v>
      </c>
      <c r="AA4585">
        <v>0</v>
      </c>
      <c r="AB4585" s="2">
        <v>0</v>
      </c>
      <c r="AC4585" s="2">
        <v>0</v>
      </c>
      <c r="AD4585" s="3">
        <v>0</v>
      </c>
      <c r="AE4585" s="2">
        <v>0</v>
      </c>
      <c r="AF4585" s="2">
        <v>0</v>
      </c>
      <c r="AG4585" s="2">
        <v>0</v>
      </c>
      <c r="AH4585" s="2">
        <v>0</v>
      </c>
      <c r="AI4585" s="2">
        <v>0</v>
      </c>
      <c r="AJ4585" s="2">
        <v>0</v>
      </c>
      <c r="AK4585" s="2">
        <v>0</v>
      </c>
      <c r="AL4585" s="2">
        <v>134.83000000000001</v>
      </c>
      <c r="AM4585" s="2">
        <v>0</v>
      </c>
      <c r="AN4585" s="2">
        <v>0</v>
      </c>
      <c r="AO4585" s="2">
        <v>0</v>
      </c>
      <c r="AP4585" s="2">
        <v>0</v>
      </c>
      <c r="AQ4585" s="2">
        <v>0</v>
      </c>
    </row>
    <row r="4586" spans="1:43" x14ac:dyDescent="0.25">
      <c r="A4586" s="1">
        <v>46146</v>
      </c>
      <c r="B4586" t="s">
        <v>48</v>
      </c>
      <c r="C4586">
        <v>649163</v>
      </c>
      <c r="D4586">
        <v>2033809225</v>
      </c>
      <c r="E4586" t="s">
        <v>898</v>
      </c>
      <c r="F4586" t="s">
        <v>899</v>
      </c>
      <c r="G4586" t="s">
        <v>51</v>
      </c>
      <c r="H4586" t="s">
        <v>82</v>
      </c>
      <c r="I4586" t="s">
        <v>734</v>
      </c>
      <c r="J4586" t="s">
        <v>746</v>
      </c>
      <c r="K4586">
        <v>894525</v>
      </c>
      <c r="L4586" t="s">
        <v>83</v>
      </c>
      <c r="M4586" t="s">
        <v>84</v>
      </c>
      <c r="N4586" t="s">
        <v>57</v>
      </c>
      <c r="O4586" s="1">
        <v>46082</v>
      </c>
      <c r="Q4586" s="1">
        <v>46174</v>
      </c>
      <c r="R4586" s="2">
        <v>167.38</v>
      </c>
      <c r="S4586">
        <v>1</v>
      </c>
      <c r="T4586" t="s">
        <v>58</v>
      </c>
      <c r="U4586" t="s">
        <v>59</v>
      </c>
      <c r="V4586" s="3">
        <v>0.9</v>
      </c>
      <c r="W4586" s="2">
        <v>0</v>
      </c>
      <c r="X4586">
        <v>0</v>
      </c>
      <c r="Y4586" t="s">
        <v>60</v>
      </c>
      <c r="Z4586" t="s">
        <v>143</v>
      </c>
      <c r="AA4586">
        <v>0</v>
      </c>
      <c r="AB4586" s="2">
        <v>0</v>
      </c>
      <c r="AC4586" s="2">
        <v>0</v>
      </c>
      <c r="AD4586" s="3">
        <v>0</v>
      </c>
      <c r="AE4586" s="2">
        <v>0</v>
      </c>
      <c r="AF4586" s="2">
        <v>0</v>
      </c>
      <c r="AG4586" s="2">
        <v>0</v>
      </c>
      <c r="AH4586" s="2">
        <v>0</v>
      </c>
      <c r="AI4586" s="2">
        <v>0</v>
      </c>
      <c r="AJ4586" s="2">
        <v>0</v>
      </c>
      <c r="AK4586" s="2">
        <v>0</v>
      </c>
      <c r="AL4586" s="2">
        <v>150.63999999999999</v>
      </c>
      <c r="AM4586" s="2">
        <v>0</v>
      </c>
      <c r="AN4586" s="2">
        <v>0</v>
      </c>
      <c r="AO4586" s="2">
        <v>0</v>
      </c>
      <c r="AP4586" s="2">
        <v>0</v>
      </c>
      <c r="AQ4586" s="2">
        <v>0</v>
      </c>
    </row>
    <row r="4587" spans="1:43" x14ac:dyDescent="0.25">
      <c r="A4587" s="1">
        <v>46146</v>
      </c>
      <c r="B4587" t="s">
        <v>48</v>
      </c>
      <c r="C4587">
        <v>649163</v>
      </c>
      <c r="D4587">
        <v>2033835422</v>
      </c>
      <c r="E4587" t="s">
        <v>3340</v>
      </c>
      <c r="F4587" t="s">
        <v>1764</v>
      </c>
      <c r="G4587" t="s">
        <v>51</v>
      </c>
      <c r="H4587" t="s">
        <v>82</v>
      </c>
      <c r="I4587" t="s">
        <v>734</v>
      </c>
      <c r="J4587" t="s">
        <v>735</v>
      </c>
      <c r="K4587">
        <v>947459</v>
      </c>
      <c r="L4587" t="s">
        <v>3341</v>
      </c>
      <c r="M4587" t="s">
        <v>2026</v>
      </c>
      <c r="N4587" t="s">
        <v>57</v>
      </c>
      <c r="O4587" s="1">
        <v>46082</v>
      </c>
      <c r="Q4587" s="1">
        <v>46174</v>
      </c>
      <c r="R4587" s="2">
        <v>65.55</v>
      </c>
      <c r="S4587">
        <v>1</v>
      </c>
      <c r="T4587" t="s">
        <v>58</v>
      </c>
      <c r="U4587" t="s">
        <v>59</v>
      </c>
      <c r="V4587" s="3">
        <v>0.7</v>
      </c>
      <c r="W4587" s="2">
        <v>0</v>
      </c>
      <c r="X4587">
        <v>0</v>
      </c>
      <c r="Y4587" t="s">
        <v>60</v>
      </c>
      <c r="Z4587" t="s">
        <v>143</v>
      </c>
      <c r="AA4587">
        <v>0</v>
      </c>
      <c r="AB4587" s="2">
        <v>0</v>
      </c>
      <c r="AC4587" s="2">
        <v>0</v>
      </c>
      <c r="AD4587" s="3">
        <v>0</v>
      </c>
      <c r="AE4587" s="2">
        <v>0</v>
      </c>
      <c r="AF4587" s="2">
        <v>0</v>
      </c>
      <c r="AG4587" s="2">
        <v>0</v>
      </c>
      <c r="AH4587" s="2">
        <v>0</v>
      </c>
      <c r="AI4587" s="2">
        <v>0</v>
      </c>
      <c r="AJ4587" s="2">
        <v>0</v>
      </c>
      <c r="AK4587" s="2">
        <v>0</v>
      </c>
      <c r="AL4587" s="2">
        <v>45.88</v>
      </c>
      <c r="AM4587" s="2">
        <v>0</v>
      </c>
      <c r="AN4587" s="2">
        <v>0</v>
      </c>
      <c r="AO4587" s="2">
        <v>0</v>
      </c>
      <c r="AP4587" s="2">
        <v>0</v>
      </c>
      <c r="AQ4587" s="2">
        <v>0</v>
      </c>
    </row>
    <row r="4588" spans="1:43" x14ac:dyDescent="0.25">
      <c r="A4588" s="1">
        <v>46146</v>
      </c>
      <c r="B4588" t="s">
        <v>48</v>
      </c>
      <c r="C4588">
        <v>649163</v>
      </c>
      <c r="D4588">
        <v>2033845305</v>
      </c>
      <c r="E4588" t="s">
        <v>3093</v>
      </c>
      <c r="F4588" t="s">
        <v>3094</v>
      </c>
      <c r="G4588" t="s">
        <v>51</v>
      </c>
      <c r="H4588" t="s">
        <v>82</v>
      </c>
      <c r="I4588" t="s">
        <v>734</v>
      </c>
      <c r="J4588" t="s">
        <v>735</v>
      </c>
      <c r="K4588">
        <v>812782</v>
      </c>
      <c r="L4588" t="s">
        <v>99</v>
      </c>
      <c r="M4588" t="s">
        <v>100</v>
      </c>
      <c r="N4588" t="s">
        <v>57</v>
      </c>
      <c r="O4588" s="1">
        <v>46082</v>
      </c>
      <c r="Q4588" s="1">
        <v>46174</v>
      </c>
      <c r="R4588" s="2">
        <v>58.24</v>
      </c>
      <c r="S4588">
        <v>1</v>
      </c>
      <c r="T4588" t="s">
        <v>58</v>
      </c>
      <c r="U4588" t="s">
        <v>59</v>
      </c>
      <c r="V4588" s="3">
        <v>0.7</v>
      </c>
      <c r="W4588" s="2">
        <v>0</v>
      </c>
      <c r="X4588">
        <v>0</v>
      </c>
      <c r="Y4588" t="s">
        <v>60</v>
      </c>
      <c r="Z4588" t="s">
        <v>143</v>
      </c>
      <c r="AA4588">
        <v>0</v>
      </c>
      <c r="AB4588" s="2">
        <v>0</v>
      </c>
      <c r="AC4588" s="2">
        <v>0</v>
      </c>
      <c r="AD4588" s="3">
        <v>0</v>
      </c>
      <c r="AE4588" s="2">
        <v>0</v>
      </c>
      <c r="AF4588" s="2">
        <v>0</v>
      </c>
      <c r="AG4588" s="2">
        <v>0</v>
      </c>
      <c r="AH4588" s="2">
        <v>0</v>
      </c>
      <c r="AI4588" s="2">
        <v>0</v>
      </c>
      <c r="AJ4588" s="2">
        <v>0</v>
      </c>
      <c r="AK4588" s="2">
        <v>0</v>
      </c>
      <c r="AL4588" s="2">
        <v>40.770000000000003</v>
      </c>
      <c r="AM4588" s="2">
        <v>0</v>
      </c>
      <c r="AN4588" s="2">
        <v>0</v>
      </c>
      <c r="AO4588" s="2">
        <v>0</v>
      </c>
      <c r="AP4588" s="2">
        <v>0</v>
      </c>
      <c r="AQ4588" s="2">
        <v>0</v>
      </c>
    </row>
    <row r="4589" spans="1:43" x14ac:dyDescent="0.25">
      <c r="A4589" s="1">
        <v>46146</v>
      </c>
      <c r="B4589" t="s">
        <v>48</v>
      </c>
      <c r="C4589">
        <v>649163</v>
      </c>
      <c r="D4589">
        <v>2033855173</v>
      </c>
      <c r="E4589" t="s">
        <v>3342</v>
      </c>
      <c r="F4589" t="s">
        <v>135</v>
      </c>
      <c r="G4589" t="s">
        <v>51</v>
      </c>
      <c r="H4589" t="s">
        <v>110</v>
      </c>
      <c r="I4589" t="s">
        <v>734</v>
      </c>
      <c r="J4589" t="s">
        <v>746</v>
      </c>
      <c r="K4589">
        <v>651818</v>
      </c>
      <c r="L4589" t="s">
        <v>114</v>
      </c>
      <c r="M4589" t="s">
        <v>115</v>
      </c>
      <c r="N4589" t="s">
        <v>57</v>
      </c>
      <c r="O4589" s="1">
        <v>46082</v>
      </c>
      <c r="Q4589" s="1">
        <v>46174</v>
      </c>
      <c r="R4589" s="2">
        <v>48</v>
      </c>
      <c r="S4589">
        <v>1</v>
      </c>
      <c r="T4589" t="s">
        <v>58</v>
      </c>
      <c r="U4589" t="s">
        <v>59</v>
      </c>
      <c r="V4589" s="3">
        <v>0.9</v>
      </c>
      <c r="W4589" s="2">
        <v>0</v>
      </c>
      <c r="X4589">
        <v>0</v>
      </c>
      <c r="Y4589" t="s">
        <v>60</v>
      </c>
      <c r="Z4589" t="s">
        <v>143</v>
      </c>
      <c r="AA4589">
        <v>0</v>
      </c>
      <c r="AB4589" s="2">
        <v>0</v>
      </c>
      <c r="AC4589" s="2">
        <v>0</v>
      </c>
      <c r="AD4589" s="3">
        <v>0</v>
      </c>
      <c r="AE4589" s="2">
        <v>0</v>
      </c>
      <c r="AF4589" s="2">
        <v>0</v>
      </c>
      <c r="AG4589" s="2">
        <v>0</v>
      </c>
      <c r="AH4589" s="2">
        <v>0</v>
      </c>
      <c r="AI4589" s="2">
        <v>0</v>
      </c>
      <c r="AJ4589" s="2">
        <v>0</v>
      </c>
      <c r="AK4589" s="2">
        <v>0</v>
      </c>
      <c r="AL4589" s="2">
        <v>43.2</v>
      </c>
      <c r="AM4589" s="2">
        <v>0</v>
      </c>
      <c r="AN4589" s="2">
        <v>0</v>
      </c>
      <c r="AO4589" s="2">
        <v>0</v>
      </c>
      <c r="AP4589" s="2">
        <v>0</v>
      </c>
      <c r="AQ4589" s="2">
        <v>0</v>
      </c>
    </row>
    <row r="4590" spans="1:43" x14ac:dyDescent="0.25">
      <c r="A4590" s="1">
        <v>46146</v>
      </c>
      <c r="B4590" t="s">
        <v>48</v>
      </c>
      <c r="C4590">
        <v>649163</v>
      </c>
      <c r="D4590">
        <v>2033861977</v>
      </c>
      <c r="E4590" t="s">
        <v>1233</v>
      </c>
      <c r="F4590" t="s">
        <v>383</v>
      </c>
      <c r="G4590" t="s">
        <v>51</v>
      </c>
      <c r="H4590" t="s">
        <v>172</v>
      </c>
      <c r="I4590" t="s">
        <v>734</v>
      </c>
      <c r="J4590" t="s">
        <v>735</v>
      </c>
      <c r="K4590">
        <v>946134</v>
      </c>
      <c r="L4590" t="s">
        <v>1152</v>
      </c>
      <c r="M4590" t="s">
        <v>1153</v>
      </c>
      <c r="N4590" t="s">
        <v>57</v>
      </c>
      <c r="O4590" s="1">
        <v>46082</v>
      </c>
      <c r="Q4590" s="1">
        <v>46174</v>
      </c>
      <c r="R4590" s="2">
        <v>79.58</v>
      </c>
      <c r="S4590">
        <v>1</v>
      </c>
      <c r="T4590" t="s">
        <v>58</v>
      </c>
      <c r="U4590" t="s">
        <v>59</v>
      </c>
      <c r="V4590" s="3">
        <v>0.7</v>
      </c>
      <c r="W4590" s="2">
        <v>0</v>
      </c>
      <c r="X4590">
        <v>0</v>
      </c>
      <c r="Y4590" t="s">
        <v>60</v>
      </c>
      <c r="Z4590" t="s">
        <v>143</v>
      </c>
      <c r="AA4590">
        <v>0</v>
      </c>
      <c r="AB4590" s="2">
        <v>0</v>
      </c>
      <c r="AC4590" s="2">
        <v>0</v>
      </c>
      <c r="AD4590" s="3">
        <v>0</v>
      </c>
      <c r="AE4590" s="2">
        <v>0</v>
      </c>
      <c r="AF4590" s="2">
        <v>0</v>
      </c>
      <c r="AG4590" s="2">
        <v>0</v>
      </c>
      <c r="AH4590" s="2">
        <v>0</v>
      </c>
      <c r="AI4590" s="2">
        <v>0</v>
      </c>
      <c r="AJ4590" s="2">
        <v>0</v>
      </c>
      <c r="AK4590" s="2">
        <v>0</v>
      </c>
      <c r="AL4590" s="2">
        <v>55.71</v>
      </c>
      <c r="AM4590" s="2">
        <v>0</v>
      </c>
      <c r="AN4590" s="2">
        <v>0</v>
      </c>
      <c r="AO4590" s="2">
        <v>0</v>
      </c>
      <c r="AP4590" s="2">
        <v>0</v>
      </c>
      <c r="AQ4590" s="2">
        <v>0</v>
      </c>
    </row>
    <row r="4591" spans="1:43" x14ac:dyDescent="0.25">
      <c r="A4591" s="1">
        <v>46146</v>
      </c>
      <c r="B4591" t="s">
        <v>48</v>
      </c>
      <c r="C4591">
        <v>649163</v>
      </c>
      <c r="D4591">
        <v>2033867210</v>
      </c>
      <c r="E4591" t="s">
        <v>1235</v>
      </c>
      <c r="F4591" t="s">
        <v>905</v>
      </c>
      <c r="G4591" t="s">
        <v>51</v>
      </c>
      <c r="H4591" t="s">
        <v>220</v>
      </c>
      <c r="I4591" t="s">
        <v>734</v>
      </c>
      <c r="J4591" t="s">
        <v>735</v>
      </c>
      <c r="K4591">
        <v>753748</v>
      </c>
      <c r="L4591" t="s">
        <v>72</v>
      </c>
      <c r="M4591" t="s">
        <v>73</v>
      </c>
      <c r="N4591" t="s">
        <v>57</v>
      </c>
      <c r="O4591" s="1">
        <v>46082</v>
      </c>
      <c r="Q4591" s="1">
        <v>46174</v>
      </c>
      <c r="R4591" s="2">
        <v>30.38</v>
      </c>
      <c r="S4591">
        <v>1</v>
      </c>
      <c r="T4591" t="s">
        <v>58</v>
      </c>
      <c r="U4591" t="s">
        <v>59</v>
      </c>
      <c r="V4591" s="3">
        <v>0.7</v>
      </c>
      <c r="W4591" s="2">
        <v>0</v>
      </c>
      <c r="X4591">
        <v>0</v>
      </c>
      <c r="Y4591" t="s">
        <v>60</v>
      </c>
      <c r="Z4591" t="s">
        <v>143</v>
      </c>
      <c r="AA4591">
        <v>0</v>
      </c>
      <c r="AB4591" s="2">
        <v>0</v>
      </c>
      <c r="AC4591" s="2">
        <v>0</v>
      </c>
      <c r="AD4591" s="3">
        <v>0</v>
      </c>
      <c r="AE4591" s="2">
        <v>0</v>
      </c>
      <c r="AF4591" s="2">
        <v>0</v>
      </c>
      <c r="AG4591" s="2">
        <v>0</v>
      </c>
      <c r="AH4591" s="2">
        <v>0</v>
      </c>
      <c r="AI4591" s="2">
        <v>0</v>
      </c>
      <c r="AJ4591" s="2">
        <v>0</v>
      </c>
      <c r="AK4591" s="2">
        <v>0</v>
      </c>
      <c r="AL4591" s="2">
        <v>21.27</v>
      </c>
      <c r="AM4591" s="2">
        <v>0</v>
      </c>
      <c r="AN4591" s="2">
        <v>0</v>
      </c>
      <c r="AO4591" s="2">
        <v>0</v>
      </c>
      <c r="AP4591" s="2">
        <v>0</v>
      </c>
      <c r="AQ4591" s="2">
        <v>0</v>
      </c>
    </row>
    <row r="4592" spans="1:43" x14ac:dyDescent="0.25">
      <c r="A4592" s="1">
        <v>46146</v>
      </c>
      <c r="B4592" t="s">
        <v>48</v>
      </c>
      <c r="C4592">
        <v>649163</v>
      </c>
      <c r="D4592">
        <v>2032220272</v>
      </c>
      <c r="E4592" t="s">
        <v>559</v>
      </c>
      <c r="F4592" t="s">
        <v>418</v>
      </c>
      <c r="G4592" t="s">
        <v>51</v>
      </c>
      <c r="H4592" t="s">
        <v>213</v>
      </c>
      <c r="I4592" t="s">
        <v>708</v>
      </c>
      <c r="J4592" t="s">
        <v>721</v>
      </c>
      <c r="K4592">
        <v>651818</v>
      </c>
      <c r="L4592" t="s">
        <v>114</v>
      </c>
      <c r="M4592" t="s">
        <v>115</v>
      </c>
      <c r="N4592" t="s">
        <v>57</v>
      </c>
      <c r="O4592" s="1">
        <v>45992</v>
      </c>
      <c r="Q4592" s="1">
        <v>46174</v>
      </c>
      <c r="R4592" s="2">
        <v>15</v>
      </c>
      <c r="S4592">
        <v>1</v>
      </c>
      <c r="T4592" t="s">
        <v>58</v>
      </c>
      <c r="U4592" t="s">
        <v>718</v>
      </c>
      <c r="V4592" s="3">
        <v>0.28999999999999998</v>
      </c>
      <c r="W4592" s="2">
        <v>0</v>
      </c>
      <c r="X4592">
        <v>0</v>
      </c>
      <c r="Y4592" t="s">
        <v>60</v>
      </c>
      <c r="Z4592" t="s">
        <v>143</v>
      </c>
      <c r="AA4592">
        <v>0</v>
      </c>
      <c r="AB4592" s="2">
        <v>0</v>
      </c>
      <c r="AC4592" s="2">
        <v>0</v>
      </c>
      <c r="AD4592" s="3">
        <v>0</v>
      </c>
      <c r="AE4592" s="2">
        <v>0</v>
      </c>
      <c r="AF4592" s="2">
        <v>0</v>
      </c>
      <c r="AG4592" s="2">
        <v>0</v>
      </c>
      <c r="AH4592" s="2">
        <v>0</v>
      </c>
      <c r="AI4592" s="2">
        <v>0</v>
      </c>
      <c r="AJ4592" s="2">
        <v>0</v>
      </c>
      <c r="AK4592" s="2">
        <v>0</v>
      </c>
      <c r="AL4592" s="2">
        <v>4.3499999999999996</v>
      </c>
      <c r="AM4592" s="2">
        <v>0</v>
      </c>
      <c r="AN4592" s="2">
        <v>0</v>
      </c>
      <c r="AO4592" s="2">
        <v>0</v>
      </c>
      <c r="AP4592" s="2">
        <v>0</v>
      </c>
      <c r="AQ4592" s="2">
        <v>0</v>
      </c>
    </row>
    <row r="4593" spans="1:43" x14ac:dyDescent="0.25">
      <c r="A4593" s="1">
        <v>46146</v>
      </c>
      <c r="B4593" t="s">
        <v>48</v>
      </c>
      <c r="C4593">
        <v>649163</v>
      </c>
      <c r="D4593">
        <v>2032220485</v>
      </c>
      <c r="E4593" t="s">
        <v>2477</v>
      </c>
      <c r="F4593" t="s">
        <v>2478</v>
      </c>
      <c r="G4593" t="s">
        <v>51</v>
      </c>
      <c r="H4593" t="s">
        <v>172</v>
      </c>
      <c r="I4593" t="s">
        <v>708</v>
      </c>
      <c r="J4593" t="s">
        <v>727</v>
      </c>
      <c r="K4593">
        <v>874230</v>
      </c>
      <c r="L4593" t="s">
        <v>173</v>
      </c>
      <c r="M4593" t="s">
        <v>174</v>
      </c>
      <c r="N4593" t="s">
        <v>57</v>
      </c>
      <c r="O4593" s="1">
        <v>46023</v>
      </c>
      <c r="Q4593" s="1">
        <v>46174</v>
      </c>
      <c r="R4593" s="2">
        <v>15</v>
      </c>
      <c r="S4593">
        <v>1</v>
      </c>
      <c r="T4593" t="s">
        <v>58</v>
      </c>
      <c r="U4593" t="s">
        <v>718</v>
      </c>
      <c r="V4593" s="3">
        <v>0.19</v>
      </c>
      <c r="W4593" s="2">
        <v>0</v>
      </c>
      <c r="X4593">
        <v>0</v>
      </c>
      <c r="Y4593" t="s">
        <v>60</v>
      </c>
      <c r="Z4593" t="s">
        <v>143</v>
      </c>
      <c r="AA4593">
        <v>0</v>
      </c>
      <c r="AB4593" s="2">
        <v>0</v>
      </c>
      <c r="AC4593" s="2">
        <v>0</v>
      </c>
      <c r="AD4593" s="3">
        <v>0</v>
      </c>
      <c r="AE4593" s="2">
        <v>0</v>
      </c>
      <c r="AF4593" s="2">
        <v>0</v>
      </c>
      <c r="AG4593" s="2">
        <v>0</v>
      </c>
      <c r="AH4593" s="2">
        <v>0</v>
      </c>
      <c r="AI4593" s="2">
        <v>0</v>
      </c>
      <c r="AJ4593" s="2">
        <v>0</v>
      </c>
      <c r="AK4593" s="2">
        <v>0</v>
      </c>
      <c r="AL4593" s="2">
        <v>2.85</v>
      </c>
      <c r="AM4593" s="2">
        <v>0</v>
      </c>
      <c r="AN4593" s="2">
        <v>0</v>
      </c>
      <c r="AO4593" s="2">
        <v>0</v>
      </c>
      <c r="AP4593" s="2">
        <v>0</v>
      </c>
      <c r="AQ4593" s="2">
        <v>0</v>
      </c>
    </row>
    <row r="4594" spans="1:43" x14ac:dyDescent="0.25">
      <c r="A4594" s="1">
        <v>46146</v>
      </c>
      <c r="B4594" t="s">
        <v>48</v>
      </c>
      <c r="C4594">
        <v>649163</v>
      </c>
      <c r="D4594">
        <v>2032222392</v>
      </c>
      <c r="E4594" t="s">
        <v>2479</v>
      </c>
      <c r="F4594" t="s">
        <v>1424</v>
      </c>
      <c r="G4594" t="s">
        <v>51</v>
      </c>
      <c r="H4594" t="s">
        <v>172</v>
      </c>
      <c r="I4594" t="s">
        <v>708</v>
      </c>
      <c r="J4594" t="s">
        <v>727</v>
      </c>
      <c r="K4594">
        <v>874230</v>
      </c>
      <c r="L4594" t="s">
        <v>173</v>
      </c>
      <c r="M4594" t="s">
        <v>174</v>
      </c>
      <c r="N4594" t="s">
        <v>57</v>
      </c>
      <c r="O4594" s="1">
        <v>46023</v>
      </c>
      <c r="Q4594" s="1">
        <v>46174</v>
      </c>
      <c r="R4594" s="2">
        <v>15</v>
      </c>
      <c r="S4594">
        <v>1</v>
      </c>
      <c r="T4594" t="s">
        <v>58</v>
      </c>
      <c r="U4594" t="s">
        <v>718</v>
      </c>
      <c r="V4594" s="3">
        <v>0.19</v>
      </c>
      <c r="W4594" s="2">
        <v>0</v>
      </c>
      <c r="X4594">
        <v>0</v>
      </c>
      <c r="Y4594" t="s">
        <v>60</v>
      </c>
      <c r="Z4594" t="s">
        <v>143</v>
      </c>
      <c r="AA4594">
        <v>0</v>
      </c>
      <c r="AB4594" s="2">
        <v>0</v>
      </c>
      <c r="AC4594" s="2">
        <v>0</v>
      </c>
      <c r="AD4594" s="3">
        <v>0</v>
      </c>
      <c r="AE4594" s="2">
        <v>0</v>
      </c>
      <c r="AF4594" s="2">
        <v>0</v>
      </c>
      <c r="AG4594" s="2">
        <v>0</v>
      </c>
      <c r="AH4594" s="2">
        <v>0</v>
      </c>
      <c r="AI4594" s="2">
        <v>0</v>
      </c>
      <c r="AJ4594" s="2">
        <v>0</v>
      </c>
      <c r="AK4594" s="2">
        <v>0</v>
      </c>
      <c r="AL4594" s="2">
        <v>2.85</v>
      </c>
      <c r="AM4594" s="2">
        <v>0</v>
      </c>
      <c r="AN4594" s="2">
        <v>0</v>
      </c>
      <c r="AO4594" s="2">
        <v>0</v>
      </c>
      <c r="AP4594" s="2">
        <v>0</v>
      </c>
      <c r="AQ4594" s="2">
        <v>0</v>
      </c>
    </row>
    <row r="4595" spans="1:43" x14ac:dyDescent="0.25">
      <c r="A4595" s="1">
        <v>46146</v>
      </c>
      <c r="B4595" t="s">
        <v>48</v>
      </c>
      <c r="C4595">
        <v>649163</v>
      </c>
      <c r="D4595">
        <v>2032226957</v>
      </c>
      <c r="E4595" t="s">
        <v>2542</v>
      </c>
      <c r="F4595" t="s">
        <v>1468</v>
      </c>
      <c r="G4595" t="s">
        <v>51</v>
      </c>
      <c r="H4595" t="s">
        <v>82</v>
      </c>
      <c r="I4595" t="s">
        <v>708</v>
      </c>
      <c r="J4595" t="s">
        <v>709</v>
      </c>
      <c r="K4595">
        <v>820873</v>
      </c>
      <c r="L4595" t="s">
        <v>249</v>
      </c>
      <c r="M4595" t="s">
        <v>250</v>
      </c>
      <c r="N4595" t="s">
        <v>57</v>
      </c>
      <c r="O4595" s="1">
        <v>45992</v>
      </c>
      <c r="Q4595" s="1">
        <v>46174</v>
      </c>
      <c r="R4595" s="2">
        <v>15</v>
      </c>
      <c r="S4595">
        <v>1</v>
      </c>
      <c r="T4595" t="s">
        <v>58</v>
      </c>
      <c r="U4595" t="s">
        <v>711</v>
      </c>
      <c r="V4595" s="3">
        <v>0.38</v>
      </c>
      <c r="W4595" s="2">
        <v>0</v>
      </c>
      <c r="X4595">
        <v>0</v>
      </c>
      <c r="Y4595" t="s">
        <v>60</v>
      </c>
      <c r="Z4595" t="s">
        <v>143</v>
      </c>
      <c r="AA4595">
        <v>0</v>
      </c>
      <c r="AB4595" s="2">
        <v>0</v>
      </c>
      <c r="AC4595" s="2">
        <v>0</v>
      </c>
      <c r="AD4595" s="3">
        <v>0</v>
      </c>
      <c r="AE4595" s="2">
        <v>0</v>
      </c>
      <c r="AF4595" s="2">
        <v>0</v>
      </c>
      <c r="AG4595" s="2">
        <v>0</v>
      </c>
      <c r="AH4595" s="2">
        <v>0</v>
      </c>
      <c r="AI4595" s="2">
        <v>0</v>
      </c>
      <c r="AJ4595" s="2">
        <v>0</v>
      </c>
      <c r="AK4595" s="2">
        <v>0</v>
      </c>
      <c r="AL4595" s="2">
        <v>5.7</v>
      </c>
      <c r="AM4595" s="2">
        <v>0</v>
      </c>
      <c r="AN4595" s="2">
        <v>0</v>
      </c>
      <c r="AO4595" s="2">
        <v>0</v>
      </c>
      <c r="AP4595" s="2">
        <v>0</v>
      </c>
      <c r="AQ4595" s="2">
        <v>0</v>
      </c>
    </row>
    <row r="4596" spans="1:43" x14ac:dyDescent="0.25">
      <c r="A4596" s="1">
        <v>46146</v>
      </c>
      <c r="B4596" t="s">
        <v>48</v>
      </c>
      <c r="C4596">
        <v>649163</v>
      </c>
      <c r="D4596">
        <v>2032226968</v>
      </c>
      <c r="E4596" t="s">
        <v>2480</v>
      </c>
      <c r="F4596" t="s">
        <v>399</v>
      </c>
      <c r="G4596" t="s">
        <v>51</v>
      </c>
      <c r="H4596" t="s">
        <v>172</v>
      </c>
      <c r="I4596" t="s">
        <v>708</v>
      </c>
      <c r="J4596" t="s">
        <v>727</v>
      </c>
      <c r="K4596">
        <v>874230</v>
      </c>
      <c r="L4596" t="s">
        <v>173</v>
      </c>
      <c r="M4596" t="s">
        <v>174</v>
      </c>
      <c r="N4596" t="s">
        <v>57</v>
      </c>
      <c r="O4596" s="1">
        <v>46023</v>
      </c>
      <c r="Q4596" s="1">
        <v>46174</v>
      </c>
      <c r="R4596" s="2">
        <v>15</v>
      </c>
      <c r="S4596">
        <v>1</v>
      </c>
      <c r="T4596" t="s">
        <v>58</v>
      </c>
      <c r="U4596" t="s">
        <v>718</v>
      </c>
      <c r="V4596" s="3">
        <v>0.19</v>
      </c>
      <c r="W4596" s="2">
        <v>0</v>
      </c>
      <c r="X4596">
        <v>0</v>
      </c>
      <c r="Y4596" t="s">
        <v>60</v>
      </c>
      <c r="Z4596" t="s">
        <v>143</v>
      </c>
      <c r="AA4596">
        <v>0</v>
      </c>
      <c r="AB4596" s="2">
        <v>0</v>
      </c>
      <c r="AC4596" s="2">
        <v>0</v>
      </c>
      <c r="AD4596" s="3">
        <v>0</v>
      </c>
      <c r="AE4596" s="2">
        <v>0</v>
      </c>
      <c r="AF4596" s="2">
        <v>0</v>
      </c>
      <c r="AG4596" s="2">
        <v>0</v>
      </c>
      <c r="AH4596" s="2">
        <v>0</v>
      </c>
      <c r="AI4596" s="2">
        <v>0</v>
      </c>
      <c r="AJ4596" s="2">
        <v>0</v>
      </c>
      <c r="AK4596" s="2">
        <v>0</v>
      </c>
      <c r="AL4596" s="2">
        <v>2.85</v>
      </c>
      <c r="AM4596" s="2">
        <v>0</v>
      </c>
      <c r="AN4596" s="2">
        <v>0</v>
      </c>
      <c r="AO4596" s="2">
        <v>0</v>
      </c>
      <c r="AP4596" s="2">
        <v>0</v>
      </c>
      <c r="AQ4596" s="2">
        <v>0</v>
      </c>
    </row>
    <row r="4597" spans="1:43" x14ac:dyDescent="0.25">
      <c r="A4597" s="1">
        <v>46146</v>
      </c>
      <c r="B4597" t="s">
        <v>48</v>
      </c>
      <c r="C4597">
        <v>649163</v>
      </c>
      <c r="D4597">
        <v>2032231594</v>
      </c>
      <c r="E4597" t="s">
        <v>2087</v>
      </c>
      <c r="F4597" t="s">
        <v>2482</v>
      </c>
      <c r="G4597" t="s">
        <v>51</v>
      </c>
      <c r="H4597" t="s">
        <v>172</v>
      </c>
      <c r="I4597" t="s">
        <v>708</v>
      </c>
      <c r="J4597" t="s">
        <v>727</v>
      </c>
      <c r="K4597">
        <v>874230</v>
      </c>
      <c r="L4597" t="s">
        <v>173</v>
      </c>
      <c r="M4597" t="s">
        <v>174</v>
      </c>
      <c r="N4597" t="s">
        <v>57</v>
      </c>
      <c r="O4597" s="1">
        <v>46023</v>
      </c>
      <c r="Q4597" s="1">
        <v>46174</v>
      </c>
      <c r="R4597" s="2">
        <v>15</v>
      </c>
      <c r="S4597">
        <v>1</v>
      </c>
      <c r="T4597" t="s">
        <v>58</v>
      </c>
      <c r="U4597" t="s">
        <v>718</v>
      </c>
      <c r="V4597" s="3">
        <v>0.19</v>
      </c>
      <c r="W4597" s="2">
        <v>0</v>
      </c>
      <c r="X4597">
        <v>0</v>
      </c>
      <c r="Y4597" t="s">
        <v>60</v>
      </c>
      <c r="Z4597" t="s">
        <v>143</v>
      </c>
      <c r="AA4597">
        <v>0</v>
      </c>
      <c r="AB4597" s="2">
        <v>0</v>
      </c>
      <c r="AC4597" s="2">
        <v>0</v>
      </c>
      <c r="AD4597" s="3">
        <v>0</v>
      </c>
      <c r="AE4597" s="2">
        <v>0</v>
      </c>
      <c r="AF4597" s="2">
        <v>0</v>
      </c>
      <c r="AG4597" s="2">
        <v>0</v>
      </c>
      <c r="AH4597" s="2">
        <v>0</v>
      </c>
      <c r="AI4597" s="2">
        <v>0</v>
      </c>
      <c r="AJ4597" s="2">
        <v>0</v>
      </c>
      <c r="AK4597" s="2">
        <v>0</v>
      </c>
      <c r="AL4597" s="2">
        <v>2.85</v>
      </c>
      <c r="AM4597" s="2">
        <v>0</v>
      </c>
      <c r="AN4597" s="2">
        <v>0</v>
      </c>
      <c r="AO4597" s="2">
        <v>0</v>
      </c>
      <c r="AP4597" s="2">
        <v>0</v>
      </c>
      <c r="AQ4597" s="2">
        <v>0</v>
      </c>
    </row>
    <row r="4598" spans="1:43" x14ac:dyDescent="0.25">
      <c r="A4598" s="1">
        <v>46146</v>
      </c>
      <c r="B4598" t="s">
        <v>48</v>
      </c>
      <c r="C4598">
        <v>649163</v>
      </c>
      <c r="D4598">
        <v>2032238381</v>
      </c>
      <c r="E4598" t="s">
        <v>570</v>
      </c>
      <c r="F4598" t="s">
        <v>460</v>
      </c>
      <c r="G4598" t="s">
        <v>51</v>
      </c>
      <c r="H4598" t="s">
        <v>106</v>
      </c>
      <c r="I4598" t="s">
        <v>708</v>
      </c>
      <c r="J4598" t="s">
        <v>717</v>
      </c>
      <c r="K4598">
        <v>877790</v>
      </c>
      <c r="L4598" t="s">
        <v>301</v>
      </c>
      <c r="M4598" t="s">
        <v>302</v>
      </c>
      <c r="N4598" t="s">
        <v>57</v>
      </c>
      <c r="O4598" s="1">
        <v>46023</v>
      </c>
      <c r="Q4598" s="1">
        <v>46174</v>
      </c>
      <c r="R4598" s="2">
        <v>15</v>
      </c>
      <c r="S4598">
        <v>1</v>
      </c>
      <c r="T4598" t="s">
        <v>58</v>
      </c>
      <c r="U4598" t="s">
        <v>718</v>
      </c>
      <c r="V4598" s="3">
        <v>0.19</v>
      </c>
      <c r="W4598" s="2">
        <v>0</v>
      </c>
      <c r="X4598">
        <v>0</v>
      </c>
      <c r="Y4598" t="s">
        <v>60</v>
      </c>
      <c r="Z4598" t="s">
        <v>143</v>
      </c>
      <c r="AA4598">
        <v>0</v>
      </c>
      <c r="AB4598" s="2">
        <v>0</v>
      </c>
      <c r="AC4598" s="2">
        <v>0</v>
      </c>
      <c r="AD4598" s="3">
        <v>0</v>
      </c>
      <c r="AE4598" s="2">
        <v>0</v>
      </c>
      <c r="AF4598" s="2">
        <v>0</v>
      </c>
      <c r="AG4598" s="2">
        <v>0</v>
      </c>
      <c r="AH4598" s="2">
        <v>0</v>
      </c>
      <c r="AI4598" s="2">
        <v>0</v>
      </c>
      <c r="AJ4598" s="2">
        <v>0</v>
      </c>
      <c r="AK4598" s="2">
        <v>0</v>
      </c>
      <c r="AL4598" s="2">
        <v>2.85</v>
      </c>
      <c r="AM4598" s="2">
        <v>0</v>
      </c>
      <c r="AN4598" s="2">
        <v>0</v>
      </c>
      <c r="AO4598" s="2">
        <v>0</v>
      </c>
      <c r="AP4598" s="2">
        <v>0</v>
      </c>
      <c r="AQ4598" s="2">
        <v>0</v>
      </c>
    </row>
    <row r="4599" spans="1:43" x14ac:dyDescent="0.25">
      <c r="A4599" s="1">
        <v>46146</v>
      </c>
      <c r="B4599" t="s">
        <v>48</v>
      </c>
      <c r="C4599">
        <v>649163</v>
      </c>
      <c r="D4599">
        <v>2032238789</v>
      </c>
      <c r="E4599" t="s">
        <v>571</v>
      </c>
      <c r="F4599" t="s">
        <v>572</v>
      </c>
      <c r="G4599" t="s">
        <v>51</v>
      </c>
      <c r="H4599" t="s">
        <v>110</v>
      </c>
      <c r="I4599" t="s">
        <v>708</v>
      </c>
      <c r="J4599" t="s">
        <v>709</v>
      </c>
      <c r="K4599">
        <v>673059</v>
      </c>
      <c r="L4599" t="s">
        <v>90</v>
      </c>
      <c r="M4599" t="s">
        <v>91</v>
      </c>
      <c r="N4599" t="s">
        <v>57</v>
      </c>
      <c r="O4599" s="1">
        <v>46023</v>
      </c>
      <c r="Q4599" s="1">
        <v>46174</v>
      </c>
      <c r="R4599" s="2">
        <v>15</v>
      </c>
      <c r="S4599">
        <v>1</v>
      </c>
      <c r="T4599" t="s">
        <v>58</v>
      </c>
      <c r="U4599" t="s">
        <v>711</v>
      </c>
      <c r="V4599" s="3">
        <v>0.38</v>
      </c>
      <c r="W4599" s="2">
        <v>0</v>
      </c>
      <c r="X4599">
        <v>0</v>
      </c>
      <c r="Y4599" t="s">
        <v>60</v>
      </c>
      <c r="Z4599" t="s">
        <v>143</v>
      </c>
      <c r="AA4599">
        <v>0</v>
      </c>
      <c r="AB4599" s="2">
        <v>0</v>
      </c>
      <c r="AC4599" s="2">
        <v>0</v>
      </c>
      <c r="AD4599" s="3">
        <v>0</v>
      </c>
      <c r="AE4599" s="2">
        <v>0</v>
      </c>
      <c r="AF4599" s="2">
        <v>0</v>
      </c>
      <c r="AG4599" s="2">
        <v>0</v>
      </c>
      <c r="AH4599" s="2">
        <v>0</v>
      </c>
      <c r="AI4599" s="2">
        <v>0</v>
      </c>
      <c r="AJ4599" s="2">
        <v>0</v>
      </c>
      <c r="AK4599" s="2">
        <v>0</v>
      </c>
      <c r="AL4599" s="2">
        <v>5.7</v>
      </c>
      <c r="AM4599" s="2">
        <v>0</v>
      </c>
      <c r="AN4599" s="2">
        <v>0</v>
      </c>
      <c r="AO4599" s="2">
        <v>0</v>
      </c>
      <c r="AP4599" s="2">
        <v>0</v>
      </c>
      <c r="AQ4599" s="2">
        <v>0</v>
      </c>
    </row>
    <row r="4600" spans="1:43" x14ac:dyDescent="0.25">
      <c r="A4600" s="1">
        <v>46146</v>
      </c>
      <c r="B4600" t="s">
        <v>48</v>
      </c>
      <c r="C4600">
        <v>649163</v>
      </c>
      <c r="D4600">
        <v>2032248635</v>
      </c>
      <c r="E4600" t="s">
        <v>2544</v>
      </c>
      <c r="F4600" t="s">
        <v>550</v>
      </c>
      <c r="G4600" t="s">
        <v>51</v>
      </c>
      <c r="H4600" t="s">
        <v>82</v>
      </c>
      <c r="I4600" t="s">
        <v>708</v>
      </c>
      <c r="J4600" t="s">
        <v>714</v>
      </c>
      <c r="K4600">
        <v>894525</v>
      </c>
      <c r="L4600" t="s">
        <v>83</v>
      </c>
      <c r="M4600" t="s">
        <v>84</v>
      </c>
      <c r="N4600" t="s">
        <v>57</v>
      </c>
      <c r="O4600" s="1">
        <v>46023</v>
      </c>
      <c r="Q4600" s="1">
        <v>46174</v>
      </c>
      <c r="R4600" s="2">
        <v>15</v>
      </c>
      <c r="S4600">
        <v>1</v>
      </c>
      <c r="T4600" t="s">
        <v>58</v>
      </c>
      <c r="U4600" t="s">
        <v>59</v>
      </c>
      <c r="V4600" s="3">
        <v>0.38</v>
      </c>
      <c r="W4600" s="2">
        <v>0</v>
      </c>
      <c r="X4600">
        <v>0</v>
      </c>
      <c r="Y4600" t="s">
        <v>60</v>
      </c>
      <c r="Z4600" t="s">
        <v>143</v>
      </c>
      <c r="AA4600">
        <v>0</v>
      </c>
      <c r="AB4600" s="2">
        <v>0</v>
      </c>
      <c r="AC4600" s="2">
        <v>0</v>
      </c>
      <c r="AD4600" s="3">
        <v>0</v>
      </c>
      <c r="AE4600" s="2">
        <v>0</v>
      </c>
      <c r="AF4600" s="2">
        <v>0</v>
      </c>
      <c r="AG4600" s="2">
        <v>0</v>
      </c>
      <c r="AH4600" s="2">
        <v>0</v>
      </c>
      <c r="AI4600" s="2">
        <v>0</v>
      </c>
      <c r="AJ4600" s="2">
        <v>0</v>
      </c>
      <c r="AK4600" s="2">
        <v>0</v>
      </c>
      <c r="AL4600" s="2">
        <v>5.7</v>
      </c>
      <c r="AM4600" s="2">
        <v>0</v>
      </c>
      <c r="AN4600" s="2">
        <v>0</v>
      </c>
      <c r="AO4600" s="2">
        <v>0</v>
      </c>
      <c r="AP4600" s="2">
        <v>0</v>
      </c>
      <c r="AQ4600" s="2">
        <v>0</v>
      </c>
    </row>
    <row r="4601" spans="1:43" x14ac:dyDescent="0.25">
      <c r="A4601" s="1">
        <v>46146</v>
      </c>
      <c r="B4601" t="s">
        <v>48</v>
      </c>
      <c r="C4601">
        <v>649163</v>
      </c>
      <c r="D4601">
        <v>2032254516</v>
      </c>
      <c r="E4601" t="s">
        <v>767</v>
      </c>
      <c r="F4601" t="s">
        <v>1186</v>
      </c>
      <c r="G4601" t="s">
        <v>51</v>
      </c>
      <c r="H4601" t="s">
        <v>82</v>
      </c>
      <c r="I4601" t="s">
        <v>708</v>
      </c>
      <c r="J4601" t="s">
        <v>714</v>
      </c>
      <c r="K4601">
        <v>894525</v>
      </c>
      <c r="L4601" t="s">
        <v>83</v>
      </c>
      <c r="M4601" t="s">
        <v>84</v>
      </c>
      <c r="N4601" t="s">
        <v>57</v>
      </c>
      <c r="O4601" s="1">
        <v>46023</v>
      </c>
      <c r="Q4601" s="1">
        <v>46174</v>
      </c>
      <c r="R4601" s="2">
        <v>15</v>
      </c>
      <c r="S4601">
        <v>1</v>
      </c>
      <c r="T4601" t="s">
        <v>58</v>
      </c>
      <c r="U4601" t="s">
        <v>59</v>
      </c>
      <c r="V4601" s="3">
        <v>0.38</v>
      </c>
      <c r="W4601" s="2">
        <v>0</v>
      </c>
      <c r="X4601">
        <v>0</v>
      </c>
      <c r="Y4601" t="s">
        <v>60</v>
      </c>
      <c r="Z4601" t="s">
        <v>143</v>
      </c>
      <c r="AA4601">
        <v>0</v>
      </c>
      <c r="AB4601" s="2">
        <v>0</v>
      </c>
      <c r="AC4601" s="2">
        <v>0</v>
      </c>
      <c r="AD4601" s="3">
        <v>0</v>
      </c>
      <c r="AE4601" s="2">
        <v>0</v>
      </c>
      <c r="AF4601" s="2">
        <v>0</v>
      </c>
      <c r="AG4601" s="2">
        <v>0</v>
      </c>
      <c r="AH4601" s="2">
        <v>0</v>
      </c>
      <c r="AI4601" s="2">
        <v>0</v>
      </c>
      <c r="AJ4601" s="2">
        <v>0</v>
      </c>
      <c r="AK4601" s="2">
        <v>0</v>
      </c>
      <c r="AL4601" s="2">
        <v>5.7</v>
      </c>
      <c r="AM4601" s="2">
        <v>0</v>
      </c>
      <c r="AN4601" s="2">
        <v>0</v>
      </c>
      <c r="AO4601" s="2">
        <v>0</v>
      </c>
      <c r="AP4601" s="2">
        <v>0</v>
      </c>
      <c r="AQ4601" s="2">
        <v>0</v>
      </c>
    </row>
    <row r="4602" spans="1:43" x14ac:dyDescent="0.25">
      <c r="A4602" s="1">
        <v>46146</v>
      </c>
      <c r="B4602" t="s">
        <v>48</v>
      </c>
      <c r="C4602">
        <v>649163</v>
      </c>
      <c r="D4602">
        <v>2032261892</v>
      </c>
      <c r="E4602" t="s">
        <v>1627</v>
      </c>
      <c r="F4602" t="s">
        <v>358</v>
      </c>
      <c r="G4602" t="s">
        <v>51</v>
      </c>
      <c r="H4602" t="s">
        <v>82</v>
      </c>
      <c r="I4602" t="s">
        <v>708</v>
      </c>
      <c r="J4602" t="s">
        <v>714</v>
      </c>
      <c r="K4602">
        <v>894525</v>
      </c>
      <c r="L4602" t="s">
        <v>83</v>
      </c>
      <c r="M4602" t="s">
        <v>84</v>
      </c>
      <c r="N4602" t="s">
        <v>57</v>
      </c>
      <c r="O4602" s="1">
        <v>46023</v>
      </c>
      <c r="Q4602" s="1">
        <v>46174</v>
      </c>
      <c r="R4602" s="2">
        <v>15</v>
      </c>
      <c r="S4602">
        <v>1</v>
      </c>
      <c r="T4602" t="s">
        <v>58</v>
      </c>
      <c r="U4602" t="s">
        <v>59</v>
      </c>
      <c r="V4602" s="3">
        <v>0.38</v>
      </c>
      <c r="W4602" s="2">
        <v>0</v>
      </c>
      <c r="X4602">
        <v>0</v>
      </c>
      <c r="Y4602" t="s">
        <v>60</v>
      </c>
      <c r="Z4602" t="s">
        <v>143</v>
      </c>
      <c r="AA4602">
        <v>0</v>
      </c>
      <c r="AB4602" s="2">
        <v>0</v>
      </c>
      <c r="AC4602" s="2">
        <v>0</v>
      </c>
      <c r="AD4602" s="3">
        <v>0</v>
      </c>
      <c r="AE4602" s="2">
        <v>0</v>
      </c>
      <c r="AF4602" s="2">
        <v>0</v>
      </c>
      <c r="AG4602" s="2">
        <v>0</v>
      </c>
      <c r="AH4602" s="2">
        <v>0</v>
      </c>
      <c r="AI4602" s="2">
        <v>0</v>
      </c>
      <c r="AJ4602" s="2">
        <v>0</v>
      </c>
      <c r="AK4602" s="2">
        <v>0</v>
      </c>
      <c r="AL4602" s="2">
        <v>5.7</v>
      </c>
      <c r="AM4602" s="2">
        <v>0</v>
      </c>
      <c r="AN4602" s="2">
        <v>0</v>
      </c>
      <c r="AO4602" s="2">
        <v>0</v>
      </c>
      <c r="AP4602" s="2">
        <v>0</v>
      </c>
      <c r="AQ4602" s="2">
        <v>0</v>
      </c>
    </row>
    <row r="4603" spans="1:43" x14ac:dyDescent="0.25">
      <c r="A4603" s="1">
        <v>46146</v>
      </c>
      <c r="B4603" t="s">
        <v>48</v>
      </c>
      <c r="C4603">
        <v>649163</v>
      </c>
      <c r="D4603">
        <v>2032274712</v>
      </c>
      <c r="E4603" t="s">
        <v>2547</v>
      </c>
      <c r="F4603" t="s">
        <v>1564</v>
      </c>
      <c r="G4603" t="s">
        <v>51</v>
      </c>
      <c r="H4603" t="s">
        <v>82</v>
      </c>
      <c r="I4603" t="s">
        <v>708</v>
      </c>
      <c r="J4603" t="s">
        <v>714</v>
      </c>
      <c r="K4603">
        <v>894525</v>
      </c>
      <c r="L4603" t="s">
        <v>83</v>
      </c>
      <c r="M4603" t="s">
        <v>84</v>
      </c>
      <c r="N4603" t="s">
        <v>57</v>
      </c>
      <c r="O4603" s="1">
        <v>46023</v>
      </c>
      <c r="Q4603" s="1">
        <v>46174</v>
      </c>
      <c r="R4603" s="2">
        <v>15</v>
      </c>
      <c r="S4603">
        <v>1</v>
      </c>
      <c r="T4603" t="s">
        <v>58</v>
      </c>
      <c r="U4603" t="s">
        <v>59</v>
      </c>
      <c r="V4603" s="3">
        <v>0.38</v>
      </c>
      <c r="W4603" s="2">
        <v>0</v>
      </c>
      <c r="X4603">
        <v>0</v>
      </c>
      <c r="Y4603" t="s">
        <v>60</v>
      </c>
      <c r="Z4603" t="s">
        <v>143</v>
      </c>
      <c r="AA4603">
        <v>0</v>
      </c>
      <c r="AB4603" s="2">
        <v>0</v>
      </c>
      <c r="AC4603" s="2">
        <v>0</v>
      </c>
      <c r="AD4603" s="3">
        <v>0</v>
      </c>
      <c r="AE4603" s="2">
        <v>0</v>
      </c>
      <c r="AF4603" s="2">
        <v>0</v>
      </c>
      <c r="AG4603" s="2">
        <v>0</v>
      </c>
      <c r="AH4603" s="2">
        <v>0</v>
      </c>
      <c r="AI4603" s="2">
        <v>0</v>
      </c>
      <c r="AJ4603" s="2">
        <v>0</v>
      </c>
      <c r="AK4603" s="2">
        <v>0</v>
      </c>
      <c r="AL4603" s="2">
        <v>5.7</v>
      </c>
      <c r="AM4603" s="2">
        <v>0</v>
      </c>
      <c r="AN4603" s="2">
        <v>0</v>
      </c>
      <c r="AO4603" s="2">
        <v>0</v>
      </c>
      <c r="AP4603" s="2">
        <v>0</v>
      </c>
      <c r="AQ4603" s="2">
        <v>0</v>
      </c>
    </row>
    <row r="4604" spans="1:43" x14ac:dyDescent="0.25">
      <c r="A4604" s="1">
        <v>46146</v>
      </c>
      <c r="B4604" t="s">
        <v>48</v>
      </c>
      <c r="C4604">
        <v>649163</v>
      </c>
      <c r="D4604">
        <v>2032279006</v>
      </c>
      <c r="E4604" t="s">
        <v>2549</v>
      </c>
      <c r="F4604" t="s">
        <v>2550</v>
      </c>
      <c r="G4604" t="s">
        <v>51</v>
      </c>
      <c r="H4604" t="s">
        <v>82</v>
      </c>
      <c r="I4604" t="s">
        <v>708</v>
      </c>
      <c r="J4604" t="s">
        <v>714</v>
      </c>
      <c r="K4604">
        <v>894525</v>
      </c>
      <c r="L4604" t="s">
        <v>83</v>
      </c>
      <c r="M4604" t="s">
        <v>84</v>
      </c>
      <c r="N4604" t="s">
        <v>57</v>
      </c>
      <c r="O4604" s="1">
        <v>46023</v>
      </c>
      <c r="Q4604" s="1">
        <v>46174</v>
      </c>
      <c r="R4604" s="2">
        <v>15</v>
      </c>
      <c r="S4604">
        <v>1</v>
      </c>
      <c r="T4604" t="s">
        <v>58</v>
      </c>
      <c r="U4604" t="s">
        <v>59</v>
      </c>
      <c r="V4604" s="3">
        <v>0.38</v>
      </c>
      <c r="W4604" s="2">
        <v>0</v>
      </c>
      <c r="X4604">
        <v>0</v>
      </c>
      <c r="Y4604" t="s">
        <v>60</v>
      </c>
      <c r="Z4604" t="s">
        <v>143</v>
      </c>
      <c r="AA4604">
        <v>0</v>
      </c>
      <c r="AB4604" s="2">
        <v>0</v>
      </c>
      <c r="AC4604" s="2">
        <v>0</v>
      </c>
      <c r="AD4604" s="3">
        <v>0</v>
      </c>
      <c r="AE4604" s="2">
        <v>0</v>
      </c>
      <c r="AF4604" s="2">
        <v>0</v>
      </c>
      <c r="AG4604" s="2">
        <v>0</v>
      </c>
      <c r="AH4604" s="2">
        <v>0</v>
      </c>
      <c r="AI4604" s="2">
        <v>0</v>
      </c>
      <c r="AJ4604" s="2">
        <v>0</v>
      </c>
      <c r="AK4604" s="2">
        <v>0</v>
      </c>
      <c r="AL4604" s="2">
        <v>5.7</v>
      </c>
      <c r="AM4604" s="2">
        <v>0</v>
      </c>
      <c r="AN4604" s="2">
        <v>0</v>
      </c>
      <c r="AO4604" s="2">
        <v>0</v>
      </c>
      <c r="AP4604" s="2">
        <v>0</v>
      </c>
      <c r="AQ4604" s="2">
        <v>0</v>
      </c>
    </row>
    <row r="4605" spans="1:43" x14ac:dyDescent="0.25">
      <c r="A4605" s="1">
        <v>46146</v>
      </c>
      <c r="B4605" t="s">
        <v>48</v>
      </c>
      <c r="C4605">
        <v>649163</v>
      </c>
      <c r="D4605">
        <v>2032290483</v>
      </c>
      <c r="E4605" t="s">
        <v>2483</v>
      </c>
      <c r="F4605" t="s">
        <v>1303</v>
      </c>
      <c r="G4605" t="s">
        <v>51</v>
      </c>
      <c r="H4605" t="s">
        <v>64</v>
      </c>
      <c r="I4605" t="s">
        <v>708</v>
      </c>
      <c r="J4605" t="s">
        <v>721</v>
      </c>
      <c r="K4605">
        <v>673059</v>
      </c>
      <c r="L4605" t="s">
        <v>90</v>
      </c>
      <c r="M4605" t="s">
        <v>91</v>
      </c>
      <c r="N4605" t="s">
        <v>57</v>
      </c>
      <c r="O4605" s="1">
        <v>46023</v>
      </c>
      <c r="Q4605" s="1">
        <v>46174</v>
      </c>
      <c r="R4605" s="2">
        <v>15</v>
      </c>
      <c r="S4605">
        <v>1</v>
      </c>
      <c r="T4605" t="s">
        <v>58</v>
      </c>
      <c r="U4605" t="s">
        <v>711</v>
      </c>
      <c r="V4605" s="3">
        <v>0.28999999999999998</v>
      </c>
      <c r="W4605" s="2">
        <v>0</v>
      </c>
      <c r="X4605">
        <v>0</v>
      </c>
      <c r="Y4605" t="s">
        <v>60</v>
      </c>
      <c r="Z4605" t="s">
        <v>143</v>
      </c>
      <c r="AA4605">
        <v>0</v>
      </c>
      <c r="AB4605" s="2">
        <v>0</v>
      </c>
      <c r="AC4605" s="2">
        <v>0</v>
      </c>
      <c r="AD4605" s="3">
        <v>0</v>
      </c>
      <c r="AE4605" s="2">
        <v>0</v>
      </c>
      <c r="AF4605" s="2">
        <v>0</v>
      </c>
      <c r="AG4605" s="2">
        <v>0</v>
      </c>
      <c r="AH4605" s="2">
        <v>0</v>
      </c>
      <c r="AI4605" s="2">
        <v>0</v>
      </c>
      <c r="AJ4605" s="2">
        <v>0</v>
      </c>
      <c r="AK4605" s="2">
        <v>0</v>
      </c>
      <c r="AL4605" s="2">
        <v>4.3499999999999996</v>
      </c>
      <c r="AM4605" s="2">
        <v>0</v>
      </c>
      <c r="AN4605" s="2">
        <v>0</v>
      </c>
      <c r="AO4605" s="2">
        <v>0</v>
      </c>
      <c r="AP4605" s="2">
        <v>0</v>
      </c>
      <c r="AQ4605" s="2">
        <v>0</v>
      </c>
    </row>
    <row r="4606" spans="1:43" x14ac:dyDescent="0.25">
      <c r="A4606" s="1">
        <v>46146</v>
      </c>
      <c r="B4606" t="s">
        <v>48</v>
      </c>
      <c r="C4606">
        <v>649163</v>
      </c>
      <c r="D4606">
        <v>2032293102</v>
      </c>
      <c r="E4606" t="s">
        <v>1472</v>
      </c>
      <c r="F4606" t="s">
        <v>75</v>
      </c>
      <c r="G4606" t="s">
        <v>51</v>
      </c>
      <c r="H4606" t="s">
        <v>110</v>
      </c>
      <c r="I4606" t="s">
        <v>708</v>
      </c>
      <c r="J4606" t="s">
        <v>3343</v>
      </c>
      <c r="K4606">
        <v>651818</v>
      </c>
      <c r="L4606" t="s">
        <v>114</v>
      </c>
      <c r="M4606" t="s">
        <v>115</v>
      </c>
      <c r="N4606" t="s">
        <v>57</v>
      </c>
      <c r="O4606" s="1">
        <v>46023</v>
      </c>
      <c r="Q4606" s="1">
        <v>46174</v>
      </c>
      <c r="R4606" s="2">
        <v>15</v>
      </c>
      <c r="S4606">
        <v>1</v>
      </c>
      <c r="T4606" t="s">
        <v>58</v>
      </c>
      <c r="U4606" t="s">
        <v>1183</v>
      </c>
      <c r="V4606" s="3">
        <v>0.24</v>
      </c>
      <c r="W4606" s="2">
        <v>0</v>
      </c>
      <c r="X4606">
        <v>0</v>
      </c>
      <c r="Y4606" t="s">
        <v>60</v>
      </c>
      <c r="Z4606" t="s">
        <v>143</v>
      </c>
      <c r="AA4606">
        <v>0</v>
      </c>
      <c r="AB4606" s="2">
        <v>0</v>
      </c>
      <c r="AC4606" s="2">
        <v>0</v>
      </c>
      <c r="AD4606" s="3">
        <v>0</v>
      </c>
      <c r="AE4606" s="2">
        <v>0</v>
      </c>
      <c r="AF4606" s="2">
        <v>0</v>
      </c>
      <c r="AG4606" s="2">
        <v>0</v>
      </c>
      <c r="AH4606" s="2">
        <v>0</v>
      </c>
      <c r="AI4606" s="2">
        <v>0</v>
      </c>
      <c r="AJ4606" s="2">
        <v>0</v>
      </c>
      <c r="AK4606" s="2">
        <v>0</v>
      </c>
      <c r="AL4606" s="2">
        <v>0</v>
      </c>
      <c r="AM4606" s="2">
        <v>3.6</v>
      </c>
      <c r="AN4606" s="2">
        <v>3.6</v>
      </c>
      <c r="AO4606" s="2">
        <v>0</v>
      </c>
      <c r="AP4606" s="2">
        <v>0</v>
      </c>
      <c r="AQ4606" s="2">
        <v>0</v>
      </c>
    </row>
    <row r="4607" spans="1:43" x14ac:dyDescent="0.25">
      <c r="A4607" s="1">
        <v>46146</v>
      </c>
      <c r="B4607" t="s">
        <v>48</v>
      </c>
      <c r="C4607">
        <v>649163</v>
      </c>
      <c r="D4607">
        <v>2032299235</v>
      </c>
      <c r="E4607" t="s">
        <v>237</v>
      </c>
      <c r="F4607" t="s">
        <v>2551</v>
      </c>
      <c r="G4607" t="s">
        <v>51</v>
      </c>
      <c r="H4607" t="s">
        <v>82</v>
      </c>
      <c r="I4607" t="s">
        <v>708</v>
      </c>
      <c r="J4607" t="s">
        <v>709</v>
      </c>
      <c r="K4607">
        <v>673059</v>
      </c>
      <c r="L4607" t="s">
        <v>90</v>
      </c>
      <c r="M4607" t="s">
        <v>91</v>
      </c>
      <c r="N4607" t="s">
        <v>57</v>
      </c>
      <c r="O4607" s="1">
        <v>46023</v>
      </c>
      <c r="Q4607" s="1">
        <v>46174</v>
      </c>
      <c r="R4607" s="2">
        <v>15</v>
      </c>
      <c r="S4607">
        <v>1</v>
      </c>
      <c r="T4607" t="s">
        <v>58</v>
      </c>
      <c r="U4607" t="s">
        <v>711</v>
      </c>
      <c r="V4607" s="3">
        <v>0.38</v>
      </c>
      <c r="W4607" s="2">
        <v>0</v>
      </c>
      <c r="X4607">
        <v>0</v>
      </c>
      <c r="Y4607" t="s">
        <v>60</v>
      </c>
      <c r="Z4607" t="s">
        <v>143</v>
      </c>
      <c r="AA4607">
        <v>0</v>
      </c>
      <c r="AB4607" s="2">
        <v>0</v>
      </c>
      <c r="AC4607" s="2">
        <v>0</v>
      </c>
      <c r="AD4607" s="3">
        <v>0</v>
      </c>
      <c r="AE4607" s="2">
        <v>0</v>
      </c>
      <c r="AF4607" s="2">
        <v>0</v>
      </c>
      <c r="AG4607" s="2">
        <v>0</v>
      </c>
      <c r="AH4607" s="2">
        <v>0</v>
      </c>
      <c r="AI4607" s="2">
        <v>0</v>
      </c>
      <c r="AJ4607" s="2">
        <v>0</v>
      </c>
      <c r="AK4607" s="2">
        <v>0</v>
      </c>
      <c r="AL4607" s="2">
        <v>5.7</v>
      </c>
      <c r="AM4607" s="2">
        <v>0</v>
      </c>
      <c r="AN4607" s="2">
        <v>0</v>
      </c>
      <c r="AO4607" s="2">
        <v>0</v>
      </c>
      <c r="AP4607" s="2">
        <v>0</v>
      </c>
      <c r="AQ4607" s="2">
        <v>0</v>
      </c>
    </row>
    <row r="4608" spans="1:43" x14ac:dyDescent="0.25">
      <c r="A4608" s="1">
        <v>46146</v>
      </c>
      <c r="B4608" t="s">
        <v>48</v>
      </c>
      <c r="C4608">
        <v>649163</v>
      </c>
      <c r="D4608">
        <v>2032303491</v>
      </c>
      <c r="E4608" t="s">
        <v>2904</v>
      </c>
      <c r="F4608" t="s">
        <v>2905</v>
      </c>
      <c r="G4608" t="s">
        <v>51</v>
      </c>
      <c r="H4608" t="s">
        <v>82</v>
      </c>
      <c r="I4608" t="s">
        <v>708</v>
      </c>
      <c r="J4608" t="s">
        <v>3344</v>
      </c>
      <c r="K4608">
        <v>789909</v>
      </c>
      <c r="L4608" t="s">
        <v>843</v>
      </c>
      <c r="M4608" t="s">
        <v>844</v>
      </c>
      <c r="N4608" t="s">
        <v>57</v>
      </c>
      <c r="O4608" s="1">
        <v>46023</v>
      </c>
      <c r="Q4608" s="1">
        <v>46174</v>
      </c>
      <c r="R4608" s="2">
        <v>5.95</v>
      </c>
      <c r="S4608">
        <v>1</v>
      </c>
      <c r="T4608" t="s">
        <v>58</v>
      </c>
      <c r="U4608" t="s">
        <v>59</v>
      </c>
      <c r="V4608" s="3">
        <v>0.56000000000000005</v>
      </c>
      <c r="W4608" s="2">
        <v>0</v>
      </c>
      <c r="X4608">
        <v>0</v>
      </c>
      <c r="Y4608" t="s">
        <v>60</v>
      </c>
      <c r="Z4608" t="s">
        <v>143</v>
      </c>
      <c r="AA4608">
        <v>0</v>
      </c>
      <c r="AB4608" s="2">
        <v>0</v>
      </c>
      <c r="AC4608" s="2">
        <v>0</v>
      </c>
      <c r="AD4608" s="3">
        <v>0</v>
      </c>
      <c r="AE4608" s="2">
        <v>0</v>
      </c>
      <c r="AF4608" s="2">
        <v>0</v>
      </c>
      <c r="AG4608" s="2">
        <v>0</v>
      </c>
      <c r="AH4608" s="2">
        <v>0</v>
      </c>
      <c r="AI4608" s="2">
        <v>0</v>
      </c>
      <c r="AJ4608" s="2">
        <v>0</v>
      </c>
      <c r="AK4608" s="2">
        <v>0</v>
      </c>
      <c r="AL4608" s="2">
        <v>3.33</v>
      </c>
      <c r="AM4608" s="2">
        <v>0</v>
      </c>
      <c r="AN4608" s="2">
        <v>0</v>
      </c>
      <c r="AO4608" s="2">
        <v>0</v>
      </c>
      <c r="AP4608" s="2">
        <v>0</v>
      </c>
      <c r="AQ4608" s="2">
        <v>0</v>
      </c>
    </row>
    <row r="4609" spans="1:43" x14ac:dyDescent="0.25">
      <c r="A4609" s="1">
        <v>46146</v>
      </c>
      <c r="B4609" t="s">
        <v>48</v>
      </c>
      <c r="C4609">
        <v>649163</v>
      </c>
      <c r="D4609">
        <v>2032305108</v>
      </c>
      <c r="E4609" t="s">
        <v>3345</v>
      </c>
      <c r="F4609" t="s">
        <v>857</v>
      </c>
      <c r="G4609" t="s">
        <v>51</v>
      </c>
      <c r="H4609" t="s">
        <v>82</v>
      </c>
      <c r="I4609" t="s">
        <v>708</v>
      </c>
      <c r="J4609" t="s">
        <v>709</v>
      </c>
      <c r="K4609">
        <v>813181</v>
      </c>
      <c r="L4609" t="s">
        <v>1361</v>
      </c>
      <c r="M4609" t="s">
        <v>803</v>
      </c>
      <c r="N4609" t="s">
        <v>57</v>
      </c>
      <c r="O4609" s="1">
        <v>46023</v>
      </c>
      <c r="Q4609" s="1">
        <v>46174</v>
      </c>
      <c r="R4609" s="2">
        <v>15</v>
      </c>
      <c r="S4609">
        <v>1</v>
      </c>
      <c r="T4609" t="s">
        <v>58</v>
      </c>
      <c r="U4609" t="s">
        <v>711</v>
      </c>
      <c r="V4609" s="3">
        <v>0.38</v>
      </c>
      <c r="W4609" s="2">
        <v>0</v>
      </c>
      <c r="X4609">
        <v>0</v>
      </c>
      <c r="Y4609" t="s">
        <v>60</v>
      </c>
      <c r="Z4609" t="s">
        <v>143</v>
      </c>
      <c r="AA4609">
        <v>0</v>
      </c>
      <c r="AB4609" s="2">
        <v>0</v>
      </c>
      <c r="AC4609" s="2">
        <v>0</v>
      </c>
      <c r="AD4609" s="3">
        <v>0</v>
      </c>
      <c r="AE4609" s="2">
        <v>0</v>
      </c>
      <c r="AF4609" s="2">
        <v>0</v>
      </c>
      <c r="AG4609" s="2">
        <v>0</v>
      </c>
      <c r="AH4609" s="2">
        <v>0</v>
      </c>
      <c r="AI4609" s="2">
        <v>0</v>
      </c>
      <c r="AJ4609" s="2">
        <v>0</v>
      </c>
      <c r="AK4609" s="2">
        <v>0</v>
      </c>
      <c r="AL4609" s="2">
        <v>5.7</v>
      </c>
      <c r="AM4609" s="2">
        <v>0</v>
      </c>
      <c r="AN4609" s="2">
        <v>0</v>
      </c>
      <c r="AO4609" s="2">
        <v>0</v>
      </c>
      <c r="AP4609" s="2">
        <v>0</v>
      </c>
      <c r="AQ4609" s="2">
        <v>0</v>
      </c>
    </row>
    <row r="4610" spans="1:43" x14ac:dyDescent="0.25">
      <c r="A4610" s="1">
        <v>46146</v>
      </c>
      <c r="B4610" t="s">
        <v>48</v>
      </c>
      <c r="C4610">
        <v>649163</v>
      </c>
      <c r="D4610">
        <v>2032307211</v>
      </c>
      <c r="E4610" t="s">
        <v>603</v>
      </c>
      <c r="F4610" t="s">
        <v>604</v>
      </c>
      <c r="G4610" t="s">
        <v>51</v>
      </c>
      <c r="H4610" t="s">
        <v>213</v>
      </c>
      <c r="I4610" t="s">
        <v>708</v>
      </c>
      <c r="J4610" t="s">
        <v>709</v>
      </c>
      <c r="K4610">
        <v>823350</v>
      </c>
      <c r="L4610" t="s">
        <v>216</v>
      </c>
      <c r="M4610" t="s">
        <v>221</v>
      </c>
      <c r="N4610" t="s">
        <v>57</v>
      </c>
      <c r="O4610" s="1">
        <v>46023</v>
      </c>
      <c r="Q4610" s="1">
        <v>46174</v>
      </c>
      <c r="R4610" s="2">
        <v>15</v>
      </c>
      <c r="S4610">
        <v>1</v>
      </c>
      <c r="T4610" t="s">
        <v>58</v>
      </c>
      <c r="U4610" t="s">
        <v>711</v>
      </c>
      <c r="V4610" s="3">
        <v>0.38</v>
      </c>
      <c r="W4610" s="2">
        <v>0</v>
      </c>
      <c r="X4610">
        <v>0</v>
      </c>
      <c r="Y4610" t="s">
        <v>60</v>
      </c>
      <c r="Z4610" t="s">
        <v>143</v>
      </c>
      <c r="AA4610">
        <v>0</v>
      </c>
      <c r="AB4610" s="2">
        <v>0</v>
      </c>
      <c r="AC4610" s="2">
        <v>0</v>
      </c>
      <c r="AD4610" s="3">
        <v>0</v>
      </c>
      <c r="AE4610" s="2">
        <v>0</v>
      </c>
      <c r="AF4610" s="2">
        <v>0</v>
      </c>
      <c r="AG4610" s="2">
        <v>0</v>
      </c>
      <c r="AH4610" s="2">
        <v>0</v>
      </c>
      <c r="AI4610" s="2">
        <v>0</v>
      </c>
      <c r="AJ4610" s="2">
        <v>0</v>
      </c>
      <c r="AK4610" s="2">
        <v>0</v>
      </c>
      <c r="AL4610" s="2">
        <v>5.7</v>
      </c>
      <c r="AM4610" s="2">
        <v>0</v>
      </c>
      <c r="AN4610" s="2">
        <v>0</v>
      </c>
      <c r="AO4610" s="2">
        <v>0</v>
      </c>
      <c r="AP4610" s="2">
        <v>0</v>
      </c>
      <c r="AQ4610" s="2">
        <v>0</v>
      </c>
    </row>
    <row r="4611" spans="1:43" x14ac:dyDescent="0.25">
      <c r="A4611" s="1">
        <v>46146</v>
      </c>
      <c r="B4611" t="s">
        <v>48</v>
      </c>
      <c r="C4611">
        <v>649163</v>
      </c>
      <c r="D4611">
        <v>2032309311</v>
      </c>
      <c r="E4611" t="s">
        <v>2906</v>
      </c>
      <c r="F4611" t="s">
        <v>2907</v>
      </c>
      <c r="G4611" t="s">
        <v>51</v>
      </c>
      <c r="H4611" t="s">
        <v>82</v>
      </c>
      <c r="I4611" t="s">
        <v>708</v>
      </c>
      <c r="J4611" t="s">
        <v>3344</v>
      </c>
      <c r="K4611">
        <v>789909</v>
      </c>
      <c r="L4611" t="s">
        <v>843</v>
      </c>
      <c r="M4611" t="s">
        <v>844</v>
      </c>
      <c r="N4611" t="s">
        <v>57</v>
      </c>
      <c r="O4611" s="1">
        <v>46023</v>
      </c>
      <c r="Q4611" s="1">
        <v>46174</v>
      </c>
      <c r="R4611" s="2">
        <v>5.95</v>
      </c>
      <c r="S4611">
        <v>1</v>
      </c>
      <c r="T4611" t="s">
        <v>58</v>
      </c>
      <c r="U4611" t="s">
        <v>59</v>
      </c>
      <c r="V4611" s="3">
        <v>0.56000000000000005</v>
      </c>
      <c r="W4611" s="2">
        <v>0</v>
      </c>
      <c r="X4611">
        <v>0</v>
      </c>
      <c r="Y4611" t="s">
        <v>60</v>
      </c>
      <c r="Z4611" t="s">
        <v>143</v>
      </c>
      <c r="AA4611">
        <v>0</v>
      </c>
      <c r="AB4611" s="2">
        <v>0</v>
      </c>
      <c r="AC4611" s="2">
        <v>0</v>
      </c>
      <c r="AD4611" s="3">
        <v>0</v>
      </c>
      <c r="AE4611" s="2">
        <v>0</v>
      </c>
      <c r="AF4611" s="2">
        <v>0</v>
      </c>
      <c r="AG4611" s="2">
        <v>0</v>
      </c>
      <c r="AH4611" s="2">
        <v>0</v>
      </c>
      <c r="AI4611" s="2">
        <v>0</v>
      </c>
      <c r="AJ4611" s="2">
        <v>0</v>
      </c>
      <c r="AK4611" s="2">
        <v>0</v>
      </c>
      <c r="AL4611" s="2">
        <v>3.33</v>
      </c>
      <c r="AM4611" s="2">
        <v>0</v>
      </c>
      <c r="AN4611" s="2">
        <v>0</v>
      </c>
      <c r="AO4611" s="2">
        <v>0</v>
      </c>
      <c r="AP4611" s="2">
        <v>0</v>
      </c>
      <c r="AQ4611" s="2">
        <v>0</v>
      </c>
    </row>
    <row r="4612" spans="1:43" x14ac:dyDescent="0.25">
      <c r="A4612" s="1">
        <v>46146</v>
      </c>
      <c r="B4612" t="s">
        <v>48</v>
      </c>
      <c r="C4612">
        <v>649163</v>
      </c>
      <c r="D4612">
        <v>2032326684</v>
      </c>
      <c r="E4612" t="s">
        <v>1899</v>
      </c>
      <c r="F4612" t="s">
        <v>1900</v>
      </c>
      <c r="G4612" t="s">
        <v>51</v>
      </c>
      <c r="H4612" t="s">
        <v>213</v>
      </c>
      <c r="I4612" t="s">
        <v>708</v>
      </c>
      <c r="J4612" t="s">
        <v>721</v>
      </c>
      <c r="K4612">
        <v>673059</v>
      </c>
      <c r="L4612" t="s">
        <v>90</v>
      </c>
      <c r="M4612" t="s">
        <v>91</v>
      </c>
      <c r="N4612" t="s">
        <v>57</v>
      </c>
      <c r="O4612" s="1">
        <v>46023</v>
      </c>
      <c r="Q4612" s="1">
        <v>46174</v>
      </c>
      <c r="R4612" s="2">
        <v>15</v>
      </c>
      <c r="S4612">
        <v>1</v>
      </c>
      <c r="T4612" t="s">
        <v>58</v>
      </c>
      <c r="U4612" t="s">
        <v>718</v>
      </c>
      <c r="V4612" s="3">
        <v>0.28999999999999998</v>
      </c>
      <c r="W4612" s="2">
        <v>0</v>
      </c>
      <c r="X4612">
        <v>0</v>
      </c>
      <c r="Y4612" t="s">
        <v>60</v>
      </c>
      <c r="Z4612" t="s">
        <v>143</v>
      </c>
      <c r="AA4612">
        <v>0</v>
      </c>
      <c r="AB4612" s="2">
        <v>0</v>
      </c>
      <c r="AC4612" s="2">
        <v>0</v>
      </c>
      <c r="AD4612" s="3">
        <v>0</v>
      </c>
      <c r="AE4612" s="2">
        <v>0</v>
      </c>
      <c r="AF4612" s="2">
        <v>0</v>
      </c>
      <c r="AG4612" s="2">
        <v>0</v>
      </c>
      <c r="AH4612" s="2">
        <v>0</v>
      </c>
      <c r="AI4612" s="2">
        <v>0</v>
      </c>
      <c r="AJ4612" s="2">
        <v>0</v>
      </c>
      <c r="AK4612" s="2">
        <v>0</v>
      </c>
      <c r="AL4612" s="2">
        <v>4.3499999999999996</v>
      </c>
      <c r="AM4612" s="2">
        <v>0</v>
      </c>
      <c r="AN4612" s="2">
        <v>0</v>
      </c>
      <c r="AO4612" s="2">
        <v>0</v>
      </c>
      <c r="AP4612" s="2">
        <v>0</v>
      </c>
      <c r="AQ4612" s="2">
        <v>0</v>
      </c>
    </row>
    <row r="4613" spans="1:43" x14ac:dyDescent="0.25">
      <c r="A4613" s="1">
        <v>46146</v>
      </c>
      <c r="B4613" t="s">
        <v>48</v>
      </c>
      <c r="C4613">
        <v>649163</v>
      </c>
      <c r="D4613">
        <v>2032330503</v>
      </c>
      <c r="E4613" t="s">
        <v>2484</v>
      </c>
      <c r="F4613" t="s">
        <v>2485</v>
      </c>
      <c r="G4613" t="s">
        <v>51</v>
      </c>
      <c r="H4613" t="s">
        <v>257</v>
      </c>
      <c r="I4613" t="s">
        <v>708</v>
      </c>
      <c r="J4613" t="s">
        <v>721</v>
      </c>
      <c r="K4613">
        <v>651818</v>
      </c>
      <c r="L4613" t="s">
        <v>114</v>
      </c>
      <c r="M4613" t="s">
        <v>115</v>
      </c>
      <c r="N4613" t="s">
        <v>57</v>
      </c>
      <c r="O4613" s="1">
        <v>46023</v>
      </c>
      <c r="Q4613" s="1">
        <v>46174</v>
      </c>
      <c r="R4613" s="2">
        <v>15</v>
      </c>
      <c r="S4613">
        <v>1</v>
      </c>
      <c r="T4613" t="s">
        <v>58</v>
      </c>
      <c r="U4613" t="s">
        <v>718</v>
      </c>
      <c r="V4613" s="3">
        <v>0.28999999999999998</v>
      </c>
      <c r="W4613" s="2">
        <v>0</v>
      </c>
      <c r="X4613">
        <v>0</v>
      </c>
      <c r="Y4613" t="s">
        <v>60</v>
      </c>
      <c r="Z4613" t="s">
        <v>143</v>
      </c>
      <c r="AA4613">
        <v>0</v>
      </c>
      <c r="AB4613" s="2">
        <v>0</v>
      </c>
      <c r="AC4613" s="2">
        <v>0</v>
      </c>
      <c r="AD4613" s="3">
        <v>0</v>
      </c>
      <c r="AE4613" s="2">
        <v>0</v>
      </c>
      <c r="AF4613" s="2">
        <v>0</v>
      </c>
      <c r="AG4613" s="2">
        <v>0</v>
      </c>
      <c r="AH4613" s="2">
        <v>0</v>
      </c>
      <c r="AI4613" s="2">
        <v>0</v>
      </c>
      <c r="AJ4613" s="2">
        <v>0</v>
      </c>
      <c r="AK4613" s="2">
        <v>0</v>
      </c>
      <c r="AL4613" s="2">
        <v>4.3499999999999996</v>
      </c>
      <c r="AM4613" s="2">
        <v>0</v>
      </c>
      <c r="AN4613" s="2">
        <v>0</v>
      </c>
      <c r="AO4613" s="2">
        <v>0</v>
      </c>
      <c r="AP4613" s="2">
        <v>0</v>
      </c>
      <c r="AQ4613" s="2">
        <v>0</v>
      </c>
    </row>
    <row r="4614" spans="1:43" x14ac:dyDescent="0.25">
      <c r="A4614" s="1">
        <v>46146</v>
      </c>
      <c r="B4614" t="s">
        <v>48</v>
      </c>
      <c r="C4614">
        <v>649163</v>
      </c>
      <c r="D4614">
        <v>2032346373</v>
      </c>
      <c r="E4614" t="s">
        <v>2486</v>
      </c>
      <c r="F4614" t="s">
        <v>2487</v>
      </c>
      <c r="G4614" t="s">
        <v>51</v>
      </c>
      <c r="H4614" t="s">
        <v>172</v>
      </c>
      <c r="I4614" t="s">
        <v>708</v>
      </c>
      <c r="J4614" t="s">
        <v>727</v>
      </c>
      <c r="K4614">
        <v>874230</v>
      </c>
      <c r="L4614" t="s">
        <v>173</v>
      </c>
      <c r="M4614" t="s">
        <v>174</v>
      </c>
      <c r="N4614" t="s">
        <v>57</v>
      </c>
      <c r="O4614" s="1">
        <v>46023</v>
      </c>
      <c r="Q4614" s="1">
        <v>46174</v>
      </c>
      <c r="R4614" s="2">
        <v>15</v>
      </c>
      <c r="S4614">
        <v>1</v>
      </c>
      <c r="T4614" t="s">
        <v>58</v>
      </c>
      <c r="U4614" t="s">
        <v>718</v>
      </c>
      <c r="V4614" s="3">
        <v>0.19</v>
      </c>
      <c r="W4614" s="2">
        <v>0</v>
      </c>
      <c r="X4614">
        <v>0</v>
      </c>
      <c r="Y4614" t="s">
        <v>60</v>
      </c>
      <c r="Z4614" t="s">
        <v>143</v>
      </c>
      <c r="AA4614">
        <v>0</v>
      </c>
      <c r="AB4614" s="2">
        <v>0</v>
      </c>
      <c r="AC4614" s="2">
        <v>0</v>
      </c>
      <c r="AD4614" s="3">
        <v>0</v>
      </c>
      <c r="AE4614" s="2">
        <v>0</v>
      </c>
      <c r="AF4614" s="2">
        <v>0</v>
      </c>
      <c r="AG4614" s="2">
        <v>0</v>
      </c>
      <c r="AH4614" s="2">
        <v>0</v>
      </c>
      <c r="AI4614" s="2">
        <v>0</v>
      </c>
      <c r="AJ4614" s="2">
        <v>0</v>
      </c>
      <c r="AK4614" s="2">
        <v>0</v>
      </c>
      <c r="AL4614" s="2">
        <v>2.85</v>
      </c>
      <c r="AM4614" s="2">
        <v>0</v>
      </c>
      <c r="AN4614" s="2">
        <v>0</v>
      </c>
      <c r="AO4614" s="2">
        <v>0</v>
      </c>
      <c r="AP4614" s="2">
        <v>0</v>
      </c>
      <c r="AQ4614" s="2">
        <v>0</v>
      </c>
    </row>
    <row r="4615" spans="1:43" x14ac:dyDescent="0.25">
      <c r="A4615" s="1">
        <v>46146</v>
      </c>
      <c r="B4615" t="s">
        <v>48</v>
      </c>
      <c r="C4615">
        <v>649163</v>
      </c>
      <c r="D4615">
        <v>2032350574</v>
      </c>
      <c r="E4615" t="s">
        <v>2488</v>
      </c>
      <c r="F4615" t="s">
        <v>2489</v>
      </c>
      <c r="G4615" t="s">
        <v>51</v>
      </c>
      <c r="H4615" t="s">
        <v>172</v>
      </c>
      <c r="I4615" t="s">
        <v>708</v>
      </c>
      <c r="J4615" t="s">
        <v>727</v>
      </c>
      <c r="K4615">
        <v>874230</v>
      </c>
      <c r="L4615" t="s">
        <v>173</v>
      </c>
      <c r="M4615" t="s">
        <v>174</v>
      </c>
      <c r="N4615" t="s">
        <v>57</v>
      </c>
      <c r="O4615" s="1">
        <v>46023</v>
      </c>
      <c r="Q4615" s="1">
        <v>46174</v>
      </c>
      <c r="R4615" s="2">
        <v>15</v>
      </c>
      <c r="S4615">
        <v>1</v>
      </c>
      <c r="T4615" t="s">
        <v>58</v>
      </c>
      <c r="U4615" t="s">
        <v>718</v>
      </c>
      <c r="V4615" s="3">
        <v>0.19</v>
      </c>
      <c r="W4615" s="2">
        <v>0</v>
      </c>
      <c r="X4615">
        <v>0</v>
      </c>
      <c r="Y4615" t="s">
        <v>60</v>
      </c>
      <c r="Z4615" t="s">
        <v>143</v>
      </c>
      <c r="AA4615">
        <v>0</v>
      </c>
      <c r="AB4615" s="2">
        <v>0</v>
      </c>
      <c r="AC4615" s="2">
        <v>0</v>
      </c>
      <c r="AD4615" s="3">
        <v>0</v>
      </c>
      <c r="AE4615" s="2">
        <v>0</v>
      </c>
      <c r="AF4615" s="2">
        <v>0</v>
      </c>
      <c r="AG4615" s="2">
        <v>0</v>
      </c>
      <c r="AH4615" s="2">
        <v>0</v>
      </c>
      <c r="AI4615" s="2">
        <v>0</v>
      </c>
      <c r="AJ4615" s="2">
        <v>0</v>
      </c>
      <c r="AK4615" s="2">
        <v>0</v>
      </c>
      <c r="AL4615" s="2">
        <v>2.85</v>
      </c>
      <c r="AM4615" s="2">
        <v>0</v>
      </c>
      <c r="AN4615" s="2">
        <v>0</v>
      </c>
      <c r="AO4615" s="2">
        <v>0</v>
      </c>
      <c r="AP4615" s="2">
        <v>0</v>
      </c>
      <c r="AQ4615" s="2">
        <v>0</v>
      </c>
    </row>
    <row r="4616" spans="1:43" x14ac:dyDescent="0.25">
      <c r="A4616" s="1">
        <v>46146</v>
      </c>
      <c r="B4616" t="s">
        <v>48</v>
      </c>
      <c r="C4616">
        <v>649163</v>
      </c>
      <c r="D4616">
        <v>2032352621</v>
      </c>
      <c r="E4616" t="s">
        <v>1975</v>
      </c>
      <c r="F4616" t="s">
        <v>1311</v>
      </c>
      <c r="G4616" t="s">
        <v>51</v>
      </c>
      <c r="H4616" t="s">
        <v>106</v>
      </c>
      <c r="I4616" t="s">
        <v>708</v>
      </c>
      <c r="J4616" t="s">
        <v>717</v>
      </c>
      <c r="K4616">
        <v>877790</v>
      </c>
      <c r="L4616" t="s">
        <v>301</v>
      </c>
      <c r="M4616" t="s">
        <v>302</v>
      </c>
      <c r="N4616" t="s">
        <v>57</v>
      </c>
      <c r="O4616" s="1">
        <v>46023</v>
      </c>
      <c r="Q4616" s="1">
        <v>46174</v>
      </c>
      <c r="R4616" s="2">
        <v>15</v>
      </c>
      <c r="S4616">
        <v>1</v>
      </c>
      <c r="T4616" t="s">
        <v>58</v>
      </c>
      <c r="U4616" t="s">
        <v>718</v>
      </c>
      <c r="V4616" s="3">
        <v>0.19</v>
      </c>
      <c r="W4616" s="2">
        <v>0</v>
      </c>
      <c r="X4616">
        <v>0</v>
      </c>
      <c r="Y4616" t="s">
        <v>60</v>
      </c>
      <c r="Z4616" t="s">
        <v>143</v>
      </c>
      <c r="AA4616">
        <v>0</v>
      </c>
      <c r="AB4616" s="2">
        <v>0</v>
      </c>
      <c r="AC4616" s="2">
        <v>0</v>
      </c>
      <c r="AD4616" s="3">
        <v>0</v>
      </c>
      <c r="AE4616" s="2">
        <v>0</v>
      </c>
      <c r="AF4616" s="2">
        <v>0</v>
      </c>
      <c r="AG4616" s="2">
        <v>0</v>
      </c>
      <c r="AH4616" s="2">
        <v>0</v>
      </c>
      <c r="AI4616" s="2">
        <v>0</v>
      </c>
      <c r="AJ4616" s="2">
        <v>0</v>
      </c>
      <c r="AK4616" s="2">
        <v>0</v>
      </c>
      <c r="AL4616" s="2">
        <v>2.85</v>
      </c>
      <c r="AM4616" s="2">
        <v>0</v>
      </c>
      <c r="AN4616" s="2">
        <v>0</v>
      </c>
      <c r="AO4616" s="2">
        <v>0</v>
      </c>
      <c r="AP4616" s="2">
        <v>0</v>
      </c>
      <c r="AQ4616" s="2">
        <v>0</v>
      </c>
    </row>
    <row r="4617" spans="1:43" x14ac:dyDescent="0.25">
      <c r="A4617" s="1">
        <v>46146</v>
      </c>
      <c r="B4617" t="s">
        <v>48</v>
      </c>
      <c r="C4617">
        <v>649163</v>
      </c>
      <c r="D4617">
        <v>2032353662</v>
      </c>
      <c r="E4617" t="s">
        <v>2490</v>
      </c>
      <c r="F4617" t="s">
        <v>697</v>
      </c>
      <c r="G4617" t="s">
        <v>51</v>
      </c>
      <c r="H4617" t="s">
        <v>106</v>
      </c>
      <c r="I4617" t="s">
        <v>708</v>
      </c>
      <c r="J4617" t="s">
        <v>717</v>
      </c>
      <c r="K4617">
        <v>898497</v>
      </c>
      <c r="L4617" t="s">
        <v>1177</v>
      </c>
      <c r="M4617" t="s">
        <v>1178</v>
      </c>
      <c r="N4617" t="s">
        <v>57</v>
      </c>
      <c r="O4617" s="1">
        <v>46023</v>
      </c>
      <c r="Q4617" s="1">
        <v>46174</v>
      </c>
      <c r="R4617" s="2">
        <v>15</v>
      </c>
      <c r="S4617">
        <v>1</v>
      </c>
      <c r="T4617" t="s">
        <v>58</v>
      </c>
      <c r="U4617" t="s">
        <v>711</v>
      </c>
      <c r="V4617" s="3">
        <v>0.19</v>
      </c>
      <c r="W4617" s="2">
        <v>0</v>
      </c>
      <c r="X4617">
        <v>0</v>
      </c>
      <c r="Y4617" t="s">
        <v>60</v>
      </c>
      <c r="Z4617" t="s">
        <v>143</v>
      </c>
      <c r="AA4617">
        <v>0</v>
      </c>
      <c r="AB4617" s="2">
        <v>0</v>
      </c>
      <c r="AC4617" s="2">
        <v>0</v>
      </c>
      <c r="AD4617" s="3">
        <v>0</v>
      </c>
      <c r="AE4617" s="2">
        <v>0</v>
      </c>
      <c r="AF4617" s="2">
        <v>0</v>
      </c>
      <c r="AG4617" s="2">
        <v>0</v>
      </c>
      <c r="AH4617" s="2">
        <v>0</v>
      </c>
      <c r="AI4617" s="2">
        <v>0</v>
      </c>
      <c r="AJ4617" s="2">
        <v>0</v>
      </c>
      <c r="AK4617" s="2">
        <v>0</v>
      </c>
      <c r="AL4617" s="2">
        <v>2.85</v>
      </c>
      <c r="AM4617" s="2">
        <v>0</v>
      </c>
      <c r="AN4617" s="2">
        <v>0</v>
      </c>
      <c r="AO4617" s="2">
        <v>0</v>
      </c>
      <c r="AP4617" s="2">
        <v>0</v>
      </c>
      <c r="AQ4617" s="2">
        <v>0</v>
      </c>
    </row>
    <row r="4618" spans="1:43" x14ac:dyDescent="0.25">
      <c r="A4618" s="1">
        <v>46146</v>
      </c>
      <c r="B4618" t="s">
        <v>48</v>
      </c>
      <c r="C4618">
        <v>649163</v>
      </c>
      <c r="D4618">
        <v>2032355297</v>
      </c>
      <c r="E4618" t="s">
        <v>2552</v>
      </c>
      <c r="F4618" t="s">
        <v>145</v>
      </c>
      <c r="G4618" t="s">
        <v>51</v>
      </c>
      <c r="H4618" t="s">
        <v>82</v>
      </c>
      <c r="I4618" t="s">
        <v>708</v>
      </c>
      <c r="J4618" t="s">
        <v>709</v>
      </c>
      <c r="K4618">
        <v>820873</v>
      </c>
      <c r="L4618" t="s">
        <v>249</v>
      </c>
      <c r="M4618" t="s">
        <v>250</v>
      </c>
      <c r="N4618" t="s">
        <v>57</v>
      </c>
      <c r="O4618" s="1">
        <v>45992</v>
      </c>
      <c r="Q4618" s="1">
        <v>46174</v>
      </c>
      <c r="R4618" s="2">
        <v>15</v>
      </c>
      <c r="S4618">
        <v>1</v>
      </c>
      <c r="T4618" t="s">
        <v>58</v>
      </c>
      <c r="U4618" t="s">
        <v>711</v>
      </c>
      <c r="V4618" s="3">
        <v>0.38</v>
      </c>
      <c r="W4618" s="2">
        <v>0</v>
      </c>
      <c r="X4618">
        <v>0</v>
      </c>
      <c r="Y4618" t="s">
        <v>60</v>
      </c>
      <c r="Z4618" t="s">
        <v>143</v>
      </c>
      <c r="AA4618">
        <v>0</v>
      </c>
      <c r="AB4618" s="2">
        <v>0</v>
      </c>
      <c r="AC4618" s="2">
        <v>0</v>
      </c>
      <c r="AD4618" s="3">
        <v>0</v>
      </c>
      <c r="AE4618" s="2">
        <v>0</v>
      </c>
      <c r="AF4618" s="2">
        <v>0</v>
      </c>
      <c r="AG4618" s="2">
        <v>0</v>
      </c>
      <c r="AH4618" s="2">
        <v>0</v>
      </c>
      <c r="AI4618" s="2">
        <v>0</v>
      </c>
      <c r="AJ4618" s="2">
        <v>0</v>
      </c>
      <c r="AK4618" s="2">
        <v>0</v>
      </c>
      <c r="AL4618" s="2">
        <v>5.7</v>
      </c>
      <c r="AM4618" s="2">
        <v>0</v>
      </c>
      <c r="AN4618" s="2">
        <v>0</v>
      </c>
      <c r="AO4618" s="2">
        <v>0</v>
      </c>
      <c r="AP4618" s="2">
        <v>0</v>
      </c>
      <c r="AQ4618" s="2">
        <v>0</v>
      </c>
    </row>
    <row r="4619" spans="1:43" x14ac:dyDescent="0.25">
      <c r="A4619" s="1">
        <v>46146</v>
      </c>
      <c r="B4619" t="s">
        <v>48</v>
      </c>
      <c r="C4619">
        <v>649163</v>
      </c>
      <c r="D4619">
        <v>2032357317</v>
      </c>
      <c r="E4619" t="s">
        <v>2553</v>
      </c>
      <c r="F4619" t="s">
        <v>965</v>
      </c>
      <c r="G4619" t="s">
        <v>51</v>
      </c>
      <c r="H4619" t="s">
        <v>82</v>
      </c>
      <c r="I4619" t="s">
        <v>708</v>
      </c>
      <c r="J4619" t="s">
        <v>714</v>
      </c>
      <c r="K4619">
        <v>894525</v>
      </c>
      <c r="L4619" t="s">
        <v>83</v>
      </c>
      <c r="M4619" t="s">
        <v>84</v>
      </c>
      <c r="N4619" t="s">
        <v>57</v>
      </c>
      <c r="O4619" s="1">
        <v>46023</v>
      </c>
      <c r="Q4619" s="1">
        <v>46174</v>
      </c>
      <c r="R4619" s="2">
        <v>15</v>
      </c>
      <c r="S4619">
        <v>1</v>
      </c>
      <c r="T4619" t="s">
        <v>58</v>
      </c>
      <c r="U4619" t="s">
        <v>59</v>
      </c>
      <c r="V4619" s="3">
        <v>0.38</v>
      </c>
      <c r="W4619" s="2">
        <v>0</v>
      </c>
      <c r="X4619">
        <v>0</v>
      </c>
      <c r="Y4619" t="s">
        <v>60</v>
      </c>
      <c r="Z4619" t="s">
        <v>143</v>
      </c>
      <c r="AA4619">
        <v>0</v>
      </c>
      <c r="AB4619" s="2">
        <v>0</v>
      </c>
      <c r="AC4619" s="2">
        <v>0</v>
      </c>
      <c r="AD4619" s="3">
        <v>0</v>
      </c>
      <c r="AE4619" s="2">
        <v>0</v>
      </c>
      <c r="AF4619" s="2">
        <v>0</v>
      </c>
      <c r="AG4619" s="2">
        <v>0</v>
      </c>
      <c r="AH4619" s="2">
        <v>0</v>
      </c>
      <c r="AI4619" s="2">
        <v>0</v>
      </c>
      <c r="AJ4619" s="2">
        <v>0</v>
      </c>
      <c r="AK4619" s="2">
        <v>0</v>
      </c>
      <c r="AL4619" s="2">
        <v>5.7</v>
      </c>
      <c r="AM4619" s="2">
        <v>0</v>
      </c>
      <c r="AN4619" s="2">
        <v>0</v>
      </c>
      <c r="AO4619" s="2">
        <v>0</v>
      </c>
      <c r="AP4619" s="2">
        <v>0</v>
      </c>
      <c r="AQ4619" s="2">
        <v>0</v>
      </c>
    </row>
    <row r="4620" spans="1:43" x14ac:dyDescent="0.25">
      <c r="A4620" s="1">
        <v>46146</v>
      </c>
      <c r="B4620" t="s">
        <v>48</v>
      </c>
      <c r="C4620">
        <v>649163</v>
      </c>
      <c r="D4620">
        <v>2032369514</v>
      </c>
      <c r="E4620" t="s">
        <v>1512</v>
      </c>
      <c r="F4620" t="s">
        <v>408</v>
      </c>
      <c r="G4620" t="s">
        <v>51</v>
      </c>
      <c r="H4620" t="s">
        <v>106</v>
      </c>
      <c r="I4620" t="s">
        <v>708</v>
      </c>
      <c r="J4620" t="s">
        <v>717</v>
      </c>
      <c r="K4620">
        <v>877790</v>
      </c>
      <c r="L4620" t="s">
        <v>301</v>
      </c>
      <c r="M4620" t="s">
        <v>302</v>
      </c>
      <c r="N4620" t="s">
        <v>57</v>
      </c>
      <c r="O4620" s="1">
        <v>46023</v>
      </c>
      <c r="Q4620" s="1">
        <v>46174</v>
      </c>
      <c r="R4620" s="2">
        <v>15</v>
      </c>
      <c r="S4620">
        <v>1</v>
      </c>
      <c r="T4620" t="s">
        <v>58</v>
      </c>
      <c r="U4620" t="s">
        <v>718</v>
      </c>
      <c r="V4620" s="3">
        <v>0.19</v>
      </c>
      <c r="W4620" s="2">
        <v>0</v>
      </c>
      <c r="X4620">
        <v>0</v>
      </c>
      <c r="Y4620" t="s">
        <v>60</v>
      </c>
      <c r="Z4620" t="s">
        <v>143</v>
      </c>
      <c r="AA4620">
        <v>0</v>
      </c>
      <c r="AB4620" s="2">
        <v>0</v>
      </c>
      <c r="AC4620" s="2">
        <v>0</v>
      </c>
      <c r="AD4620" s="3">
        <v>0</v>
      </c>
      <c r="AE4620" s="2">
        <v>0</v>
      </c>
      <c r="AF4620" s="2">
        <v>0</v>
      </c>
      <c r="AG4620" s="2">
        <v>0</v>
      </c>
      <c r="AH4620" s="2">
        <v>0</v>
      </c>
      <c r="AI4620" s="2">
        <v>0</v>
      </c>
      <c r="AJ4620" s="2">
        <v>0</v>
      </c>
      <c r="AK4620" s="2">
        <v>0</v>
      </c>
      <c r="AL4620" s="2">
        <v>2.85</v>
      </c>
      <c r="AM4620" s="2">
        <v>0</v>
      </c>
      <c r="AN4620" s="2">
        <v>0</v>
      </c>
      <c r="AO4620" s="2">
        <v>0</v>
      </c>
      <c r="AP4620" s="2">
        <v>0</v>
      </c>
      <c r="AQ4620" s="2">
        <v>0</v>
      </c>
    </row>
    <row r="4621" spans="1:43" x14ac:dyDescent="0.25">
      <c r="A4621" s="1">
        <v>46146</v>
      </c>
      <c r="B4621" t="s">
        <v>48</v>
      </c>
      <c r="C4621">
        <v>649163</v>
      </c>
      <c r="D4621">
        <v>2032382198</v>
      </c>
      <c r="E4621" t="s">
        <v>669</v>
      </c>
      <c r="F4621" t="s">
        <v>112</v>
      </c>
      <c r="G4621" t="s">
        <v>51</v>
      </c>
      <c r="H4621" t="s">
        <v>87</v>
      </c>
      <c r="I4621" t="s">
        <v>708</v>
      </c>
      <c r="J4621" t="s">
        <v>721</v>
      </c>
      <c r="K4621">
        <v>753748</v>
      </c>
      <c r="L4621" t="s">
        <v>72</v>
      </c>
      <c r="M4621" t="s">
        <v>73</v>
      </c>
      <c r="N4621" t="s">
        <v>57</v>
      </c>
      <c r="O4621" s="1">
        <v>46023</v>
      </c>
      <c r="Q4621" s="1">
        <v>46174</v>
      </c>
      <c r="R4621" s="2">
        <v>15</v>
      </c>
      <c r="S4621">
        <v>1</v>
      </c>
      <c r="T4621" t="s">
        <v>58</v>
      </c>
      <c r="U4621" t="s">
        <v>711</v>
      </c>
      <c r="V4621" s="3">
        <v>0.28999999999999998</v>
      </c>
      <c r="W4621" s="2">
        <v>0</v>
      </c>
      <c r="X4621">
        <v>0</v>
      </c>
      <c r="Y4621" t="s">
        <v>60</v>
      </c>
      <c r="Z4621" t="s">
        <v>143</v>
      </c>
      <c r="AA4621">
        <v>0</v>
      </c>
      <c r="AB4621" s="2">
        <v>0</v>
      </c>
      <c r="AC4621" s="2">
        <v>0</v>
      </c>
      <c r="AD4621" s="3">
        <v>0</v>
      </c>
      <c r="AE4621" s="2">
        <v>0</v>
      </c>
      <c r="AF4621" s="2">
        <v>0</v>
      </c>
      <c r="AG4621" s="2">
        <v>0</v>
      </c>
      <c r="AH4621" s="2">
        <v>0</v>
      </c>
      <c r="AI4621" s="2">
        <v>0</v>
      </c>
      <c r="AJ4621" s="2">
        <v>0</v>
      </c>
      <c r="AK4621" s="2">
        <v>0</v>
      </c>
      <c r="AL4621" s="2">
        <v>4.3499999999999996</v>
      </c>
      <c r="AM4621" s="2">
        <v>0</v>
      </c>
      <c r="AN4621" s="2">
        <v>0</v>
      </c>
      <c r="AO4621" s="2">
        <v>0</v>
      </c>
      <c r="AP4621" s="2">
        <v>0</v>
      </c>
      <c r="AQ4621" s="2">
        <v>0</v>
      </c>
    </row>
    <row r="4622" spans="1:43" x14ac:dyDescent="0.25">
      <c r="A4622" s="1">
        <v>46146</v>
      </c>
      <c r="B4622" t="s">
        <v>48</v>
      </c>
      <c r="C4622">
        <v>649163</v>
      </c>
      <c r="D4622">
        <v>2032384077</v>
      </c>
      <c r="E4622" t="s">
        <v>2491</v>
      </c>
      <c r="F4622" t="s">
        <v>298</v>
      </c>
      <c r="G4622" t="s">
        <v>51</v>
      </c>
      <c r="H4622" t="s">
        <v>106</v>
      </c>
      <c r="I4622" t="s">
        <v>708</v>
      </c>
      <c r="J4622" t="s">
        <v>717</v>
      </c>
      <c r="K4622">
        <v>898497</v>
      </c>
      <c r="L4622" t="s">
        <v>1177</v>
      </c>
      <c r="M4622" t="s">
        <v>1178</v>
      </c>
      <c r="N4622" t="s">
        <v>57</v>
      </c>
      <c r="O4622" s="1">
        <v>46023</v>
      </c>
      <c r="Q4622" s="1">
        <v>46174</v>
      </c>
      <c r="R4622" s="2">
        <v>15</v>
      </c>
      <c r="S4622">
        <v>1</v>
      </c>
      <c r="T4622" t="s">
        <v>58</v>
      </c>
      <c r="U4622" t="s">
        <v>711</v>
      </c>
      <c r="V4622" s="3">
        <v>0.19</v>
      </c>
      <c r="W4622" s="2">
        <v>0</v>
      </c>
      <c r="X4622">
        <v>0</v>
      </c>
      <c r="Y4622" t="s">
        <v>60</v>
      </c>
      <c r="Z4622" t="s">
        <v>143</v>
      </c>
      <c r="AA4622">
        <v>0</v>
      </c>
      <c r="AB4622" s="2">
        <v>0</v>
      </c>
      <c r="AC4622" s="2">
        <v>0</v>
      </c>
      <c r="AD4622" s="3">
        <v>0</v>
      </c>
      <c r="AE4622" s="2">
        <v>0</v>
      </c>
      <c r="AF4622" s="2">
        <v>0</v>
      </c>
      <c r="AG4622" s="2">
        <v>0</v>
      </c>
      <c r="AH4622" s="2">
        <v>0</v>
      </c>
      <c r="AI4622" s="2">
        <v>0</v>
      </c>
      <c r="AJ4622" s="2">
        <v>0</v>
      </c>
      <c r="AK4622" s="2">
        <v>0</v>
      </c>
      <c r="AL4622" s="2">
        <v>2.85</v>
      </c>
      <c r="AM4622" s="2">
        <v>0</v>
      </c>
      <c r="AN4622" s="2">
        <v>0</v>
      </c>
      <c r="AO4622" s="2">
        <v>0</v>
      </c>
      <c r="AP4622" s="2">
        <v>0</v>
      </c>
      <c r="AQ4622" s="2">
        <v>0</v>
      </c>
    </row>
    <row r="4623" spans="1:43" x14ac:dyDescent="0.25">
      <c r="A4623" s="1">
        <v>46146</v>
      </c>
      <c r="B4623" t="s">
        <v>48</v>
      </c>
      <c r="C4623">
        <v>649163</v>
      </c>
      <c r="D4623">
        <v>2032385466</v>
      </c>
      <c r="E4623" t="s">
        <v>2492</v>
      </c>
      <c r="F4623" t="s">
        <v>459</v>
      </c>
      <c r="G4623" t="s">
        <v>51</v>
      </c>
      <c r="H4623" t="s">
        <v>172</v>
      </c>
      <c r="I4623" t="s">
        <v>708</v>
      </c>
      <c r="J4623" t="s">
        <v>727</v>
      </c>
      <c r="K4623">
        <v>874230</v>
      </c>
      <c r="L4623" t="s">
        <v>173</v>
      </c>
      <c r="M4623" t="s">
        <v>174</v>
      </c>
      <c r="N4623" t="s">
        <v>57</v>
      </c>
      <c r="O4623" s="1">
        <v>46023</v>
      </c>
      <c r="Q4623" s="1">
        <v>46174</v>
      </c>
      <c r="R4623" s="2">
        <v>15</v>
      </c>
      <c r="S4623">
        <v>1</v>
      </c>
      <c r="T4623" t="s">
        <v>58</v>
      </c>
      <c r="U4623" t="s">
        <v>718</v>
      </c>
      <c r="V4623" s="3">
        <v>0.19</v>
      </c>
      <c r="W4623" s="2">
        <v>0</v>
      </c>
      <c r="X4623">
        <v>0</v>
      </c>
      <c r="Y4623" t="s">
        <v>60</v>
      </c>
      <c r="Z4623" t="s">
        <v>143</v>
      </c>
      <c r="AA4623">
        <v>0</v>
      </c>
      <c r="AB4623" s="2">
        <v>0</v>
      </c>
      <c r="AC4623" s="2">
        <v>0</v>
      </c>
      <c r="AD4623" s="3">
        <v>0</v>
      </c>
      <c r="AE4623" s="2">
        <v>0</v>
      </c>
      <c r="AF4623" s="2">
        <v>0</v>
      </c>
      <c r="AG4623" s="2">
        <v>0</v>
      </c>
      <c r="AH4623" s="2">
        <v>0</v>
      </c>
      <c r="AI4623" s="2">
        <v>0</v>
      </c>
      <c r="AJ4623" s="2">
        <v>0</v>
      </c>
      <c r="AK4623" s="2">
        <v>0</v>
      </c>
      <c r="AL4623" s="2">
        <v>2.85</v>
      </c>
      <c r="AM4623" s="2">
        <v>0</v>
      </c>
      <c r="AN4623" s="2">
        <v>0</v>
      </c>
      <c r="AO4623" s="2">
        <v>0</v>
      </c>
      <c r="AP4623" s="2">
        <v>0</v>
      </c>
      <c r="AQ4623" s="2">
        <v>0</v>
      </c>
    </row>
    <row r="4624" spans="1:43" x14ac:dyDescent="0.25">
      <c r="A4624" s="1">
        <v>46146</v>
      </c>
      <c r="B4624" t="s">
        <v>48</v>
      </c>
      <c r="C4624">
        <v>649163</v>
      </c>
      <c r="D4624">
        <v>2032401954</v>
      </c>
      <c r="E4624" t="s">
        <v>677</v>
      </c>
      <c r="F4624" t="s">
        <v>678</v>
      </c>
      <c r="G4624" t="s">
        <v>51</v>
      </c>
      <c r="H4624" t="s">
        <v>87</v>
      </c>
      <c r="I4624" t="s">
        <v>708</v>
      </c>
      <c r="J4624" t="s">
        <v>721</v>
      </c>
      <c r="K4624">
        <v>753748</v>
      </c>
      <c r="L4624" t="s">
        <v>72</v>
      </c>
      <c r="M4624" t="s">
        <v>73</v>
      </c>
      <c r="N4624" t="s">
        <v>57</v>
      </c>
      <c r="O4624" s="1">
        <v>46023</v>
      </c>
      <c r="Q4624" s="1">
        <v>46174</v>
      </c>
      <c r="R4624" s="2">
        <v>15</v>
      </c>
      <c r="S4624">
        <v>1</v>
      </c>
      <c r="T4624" t="s">
        <v>58</v>
      </c>
      <c r="U4624" t="s">
        <v>711</v>
      </c>
      <c r="V4624" s="3">
        <v>0.28999999999999998</v>
      </c>
      <c r="W4624" s="2">
        <v>0</v>
      </c>
      <c r="X4624">
        <v>0</v>
      </c>
      <c r="Y4624" t="s">
        <v>60</v>
      </c>
      <c r="Z4624" t="s">
        <v>143</v>
      </c>
      <c r="AA4624">
        <v>0</v>
      </c>
      <c r="AB4624" s="2">
        <v>0</v>
      </c>
      <c r="AC4624" s="2">
        <v>0</v>
      </c>
      <c r="AD4624" s="3">
        <v>0</v>
      </c>
      <c r="AE4624" s="2">
        <v>0</v>
      </c>
      <c r="AF4624" s="2">
        <v>0</v>
      </c>
      <c r="AG4624" s="2">
        <v>0</v>
      </c>
      <c r="AH4624" s="2">
        <v>0</v>
      </c>
      <c r="AI4624" s="2">
        <v>0</v>
      </c>
      <c r="AJ4624" s="2">
        <v>0</v>
      </c>
      <c r="AK4624" s="2">
        <v>0</v>
      </c>
      <c r="AL4624" s="2">
        <v>4.3499999999999996</v>
      </c>
      <c r="AM4624" s="2">
        <v>0</v>
      </c>
      <c r="AN4624" s="2">
        <v>0</v>
      </c>
      <c r="AO4624" s="2">
        <v>0</v>
      </c>
      <c r="AP4624" s="2">
        <v>0</v>
      </c>
      <c r="AQ4624" s="2">
        <v>0</v>
      </c>
    </row>
    <row r="4625" spans="1:43" x14ac:dyDescent="0.25">
      <c r="A4625" s="1">
        <v>46146</v>
      </c>
      <c r="B4625" t="s">
        <v>48</v>
      </c>
      <c r="C4625">
        <v>649163</v>
      </c>
      <c r="D4625">
        <v>2032406949</v>
      </c>
      <c r="E4625" t="s">
        <v>2516</v>
      </c>
      <c r="F4625" t="s">
        <v>2517</v>
      </c>
      <c r="G4625" t="s">
        <v>51</v>
      </c>
      <c r="H4625" t="s">
        <v>213</v>
      </c>
      <c r="I4625" t="s">
        <v>708</v>
      </c>
      <c r="J4625" t="s">
        <v>714</v>
      </c>
      <c r="K4625">
        <v>650218</v>
      </c>
      <c r="L4625" t="s">
        <v>999</v>
      </c>
      <c r="M4625" t="s">
        <v>440</v>
      </c>
      <c r="N4625" t="s">
        <v>57</v>
      </c>
      <c r="O4625" s="1">
        <v>46023</v>
      </c>
      <c r="Q4625" s="1">
        <v>46174</v>
      </c>
      <c r="R4625" s="2">
        <v>15</v>
      </c>
      <c r="S4625">
        <v>1</v>
      </c>
      <c r="T4625" t="s">
        <v>58</v>
      </c>
      <c r="U4625" t="s">
        <v>59</v>
      </c>
      <c r="V4625" s="3">
        <v>0.38</v>
      </c>
      <c r="W4625" s="2">
        <v>0</v>
      </c>
      <c r="X4625">
        <v>0</v>
      </c>
      <c r="Y4625" t="s">
        <v>60</v>
      </c>
      <c r="Z4625" t="s">
        <v>143</v>
      </c>
      <c r="AA4625">
        <v>0</v>
      </c>
      <c r="AB4625" s="2">
        <v>0</v>
      </c>
      <c r="AC4625" s="2">
        <v>0</v>
      </c>
      <c r="AD4625" s="3">
        <v>0</v>
      </c>
      <c r="AE4625" s="2">
        <v>0</v>
      </c>
      <c r="AF4625" s="2">
        <v>0</v>
      </c>
      <c r="AG4625" s="2">
        <v>0</v>
      </c>
      <c r="AH4625" s="2">
        <v>0</v>
      </c>
      <c r="AI4625" s="2">
        <v>0</v>
      </c>
      <c r="AJ4625" s="2">
        <v>0</v>
      </c>
      <c r="AK4625" s="2">
        <v>0</v>
      </c>
      <c r="AL4625" s="2">
        <v>5.7</v>
      </c>
      <c r="AM4625" s="2">
        <v>0</v>
      </c>
      <c r="AN4625" s="2">
        <v>0</v>
      </c>
      <c r="AO4625" s="2">
        <v>0</v>
      </c>
      <c r="AP4625" s="2">
        <v>0</v>
      </c>
      <c r="AQ4625" s="2">
        <v>0</v>
      </c>
    </row>
    <row r="4626" spans="1:43" x14ac:dyDescent="0.25">
      <c r="A4626" s="1">
        <v>46146</v>
      </c>
      <c r="B4626" t="s">
        <v>48</v>
      </c>
      <c r="C4626">
        <v>649163</v>
      </c>
      <c r="D4626">
        <v>2032415714</v>
      </c>
      <c r="E4626" t="s">
        <v>2493</v>
      </c>
      <c r="F4626" t="s">
        <v>2494</v>
      </c>
      <c r="G4626" t="s">
        <v>51</v>
      </c>
      <c r="H4626" t="s">
        <v>110</v>
      </c>
      <c r="I4626" t="s">
        <v>708</v>
      </c>
      <c r="J4626" t="s">
        <v>3343</v>
      </c>
      <c r="K4626">
        <v>651818</v>
      </c>
      <c r="L4626" t="s">
        <v>114</v>
      </c>
      <c r="M4626" t="s">
        <v>115</v>
      </c>
      <c r="N4626" t="s">
        <v>57</v>
      </c>
      <c r="O4626" s="1">
        <v>45992</v>
      </c>
      <c r="Q4626" s="1">
        <v>46174</v>
      </c>
      <c r="R4626" s="2">
        <v>15</v>
      </c>
      <c r="S4626">
        <v>1</v>
      </c>
      <c r="T4626" t="s">
        <v>58</v>
      </c>
      <c r="U4626" t="s">
        <v>1183</v>
      </c>
      <c r="V4626" s="3">
        <v>0.24</v>
      </c>
      <c r="W4626" s="2">
        <v>0</v>
      </c>
      <c r="X4626">
        <v>0</v>
      </c>
      <c r="Y4626" t="s">
        <v>60</v>
      </c>
      <c r="Z4626" t="s">
        <v>143</v>
      </c>
      <c r="AA4626">
        <v>0</v>
      </c>
      <c r="AB4626" s="2">
        <v>0</v>
      </c>
      <c r="AC4626" s="2">
        <v>0</v>
      </c>
      <c r="AD4626" s="3">
        <v>0</v>
      </c>
      <c r="AE4626" s="2">
        <v>0</v>
      </c>
      <c r="AF4626" s="2">
        <v>0</v>
      </c>
      <c r="AG4626" s="2">
        <v>0</v>
      </c>
      <c r="AH4626" s="2">
        <v>0</v>
      </c>
      <c r="AI4626" s="2">
        <v>0</v>
      </c>
      <c r="AJ4626" s="2">
        <v>0</v>
      </c>
      <c r="AK4626" s="2">
        <v>0</v>
      </c>
      <c r="AL4626" s="2">
        <v>0</v>
      </c>
      <c r="AM4626" s="2">
        <v>3.6</v>
      </c>
      <c r="AN4626" s="2">
        <v>3.6</v>
      </c>
      <c r="AO4626" s="2">
        <v>0</v>
      </c>
      <c r="AP4626" s="2">
        <v>0</v>
      </c>
      <c r="AQ4626" s="2">
        <v>0</v>
      </c>
    </row>
    <row r="4627" spans="1:43" x14ac:dyDescent="0.25">
      <c r="A4627" s="1">
        <v>46146</v>
      </c>
      <c r="B4627" t="s">
        <v>48</v>
      </c>
      <c r="C4627">
        <v>649163</v>
      </c>
      <c r="D4627">
        <v>2032416675</v>
      </c>
      <c r="E4627" t="s">
        <v>2493</v>
      </c>
      <c r="F4627" t="s">
        <v>86</v>
      </c>
      <c r="G4627" t="s">
        <v>51</v>
      </c>
      <c r="H4627" t="s">
        <v>110</v>
      </c>
      <c r="I4627" t="s">
        <v>708</v>
      </c>
      <c r="J4627" t="s">
        <v>721</v>
      </c>
      <c r="K4627">
        <v>651818</v>
      </c>
      <c r="L4627" t="s">
        <v>114</v>
      </c>
      <c r="M4627" t="s">
        <v>115</v>
      </c>
      <c r="N4627" t="s">
        <v>57</v>
      </c>
      <c r="O4627" s="1">
        <v>45992</v>
      </c>
      <c r="Q4627" s="1">
        <v>46174</v>
      </c>
      <c r="R4627" s="2">
        <v>15</v>
      </c>
      <c r="S4627">
        <v>1</v>
      </c>
      <c r="T4627" t="s">
        <v>58</v>
      </c>
      <c r="U4627" t="s">
        <v>1183</v>
      </c>
      <c r="V4627" s="3">
        <v>0.28999999999999998</v>
      </c>
      <c r="W4627" s="2">
        <v>0</v>
      </c>
      <c r="X4627">
        <v>0</v>
      </c>
      <c r="Y4627" t="s">
        <v>60</v>
      </c>
      <c r="Z4627" t="s">
        <v>143</v>
      </c>
      <c r="AA4627">
        <v>0</v>
      </c>
      <c r="AB4627" s="2">
        <v>0</v>
      </c>
      <c r="AC4627" s="2">
        <v>0</v>
      </c>
      <c r="AD4627" s="3">
        <v>0</v>
      </c>
      <c r="AE4627" s="2">
        <v>0</v>
      </c>
      <c r="AF4627" s="2">
        <v>0</v>
      </c>
      <c r="AG4627" s="2">
        <v>0</v>
      </c>
      <c r="AH4627" s="2">
        <v>0</v>
      </c>
      <c r="AI4627" s="2">
        <v>0</v>
      </c>
      <c r="AJ4627" s="2">
        <v>0</v>
      </c>
      <c r="AK4627" s="2">
        <v>0</v>
      </c>
      <c r="AL4627" s="2">
        <v>0</v>
      </c>
      <c r="AM4627" s="2">
        <v>4.3499999999999996</v>
      </c>
      <c r="AN4627" s="2">
        <v>4.3499999999999996</v>
      </c>
      <c r="AO4627" s="2">
        <v>0</v>
      </c>
      <c r="AP4627" s="2">
        <v>0</v>
      </c>
      <c r="AQ4627" s="2">
        <v>0</v>
      </c>
    </row>
    <row r="4628" spans="1:43" x14ac:dyDescent="0.25">
      <c r="A4628" s="1">
        <v>46146</v>
      </c>
      <c r="B4628" t="s">
        <v>48</v>
      </c>
      <c r="C4628">
        <v>649163</v>
      </c>
      <c r="D4628">
        <v>2032428687</v>
      </c>
      <c r="E4628" t="s">
        <v>2497</v>
      </c>
      <c r="F4628" t="s">
        <v>2498</v>
      </c>
      <c r="G4628" t="s">
        <v>51</v>
      </c>
      <c r="H4628" t="s">
        <v>172</v>
      </c>
      <c r="I4628" t="s">
        <v>708</v>
      </c>
      <c r="J4628" t="s">
        <v>727</v>
      </c>
      <c r="K4628">
        <v>874230</v>
      </c>
      <c r="L4628" t="s">
        <v>173</v>
      </c>
      <c r="M4628" t="s">
        <v>174</v>
      </c>
      <c r="N4628" t="s">
        <v>57</v>
      </c>
      <c r="O4628" s="1">
        <v>46023</v>
      </c>
      <c r="Q4628" s="1">
        <v>46174</v>
      </c>
      <c r="R4628" s="2">
        <v>15</v>
      </c>
      <c r="S4628">
        <v>1</v>
      </c>
      <c r="T4628" t="s">
        <v>58</v>
      </c>
      <c r="U4628" t="s">
        <v>718</v>
      </c>
      <c r="V4628" s="3">
        <v>0.19</v>
      </c>
      <c r="W4628" s="2">
        <v>0</v>
      </c>
      <c r="X4628">
        <v>0</v>
      </c>
      <c r="Y4628" t="s">
        <v>60</v>
      </c>
      <c r="Z4628" t="s">
        <v>143</v>
      </c>
      <c r="AA4628">
        <v>0</v>
      </c>
      <c r="AB4628" s="2">
        <v>0</v>
      </c>
      <c r="AC4628" s="2">
        <v>0</v>
      </c>
      <c r="AD4628" s="3">
        <v>0</v>
      </c>
      <c r="AE4628" s="2">
        <v>0</v>
      </c>
      <c r="AF4628" s="2">
        <v>0</v>
      </c>
      <c r="AG4628" s="2">
        <v>0</v>
      </c>
      <c r="AH4628" s="2">
        <v>0</v>
      </c>
      <c r="AI4628" s="2">
        <v>0</v>
      </c>
      <c r="AJ4628" s="2">
        <v>0</v>
      </c>
      <c r="AK4628" s="2">
        <v>0</v>
      </c>
      <c r="AL4628" s="2">
        <v>2.85</v>
      </c>
      <c r="AM4628" s="2">
        <v>0</v>
      </c>
      <c r="AN4628" s="2">
        <v>0</v>
      </c>
      <c r="AO4628" s="2">
        <v>0</v>
      </c>
      <c r="AP4628" s="2">
        <v>0</v>
      </c>
      <c r="AQ4628" s="2">
        <v>0</v>
      </c>
    </row>
    <row r="4629" spans="1:43" x14ac:dyDescent="0.25">
      <c r="A4629" s="1">
        <v>46146</v>
      </c>
      <c r="B4629" t="s">
        <v>48</v>
      </c>
      <c r="C4629">
        <v>649163</v>
      </c>
      <c r="D4629">
        <v>2032434022</v>
      </c>
      <c r="E4629" t="s">
        <v>427</v>
      </c>
      <c r="F4629" t="s">
        <v>2554</v>
      </c>
      <c r="G4629" t="s">
        <v>51</v>
      </c>
      <c r="H4629" t="s">
        <v>82</v>
      </c>
      <c r="I4629" t="s">
        <v>708</v>
      </c>
      <c r="J4629" t="s">
        <v>714</v>
      </c>
      <c r="K4629">
        <v>894525</v>
      </c>
      <c r="L4629" t="s">
        <v>83</v>
      </c>
      <c r="M4629" t="s">
        <v>84</v>
      </c>
      <c r="N4629" t="s">
        <v>57</v>
      </c>
      <c r="O4629" s="1">
        <v>46023</v>
      </c>
      <c r="Q4629" s="1">
        <v>46174</v>
      </c>
      <c r="R4629" s="2">
        <v>15</v>
      </c>
      <c r="S4629">
        <v>1</v>
      </c>
      <c r="T4629" t="s">
        <v>58</v>
      </c>
      <c r="U4629" t="s">
        <v>59</v>
      </c>
      <c r="V4629" s="3">
        <v>0.38</v>
      </c>
      <c r="W4629" s="2">
        <v>0</v>
      </c>
      <c r="X4629">
        <v>0</v>
      </c>
      <c r="Y4629" t="s">
        <v>60</v>
      </c>
      <c r="Z4629" t="s">
        <v>143</v>
      </c>
      <c r="AA4629">
        <v>0</v>
      </c>
      <c r="AB4629" s="2">
        <v>0</v>
      </c>
      <c r="AC4629" s="2">
        <v>0</v>
      </c>
      <c r="AD4629" s="3">
        <v>0</v>
      </c>
      <c r="AE4629" s="2">
        <v>0</v>
      </c>
      <c r="AF4629" s="2">
        <v>0</v>
      </c>
      <c r="AG4629" s="2">
        <v>0</v>
      </c>
      <c r="AH4629" s="2">
        <v>0</v>
      </c>
      <c r="AI4629" s="2">
        <v>0</v>
      </c>
      <c r="AJ4629" s="2">
        <v>0</v>
      </c>
      <c r="AK4629" s="2">
        <v>0</v>
      </c>
      <c r="AL4629" s="2">
        <v>5.7</v>
      </c>
      <c r="AM4629" s="2">
        <v>0</v>
      </c>
      <c r="AN4629" s="2">
        <v>0</v>
      </c>
      <c r="AO4629" s="2">
        <v>0</v>
      </c>
      <c r="AP4629" s="2">
        <v>0</v>
      </c>
      <c r="AQ4629" s="2">
        <v>0</v>
      </c>
    </row>
    <row r="4630" spans="1:43" x14ac:dyDescent="0.25">
      <c r="A4630" s="1">
        <v>46146</v>
      </c>
      <c r="B4630" t="s">
        <v>48</v>
      </c>
      <c r="C4630">
        <v>649163</v>
      </c>
      <c r="D4630">
        <v>2032439162</v>
      </c>
      <c r="E4630" t="s">
        <v>693</v>
      </c>
      <c r="F4630" t="s">
        <v>694</v>
      </c>
      <c r="G4630" t="s">
        <v>51</v>
      </c>
      <c r="H4630" t="s">
        <v>82</v>
      </c>
      <c r="I4630" t="s">
        <v>708</v>
      </c>
      <c r="J4630" t="s">
        <v>709</v>
      </c>
      <c r="K4630">
        <v>824062</v>
      </c>
      <c r="L4630" t="s">
        <v>400</v>
      </c>
      <c r="M4630" t="s">
        <v>401</v>
      </c>
      <c r="N4630" t="s">
        <v>57</v>
      </c>
      <c r="O4630" s="1">
        <v>46023</v>
      </c>
      <c r="Q4630" s="1">
        <v>46174</v>
      </c>
      <c r="R4630" s="2">
        <v>15</v>
      </c>
      <c r="S4630">
        <v>1</v>
      </c>
      <c r="T4630" t="s">
        <v>58</v>
      </c>
      <c r="U4630" t="s">
        <v>711</v>
      </c>
      <c r="V4630" s="3">
        <v>0.38</v>
      </c>
      <c r="W4630" s="2">
        <v>0</v>
      </c>
      <c r="X4630">
        <v>0</v>
      </c>
      <c r="Y4630" t="s">
        <v>60</v>
      </c>
      <c r="Z4630" t="s">
        <v>143</v>
      </c>
      <c r="AA4630">
        <v>0</v>
      </c>
      <c r="AB4630" s="2">
        <v>0</v>
      </c>
      <c r="AC4630" s="2">
        <v>0</v>
      </c>
      <c r="AD4630" s="3">
        <v>0</v>
      </c>
      <c r="AE4630" s="2">
        <v>0</v>
      </c>
      <c r="AF4630" s="2">
        <v>0</v>
      </c>
      <c r="AG4630" s="2">
        <v>0</v>
      </c>
      <c r="AH4630" s="2">
        <v>0</v>
      </c>
      <c r="AI4630" s="2">
        <v>0</v>
      </c>
      <c r="AJ4630" s="2">
        <v>0</v>
      </c>
      <c r="AK4630" s="2">
        <v>0</v>
      </c>
      <c r="AL4630" s="2">
        <v>5.7</v>
      </c>
      <c r="AM4630" s="2">
        <v>0</v>
      </c>
      <c r="AN4630" s="2">
        <v>0</v>
      </c>
      <c r="AO4630" s="2">
        <v>0</v>
      </c>
      <c r="AP4630" s="2">
        <v>0</v>
      </c>
      <c r="AQ4630" s="2">
        <v>0</v>
      </c>
    </row>
    <row r="4631" spans="1:43" x14ac:dyDescent="0.25">
      <c r="A4631" s="1">
        <v>46146</v>
      </c>
      <c r="B4631" t="s">
        <v>48</v>
      </c>
      <c r="C4631">
        <v>649163</v>
      </c>
      <c r="D4631">
        <v>2032443157</v>
      </c>
      <c r="E4631" t="s">
        <v>2555</v>
      </c>
      <c r="F4631" t="s">
        <v>1237</v>
      </c>
      <c r="G4631" t="s">
        <v>51</v>
      </c>
      <c r="H4631" t="s">
        <v>82</v>
      </c>
      <c r="I4631" t="s">
        <v>708</v>
      </c>
      <c r="J4631" t="s">
        <v>714</v>
      </c>
      <c r="K4631">
        <v>894525</v>
      </c>
      <c r="L4631" t="s">
        <v>83</v>
      </c>
      <c r="M4631" t="s">
        <v>84</v>
      </c>
      <c r="N4631" t="s">
        <v>57</v>
      </c>
      <c r="O4631" s="1">
        <v>46023</v>
      </c>
      <c r="Q4631" s="1">
        <v>46174</v>
      </c>
      <c r="R4631" s="2">
        <v>15</v>
      </c>
      <c r="S4631">
        <v>1</v>
      </c>
      <c r="T4631" t="s">
        <v>58</v>
      </c>
      <c r="U4631" t="s">
        <v>59</v>
      </c>
      <c r="V4631" s="3">
        <v>0.38</v>
      </c>
      <c r="W4631" s="2">
        <v>0</v>
      </c>
      <c r="X4631">
        <v>0</v>
      </c>
      <c r="Y4631" t="s">
        <v>60</v>
      </c>
      <c r="Z4631" t="s">
        <v>143</v>
      </c>
      <c r="AA4631">
        <v>0</v>
      </c>
      <c r="AB4631" s="2">
        <v>0</v>
      </c>
      <c r="AC4631" s="2">
        <v>0</v>
      </c>
      <c r="AD4631" s="3">
        <v>0</v>
      </c>
      <c r="AE4631" s="2">
        <v>0</v>
      </c>
      <c r="AF4631" s="2">
        <v>0</v>
      </c>
      <c r="AG4631" s="2">
        <v>0</v>
      </c>
      <c r="AH4631" s="2">
        <v>0</v>
      </c>
      <c r="AI4631" s="2">
        <v>0</v>
      </c>
      <c r="AJ4631" s="2">
        <v>0</v>
      </c>
      <c r="AK4631" s="2">
        <v>0</v>
      </c>
      <c r="AL4631" s="2">
        <v>5.7</v>
      </c>
      <c r="AM4631" s="2">
        <v>0</v>
      </c>
      <c r="AN4631" s="2">
        <v>0</v>
      </c>
      <c r="AO4631" s="2">
        <v>0</v>
      </c>
      <c r="AP4631" s="2">
        <v>0</v>
      </c>
      <c r="AQ4631" s="2">
        <v>0</v>
      </c>
    </row>
    <row r="4632" spans="1:43" x14ac:dyDescent="0.25">
      <c r="A4632" s="1">
        <v>46146</v>
      </c>
      <c r="B4632" t="s">
        <v>48</v>
      </c>
      <c r="C4632">
        <v>649163</v>
      </c>
      <c r="D4632">
        <v>2032446542</v>
      </c>
      <c r="E4632" t="s">
        <v>2556</v>
      </c>
      <c r="F4632" t="s">
        <v>695</v>
      </c>
      <c r="G4632" t="s">
        <v>51</v>
      </c>
      <c r="H4632" t="s">
        <v>82</v>
      </c>
      <c r="I4632" t="s">
        <v>708</v>
      </c>
      <c r="J4632" t="s">
        <v>709</v>
      </c>
      <c r="K4632">
        <v>820873</v>
      </c>
      <c r="L4632" t="s">
        <v>249</v>
      </c>
      <c r="M4632" t="s">
        <v>250</v>
      </c>
      <c r="N4632" t="s">
        <v>57</v>
      </c>
      <c r="O4632" s="1">
        <v>46023</v>
      </c>
      <c r="Q4632" s="1">
        <v>46174</v>
      </c>
      <c r="R4632" s="2">
        <v>15</v>
      </c>
      <c r="S4632">
        <v>1</v>
      </c>
      <c r="T4632" t="s">
        <v>58</v>
      </c>
      <c r="U4632" t="s">
        <v>711</v>
      </c>
      <c r="V4632" s="3">
        <v>0.38</v>
      </c>
      <c r="W4632" s="2">
        <v>0</v>
      </c>
      <c r="X4632">
        <v>0</v>
      </c>
      <c r="Y4632" t="s">
        <v>60</v>
      </c>
      <c r="Z4632" t="s">
        <v>143</v>
      </c>
      <c r="AA4632">
        <v>0</v>
      </c>
      <c r="AB4632" s="2">
        <v>0</v>
      </c>
      <c r="AC4632" s="2">
        <v>0</v>
      </c>
      <c r="AD4632" s="3">
        <v>0</v>
      </c>
      <c r="AE4632" s="2">
        <v>0</v>
      </c>
      <c r="AF4632" s="2">
        <v>0</v>
      </c>
      <c r="AG4632" s="2">
        <v>0</v>
      </c>
      <c r="AH4632" s="2">
        <v>0</v>
      </c>
      <c r="AI4632" s="2">
        <v>0</v>
      </c>
      <c r="AJ4632" s="2">
        <v>0</v>
      </c>
      <c r="AK4632" s="2">
        <v>0</v>
      </c>
      <c r="AL4632" s="2">
        <v>5.7</v>
      </c>
      <c r="AM4632" s="2">
        <v>0</v>
      </c>
      <c r="AN4632" s="2">
        <v>0</v>
      </c>
      <c r="AO4632" s="2">
        <v>0</v>
      </c>
      <c r="AP4632" s="2">
        <v>0</v>
      </c>
      <c r="AQ4632" s="2">
        <v>0</v>
      </c>
    </row>
    <row r="4633" spans="1:43" x14ac:dyDescent="0.25">
      <c r="A4633" s="1">
        <v>46146</v>
      </c>
      <c r="B4633" t="s">
        <v>48</v>
      </c>
      <c r="C4633">
        <v>649163</v>
      </c>
      <c r="D4633">
        <v>2032461563</v>
      </c>
      <c r="E4633" t="s">
        <v>702</v>
      </c>
      <c r="F4633" t="s">
        <v>703</v>
      </c>
      <c r="G4633" t="s">
        <v>51</v>
      </c>
      <c r="H4633" t="s">
        <v>87</v>
      </c>
      <c r="I4633" t="s">
        <v>708</v>
      </c>
      <c r="J4633" t="s">
        <v>721</v>
      </c>
      <c r="K4633">
        <v>753748</v>
      </c>
      <c r="L4633" t="s">
        <v>72</v>
      </c>
      <c r="M4633" t="s">
        <v>73</v>
      </c>
      <c r="N4633" t="s">
        <v>57</v>
      </c>
      <c r="O4633" s="1">
        <v>46023</v>
      </c>
      <c r="Q4633" s="1">
        <v>46174</v>
      </c>
      <c r="R4633" s="2">
        <v>15</v>
      </c>
      <c r="S4633">
        <v>1</v>
      </c>
      <c r="T4633" t="s">
        <v>58</v>
      </c>
      <c r="U4633" t="s">
        <v>711</v>
      </c>
      <c r="V4633" s="3">
        <v>0.28999999999999998</v>
      </c>
      <c r="W4633" s="2">
        <v>0</v>
      </c>
      <c r="X4633">
        <v>0</v>
      </c>
      <c r="Y4633" t="s">
        <v>60</v>
      </c>
      <c r="Z4633" t="s">
        <v>143</v>
      </c>
      <c r="AA4633">
        <v>0</v>
      </c>
      <c r="AB4633" s="2">
        <v>0</v>
      </c>
      <c r="AC4633" s="2">
        <v>0</v>
      </c>
      <c r="AD4633" s="3">
        <v>0</v>
      </c>
      <c r="AE4633" s="2">
        <v>0</v>
      </c>
      <c r="AF4633" s="2">
        <v>0</v>
      </c>
      <c r="AG4633" s="2">
        <v>0</v>
      </c>
      <c r="AH4633" s="2">
        <v>0</v>
      </c>
      <c r="AI4633" s="2">
        <v>0</v>
      </c>
      <c r="AJ4633" s="2">
        <v>0</v>
      </c>
      <c r="AK4633" s="2">
        <v>0</v>
      </c>
      <c r="AL4633" s="2">
        <v>0</v>
      </c>
      <c r="AM4633" s="2">
        <v>4.3499999999999996</v>
      </c>
      <c r="AN4633" s="2">
        <v>4.3499999999999996</v>
      </c>
      <c r="AO4633" s="2">
        <v>0</v>
      </c>
      <c r="AP4633" s="2">
        <v>0</v>
      </c>
      <c r="AQ4633" s="2">
        <v>0</v>
      </c>
    </row>
    <row r="4634" spans="1:43" x14ac:dyDescent="0.25">
      <c r="A4634" s="1">
        <v>46146</v>
      </c>
      <c r="B4634" t="s">
        <v>48</v>
      </c>
      <c r="C4634">
        <v>649163</v>
      </c>
      <c r="D4634">
        <v>2032478634</v>
      </c>
      <c r="E4634" t="s">
        <v>1888</v>
      </c>
      <c r="F4634" t="s">
        <v>3217</v>
      </c>
      <c r="G4634" t="s">
        <v>51</v>
      </c>
      <c r="H4634" t="s">
        <v>106</v>
      </c>
      <c r="I4634" t="s">
        <v>708</v>
      </c>
      <c r="J4634" t="s">
        <v>717</v>
      </c>
      <c r="K4634">
        <v>898497</v>
      </c>
      <c r="L4634" t="s">
        <v>1177</v>
      </c>
      <c r="M4634" t="s">
        <v>1178</v>
      </c>
      <c r="N4634" t="s">
        <v>57</v>
      </c>
      <c r="O4634" s="1">
        <v>46023</v>
      </c>
      <c r="Q4634" s="1">
        <v>46174</v>
      </c>
      <c r="R4634" s="2">
        <v>15</v>
      </c>
      <c r="S4634">
        <v>1</v>
      </c>
      <c r="T4634" t="s">
        <v>58</v>
      </c>
      <c r="U4634" t="s">
        <v>718</v>
      </c>
      <c r="V4634" s="3">
        <v>0.19</v>
      </c>
      <c r="W4634" s="2">
        <v>0</v>
      </c>
      <c r="X4634">
        <v>0</v>
      </c>
      <c r="Y4634" t="s">
        <v>60</v>
      </c>
      <c r="Z4634" t="s">
        <v>143</v>
      </c>
      <c r="AA4634">
        <v>0</v>
      </c>
      <c r="AB4634" s="2">
        <v>0</v>
      </c>
      <c r="AC4634" s="2">
        <v>0</v>
      </c>
      <c r="AD4634" s="3">
        <v>0</v>
      </c>
      <c r="AE4634" s="2">
        <v>0</v>
      </c>
      <c r="AF4634" s="2">
        <v>0</v>
      </c>
      <c r="AG4634" s="2">
        <v>0</v>
      </c>
      <c r="AH4634" s="2">
        <v>0</v>
      </c>
      <c r="AI4634" s="2">
        <v>0</v>
      </c>
      <c r="AJ4634" s="2">
        <v>0</v>
      </c>
      <c r="AK4634" s="2">
        <v>0</v>
      </c>
      <c r="AL4634" s="2">
        <v>2.85</v>
      </c>
      <c r="AM4634" s="2">
        <v>0</v>
      </c>
      <c r="AN4634" s="2">
        <v>0</v>
      </c>
      <c r="AO4634" s="2">
        <v>0</v>
      </c>
      <c r="AP4634" s="2">
        <v>0</v>
      </c>
      <c r="AQ4634" s="2">
        <v>0</v>
      </c>
    </row>
    <row r="4635" spans="1:43" x14ac:dyDescent="0.25">
      <c r="A4635" s="1">
        <v>46146</v>
      </c>
      <c r="B4635" t="s">
        <v>48</v>
      </c>
      <c r="C4635">
        <v>649163</v>
      </c>
      <c r="D4635">
        <v>2032483237</v>
      </c>
      <c r="E4635" t="s">
        <v>1962</v>
      </c>
      <c r="F4635" t="s">
        <v>1251</v>
      </c>
      <c r="G4635" t="s">
        <v>51</v>
      </c>
      <c r="H4635" t="s">
        <v>87</v>
      </c>
      <c r="I4635" t="s">
        <v>708</v>
      </c>
      <c r="J4635" t="s">
        <v>721</v>
      </c>
      <c r="K4635">
        <v>753748</v>
      </c>
      <c r="L4635" t="s">
        <v>72</v>
      </c>
      <c r="M4635" t="s">
        <v>73</v>
      </c>
      <c r="N4635" t="s">
        <v>57</v>
      </c>
      <c r="O4635" s="1">
        <v>46023</v>
      </c>
      <c r="Q4635" s="1">
        <v>46174</v>
      </c>
      <c r="R4635" s="2">
        <v>15</v>
      </c>
      <c r="S4635">
        <v>1</v>
      </c>
      <c r="T4635" t="s">
        <v>58</v>
      </c>
      <c r="U4635" t="s">
        <v>711</v>
      </c>
      <c r="V4635" s="3">
        <v>0.28999999999999998</v>
      </c>
      <c r="W4635" s="2">
        <v>0</v>
      </c>
      <c r="X4635">
        <v>0</v>
      </c>
      <c r="Y4635" t="s">
        <v>60</v>
      </c>
      <c r="Z4635" t="s">
        <v>143</v>
      </c>
      <c r="AA4635">
        <v>0</v>
      </c>
      <c r="AB4635" s="2">
        <v>0</v>
      </c>
      <c r="AC4635" s="2">
        <v>0</v>
      </c>
      <c r="AD4635" s="3">
        <v>0</v>
      </c>
      <c r="AE4635" s="2">
        <v>0</v>
      </c>
      <c r="AF4635" s="2">
        <v>0</v>
      </c>
      <c r="AG4635" s="2">
        <v>0</v>
      </c>
      <c r="AH4635" s="2">
        <v>0</v>
      </c>
      <c r="AI4635" s="2">
        <v>0</v>
      </c>
      <c r="AJ4635" s="2">
        <v>0</v>
      </c>
      <c r="AK4635" s="2">
        <v>0</v>
      </c>
      <c r="AL4635" s="2">
        <v>4.3499999999999996</v>
      </c>
      <c r="AM4635" s="2">
        <v>0</v>
      </c>
      <c r="AN4635" s="2">
        <v>0</v>
      </c>
      <c r="AO4635" s="2">
        <v>0</v>
      </c>
      <c r="AP4635" s="2">
        <v>0</v>
      </c>
      <c r="AQ4635" s="2">
        <v>0</v>
      </c>
    </row>
    <row r="4636" spans="1:43" x14ac:dyDescent="0.25">
      <c r="A4636" s="1">
        <v>46146</v>
      </c>
      <c r="B4636" t="s">
        <v>48</v>
      </c>
      <c r="C4636">
        <v>649163</v>
      </c>
      <c r="D4636">
        <v>2032486188</v>
      </c>
      <c r="E4636" t="s">
        <v>1515</v>
      </c>
      <c r="F4636" t="s">
        <v>380</v>
      </c>
      <c r="G4636" t="s">
        <v>51</v>
      </c>
      <c r="H4636" t="s">
        <v>87</v>
      </c>
      <c r="I4636" t="s">
        <v>708</v>
      </c>
      <c r="J4636" t="s">
        <v>721</v>
      </c>
      <c r="K4636">
        <v>673059</v>
      </c>
      <c r="L4636" t="s">
        <v>90</v>
      </c>
      <c r="M4636" t="s">
        <v>91</v>
      </c>
      <c r="N4636" t="s">
        <v>57</v>
      </c>
      <c r="O4636" s="1">
        <v>46023</v>
      </c>
      <c r="Q4636" s="1">
        <v>46174</v>
      </c>
      <c r="R4636" s="2">
        <v>15</v>
      </c>
      <c r="S4636">
        <v>1</v>
      </c>
      <c r="T4636" t="s">
        <v>58</v>
      </c>
      <c r="U4636" t="s">
        <v>711</v>
      </c>
      <c r="V4636" s="3">
        <v>0.28999999999999998</v>
      </c>
      <c r="W4636" s="2">
        <v>0</v>
      </c>
      <c r="X4636">
        <v>0</v>
      </c>
      <c r="Y4636" t="s">
        <v>60</v>
      </c>
      <c r="Z4636" t="s">
        <v>143</v>
      </c>
      <c r="AA4636">
        <v>0</v>
      </c>
      <c r="AB4636" s="2">
        <v>0</v>
      </c>
      <c r="AC4636" s="2">
        <v>0</v>
      </c>
      <c r="AD4636" s="3">
        <v>0</v>
      </c>
      <c r="AE4636" s="2">
        <v>0</v>
      </c>
      <c r="AF4636" s="2">
        <v>0</v>
      </c>
      <c r="AG4636" s="2">
        <v>0</v>
      </c>
      <c r="AH4636" s="2">
        <v>0</v>
      </c>
      <c r="AI4636" s="2">
        <v>0</v>
      </c>
      <c r="AJ4636" s="2">
        <v>0</v>
      </c>
      <c r="AK4636" s="2">
        <v>0</v>
      </c>
      <c r="AL4636" s="2">
        <v>4.3499999999999996</v>
      </c>
      <c r="AM4636" s="2">
        <v>0</v>
      </c>
      <c r="AN4636" s="2">
        <v>0</v>
      </c>
      <c r="AO4636" s="2">
        <v>0</v>
      </c>
      <c r="AP4636" s="2">
        <v>0</v>
      </c>
      <c r="AQ4636" s="2">
        <v>0</v>
      </c>
    </row>
    <row r="4637" spans="1:43" x14ac:dyDescent="0.25">
      <c r="A4637" s="1">
        <v>46146</v>
      </c>
      <c r="B4637" t="s">
        <v>48</v>
      </c>
      <c r="C4637">
        <v>649163</v>
      </c>
      <c r="D4637">
        <v>2032486498</v>
      </c>
      <c r="E4637" t="s">
        <v>2559</v>
      </c>
      <c r="F4637" t="s">
        <v>432</v>
      </c>
      <c r="G4637" t="s">
        <v>51</v>
      </c>
      <c r="H4637" t="s">
        <v>82</v>
      </c>
      <c r="I4637" t="s">
        <v>708</v>
      </c>
      <c r="J4637" t="s">
        <v>709</v>
      </c>
      <c r="K4637">
        <v>894525</v>
      </c>
      <c r="L4637" t="s">
        <v>83</v>
      </c>
      <c r="M4637" t="s">
        <v>84</v>
      </c>
      <c r="N4637" t="s">
        <v>57</v>
      </c>
      <c r="O4637" s="1">
        <v>46023</v>
      </c>
      <c r="Q4637" s="1">
        <v>46174</v>
      </c>
      <c r="R4637" s="2">
        <v>15</v>
      </c>
      <c r="S4637">
        <v>1</v>
      </c>
      <c r="T4637" t="s">
        <v>58</v>
      </c>
      <c r="U4637" t="s">
        <v>711</v>
      </c>
      <c r="V4637" s="3">
        <v>0.38</v>
      </c>
      <c r="W4637" s="2">
        <v>0</v>
      </c>
      <c r="X4637">
        <v>0</v>
      </c>
      <c r="Y4637" t="s">
        <v>60</v>
      </c>
      <c r="Z4637" t="s">
        <v>143</v>
      </c>
      <c r="AA4637">
        <v>0</v>
      </c>
      <c r="AB4637" s="2">
        <v>0</v>
      </c>
      <c r="AC4637" s="2">
        <v>0</v>
      </c>
      <c r="AD4637" s="3">
        <v>0</v>
      </c>
      <c r="AE4637" s="2">
        <v>0</v>
      </c>
      <c r="AF4637" s="2">
        <v>0</v>
      </c>
      <c r="AG4637" s="2">
        <v>0</v>
      </c>
      <c r="AH4637" s="2">
        <v>0</v>
      </c>
      <c r="AI4637" s="2">
        <v>0</v>
      </c>
      <c r="AJ4637" s="2">
        <v>0</v>
      </c>
      <c r="AK4637" s="2">
        <v>0</v>
      </c>
      <c r="AL4637" s="2">
        <v>5.7</v>
      </c>
      <c r="AM4637" s="2">
        <v>0</v>
      </c>
      <c r="AN4637" s="2">
        <v>0</v>
      </c>
      <c r="AO4637" s="2">
        <v>0</v>
      </c>
      <c r="AP4637" s="2">
        <v>0</v>
      </c>
      <c r="AQ4637" s="2">
        <v>0</v>
      </c>
    </row>
    <row r="4638" spans="1:43" x14ac:dyDescent="0.25">
      <c r="A4638" s="1">
        <v>46146</v>
      </c>
      <c r="B4638" t="s">
        <v>48</v>
      </c>
      <c r="C4638">
        <v>649163</v>
      </c>
      <c r="D4638">
        <v>2032491249</v>
      </c>
      <c r="E4638" t="s">
        <v>3218</v>
      </c>
      <c r="F4638" t="s">
        <v>1120</v>
      </c>
      <c r="G4638" t="s">
        <v>51</v>
      </c>
      <c r="H4638" t="s">
        <v>106</v>
      </c>
      <c r="I4638" t="s">
        <v>708</v>
      </c>
      <c r="J4638" t="s">
        <v>717</v>
      </c>
      <c r="K4638">
        <v>877790</v>
      </c>
      <c r="L4638" t="s">
        <v>301</v>
      </c>
      <c r="M4638" t="s">
        <v>302</v>
      </c>
      <c r="N4638" t="s">
        <v>57</v>
      </c>
      <c r="O4638" s="1">
        <v>45995</v>
      </c>
      <c r="Q4638" s="1">
        <v>46177</v>
      </c>
      <c r="R4638" s="2">
        <v>15</v>
      </c>
      <c r="S4638">
        <v>1</v>
      </c>
      <c r="T4638" t="s">
        <v>58</v>
      </c>
      <c r="U4638" t="s">
        <v>718</v>
      </c>
      <c r="V4638" s="3">
        <v>0.19</v>
      </c>
      <c r="W4638" s="2">
        <v>0</v>
      </c>
      <c r="X4638">
        <v>0</v>
      </c>
      <c r="Y4638" t="s">
        <v>60</v>
      </c>
      <c r="Z4638" t="s">
        <v>143</v>
      </c>
      <c r="AA4638">
        <v>0</v>
      </c>
      <c r="AB4638" s="2">
        <v>0</v>
      </c>
      <c r="AC4638" s="2">
        <v>0</v>
      </c>
      <c r="AD4638" s="3">
        <v>0</v>
      </c>
      <c r="AE4638" s="2">
        <v>0</v>
      </c>
      <c r="AF4638" s="2">
        <v>0</v>
      </c>
      <c r="AG4638" s="2">
        <v>0</v>
      </c>
      <c r="AH4638" s="2">
        <v>0</v>
      </c>
      <c r="AI4638" s="2">
        <v>0</v>
      </c>
      <c r="AJ4638" s="2">
        <v>0</v>
      </c>
      <c r="AK4638" s="2">
        <v>0</v>
      </c>
      <c r="AL4638" s="2">
        <v>2.85</v>
      </c>
      <c r="AM4638" s="2">
        <v>0</v>
      </c>
      <c r="AN4638" s="2">
        <v>0</v>
      </c>
      <c r="AO4638" s="2">
        <v>0</v>
      </c>
      <c r="AP4638" s="2">
        <v>0</v>
      </c>
      <c r="AQ4638" s="2">
        <v>0</v>
      </c>
    </row>
    <row r="4639" spans="1:43" x14ac:dyDescent="0.25">
      <c r="A4639" s="1">
        <v>46146</v>
      </c>
      <c r="B4639" t="s">
        <v>48</v>
      </c>
      <c r="C4639">
        <v>649163</v>
      </c>
      <c r="D4639">
        <v>2032493080</v>
      </c>
      <c r="E4639" t="s">
        <v>3261</v>
      </c>
      <c r="F4639" t="s">
        <v>3262</v>
      </c>
      <c r="G4639" t="s">
        <v>51</v>
      </c>
      <c r="H4639" t="s">
        <v>82</v>
      </c>
      <c r="I4639" t="s">
        <v>708</v>
      </c>
      <c r="J4639" t="s">
        <v>709</v>
      </c>
      <c r="K4639">
        <v>894525</v>
      </c>
      <c r="L4639" t="s">
        <v>83</v>
      </c>
      <c r="M4639" t="s">
        <v>84</v>
      </c>
      <c r="N4639" t="s">
        <v>57</v>
      </c>
      <c r="O4639" s="1">
        <v>46023</v>
      </c>
      <c r="Q4639" s="1">
        <v>46174</v>
      </c>
      <c r="R4639" s="2">
        <v>15</v>
      </c>
      <c r="S4639">
        <v>1</v>
      </c>
      <c r="T4639" t="s">
        <v>58</v>
      </c>
      <c r="U4639" t="s">
        <v>711</v>
      </c>
      <c r="V4639" s="3">
        <v>0.38</v>
      </c>
      <c r="W4639" s="2">
        <v>0</v>
      </c>
      <c r="X4639">
        <v>0</v>
      </c>
      <c r="Y4639" t="s">
        <v>60</v>
      </c>
      <c r="Z4639" t="s">
        <v>143</v>
      </c>
      <c r="AA4639">
        <v>0</v>
      </c>
      <c r="AB4639" s="2">
        <v>0</v>
      </c>
      <c r="AC4639" s="2">
        <v>0</v>
      </c>
      <c r="AD4639" s="3">
        <v>0</v>
      </c>
      <c r="AE4639" s="2">
        <v>0</v>
      </c>
      <c r="AF4639" s="2">
        <v>0</v>
      </c>
      <c r="AG4639" s="2">
        <v>0</v>
      </c>
      <c r="AH4639" s="2">
        <v>0</v>
      </c>
      <c r="AI4639" s="2">
        <v>0</v>
      </c>
      <c r="AJ4639" s="2">
        <v>0</v>
      </c>
      <c r="AK4639" s="2">
        <v>0</v>
      </c>
      <c r="AL4639" s="2">
        <v>5.7</v>
      </c>
      <c r="AM4639" s="2">
        <v>0</v>
      </c>
      <c r="AN4639" s="2">
        <v>0</v>
      </c>
      <c r="AO4639" s="2">
        <v>0</v>
      </c>
      <c r="AP4639" s="2">
        <v>0</v>
      </c>
      <c r="AQ4639" s="2">
        <v>0</v>
      </c>
    </row>
    <row r="4640" spans="1:43" x14ac:dyDescent="0.25">
      <c r="A4640" s="1">
        <v>46146</v>
      </c>
      <c r="B4640" t="s">
        <v>48</v>
      </c>
      <c r="C4640">
        <v>649163</v>
      </c>
      <c r="D4640">
        <v>2032493261</v>
      </c>
      <c r="E4640" t="s">
        <v>1853</v>
      </c>
      <c r="F4640" t="s">
        <v>145</v>
      </c>
      <c r="G4640" t="s">
        <v>51</v>
      </c>
      <c r="H4640" t="s">
        <v>82</v>
      </c>
      <c r="I4640" t="s">
        <v>708</v>
      </c>
      <c r="J4640" t="s">
        <v>709</v>
      </c>
      <c r="K4640">
        <v>812782</v>
      </c>
      <c r="L4640" t="s">
        <v>99</v>
      </c>
      <c r="M4640" t="s">
        <v>100</v>
      </c>
      <c r="N4640" t="s">
        <v>57</v>
      </c>
      <c r="O4640" s="1">
        <v>46023</v>
      </c>
      <c r="Q4640" s="1">
        <v>46174</v>
      </c>
      <c r="R4640" s="2">
        <v>15</v>
      </c>
      <c r="S4640">
        <v>1</v>
      </c>
      <c r="T4640" t="s">
        <v>58</v>
      </c>
      <c r="U4640" t="s">
        <v>711</v>
      </c>
      <c r="V4640" s="3">
        <v>0.38</v>
      </c>
      <c r="W4640" s="2">
        <v>0</v>
      </c>
      <c r="X4640">
        <v>0</v>
      </c>
      <c r="Y4640" t="s">
        <v>60</v>
      </c>
      <c r="Z4640" t="s">
        <v>143</v>
      </c>
      <c r="AA4640">
        <v>0</v>
      </c>
      <c r="AB4640" s="2">
        <v>0</v>
      </c>
      <c r="AC4640" s="2">
        <v>0</v>
      </c>
      <c r="AD4640" s="3">
        <v>0</v>
      </c>
      <c r="AE4640" s="2">
        <v>0</v>
      </c>
      <c r="AF4640" s="2">
        <v>0</v>
      </c>
      <c r="AG4640" s="2">
        <v>0</v>
      </c>
      <c r="AH4640" s="2">
        <v>0</v>
      </c>
      <c r="AI4640" s="2">
        <v>0</v>
      </c>
      <c r="AJ4640" s="2">
        <v>0</v>
      </c>
      <c r="AK4640" s="2">
        <v>0</v>
      </c>
      <c r="AL4640" s="2">
        <v>5.7</v>
      </c>
      <c r="AM4640" s="2">
        <v>0</v>
      </c>
      <c r="AN4640" s="2">
        <v>0</v>
      </c>
      <c r="AO4640" s="2">
        <v>0</v>
      </c>
      <c r="AP4640" s="2">
        <v>0</v>
      </c>
      <c r="AQ4640" s="2">
        <v>0</v>
      </c>
    </row>
    <row r="4641" spans="1:43" x14ac:dyDescent="0.25">
      <c r="A4641" s="1">
        <v>46146</v>
      </c>
      <c r="B4641" t="s">
        <v>48</v>
      </c>
      <c r="C4641">
        <v>649163</v>
      </c>
      <c r="D4641">
        <v>2032495261</v>
      </c>
      <c r="E4641" t="s">
        <v>3263</v>
      </c>
      <c r="F4641" t="s">
        <v>1644</v>
      </c>
      <c r="G4641" t="s">
        <v>51</v>
      </c>
      <c r="H4641" t="s">
        <v>82</v>
      </c>
      <c r="I4641" t="s">
        <v>708</v>
      </c>
      <c r="J4641" t="s">
        <v>709</v>
      </c>
      <c r="K4641">
        <v>894525</v>
      </c>
      <c r="L4641" t="s">
        <v>83</v>
      </c>
      <c r="M4641" t="s">
        <v>84</v>
      </c>
      <c r="N4641" t="s">
        <v>57</v>
      </c>
      <c r="O4641" s="1">
        <v>46023</v>
      </c>
      <c r="Q4641" s="1">
        <v>46174</v>
      </c>
      <c r="R4641" s="2">
        <v>15</v>
      </c>
      <c r="S4641">
        <v>1</v>
      </c>
      <c r="T4641" t="s">
        <v>58</v>
      </c>
      <c r="U4641" t="s">
        <v>711</v>
      </c>
      <c r="V4641" s="3">
        <v>0.38</v>
      </c>
      <c r="W4641" s="2">
        <v>0</v>
      </c>
      <c r="X4641">
        <v>0</v>
      </c>
      <c r="Y4641" t="s">
        <v>60</v>
      </c>
      <c r="Z4641" t="s">
        <v>143</v>
      </c>
      <c r="AA4641">
        <v>0</v>
      </c>
      <c r="AB4641" s="2">
        <v>0</v>
      </c>
      <c r="AC4641" s="2">
        <v>0</v>
      </c>
      <c r="AD4641" s="3">
        <v>0</v>
      </c>
      <c r="AE4641" s="2">
        <v>0</v>
      </c>
      <c r="AF4641" s="2">
        <v>0</v>
      </c>
      <c r="AG4641" s="2">
        <v>0</v>
      </c>
      <c r="AH4641" s="2">
        <v>0</v>
      </c>
      <c r="AI4641" s="2">
        <v>0</v>
      </c>
      <c r="AJ4641" s="2">
        <v>0</v>
      </c>
      <c r="AK4641" s="2">
        <v>0</v>
      </c>
      <c r="AL4641" s="2">
        <v>5.7</v>
      </c>
      <c r="AM4641" s="2">
        <v>0</v>
      </c>
      <c r="AN4641" s="2">
        <v>0</v>
      </c>
      <c r="AO4641" s="2">
        <v>0</v>
      </c>
      <c r="AP4641" s="2">
        <v>0</v>
      </c>
      <c r="AQ4641" s="2">
        <v>0</v>
      </c>
    </row>
    <row r="4642" spans="1:43" x14ac:dyDescent="0.25">
      <c r="A4642" s="1">
        <v>46146</v>
      </c>
      <c r="B4642" t="s">
        <v>48</v>
      </c>
      <c r="C4642">
        <v>649163</v>
      </c>
      <c r="D4642">
        <v>2032516838</v>
      </c>
      <c r="E4642" t="s">
        <v>3219</v>
      </c>
      <c r="F4642" t="s">
        <v>3220</v>
      </c>
      <c r="G4642" t="s">
        <v>51</v>
      </c>
      <c r="H4642" t="s">
        <v>106</v>
      </c>
      <c r="I4642" t="s">
        <v>708</v>
      </c>
      <c r="J4642" t="s">
        <v>717</v>
      </c>
      <c r="K4642">
        <v>673059</v>
      </c>
      <c r="L4642" t="s">
        <v>90</v>
      </c>
      <c r="M4642" t="s">
        <v>91</v>
      </c>
      <c r="N4642" t="s">
        <v>57</v>
      </c>
      <c r="O4642" s="1">
        <v>46023</v>
      </c>
      <c r="Q4642" s="1">
        <v>46174</v>
      </c>
      <c r="R4642" s="2">
        <v>15</v>
      </c>
      <c r="S4642">
        <v>1</v>
      </c>
      <c r="T4642" t="s">
        <v>58</v>
      </c>
      <c r="U4642" t="s">
        <v>711</v>
      </c>
      <c r="V4642" s="3">
        <v>0.19</v>
      </c>
      <c r="W4642" s="2">
        <v>0</v>
      </c>
      <c r="X4642">
        <v>0</v>
      </c>
      <c r="Y4642" t="s">
        <v>60</v>
      </c>
      <c r="Z4642" t="s">
        <v>143</v>
      </c>
      <c r="AA4642">
        <v>0</v>
      </c>
      <c r="AB4642" s="2">
        <v>0</v>
      </c>
      <c r="AC4642" s="2">
        <v>0</v>
      </c>
      <c r="AD4642" s="3">
        <v>0</v>
      </c>
      <c r="AE4642" s="2">
        <v>0</v>
      </c>
      <c r="AF4642" s="2">
        <v>0</v>
      </c>
      <c r="AG4642" s="2">
        <v>0</v>
      </c>
      <c r="AH4642" s="2">
        <v>0</v>
      </c>
      <c r="AI4642" s="2">
        <v>0</v>
      </c>
      <c r="AJ4642" s="2">
        <v>0</v>
      </c>
      <c r="AK4642" s="2">
        <v>0</v>
      </c>
      <c r="AL4642" s="2">
        <v>2.85</v>
      </c>
      <c r="AM4642" s="2">
        <v>0</v>
      </c>
      <c r="AN4642" s="2">
        <v>0</v>
      </c>
      <c r="AO4642" s="2">
        <v>0</v>
      </c>
      <c r="AP4642" s="2">
        <v>0</v>
      </c>
      <c r="AQ4642" s="2">
        <v>0</v>
      </c>
    </row>
    <row r="4643" spans="1:43" x14ac:dyDescent="0.25">
      <c r="A4643" s="1">
        <v>46146</v>
      </c>
      <c r="B4643" t="s">
        <v>48</v>
      </c>
      <c r="C4643">
        <v>649163</v>
      </c>
      <c r="D4643">
        <v>2032519631</v>
      </c>
      <c r="E4643" t="s">
        <v>3264</v>
      </c>
      <c r="F4643" t="s">
        <v>1631</v>
      </c>
      <c r="G4643" t="s">
        <v>51</v>
      </c>
      <c r="H4643" t="s">
        <v>82</v>
      </c>
      <c r="I4643" t="s">
        <v>708</v>
      </c>
      <c r="J4643" t="s">
        <v>709</v>
      </c>
      <c r="K4643">
        <v>894525</v>
      </c>
      <c r="L4643" t="s">
        <v>83</v>
      </c>
      <c r="M4643" t="s">
        <v>84</v>
      </c>
      <c r="N4643" t="s">
        <v>57</v>
      </c>
      <c r="O4643" s="1">
        <v>46023</v>
      </c>
      <c r="Q4643" s="1">
        <v>46174</v>
      </c>
      <c r="R4643" s="2">
        <v>15</v>
      </c>
      <c r="S4643">
        <v>1</v>
      </c>
      <c r="T4643" t="s">
        <v>58</v>
      </c>
      <c r="U4643" t="s">
        <v>711</v>
      </c>
      <c r="V4643" s="3">
        <v>0.38</v>
      </c>
      <c r="W4643" s="2">
        <v>0</v>
      </c>
      <c r="X4643">
        <v>0</v>
      </c>
      <c r="Y4643" t="s">
        <v>60</v>
      </c>
      <c r="Z4643" t="s">
        <v>143</v>
      </c>
      <c r="AA4643">
        <v>0</v>
      </c>
      <c r="AB4643" s="2">
        <v>0</v>
      </c>
      <c r="AC4643" s="2">
        <v>0</v>
      </c>
      <c r="AD4643" s="3">
        <v>0</v>
      </c>
      <c r="AE4643" s="2">
        <v>0</v>
      </c>
      <c r="AF4643" s="2">
        <v>0</v>
      </c>
      <c r="AG4643" s="2">
        <v>0</v>
      </c>
      <c r="AH4643" s="2">
        <v>0</v>
      </c>
      <c r="AI4643" s="2">
        <v>0</v>
      </c>
      <c r="AJ4643" s="2">
        <v>0</v>
      </c>
      <c r="AK4643" s="2">
        <v>0</v>
      </c>
      <c r="AL4643" s="2">
        <v>5.7</v>
      </c>
      <c r="AM4643" s="2">
        <v>0</v>
      </c>
      <c r="AN4643" s="2">
        <v>0</v>
      </c>
      <c r="AO4643" s="2">
        <v>0</v>
      </c>
      <c r="AP4643" s="2">
        <v>0</v>
      </c>
      <c r="AQ4643" s="2">
        <v>0</v>
      </c>
    </row>
    <row r="4644" spans="1:43" x14ac:dyDescent="0.25">
      <c r="A4644" s="1">
        <v>46146</v>
      </c>
      <c r="B4644" t="s">
        <v>48</v>
      </c>
      <c r="C4644">
        <v>649163</v>
      </c>
      <c r="D4644">
        <v>2032527748</v>
      </c>
      <c r="E4644" t="s">
        <v>2497</v>
      </c>
      <c r="F4644" t="s">
        <v>374</v>
      </c>
      <c r="G4644" t="s">
        <v>51</v>
      </c>
      <c r="H4644" t="s">
        <v>172</v>
      </c>
      <c r="I4644" t="s">
        <v>708</v>
      </c>
      <c r="J4644" t="s">
        <v>727</v>
      </c>
      <c r="K4644">
        <v>874230</v>
      </c>
      <c r="L4644" t="s">
        <v>173</v>
      </c>
      <c r="M4644" t="s">
        <v>174</v>
      </c>
      <c r="N4644" t="s">
        <v>57</v>
      </c>
      <c r="O4644" s="1">
        <v>46023</v>
      </c>
      <c r="Q4644" s="1">
        <v>46174</v>
      </c>
      <c r="R4644" s="2">
        <v>15</v>
      </c>
      <c r="S4644">
        <v>1</v>
      </c>
      <c r="T4644" t="s">
        <v>58</v>
      </c>
      <c r="U4644" t="s">
        <v>718</v>
      </c>
      <c r="V4644" s="3">
        <v>0.19</v>
      </c>
      <c r="W4644" s="2">
        <v>0</v>
      </c>
      <c r="X4644">
        <v>0</v>
      </c>
      <c r="Y4644" t="s">
        <v>60</v>
      </c>
      <c r="Z4644" t="s">
        <v>143</v>
      </c>
      <c r="AA4644">
        <v>0</v>
      </c>
      <c r="AB4644" s="2">
        <v>0</v>
      </c>
      <c r="AC4644" s="2">
        <v>0</v>
      </c>
      <c r="AD4644" s="3">
        <v>0</v>
      </c>
      <c r="AE4644" s="2">
        <v>0</v>
      </c>
      <c r="AF4644" s="2">
        <v>0</v>
      </c>
      <c r="AG4644" s="2">
        <v>0</v>
      </c>
      <c r="AH4644" s="2">
        <v>0</v>
      </c>
      <c r="AI4644" s="2">
        <v>0</v>
      </c>
      <c r="AJ4644" s="2">
        <v>0</v>
      </c>
      <c r="AK4644" s="2">
        <v>0</v>
      </c>
      <c r="AL4644" s="2">
        <v>2.85</v>
      </c>
      <c r="AM4644" s="2">
        <v>0</v>
      </c>
      <c r="AN4644" s="2">
        <v>0</v>
      </c>
      <c r="AO4644" s="2">
        <v>0</v>
      </c>
      <c r="AP4644" s="2">
        <v>0</v>
      </c>
      <c r="AQ4644" s="2">
        <v>0</v>
      </c>
    </row>
    <row r="4645" spans="1:43" x14ac:dyDescent="0.25">
      <c r="A4645" s="1">
        <v>46146</v>
      </c>
      <c r="B4645" t="s">
        <v>48</v>
      </c>
      <c r="C4645">
        <v>649163</v>
      </c>
      <c r="D4645">
        <v>2032537295</v>
      </c>
      <c r="E4645" t="s">
        <v>2271</v>
      </c>
      <c r="F4645" t="s">
        <v>3222</v>
      </c>
      <c r="G4645" t="s">
        <v>51</v>
      </c>
      <c r="H4645" t="s">
        <v>172</v>
      </c>
      <c r="I4645" t="s">
        <v>708</v>
      </c>
      <c r="J4645" t="s">
        <v>727</v>
      </c>
      <c r="K4645">
        <v>874230</v>
      </c>
      <c r="L4645" t="s">
        <v>173</v>
      </c>
      <c r="M4645" t="s">
        <v>174</v>
      </c>
      <c r="N4645" t="s">
        <v>57</v>
      </c>
      <c r="O4645" s="1">
        <v>46023</v>
      </c>
      <c r="Q4645" s="1">
        <v>46174</v>
      </c>
      <c r="R4645" s="2">
        <v>15</v>
      </c>
      <c r="S4645">
        <v>1</v>
      </c>
      <c r="T4645" t="s">
        <v>58</v>
      </c>
      <c r="U4645" t="s">
        <v>718</v>
      </c>
      <c r="V4645" s="3">
        <v>0.19</v>
      </c>
      <c r="W4645" s="2">
        <v>0</v>
      </c>
      <c r="X4645">
        <v>0</v>
      </c>
      <c r="Y4645" t="s">
        <v>60</v>
      </c>
      <c r="Z4645" t="s">
        <v>143</v>
      </c>
      <c r="AA4645">
        <v>0</v>
      </c>
      <c r="AB4645" s="2">
        <v>0</v>
      </c>
      <c r="AC4645" s="2">
        <v>0</v>
      </c>
      <c r="AD4645" s="3">
        <v>0</v>
      </c>
      <c r="AE4645" s="2">
        <v>0</v>
      </c>
      <c r="AF4645" s="2">
        <v>0</v>
      </c>
      <c r="AG4645" s="2">
        <v>0</v>
      </c>
      <c r="AH4645" s="2">
        <v>0</v>
      </c>
      <c r="AI4645" s="2">
        <v>0</v>
      </c>
      <c r="AJ4645" s="2">
        <v>0</v>
      </c>
      <c r="AK4645" s="2">
        <v>0</v>
      </c>
      <c r="AL4645" s="2">
        <v>2.85</v>
      </c>
      <c r="AM4645" s="2">
        <v>0</v>
      </c>
      <c r="AN4645" s="2">
        <v>0</v>
      </c>
      <c r="AO4645" s="2">
        <v>0</v>
      </c>
      <c r="AP4645" s="2">
        <v>0</v>
      </c>
      <c r="AQ4645" s="2">
        <v>0</v>
      </c>
    </row>
    <row r="4646" spans="1:43" x14ac:dyDescent="0.25">
      <c r="A4646" s="1">
        <v>46146</v>
      </c>
      <c r="B4646" t="s">
        <v>48</v>
      </c>
      <c r="C4646">
        <v>649163</v>
      </c>
      <c r="D4646">
        <v>2032549293</v>
      </c>
      <c r="E4646" t="s">
        <v>2384</v>
      </c>
      <c r="F4646" t="s">
        <v>662</v>
      </c>
      <c r="G4646" t="s">
        <v>51</v>
      </c>
      <c r="H4646" t="s">
        <v>213</v>
      </c>
      <c r="I4646" t="s">
        <v>708</v>
      </c>
      <c r="J4646" t="s">
        <v>721</v>
      </c>
      <c r="K4646">
        <v>650218</v>
      </c>
      <c r="L4646" t="s">
        <v>999</v>
      </c>
      <c r="M4646" t="s">
        <v>440</v>
      </c>
      <c r="N4646" t="s">
        <v>57</v>
      </c>
      <c r="O4646" s="1">
        <v>46023</v>
      </c>
      <c r="Q4646" s="1">
        <v>46174</v>
      </c>
      <c r="R4646" s="2">
        <v>15</v>
      </c>
      <c r="S4646">
        <v>1</v>
      </c>
      <c r="T4646" t="s">
        <v>58</v>
      </c>
      <c r="U4646" t="s">
        <v>718</v>
      </c>
      <c r="V4646" s="3">
        <v>0.28999999999999998</v>
      </c>
      <c r="W4646" s="2">
        <v>0</v>
      </c>
      <c r="X4646">
        <v>0</v>
      </c>
      <c r="Y4646" t="s">
        <v>60</v>
      </c>
      <c r="Z4646" t="s">
        <v>143</v>
      </c>
      <c r="AA4646">
        <v>0</v>
      </c>
      <c r="AB4646" s="2">
        <v>0</v>
      </c>
      <c r="AC4646" s="2">
        <v>0</v>
      </c>
      <c r="AD4646" s="3">
        <v>0</v>
      </c>
      <c r="AE4646" s="2">
        <v>0</v>
      </c>
      <c r="AF4646" s="2">
        <v>0</v>
      </c>
      <c r="AG4646" s="2">
        <v>0</v>
      </c>
      <c r="AH4646" s="2">
        <v>0</v>
      </c>
      <c r="AI4646" s="2">
        <v>0</v>
      </c>
      <c r="AJ4646" s="2">
        <v>0</v>
      </c>
      <c r="AK4646" s="2">
        <v>0</v>
      </c>
      <c r="AL4646" s="2">
        <v>4.3499999999999996</v>
      </c>
      <c r="AM4646" s="2">
        <v>0</v>
      </c>
      <c r="AN4646" s="2">
        <v>0</v>
      </c>
      <c r="AO4646" s="2">
        <v>0</v>
      </c>
      <c r="AP4646" s="2">
        <v>0</v>
      </c>
      <c r="AQ4646" s="2">
        <v>0</v>
      </c>
    </row>
    <row r="4647" spans="1:43" x14ac:dyDescent="0.25">
      <c r="A4647" s="1">
        <v>46146</v>
      </c>
      <c r="B4647" t="s">
        <v>48</v>
      </c>
      <c r="C4647">
        <v>649163</v>
      </c>
      <c r="D4647">
        <v>2032554423</v>
      </c>
      <c r="E4647" t="s">
        <v>3197</v>
      </c>
      <c r="F4647" t="s">
        <v>914</v>
      </c>
      <c r="G4647" t="s">
        <v>51</v>
      </c>
      <c r="H4647" t="s">
        <v>202</v>
      </c>
      <c r="I4647" t="s">
        <v>708</v>
      </c>
      <c r="J4647" t="s">
        <v>721</v>
      </c>
      <c r="K4647">
        <v>753748</v>
      </c>
      <c r="L4647" t="s">
        <v>72</v>
      </c>
      <c r="M4647" t="s">
        <v>73</v>
      </c>
      <c r="N4647" t="s">
        <v>57</v>
      </c>
      <c r="O4647" s="1">
        <v>46023</v>
      </c>
      <c r="Q4647" s="1">
        <v>46174</v>
      </c>
      <c r="R4647" s="2">
        <v>15</v>
      </c>
      <c r="S4647">
        <v>1</v>
      </c>
      <c r="T4647" t="s">
        <v>58</v>
      </c>
      <c r="U4647" t="s">
        <v>711</v>
      </c>
      <c r="V4647" s="3">
        <v>0.28999999999999998</v>
      </c>
      <c r="W4647" s="2">
        <v>0</v>
      </c>
      <c r="X4647">
        <v>0</v>
      </c>
      <c r="Y4647" t="s">
        <v>60</v>
      </c>
      <c r="Z4647" t="s">
        <v>143</v>
      </c>
      <c r="AA4647">
        <v>0</v>
      </c>
      <c r="AB4647" s="2">
        <v>0</v>
      </c>
      <c r="AC4647" s="2">
        <v>0</v>
      </c>
      <c r="AD4647" s="3">
        <v>0</v>
      </c>
      <c r="AE4647" s="2">
        <v>0</v>
      </c>
      <c r="AF4647" s="2">
        <v>0</v>
      </c>
      <c r="AG4647" s="2">
        <v>0</v>
      </c>
      <c r="AH4647" s="2">
        <v>0</v>
      </c>
      <c r="AI4647" s="2">
        <v>0</v>
      </c>
      <c r="AJ4647" s="2">
        <v>0</v>
      </c>
      <c r="AK4647" s="2">
        <v>0</v>
      </c>
      <c r="AL4647" s="2">
        <v>4.3499999999999996</v>
      </c>
      <c r="AM4647" s="2">
        <v>0</v>
      </c>
      <c r="AN4647" s="2">
        <v>0</v>
      </c>
      <c r="AO4647" s="2">
        <v>0</v>
      </c>
      <c r="AP4647" s="2">
        <v>0</v>
      </c>
      <c r="AQ4647" s="2">
        <v>0</v>
      </c>
    </row>
    <row r="4648" spans="1:43" x14ac:dyDescent="0.25">
      <c r="A4648" s="1">
        <v>46146</v>
      </c>
      <c r="B4648" t="s">
        <v>48</v>
      </c>
      <c r="C4648">
        <v>649163</v>
      </c>
      <c r="D4648">
        <v>2032554458</v>
      </c>
      <c r="E4648" t="s">
        <v>3266</v>
      </c>
      <c r="F4648" t="s">
        <v>814</v>
      </c>
      <c r="G4648" t="s">
        <v>51</v>
      </c>
      <c r="H4648" t="s">
        <v>82</v>
      </c>
      <c r="I4648" t="s">
        <v>708</v>
      </c>
      <c r="J4648" t="s">
        <v>709</v>
      </c>
      <c r="K4648">
        <v>824076</v>
      </c>
      <c r="L4648" t="s">
        <v>158</v>
      </c>
      <c r="M4648" t="s">
        <v>159</v>
      </c>
      <c r="N4648" t="s">
        <v>57</v>
      </c>
      <c r="O4648" s="1">
        <v>45998</v>
      </c>
      <c r="Q4648" s="1">
        <v>46180</v>
      </c>
      <c r="R4648" s="2">
        <v>15</v>
      </c>
      <c r="S4648">
        <v>1</v>
      </c>
      <c r="T4648" t="s">
        <v>58</v>
      </c>
      <c r="U4648" t="s">
        <v>711</v>
      </c>
      <c r="V4648" s="3">
        <v>0.38</v>
      </c>
      <c r="W4648" s="2">
        <v>0</v>
      </c>
      <c r="X4648">
        <v>0</v>
      </c>
      <c r="Y4648" t="s">
        <v>60</v>
      </c>
      <c r="Z4648" t="s">
        <v>143</v>
      </c>
      <c r="AA4648">
        <v>0</v>
      </c>
      <c r="AB4648" s="2">
        <v>0</v>
      </c>
      <c r="AC4648" s="2">
        <v>0</v>
      </c>
      <c r="AD4648" s="3">
        <v>0</v>
      </c>
      <c r="AE4648" s="2">
        <v>0</v>
      </c>
      <c r="AF4648" s="2">
        <v>0</v>
      </c>
      <c r="AG4648" s="2">
        <v>0</v>
      </c>
      <c r="AH4648" s="2">
        <v>0</v>
      </c>
      <c r="AI4648" s="2">
        <v>0</v>
      </c>
      <c r="AJ4648" s="2">
        <v>0</v>
      </c>
      <c r="AK4648" s="2">
        <v>0</v>
      </c>
      <c r="AL4648" s="2">
        <v>5.7</v>
      </c>
      <c r="AM4648" s="2">
        <v>0</v>
      </c>
      <c r="AN4648" s="2">
        <v>0</v>
      </c>
      <c r="AO4648" s="2">
        <v>0</v>
      </c>
      <c r="AP4648" s="2">
        <v>0</v>
      </c>
      <c r="AQ4648" s="2">
        <v>0</v>
      </c>
    </row>
    <row r="4649" spans="1:43" x14ac:dyDescent="0.25">
      <c r="A4649" s="1">
        <v>46146</v>
      </c>
      <c r="B4649" t="s">
        <v>48</v>
      </c>
      <c r="C4649">
        <v>649163</v>
      </c>
      <c r="D4649">
        <v>2032561140</v>
      </c>
      <c r="E4649" t="s">
        <v>2369</v>
      </c>
      <c r="F4649" t="s">
        <v>2370</v>
      </c>
      <c r="G4649" t="s">
        <v>51</v>
      </c>
      <c r="H4649" t="s">
        <v>87</v>
      </c>
      <c r="I4649" t="s">
        <v>708</v>
      </c>
      <c r="J4649" t="s">
        <v>721</v>
      </c>
      <c r="K4649">
        <v>673059</v>
      </c>
      <c r="L4649" t="s">
        <v>90</v>
      </c>
      <c r="M4649" t="s">
        <v>91</v>
      </c>
      <c r="N4649" t="s">
        <v>57</v>
      </c>
      <c r="O4649" s="1">
        <v>46023</v>
      </c>
      <c r="Q4649" s="1">
        <v>46174</v>
      </c>
      <c r="R4649" s="2">
        <v>15</v>
      </c>
      <c r="S4649">
        <v>1</v>
      </c>
      <c r="T4649" t="s">
        <v>58</v>
      </c>
      <c r="U4649" t="s">
        <v>711</v>
      </c>
      <c r="V4649" s="3">
        <v>0.28999999999999998</v>
      </c>
      <c r="W4649" s="2">
        <v>0</v>
      </c>
      <c r="X4649">
        <v>0</v>
      </c>
      <c r="Y4649" t="s">
        <v>60</v>
      </c>
      <c r="Z4649" t="s">
        <v>143</v>
      </c>
      <c r="AA4649">
        <v>0</v>
      </c>
      <c r="AB4649" s="2">
        <v>0</v>
      </c>
      <c r="AC4649" s="2">
        <v>0</v>
      </c>
      <c r="AD4649" s="3">
        <v>0</v>
      </c>
      <c r="AE4649" s="2">
        <v>0</v>
      </c>
      <c r="AF4649" s="2">
        <v>0</v>
      </c>
      <c r="AG4649" s="2">
        <v>0</v>
      </c>
      <c r="AH4649" s="2">
        <v>0</v>
      </c>
      <c r="AI4649" s="2">
        <v>0</v>
      </c>
      <c r="AJ4649" s="2">
        <v>0</v>
      </c>
      <c r="AK4649" s="2">
        <v>0</v>
      </c>
      <c r="AL4649" s="2">
        <v>4.3499999999999996</v>
      </c>
      <c r="AM4649" s="2">
        <v>0</v>
      </c>
      <c r="AN4649" s="2">
        <v>0</v>
      </c>
      <c r="AO4649" s="2">
        <v>0</v>
      </c>
      <c r="AP4649" s="2">
        <v>0</v>
      </c>
      <c r="AQ4649" s="2">
        <v>0</v>
      </c>
    </row>
    <row r="4650" spans="1:43" x14ac:dyDescent="0.25">
      <c r="A4650" s="1">
        <v>46146</v>
      </c>
      <c r="B4650" t="s">
        <v>48</v>
      </c>
      <c r="C4650">
        <v>649163</v>
      </c>
      <c r="D4650">
        <v>2032568966</v>
      </c>
      <c r="E4650" t="s">
        <v>3223</v>
      </c>
      <c r="F4650" t="s">
        <v>149</v>
      </c>
      <c r="G4650" t="s">
        <v>51</v>
      </c>
      <c r="H4650" t="s">
        <v>106</v>
      </c>
      <c r="I4650" t="s">
        <v>708</v>
      </c>
      <c r="J4650" t="s">
        <v>717</v>
      </c>
      <c r="K4650">
        <v>902581</v>
      </c>
      <c r="L4650" t="s">
        <v>2420</v>
      </c>
      <c r="M4650" t="s">
        <v>2421</v>
      </c>
      <c r="N4650" t="s">
        <v>57</v>
      </c>
      <c r="O4650" s="1">
        <v>46023</v>
      </c>
      <c r="Q4650" s="1">
        <v>46174</v>
      </c>
      <c r="R4650" s="2">
        <v>15</v>
      </c>
      <c r="S4650">
        <v>1</v>
      </c>
      <c r="T4650" t="s">
        <v>58</v>
      </c>
      <c r="U4650" t="s">
        <v>718</v>
      </c>
      <c r="V4650" s="3">
        <v>0.19</v>
      </c>
      <c r="W4650" s="2">
        <v>0</v>
      </c>
      <c r="X4650">
        <v>0</v>
      </c>
      <c r="Y4650" t="s">
        <v>60</v>
      </c>
      <c r="Z4650" t="s">
        <v>143</v>
      </c>
      <c r="AA4650">
        <v>0</v>
      </c>
      <c r="AB4650" s="2">
        <v>0</v>
      </c>
      <c r="AC4650" s="2">
        <v>0</v>
      </c>
      <c r="AD4650" s="3">
        <v>0</v>
      </c>
      <c r="AE4650" s="2">
        <v>0</v>
      </c>
      <c r="AF4650" s="2">
        <v>0</v>
      </c>
      <c r="AG4650" s="2">
        <v>0</v>
      </c>
      <c r="AH4650" s="2">
        <v>0</v>
      </c>
      <c r="AI4650" s="2">
        <v>0</v>
      </c>
      <c r="AJ4650" s="2">
        <v>0</v>
      </c>
      <c r="AK4650" s="2">
        <v>0</v>
      </c>
      <c r="AL4650" s="2">
        <v>2.85</v>
      </c>
      <c r="AM4650" s="2">
        <v>0</v>
      </c>
      <c r="AN4650" s="2">
        <v>0</v>
      </c>
      <c r="AO4650" s="2">
        <v>0</v>
      </c>
      <c r="AP4650" s="2">
        <v>0</v>
      </c>
      <c r="AQ4650" s="2">
        <v>0</v>
      </c>
    </row>
    <row r="4651" spans="1:43" x14ac:dyDescent="0.25">
      <c r="A4651" s="1">
        <v>46146</v>
      </c>
      <c r="B4651" t="s">
        <v>48</v>
      </c>
      <c r="C4651">
        <v>649163</v>
      </c>
      <c r="D4651">
        <v>2032580853</v>
      </c>
      <c r="E4651" t="s">
        <v>3226</v>
      </c>
      <c r="F4651" t="s">
        <v>972</v>
      </c>
      <c r="G4651" t="s">
        <v>51</v>
      </c>
      <c r="H4651" t="s">
        <v>106</v>
      </c>
      <c r="I4651" t="s">
        <v>708</v>
      </c>
      <c r="J4651" t="s">
        <v>717</v>
      </c>
      <c r="K4651">
        <v>877790</v>
      </c>
      <c r="L4651" t="s">
        <v>301</v>
      </c>
      <c r="M4651" t="s">
        <v>302</v>
      </c>
      <c r="N4651" t="s">
        <v>57</v>
      </c>
      <c r="O4651" s="1">
        <v>46023</v>
      </c>
      <c r="Q4651" s="1">
        <v>46174</v>
      </c>
      <c r="R4651" s="2">
        <v>15</v>
      </c>
      <c r="S4651">
        <v>1</v>
      </c>
      <c r="T4651" t="s">
        <v>58</v>
      </c>
      <c r="U4651" t="s">
        <v>718</v>
      </c>
      <c r="V4651" s="3">
        <v>0.19</v>
      </c>
      <c r="W4651" s="2">
        <v>0</v>
      </c>
      <c r="X4651">
        <v>0</v>
      </c>
      <c r="Y4651" t="s">
        <v>60</v>
      </c>
      <c r="Z4651" t="s">
        <v>143</v>
      </c>
      <c r="AA4651">
        <v>0</v>
      </c>
      <c r="AB4651" s="2">
        <v>0</v>
      </c>
      <c r="AC4651" s="2">
        <v>0</v>
      </c>
      <c r="AD4651" s="3">
        <v>0</v>
      </c>
      <c r="AE4651" s="2">
        <v>0</v>
      </c>
      <c r="AF4651" s="2">
        <v>0</v>
      </c>
      <c r="AG4651" s="2">
        <v>0</v>
      </c>
      <c r="AH4651" s="2">
        <v>0</v>
      </c>
      <c r="AI4651" s="2">
        <v>0</v>
      </c>
      <c r="AJ4651" s="2">
        <v>0</v>
      </c>
      <c r="AK4651" s="2">
        <v>0</v>
      </c>
      <c r="AL4651" s="2">
        <v>2.85</v>
      </c>
      <c r="AM4651" s="2">
        <v>0</v>
      </c>
      <c r="AN4651" s="2">
        <v>0</v>
      </c>
      <c r="AO4651" s="2">
        <v>0</v>
      </c>
      <c r="AP4651" s="2">
        <v>0</v>
      </c>
      <c r="AQ4651" s="2">
        <v>0</v>
      </c>
    </row>
    <row r="4652" spans="1:43" x14ac:dyDescent="0.25">
      <c r="A4652" s="1">
        <v>46146</v>
      </c>
      <c r="B4652" t="s">
        <v>48</v>
      </c>
      <c r="C4652">
        <v>649163</v>
      </c>
      <c r="D4652">
        <v>2032583551</v>
      </c>
      <c r="E4652" t="s">
        <v>3208</v>
      </c>
      <c r="F4652" t="s">
        <v>1571</v>
      </c>
      <c r="G4652" t="s">
        <v>51</v>
      </c>
      <c r="H4652" t="s">
        <v>87</v>
      </c>
      <c r="I4652" t="s">
        <v>708</v>
      </c>
      <c r="J4652" t="s">
        <v>721</v>
      </c>
      <c r="K4652">
        <v>673059</v>
      </c>
      <c r="L4652" t="s">
        <v>90</v>
      </c>
      <c r="M4652" t="s">
        <v>91</v>
      </c>
      <c r="N4652" t="s">
        <v>57</v>
      </c>
      <c r="O4652" s="1">
        <v>46023</v>
      </c>
      <c r="Q4652" s="1">
        <v>46174</v>
      </c>
      <c r="R4652" s="2">
        <v>15</v>
      </c>
      <c r="S4652">
        <v>1</v>
      </c>
      <c r="T4652" t="s">
        <v>58</v>
      </c>
      <c r="U4652" t="s">
        <v>711</v>
      </c>
      <c r="V4652" s="3">
        <v>0.28999999999999998</v>
      </c>
      <c r="W4652" s="2">
        <v>0</v>
      </c>
      <c r="X4652">
        <v>0</v>
      </c>
      <c r="Y4652" t="s">
        <v>60</v>
      </c>
      <c r="Z4652" t="s">
        <v>143</v>
      </c>
      <c r="AA4652">
        <v>0</v>
      </c>
      <c r="AB4652" s="2">
        <v>0</v>
      </c>
      <c r="AC4652" s="2">
        <v>0</v>
      </c>
      <c r="AD4652" s="3">
        <v>0</v>
      </c>
      <c r="AE4652" s="2">
        <v>0</v>
      </c>
      <c r="AF4652" s="2">
        <v>0</v>
      </c>
      <c r="AG4652" s="2">
        <v>0</v>
      </c>
      <c r="AH4652" s="2">
        <v>0</v>
      </c>
      <c r="AI4652" s="2">
        <v>0</v>
      </c>
      <c r="AJ4652" s="2">
        <v>0</v>
      </c>
      <c r="AK4652" s="2">
        <v>0</v>
      </c>
      <c r="AL4652" s="2">
        <v>4.3499999999999996</v>
      </c>
      <c r="AM4652" s="2">
        <v>0</v>
      </c>
      <c r="AN4652" s="2">
        <v>0</v>
      </c>
      <c r="AO4652" s="2">
        <v>0</v>
      </c>
      <c r="AP4652" s="2">
        <v>0</v>
      </c>
      <c r="AQ4652" s="2">
        <v>0</v>
      </c>
    </row>
    <row r="4653" spans="1:43" x14ac:dyDescent="0.25">
      <c r="A4653" s="1">
        <v>46146</v>
      </c>
      <c r="B4653" t="s">
        <v>48</v>
      </c>
      <c r="C4653">
        <v>649163</v>
      </c>
      <c r="D4653">
        <v>2032591550</v>
      </c>
      <c r="E4653" t="s">
        <v>2377</v>
      </c>
      <c r="F4653" t="s">
        <v>2378</v>
      </c>
      <c r="G4653" t="s">
        <v>51</v>
      </c>
      <c r="H4653" t="s">
        <v>82</v>
      </c>
      <c r="I4653" t="s">
        <v>708</v>
      </c>
      <c r="J4653" t="s">
        <v>714</v>
      </c>
      <c r="K4653">
        <v>824062</v>
      </c>
      <c r="L4653" t="s">
        <v>400</v>
      </c>
      <c r="M4653" t="s">
        <v>401</v>
      </c>
      <c r="N4653" t="s">
        <v>57</v>
      </c>
      <c r="O4653" s="1">
        <v>46023</v>
      </c>
      <c r="Q4653" s="1">
        <v>46174</v>
      </c>
      <c r="R4653" s="2">
        <v>15</v>
      </c>
      <c r="S4653">
        <v>1</v>
      </c>
      <c r="T4653" t="s">
        <v>58</v>
      </c>
      <c r="U4653" t="s">
        <v>59</v>
      </c>
      <c r="V4653" s="3">
        <v>0.38</v>
      </c>
      <c r="W4653" s="2">
        <v>0</v>
      </c>
      <c r="X4653">
        <v>0</v>
      </c>
      <c r="Y4653" t="s">
        <v>60</v>
      </c>
      <c r="Z4653" t="s">
        <v>143</v>
      </c>
      <c r="AA4653">
        <v>0</v>
      </c>
      <c r="AB4653" s="2">
        <v>0</v>
      </c>
      <c r="AC4653" s="2">
        <v>0</v>
      </c>
      <c r="AD4653" s="3">
        <v>0</v>
      </c>
      <c r="AE4653" s="2">
        <v>0</v>
      </c>
      <c r="AF4653" s="2">
        <v>0</v>
      </c>
      <c r="AG4653" s="2">
        <v>0</v>
      </c>
      <c r="AH4653" s="2">
        <v>0</v>
      </c>
      <c r="AI4653" s="2">
        <v>0</v>
      </c>
      <c r="AJ4653" s="2">
        <v>0</v>
      </c>
      <c r="AK4653" s="2">
        <v>0</v>
      </c>
      <c r="AL4653" s="2">
        <v>5.7</v>
      </c>
      <c r="AM4653" s="2">
        <v>0</v>
      </c>
      <c r="AN4653" s="2">
        <v>0</v>
      </c>
      <c r="AO4653" s="2">
        <v>0</v>
      </c>
      <c r="AP4653" s="2">
        <v>0</v>
      </c>
      <c r="AQ4653" s="2">
        <v>0</v>
      </c>
    </row>
    <row r="4654" spans="1:43" x14ac:dyDescent="0.25">
      <c r="A4654" s="1">
        <v>46146</v>
      </c>
      <c r="B4654" t="s">
        <v>48</v>
      </c>
      <c r="C4654">
        <v>649163</v>
      </c>
      <c r="D4654">
        <v>2032591711</v>
      </c>
      <c r="E4654" t="s">
        <v>2936</v>
      </c>
      <c r="F4654" t="s">
        <v>271</v>
      </c>
      <c r="G4654" t="s">
        <v>51</v>
      </c>
      <c r="H4654" t="s">
        <v>213</v>
      </c>
      <c r="I4654" t="s">
        <v>708</v>
      </c>
      <c r="J4654" t="s">
        <v>714</v>
      </c>
      <c r="K4654">
        <v>751867</v>
      </c>
      <c r="L4654" t="s">
        <v>877</v>
      </c>
      <c r="M4654" t="s">
        <v>97</v>
      </c>
      <c r="N4654" t="s">
        <v>57</v>
      </c>
      <c r="O4654" s="1">
        <v>46023</v>
      </c>
      <c r="Q4654" s="1">
        <v>46174</v>
      </c>
      <c r="R4654" s="2">
        <v>15</v>
      </c>
      <c r="S4654">
        <v>1</v>
      </c>
      <c r="T4654" t="s">
        <v>58</v>
      </c>
      <c r="U4654" t="s">
        <v>59</v>
      </c>
      <c r="V4654" s="3">
        <v>0.38</v>
      </c>
      <c r="W4654" s="2">
        <v>0</v>
      </c>
      <c r="X4654">
        <v>0</v>
      </c>
      <c r="Y4654" t="s">
        <v>60</v>
      </c>
      <c r="Z4654" t="s">
        <v>143</v>
      </c>
      <c r="AA4654">
        <v>0</v>
      </c>
      <c r="AB4654" s="2">
        <v>0</v>
      </c>
      <c r="AC4654" s="2">
        <v>0</v>
      </c>
      <c r="AD4654" s="3">
        <v>0</v>
      </c>
      <c r="AE4654" s="2">
        <v>0</v>
      </c>
      <c r="AF4654" s="2">
        <v>0</v>
      </c>
      <c r="AG4654" s="2">
        <v>0</v>
      </c>
      <c r="AH4654" s="2">
        <v>0</v>
      </c>
      <c r="AI4654" s="2">
        <v>0</v>
      </c>
      <c r="AJ4654" s="2">
        <v>0</v>
      </c>
      <c r="AK4654" s="2">
        <v>0</v>
      </c>
      <c r="AL4654" s="2">
        <v>5.7</v>
      </c>
      <c r="AM4654" s="2">
        <v>0</v>
      </c>
      <c r="AN4654" s="2">
        <v>0</v>
      </c>
      <c r="AO4654" s="2">
        <v>0</v>
      </c>
      <c r="AP4654" s="2">
        <v>0</v>
      </c>
      <c r="AQ4654" s="2">
        <v>0</v>
      </c>
    </row>
    <row r="4655" spans="1:43" x14ac:dyDescent="0.25">
      <c r="A4655" s="1">
        <v>46146</v>
      </c>
      <c r="B4655" t="s">
        <v>48</v>
      </c>
      <c r="C4655">
        <v>649163</v>
      </c>
      <c r="D4655">
        <v>2032594915</v>
      </c>
      <c r="E4655" t="s">
        <v>508</v>
      </c>
      <c r="F4655" t="s">
        <v>2380</v>
      </c>
      <c r="G4655" t="s">
        <v>51</v>
      </c>
      <c r="H4655" t="s">
        <v>64</v>
      </c>
      <c r="I4655" t="s">
        <v>708</v>
      </c>
      <c r="J4655" t="s">
        <v>714</v>
      </c>
      <c r="K4655">
        <v>673059</v>
      </c>
      <c r="L4655" t="s">
        <v>90</v>
      </c>
      <c r="M4655" t="s">
        <v>91</v>
      </c>
      <c r="N4655" t="s">
        <v>57</v>
      </c>
      <c r="O4655" s="1">
        <v>46023</v>
      </c>
      <c r="Q4655" s="1">
        <v>46174</v>
      </c>
      <c r="R4655" s="2">
        <v>15</v>
      </c>
      <c r="S4655">
        <v>1</v>
      </c>
      <c r="T4655" t="s">
        <v>58</v>
      </c>
      <c r="U4655" t="s">
        <v>711</v>
      </c>
      <c r="V4655" s="3">
        <v>0.38</v>
      </c>
      <c r="W4655" s="2">
        <v>0</v>
      </c>
      <c r="X4655">
        <v>0</v>
      </c>
      <c r="Y4655" t="s">
        <v>60</v>
      </c>
      <c r="Z4655" t="s">
        <v>143</v>
      </c>
      <c r="AA4655">
        <v>0</v>
      </c>
      <c r="AB4655" s="2">
        <v>0</v>
      </c>
      <c r="AC4655" s="2">
        <v>0</v>
      </c>
      <c r="AD4655" s="3">
        <v>0</v>
      </c>
      <c r="AE4655" s="2">
        <v>0</v>
      </c>
      <c r="AF4655" s="2">
        <v>0</v>
      </c>
      <c r="AG4655" s="2">
        <v>0</v>
      </c>
      <c r="AH4655" s="2">
        <v>0</v>
      </c>
      <c r="AI4655" s="2">
        <v>0</v>
      </c>
      <c r="AJ4655" s="2">
        <v>0</v>
      </c>
      <c r="AK4655" s="2">
        <v>0</v>
      </c>
      <c r="AL4655" s="2">
        <v>5.7</v>
      </c>
      <c r="AM4655" s="2">
        <v>0</v>
      </c>
      <c r="AN4655" s="2">
        <v>0</v>
      </c>
      <c r="AO4655" s="2">
        <v>0</v>
      </c>
      <c r="AP4655" s="2">
        <v>0</v>
      </c>
      <c r="AQ4655" s="2">
        <v>0</v>
      </c>
    </row>
    <row r="4656" spans="1:43" x14ac:dyDescent="0.25">
      <c r="A4656" s="1">
        <v>46146</v>
      </c>
      <c r="B4656" t="s">
        <v>48</v>
      </c>
      <c r="C4656">
        <v>649163</v>
      </c>
      <c r="D4656">
        <v>2032598953</v>
      </c>
      <c r="E4656" t="s">
        <v>3227</v>
      </c>
      <c r="F4656" t="s">
        <v>540</v>
      </c>
      <c r="G4656" t="s">
        <v>51</v>
      </c>
      <c r="H4656" t="s">
        <v>87</v>
      </c>
      <c r="I4656" t="s">
        <v>708</v>
      </c>
      <c r="J4656" t="s">
        <v>721</v>
      </c>
      <c r="K4656">
        <v>673059</v>
      </c>
      <c r="L4656" t="s">
        <v>90</v>
      </c>
      <c r="M4656" t="s">
        <v>91</v>
      </c>
      <c r="N4656" t="s">
        <v>57</v>
      </c>
      <c r="O4656" s="1">
        <v>46023</v>
      </c>
      <c r="Q4656" s="1">
        <v>46174</v>
      </c>
      <c r="R4656" s="2">
        <v>15</v>
      </c>
      <c r="S4656">
        <v>1</v>
      </c>
      <c r="T4656" t="s">
        <v>58</v>
      </c>
      <c r="U4656" t="s">
        <v>711</v>
      </c>
      <c r="V4656" s="3">
        <v>0.28999999999999998</v>
      </c>
      <c r="W4656" s="2">
        <v>0</v>
      </c>
      <c r="X4656">
        <v>0</v>
      </c>
      <c r="Y4656" t="s">
        <v>60</v>
      </c>
      <c r="Z4656" t="s">
        <v>143</v>
      </c>
      <c r="AA4656">
        <v>0</v>
      </c>
      <c r="AB4656" s="2">
        <v>0</v>
      </c>
      <c r="AC4656" s="2">
        <v>0</v>
      </c>
      <c r="AD4656" s="3">
        <v>0</v>
      </c>
      <c r="AE4656" s="2">
        <v>0</v>
      </c>
      <c r="AF4656" s="2">
        <v>0</v>
      </c>
      <c r="AG4656" s="2">
        <v>0</v>
      </c>
      <c r="AH4656" s="2">
        <v>0</v>
      </c>
      <c r="AI4656" s="2">
        <v>0</v>
      </c>
      <c r="AJ4656" s="2">
        <v>0</v>
      </c>
      <c r="AK4656" s="2">
        <v>0</v>
      </c>
      <c r="AL4656" s="2">
        <v>4.3499999999999996</v>
      </c>
      <c r="AM4656" s="2">
        <v>0</v>
      </c>
      <c r="AN4656" s="2">
        <v>0</v>
      </c>
      <c r="AO4656" s="2">
        <v>0</v>
      </c>
      <c r="AP4656" s="2">
        <v>0</v>
      </c>
      <c r="AQ4656" s="2">
        <v>0</v>
      </c>
    </row>
    <row r="4657" spans="1:43" x14ac:dyDescent="0.25">
      <c r="A4657" s="1">
        <v>46146</v>
      </c>
      <c r="B4657" t="s">
        <v>48</v>
      </c>
      <c r="C4657">
        <v>649163</v>
      </c>
      <c r="D4657">
        <v>2032606616</v>
      </c>
      <c r="E4657" t="s">
        <v>2393</v>
      </c>
      <c r="F4657" t="s">
        <v>857</v>
      </c>
      <c r="G4657" t="s">
        <v>51</v>
      </c>
      <c r="H4657" t="s">
        <v>202</v>
      </c>
      <c r="I4657" t="s">
        <v>708</v>
      </c>
      <c r="J4657" t="s">
        <v>721</v>
      </c>
      <c r="K4657">
        <v>669316</v>
      </c>
      <c r="L4657" t="s">
        <v>265</v>
      </c>
      <c r="M4657" t="s">
        <v>266</v>
      </c>
      <c r="N4657" t="s">
        <v>57</v>
      </c>
      <c r="O4657" s="1">
        <v>46023</v>
      </c>
      <c r="Q4657" s="1">
        <v>46174</v>
      </c>
      <c r="R4657" s="2">
        <v>15</v>
      </c>
      <c r="S4657">
        <v>1</v>
      </c>
      <c r="T4657" t="s">
        <v>58</v>
      </c>
      <c r="U4657" t="s">
        <v>718</v>
      </c>
      <c r="V4657" s="3">
        <v>0.28999999999999998</v>
      </c>
      <c r="W4657" s="2">
        <v>0</v>
      </c>
      <c r="X4657">
        <v>0</v>
      </c>
      <c r="Y4657" t="s">
        <v>60</v>
      </c>
      <c r="Z4657" t="s">
        <v>143</v>
      </c>
      <c r="AA4657">
        <v>0</v>
      </c>
      <c r="AB4657" s="2">
        <v>0</v>
      </c>
      <c r="AC4657" s="2">
        <v>0</v>
      </c>
      <c r="AD4657" s="3">
        <v>0</v>
      </c>
      <c r="AE4657" s="2">
        <v>0</v>
      </c>
      <c r="AF4657" s="2">
        <v>0</v>
      </c>
      <c r="AG4657" s="2">
        <v>0</v>
      </c>
      <c r="AH4657" s="2">
        <v>0</v>
      </c>
      <c r="AI4657" s="2">
        <v>0</v>
      </c>
      <c r="AJ4657" s="2">
        <v>0</v>
      </c>
      <c r="AK4657" s="2">
        <v>0</v>
      </c>
      <c r="AL4657" s="2">
        <v>4.3499999999999996</v>
      </c>
      <c r="AM4657" s="2">
        <v>0</v>
      </c>
      <c r="AN4657" s="2">
        <v>0</v>
      </c>
      <c r="AO4657" s="2">
        <v>0</v>
      </c>
      <c r="AP4657" s="2">
        <v>0</v>
      </c>
      <c r="AQ4657" s="2">
        <v>0</v>
      </c>
    </row>
    <row r="4658" spans="1:43" x14ac:dyDescent="0.25">
      <c r="A4658" s="1">
        <v>46146</v>
      </c>
      <c r="B4658" t="s">
        <v>48</v>
      </c>
      <c r="C4658">
        <v>649163</v>
      </c>
      <c r="D4658">
        <v>2032606736</v>
      </c>
      <c r="E4658" t="s">
        <v>292</v>
      </c>
      <c r="F4658" t="s">
        <v>1186</v>
      </c>
      <c r="G4658" t="s">
        <v>51</v>
      </c>
      <c r="H4658" t="s">
        <v>172</v>
      </c>
      <c r="I4658" t="s">
        <v>708</v>
      </c>
      <c r="J4658" t="s">
        <v>727</v>
      </c>
      <c r="K4658">
        <v>874230</v>
      </c>
      <c r="L4658" t="s">
        <v>173</v>
      </c>
      <c r="M4658" t="s">
        <v>174</v>
      </c>
      <c r="N4658" t="s">
        <v>57</v>
      </c>
      <c r="O4658" s="1">
        <v>46023</v>
      </c>
      <c r="Q4658" s="1">
        <v>46174</v>
      </c>
      <c r="R4658" s="2">
        <v>15</v>
      </c>
      <c r="S4658">
        <v>1</v>
      </c>
      <c r="T4658" t="s">
        <v>58</v>
      </c>
      <c r="U4658" t="s">
        <v>718</v>
      </c>
      <c r="V4658" s="3">
        <v>0.19</v>
      </c>
      <c r="W4658" s="2">
        <v>0</v>
      </c>
      <c r="X4658">
        <v>0</v>
      </c>
      <c r="Y4658" t="s">
        <v>60</v>
      </c>
      <c r="Z4658" t="s">
        <v>143</v>
      </c>
      <c r="AA4658">
        <v>0</v>
      </c>
      <c r="AB4658" s="2">
        <v>0</v>
      </c>
      <c r="AC4658" s="2">
        <v>0</v>
      </c>
      <c r="AD4658" s="3">
        <v>0</v>
      </c>
      <c r="AE4658" s="2">
        <v>0</v>
      </c>
      <c r="AF4658" s="2">
        <v>0</v>
      </c>
      <c r="AG4658" s="2">
        <v>0</v>
      </c>
      <c r="AH4658" s="2">
        <v>0</v>
      </c>
      <c r="AI4658" s="2">
        <v>0</v>
      </c>
      <c r="AJ4658" s="2">
        <v>0</v>
      </c>
      <c r="AK4658" s="2">
        <v>0</v>
      </c>
      <c r="AL4658" s="2">
        <v>2.85</v>
      </c>
      <c r="AM4658" s="2">
        <v>0</v>
      </c>
      <c r="AN4658" s="2">
        <v>0</v>
      </c>
      <c r="AO4658" s="2">
        <v>0</v>
      </c>
      <c r="AP4658" s="2">
        <v>0</v>
      </c>
      <c r="AQ4658" s="2">
        <v>0</v>
      </c>
    </row>
    <row r="4659" spans="1:43" x14ac:dyDescent="0.25">
      <c r="A4659" s="1">
        <v>46146</v>
      </c>
      <c r="B4659" t="s">
        <v>48</v>
      </c>
      <c r="C4659">
        <v>649163</v>
      </c>
      <c r="D4659">
        <v>2032607939</v>
      </c>
      <c r="E4659" t="s">
        <v>3228</v>
      </c>
      <c r="F4659" t="s">
        <v>211</v>
      </c>
      <c r="G4659" t="s">
        <v>51</v>
      </c>
      <c r="H4659" t="s">
        <v>172</v>
      </c>
      <c r="I4659" t="s">
        <v>708</v>
      </c>
      <c r="J4659" t="s">
        <v>727</v>
      </c>
      <c r="K4659">
        <v>753748</v>
      </c>
      <c r="L4659" t="s">
        <v>72</v>
      </c>
      <c r="M4659" t="s">
        <v>73</v>
      </c>
      <c r="N4659" t="s">
        <v>57</v>
      </c>
      <c r="O4659" s="1">
        <v>46023</v>
      </c>
      <c r="Q4659" s="1">
        <v>46174</v>
      </c>
      <c r="R4659" s="2">
        <v>15</v>
      </c>
      <c r="S4659">
        <v>1</v>
      </c>
      <c r="T4659" t="s">
        <v>58</v>
      </c>
      <c r="U4659" t="s">
        <v>718</v>
      </c>
      <c r="V4659" s="3">
        <v>0.19</v>
      </c>
      <c r="W4659" s="2">
        <v>0</v>
      </c>
      <c r="X4659">
        <v>0</v>
      </c>
      <c r="Y4659" t="s">
        <v>60</v>
      </c>
      <c r="Z4659" t="s">
        <v>143</v>
      </c>
      <c r="AA4659">
        <v>0</v>
      </c>
      <c r="AB4659" s="2">
        <v>0</v>
      </c>
      <c r="AC4659" s="2">
        <v>0</v>
      </c>
      <c r="AD4659" s="3">
        <v>0</v>
      </c>
      <c r="AE4659" s="2">
        <v>0</v>
      </c>
      <c r="AF4659" s="2">
        <v>0</v>
      </c>
      <c r="AG4659" s="2">
        <v>0</v>
      </c>
      <c r="AH4659" s="2">
        <v>0</v>
      </c>
      <c r="AI4659" s="2">
        <v>0</v>
      </c>
      <c r="AJ4659" s="2">
        <v>0</v>
      </c>
      <c r="AK4659" s="2">
        <v>0</v>
      </c>
      <c r="AL4659" s="2">
        <v>2.85</v>
      </c>
      <c r="AM4659" s="2">
        <v>0</v>
      </c>
      <c r="AN4659" s="2">
        <v>0</v>
      </c>
      <c r="AO4659" s="2">
        <v>0</v>
      </c>
      <c r="AP4659" s="2">
        <v>0</v>
      </c>
      <c r="AQ4659" s="2">
        <v>0</v>
      </c>
    </row>
    <row r="4660" spans="1:43" x14ac:dyDescent="0.25">
      <c r="A4660" s="1">
        <v>46146</v>
      </c>
      <c r="B4660" t="s">
        <v>48</v>
      </c>
      <c r="C4660">
        <v>649163</v>
      </c>
      <c r="D4660">
        <v>2032609519</v>
      </c>
      <c r="E4660" t="s">
        <v>493</v>
      </c>
      <c r="F4660" t="s">
        <v>1303</v>
      </c>
      <c r="G4660" t="s">
        <v>51</v>
      </c>
      <c r="H4660" t="s">
        <v>172</v>
      </c>
      <c r="I4660" t="s">
        <v>708</v>
      </c>
      <c r="J4660" t="s">
        <v>727</v>
      </c>
      <c r="K4660">
        <v>874230</v>
      </c>
      <c r="L4660" t="s">
        <v>173</v>
      </c>
      <c r="M4660" t="s">
        <v>174</v>
      </c>
      <c r="N4660" t="s">
        <v>57</v>
      </c>
      <c r="O4660" s="1">
        <v>46023</v>
      </c>
      <c r="Q4660" s="1">
        <v>46174</v>
      </c>
      <c r="R4660" s="2">
        <v>15</v>
      </c>
      <c r="S4660">
        <v>1</v>
      </c>
      <c r="T4660" t="s">
        <v>58</v>
      </c>
      <c r="U4660" t="s">
        <v>718</v>
      </c>
      <c r="V4660" s="3">
        <v>0.19</v>
      </c>
      <c r="W4660" s="2">
        <v>0</v>
      </c>
      <c r="X4660">
        <v>0</v>
      </c>
      <c r="Y4660" t="s">
        <v>60</v>
      </c>
      <c r="Z4660" t="s">
        <v>143</v>
      </c>
      <c r="AA4660">
        <v>0</v>
      </c>
      <c r="AB4660" s="2">
        <v>0</v>
      </c>
      <c r="AC4660" s="2">
        <v>0</v>
      </c>
      <c r="AD4660" s="3">
        <v>0</v>
      </c>
      <c r="AE4660" s="2">
        <v>0</v>
      </c>
      <c r="AF4660" s="2">
        <v>0</v>
      </c>
      <c r="AG4660" s="2">
        <v>0</v>
      </c>
      <c r="AH4660" s="2">
        <v>0</v>
      </c>
      <c r="AI4660" s="2">
        <v>0</v>
      </c>
      <c r="AJ4660" s="2">
        <v>0</v>
      </c>
      <c r="AK4660" s="2">
        <v>0</v>
      </c>
      <c r="AL4660" s="2">
        <v>2.85</v>
      </c>
      <c r="AM4660" s="2">
        <v>0</v>
      </c>
      <c r="AN4660" s="2">
        <v>0</v>
      </c>
      <c r="AO4660" s="2">
        <v>0</v>
      </c>
      <c r="AP4660" s="2">
        <v>0</v>
      </c>
      <c r="AQ4660" s="2">
        <v>0</v>
      </c>
    </row>
    <row r="4661" spans="1:43" x14ac:dyDescent="0.25">
      <c r="A4661" s="1">
        <v>46146</v>
      </c>
      <c r="B4661" t="s">
        <v>48</v>
      </c>
      <c r="C4661">
        <v>649163</v>
      </c>
      <c r="D4661">
        <v>2032612450</v>
      </c>
      <c r="E4661" t="s">
        <v>2937</v>
      </c>
      <c r="F4661" t="s">
        <v>424</v>
      </c>
      <c r="G4661" t="s">
        <v>51</v>
      </c>
      <c r="H4661" t="s">
        <v>608</v>
      </c>
      <c r="I4661" t="s">
        <v>708</v>
      </c>
      <c r="J4661" t="s">
        <v>714</v>
      </c>
      <c r="K4661">
        <v>751867</v>
      </c>
      <c r="L4661" t="s">
        <v>877</v>
      </c>
      <c r="M4661" t="s">
        <v>97</v>
      </c>
      <c r="N4661" t="s">
        <v>57</v>
      </c>
      <c r="O4661" s="1">
        <v>46023</v>
      </c>
      <c r="Q4661" s="1">
        <v>46174</v>
      </c>
      <c r="R4661" s="2">
        <v>15</v>
      </c>
      <c r="S4661">
        <v>1</v>
      </c>
      <c r="T4661" t="s">
        <v>58</v>
      </c>
      <c r="U4661" t="s">
        <v>59</v>
      </c>
      <c r="V4661" s="3">
        <v>0.38</v>
      </c>
      <c r="W4661" s="2">
        <v>0</v>
      </c>
      <c r="X4661">
        <v>0</v>
      </c>
      <c r="Y4661" t="s">
        <v>60</v>
      </c>
      <c r="Z4661" t="s">
        <v>143</v>
      </c>
      <c r="AA4661">
        <v>0</v>
      </c>
      <c r="AB4661" s="2">
        <v>0</v>
      </c>
      <c r="AC4661" s="2">
        <v>0</v>
      </c>
      <c r="AD4661" s="3">
        <v>0</v>
      </c>
      <c r="AE4661" s="2">
        <v>0</v>
      </c>
      <c r="AF4661" s="2">
        <v>0</v>
      </c>
      <c r="AG4661" s="2">
        <v>0</v>
      </c>
      <c r="AH4661" s="2">
        <v>0</v>
      </c>
      <c r="AI4661" s="2">
        <v>0</v>
      </c>
      <c r="AJ4661" s="2">
        <v>0</v>
      </c>
      <c r="AK4661" s="2">
        <v>0</v>
      </c>
      <c r="AL4661" s="2">
        <v>5.7</v>
      </c>
      <c r="AM4661" s="2">
        <v>0</v>
      </c>
      <c r="AN4661" s="2">
        <v>0</v>
      </c>
      <c r="AO4661" s="2">
        <v>0</v>
      </c>
      <c r="AP4661" s="2">
        <v>0</v>
      </c>
      <c r="AQ4661" s="2">
        <v>0</v>
      </c>
    </row>
    <row r="4662" spans="1:43" x14ac:dyDescent="0.25">
      <c r="A4662" s="1">
        <v>46146</v>
      </c>
      <c r="B4662" t="s">
        <v>48</v>
      </c>
      <c r="C4662">
        <v>649163</v>
      </c>
      <c r="D4662">
        <v>2032616291</v>
      </c>
      <c r="E4662" t="s">
        <v>2407</v>
      </c>
      <c r="F4662" t="s">
        <v>2408</v>
      </c>
      <c r="G4662" t="s">
        <v>51</v>
      </c>
      <c r="H4662" t="s">
        <v>82</v>
      </c>
      <c r="I4662" t="s">
        <v>708</v>
      </c>
      <c r="J4662" t="s">
        <v>714</v>
      </c>
      <c r="K4662">
        <v>813181</v>
      </c>
      <c r="L4662" t="s">
        <v>1361</v>
      </c>
      <c r="M4662" t="s">
        <v>803</v>
      </c>
      <c r="N4662" t="s">
        <v>57</v>
      </c>
      <c r="O4662" s="1">
        <v>46023</v>
      </c>
      <c r="Q4662" s="1">
        <v>46174</v>
      </c>
      <c r="R4662" s="2">
        <v>15</v>
      </c>
      <c r="S4662">
        <v>1</v>
      </c>
      <c r="T4662" t="s">
        <v>58</v>
      </c>
      <c r="U4662" t="s">
        <v>59</v>
      </c>
      <c r="V4662" s="3">
        <v>0.38</v>
      </c>
      <c r="W4662" s="2">
        <v>0</v>
      </c>
      <c r="X4662">
        <v>0</v>
      </c>
      <c r="Y4662" t="s">
        <v>60</v>
      </c>
      <c r="Z4662" t="s">
        <v>143</v>
      </c>
      <c r="AA4662">
        <v>0</v>
      </c>
      <c r="AB4662" s="2">
        <v>0</v>
      </c>
      <c r="AC4662" s="2">
        <v>0</v>
      </c>
      <c r="AD4662" s="3">
        <v>0</v>
      </c>
      <c r="AE4662" s="2">
        <v>0</v>
      </c>
      <c r="AF4662" s="2">
        <v>0</v>
      </c>
      <c r="AG4662" s="2">
        <v>0</v>
      </c>
      <c r="AH4662" s="2">
        <v>0</v>
      </c>
      <c r="AI4662" s="2">
        <v>0</v>
      </c>
      <c r="AJ4662" s="2">
        <v>0</v>
      </c>
      <c r="AK4662" s="2">
        <v>0</v>
      </c>
      <c r="AL4662" s="2">
        <v>5.7</v>
      </c>
      <c r="AM4662" s="2">
        <v>0</v>
      </c>
      <c r="AN4662" s="2">
        <v>0</v>
      </c>
      <c r="AO4662" s="2">
        <v>0</v>
      </c>
      <c r="AP4662" s="2">
        <v>0</v>
      </c>
      <c r="AQ4662" s="2">
        <v>0</v>
      </c>
    </row>
    <row r="4663" spans="1:43" x14ac:dyDescent="0.25">
      <c r="A4663" s="1">
        <v>46146</v>
      </c>
      <c r="B4663" t="s">
        <v>48</v>
      </c>
      <c r="C4663">
        <v>649163</v>
      </c>
      <c r="D4663">
        <v>2032619280</v>
      </c>
      <c r="E4663" t="s">
        <v>2416</v>
      </c>
      <c r="F4663" t="s">
        <v>281</v>
      </c>
      <c r="G4663" t="s">
        <v>51</v>
      </c>
      <c r="H4663" t="s">
        <v>1140</v>
      </c>
      <c r="I4663" t="s">
        <v>708</v>
      </c>
      <c r="J4663" t="s">
        <v>721</v>
      </c>
      <c r="K4663">
        <v>651818</v>
      </c>
      <c r="L4663" t="s">
        <v>114</v>
      </c>
      <c r="M4663" t="s">
        <v>115</v>
      </c>
      <c r="N4663" t="s">
        <v>57</v>
      </c>
      <c r="O4663" s="1">
        <v>46023</v>
      </c>
      <c r="Q4663" s="1">
        <v>46174</v>
      </c>
      <c r="R4663" s="2">
        <v>15</v>
      </c>
      <c r="S4663">
        <v>1</v>
      </c>
      <c r="T4663" t="s">
        <v>58</v>
      </c>
      <c r="U4663" t="s">
        <v>718</v>
      </c>
      <c r="V4663" s="3">
        <v>0.28999999999999998</v>
      </c>
      <c r="W4663" s="2">
        <v>0</v>
      </c>
      <c r="X4663">
        <v>0</v>
      </c>
      <c r="Y4663" t="s">
        <v>60</v>
      </c>
      <c r="Z4663" t="s">
        <v>143</v>
      </c>
      <c r="AA4663">
        <v>0</v>
      </c>
      <c r="AB4663" s="2">
        <v>0</v>
      </c>
      <c r="AC4663" s="2">
        <v>0</v>
      </c>
      <c r="AD4663" s="3">
        <v>0</v>
      </c>
      <c r="AE4663" s="2">
        <v>0</v>
      </c>
      <c r="AF4663" s="2">
        <v>0</v>
      </c>
      <c r="AG4663" s="2">
        <v>0</v>
      </c>
      <c r="AH4663" s="2">
        <v>0</v>
      </c>
      <c r="AI4663" s="2">
        <v>0</v>
      </c>
      <c r="AJ4663" s="2">
        <v>0</v>
      </c>
      <c r="AK4663" s="2">
        <v>0</v>
      </c>
      <c r="AL4663" s="2">
        <v>4.3499999999999996</v>
      </c>
      <c r="AM4663" s="2">
        <v>0</v>
      </c>
      <c r="AN4663" s="2">
        <v>0</v>
      </c>
      <c r="AO4663" s="2">
        <v>0</v>
      </c>
      <c r="AP4663" s="2">
        <v>0</v>
      </c>
      <c r="AQ4663" s="2">
        <v>0</v>
      </c>
    </row>
    <row r="4664" spans="1:43" x14ac:dyDescent="0.25">
      <c r="A4664" s="1">
        <v>46146</v>
      </c>
      <c r="B4664" t="s">
        <v>48</v>
      </c>
      <c r="C4664">
        <v>649163</v>
      </c>
      <c r="D4664">
        <v>2032620203</v>
      </c>
      <c r="E4664" t="s">
        <v>1474</v>
      </c>
      <c r="F4664" t="s">
        <v>153</v>
      </c>
      <c r="G4664" t="s">
        <v>51</v>
      </c>
      <c r="H4664" t="s">
        <v>110</v>
      </c>
      <c r="I4664" t="s">
        <v>708</v>
      </c>
      <c r="J4664" t="s">
        <v>3343</v>
      </c>
      <c r="K4664">
        <v>767312</v>
      </c>
      <c r="L4664" t="s">
        <v>609</v>
      </c>
      <c r="M4664" t="s">
        <v>466</v>
      </c>
      <c r="N4664" t="s">
        <v>57</v>
      </c>
      <c r="O4664" s="1">
        <v>46023</v>
      </c>
      <c r="Q4664" s="1">
        <v>46174</v>
      </c>
      <c r="R4664" s="2">
        <v>15</v>
      </c>
      <c r="S4664">
        <v>1</v>
      </c>
      <c r="T4664" t="s">
        <v>58</v>
      </c>
      <c r="U4664" t="s">
        <v>1183</v>
      </c>
      <c r="V4664" s="3">
        <v>0.24</v>
      </c>
      <c r="W4664" s="2">
        <v>0</v>
      </c>
      <c r="X4664">
        <v>0</v>
      </c>
      <c r="Y4664" t="s">
        <v>60</v>
      </c>
      <c r="Z4664" t="s">
        <v>143</v>
      </c>
      <c r="AA4664">
        <v>0</v>
      </c>
      <c r="AB4664" s="2">
        <v>0</v>
      </c>
      <c r="AC4664" s="2">
        <v>0</v>
      </c>
      <c r="AD4664" s="3">
        <v>0</v>
      </c>
      <c r="AE4664" s="2">
        <v>0</v>
      </c>
      <c r="AF4664" s="2">
        <v>0</v>
      </c>
      <c r="AG4664" s="2">
        <v>0</v>
      </c>
      <c r="AH4664" s="2">
        <v>0</v>
      </c>
      <c r="AI4664" s="2">
        <v>0</v>
      </c>
      <c r="AJ4664" s="2">
        <v>0</v>
      </c>
      <c r="AK4664" s="2">
        <v>0</v>
      </c>
      <c r="AL4664" s="2">
        <v>0</v>
      </c>
      <c r="AM4664" s="2">
        <v>3.6</v>
      </c>
      <c r="AN4664" s="2">
        <v>3.6</v>
      </c>
      <c r="AO4664" s="2">
        <v>0</v>
      </c>
      <c r="AP4664" s="2">
        <v>0</v>
      </c>
      <c r="AQ4664" s="2">
        <v>0</v>
      </c>
    </row>
    <row r="4665" spans="1:43" x14ac:dyDescent="0.25">
      <c r="A4665" s="1">
        <v>46146</v>
      </c>
      <c r="B4665" t="s">
        <v>48</v>
      </c>
      <c r="C4665">
        <v>649163</v>
      </c>
      <c r="D4665">
        <v>2032621242</v>
      </c>
      <c r="E4665" t="s">
        <v>1519</v>
      </c>
      <c r="F4665" t="s">
        <v>233</v>
      </c>
      <c r="G4665" t="s">
        <v>51</v>
      </c>
      <c r="H4665" t="s">
        <v>172</v>
      </c>
      <c r="I4665" t="s">
        <v>708</v>
      </c>
      <c r="J4665" t="s">
        <v>727</v>
      </c>
      <c r="K4665">
        <v>874230</v>
      </c>
      <c r="L4665" t="s">
        <v>173</v>
      </c>
      <c r="M4665" t="s">
        <v>174</v>
      </c>
      <c r="N4665" t="s">
        <v>57</v>
      </c>
      <c r="O4665" s="1">
        <v>46023</v>
      </c>
      <c r="Q4665" s="1">
        <v>46174</v>
      </c>
      <c r="R4665" s="2">
        <v>15</v>
      </c>
      <c r="S4665">
        <v>1</v>
      </c>
      <c r="T4665" t="s">
        <v>58</v>
      </c>
      <c r="U4665" t="s">
        <v>718</v>
      </c>
      <c r="V4665" s="3">
        <v>0.19</v>
      </c>
      <c r="W4665" s="2">
        <v>0</v>
      </c>
      <c r="X4665">
        <v>0</v>
      </c>
      <c r="Y4665" t="s">
        <v>60</v>
      </c>
      <c r="Z4665" t="s">
        <v>143</v>
      </c>
      <c r="AA4665">
        <v>0</v>
      </c>
      <c r="AB4665" s="2">
        <v>0</v>
      </c>
      <c r="AC4665" s="2">
        <v>0</v>
      </c>
      <c r="AD4665" s="3">
        <v>0</v>
      </c>
      <c r="AE4665" s="2">
        <v>0</v>
      </c>
      <c r="AF4665" s="2">
        <v>0</v>
      </c>
      <c r="AG4665" s="2">
        <v>0</v>
      </c>
      <c r="AH4665" s="2">
        <v>0</v>
      </c>
      <c r="AI4665" s="2">
        <v>0</v>
      </c>
      <c r="AJ4665" s="2">
        <v>0</v>
      </c>
      <c r="AK4665" s="2">
        <v>0</v>
      </c>
      <c r="AL4665" s="2">
        <v>2.85</v>
      </c>
      <c r="AM4665" s="2">
        <v>0</v>
      </c>
      <c r="AN4665" s="2">
        <v>0</v>
      </c>
      <c r="AO4665" s="2">
        <v>0</v>
      </c>
      <c r="AP4665" s="2">
        <v>0</v>
      </c>
      <c r="AQ4665" s="2">
        <v>0</v>
      </c>
    </row>
    <row r="4666" spans="1:43" x14ac:dyDescent="0.25">
      <c r="A4666" s="1">
        <v>46146</v>
      </c>
      <c r="B4666" t="s">
        <v>48</v>
      </c>
      <c r="C4666">
        <v>649163</v>
      </c>
      <c r="D4666">
        <v>2032623955</v>
      </c>
      <c r="E4666" t="s">
        <v>852</v>
      </c>
      <c r="F4666" t="s">
        <v>822</v>
      </c>
      <c r="G4666" t="s">
        <v>51</v>
      </c>
      <c r="H4666" t="s">
        <v>172</v>
      </c>
      <c r="I4666" t="s">
        <v>708</v>
      </c>
      <c r="J4666" t="s">
        <v>727</v>
      </c>
      <c r="K4666">
        <v>753748</v>
      </c>
      <c r="L4666" t="s">
        <v>72</v>
      </c>
      <c r="M4666" t="s">
        <v>73</v>
      </c>
      <c r="N4666" t="s">
        <v>57</v>
      </c>
      <c r="O4666" s="1">
        <v>46023</v>
      </c>
      <c r="Q4666" s="1">
        <v>46174</v>
      </c>
      <c r="R4666" s="2">
        <v>15</v>
      </c>
      <c r="S4666">
        <v>1</v>
      </c>
      <c r="T4666" t="s">
        <v>58</v>
      </c>
      <c r="U4666" t="s">
        <v>718</v>
      </c>
      <c r="V4666" s="3">
        <v>0.19</v>
      </c>
      <c r="W4666" s="2">
        <v>0</v>
      </c>
      <c r="X4666">
        <v>0</v>
      </c>
      <c r="Y4666" t="s">
        <v>60</v>
      </c>
      <c r="Z4666" t="s">
        <v>143</v>
      </c>
      <c r="AA4666">
        <v>0</v>
      </c>
      <c r="AB4666" s="2">
        <v>0</v>
      </c>
      <c r="AC4666" s="2">
        <v>0</v>
      </c>
      <c r="AD4666" s="3">
        <v>0</v>
      </c>
      <c r="AE4666" s="2">
        <v>0</v>
      </c>
      <c r="AF4666" s="2">
        <v>0</v>
      </c>
      <c r="AG4666" s="2">
        <v>0</v>
      </c>
      <c r="AH4666" s="2">
        <v>0</v>
      </c>
      <c r="AI4666" s="2">
        <v>0</v>
      </c>
      <c r="AJ4666" s="2">
        <v>0</v>
      </c>
      <c r="AK4666" s="2">
        <v>0</v>
      </c>
      <c r="AL4666" s="2">
        <v>2.85</v>
      </c>
      <c r="AM4666" s="2">
        <v>0</v>
      </c>
      <c r="AN4666" s="2">
        <v>0</v>
      </c>
      <c r="AO4666" s="2">
        <v>0</v>
      </c>
      <c r="AP4666" s="2">
        <v>0</v>
      </c>
      <c r="AQ4666" s="2">
        <v>0</v>
      </c>
    </row>
    <row r="4667" spans="1:43" x14ac:dyDescent="0.25">
      <c r="A4667" s="1">
        <v>46146</v>
      </c>
      <c r="B4667" t="s">
        <v>48</v>
      </c>
      <c r="C4667">
        <v>649163</v>
      </c>
      <c r="D4667">
        <v>2032625352</v>
      </c>
      <c r="E4667" t="s">
        <v>670</v>
      </c>
      <c r="F4667" t="s">
        <v>399</v>
      </c>
      <c r="G4667" t="s">
        <v>51</v>
      </c>
      <c r="H4667" t="s">
        <v>110</v>
      </c>
      <c r="I4667" t="s">
        <v>708</v>
      </c>
      <c r="J4667" t="s">
        <v>721</v>
      </c>
      <c r="K4667">
        <v>651818</v>
      </c>
      <c r="L4667" t="s">
        <v>114</v>
      </c>
      <c r="M4667" t="s">
        <v>115</v>
      </c>
      <c r="N4667" t="s">
        <v>57</v>
      </c>
      <c r="O4667" s="1">
        <v>46023</v>
      </c>
      <c r="Q4667" s="1">
        <v>46174</v>
      </c>
      <c r="R4667" s="2">
        <v>15</v>
      </c>
      <c r="S4667">
        <v>1</v>
      </c>
      <c r="T4667" t="s">
        <v>58</v>
      </c>
      <c r="U4667" t="s">
        <v>1183</v>
      </c>
      <c r="V4667" s="3">
        <v>0.28999999999999998</v>
      </c>
      <c r="W4667" s="2">
        <v>0</v>
      </c>
      <c r="X4667">
        <v>0</v>
      </c>
      <c r="Y4667" t="s">
        <v>60</v>
      </c>
      <c r="Z4667" t="s">
        <v>143</v>
      </c>
      <c r="AA4667">
        <v>0</v>
      </c>
      <c r="AB4667" s="2">
        <v>0</v>
      </c>
      <c r="AC4667" s="2">
        <v>0</v>
      </c>
      <c r="AD4667" s="3">
        <v>0</v>
      </c>
      <c r="AE4667" s="2">
        <v>0</v>
      </c>
      <c r="AF4667" s="2">
        <v>0</v>
      </c>
      <c r="AG4667" s="2">
        <v>0</v>
      </c>
      <c r="AH4667" s="2">
        <v>0</v>
      </c>
      <c r="AI4667" s="2">
        <v>0</v>
      </c>
      <c r="AJ4667" s="2">
        <v>0</v>
      </c>
      <c r="AK4667" s="2">
        <v>0</v>
      </c>
      <c r="AL4667" s="2">
        <v>0</v>
      </c>
      <c r="AM4667" s="2">
        <v>4.3499999999999996</v>
      </c>
      <c r="AN4667" s="2">
        <v>4.3499999999999996</v>
      </c>
      <c r="AO4667" s="2">
        <v>0</v>
      </c>
      <c r="AP4667" s="2">
        <v>0</v>
      </c>
      <c r="AQ4667" s="2">
        <v>0</v>
      </c>
    </row>
    <row r="4668" spans="1:43" x14ac:dyDescent="0.25">
      <c r="A4668" s="1">
        <v>46146</v>
      </c>
      <c r="B4668" t="s">
        <v>48</v>
      </c>
      <c r="C4668">
        <v>649163</v>
      </c>
      <c r="D4668">
        <v>2032626009</v>
      </c>
      <c r="E4668" t="s">
        <v>3346</v>
      </c>
      <c r="F4668" t="s">
        <v>2519</v>
      </c>
      <c r="G4668" t="s">
        <v>51</v>
      </c>
      <c r="H4668" t="s">
        <v>172</v>
      </c>
      <c r="I4668" t="s">
        <v>708</v>
      </c>
      <c r="J4668" t="s">
        <v>727</v>
      </c>
      <c r="K4668">
        <v>874230</v>
      </c>
      <c r="L4668" t="s">
        <v>173</v>
      </c>
      <c r="M4668" t="s">
        <v>174</v>
      </c>
      <c r="N4668" t="s">
        <v>57</v>
      </c>
      <c r="O4668" s="1">
        <v>46023</v>
      </c>
      <c r="Q4668" s="1">
        <v>46174</v>
      </c>
      <c r="R4668" s="2">
        <v>15</v>
      </c>
      <c r="S4668">
        <v>1</v>
      </c>
      <c r="T4668" t="s">
        <v>58</v>
      </c>
      <c r="U4668" t="s">
        <v>1183</v>
      </c>
      <c r="V4668" s="3">
        <v>0.19</v>
      </c>
      <c r="W4668" s="2">
        <v>0</v>
      </c>
      <c r="X4668">
        <v>0</v>
      </c>
      <c r="Y4668" t="s">
        <v>60</v>
      </c>
      <c r="Z4668" t="s">
        <v>143</v>
      </c>
      <c r="AA4668">
        <v>0</v>
      </c>
      <c r="AB4668" s="2">
        <v>0</v>
      </c>
      <c r="AC4668" s="2">
        <v>0</v>
      </c>
      <c r="AD4668" s="3">
        <v>0</v>
      </c>
      <c r="AE4668" s="2">
        <v>0</v>
      </c>
      <c r="AF4668" s="2">
        <v>0</v>
      </c>
      <c r="AG4668" s="2">
        <v>0</v>
      </c>
      <c r="AH4668" s="2">
        <v>0</v>
      </c>
      <c r="AI4668" s="2">
        <v>0</v>
      </c>
      <c r="AJ4668" s="2">
        <v>0</v>
      </c>
      <c r="AK4668" s="2">
        <v>0</v>
      </c>
      <c r="AL4668" s="2">
        <v>0</v>
      </c>
      <c r="AM4668" s="2">
        <v>2.85</v>
      </c>
      <c r="AN4668" s="2">
        <v>2.85</v>
      </c>
      <c r="AO4668" s="2">
        <v>0</v>
      </c>
      <c r="AP4668" s="2">
        <v>0</v>
      </c>
      <c r="AQ4668" s="2">
        <v>0</v>
      </c>
    </row>
    <row r="4669" spans="1:43" x14ac:dyDescent="0.25">
      <c r="A4669" s="1">
        <v>46146</v>
      </c>
      <c r="B4669" t="s">
        <v>48</v>
      </c>
      <c r="C4669">
        <v>649163</v>
      </c>
      <c r="D4669">
        <v>2032627883</v>
      </c>
      <c r="E4669" t="s">
        <v>2432</v>
      </c>
      <c r="F4669" t="s">
        <v>109</v>
      </c>
      <c r="G4669" t="s">
        <v>51</v>
      </c>
      <c r="H4669" t="s">
        <v>82</v>
      </c>
      <c r="I4669" t="s">
        <v>708</v>
      </c>
      <c r="J4669" t="s">
        <v>714</v>
      </c>
      <c r="K4669">
        <v>820873</v>
      </c>
      <c r="L4669" t="s">
        <v>249</v>
      </c>
      <c r="M4669" t="s">
        <v>250</v>
      </c>
      <c r="N4669" t="s">
        <v>57</v>
      </c>
      <c r="O4669" s="1">
        <v>46028</v>
      </c>
      <c r="Q4669" s="1">
        <v>46179</v>
      </c>
      <c r="R4669" s="2">
        <v>15</v>
      </c>
      <c r="S4669">
        <v>1</v>
      </c>
      <c r="T4669" t="s">
        <v>58</v>
      </c>
      <c r="U4669" t="s">
        <v>59</v>
      </c>
      <c r="V4669" s="3">
        <v>0.38</v>
      </c>
      <c r="W4669" s="2">
        <v>0</v>
      </c>
      <c r="X4669">
        <v>0</v>
      </c>
      <c r="Y4669" t="s">
        <v>60</v>
      </c>
      <c r="Z4669" t="s">
        <v>143</v>
      </c>
      <c r="AA4669">
        <v>0</v>
      </c>
      <c r="AB4669" s="2">
        <v>0</v>
      </c>
      <c r="AC4669" s="2">
        <v>0</v>
      </c>
      <c r="AD4669" s="3">
        <v>0</v>
      </c>
      <c r="AE4669" s="2">
        <v>0</v>
      </c>
      <c r="AF4669" s="2">
        <v>0</v>
      </c>
      <c r="AG4669" s="2">
        <v>0</v>
      </c>
      <c r="AH4669" s="2">
        <v>0</v>
      </c>
      <c r="AI4669" s="2">
        <v>0</v>
      </c>
      <c r="AJ4669" s="2">
        <v>0</v>
      </c>
      <c r="AK4669" s="2">
        <v>0</v>
      </c>
      <c r="AL4669" s="2">
        <v>5.7</v>
      </c>
      <c r="AM4669" s="2">
        <v>0</v>
      </c>
      <c r="AN4669" s="2">
        <v>0</v>
      </c>
      <c r="AO4669" s="2">
        <v>0</v>
      </c>
      <c r="AP4669" s="2">
        <v>0</v>
      </c>
      <c r="AQ4669" s="2">
        <v>0</v>
      </c>
    </row>
    <row r="4670" spans="1:43" x14ac:dyDescent="0.25">
      <c r="A4670" s="1">
        <v>46146</v>
      </c>
      <c r="B4670" t="s">
        <v>48</v>
      </c>
      <c r="C4670">
        <v>649163</v>
      </c>
      <c r="D4670">
        <v>2032629846</v>
      </c>
      <c r="E4670" t="s">
        <v>1607</v>
      </c>
      <c r="F4670" t="s">
        <v>206</v>
      </c>
      <c r="G4670" t="s">
        <v>51</v>
      </c>
      <c r="H4670" t="s">
        <v>82</v>
      </c>
      <c r="I4670" t="s">
        <v>708</v>
      </c>
      <c r="J4670" t="s">
        <v>709</v>
      </c>
      <c r="K4670">
        <v>894525</v>
      </c>
      <c r="L4670" t="s">
        <v>83</v>
      </c>
      <c r="M4670" t="s">
        <v>84</v>
      </c>
      <c r="N4670" t="s">
        <v>57</v>
      </c>
      <c r="O4670" s="1">
        <v>46023</v>
      </c>
      <c r="Q4670" s="1">
        <v>46174</v>
      </c>
      <c r="R4670" s="2">
        <v>15</v>
      </c>
      <c r="S4670">
        <v>1</v>
      </c>
      <c r="T4670" t="s">
        <v>58</v>
      </c>
      <c r="U4670" t="s">
        <v>711</v>
      </c>
      <c r="V4670" s="3">
        <v>0.38</v>
      </c>
      <c r="W4670" s="2">
        <v>0</v>
      </c>
      <c r="X4670">
        <v>0</v>
      </c>
      <c r="Y4670" t="s">
        <v>60</v>
      </c>
      <c r="Z4670" t="s">
        <v>143</v>
      </c>
      <c r="AA4670">
        <v>0</v>
      </c>
      <c r="AB4670" s="2">
        <v>0</v>
      </c>
      <c r="AC4670" s="2">
        <v>0</v>
      </c>
      <c r="AD4670" s="3">
        <v>0</v>
      </c>
      <c r="AE4670" s="2">
        <v>0</v>
      </c>
      <c r="AF4670" s="2">
        <v>0</v>
      </c>
      <c r="AG4670" s="2">
        <v>0</v>
      </c>
      <c r="AH4670" s="2">
        <v>0</v>
      </c>
      <c r="AI4670" s="2">
        <v>0</v>
      </c>
      <c r="AJ4670" s="2">
        <v>0</v>
      </c>
      <c r="AK4670" s="2">
        <v>0</v>
      </c>
      <c r="AL4670" s="2">
        <v>5.7</v>
      </c>
      <c r="AM4670" s="2">
        <v>0</v>
      </c>
      <c r="AN4670" s="2">
        <v>0</v>
      </c>
      <c r="AO4670" s="2">
        <v>0</v>
      </c>
      <c r="AP4670" s="2">
        <v>0</v>
      </c>
      <c r="AQ4670" s="2">
        <v>0</v>
      </c>
    </row>
    <row r="4671" spans="1:43" x14ac:dyDescent="0.25">
      <c r="A4671" s="1">
        <v>46146</v>
      </c>
      <c r="B4671" t="s">
        <v>48</v>
      </c>
      <c r="C4671">
        <v>649163</v>
      </c>
      <c r="D4671">
        <v>2032633212</v>
      </c>
      <c r="E4671" t="s">
        <v>2194</v>
      </c>
      <c r="F4671" t="s">
        <v>130</v>
      </c>
      <c r="G4671" t="s">
        <v>51</v>
      </c>
      <c r="H4671" t="s">
        <v>313</v>
      </c>
      <c r="I4671" t="s">
        <v>708</v>
      </c>
      <c r="J4671" t="s">
        <v>3329</v>
      </c>
      <c r="K4671">
        <v>651818</v>
      </c>
      <c r="L4671" t="s">
        <v>114</v>
      </c>
      <c r="M4671" t="s">
        <v>115</v>
      </c>
      <c r="N4671" t="s">
        <v>57</v>
      </c>
      <c r="O4671" s="1">
        <v>46023</v>
      </c>
      <c r="Q4671" s="1">
        <v>46174</v>
      </c>
      <c r="R4671" s="2">
        <v>15</v>
      </c>
      <c r="S4671">
        <v>1</v>
      </c>
      <c r="T4671" t="s">
        <v>58</v>
      </c>
      <c r="U4671" t="s">
        <v>1183</v>
      </c>
      <c r="V4671" s="3">
        <v>0.27</v>
      </c>
      <c r="W4671" s="2">
        <v>0</v>
      </c>
      <c r="X4671">
        <v>0</v>
      </c>
      <c r="Y4671" t="s">
        <v>60</v>
      </c>
      <c r="Z4671" t="s">
        <v>143</v>
      </c>
      <c r="AA4671">
        <v>0</v>
      </c>
      <c r="AB4671" s="2">
        <v>0</v>
      </c>
      <c r="AC4671" s="2">
        <v>0</v>
      </c>
      <c r="AD4671" s="3">
        <v>0</v>
      </c>
      <c r="AE4671" s="2">
        <v>0</v>
      </c>
      <c r="AF4671" s="2">
        <v>0</v>
      </c>
      <c r="AG4671" s="2">
        <v>0</v>
      </c>
      <c r="AH4671" s="2">
        <v>0</v>
      </c>
      <c r="AI4671" s="2">
        <v>0</v>
      </c>
      <c r="AJ4671" s="2">
        <v>0</v>
      </c>
      <c r="AK4671" s="2">
        <v>0</v>
      </c>
      <c r="AL4671" s="2">
        <v>0</v>
      </c>
      <c r="AM4671" s="2">
        <v>4.05</v>
      </c>
      <c r="AN4671" s="2">
        <v>4.05</v>
      </c>
      <c r="AO4671" s="2">
        <v>0</v>
      </c>
      <c r="AP4671" s="2">
        <v>0</v>
      </c>
      <c r="AQ4671" s="2">
        <v>0</v>
      </c>
    </row>
    <row r="4672" spans="1:43" x14ac:dyDescent="0.25">
      <c r="A4672" s="1">
        <v>46146</v>
      </c>
      <c r="B4672" t="s">
        <v>48</v>
      </c>
      <c r="C4672">
        <v>649163</v>
      </c>
      <c r="D4672">
        <v>2032647542</v>
      </c>
      <c r="E4672" t="s">
        <v>1251</v>
      </c>
      <c r="F4672" t="s">
        <v>3230</v>
      </c>
      <c r="G4672" t="s">
        <v>51</v>
      </c>
      <c r="H4672" t="s">
        <v>172</v>
      </c>
      <c r="I4672" t="s">
        <v>708</v>
      </c>
      <c r="J4672" t="s">
        <v>727</v>
      </c>
      <c r="K4672">
        <v>874230</v>
      </c>
      <c r="L4672" t="s">
        <v>173</v>
      </c>
      <c r="M4672" t="s">
        <v>174</v>
      </c>
      <c r="N4672" t="s">
        <v>57</v>
      </c>
      <c r="O4672" s="1">
        <v>46023</v>
      </c>
      <c r="Q4672" s="1">
        <v>46174</v>
      </c>
      <c r="R4672" s="2">
        <v>15</v>
      </c>
      <c r="S4672">
        <v>1</v>
      </c>
      <c r="T4672" t="s">
        <v>58</v>
      </c>
      <c r="U4672" t="s">
        <v>718</v>
      </c>
      <c r="V4672" s="3">
        <v>0.19</v>
      </c>
      <c r="W4672" s="2">
        <v>0</v>
      </c>
      <c r="X4672">
        <v>0</v>
      </c>
      <c r="Y4672" t="s">
        <v>60</v>
      </c>
      <c r="Z4672" t="s">
        <v>143</v>
      </c>
      <c r="AA4672">
        <v>0</v>
      </c>
      <c r="AB4672" s="2">
        <v>0</v>
      </c>
      <c r="AC4672" s="2">
        <v>0</v>
      </c>
      <c r="AD4672" s="3">
        <v>0</v>
      </c>
      <c r="AE4672" s="2">
        <v>0</v>
      </c>
      <c r="AF4672" s="2">
        <v>0</v>
      </c>
      <c r="AG4672" s="2">
        <v>0</v>
      </c>
      <c r="AH4672" s="2">
        <v>0</v>
      </c>
      <c r="AI4672" s="2">
        <v>0</v>
      </c>
      <c r="AJ4672" s="2">
        <v>0</v>
      </c>
      <c r="AK4672" s="2">
        <v>0</v>
      </c>
      <c r="AL4672" s="2">
        <v>2.85</v>
      </c>
      <c r="AM4672" s="2">
        <v>0</v>
      </c>
      <c r="AN4672" s="2">
        <v>0</v>
      </c>
      <c r="AO4672" s="2">
        <v>0</v>
      </c>
      <c r="AP4672" s="2">
        <v>0</v>
      </c>
      <c r="AQ4672" s="2">
        <v>0</v>
      </c>
    </row>
    <row r="4673" spans="1:43" x14ac:dyDescent="0.25">
      <c r="A4673" s="1">
        <v>46146</v>
      </c>
      <c r="B4673" t="s">
        <v>48</v>
      </c>
      <c r="C4673">
        <v>649163</v>
      </c>
      <c r="D4673">
        <v>2032648274</v>
      </c>
      <c r="E4673" t="s">
        <v>2956</v>
      </c>
      <c r="F4673" t="s">
        <v>248</v>
      </c>
      <c r="G4673" t="s">
        <v>51</v>
      </c>
      <c r="H4673" t="s">
        <v>82</v>
      </c>
      <c r="I4673" t="s">
        <v>708</v>
      </c>
      <c r="J4673" t="s">
        <v>714</v>
      </c>
      <c r="K4673">
        <v>820873</v>
      </c>
      <c r="L4673" t="s">
        <v>249</v>
      </c>
      <c r="M4673" t="s">
        <v>250</v>
      </c>
      <c r="N4673" t="s">
        <v>57</v>
      </c>
      <c r="O4673" s="1">
        <v>46027</v>
      </c>
      <c r="Q4673" s="1">
        <v>46178</v>
      </c>
      <c r="R4673" s="2">
        <v>15</v>
      </c>
      <c r="S4673">
        <v>1</v>
      </c>
      <c r="T4673" t="s">
        <v>58</v>
      </c>
      <c r="U4673" t="s">
        <v>59</v>
      </c>
      <c r="V4673" s="3">
        <v>0.38</v>
      </c>
      <c r="W4673" s="2">
        <v>0</v>
      </c>
      <c r="X4673">
        <v>0</v>
      </c>
      <c r="Y4673" t="s">
        <v>60</v>
      </c>
      <c r="Z4673" t="s">
        <v>143</v>
      </c>
      <c r="AA4673">
        <v>0</v>
      </c>
      <c r="AB4673" s="2">
        <v>0</v>
      </c>
      <c r="AC4673" s="2">
        <v>0</v>
      </c>
      <c r="AD4673" s="3">
        <v>0</v>
      </c>
      <c r="AE4673" s="2">
        <v>0</v>
      </c>
      <c r="AF4673" s="2">
        <v>0</v>
      </c>
      <c r="AG4673" s="2">
        <v>0</v>
      </c>
      <c r="AH4673" s="2">
        <v>0</v>
      </c>
      <c r="AI4673" s="2">
        <v>0</v>
      </c>
      <c r="AJ4673" s="2">
        <v>0</v>
      </c>
      <c r="AK4673" s="2">
        <v>0</v>
      </c>
      <c r="AL4673" s="2">
        <v>5.7</v>
      </c>
      <c r="AM4673" s="2">
        <v>0</v>
      </c>
      <c r="AN4673" s="2">
        <v>0</v>
      </c>
      <c r="AO4673" s="2">
        <v>0</v>
      </c>
      <c r="AP4673" s="2">
        <v>0</v>
      </c>
      <c r="AQ4673" s="2">
        <v>0</v>
      </c>
    </row>
    <row r="4674" spans="1:43" x14ac:dyDescent="0.25">
      <c r="A4674" s="1">
        <v>46146</v>
      </c>
      <c r="B4674" t="s">
        <v>48</v>
      </c>
      <c r="C4674">
        <v>649163</v>
      </c>
      <c r="D4674">
        <v>2032654713</v>
      </c>
      <c r="E4674" t="s">
        <v>1233</v>
      </c>
      <c r="F4674" t="s">
        <v>989</v>
      </c>
      <c r="G4674" t="s">
        <v>51</v>
      </c>
      <c r="H4674" t="s">
        <v>110</v>
      </c>
      <c r="I4674" t="s">
        <v>708</v>
      </c>
      <c r="J4674" t="s">
        <v>3343</v>
      </c>
      <c r="K4674">
        <v>651818</v>
      </c>
      <c r="L4674" t="s">
        <v>114</v>
      </c>
      <c r="M4674" t="s">
        <v>115</v>
      </c>
      <c r="N4674" t="s">
        <v>57</v>
      </c>
      <c r="O4674" s="1">
        <v>46023</v>
      </c>
      <c r="Q4674" s="1">
        <v>46174</v>
      </c>
      <c r="R4674" s="2">
        <v>15</v>
      </c>
      <c r="S4674">
        <v>1</v>
      </c>
      <c r="T4674" t="s">
        <v>58</v>
      </c>
      <c r="U4674" t="s">
        <v>1183</v>
      </c>
      <c r="V4674" s="3">
        <v>0.24</v>
      </c>
      <c r="W4674" s="2">
        <v>0</v>
      </c>
      <c r="X4674">
        <v>0</v>
      </c>
      <c r="Y4674" t="s">
        <v>60</v>
      </c>
      <c r="Z4674" t="s">
        <v>143</v>
      </c>
      <c r="AA4674">
        <v>0</v>
      </c>
      <c r="AB4674" s="2">
        <v>0</v>
      </c>
      <c r="AC4674" s="2">
        <v>0</v>
      </c>
      <c r="AD4674" s="3">
        <v>0</v>
      </c>
      <c r="AE4674" s="2">
        <v>0</v>
      </c>
      <c r="AF4674" s="2">
        <v>0</v>
      </c>
      <c r="AG4674" s="2">
        <v>0</v>
      </c>
      <c r="AH4674" s="2">
        <v>0</v>
      </c>
      <c r="AI4674" s="2">
        <v>0</v>
      </c>
      <c r="AJ4674" s="2">
        <v>0</v>
      </c>
      <c r="AK4674" s="2">
        <v>0</v>
      </c>
      <c r="AL4674" s="2">
        <v>0</v>
      </c>
      <c r="AM4674" s="2">
        <v>3.6</v>
      </c>
      <c r="AN4674" s="2">
        <v>3.6</v>
      </c>
      <c r="AO4674" s="2">
        <v>0</v>
      </c>
      <c r="AP4674" s="2">
        <v>0</v>
      </c>
      <c r="AQ4674" s="2">
        <v>0</v>
      </c>
    </row>
    <row r="4675" spans="1:43" x14ac:dyDescent="0.25">
      <c r="A4675" s="1">
        <v>46146</v>
      </c>
      <c r="B4675" t="s">
        <v>48</v>
      </c>
      <c r="C4675">
        <v>649163</v>
      </c>
      <c r="D4675">
        <v>2032658117</v>
      </c>
      <c r="E4675" t="s">
        <v>1475</v>
      </c>
      <c r="F4675" t="s">
        <v>1476</v>
      </c>
      <c r="G4675" t="s">
        <v>51</v>
      </c>
      <c r="H4675" t="s">
        <v>110</v>
      </c>
      <c r="I4675" t="s">
        <v>708</v>
      </c>
      <c r="J4675" t="s">
        <v>714</v>
      </c>
      <c r="K4675">
        <v>673059</v>
      </c>
      <c r="L4675" t="s">
        <v>90</v>
      </c>
      <c r="M4675" t="s">
        <v>91</v>
      </c>
      <c r="N4675" t="s">
        <v>57</v>
      </c>
      <c r="O4675" s="1">
        <v>46023</v>
      </c>
      <c r="Q4675" s="1">
        <v>46174</v>
      </c>
      <c r="R4675" s="2">
        <v>15</v>
      </c>
      <c r="S4675">
        <v>1</v>
      </c>
      <c r="T4675" t="s">
        <v>58</v>
      </c>
      <c r="U4675" t="s">
        <v>1183</v>
      </c>
      <c r="V4675" s="3">
        <v>0.38</v>
      </c>
      <c r="W4675" s="2">
        <v>0</v>
      </c>
      <c r="X4675">
        <v>0</v>
      </c>
      <c r="Y4675" t="s">
        <v>60</v>
      </c>
      <c r="Z4675" t="s">
        <v>143</v>
      </c>
      <c r="AA4675">
        <v>0</v>
      </c>
      <c r="AB4675" s="2">
        <v>0</v>
      </c>
      <c r="AC4675" s="2">
        <v>0</v>
      </c>
      <c r="AD4675" s="3">
        <v>0</v>
      </c>
      <c r="AE4675" s="2">
        <v>0</v>
      </c>
      <c r="AF4675" s="2">
        <v>0</v>
      </c>
      <c r="AG4675" s="2">
        <v>0</v>
      </c>
      <c r="AH4675" s="2">
        <v>0</v>
      </c>
      <c r="AI4675" s="2">
        <v>0</v>
      </c>
      <c r="AJ4675" s="2">
        <v>0</v>
      </c>
      <c r="AK4675" s="2">
        <v>0</v>
      </c>
      <c r="AL4675" s="2">
        <v>0</v>
      </c>
      <c r="AM4675" s="2">
        <v>5.7</v>
      </c>
      <c r="AN4675" s="2">
        <v>5.7</v>
      </c>
      <c r="AO4675" s="2">
        <v>0</v>
      </c>
      <c r="AP4675" s="2">
        <v>0</v>
      </c>
      <c r="AQ4675" s="2">
        <v>0</v>
      </c>
    </row>
    <row r="4676" spans="1:43" x14ac:dyDescent="0.25">
      <c r="A4676" s="1">
        <v>46146</v>
      </c>
      <c r="B4676" t="s">
        <v>48</v>
      </c>
      <c r="C4676">
        <v>649163</v>
      </c>
      <c r="D4676">
        <v>2032659903</v>
      </c>
      <c r="E4676" t="s">
        <v>820</v>
      </c>
      <c r="F4676" t="s">
        <v>342</v>
      </c>
      <c r="G4676" t="s">
        <v>51</v>
      </c>
      <c r="H4676" t="s">
        <v>82</v>
      </c>
      <c r="I4676" t="s">
        <v>708</v>
      </c>
      <c r="J4676" t="s">
        <v>709</v>
      </c>
      <c r="K4676">
        <v>824062</v>
      </c>
      <c r="L4676" t="s">
        <v>400</v>
      </c>
      <c r="M4676" t="s">
        <v>401</v>
      </c>
      <c r="N4676" t="s">
        <v>57</v>
      </c>
      <c r="O4676" s="1">
        <v>46023</v>
      </c>
      <c r="Q4676" s="1">
        <v>46174</v>
      </c>
      <c r="R4676" s="2">
        <v>15</v>
      </c>
      <c r="S4676">
        <v>1</v>
      </c>
      <c r="T4676" t="s">
        <v>58</v>
      </c>
      <c r="U4676" t="s">
        <v>711</v>
      </c>
      <c r="V4676" s="3">
        <v>0.38</v>
      </c>
      <c r="W4676" s="2">
        <v>0</v>
      </c>
      <c r="X4676">
        <v>0</v>
      </c>
      <c r="Y4676" t="s">
        <v>60</v>
      </c>
      <c r="Z4676" t="s">
        <v>143</v>
      </c>
      <c r="AA4676">
        <v>0</v>
      </c>
      <c r="AB4676" s="2">
        <v>0</v>
      </c>
      <c r="AC4676" s="2">
        <v>0</v>
      </c>
      <c r="AD4676" s="3">
        <v>0</v>
      </c>
      <c r="AE4676" s="2">
        <v>0</v>
      </c>
      <c r="AF4676" s="2">
        <v>0</v>
      </c>
      <c r="AG4676" s="2">
        <v>0</v>
      </c>
      <c r="AH4676" s="2">
        <v>0</v>
      </c>
      <c r="AI4676" s="2">
        <v>0</v>
      </c>
      <c r="AJ4676" s="2">
        <v>0</v>
      </c>
      <c r="AK4676" s="2">
        <v>0</v>
      </c>
      <c r="AL4676" s="2">
        <v>5.7</v>
      </c>
      <c r="AM4676" s="2">
        <v>0</v>
      </c>
      <c r="AN4676" s="2">
        <v>0</v>
      </c>
      <c r="AO4676" s="2">
        <v>0</v>
      </c>
      <c r="AP4676" s="2">
        <v>0</v>
      </c>
      <c r="AQ4676" s="2">
        <v>0</v>
      </c>
    </row>
    <row r="4677" spans="1:43" x14ac:dyDescent="0.25">
      <c r="A4677" s="1">
        <v>46146</v>
      </c>
      <c r="B4677" t="s">
        <v>48</v>
      </c>
      <c r="C4677">
        <v>649163</v>
      </c>
      <c r="D4677">
        <v>2032671768</v>
      </c>
      <c r="E4677" t="s">
        <v>2958</v>
      </c>
      <c r="F4677" t="s">
        <v>350</v>
      </c>
      <c r="G4677" t="s">
        <v>51</v>
      </c>
      <c r="H4677" t="s">
        <v>82</v>
      </c>
      <c r="I4677" t="s">
        <v>708</v>
      </c>
      <c r="J4677" t="s">
        <v>714</v>
      </c>
      <c r="K4677">
        <v>894525</v>
      </c>
      <c r="L4677" t="s">
        <v>83</v>
      </c>
      <c r="M4677" t="s">
        <v>84</v>
      </c>
      <c r="N4677" t="s">
        <v>57</v>
      </c>
      <c r="O4677" s="1">
        <v>46023</v>
      </c>
      <c r="Q4677" s="1">
        <v>46174</v>
      </c>
      <c r="R4677" s="2">
        <v>15</v>
      </c>
      <c r="S4677">
        <v>1</v>
      </c>
      <c r="T4677" t="s">
        <v>58</v>
      </c>
      <c r="U4677" t="s">
        <v>59</v>
      </c>
      <c r="V4677" s="3">
        <v>0.38</v>
      </c>
      <c r="W4677" s="2">
        <v>0</v>
      </c>
      <c r="X4677">
        <v>0</v>
      </c>
      <c r="Y4677" t="s">
        <v>60</v>
      </c>
      <c r="Z4677" t="s">
        <v>143</v>
      </c>
      <c r="AA4677">
        <v>0</v>
      </c>
      <c r="AB4677" s="2">
        <v>0</v>
      </c>
      <c r="AC4677" s="2">
        <v>0</v>
      </c>
      <c r="AD4677" s="3">
        <v>0</v>
      </c>
      <c r="AE4677" s="2">
        <v>0</v>
      </c>
      <c r="AF4677" s="2">
        <v>0</v>
      </c>
      <c r="AG4677" s="2">
        <v>0</v>
      </c>
      <c r="AH4677" s="2">
        <v>0</v>
      </c>
      <c r="AI4677" s="2">
        <v>0</v>
      </c>
      <c r="AJ4677" s="2">
        <v>0</v>
      </c>
      <c r="AK4677" s="2">
        <v>0</v>
      </c>
      <c r="AL4677" s="2">
        <v>5.7</v>
      </c>
      <c r="AM4677" s="2">
        <v>0</v>
      </c>
      <c r="AN4677" s="2">
        <v>0</v>
      </c>
      <c r="AO4677" s="2">
        <v>0</v>
      </c>
      <c r="AP4677" s="2">
        <v>0</v>
      </c>
      <c r="AQ4677" s="2">
        <v>0</v>
      </c>
    </row>
    <row r="4678" spans="1:43" x14ac:dyDescent="0.25">
      <c r="A4678" s="1">
        <v>46146</v>
      </c>
      <c r="B4678" t="s">
        <v>48</v>
      </c>
      <c r="C4678">
        <v>649163</v>
      </c>
      <c r="D4678">
        <v>2032682540</v>
      </c>
      <c r="E4678" t="s">
        <v>2687</v>
      </c>
      <c r="F4678" t="s">
        <v>426</v>
      </c>
      <c r="G4678" t="s">
        <v>51</v>
      </c>
      <c r="H4678" t="s">
        <v>82</v>
      </c>
      <c r="I4678" t="s">
        <v>708</v>
      </c>
      <c r="J4678" t="s">
        <v>709</v>
      </c>
      <c r="K4678">
        <v>894525</v>
      </c>
      <c r="L4678" t="s">
        <v>83</v>
      </c>
      <c r="M4678" t="s">
        <v>84</v>
      </c>
      <c r="N4678" t="s">
        <v>57</v>
      </c>
      <c r="O4678" s="1">
        <v>46023</v>
      </c>
      <c r="Q4678" s="1">
        <v>46174</v>
      </c>
      <c r="R4678" s="2">
        <v>15</v>
      </c>
      <c r="S4678">
        <v>1</v>
      </c>
      <c r="T4678" t="s">
        <v>58</v>
      </c>
      <c r="U4678" t="s">
        <v>711</v>
      </c>
      <c r="V4678" s="3">
        <v>0.38</v>
      </c>
      <c r="W4678" s="2">
        <v>0</v>
      </c>
      <c r="X4678">
        <v>0</v>
      </c>
      <c r="Y4678" t="s">
        <v>60</v>
      </c>
      <c r="Z4678" t="s">
        <v>143</v>
      </c>
      <c r="AA4678">
        <v>0</v>
      </c>
      <c r="AB4678" s="2">
        <v>0</v>
      </c>
      <c r="AC4678" s="2">
        <v>0</v>
      </c>
      <c r="AD4678" s="3">
        <v>0</v>
      </c>
      <c r="AE4678" s="2">
        <v>0</v>
      </c>
      <c r="AF4678" s="2">
        <v>0</v>
      </c>
      <c r="AG4678" s="2">
        <v>0</v>
      </c>
      <c r="AH4678" s="2">
        <v>0</v>
      </c>
      <c r="AI4678" s="2">
        <v>0</v>
      </c>
      <c r="AJ4678" s="2">
        <v>0</v>
      </c>
      <c r="AK4678" s="2">
        <v>0</v>
      </c>
      <c r="AL4678" s="2">
        <v>5.7</v>
      </c>
      <c r="AM4678" s="2">
        <v>0</v>
      </c>
      <c r="AN4678" s="2">
        <v>0</v>
      </c>
      <c r="AO4678" s="2">
        <v>0</v>
      </c>
      <c r="AP4678" s="2">
        <v>0</v>
      </c>
      <c r="AQ4678" s="2">
        <v>0</v>
      </c>
    </row>
    <row r="4679" spans="1:43" x14ac:dyDescent="0.25">
      <c r="A4679" s="1">
        <v>46146</v>
      </c>
      <c r="B4679" t="s">
        <v>48</v>
      </c>
      <c r="C4679">
        <v>649163</v>
      </c>
      <c r="D4679">
        <v>2032687235</v>
      </c>
      <c r="E4679" t="s">
        <v>1803</v>
      </c>
      <c r="F4679" t="s">
        <v>2738</v>
      </c>
      <c r="G4679" t="s">
        <v>51</v>
      </c>
      <c r="H4679" t="s">
        <v>82</v>
      </c>
      <c r="I4679" t="s">
        <v>708</v>
      </c>
      <c r="J4679" t="s">
        <v>714</v>
      </c>
      <c r="K4679">
        <v>894525</v>
      </c>
      <c r="L4679" t="s">
        <v>83</v>
      </c>
      <c r="M4679" t="s">
        <v>84</v>
      </c>
      <c r="N4679" t="s">
        <v>57</v>
      </c>
      <c r="O4679" s="1">
        <v>46023</v>
      </c>
      <c r="Q4679" s="1">
        <v>46174</v>
      </c>
      <c r="R4679" s="2">
        <v>15</v>
      </c>
      <c r="S4679">
        <v>1</v>
      </c>
      <c r="T4679" t="s">
        <v>58</v>
      </c>
      <c r="U4679" t="s">
        <v>59</v>
      </c>
      <c r="V4679" s="3">
        <v>0.38</v>
      </c>
      <c r="W4679" s="2">
        <v>0</v>
      </c>
      <c r="X4679">
        <v>0</v>
      </c>
      <c r="Y4679" t="s">
        <v>60</v>
      </c>
      <c r="Z4679" t="s">
        <v>143</v>
      </c>
      <c r="AA4679">
        <v>0</v>
      </c>
      <c r="AB4679" s="2">
        <v>0</v>
      </c>
      <c r="AC4679" s="2">
        <v>0</v>
      </c>
      <c r="AD4679" s="3">
        <v>0</v>
      </c>
      <c r="AE4679" s="2">
        <v>0</v>
      </c>
      <c r="AF4679" s="2">
        <v>0</v>
      </c>
      <c r="AG4679" s="2">
        <v>0</v>
      </c>
      <c r="AH4679" s="2">
        <v>0</v>
      </c>
      <c r="AI4679" s="2">
        <v>0</v>
      </c>
      <c r="AJ4679" s="2">
        <v>0</v>
      </c>
      <c r="AK4679" s="2">
        <v>0</v>
      </c>
      <c r="AL4679" s="2">
        <v>5.7</v>
      </c>
      <c r="AM4679" s="2">
        <v>0</v>
      </c>
      <c r="AN4679" s="2">
        <v>0</v>
      </c>
      <c r="AO4679" s="2">
        <v>0</v>
      </c>
      <c r="AP4679" s="2">
        <v>0</v>
      </c>
      <c r="AQ4679" s="2">
        <v>0</v>
      </c>
    </row>
    <row r="4680" spans="1:43" x14ac:dyDescent="0.25">
      <c r="A4680" s="1">
        <v>46146</v>
      </c>
      <c r="B4680" t="s">
        <v>48</v>
      </c>
      <c r="C4680">
        <v>649163</v>
      </c>
      <c r="D4680">
        <v>2032697562</v>
      </c>
      <c r="E4680" t="s">
        <v>1175</v>
      </c>
      <c r="F4680" t="s">
        <v>1143</v>
      </c>
      <c r="G4680" t="s">
        <v>51</v>
      </c>
      <c r="H4680" t="s">
        <v>106</v>
      </c>
      <c r="I4680" t="s">
        <v>708</v>
      </c>
      <c r="J4680" t="s">
        <v>717</v>
      </c>
      <c r="K4680">
        <v>898497</v>
      </c>
      <c r="L4680" t="s">
        <v>1177</v>
      </c>
      <c r="M4680" t="s">
        <v>1178</v>
      </c>
      <c r="N4680" t="s">
        <v>57</v>
      </c>
      <c r="O4680" s="1">
        <v>46023</v>
      </c>
      <c r="Q4680" s="1">
        <v>46174</v>
      </c>
      <c r="R4680" s="2">
        <v>15</v>
      </c>
      <c r="S4680">
        <v>1</v>
      </c>
      <c r="T4680" t="s">
        <v>58</v>
      </c>
      <c r="U4680" t="s">
        <v>718</v>
      </c>
      <c r="V4680" s="3">
        <v>0.19</v>
      </c>
      <c r="W4680" s="2">
        <v>0</v>
      </c>
      <c r="X4680">
        <v>0</v>
      </c>
      <c r="Y4680" t="s">
        <v>60</v>
      </c>
      <c r="Z4680" t="s">
        <v>143</v>
      </c>
      <c r="AA4680">
        <v>0</v>
      </c>
      <c r="AB4680" s="2">
        <v>0</v>
      </c>
      <c r="AC4680" s="2">
        <v>0</v>
      </c>
      <c r="AD4680" s="3">
        <v>0</v>
      </c>
      <c r="AE4680" s="2">
        <v>0</v>
      </c>
      <c r="AF4680" s="2">
        <v>0</v>
      </c>
      <c r="AG4680" s="2">
        <v>0</v>
      </c>
      <c r="AH4680" s="2">
        <v>0</v>
      </c>
      <c r="AI4680" s="2">
        <v>0</v>
      </c>
      <c r="AJ4680" s="2">
        <v>0</v>
      </c>
      <c r="AK4680" s="2">
        <v>0</v>
      </c>
      <c r="AL4680" s="2">
        <v>2.85</v>
      </c>
      <c r="AM4680" s="2">
        <v>0</v>
      </c>
      <c r="AN4680" s="2">
        <v>0</v>
      </c>
      <c r="AO4680" s="2">
        <v>0</v>
      </c>
      <c r="AP4680" s="2">
        <v>0</v>
      </c>
      <c r="AQ4680" s="2">
        <v>0</v>
      </c>
    </row>
    <row r="4681" spans="1:43" x14ac:dyDescent="0.25">
      <c r="A4681" s="1">
        <v>46146</v>
      </c>
      <c r="B4681" t="s">
        <v>48</v>
      </c>
      <c r="C4681">
        <v>649163</v>
      </c>
      <c r="D4681">
        <v>2032698275</v>
      </c>
      <c r="E4681" t="s">
        <v>2761</v>
      </c>
      <c r="F4681" t="s">
        <v>613</v>
      </c>
      <c r="G4681" t="s">
        <v>51</v>
      </c>
      <c r="H4681" t="s">
        <v>82</v>
      </c>
      <c r="I4681" t="s">
        <v>708</v>
      </c>
      <c r="J4681" t="s">
        <v>709</v>
      </c>
      <c r="K4681">
        <v>651818</v>
      </c>
      <c r="L4681" t="s">
        <v>114</v>
      </c>
      <c r="M4681" t="s">
        <v>115</v>
      </c>
      <c r="N4681" t="s">
        <v>57</v>
      </c>
      <c r="O4681" s="1">
        <v>46023</v>
      </c>
      <c r="Q4681" s="1">
        <v>46174</v>
      </c>
      <c r="R4681" s="2">
        <v>15</v>
      </c>
      <c r="S4681">
        <v>1</v>
      </c>
      <c r="T4681" t="s">
        <v>58</v>
      </c>
      <c r="U4681" t="s">
        <v>711</v>
      </c>
      <c r="V4681" s="3">
        <v>0.38</v>
      </c>
      <c r="W4681" s="2">
        <v>0</v>
      </c>
      <c r="X4681">
        <v>0</v>
      </c>
      <c r="Y4681" t="s">
        <v>60</v>
      </c>
      <c r="Z4681" t="s">
        <v>143</v>
      </c>
      <c r="AA4681">
        <v>0</v>
      </c>
      <c r="AB4681" s="2">
        <v>0</v>
      </c>
      <c r="AC4681" s="2">
        <v>0</v>
      </c>
      <c r="AD4681" s="3">
        <v>0</v>
      </c>
      <c r="AE4681" s="2">
        <v>0</v>
      </c>
      <c r="AF4681" s="2">
        <v>0</v>
      </c>
      <c r="AG4681" s="2">
        <v>0</v>
      </c>
      <c r="AH4681" s="2">
        <v>0</v>
      </c>
      <c r="AI4681" s="2">
        <v>0</v>
      </c>
      <c r="AJ4681" s="2">
        <v>0</v>
      </c>
      <c r="AK4681" s="2">
        <v>0</v>
      </c>
      <c r="AL4681" s="2">
        <v>5.7</v>
      </c>
      <c r="AM4681" s="2">
        <v>0</v>
      </c>
      <c r="AN4681" s="2">
        <v>0</v>
      </c>
      <c r="AO4681" s="2">
        <v>0</v>
      </c>
      <c r="AP4681" s="2">
        <v>0</v>
      </c>
      <c r="AQ4681" s="2">
        <v>0</v>
      </c>
    </row>
    <row r="4682" spans="1:43" x14ac:dyDescent="0.25">
      <c r="A4682" s="1">
        <v>46146</v>
      </c>
      <c r="B4682" t="s">
        <v>48</v>
      </c>
      <c r="C4682">
        <v>649163</v>
      </c>
      <c r="D4682">
        <v>2032705354</v>
      </c>
      <c r="E4682" t="s">
        <v>303</v>
      </c>
      <c r="F4682" t="s">
        <v>411</v>
      </c>
      <c r="G4682" t="s">
        <v>51</v>
      </c>
      <c r="H4682" t="s">
        <v>213</v>
      </c>
      <c r="I4682" t="s">
        <v>708</v>
      </c>
      <c r="J4682" t="s">
        <v>721</v>
      </c>
      <c r="K4682">
        <v>673059</v>
      </c>
      <c r="L4682" t="s">
        <v>90</v>
      </c>
      <c r="M4682" t="s">
        <v>91</v>
      </c>
      <c r="N4682" t="s">
        <v>57</v>
      </c>
      <c r="O4682" s="1">
        <v>46023</v>
      </c>
      <c r="Q4682" s="1">
        <v>46174</v>
      </c>
      <c r="R4682" s="2">
        <v>15</v>
      </c>
      <c r="S4682">
        <v>1</v>
      </c>
      <c r="T4682" t="s">
        <v>58</v>
      </c>
      <c r="U4682" t="s">
        <v>1183</v>
      </c>
      <c r="V4682" s="3">
        <v>0.28999999999999998</v>
      </c>
      <c r="W4682" s="2">
        <v>0</v>
      </c>
      <c r="X4682">
        <v>0</v>
      </c>
      <c r="Y4682" t="s">
        <v>60</v>
      </c>
      <c r="Z4682" t="s">
        <v>143</v>
      </c>
      <c r="AA4682">
        <v>0</v>
      </c>
      <c r="AB4682" s="2">
        <v>0</v>
      </c>
      <c r="AC4682" s="2">
        <v>0</v>
      </c>
      <c r="AD4682" s="3">
        <v>0</v>
      </c>
      <c r="AE4682" s="2">
        <v>0</v>
      </c>
      <c r="AF4682" s="2">
        <v>0</v>
      </c>
      <c r="AG4682" s="2">
        <v>0</v>
      </c>
      <c r="AH4682" s="2">
        <v>0</v>
      </c>
      <c r="AI4682" s="2">
        <v>0</v>
      </c>
      <c r="AJ4682" s="2">
        <v>0</v>
      </c>
      <c r="AK4682" s="2">
        <v>0</v>
      </c>
      <c r="AL4682" s="2">
        <v>0</v>
      </c>
      <c r="AM4682" s="2">
        <v>4.3499999999999996</v>
      </c>
      <c r="AN4682" s="2">
        <v>4.3499999999999996</v>
      </c>
      <c r="AO4682" s="2">
        <v>0</v>
      </c>
      <c r="AP4682" s="2">
        <v>0</v>
      </c>
      <c r="AQ4682" s="2">
        <v>0</v>
      </c>
    </row>
    <row r="4683" spans="1:43" x14ac:dyDescent="0.25">
      <c r="A4683" s="1">
        <v>46146</v>
      </c>
      <c r="B4683" t="s">
        <v>48</v>
      </c>
      <c r="C4683">
        <v>649163</v>
      </c>
      <c r="D4683">
        <v>2032725863</v>
      </c>
      <c r="E4683" t="s">
        <v>3347</v>
      </c>
      <c r="F4683" t="s">
        <v>280</v>
      </c>
      <c r="G4683" t="s">
        <v>51</v>
      </c>
      <c r="H4683" t="s">
        <v>106</v>
      </c>
      <c r="I4683" t="s">
        <v>708</v>
      </c>
      <c r="J4683" t="s">
        <v>717</v>
      </c>
      <c r="K4683">
        <v>902581</v>
      </c>
      <c r="L4683" t="s">
        <v>2420</v>
      </c>
      <c r="M4683" t="s">
        <v>2421</v>
      </c>
      <c r="N4683" t="s">
        <v>57</v>
      </c>
      <c r="O4683" s="1">
        <v>46023</v>
      </c>
      <c r="Q4683" s="1">
        <v>46174</v>
      </c>
      <c r="R4683" s="2">
        <v>15</v>
      </c>
      <c r="S4683">
        <v>1</v>
      </c>
      <c r="T4683" t="s">
        <v>58</v>
      </c>
      <c r="U4683" t="s">
        <v>1225</v>
      </c>
      <c r="V4683" s="3">
        <v>0.19</v>
      </c>
      <c r="W4683" s="2">
        <v>0</v>
      </c>
      <c r="X4683">
        <v>0</v>
      </c>
      <c r="Y4683" t="s">
        <v>60</v>
      </c>
      <c r="Z4683" t="s">
        <v>143</v>
      </c>
      <c r="AA4683">
        <v>0</v>
      </c>
      <c r="AB4683" s="2">
        <v>0</v>
      </c>
      <c r="AC4683" s="2">
        <v>0</v>
      </c>
      <c r="AD4683" s="3">
        <v>0</v>
      </c>
      <c r="AE4683" s="2">
        <v>0</v>
      </c>
      <c r="AF4683" s="2">
        <v>0</v>
      </c>
      <c r="AG4683" s="2">
        <v>0</v>
      </c>
      <c r="AH4683" s="2">
        <v>0</v>
      </c>
      <c r="AI4683" s="2">
        <v>0</v>
      </c>
      <c r="AJ4683" s="2">
        <v>0</v>
      </c>
      <c r="AK4683" s="2">
        <v>0</v>
      </c>
      <c r="AL4683" s="2">
        <v>0</v>
      </c>
      <c r="AM4683" s="2">
        <v>2.85</v>
      </c>
      <c r="AN4683" s="2">
        <v>2.85</v>
      </c>
      <c r="AO4683" s="2">
        <v>0</v>
      </c>
      <c r="AP4683" s="2">
        <v>0</v>
      </c>
      <c r="AQ4683" s="2">
        <v>0</v>
      </c>
    </row>
    <row r="4684" spans="1:43" x14ac:dyDescent="0.25">
      <c r="A4684" s="1">
        <v>46146</v>
      </c>
      <c r="B4684" t="s">
        <v>48</v>
      </c>
      <c r="C4684">
        <v>649163</v>
      </c>
      <c r="D4684">
        <v>2032732160</v>
      </c>
      <c r="E4684" t="s">
        <v>1184</v>
      </c>
      <c r="F4684" t="s">
        <v>130</v>
      </c>
      <c r="G4684" t="s">
        <v>51</v>
      </c>
      <c r="H4684" t="s">
        <v>87</v>
      </c>
      <c r="I4684" t="s">
        <v>708</v>
      </c>
      <c r="J4684" t="s">
        <v>721</v>
      </c>
      <c r="K4684">
        <v>673059</v>
      </c>
      <c r="L4684" t="s">
        <v>90</v>
      </c>
      <c r="M4684" t="s">
        <v>91</v>
      </c>
      <c r="N4684" t="s">
        <v>57</v>
      </c>
      <c r="O4684" s="1">
        <v>46023</v>
      </c>
      <c r="Q4684" s="1">
        <v>46174</v>
      </c>
      <c r="R4684" s="2">
        <v>15</v>
      </c>
      <c r="S4684">
        <v>1</v>
      </c>
      <c r="T4684" t="s">
        <v>58</v>
      </c>
      <c r="U4684" t="s">
        <v>718</v>
      </c>
      <c r="V4684" s="3">
        <v>0.28999999999999998</v>
      </c>
      <c r="W4684" s="2">
        <v>0</v>
      </c>
      <c r="X4684">
        <v>0</v>
      </c>
      <c r="Y4684" t="s">
        <v>60</v>
      </c>
      <c r="Z4684" t="s">
        <v>143</v>
      </c>
      <c r="AA4684">
        <v>0</v>
      </c>
      <c r="AB4684" s="2">
        <v>0</v>
      </c>
      <c r="AC4684" s="2">
        <v>0</v>
      </c>
      <c r="AD4684" s="3">
        <v>0</v>
      </c>
      <c r="AE4684" s="2">
        <v>0</v>
      </c>
      <c r="AF4684" s="2">
        <v>0</v>
      </c>
      <c r="AG4684" s="2">
        <v>0</v>
      </c>
      <c r="AH4684" s="2">
        <v>0</v>
      </c>
      <c r="AI4684" s="2">
        <v>0</v>
      </c>
      <c r="AJ4684" s="2">
        <v>0</v>
      </c>
      <c r="AK4684" s="2">
        <v>0</v>
      </c>
      <c r="AL4684" s="2">
        <v>4.3499999999999996</v>
      </c>
      <c r="AM4684" s="2">
        <v>0</v>
      </c>
      <c r="AN4684" s="2">
        <v>0</v>
      </c>
      <c r="AO4684" s="2">
        <v>0</v>
      </c>
      <c r="AP4684" s="2">
        <v>0</v>
      </c>
      <c r="AQ4684" s="2">
        <v>0</v>
      </c>
    </row>
    <row r="4685" spans="1:43" x14ac:dyDescent="0.25">
      <c r="A4685" s="1">
        <v>46146</v>
      </c>
      <c r="B4685" t="s">
        <v>48</v>
      </c>
      <c r="C4685">
        <v>649163</v>
      </c>
      <c r="D4685">
        <v>2032737490</v>
      </c>
      <c r="E4685" t="s">
        <v>827</v>
      </c>
      <c r="F4685" t="s">
        <v>1186</v>
      </c>
      <c r="G4685" t="s">
        <v>51</v>
      </c>
      <c r="H4685" t="s">
        <v>87</v>
      </c>
      <c r="I4685" t="s">
        <v>708</v>
      </c>
      <c r="J4685" t="s">
        <v>721</v>
      </c>
      <c r="K4685">
        <v>812782</v>
      </c>
      <c r="L4685" t="s">
        <v>99</v>
      </c>
      <c r="M4685" t="s">
        <v>100</v>
      </c>
      <c r="N4685" t="s">
        <v>57</v>
      </c>
      <c r="O4685" s="1">
        <v>46023</v>
      </c>
      <c r="Q4685" s="1">
        <v>46174</v>
      </c>
      <c r="R4685" s="2">
        <v>15</v>
      </c>
      <c r="S4685">
        <v>1</v>
      </c>
      <c r="T4685" t="s">
        <v>58</v>
      </c>
      <c r="U4685" t="s">
        <v>711</v>
      </c>
      <c r="V4685" s="3">
        <v>0.28999999999999998</v>
      </c>
      <c r="W4685" s="2">
        <v>0</v>
      </c>
      <c r="X4685">
        <v>0</v>
      </c>
      <c r="Y4685" t="s">
        <v>60</v>
      </c>
      <c r="Z4685" t="s">
        <v>143</v>
      </c>
      <c r="AA4685">
        <v>0</v>
      </c>
      <c r="AB4685" s="2">
        <v>0</v>
      </c>
      <c r="AC4685" s="2">
        <v>0</v>
      </c>
      <c r="AD4685" s="3">
        <v>0</v>
      </c>
      <c r="AE4685" s="2">
        <v>0</v>
      </c>
      <c r="AF4685" s="2">
        <v>0</v>
      </c>
      <c r="AG4685" s="2">
        <v>0</v>
      </c>
      <c r="AH4685" s="2">
        <v>0</v>
      </c>
      <c r="AI4685" s="2">
        <v>0</v>
      </c>
      <c r="AJ4685" s="2">
        <v>0</v>
      </c>
      <c r="AK4685" s="2">
        <v>0</v>
      </c>
      <c r="AL4685" s="2">
        <v>4.3499999999999996</v>
      </c>
      <c r="AM4685" s="2">
        <v>0</v>
      </c>
      <c r="AN4685" s="2">
        <v>0</v>
      </c>
      <c r="AO4685" s="2">
        <v>0</v>
      </c>
      <c r="AP4685" s="2">
        <v>0</v>
      </c>
      <c r="AQ4685" s="2">
        <v>0</v>
      </c>
    </row>
    <row r="4686" spans="1:43" x14ac:dyDescent="0.25">
      <c r="A4686" s="1">
        <v>46146</v>
      </c>
      <c r="B4686" t="s">
        <v>48</v>
      </c>
      <c r="C4686">
        <v>649163</v>
      </c>
      <c r="D4686">
        <v>2032746833</v>
      </c>
      <c r="E4686" t="s">
        <v>1187</v>
      </c>
      <c r="F4686" t="s">
        <v>1188</v>
      </c>
      <c r="G4686" t="s">
        <v>51</v>
      </c>
      <c r="H4686" t="s">
        <v>172</v>
      </c>
      <c r="I4686" t="s">
        <v>708</v>
      </c>
      <c r="J4686" t="s">
        <v>727</v>
      </c>
      <c r="K4686">
        <v>874230</v>
      </c>
      <c r="L4686" t="s">
        <v>173</v>
      </c>
      <c r="M4686" t="s">
        <v>174</v>
      </c>
      <c r="N4686" t="s">
        <v>57</v>
      </c>
      <c r="O4686" s="1">
        <v>46023</v>
      </c>
      <c r="Q4686" s="1">
        <v>46174</v>
      </c>
      <c r="R4686" s="2">
        <v>15</v>
      </c>
      <c r="S4686">
        <v>1</v>
      </c>
      <c r="T4686" t="s">
        <v>58</v>
      </c>
      <c r="U4686" t="s">
        <v>718</v>
      </c>
      <c r="V4686" s="3">
        <v>0.19</v>
      </c>
      <c r="W4686" s="2">
        <v>0</v>
      </c>
      <c r="X4686">
        <v>0</v>
      </c>
      <c r="Y4686" t="s">
        <v>60</v>
      </c>
      <c r="Z4686" t="s">
        <v>143</v>
      </c>
      <c r="AA4686">
        <v>0</v>
      </c>
      <c r="AB4686" s="2">
        <v>0</v>
      </c>
      <c r="AC4686" s="2">
        <v>0</v>
      </c>
      <c r="AD4686" s="3">
        <v>0</v>
      </c>
      <c r="AE4686" s="2">
        <v>0</v>
      </c>
      <c r="AF4686" s="2">
        <v>0</v>
      </c>
      <c r="AG4686" s="2">
        <v>0</v>
      </c>
      <c r="AH4686" s="2">
        <v>0</v>
      </c>
      <c r="AI4686" s="2">
        <v>0</v>
      </c>
      <c r="AJ4686" s="2">
        <v>0</v>
      </c>
      <c r="AK4686" s="2">
        <v>0</v>
      </c>
      <c r="AL4686" s="2">
        <v>2.85</v>
      </c>
      <c r="AM4686" s="2">
        <v>0</v>
      </c>
      <c r="AN4686" s="2">
        <v>0</v>
      </c>
      <c r="AO4686" s="2">
        <v>0</v>
      </c>
      <c r="AP4686" s="2">
        <v>0</v>
      </c>
      <c r="AQ4686" s="2">
        <v>0</v>
      </c>
    </row>
    <row r="4687" spans="1:43" x14ac:dyDescent="0.25">
      <c r="A4687" s="1">
        <v>46146</v>
      </c>
      <c r="B4687" t="s">
        <v>48</v>
      </c>
      <c r="C4687">
        <v>649163</v>
      </c>
      <c r="D4687">
        <v>2032752981</v>
      </c>
      <c r="E4687" t="s">
        <v>1190</v>
      </c>
      <c r="F4687" t="s">
        <v>1191</v>
      </c>
      <c r="G4687" t="s">
        <v>51</v>
      </c>
      <c r="H4687" t="s">
        <v>106</v>
      </c>
      <c r="I4687" t="s">
        <v>708</v>
      </c>
      <c r="J4687" t="s">
        <v>717</v>
      </c>
      <c r="K4687">
        <v>877790</v>
      </c>
      <c r="L4687" t="s">
        <v>301</v>
      </c>
      <c r="M4687" t="s">
        <v>302</v>
      </c>
      <c r="N4687" t="s">
        <v>57</v>
      </c>
      <c r="O4687" s="1">
        <v>46023</v>
      </c>
      <c r="Q4687" s="1">
        <v>46174</v>
      </c>
      <c r="R4687" s="2">
        <v>15</v>
      </c>
      <c r="S4687">
        <v>1</v>
      </c>
      <c r="T4687" t="s">
        <v>58</v>
      </c>
      <c r="U4687" t="s">
        <v>718</v>
      </c>
      <c r="V4687" s="3">
        <v>0.19</v>
      </c>
      <c r="W4687" s="2">
        <v>0</v>
      </c>
      <c r="X4687">
        <v>0</v>
      </c>
      <c r="Y4687" t="s">
        <v>60</v>
      </c>
      <c r="Z4687" t="s">
        <v>143</v>
      </c>
      <c r="AA4687">
        <v>0</v>
      </c>
      <c r="AB4687" s="2">
        <v>0</v>
      </c>
      <c r="AC4687" s="2">
        <v>0</v>
      </c>
      <c r="AD4687" s="3">
        <v>0</v>
      </c>
      <c r="AE4687" s="2">
        <v>0</v>
      </c>
      <c r="AF4687" s="2">
        <v>0</v>
      </c>
      <c r="AG4687" s="2">
        <v>0</v>
      </c>
      <c r="AH4687" s="2">
        <v>0</v>
      </c>
      <c r="AI4687" s="2">
        <v>0</v>
      </c>
      <c r="AJ4687" s="2">
        <v>0</v>
      </c>
      <c r="AK4687" s="2">
        <v>0</v>
      </c>
      <c r="AL4687" s="2">
        <v>2.85</v>
      </c>
      <c r="AM4687" s="2">
        <v>0</v>
      </c>
      <c r="AN4687" s="2">
        <v>0</v>
      </c>
      <c r="AO4687" s="2">
        <v>0</v>
      </c>
      <c r="AP4687" s="2">
        <v>0</v>
      </c>
      <c r="AQ4687" s="2">
        <v>0</v>
      </c>
    </row>
    <row r="4688" spans="1:43" x14ac:dyDescent="0.25">
      <c r="A4688" s="1">
        <v>46146</v>
      </c>
      <c r="B4688" t="s">
        <v>48</v>
      </c>
      <c r="C4688">
        <v>649163</v>
      </c>
      <c r="D4688">
        <v>2032754363</v>
      </c>
      <c r="E4688" t="s">
        <v>1192</v>
      </c>
      <c r="F4688" t="s">
        <v>267</v>
      </c>
      <c r="G4688" t="s">
        <v>51</v>
      </c>
      <c r="H4688" t="s">
        <v>106</v>
      </c>
      <c r="I4688" t="s">
        <v>708</v>
      </c>
      <c r="J4688" t="s">
        <v>717</v>
      </c>
      <c r="K4688">
        <v>877790</v>
      </c>
      <c r="L4688" t="s">
        <v>301</v>
      </c>
      <c r="M4688" t="s">
        <v>302</v>
      </c>
      <c r="N4688" t="s">
        <v>57</v>
      </c>
      <c r="O4688" s="1">
        <v>46023</v>
      </c>
      <c r="Q4688" s="1">
        <v>46174</v>
      </c>
      <c r="R4688" s="2">
        <v>15</v>
      </c>
      <c r="S4688">
        <v>1</v>
      </c>
      <c r="T4688" t="s">
        <v>58</v>
      </c>
      <c r="U4688" t="s">
        <v>718</v>
      </c>
      <c r="V4688" s="3">
        <v>0.19</v>
      </c>
      <c r="W4688" s="2">
        <v>0</v>
      </c>
      <c r="X4688">
        <v>0</v>
      </c>
      <c r="Y4688" t="s">
        <v>60</v>
      </c>
      <c r="Z4688" t="s">
        <v>143</v>
      </c>
      <c r="AA4688">
        <v>0</v>
      </c>
      <c r="AB4688" s="2">
        <v>0</v>
      </c>
      <c r="AC4688" s="2">
        <v>0</v>
      </c>
      <c r="AD4688" s="3">
        <v>0</v>
      </c>
      <c r="AE4688" s="2">
        <v>0</v>
      </c>
      <c r="AF4688" s="2">
        <v>0</v>
      </c>
      <c r="AG4688" s="2">
        <v>0</v>
      </c>
      <c r="AH4688" s="2">
        <v>0</v>
      </c>
      <c r="AI4688" s="2">
        <v>0</v>
      </c>
      <c r="AJ4688" s="2">
        <v>0</v>
      </c>
      <c r="AK4688" s="2">
        <v>0</v>
      </c>
      <c r="AL4688" s="2">
        <v>2.85</v>
      </c>
      <c r="AM4688" s="2">
        <v>0</v>
      </c>
      <c r="AN4688" s="2">
        <v>0</v>
      </c>
      <c r="AO4688" s="2">
        <v>0</v>
      </c>
      <c r="AP4688" s="2">
        <v>0</v>
      </c>
      <c r="AQ4688" s="2">
        <v>0</v>
      </c>
    </row>
    <row r="4689" spans="1:43" x14ac:dyDescent="0.25">
      <c r="A4689" s="1">
        <v>46146</v>
      </c>
      <c r="B4689" t="s">
        <v>48</v>
      </c>
      <c r="C4689">
        <v>649163</v>
      </c>
      <c r="D4689">
        <v>2032793246</v>
      </c>
      <c r="E4689" t="s">
        <v>1500</v>
      </c>
      <c r="F4689" t="s">
        <v>1501</v>
      </c>
      <c r="G4689" t="s">
        <v>51</v>
      </c>
      <c r="H4689" t="s">
        <v>202</v>
      </c>
      <c r="I4689" t="s">
        <v>708</v>
      </c>
      <c r="J4689" t="s">
        <v>3344</v>
      </c>
      <c r="K4689">
        <v>766422</v>
      </c>
      <c r="L4689" t="s">
        <v>710</v>
      </c>
      <c r="M4689" t="s">
        <v>115</v>
      </c>
      <c r="N4689" t="s">
        <v>57</v>
      </c>
      <c r="O4689" s="1">
        <v>46023</v>
      </c>
      <c r="Q4689" s="1">
        <v>46174</v>
      </c>
      <c r="R4689" s="2">
        <v>5.95</v>
      </c>
      <c r="S4689">
        <v>1</v>
      </c>
      <c r="T4689" t="s">
        <v>58</v>
      </c>
      <c r="U4689" t="s">
        <v>59</v>
      </c>
      <c r="V4689" s="3">
        <v>0.56000000000000005</v>
      </c>
      <c r="W4689" s="2">
        <v>0</v>
      </c>
      <c r="X4689">
        <v>0</v>
      </c>
      <c r="Y4689" t="s">
        <v>60</v>
      </c>
      <c r="Z4689" t="s">
        <v>143</v>
      </c>
      <c r="AA4689">
        <v>0</v>
      </c>
      <c r="AB4689" s="2">
        <v>0</v>
      </c>
      <c r="AC4689" s="2">
        <v>0</v>
      </c>
      <c r="AD4689" s="3">
        <v>0</v>
      </c>
      <c r="AE4689" s="2">
        <v>0</v>
      </c>
      <c r="AF4689" s="2">
        <v>0</v>
      </c>
      <c r="AG4689" s="2">
        <v>0</v>
      </c>
      <c r="AH4689" s="2">
        <v>0</v>
      </c>
      <c r="AI4689" s="2">
        <v>0</v>
      </c>
      <c r="AJ4689" s="2">
        <v>0</v>
      </c>
      <c r="AK4689" s="2">
        <v>0</v>
      </c>
      <c r="AL4689" s="2">
        <v>3.33</v>
      </c>
      <c r="AM4689" s="2">
        <v>0</v>
      </c>
      <c r="AN4689" s="2">
        <v>0</v>
      </c>
      <c r="AO4689" s="2">
        <v>0</v>
      </c>
      <c r="AP4689" s="2">
        <v>0</v>
      </c>
      <c r="AQ4689" s="2">
        <v>0</v>
      </c>
    </row>
    <row r="4690" spans="1:43" x14ac:dyDescent="0.25">
      <c r="A4690" s="1">
        <v>46146</v>
      </c>
      <c r="B4690" t="s">
        <v>48</v>
      </c>
      <c r="C4690">
        <v>649163</v>
      </c>
      <c r="D4690">
        <v>2032812601</v>
      </c>
      <c r="E4690" t="s">
        <v>1370</v>
      </c>
      <c r="F4690" t="s">
        <v>857</v>
      </c>
      <c r="G4690" t="s">
        <v>51</v>
      </c>
      <c r="H4690" t="s">
        <v>82</v>
      </c>
      <c r="I4690" t="s">
        <v>708</v>
      </c>
      <c r="J4690" t="s">
        <v>709</v>
      </c>
      <c r="K4690">
        <v>823350</v>
      </c>
      <c r="L4690" t="s">
        <v>216</v>
      </c>
      <c r="M4690" t="s">
        <v>221</v>
      </c>
      <c r="N4690" t="s">
        <v>57</v>
      </c>
      <c r="O4690" s="1">
        <v>46023</v>
      </c>
      <c r="Q4690" s="1">
        <v>46174</v>
      </c>
      <c r="R4690" s="2">
        <v>15</v>
      </c>
      <c r="S4690">
        <v>1</v>
      </c>
      <c r="T4690" t="s">
        <v>58</v>
      </c>
      <c r="U4690" t="s">
        <v>711</v>
      </c>
      <c r="V4690" s="3">
        <v>0.38</v>
      </c>
      <c r="W4690" s="2">
        <v>0</v>
      </c>
      <c r="X4690">
        <v>0</v>
      </c>
      <c r="Y4690" t="s">
        <v>60</v>
      </c>
      <c r="Z4690" t="s">
        <v>143</v>
      </c>
      <c r="AA4690">
        <v>0</v>
      </c>
      <c r="AB4690" s="2">
        <v>0</v>
      </c>
      <c r="AC4690" s="2">
        <v>0</v>
      </c>
      <c r="AD4690" s="3">
        <v>0</v>
      </c>
      <c r="AE4690" s="2">
        <v>0</v>
      </c>
      <c r="AF4690" s="2">
        <v>0</v>
      </c>
      <c r="AG4690" s="2">
        <v>0</v>
      </c>
      <c r="AH4690" s="2">
        <v>0</v>
      </c>
      <c r="AI4690" s="2">
        <v>0</v>
      </c>
      <c r="AJ4690" s="2">
        <v>0</v>
      </c>
      <c r="AK4690" s="2">
        <v>0</v>
      </c>
      <c r="AL4690" s="2">
        <v>5.7</v>
      </c>
      <c r="AM4690" s="2">
        <v>0</v>
      </c>
      <c r="AN4690" s="2">
        <v>0</v>
      </c>
      <c r="AO4690" s="2">
        <v>0</v>
      </c>
      <c r="AP4690" s="2">
        <v>0</v>
      </c>
      <c r="AQ4690" s="2">
        <v>0</v>
      </c>
    </row>
    <row r="4691" spans="1:43" x14ac:dyDescent="0.25">
      <c r="A4691" s="1">
        <v>46146</v>
      </c>
      <c r="B4691" t="s">
        <v>48</v>
      </c>
      <c r="C4691">
        <v>649163</v>
      </c>
      <c r="D4691">
        <v>2032820917</v>
      </c>
      <c r="E4691" t="s">
        <v>1050</v>
      </c>
      <c r="F4691" t="s">
        <v>241</v>
      </c>
      <c r="G4691" t="s">
        <v>51</v>
      </c>
      <c r="H4691" t="s">
        <v>172</v>
      </c>
      <c r="I4691" t="s">
        <v>708</v>
      </c>
      <c r="J4691" t="s">
        <v>727</v>
      </c>
      <c r="K4691">
        <v>874230</v>
      </c>
      <c r="L4691" t="s">
        <v>173</v>
      </c>
      <c r="M4691" t="s">
        <v>174</v>
      </c>
      <c r="N4691" t="s">
        <v>57</v>
      </c>
      <c r="O4691" s="1">
        <v>46023</v>
      </c>
      <c r="Q4691" s="1">
        <v>46174</v>
      </c>
      <c r="R4691" s="2">
        <v>15</v>
      </c>
      <c r="S4691">
        <v>1</v>
      </c>
      <c r="T4691" t="s">
        <v>58</v>
      </c>
      <c r="U4691" t="s">
        <v>711</v>
      </c>
      <c r="V4691" s="3">
        <v>0.19</v>
      </c>
      <c r="W4691" s="2">
        <v>0</v>
      </c>
      <c r="X4691">
        <v>0</v>
      </c>
      <c r="Y4691" t="s">
        <v>60</v>
      </c>
      <c r="Z4691" t="s">
        <v>143</v>
      </c>
      <c r="AA4691">
        <v>0</v>
      </c>
      <c r="AB4691" s="2">
        <v>0</v>
      </c>
      <c r="AC4691" s="2">
        <v>0</v>
      </c>
      <c r="AD4691" s="3">
        <v>0</v>
      </c>
      <c r="AE4691" s="2">
        <v>0</v>
      </c>
      <c r="AF4691" s="2">
        <v>0</v>
      </c>
      <c r="AG4691" s="2">
        <v>0</v>
      </c>
      <c r="AH4691" s="2">
        <v>0</v>
      </c>
      <c r="AI4691" s="2">
        <v>0</v>
      </c>
      <c r="AJ4691" s="2">
        <v>0</v>
      </c>
      <c r="AK4691" s="2">
        <v>0</v>
      </c>
      <c r="AL4691" s="2">
        <v>2.85</v>
      </c>
      <c r="AM4691" s="2">
        <v>0</v>
      </c>
      <c r="AN4691" s="2">
        <v>0</v>
      </c>
      <c r="AO4691" s="2">
        <v>0</v>
      </c>
      <c r="AP4691" s="2">
        <v>0</v>
      </c>
      <c r="AQ4691" s="2">
        <v>0</v>
      </c>
    </row>
    <row r="4692" spans="1:43" x14ac:dyDescent="0.25">
      <c r="A4692" s="1">
        <v>46146</v>
      </c>
      <c r="B4692" t="s">
        <v>48</v>
      </c>
      <c r="C4692">
        <v>649163</v>
      </c>
      <c r="D4692">
        <v>2032824008</v>
      </c>
      <c r="E4692" t="s">
        <v>1196</v>
      </c>
      <c r="F4692" t="s">
        <v>513</v>
      </c>
      <c r="G4692" t="s">
        <v>51</v>
      </c>
      <c r="H4692" t="s">
        <v>213</v>
      </c>
      <c r="I4692" t="s">
        <v>708</v>
      </c>
      <c r="J4692" t="s">
        <v>721</v>
      </c>
      <c r="K4692">
        <v>673059</v>
      </c>
      <c r="L4692" t="s">
        <v>90</v>
      </c>
      <c r="M4692" t="s">
        <v>91</v>
      </c>
      <c r="N4692" t="s">
        <v>57</v>
      </c>
      <c r="O4692" s="1">
        <v>46023</v>
      </c>
      <c r="Q4692" s="1">
        <v>46174</v>
      </c>
      <c r="R4692" s="2">
        <v>15</v>
      </c>
      <c r="S4692">
        <v>1</v>
      </c>
      <c r="T4692" t="s">
        <v>58</v>
      </c>
      <c r="U4692" t="s">
        <v>718</v>
      </c>
      <c r="V4692" s="3">
        <v>0.28999999999999998</v>
      </c>
      <c r="W4692" s="2">
        <v>0</v>
      </c>
      <c r="X4692">
        <v>0</v>
      </c>
      <c r="Y4692" t="s">
        <v>60</v>
      </c>
      <c r="Z4692" t="s">
        <v>143</v>
      </c>
      <c r="AA4692">
        <v>0</v>
      </c>
      <c r="AB4692" s="2">
        <v>0</v>
      </c>
      <c r="AC4692" s="2">
        <v>0</v>
      </c>
      <c r="AD4692" s="3">
        <v>0</v>
      </c>
      <c r="AE4692" s="2">
        <v>0</v>
      </c>
      <c r="AF4692" s="2">
        <v>0</v>
      </c>
      <c r="AG4692" s="2">
        <v>0</v>
      </c>
      <c r="AH4692" s="2">
        <v>0</v>
      </c>
      <c r="AI4692" s="2">
        <v>0</v>
      </c>
      <c r="AJ4692" s="2">
        <v>0</v>
      </c>
      <c r="AK4692" s="2">
        <v>0</v>
      </c>
      <c r="AL4692" s="2">
        <v>4.3499999999999996</v>
      </c>
      <c r="AM4692" s="2">
        <v>0</v>
      </c>
      <c r="AN4692" s="2">
        <v>0</v>
      </c>
      <c r="AO4692" s="2">
        <v>0</v>
      </c>
      <c r="AP4692" s="2">
        <v>0</v>
      </c>
      <c r="AQ4692" s="2">
        <v>0</v>
      </c>
    </row>
    <row r="4693" spans="1:43" x14ac:dyDescent="0.25">
      <c r="A4693" s="1">
        <v>46146</v>
      </c>
      <c r="B4693" t="s">
        <v>48</v>
      </c>
      <c r="C4693">
        <v>649163</v>
      </c>
      <c r="D4693">
        <v>2032826787</v>
      </c>
      <c r="E4693" t="s">
        <v>201</v>
      </c>
      <c r="F4693" t="s">
        <v>200</v>
      </c>
      <c r="G4693" t="s">
        <v>51</v>
      </c>
      <c r="H4693" t="s">
        <v>202</v>
      </c>
      <c r="I4693" t="s">
        <v>708</v>
      </c>
      <c r="J4693" t="s">
        <v>721</v>
      </c>
      <c r="K4693">
        <v>753748</v>
      </c>
      <c r="L4693" t="s">
        <v>72</v>
      </c>
      <c r="M4693" t="s">
        <v>73</v>
      </c>
      <c r="N4693" t="s">
        <v>57</v>
      </c>
      <c r="O4693" s="1">
        <v>46023</v>
      </c>
      <c r="Q4693" s="1">
        <v>46174</v>
      </c>
      <c r="R4693" s="2">
        <v>15</v>
      </c>
      <c r="S4693">
        <v>1</v>
      </c>
      <c r="T4693" t="s">
        <v>58</v>
      </c>
      <c r="U4693" t="s">
        <v>711</v>
      </c>
      <c r="V4693" s="3">
        <v>0.28999999999999998</v>
      </c>
      <c r="W4693" s="2">
        <v>0</v>
      </c>
      <c r="X4693">
        <v>0</v>
      </c>
      <c r="Y4693" t="s">
        <v>60</v>
      </c>
      <c r="Z4693" t="s">
        <v>143</v>
      </c>
      <c r="AA4693">
        <v>0</v>
      </c>
      <c r="AB4693" s="2">
        <v>0</v>
      </c>
      <c r="AC4693" s="2">
        <v>0</v>
      </c>
      <c r="AD4693" s="3">
        <v>0</v>
      </c>
      <c r="AE4693" s="2">
        <v>0</v>
      </c>
      <c r="AF4693" s="2">
        <v>0</v>
      </c>
      <c r="AG4693" s="2">
        <v>0</v>
      </c>
      <c r="AH4693" s="2">
        <v>0</v>
      </c>
      <c r="AI4693" s="2">
        <v>0</v>
      </c>
      <c r="AJ4693" s="2">
        <v>0</v>
      </c>
      <c r="AK4693" s="2">
        <v>0</v>
      </c>
      <c r="AL4693" s="2">
        <v>4.3499999999999996</v>
      </c>
      <c r="AM4693" s="2">
        <v>0</v>
      </c>
      <c r="AN4693" s="2">
        <v>0</v>
      </c>
      <c r="AO4693" s="2">
        <v>0</v>
      </c>
      <c r="AP4693" s="2">
        <v>0</v>
      </c>
      <c r="AQ4693" s="2">
        <v>0</v>
      </c>
    </row>
    <row r="4694" spans="1:43" x14ac:dyDescent="0.25">
      <c r="A4694" s="1">
        <v>46146</v>
      </c>
      <c r="B4694" t="s">
        <v>48</v>
      </c>
      <c r="C4694">
        <v>649163</v>
      </c>
      <c r="D4694">
        <v>2032828456</v>
      </c>
      <c r="E4694" t="s">
        <v>1698</v>
      </c>
      <c r="F4694" t="s">
        <v>73</v>
      </c>
      <c r="G4694" t="s">
        <v>51</v>
      </c>
      <c r="H4694" t="s">
        <v>82</v>
      </c>
      <c r="I4694" t="s">
        <v>708</v>
      </c>
      <c r="J4694" t="s">
        <v>714</v>
      </c>
      <c r="K4694">
        <v>820873</v>
      </c>
      <c r="L4694" t="s">
        <v>249</v>
      </c>
      <c r="M4694" t="s">
        <v>250</v>
      </c>
      <c r="N4694" t="s">
        <v>57</v>
      </c>
      <c r="O4694" s="1">
        <v>46027</v>
      </c>
      <c r="Q4694" s="1">
        <v>46178</v>
      </c>
      <c r="R4694" s="2">
        <v>15</v>
      </c>
      <c r="S4694">
        <v>1</v>
      </c>
      <c r="T4694" t="s">
        <v>58</v>
      </c>
      <c r="U4694" t="s">
        <v>59</v>
      </c>
      <c r="V4694" s="3">
        <v>0.38</v>
      </c>
      <c r="W4694" s="2">
        <v>0</v>
      </c>
      <c r="X4694">
        <v>0</v>
      </c>
      <c r="Y4694" t="s">
        <v>60</v>
      </c>
      <c r="Z4694" t="s">
        <v>143</v>
      </c>
      <c r="AA4694">
        <v>0</v>
      </c>
      <c r="AB4694" s="2">
        <v>0</v>
      </c>
      <c r="AC4694" s="2">
        <v>0</v>
      </c>
      <c r="AD4694" s="3">
        <v>0</v>
      </c>
      <c r="AE4694" s="2">
        <v>0</v>
      </c>
      <c r="AF4694" s="2">
        <v>0</v>
      </c>
      <c r="AG4694" s="2">
        <v>0</v>
      </c>
      <c r="AH4694" s="2">
        <v>0</v>
      </c>
      <c r="AI4694" s="2">
        <v>0</v>
      </c>
      <c r="AJ4694" s="2">
        <v>0</v>
      </c>
      <c r="AK4694" s="2">
        <v>0</v>
      </c>
      <c r="AL4694" s="2">
        <v>5.7</v>
      </c>
      <c r="AM4694" s="2">
        <v>0</v>
      </c>
      <c r="AN4694" s="2">
        <v>0</v>
      </c>
      <c r="AO4694" s="2">
        <v>0</v>
      </c>
      <c r="AP4694" s="2">
        <v>0</v>
      </c>
      <c r="AQ4694" s="2">
        <v>0</v>
      </c>
    </row>
    <row r="4695" spans="1:43" x14ac:dyDescent="0.25">
      <c r="A4695" s="1">
        <v>46146</v>
      </c>
      <c r="B4695" t="s">
        <v>48</v>
      </c>
      <c r="C4695">
        <v>649163</v>
      </c>
      <c r="D4695">
        <v>2032832655</v>
      </c>
      <c r="E4695" t="s">
        <v>466</v>
      </c>
      <c r="F4695" t="s">
        <v>868</v>
      </c>
      <c r="G4695" t="s">
        <v>51</v>
      </c>
      <c r="H4695" t="s">
        <v>87</v>
      </c>
      <c r="I4695" t="s">
        <v>708</v>
      </c>
      <c r="J4695" t="s">
        <v>721</v>
      </c>
      <c r="K4695">
        <v>824062</v>
      </c>
      <c r="L4695" t="s">
        <v>400</v>
      </c>
      <c r="M4695" t="s">
        <v>401</v>
      </c>
      <c r="N4695" t="s">
        <v>57</v>
      </c>
      <c r="O4695" s="1">
        <v>46023</v>
      </c>
      <c r="Q4695" s="1">
        <v>46174</v>
      </c>
      <c r="R4695" s="2">
        <v>15</v>
      </c>
      <c r="S4695">
        <v>1</v>
      </c>
      <c r="T4695" t="s">
        <v>58</v>
      </c>
      <c r="U4695" t="s">
        <v>711</v>
      </c>
      <c r="V4695" s="3">
        <v>0.28999999999999998</v>
      </c>
      <c r="W4695" s="2">
        <v>0</v>
      </c>
      <c r="X4695">
        <v>0</v>
      </c>
      <c r="Y4695" t="s">
        <v>60</v>
      </c>
      <c r="Z4695" t="s">
        <v>143</v>
      </c>
      <c r="AA4695">
        <v>0</v>
      </c>
      <c r="AB4695" s="2">
        <v>0</v>
      </c>
      <c r="AC4695" s="2">
        <v>0</v>
      </c>
      <c r="AD4695" s="3">
        <v>0</v>
      </c>
      <c r="AE4695" s="2">
        <v>0</v>
      </c>
      <c r="AF4695" s="2">
        <v>0</v>
      </c>
      <c r="AG4695" s="2">
        <v>0</v>
      </c>
      <c r="AH4695" s="2">
        <v>0</v>
      </c>
      <c r="AI4695" s="2">
        <v>0</v>
      </c>
      <c r="AJ4695" s="2">
        <v>0</v>
      </c>
      <c r="AK4695" s="2">
        <v>0</v>
      </c>
      <c r="AL4695" s="2">
        <v>4.3499999999999996</v>
      </c>
      <c r="AM4695" s="2">
        <v>0</v>
      </c>
      <c r="AN4695" s="2">
        <v>0</v>
      </c>
      <c r="AO4695" s="2">
        <v>0</v>
      </c>
      <c r="AP4695" s="2">
        <v>0</v>
      </c>
      <c r="AQ4695" s="2">
        <v>0</v>
      </c>
    </row>
    <row r="4696" spans="1:43" x14ac:dyDescent="0.25">
      <c r="A4696" s="1">
        <v>46146</v>
      </c>
      <c r="B4696" t="s">
        <v>48</v>
      </c>
      <c r="C4696">
        <v>649163</v>
      </c>
      <c r="D4696">
        <v>2032875977</v>
      </c>
      <c r="E4696" t="s">
        <v>1198</v>
      </c>
      <c r="F4696" t="s">
        <v>1199</v>
      </c>
      <c r="G4696" t="s">
        <v>51</v>
      </c>
      <c r="H4696" t="s">
        <v>172</v>
      </c>
      <c r="I4696" t="s">
        <v>708</v>
      </c>
      <c r="J4696" t="s">
        <v>727</v>
      </c>
      <c r="K4696">
        <v>874230</v>
      </c>
      <c r="L4696" t="s">
        <v>173</v>
      </c>
      <c r="M4696" t="s">
        <v>174</v>
      </c>
      <c r="N4696" t="s">
        <v>57</v>
      </c>
      <c r="O4696" s="1">
        <v>46023</v>
      </c>
      <c r="Q4696" s="1">
        <v>46174</v>
      </c>
      <c r="R4696" s="2">
        <v>15</v>
      </c>
      <c r="S4696">
        <v>1</v>
      </c>
      <c r="T4696" t="s">
        <v>58</v>
      </c>
      <c r="U4696" t="s">
        <v>718</v>
      </c>
      <c r="V4696" s="3">
        <v>0.19</v>
      </c>
      <c r="W4696" s="2">
        <v>0</v>
      </c>
      <c r="X4696">
        <v>0</v>
      </c>
      <c r="Y4696" t="s">
        <v>60</v>
      </c>
      <c r="Z4696" t="s">
        <v>143</v>
      </c>
      <c r="AA4696">
        <v>0</v>
      </c>
      <c r="AB4696" s="2">
        <v>0</v>
      </c>
      <c r="AC4696" s="2">
        <v>0</v>
      </c>
      <c r="AD4696" s="3">
        <v>0</v>
      </c>
      <c r="AE4696" s="2">
        <v>0</v>
      </c>
      <c r="AF4696" s="2">
        <v>0</v>
      </c>
      <c r="AG4696" s="2">
        <v>0</v>
      </c>
      <c r="AH4696" s="2">
        <v>0</v>
      </c>
      <c r="AI4696" s="2">
        <v>0</v>
      </c>
      <c r="AJ4696" s="2">
        <v>0</v>
      </c>
      <c r="AK4696" s="2">
        <v>0</v>
      </c>
      <c r="AL4696" s="2">
        <v>2.85</v>
      </c>
      <c r="AM4696" s="2">
        <v>0</v>
      </c>
      <c r="AN4696" s="2">
        <v>0</v>
      </c>
      <c r="AO4696" s="2">
        <v>0</v>
      </c>
      <c r="AP4696" s="2">
        <v>0</v>
      </c>
      <c r="AQ4696" s="2">
        <v>0</v>
      </c>
    </row>
    <row r="4697" spans="1:43" x14ac:dyDescent="0.25">
      <c r="A4697" s="1">
        <v>46146</v>
      </c>
      <c r="B4697" t="s">
        <v>48</v>
      </c>
      <c r="C4697">
        <v>649163</v>
      </c>
      <c r="D4697">
        <v>2032891955</v>
      </c>
      <c r="E4697" t="s">
        <v>1203</v>
      </c>
      <c r="F4697" t="s">
        <v>1204</v>
      </c>
      <c r="G4697" t="s">
        <v>51</v>
      </c>
      <c r="H4697" t="s">
        <v>213</v>
      </c>
      <c r="I4697" t="s">
        <v>708</v>
      </c>
      <c r="J4697" t="s">
        <v>721</v>
      </c>
      <c r="K4697">
        <v>753748</v>
      </c>
      <c r="L4697" t="s">
        <v>72</v>
      </c>
      <c r="M4697" t="s">
        <v>73</v>
      </c>
      <c r="N4697" t="s">
        <v>57</v>
      </c>
      <c r="O4697" s="1">
        <v>46023</v>
      </c>
      <c r="Q4697" s="1">
        <v>46174</v>
      </c>
      <c r="R4697" s="2">
        <v>15</v>
      </c>
      <c r="S4697">
        <v>1</v>
      </c>
      <c r="T4697" t="s">
        <v>58</v>
      </c>
      <c r="U4697" t="s">
        <v>711</v>
      </c>
      <c r="V4697" s="3">
        <v>0.28999999999999998</v>
      </c>
      <c r="W4697" s="2">
        <v>0</v>
      </c>
      <c r="X4697">
        <v>0</v>
      </c>
      <c r="Y4697" t="s">
        <v>60</v>
      </c>
      <c r="Z4697" t="s">
        <v>143</v>
      </c>
      <c r="AA4697">
        <v>0</v>
      </c>
      <c r="AB4697" s="2">
        <v>0</v>
      </c>
      <c r="AC4697" s="2">
        <v>0</v>
      </c>
      <c r="AD4697" s="3">
        <v>0</v>
      </c>
      <c r="AE4697" s="2">
        <v>0</v>
      </c>
      <c r="AF4697" s="2">
        <v>0</v>
      </c>
      <c r="AG4697" s="2">
        <v>0</v>
      </c>
      <c r="AH4697" s="2">
        <v>0</v>
      </c>
      <c r="AI4697" s="2">
        <v>0</v>
      </c>
      <c r="AJ4697" s="2">
        <v>0</v>
      </c>
      <c r="AK4697" s="2">
        <v>0</v>
      </c>
      <c r="AL4697" s="2">
        <v>4.3499999999999996</v>
      </c>
      <c r="AM4697" s="2">
        <v>0</v>
      </c>
      <c r="AN4697" s="2">
        <v>0</v>
      </c>
      <c r="AO4697" s="2">
        <v>0</v>
      </c>
      <c r="AP4697" s="2">
        <v>0</v>
      </c>
      <c r="AQ4697" s="2">
        <v>0</v>
      </c>
    </row>
    <row r="4698" spans="1:43" x14ac:dyDescent="0.25">
      <c r="A4698" s="1">
        <v>46146</v>
      </c>
      <c r="B4698" t="s">
        <v>48</v>
      </c>
      <c r="C4698">
        <v>649163</v>
      </c>
      <c r="D4698">
        <v>2032901195</v>
      </c>
      <c r="E4698" t="s">
        <v>1205</v>
      </c>
      <c r="F4698" t="s">
        <v>833</v>
      </c>
      <c r="G4698" t="s">
        <v>51</v>
      </c>
      <c r="H4698" t="s">
        <v>87</v>
      </c>
      <c r="I4698" t="s">
        <v>708</v>
      </c>
      <c r="J4698" t="s">
        <v>721</v>
      </c>
      <c r="K4698">
        <v>753748</v>
      </c>
      <c r="L4698" t="s">
        <v>72</v>
      </c>
      <c r="M4698" t="s">
        <v>73</v>
      </c>
      <c r="N4698" t="s">
        <v>57</v>
      </c>
      <c r="O4698" s="1">
        <v>46023</v>
      </c>
      <c r="Q4698" s="1">
        <v>46174</v>
      </c>
      <c r="R4698" s="2">
        <v>15</v>
      </c>
      <c r="S4698">
        <v>1</v>
      </c>
      <c r="T4698" t="s">
        <v>58</v>
      </c>
      <c r="U4698" t="s">
        <v>711</v>
      </c>
      <c r="V4698" s="3">
        <v>0.28999999999999998</v>
      </c>
      <c r="W4698" s="2">
        <v>0</v>
      </c>
      <c r="X4698">
        <v>0</v>
      </c>
      <c r="Y4698" t="s">
        <v>60</v>
      </c>
      <c r="Z4698" t="s">
        <v>143</v>
      </c>
      <c r="AA4698">
        <v>0</v>
      </c>
      <c r="AB4698" s="2">
        <v>0</v>
      </c>
      <c r="AC4698" s="2">
        <v>0</v>
      </c>
      <c r="AD4698" s="3">
        <v>0</v>
      </c>
      <c r="AE4698" s="2">
        <v>0</v>
      </c>
      <c r="AF4698" s="2">
        <v>0</v>
      </c>
      <c r="AG4698" s="2">
        <v>0</v>
      </c>
      <c r="AH4698" s="2">
        <v>0</v>
      </c>
      <c r="AI4698" s="2">
        <v>0</v>
      </c>
      <c r="AJ4698" s="2">
        <v>0</v>
      </c>
      <c r="AK4698" s="2">
        <v>0</v>
      </c>
      <c r="AL4698" s="2">
        <v>4.3499999999999996</v>
      </c>
      <c r="AM4698" s="2">
        <v>0</v>
      </c>
      <c r="AN4698" s="2">
        <v>0</v>
      </c>
      <c r="AO4698" s="2">
        <v>0</v>
      </c>
      <c r="AP4698" s="2">
        <v>0</v>
      </c>
      <c r="AQ4698" s="2">
        <v>0</v>
      </c>
    </row>
    <row r="4699" spans="1:43" x14ac:dyDescent="0.25">
      <c r="A4699" s="1">
        <v>46146</v>
      </c>
      <c r="B4699" t="s">
        <v>48</v>
      </c>
      <c r="C4699">
        <v>649163</v>
      </c>
      <c r="D4699">
        <v>2032901464</v>
      </c>
      <c r="E4699" t="s">
        <v>1206</v>
      </c>
      <c r="F4699" t="s">
        <v>241</v>
      </c>
      <c r="G4699" t="s">
        <v>51</v>
      </c>
      <c r="H4699" t="s">
        <v>172</v>
      </c>
      <c r="I4699" t="s">
        <v>708</v>
      </c>
      <c r="J4699" t="s">
        <v>727</v>
      </c>
      <c r="K4699">
        <v>874230</v>
      </c>
      <c r="L4699" t="s">
        <v>173</v>
      </c>
      <c r="M4699" t="s">
        <v>174</v>
      </c>
      <c r="N4699" t="s">
        <v>57</v>
      </c>
      <c r="O4699" s="1">
        <v>46023</v>
      </c>
      <c r="Q4699" s="1">
        <v>46174</v>
      </c>
      <c r="R4699" s="2">
        <v>15</v>
      </c>
      <c r="S4699">
        <v>1</v>
      </c>
      <c r="T4699" t="s">
        <v>58</v>
      </c>
      <c r="U4699" t="s">
        <v>718</v>
      </c>
      <c r="V4699" s="3">
        <v>0.19</v>
      </c>
      <c r="W4699" s="2">
        <v>0</v>
      </c>
      <c r="X4699">
        <v>0</v>
      </c>
      <c r="Y4699" t="s">
        <v>60</v>
      </c>
      <c r="Z4699" t="s">
        <v>143</v>
      </c>
      <c r="AA4699">
        <v>0</v>
      </c>
      <c r="AB4699" s="2">
        <v>0</v>
      </c>
      <c r="AC4699" s="2">
        <v>0</v>
      </c>
      <c r="AD4699" s="3">
        <v>0</v>
      </c>
      <c r="AE4699" s="2">
        <v>0</v>
      </c>
      <c r="AF4699" s="2">
        <v>0</v>
      </c>
      <c r="AG4699" s="2">
        <v>0</v>
      </c>
      <c r="AH4699" s="2">
        <v>0</v>
      </c>
      <c r="AI4699" s="2">
        <v>0</v>
      </c>
      <c r="AJ4699" s="2">
        <v>0</v>
      </c>
      <c r="AK4699" s="2">
        <v>0</v>
      </c>
      <c r="AL4699" s="2">
        <v>2.85</v>
      </c>
      <c r="AM4699" s="2">
        <v>0</v>
      </c>
      <c r="AN4699" s="2">
        <v>0</v>
      </c>
      <c r="AO4699" s="2">
        <v>0</v>
      </c>
      <c r="AP4699" s="2">
        <v>0</v>
      </c>
      <c r="AQ4699" s="2">
        <v>0</v>
      </c>
    </row>
    <row r="4700" spans="1:43" x14ac:dyDescent="0.25">
      <c r="A4700" s="1">
        <v>46146</v>
      </c>
      <c r="B4700" t="s">
        <v>48</v>
      </c>
      <c r="C4700">
        <v>649163</v>
      </c>
      <c r="D4700">
        <v>2032908111</v>
      </c>
      <c r="E4700" t="s">
        <v>1702</v>
      </c>
      <c r="F4700" t="s">
        <v>1703</v>
      </c>
      <c r="G4700" t="s">
        <v>51</v>
      </c>
      <c r="H4700" t="s">
        <v>82</v>
      </c>
      <c r="I4700" t="s">
        <v>708</v>
      </c>
      <c r="J4700" t="s">
        <v>709</v>
      </c>
      <c r="K4700">
        <v>812782</v>
      </c>
      <c r="L4700" t="s">
        <v>99</v>
      </c>
      <c r="M4700" t="s">
        <v>100</v>
      </c>
      <c r="N4700" t="s">
        <v>57</v>
      </c>
      <c r="O4700" s="1">
        <v>46023</v>
      </c>
      <c r="Q4700" s="1">
        <v>46174</v>
      </c>
      <c r="R4700" s="2">
        <v>15</v>
      </c>
      <c r="S4700">
        <v>1</v>
      </c>
      <c r="T4700" t="s">
        <v>58</v>
      </c>
      <c r="U4700" t="s">
        <v>711</v>
      </c>
      <c r="V4700" s="3">
        <v>0.38</v>
      </c>
      <c r="W4700" s="2">
        <v>0</v>
      </c>
      <c r="X4700">
        <v>0</v>
      </c>
      <c r="Y4700" t="s">
        <v>60</v>
      </c>
      <c r="Z4700" t="s">
        <v>143</v>
      </c>
      <c r="AA4700">
        <v>0</v>
      </c>
      <c r="AB4700" s="2">
        <v>0</v>
      </c>
      <c r="AC4700" s="2">
        <v>0</v>
      </c>
      <c r="AD4700" s="3">
        <v>0</v>
      </c>
      <c r="AE4700" s="2">
        <v>0</v>
      </c>
      <c r="AF4700" s="2">
        <v>0</v>
      </c>
      <c r="AG4700" s="2">
        <v>0</v>
      </c>
      <c r="AH4700" s="2">
        <v>0</v>
      </c>
      <c r="AI4700" s="2">
        <v>0</v>
      </c>
      <c r="AJ4700" s="2">
        <v>0</v>
      </c>
      <c r="AK4700" s="2">
        <v>0</v>
      </c>
      <c r="AL4700" s="2">
        <v>5.7</v>
      </c>
      <c r="AM4700" s="2">
        <v>0</v>
      </c>
      <c r="AN4700" s="2">
        <v>0</v>
      </c>
      <c r="AO4700" s="2">
        <v>0</v>
      </c>
      <c r="AP4700" s="2">
        <v>0</v>
      </c>
      <c r="AQ4700" s="2">
        <v>0</v>
      </c>
    </row>
    <row r="4701" spans="1:43" x14ac:dyDescent="0.25">
      <c r="A4701" s="1">
        <v>46146</v>
      </c>
      <c r="B4701" t="s">
        <v>48</v>
      </c>
      <c r="C4701">
        <v>649163</v>
      </c>
      <c r="D4701">
        <v>2032911492</v>
      </c>
      <c r="E4701" t="s">
        <v>1209</v>
      </c>
      <c r="F4701" t="s">
        <v>1210</v>
      </c>
      <c r="G4701" t="s">
        <v>51</v>
      </c>
      <c r="H4701" t="s">
        <v>106</v>
      </c>
      <c r="I4701" t="s">
        <v>708</v>
      </c>
      <c r="J4701" t="s">
        <v>717</v>
      </c>
      <c r="K4701">
        <v>898497</v>
      </c>
      <c r="L4701" t="s">
        <v>1177</v>
      </c>
      <c r="M4701" t="s">
        <v>1178</v>
      </c>
      <c r="N4701" t="s">
        <v>57</v>
      </c>
      <c r="O4701" s="1">
        <v>46023</v>
      </c>
      <c r="Q4701" s="1">
        <v>46174</v>
      </c>
      <c r="R4701" s="2">
        <v>15</v>
      </c>
      <c r="S4701">
        <v>1</v>
      </c>
      <c r="T4701" t="s">
        <v>58</v>
      </c>
      <c r="U4701" t="s">
        <v>718</v>
      </c>
      <c r="V4701" s="3">
        <v>0.19</v>
      </c>
      <c r="W4701" s="2">
        <v>0</v>
      </c>
      <c r="X4701">
        <v>0</v>
      </c>
      <c r="Y4701" t="s">
        <v>60</v>
      </c>
      <c r="Z4701" t="s">
        <v>143</v>
      </c>
      <c r="AA4701">
        <v>0</v>
      </c>
      <c r="AB4701" s="2">
        <v>0</v>
      </c>
      <c r="AC4701" s="2">
        <v>0</v>
      </c>
      <c r="AD4701" s="3">
        <v>0</v>
      </c>
      <c r="AE4701" s="2">
        <v>0</v>
      </c>
      <c r="AF4701" s="2">
        <v>0</v>
      </c>
      <c r="AG4701" s="2">
        <v>0</v>
      </c>
      <c r="AH4701" s="2">
        <v>0</v>
      </c>
      <c r="AI4701" s="2">
        <v>0</v>
      </c>
      <c r="AJ4701" s="2">
        <v>0</v>
      </c>
      <c r="AK4701" s="2">
        <v>0</v>
      </c>
      <c r="AL4701" s="2">
        <v>2.85</v>
      </c>
      <c r="AM4701" s="2">
        <v>0</v>
      </c>
      <c r="AN4701" s="2">
        <v>0</v>
      </c>
      <c r="AO4701" s="2">
        <v>0</v>
      </c>
      <c r="AP4701" s="2">
        <v>0</v>
      </c>
      <c r="AQ4701" s="2">
        <v>0</v>
      </c>
    </row>
    <row r="4702" spans="1:43" x14ac:dyDescent="0.25">
      <c r="A4702" s="1">
        <v>46146</v>
      </c>
      <c r="B4702" t="s">
        <v>48</v>
      </c>
      <c r="C4702">
        <v>649163</v>
      </c>
      <c r="D4702">
        <v>2032921271</v>
      </c>
      <c r="E4702" t="s">
        <v>1705</v>
      </c>
      <c r="F4702" t="s">
        <v>1706</v>
      </c>
      <c r="G4702" t="s">
        <v>51</v>
      </c>
      <c r="H4702" t="s">
        <v>82</v>
      </c>
      <c r="I4702" t="s">
        <v>708</v>
      </c>
      <c r="J4702" t="s">
        <v>709</v>
      </c>
      <c r="K4702">
        <v>813184</v>
      </c>
      <c r="L4702" t="s">
        <v>744</v>
      </c>
      <c r="M4702" t="s">
        <v>745</v>
      </c>
      <c r="N4702" t="s">
        <v>57</v>
      </c>
      <c r="O4702" s="1">
        <v>46023</v>
      </c>
      <c r="Q4702" s="1">
        <v>46174</v>
      </c>
      <c r="R4702" s="2">
        <v>15</v>
      </c>
      <c r="S4702">
        <v>1</v>
      </c>
      <c r="T4702" t="s">
        <v>58</v>
      </c>
      <c r="U4702" t="s">
        <v>711</v>
      </c>
      <c r="V4702" s="3">
        <v>0.38</v>
      </c>
      <c r="W4702" s="2">
        <v>0</v>
      </c>
      <c r="X4702">
        <v>0</v>
      </c>
      <c r="Y4702" t="s">
        <v>60</v>
      </c>
      <c r="Z4702" t="s">
        <v>143</v>
      </c>
      <c r="AA4702">
        <v>0</v>
      </c>
      <c r="AB4702" s="2">
        <v>0</v>
      </c>
      <c r="AC4702" s="2">
        <v>0</v>
      </c>
      <c r="AD4702" s="3">
        <v>0</v>
      </c>
      <c r="AE4702" s="2">
        <v>0</v>
      </c>
      <c r="AF4702" s="2">
        <v>0</v>
      </c>
      <c r="AG4702" s="2">
        <v>0</v>
      </c>
      <c r="AH4702" s="2">
        <v>0</v>
      </c>
      <c r="AI4702" s="2">
        <v>0</v>
      </c>
      <c r="AJ4702" s="2">
        <v>0</v>
      </c>
      <c r="AK4702" s="2">
        <v>0</v>
      </c>
      <c r="AL4702" s="2">
        <v>5.7</v>
      </c>
      <c r="AM4702" s="2">
        <v>0</v>
      </c>
      <c r="AN4702" s="2">
        <v>0</v>
      </c>
      <c r="AO4702" s="2">
        <v>0</v>
      </c>
      <c r="AP4702" s="2">
        <v>0</v>
      </c>
      <c r="AQ4702" s="2">
        <v>0</v>
      </c>
    </row>
    <row r="4703" spans="1:43" x14ac:dyDescent="0.25">
      <c r="A4703" s="1">
        <v>46146</v>
      </c>
      <c r="B4703" t="s">
        <v>48</v>
      </c>
      <c r="C4703">
        <v>649163</v>
      </c>
      <c r="D4703">
        <v>2032921645</v>
      </c>
      <c r="E4703" t="s">
        <v>1707</v>
      </c>
      <c r="F4703" t="s">
        <v>346</v>
      </c>
      <c r="G4703" t="s">
        <v>51</v>
      </c>
      <c r="H4703" t="s">
        <v>82</v>
      </c>
      <c r="I4703" t="s">
        <v>708</v>
      </c>
      <c r="J4703" t="s">
        <v>709</v>
      </c>
      <c r="K4703">
        <v>812994</v>
      </c>
      <c r="L4703" t="s">
        <v>895</v>
      </c>
      <c r="M4703" t="s">
        <v>896</v>
      </c>
      <c r="N4703" t="s">
        <v>57</v>
      </c>
      <c r="O4703" s="1">
        <v>46023</v>
      </c>
      <c r="Q4703" s="1">
        <v>46174</v>
      </c>
      <c r="R4703" s="2">
        <v>15</v>
      </c>
      <c r="S4703">
        <v>1</v>
      </c>
      <c r="T4703" t="s">
        <v>58</v>
      </c>
      <c r="U4703" t="s">
        <v>711</v>
      </c>
      <c r="V4703" s="3">
        <v>0.38</v>
      </c>
      <c r="W4703" s="2">
        <v>0</v>
      </c>
      <c r="X4703">
        <v>0</v>
      </c>
      <c r="Y4703" t="s">
        <v>60</v>
      </c>
      <c r="Z4703" t="s">
        <v>143</v>
      </c>
      <c r="AA4703">
        <v>0</v>
      </c>
      <c r="AB4703" s="2">
        <v>0</v>
      </c>
      <c r="AC4703" s="2">
        <v>0</v>
      </c>
      <c r="AD4703" s="3">
        <v>0</v>
      </c>
      <c r="AE4703" s="2">
        <v>0</v>
      </c>
      <c r="AF4703" s="2">
        <v>0</v>
      </c>
      <c r="AG4703" s="2">
        <v>0</v>
      </c>
      <c r="AH4703" s="2">
        <v>0</v>
      </c>
      <c r="AI4703" s="2">
        <v>0</v>
      </c>
      <c r="AJ4703" s="2">
        <v>0</v>
      </c>
      <c r="AK4703" s="2">
        <v>0</v>
      </c>
      <c r="AL4703" s="2">
        <v>5.7</v>
      </c>
      <c r="AM4703" s="2">
        <v>0</v>
      </c>
      <c r="AN4703" s="2">
        <v>0</v>
      </c>
      <c r="AO4703" s="2">
        <v>0</v>
      </c>
      <c r="AP4703" s="2">
        <v>0</v>
      </c>
      <c r="AQ4703" s="2">
        <v>0</v>
      </c>
    </row>
    <row r="4704" spans="1:43" x14ac:dyDescent="0.25">
      <c r="A4704" s="1">
        <v>46146</v>
      </c>
      <c r="B4704" t="s">
        <v>48</v>
      </c>
      <c r="C4704">
        <v>649163</v>
      </c>
      <c r="D4704">
        <v>2032927961</v>
      </c>
      <c r="E4704" t="s">
        <v>1708</v>
      </c>
      <c r="F4704" t="s">
        <v>1709</v>
      </c>
      <c r="G4704" t="s">
        <v>51</v>
      </c>
      <c r="H4704" t="s">
        <v>82</v>
      </c>
      <c r="I4704" t="s">
        <v>708</v>
      </c>
      <c r="J4704" t="s">
        <v>709</v>
      </c>
      <c r="K4704">
        <v>820873</v>
      </c>
      <c r="L4704" t="s">
        <v>249</v>
      </c>
      <c r="M4704" t="s">
        <v>250</v>
      </c>
      <c r="N4704" t="s">
        <v>57</v>
      </c>
      <c r="O4704" s="1">
        <v>46023</v>
      </c>
      <c r="Q4704" s="1">
        <v>46174</v>
      </c>
      <c r="R4704" s="2">
        <v>15</v>
      </c>
      <c r="S4704">
        <v>1</v>
      </c>
      <c r="T4704" t="s">
        <v>58</v>
      </c>
      <c r="U4704" t="s">
        <v>711</v>
      </c>
      <c r="V4704" s="3">
        <v>0.38</v>
      </c>
      <c r="W4704" s="2">
        <v>0</v>
      </c>
      <c r="X4704">
        <v>0</v>
      </c>
      <c r="Y4704" t="s">
        <v>60</v>
      </c>
      <c r="Z4704" t="s">
        <v>143</v>
      </c>
      <c r="AA4704">
        <v>0</v>
      </c>
      <c r="AB4704" s="2">
        <v>0</v>
      </c>
      <c r="AC4704" s="2">
        <v>0</v>
      </c>
      <c r="AD4704" s="3">
        <v>0</v>
      </c>
      <c r="AE4704" s="2">
        <v>0</v>
      </c>
      <c r="AF4704" s="2">
        <v>0</v>
      </c>
      <c r="AG4704" s="2">
        <v>0</v>
      </c>
      <c r="AH4704" s="2">
        <v>0</v>
      </c>
      <c r="AI4704" s="2">
        <v>0</v>
      </c>
      <c r="AJ4704" s="2">
        <v>0</v>
      </c>
      <c r="AK4704" s="2">
        <v>0</v>
      </c>
      <c r="AL4704" s="2">
        <v>5.7</v>
      </c>
      <c r="AM4704" s="2">
        <v>0</v>
      </c>
      <c r="AN4704" s="2">
        <v>0</v>
      </c>
      <c r="AO4704" s="2">
        <v>0</v>
      </c>
      <c r="AP4704" s="2">
        <v>0</v>
      </c>
      <c r="AQ4704" s="2">
        <v>0</v>
      </c>
    </row>
    <row r="4705" spans="1:43" x14ac:dyDescent="0.25">
      <c r="A4705" s="1">
        <v>46146</v>
      </c>
      <c r="B4705" t="s">
        <v>48</v>
      </c>
      <c r="C4705">
        <v>649163</v>
      </c>
      <c r="D4705">
        <v>2032963326</v>
      </c>
      <c r="E4705" t="s">
        <v>1710</v>
      </c>
      <c r="F4705" t="s">
        <v>1711</v>
      </c>
      <c r="G4705" t="s">
        <v>51</v>
      </c>
      <c r="H4705" t="s">
        <v>202</v>
      </c>
      <c r="I4705" t="s">
        <v>708</v>
      </c>
      <c r="J4705" t="s">
        <v>714</v>
      </c>
      <c r="K4705">
        <v>893408</v>
      </c>
      <c r="L4705" t="s">
        <v>1357</v>
      </c>
      <c r="M4705" t="s">
        <v>1358</v>
      </c>
      <c r="N4705" t="s">
        <v>57</v>
      </c>
      <c r="O4705" s="1">
        <v>46025</v>
      </c>
      <c r="Q4705" s="1">
        <v>46176</v>
      </c>
      <c r="R4705" s="2">
        <v>15</v>
      </c>
      <c r="S4705">
        <v>1</v>
      </c>
      <c r="T4705" t="s">
        <v>58</v>
      </c>
      <c r="U4705" t="s">
        <v>59</v>
      </c>
      <c r="V4705" s="3">
        <v>0.38</v>
      </c>
      <c r="W4705" s="2">
        <v>0</v>
      </c>
      <c r="X4705">
        <v>0</v>
      </c>
      <c r="Y4705" t="s">
        <v>60</v>
      </c>
      <c r="Z4705" t="s">
        <v>143</v>
      </c>
      <c r="AA4705">
        <v>0</v>
      </c>
      <c r="AB4705" s="2">
        <v>0</v>
      </c>
      <c r="AC4705" s="2">
        <v>0</v>
      </c>
      <c r="AD4705" s="3">
        <v>0</v>
      </c>
      <c r="AE4705" s="2">
        <v>0</v>
      </c>
      <c r="AF4705" s="2">
        <v>0</v>
      </c>
      <c r="AG4705" s="2">
        <v>0</v>
      </c>
      <c r="AH4705" s="2">
        <v>0</v>
      </c>
      <c r="AI4705" s="2">
        <v>0</v>
      </c>
      <c r="AJ4705" s="2">
        <v>0</v>
      </c>
      <c r="AK4705" s="2">
        <v>0</v>
      </c>
      <c r="AL4705" s="2">
        <v>5.7</v>
      </c>
      <c r="AM4705" s="2">
        <v>0</v>
      </c>
      <c r="AN4705" s="2">
        <v>0</v>
      </c>
      <c r="AO4705" s="2">
        <v>0</v>
      </c>
      <c r="AP4705" s="2">
        <v>0</v>
      </c>
      <c r="AQ4705" s="2">
        <v>0</v>
      </c>
    </row>
    <row r="4706" spans="1:43" x14ac:dyDescent="0.25">
      <c r="A4706" s="1">
        <v>46146</v>
      </c>
      <c r="B4706" t="s">
        <v>48</v>
      </c>
      <c r="C4706">
        <v>649163</v>
      </c>
      <c r="D4706">
        <v>2032972719</v>
      </c>
      <c r="E4706" t="s">
        <v>508</v>
      </c>
      <c r="F4706" t="s">
        <v>1712</v>
      </c>
      <c r="G4706" t="s">
        <v>51</v>
      </c>
      <c r="H4706" t="s">
        <v>1713</v>
      </c>
      <c r="I4706" t="s">
        <v>708</v>
      </c>
      <c r="J4706" t="s">
        <v>709</v>
      </c>
      <c r="K4706">
        <v>902625</v>
      </c>
      <c r="L4706" t="s">
        <v>1216</v>
      </c>
      <c r="M4706" t="s">
        <v>1217</v>
      </c>
      <c r="N4706" t="s">
        <v>57</v>
      </c>
      <c r="O4706" s="1">
        <v>46026</v>
      </c>
      <c r="Q4706" s="1">
        <v>46177</v>
      </c>
      <c r="R4706" s="2">
        <v>15</v>
      </c>
      <c r="S4706">
        <v>1</v>
      </c>
      <c r="T4706" t="s">
        <v>58</v>
      </c>
      <c r="U4706" t="s">
        <v>711</v>
      </c>
      <c r="V4706" s="3">
        <v>0.38</v>
      </c>
      <c r="W4706" s="2">
        <v>0</v>
      </c>
      <c r="X4706">
        <v>0</v>
      </c>
      <c r="Y4706" t="s">
        <v>60</v>
      </c>
      <c r="Z4706" t="s">
        <v>143</v>
      </c>
      <c r="AA4706">
        <v>0</v>
      </c>
      <c r="AB4706" s="2">
        <v>0</v>
      </c>
      <c r="AC4706" s="2">
        <v>0</v>
      </c>
      <c r="AD4706" s="3">
        <v>0</v>
      </c>
      <c r="AE4706" s="2">
        <v>0</v>
      </c>
      <c r="AF4706" s="2">
        <v>0</v>
      </c>
      <c r="AG4706" s="2">
        <v>0</v>
      </c>
      <c r="AH4706" s="2">
        <v>0</v>
      </c>
      <c r="AI4706" s="2">
        <v>0</v>
      </c>
      <c r="AJ4706" s="2">
        <v>0</v>
      </c>
      <c r="AK4706" s="2">
        <v>0</v>
      </c>
      <c r="AL4706" s="2">
        <v>5.7</v>
      </c>
      <c r="AM4706" s="2">
        <v>0</v>
      </c>
      <c r="AN4706" s="2">
        <v>0</v>
      </c>
      <c r="AO4706" s="2">
        <v>0</v>
      </c>
      <c r="AP4706" s="2">
        <v>0</v>
      </c>
      <c r="AQ4706" s="2">
        <v>0</v>
      </c>
    </row>
    <row r="4707" spans="1:43" x14ac:dyDescent="0.25">
      <c r="A4707" s="1">
        <v>46146</v>
      </c>
      <c r="B4707" t="s">
        <v>48</v>
      </c>
      <c r="C4707">
        <v>649163</v>
      </c>
      <c r="D4707">
        <v>2032979601</v>
      </c>
      <c r="E4707" t="s">
        <v>1213</v>
      </c>
      <c r="F4707" t="s">
        <v>931</v>
      </c>
      <c r="G4707" t="s">
        <v>51</v>
      </c>
      <c r="H4707" t="s">
        <v>106</v>
      </c>
      <c r="I4707" t="s">
        <v>708</v>
      </c>
      <c r="J4707" t="s">
        <v>717</v>
      </c>
      <c r="K4707">
        <v>877790</v>
      </c>
      <c r="L4707" t="s">
        <v>301</v>
      </c>
      <c r="M4707" t="s">
        <v>302</v>
      </c>
      <c r="N4707" t="s">
        <v>57</v>
      </c>
      <c r="O4707" s="1">
        <v>46026</v>
      </c>
      <c r="Q4707" s="1">
        <v>46177</v>
      </c>
      <c r="R4707" s="2">
        <v>15</v>
      </c>
      <c r="S4707">
        <v>1</v>
      </c>
      <c r="T4707" t="s">
        <v>58</v>
      </c>
      <c r="U4707" t="s">
        <v>718</v>
      </c>
      <c r="V4707" s="3">
        <v>0.19</v>
      </c>
      <c r="W4707" s="2">
        <v>0</v>
      </c>
      <c r="X4707">
        <v>0</v>
      </c>
      <c r="Y4707" t="s">
        <v>60</v>
      </c>
      <c r="Z4707" t="s">
        <v>143</v>
      </c>
      <c r="AA4707">
        <v>0</v>
      </c>
      <c r="AB4707" s="2">
        <v>0</v>
      </c>
      <c r="AC4707" s="2">
        <v>0</v>
      </c>
      <c r="AD4707" s="3">
        <v>0</v>
      </c>
      <c r="AE4707" s="2">
        <v>0</v>
      </c>
      <c r="AF4707" s="2">
        <v>0</v>
      </c>
      <c r="AG4707" s="2">
        <v>0</v>
      </c>
      <c r="AH4707" s="2">
        <v>0</v>
      </c>
      <c r="AI4707" s="2">
        <v>0</v>
      </c>
      <c r="AJ4707" s="2">
        <v>0</v>
      </c>
      <c r="AK4707" s="2">
        <v>0</v>
      </c>
      <c r="AL4707" s="2">
        <v>2.85</v>
      </c>
      <c r="AM4707" s="2">
        <v>0</v>
      </c>
      <c r="AN4707" s="2">
        <v>0</v>
      </c>
      <c r="AO4707" s="2">
        <v>0</v>
      </c>
      <c r="AP4707" s="2">
        <v>0</v>
      </c>
      <c r="AQ4707" s="2">
        <v>0</v>
      </c>
    </row>
    <row r="4708" spans="1:43" x14ac:dyDescent="0.25">
      <c r="A4708" s="1">
        <v>46146</v>
      </c>
      <c r="B4708" t="s">
        <v>48</v>
      </c>
      <c r="C4708">
        <v>649163</v>
      </c>
      <c r="D4708">
        <v>2032996177</v>
      </c>
      <c r="E4708" t="s">
        <v>3337</v>
      </c>
      <c r="F4708" t="s">
        <v>2479</v>
      </c>
      <c r="G4708" t="s">
        <v>51</v>
      </c>
      <c r="H4708" t="s">
        <v>110</v>
      </c>
      <c r="I4708" t="s">
        <v>708</v>
      </c>
      <c r="J4708" t="s">
        <v>721</v>
      </c>
      <c r="K4708">
        <v>753748</v>
      </c>
      <c r="L4708" t="s">
        <v>72</v>
      </c>
      <c r="M4708" t="s">
        <v>73</v>
      </c>
      <c r="N4708" t="s">
        <v>57</v>
      </c>
      <c r="O4708" s="1">
        <v>46028</v>
      </c>
      <c r="Q4708" s="1">
        <v>46179</v>
      </c>
      <c r="R4708" s="2">
        <v>15</v>
      </c>
      <c r="S4708">
        <v>1</v>
      </c>
      <c r="T4708" t="s">
        <v>58</v>
      </c>
      <c r="U4708" t="s">
        <v>1183</v>
      </c>
      <c r="V4708" s="3">
        <v>0.28999999999999998</v>
      </c>
      <c r="W4708" s="2">
        <v>0</v>
      </c>
      <c r="X4708">
        <v>0</v>
      </c>
      <c r="Y4708" t="s">
        <v>60</v>
      </c>
      <c r="Z4708" t="s">
        <v>143</v>
      </c>
      <c r="AA4708">
        <v>0</v>
      </c>
      <c r="AB4708" s="2">
        <v>0</v>
      </c>
      <c r="AC4708" s="2">
        <v>0</v>
      </c>
      <c r="AD4708" s="3">
        <v>0</v>
      </c>
      <c r="AE4708" s="2">
        <v>0</v>
      </c>
      <c r="AF4708" s="2">
        <v>0</v>
      </c>
      <c r="AG4708" s="2">
        <v>0</v>
      </c>
      <c r="AH4708" s="2">
        <v>0</v>
      </c>
      <c r="AI4708" s="2">
        <v>0</v>
      </c>
      <c r="AJ4708" s="2">
        <v>0</v>
      </c>
      <c r="AK4708" s="2">
        <v>0</v>
      </c>
      <c r="AL4708" s="2">
        <v>0</v>
      </c>
      <c r="AM4708" s="2">
        <v>4.3499999999999996</v>
      </c>
      <c r="AN4708" s="2">
        <v>4.3499999999999996</v>
      </c>
      <c r="AO4708" s="2">
        <v>0</v>
      </c>
      <c r="AP4708" s="2">
        <v>0</v>
      </c>
      <c r="AQ4708" s="2">
        <v>0</v>
      </c>
    </row>
    <row r="4709" spans="1:43" x14ac:dyDescent="0.25">
      <c r="A4709" s="1">
        <v>46146</v>
      </c>
      <c r="B4709" t="s">
        <v>48</v>
      </c>
      <c r="C4709">
        <v>649163</v>
      </c>
      <c r="D4709">
        <v>2033012322</v>
      </c>
      <c r="E4709" t="s">
        <v>1214</v>
      </c>
      <c r="F4709" t="s">
        <v>927</v>
      </c>
      <c r="G4709" t="s">
        <v>51</v>
      </c>
      <c r="H4709" t="s">
        <v>213</v>
      </c>
      <c r="I4709" t="s">
        <v>708</v>
      </c>
      <c r="J4709" t="s">
        <v>721</v>
      </c>
      <c r="K4709">
        <v>650218</v>
      </c>
      <c r="L4709" t="s">
        <v>999</v>
      </c>
      <c r="M4709" t="s">
        <v>440</v>
      </c>
      <c r="N4709" t="s">
        <v>57</v>
      </c>
      <c r="O4709" s="1">
        <v>46029</v>
      </c>
      <c r="Q4709" s="1">
        <v>46180</v>
      </c>
      <c r="R4709" s="2">
        <v>15</v>
      </c>
      <c r="S4709">
        <v>1</v>
      </c>
      <c r="T4709" t="s">
        <v>58</v>
      </c>
      <c r="U4709" t="s">
        <v>718</v>
      </c>
      <c r="V4709" s="3">
        <v>0.28999999999999998</v>
      </c>
      <c r="W4709" s="2">
        <v>0</v>
      </c>
      <c r="X4709">
        <v>0</v>
      </c>
      <c r="Y4709" t="s">
        <v>60</v>
      </c>
      <c r="Z4709" t="s">
        <v>143</v>
      </c>
      <c r="AA4709">
        <v>0</v>
      </c>
      <c r="AB4709" s="2">
        <v>0</v>
      </c>
      <c r="AC4709" s="2">
        <v>0</v>
      </c>
      <c r="AD4709" s="3">
        <v>0</v>
      </c>
      <c r="AE4709" s="2">
        <v>0</v>
      </c>
      <c r="AF4709" s="2">
        <v>0</v>
      </c>
      <c r="AG4709" s="2">
        <v>0</v>
      </c>
      <c r="AH4709" s="2">
        <v>0</v>
      </c>
      <c r="AI4709" s="2">
        <v>0</v>
      </c>
      <c r="AJ4709" s="2">
        <v>0</v>
      </c>
      <c r="AK4709" s="2">
        <v>0</v>
      </c>
      <c r="AL4709" s="2">
        <v>4.3499999999999996</v>
      </c>
      <c r="AM4709" s="2">
        <v>0</v>
      </c>
      <c r="AN4709" s="2">
        <v>0</v>
      </c>
      <c r="AO4709" s="2">
        <v>0</v>
      </c>
      <c r="AP4709" s="2">
        <v>0</v>
      </c>
      <c r="AQ4709" s="2">
        <v>0</v>
      </c>
    </row>
    <row r="4710" spans="1:43" x14ac:dyDescent="0.25">
      <c r="A4710" s="1">
        <v>46146</v>
      </c>
      <c r="B4710" t="s">
        <v>48</v>
      </c>
      <c r="C4710">
        <v>649163</v>
      </c>
      <c r="D4710">
        <v>2033029176</v>
      </c>
      <c r="E4710" t="s">
        <v>1715</v>
      </c>
      <c r="F4710" t="s">
        <v>1716</v>
      </c>
      <c r="G4710" t="s">
        <v>51</v>
      </c>
      <c r="H4710" t="s">
        <v>82</v>
      </c>
      <c r="I4710" t="s">
        <v>708</v>
      </c>
      <c r="J4710" t="s">
        <v>709</v>
      </c>
      <c r="K4710">
        <v>824062</v>
      </c>
      <c r="L4710" t="s">
        <v>400</v>
      </c>
      <c r="M4710" t="s">
        <v>401</v>
      </c>
      <c r="N4710" t="s">
        <v>169</v>
      </c>
      <c r="O4710" s="1">
        <v>46030</v>
      </c>
      <c r="P4710" s="1">
        <v>46146</v>
      </c>
      <c r="Q4710" s="1">
        <v>46150</v>
      </c>
      <c r="R4710" s="2">
        <v>-4.5</v>
      </c>
      <c r="S4710">
        <v>1</v>
      </c>
      <c r="T4710" t="s">
        <v>58</v>
      </c>
      <c r="U4710" t="s">
        <v>711</v>
      </c>
      <c r="V4710" s="3">
        <v>0.38</v>
      </c>
      <c r="W4710" s="2">
        <v>0</v>
      </c>
      <c r="X4710">
        <v>-1</v>
      </c>
      <c r="Y4710" t="s">
        <v>60</v>
      </c>
      <c r="Z4710" t="s">
        <v>143</v>
      </c>
      <c r="AA4710">
        <v>0</v>
      </c>
      <c r="AB4710" s="2">
        <v>0</v>
      </c>
      <c r="AC4710" s="2">
        <v>0</v>
      </c>
      <c r="AD4710" s="3">
        <v>0</v>
      </c>
      <c r="AE4710" s="2">
        <v>0</v>
      </c>
      <c r="AF4710" s="2">
        <v>0</v>
      </c>
      <c r="AG4710" s="2">
        <v>0</v>
      </c>
      <c r="AH4710" s="2">
        <v>0</v>
      </c>
      <c r="AI4710" s="2">
        <v>0</v>
      </c>
      <c r="AJ4710" s="2">
        <v>0</v>
      </c>
      <c r="AK4710" s="2">
        <v>0</v>
      </c>
      <c r="AL4710" s="2">
        <v>0</v>
      </c>
      <c r="AM4710" s="2">
        <v>-1.71</v>
      </c>
      <c r="AN4710" s="2">
        <v>-1.71</v>
      </c>
      <c r="AO4710" s="2">
        <v>0</v>
      </c>
      <c r="AP4710" s="2">
        <v>0</v>
      </c>
      <c r="AQ4710" s="2">
        <v>0</v>
      </c>
    </row>
    <row r="4711" spans="1:43" x14ac:dyDescent="0.25">
      <c r="A4711" s="1">
        <v>46146</v>
      </c>
      <c r="B4711" t="s">
        <v>48</v>
      </c>
      <c r="C4711">
        <v>649163</v>
      </c>
      <c r="D4711">
        <v>2033404408</v>
      </c>
      <c r="E4711" t="s">
        <v>126</v>
      </c>
      <c r="F4711" t="s">
        <v>1221</v>
      </c>
      <c r="G4711" t="s">
        <v>51</v>
      </c>
      <c r="H4711" t="s">
        <v>106</v>
      </c>
      <c r="I4711" t="s">
        <v>708</v>
      </c>
      <c r="J4711" t="s">
        <v>717</v>
      </c>
      <c r="K4711">
        <v>898497</v>
      </c>
      <c r="L4711" t="s">
        <v>1177</v>
      </c>
      <c r="M4711" t="s">
        <v>1178</v>
      </c>
      <c r="N4711" t="s">
        <v>57</v>
      </c>
      <c r="O4711" s="1">
        <v>46054</v>
      </c>
      <c r="Q4711" s="1">
        <v>46174</v>
      </c>
      <c r="R4711" s="2">
        <v>15</v>
      </c>
      <c r="S4711">
        <v>1</v>
      </c>
      <c r="T4711" t="s">
        <v>58</v>
      </c>
      <c r="U4711" t="s">
        <v>718</v>
      </c>
      <c r="V4711" s="3">
        <v>0.19</v>
      </c>
      <c r="W4711" s="2">
        <v>0</v>
      </c>
      <c r="X4711">
        <v>0</v>
      </c>
      <c r="Y4711" t="s">
        <v>60</v>
      </c>
      <c r="Z4711" t="s">
        <v>143</v>
      </c>
      <c r="AA4711">
        <v>0</v>
      </c>
      <c r="AB4711" s="2">
        <v>0</v>
      </c>
      <c r="AC4711" s="2">
        <v>0</v>
      </c>
      <c r="AD4711" s="3">
        <v>0</v>
      </c>
      <c r="AE4711" s="2">
        <v>0</v>
      </c>
      <c r="AF4711" s="2">
        <v>0</v>
      </c>
      <c r="AG4711" s="2">
        <v>0</v>
      </c>
      <c r="AH4711" s="2">
        <v>0</v>
      </c>
      <c r="AI4711" s="2">
        <v>0</v>
      </c>
      <c r="AJ4711" s="2">
        <v>0</v>
      </c>
      <c r="AK4711" s="2">
        <v>0</v>
      </c>
      <c r="AL4711" s="2">
        <v>2.85</v>
      </c>
      <c r="AM4711" s="2">
        <v>0</v>
      </c>
      <c r="AN4711" s="2">
        <v>0</v>
      </c>
      <c r="AO4711" s="2">
        <v>0</v>
      </c>
      <c r="AP4711" s="2">
        <v>0</v>
      </c>
      <c r="AQ4711" s="2">
        <v>0</v>
      </c>
    </row>
    <row r="4712" spans="1:43" x14ac:dyDescent="0.25">
      <c r="A4712" s="1">
        <v>46146</v>
      </c>
      <c r="B4712" t="s">
        <v>48</v>
      </c>
      <c r="C4712">
        <v>649163</v>
      </c>
      <c r="D4712">
        <v>2033474599</v>
      </c>
      <c r="E4712" t="s">
        <v>1222</v>
      </c>
      <c r="F4712" t="s">
        <v>676</v>
      </c>
      <c r="G4712" t="s">
        <v>51</v>
      </c>
      <c r="H4712" t="s">
        <v>106</v>
      </c>
      <c r="I4712" t="s">
        <v>708</v>
      </c>
      <c r="J4712" t="s">
        <v>717</v>
      </c>
      <c r="K4712">
        <v>877790</v>
      </c>
      <c r="L4712" t="s">
        <v>301</v>
      </c>
      <c r="M4712" t="s">
        <v>302</v>
      </c>
      <c r="N4712" t="s">
        <v>57</v>
      </c>
      <c r="O4712" s="1">
        <v>46057</v>
      </c>
      <c r="Q4712" s="1">
        <v>46177</v>
      </c>
      <c r="R4712" s="2">
        <v>15</v>
      </c>
      <c r="S4712">
        <v>1</v>
      </c>
      <c r="T4712" t="s">
        <v>58</v>
      </c>
      <c r="U4712" t="s">
        <v>718</v>
      </c>
      <c r="V4712" s="3">
        <v>0.19</v>
      </c>
      <c r="W4712" s="2">
        <v>0</v>
      </c>
      <c r="X4712">
        <v>0</v>
      </c>
      <c r="Y4712" t="s">
        <v>60</v>
      </c>
      <c r="Z4712" t="s">
        <v>143</v>
      </c>
      <c r="AA4712">
        <v>0</v>
      </c>
      <c r="AB4712" s="2">
        <v>0</v>
      </c>
      <c r="AC4712" s="2">
        <v>0</v>
      </c>
      <c r="AD4712" s="3">
        <v>0</v>
      </c>
      <c r="AE4712" s="2">
        <v>0</v>
      </c>
      <c r="AF4712" s="2">
        <v>0</v>
      </c>
      <c r="AG4712" s="2">
        <v>0</v>
      </c>
      <c r="AH4712" s="2">
        <v>0</v>
      </c>
      <c r="AI4712" s="2">
        <v>0</v>
      </c>
      <c r="AJ4712" s="2">
        <v>0</v>
      </c>
      <c r="AK4712" s="2">
        <v>0</v>
      </c>
      <c r="AL4712" s="2">
        <v>2.85</v>
      </c>
      <c r="AM4712" s="2">
        <v>0</v>
      </c>
      <c r="AN4712" s="2">
        <v>0</v>
      </c>
      <c r="AO4712" s="2">
        <v>0</v>
      </c>
      <c r="AP4712" s="2">
        <v>0</v>
      </c>
      <c r="AQ4712" s="2">
        <v>0</v>
      </c>
    </row>
    <row r="4713" spans="1:43" x14ac:dyDescent="0.25">
      <c r="A4713" s="1">
        <v>46146</v>
      </c>
      <c r="B4713" t="s">
        <v>48</v>
      </c>
      <c r="C4713">
        <v>649163</v>
      </c>
      <c r="D4713">
        <v>2033491562</v>
      </c>
      <c r="E4713" t="s">
        <v>312</v>
      </c>
      <c r="F4713" t="s">
        <v>100</v>
      </c>
      <c r="G4713" t="s">
        <v>51</v>
      </c>
      <c r="H4713" t="s">
        <v>313</v>
      </c>
      <c r="I4713" t="s">
        <v>708</v>
      </c>
      <c r="J4713" t="s">
        <v>709</v>
      </c>
      <c r="K4713">
        <v>823068</v>
      </c>
      <c r="L4713" t="s">
        <v>178</v>
      </c>
      <c r="M4713" t="s">
        <v>179</v>
      </c>
      <c r="N4713" t="s">
        <v>57</v>
      </c>
      <c r="O4713" s="1">
        <v>46058</v>
      </c>
      <c r="Q4713" s="1">
        <v>46178</v>
      </c>
      <c r="R4713" s="2">
        <v>15</v>
      </c>
      <c r="S4713">
        <v>1</v>
      </c>
      <c r="T4713" t="s">
        <v>58</v>
      </c>
      <c r="U4713" t="s">
        <v>711</v>
      </c>
      <c r="V4713" s="3">
        <v>0.38</v>
      </c>
      <c r="W4713" s="2">
        <v>0</v>
      </c>
      <c r="X4713">
        <v>0</v>
      </c>
      <c r="Y4713" t="s">
        <v>60</v>
      </c>
      <c r="Z4713" t="s">
        <v>143</v>
      </c>
      <c r="AA4713">
        <v>0</v>
      </c>
      <c r="AB4713" s="2">
        <v>0</v>
      </c>
      <c r="AC4713" s="2">
        <v>0</v>
      </c>
      <c r="AD4713" s="3">
        <v>0</v>
      </c>
      <c r="AE4713" s="2">
        <v>0</v>
      </c>
      <c r="AF4713" s="2">
        <v>0</v>
      </c>
      <c r="AG4713" s="2">
        <v>0</v>
      </c>
      <c r="AH4713" s="2">
        <v>0</v>
      </c>
      <c r="AI4713" s="2">
        <v>0</v>
      </c>
      <c r="AJ4713" s="2">
        <v>0</v>
      </c>
      <c r="AK4713" s="2">
        <v>0</v>
      </c>
      <c r="AL4713" s="2">
        <v>5.7</v>
      </c>
      <c r="AM4713" s="2">
        <v>0</v>
      </c>
      <c r="AN4713" s="2">
        <v>0</v>
      </c>
      <c r="AO4713" s="2">
        <v>0</v>
      </c>
      <c r="AP4713" s="2">
        <v>0</v>
      </c>
      <c r="AQ4713" s="2">
        <v>0</v>
      </c>
    </row>
    <row r="4714" spans="1:43" x14ac:dyDescent="0.25">
      <c r="A4714" s="1">
        <v>46146</v>
      </c>
      <c r="B4714" t="s">
        <v>48</v>
      </c>
      <c r="C4714">
        <v>649163</v>
      </c>
      <c r="D4714">
        <v>2033704599</v>
      </c>
      <c r="E4714" t="s">
        <v>1159</v>
      </c>
      <c r="F4714" t="s">
        <v>1160</v>
      </c>
      <c r="G4714" t="s">
        <v>51</v>
      </c>
      <c r="H4714" t="s">
        <v>87</v>
      </c>
      <c r="I4714" t="s">
        <v>708</v>
      </c>
      <c r="J4714" t="s">
        <v>714</v>
      </c>
      <c r="K4714">
        <v>673059</v>
      </c>
      <c r="L4714" t="s">
        <v>90</v>
      </c>
      <c r="M4714" t="s">
        <v>91</v>
      </c>
      <c r="N4714" t="s">
        <v>57</v>
      </c>
      <c r="O4714" s="1">
        <v>46082</v>
      </c>
      <c r="Q4714" s="1">
        <v>46174</v>
      </c>
      <c r="R4714" s="2">
        <v>15</v>
      </c>
      <c r="S4714">
        <v>1</v>
      </c>
      <c r="T4714" t="s">
        <v>58</v>
      </c>
      <c r="U4714" t="s">
        <v>59</v>
      </c>
      <c r="V4714" s="3">
        <v>0.38</v>
      </c>
      <c r="W4714" s="2">
        <v>0</v>
      </c>
      <c r="X4714">
        <v>0</v>
      </c>
      <c r="Y4714" t="s">
        <v>60</v>
      </c>
      <c r="Z4714" t="s">
        <v>143</v>
      </c>
      <c r="AA4714">
        <v>0</v>
      </c>
      <c r="AB4714" s="2">
        <v>0</v>
      </c>
      <c r="AC4714" s="2">
        <v>0</v>
      </c>
      <c r="AD4714" s="3">
        <v>0</v>
      </c>
      <c r="AE4714" s="2">
        <v>0</v>
      </c>
      <c r="AF4714" s="2">
        <v>0</v>
      </c>
      <c r="AG4714" s="2">
        <v>0</v>
      </c>
      <c r="AH4714" s="2">
        <v>0</v>
      </c>
      <c r="AI4714" s="2">
        <v>0</v>
      </c>
      <c r="AJ4714" s="2">
        <v>0</v>
      </c>
      <c r="AK4714" s="2">
        <v>0</v>
      </c>
      <c r="AL4714" s="2">
        <v>5.7</v>
      </c>
      <c r="AM4714" s="2">
        <v>0</v>
      </c>
      <c r="AN4714" s="2">
        <v>0</v>
      </c>
      <c r="AO4714" s="2">
        <v>0</v>
      </c>
      <c r="AP4714" s="2">
        <v>0</v>
      </c>
      <c r="AQ4714" s="2">
        <v>0</v>
      </c>
    </row>
    <row r="4715" spans="1:43" x14ac:dyDescent="0.25">
      <c r="A4715" s="1">
        <v>46146</v>
      </c>
      <c r="B4715" t="s">
        <v>48</v>
      </c>
      <c r="C4715">
        <v>649163</v>
      </c>
      <c r="D4715">
        <v>2033721348</v>
      </c>
      <c r="E4715" t="s">
        <v>1165</v>
      </c>
      <c r="F4715" t="s">
        <v>304</v>
      </c>
      <c r="G4715" t="s">
        <v>51</v>
      </c>
      <c r="H4715" t="s">
        <v>172</v>
      </c>
      <c r="I4715" t="s">
        <v>708</v>
      </c>
      <c r="J4715" t="s">
        <v>727</v>
      </c>
      <c r="K4715">
        <v>946134</v>
      </c>
      <c r="L4715" t="s">
        <v>1152</v>
      </c>
      <c r="M4715" t="s">
        <v>1153</v>
      </c>
      <c r="N4715" t="s">
        <v>57</v>
      </c>
      <c r="O4715" s="1">
        <v>46082</v>
      </c>
      <c r="Q4715" s="1">
        <v>46174</v>
      </c>
      <c r="R4715" s="2">
        <v>15</v>
      </c>
      <c r="S4715">
        <v>1</v>
      </c>
      <c r="T4715" t="s">
        <v>58</v>
      </c>
      <c r="U4715" t="s">
        <v>718</v>
      </c>
      <c r="V4715" s="3">
        <v>0.19</v>
      </c>
      <c r="W4715" s="2">
        <v>0</v>
      </c>
      <c r="X4715">
        <v>0</v>
      </c>
      <c r="Y4715" t="s">
        <v>60</v>
      </c>
      <c r="Z4715" t="s">
        <v>143</v>
      </c>
      <c r="AA4715">
        <v>0</v>
      </c>
      <c r="AB4715" s="2">
        <v>0</v>
      </c>
      <c r="AC4715" s="2">
        <v>0</v>
      </c>
      <c r="AD4715" s="3">
        <v>0</v>
      </c>
      <c r="AE4715" s="2">
        <v>0</v>
      </c>
      <c r="AF4715" s="2">
        <v>0</v>
      </c>
      <c r="AG4715" s="2">
        <v>0</v>
      </c>
      <c r="AH4715" s="2">
        <v>0</v>
      </c>
      <c r="AI4715" s="2">
        <v>0</v>
      </c>
      <c r="AJ4715" s="2">
        <v>0</v>
      </c>
      <c r="AK4715" s="2">
        <v>0</v>
      </c>
      <c r="AL4715" s="2">
        <v>2.85</v>
      </c>
      <c r="AM4715" s="2">
        <v>0</v>
      </c>
      <c r="AN4715" s="2">
        <v>0</v>
      </c>
      <c r="AO4715" s="2">
        <v>0</v>
      </c>
      <c r="AP4715" s="2">
        <v>0</v>
      </c>
      <c r="AQ4715" s="2">
        <v>0</v>
      </c>
    </row>
    <row r="4716" spans="1:43" x14ac:dyDescent="0.25">
      <c r="A4716" s="1">
        <v>46146</v>
      </c>
      <c r="B4716" t="s">
        <v>48</v>
      </c>
      <c r="C4716">
        <v>649163</v>
      </c>
      <c r="D4716">
        <v>2033744679</v>
      </c>
      <c r="E4716" t="s">
        <v>1228</v>
      </c>
      <c r="F4716" t="s">
        <v>166</v>
      </c>
      <c r="G4716" t="s">
        <v>51</v>
      </c>
      <c r="H4716" t="s">
        <v>106</v>
      </c>
      <c r="I4716" t="s">
        <v>708</v>
      </c>
      <c r="J4716" t="s">
        <v>717</v>
      </c>
      <c r="K4716">
        <v>942810</v>
      </c>
      <c r="L4716" t="s">
        <v>1229</v>
      </c>
      <c r="M4716" t="s">
        <v>1230</v>
      </c>
      <c r="N4716" t="s">
        <v>57</v>
      </c>
      <c r="O4716" s="1">
        <v>46082</v>
      </c>
      <c r="Q4716" s="1">
        <v>46174</v>
      </c>
      <c r="R4716" s="2">
        <v>15</v>
      </c>
      <c r="S4716">
        <v>1</v>
      </c>
      <c r="T4716" t="s">
        <v>58</v>
      </c>
      <c r="U4716" t="s">
        <v>718</v>
      </c>
      <c r="V4716" s="3">
        <v>0.19</v>
      </c>
      <c r="W4716" s="2">
        <v>0</v>
      </c>
      <c r="X4716">
        <v>0</v>
      </c>
      <c r="Y4716" t="s">
        <v>60</v>
      </c>
      <c r="Z4716" t="s">
        <v>143</v>
      </c>
      <c r="AA4716">
        <v>0</v>
      </c>
      <c r="AB4716" s="2">
        <v>0</v>
      </c>
      <c r="AC4716" s="2">
        <v>0</v>
      </c>
      <c r="AD4716" s="3">
        <v>0</v>
      </c>
      <c r="AE4716" s="2">
        <v>0</v>
      </c>
      <c r="AF4716" s="2">
        <v>0</v>
      </c>
      <c r="AG4716" s="2">
        <v>0</v>
      </c>
      <c r="AH4716" s="2">
        <v>0</v>
      </c>
      <c r="AI4716" s="2">
        <v>0</v>
      </c>
      <c r="AJ4716" s="2">
        <v>0</v>
      </c>
      <c r="AK4716" s="2">
        <v>0</v>
      </c>
      <c r="AL4716" s="2">
        <v>2.85</v>
      </c>
      <c r="AM4716" s="2">
        <v>0</v>
      </c>
      <c r="AN4716" s="2">
        <v>0</v>
      </c>
      <c r="AO4716" s="2">
        <v>0</v>
      </c>
      <c r="AP4716" s="2">
        <v>0</v>
      </c>
      <c r="AQ4716" s="2">
        <v>0</v>
      </c>
    </row>
    <row r="4717" spans="1:43" x14ac:dyDescent="0.25">
      <c r="A4717" s="1">
        <v>46146</v>
      </c>
      <c r="B4717" t="s">
        <v>48</v>
      </c>
      <c r="C4717">
        <v>649163</v>
      </c>
      <c r="D4717">
        <v>2033773581</v>
      </c>
      <c r="E4717" t="s">
        <v>530</v>
      </c>
      <c r="F4717" t="s">
        <v>155</v>
      </c>
      <c r="G4717" t="s">
        <v>51</v>
      </c>
      <c r="H4717" t="s">
        <v>213</v>
      </c>
      <c r="I4717" t="s">
        <v>708</v>
      </c>
      <c r="J4717" t="s">
        <v>714</v>
      </c>
      <c r="K4717">
        <v>650218</v>
      </c>
      <c r="L4717" t="s">
        <v>999</v>
      </c>
      <c r="M4717" t="s">
        <v>440</v>
      </c>
      <c r="N4717" t="s">
        <v>57</v>
      </c>
      <c r="O4717" s="1">
        <v>46082</v>
      </c>
      <c r="Q4717" s="1">
        <v>46174</v>
      </c>
      <c r="R4717" s="2">
        <v>15</v>
      </c>
      <c r="S4717">
        <v>1</v>
      </c>
      <c r="T4717" t="s">
        <v>58</v>
      </c>
      <c r="U4717" t="s">
        <v>59</v>
      </c>
      <c r="V4717" s="3">
        <v>0.38</v>
      </c>
      <c r="W4717" s="2">
        <v>0</v>
      </c>
      <c r="X4717">
        <v>0</v>
      </c>
      <c r="Y4717" t="s">
        <v>60</v>
      </c>
      <c r="Z4717" t="s">
        <v>143</v>
      </c>
      <c r="AA4717">
        <v>0</v>
      </c>
      <c r="AB4717" s="2">
        <v>0</v>
      </c>
      <c r="AC4717" s="2">
        <v>0</v>
      </c>
      <c r="AD4717" s="3">
        <v>0</v>
      </c>
      <c r="AE4717" s="2">
        <v>0</v>
      </c>
      <c r="AF4717" s="2">
        <v>0</v>
      </c>
      <c r="AG4717" s="2">
        <v>0</v>
      </c>
      <c r="AH4717" s="2">
        <v>0</v>
      </c>
      <c r="AI4717" s="2">
        <v>0</v>
      </c>
      <c r="AJ4717" s="2">
        <v>0</v>
      </c>
      <c r="AK4717" s="2">
        <v>0</v>
      </c>
      <c r="AL4717" s="2">
        <v>5.7</v>
      </c>
      <c r="AM4717" s="2">
        <v>0</v>
      </c>
      <c r="AN4717" s="2">
        <v>0</v>
      </c>
      <c r="AO4717" s="2">
        <v>0</v>
      </c>
      <c r="AP4717" s="2">
        <v>0</v>
      </c>
      <c r="AQ4717" s="2">
        <v>0</v>
      </c>
    </row>
    <row r="4718" spans="1:43" x14ac:dyDescent="0.25">
      <c r="A4718" s="1">
        <v>46146</v>
      </c>
      <c r="B4718" t="s">
        <v>48</v>
      </c>
      <c r="C4718">
        <v>649163</v>
      </c>
      <c r="D4718">
        <v>2033861982</v>
      </c>
      <c r="E4718" t="s">
        <v>1233</v>
      </c>
      <c r="F4718" t="s">
        <v>383</v>
      </c>
      <c r="G4718" t="s">
        <v>51</v>
      </c>
      <c r="H4718" t="s">
        <v>172</v>
      </c>
      <c r="I4718" t="s">
        <v>708</v>
      </c>
      <c r="J4718" t="s">
        <v>727</v>
      </c>
      <c r="K4718">
        <v>946134</v>
      </c>
      <c r="L4718" t="s">
        <v>1152</v>
      </c>
      <c r="M4718" t="s">
        <v>1153</v>
      </c>
      <c r="N4718" t="s">
        <v>57</v>
      </c>
      <c r="O4718" s="1">
        <v>46082</v>
      </c>
      <c r="Q4718" s="1">
        <v>46174</v>
      </c>
      <c r="R4718" s="2">
        <v>15</v>
      </c>
      <c r="S4718">
        <v>1</v>
      </c>
      <c r="T4718" t="s">
        <v>58</v>
      </c>
      <c r="U4718" t="s">
        <v>718</v>
      </c>
      <c r="V4718" s="3">
        <v>0.19</v>
      </c>
      <c r="W4718" s="2">
        <v>0</v>
      </c>
      <c r="X4718">
        <v>0</v>
      </c>
      <c r="Y4718" t="s">
        <v>60</v>
      </c>
      <c r="Z4718" t="s">
        <v>143</v>
      </c>
      <c r="AA4718">
        <v>0</v>
      </c>
      <c r="AB4718" s="2">
        <v>0</v>
      </c>
      <c r="AC4718" s="2">
        <v>0</v>
      </c>
      <c r="AD4718" s="3">
        <v>0</v>
      </c>
      <c r="AE4718" s="2">
        <v>0</v>
      </c>
      <c r="AF4718" s="2">
        <v>0</v>
      </c>
      <c r="AG4718" s="2">
        <v>0</v>
      </c>
      <c r="AH4718" s="2">
        <v>0</v>
      </c>
      <c r="AI4718" s="2">
        <v>0</v>
      </c>
      <c r="AJ4718" s="2">
        <v>0</v>
      </c>
      <c r="AK4718" s="2">
        <v>0</v>
      </c>
      <c r="AL4718" s="2">
        <v>2.85</v>
      </c>
      <c r="AM4718" s="2">
        <v>0</v>
      </c>
      <c r="AN4718" s="2">
        <v>0</v>
      </c>
      <c r="AO4718" s="2">
        <v>0</v>
      </c>
      <c r="AP4718" s="2">
        <v>0</v>
      </c>
      <c r="AQ4718" s="2">
        <v>0</v>
      </c>
    </row>
    <row r="4719" spans="1:43" x14ac:dyDescent="0.25">
      <c r="A4719" s="1">
        <v>46146</v>
      </c>
      <c r="B4719" t="s">
        <v>48</v>
      </c>
      <c r="C4719">
        <v>649163</v>
      </c>
      <c r="D4719">
        <v>2033881170</v>
      </c>
      <c r="E4719" t="s">
        <v>1237</v>
      </c>
      <c r="F4719" t="s">
        <v>75</v>
      </c>
      <c r="G4719" t="s">
        <v>51</v>
      </c>
      <c r="H4719" t="s">
        <v>106</v>
      </c>
      <c r="I4719" t="s">
        <v>708</v>
      </c>
      <c r="J4719" t="s">
        <v>717</v>
      </c>
      <c r="K4719">
        <v>942810</v>
      </c>
      <c r="L4719" t="s">
        <v>1229</v>
      </c>
      <c r="M4719" t="s">
        <v>1230</v>
      </c>
      <c r="N4719" t="s">
        <v>57</v>
      </c>
      <c r="O4719" s="1">
        <v>46078</v>
      </c>
      <c r="Q4719" s="1">
        <v>46167</v>
      </c>
      <c r="R4719" s="2">
        <v>15</v>
      </c>
      <c r="S4719">
        <v>1</v>
      </c>
      <c r="T4719" t="s">
        <v>58</v>
      </c>
      <c r="U4719" t="s">
        <v>718</v>
      </c>
      <c r="V4719" s="3">
        <v>0.19</v>
      </c>
      <c r="W4719" s="2">
        <v>0</v>
      </c>
      <c r="X4719">
        <v>0</v>
      </c>
      <c r="Y4719" t="s">
        <v>60</v>
      </c>
      <c r="Z4719" t="s">
        <v>143</v>
      </c>
      <c r="AA4719">
        <v>0</v>
      </c>
      <c r="AB4719" s="2">
        <v>0</v>
      </c>
      <c r="AC4719" s="2">
        <v>0</v>
      </c>
      <c r="AD4719" s="3">
        <v>0</v>
      </c>
      <c r="AE4719" s="2">
        <v>0</v>
      </c>
      <c r="AF4719" s="2">
        <v>0</v>
      </c>
      <c r="AG4719" s="2">
        <v>0</v>
      </c>
      <c r="AH4719" s="2">
        <v>0</v>
      </c>
      <c r="AI4719" s="2">
        <v>0</v>
      </c>
      <c r="AJ4719" s="2">
        <v>0</v>
      </c>
      <c r="AK4719" s="2">
        <v>0</v>
      </c>
      <c r="AL4719" s="2">
        <v>2.85</v>
      </c>
      <c r="AM4719" s="2">
        <v>0</v>
      </c>
      <c r="AN4719" s="2">
        <v>0</v>
      </c>
      <c r="AO4719" s="2">
        <v>0</v>
      </c>
      <c r="AP4719" s="2">
        <v>0</v>
      </c>
      <c r="AQ4719" s="2">
        <v>0</v>
      </c>
    </row>
    <row r="4720" spans="1:43" x14ac:dyDescent="0.25">
      <c r="A4720" s="1">
        <v>46146</v>
      </c>
      <c r="B4720" t="s">
        <v>48</v>
      </c>
      <c r="C4720">
        <v>649163</v>
      </c>
      <c r="D4720">
        <v>2033881170</v>
      </c>
      <c r="E4720" t="s">
        <v>1237</v>
      </c>
      <c r="F4720" t="s">
        <v>75</v>
      </c>
      <c r="G4720" t="s">
        <v>51</v>
      </c>
      <c r="H4720" t="s">
        <v>106</v>
      </c>
      <c r="I4720" t="s">
        <v>708</v>
      </c>
      <c r="J4720" t="s">
        <v>717</v>
      </c>
      <c r="K4720">
        <v>942810</v>
      </c>
      <c r="L4720" t="s">
        <v>1229</v>
      </c>
      <c r="M4720" t="s">
        <v>1230</v>
      </c>
      <c r="N4720" t="s">
        <v>57</v>
      </c>
      <c r="O4720" s="1">
        <v>46078</v>
      </c>
      <c r="Q4720" s="1">
        <v>46198</v>
      </c>
      <c r="R4720" s="2">
        <v>15</v>
      </c>
      <c r="S4720">
        <v>1</v>
      </c>
      <c r="T4720" t="s">
        <v>58</v>
      </c>
      <c r="U4720" t="s">
        <v>718</v>
      </c>
      <c r="V4720" s="3">
        <v>0.19</v>
      </c>
      <c r="W4720" s="2">
        <v>0</v>
      </c>
      <c r="X4720">
        <v>0</v>
      </c>
      <c r="Y4720" t="s">
        <v>60</v>
      </c>
      <c r="Z4720" t="s">
        <v>143</v>
      </c>
      <c r="AA4720">
        <v>0</v>
      </c>
      <c r="AB4720" s="2">
        <v>0</v>
      </c>
      <c r="AC4720" s="2">
        <v>0</v>
      </c>
      <c r="AD4720" s="3">
        <v>0</v>
      </c>
      <c r="AE4720" s="2">
        <v>0</v>
      </c>
      <c r="AF4720" s="2">
        <v>0</v>
      </c>
      <c r="AG4720" s="2">
        <v>0</v>
      </c>
      <c r="AH4720" s="2">
        <v>0</v>
      </c>
      <c r="AI4720" s="2">
        <v>0</v>
      </c>
      <c r="AJ4720" s="2">
        <v>0</v>
      </c>
      <c r="AK4720" s="2">
        <v>0</v>
      </c>
      <c r="AL4720" s="2">
        <v>2.85</v>
      </c>
      <c r="AM4720" s="2">
        <v>0</v>
      </c>
      <c r="AN4720" s="2">
        <v>0</v>
      </c>
      <c r="AO4720" s="2">
        <v>0</v>
      </c>
      <c r="AP4720" s="2">
        <v>0</v>
      </c>
      <c r="AQ4720" s="2">
        <v>0</v>
      </c>
    </row>
    <row r="4721" spans="1:43" x14ac:dyDescent="0.25">
      <c r="A4721" s="1">
        <v>46146</v>
      </c>
      <c r="B4721" t="s">
        <v>48</v>
      </c>
      <c r="C4721">
        <v>649163</v>
      </c>
      <c r="D4721">
        <v>2033913381</v>
      </c>
      <c r="E4721" t="s">
        <v>1240</v>
      </c>
      <c r="F4721" t="s">
        <v>1241</v>
      </c>
      <c r="G4721" t="s">
        <v>51</v>
      </c>
      <c r="H4721" t="s">
        <v>106</v>
      </c>
      <c r="I4721" t="s">
        <v>708</v>
      </c>
      <c r="J4721" t="s">
        <v>717</v>
      </c>
      <c r="K4721">
        <v>942810</v>
      </c>
      <c r="L4721" t="s">
        <v>1229</v>
      </c>
      <c r="M4721" t="s">
        <v>1230</v>
      </c>
      <c r="N4721" t="s">
        <v>57</v>
      </c>
      <c r="O4721" s="1">
        <v>46082</v>
      </c>
      <c r="Q4721" s="1">
        <v>46174</v>
      </c>
      <c r="R4721" s="2">
        <v>15</v>
      </c>
      <c r="S4721">
        <v>1</v>
      </c>
      <c r="T4721" t="s">
        <v>58</v>
      </c>
      <c r="U4721" t="s">
        <v>718</v>
      </c>
      <c r="V4721" s="3">
        <v>0.19</v>
      </c>
      <c r="W4721" s="2">
        <v>0</v>
      </c>
      <c r="X4721">
        <v>0</v>
      </c>
      <c r="Y4721" t="s">
        <v>60</v>
      </c>
      <c r="Z4721" t="s">
        <v>143</v>
      </c>
      <c r="AA4721">
        <v>0</v>
      </c>
      <c r="AB4721" s="2">
        <v>0</v>
      </c>
      <c r="AC4721" s="2">
        <v>0</v>
      </c>
      <c r="AD4721" s="3">
        <v>0</v>
      </c>
      <c r="AE4721" s="2">
        <v>0</v>
      </c>
      <c r="AF4721" s="2">
        <v>0</v>
      </c>
      <c r="AG4721" s="2">
        <v>0</v>
      </c>
      <c r="AH4721" s="2">
        <v>0</v>
      </c>
      <c r="AI4721" s="2">
        <v>0</v>
      </c>
      <c r="AJ4721" s="2">
        <v>0</v>
      </c>
      <c r="AK4721" s="2">
        <v>0</v>
      </c>
      <c r="AL4721" s="2">
        <v>2.85</v>
      </c>
      <c r="AM4721" s="2">
        <v>0</v>
      </c>
      <c r="AN4721" s="2">
        <v>0</v>
      </c>
      <c r="AO4721" s="2">
        <v>0</v>
      </c>
      <c r="AP4721" s="2">
        <v>0</v>
      </c>
      <c r="AQ4721" s="2">
        <v>0</v>
      </c>
    </row>
    <row r="4722" spans="1:43" x14ac:dyDescent="0.25">
      <c r="A4722" s="1">
        <v>46146</v>
      </c>
      <c r="B4722" t="s">
        <v>48</v>
      </c>
      <c r="C4722">
        <v>649163</v>
      </c>
      <c r="D4722">
        <v>2033940645</v>
      </c>
      <c r="E4722" t="s">
        <v>1242</v>
      </c>
      <c r="F4722" t="s">
        <v>1243</v>
      </c>
      <c r="G4722" t="s">
        <v>51</v>
      </c>
      <c r="H4722" t="s">
        <v>161</v>
      </c>
      <c r="I4722" t="s">
        <v>708</v>
      </c>
      <c r="J4722" t="s">
        <v>721</v>
      </c>
      <c r="K4722">
        <v>673059</v>
      </c>
      <c r="L4722" t="s">
        <v>90</v>
      </c>
      <c r="M4722" t="s">
        <v>91</v>
      </c>
      <c r="N4722" t="s">
        <v>57</v>
      </c>
      <c r="O4722" s="1">
        <v>46082</v>
      </c>
      <c r="Q4722" s="1">
        <v>46174</v>
      </c>
      <c r="R4722" s="2">
        <v>15</v>
      </c>
      <c r="S4722">
        <v>1</v>
      </c>
      <c r="T4722" t="s">
        <v>58</v>
      </c>
      <c r="U4722" t="s">
        <v>711</v>
      </c>
      <c r="V4722" s="3">
        <v>0.28999999999999998</v>
      </c>
      <c r="W4722" s="2">
        <v>0</v>
      </c>
      <c r="X4722">
        <v>0</v>
      </c>
      <c r="Y4722" t="s">
        <v>60</v>
      </c>
      <c r="Z4722" t="s">
        <v>143</v>
      </c>
      <c r="AA4722">
        <v>0</v>
      </c>
      <c r="AB4722" s="2">
        <v>0</v>
      </c>
      <c r="AC4722" s="2">
        <v>0</v>
      </c>
      <c r="AD4722" s="3">
        <v>0</v>
      </c>
      <c r="AE4722" s="2">
        <v>0</v>
      </c>
      <c r="AF4722" s="2">
        <v>0</v>
      </c>
      <c r="AG4722" s="2">
        <v>0</v>
      </c>
      <c r="AH4722" s="2">
        <v>0</v>
      </c>
      <c r="AI4722" s="2">
        <v>0</v>
      </c>
      <c r="AJ4722" s="2">
        <v>0</v>
      </c>
      <c r="AK4722" s="2">
        <v>0</v>
      </c>
      <c r="AL4722" s="2">
        <v>4.3499999999999996</v>
      </c>
      <c r="AM4722" s="2">
        <v>0</v>
      </c>
      <c r="AN4722" s="2">
        <v>0</v>
      </c>
      <c r="AO4722" s="2">
        <v>0</v>
      </c>
      <c r="AP4722" s="2">
        <v>0</v>
      </c>
      <c r="AQ4722" s="2">
        <v>0</v>
      </c>
    </row>
    <row r="4723" spans="1:43" x14ac:dyDescent="0.25">
      <c r="A4723" s="1">
        <v>46146</v>
      </c>
      <c r="B4723" t="s">
        <v>48</v>
      </c>
      <c r="C4723">
        <v>649163</v>
      </c>
      <c r="D4723">
        <v>2033950099</v>
      </c>
      <c r="E4723" t="s">
        <v>1244</v>
      </c>
      <c r="F4723" t="s">
        <v>415</v>
      </c>
      <c r="G4723" t="s">
        <v>51</v>
      </c>
      <c r="H4723" t="s">
        <v>172</v>
      </c>
      <c r="I4723" t="s">
        <v>708</v>
      </c>
      <c r="J4723" t="s">
        <v>727</v>
      </c>
      <c r="K4723">
        <v>946134</v>
      </c>
      <c r="L4723" t="s">
        <v>1152</v>
      </c>
      <c r="M4723" t="s">
        <v>1153</v>
      </c>
      <c r="N4723" t="s">
        <v>57</v>
      </c>
      <c r="O4723" s="1">
        <v>46082</v>
      </c>
      <c r="Q4723" s="1">
        <v>46174</v>
      </c>
      <c r="R4723" s="2">
        <v>15</v>
      </c>
      <c r="S4723">
        <v>1</v>
      </c>
      <c r="T4723" t="s">
        <v>58</v>
      </c>
      <c r="U4723" t="s">
        <v>711</v>
      </c>
      <c r="V4723" s="3">
        <v>0.19</v>
      </c>
      <c r="W4723" s="2">
        <v>0</v>
      </c>
      <c r="X4723">
        <v>0</v>
      </c>
      <c r="Y4723" t="s">
        <v>60</v>
      </c>
      <c r="Z4723" t="s">
        <v>143</v>
      </c>
      <c r="AA4723">
        <v>0</v>
      </c>
      <c r="AB4723" s="2">
        <v>0</v>
      </c>
      <c r="AC4723" s="2">
        <v>0</v>
      </c>
      <c r="AD4723" s="3">
        <v>0</v>
      </c>
      <c r="AE4723" s="2">
        <v>0</v>
      </c>
      <c r="AF4723" s="2">
        <v>0</v>
      </c>
      <c r="AG4723" s="2">
        <v>0</v>
      </c>
      <c r="AH4723" s="2">
        <v>0</v>
      </c>
      <c r="AI4723" s="2">
        <v>0</v>
      </c>
      <c r="AJ4723" s="2">
        <v>0</v>
      </c>
      <c r="AK4723" s="2">
        <v>0</v>
      </c>
      <c r="AL4723" s="2">
        <v>2.85</v>
      </c>
      <c r="AM4723" s="2">
        <v>0</v>
      </c>
      <c r="AN4723" s="2">
        <v>0</v>
      </c>
      <c r="AO4723" s="2">
        <v>0</v>
      </c>
      <c r="AP4723" s="2">
        <v>0</v>
      </c>
      <c r="AQ4723" s="2">
        <v>0</v>
      </c>
    </row>
    <row r="4724" spans="1:43" x14ac:dyDescent="0.25">
      <c r="A4724" s="1">
        <v>46146</v>
      </c>
      <c r="B4724" t="s">
        <v>48</v>
      </c>
      <c r="C4724">
        <v>649163</v>
      </c>
      <c r="D4724">
        <v>2033991829</v>
      </c>
      <c r="E4724" t="s">
        <v>1245</v>
      </c>
      <c r="F4724" t="s">
        <v>75</v>
      </c>
      <c r="G4724" t="s">
        <v>51</v>
      </c>
      <c r="H4724" t="s">
        <v>106</v>
      </c>
      <c r="I4724" t="s">
        <v>708</v>
      </c>
      <c r="J4724" t="s">
        <v>717</v>
      </c>
      <c r="K4724">
        <v>877790</v>
      </c>
      <c r="L4724" t="s">
        <v>301</v>
      </c>
      <c r="M4724" t="s">
        <v>302</v>
      </c>
      <c r="N4724" t="s">
        <v>57</v>
      </c>
      <c r="O4724" s="1">
        <v>46081</v>
      </c>
      <c r="Q4724" s="1">
        <v>46170</v>
      </c>
      <c r="R4724" s="2">
        <v>15</v>
      </c>
      <c r="S4724">
        <v>1</v>
      </c>
      <c r="T4724" t="s">
        <v>58</v>
      </c>
      <c r="U4724" t="s">
        <v>718</v>
      </c>
      <c r="V4724" s="3">
        <v>0.19</v>
      </c>
      <c r="W4724" s="2">
        <v>0</v>
      </c>
      <c r="X4724">
        <v>0</v>
      </c>
      <c r="Y4724" t="s">
        <v>60</v>
      </c>
      <c r="Z4724" t="s">
        <v>143</v>
      </c>
      <c r="AA4724">
        <v>0</v>
      </c>
      <c r="AB4724" s="2">
        <v>0</v>
      </c>
      <c r="AC4724" s="2">
        <v>0</v>
      </c>
      <c r="AD4724" s="3">
        <v>0</v>
      </c>
      <c r="AE4724" s="2">
        <v>0</v>
      </c>
      <c r="AF4724" s="2">
        <v>0</v>
      </c>
      <c r="AG4724" s="2">
        <v>0</v>
      </c>
      <c r="AH4724" s="2">
        <v>0</v>
      </c>
      <c r="AI4724" s="2">
        <v>0</v>
      </c>
      <c r="AJ4724" s="2">
        <v>0</v>
      </c>
      <c r="AK4724" s="2">
        <v>0</v>
      </c>
      <c r="AL4724" s="2">
        <v>2.85</v>
      </c>
      <c r="AM4724" s="2">
        <v>0</v>
      </c>
      <c r="AN4724" s="2">
        <v>0</v>
      </c>
      <c r="AO4724" s="2">
        <v>0</v>
      </c>
      <c r="AP4724" s="2">
        <v>0</v>
      </c>
      <c r="AQ4724" s="2">
        <v>0</v>
      </c>
    </row>
    <row r="4725" spans="1:43" x14ac:dyDescent="0.25">
      <c r="A4725" s="1">
        <v>46146</v>
      </c>
      <c r="B4725" t="s">
        <v>48</v>
      </c>
      <c r="C4725">
        <v>649163</v>
      </c>
      <c r="D4725">
        <v>2034092750</v>
      </c>
      <c r="E4725" t="s">
        <v>508</v>
      </c>
      <c r="F4725" t="s">
        <v>1717</v>
      </c>
      <c r="G4725" t="s">
        <v>51</v>
      </c>
      <c r="H4725" t="s">
        <v>52</v>
      </c>
      <c r="I4725" t="s">
        <v>708</v>
      </c>
      <c r="J4725" t="s">
        <v>709</v>
      </c>
      <c r="K4725">
        <v>650218</v>
      </c>
      <c r="L4725" t="s">
        <v>999</v>
      </c>
      <c r="M4725" t="s">
        <v>440</v>
      </c>
      <c r="N4725" t="s">
        <v>57</v>
      </c>
      <c r="O4725" s="1">
        <v>46085</v>
      </c>
      <c r="Q4725" s="1">
        <v>46177</v>
      </c>
      <c r="R4725" s="2">
        <v>15</v>
      </c>
      <c r="S4725">
        <v>1</v>
      </c>
      <c r="T4725" t="s">
        <v>58</v>
      </c>
      <c r="U4725" t="s">
        <v>711</v>
      </c>
      <c r="V4725" s="3">
        <v>0.38</v>
      </c>
      <c r="W4725" s="2">
        <v>0</v>
      </c>
      <c r="X4725">
        <v>0</v>
      </c>
      <c r="Y4725" t="s">
        <v>60</v>
      </c>
      <c r="Z4725" t="s">
        <v>143</v>
      </c>
      <c r="AA4725">
        <v>0</v>
      </c>
      <c r="AB4725" s="2">
        <v>0</v>
      </c>
      <c r="AC4725" s="2">
        <v>0</v>
      </c>
      <c r="AD4725" s="3">
        <v>0</v>
      </c>
      <c r="AE4725" s="2">
        <v>0</v>
      </c>
      <c r="AF4725" s="2">
        <v>0</v>
      </c>
      <c r="AG4725" s="2">
        <v>0</v>
      </c>
      <c r="AH4725" s="2">
        <v>0</v>
      </c>
      <c r="AI4725" s="2">
        <v>0</v>
      </c>
      <c r="AJ4725" s="2">
        <v>0</v>
      </c>
      <c r="AK4725" s="2">
        <v>0</v>
      </c>
      <c r="AL4725" s="2">
        <v>5.7</v>
      </c>
      <c r="AM4725" s="2">
        <v>0</v>
      </c>
      <c r="AN4725" s="2">
        <v>0</v>
      </c>
      <c r="AO4725" s="2">
        <v>0</v>
      </c>
      <c r="AP4725" s="2">
        <v>0</v>
      </c>
      <c r="AQ4725" s="2">
        <v>0</v>
      </c>
    </row>
    <row r="4726" spans="1:43" x14ac:dyDescent="0.25">
      <c r="A4726" s="1">
        <v>46146</v>
      </c>
      <c r="B4726" t="s">
        <v>48</v>
      </c>
      <c r="C4726">
        <v>649163</v>
      </c>
      <c r="D4726">
        <v>2034204548</v>
      </c>
      <c r="E4726" t="s">
        <v>1719</v>
      </c>
      <c r="F4726" t="s">
        <v>1720</v>
      </c>
      <c r="G4726" t="s">
        <v>51</v>
      </c>
      <c r="H4726" t="s">
        <v>82</v>
      </c>
      <c r="I4726" t="s">
        <v>708</v>
      </c>
      <c r="J4726" t="s">
        <v>709</v>
      </c>
      <c r="K4726">
        <v>812656</v>
      </c>
      <c r="L4726" t="s">
        <v>760</v>
      </c>
      <c r="M4726" t="s">
        <v>170</v>
      </c>
      <c r="N4726" t="s">
        <v>57</v>
      </c>
      <c r="O4726" s="1">
        <v>46089</v>
      </c>
      <c r="Q4726" s="1">
        <v>46181</v>
      </c>
      <c r="R4726" s="2">
        <v>15</v>
      </c>
      <c r="S4726">
        <v>1</v>
      </c>
      <c r="T4726" t="s">
        <v>58</v>
      </c>
      <c r="U4726" t="s">
        <v>711</v>
      </c>
      <c r="V4726" s="3">
        <v>0.38</v>
      </c>
      <c r="W4726" s="2">
        <v>0</v>
      </c>
      <c r="X4726">
        <v>0</v>
      </c>
      <c r="Y4726" t="s">
        <v>60</v>
      </c>
      <c r="Z4726" t="s">
        <v>143</v>
      </c>
      <c r="AA4726">
        <v>0</v>
      </c>
      <c r="AB4726" s="2">
        <v>0</v>
      </c>
      <c r="AC4726" s="2">
        <v>0</v>
      </c>
      <c r="AD4726" s="3">
        <v>0</v>
      </c>
      <c r="AE4726" s="2">
        <v>0</v>
      </c>
      <c r="AF4726" s="2">
        <v>0</v>
      </c>
      <c r="AG4726" s="2">
        <v>0</v>
      </c>
      <c r="AH4726" s="2">
        <v>0</v>
      </c>
      <c r="AI4726" s="2">
        <v>0</v>
      </c>
      <c r="AJ4726" s="2">
        <v>0</v>
      </c>
      <c r="AK4726" s="2">
        <v>0</v>
      </c>
      <c r="AL4726" s="2">
        <v>5.7</v>
      </c>
      <c r="AM4726" s="2">
        <v>0</v>
      </c>
      <c r="AN4726" s="2">
        <v>0</v>
      </c>
      <c r="AO4726" s="2">
        <v>0</v>
      </c>
      <c r="AP4726" s="2">
        <v>0</v>
      </c>
      <c r="AQ4726" s="2">
        <v>0</v>
      </c>
    </row>
    <row r="4727" spans="1:43" x14ac:dyDescent="0.25">
      <c r="A4727" s="1">
        <v>46146</v>
      </c>
      <c r="B4727" t="s">
        <v>48</v>
      </c>
      <c r="C4727">
        <v>649163</v>
      </c>
      <c r="D4727">
        <v>2034364254</v>
      </c>
      <c r="E4727" t="s">
        <v>1246</v>
      </c>
      <c r="F4727" t="s">
        <v>459</v>
      </c>
      <c r="G4727" t="s">
        <v>51</v>
      </c>
      <c r="H4727" t="s">
        <v>172</v>
      </c>
      <c r="I4727" t="s">
        <v>708</v>
      </c>
      <c r="J4727" t="s">
        <v>727</v>
      </c>
      <c r="K4727">
        <v>946134</v>
      </c>
      <c r="L4727" t="s">
        <v>1152</v>
      </c>
      <c r="M4727" t="s">
        <v>1153</v>
      </c>
      <c r="N4727" t="s">
        <v>57</v>
      </c>
      <c r="O4727" s="1">
        <v>46113</v>
      </c>
      <c r="Q4727" s="1">
        <v>46174</v>
      </c>
      <c r="R4727" s="2">
        <v>15</v>
      </c>
      <c r="S4727">
        <v>1</v>
      </c>
      <c r="T4727" t="s">
        <v>58</v>
      </c>
      <c r="U4727" t="s">
        <v>711</v>
      </c>
      <c r="V4727" s="3">
        <v>0.19</v>
      </c>
      <c r="W4727" s="2">
        <v>0</v>
      </c>
      <c r="X4727">
        <v>0</v>
      </c>
      <c r="Y4727" t="s">
        <v>60</v>
      </c>
      <c r="Z4727" t="s">
        <v>143</v>
      </c>
      <c r="AA4727">
        <v>0</v>
      </c>
      <c r="AB4727" s="2">
        <v>0</v>
      </c>
      <c r="AC4727" s="2">
        <v>0</v>
      </c>
      <c r="AD4727" s="3">
        <v>0</v>
      </c>
      <c r="AE4727" s="2">
        <v>0</v>
      </c>
      <c r="AF4727" s="2">
        <v>0</v>
      </c>
      <c r="AG4727" s="2">
        <v>0</v>
      </c>
      <c r="AH4727" s="2">
        <v>0</v>
      </c>
      <c r="AI4727" s="2">
        <v>0</v>
      </c>
      <c r="AJ4727" s="2">
        <v>0</v>
      </c>
      <c r="AK4727" s="2">
        <v>0</v>
      </c>
      <c r="AL4727" s="2">
        <v>2.85</v>
      </c>
      <c r="AM4727" s="2">
        <v>0</v>
      </c>
      <c r="AN4727" s="2">
        <v>0</v>
      </c>
      <c r="AO4727" s="2">
        <v>0</v>
      </c>
      <c r="AP4727" s="2">
        <v>0</v>
      </c>
      <c r="AQ4727" s="2">
        <v>0</v>
      </c>
    </row>
    <row r="4728" spans="1:43" x14ac:dyDescent="0.25">
      <c r="A4728" s="1">
        <v>46146</v>
      </c>
      <c r="B4728" t="s">
        <v>48</v>
      </c>
      <c r="C4728">
        <v>649163</v>
      </c>
      <c r="D4728">
        <v>2034556455</v>
      </c>
      <c r="E4728" t="s">
        <v>1725</v>
      </c>
      <c r="F4728" t="s">
        <v>1726</v>
      </c>
      <c r="G4728" t="s">
        <v>51</v>
      </c>
      <c r="H4728" t="s">
        <v>213</v>
      </c>
      <c r="I4728" t="s">
        <v>708</v>
      </c>
      <c r="J4728" t="s">
        <v>709</v>
      </c>
      <c r="K4728">
        <v>673059</v>
      </c>
      <c r="L4728" t="s">
        <v>90</v>
      </c>
      <c r="M4728" t="s">
        <v>91</v>
      </c>
      <c r="N4728" t="s">
        <v>57</v>
      </c>
      <c r="O4728" s="1">
        <v>46119</v>
      </c>
      <c r="Q4728" s="1">
        <v>46180</v>
      </c>
      <c r="R4728" s="2">
        <v>15</v>
      </c>
      <c r="S4728">
        <v>1</v>
      </c>
      <c r="T4728" t="s">
        <v>58</v>
      </c>
      <c r="U4728" t="s">
        <v>711</v>
      </c>
      <c r="V4728" s="3">
        <v>0.38</v>
      </c>
      <c r="W4728" s="2">
        <v>0</v>
      </c>
      <c r="X4728">
        <v>0</v>
      </c>
      <c r="Y4728" t="s">
        <v>60</v>
      </c>
      <c r="Z4728" t="s">
        <v>143</v>
      </c>
      <c r="AA4728">
        <v>0</v>
      </c>
      <c r="AB4728" s="2">
        <v>0</v>
      </c>
      <c r="AC4728" s="2">
        <v>0</v>
      </c>
      <c r="AD4728" s="3">
        <v>0</v>
      </c>
      <c r="AE4728" s="2">
        <v>0</v>
      </c>
      <c r="AF4728" s="2">
        <v>0</v>
      </c>
      <c r="AG4728" s="2">
        <v>0</v>
      </c>
      <c r="AH4728" s="2">
        <v>0</v>
      </c>
      <c r="AI4728" s="2">
        <v>0</v>
      </c>
      <c r="AJ4728" s="2">
        <v>0</v>
      </c>
      <c r="AK4728" s="2">
        <v>0</v>
      </c>
      <c r="AL4728" s="2">
        <v>5.7</v>
      </c>
      <c r="AM4728" s="2">
        <v>0</v>
      </c>
      <c r="AN4728" s="2">
        <v>0</v>
      </c>
      <c r="AO4728" s="2">
        <v>0</v>
      </c>
      <c r="AP4728" s="2">
        <v>0</v>
      </c>
      <c r="AQ4728" s="2">
        <v>0</v>
      </c>
    </row>
    <row r="4729" spans="1:43" x14ac:dyDescent="0.25">
      <c r="A4729" s="1">
        <v>46146</v>
      </c>
      <c r="B4729" t="s">
        <v>48</v>
      </c>
      <c r="C4729">
        <v>649163</v>
      </c>
      <c r="D4729">
        <v>2034604236</v>
      </c>
      <c r="E4729" t="s">
        <v>1247</v>
      </c>
      <c r="F4729" t="s">
        <v>594</v>
      </c>
      <c r="G4729" t="s">
        <v>51</v>
      </c>
      <c r="H4729" t="s">
        <v>202</v>
      </c>
      <c r="I4729" t="s">
        <v>708</v>
      </c>
      <c r="J4729" t="s">
        <v>721</v>
      </c>
      <c r="K4729">
        <v>840313</v>
      </c>
      <c r="L4729" t="s">
        <v>1248</v>
      </c>
      <c r="M4729" t="s">
        <v>1249</v>
      </c>
      <c r="N4729" t="s">
        <v>57</v>
      </c>
      <c r="O4729" s="1">
        <v>46113</v>
      </c>
      <c r="Q4729" s="1">
        <v>46174</v>
      </c>
      <c r="R4729" s="2">
        <v>15</v>
      </c>
      <c r="S4729">
        <v>1</v>
      </c>
      <c r="T4729" t="s">
        <v>58</v>
      </c>
      <c r="U4729" t="s">
        <v>718</v>
      </c>
      <c r="V4729" s="3">
        <v>0.28999999999999998</v>
      </c>
      <c r="W4729" s="2">
        <v>0</v>
      </c>
      <c r="X4729">
        <v>0</v>
      </c>
      <c r="Y4729" t="s">
        <v>60</v>
      </c>
      <c r="Z4729" t="s">
        <v>143</v>
      </c>
      <c r="AA4729">
        <v>0</v>
      </c>
      <c r="AB4729" s="2">
        <v>0</v>
      </c>
      <c r="AC4729" s="2">
        <v>0</v>
      </c>
      <c r="AD4729" s="3">
        <v>0</v>
      </c>
      <c r="AE4729" s="2">
        <v>0</v>
      </c>
      <c r="AF4729" s="2">
        <v>0</v>
      </c>
      <c r="AG4729" s="2">
        <v>0</v>
      </c>
      <c r="AH4729" s="2">
        <v>0</v>
      </c>
      <c r="AI4729" s="2">
        <v>0</v>
      </c>
      <c r="AJ4729" s="2">
        <v>0</v>
      </c>
      <c r="AK4729" s="2">
        <v>0</v>
      </c>
      <c r="AL4729" s="2">
        <v>4.3499999999999996</v>
      </c>
      <c r="AM4729" s="2">
        <v>0</v>
      </c>
      <c r="AN4729" s="2">
        <v>0</v>
      </c>
      <c r="AO4729" s="2">
        <v>0</v>
      </c>
      <c r="AP4729" s="2">
        <v>0</v>
      </c>
      <c r="AQ4729" s="2">
        <v>0</v>
      </c>
    </row>
    <row r="4730" spans="1:43" x14ac:dyDescent="0.25">
      <c r="A4730" s="1">
        <v>46146</v>
      </c>
      <c r="B4730" t="s">
        <v>48</v>
      </c>
      <c r="C4730">
        <v>649163</v>
      </c>
      <c r="D4730">
        <v>2034678178</v>
      </c>
      <c r="E4730" t="s">
        <v>1250</v>
      </c>
      <c r="F4730" t="s">
        <v>1251</v>
      </c>
      <c r="G4730" t="s">
        <v>51</v>
      </c>
      <c r="H4730" t="s">
        <v>213</v>
      </c>
      <c r="I4730" t="s">
        <v>708</v>
      </c>
      <c r="J4730" t="s">
        <v>721</v>
      </c>
      <c r="K4730">
        <v>824062</v>
      </c>
      <c r="L4730" t="s">
        <v>400</v>
      </c>
      <c r="M4730" t="s">
        <v>401</v>
      </c>
      <c r="N4730" t="s">
        <v>57</v>
      </c>
      <c r="O4730" s="1">
        <v>46114</v>
      </c>
      <c r="Q4730" s="1">
        <v>46175</v>
      </c>
      <c r="R4730" s="2">
        <v>15</v>
      </c>
      <c r="S4730">
        <v>1</v>
      </c>
      <c r="T4730" t="s">
        <v>58</v>
      </c>
      <c r="U4730" t="s">
        <v>711</v>
      </c>
      <c r="V4730" s="3">
        <v>0.28999999999999998</v>
      </c>
      <c r="W4730" s="2">
        <v>0</v>
      </c>
      <c r="X4730">
        <v>0</v>
      </c>
      <c r="Y4730" t="s">
        <v>60</v>
      </c>
      <c r="Z4730" t="s">
        <v>143</v>
      </c>
      <c r="AA4730">
        <v>0</v>
      </c>
      <c r="AB4730" s="2">
        <v>0</v>
      </c>
      <c r="AC4730" s="2">
        <v>0</v>
      </c>
      <c r="AD4730" s="3">
        <v>0</v>
      </c>
      <c r="AE4730" s="2">
        <v>0</v>
      </c>
      <c r="AF4730" s="2">
        <v>0</v>
      </c>
      <c r="AG4730" s="2">
        <v>0</v>
      </c>
      <c r="AH4730" s="2">
        <v>0</v>
      </c>
      <c r="AI4730" s="2">
        <v>0</v>
      </c>
      <c r="AJ4730" s="2">
        <v>0</v>
      </c>
      <c r="AK4730" s="2">
        <v>0</v>
      </c>
      <c r="AL4730" s="2">
        <v>4.3499999999999996</v>
      </c>
      <c r="AM4730" s="2">
        <v>0</v>
      </c>
      <c r="AN4730" s="2">
        <v>0</v>
      </c>
      <c r="AO4730" s="2">
        <v>0</v>
      </c>
      <c r="AP4730" s="2">
        <v>0</v>
      </c>
      <c r="AQ4730" s="2">
        <v>0</v>
      </c>
    </row>
    <row r="4731" spans="1:43" x14ac:dyDescent="0.25">
      <c r="A4731" s="1">
        <v>46146</v>
      </c>
      <c r="B4731" t="s">
        <v>48</v>
      </c>
      <c r="C4731">
        <v>649163</v>
      </c>
      <c r="D4731">
        <v>2034693702</v>
      </c>
      <c r="E4731" t="s">
        <v>1727</v>
      </c>
      <c r="F4731" t="s">
        <v>304</v>
      </c>
      <c r="G4731" t="s">
        <v>51</v>
      </c>
      <c r="H4731" t="s">
        <v>82</v>
      </c>
      <c r="I4731" t="s">
        <v>708</v>
      </c>
      <c r="J4731" t="s">
        <v>709</v>
      </c>
      <c r="K4731">
        <v>812994</v>
      </c>
      <c r="L4731" t="s">
        <v>895</v>
      </c>
      <c r="M4731" t="s">
        <v>896</v>
      </c>
      <c r="N4731" t="s">
        <v>57</v>
      </c>
      <c r="O4731" s="1">
        <v>46114</v>
      </c>
      <c r="Q4731" s="1">
        <v>46175</v>
      </c>
      <c r="R4731" s="2">
        <v>15</v>
      </c>
      <c r="S4731">
        <v>1</v>
      </c>
      <c r="T4731" t="s">
        <v>58</v>
      </c>
      <c r="U4731" t="s">
        <v>711</v>
      </c>
      <c r="V4731" s="3">
        <v>0.38</v>
      </c>
      <c r="W4731" s="2">
        <v>0</v>
      </c>
      <c r="X4731">
        <v>0</v>
      </c>
      <c r="Y4731" t="s">
        <v>60</v>
      </c>
      <c r="Z4731" t="s">
        <v>143</v>
      </c>
      <c r="AA4731">
        <v>0</v>
      </c>
      <c r="AB4731" s="2">
        <v>0</v>
      </c>
      <c r="AC4731" s="2">
        <v>0</v>
      </c>
      <c r="AD4731" s="3">
        <v>0</v>
      </c>
      <c r="AE4731" s="2">
        <v>0</v>
      </c>
      <c r="AF4731" s="2">
        <v>0</v>
      </c>
      <c r="AG4731" s="2">
        <v>0</v>
      </c>
      <c r="AH4731" s="2">
        <v>0</v>
      </c>
      <c r="AI4731" s="2">
        <v>0</v>
      </c>
      <c r="AJ4731" s="2">
        <v>0</v>
      </c>
      <c r="AK4731" s="2">
        <v>0</v>
      </c>
      <c r="AL4731" s="2">
        <v>5.7</v>
      </c>
      <c r="AM4731" s="2">
        <v>0</v>
      </c>
      <c r="AN4731" s="2">
        <v>0</v>
      </c>
      <c r="AO4731" s="2">
        <v>0</v>
      </c>
      <c r="AP4731" s="2">
        <v>0</v>
      </c>
      <c r="AQ4731" s="2">
        <v>0</v>
      </c>
    </row>
    <row r="4732" spans="1:43" x14ac:dyDescent="0.25">
      <c r="A4732" s="1">
        <v>46146</v>
      </c>
      <c r="B4732" t="s">
        <v>48</v>
      </c>
      <c r="C4732">
        <v>649163</v>
      </c>
      <c r="D4732">
        <v>2034740777</v>
      </c>
      <c r="E4732" t="s">
        <v>1056</v>
      </c>
      <c r="F4732" t="s">
        <v>1057</v>
      </c>
      <c r="G4732" t="s">
        <v>51</v>
      </c>
      <c r="H4732" t="s">
        <v>110</v>
      </c>
      <c r="I4732" t="s">
        <v>708</v>
      </c>
      <c r="J4732" t="s">
        <v>721</v>
      </c>
      <c r="K4732">
        <v>753748</v>
      </c>
      <c r="L4732" t="s">
        <v>72</v>
      </c>
      <c r="M4732" t="s">
        <v>73</v>
      </c>
      <c r="N4732" t="s">
        <v>57</v>
      </c>
      <c r="O4732" s="1">
        <v>46116</v>
      </c>
      <c r="Q4732" s="1">
        <v>46177</v>
      </c>
      <c r="R4732" s="2">
        <v>15</v>
      </c>
      <c r="S4732">
        <v>1</v>
      </c>
      <c r="T4732" t="s">
        <v>58</v>
      </c>
      <c r="U4732" t="s">
        <v>1225</v>
      </c>
      <c r="V4732" s="3">
        <v>0.28999999999999998</v>
      </c>
      <c r="W4732" s="2">
        <v>0</v>
      </c>
      <c r="X4732">
        <v>0</v>
      </c>
      <c r="Y4732" t="s">
        <v>60</v>
      </c>
      <c r="Z4732" t="s">
        <v>143</v>
      </c>
      <c r="AA4732">
        <v>0</v>
      </c>
      <c r="AB4732" s="2">
        <v>0</v>
      </c>
      <c r="AC4732" s="2">
        <v>0</v>
      </c>
      <c r="AD4732" s="3">
        <v>0</v>
      </c>
      <c r="AE4732" s="2">
        <v>0</v>
      </c>
      <c r="AF4732" s="2">
        <v>0</v>
      </c>
      <c r="AG4732" s="2">
        <v>0</v>
      </c>
      <c r="AH4732" s="2">
        <v>0</v>
      </c>
      <c r="AI4732" s="2">
        <v>0</v>
      </c>
      <c r="AJ4732" s="2">
        <v>0</v>
      </c>
      <c r="AK4732" s="2">
        <v>0</v>
      </c>
      <c r="AL4732" s="2">
        <v>0</v>
      </c>
      <c r="AM4732" s="2">
        <v>4.3499999999999996</v>
      </c>
      <c r="AN4732" s="2">
        <v>4.3499999999999996</v>
      </c>
      <c r="AO4732" s="2">
        <v>0</v>
      </c>
      <c r="AP4732" s="2">
        <v>0</v>
      </c>
      <c r="AQ4732" s="2">
        <v>0</v>
      </c>
    </row>
    <row r="4733" spans="1:43" x14ac:dyDescent="0.25">
      <c r="A4733" s="1">
        <v>46146</v>
      </c>
      <c r="B4733" t="s">
        <v>48</v>
      </c>
      <c r="C4733">
        <v>649163</v>
      </c>
      <c r="D4733">
        <v>2034754753</v>
      </c>
      <c r="E4733" t="s">
        <v>1253</v>
      </c>
      <c r="F4733" t="s">
        <v>1254</v>
      </c>
      <c r="G4733" t="s">
        <v>51</v>
      </c>
      <c r="H4733" t="s">
        <v>87</v>
      </c>
      <c r="I4733" t="s">
        <v>708</v>
      </c>
      <c r="J4733" t="s">
        <v>721</v>
      </c>
      <c r="K4733">
        <v>875334</v>
      </c>
      <c r="L4733" t="s">
        <v>429</v>
      </c>
      <c r="M4733" t="s">
        <v>430</v>
      </c>
      <c r="N4733" t="s">
        <v>169</v>
      </c>
      <c r="O4733" s="1">
        <v>46117</v>
      </c>
      <c r="P4733" s="1">
        <v>46146</v>
      </c>
      <c r="Q4733" s="1">
        <v>46178</v>
      </c>
      <c r="R4733" s="2">
        <v>-3</v>
      </c>
      <c r="S4733">
        <v>1</v>
      </c>
      <c r="T4733" t="s">
        <v>58</v>
      </c>
      <c r="U4733" t="s">
        <v>718</v>
      </c>
      <c r="V4733" s="3">
        <v>0.28999999999999998</v>
      </c>
      <c r="W4733" s="2">
        <v>0</v>
      </c>
      <c r="X4733">
        <v>-1</v>
      </c>
      <c r="Y4733" t="s">
        <v>60</v>
      </c>
      <c r="Z4733" t="s">
        <v>143</v>
      </c>
      <c r="AA4733">
        <v>0</v>
      </c>
      <c r="AB4733" s="2">
        <v>0</v>
      </c>
      <c r="AC4733" s="2">
        <v>0</v>
      </c>
      <c r="AD4733" s="3">
        <v>0</v>
      </c>
      <c r="AE4733" s="2">
        <v>0</v>
      </c>
      <c r="AF4733" s="2">
        <v>0</v>
      </c>
      <c r="AG4733" s="2">
        <v>0</v>
      </c>
      <c r="AH4733" s="2">
        <v>0</v>
      </c>
      <c r="AI4733" s="2">
        <v>0</v>
      </c>
      <c r="AJ4733" s="2">
        <v>0</v>
      </c>
      <c r="AK4733" s="2">
        <v>0</v>
      </c>
      <c r="AL4733" s="2">
        <v>0</v>
      </c>
      <c r="AM4733" s="2">
        <v>-0.87</v>
      </c>
      <c r="AN4733" s="2">
        <v>-0.87</v>
      </c>
      <c r="AO4733" s="2">
        <v>0</v>
      </c>
      <c r="AP4733" s="2">
        <v>0</v>
      </c>
      <c r="AQ4733" s="2">
        <v>0</v>
      </c>
    </row>
    <row r="4734" spans="1:43" x14ac:dyDescent="0.25">
      <c r="A4734" s="1">
        <v>46146</v>
      </c>
      <c r="B4734" t="s">
        <v>48</v>
      </c>
      <c r="C4734">
        <v>649163</v>
      </c>
      <c r="D4734">
        <v>2034754898</v>
      </c>
      <c r="E4734" t="s">
        <v>1255</v>
      </c>
      <c r="F4734" t="s">
        <v>976</v>
      </c>
      <c r="G4734" t="s">
        <v>51</v>
      </c>
      <c r="H4734" t="s">
        <v>87</v>
      </c>
      <c r="I4734" t="s">
        <v>708</v>
      </c>
      <c r="J4734" t="s">
        <v>721</v>
      </c>
      <c r="K4734">
        <v>875334</v>
      </c>
      <c r="L4734" t="s">
        <v>429</v>
      </c>
      <c r="M4734" t="s">
        <v>430</v>
      </c>
      <c r="N4734" t="s">
        <v>169</v>
      </c>
      <c r="O4734" s="1">
        <v>46117</v>
      </c>
      <c r="P4734" s="1">
        <v>46146</v>
      </c>
      <c r="Q4734" s="1">
        <v>46178</v>
      </c>
      <c r="R4734" s="2">
        <v>-3</v>
      </c>
      <c r="S4734">
        <v>1</v>
      </c>
      <c r="T4734" t="s">
        <v>58</v>
      </c>
      <c r="U4734" t="s">
        <v>718</v>
      </c>
      <c r="V4734" s="3">
        <v>0.28999999999999998</v>
      </c>
      <c r="W4734" s="2">
        <v>0</v>
      </c>
      <c r="X4734">
        <v>-1</v>
      </c>
      <c r="Y4734" t="s">
        <v>60</v>
      </c>
      <c r="Z4734" t="s">
        <v>143</v>
      </c>
      <c r="AA4734">
        <v>0</v>
      </c>
      <c r="AB4734" s="2">
        <v>0</v>
      </c>
      <c r="AC4734" s="2">
        <v>0</v>
      </c>
      <c r="AD4734" s="3">
        <v>0</v>
      </c>
      <c r="AE4734" s="2">
        <v>0</v>
      </c>
      <c r="AF4734" s="2">
        <v>0</v>
      </c>
      <c r="AG4734" s="2">
        <v>0</v>
      </c>
      <c r="AH4734" s="2">
        <v>0</v>
      </c>
      <c r="AI4734" s="2">
        <v>0</v>
      </c>
      <c r="AJ4734" s="2">
        <v>0</v>
      </c>
      <c r="AK4734" s="2">
        <v>0</v>
      </c>
      <c r="AL4734" s="2">
        <v>0</v>
      </c>
      <c r="AM4734" s="2">
        <v>-0.87</v>
      </c>
      <c r="AN4734" s="2">
        <v>-0.87</v>
      </c>
      <c r="AO4734" s="2">
        <v>0</v>
      </c>
      <c r="AP4734" s="2">
        <v>0</v>
      </c>
      <c r="AQ4734" s="2">
        <v>0</v>
      </c>
    </row>
    <row r="4735" spans="1:43" x14ac:dyDescent="0.25">
      <c r="A4735" s="1">
        <v>46146</v>
      </c>
      <c r="B4735" t="s">
        <v>48</v>
      </c>
      <c r="C4735">
        <v>649163</v>
      </c>
      <c r="D4735">
        <v>2034792989</v>
      </c>
      <c r="E4735" t="s">
        <v>1728</v>
      </c>
      <c r="F4735" t="s">
        <v>681</v>
      </c>
      <c r="G4735" t="s">
        <v>51</v>
      </c>
      <c r="H4735" t="s">
        <v>82</v>
      </c>
      <c r="I4735" t="s">
        <v>708</v>
      </c>
      <c r="J4735" t="s">
        <v>709</v>
      </c>
      <c r="K4735">
        <v>856163</v>
      </c>
      <c r="L4735" t="s">
        <v>216</v>
      </c>
      <c r="M4735" t="s">
        <v>217</v>
      </c>
      <c r="N4735" t="s">
        <v>57</v>
      </c>
      <c r="O4735" s="1">
        <v>46120</v>
      </c>
      <c r="Q4735" s="1">
        <v>46181</v>
      </c>
      <c r="R4735" s="2">
        <v>15</v>
      </c>
      <c r="S4735">
        <v>1</v>
      </c>
      <c r="T4735" t="s">
        <v>58</v>
      </c>
      <c r="U4735" t="s">
        <v>711</v>
      </c>
      <c r="V4735" s="3">
        <v>0.38</v>
      </c>
      <c r="W4735" s="2">
        <v>0</v>
      </c>
      <c r="X4735">
        <v>0</v>
      </c>
      <c r="Y4735" t="s">
        <v>60</v>
      </c>
      <c r="Z4735" t="s">
        <v>143</v>
      </c>
      <c r="AA4735">
        <v>0</v>
      </c>
      <c r="AB4735" s="2">
        <v>0</v>
      </c>
      <c r="AC4735" s="2">
        <v>0</v>
      </c>
      <c r="AD4735" s="3">
        <v>0</v>
      </c>
      <c r="AE4735" s="2">
        <v>0</v>
      </c>
      <c r="AF4735" s="2">
        <v>0</v>
      </c>
      <c r="AG4735" s="2">
        <v>0</v>
      </c>
      <c r="AH4735" s="2">
        <v>0</v>
      </c>
      <c r="AI4735" s="2">
        <v>0</v>
      </c>
      <c r="AJ4735" s="2">
        <v>0</v>
      </c>
      <c r="AK4735" s="2">
        <v>0</v>
      </c>
      <c r="AL4735" s="2">
        <v>5.7</v>
      </c>
      <c r="AM4735" s="2">
        <v>0</v>
      </c>
      <c r="AN4735" s="2">
        <v>0</v>
      </c>
      <c r="AO4735" s="2">
        <v>0</v>
      </c>
      <c r="AP4735" s="2">
        <v>0</v>
      </c>
      <c r="AQ4735" s="2">
        <v>0</v>
      </c>
    </row>
    <row r="4736" spans="1:43" x14ac:dyDescent="0.25">
      <c r="A4736" s="1">
        <v>46146</v>
      </c>
      <c r="B4736" t="s">
        <v>48</v>
      </c>
      <c r="C4736">
        <v>649163</v>
      </c>
      <c r="D4736">
        <v>2034793910</v>
      </c>
      <c r="E4736" t="s">
        <v>1729</v>
      </c>
      <c r="F4736" t="s">
        <v>145</v>
      </c>
      <c r="G4736" t="s">
        <v>51</v>
      </c>
      <c r="H4736" t="s">
        <v>82</v>
      </c>
      <c r="I4736" t="s">
        <v>708</v>
      </c>
      <c r="J4736" t="s">
        <v>709</v>
      </c>
      <c r="K4736">
        <v>820873</v>
      </c>
      <c r="L4736" t="s">
        <v>249</v>
      </c>
      <c r="M4736" t="s">
        <v>250</v>
      </c>
      <c r="N4736" t="s">
        <v>57</v>
      </c>
      <c r="O4736" s="1">
        <v>46120</v>
      </c>
      <c r="Q4736" s="1">
        <v>46181</v>
      </c>
      <c r="R4736" s="2">
        <v>15</v>
      </c>
      <c r="S4736">
        <v>1</v>
      </c>
      <c r="T4736" t="s">
        <v>58</v>
      </c>
      <c r="U4736" t="s">
        <v>711</v>
      </c>
      <c r="V4736" s="3">
        <v>0.38</v>
      </c>
      <c r="W4736" s="2">
        <v>0</v>
      </c>
      <c r="X4736">
        <v>0</v>
      </c>
      <c r="Y4736" t="s">
        <v>60</v>
      </c>
      <c r="Z4736" t="s">
        <v>143</v>
      </c>
      <c r="AA4736">
        <v>0</v>
      </c>
      <c r="AB4736" s="2">
        <v>0</v>
      </c>
      <c r="AC4736" s="2">
        <v>0</v>
      </c>
      <c r="AD4736" s="3">
        <v>0</v>
      </c>
      <c r="AE4736" s="2">
        <v>0</v>
      </c>
      <c r="AF4736" s="2">
        <v>0</v>
      </c>
      <c r="AG4736" s="2">
        <v>0</v>
      </c>
      <c r="AH4736" s="2">
        <v>0</v>
      </c>
      <c r="AI4736" s="2">
        <v>0</v>
      </c>
      <c r="AJ4736" s="2">
        <v>0</v>
      </c>
      <c r="AK4736" s="2">
        <v>0</v>
      </c>
      <c r="AL4736" s="2">
        <v>5.7</v>
      </c>
      <c r="AM4736" s="2">
        <v>0</v>
      </c>
      <c r="AN4736" s="2">
        <v>0</v>
      </c>
      <c r="AO4736" s="2">
        <v>0</v>
      </c>
      <c r="AP4736" s="2">
        <v>0</v>
      </c>
      <c r="AQ4736" s="2">
        <v>0</v>
      </c>
    </row>
    <row r="4737" spans="1:43" x14ac:dyDescent="0.25">
      <c r="A4737" s="1">
        <v>46146</v>
      </c>
      <c r="B4737" t="s">
        <v>48</v>
      </c>
      <c r="C4737">
        <v>649163</v>
      </c>
      <c r="D4737">
        <v>2035054280</v>
      </c>
      <c r="E4737" t="s">
        <v>1258</v>
      </c>
      <c r="F4737" t="s">
        <v>1259</v>
      </c>
      <c r="G4737" t="s">
        <v>51</v>
      </c>
      <c r="H4737" t="s">
        <v>172</v>
      </c>
      <c r="I4737" t="s">
        <v>708</v>
      </c>
      <c r="J4737" t="s">
        <v>727</v>
      </c>
      <c r="K4737">
        <v>961712</v>
      </c>
      <c r="L4737" t="s">
        <v>1260</v>
      </c>
      <c r="M4737" t="s">
        <v>1261</v>
      </c>
      <c r="N4737" t="s">
        <v>169</v>
      </c>
      <c r="O4737" s="1">
        <v>46137</v>
      </c>
      <c r="P4737" s="1">
        <v>46146</v>
      </c>
      <c r="Q4737" s="1">
        <v>46167</v>
      </c>
      <c r="R4737" s="2">
        <v>-15</v>
      </c>
      <c r="S4737">
        <v>1</v>
      </c>
      <c r="T4737" t="s">
        <v>58</v>
      </c>
      <c r="U4737" t="s">
        <v>711</v>
      </c>
      <c r="V4737" s="3">
        <v>0.19</v>
      </c>
      <c r="W4737" s="2">
        <v>0</v>
      </c>
      <c r="X4737">
        <v>-1</v>
      </c>
      <c r="Y4737" t="s">
        <v>60</v>
      </c>
      <c r="Z4737" t="s">
        <v>143</v>
      </c>
      <c r="AA4737">
        <v>0</v>
      </c>
      <c r="AB4737" s="2">
        <v>0</v>
      </c>
      <c r="AC4737" s="2">
        <v>0</v>
      </c>
      <c r="AD4737" s="3">
        <v>0</v>
      </c>
      <c r="AE4737" s="2">
        <v>0</v>
      </c>
      <c r="AF4737" s="2">
        <v>0</v>
      </c>
      <c r="AG4737" s="2">
        <v>0</v>
      </c>
      <c r="AH4737" s="2">
        <v>0</v>
      </c>
      <c r="AI4737" s="2">
        <v>0</v>
      </c>
      <c r="AJ4737" s="2">
        <v>0</v>
      </c>
      <c r="AK4737" s="2">
        <v>0</v>
      </c>
      <c r="AL4737" s="2">
        <v>0</v>
      </c>
      <c r="AM4737" s="2">
        <v>-2.85</v>
      </c>
      <c r="AN4737" s="2">
        <v>-2.85</v>
      </c>
      <c r="AO4737" s="2">
        <v>0</v>
      </c>
      <c r="AP4737" s="2">
        <v>0</v>
      </c>
      <c r="AQ4737" s="2">
        <v>0</v>
      </c>
    </row>
    <row r="4738" spans="1:43" x14ac:dyDescent="0.25">
      <c r="A4738" s="1">
        <v>46146</v>
      </c>
      <c r="B4738" t="s">
        <v>48</v>
      </c>
      <c r="C4738">
        <v>649163</v>
      </c>
      <c r="D4738">
        <v>2032418218</v>
      </c>
      <c r="E4738" t="s">
        <v>2143</v>
      </c>
      <c r="F4738" t="s">
        <v>2094</v>
      </c>
      <c r="G4738" t="s">
        <v>51</v>
      </c>
      <c r="H4738" t="s">
        <v>324</v>
      </c>
      <c r="I4738" t="s">
        <v>1796</v>
      </c>
      <c r="J4738" t="s">
        <v>1797</v>
      </c>
      <c r="K4738">
        <v>756418</v>
      </c>
      <c r="L4738" t="s">
        <v>1934</v>
      </c>
      <c r="M4738" t="s">
        <v>1354</v>
      </c>
      <c r="N4738" t="s">
        <v>57</v>
      </c>
      <c r="O4738" s="1">
        <v>45991</v>
      </c>
      <c r="Q4738" s="1">
        <v>46172</v>
      </c>
      <c r="R4738" s="2">
        <v>60.78</v>
      </c>
      <c r="S4738">
        <v>1</v>
      </c>
      <c r="T4738" t="s">
        <v>58</v>
      </c>
      <c r="U4738" t="s">
        <v>59</v>
      </c>
      <c r="V4738" s="4">
        <v>0.375</v>
      </c>
      <c r="W4738" s="2">
        <v>0</v>
      </c>
      <c r="X4738">
        <v>0</v>
      </c>
      <c r="Y4738" t="s">
        <v>60</v>
      </c>
      <c r="Z4738" t="s">
        <v>143</v>
      </c>
      <c r="AA4738">
        <v>0</v>
      </c>
      <c r="AB4738" s="2">
        <v>0</v>
      </c>
      <c r="AC4738" s="2">
        <v>0</v>
      </c>
      <c r="AD4738" s="3">
        <v>0</v>
      </c>
      <c r="AE4738" s="2">
        <v>0</v>
      </c>
      <c r="AF4738" s="2">
        <v>0</v>
      </c>
      <c r="AG4738" s="2">
        <v>0</v>
      </c>
      <c r="AH4738" s="2">
        <v>0</v>
      </c>
      <c r="AI4738" s="2">
        <v>0</v>
      </c>
      <c r="AJ4738" s="2">
        <v>0</v>
      </c>
      <c r="AK4738" s="2">
        <v>0</v>
      </c>
      <c r="AL4738" s="2">
        <v>22.79</v>
      </c>
      <c r="AM4738" s="2">
        <v>0</v>
      </c>
      <c r="AN4738" s="2">
        <v>0</v>
      </c>
      <c r="AO4738" s="2">
        <v>0</v>
      </c>
      <c r="AP4738" s="2">
        <v>0</v>
      </c>
      <c r="AQ4738" s="2">
        <v>0</v>
      </c>
    </row>
    <row r="4739" spans="1:43" x14ac:dyDescent="0.25">
      <c r="A4739" s="1">
        <v>46146</v>
      </c>
      <c r="B4739" t="s">
        <v>48</v>
      </c>
      <c r="C4739">
        <v>649163</v>
      </c>
      <c r="D4739">
        <v>2032420526</v>
      </c>
      <c r="E4739" t="s">
        <v>293</v>
      </c>
      <c r="F4739" t="s">
        <v>2302</v>
      </c>
      <c r="G4739" t="s">
        <v>51</v>
      </c>
      <c r="H4739" t="s">
        <v>82</v>
      </c>
      <c r="I4739" t="s">
        <v>1796</v>
      </c>
      <c r="J4739" t="s">
        <v>1797</v>
      </c>
      <c r="K4739">
        <v>806645</v>
      </c>
      <c r="L4739" t="s">
        <v>770</v>
      </c>
      <c r="M4739" t="s">
        <v>771</v>
      </c>
      <c r="N4739" t="s">
        <v>57</v>
      </c>
      <c r="O4739" s="1">
        <v>45992</v>
      </c>
      <c r="Q4739" s="1">
        <v>46174</v>
      </c>
      <c r="R4739" s="2">
        <v>77.48</v>
      </c>
      <c r="S4739">
        <v>1</v>
      </c>
      <c r="T4739" t="s">
        <v>58</v>
      </c>
      <c r="U4739" t="s">
        <v>59</v>
      </c>
      <c r="V4739" s="4">
        <v>0.375</v>
      </c>
      <c r="W4739" s="2">
        <v>0</v>
      </c>
      <c r="X4739">
        <v>0</v>
      </c>
      <c r="Y4739" t="s">
        <v>60</v>
      </c>
      <c r="Z4739" t="s">
        <v>143</v>
      </c>
      <c r="AA4739">
        <v>0</v>
      </c>
      <c r="AB4739" s="2">
        <v>0</v>
      </c>
      <c r="AC4739" s="2">
        <v>0</v>
      </c>
      <c r="AD4739" s="3">
        <v>0</v>
      </c>
      <c r="AE4739" s="2">
        <v>0</v>
      </c>
      <c r="AF4739" s="2">
        <v>0</v>
      </c>
      <c r="AG4739" s="2">
        <v>0</v>
      </c>
      <c r="AH4739" s="2">
        <v>0</v>
      </c>
      <c r="AI4739" s="2">
        <v>0</v>
      </c>
      <c r="AJ4739" s="2">
        <v>0</v>
      </c>
      <c r="AK4739" s="2">
        <v>0</v>
      </c>
      <c r="AL4739" s="2">
        <v>29.06</v>
      </c>
      <c r="AM4739" s="2">
        <v>0</v>
      </c>
      <c r="AN4739" s="2">
        <v>0</v>
      </c>
      <c r="AO4739" s="2">
        <v>0</v>
      </c>
      <c r="AP4739" s="2">
        <v>0</v>
      </c>
      <c r="AQ4739" s="2">
        <v>0</v>
      </c>
    </row>
    <row r="4740" spans="1:43" x14ac:dyDescent="0.25">
      <c r="A4740" s="1">
        <v>46146</v>
      </c>
      <c r="B4740" t="s">
        <v>48</v>
      </c>
      <c r="C4740">
        <v>649163</v>
      </c>
      <c r="D4740">
        <v>2032421370</v>
      </c>
      <c r="E4740" t="s">
        <v>689</v>
      </c>
      <c r="F4740" t="s">
        <v>620</v>
      </c>
      <c r="G4740" t="s">
        <v>51</v>
      </c>
      <c r="H4740" t="s">
        <v>313</v>
      </c>
      <c r="I4740" t="s">
        <v>1796</v>
      </c>
      <c r="J4740" t="s">
        <v>1797</v>
      </c>
      <c r="K4740">
        <v>753748</v>
      </c>
      <c r="L4740" t="s">
        <v>72</v>
      </c>
      <c r="M4740" t="s">
        <v>73</v>
      </c>
      <c r="N4740" t="s">
        <v>57</v>
      </c>
      <c r="O4740" s="1">
        <v>46023</v>
      </c>
      <c r="Q4740" s="1">
        <v>46174</v>
      </c>
      <c r="R4740" s="2">
        <v>23.34</v>
      </c>
      <c r="S4740">
        <v>1</v>
      </c>
      <c r="T4740" t="s">
        <v>58</v>
      </c>
      <c r="U4740" t="s">
        <v>59</v>
      </c>
      <c r="V4740" s="4">
        <v>0.375</v>
      </c>
      <c r="W4740" s="2">
        <v>0</v>
      </c>
      <c r="X4740">
        <v>0</v>
      </c>
      <c r="Y4740" t="s">
        <v>60</v>
      </c>
      <c r="Z4740" t="s">
        <v>143</v>
      </c>
      <c r="AA4740">
        <v>0</v>
      </c>
      <c r="AB4740" s="2">
        <v>0</v>
      </c>
      <c r="AC4740" s="2">
        <v>0</v>
      </c>
      <c r="AD4740" s="3">
        <v>0</v>
      </c>
      <c r="AE4740" s="2">
        <v>0</v>
      </c>
      <c r="AF4740" s="2">
        <v>0</v>
      </c>
      <c r="AG4740" s="2">
        <v>0</v>
      </c>
      <c r="AH4740" s="2">
        <v>0</v>
      </c>
      <c r="AI4740" s="2">
        <v>0</v>
      </c>
      <c r="AJ4740" s="2">
        <v>0</v>
      </c>
      <c r="AK4740" s="2">
        <v>0</v>
      </c>
      <c r="AL4740" s="2">
        <v>8.75</v>
      </c>
      <c r="AM4740" s="2">
        <v>0</v>
      </c>
      <c r="AN4740" s="2">
        <v>0</v>
      </c>
      <c r="AO4740" s="2">
        <v>0</v>
      </c>
      <c r="AP4740" s="2">
        <v>0</v>
      </c>
      <c r="AQ4740" s="2">
        <v>0</v>
      </c>
    </row>
    <row r="4741" spans="1:43" x14ac:dyDescent="0.25">
      <c r="A4741" s="1">
        <v>46146</v>
      </c>
      <c r="B4741" t="s">
        <v>48</v>
      </c>
      <c r="C4741">
        <v>649163</v>
      </c>
      <c r="D4741">
        <v>2032428685</v>
      </c>
      <c r="E4741" t="s">
        <v>2497</v>
      </c>
      <c r="F4741" t="s">
        <v>2498</v>
      </c>
      <c r="G4741" t="s">
        <v>51</v>
      </c>
      <c r="H4741" t="s">
        <v>172</v>
      </c>
      <c r="I4741" t="s">
        <v>1796</v>
      </c>
      <c r="J4741" t="s">
        <v>1797</v>
      </c>
      <c r="K4741">
        <v>874230</v>
      </c>
      <c r="L4741" t="s">
        <v>173</v>
      </c>
      <c r="M4741" t="s">
        <v>174</v>
      </c>
      <c r="N4741" t="s">
        <v>57</v>
      </c>
      <c r="O4741" s="1">
        <v>46023</v>
      </c>
      <c r="Q4741" s="1">
        <v>46174</v>
      </c>
      <c r="R4741" s="2">
        <v>43.39</v>
      </c>
      <c r="S4741">
        <v>1</v>
      </c>
      <c r="T4741" t="s">
        <v>58</v>
      </c>
      <c r="U4741" t="s">
        <v>59</v>
      </c>
      <c r="V4741" s="4">
        <v>0.375</v>
      </c>
      <c r="W4741" s="2">
        <v>0</v>
      </c>
      <c r="X4741">
        <v>0</v>
      </c>
      <c r="Y4741" t="s">
        <v>60</v>
      </c>
      <c r="Z4741" t="s">
        <v>143</v>
      </c>
      <c r="AA4741">
        <v>0</v>
      </c>
      <c r="AB4741" s="2">
        <v>0</v>
      </c>
      <c r="AC4741" s="2">
        <v>0</v>
      </c>
      <c r="AD4741" s="3">
        <v>0</v>
      </c>
      <c r="AE4741" s="2">
        <v>0</v>
      </c>
      <c r="AF4741" s="2">
        <v>0</v>
      </c>
      <c r="AG4741" s="2">
        <v>0</v>
      </c>
      <c r="AH4741" s="2">
        <v>0</v>
      </c>
      <c r="AI4741" s="2">
        <v>0</v>
      </c>
      <c r="AJ4741" s="2">
        <v>0</v>
      </c>
      <c r="AK4741" s="2">
        <v>0</v>
      </c>
      <c r="AL4741" s="2">
        <v>16.27</v>
      </c>
      <c r="AM4741" s="2">
        <v>0</v>
      </c>
      <c r="AN4741" s="2">
        <v>0</v>
      </c>
      <c r="AO4741" s="2">
        <v>0</v>
      </c>
      <c r="AP4741" s="2">
        <v>0</v>
      </c>
      <c r="AQ4741" s="2">
        <v>0</v>
      </c>
    </row>
    <row r="4742" spans="1:43" x14ac:dyDescent="0.25">
      <c r="A4742" s="1">
        <v>46146</v>
      </c>
      <c r="B4742" t="s">
        <v>48</v>
      </c>
      <c r="C4742">
        <v>649163</v>
      </c>
      <c r="D4742">
        <v>2032437705</v>
      </c>
      <c r="E4742" t="s">
        <v>3060</v>
      </c>
      <c r="F4742" t="s">
        <v>399</v>
      </c>
      <c r="G4742" t="s">
        <v>51</v>
      </c>
      <c r="H4742" t="s">
        <v>82</v>
      </c>
      <c r="I4742" t="s">
        <v>1796</v>
      </c>
      <c r="J4742" t="s">
        <v>1797</v>
      </c>
      <c r="K4742">
        <v>822381</v>
      </c>
      <c r="L4742" t="s">
        <v>779</v>
      </c>
      <c r="M4742" t="s">
        <v>780</v>
      </c>
      <c r="N4742" t="s">
        <v>57</v>
      </c>
      <c r="O4742" s="1">
        <v>45993</v>
      </c>
      <c r="Q4742" s="1">
        <v>46175</v>
      </c>
      <c r="R4742" s="2">
        <v>77.48</v>
      </c>
      <c r="S4742">
        <v>1</v>
      </c>
      <c r="T4742" t="s">
        <v>58</v>
      </c>
      <c r="U4742" t="s">
        <v>59</v>
      </c>
      <c r="V4742" s="4">
        <v>0.375</v>
      </c>
      <c r="W4742" s="2">
        <v>0</v>
      </c>
      <c r="X4742">
        <v>0</v>
      </c>
      <c r="Y4742" t="s">
        <v>60</v>
      </c>
      <c r="Z4742" t="s">
        <v>143</v>
      </c>
      <c r="AA4742">
        <v>0</v>
      </c>
      <c r="AB4742" s="2">
        <v>0</v>
      </c>
      <c r="AC4742" s="2">
        <v>0</v>
      </c>
      <c r="AD4742" s="3">
        <v>0</v>
      </c>
      <c r="AE4742" s="2">
        <v>0</v>
      </c>
      <c r="AF4742" s="2">
        <v>0</v>
      </c>
      <c r="AG4742" s="2">
        <v>0</v>
      </c>
      <c r="AH4742" s="2">
        <v>0</v>
      </c>
      <c r="AI4742" s="2">
        <v>0</v>
      </c>
      <c r="AJ4742" s="2">
        <v>0</v>
      </c>
      <c r="AK4742" s="2">
        <v>0</v>
      </c>
      <c r="AL4742" s="2">
        <v>29.06</v>
      </c>
      <c r="AM4742" s="2">
        <v>0</v>
      </c>
      <c r="AN4742" s="2">
        <v>0</v>
      </c>
      <c r="AO4742" s="2">
        <v>0</v>
      </c>
      <c r="AP4742" s="2">
        <v>0</v>
      </c>
      <c r="AQ4742" s="2">
        <v>0</v>
      </c>
    </row>
    <row r="4743" spans="1:43" x14ac:dyDescent="0.25">
      <c r="A4743" s="1">
        <v>46146</v>
      </c>
      <c r="B4743" t="s">
        <v>48</v>
      </c>
      <c r="C4743">
        <v>649163</v>
      </c>
      <c r="D4743">
        <v>2032443060</v>
      </c>
      <c r="E4743" t="s">
        <v>414</v>
      </c>
      <c r="F4743" t="s">
        <v>695</v>
      </c>
      <c r="G4743" t="s">
        <v>51</v>
      </c>
      <c r="H4743" t="s">
        <v>82</v>
      </c>
      <c r="I4743" t="s">
        <v>1796</v>
      </c>
      <c r="J4743" t="s">
        <v>1797</v>
      </c>
      <c r="K4743">
        <v>824062</v>
      </c>
      <c r="L4743" t="s">
        <v>400</v>
      </c>
      <c r="M4743" t="s">
        <v>401</v>
      </c>
      <c r="N4743" t="s">
        <v>57</v>
      </c>
      <c r="O4743" s="1">
        <v>46023</v>
      </c>
      <c r="Q4743" s="1">
        <v>46174</v>
      </c>
      <c r="R4743" s="2">
        <v>78.760000000000005</v>
      </c>
      <c r="S4743">
        <v>1</v>
      </c>
      <c r="T4743" t="s">
        <v>58</v>
      </c>
      <c r="U4743" t="s">
        <v>59</v>
      </c>
      <c r="V4743" s="4">
        <v>0.375</v>
      </c>
      <c r="W4743" s="2">
        <v>0</v>
      </c>
      <c r="X4743">
        <v>0</v>
      </c>
      <c r="Y4743" t="s">
        <v>60</v>
      </c>
      <c r="Z4743" t="s">
        <v>143</v>
      </c>
      <c r="AA4743">
        <v>0</v>
      </c>
      <c r="AB4743" s="2">
        <v>0</v>
      </c>
      <c r="AC4743" s="2">
        <v>0</v>
      </c>
      <c r="AD4743" s="3">
        <v>0</v>
      </c>
      <c r="AE4743" s="2">
        <v>0</v>
      </c>
      <c r="AF4743" s="2">
        <v>0</v>
      </c>
      <c r="AG4743" s="2">
        <v>0</v>
      </c>
      <c r="AH4743" s="2">
        <v>0</v>
      </c>
      <c r="AI4743" s="2">
        <v>0</v>
      </c>
      <c r="AJ4743" s="2">
        <v>0</v>
      </c>
      <c r="AK4743" s="2">
        <v>0</v>
      </c>
      <c r="AL4743" s="2">
        <v>29.54</v>
      </c>
      <c r="AM4743" s="2">
        <v>0</v>
      </c>
      <c r="AN4743" s="2">
        <v>0</v>
      </c>
      <c r="AO4743" s="2">
        <v>0</v>
      </c>
      <c r="AP4743" s="2">
        <v>0</v>
      </c>
      <c r="AQ4743" s="2">
        <v>0</v>
      </c>
    </row>
    <row r="4744" spans="1:43" x14ac:dyDescent="0.25">
      <c r="A4744" s="1">
        <v>46146</v>
      </c>
      <c r="B4744" t="s">
        <v>48</v>
      </c>
      <c r="C4744">
        <v>649163</v>
      </c>
      <c r="D4744">
        <v>2032446309</v>
      </c>
      <c r="E4744" t="s">
        <v>3348</v>
      </c>
      <c r="F4744" t="s">
        <v>1417</v>
      </c>
      <c r="G4744" t="s">
        <v>51</v>
      </c>
      <c r="H4744" t="s">
        <v>172</v>
      </c>
      <c r="I4744" t="s">
        <v>1796</v>
      </c>
      <c r="J4744" t="s">
        <v>1797</v>
      </c>
      <c r="K4744">
        <v>888536</v>
      </c>
      <c r="L4744" t="s">
        <v>773</v>
      </c>
      <c r="M4744" t="s">
        <v>774</v>
      </c>
      <c r="N4744" t="s">
        <v>57</v>
      </c>
      <c r="O4744" s="1">
        <v>46023</v>
      </c>
      <c r="Q4744" s="1">
        <v>46174</v>
      </c>
      <c r="R4744" s="2">
        <v>40.450000000000003</v>
      </c>
      <c r="S4744">
        <v>1</v>
      </c>
      <c r="T4744" t="s">
        <v>58</v>
      </c>
      <c r="U4744" t="s">
        <v>59</v>
      </c>
      <c r="V4744" s="4">
        <v>0.375</v>
      </c>
      <c r="W4744" s="2">
        <v>0</v>
      </c>
      <c r="X4744">
        <v>0</v>
      </c>
      <c r="Y4744" t="s">
        <v>60</v>
      </c>
      <c r="Z4744" t="s">
        <v>143</v>
      </c>
      <c r="AA4744">
        <v>0</v>
      </c>
      <c r="AB4744" s="2">
        <v>0</v>
      </c>
      <c r="AC4744" s="2">
        <v>0</v>
      </c>
      <c r="AD4744" s="3">
        <v>0</v>
      </c>
      <c r="AE4744" s="2">
        <v>0</v>
      </c>
      <c r="AF4744" s="2">
        <v>0</v>
      </c>
      <c r="AG4744" s="2">
        <v>0</v>
      </c>
      <c r="AH4744" s="2">
        <v>0</v>
      </c>
      <c r="AI4744" s="2">
        <v>0</v>
      </c>
      <c r="AJ4744" s="2">
        <v>0</v>
      </c>
      <c r="AK4744" s="2">
        <v>0</v>
      </c>
      <c r="AL4744" s="2">
        <v>15.17</v>
      </c>
      <c r="AM4744" s="2">
        <v>0</v>
      </c>
      <c r="AN4744" s="2">
        <v>0</v>
      </c>
      <c r="AO4744" s="2">
        <v>0</v>
      </c>
      <c r="AP4744" s="2">
        <v>0</v>
      </c>
      <c r="AQ4744" s="2">
        <v>0</v>
      </c>
    </row>
    <row r="4745" spans="1:43" x14ac:dyDescent="0.25">
      <c r="A4745" s="1">
        <v>46146</v>
      </c>
      <c r="B4745" t="s">
        <v>48</v>
      </c>
      <c r="C4745">
        <v>649163</v>
      </c>
      <c r="D4745">
        <v>2032449150</v>
      </c>
      <c r="E4745" t="s">
        <v>101</v>
      </c>
      <c r="F4745" t="s">
        <v>1961</v>
      </c>
      <c r="G4745" t="s">
        <v>51</v>
      </c>
      <c r="H4745" t="s">
        <v>87</v>
      </c>
      <c r="I4745" t="s">
        <v>1796</v>
      </c>
      <c r="J4745" t="s">
        <v>1797</v>
      </c>
      <c r="K4745">
        <v>767312</v>
      </c>
      <c r="L4745" t="s">
        <v>609</v>
      </c>
      <c r="M4745" t="s">
        <v>466</v>
      </c>
      <c r="N4745" t="s">
        <v>57</v>
      </c>
      <c r="O4745" s="1">
        <v>45993</v>
      </c>
      <c r="Q4745" s="1">
        <v>46175</v>
      </c>
      <c r="R4745" s="2">
        <v>32.340000000000003</v>
      </c>
      <c r="S4745">
        <v>1</v>
      </c>
      <c r="T4745" t="s">
        <v>58</v>
      </c>
      <c r="U4745" t="s">
        <v>59</v>
      </c>
      <c r="V4745" s="4">
        <v>0.375</v>
      </c>
      <c r="W4745" s="2">
        <v>0</v>
      </c>
      <c r="X4745">
        <v>0</v>
      </c>
      <c r="Y4745" t="s">
        <v>60</v>
      </c>
      <c r="Z4745" t="s">
        <v>143</v>
      </c>
      <c r="AA4745">
        <v>0</v>
      </c>
      <c r="AB4745" s="2">
        <v>0</v>
      </c>
      <c r="AC4745" s="2">
        <v>0</v>
      </c>
      <c r="AD4745" s="3">
        <v>0</v>
      </c>
      <c r="AE4745" s="2">
        <v>0</v>
      </c>
      <c r="AF4745" s="2">
        <v>0</v>
      </c>
      <c r="AG4745" s="2">
        <v>0</v>
      </c>
      <c r="AH4745" s="2">
        <v>0</v>
      </c>
      <c r="AI4745" s="2">
        <v>0</v>
      </c>
      <c r="AJ4745" s="2">
        <v>0</v>
      </c>
      <c r="AK4745" s="2">
        <v>0</v>
      </c>
      <c r="AL4745" s="2">
        <v>12.13</v>
      </c>
      <c r="AM4745" s="2">
        <v>0</v>
      </c>
      <c r="AN4745" s="2">
        <v>0</v>
      </c>
      <c r="AO4745" s="2">
        <v>0</v>
      </c>
      <c r="AP4745" s="2">
        <v>0</v>
      </c>
      <c r="AQ4745" s="2">
        <v>0</v>
      </c>
    </row>
    <row r="4746" spans="1:43" x14ac:dyDescent="0.25">
      <c r="A4746" s="1">
        <v>46146</v>
      </c>
      <c r="B4746" t="s">
        <v>48</v>
      </c>
      <c r="C4746">
        <v>649163</v>
      </c>
      <c r="D4746">
        <v>2032459592</v>
      </c>
      <c r="E4746" t="s">
        <v>1921</v>
      </c>
      <c r="F4746" t="s">
        <v>1664</v>
      </c>
      <c r="G4746" t="s">
        <v>51</v>
      </c>
      <c r="H4746" t="s">
        <v>110</v>
      </c>
      <c r="I4746" t="s">
        <v>1796</v>
      </c>
      <c r="J4746" t="s">
        <v>1797</v>
      </c>
      <c r="K4746">
        <v>875334</v>
      </c>
      <c r="L4746" t="s">
        <v>429</v>
      </c>
      <c r="M4746" t="s">
        <v>430</v>
      </c>
      <c r="N4746" t="s">
        <v>57</v>
      </c>
      <c r="O4746" s="1">
        <v>46023</v>
      </c>
      <c r="Q4746" s="1">
        <v>46174</v>
      </c>
      <c r="R4746" s="2">
        <v>138.22</v>
      </c>
      <c r="S4746">
        <v>1</v>
      </c>
      <c r="T4746" t="s">
        <v>58</v>
      </c>
      <c r="U4746" t="s">
        <v>59</v>
      </c>
      <c r="V4746" s="4">
        <v>0.375</v>
      </c>
      <c r="W4746" s="2">
        <v>0</v>
      </c>
      <c r="X4746">
        <v>0</v>
      </c>
      <c r="Y4746" t="s">
        <v>60</v>
      </c>
      <c r="Z4746" t="s">
        <v>143</v>
      </c>
      <c r="AA4746">
        <v>0</v>
      </c>
      <c r="AB4746" s="2">
        <v>0</v>
      </c>
      <c r="AC4746" s="2">
        <v>0</v>
      </c>
      <c r="AD4746" s="3">
        <v>0</v>
      </c>
      <c r="AE4746" s="2">
        <v>0</v>
      </c>
      <c r="AF4746" s="2">
        <v>0</v>
      </c>
      <c r="AG4746" s="2">
        <v>0</v>
      </c>
      <c r="AH4746" s="2">
        <v>0</v>
      </c>
      <c r="AI4746" s="2">
        <v>0</v>
      </c>
      <c r="AJ4746" s="2">
        <v>0</v>
      </c>
      <c r="AK4746" s="2">
        <v>0</v>
      </c>
      <c r="AL4746" s="2">
        <v>51.83</v>
      </c>
      <c r="AM4746" s="2">
        <v>0</v>
      </c>
      <c r="AN4746" s="2">
        <v>0</v>
      </c>
      <c r="AO4746" s="2">
        <v>0</v>
      </c>
      <c r="AP4746" s="2">
        <v>0</v>
      </c>
      <c r="AQ4746" s="2">
        <v>0</v>
      </c>
    </row>
    <row r="4747" spans="1:43" x14ac:dyDescent="0.25">
      <c r="A4747" s="1">
        <v>46146</v>
      </c>
      <c r="B4747" t="s">
        <v>48</v>
      </c>
      <c r="C4747">
        <v>649163</v>
      </c>
      <c r="D4747">
        <v>2032459637</v>
      </c>
      <c r="E4747" t="s">
        <v>1926</v>
      </c>
      <c r="F4747" t="s">
        <v>304</v>
      </c>
      <c r="G4747" t="s">
        <v>51</v>
      </c>
      <c r="H4747" t="s">
        <v>122</v>
      </c>
      <c r="I4747" t="s">
        <v>1796</v>
      </c>
      <c r="J4747" t="s">
        <v>1797</v>
      </c>
      <c r="K4747">
        <v>796984</v>
      </c>
      <c r="L4747" t="s">
        <v>168</v>
      </c>
      <c r="M4747" t="s">
        <v>112</v>
      </c>
      <c r="N4747" t="s">
        <v>57</v>
      </c>
      <c r="O4747" s="1">
        <v>45994</v>
      </c>
      <c r="Q4747" s="1">
        <v>46176</v>
      </c>
      <c r="R4747" s="2">
        <v>55.63</v>
      </c>
      <c r="S4747">
        <v>1</v>
      </c>
      <c r="T4747" t="s">
        <v>58</v>
      </c>
      <c r="U4747" t="s">
        <v>59</v>
      </c>
      <c r="V4747" s="4">
        <v>0.375</v>
      </c>
      <c r="W4747" s="2">
        <v>0</v>
      </c>
      <c r="X4747">
        <v>0</v>
      </c>
      <c r="Y4747" t="s">
        <v>60</v>
      </c>
      <c r="Z4747" t="s">
        <v>143</v>
      </c>
      <c r="AA4747">
        <v>0</v>
      </c>
      <c r="AB4747" s="2">
        <v>0</v>
      </c>
      <c r="AC4747" s="2">
        <v>0</v>
      </c>
      <c r="AD4747" s="3">
        <v>0</v>
      </c>
      <c r="AE4747" s="2">
        <v>0</v>
      </c>
      <c r="AF4747" s="2">
        <v>0</v>
      </c>
      <c r="AG4747" s="2">
        <v>0</v>
      </c>
      <c r="AH4747" s="2">
        <v>0</v>
      </c>
      <c r="AI4747" s="2">
        <v>0</v>
      </c>
      <c r="AJ4747" s="2">
        <v>0</v>
      </c>
      <c r="AK4747" s="2">
        <v>0</v>
      </c>
      <c r="AL4747" s="2">
        <v>20.86</v>
      </c>
      <c r="AM4747" s="2">
        <v>0</v>
      </c>
      <c r="AN4747" s="2">
        <v>0</v>
      </c>
      <c r="AO4747" s="2">
        <v>0</v>
      </c>
      <c r="AP4747" s="2">
        <v>0</v>
      </c>
      <c r="AQ4747" s="2">
        <v>0</v>
      </c>
    </row>
    <row r="4748" spans="1:43" x14ac:dyDescent="0.25">
      <c r="A4748" s="1">
        <v>46146</v>
      </c>
      <c r="B4748" t="s">
        <v>48</v>
      </c>
      <c r="C4748">
        <v>649163</v>
      </c>
      <c r="D4748">
        <v>2032461560</v>
      </c>
      <c r="E4748" t="s">
        <v>702</v>
      </c>
      <c r="F4748" t="s">
        <v>703</v>
      </c>
      <c r="G4748" t="s">
        <v>51</v>
      </c>
      <c r="H4748" t="s">
        <v>87</v>
      </c>
      <c r="I4748" t="s">
        <v>1796</v>
      </c>
      <c r="J4748" t="s">
        <v>1797</v>
      </c>
      <c r="K4748">
        <v>753748</v>
      </c>
      <c r="L4748" t="s">
        <v>72</v>
      </c>
      <c r="M4748" t="s">
        <v>73</v>
      </c>
      <c r="N4748" t="s">
        <v>57</v>
      </c>
      <c r="O4748" s="1">
        <v>46023</v>
      </c>
      <c r="Q4748" s="1">
        <v>46174</v>
      </c>
      <c r="R4748" s="2">
        <v>27.85</v>
      </c>
      <c r="S4748">
        <v>1</v>
      </c>
      <c r="T4748" t="s">
        <v>58</v>
      </c>
      <c r="U4748" t="s">
        <v>59</v>
      </c>
      <c r="V4748" s="4">
        <v>0.375</v>
      </c>
      <c r="W4748" s="2">
        <v>0</v>
      </c>
      <c r="X4748">
        <v>0</v>
      </c>
      <c r="Y4748" t="s">
        <v>60</v>
      </c>
      <c r="Z4748" t="s">
        <v>143</v>
      </c>
      <c r="AA4748">
        <v>0</v>
      </c>
      <c r="AB4748" s="2">
        <v>0</v>
      </c>
      <c r="AC4748" s="2">
        <v>0</v>
      </c>
      <c r="AD4748" s="3">
        <v>0</v>
      </c>
      <c r="AE4748" s="2">
        <v>0</v>
      </c>
      <c r="AF4748" s="2">
        <v>0</v>
      </c>
      <c r="AG4748" s="2">
        <v>0</v>
      </c>
      <c r="AH4748" s="2">
        <v>0</v>
      </c>
      <c r="AI4748" s="2">
        <v>0</v>
      </c>
      <c r="AJ4748" s="2">
        <v>0</v>
      </c>
      <c r="AK4748" s="2">
        <v>0</v>
      </c>
      <c r="AL4748" s="2">
        <v>0</v>
      </c>
      <c r="AM4748" s="2">
        <v>10.44</v>
      </c>
      <c r="AN4748" s="2">
        <v>10.44</v>
      </c>
      <c r="AO4748" s="2">
        <v>0</v>
      </c>
      <c r="AP4748" s="2">
        <v>0</v>
      </c>
      <c r="AQ4748" s="2">
        <v>0</v>
      </c>
    </row>
    <row r="4749" spans="1:43" x14ac:dyDescent="0.25">
      <c r="A4749" s="1">
        <v>46146</v>
      </c>
      <c r="B4749" t="s">
        <v>48</v>
      </c>
      <c r="C4749">
        <v>649163</v>
      </c>
      <c r="D4749">
        <v>2032466806</v>
      </c>
      <c r="E4749" t="s">
        <v>1925</v>
      </c>
      <c r="F4749" t="s">
        <v>730</v>
      </c>
      <c r="G4749" t="s">
        <v>51</v>
      </c>
      <c r="H4749" t="s">
        <v>82</v>
      </c>
      <c r="I4749" t="s">
        <v>1796</v>
      </c>
      <c r="J4749" t="s">
        <v>1797</v>
      </c>
      <c r="K4749">
        <v>823350</v>
      </c>
      <c r="L4749" t="s">
        <v>216</v>
      </c>
      <c r="M4749" t="s">
        <v>221</v>
      </c>
      <c r="N4749" t="s">
        <v>57</v>
      </c>
      <c r="O4749" s="1">
        <v>46023</v>
      </c>
      <c r="Q4749" s="1">
        <v>46174</v>
      </c>
      <c r="R4749" s="2">
        <v>78.760000000000005</v>
      </c>
      <c r="S4749">
        <v>1</v>
      </c>
      <c r="T4749" t="s">
        <v>58</v>
      </c>
      <c r="U4749" t="s">
        <v>59</v>
      </c>
      <c r="V4749" s="4">
        <v>0.375</v>
      </c>
      <c r="W4749" s="2">
        <v>0</v>
      </c>
      <c r="X4749">
        <v>0</v>
      </c>
      <c r="Y4749" t="s">
        <v>60</v>
      </c>
      <c r="Z4749" t="s">
        <v>143</v>
      </c>
      <c r="AA4749">
        <v>0</v>
      </c>
      <c r="AB4749" s="2">
        <v>0</v>
      </c>
      <c r="AC4749" s="2">
        <v>0</v>
      </c>
      <c r="AD4749" s="3">
        <v>0</v>
      </c>
      <c r="AE4749" s="2">
        <v>0</v>
      </c>
      <c r="AF4749" s="2">
        <v>0</v>
      </c>
      <c r="AG4749" s="2">
        <v>0</v>
      </c>
      <c r="AH4749" s="2">
        <v>0</v>
      </c>
      <c r="AI4749" s="2">
        <v>0</v>
      </c>
      <c r="AJ4749" s="2">
        <v>0</v>
      </c>
      <c r="AK4749" s="2">
        <v>0</v>
      </c>
      <c r="AL4749" s="2">
        <v>29.54</v>
      </c>
      <c r="AM4749" s="2">
        <v>0</v>
      </c>
      <c r="AN4749" s="2">
        <v>0</v>
      </c>
      <c r="AO4749" s="2">
        <v>0</v>
      </c>
      <c r="AP4749" s="2">
        <v>0</v>
      </c>
      <c r="AQ4749" s="2">
        <v>0</v>
      </c>
    </row>
    <row r="4750" spans="1:43" x14ac:dyDescent="0.25">
      <c r="A4750" s="1">
        <v>46146</v>
      </c>
      <c r="B4750" t="s">
        <v>48</v>
      </c>
      <c r="C4750">
        <v>649163</v>
      </c>
      <c r="D4750">
        <v>2032471095</v>
      </c>
      <c r="E4750" t="s">
        <v>1938</v>
      </c>
      <c r="F4750" t="s">
        <v>1903</v>
      </c>
      <c r="G4750" t="s">
        <v>51</v>
      </c>
      <c r="H4750" t="s">
        <v>82</v>
      </c>
      <c r="I4750" t="s">
        <v>1796</v>
      </c>
      <c r="J4750" t="s">
        <v>1797</v>
      </c>
      <c r="K4750">
        <v>806645</v>
      </c>
      <c r="L4750" t="s">
        <v>770</v>
      </c>
      <c r="M4750" t="s">
        <v>771</v>
      </c>
      <c r="N4750" t="s">
        <v>57</v>
      </c>
      <c r="O4750" s="1">
        <v>46023</v>
      </c>
      <c r="Q4750" s="1">
        <v>46174</v>
      </c>
      <c r="R4750" s="2">
        <v>152.33000000000001</v>
      </c>
      <c r="S4750">
        <v>1</v>
      </c>
      <c r="T4750" t="s">
        <v>58</v>
      </c>
      <c r="U4750" t="s">
        <v>59</v>
      </c>
      <c r="V4750" s="4">
        <v>0.375</v>
      </c>
      <c r="W4750" s="2">
        <v>0</v>
      </c>
      <c r="X4750">
        <v>0</v>
      </c>
      <c r="Y4750" t="s">
        <v>60</v>
      </c>
      <c r="Z4750" t="s">
        <v>143</v>
      </c>
      <c r="AA4750">
        <v>0</v>
      </c>
      <c r="AB4750" s="2">
        <v>0</v>
      </c>
      <c r="AC4750" s="2">
        <v>0</v>
      </c>
      <c r="AD4750" s="3">
        <v>0</v>
      </c>
      <c r="AE4750" s="2">
        <v>0</v>
      </c>
      <c r="AF4750" s="2">
        <v>0</v>
      </c>
      <c r="AG4750" s="2">
        <v>0</v>
      </c>
      <c r="AH4750" s="2">
        <v>0</v>
      </c>
      <c r="AI4750" s="2">
        <v>0</v>
      </c>
      <c r="AJ4750" s="2">
        <v>0</v>
      </c>
      <c r="AK4750" s="2">
        <v>0</v>
      </c>
      <c r="AL4750" s="2">
        <v>57.12</v>
      </c>
      <c r="AM4750" s="2">
        <v>0</v>
      </c>
      <c r="AN4750" s="2">
        <v>0</v>
      </c>
      <c r="AO4750" s="2">
        <v>0</v>
      </c>
      <c r="AP4750" s="2">
        <v>0</v>
      </c>
      <c r="AQ4750" s="2">
        <v>0</v>
      </c>
    </row>
    <row r="4751" spans="1:43" x14ac:dyDescent="0.25">
      <c r="A4751" s="1">
        <v>46146</v>
      </c>
      <c r="B4751" t="s">
        <v>48</v>
      </c>
      <c r="C4751">
        <v>649163</v>
      </c>
      <c r="D4751">
        <v>2032471194</v>
      </c>
      <c r="E4751" t="s">
        <v>1299</v>
      </c>
      <c r="F4751" t="s">
        <v>1807</v>
      </c>
      <c r="G4751" t="s">
        <v>51</v>
      </c>
      <c r="H4751" t="s">
        <v>122</v>
      </c>
      <c r="I4751" t="s">
        <v>1796</v>
      </c>
      <c r="J4751" t="s">
        <v>1797</v>
      </c>
      <c r="K4751">
        <v>796984</v>
      </c>
      <c r="L4751" t="s">
        <v>168</v>
      </c>
      <c r="M4751" t="s">
        <v>112</v>
      </c>
      <c r="N4751" t="s">
        <v>57</v>
      </c>
      <c r="O4751" s="1">
        <v>46023</v>
      </c>
      <c r="Q4751" s="1">
        <v>46174</v>
      </c>
      <c r="R4751" s="2">
        <v>64.84</v>
      </c>
      <c r="S4751">
        <v>1</v>
      </c>
      <c r="T4751" t="s">
        <v>58</v>
      </c>
      <c r="U4751" t="s">
        <v>59</v>
      </c>
      <c r="V4751" s="4">
        <v>0.375</v>
      </c>
      <c r="W4751" s="2">
        <v>0</v>
      </c>
      <c r="X4751">
        <v>0</v>
      </c>
      <c r="Y4751" t="s">
        <v>60</v>
      </c>
      <c r="Z4751" t="s">
        <v>143</v>
      </c>
      <c r="AA4751">
        <v>0</v>
      </c>
      <c r="AB4751" s="2">
        <v>0</v>
      </c>
      <c r="AC4751" s="2">
        <v>0</v>
      </c>
      <c r="AD4751" s="3">
        <v>0</v>
      </c>
      <c r="AE4751" s="2">
        <v>0</v>
      </c>
      <c r="AF4751" s="2">
        <v>0</v>
      </c>
      <c r="AG4751" s="2">
        <v>0</v>
      </c>
      <c r="AH4751" s="2">
        <v>0</v>
      </c>
      <c r="AI4751" s="2">
        <v>0</v>
      </c>
      <c r="AJ4751" s="2">
        <v>0</v>
      </c>
      <c r="AK4751" s="2">
        <v>0</v>
      </c>
      <c r="AL4751" s="2">
        <v>24.32</v>
      </c>
      <c r="AM4751" s="2">
        <v>0</v>
      </c>
      <c r="AN4751" s="2">
        <v>0</v>
      </c>
      <c r="AO4751" s="2">
        <v>0</v>
      </c>
      <c r="AP4751" s="2">
        <v>0</v>
      </c>
      <c r="AQ4751" s="2">
        <v>0</v>
      </c>
    </row>
    <row r="4752" spans="1:43" x14ac:dyDescent="0.25">
      <c r="A4752" s="1">
        <v>46146</v>
      </c>
      <c r="B4752" t="s">
        <v>48</v>
      </c>
      <c r="C4752">
        <v>649163</v>
      </c>
      <c r="D4752">
        <v>2032471480</v>
      </c>
      <c r="E4752" t="s">
        <v>1939</v>
      </c>
      <c r="F4752" t="s">
        <v>1940</v>
      </c>
      <c r="G4752" t="s">
        <v>51</v>
      </c>
      <c r="H4752" t="s">
        <v>82</v>
      </c>
      <c r="I4752" t="s">
        <v>1796</v>
      </c>
      <c r="J4752" t="s">
        <v>1797</v>
      </c>
      <c r="K4752">
        <v>875334</v>
      </c>
      <c r="L4752" t="s">
        <v>429</v>
      </c>
      <c r="M4752" t="s">
        <v>430</v>
      </c>
      <c r="N4752" t="s">
        <v>57</v>
      </c>
      <c r="O4752" s="1">
        <v>46023</v>
      </c>
      <c r="Q4752" s="1">
        <v>46174</v>
      </c>
      <c r="R4752" s="2">
        <v>62.64</v>
      </c>
      <c r="S4752">
        <v>1</v>
      </c>
      <c r="T4752" t="s">
        <v>58</v>
      </c>
      <c r="U4752" t="s">
        <v>59</v>
      </c>
      <c r="V4752" s="4">
        <v>0.375</v>
      </c>
      <c r="W4752" s="2">
        <v>0</v>
      </c>
      <c r="X4752">
        <v>0</v>
      </c>
      <c r="Y4752" t="s">
        <v>60</v>
      </c>
      <c r="Z4752" t="s">
        <v>143</v>
      </c>
      <c r="AA4752">
        <v>0</v>
      </c>
      <c r="AB4752" s="2">
        <v>0</v>
      </c>
      <c r="AC4752" s="2">
        <v>0</v>
      </c>
      <c r="AD4752" s="3">
        <v>0</v>
      </c>
      <c r="AE4752" s="2">
        <v>0</v>
      </c>
      <c r="AF4752" s="2">
        <v>0</v>
      </c>
      <c r="AG4752" s="2">
        <v>0</v>
      </c>
      <c r="AH4752" s="2">
        <v>0</v>
      </c>
      <c r="AI4752" s="2">
        <v>0</v>
      </c>
      <c r="AJ4752" s="2">
        <v>0</v>
      </c>
      <c r="AK4752" s="2">
        <v>0</v>
      </c>
      <c r="AL4752" s="2">
        <v>23.49</v>
      </c>
      <c r="AM4752" s="2">
        <v>0</v>
      </c>
      <c r="AN4752" s="2">
        <v>0</v>
      </c>
      <c r="AO4752" s="2">
        <v>0</v>
      </c>
      <c r="AP4752" s="2">
        <v>0</v>
      </c>
      <c r="AQ4752" s="2">
        <v>0</v>
      </c>
    </row>
    <row r="4753" spans="1:43" x14ac:dyDescent="0.25">
      <c r="A4753" s="1">
        <v>46146</v>
      </c>
      <c r="B4753" t="s">
        <v>48</v>
      </c>
      <c r="C4753">
        <v>649163</v>
      </c>
      <c r="D4753">
        <v>2032471962</v>
      </c>
      <c r="E4753" t="s">
        <v>1941</v>
      </c>
      <c r="F4753" t="s">
        <v>1942</v>
      </c>
      <c r="G4753" t="s">
        <v>51</v>
      </c>
      <c r="H4753" t="s">
        <v>82</v>
      </c>
      <c r="I4753" t="s">
        <v>1796</v>
      </c>
      <c r="J4753" t="s">
        <v>1797</v>
      </c>
      <c r="K4753">
        <v>823350</v>
      </c>
      <c r="L4753" t="s">
        <v>216</v>
      </c>
      <c r="M4753" t="s">
        <v>221</v>
      </c>
      <c r="N4753" t="s">
        <v>57</v>
      </c>
      <c r="O4753" s="1">
        <v>46023</v>
      </c>
      <c r="Q4753" s="1">
        <v>46174</v>
      </c>
      <c r="R4753" s="2">
        <v>78.760000000000005</v>
      </c>
      <c r="S4753">
        <v>1</v>
      </c>
      <c r="T4753" t="s">
        <v>58</v>
      </c>
      <c r="U4753" t="s">
        <v>59</v>
      </c>
      <c r="V4753" s="4">
        <v>0.375</v>
      </c>
      <c r="W4753" s="2">
        <v>0</v>
      </c>
      <c r="X4753">
        <v>0</v>
      </c>
      <c r="Y4753" t="s">
        <v>60</v>
      </c>
      <c r="Z4753" t="s">
        <v>143</v>
      </c>
      <c r="AA4753">
        <v>0</v>
      </c>
      <c r="AB4753" s="2">
        <v>0</v>
      </c>
      <c r="AC4753" s="2">
        <v>0</v>
      </c>
      <c r="AD4753" s="3">
        <v>0</v>
      </c>
      <c r="AE4753" s="2">
        <v>0</v>
      </c>
      <c r="AF4753" s="2">
        <v>0</v>
      </c>
      <c r="AG4753" s="2">
        <v>0</v>
      </c>
      <c r="AH4753" s="2">
        <v>0</v>
      </c>
      <c r="AI4753" s="2">
        <v>0</v>
      </c>
      <c r="AJ4753" s="2">
        <v>0</v>
      </c>
      <c r="AK4753" s="2">
        <v>0</v>
      </c>
      <c r="AL4753" s="2">
        <v>29.54</v>
      </c>
      <c r="AM4753" s="2">
        <v>0</v>
      </c>
      <c r="AN4753" s="2">
        <v>0</v>
      </c>
      <c r="AO4753" s="2">
        <v>0</v>
      </c>
      <c r="AP4753" s="2">
        <v>0</v>
      </c>
      <c r="AQ4753" s="2">
        <v>0</v>
      </c>
    </row>
    <row r="4754" spans="1:43" x14ac:dyDescent="0.25">
      <c r="A4754" s="1">
        <v>46146</v>
      </c>
      <c r="B4754" t="s">
        <v>48</v>
      </c>
      <c r="C4754">
        <v>649163</v>
      </c>
      <c r="D4754">
        <v>2032473113</v>
      </c>
      <c r="E4754" t="s">
        <v>1944</v>
      </c>
      <c r="F4754" t="s">
        <v>1945</v>
      </c>
      <c r="G4754" t="s">
        <v>51</v>
      </c>
      <c r="H4754" t="s">
        <v>82</v>
      </c>
      <c r="I4754" t="s">
        <v>1796</v>
      </c>
      <c r="J4754" t="s">
        <v>1797</v>
      </c>
      <c r="K4754">
        <v>806645</v>
      </c>
      <c r="L4754" t="s">
        <v>770</v>
      </c>
      <c r="M4754" t="s">
        <v>771</v>
      </c>
      <c r="N4754" t="s">
        <v>57</v>
      </c>
      <c r="O4754" s="1">
        <v>46023</v>
      </c>
      <c r="Q4754" s="1">
        <v>46174</v>
      </c>
      <c r="R4754" s="2">
        <v>54.7</v>
      </c>
      <c r="S4754">
        <v>1</v>
      </c>
      <c r="T4754" t="s">
        <v>58</v>
      </c>
      <c r="U4754" t="s">
        <v>59</v>
      </c>
      <c r="V4754" s="4">
        <v>0.375</v>
      </c>
      <c r="W4754" s="2">
        <v>0</v>
      </c>
      <c r="X4754">
        <v>0</v>
      </c>
      <c r="Y4754" t="s">
        <v>60</v>
      </c>
      <c r="Z4754" t="s">
        <v>143</v>
      </c>
      <c r="AA4754">
        <v>0</v>
      </c>
      <c r="AB4754" s="2">
        <v>0</v>
      </c>
      <c r="AC4754" s="2">
        <v>0</v>
      </c>
      <c r="AD4754" s="3">
        <v>0</v>
      </c>
      <c r="AE4754" s="2">
        <v>0</v>
      </c>
      <c r="AF4754" s="2">
        <v>0</v>
      </c>
      <c r="AG4754" s="2">
        <v>0</v>
      </c>
      <c r="AH4754" s="2">
        <v>0</v>
      </c>
      <c r="AI4754" s="2">
        <v>0</v>
      </c>
      <c r="AJ4754" s="2">
        <v>0</v>
      </c>
      <c r="AK4754" s="2">
        <v>0</v>
      </c>
      <c r="AL4754" s="2">
        <v>20.51</v>
      </c>
      <c r="AM4754" s="2">
        <v>0</v>
      </c>
      <c r="AN4754" s="2">
        <v>0</v>
      </c>
      <c r="AO4754" s="2">
        <v>0</v>
      </c>
      <c r="AP4754" s="2">
        <v>0</v>
      </c>
      <c r="AQ4754" s="2">
        <v>0</v>
      </c>
    </row>
    <row r="4755" spans="1:43" x14ac:dyDescent="0.25">
      <c r="A4755" s="1">
        <v>46146</v>
      </c>
      <c r="B4755" t="s">
        <v>48</v>
      </c>
      <c r="C4755">
        <v>649163</v>
      </c>
      <c r="D4755">
        <v>2032476389</v>
      </c>
      <c r="E4755" t="s">
        <v>493</v>
      </c>
      <c r="F4755" t="s">
        <v>1947</v>
      </c>
      <c r="G4755" t="s">
        <v>51</v>
      </c>
      <c r="H4755" t="s">
        <v>106</v>
      </c>
      <c r="I4755" t="s">
        <v>1796</v>
      </c>
      <c r="J4755" t="s">
        <v>1797</v>
      </c>
      <c r="K4755">
        <v>877790</v>
      </c>
      <c r="L4755" t="s">
        <v>301</v>
      </c>
      <c r="M4755" t="s">
        <v>302</v>
      </c>
      <c r="N4755" t="s">
        <v>57</v>
      </c>
      <c r="O4755" s="1">
        <v>45995</v>
      </c>
      <c r="Q4755" s="1">
        <v>46177</v>
      </c>
      <c r="R4755" s="2">
        <v>45.79</v>
      </c>
      <c r="S4755">
        <v>1</v>
      </c>
      <c r="T4755" t="s">
        <v>58</v>
      </c>
      <c r="U4755" t="s">
        <v>59</v>
      </c>
      <c r="V4755" s="4">
        <v>0.375</v>
      </c>
      <c r="W4755" s="2">
        <v>0</v>
      </c>
      <c r="X4755">
        <v>0</v>
      </c>
      <c r="Y4755" t="s">
        <v>60</v>
      </c>
      <c r="Z4755" t="s">
        <v>143</v>
      </c>
      <c r="AA4755">
        <v>0</v>
      </c>
      <c r="AB4755" s="2">
        <v>0</v>
      </c>
      <c r="AC4755" s="2">
        <v>0</v>
      </c>
      <c r="AD4755" s="3">
        <v>0</v>
      </c>
      <c r="AE4755" s="2">
        <v>0</v>
      </c>
      <c r="AF4755" s="2">
        <v>0</v>
      </c>
      <c r="AG4755" s="2">
        <v>0</v>
      </c>
      <c r="AH4755" s="2">
        <v>0</v>
      </c>
      <c r="AI4755" s="2">
        <v>0</v>
      </c>
      <c r="AJ4755" s="2">
        <v>0</v>
      </c>
      <c r="AK4755" s="2">
        <v>0</v>
      </c>
      <c r="AL4755" s="2">
        <v>17.170000000000002</v>
      </c>
      <c r="AM4755" s="2">
        <v>0</v>
      </c>
      <c r="AN4755" s="2">
        <v>0</v>
      </c>
      <c r="AO4755" s="2">
        <v>0</v>
      </c>
      <c r="AP4755" s="2">
        <v>0</v>
      </c>
      <c r="AQ4755" s="2">
        <v>0</v>
      </c>
    </row>
    <row r="4756" spans="1:43" x14ac:dyDescent="0.25">
      <c r="A4756" s="1">
        <v>46146</v>
      </c>
      <c r="B4756" t="s">
        <v>48</v>
      </c>
      <c r="C4756">
        <v>649163</v>
      </c>
      <c r="D4756">
        <v>2032478278</v>
      </c>
      <c r="E4756" t="s">
        <v>1951</v>
      </c>
      <c r="F4756" t="s">
        <v>380</v>
      </c>
      <c r="G4756" t="s">
        <v>51</v>
      </c>
      <c r="H4756" t="s">
        <v>82</v>
      </c>
      <c r="I4756" t="s">
        <v>1796</v>
      </c>
      <c r="J4756" t="s">
        <v>1797</v>
      </c>
      <c r="K4756">
        <v>812782</v>
      </c>
      <c r="L4756" t="s">
        <v>99</v>
      </c>
      <c r="M4756" t="s">
        <v>100</v>
      </c>
      <c r="N4756" t="s">
        <v>57</v>
      </c>
      <c r="O4756" s="1">
        <v>46023</v>
      </c>
      <c r="Q4756" s="1">
        <v>46174</v>
      </c>
      <c r="R4756" s="2">
        <v>54.7</v>
      </c>
      <c r="S4756">
        <v>1</v>
      </c>
      <c r="T4756" t="s">
        <v>58</v>
      </c>
      <c r="U4756" t="s">
        <v>59</v>
      </c>
      <c r="V4756" s="4">
        <v>0.375</v>
      </c>
      <c r="W4756" s="2">
        <v>0</v>
      </c>
      <c r="X4756">
        <v>0</v>
      </c>
      <c r="Y4756" t="s">
        <v>60</v>
      </c>
      <c r="Z4756" t="s">
        <v>143</v>
      </c>
      <c r="AA4756">
        <v>0</v>
      </c>
      <c r="AB4756" s="2">
        <v>0</v>
      </c>
      <c r="AC4756" s="2">
        <v>0</v>
      </c>
      <c r="AD4756" s="3">
        <v>0</v>
      </c>
      <c r="AE4756" s="2">
        <v>0</v>
      </c>
      <c r="AF4756" s="2">
        <v>0</v>
      </c>
      <c r="AG4756" s="2">
        <v>0</v>
      </c>
      <c r="AH4756" s="2">
        <v>0</v>
      </c>
      <c r="AI4756" s="2">
        <v>0</v>
      </c>
      <c r="AJ4756" s="2">
        <v>0</v>
      </c>
      <c r="AK4756" s="2">
        <v>0</v>
      </c>
      <c r="AL4756" s="2">
        <v>20.51</v>
      </c>
      <c r="AM4756" s="2">
        <v>0</v>
      </c>
      <c r="AN4756" s="2">
        <v>0</v>
      </c>
      <c r="AO4756" s="2">
        <v>0</v>
      </c>
      <c r="AP4756" s="2">
        <v>0</v>
      </c>
      <c r="AQ4756" s="2">
        <v>0</v>
      </c>
    </row>
    <row r="4757" spans="1:43" x14ac:dyDescent="0.25">
      <c r="A4757" s="1">
        <v>46146</v>
      </c>
      <c r="B4757" t="s">
        <v>48</v>
      </c>
      <c r="C4757">
        <v>649163</v>
      </c>
      <c r="D4757">
        <v>2032478309</v>
      </c>
      <c r="E4757" t="s">
        <v>1952</v>
      </c>
      <c r="F4757" t="s">
        <v>490</v>
      </c>
      <c r="G4757" t="s">
        <v>51</v>
      </c>
      <c r="H4757" t="s">
        <v>82</v>
      </c>
      <c r="I4757" t="s">
        <v>1796</v>
      </c>
      <c r="J4757" t="s">
        <v>1797</v>
      </c>
      <c r="K4757">
        <v>768887</v>
      </c>
      <c r="L4757" t="s">
        <v>762</v>
      </c>
      <c r="M4757" t="s">
        <v>763</v>
      </c>
      <c r="N4757" t="s">
        <v>57</v>
      </c>
      <c r="O4757" s="1">
        <v>46023</v>
      </c>
      <c r="Q4757" s="1">
        <v>46174</v>
      </c>
      <c r="R4757" s="2">
        <v>78.760000000000005</v>
      </c>
      <c r="S4757">
        <v>1</v>
      </c>
      <c r="T4757" t="s">
        <v>58</v>
      </c>
      <c r="U4757" t="s">
        <v>59</v>
      </c>
      <c r="V4757" s="4">
        <v>0.375</v>
      </c>
      <c r="W4757" s="2">
        <v>0</v>
      </c>
      <c r="X4757">
        <v>0</v>
      </c>
      <c r="Y4757" t="s">
        <v>60</v>
      </c>
      <c r="Z4757" t="s">
        <v>143</v>
      </c>
      <c r="AA4757">
        <v>0</v>
      </c>
      <c r="AB4757" s="2">
        <v>0</v>
      </c>
      <c r="AC4757" s="2">
        <v>0</v>
      </c>
      <c r="AD4757" s="3">
        <v>0</v>
      </c>
      <c r="AE4757" s="2">
        <v>0</v>
      </c>
      <c r="AF4757" s="2">
        <v>0</v>
      </c>
      <c r="AG4757" s="2">
        <v>0</v>
      </c>
      <c r="AH4757" s="2">
        <v>0</v>
      </c>
      <c r="AI4757" s="2">
        <v>0</v>
      </c>
      <c r="AJ4757" s="2">
        <v>0</v>
      </c>
      <c r="AK4757" s="2">
        <v>0</v>
      </c>
      <c r="AL4757" s="2">
        <v>29.54</v>
      </c>
      <c r="AM4757" s="2">
        <v>0</v>
      </c>
      <c r="AN4757" s="2">
        <v>0</v>
      </c>
      <c r="AO4757" s="2">
        <v>0</v>
      </c>
      <c r="AP4757" s="2">
        <v>0</v>
      </c>
      <c r="AQ4757" s="2">
        <v>0</v>
      </c>
    </row>
    <row r="4758" spans="1:43" x14ac:dyDescent="0.25">
      <c r="A4758" s="1">
        <v>46146</v>
      </c>
      <c r="B4758" t="s">
        <v>48</v>
      </c>
      <c r="C4758">
        <v>649163</v>
      </c>
      <c r="D4758">
        <v>2032480157</v>
      </c>
      <c r="E4758" t="s">
        <v>1958</v>
      </c>
      <c r="F4758" t="s">
        <v>1959</v>
      </c>
      <c r="G4758" t="s">
        <v>51</v>
      </c>
      <c r="H4758" t="s">
        <v>82</v>
      </c>
      <c r="I4758" t="s">
        <v>1796</v>
      </c>
      <c r="J4758" t="s">
        <v>1797</v>
      </c>
      <c r="K4758">
        <v>824062</v>
      </c>
      <c r="L4758" t="s">
        <v>400</v>
      </c>
      <c r="M4758" t="s">
        <v>401</v>
      </c>
      <c r="N4758" t="s">
        <v>57</v>
      </c>
      <c r="O4758" s="1">
        <v>46023</v>
      </c>
      <c r="Q4758" s="1">
        <v>46174</v>
      </c>
      <c r="R4758" s="2">
        <v>78.760000000000005</v>
      </c>
      <c r="S4758">
        <v>1</v>
      </c>
      <c r="T4758" t="s">
        <v>58</v>
      </c>
      <c r="U4758" t="s">
        <v>59</v>
      </c>
      <c r="V4758" s="4">
        <v>0.375</v>
      </c>
      <c r="W4758" s="2">
        <v>0</v>
      </c>
      <c r="X4758">
        <v>0</v>
      </c>
      <c r="Y4758" t="s">
        <v>60</v>
      </c>
      <c r="Z4758" t="s">
        <v>143</v>
      </c>
      <c r="AA4758">
        <v>0</v>
      </c>
      <c r="AB4758" s="2">
        <v>0</v>
      </c>
      <c r="AC4758" s="2">
        <v>0</v>
      </c>
      <c r="AD4758" s="3">
        <v>0</v>
      </c>
      <c r="AE4758" s="2">
        <v>0</v>
      </c>
      <c r="AF4758" s="2">
        <v>0</v>
      </c>
      <c r="AG4758" s="2">
        <v>0</v>
      </c>
      <c r="AH4758" s="2">
        <v>0</v>
      </c>
      <c r="AI4758" s="2">
        <v>0</v>
      </c>
      <c r="AJ4758" s="2">
        <v>0</v>
      </c>
      <c r="AK4758" s="2">
        <v>0</v>
      </c>
      <c r="AL4758" s="2">
        <v>29.54</v>
      </c>
      <c r="AM4758" s="2">
        <v>0</v>
      </c>
      <c r="AN4758" s="2">
        <v>0</v>
      </c>
      <c r="AO4758" s="2">
        <v>0</v>
      </c>
      <c r="AP4758" s="2">
        <v>0</v>
      </c>
      <c r="AQ4758" s="2">
        <v>0</v>
      </c>
    </row>
    <row r="4759" spans="1:43" x14ac:dyDescent="0.25">
      <c r="A4759" s="1">
        <v>46146</v>
      </c>
      <c r="B4759" t="s">
        <v>48</v>
      </c>
      <c r="C4759">
        <v>649163</v>
      </c>
      <c r="D4759">
        <v>2032481246</v>
      </c>
      <c r="E4759" t="s">
        <v>1960</v>
      </c>
      <c r="F4759" t="s">
        <v>1961</v>
      </c>
      <c r="G4759" t="s">
        <v>51</v>
      </c>
      <c r="H4759" t="s">
        <v>122</v>
      </c>
      <c r="I4759" t="s">
        <v>1796</v>
      </c>
      <c r="J4759" t="s">
        <v>1797</v>
      </c>
      <c r="K4759">
        <v>816021</v>
      </c>
      <c r="L4759" t="s">
        <v>124</v>
      </c>
      <c r="M4759" t="s">
        <v>125</v>
      </c>
      <c r="N4759" t="s">
        <v>57</v>
      </c>
      <c r="O4759" s="1">
        <v>46023</v>
      </c>
      <c r="Q4759" s="1">
        <v>46174</v>
      </c>
      <c r="R4759" s="2">
        <v>64.84</v>
      </c>
      <c r="S4759">
        <v>1</v>
      </c>
      <c r="T4759" t="s">
        <v>58</v>
      </c>
      <c r="U4759" t="s">
        <v>59</v>
      </c>
      <c r="V4759" s="4">
        <v>0.375</v>
      </c>
      <c r="W4759" s="2">
        <v>0</v>
      </c>
      <c r="X4759">
        <v>0</v>
      </c>
      <c r="Y4759" t="s">
        <v>60</v>
      </c>
      <c r="Z4759" t="s">
        <v>143</v>
      </c>
      <c r="AA4759">
        <v>0</v>
      </c>
      <c r="AB4759" s="2">
        <v>0</v>
      </c>
      <c r="AC4759" s="2">
        <v>0</v>
      </c>
      <c r="AD4759" s="3">
        <v>0</v>
      </c>
      <c r="AE4759" s="2">
        <v>0</v>
      </c>
      <c r="AF4759" s="2">
        <v>0</v>
      </c>
      <c r="AG4759" s="2">
        <v>0</v>
      </c>
      <c r="AH4759" s="2">
        <v>0</v>
      </c>
      <c r="AI4759" s="2">
        <v>0</v>
      </c>
      <c r="AJ4759" s="2">
        <v>0</v>
      </c>
      <c r="AK4759" s="2">
        <v>0</v>
      </c>
      <c r="AL4759" s="2">
        <v>24.32</v>
      </c>
      <c r="AM4759" s="2">
        <v>0</v>
      </c>
      <c r="AN4759" s="2">
        <v>0</v>
      </c>
      <c r="AO4759" s="2">
        <v>0</v>
      </c>
      <c r="AP4759" s="2">
        <v>0</v>
      </c>
      <c r="AQ4759" s="2">
        <v>0</v>
      </c>
    </row>
    <row r="4760" spans="1:43" x14ac:dyDescent="0.25">
      <c r="A4760" s="1">
        <v>46146</v>
      </c>
      <c r="B4760" t="s">
        <v>48</v>
      </c>
      <c r="C4760">
        <v>649163</v>
      </c>
      <c r="D4760">
        <v>2032487770</v>
      </c>
      <c r="E4760" t="s">
        <v>493</v>
      </c>
      <c r="F4760" t="s">
        <v>166</v>
      </c>
      <c r="G4760" t="s">
        <v>51</v>
      </c>
      <c r="H4760" t="s">
        <v>82</v>
      </c>
      <c r="I4760" t="s">
        <v>1796</v>
      </c>
      <c r="J4760" t="s">
        <v>1797</v>
      </c>
      <c r="K4760">
        <v>856574</v>
      </c>
      <c r="L4760" t="s">
        <v>1968</v>
      </c>
      <c r="M4760" t="s">
        <v>1969</v>
      </c>
      <c r="N4760" t="s">
        <v>57</v>
      </c>
      <c r="O4760" s="1">
        <v>46023</v>
      </c>
      <c r="Q4760" s="1">
        <v>46174</v>
      </c>
      <c r="R4760" s="2">
        <v>78.760000000000005</v>
      </c>
      <c r="S4760">
        <v>1</v>
      </c>
      <c r="T4760" t="s">
        <v>58</v>
      </c>
      <c r="U4760" t="s">
        <v>59</v>
      </c>
      <c r="V4760" s="4">
        <v>0.375</v>
      </c>
      <c r="W4760" s="2">
        <v>0</v>
      </c>
      <c r="X4760">
        <v>0</v>
      </c>
      <c r="Y4760" t="s">
        <v>60</v>
      </c>
      <c r="Z4760" t="s">
        <v>143</v>
      </c>
      <c r="AA4760">
        <v>0</v>
      </c>
      <c r="AB4760" s="2">
        <v>0</v>
      </c>
      <c r="AC4760" s="2">
        <v>0</v>
      </c>
      <c r="AD4760" s="3">
        <v>0</v>
      </c>
      <c r="AE4760" s="2">
        <v>0</v>
      </c>
      <c r="AF4760" s="2">
        <v>0</v>
      </c>
      <c r="AG4760" s="2">
        <v>0</v>
      </c>
      <c r="AH4760" s="2">
        <v>0</v>
      </c>
      <c r="AI4760" s="2">
        <v>0</v>
      </c>
      <c r="AJ4760" s="2">
        <v>0</v>
      </c>
      <c r="AK4760" s="2">
        <v>0</v>
      </c>
      <c r="AL4760" s="2">
        <v>29.54</v>
      </c>
      <c r="AM4760" s="2">
        <v>0</v>
      </c>
      <c r="AN4760" s="2">
        <v>0</v>
      </c>
      <c r="AO4760" s="2">
        <v>0</v>
      </c>
      <c r="AP4760" s="2">
        <v>0</v>
      </c>
      <c r="AQ4760" s="2">
        <v>0</v>
      </c>
    </row>
    <row r="4761" spans="1:43" x14ac:dyDescent="0.25">
      <c r="A4761" s="1">
        <v>46146</v>
      </c>
      <c r="B4761" t="s">
        <v>48</v>
      </c>
      <c r="C4761">
        <v>649163</v>
      </c>
      <c r="D4761">
        <v>2017244386</v>
      </c>
      <c r="E4761" t="s">
        <v>939</v>
      </c>
      <c r="F4761" t="s">
        <v>399</v>
      </c>
      <c r="G4761" t="s">
        <v>51</v>
      </c>
      <c r="H4761" t="s">
        <v>213</v>
      </c>
      <c r="I4761" t="s">
        <v>88</v>
      </c>
      <c r="J4761" t="s">
        <v>123</v>
      </c>
      <c r="K4761">
        <v>652037</v>
      </c>
      <c r="L4761" t="s">
        <v>152</v>
      </c>
      <c r="M4761" t="s">
        <v>153</v>
      </c>
      <c r="N4761" t="s">
        <v>57</v>
      </c>
      <c r="O4761" s="1">
        <v>44930</v>
      </c>
      <c r="Q4761" s="1">
        <v>46177</v>
      </c>
      <c r="R4761" s="2">
        <v>23.94</v>
      </c>
      <c r="S4761">
        <v>1</v>
      </c>
      <c r="T4761" t="s">
        <v>58</v>
      </c>
      <c r="U4761" t="s">
        <v>141</v>
      </c>
      <c r="V4761" s="3">
        <v>0.1</v>
      </c>
      <c r="W4761" s="2">
        <v>0</v>
      </c>
      <c r="X4761">
        <v>0</v>
      </c>
      <c r="Y4761" t="s">
        <v>142</v>
      </c>
      <c r="Z4761" t="s">
        <v>143</v>
      </c>
      <c r="AA4761">
        <v>0</v>
      </c>
      <c r="AB4761" s="2">
        <v>0</v>
      </c>
      <c r="AC4761" s="2">
        <v>0</v>
      </c>
      <c r="AD4761" s="3">
        <v>0</v>
      </c>
      <c r="AE4761" s="2">
        <v>0</v>
      </c>
      <c r="AF4761" s="2">
        <v>0</v>
      </c>
      <c r="AG4761" s="2">
        <v>0</v>
      </c>
      <c r="AH4761" s="2">
        <v>0</v>
      </c>
      <c r="AI4761" s="2">
        <v>0</v>
      </c>
      <c r="AJ4761" s="2">
        <v>0</v>
      </c>
      <c r="AK4761" s="2">
        <v>0</v>
      </c>
      <c r="AL4761" s="2">
        <v>0</v>
      </c>
      <c r="AM4761" s="2">
        <v>2.39</v>
      </c>
      <c r="AN4761" s="2">
        <v>2.39</v>
      </c>
      <c r="AO4761" s="2">
        <v>0</v>
      </c>
      <c r="AP4761" s="2">
        <v>0</v>
      </c>
      <c r="AQ4761" s="2">
        <v>0</v>
      </c>
    </row>
    <row r="4762" spans="1:43" x14ac:dyDescent="0.25">
      <c r="A4762" s="1">
        <v>46146</v>
      </c>
      <c r="B4762" t="s">
        <v>48</v>
      </c>
      <c r="C4762">
        <v>649163</v>
      </c>
      <c r="D4762">
        <v>2017745521</v>
      </c>
      <c r="E4762" t="s">
        <v>2851</v>
      </c>
      <c r="F4762" t="s">
        <v>424</v>
      </c>
      <c r="G4762" t="s">
        <v>51</v>
      </c>
      <c r="H4762" t="s">
        <v>257</v>
      </c>
      <c r="I4762" t="s">
        <v>88</v>
      </c>
      <c r="J4762" t="s">
        <v>95</v>
      </c>
      <c r="K4762">
        <v>651818</v>
      </c>
      <c r="L4762" t="s">
        <v>114</v>
      </c>
      <c r="M4762" t="s">
        <v>115</v>
      </c>
      <c r="N4762" t="s">
        <v>57</v>
      </c>
      <c r="O4762" s="1">
        <v>44987</v>
      </c>
      <c r="Q4762" s="1">
        <v>46175</v>
      </c>
      <c r="R4762" s="2">
        <v>48.23</v>
      </c>
      <c r="S4762">
        <v>1</v>
      </c>
      <c r="T4762" t="s">
        <v>58</v>
      </c>
      <c r="U4762" t="s">
        <v>141</v>
      </c>
      <c r="V4762" s="3">
        <v>0.1</v>
      </c>
      <c r="W4762" s="2">
        <v>0</v>
      </c>
      <c r="X4762">
        <v>0</v>
      </c>
      <c r="Y4762" t="s">
        <v>142</v>
      </c>
      <c r="Z4762" t="s">
        <v>143</v>
      </c>
      <c r="AA4762">
        <v>0</v>
      </c>
      <c r="AB4762" s="2">
        <v>0</v>
      </c>
      <c r="AC4762" s="2">
        <v>0</v>
      </c>
      <c r="AD4762" s="3">
        <v>0</v>
      </c>
      <c r="AE4762" s="2">
        <v>0</v>
      </c>
      <c r="AF4762" s="2">
        <v>0</v>
      </c>
      <c r="AG4762" s="2">
        <v>0</v>
      </c>
      <c r="AH4762" s="2">
        <v>0</v>
      </c>
      <c r="AI4762" s="2">
        <v>0</v>
      </c>
      <c r="AJ4762" s="2">
        <v>0</v>
      </c>
      <c r="AK4762" s="2">
        <v>0</v>
      </c>
      <c r="AL4762" s="2">
        <v>0</v>
      </c>
      <c r="AM4762" s="2">
        <v>4.82</v>
      </c>
      <c r="AN4762" s="2">
        <v>4.82</v>
      </c>
      <c r="AO4762" s="2">
        <v>0</v>
      </c>
      <c r="AP4762" s="2">
        <v>0</v>
      </c>
      <c r="AQ4762" s="2">
        <v>0</v>
      </c>
    </row>
    <row r="4763" spans="1:43" x14ac:dyDescent="0.25">
      <c r="A4763" s="1">
        <v>46146</v>
      </c>
      <c r="B4763" t="s">
        <v>48</v>
      </c>
      <c r="C4763">
        <v>649163</v>
      </c>
      <c r="D4763">
        <v>2017936268</v>
      </c>
      <c r="E4763" t="s">
        <v>3349</v>
      </c>
      <c r="F4763" t="s">
        <v>198</v>
      </c>
      <c r="G4763" t="s">
        <v>51</v>
      </c>
      <c r="H4763" t="s">
        <v>113</v>
      </c>
      <c r="I4763" t="s">
        <v>88</v>
      </c>
      <c r="J4763" t="s">
        <v>107</v>
      </c>
      <c r="K4763">
        <v>651818</v>
      </c>
      <c r="L4763" t="s">
        <v>114</v>
      </c>
      <c r="M4763" t="s">
        <v>115</v>
      </c>
      <c r="N4763" t="s">
        <v>57</v>
      </c>
      <c r="O4763" s="1">
        <v>45020</v>
      </c>
      <c r="Q4763" s="1">
        <v>46177</v>
      </c>
      <c r="R4763" s="2">
        <v>83.59</v>
      </c>
      <c r="S4763">
        <v>1</v>
      </c>
      <c r="T4763" t="s">
        <v>58</v>
      </c>
      <c r="U4763" t="s">
        <v>141</v>
      </c>
      <c r="V4763" s="3">
        <v>0.1</v>
      </c>
      <c r="W4763" s="2">
        <v>0</v>
      </c>
      <c r="X4763">
        <v>0</v>
      </c>
      <c r="Y4763" t="s">
        <v>142</v>
      </c>
      <c r="Z4763" t="s">
        <v>143</v>
      </c>
      <c r="AA4763">
        <v>0</v>
      </c>
      <c r="AB4763" s="2">
        <v>0</v>
      </c>
      <c r="AC4763" s="2">
        <v>0</v>
      </c>
      <c r="AD4763" s="3">
        <v>0</v>
      </c>
      <c r="AE4763" s="2">
        <v>0</v>
      </c>
      <c r="AF4763" s="2">
        <v>0</v>
      </c>
      <c r="AG4763" s="2">
        <v>0</v>
      </c>
      <c r="AH4763" s="2">
        <v>0</v>
      </c>
      <c r="AI4763" s="2">
        <v>0</v>
      </c>
      <c r="AJ4763" s="2">
        <v>0</v>
      </c>
      <c r="AK4763" s="2">
        <v>0</v>
      </c>
      <c r="AL4763" s="2">
        <v>0</v>
      </c>
      <c r="AM4763" s="2">
        <v>8.36</v>
      </c>
      <c r="AN4763" s="2">
        <v>8.36</v>
      </c>
      <c r="AO4763" s="2">
        <v>0</v>
      </c>
      <c r="AP4763" s="2">
        <v>0</v>
      </c>
      <c r="AQ4763" s="2">
        <v>0</v>
      </c>
    </row>
    <row r="4764" spans="1:43" x14ac:dyDescent="0.25">
      <c r="A4764" s="1">
        <v>46146</v>
      </c>
      <c r="B4764" t="s">
        <v>48</v>
      </c>
      <c r="C4764">
        <v>649163</v>
      </c>
      <c r="D4764">
        <v>2018009596</v>
      </c>
      <c r="E4764" t="s">
        <v>943</v>
      </c>
      <c r="F4764" t="s">
        <v>622</v>
      </c>
      <c r="G4764" t="s">
        <v>51</v>
      </c>
      <c r="H4764" t="s">
        <v>113</v>
      </c>
      <c r="I4764" t="s">
        <v>88</v>
      </c>
      <c r="J4764" t="s">
        <v>107</v>
      </c>
      <c r="K4764">
        <v>651818</v>
      </c>
      <c r="L4764" t="s">
        <v>114</v>
      </c>
      <c r="M4764" t="s">
        <v>115</v>
      </c>
      <c r="N4764" t="s">
        <v>57</v>
      </c>
      <c r="O4764" s="1">
        <v>45020</v>
      </c>
      <c r="Q4764" s="1">
        <v>46177</v>
      </c>
      <c r="R4764" s="2">
        <v>336.55</v>
      </c>
      <c r="S4764">
        <v>1</v>
      </c>
      <c r="T4764" t="s">
        <v>58</v>
      </c>
      <c r="U4764" t="s">
        <v>141</v>
      </c>
      <c r="V4764" s="3">
        <v>0.1</v>
      </c>
      <c r="W4764" s="2">
        <v>0</v>
      </c>
      <c r="X4764">
        <v>0</v>
      </c>
      <c r="Y4764" t="s">
        <v>142</v>
      </c>
      <c r="Z4764" t="s">
        <v>143</v>
      </c>
      <c r="AA4764">
        <v>0</v>
      </c>
      <c r="AB4764" s="2">
        <v>0</v>
      </c>
      <c r="AC4764" s="2">
        <v>0</v>
      </c>
      <c r="AD4764" s="3">
        <v>0</v>
      </c>
      <c r="AE4764" s="2">
        <v>0</v>
      </c>
      <c r="AF4764" s="2">
        <v>0</v>
      </c>
      <c r="AG4764" s="2">
        <v>0</v>
      </c>
      <c r="AH4764" s="2">
        <v>0</v>
      </c>
      <c r="AI4764" s="2">
        <v>0</v>
      </c>
      <c r="AJ4764" s="2">
        <v>0</v>
      </c>
      <c r="AK4764" s="2">
        <v>0</v>
      </c>
      <c r="AL4764" s="2">
        <v>0</v>
      </c>
      <c r="AM4764" s="2">
        <v>33.659999999999997</v>
      </c>
      <c r="AN4764" s="2">
        <v>33.659999999999997</v>
      </c>
      <c r="AO4764" s="2">
        <v>0</v>
      </c>
      <c r="AP4764" s="2">
        <v>0</v>
      </c>
      <c r="AQ4764" s="2">
        <v>0</v>
      </c>
    </row>
    <row r="4765" spans="1:43" x14ac:dyDescent="0.25">
      <c r="A4765" s="1">
        <v>46146</v>
      </c>
      <c r="B4765" t="s">
        <v>48</v>
      </c>
      <c r="C4765">
        <v>649163</v>
      </c>
      <c r="D4765">
        <v>2018034619</v>
      </c>
      <c r="E4765" t="s">
        <v>300</v>
      </c>
      <c r="F4765" t="s">
        <v>3350</v>
      </c>
      <c r="G4765" t="s">
        <v>51</v>
      </c>
      <c r="H4765" t="s">
        <v>257</v>
      </c>
      <c r="I4765" t="s">
        <v>88</v>
      </c>
      <c r="J4765" t="s">
        <v>95</v>
      </c>
      <c r="K4765">
        <v>651818</v>
      </c>
      <c r="L4765" t="s">
        <v>114</v>
      </c>
      <c r="M4765" t="s">
        <v>115</v>
      </c>
      <c r="N4765" t="s">
        <v>57</v>
      </c>
      <c r="O4765" s="1">
        <v>45017</v>
      </c>
      <c r="Q4765" s="1">
        <v>46174</v>
      </c>
      <c r="R4765" s="2">
        <v>85.16</v>
      </c>
      <c r="S4765">
        <v>1</v>
      </c>
      <c r="T4765" t="s">
        <v>58</v>
      </c>
      <c r="U4765" t="s">
        <v>141</v>
      </c>
      <c r="V4765" s="3">
        <v>0.1</v>
      </c>
      <c r="W4765" s="2">
        <v>0</v>
      </c>
      <c r="X4765">
        <v>0</v>
      </c>
      <c r="Y4765" t="s">
        <v>142</v>
      </c>
      <c r="Z4765" t="s">
        <v>143</v>
      </c>
      <c r="AA4765">
        <v>0</v>
      </c>
      <c r="AB4765" s="2">
        <v>0</v>
      </c>
      <c r="AC4765" s="2">
        <v>0</v>
      </c>
      <c r="AD4765" s="3">
        <v>0</v>
      </c>
      <c r="AE4765" s="2">
        <v>0</v>
      </c>
      <c r="AF4765" s="2">
        <v>0</v>
      </c>
      <c r="AG4765" s="2">
        <v>0</v>
      </c>
      <c r="AH4765" s="2">
        <v>0</v>
      </c>
      <c r="AI4765" s="2">
        <v>0</v>
      </c>
      <c r="AJ4765" s="2">
        <v>0</v>
      </c>
      <c r="AK4765" s="2">
        <v>0</v>
      </c>
      <c r="AL4765" s="2">
        <v>0</v>
      </c>
      <c r="AM4765" s="2">
        <v>8.52</v>
      </c>
      <c r="AN4765" s="2">
        <v>8.52</v>
      </c>
      <c r="AO4765" s="2">
        <v>0</v>
      </c>
      <c r="AP4765" s="2">
        <v>0</v>
      </c>
      <c r="AQ4765" s="2">
        <v>0</v>
      </c>
    </row>
    <row r="4766" spans="1:43" x14ac:dyDescent="0.25">
      <c r="A4766" s="1">
        <v>46146</v>
      </c>
      <c r="B4766" t="s">
        <v>48</v>
      </c>
      <c r="C4766">
        <v>649163</v>
      </c>
      <c r="D4766">
        <v>2018167734</v>
      </c>
      <c r="E4766" t="s">
        <v>1857</v>
      </c>
      <c r="F4766" t="s">
        <v>594</v>
      </c>
      <c r="G4766" t="s">
        <v>51</v>
      </c>
      <c r="H4766" t="s">
        <v>1140</v>
      </c>
      <c r="I4766" t="s">
        <v>88</v>
      </c>
      <c r="J4766" t="s">
        <v>107</v>
      </c>
      <c r="K4766">
        <v>651818</v>
      </c>
      <c r="L4766" t="s">
        <v>114</v>
      </c>
      <c r="M4766" t="s">
        <v>115</v>
      </c>
      <c r="N4766" t="s">
        <v>57</v>
      </c>
      <c r="O4766" s="1">
        <v>45024</v>
      </c>
      <c r="Q4766" s="1">
        <v>46181</v>
      </c>
      <c r="R4766" s="2">
        <v>64.05</v>
      </c>
      <c r="S4766">
        <v>1</v>
      </c>
      <c r="T4766" t="s">
        <v>58</v>
      </c>
      <c r="U4766" t="s">
        <v>141</v>
      </c>
      <c r="V4766" s="3">
        <v>0.1</v>
      </c>
      <c r="W4766" s="2">
        <v>0</v>
      </c>
      <c r="X4766">
        <v>0</v>
      </c>
      <c r="Y4766" t="s">
        <v>142</v>
      </c>
      <c r="Z4766" t="s">
        <v>143</v>
      </c>
      <c r="AA4766">
        <v>0</v>
      </c>
      <c r="AB4766" s="2">
        <v>0</v>
      </c>
      <c r="AC4766" s="2">
        <v>0</v>
      </c>
      <c r="AD4766" s="3">
        <v>0</v>
      </c>
      <c r="AE4766" s="2">
        <v>0</v>
      </c>
      <c r="AF4766" s="2">
        <v>0</v>
      </c>
      <c r="AG4766" s="2">
        <v>0</v>
      </c>
      <c r="AH4766" s="2">
        <v>0</v>
      </c>
      <c r="AI4766" s="2">
        <v>0</v>
      </c>
      <c r="AJ4766" s="2">
        <v>0</v>
      </c>
      <c r="AK4766" s="2">
        <v>0</v>
      </c>
      <c r="AL4766" s="2">
        <v>0</v>
      </c>
      <c r="AM4766" s="2">
        <v>6.4</v>
      </c>
      <c r="AN4766" s="2">
        <v>6.4</v>
      </c>
      <c r="AO4766" s="2">
        <v>0</v>
      </c>
      <c r="AP4766" s="2">
        <v>0</v>
      </c>
      <c r="AQ4766" s="2">
        <v>0</v>
      </c>
    </row>
    <row r="4767" spans="1:43" x14ac:dyDescent="0.25">
      <c r="A4767" s="1">
        <v>46146</v>
      </c>
      <c r="B4767" t="s">
        <v>48</v>
      </c>
      <c r="C4767">
        <v>649163</v>
      </c>
      <c r="D4767">
        <v>2018365034</v>
      </c>
      <c r="E4767" t="s">
        <v>3351</v>
      </c>
      <c r="F4767" t="s">
        <v>160</v>
      </c>
      <c r="G4767" t="s">
        <v>51</v>
      </c>
      <c r="H4767" t="s">
        <v>82</v>
      </c>
      <c r="I4767" t="s">
        <v>88</v>
      </c>
      <c r="J4767" t="s">
        <v>107</v>
      </c>
      <c r="K4767">
        <v>651818</v>
      </c>
      <c r="L4767" t="s">
        <v>114</v>
      </c>
      <c r="M4767" t="s">
        <v>115</v>
      </c>
      <c r="N4767" t="s">
        <v>57</v>
      </c>
      <c r="O4767" s="1">
        <v>45054</v>
      </c>
      <c r="Q4767" s="1">
        <v>46181</v>
      </c>
      <c r="R4767" s="2">
        <v>171.06</v>
      </c>
      <c r="S4767">
        <v>1</v>
      </c>
      <c r="T4767" t="s">
        <v>58</v>
      </c>
      <c r="U4767" t="s">
        <v>141</v>
      </c>
      <c r="V4767" s="3">
        <v>0.1</v>
      </c>
      <c r="W4767" s="2">
        <v>0</v>
      </c>
      <c r="X4767">
        <v>0</v>
      </c>
      <c r="Y4767" t="s">
        <v>142</v>
      </c>
      <c r="Z4767" t="s">
        <v>143</v>
      </c>
      <c r="AA4767">
        <v>0</v>
      </c>
      <c r="AB4767" s="2">
        <v>0</v>
      </c>
      <c r="AC4767" s="2">
        <v>0</v>
      </c>
      <c r="AD4767" s="3">
        <v>0</v>
      </c>
      <c r="AE4767" s="2">
        <v>0</v>
      </c>
      <c r="AF4767" s="2">
        <v>0</v>
      </c>
      <c r="AG4767" s="2">
        <v>0</v>
      </c>
      <c r="AH4767" s="2">
        <v>0</v>
      </c>
      <c r="AI4767" s="2">
        <v>0</v>
      </c>
      <c r="AJ4767" s="2">
        <v>0</v>
      </c>
      <c r="AK4767" s="2">
        <v>0</v>
      </c>
      <c r="AL4767" s="2">
        <v>0</v>
      </c>
      <c r="AM4767" s="2">
        <v>17.11</v>
      </c>
      <c r="AN4767" s="2">
        <v>17.11</v>
      </c>
      <c r="AO4767" s="2">
        <v>0</v>
      </c>
      <c r="AP4767" s="2">
        <v>0</v>
      </c>
      <c r="AQ4767" s="2">
        <v>0</v>
      </c>
    </row>
    <row r="4768" spans="1:43" x14ac:dyDescent="0.25">
      <c r="A4768" s="1">
        <v>46146</v>
      </c>
      <c r="B4768" t="s">
        <v>48</v>
      </c>
      <c r="C4768">
        <v>649163</v>
      </c>
      <c r="D4768">
        <v>2018382555</v>
      </c>
      <c r="E4768" t="s">
        <v>3352</v>
      </c>
      <c r="F4768" t="s">
        <v>198</v>
      </c>
      <c r="G4768" t="s">
        <v>51</v>
      </c>
      <c r="H4768" t="s">
        <v>313</v>
      </c>
      <c r="I4768" t="s">
        <v>88</v>
      </c>
      <c r="J4768" t="s">
        <v>95</v>
      </c>
      <c r="K4768">
        <v>651818</v>
      </c>
      <c r="L4768" t="s">
        <v>114</v>
      </c>
      <c r="M4768" t="s">
        <v>115</v>
      </c>
      <c r="N4768" t="s">
        <v>57</v>
      </c>
      <c r="O4768" s="1">
        <v>45052</v>
      </c>
      <c r="Q4768" s="1">
        <v>46179</v>
      </c>
      <c r="R4768" s="2">
        <v>188.94</v>
      </c>
      <c r="S4768">
        <v>1</v>
      </c>
      <c r="T4768" t="s">
        <v>58</v>
      </c>
      <c r="U4768" t="s">
        <v>141</v>
      </c>
      <c r="V4768" s="3">
        <v>0.1</v>
      </c>
      <c r="W4768" s="2">
        <v>0</v>
      </c>
      <c r="X4768">
        <v>0</v>
      </c>
      <c r="Y4768" t="s">
        <v>142</v>
      </c>
      <c r="Z4768" t="s">
        <v>143</v>
      </c>
      <c r="AA4768">
        <v>0</v>
      </c>
      <c r="AB4768" s="2">
        <v>0</v>
      </c>
      <c r="AC4768" s="2">
        <v>0</v>
      </c>
      <c r="AD4768" s="3">
        <v>0</v>
      </c>
      <c r="AE4768" s="2">
        <v>0</v>
      </c>
      <c r="AF4768" s="2">
        <v>0</v>
      </c>
      <c r="AG4768" s="2">
        <v>0</v>
      </c>
      <c r="AH4768" s="2">
        <v>0</v>
      </c>
      <c r="AI4768" s="2">
        <v>0</v>
      </c>
      <c r="AJ4768" s="2">
        <v>0</v>
      </c>
      <c r="AK4768" s="2">
        <v>0</v>
      </c>
      <c r="AL4768" s="2">
        <v>0</v>
      </c>
      <c r="AM4768" s="2">
        <v>18.89</v>
      </c>
      <c r="AN4768" s="2">
        <v>18.89</v>
      </c>
      <c r="AO4768" s="2">
        <v>0</v>
      </c>
      <c r="AP4768" s="2">
        <v>0</v>
      </c>
      <c r="AQ4768" s="2">
        <v>0</v>
      </c>
    </row>
    <row r="4769" spans="1:43" x14ac:dyDescent="0.25">
      <c r="A4769" s="1">
        <v>46146</v>
      </c>
      <c r="B4769" t="s">
        <v>48</v>
      </c>
      <c r="C4769">
        <v>649163</v>
      </c>
      <c r="D4769">
        <v>2018385251</v>
      </c>
      <c r="E4769" t="s">
        <v>3353</v>
      </c>
      <c r="F4769" t="s">
        <v>2197</v>
      </c>
      <c r="G4769" t="s">
        <v>51</v>
      </c>
      <c r="H4769" t="s">
        <v>191</v>
      </c>
      <c r="I4769" t="s">
        <v>88</v>
      </c>
      <c r="J4769" t="s">
        <v>95</v>
      </c>
      <c r="K4769">
        <v>651818</v>
      </c>
      <c r="L4769" t="s">
        <v>114</v>
      </c>
      <c r="M4769" t="s">
        <v>115</v>
      </c>
      <c r="N4769" t="s">
        <v>57</v>
      </c>
      <c r="O4769" s="1">
        <v>45051</v>
      </c>
      <c r="Q4769" s="1">
        <v>46178</v>
      </c>
      <c r="R4769" s="2">
        <v>266.12</v>
      </c>
      <c r="S4769">
        <v>1</v>
      </c>
      <c r="T4769" t="s">
        <v>58</v>
      </c>
      <c r="U4769" t="s">
        <v>141</v>
      </c>
      <c r="V4769" s="3">
        <v>0.1</v>
      </c>
      <c r="W4769" s="2">
        <v>0</v>
      </c>
      <c r="X4769">
        <v>0</v>
      </c>
      <c r="Y4769" t="s">
        <v>142</v>
      </c>
      <c r="Z4769" t="s">
        <v>143</v>
      </c>
      <c r="AA4769">
        <v>0</v>
      </c>
      <c r="AB4769" s="2">
        <v>0</v>
      </c>
      <c r="AC4769" s="2">
        <v>0</v>
      </c>
      <c r="AD4769" s="3">
        <v>0</v>
      </c>
      <c r="AE4769" s="2">
        <v>0</v>
      </c>
      <c r="AF4769" s="2">
        <v>0</v>
      </c>
      <c r="AG4769" s="2">
        <v>0</v>
      </c>
      <c r="AH4769" s="2">
        <v>0</v>
      </c>
      <c r="AI4769" s="2">
        <v>0</v>
      </c>
      <c r="AJ4769" s="2">
        <v>0</v>
      </c>
      <c r="AK4769" s="2">
        <v>0</v>
      </c>
      <c r="AL4769" s="2">
        <v>0</v>
      </c>
      <c r="AM4769" s="2">
        <v>26.61</v>
      </c>
      <c r="AN4769" s="2">
        <v>26.61</v>
      </c>
      <c r="AO4769" s="2">
        <v>0</v>
      </c>
      <c r="AP4769" s="2">
        <v>0</v>
      </c>
      <c r="AQ4769" s="2">
        <v>0</v>
      </c>
    </row>
    <row r="4770" spans="1:43" x14ac:dyDescent="0.25">
      <c r="A4770" s="1">
        <v>46146</v>
      </c>
      <c r="B4770" t="s">
        <v>48</v>
      </c>
      <c r="C4770">
        <v>649163</v>
      </c>
      <c r="D4770">
        <v>2018419553</v>
      </c>
      <c r="E4770" t="s">
        <v>3354</v>
      </c>
      <c r="F4770" t="s">
        <v>3355</v>
      </c>
      <c r="G4770" t="s">
        <v>51</v>
      </c>
      <c r="H4770" t="s">
        <v>313</v>
      </c>
      <c r="I4770" t="s">
        <v>88</v>
      </c>
      <c r="J4770" t="s">
        <v>95</v>
      </c>
      <c r="K4770">
        <v>669316</v>
      </c>
      <c r="L4770" t="s">
        <v>265</v>
      </c>
      <c r="M4770" t="s">
        <v>266</v>
      </c>
      <c r="N4770" t="s">
        <v>57</v>
      </c>
      <c r="O4770" s="1">
        <v>45047</v>
      </c>
      <c r="Q4770" s="1">
        <v>46174</v>
      </c>
      <c r="R4770" s="2">
        <v>93.13</v>
      </c>
      <c r="S4770">
        <v>1</v>
      </c>
      <c r="T4770" t="s">
        <v>58</v>
      </c>
      <c r="U4770" t="s">
        <v>141</v>
      </c>
      <c r="V4770" s="3">
        <v>0.1</v>
      </c>
      <c r="W4770" s="2">
        <v>0</v>
      </c>
      <c r="X4770">
        <v>0</v>
      </c>
      <c r="Y4770" t="s">
        <v>142</v>
      </c>
      <c r="Z4770" t="s">
        <v>143</v>
      </c>
      <c r="AA4770">
        <v>0</v>
      </c>
      <c r="AB4770" s="2">
        <v>0</v>
      </c>
      <c r="AC4770" s="2">
        <v>0</v>
      </c>
      <c r="AD4770" s="3">
        <v>0</v>
      </c>
      <c r="AE4770" s="2">
        <v>0</v>
      </c>
      <c r="AF4770" s="2">
        <v>0</v>
      </c>
      <c r="AG4770" s="2">
        <v>0</v>
      </c>
      <c r="AH4770" s="2">
        <v>0</v>
      </c>
      <c r="AI4770" s="2">
        <v>0</v>
      </c>
      <c r="AJ4770" s="2">
        <v>0</v>
      </c>
      <c r="AK4770" s="2">
        <v>0</v>
      </c>
      <c r="AL4770" s="2">
        <v>0</v>
      </c>
      <c r="AM4770" s="2">
        <v>9.31</v>
      </c>
      <c r="AN4770" s="2">
        <v>9.31</v>
      </c>
      <c r="AO4770" s="2">
        <v>0</v>
      </c>
      <c r="AP4770" s="2">
        <v>0</v>
      </c>
      <c r="AQ4770" s="2">
        <v>0</v>
      </c>
    </row>
    <row r="4771" spans="1:43" x14ac:dyDescent="0.25">
      <c r="A4771" s="1">
        <v>46146</v>
      </c>
      <c r="B4771" t="s">
        <v>48</v>
      </c>
      <c r="C4771">
        <v>649163</v>
      </c>
      <c r="D4771">
        <v>2018448688</v>
      </c>
      <c r="E4771" t="s">
        <v>1864</v>
      </c>
      <c r="F4771" t="s">
        <v>91</v>
      </c>
      <c r="G4771" t="s">
        <v>51</v>
      </c>
      <c r="H4771" t="s">
        <v>113</v>
      </c>
      <c r="I4771" t="s">
        <v>88</v>
      </c>
      <c r="J4771" t="s">
        <v>95</v>
      </c>
      <c r="K4771">
        <v>651818</v>
      </c>
      <c r="L4771" t="s">
        <v>114</v>
      </c>
      <c r="M4771" t="s">
        <v>115</v>
      </c>
      <c r="N4771" t="s">
        <v>57</v>
      </c>
      <c r="O4771" s="1">
        <v>45051</v>
      </c>
      <c r="Q4771" s="1">
        <v>46178</v>
      </c>
      <c r="R4771" s="2">
        <v>57.67</v>
      </c>
      <c r="S4771">
        <v>1</v>
      </c>
      <c r="T4771" t="s">
        <v>58</v>
      </c>
      <c r="U4771" t="s">
        <v>141</v>
      </c>
      <c r="V4771" s="3">
        <v>0.1</v>
      </c>
      <c r="W4771" s="2">
        <v>0</v>
      </c>
      <c r="X4771">
        <v>0</v>
      </c>
      <c r="Y4771" t="s">
        <v>142</v>
      </c>
      <c r="Z4771" t="s">
        <v>143</v>
      </c>
      <c r="AA4771">
        <v>0</v>
      </c>
      <c r="AB4771" s="2">
        <v>0</v>
      </c>
      <c r="AC4771" s="2">
        <v>0</v>
      </c>
      <c r="AD4771" s="3">
        <v>0</v>
      </c>
      <c r="AE4771" s="2">
        <v>0</v>
      </c>
      <c r="AF4771" s="2">
        <v>0</v>
      </c>
      <c r="AG4771" s="2">
        <v>0</v>
      </c>
      <c r="AH4771" s="2">
        <v>0</v>
      </c>
      <c r="AI4771" s="2">
        <v>0</v>
      </c>
      <c r="AJ4771" s="2">
        <v>0</v>
      </c>
      <c r="AK4771" s="2">
        <v>0</v>
      </c>
      <c r="AL4771" s="2">
        <v>0</v>
      </c>
      <c r="AM4771" s="2">
        <v>5.77</v>
      </c>
      <c r="AN4771" s="2">
        <v>5.77</v>
      </c>
      <c r="AO4771" s="2">
        <v>0</v>
      </c>
      <c r="AP4771" s="2">
        <v>0</v>
      </c>
      <c r="AQ4771" s="2">
        <v>0</v>
      </c>
    </row>
    <row r="4772" spans="1:43" x14ac:dyDescent="0.25">
      <c r="A4772" s="1">
        <v>46146</v>
      </c>
      <c r="B4772" t="s">
        <v>48</v>
      </c>
      <c r="C4772">
        <v>649163</v>
      </c>
      <c r="D4772">
        <v>2018462891</v>
      </c>
      <c r="E4772" t="s">
        <v>1866</v>
      </c>
      <c r="F4772" t="s">
        <v>1867</v>
      </c>
      <c r="G4772" t="s">
        <v>51</v>
      </c>
      <c r="H4772" t="s">
        <v>110</v>
      </c>
      <c r="I4772" t="s">
        <v>88</v>
      </c>
      <c r="J4772" t="s">
        <v>95</v>
      </c>
      <c r="K4772">
        <v>651818</v>
      </c>
      <c r="L4772" t="s">
        <v>114</v>
      </c>
      <c r="M4772" t="s">
        <v>115</v>
      </c>
      <c r="N4772" t="s">
        <v>57</v>
      </c>
      <c r="O4772" s="1">
        <v>45052</v>
      </c>
      <c r="Q4772" s="1">
        <v>46179</v>
      </c>
      <c r="R4772" s="2">
        <v>213.41</v>
      </c>
      <c r="S4772">
        <v>1</v>
      </c>
      <c r="T4772" t="s">
        <v>58</v>
      </c>
      <c r="U4772" t="s">
        <v>141</v>
      </c>
      <c r="V4772" s="3">
        <v>0.1</v>
      </c>
      <c r="W4772" s="2">
        <v>0</v>
      </c>
      <c r="X4772">
        <v>0</v>
      </c>
      <c r="Y4772" t="s">
        <v>142</v>
      </c>
      <c r="Z4772" t="s">
        <v>143</v>
      </c>
      <c r="AA4772">
        <v>0</v>
      </c>
      <c r="AB4772" s="2">
        <v>0</v>
      </c>
      <c r="AC4772" s="2">
        <v>0</v>
      </c>
      <c r="AD4772" s="3">
        <v>0</v>
      </c>
      <c r="AE4772" s="2">
        <v>0</v>
      </c>
      <c r="AF4772" s="2">
        <v>0</v>
      </c>
      <c r="AG4772" s="2">
        <v>0</v>
      </c>
      <c r="AH4772" s="2">
        <v>0</v>
      </c>
      <c r="AI4772" s="2">
        <v>0</v>
      </c>
      <c r="AJ4772" s="2">
        <v>0</v>
      </c>
      <c r="AK4772" s="2">
        <v>0</v>
      </c>
      <c r="AL4772" s="2">
        <v>0</v>
      </c>
      <c r="AM4772" s="2">
        <v>21.34</v>
      </c>
      <c r="AN4772" s="2">
        <v>21.34</v>
      </c>
      <c r="AO4772" s="2">
        <v>0</v>
      </c>
      <c r="AP4772" s="2">
        <v>0</v>
      </c>
      <c r="AQ4772" s="2">
        <v>0</v>
      </c>
    </row>
    <row r="4773" spans="1:43" x14ac:dyDescent="0.25">
      <c r="A4773" s="1">
        <v>46146</v>
      </c>
      <c r="B4773" t="s">
        <v>48</v>
      </c>
      <c r="C4773">
        <v>649163</v>
      </c>
      <c r="D4773">
        <v>2018514919</v>
      </c>
      <c r="E4773" t="s">
        <v>1871</v>
      </c>
      <c r="F4773" t="s">
        <v>484</v>
      </c>
      <c r="G4773" t="s">
        <v>51</v>
      </c>
      <c r="H4773" t="s">
        <v>188</v>
      </c>
      <c r="I4773" t="s">
        <v>88</v>
      </c>
      <c r="J4773" t="s">
        <v>123</v>
      </c>
      <c r="K4773">
        <v>651818</v>
      </c>
      <c r="L4773" t="s">
        <v>114</v>
      </c>
      <c r="M4773" t="s">
        <v>115</v>
      </c>
      <c r="N4773" t="s">
        <v>57</v>
      </c>
      <c r="O4773" s="1">
        <v>45051</v>
      </c>
      <c r="Q4773" s="1">
        <v>46178</v>
      </c>
      <c r="R4773" s="2">
        <v>22.98</v>
      </c>
      <c r="S4773">
        <v>1</v>
      </c>
      <c r="T4773" t="s">
        <v>58</v>
      </c>
      <c r="U4773" t="s">
        <v>141</v>
      </c>
      <c r="V4773" s="3">
        <v>0.1</v>
      </c>
      <c r="W4773" s="2">
        <v>0</v>
      </c>
      <c r="X4773">
        <v>0</v>
      </c>
      <c r="Y4773" t="s">
        <v>142</v>
      </c>
      <c r="Z4773" t="s">
        <v>143</v>
      </c>
      <c r="AA4773">
        <v>0</v>
      </c>
      <c r="AB4773" s="2">
        <v>0</v>
      </c>
      <c r="AC4773" s="2">
        <v>0</v>
      </c>
      <c r="AD4773" s="3">
        <v>0</v>
      </c>
      <c r="AE4773" s="2">
        <v>0</v>
      </c>
      <c r="AF4773" s="2">
        <v>0</v>
      </c>
      <c r="AG4773" s="2">
        <v>0</v>
      </c>
      <c r="AH4773" s="2">
        <v>0</v>
      </c>
      <c r="AI4773" s="2">
        <v>0</v>
      </c>
      <c r="AJ4773" s="2">
        <v>0</v>
      </c>
      <c r="AK4773" s="2">
        <v>0</v>
      </c>
      <c r="AL4773" s="2">
        <v>0</v>
      </c>
      <c r="AM4773" s="2">
        <v>2.2999999999999998</v>
      </c>
      <c r="AN4773" s="2">
        <v>2.2999999999999998</v>
      </c>
      <c r="AO4773" s="2">
        <v>0</v>
      </c>
      <c r="AP4773" s="2">
        <v>0</v>
      </c>
      <c r="AQ4773" s="2">
        <v>0</v>
      </c>
    </row>
    <row r="4774" spans="1:43" x14ac:dyDescent="0.25">
      <c r="A4774" s="1">
        <v>46146</v>
      </c>
      <c r="B4774" t="s">
        <v>48</v>
      </c>
      <c r="C4774">
        <v>649163</v>
      </c>
      <c r="D4774">
        <v>2018621161</v>
      </c>
      <c r="E4774" t="s">
        <v>1873</v>
      </c>
      <c r="F4774" t="s">
        <v>358</v>
      </c>
      <c r="G4774" t="s">
        <v>51</v>
      </c>
      <c r="H4774" t="s">
        <v>172</v>
      </c>
      <c r="I4774" t="s">
        <v>88</v>
      </c>
      <c r="J4774" t="s">
        <v>107</v>
      </c>
      <c r="K4774">
        <v>673059</v>
      </c>
      <c r="L4774" t="s">
        <v>90</v>
      </c>
      <c r="M4774" t="s">
        <v>91</v>
      </c>
      <c r="N4774" t="s">
        <v>57</v>
      </c>
      <c r="O4774" s="1">
        <v>45078</v>
      </c>
      <c r="Q4774" s="1">
        <v>46174</v>
      </c>
      <c r="R4774" s="2">
        <v>160.83000000000001</v>
      </c>
      <c r="S4774">
        <v>1</v>
      </c>
      <c r="T4774" t="s">
        <v>58</v>
      </c>
      <c r="U4774" t="s">
        <v>141</v>
      </c>
      <c r="V4774" s="3">
        <v>0.1</v>
      </c>
      <c r="W4774" s="2">
        <v>0</v>
      </c>
      <c r="X4774">
        <v>0</v>
      </c>
      <c r="Y4774" t="s">
        <v>142</v>
      </c>
      <c r="Z4774" t="s">
        <v>143</v>
      </c>
      <c r="AA4774">
        <v>0</v>
      </c>
      <c r="AB4774" s="2">
        <v>0</v>
      </c>
      <c r="AC4774" s="2">
        <v>0</v>
      </c>
      <c r="AD4774" s="3">
        <v>0</v>
      </c>
      <c r="AE4774" s="2">
        <v>0</v>
      </c>
      <c r="AF4774" s="2">
        <v>0</v>
      </c>
      <c r="AG4774" s="2">
        <v>0</v>
      </c>
      <c r="AH4774" s="2">
        <v>0</v>
      </c>
      <c r="AI4774" s="2">
        <v>0</v>
      </c>
      <c r="AJ4774" s="2">
        <v>0</v>
      </c>
      <c r="AK4774" s="2">
        <v>0</v>
      </c>
      <c r="AL4774" s="2">
        <v>0</v>
      </c>
      <c r="AM4774" s="2">
        <v>16.079999999999998</v>
      </c>
      <c r="AN4774" s="2">
        <v>16.079999999999998</v>
      </c>
      <c r="AO4774" s="2">
        <v>0</v>
      </c>
      <c r="AP4774" s="2">
        <v>0</v>
      </c>
      <c r="AQ4774" s="2">
        <v>0</v>
      </c>
    </row>
    <row r="4775" spans="1:43" x14ac:dyDescent="0.25">
      <c r="A4775" s="1">
        <v>46146</v>
      </c>
      <c r="B4775" t="s">
        <v>48</v>
      </c>
      <c r="C4775">
        <v>649163</v>
      </c>
      <c r="D4775">
        <v>2018732056</v>
      </c>
      <c r="E4775" t="s">
        <v>1875</v>
      </c>
      <c r="F4775" t="s">
        <v>1053</v>
      </c>
      <c r="G4775" t="s">
        <v>51</v>
      </c>
      <c r="I4775" t="s">
        <v>88</v>
      </c>
      <c r="J4775" t="s">
        <v>107</v>
      </c>
      <c r="K4775">
        <v>651818</v>
      </c>
      <c r="L4775" t="s">
        <v>114</v>
      </c>
      <c r="M4775" t="s">
        <v>115</v>
      </c>
      <c r="N4775" t="s">
        <v>57</v>
      </c>
      <c r="O4775" s="1">
        <v>45081</v>
      </c>
      <c r="Q4775" s="1">
        <v>46177</v>
      </c>
      <c r="R4775" s="2">
        <v>18.350000000000001</v>
      </c>
      <c r="S4775">
        <v>1</v>
      </c>
      <c r="T4775" t="s">
        <v>58</v>
      </c>
      <c r="U4775" t="s">
        <v>141</v>
      </c>
      <c r="V4775" s="3">
        <v>0.1</v>
      </c>
      <c r="W4775" s="2">
        <v>0</v>
      </c>
      <c r="X4775">
        <v>0</v>
      </c>
      <c r="Y4775" t="s">
        <v>142</v>
      </c>
      <c r="Z4775" t="s">
        <v>143</v>
      </c>
      <c r="AA4775">
        <v>0</v>
      </c>
      <c r="AB4775" s="2">
        <v>0</v>
      </c>
      <c r="AC4775" s="2">
        <v>0</v>
      </c>
      <c r="AD4775" s="3">
        <v>0</v>
      </c>
      <c r="AE4775" s="2">
        <v>0</v>
      </c>
      <c r="AF4775" s="2">
        <v>0</v>
      </c>
      <c r="AG4775" s="2">
        <v>0</v>
      </c>
      <c r="AH4775" s="2">
        <v>0</v>
      </c>
      <c r="AI4775" s="2">
        <v>0</v>
      </c>
      <c r="AJ4775" s="2">
        <v>0</v>
      </c>
      <c r="AK4775" s="2">
        <v>0</v>
      </c>
      <c r="AL4775" s="2">
        <v>0</v>
      </c>
      <c r="AM4775" s="2">
        <v>1.84</v>
      </c>
      <c r="AN4775" s="2">
        <v>1.84</v>
      </c>
      <c r="AO4775" s="2">
        <v>0</v>
      </c>
      <c r="AP4775" s="2">
        <v>0</v>
      </c>
      <c r="AQ4775" s="2">
        <v>0</v>
      </c>
    </row>
    <row r="4776" spans="1:43" x14ac:dyDescent="0.25">
      <c r="A4776" s="1">
        <v>46146</v>
      </c>
      <c r="B4776" t="s">
        <v>48</v>
      </c>
      <c r="C4776">
        <v>649163</v>
      </c>
      <c r="D4776">
        <v>2018855164</v>
      </c>
      <c r="E4776" t="s">
        <v>1278</v>
      </c>
      <c r="F4776" t="s">
        <v>1280</v>
      </c>
      <c r="G4776" t="s">
        <v>51</v>
      </c>
      <c r="I4776" t="s">
        <v>88</v>
      </c>
      <c r="J4776" t="s">
        <v>95</v>
      </c>
      <c r="K4776">
        <v>673059</v>
      </c>
      <c r="L4776" t="s">
        <v>90</v>
      </c>
      <c r="M4776" t="s">
        <v>91</v>
      </c>
      <c r="N4776" t="s">
        <v>57</v>
      </c>
      <c r="O4776" s="1">
        <v>45078</v>
      </c>
      <c r="Q4776" s="1">
        <v>46174</v>
      </c>
      <c r="R4776" s="2">
        <v>157.61000000000001</v>
      </c>
      <c r="S4776">
        <v>1</v>
      </c>
      <c r="T4776" t="s">
        <v>58</v>
      </c>
      <c r="U4776" t="s">
        <v>141</v>
      </c>
      <c r="V4776" s="3">
        <v>0.1</v>
      </c>
      <c r="W4776" s="2">
        <v>0</v>
      </c>
      <c r="X4776">
        <v>0</v>
      </c>
      <c r="Y4776" t="s">
        <v>142</v>
      </c>
      <c r="Z4776" t="s">
        <v>143</v>
      </c>
      <c r="AA4776">
        <v>0</v>
      </c>
      <c r="AB4776" s="2">
        <v>0</v>
      </c>
      <c r="AC4776" s="2">
        <v>0</v>
      </c>
      <c r="AD4776" s="3">
        <v>0</v>
      </c>
      <c r="AE4776" s="2">
        <v>0</v>
      </c>
      <c r="AF4776" s="2">
        <v>0</v>
      </c>
      <c r="AG4776" s="2">
        <v>0</v>
      </c>
      <c r="AH4776" s="2">
        <v>0</v>
      </c>
      <c r="AI4776" s="2">
        <v>0</v>
      </c>
      <c r="AJ4776" s="2">
        <v>0</v>
      </c>
      <c r="AK4776" s="2">
        <v>0</v>
      </c>
      <c r="AL4776" s="2">
        <v>0</v>
      </c>
      <c r="AM4776" s="2">
        <v>15.76</v>
      </c>
      <c r="AN4776" s="2">
        <v>15.76</v>
      </c>
      <c r="AO4776" s="2">
        <v>0</v>
      </c>
      <c r="AP4776" s="2">
        <v>0</v>
      </c>
      <c r="AQ4776" s="2">
        <v>0</v>
      </c>
    </row>
    <row r="4777" spans="1:43" x14ac:dyDescent="0.25">
      <c r="A4777" s="1">
        <v>46146</v>
      </c>
      <c r="B4777" t="s">
        <v>48</v>
      </c>
      <c r="C4777">
        <v>649163</v>
      </c>
      <c r="D4777">
        <v>2018920321</v>
      </c>
      <c r="E4777" t="s">
        <v>3356</v>
      </c>
      <c r="F4777" t="s">
        <v>520</v>
      </c>
      <c r="G4777" t="s">
        <v>51</v>
      </c>
      <c r="H4777" t="s">
        <v>213</v>
      </c>
      <c r="I4777" t="s">
        <v>88</v>
      </c>
      <c r="J4777" t="s">
        <v>123</v>
      </c>
      <c r="K4777">
        <v>651818</v>
      </c>
      <c r="L4777" t="s">
        <v>114</v>
      </c>
      <c r="M4777" t="s">
        <v>115</v>
      </c>
      <c r="N4777" t="s">
        <v>57</v>
      </c>
      <c r="O4777" s="1">
        <v>45112</v>
      </c>
      <c r="Q4777" s="1">
        <v>46178</v>
      </c>
      <c r="R4777" s="2">
        <v>65.41</v>
      </c>
      <c r="S4777">
        <v>1</v>
      </c>
      <c r="T4777" t="s">
        <v>58</v>
      </c>
      <c r="U4777" t="s">
        <v>141</v>
      </c>
      <c r="V4777" s="3">
        <v>0.1</v>
      </c>
      <c r="W4777" s="2">
        <v>0</v>
      </c>
      <c r="X4777">
        <v>0</v>
      </c>
      <c r="Y4777" t="s">
        <v>142</v>
      </c>
      <c r="Z4777" t="s">
        <v>143</v>
      </c>
      <c r="AA4777">
        <v>0</v>
      </c>
      <c r="AB4777" s="2">
        <v>0</v>
      </c>
      <c r="AC4777" s="2">
        <v>0</v>
      </c>
      <c r="AD4777" s="3">
        <v>0</v>
      </c>
      <c r="AE4777" s="2">
        <v>0</v>
      </c>
      <c r="AF4777" s="2">
        <v>0</v>
      </c>
      <c r="AG4777" s="2">
        <v>0</v>
      </c>
      <c r="AH4777" s="2">
        <v>0</v>
      </c>
      <c r="AI4777" s="2">
        <v>0</v>
      </c>
      <c r="AJ4777" s="2">
        <v>0</v>
      </c>
      <c r="AK4777" s="2">
        <v>0</v>
      </c>
      <c r="AL4777" s="2">
        <v>0</v>
      </c>
      <c r="AM4777" s="2">
        <v>6.54</v>
      </c>
      <c r="AN4777" s="2">
        <v>6.54</v>
      </c>
      <c r="AO4777" s="2">
        <v>0</v>
      </c>
      <c r="AP4777" s="2">
        <v>0</v>
      </c>
      <c r="AQ4777" s="2">
        <v>0</v>
      </c>
    </row>
    <row r="4778" spans="1:43" x14ac:dyDescent="0.25">
      <c r="A4778" s="1">
        <v>46146</v>
      </c>
      <c r="B4778" t="s">
        <v>48</v>
      </c>
      <c r="C4778">
        <v>649163</v>
      </c>
      <c r="D4778">
        <v>2019000829</v>
      </c>
      <c r="E4778" t="s">
        <v>1880</v>
      </c>
      <c r="F4778" t="s">
        <v>1881</v>
      </c>
      <c r="G4778" t="s">
        <v>51</v>
      </c>
      <c r="H4778" t="s">
        <v>82</v>
      </c>
      <c r="I4778" t="s">
        <v>88</v>
      </c>
      <c r="J4778" t="s">
        <v>107</v>
      </c>
      <c r="K4778">
        <v>651818</v>
      </c>
      <c r="L4778" t="s">
        <v>114</v>
      </c>
      <c r="M4778" t="s">
        <v>115</v>
      </c>
      <c r="N4778" t="s">
        <v>57</v>
      </c>
      <c r="O4778" s="1">
        <v>45112</v>
      </c>
      <c r="Q4778" s="1">
        <v>46178</v>
      </c>
      <c r="R4778" s="2">
        <v>27.93</v>
      </c>
      <c r="S4778">
        <v>1</v>
      </c>
      <c r="T4778" t="s">
        <v>58</v>
      </c>
      <c r="U4778" t="s">
        <v>141</v>
      </c>
      <c r="V4778" s="3">
        <v>0.1</v>
      </c>
      <c r="W4778" s="2">
        <v>0</v>
      </c>
      <c r="X4778">
        <v>0</v>
      </c>
      <c r="Y4778" t="s">
        <v>142</v>
      </c>
      <c r="Z4778" t="s">
        <v>143</v>
      </c>
      <c r="AA4778">
        <v>0</v>
      </c>
      <c r="AB4778" s="2">
        <v>0</v>
      </c>
      <c r="AC4778" s="2">
        <v>0</v>
      </c>
      <c r="AD4778" s="3">
        <v>0</v>
      </c>
      <c r="AE4778" s="2">
        <v>0</v>
      </c>
      <c r="AF4778" s="2">
        <v>0</v>
      </c>
      <c r="AG4778" s="2">
        <v>0</v>
      </c>
      <c r="AH4778" s="2">
        <v>0</v>
      </c>
      <c r="AI4778" s="2">
        <v>0</v>
      </c>
      <c r="AJ4778" s="2">
        <v>0</v>
      </c>
      <c r="AK4778" s="2">
        <v>0</v>
      </c>
      <c r="AL4778" s="2">
        <v>0</v>
      </c>
      <c r="AM4778" s="2">
        <v>2.79</v>
      </c>
      <c r="AN4778" s="2">
        <v>2.79</v>
      </c>
      <c r="AO4778" s="2">
        <v>0</v>
      </c>
      <c r="AP4778" s="2">
        <v>0</v>
      </c>
      <c r="AQ4778" s="2">
        <v>0</v>
      </c>
    </row>
    <row r="4779" spans="1:43" x14ac:dyDescent="0.25">
      <c r="A4779" s="1">
        <v>46146</v>
      </c>
      <c r="B4779" t="s">
        <v>48</v>
      </c>
      <c r="C4779">
        <v>649163</v>
      </c>
      <c r="D4779">
        <v>2019158697</v>
      </c>
      <c r="E4779" t="s">
        <v>1885</v>
      </c>
      <c r="F4779" t="s">
        <v>292</v>
      </c>
      <c r="G4779" t="s">
        <v>51</v>
      </c>
      <c r="H4779" t="s">
        <v>82</v>
      </c>
      <c r="I4779" t="s">
        <v>88</v>
      </c>
      <c r="J4779" t="s">
        <v>107</v>
      </c>
      <c r="K4779">
        <v>673059</v>
      </c>
      <c r="L4779" t="s">
        <v>90</v>
      </c>
      <c r="M4779" t="s">
        <v>91</v>
      </c>
      <c r="N4779" t="s">
        <v>57</v>
      </c>
      <c r="O4779" s="1">
        <v>45108</v>
      </c>
      <c r="Q4779" s="1">
        <v>46174</v>
      </c>
      <c r="R4779" s="2">
        <v>96.34</v>
      </c>
      <c r="S4779">
        <v>1</v>
      </c>
      <c r="T4779" t="s">
        <v>58</v>
      </c>
      <c r="U4779" t="s">
        <v>141</v>
      </c>
      <c r="V4779" s="3">
        <v>0.1</v>
      </c>
      <c r="W4779" s="2">
        <v>0</v>
      </c>
      <c r="X4779">
        <v>0</v>
      </c>
      <c r="Y4779" t="s">
        <v>142</v>
      </c>
      <c r="Z4779" t="s">
        <v>143</v>
      </c>
      <c r="AA4779">
        <v>0</v>
      </c>
      <c r="AB4779" s="2">
        <v>0</v>
      </c>
      <c r="AC4779" s="2">
        <v>0</v>
      </c>
      <c r="AD4779" s="3">
        <v>0</v>
      </c>
      <c r="AE4779" s="2">
        <v>0</v>
      </c>
      <c r="AF4779" s="2">
        <v>0</v>
      </c>
      <c r="AG4779" s="2">
        <v>0</v>
      </c>
      <c r="AH4779" s="2">
        <v>0</v>
      </c>
      <c r="AI4779" s="2">
        <v>0</v>
      </c>
      <c r="AJ4779" s="2">
        <v>0</v>
      </c>
      <c r="AK4779" s="2">
        <v>0</v>
      </c>
      <c r="AL4779" s="2">
        <v>0</v>
      </c>
      <c r="AM4779" s="2">
        <v>9.6300000000000008</v>
      </c>
      <c r="AN4779" s="2">
        <v>9.6300000000000008</v>
      </c>
      <c r="AO4779" s="2">
        <v>0</v>
      </c>
      <c r="AP4779" s="2">
        <v>0</v>
      </c>
      <c r="AQ4779" s="2">
        <v>0</v>
      </c>
    </row>
    <row r="4780" spans="1:43" x14ac:dyDescent="0.25">
      <c r="A4780" s="1">
        <v>46146</v>
      </c>
      <c r="B4780" t="s">
        <v>48</v>
      </c>
      <c r="C4780">
        <v>649163</v>
      </c>
      <c r="D4780">
        <v>2019158699</v>
      </c>
      <c r="E4780" t="s">
        <v>1885</v>
      </c>
      <c r="F4780" t="s">
        <v>292</v>
      </c>
      <c r="G4780" t="s">
        <v>51</v>
      </c>
      <c r="H4780" t="s">
        <v>82</v>
      </c>
      <c r="I4780" t="s">
        <v>88</v>
      </c>
      <c r="J4780" t="s">
        <v>95</v>
      </c>
      <c r="K4780">
        <v>673059</v>
      </c>
      <c r="L4780" t="s">
        <v>90</v>
      </c>
      <c r="M4780" t="s">
        <v>91</v>
      </c>
      <c r="N4780" t="s">
        <v>57</v>
      </c>
      <c r="O4780" s="1">
        <v>45108</v>
      </c>
      <c r="Q4780" s="1">
        <v>46174</v>
      </c>
      <c r="R4780" s="2">
        <v>128.61000000000001</v>
      </c>
      <c r="S4780">
        <v>1</v>
      </c>
      <c r="T4780" t="s">
        <v>58</v>
      </c>
      <c r="U4780" t="s">
        <v>141</v>
      </c>
      <c r="V4780" s="3">
        <v>0.1</v>
      </c>
      <c r="W4780" s="2">
        <v>0</v>
      </c>
      <c r="X4780">
        <v>0</v>
      </c>
      <c r="Y4780" t="s">
        <v>142</v>
      </c>
      <c r="Z4780" t="s">
        <v>143</v>
      </c>
      <c r="AA4780">
        <v>0</v>
      </c>
      <c r="AB4780" s="2">
        <v>0</v>
      </c>
      <c r="AC4780" s="2">
        <v>0</v>
      </c>
      <c r="AD4780" s="3">
        <v>0</v>
      </c>
      <c r="AE4780" s="2">
        <v>0</v>
      </c>
      <c r="AF4780" s="2">
        <v>0</v>
      </c>
      <c r="AG4780" s="2">
        <v>0</v>
      </c>
      <c r="AH4780" s="2">
        <v>0</v>
      </c>
      <c r="AI4780" s="2">
        <v>0</v>
      </c>
      <c r="AJ4780" s="2">
        <v>0</v>
      </c>
      <c r="AK4780" s="2">
        <v>0</v>
      </c>
      <c r="AL4780" s="2">
        <v>0</v>
      </c>
      <c r="AM4780" s="2">
        <v>12.86</v>
      </c>
      <c r="AN4780" s="2">
        <v>12.86</v>
      </c>
      <c r="AO4780" s="2">
        <v>0</v>
      </c>
      <c r="AP4780" s="2">
        <v>0</v>
      </c>
      <c r="AQ4780" s="2">
        <v>0</v>
      </c>
    </row>
    <row r="4781" spans="1:43" x14ac:dyDescent="0.25">
      <c r="A4781" s="1">
        <v>46146</v>
      </c>
      <c r="B4781" t="s">
        <v>48</v>
      </c>
      <c r="C4781">
        <v>649163</v>
      </c>
      <c r="D4781">
        <v>2019205070</v>
      </c>
      <c r="E4781" t="s">
        <v>881</v>
      </c>
      <c r="F4781" t="s">
        <v>882</v>
      </c>
      <c r="G4781" t="s">
        <v>51</v>
      </c>
      <c r="H4781" t="s">
        <v>106</v>
      </c>
      <c r="I4781" t="s">
        <v>88</v>
      </c>
      <c r="J4781" t="s">
        <v>107</v>
      </c>
      <c r="K4781">
        <v>673059</v>
      </c>
      <c r="L4781" t="s">
        <v>90</v>
      </c>
      <c r="M4781" t="s">
        <v>91</v>
      </c>
      <c r="N4781" t="s">
        <v>57</v>
      </c>
      <c r="O4781" s="1">
        <v>45108</v>
      </c>
      <c r="Q4781" s="1">
        <v>46174</v>
      </c>
      <c r="R4781" s="2">
        <v>10.4</v>
      </c>
      <c r="S4781">
        <v>1</v>
      </c>
      <c r="T4781" t="s">
        <v>58</v>
      </c>
      <c r="U4781" t="s">
        <v>141</v>
      </c>
      <c r="V4781" s="3">
        <v>0.1</v>
      </c>
      <c r="W4781" s="2">
        <v>0</v>
      </c>
      <c r="X4781">
        <v>0</v>
      </c>
      <c r="Y4781" t="s">
        <v>142</v>
      </c>
      <c r="Z4781" t="s">
        <v>143</v>
      </c>
      <c r="AA4781">
        <v>0</v>
      </c>
      <c r="AB4781" s="2">
        <v>0</v>
      </c>
      <c r="AC4781" s="2">
        <v>0</v>
      </c>
      <c r="AD4781" s="3">
        <v>0</v>
      </c>
      <c r="AE4781" s="2">
        <v>0</v>
      </c>
      <c r="AF4781" s="2">
        <v>0</v>
      </c>
      <c r="AG4781" s="2">
        <v>0</v>
      </c>
      <c r="AH4781" s="2">
        <v>0</v>
      </c>
      <c r="AI4781" s="2">
        <v>0</v>
      </c>
      <c r="AJ4781" s="2">
        <v>0</v>
      </c>
      <c r="AK4781" s="2">
        <v>0</v>
      </c>
      <c r="AL4781" s="2">
        <v>0</v>
      </c>
      <c r="AM4781" s="2">
        <v>1.04</v>
      </c>
      <c r="AN4781" s="2">
        <v>1.04</v>
      </c>
      <c r="AO4781" s="2">
        <v>0</v>
      </c>
      <c r="AP4781" s="2">
        <v>0</v>
      </c>
      <c r="AQ4781" s="2">
        <v>0</v>
      </c>
    </row>
    <row r="4782" spans="1:43" x14ac:dyDescent="0.25">
      <c r="A4782" s="1">
        <v>46146</v>
      </c>
      <c r="B4782" t="s">
        <v>48</v>
      </c>
      <c r="C4782">
        <v>649163</v>
      </c>
      <c r="D4782">
        <v>2019334258</v>
      </c>
      <c r="E4782" t="s">
        <v>1519</v>
      </c>
      <c r="F4782" t="s">
        <v>464</v>
      </c>
      <c r="G4782" t="s">
        <v>51</v>
      </c>
      <c r="H4782" t="s">
        <v>213</v>
      </c>
      <c r="I4782" t="s">
        <v>88</v>
      </c>
      <c r="J4782" t="s">
        <v>123</v>
      </c>
      <c r="K4782">
        <v>651818</v>
      </c>
      <c r="L4782" t="s">
        <v>114</v>
      </c>
      <c r="M4782" t="s">
        <v>115</v>
      </c>
      <c r="N4782" t="s">
        <v>57</v>
      </c>
      <c r="O4782" s="1">
        <v>45139</v>
      </c>
      <c r="Q4782" s="1">
        <v>46174</v>
      </c>
      <c r="R4782" s="2">
        <v>49.66</v>
      </c>
      <c r="S4782">
        <v>1</v>
      </c>
      <c r="T4782" t="s">
        <v>58</v>
      </c>
      <c r="U4782" t="s">
        <v>141</v>
      </c>
      <c r="V4782" s="3">
        <v>0.1</v>
      </c>
      <c r="W4782" s="2">
        <v>0</v>
      </c>
      <c r="X4782">
        <v>0</v>
      </c>
      <c r="Y4782" t="s">
        <v>142</v>
      </c>
      <c r="Z4782" t="s">
        <v>143</v>
      </c>
      <c r="AA4782">
        <v>0</v>
      </c>
      <c r="AB4782" s="2">
        <v>0</v>
      </c>
      <c r="AC4782" s="2">
        <v>0</v>
      </c>
      <c r="AD4782" s="3">
        <v>0</v>
      </c>
      <c r="AE4782" s="2">
        <v>0</v>
      </c>
      <c r="AF4782" s="2">
        <v>0</v>
      </c>
      <c r="AG4782" s="2">
        <v>0</v>
      </c>
      <c r="AH4782" s="2">
        <v>0</v>
      </c>
      <c r="AI4782" s="2">
        <v>0</v>
      </c>
      <c r="AJ4782" s="2">
        <v>0</v>
      </c>
      <c r="AK4782" s="2">
        <v>0</v>
      </c>
      <c r="AL4782" s="2">
        <v>0</v>
      </c>
      <c r="AM4782" s="2">
        <v>4.97</v>
      </c>
      <c r="AN4782" s="2">
        <v>4.97</v>
      </c>
      <c r="AO4782" s="2">
        <v>0</v>
      </c>
      <c r="AP4782" s="2">
        <v>0</v>
      </c>
      <c r="AQ4782" s="2">
        <v>0</v>
      </c>
    </row>
    <row r="4783" spans="1:43" x14ac:dyDescent="0.25">
      <c r="A4783" s="1">
        <v>46146</v>
      </c>
      <c r="B4783" t="s">
        <v>48</v>
      </c>
      <c r="C4783">
        <v>649163</v>
      </c>
      <c r="D4783">
        <v>2019484024</v>
      </c>
      <c r="E4783" t="s">
        <v>3357</v>
      </c>
      <c r="F4783" t="s">
        <v>1087</v>
      </c>
      <c r="G4783" t="s">
        <v>51</v>
      </c>
      <c r="H4783" t="s">
        <v>257</v>
      </c>
      <c r="I4783" t="s">
        <v>88</v>
      </c>
      <c r="J4783" t="s">
        <v>95</v>
      </c>
      <c r="K4783">
        <v>651818</v>
      </c>
      <c r="L4783" t="s">
        <v>114</v>
      </c>
      <c r="M4783" t="s">
        <v>115</v>
      </c>
      <c r="N4783" t="s">
        <v>57</v>
      </c>
      <c r="O4783" s="1">
        <v>45144</v>
      </c>
      <c r="Q4783" s="1">
        <v>46179</v>
      </c>
      <c r="R4783" s="2">
        <v>141.33000000000001</v>
      </c>
      <c r="S4783">
        <v>1</v>
      </c>
      <c r="T4783" t="s">
        <v>58</v>
      </c>
      <c r="U4783" t="s">
        <v>141</v>
      </c>
      <c r="V4783" s="3">
        <v>0.1</v>
      </c>
      <c r="W4783" s="2">
        <v>0</v>
      </c>
      <c r="X4783">
        <v>0</v>
      </c>
      <c r="Y4783" t="s">
        <v>142</v>
      </c>
      <c r="Z4783" t="s">
        <v>143</v>
      </c>
      <c r="AA4783">
        <v>0</v>
      </c>
      <c r="AB4783" s="2">
        <v>0</v>
      </c>
      <c r="AC4783" s="2">
        <v>0</v>
      </c>
      <c r="AD4783" s="3">
        <v>0</v>
      </c>
      <c r="AE4783" s="2">
        <v>0</v>
      </c>
      <c r="AF4783" s="2">
        <v>0</v>
      </c>
      <c r="AG4783" s="2">
        <v>0</v>
      </c>
      <c r="AH4783" s="2">
        <v>0</v>
      </c>
      <c r="AI4783" s="2">
        <v>0</v>
      </c>
      <c r="AJ4783" s="2">
        <v>0</v>
      </c>
      <c r="AK4783" s="2">
        <v>0</v>
      </c>
      <c r="AL4783" s="2">
        <v>0</v>
      </c>
      <c r="AM4783" s="2">
        <v>14.13</v>
      </c>
      <c r="AN4783" s="2">
        <v>14.13</v>
      </c>
      <c r="AO4783" s="2">
        <v>0</v>
      </c>
      <c r="AP4783" s="2">
        <v>0</v>
      </c>
      <c r="AQ4783" s="2">
        <v>0</v>
      </c>
    </row>
    <row r="4784" spans="1:43" x14ac:dyDescent="0.25">
      <c r="A4784" s="1">
        <v>46146</v>
      </c>
      <c r="B4784" t="s">
        <v>48</v>
      </c>
      <c r="C4784">
        <v>649163</v>
      </c>
      <c r="D4784">
        <v>2019501422</v>
      </c>
      <c r="E4784" t="s">
        <v>1233</v>
      </c>
      <c r="F4784" t="s">
        <v>1891</v>
      </c>
      <c r="G4784" t="s">
        <v>51</v>
      </c>
      <c r="H4784" t="s">
        <v>64</v>
      </c>
      <c r="I4784" t="s">
        <v>88</v>
      </c>
      <c r="J4784" t="s">
        <v>95</v>
      </c>
      <c r="K4784">
        <v>673059</v>
      </c>
      <c r="L4784" t="s">
        <v>90</v>
      </c>
      <c r="M4784" t="s">
        <v>91</v>
      </c>
      <c r="N4784" t="s">
        <v>57</v>
      </c>
      <c r="O4784" s="1">
        <v>45139</v>
      </c>
      <c r="Q4784" s="1">
        <v>46174</v>
      </c>
      <c r="R4784" s="2">
        <v>68.25</v>
      </c>
      <c r="S4784">
        <v>1</v>
      </c>
      <c r="T4784" t="s">
        <v>58</v>
      </c>
      <c r="U4784" t="s">
        <v>141</v>
      </c>
      <c r="V4784" s="3">
        <v>0.1</v>
      </c>
      <c r="W4784" s="2">
        <v>0</v>
      </c>
      <c r="X4784">
        <v>0</v>
      </c>
      <c r="Y4784" t="s">
        <v>142</v>
      </c>
      <c r="Z4784" t="s">
        <v>143</v>
      </c>
      <c r="AA4784">
        <v>0</v>
      </c>
      <c r="AB4784" s="2">
        <v>0</v>
      </c>
      <c r="AC4784" s="2">
        <v>0</v>
      </c>
      <c r="AD4784" s="3">
        <v>0</v>
      </c>
      <c r="AE4784" s="2">
        <v>0</v>
      </c>
      <c r="AF4784" s="2">
        <v>0</v>
      </c>
      <c r="AG4784" s="2">
        <v>0</v>
      </c>
      <c r="AH4784" s="2">
        <v>0</v>
      </c>
      <c r="AI4784" s="2">
        <v>0</v>
      </c>
      <c r="AJ4784" s="2">
        <v>0</v>
      </c>
      <c r="AK4784" s="2">
        <v>0</v>
      </c>
      <c r="AL4784" s="2">
        <v>0</v>
      </c>
      <c r="AM4784" s="2">
        <v>6.82</v>
      </c>
      <c r="AN4784" s="2">
        <v>6.82</v>
      </c>
      <c r="AO4784" s="2">
        <v>0</v>
      </c>
      <c r="AP4784" s="2">
        <v>0</v>
      </c>
      <c r="AQ4784" s="2">
        <v>0</v>
      </c>
    </row>
    <row r="4785" spans="1:43" x14ac:dyDescent="0.25">
      <c r="A4785" s="1">
        <v>46146</v>
      </c>
      <c r="B4785" t="s">
        <v>48</v>
      </c>
      <c r="C4785">
        <v>649163</v>
      </c>
      <c r="D4785">
        <v>2019984466</v>
      </c>
      <c r="E4785" t="s">
        <v>303</v>
      </c>
      <c r="F4785" t="s">
        <v>411</v>
      </c>
      <c r="G4785" t="s">
        <v>51</v>
      </c>
      <c r="H4785" t="s">
        <v>213</v>
      </c>
      <c r="I4785" t="s">
        <v>88</v>
      </c>
      <c r="J4785" t="s">
        <v>123</v>
      </c>
      <c r="K4785">
        <v>673059</v>
      </c>
      <c r="L4785" t="s">
        <v>90</v>
      </c>
      <c r="M4785" t="s">
        <v>91</v>
      </c>
      <c r="N4785" t="s">
        <v>57</v>
      </c>
      <c r="O4785" s="1">
        <v>45200</v>
      </c>
      <c r="Q4785" s="1">
        <v>46174</v>
      </c>
      <c r="R4785" s="2">
        <v>136.12</v>
      </c>
      <c r="S4785">
        <v>1</v>
      </c>
      <c r="T4785" t="s">
        <v>58</v>
      </c>
      <c r="U4785" t="s">
        <v>141</v>
      </c>
      <c r="V4785" s="3">
        <v>0.1</v>
      </c>
      <c r="W4785" s="2">
        <v>0</v>
      </c>
      <c r="X4785">
        <v>0</v>
      </c>
      <c r="Y4785" t="s">
        <v>142</v>
      </c>
      <c r="Z4785" t="s">
        <v>143</v>
      </c>
      <c r="AA4785">
        <v>0</v>
      </c>
      <c r="AB4785" s="2">
        <v>0</v>
      </c>
      <c r="AC4785" s="2">
        <v>0</v>
      </c>
      <c r="AD4785" s="3">
        <v>0</v>
      </c>
      <c r="AE4785" s="2">
        <v>0</v>
      </c>
      <c r="AF4785" s="2">
        <v>0</v>
      </c>
      <c r="AG4785" s="2">
        <v>0</v>
      </c>
      <c r="AH4785" s="2">
        <v>0</v>
      </c>
      <c r="AI4785" s="2">
        <v>0</v>
      </c>
      <c r="AJ4785" s="2">
        <v>0</v>
      </c>
      <c r="AK4785" s="2">
        <v>0</v>
      </c>
      <c r="AL4785" s="2">
        <v>0</v>
      </c>
      <c r="AM4785" s="2">
        <v>13.61</v>
      </c>
      <c r="AN4785" s="2">
        <v>13.61</v>
      </c>
      <c r="AO4785" s="2">
        <v>0</v>
      </c>
      <c r="AP4785" s="2">
        <v>0</v>
      </c>
      <c r="AQ4785" s="2">
        <v>0</v>
      </c>
    </row>
    <row r="4786" spans="1:43" x14ac:dyDescent="0.25">
      <c r="A4786" s="1">
        <v>46146</v>
      </c>
      <c r="B4786" t="s">
        <v>48</v>
      </c>
      <c r="C4786">
        <v>649163</v>
      </c>
      <c r="D4786">
        <v>2020630239</v>
      </c>
      <c r="E4786" t="s">
        <v>1895</v>
      </c>
      <c r="F4786" t="s">
        <v>166</v>
      </c>
      <c r="G4786" t="s">
        <v>51</v>
      </c>
      <c r="H4786" t="s">
        <v>113</v>
      </c>
      <c r="I4786" t="s">
        <v>88</v>
      </c>
      <c r="J4786" t="s">
        <v>107</v>
      </c>
      <c r="K4786">
        <v>651818</v>
      </c>
      <c r="L4786" t="s">
        <v>114</v>
      </c>
      <c r="M4786" t="s">
        <v>115</v>
      </c>
      <c r="N4786" t="s">
        <v>57</v>
      </c>
      <c r="O4786" s="1">
        <v>45261</v>
      </c>
      <c r="Q4786" s="1">
        <v>46174</v>
      </c>
      <c r="R4786" s="2">
        <v>28.3</v>
      </c>
      <c r="S4786">
        <v>1</v>
      </c>
      <c r="T4786" t="s">
        <v>58</v>
      </c>
      <c r="U4786" t="s">
        <v>141</v>
      </c>
      <c r="V4786" s="3">
        <v>0.1</v>
      </c>
      <c r="W4786" s="2">
        <v>0</v>
      </c>
      <c r="X4786">
        <v>0</v>
      </c>
      <c r="Y4786" t="s">
        <v>142</v>
      </c>
      <c r="Z4786" t="s">
        <v>143</v>
      </c>
      <c r="AA4786">
        <v>0</v>
      </c>
      <c r="AB4786" s="2">
        <v>0</v>
      </c>
      <c r="AC4786" s="2">
        <v>0</v>
      </c>
      <c r="AD4786" s="3">
        <v>0</v>
      </c>
      <c r="AE4786" s="2">
        <v>0</v>
      </c>
      <c r="AF4786" s="2">
        <v>0</v>
      </c>
      <c r="AG4786" s="2">
        <v>0</v>
      </c>
      <c r="AH4786" s="2">
        <v>0</v>
      </c>
      <c r="AI4786" s="2">
        <v>0</v>
      </c>
      <c r="AJ4786" s="2">
        <v>0</v>
      </c>
      <c r="AK4786" s="2">
        <v>0</v>
      </c>
      <c r="AL4786" s="2">
        <v>0</v>
      </c>
      <c r="AM4786" s="2">
        <v>2.83</v>
      </c>
      <c r="AN4786" s="2">
        <v>2.83</v>
      </c>
      <c r="AO4786" s="2">
        <v>0</v>
      </c>
      <c r="AP4786" s="2">
        <v>0</v>
      </c>
      <c r="AQ4786" s="2">
        <v>0</v>
      </c>
    </row>
    <row r="4787" spans="1:43" x14ac:dyDescent="0.25">
      <c r="A4787" s="1">
        <v>46146</v>
      </c>
      <c r="B4787" t="s">
        <v>48</v>
      </c>
      <c r="C4787">
        <v>649163</v>
      </c>
      <c r="D4787">
        <v>2020800648</v>
      </c>
      <c r="E4787" t="s">
        <v>2475</v>
      </c>
      <c r="F4787" t="s">
        <v>346</v>
      </c>
      <c r="G4787" t="s">
        <v>51</v>
      </c>
      <c r="H4787" t="s">
        <v>82</v>
      </c>
      <c r="I4787" t="s">
        <v>88</v>
      </c>
      <c r="J4787" t="s">
        <v>95</v>
      </c>
      <c r="K4787">
        <v>651818</v>
      </c>
      <c r="L4787" t="s">
        <v>114</v>
      </c>
      <c r="M4787" t="s">
        <v>115</v>
      </c>
      <c r="N4787" t="s">
        <v>57</v>
      </c>
      <c r="O4787" s="1">
        <v>45264</v>
      </c>
      <c r="Q4787" s="1">
        <v>46177</v>
      </c>
      <c r="R4787" s="2">
        <v>104.71</v>
      </c>
      <c r="S4787">
        <v>1</v>
      </c>
      <c r="T4787" t="s">
        <v>58</v>
      </c>
      <c r="U4787" t="s">
        <v>141</v>
      </c>
      <c r="V4787" s="3">
        <v>0.1</v>
      </c>
      <c r="W4787" s="2">
        <v>0</v>
      </c>
      <c r="X4787">
        <v>0</v>
      </c>
      <c r="Y4787" t="s">
        <v>142</v>
      </c>
      <c r="Z4787" t="s">
        <v>143</v>
      </c>
      <c r="AA4787">
        <v>0</v>
      </c>
      <c r="AB4787" s="2">
        <v>0</v>
      </c>
      <c r="AC4787" s="2">
        <v>0</v>
      </c>
      <c r="AD4787" s="3">
        <v>0</v>
      </c>
      <c r="AE4787" s="2">
        <v>0</v>
      </c>
      <c r="AF4787" s="2">
        <v>0</v>
      </c>
      <c r="AG4787" s="2">
        <v>0</v>
      </c>
      <c r="AH4787" s="2">
        <v>0</v>
      </c>
      <c r="AI4787" s="2">
        <v>0</v>
      </c>
      <c r="AJ4787" s="2">
        <v>0</v>
      </c>
      <c r="AK4787" s="2">
        <v>0</v>
      </c>
      <c r="AL4787" s="2">
        <v>0</v>
      </c>
      <c r="AM4787" s="2">
        <v>10.47</v>
      </c>
      <c r="AN4787" s="2">
        <v>10.47</v>
      </c>
      <c r="AO4787" s="2">
        <v>0</v>
      </c>
      <c r="AP4787" s="2">
        <v>0</v>
      </c>
      <c r="AQ4787" s="2">
        <v>0</v>
      </c>
    </row>
    <row r="4788" spans="1:43" x14ac:dyDescent="0.25">
      <c r="A4788" s="1">
        <v>46146</v>
      </c>
      <c r="B4788" t="s">
        <v>48</v>
      </c>
      <c r="C4788">
        <v>649163</v>
      </c>
      <c r="D4788">
        <v>2020823306</v>
      </c>
      <c r="E4788" t="s">
        <v>1909</v>
      </c>
      <c r="F4788" t="s">
        <v>109</v>
      </c>
      <c r="G4788" t="s">
        <v>51</v>
      </c>
      <c r="H4788" t="s">
        <v>213</v>
      </c>
      <c r="I4788" t="s">
        <v>88</v>
      </c>
      <c r="J4788" t="s">
        <v>123</v>
      </c>
      <c r="K4788">
        <v>673059</v>
      </c>
      <c r="L4788" t="s">
        <v>90</v>
      </c>
      <c r="M4788" t="s">
        <v>91</v>
      </c>
      <c r="N4788" t="s">
        <v>57</v>
      </c>
      <c r="O4788" s="1">
        <v>45292</v>
      </c>
      <c r="Q4788" s="1">
        <v>46174</v>
      </c>
      <c r="R4788" s="2">
        <v>37.159999999999997</v>
      </c>
      <c r="S4788">
        <v>1</v>
      </c>
      <c r="T4788" t="s">
        <v>58</v>
      </c>
      <c r="U4788" t="s">
        <v>141</v>
      </c>
      <c r="V4788" s="3">
        <v>0.1</v>
      </c>
      <c r="W4788" s="2">
        <v>0</v>
      </c>
      <c r="X4788">
        <v>0</v>
      </c>
      <c r="Y4788" t="s">
        <v>142</v>
      </c>
      <c r="Z4788" t="s">
        <v>143</v>
      </c>
      <c r="AA4788">
        <v>0</v>
      </c>
      <c r="AB4788" s="2">
        <v>0</v>
      </c>
      <c r="AC4788" s="2">
        <v>0</v>
      </c>
      <c r="AD4788" s="3">
        <v>0</v>
      </c>
      <c r="AE4788" s="2">
        <v>0</v>
      </c>
      <c r="AF4788" s="2">
        <v>0</v>
      </c>
      <c r="AG4788" s="2">
        <v>0</v>
      </c>
      <c r="AH4788" s="2">
        <v>0</v>
      </c>
      <c r="AI4788" s="2">
        <v>0</v>
      </c>
      <c r="AJ4788" s="2">
        <v>0</v>
      </c>
      <c r="AK4788" s="2">
        <v>0</v>
      </c>
      <c r="AL4788" s="2">
        <v>0</v>
      </c>
      <c r="AM4788" s="2">
        <v>3.72</v>
      </c>
      <c r="AN4788" s="2">
        <v>3.72</v>
      </c>
      <c r="AO4788" s="2">
        <v>0</v>
      </c>
      <c r="AP4788" s="2">
        <v>0</v>
      </c>
      <c r="AQ4788" s="2">
        <v>0</v>
      </c>
    </row>
    <row r="4789" spans="1:43" x14ac:dyDescent="0.25">
      <c r="A4789" s="1">
        <v>46146</v>
      </c>
      <c r="B4789" t="s">
        <v>48</v>
      </c>
      <c r="C4789">
        <v>649163</v>
      </c>
      <c r="D4789">
        <v>2020855884</v>
      </c>
      <c r="E4789" t="s">
        <v>3358</v>
      </c>
      <c r="F4789" t="s">
        <v>2254</v>
      </c>
      <c r="G4789" t="s">
        <v>51</v>
      </c>
      <c r="H4789" t="s">
        <v>257</v>
      </c>
      <c r="I4789" t="s">
        <v>88</v>
      </c>
      <c r="J4789" t="s">
        <v>95</v>
      </c>
      <c r="K4789">
        <v>651818</v>
      </c>
      <c r="L4789" t="s">
        <v>114</v>
      </c>
      <c r="M4789" t="s">
        <v>115</v>
      </c>
      <c r="N4789" t="s">
        <v>57</v>
      </c>
      <c r="O4789" s="1">
        <v>45296</v>
      </c>
      <c r="Q4789" s="1">
        <v>46178</v>
      </c>
      <c r="R4789" s="2">
        <v>99</v>
      </c>
      <c r="S4789">
        <v>1</v>
      </c>
      <c r="T4789" t="s">
        <v>58</v>
      </c>
      <c r="U4789" t="s">
        <v>141</v>
      </c>
      <c r="V4789" s="3">
        <v>0.1</v>
      </c>
      <c r="W4789" s="2">
        <v>0</v>
      </c>
      <c r="X4789">
        <v>0</v>
      </c>
      <c r="Y4789" t="s">
        <v>142</v>
      </c>
      <c r="Z4789" t="s">
        <v>143</v>
      </c>
      <c r="AA4789">
        <v>0</v>
      </c>
      <c r="AB4789" s="2">
        <v>0</v>
      </c>
      <c r="AC4789" s="2">
        <v>0</v>
      </c>
      <c r="AD4789" s="3">
        <v>0</v>
      </c>
      <c r="AE4789" s="2">
        <v>0</v>
      </c>
      <c r="AF4789" s="2">
        <v>0</v>
      </c>
      <c r="AG4789" s="2">
        <v>0</v>
      </c>
      <c r="AH4789" s="2">
        <v>0</v>
      </c>
      <c r="AI4789" s="2">
        <v>0</v>
      </c>
      <c r="AJ4789" s="2">
        <v>0</v>
      </c>
      <c r="AK4789" s="2">
        <v>0</v>
      </c>
      <c r="AL4789" s="2">
        <v>0</v>
      </c>
      <c r="AM4789" s="2">
        <v>9.9</v>
      </c>
      <c r="AN4789" s="2">
        <v>9.9</v>
      </c>
      <c r="AO4789" s="2">
        <v>0</v>
      </c>
      <c r="AP4789" s="2">
        <v>0</v>
      </c>
      <c r="AQ4789" s="2">
        <v>0</v>
      </c>
    </row>
    <row r="4790" spans="1:43" x14ac:dyDescent="0.25">
      <c r="A4790" s="1">
        <v>46146</v>
      </c>
      <c r="B4790" t="s">
        <v>48</v>
      </c>
      <c r="C4790">
        <v>649163</v>
      </c>
      <c r="D4790">
        <v>2020901275</v>
      </c>
      <c r="E4790" t="s">
        <v>1916</v>
      </c>
      <c r="F4790" t="s">
        <v>1917</v>
      </c>
      <c r="G4790" t="s">
        <v>51</v>
      </c>
      <c r="H4790" t="s">
        <v>87</v>
      </c>
      <c r="I4790" t="s">
        <v>88</v>
      </c>
      <c r="J4790" t="s">
        <v>107</v>
      </c>
      <c r="K4790">
        <v>673059</v>
      </c>
      <c r="L4790" t="s">
        <v>90</v>
      </c>
      <c r="M4790" t="s">
        <v>91</v>
      </c>
      <c r="N4790" t="s">
        <v>57</v>
      </c>
      <c r="O4790" s="1">
        <v>45292</v>
      </c>
      <c r="Q4790" s="1">
        <v>46174</v>
      </c>
      <c r="R4790" s="2">
        <v>254.35</v>
      </c>
      <c r="S4790">
        <v>1</v>
      </c>
      <c r="T4790" t="s">
        <v>58</v>
      </c>
      <c r="U4790" t="s">
        <v>141</v>
      </c>
      <c r="V4790" s="3">
        <v>0.1</v>
      </c>
      <c r="W4790" s="2">
        <v>0</v>
      </c>
      <c r="X4790">
        <v>0</v>
      </c>
      <c r="Y4790" t="s">
        <v>142</v>
      </c>
      <c r="Z4790" t="s">
        <v>143</v>
      </c>
      <c r="AA4790">
        <v>0</v>
      </c>
      <c r="AB4790" s="2">
        <v>0</v>
      </c>
      <c r="AC4790" s="2">
        <v>0</v>
      </c>
      <c r="AD4790" s="3">
        <v>0</v>
      </c>
      <c r="AE4790" s="2">
        <v>0</v>
      </c>
      <c r="AF4790" s="2">
        <v>0</v>
      </c>
      <c r="AG4790" s="2">
        <v>0</v>
      </c>
      <c r="AH4790" s="2">
        <v>0</v>
      </c>
      <c r="AI4790" s="2">
        <v>0</v>
      </c>
      <c r="AJ4790" s="2">
        <v>0</v>
      </c>
      <c r="AK4790" s="2">
        <v>0</v>
      </c>
      <c r="AL4790" s="2">
        <v>0</v>
      </c>
      <c r="AM4790" s="2">
        <v>25.44</v>
      </c>
      <c r="AN4790" s="2">
        <v>25.44</v>
      </c>
      <c r="AO4790" s="2">
        <v>0</v>
      </c>
      <c r="AP4790" s="2">
        <v>0</v>
      </c>
      <c r="AQ4790" s="2">
        <v>0</v>
      </c>
    </row>
    <row r="4791" spans="1:43" x14ac:dyDescent="0.25">
      <c r="A4791" s="1">
        <v>46146</v>
      </c>
      <c r="B4791" t="s">
        <v>48</v>
      </c>
      <c r="C4791">
        <v>649163</v>
      </c>
      <c r="D4791">
        <v>2020909068</v>
      </c>
      <c r="E4791" t="s">
        <v>3359</v>
      </c>
      <c r="F4791" t="s">
        <v>140</v>
      </c>
      <c r="G4791" t="s">
        <v>51</v>
      </c>
      <c r="H4791" t="s">
        <v>239</v>
      </c>
      <c r="I4791" t="s">
        <v>88</v>
      </c>
      <c r="J4791" t="s">
        <v>95</v>
      </c>
      <c r="K4791">
        <v>651818</v>
      </c>
      <c r="L4791" t="s">
        <v>114</v>
      </c>
      <c r="M4791" t="s">
        <v>115</v>
      </c>
      <c r="N4791" t="s">
        <v>57</v>
      </c>
      <c r="O4791" s="1">
        <v>45261</v>
      </c>
      <c r="Q4791" s="1">
        <v>46174</v>
      </c>
      <c r="R4791" s="2">
        <v>54.35</v>
      </c>
      <c r="S4791">
        <v>1</v>
      </c>
      <c r="T4791" t="s">
        <v>58</v>
      </c>
      <c r="U4791" t="s">
        <v>141</v>
      </c>
      <c r="V4791" s="3">
        <v>0.1</v>
      </c>
      <c r="W4791" s="2">
        <v>0</v>
      </c>
      <c r="X4791">
        <v>0</v>
      </c>
      <c r="Y4791" t="s">
        <v>142</v>
      </c>
      <c r="Z4791" t="s">
        <v>143</v>
      </c>
      <c r="AA4791">
        <v>0</v>
      </c>
      <c r="AB4791" s="2">
        <v>0</v>
      </c>
      <c r="AC4791" s="2">
        <v>0</v>
      </c>
      <c r="AD4791" s="3">
        <v>0</v>
      </c>
      <c r="AE4791" s="2">
        <v>0</v>
      </c>
      <c r="AF4791" s="2">
        <v>0</v>
      </c>
      <c r="AG4791" s="2">
        <v>0</v>
      </c>
      <c r="AH4791" s="2">
        <v>0</v>
      </c>
      <c r="AI4791" s="2">
        <v>0</v>
      </c>
      <c r="AJ4791" s="2">
        <v>0</v>
      </c>
      <c r="AK4791" s="2">
        <v>0</v>
      </c>
      <c r="AL4791" s="2">
        <v>0</v>
      </c>
      <c r="AM4791" s="2">
        <v>5.44</v>
      </c>
      <c r="AN4791" s="2">
        <v>5.44</v>
      </c>
      <c r="AO4791" s="2">
        <v>0</v>
      </c>
      <c r="AP4791" s="2">
        <v>0</v>
      </c>
      <c r="AQ4791" s="2">
        <v>0</v>
      </c>
    </row>
    <row r="4792" spans="1:43" x14ac:dyDescent="0.25">
      <c r="A4792" s="1">
        <v>46146</v>
      </c>
      <c r="B4792" t="s">
        <v>48</v>
      </c>
      <c r="C4792">
        <v>649163</v>
      </c>
      <c r="D4792">
        <v>2020933809</v>
      </c>
      <c r="E4792" t="s">
        <v>670</v>
      </c>
      <c r="F4792" t="s">
        <v>121</v>
      </c>
      <c r="G4792" t="s">
        <v>51</v>
      </c>
      <c r="H4792" t="s">
        <v>110</v>
      </c>
      <c r="I4792" t="s">
        <v>88</v>
      </c>
      <c r="J4792" t="s">
        <v>107</v>
      </c>
      <c r="K4792">
        <v>651818</v>
      </c>
      <c r="L4792" t="s">
        <v>114</v>
      </c>
      <c r="M4792" t="s">
        <v>115</v>
      </c>
      <c r="N4792" t="s">
        <v>57</v>
      </c>
      <c r="O4792" s="1">
        <v>45295</v>
      </c>
      <c r="Q4792" s="1">
        <v>46177</v>
      </c>
      <c r="R4792" s="2">
        <v>173.68</v>
      </c>
      <c r="S4792">
        <v>1</v>
      </c>
      <c r="T4792" t="s">
        <v>58</v>
      </c>
      <c r="U4792" t="s">
        <v>141</v>
      </c>
      <c r="V4792" s="3">
        <v>0.1</v>
      </c>
      <c r="W4792" s="2">
        <v>0</v>
      </c>
      <c r="X4792">
        <v>0</v>
      </c>
      <c r="Y4792" t="s">
        <v>142</v>
      </c>
      <c r="Z4792" t="s">
        <v>143</v>
      </c>
      <c r="AA4792">
        <v>0</v>
      </c>
      <c r="AB4792" s="2">
        <v>0</v>
      </c>
      <c r="AC4792" s="2">
        <v>0</v>
      </c>
      <c r="AD4792" s="3">
        <v>0</v>
      </c>
      <c r="AE4792" s="2">
        <v>0</v>
      </c>
      <c r="AF4792" s="2">
        <v>0</v>
      </c>
      <c r="AG4792" s="2">
        <v>0</v>
      </c>
      <c r="AH4792" s="2">
        <v>0</v>
      </c>
      <c r="AI4792" s="2">
        <v>0</v>
      </c>
      <c r="AJ4792" s="2">
        <v>0</v>
      </c>
      <c r="AK4792" s="2">
        <v>0</v>
      </c>
      <c r="AL4792" s="2">
        <v>0</v>
      </c>
      <c r="AM4792" s="2">
        <v>17.37</v>
      </c>
      <c r="AN4792" s="2">
        <v>17.37</v>
      </c>
      <c r="AO4792" s="2">
        <v>0</v>
      </c>
      <c r="AP4792" s="2">
        <v>0</v>
      </c>
      <c r="AQ4792" s="2">
        <v>0</v>
      </c>
    </row>
    <row r="4793" spans="1:43" x14ac:dyDescent="0.25">
      <c r="A4793" s="1">
        <v>46146</v>
      </c>
      <c r="B4793" t="s">
        <v>48</v>
      </c>
      <c r="C4793">
        <v>649163</v>
      </c>
      <c r="D4793">
        <v>2021028324</v>
      </c>
      <c r="E4793" t="s">
        <v>952</v>
      </c>
      <c r="F4793" t="s">
        <v>953</v>
      </c>
      <c r="G4793" t="s">
        <v>51</v>
      </c>
      <c r="H4793" t="s">
        <v>87</v>
      </c>
      <c r="I4793" t="s">
        <v>88</v>
      </c>
      <c r="J4793" t="s">
        <v>107</v>
      </c>
      <c r="K4793">
        <v>673059</v>
      </c>
      <c r="L4793" t="s">
        <v>90</v>
      </c>
      <c r="M4793" t="s">
        <v>91</v>
      </c>
      <c r="N4793" t="s">
        <v>57</v>
      </c>
      <c r="O4793" s="1">
        <v>45292</v>
      </c>
      <c r="Q4793" s="1">
        <v>46174</v>
      </c>
      <c r="R4793" s="2">
        <v>283.5</v>
      </c>
      <c r="S4793">
        <v>1</v>
      </c>
      <c r="T4793" t="s">
        <v>58</v>
      </c>
      <c r="U4793" t="s">
        <v>141</v>
      </c>
      <c r="V4793" s="3">
        <v>0.1</v>
      </c>
      <c r="W4793" s="2">
        <v>0</v>
      </c>
      <c r="X4793">
        <v>0</v>
      </c>
      <c r="Y4793" t="s">
        <v>142</v>
      </c>
      <c r="Z4793" t="s">
        <v>143</v>
      </c>
      <c r="AA4793">
        <v>0</v>
      </c>
      <c r="AB4793" s="2">
        <v>0</v>
      </c>
      <c r="AC4793" s="2">
        <v>0</v>
      </c>
      <c r="AD4793" s="3">
        <v>0</v>
      </c>
      <c r="AE4793" s="2">
        <v>0</v>
      </c>
      <c r="AF4793" s="2">
        <v>0</v>
      </c>
      <c r="AG4793" s="2">
        <v>0</v>
      </c>
      <c r="AH4793" s="2">
        <v>0</v>
      </c>
      <c r="AI4793" s="2">
        <v>0</v>
      </c>
      <c r="AJ4793" s="2">
        <v>0</v>
      </c>
      <c r="AK4793" s="2">
        <v>0</v>
      </c>
      <c r="AL4793" s="2">
        <v>0</v>
      </c>
      <c r="AM4793" s="2">
        <v>28.35</v>
      </c>
      <c r="AN4793" s="2">
        <v>28.35</v>
      </c>
      <c r="AO4793" s="2">
        <v>0</v>
      </c>
      <c r="AP4793" s="2">
        <v>0</v>
      </c>
      <c r="AQ4793" s="2">
        <v>0</v>
      </c>
    </row>
    <row r="4794" spans="1:43" x14ac:dyDescent="0.25">
      <c r="A4794" s="1">
        <v>46146</v>
      </c>
      <c r="B4794" t="s">
        <v>48</v>
      </c>
      <c r="C4794">
        <v>649163</v>
      </c>
      <c r="D4794">
        <v>2021078183</v>
      </c>
      <c r="E4794" t="s">
        <v>958</v>
      </c>
      <c r="F4794" t="s">
        <v>224</v>
      </c>
      <c r="G4794" t="s">
        <v>51</v>
      </c>
      <c r="H4794" t="s">
        <v>87</v>
      </c>
      <c r="I4794" t="s">
        <v>88</v>
      </c>
      <c r="J4794" t="s">
        <v>107</v>
      </c>
      <c r="K4794">
        <v>673059</v>
      </c>
      <c r="L4794" t="s">
        <v>90</v>
      </c>
      <c r="M4794" t="s">
        <v>91</v>
      </c>
      <c r="N4794" t="s">
        <v>57</v>
      </c>
      <c r="O4794" s="1">
        <v>45292</v>
      </c>
      <c r="Q4794" s="1">
        <v>46174</v>
      </c>
      <c r="R4794" s="2">
        <v>122.75</v>
      </c>
      <c r="S4794">
        <v>1</v>
      </c>
      <c r="T4794" t="s">
        <v>58</v>
      </c>
      <c r="U4794" t="s">
        <v>141</v>
      </c>
      <c r="V4794" s="3">
        <v>0.1</v>
      </c>
      <c r="W4794" s="2">
        <v>0</v>
      </c>
      <c r="X4794">
        <v>0</v>
      </c>
      <c r="Y4794" t="s">
        <v>142</v>
      </c>
      <c r="Z4794" t="s">
        <v>143</v>
      </c>
      <c r="AA4794">
        <v>0</v>
      </c>
      <c r="AB4794" s="2">
        <v>0</v>
      </c>
      <c r="AC4794" s="2">
        <v>0</v>
      </c>
      <c r="AD4794" s="3">
        <v>0</v>
      </c>
      <c r="AE4794" s="2">
        <v>0</v>
      </c>
      <c r="AF4794" s="2">
        <v>0</v>
      </c>
      <c r="AG4794" s="2">
        <v>0</v>
      </c>
      <c r="AH4794" s="2">
        <v>0</v>
      </c>
      <c r="AI4794" s="2">
        <v>0</v>
      </c>
      <c r="AJ4794" s="2">
        <v>0</v>
      </c>
      <c r="AK4794" s="2">
        <v>0</v>
      </c>
      <c r="AL4794" s="2">
        <v>0</v>
      </c>
      <c r="AM4794" s="2">
        <v>12.28</v>
      </c>
      <c r="AN4794" s="2">
        <v>12.28</v>
      </c>
      <c r="AO4794" s="2">
        <v>0</v>
      </c>
      <c r="AP4794" s="2">
        <v>0</v>
      </c>
      <c r="AQ4794" s="2">
        <v>0</v>
      </c>
    </row>
    <row r="4795" spans="1:43" x14ac:dyDescent="0.25">
      <c r="A4795" s="1">
        <v>46146</v>
      </c>
      <c r="B4795" t="s">
        <v>48</v>
      </c>
      <c r="C4795">
        <v>649163</v>
      </c>
      <c r="D4795">
        <v>2021110126</v>
      </c>
      <c r="E4795" t="s">
        <v>3360</v>
      </c>
      <c r="F4795" t="s">
        <v>3361</v>
      </c>
      <c r="G4795" t="s">
        <v>51</v>
      </c>
      <c r="H4795" t="s">
        <v>82</v>
      </c>
      <c r="I4795" t="s">
        <v>88</v>
      </c>
      <c r="J4795" t="s">
        <v>95</v>
      </c>
      <c r="K4795">
        <v>651818</v>
      </c>
      <c r="L4795" t="s">
        <v>114</v>
      </c>
      <c r="M4795" t="s">
        <v>115</v>
      </c>
      <c r="N4795" t="s">
        <v>57</v>
      </c>
      <c r="O4795" s="1">
        <v>45295</v>
      </c>
      <c r="Q4795" s="1">
        <v>46177</v>
      </c>
      <c r="R4795" s="2">
        <v>93.13</v>
      </c>
      <c r="S4795">
        <v>1</v>
      </c>
      <c r="T4795" t="s">
        <v>58</v>
      </c>
      <c r="U4795" t="s">
        <v>141</v>
      </c>
      <c r="V4795" s="3">
        <v>0.1</v>
      </c>
      <c r="W4795" s="2">
        <v>0</v>
      </c>
      <c r="X4795">
        <v>0</v>
      </c>
      <c r="Y4795" t="s">
        <v>142</v>
      </c>
      <c r="Z4795" t="s">
        <v>143</v>
      </c>
      <c r="AA4795">
        <v>0</v>
      </c>
      <c r="AB4795" s="2">
        <v>0</v>
      </c>
      <c r="AC4795" s="2">
        <v>0</v>
      </c>
      <c r="AD4795" s="3">
        <v>0</v>
      </c>
      <c r="AE4795" s="2">
        <v>0</v>
      </c>
      <c r="AF4795" s="2">
        <v>0</v>
      </c>
      <c r="AG4795" s="2">
        <v>0</v>
      </c>
      <c r="AH4795" s="2">
        <v>0</v>
      </c>
      <c r="AI4795" s="2">
        <v>0</v>
      </c>
      <c r="AJ4795" s="2">
        <v>0</v>
      </c>
      <c r="AK4795" s="2">
        <v>0</v>
      </c>
      <c r="AL4795" s="2">
        <v>0</v>
      </c>
      <c r="AM4795" s="2">
        <v>9.31</v>
      </c>
      <c r="AN4795" s="2">
        <v>9.31</v>
      </c>
      <c r="AO4795" s="2">
        <v>0</v>
      </c>
      <c r="AP4795" s="2">
        <v>0</v>
      </c>
      <c r="AQ4795" s="2">
        <v>0</v>
      </c>
    </row>
    <row r="4796" spans="1:43" x14ac:dyDescent="0.25">
      <c r="A4796" s="1">
        <v>46146</v>
      </c>
      <c r="B4796" t="s">
        <v>48</v>
      </c>
      <c r="C4796">
        <v>649163</v>
      </c>
      <c r="D4796">
        <v>2021126685</v>
      </c>
      <c r="E4796" t="s">
        <v>3362</v>
      </c>
      <c r="F4796" t="s">
        <v>170</v>
      </c>
      <c r="G4796" t="s">
        <v>51</v>
      </c>
      <c r="H4796" t="s">
        <v>257</v>
      </c>
      <c r="I4796" t="s">
        <v>88</v>
      </c>
      <c r="J4796" t="s">
        <v>95</v>
      </c>
      <c r="K4796">
        <v>651818</v>
      </c>
      <c r="L4796" t="s">
        <v>114</v>
      </c>
      <c r="M4796" t="s">
        <v>115</v>
      </c>
      <c r="N4796" t="s">
        <v>57</v>
      </c>
      <c r="O4796" s="1">
        <v>45295</v>
      </c>
      <c r="Q4796" s="1">
        <v>46177</v>
      </c>
      <c r="R4796" s="2">
        <v>104.41</v>
      </c>
      <c r="S4796">
        <v>1</v>
      </c>
      <c r="T4796" t="s">
        <v>58</v>
      </c>
      <c r="U4796" t="s">
        <v>141</v>
      </c>
      <c r="V4796" s="3">
        <v>0.1</v>
      </c>
      <c r="W4796" s="2">
        <v>0</v>
      </c>
      <c r="X4796">
        <v>0</v>
      </c>
      <c r="Y4796" t="s">
        <v>142</v>
      </c>
      <c r="Z4796" t="s">
        <v>143</v>
      </c>
      <c r="AA4796">
        <v>0</v>
      </c>
      <c r="AB4796" s="2">
        <v>0</v>
      </c>
      <c r="AC4796" s="2">
        <v>0</v>
      </c>
      <c r="AD4796" s="3">
        <v>0</v>
      </c>
      <c r="AE4796" s="2">
        <v>0</v>
      </c>
      <c r="AF4796" s="2">
        <v>0</v>
      </c>
      <c r="AG4796" s="2">
        <v>0</v>
      </c>
      <c r="AH4796" s="2">
        <v>0</v>
      </c>
      <c r="AI4796" s="2">
        <v>0</v>
      </c>
      <c r="AJ4796" s="2">
        <v>0</v>
      </c>
      <c r="AK4796" s="2">
        <v>0</v>
      </c>
      <c r="AL4796" s="2">
        <v>0</v>
      </c>
      <c r="AM4796" s="2">
        <v>10.44</v>
      </c>
      <c r="AN4796" s="2">
        <v>10.44</v>
      </c>
      <c r="AO4796" s="2">
        <v>0</v>
      </c>
      <c r="AP4796" s="2">
        <v>0</v>
      </c>
      <c r="AQ4796" s="2">
        <v>0</v>
      </c>
    </row>
    <row r="4797" spans="1:43" x14ac:dyDescent="0.25">
      <c r="A4797" s="1">
        <v>46146</v>
      </c>
      <c r="B4797" t="s">
        <v>48</v>
      </c>
      <c r="C4797">
        <v>649163</v>
      </c>
      <c r="D4797">
        <v>2021270860</v>
      </c>
      <c r="E4797" t="s">
        <v>970</v>
      </c>
      <c r="F4797" t="s">
        <v>972</v>
      </c>
      <c r="G4797" t="s">
        <v>51</v>
      </c>
      <c r="H4797" t="s">
        <v>113</v>
      </c>
      <c r="I4797" t="s">
        <v>88</v>
      </c>
      <c r="J4797" t="s">
        <v>107</v>
      </c>
      <c r="K4797">
        <v>651818</v>
      </c>
      <c r="L4797" t="s">
        <v>114</v>
      </c>
      <c r="M4797" t="s">
        <v>115</v>
      </c>
      <c r="N4797" t="s">
        <v>57</v>
      </c>
      <c r="O4797" s="1">
        <v>45292</v>
      </c>
      <c r="Q4797" s="1">
        <v>46174</v>
      </c>
      <c r="R4797" s="2">
        <v>29.28</v>
      </c>
      <c r="S4797">
        <v>1</v>
      </c>
      <c r="T4797" t="s">
        <v>58</v>
      </c>
      <c r="U4797" t="s">
        <v>141</v>
      </c>
      <c r="V4797" s="3">
        <v>0.1</v>
      </c>
      <c r="W4797" s="2">
        <v>0</v>
      </c>
      <c r="X4797">
        <v>0</v>
      </c>
      <c r="Y4797" t="s">
        <v>142</v>
      </c>
      <c r="Z4797" t="s">
        <v>143</v>
      </c>
      <c r="AA4797">
        <v>0</v>
      </c>
      <c r="AB4797" s="2">
        <v>0</v>
      </c>
      <c r="AC4797" s="2">
        <v>0</v>
      </c>
      <c r="AD4797" s="3">
        <v>0</v>
      </c>
      <c r="AE4797" s="2">
        <v>0</v>
      </c>
      <c r="AF4797" s="2">
        <v>0</v>
      </c>
      <c r="AG4797" s="2">
        <v>0</v>
      </c>
      <c r="AH4797" s="2">
        <v>0</v>
      </c>
      <c r="AI4797" s="2">
        <v>0</v>
      </c>
      <c r="AJ4797" s="2">
        <v>0</v>
      </c>
      <c r="AK4797" s="2">
        <v>0</v>
      </c>
      <c r="AL4797" s="2">
        <v>0</v>
      </c>
      <c r="AM4797" s="2">
        <v>2.93</v>
      </c>
      <c r="AN4797" s="2">
        <v>2.93</v>
      </c>
      <c r="AO4797" s="2">
        <v>0</v>
      </c>
      <c r="AP4797" s="2">
        <v>0</v>
      </c>
      <c r="AQ4797" s="2">
        <v>0</v>
      </c>
    </row>
    <row r="4798" spans="1:43" x14ac:dyDescent="0.25">
      <c r="A4798" s="1">
        <v>46146</v>
      </c>
      <c r="B4798" t="s">
        <v>48</v>
      </c>
      <c r="C4798">
        <v>649163</v>
      </c>
      <c r="D4798">
        <v>2021281141</v>
      </c>
      <c r="E4798" t="s">
        <v>666</v>
      </c>
      <c r="F4798" t="s">
        <v>2757</v>
      </c>
      <c r="G4798" t="s">
        <v>51</v>
      </c>
      <c r="H4798" t="s">
        <v>64</v>
      </c>
      <c r="I4798" t="s">
        <v>88</v>
      </c>
      <c r="J4798" t="s">
        <v>95</v>
      </c>
      <c r="K4798">
        <v>651818</v>
      </c>
      <c r="L4798" t="s">
        <v>114</v>
      </c>
      <c r="M4798" t="s">
        <v>115</v>
      </c>
      <c r="N4798" t="s">
        <v>57</v>
      </c>
      <c r="O4798" s="1">
        <v>45323</v>
      </c>
      <c r="Q4798" s="1">
        <v>46174</v>
      </c>
      <c r="R4798" s="2">
        <v>78.27</v>
      </c>
      <c r="S4798">
        <v>1</v>
      </c>
      <c r="T4798" t="s">
        <v>58</v>
      </c>
      <c r="U4798" t="s">
        <v>141</v>
      </c>
      <c r="V4798" s="3">
        <v>0.1</v>
      </c>
      <c r="W4798" s="2">
        <v>0</v>
      </c>
      <c r="X4798">
        <v>0</v>
      </c>
      <c r="Y4798" t="s">
        <v>142</v>
      </c>
      <c r="Z4798" t="s">
        <v>143</v>
      </c>
      <c r="AA4798">
        <v>0</v>
      </c>
      <c r="AB4798" s="2">
        <v>0</v>
      </c>
      <c r="AC4798" s="2">
        <v>0</v>
      </c>
      <c r="AD4798" s="3">
        <v>0</v>
      </c>
      <c r="AE4798" s="2">
        <v>0</v>
      </c>
      <c r="AF4798" s="2">
        <v>0</v>
      </c>
      <c r="AG4798" s="2">
        <v>0</v>
      </c>
      <c r="AH4798" s="2">
        <v>0</v>
      </c>
      <c r="AI4798" s="2">
        <v>0</v>
      </c>
      <c r="AJ4798" s="2">
        <v>0</v>
      </c>
      <c r="AK4798" s="2">
        <v>0</v>
      </c>
      <c r="AL4798" s="2">
        <v>0</v>
      </c>
      <c r="AM4798" s="2">
        <v>7.83</v>
      </c>
      <c r="AN4798" s="2">
        <v>7.83</v>
      </c>
      <c r="AO4798" s="2">
        <v>0</v>
      </c>
      <c r="AP4798" s="2">
        <v>0</v>
      </c>
      <c r="AQ4798" s="2">
        <v>0</v>
      </c>
    </row>
    <row r="4799" spans="1:43" x14ac:dyDescent="0.25">
      <c r="A4799" s="1">
        <v>46146</v>
      </c>
      <c r="B4799" t="s">
        <v>48</v>
      </c>
      <c r="C4799">
        <v>649163</v>
      </c>
      <c r="D4799">
        <v>2021422022</v>
      </c>
      <c r="E4799" t="s">
        <v>1725</v>
      </c>
      <c r="F4799" t="s">
        <v>690</v>
      </c>
      <c r="G4799" t="s">
        <v>51</v>
      </c>
      <c r="H4799" t="s">
        <v>82</v>
      </c>
      <c r="I4799" t="s">
        <v>88</v>
      </c>
      <c r="J4799" t="s">
        <v>95</v>
      </c>
      <c r="K4799">
        <v>651818</v>
      </c>
      <c r="L4799" t="s">
        <v>114</v>
      </c>
      <c r="M4799" t="s">
        <v>115</v>
      </c>
      <c r="N4799" t="s">
        <v>57</v>
      </c>
      <c r="O4799" s="1">
        <v>45326</v>
      </c>
      <c r="Q4799" s="1">
        <v>46177</v>
      </c>
      <c r="R4799" s="2">
        <v>286.69</v>
      </c>
      <c r="S4799">
        <v>1</v>
      </c>
      <c r="T4799" t="s">
        <v>58</v>
      </c>
      <c r="U4799" t="s">
        <v>141</v>
      </c>
      <c r="V4799" s="3">
        <v>0.1</v>
      </c>
      <c r="W4799" s="2">
        <v>0</v>
      </c>
      <c r="X4799">
        <v>0</v>
      </c>
      <c r="Y4799" t="s">
        <v>142</v>
      </c>
      <c r="Z4799" t="s">
        <v>143</v>
      </c>
      <c r="AA4799">
        <v>0</v>
      </c>
      <c r="AB4799" s="2">
        <v>0</v>
      </c>
      <c r="AC4799" s="2">
        <v>0</v>
      </c>
      <c r="AD4799" s="3">
        <v>0</v>
      </c>
      <c r="AE4799" s="2">
        <v>0</v>
      </c>
      <c r="AF4799" s="2">
        <v>0</v>
      </c>
      <c r="AG4799" s="2">
        <v>0</v>
      </c>
      <c r="AH4799" s="2">
        <v>0</v>
      </c>
      <c r="AI4799" s="2">
        <v>0</v>
      </c>
      <c r="AJ4799" s="2">
        <v>0</v>
      </c>
      <c r="AK4799" s="2">
        <v>0</v>
      </c>
      <c r="AL4799" s="2">
        <v>0</v>
      </c>
      <c r="AM4799" s="2">
        <v>28.67</v>
      </c>
      <c r="AN4799" s="2">
        <v>28.67</v>
      </c>
      <c r="AO4799" s="2">
        <v>0</v>
      </c>
      <c r="AP4799" s="2">
        <v>0</v>
      </c>
      <c r="AQ4799" s="2">
        <v>0</v>
      </c>
    </row>
    <row r="4800" spans="1:43" x14ac:dyDescent="0.25">
      <c r="A4800" s="1">
        <v>46146</v>
      </c>
      <c r="B4800" t="s">
        <v>48</v>
      </c>
      <c r="C4800">
        <v>649163</v>
      </c>
      <c r="D4800">
        <v>2021512637</v>
      </c>
      <c r="E4800" t="s">
        <v>1076</v>
      </c>
      <c r="F4800" t="s">
        <v>992</v>
      </c>
      <c r="G4800" t="s">
        <v>51</v>
      </c>
      <c r="H4800" t="s">
        <v>202</v>
      </c>
      <c r="I4800" t="s">
        <v>88</v>
      </c>
      <c r="J4800" t="s">
        <v>95</v>
      </c>
      <c r="K4800">
        <v>651818</v>
      </c>
      <c r="L4800" t="s">
        <v>114</v>
      </c>
      <c r="M4800" t="s">
        <v>115</v>
      </c>
      <c r="N4800" t="s">
        <v>57</v>
      </c>
      <c r="O4800" s="1">
        <v>45326</v>
      </c>
      <c r="Q4800" s="1">
        <v>46177</v>
      </c>
      <c r="R4800" s="2">
        <v>205.42</v>
      </c>
      <c r="S4800">
        <v>1</v>
      </c>
      <c r="T4800" t="s">
        <v>58</v>
      </c>
      <c r="U4800" t="s">
        <v>141</v>
      </c>
      <c r="V4800" s="3">
        <v>0.1</v>
      </c>
      <c r="W4800" s="2">
        <v>0</v>
      </c>
      <c r="X4800">
        <v>0</v>
      </c>
      <c r="Y4800" t="s">
        <v>142</v>
      </c>
      <c r="Z4800" t="s">
        <v>143</v>
      </c>
      <c r="AA4800">
        <v>0</v>
      </c>
      <c r="AB4800" s="2">
        <v>0</v>
      </c>
      <c r="AC4800" s="2">
        <v>0</v>
      </c>
      <c r="AD4800" s="3">
        <v>0</v>
      </c>
      <c r="AE4800" s="2">
        <v>0</v>
      </c>
      <c r="AF4800" s="2">
        <v>0</v>
      </c>
      <c r="AG4800" s="2">
        <v>0</v>
      </c>
      <c r="AH4800" s="2">
        <v>0</v>
      </c>
      <c r="AI4800" s="2">
        <v>0</v>
      </c>
      <c r="AJ4800" s="2">
        <v>0</v>
      </c>
      <c r="AK4800" s="2">
        <v>0</v>
      </c>
      <c r="AL4800" s="2">
        <v>0</v>
      </c>
      <c r="AM4800" s="2">
        <v>20.54</v>
      </c>
      <c r="AN4800" s="2">
        <v>20.54</v>
      </c>
      <c r="AO4800" s="2">
        <v>0</v>
      </c>
      <c r="AP4800" s="2">
        <v>0</v>
      </c>
      <c r="AQ4800" s="2">
        <v>0</v>
      </c>
    </row>
    <row r="4801" spans="1:43" x14ac:dyDescent="0.25">
      <c r="A4801" s="1">
        <v>46146</v>
      </c>
      <c r="B4801" t="s">
        <v>48</v>
      </c>
      <c r="C4801">
        <v>649163</v>
      </c>
      <c r="D4801">
        <v>2021802310</v>
      </c>
      <c r="E4801" t="s">
        <v>977</v>
      </c>
      <c r="F4801" t="s">
        <v>130</v>
      </c>
      <c r="G4801" t="s">
        <v>51</v>
      </c>
      <c r="H4801" t="s">
        <v>110</v>
      </c>
      <c r="I4801" t="s">
        <v>88</v>
      </c>
      <c r="J4801" t="s">
        <v>107</v>
      </c>
      <c r="K4801">
        <v>651818</v>
      </c>
      <c r="L4801" t="s">
        <v>114</v>
      </c>
      <c r="M4801" t="s">
        <v>115</v>
      </c>
      <c r="N4801" t="s">
        <v>57</v>
      </c>
      <c r="O4801" s="1">
        <v>45357</v>
      </c>
      <c r="Q4801" s="1">
        <v>46179</v>
      </c>
      <c r="R4801" s="2">
        <v>113.5</v>
      </c>
      <c r="S4801">
        <v>1</v>
      </c>
      <c r="T4801" t="s">
        <v>58</v>
      </c>
      <c r="U4801" t="s">
        <v>141</v>
      </c>
      <c r="V4801" s="3">
        <v>0.1</v>
      </c>
      <c r="W4801" s="2">
        <v>0</v>
      </c>
      <c r="X4801">
        <v>0</v>
      </c>
      <c r="Y4801" t="s">
        <v>142</v>
      </c>
      <c r="Z4801" t="s">
        <v>143</v>
      </c>
      <c r="AA4801">
        <v>0</v>
      </c>
      <c r="AB4801" s="2">
        <v>0</v>
      </c>
      <c r="AC4801" s="2">
        <v>0</v>
      </c>
      <c r="AD4801" s="3">
        <v>0</v>
      </c>
      <c r="AE4801" s="2">
        <v>0</v>
      </c>
      <c r="AF4801" s="2">
        <v>0</v>
      </c>
      <c r="AG4801" s="2">
        <v>0</v>
      </c>
      <c r="AH4801" s="2">
        <v>0</v>
      </c>
      <c r="AI4801" s="2">
        <v>0</v>
      </c>
      <c r="AJ4801" s="2">
        <v>0</v>
      </c>
      <c r="AK4801" s="2">
        <v>0</v>
      </c>
      <c r="AL4801" s="2">
        <v>0</v>
      </c>
      <c r="AM4801" s="2">
        <v>11.35</v>
      </c>
      <c r="AN4801" s="2">
        <v>11.35</v>
      </c>
      <c r="AO4801" s="2">
        <v>0</v>
      </c>
      <c r="AP4801" s="2">
        <v>0</v>
      </c>
      <c r="AQ4801" s="2">
        <v>0</v>
      </c>
    </row>
    <row r="4802" spans="1:43" x14ac:dyDescent="0.25">
      <c r="A4802" s="1">
        <v>46146</v>
      </c>
      <c r="B4802" t="s">
        <v>48</v>
      </c>
      <c r="C4802">
        <v>649163</v>
      </c>
      <c r="D4802">
        <v>2021815679</v>
      </c>
      <c r="E4802" t="s">
        <v>3363</v>
      </c>
      <c r="F4802" t="s">
        <v>75</v>
      </c>
      <c r="G4802" t="s">
        <v>51</v>
      </c>
      <c r="H4802" t="s">
        <v>205</v>
      </c>
      <c r="I4802" t="s">
        <v>88</v>
      </c>
      <c r="J4802" t="s">
        <v>95</v>
      </c>
      <c r="K4802">
        <v>651818</v>
      </c>
      <c r="L4802" t="s">
        <v>114</v>
      </c>
      <c r="M4802" t="s">
        <v>115</v>
      </c>
      <c r="N4802" t="s">
        <v>57</v>
      </c>
      <c r="O4802" s="1">
        <v>45357</v>
      </c>
      <c r="Q4802" s="1">
        <v>46179</v>
      </c>
      <c r="R4802" s="2">
        <v>185.36</v>
      </c>
      <c r="S4802">
        <v>1</v>
      </c>
      <c r="T4802" t="s">
        <v>58</v>
      </c>
      <c r="U4802" t="s">
        <v>141</v>
      </c>
      <c r="V4802" s="3">
        <v>0.1</v>
      </c>
      <c r="W4802" s="2">
        <v>0</v>
      </c>
      <c r="X4802">
        <v>0</v>
      </c>
      <c r="Y4802" t="s">
        <v>142</v>
      </c>
      <c r="Z4802" t="s">
        <v>143</v>
      </c>
      <c r="AA4802">
        <v>0</v>
      </c>
      <c r="AB4802" s="2">
        <v>0</v>
      </c>
      <c r="AC4802" s="2">
        <v>0</v>
      </c>
      <c r="AD4802" s="3">
        <v>0</v>
      </c>
      <c r="AE4802" s="2">
        <v>0</v>
      </c>
      <c r="AF4802" s="2">
        <v>0</v>
      </c>
      <c r="AG4802" s="2">
        <v>0</v>
      </c>
      <c r="AH4802" s="2">
        <v>0</v>
      </c>
      <c r="AI4802" s="2">
        <v>0</v>
      </c>
      <c r="AJ4802" s="2">
        <v>0</v>
      </c>
      <c r="AK4802" s="2">
        <v>0</v>
      </c>
      <c r="AL4802" s="2">
        <v>0</v>
      </c>
      <c r="AM4802" s="2">
        <v>18.54</v>
      </c>
      <c r="AN4802" s="2">
        <v>18.54</v>
      </c>
      <c r="AO4802" s="2">
        <v>0</v>
      </c>
      <c r="AP4802" s="2">
        <v>0</v>
      </c>
      <c r="AQ4802" s="2">
        <v>0</v>
      </c>
    </row>
    <row r="4803" spans="1:43" x14ac:dyDescent="0.25">
      <c r="A4803" s="1">
        <v>46146</v>
      </c>
      <c r="B4803" t="s">
        <v>48</v>
      </c>
      <c r="C4803">
        <v>649163</v>
      </c>
      <c r="D4803">
        <v>2022385257</v>
      </c>
      <c r="E4803" t="s">
        <v>427</v>
      </c>
      <c r="F4803" t="s">
        <v>194</v>
      </c>
      <c r="G4803" t="s">
        <v>51</v>
      </c>
      <c r="H4803" t="s">
        <v>213</v>
      </c>
      <c r="I4803" t="s">
        <v>88</v>
      </c>
      <c r="J4803" t="s">
        <v>123</v>
      </c>
      <c r="K4803">
        <v>651818</v>
      </c>
      <c r="L4803" t="s">
        <v>114</v>
      </c>
      <c r="M4803" t="s">
        <v>115</v>
      </c>
      <c r="N4803" t="s">
        <v>57</v>
      </c>
      <c r="O4803" s="1">
        <v>45388</v>
      </c>
      <c r="Q4803" s="1">
        <v>46179</v>
      </c>
      <c r="R4803" s="2">
        <v>17.86</v>
      </c>
      <c r="S4803">
        <v>1</v>
      </c>
      <c r="T4803" t="s">
        <v>58</v>
      </c>
      <c r="U4803" t="s">
        <v>141</v>
      </c>
      <c r="V4803" s="3">
        <v>0.1</v>
      </c>
      <c r="W4803" s="2">
        <v>0</v>
      </c>
      <c r="X4803">
        <v>0</v>
      </c>
      <c r="Y4803" t="s">
        <v>142</v>
      </c>
      <c r="Z4803" t="s">
        <v>143</v>
      </c>
      <c r="AA4803">
        <v>0</v>
      </c>
      <c r="AB4803" s="2">
        <v>0</v>
      </c>
      <c r="AC4803" s="2">
        <v>0</v>
      </c>
      <c r="AD4803" s="3">
        <v>0</v>
      </c>
      <c r="AE4803" s="2">
        <v>0</v>
      </c>
      <c r="AF4803" s="2">
        <v>0</v>
      </c>
      <c r="AG4803" s="2">
        <v>0</v>
      </c>
      <c r="AH4803" s="2">
        <v>0</v>
      </c>
      <c r="AI4803" s="2">
        <v>0</v>
      </c>
      <c r="AJ4803" s="2">
        <v>0</v>
      </c>
      <c r="AK4803" s="2">
        <v>0</v>
      </c>
      <c r="AL4803" s="2">
        <v>0</v>
      </c>
      <c r="AM4803" s="2">
        <v>1.79</v>
      </c>
      <c r="AN4803" s="2">
        <v>1.79</v>
      </c>
      <c r="AO4803" s="2">
        <v>0</v>
      </c>
      <c r="AP4803" s="2">
        <v>0</v>
      </c>
      <c r="AQ4803" s="2">
        <v>0</v>
      </c>
    </row>
    <row r="4804" spans="1:43" x14ac:dyDescent="0.25">
      <c r="A4804" s="1">
        <v>46146</v>
      </c>
      <c r="B4804" t="s">
        <v>48</v>
      </c>
      <c r="C4804">
        <v>649163</v>
      </c>
      <c r="D4804">
        <v>2022505612</v>
      </c>
      <c r="E4804" t="s">
        <v>775</v>
      </c>
      <c r="F4804" t="s">
        <v>1485</v>
      </c>
      <c r="G4804" t="s">
        <v>51</v>
      </c>
      <c r="H4804" t="s">
        <v>257</v>
      </c>
      <c r="I4804" t="s">
        <v>88</v>
      </c>
      <c r="J4804" t="s">
        <v>95</v>
      </c>
      <c r="K4804">
        <v>651818</v>
      </c>
      <c r="L4804" t="s">
        <v>114</v>
      </c>
      <c r="M4804" t="s">
        <v>115</v>
      </c>
      <c r="N4804" t="s">
        <v>57</v>
      </c>
      <c r="O4804" s="1">
        <v>45389</v>
      </c>
      <c r="Q4804" s="1">
        <v>46180</v>
      </c>
      <c r="R4804" s="2">
        <v>180.88</v>
      </c>
      <c r="S4804">
        <v>1</v>
      </c>
      <c r="T4804" t="s">
        <v>58</v>
      </c>
      <c r="U4804" t="s">
        <v>141</v>
      </c>
      <c r="V4804" s="3">
        <v>0.1</v>
      </c>
      <c r="W4804" s="2">
        <v>0</v>
      </c>
      <c r="X4804">
        <v>0</v>
      </c>
      <c r="Y4804" t="s">
        <v>142</v>
      </c>
      <c r="Z4804" t="s">
        <v>143</v>
      </c>
      <c r="AA4804">
        <v>0</v>
      </c>
      <c r="AB4804" s="2">
        <v>0</v>
      </c>
      <c r="AC4804" s="2">
        <v>0</v>
      </c>
      <c r="AD4804" s="3">
        <v>0</v>
      </c>
      <c r="AE4804" s="2">
        <v>0</v>
      </c>
      <c r="AF4804" s="2">
        <v>0</v>
      </c>
      <c r="AG4804" s="2">
        <v>0</v>
      </c>
      <c r="AH4804" s="2">
        <v>0</v>
      </c>
      <c r="AI4804" s="2">
        <v>0</v>
      </c>
      <c r="AJ4804" s="2">
        <v>0</v>
      </c>
      <c r="AK4804" s="2">
        <v>0</v>
      </c>
      <c r="AL4804" s="2">
        <v>0</v>
      </c>
      <c r="AM4804" s="2">
        <v>18.09</v>
      </c>
      <c r="AN4804" s="2">
        <v>18.09</v>
      </c>
      <c r="AO4804" s="2">
        <v>0</v>
      </c>
      <c r="AP4804" s="2">
        <v>0</v>
      </c>
      <c r="AQ4804" s="2">
        <v>0</v>
      </c>
    </row>
    <row r="4805" spans="1:43" x14ac:dyDescent="0.25">
      <c r="A4805" s="1">
        <v>46146</v>
      </c>
      <c r="B4805" t="s">
        <v>48</v>
      </c>
      <c r="C4805">
        <v>649163</v>
      </c>
      <c r="D4805">
        <v>2022657266</v>
      </c>
      <c r="E4805" t="s">
        <v>3364</v>
      </c>
      <c r="F4805" t="s">
        <v>352</v>
      </c>
      <c r="G4805" t="s">
        <v>51</v>
      </c>
      <c r="H4805" t="s">
        <v>110</v>
      </c>
      <c r="I4805" t="s">
        <v>88</v>
      </c>
      <c r="J4805" t="s">
        <v>95</v>
      </c>
      <c r="K4805">
        <v>651818</v>
      </c>
      <c r="L4805" t="s">
        <v>114</v>
      </c>
      <c r="M4805" t="s">
        <v>115</v>
      </c>
      <c r="N4805" t="s">
        <v>57</v>
      </c>
      <c r="O4805" s="1">
        <v>45418</v>
      </c>
      <c r="Q4805" s="1">
        <v>46179</v>
      </c>
      <c r="R4805" s="2">
        <v>139.25</v>
      </c>
      <c r="S4805">
        <v>1</v>
      </c>
      <c r="T4805" t="s">
        <v>58</v>
      </c>
      <c r="U4805" t="s">
        <v>141</v>
      </c>
      <c r="V4805" s="3">
        <v>0.1</v>
      </c>
      <c r="W4805" s="2">
        <v>0</v>
      </c>
      <c r="X4805">
        <v>0</v>
      </c>
      <c r="Y4805" t="s">
        <v>142</v>
      </c>
      <c r="Z4805" t="s">
        <v>143</v>
      </c>
      <c r="AA4805">
        <v>0</v>
      </c>
      <c r="AB4805" s="2">
        <v>0</v>
      </c>
      <c r="AC4805" s="2">
        <v>0</v>
      </c>
      <c r="AD4805" s="3">
        <v>0</v>
      </c>
      <c r="AE4805" s="2">
        <v>0</v>
      </c>
      <c r="AF4805" s="2">
        <v>0</v>
      </c>
      <c r="AG4805" s="2">
        <v>0</v>
      </c>
      <c r="AH4805" s="2">
        <v>0</v>
      </c>
      <c r="AI4805" s="2">
        <v>0</v>
      </c>
      <c r="AJ4805" s="2">
        <v>0</v>
      </c>
      <c r="AK4805" s="2">
        <v>0</v>
      </c>
      <c r="AL4805" s="2">
        <v>0</v>
      </c>
      <c r="AM4805" s="2">
        <v>13.92</v>
      </c>
      <c r="AN4805" s="2">
        <v>13.92</v>
      </c>
      <c r="AO4805" s="2">
        <v>0</v>
      </c>
      <c r="AP4805" s="2">
        <v>0</v>
      </c>
      <c r="AQ4805" s="2">
        <v>0</v>
      </c>
    </row>
    <row r="4806" spans="1:43" x14ac:dyDescent="0.25">
      <c r="A4806" s="1">
        <v>46146</v>
      </c>
      <c r="B4806" t="s">
        <v>48</v>
      </c>
      <c r="C4806">
        <v>649163</v>
      </c>
      <c r="D4806">
        <v>2023184015</v>
      </c>
      <c r="E4806" t="s">
        <v>3365</v>
      </c>
      <c r="F4806" t="s">
        <v>358</v>
      </c>
      <c r="G4806" t="s">
        <v>51</v>
      </c>
      <c r="H4806" t="s">
        <v>210</v>
      </c>
      <c r="I4806" t="s">
        <v>88</v>
      </c>
      <c r="J4806" t="s">
        <v>107</v>
      </c>
      <c r="K4806">
        <v>651818</v>
      </c>
      <c r="L4806" t="s">
        <v>114</v>
      </c>
      <c r="M4806" t="s">
        <v>115</v>
      </c>
      <c r="N4806" t="s">
        <v>57</v>
      </c>
      <c r="O4806" s="1">
        <v>45449</v>
      </c>
      <c r="Q4806" s="1">
        <v>46179</v>
      </c>
      <c r="R4806" s="2">
        <v>142.85</v>
      </c>
      <c r="S4806">
        <v>1</v>
      </c>
      <c r="T4806" t="s">
        <v>58</v>
      </c>
      <c r="U4806" t="s">
        <v>141</v>
      </c>
      <c r="V4806" s="3">
        <v>0.1</v>
      </c>
      <c r="W4806" s="2">
        <v>0</v>
      </c>
      <c r="X4806">
        <v>0</v>
      </c>
      <c r="Y4806" t="s">
        <v>142</v>
      </c>
      <c r="Z4806" t="s">
        <v>143</v>
      </c>
      <c r="AA4806">
        <v>0</v>
      </c>
      <c r="AB4806" s="2">
        <v>0</v>
      </c>
      <c r="AC4806" s="2">
        <v>0</v>
      </c>
      <c r="AD4806" s="3">
        <v>0</v>
      </c>
      <c r="AE4806" s="2">
        <v>0</v>
      </c>
      <c r="AF4806" s="2">
        <v>0</v>
      </c>
      <c r="AG4806" s="2">
        <v>0</v>
      </c>
      <c r="AH4806" s="2">
        <v>0</v>
      </c>
      <c r="AI4806" s="2">
        <v>0</v>
      </c>
      <c r="AJ4806" s="2">
        <v>0</v>
      </c>
      <c r="AK4806" s="2">
        <v>0</v>
      </c>
      <c r="AL4806" s="2">
        <v>0</v>
      </c>
      <c r="AM4806" s="2">
        <v>14.28</v>
      </c>
      <c r="AN4806" s="2">
        <v>14.28</v>
      </c>
      <c r="AO4806" s="2">
        <v>0</v>
      </c>
      <c r="AP4806" s="2">
        <v>0</v>
      </c>
      <c r="AQ4806" s="2">
        <v>0</v>
      </c>
    </row>
    <row r="4807" spans="1:43" x14ac:dyDescent="0.25">
      <c r="A4807" s="1">
        <v>46146</v>
      </c>
      <c r="B4807" t="s">
        <v>48</v>
      </c>
      <c r="C4807">
        <v>649163</v>
      </c>
      <c r="D4807">
        <v>2023294111</v>
      </c>
      <c r="E4807" t="s">
        <v>3013</v>
      </c>
      <c r="F4807" t="s">
        <v>222</v>
      </c>
      <c r="G4807" t="s">
        <v>51</v>
      </c>
      <c r="H4807" t="s">
        <v>113</v>
      </c>
      <c r="I4807" t="s">
        <v>88</v>
      </c>
      <c r="J4807" t="s">
        <v>95</v>
      </c>
      <c r="K4807">
        <v>651818</v>
      </c>
      <c r="L4807" t="s">
        <v>114</v>
      </c>
      <c r="M4807" t="s">
        <v>115</v>
      </c>
      <c r="N4807" t="s">
        <v>57</v>
      </c>
      <c r="O4807" s="1">
        <v>45449</v>
      </c>
      <c r="Q4807" s="1">
        <v>46179</v>
      </c>
      <c r="R4807" s="2">
        <v>191.17</v>
      </c>
      <c r="S4807">
        <v>1</v>
      </c>
      <c r="T4807" t="s">
        <v>58</v>
      </c>
      <c r="U4807" t="s">
        <v>141</v>
      </c>
      <c r="V4807" s="3">
        <v>0.1</v>
      </c>
      <c r="W4807" s="2">
        <v>0</v>
      </c>
      <c r="X4807">
        <v>0</v>
      </c>
      <c r="Y4807" t="s">
        <v>142</v>
      </c>
      <c r="Z4807" t="s">
        <v>143</v>
      </c>
      <c r="AA4807">
        <v>0</v>
      </c>
      <c r="AB4807" s="2">
        <v>0</v>
      </c>
      <c r="AC4807" s="2">
        <v>0</v>
      </c>
      <c r="AD4807" s="3">
        <v>0</v>
      </c>
      <c r="AE4807" s="2">
        <v>0</v>
      </c>
      <c r="AF4807" s="2">
        <v>0</v>
      </c>
      <c r="AG4807" s="2">
        <v>0</v>
      </c>
      <c r="AH4807" s="2">
        <v>0</v>
      </c>
      <c r="AI4807" s="2">
        <v>0</v>
      </c>
      <c r="AJ4807" s="2">
        <v>0</v>
      </c>
      <c r="AK4807" s="2">
        <v>0</v>
      </c>
      <c r="AL4807" s="2">
        <v>0</v>
      </c>
      <c r="AM4807" s="2">
        <v>19.12</v>
      </c>
      <c r="AN4807" s="2">
        <v>19.12</v>
      </c>
      <c r="AO4807" s="2">
        <v>0</v>
      </c>
      <c r="AP4807" s="2">
        <v>0</v>
      </c>
      <c r="AQ4807" s="2">
        <v>0</v>
      </c>
    </row>
    <row r="4808" spans="1:43" x14ac:dyDescent="0.25">
      <c r="A4808" s="1">
        <v>46146</v>
      </c>
      <c r="B4808" t="s">
        <v>48</v>
      </c>
      <c r="C4808">
        <v>649163</v>
      </c>
      <c r="D4808">
        <v>2023297034</v>
      </c>
      <c r="E4808" t="s">
        <v>993</v>
      </c>
      <c r="F4808" t="s">
        <v>235</v>
      </c>
      <c r="G4808" t="s">
        <v>51</v>
      </c>
      <c r="H4808" t="s">
        <v>210</v>
      </c>
      <c r="I4808" t="s">
        <v>88</v>
      </c>
      <c r="J4808" t="s">
        <v>107</v>
      </c>
      <c r="K4808">
        <v>651818</v>
      </c>
      <c r="L4808" t="s">
        <v>114</v>
      </c>
      <c r="M4808" t="s">
        <v>115</v>
      </c>
      <c r="N4808" t="s">
        <v>57</v>
      </c>
      <c r="O4808" s="1">
        <v>45449</v>
      </c>
      <c r="Q4808" s="1">
        <v>46179</v>
      </c>
      <c r="R4808" s="2">
        <v>149.5</v>
      </c>
      <c r="S4808">
        <v>1</v>
      </c>
      <c r="T4808" t="s">
        <v>58</v>
      </c>
      <c r="U4808" t="s">
        <v>141</v>
      </c>
      <c r="V4808" s="3">
        <v>0.1</v>
      </c>
      <c r="W4808" s="2">
        <v>0</v>
      </c>
      <c r="X4808">
        <v>0</v>
      </c>
      <c r="Y4808" t="s">
        <v>142</v>
      </c>
      <c r="Z4808" t="s">
        <v>143</v>
      </c>
      <c r="AA4808">
        <v>0</v>
      </c>
      <c r="AB4808" s="2">
        <v>0</v>
      </c>
      <c r="AC4808" s="2">
        <v>0</v>
      </c>
      <c r="AD4808" s="3">
        <v>0</v>
      </c>
      <c r="AE4808" s="2">
        <v>0</v>
      </c>
      <c r="AF4808" s="2">
        <v>0</v>
      </c>
      <c r="AG4808" s="2">
        <v>0</v>
      </c>
      <c r="AH4808" s="2">
        <v>0</v>
      </c>
      <c r="AI4808" s="2">
        <v>0</v>
      </c>
      <c r="AJ4808" s="2">
        <v>0</v>
      </c>
      <c r="AK4808" s="2">
        <v>0</v>
      </c>
      <c r="AL4808" s="2">
        <v>0</v>
      </c>
      <c r="AM4808" s="2">
        <v>14.95</v>
      </c>
      <c r="AN4808" s="2">
        <v>14.95</v>
      </c>
      <c r="AO4808" s="2">
        <v>0</v>
      </c>
      <c r="AP4808" s="2">
        <v>0</v>
      </c>
      <c r="AQ4808" s="2">
        <v>0</v>
      </c>
    </row>
    <row r="4809" spans="1:43" x14ac:dyDescent="0.25">
      <c r="A4809" s="1">
        <v>46146</v>
      </c>
      <c r="B4809" t="s">
        <v>48</v>
      </c>
      <c r="C4809">
        <v>649163</v>
      </c>
      <c r="D4809">
        <v>2023372626</v>
      </c>
      <c r="E4809" t="s">
        <v>994</v>
      </c>
      <c r="F4809" t="s">
        <v>697</v>
      </c>
      <c r="G4809" t="s">
        <v>51</v>
      </c>
      <c r="H4809" t="s">
        <v>213</v>
      </c>
      <c r="I4809" t="s">
        <v>88</v>
      </c>
      <c r="J4809" t="s">
        <v>123</v>
      </c>
      <c r="K4809">
        <v>673059</v>
      </c>
      <c r="L4809" t="s">
        <v>90</v>
      </c>
      <c r="M4809" t="s">
        <v>91</v>
      </c>
      <c r="N4809" t="s">
        <v>57</v>
      </c>
      <c r="O4809" s="1">
        <v>45474</v>
      </c>
      <c r="Q4809" s="1">
        <v>46174</v>
      </c>
      <c r="R4809" s="2">
        <v>15.81</v>
      </c>
      <c r="S4809">
        <v>1</v>
      </c>
      <c r="T4809" t="s">
        <v>58</v>
      </c>
      <c r="U4809" t="s">
        <v>141</v>
      </c>
      <c r="V4809" s="3">
        <v>0.1</v>
      </c>
      <c r="W4809" s="2">
        <v>0</v>
      </c>
      <c r="X4809">
        <v>0</v>
      </c>
      <c r="Y4809" t="s">
        <v>142</v>
      </c>
      <c r="Z4809" t="s">
        <v>143</v>
      </c>
      <c r="AA4809">
        <v>0</v>
      </c>
      <c r="AB4809" s="2">
        <v>0</v>
      </c>
      <c r="AC4809" s="2">
        <v>0</v>
      </c>
      <c r="AD4809" s="3">
        <v>0</v>
      </c>
      <c r="AE4809" s="2">
        <v>0</v>
      </c>
      <c r="AF4809" s="2">
        <v>0</v>
      </c>
      <c r="AG4809" s="2">
        <v>0</v>
      </c>
      <c r="AH4809" s="2">
        <v>0</v>
      </c>
      <c r="AI4809" s="2">
        <v>0</v>
      </c>
      <c r="AJ4809" s="2">
        <v>0</v>
      </c>
      <c r="AK4809" s="2">
        <v>0</v>
      </c>
      <c r="AL4809" s="2">
        <v>0</v>
      </c>
      <c r="AM4809" s="2">
        <v>1.58</v>
      </c>
      <c r="AN4809" s="2">
        <v>1.58</v>
      </c>
      <c r="AO4809" s="2">
        <v>0</v>
      </c>
      <c r="AP4809" s="2">
        <v>0</v>
      </c>
      <c r="AQ4809" s="2">
        <v>0</v>
      </c>
    </row>
    <row r="4810" spans="1:43" x14ac:dyDescent="0.25">
      <c r="A4810" s="1">
        <v>46146</v>
      </c>
      <c r="B4810" t="s">
        <v>48</v>
      </c>
      <c r="C4810">
        <v>649163</v>
      </c>
      <c r="D4810">
        <v>2023400542</v>
      </c>
      <c r="E4810" t="s">
        <v>996</v>
      </c>
      <c r="F4810" t="s">
        <v>356</v>
      </c>
      <c r="G4810" t="s">
        <v>51</v>
      </c>
      <c r="H4810" t="s">
        <v>213</v>
      </c>
      <c r="I4810" t="s">
        <v>88</v>
      </c>
      <c r="J4810" t="s">
        <v>123</v>
      </c>
      <c r="K4810">
        <v>673059</v>
      </c>
      <c r="L4810" t="s">
        <v>90</v>
      </c>
      <c r="M4810" t="s">
        <v>91</v>
      </c>
      <c r="N4810" t="s">
        <v>57</v>
      </c>
      <c r="O4810" s="1">
        <v>45474</v>
      </c>
      <c r="Q4810" s="1">
        <v>46174</v>
      </c>
      <c r="R4810" s="2">
        <v>83.8</v>
      </c>
      <c r="S4810">
        <v>1</v>
      </c>
      <c r="T4810" t="s">
        <v>58</v>
      </c>
      <c r="U4810" t="s">
        <v>141</v>
      </c>
      <c r="V4810" s="3">
        <v>0.1</v>
      </c>
      <c r="W4810" s="2">
        <v>0</v>
      </c>
      <c r="X4810">
        <v>0</v>
      </c>
      <c r="Y4810" t="s">
        <v>142</v>
      </c>
      <c r="Z4810" t="s">
        <v>143</v>
      </c>
      <c r="AA4810">
        <v>0</v>
      </c>
      <c r="AB4810" s="2">
        <v>0</v>
      </c>
      <c r="AC4810" s="2">
        <v>0</v>
      </c>
      <c r="AD4810" s="3">
        <v>0</v>
      </c>
      <c r="AE4810" s="2">
        <v>0</v>
      </c>
      <c r="AF4810" s="2">
        <v>0</v>
      </c>
      <c r="AG4810" s="2">
        <v>0</v>
      </c>
      <c r="AH4810" s="2">
        <v>0</v>
      </c>
      <c r="AI4810" s="2">
        <v>0</v>
      </c>
      <c r="AJ4810" s="2">
        <v>0</v>
      </c>
      <c r="AK4810" s="2">
        <v>0</v>
      </c>
      <c r="AL4810" s="2">
        <v>0</v>
      </c>
      <c r="AM4810" s="2">
        <v>8.3800000000000008</v>
      </c>
      <c r="AN4810" s="2">
        <v>8.3800000000000008</v>
      </c>
      <c r="AO4810" s="2">
        <v>0</v>
      </c>
      <c r="AP4810" s="2">
        <v>0</v>
      </c>
      <c r="AQ4810" s="2">
        <v>0</v>
      </c>
    </row>
    <row r="4811" spans="1:43" x14ac:dyDescent="0.25">
      <c r="A4811" s="1">
        <v>46146</v>
      </c>
      <c r="B4811" t="s">
        <v>48</v>
      </c>
      <c r="C4811">
        <v>649163</v>
      </c>
      <c r="D4811">
        <v>2023535369</v>
      </c>
      <c r="E4811" t="s">
        <v>1795</v>
      </c>
      <c r="F4811" t="s">
        <v>597</v>
      </c>
      <c r="G4811" t="s">
        <v>51</v>
      </c>
      <c r="H4811" t="s">
        <v>213</v>
      </c>
      <c r="I4811" t="s">
        <v>88</v>
      </c>
      <c r="J4811" t="s">
        <v>123</v>
      </c>
      <c r="K4811">
        <v>650218</v>
      </c>
      <c r="L4811" t="s">
        <v>999</v>
      </c>
      <c r="M4811" t="s">
        <v>440</v>
      </c>
      <c r="N4811" t="s">
        <v>57</v>
      </c>
      <c r="O4811" s="1">
        <v>45474</v>
      </c>
      <c r="Q4811" s="1">
        <v>46174</v>
      </c>
      <c r="R4811" s="2">
        <v>18.16</v>
      </c>
      <c r="S4811">
        <v>1</v>
      </c>
      <c r="T4811" t="s">
        <v>58</v>
      </c>
      <c r="U4811" t="s">
        <v>141</v>
      </c>
      <c r="V4811" s="3">
        <v>0.1</v>
      </c>
      <c r="W4811" s="2">
        <v>0</v>
      </c>
      <c r="X4811">
        <v>0</v>
      </c>
      <c r="Y4811" t="s">
        <v>142</v>
      </c>
      <c r="Z4811" t="s">
        <v>143</v>
      </c>
      <c r="AA4811">
        <v>0</v>
      </c>
      <c r="AB4811" s="2">
        <v>0</v>
      </c>
      <c r="AC4811" s="2">
        <v>0</v>
      </c>
      <c r="AD4811" s="3">
        <v>0</v>
      </c>
      <c r="AE4811" s="2">
        <v>0</v>
      </c>
      <c r="AF4811" s="2">
        <v>0</v>
      </c>
      <c r="AG4811" s="2">
        <v>0</v>
      </c>
      <c r="AH4811" s="2">
        <v>0</v>
      </c>
      <c r="AI4811" s="2">
        <v>0</v>
      </c>
      <c r="AJ4811" s="2">
        <v>0</v>
      </c>
      <c r="AK4811" s="2">
        <v>0</v>
      </c>
      <c r="AL4811" s="2">
        <v>0</v>
      </c>
      <c r="AM4811" s="2">
        <v>1.82</v>
      </c>
      <c r="AN4811" s="2">
        <v>1.82</v>
      </c>
      <c r="AO4811" s="2">
        <v>0</v>
      </c>
      <c r="AP4811" s="2">
        <v>0</v>
      </c>
      <c r="AQ4811" s="2">
        <v>0</v>
      </c>
    </row>
    <row r="4812" spans="1:43" x14ac:dyDescent="0.25">
      <c r="A4812" s="1">
        <v>46146</v>
      </c>
      <c r="B4812" t="s">
        <v>48</v>
      </c>
      <c r="C4812">
        <v>649163</v>
      </c>
      <c r="D4812">
        <v>2023606922</v>
      </c>
      <c r="E4812" t="s">
        <v>1000</v>
      </c>
      <c r="F4812" t="s">
        <v>1001</v>
      </c>
      <c r="G4812" t="s">
        <v>51</v>
      </c>
      <c r="H4812" t="s">
        <v>213</v>
      </c>
      <c r="I4812" t="s">
        <v>88</v>
      </c>
      <c r="J4812" t="s">
        <v>123</v>
      </c>
      <c r="K4812">
        <v>673059</v>
      </c>
      <c r="L4812" t="s">
        <v>90</v>
      </c>
      <c r="M4812" t="s">
        <v>91</v>
      </c>
      <c r="N4812" t="s">
        <v>57</v>
      </c>
      <c r="O4812" s="1">
        <v>45505</v>
      </c>
      <c r="Q4812" s="1">
        <v>46174</v>
      </c>
      <c r="R4812" s="2">
        <v>87.26</v>
      </c>
      <c r="S4812">
        <v>1</v>
      </c>
      <c r="T4812" t="s">
        <v>58</v>
      </c>
      <c r="U4812" t="s">
        <v>141</v>
      </c>
      <c r="V4812" s="3">
        <v>0.1</v>
      </c>
      <c r="W4812" s="2">
        <v>0</v>
      </c>
      <c r="X4812">
        <v>0</v>
      </c>
      <c r="Y4812" t="s">
        <v>142</v>
      </c>
      <c r="Z4812" t="s">
        <v>143</v>
      </c>
      <c r="AA4812">
        <v>0</v>
      </c>
      <c r="AB4812" s="2">
        <v>0</v>
      </c>
      <c r="AC4812" s="2">
        <v>0</v>
      </c>
      <c r="AD4812" s="3">
        <v>0</v>
      </c>
      <c r="AE4812" s="2">
        <v>0</v>
      </c>
      <c r="AF4812" s="2">
        <v>0</v>
      </c>
      <c r="AG4812" s="2">
        <v>0</v>
      </c>
      <c r="AH4812" s="2">
        <v>0</v>
      </c>
      <c r="AI4812" s="2">
        <v>0</v>
      </c>
      <c r="AJ4812" s="2">
        <v>0</v>
      </c>
      <c r="AK4812" s="2">
        <v>0</v>
      </c>
      <c r="AL4812" s="2">
        <v>0</v>
      </c>
      <c r="AM4812" s="2">
        <v>8.73</v>
      </c>
      <c r="AN4812" s="2">
        <v>8.73</v>
      </c>
      <c r="AO4812" s="2">
        <v>0</v>
      </c>
      <c r="AP4812" s="2">
        <v>0</v>
      </c>
      <c r="AQ4812" s="2">
        <v>0</v>
      </c>
    </row>
    <row r="4813" spans="1:43" x14ac:dyDescent="0.25">
      <c r="A4813" s="1">
        <v>46146</v>
      </c>
      <c r="B4813" t="s">
        <v>48</v>
      </c>
      <c r="C4813">
        <v>649163</v>
      </c>
      <c r="D4813">
        <v>2023647898</v>
      </c>
      <c r="E4813" t="s">
        <v>1798</v>
      </c>
      <c r="F4813" t="s">
        <v>1799</v>
      </c>
      <c r="G4813" t="s">
        <v>51</v>
      </c>
      <c r="H4813" t="s">
        <v>257</v>
      </c>
      <c r="I4813" t="s">
        <v>88</v>
      </c>
      <c r="J4813" t="s">
        <v>107</v>
      </c>
      <c r="K4813">
        <v>651818</v>
      </c>
      <c r="L4813" t="s">
        <v>114</v>
      </c>
      <c r="M4813" t="s">
        <v>115</v>
      </c>
      <c r="N4813" t="s">
        <v>57</v>
      </c>
      <c r="O4813" s="1">
        <v>45474</v>
      </c>
      <c r="Q4813" s="1">
        <v>46174</v>
      </c>
      <c r="R4813" s="2">
        <v>28.75</v>
      </c>
      <c r="S4813">
        <v>1</v>
      </c>
      <c r="T4813" t="s">
        <v>58</v>
      </c>
      <c r="U4813" t="s">
        <v>141</v>
      </c>
      <c r="V4813" s="3">
        <v>0.1</v>
      </c>
      <c r="W4813" s="2">
        <v>0</v>
      </c>
      <c r="X4813">
        <v>0</v>
      </c>
      <c r="Y4813" t="s">
        <v>142</v>
      </c>
      <c r="Z4813" t="s">
        <v>143</v>
      </c>
      <c r="AA4813">
        <v>0</v>
      </c>
      <c r="AB4813" s="2">
        <v>0</v>
      </c>
      <c r="AC4813" s="2">
        <v>0</v>
      </c>
      <c r="AD4813" s="3">
        <v>0</v>
      </c>
      <c r="AE4813" s="2">
        <v>0</v>
      </c>
      <c r="AF4813" s="2">
        <v>0</v>
      </c>
      <c r="AG4813" s="2">
        <v>0</v>
      </c>
      <c r="AH4813" s="2">
        <v>0</v>
      </c>
      <c r="AI4813" s="2">
        <v>0</v>
      </c>
      <c r="AJ4813" s="2">
        <v>0</v>
      </c>
      <c r="AK4813" s="2">
        <v>0</v>
      </c>
      <c r="AL4813" s="2">
        <v>0</v>
      </c>
      <c r="AM4813" s="2">
        <v>2.88</v>
      </c>
      <c r="AN4813" s="2">
        <v>2.88</v>
      </c>
      <c r="AO4813" s="2">
        <v>0</v>
      </c>
      <c r="AP4813" s="2">
        <v>0</v>
      </c>
      <c r="AQ4813" s="2">
        <v>0</v>
      </c>
    </row>
    <row r="4814" spans="1:43" x14ac:dyDescent="0.25">
      <c r="A4814" s="1">
        <v>46146</v>
      </c>
      <c r="B4814" t="s">
        <v>48</v>
      </c>
      <c r="C4814">
        <v>649163</v>
      </c>
      <c r="D4814">
        <v>2023677925</v>
      </c>
      <c r="E4814" t="s">
        <v>1002</v>
      </c>
      <c r="F4814" t="s">
        <v>236</v>
      </c>
      <c r="G4814" t="s">
        <v>51</v>
      </c>
      <c r="H4814" t="s">
        <v>82</v>
      </c>
      <c r="I4814" t="s">
        <v>88</v>
      </c>
      <c r="J4814" t="s">
        <v>95</v>
      </c>
      <c r="K4814">
        <v>673059</v>
      </c>
      <c r="L4814" t="s">
        <v>90</v>
      </c>
      <c r="M4814" t="s">
        <v>91</v>
      </c>
      <c r="N4814" t="s">
        <v>57</v>
      </c>
      <c r="O4814" s="1">
        <v>45474</v>
      </c>
      <c r="Q4814" s="1">
        <v>46174</v>
      </c>
      <c r="R4814" s="2">
        <v>57.67</v>
      </c>
      <c r="S4814">
        <v>1</v>
      </c>
      <c r="T4814" t="s">
        <v>58</v>
      </c>
      <c r="U4814" t="s">
        <v>141</v>
      </c>
      <c r="V4814" s="3">
        <v>0.1</v>
      </c>
      <c r="W4814" s="2">
        <v>0</v>
      </c>
      <c r="X4814">
        <v>0</v>
      </c>
      <c r="Y4814" t="s">
        <v>142</v>
      </c>
      <c r="Z4814" t="s">
        <v>143</v>
      </c>
      <c r="AA4814">
        <v>0</v>
      </c>
      <c r="AB4814" s="2">
        <v>0</v>
      </c>
      <c r="AC4814" s="2">
        <v>0</v>
      </c>
      <c r="AD4814" s="3">
        <v>0</v>
      </c>
      <c r="AE4814" s="2">
        <v>0</v>
      </c>
      <c r="AF4814" s="2">
        <v>0</v>
      </c>
      <c r="AG4814" s="2">
        <v>0</v>
      </c>
      <c r="AH4814" s="2">
        <v>0</v>
      </c>
      <c r="AI4814" s="2">
        <v>0</v>
      </c>
      <c r="AJ4814" s="2">
        <v>0</v>
      </c>
      <c r="AK4814" s="2">
        <v>0</v>
      </c>
      <c r="AL4814" s="2">
        <v>0</v>
      </c>
      <c r="AM4814" s="2">
        <v>5.77</v>
      </c>
      <c r="AN4814" s="2">
        <v>5.77</v>
      </c>
      <c r="AO4814" s="2">
        <v>0</v>
      </c>
      <c r="AP4814" s="2">
        <v>0</v>
      </c>
      <c r="AQ4814" s="2">
        <v>0</v>
      </c>
    </row>
    <row r="4815" spans="1:43" x14ac:dyDescent="0.25">
      <c r="A4815" s="1">
        <v>46146</v>
      </c>
      <c r="B4815" t="s">
        <v>48</v>
      </c>
      <c r="C4815">
        <v>649163</v>
      </c>
      <c r="D4815">
        <v>2024001564</v>
      </c>
      <c r="E4815" t="s">
        <v>320</v>
      </c>
      <c r="F4815" t="s">
        <v>147</v>
      </c>
      <c r="G4815" t="s">
        <v>51</v>
      </c>
      <c r="H4815" t="s">
        <v>191</v>
      </c>
      <c r="I4815" t="s">
        <v>88</v>
      </c>
      <c r="J4815" t="s">
        <v>95</v>
      </c>
      <c r="K4815">
        <v>651818</v>
      </c>
      <c r="L4815" t="s">
        <v>114</v>
      </c>
      <c r="M4815" t="s">
        <v>115</v>
      </c>
      <c r="N4815" t="s">
        <v>57</v>
      </c>
      <c r="O4815" s="1">
        <v>45510</v>
      </c>
      <c r="Q4815" s="1">
        <v>46179</v>
      </c>
      <c r="R4815" s="2">
        <v>90.33</v>
      </c>
      <c r="S4815">
        <v>1</v>
      </c>
      <c r="T4815" t="s">
        <v>58</v>
      </c>
      <c r="U4815" t="s">
        <v>141</v>
      </c>
      <c r="V4815" s="3">
        <v>0.1</v>
      </c>
      <c r="W4815" s="2">
        <v>0</v>
      </c>
      <c r="X4815">
        <v>0</v>
      </c>
      <c r="Y4815" t="s">
        <v>142</v>
      </c>
      <c r="Z4815" t="s">
        <v>143</v>
      </c>
      <c r="AA4815">
        <v>0</v>
      </c>
      <c r="AB4815" s="2">
        <v>0</v>
      </c>
      <c r="AC4815" s="2">
        <v>0</v>
      </c>
      <c r="AD4815" s="3">
        <v>0</v>
      </c>
      <c r="AE4815" s="2">
        <v>0</v>
      </c>
      <c r="AF4815" s="2">
        <v>0</v>
      </c>
      <c r="AG4815" s="2">
        <v>0</v>
      </c>
      <c r="AH4815" s="2">
        <v>0</v>
      </c>
      <c r="AI4815" s="2">
        <v>0</v>
      </c>
      <c r="AJ4815" s="2">
        <v>0</v>
      </c>
      <c r="AK4815" s="2">
        <v>0</v>
      </c>
      <c r="AL4815" s="2">
        <v>0</v>
      </c>
      <c r="AM4815" s="2">
        <v>9.0299999999999994</v>
      </c>
      <c r="AN4815" s="2">
        <v>9.0299999999999994</v>
      </c>
      <c r="AO4815" s="2">
        <v>0</v>
      </c>
      <c r="AP4815" s="2">
        <v>0</v>
      </c>
      <c r="AQ4815" s="2">
        <v>0</v>
      </c>
    </row>
    <row r="4816" spans="1:43" x14ac:dyDescent="0.25">
      <c r="A4816" s="1">
        <v>46146</v>
      </c>
      <c r="B4816" t="s">
        <v>48</v>
      </c>
      <c r="C4816">
        <v>649163</v>
      </c>
      <c r="D4816">
        <v>2024153178</v>
      </c>
      <c r="E4816" t="s">
        <v>1013</v>
      </c>
      <c r="F4816" t="s">
        <v>344</v>
      </c>
      <c r="G4816" t="s">
        <v>51</v>
      </c>
      <c r="H4816" t="s">
        <v>110</v>
      </c>
      <c r="I4816" t="s">
        <v>88</v>
      </c>
      <c r="J4816" t="s">
        <v>95</v>
      </c>
      <c r="K4816">
        <v>651818</v>
      </c>
      <c r="L4816" t="s">
        <v>114</v>
      </c>
      <c r="M4816" t="s">
        <v>115</v>
      </c>
      <c r="N4816" t="s">
        <v>57</v>
      </c>
      <c r="O4816" s="1">
        <v>45510</v>
      </c>
      <c r="Q4816" s="1">
        <v>46179</v>
      </c>
      <c r="R4816" s="2">
        <v>61.75</v>
      </c>
      <c r="S4816">
        <v>1</v>
      </c>
      <c r="T4816" t="s">
        <v>58</v>
      </c>
      <c r="U4816" t="s">
        <v>141</v>
      </c>
      <c r="V4816" s="3">
        <v>0.1</v>
      </c>
      <c r="W4816" s="2">
        <v>0</v>
      </c>
      <c r="X4816">
        <v>0</v>
      </c>
      <c r="Y4816" t="s">
        <v>142</v>
      </c>
      <c r="Z4816" t="s">
        <v>143</v>
      </c>
      <c r="AA4816">
        <v>0</v>
      </c>
      <c r="AB4816" s="2">
        <v>0</v>
      </c>
      <c r="AC4816" s="2">
        <v>0</v>
      </c>
      <c r="AD4816" s="3">
        <v>0</v>
      </c>
      <c r="AE4816" s="2">
        <v>0</v>
      </c>
      <c r="AF4816" s="2">
        <v>0</v>
      </c>
      <c r="AG4816" s="2">
        <v>0</v>
      </c>
      <c r="AH4816" s="2">
        <v>0</v>
      </c>
      <c r="AI4816" s="2">
        <v>0</v>
      </c>
      <c r="AJ4816" s="2">
        <v>0</v>
      </c>
      <c r="AK4816" s="2">
        <v>0</v>
      </c>
      <c r="AL4816" s="2">
        <v>0</v>
      </c>
      <c r="AM4816" s="2">
        <v>6.18</v>
      </c>
      <c r="AN4816" s="2">
        <v>6.18</v>
      </c>
      <c r="AO4816" s="2">
        <v>0</v>
      </c>
      <c r="AP4816" s="2">
        <v>0</v>
      </c>
      <c r="AQ4816" s="2">
        <v>0</v>
      </c>
    </row>
    <row r="4817" spans="1:43" x14ac:dyDescent="0.25">
      <c r="A4817" s="1">
        <v>46146</v>
      </c>
      <c r="B4817" t="s">
        <v>48</v>
      </c>
      <c r="C4817">
        <v>649163</v>
      </c>
      <c r="D4817">
        <v>2024598450</v>
      </c>
      <c r="E4817" t="s">
        <v>1019</v>
      </c>
      <c r="F4817" t="s">
        <v>1020</v>
      </c>
      <c r="G4817" t="s">
        <v>51</v>
      </c>
      <c r="H4817" t="s">
        <v>82</v>
      </c>
      <c r="I4817" t="s">
        <v>88</v>
      </c>
      <c r="J4817" t="s">
        <v>107</v>
      </c>
      <c r="K4817">
        <v>651818</v>
      </c>
      <c r="L4817" t="s">
        <v>114</v>
      </c>
      <c r="M4817" t="s">
        <v>115</v>
      </c>
      <c r="N4817" t="s">
        <v>57</v>
      </c>
      <c r="O4817" s="1">
        <v>45542</v>
      </c>
      <c r="Q4817" s="1">
        <v>46180</v>
      </c>
      <c r="R4817" s="2">
        <v>90.76</v>
      </c>
      <c r="S4817">
        <v>1</v>
      </c>
      <c r="T4817" t="s">
        <v>58</v>
      </c>
      <c r="U4817" t="s">
        <v>141</v>
      </c>
      <c r="V4817" s="3">
        <v>0.1</v>
      </c>
      <c r="W4817" s="2">
        <v>0</v>
      </c>
      <c r="X4817">
        <v>0</v>
      </c>
      <c r="Y4817" t="s">
        <v>142</v>
      </c>
      <c r="Z4817" t="s">
        <v>143</v>
      </c>
      <c r="AA4817">
        <v>0</v>
      </c>
      <c r="AB4817" s="2">
        <v>0</v>
      </c>
      <c r="AC4817" s="2">
        <v>0</v>
      </c>
      <c r="AD4817" s="3">
        <v>0</v>
      </c>
      <c r="AE4817" s="2">
        <v>0</v>
      </c>
      <c r="AF4817" s="2">
        <v>0</v>
      </c>
      <c r="AG4817" s="2">
        <v>0</v>
      </c>
      <c r="AH4817" s="2">
        <v>0</v>
      </c>
      <c r="AI4817" s="2">
        <v>0</v>
      </c>
      <c r="AJ4817" s="2">
        <v>0</v>
      </c>
      <c r="AK4817" s="2">
        <v>0</v>
      </c>
      <c r="AL4817" s="2">
        <v>0</v>
      </c>
      <c r="AM4817" s="2">
        <v>9.08</v>
      </c>
      <c r="AN4817" s="2">
        <v>9.08</v>
      </c>
      <c r="AO4817" s="2">
        <v>0</v>
      </c>
      <c r="AP4817" s="2">
        <v>0</v>
      </c>
      <c r="AQ4817" s="2">
        <v>0</v>
      </c>
    </row>
    <row r="4818" spans="1:43" x14ac:dyDescent="0.25">
      <c r="A4818" s="1">
        <v>46146</v>
      </c>
      <c r="B4818" t="s">
        <v>48</v>
      </c>
      <c r="C4818">
        <v>649163</v>
      </c>
      <c r="D4818">
        <v>2024993652</v>
      </c>
      <c r="E4818" t="s">
        <v>1036</v>
      </c>
      <c r="F4818" t="s">
        <v>466</v>
      </c>
      <c r="G4818" t="s">
        <v>51</v>
      </c>
      <c r="H4818" t="s">
        <v>122</v>
      </c>
      <c r="I4818" t="s">
        <v>88</v>
      </c>
      <c r="J4818" t="s">
        <v>123</v>
      </c>
      <c r="K4818">
        <v>796984</v>
      </c>
      <c r="L4818" t="s">
        <v>168</v>
      </c>
      <c r="M4818" t="s">
        <v>112</v>
      </c>
      <c r="N4818" t="s">
        <v>57</v>
      </c>
      <c r="O4818" s="1">
        <v>45566</v>
      </c>
      <c r="Q4818" s="1">
        <v>46174</v>
      </c>
      <c r="R4818" s="2">
        <v>42.78</v>
      </c>
      <c r="S4818">
        <v>1</v>
      </c>
      <c r="T4818" t="s">
        <v>58</v>
      </c>
      <c r="U4818" t="s">
        <v>141</v>
      </c>
      <c r="V4818" s="3">
        <v>0.1</v>
      </c>
      <c r="W4818" s="2">
        <v>0</v>
      </c>
      <c r="X4818">
        <v>0</v>
      </c>
      <c r="Y4818" t="s">
        <v>142</v>
      </c>
      <c r="Z4818" t="s">
        <v>143</v>
      </c>
      <c r="AA4818">
        <v>0</v>
      </c>
      <c r="AB4818" s="2">
        <v>0</v>
      </c>
      <c r="AC4818" s="2">
        <v>0</v>
      </c>
      <c r="AD4818" s="3">
        <v>0</v>
      </c>
      <c r="AE4818" s="2">
        <v>0</v>
      </c>
      <c r="AF4818" s="2">
        <v>0</v>
      </c>
      <c r="AG4818" s="2">
        <v>0</v>
      </c>
      <c r="AH4818" s="2">
        <v>0</v>
      </c>
      <c r="AI4818" s="2">
        <v>0</v>
      </c>
      <c r="AJ4818" s="2">
        <v>0</v>
      </c>
      <c r="AK4818" s="2">
        <v>0</v>
      </c>
      <c r="AL4818" s="2">
        <v>0</v>
      </c>
      <c r="AM4818" s="2">
        <v>4.28</v>
      </c>
      <c r="AN4818" s="2">
        <v>4.28</v>
      </c>
      <c r="AO4818" s="2">
        <v>0</v>
      </c>
      <c r="AP4818" s="2">
        <v>0</v>
      </c>
      <c r="AQ4818" s="2">
        <v>0</v>
      </c>
    </row>
    <row r="4819" spans="1:43" x14ac:dyDescent="0.25">
      <c r="A4819" s="1">
        <v>46146</v>
      </c>
      <c r="B4819" t="s">
        <v>48</v>
      </c>
      <c r="C4819">
        <v>649163</v>
      </c>
      <c r="D4819">
        <v>2025125587</v>
      </c>
      <c r="E4819" t="s">
        <v>1047</v>
      </c>
      <c r="F4819" t="s">
        <v>490</v>
      </c>
      <c r="G4819" t="s">
        <v>51</v>
      </c>
      <c r="H4819" t="s">
        <v>313</v>
      </c>
      <c r="I4819" t="s">
        <v>88</v>
      </c>
      <c r="J4819" t="s">
        <v>95</v>
      </c>
      <c r="K4819">
        <v>767312</v>
      </c>
      <c r="L4819" t="s">
        <v>609</v>
      </c>
      <c r="M4819" t="s">
        <v>466</v>
      </c>
      <c r="N4819" t="s">
        <v>57</v>
      </c>
      <c r="O4819" s="1">
        <v>45570</v>
      </c>
      <c r="Q4819" s="1">
        <v>46178</v>
      </c>
      <c r="R4819" s="2">
        <v>61.96</v>
      </c>
      <c r="S4819">
        <v>1</v>
      </c>
      <c r="T4819" t="s">
        <v>58</v>
      </c>
      <c r="U4819" t="s">
        <v>141</v>
      </c>
      <c r="V4819" s="3">
        <v>0.1</v>
      </c>
      <c r="W4819" s="2">
        <v>0</v>
      </c>
      <c r="X4819">
        <v>0</v>
      </c>
      <c r="Y4819" t="s">
        <v>142</v>
      </c>
      <c r="Z4819" t="s">
        <v>143</v>
      </c>
      <c r="AA4819">
        <v>0</v>
      </c>
      <c r="AB4819" s="2">
        <v>0</v>
      </c>
      <c r="AC4819" s="2">
        <v>0</v>
      </c>
      <c r="AD4819" s="3">
        <v>0</v>
      </c>
      <c r="AE4819" s="2">
        <v>0</v>
      </c>
      <c r="AF4819" s="2">
        <v>0</v>
      </c>
      <c r="AG4819" s="2">
        <v>0</v>
      </c>
      <c r="AH4819" s="2">
        <v>0</v>
      </c>
      <c r="AI4819" s="2">
        <v>0</v>
      </c>
      <c r="AJ4819" s="2">
        <v>0</v>
      </c>
      <c r="AK4819" s="2">
        <v>0</v>
      </c>
      <c r="AL4819" s="2">
        <v>0</v>
      </c>
      <c r="AM4819" s="2">
        <v>6.2</v>
      </c>
      <c r="AN4819" s="2">
        <v>6.2</v>
      </c>
      <c r="AO4819" s="2">
        <v>0</v>
      </c>
      <c r="AP4819" s="2">
        <v>0</v>
      </c>
      <c r="AQ4819" s="2">
        <v>0</v>
      </c>
    </row>
    <row r="4820" spans="1:43" x14ac:dyDescent="0.25">
      <c r="A4820" s="1">
        <v>46146</v>
      </c>
      <c r="B4820" t="s">
        <v>48</v>
      </c>
      <c r="C4820">
        <v>649163</v>
      </c>
      <c r="D4820">
        <v>2025136476</v>
      </c>
      <c r="E4820" t="s">
        <v>1048</v>
      </c>
      <c r="F4820" t="s">
        <v>1049</v>
      </c>
      <c r="G4820" t="s">
        <v>51</v>
      </c>
      <c r="H4820" t="s">
        <v>172</v>
      </c>
      <c r="I4820" t="s">
        <v>88</v>
      </c>
      <c r="J4820" t="s">
        <v>107</v>
      </c>
      <c r="K4820">
        <v>767312</v>
      </c>
      <c r="L4820" t="s">
        <v>609</v>
      </c>
      <c r="M4820" t="s">
        <v>466</v>
      </c>
      <c r="N4820" t="s">
        <v>57</v>
      </c>
      <c r="O4820" s="1">
        <v>45568</v>
      </c>
      <c r="Q4820" s="1">
        <v>46176</v>
      </c>
      <c r="R4820" s="2">
        <v>10.8</v>
      </c>
      <c r="S4820">
        <v>1</v>
      </c>
      <c r="T4820" t="s">
        <v>58</v>
      </c>
      <c r="U4820" t="s">
        <v>141</v>
      </c>
      <c r="V4820" s="3">
        <v>0.1</v>
      </c>
      <c r="W4820" s="2">
        <v>0</v>
      </c>
      <c r="X4820">
        <v>0</v>
      </c>
      <c r="Y4820" t="s">
        <v>142</v>
      </c>
      <c r="Z4820" t="s">
        <v>143</v>
      </c>
      <c r="AA4820">
        <v>0</v>
      </c>
      <c r="AB4820" s="2">
        <v>0</v>
      </c>
      <c r="AC4820" s="2">
        <v>0</v>
      </c>
      <c r="AD4820" s="3">
        <v>0</v>
      </c>
      <c r="AE4820" s="2">
        <v>0</v>
      </c>
      <c r="AF4820" s="2">
        <v>0</v>
      </c>
      <c r="AG4820" s="2">
        <v>0</v>
      </c>
      <c r="AH4820" s="2">
        <v>0</v>
      </c>
      <c r="AI4820" s="2">
        <v>0</v>
      </c>
      <c r="AJ4820" s="2">
        <v>0</v>
      </c>
      <c r="AK4820" s="2">
        <v>0</v>
      </c>
      <c r="AL4820" s="2">
        <v>0</v>
      </c>
      <c r="AM4820" s="2">
        <v>1.08</v>
      </c>
      <c r="AN4820" s="2">
        <v>1.08</v>
      </c>
      <c r="AO4820" s="2">
        <v>0</v>
      </c>
      <c r="AP4820" s="2">
        <v>0</v>
      </c>
      <c r="AQ4820" s="2">
        <v>0</v>
      </c>
    </row>
    <row r="4821" spans="1:43" x14ac:dyDescent="0.25">
      <c r="A4821" s="1">
        <v>46146</v>
      </c>
      <c r="B4821" t="s">
        <v>48</v>
      </c>
      <c r="C4821">
        <v>649163</v>
      </c>
      <c r="D4821">
        <v>2025260278</v>
      </c>
      <c r="E4821" t="s">
        <v>2699</v>
      </c>
      <c r="F4821" t="s">
        <v>490</v>
      </c>
      <c r="G4821" t="s">
        <v>51</v>
      </c>
      <c r="H4821" t="s">
        <v>113</v>
      </c>
      <c r="I4821" t="s">
        <v>88</v>
      </c>
      <c r="J4821" t="s">
        <v>107</v>
      </c>
      <c r="K4821">
        <v>651818</v>
      </c>
      <c r="L4821" t="s">
        <v>114</v>
      </c>
      <c r="M4821" t="s">
        <v>115</v>
      </c>
      <c r="N4821" t="s">
        <v>57</v>
      </c>
      <c r="O4821" s="1">
        <v>45603</v>
      </c>
      <c r="Q4821" s="1">
        <v>46180</v>
      </c>
      <c r="R4821" s="2">
        <v>267.5</v>
      </c>
      <c r="S4821">
        <v>1</v>
      </c>
      <c r="T4821" t="s">
        <v>58</v>
      </c>
      <c r="U4821" t="s">
        <v>141</v>
      </c>
      <c r="V4821" s="3">
        <v>0.1</v>
      </c>
      <c r="W4821" s="2">
        <v>0</v>
      </c>
      <c r="X4821">
        <v>0</v>
      </c>
      <c r="Y4821" t="s">
        <v>142</v>
      </c>
      <c r="Z4821" t="s">
        <v>143</v>
      </c>
      <c r="AA4821">
        <v>0</v>
      </c>
      <c r="AB4821" s="2">
        <v>0</v>
      </c>
      <c r="AC4821" s="2">
        <v>0</v>
      </c>
      <c r="AD4821" s="3">
        <v>0</v>
      </c>
      <c r="AE4821" s="2">
        <v>0</v>
      </c>
      <c r="AF4821" s="2">
        <v>0</v>
      </c>
      <c r="AG4821" s="2">
        <v>0</v>
      </c>
      <c r="AH4821" s="2">
        <v>0</v>
      </c>
      <c r="AI4821" s="2">
        <v>0</v>
      </c>
      <c r="AJ4821" s="2">
        <v>0</v>
      </c>
      <c r="AK4821" s="2">
        <v>0</v>
      </c>
      <c r="AL4821" s="2">
        <v>0</v>
      </c>
      <c r="AM4821" s="2">
        <v>26.75</v>
      </c>
      <c r="AN4821" s="2">
        <v>26.75</v>
      </c>
      <c r="AO4821" s="2">
        <v>0</v>
      </c>
      <c r="AP4821" s="2">
        <v>0</v>
      </c>
      <c r="AQ4821" s="2">
        <v>0</v>
      </c>
    </row>
    <row r="4822" spans="1:43" x14ac:dyDescent="0.25">
      <c r="A4822" s="1">
        <v>46146</v>
      </c>
      <c r="B4822" t="s">
        <v>48</v>
      </c>
      <c r="C4822">
        <v>649163</v>
      </c>
      <c r="D4822">
        <v>2025612311</v>
      </c>
      <c r="E4822" t="s">
        <v>618</v>
      </c>
      <c r="F4822" t="s">
        <v>73</v>
      </c>
      <c r="G4822" t="s">
        <v>51</v>
      </c>
      <c r="H4822" t="s">
        <v>82</v>
      </c>
      <c r="I4822" t="s">
        <v>88</v>
      </c>
      <c r="J4822" t="s">
        <v>107</v>
      </c>
      <c r="K4822">
        <v>767312</v>
      </c>
      <c r="L4822" t="s">
        <v>609</v>
      </c>
      <c r="M4822" t="s">
        <v>466</v>
      </c>
      <c r="N4822" t="s">
        <v>57</v>
      </c>
      <c r="O4822" s="1">
        <v>45658</v>
      </c>
      <c r="Q4822" s="1">
        <v>46174</v>
      </c>
      <c r="R4822" s="2">
        <v>158.68</v>
      </c>
      <c r="S4822">
        <v>1</v>
      </c>
      <c r="T4822" t="s">
        <v>58</v>
      </c>
      <c r="U4822" t="s">
        <v>141</v>
      </c>
      <c r="V4822" s="3">
        <v>0.1</v>
      </c>
      <c r="W4822" s="2">
        <v>0</v>
      </c>
      <c r="X4822">
        <v>0</v>
      </c>
      <c r="Y4822" t="s">
        <v>142</v>
      </c>
      <c r="Z4822" t="s">
        <v>143</v>
      </c>
      <c r="AA4822">
        <v>0</v>
      </c>
      <c r="AB4822" s="2">
        <v>0</v>
      </c>
      <c r="AC4822" s="2">
        <v>0</v>
      </c>
      <c r="AD4822" s="3">
        <v>0</v>
      </c>
      <c r="AE4822" s="2">
        <v>0</v>
      </c>
      <c r="AF4822" s="2">
        <v>0</v>
      </c>
      <c r="AG4822" s="2">
        <v>0</v>
      </c>
      <c r="AH4822" s="2">
        <v>0</v>
      </c>
      <c r="AI4822" s="2">
        <v>0</v>
      </c>
      <c r="AJ4822" s="2">
        <v>0</v>
      </c>
      <c r="AK4822" s="2">
        <v>0</v>
      </c>
      <c r="AL4822" s="2">
        <v>0</v>
      </c>
      <c r="AM4822" s="2">
        <v>15.87</v>
      </c>
      <c r="AN4822" s="2">
        <v>15.87</v>
      </c>
      <c r="AO4822" s="2">
        <v>0</v>
      </c>
      <c r="AP4822" s="2">
        <v>0</v>
      </c>
      <c r="AQ4822" s="2">
        <v>0</v>
      </c>
    </row>
    <row r="4823" spans="1:43" x14ac:dyDescent="0.25">
      <c r="A4823" s="1">
        <v>46146</v>
      </c>
      <c r="B4823" t="s">
        <v>48</v>
      </c>
      <c r="C4823">
        <v>649163</v>
      </c>
      <c r="D4823">
        <v>2025614321</v>
      </c>
      <c r="E4823" t="s">
        <v>1056</v>
      </c>
      <c r="F4823" t="s">
        <v>1057</v>
      </c>
      <c r="G4823" t="s">
        <v>51</v>
      </c>
      <c r="H4823" t="s">
        <v>110</v>
      </c>
      <c r="I4823" t="s">
        <v>88</v>
      </c>
      <c r="J4823" t="s">
        <v>95</v>
      </c>
      <c r="K4823">
        <v>753748</v>
      </c>
      <c r="L4823" t="s">
        <v>72</v>
      </c>
      <c r="M4823" t="s">
        <v>73</v>
      </c>
      <c r="N4823" t="s">
        <v>57</v>
      </c>
      <c r="O4823" s="1">
        <v>45658</v>
      </c>
      <c r="Q4823" s="1">
        <v>46174</v>
      </c>
      <c r="R4823" s="2">
        <v>264.38</v>
      </c>
      <c r="S4823">
        <v>1</v>
      </c>
      <c r="T4823" t="s">
        <v>58</v>
      </c>
      <c r="U4823" t="s">
        <v>141</v>
      </c>
      <c r="V4823" s="3">
        <v>0.1</v>
      </c>
      <c r="W4823" s="2">
        <v>0</v>
      </c>
      <c r="X4823">
        <v>0</v>
      </c>
      <c r="Y4823" t="s">
        <v>142</v>
      </c>
      <c r="Z4823" t="s">
        <v>143</v>
      </c>
      <c r="AA4823">
        <v>0</v>
      </c>
      <c r="AB4823" s="2">
        <v>0</v>
      </c>
      <c r="AC4823" s="2">
        <v>0</v>
      </c>
      <c r="AD4823" s="3">
        <v>0</v>
      </c>
      <c r="AE4823" s="2">
        <v>0</v>
      </c>
      <c r="AF4823" s="2">
        <v>0</v>
      </c>
      <c r="AG4823" s="2">
        <v>0</v>
      </c>
      <c r="AH4823" s="2">
        <v>0</v>
      </c>
      <c r="AI4823" s="2">
        <v>0</v>
      </c>
      <c r="AJ4823" s="2">
        <v>0</v>
      </c>
      <c r="AK4823" s="2">
        <v>0</v>
      </c>
      <c r="AL4823" s="2">
        <v>0</v>
      </c>
      <c r="AM4823" s="2">
        <v>26.44</v>
      </c>
      <c r="AN4823" s="2">
        <v>26.44</v>
      </c>
      <c r="AO4823" s="2">
        <v>0</v>
      </c>
      <c r="AP4823" s="2">
        <v>0</v>
      </c>
      <c r="AQ4823" s="2">
        <v>0</v>
      </c>
    </row>
    <row r="4824" spans="1:43" x14ac:dyDescent="0.25">
      <c r="A4824" s="1">
        <v>46146</v>
      </c>
      <c r="B4824" t="s">
        <v>48</v>
      </c>
      <c r="C4824">
        <v>649163</v>
      </c>
      <c r="D4824">
        <v>2025633057</v>
      </c>
      <c r="E4824" t="s">
        <v>1060</v>
      </c>
      <c r="F4824" t="s">
        <v>73</v>
      </c>
      <c r="G4824" t="s">
        <v>51</v>
      </c>
      <c r="H4824" t="s">
        <v>313</v>
      </c>
      <c r="I4824" t="s">
        <v>88</v>
      </c>
      <c r="J4824" t="s">
        <v>95</v>
      </c>
      <c r="K4824">
        <v>753748</v>
      </c>
      <c r="L4824" t="s">
        <v>72</v>
      </c>
      <c r="M4824" t="s">
        <v>73</v>
      </c>
      <c r="N4824" t="s">
        <v>57</v>
      </c>
      <c r="O4824" s="1">
        <v>45658</v>
      </c>
      <c r="Q4824" s="1">
        <v>46174</v>
      </c>
      <c r="R4824" s="2">
        <v>290.17</v>
      </c>
      <c r="S4824">
        <v>1</v>
      </c>
      <c r="T4824" t="s">
        <v>58</v>
      </c>
      <c r="U4824" t="s">
        <v>141</v>
      </c>
      <c r="V4824" s="3">
        <v>0.1</v>
      </c>
      <c r="W4824" s="2">
        <v>0</v>
      </c>
      <c r="X4824">
        <v>0</v>
      </c>
      <c r="Y4824" t="s">
        <v>142</v>
      </c>
      <c r="Z4824" t="s">
        <v>143</v>
      </c>
      <c r="AA4824">
        <v>0</v>
      </c>
      <c r="AB4824" s="2">
        <v>0</v>
      </c>
      <c r="AC4824" s="2">
        <v>0</v>
      </c>
      <c r="AD4824" s="3">
        <v>0</v>
      </c>
      <c r="AE4824" s="2">
        <v>0</v>
      </c>
      <c r="AF4824" s="2">
        <v>0</v>
      </c>
      <c r="AG4824" s="2">
        <v>0</v>
      </c>
      <c r="AH4824" s="2">
        <v>0</v>
      </c>
      <c r="AI4824" s="2">
        <v>0</v>
      </c>
      <c r="AJ4824" s="2">
        <v>0</v>
      </c>
      <c r="AK4824" s="2">
        <v>0</v>
      </c>
      <c r="AL4824" s="2">
        <v>0</v>
      </c>
      <c r="AM4824" s="2">
        <v>29.02</v>
      </c>
      <c r="AN4824" s="2">
        <v>29.02</v>
      </c>
      <c r="AO4824" s="2">
        <v>0</v>
      </c>
      <c r="AP4824" s="2">
        <v>0</v>
      </c>
      <c r="AQ4824" s="2">
        <v>0</v>
      </c>
    </row>
    <row r="4825" spans="1:43" x14ac:dyDescent="0.25">
      <c r="A4825" s="1">
        <v>46146</v>
      </c>
      <c r="B4825" t="s">
        <v>48</v>
      </c>
      <c r="C4825">
        <v>649163</v>
      </c>
      <c r="D4825">
        <v>2025655085</v>
      </c>
      <c r="E4825" t="s">
        <v>1062</v>
      </c>
      <c r="F4825" t="s">
        <v>328</v>
      </c>
      <c r="G4825" t="s">
        <v>51</v>
      </c>
      <c r="H4825" t="s">
        <v>110</v>
      </c>
      <c r="I4825" t="s">
        <v>88</v>
      </c>
      <c r="J4825" t="s">
        <v>107</v>
      </c>
      <c r="K4825">
        <v>651818</v>
      </c>
      <c r="L4825" t="s">
        <v>114</v>
      </c>
      <c r="M4825" t="s">
        <v>115</v>
      </c>
      <c r="N4825" t="s">
        <v>57</v>
      </c>
      <c r="O4825" s="1">
        <v>45604</v>
      </c>
      <c r="Q4825" s="1">
        <v>46181</v>
      </c>
      <c r="R4825" s="2">
        <v>68.25</v>
      </c>
      <c r="S4825">
        <v>1</v>
      </c>
      <c r="T4825" t="s">
        <v>58</v>
      </c>
      <c r="U4825" t="s">
        <v>141</v>
      </c>
      <c r="V4825" s="3">
        <v>0.1</v>
      </c>
      <c r="W4825" s="2">
        <v>0</v>
      </c>
      <c r="X4825">
        <v>0</v>
      </c>
      <c r="Y4825" t="s">
        <v>142</v>
      </c>
      <c r="Z4825" t="s">
        <v>143</v>
      </c>
      <c r="AA4825">
        <v>0</v>
      </c>
      <c r="AB4825" s="2">
        <v>0</v>
      </c>
      <c r="AC4825" s="2">
        <v>0</v>
      </c>
      <c r="AD4825" s="3">
        <v>0</v>
      </c>
      <c r="AE4825" s="2">
        <v>0</v>
      </c>
      <c r="AF4825" s="2">
        <v>0</v>
      </c>
      <c r="AG4825" s="2">
        <v>0</v>
      </c>
      <c r="AH4825" s="2">
        <v>0</v>
      </c>
      <c r="AI4825" s="2">
        <v>0</v>
      </c>
      <c r="AJ4825" s="2">
        <v>0</v>
      </c>
      <c r="AK4825" s="2">
        <v>0</v>
      </c>
      <c r="AL4825" s="2">
        <v>0</v>
      </c>
      <c r="AM4825" s="2">
        <v>6.82</v>
      </c>
      <c r="AN4825" s="2">
        <v>6.82</v>
      </c>
      <c r="AO4825" s="2">
        <v>0</v>
      </c>
      <c r="AP4825" s="2">
        <v>0</v>
      </c>
      <c r="AQ4825" s="2">
        <v>0</v>
      </c>
    </row>
    <row r="4826" spans="1:43" x14ac:dyDescent="0.25">
      <c r="A4826" s="1">
        <v>46146</v>
      </c>
      <c r="B4826" t="s">
        <v>48</v>
      </c>
      <c r="C4826">
        <v>649163</v>
      </c>
      <c r="D4826">
        <v>2025681747</v>
      </c>
      <c r="E4826" t="s">
        <v>518</v>
      </c>
      <c r="F4826" t="s">
        <v>730</v>
      </c>
      <c r="G4826" t="s">
        <v>51</v>
      </c>
      <c r="H4826" t="s">
        <v>122</v>
      </c>
      <c r="I4826" t="s">
        <v>88</v>
      </c>
      <c r="J4826" t="s">
        <v>123</v>
      </c>
      <c r="K4826">
        <v>796984</v>
      </c>
      <c r="L4826" t="s">
        <v>168</v>
      </c>
      <c r="M4826" t="s">
        <v>112</v>
      </c>
      <c r="N4826" t="s">
        <v>57</v>
      </c>
      <c r="O4826" s="1">
        <v>45627</v>
      </c>
      <c r="Q4826" s="1">
        <v>46174</v>
      </c>
      <c r="R4826" s="2">
        <v>21.96</v>
      </c>
      <c r="S4826">
        <v>1</v>
      </c>
      <c r="T4826" t="s">
        <v>58</v>
      </c>
      <c r="U4826" t="s">
        <v>141</v>
      </c>
      <c r="V4826" s="3">
        <v>0.1</v>
      </c>
      <c r="W4826" s="2">
        <v>0</v>
      </c>
      <c r="X4826">
        <v>0</v>
      </c>
      <c r="Y4826" t="s">
        <v>142</v>
      </c>
      <c r="Z4826" t="s">
        <v>143</v>
      </c>
      <c r="AA4826">
        <v>0</v>
      </c>
      <c r="AB4826" s="2">
        <v>0</v>
      </c>
      <c r="AC4826" s="2">
        <v>0</v>
      </c>
      <c r="AD4826" s="3">
        <v>0</v>
      </c>
      <c r="AE4826" s="2">
        <v>0</v>
      </c>
      <c r="AF4826" s="2">
        <v>0</v>
      </c>
      <c r="AG4826" s="2">
        <v>0</v>
      </c>
      <c r="AH4826" s="2">
        <v>0</v>
      </c>
      <c r="AI4826" s="2">
        <v>0</v>
      </c>
      <c r="AJ4826" s="2">
        <v>0</v>
      </c>
      <c r="AK4826" s="2">
        <v>0</v>
      </c>
      <c r="AL4826" s="2">
        <v>0</v>
      </c>
      <c r="AM4826" s="2">
        <v>2.2000000000000002</v>
      </c>
      <c r="AN4826" s="2">
        <v>2.2000000000000002</v>
      </c>
      <c r="AO4826" s="2">
        <v>0</v>
      </c>
      <c r="AP4826" s="2">
        <v>0</v>
      </c>
      <c r="AQ4826" s="2">
        <v>0</v>
      </c>
    </row>
    <row r="4827" spans="1:43" x14ac:dyDescent="0.25">
      <c r="A4827" s="1">
        <v>46146</v>
      </c>
      <c r="B4827" t="s">
        <v>48</v>
      </c>
      <c r="C4827">
        <v>649163</v>
      </c>
      <c r="D4827">
        <v>2025689180</v>
      </c>
      <c r="E4827" t="s">
        <v>1017</v>
      </c>
      <c r="F4827" t="s">
        <v>656</v>
      </c>
      <c r="G4827" t="s">
        <v>51</v>
      </c>
      <c r="H4827" t="s">
        <v>122</v>
      </c>
      <c r="I4827" t="s">
        <v>88</v>
      </c>
      <c r="J4827" t="s">
        <v>123</v>
      </c>
      <c r="K4827">
        <v>796984</v>
      </c>
      <c r="L4827" t="s">
        <v>168</v>
      </c>
      <c r="M4827" t="s">
        <v>112</v>
      </c>
      <c r="N4827" t="s">
        <v>57</v>
      </c>
      <c r="O4827" s="1">
        <v>45627</v>
      </c>
      <c r="Q4827" s="1">
        <v>46174</v>
      </c>
      <c r="R4827" s="2">
        <v>38.229999999999997</v>
      </c>
      <c r="S4827">
        <v>1</v>
      </c>
      <c r="T4827" t="s">
        <v>58</v>
      </c>
      <c r="U4827" t="s">
        <v>141</v>
      </c>
      <c r="V4827" s="3">
        <v>0.1</v>
      </c>
      <c r="W4827" s="2">
        <v>0</v>
      </c>
      <c r="X4827">
        <v>0</v>
      </c>
      <c r="Y4827" t="s">
        <v>142</v>
      </c>
      <c r="Z4827" t="s">
        <v>143</v>
      </c>
      <c r="AA4827">
        <v>0</v>
      </c>
      <c r="AB4827" s="2">
        <v>0</v>
      </c>
      <c r="AC4827" s="2">
        <v>0</v>
      </c>
      <c r="AD4827" s="3">
        <v>0</v>
      </c>
      <c r="AE4827" s="2">
        <v>0</v>
      </c>
      <c r="AF4827" s="2">
        <v>0</v>
      </c>
      <c r="AG4827" s="2">
        <v>0</v>
      </c>
      <c r="AH4827" s="2">
        <v>0</v>
      </c>
      <c r="AI4827" s="2">
        <v>0</v>
      </c>
      <c r="AJ4827" s="2">
        <v>0</v>
      </c>
      <c r="AK4827" s="2">
        <v>0</v>
      </c>
      <c r="AL4827" s="2">
        <v>0</v>
      </c>
      <c r="AM4827" s="2">
        <v>3.82</v>
      </c>
      <c r="AN4827" s="2">
        <v>3.82</v>
      </c>
      <c r="AO4827" s="2">
        <v>0</v>
      </c>
      <c r="AP4827" s="2">
        <v>0</v>
      </c>
      <c r="AQ4827" s="2">
        <v>0</v>
      </c>
    </row>
    <row r="4828" spans="1:43" x14ac:dyDescent="0.25">
      <c r="A4828" s="1">
        <v>46146</v>
      </c>
      <c r="B4828" t="s">
        <v>48</v>
      </c>
      <c r="C4828">
        <v>649163</v>
      </c>
      <c r="D4828">
        <v>2025690377</v>
      </c>
      <c r="E4828" t="s">
        <v>1072</v>
      </c>
      <c r="F4828" t="s">
        <v>298</v>
      </c>
      <c r="G4828" t="s">
        <v>51</v>
      </c>
      <c r="H4828" t="s">
        <v>113</v>
      </c>
      <c r="I4828" t="s">
        <v>88</v>
      </c>
      <c r="J4828" t="s">
        <v>107</v>
      </c>
      <c r="K4828">
        <v>651818</v>
      </c>
      <c r="L4828" t="s">
        <v>114</v>
      </c>
      <c r="M4828" t="s">
        <v>115</v>
      </c>
      <c r="N4828" t="s">
        <v>57</v>
      </c>
      <c r="O4828" s="1">
        <v>45664</v>
      </c>
      <c r="Q4828" s="1">
        <v>46180</v>
      </c>
      <c r="R4828" s="2">
        <v>19.63</v>
      </c>
      <c r="S4828">
        <v>1</v>
      </c>
      <c r="T4828" t="s">
        <v>58</v>
      </c>
      <c r="U4828" t="s">
        <v>141</v>
      </c>
      <c r="V4828" s="3">
        <v>0.1</v>
      </c>
      <c r="W4828" s="2">
        <v>0</v>
      </c>
      <c r="X4828">
        <v>0</v>
      </c>
      <c r="Y4828" t="s">
        <v>142</v>
      </c>
      <c r="Z4828" t="s">
        <v>143</v>
      </c>
      <c r="AA4828">
        <v>0</v>
      </c>
      <c r="AB4828" s="2">
        <v>0</v>
      </c>
      <c r="AC4828" s="2">
        <v>0</v>
      </c>
      <c r="AD4828" s="3">
        <v>0</v>
      </c>
      <c r="AE4828" s="2">
        <v>0</v>
      </c>
      <c r="AF4828" s="2">
        <v>0</v>
      </c>
      <c r="AG4828" s="2">
        <v>0</v>
      </c>
      <c r="AH4828" s="2">
        <v>0</v>
      </c>
      <c r="AI4828" s="2">
        <v>0</v>
      </c>
      <c r="AJ4828" s="2">
        <v>0</v>
      </c>
      <c r="AK4828" s="2">
        <v>0</v>
      </c>
      <c r="AL4828" s="2">
        <v>0</v>
      </c>
      <c r="AM4828" s="2">
        <v>1.96</v>
      </c>
      <c r="AN4828" s="2">
        <v>1.96</v>
      </c>
      <c r="AO4828" s="2">
        <v>0</v>
      </c>
      <c r="AP4828" s="2">
        <v>0</v>
      </c>
      <c r="AQ4828" s="2">
        <v>0</v>
      </c>
    </row>
    <row r="4829" spans="1:43" x14ac:dyDescent="0.25">
      <c r="A4829" s="1">
        <v>46146</v>
      </c>
      <c r="B4829" t="s">
        <v>48</v>
      </c>
      <c r="C4829">
        <v>649163</v>
      </c>
      <c r="D4829">
        <v>2025692117</v>
      </c>
      <c r="E4829" t="s">
        <v>1073</v>
      </c>
      <c r="F4829" t="s">
        <v>117</v>
      </c>
      <c r="G4829" t="s">
        <v>51</v>
      </c>
      <c r="H4829" t="s">
        <v>122</v>
      </c>
      <c r="I4829" t="s">
        <v>88</v>
      </c>
      <c r="J4829" t="s">
        <v>123</v>
      </c>
      <c r="K4829">
        <v>796984</v>
      </c>
      <c r="L4829" t="s">
        <v>168</v>
      </c>
      <c r="M4829" t="s">
        <v>112</v>
      </c>
      <c r="N4829" t="s">
        <v>57</v>
      </c>
      <c r="O4829" s="1">
        <v>45658</v>
      </c>
      <c r="Q4829" s="1">
        <v>46174</v>
      </c>
      <c r="R4829" s="2">
        <v>21.98</v>
      </c>
      <c r="S4829">
        <v>1</v>
      </c>
      <c r="T4829" t="s">
        <v>58</v>
      </c>
      <c r="U4829" t="s">
        <v>141</v>
      </c>
      <c r="V4829" s="3">
        <v>0.1</v>
      </c>
      <c r="W4829" s="2">
        <v>0</v>
      </c>
      <c r="X4829">
        <v>0</v>
      </c>
      <c r="Y4829" t="s">
        <v>142</v>
      </c>
      <c r="Z4829" t="s">
        <v>143</v>
      </c>
      <c r="AA4829">
        <v>0</v>
      </c>
      <c r="AB4829" s="2">
        <v>0</v>
      </c>
      <c r="AC4829" s="2">
        <v>0</v>
      </c>
      <c r="AD4829" s="3">
        <v>0</v>
      </c>
      <c r="AE4829" s="2">
        <v>0</v>
      </c>
      <c r="AF4829" s="2">
        <v>0</v>
      </c>
      <c r="AG4829" s="2">
        <v>0</v>
      </c>
      <c r="AH4829" s="2">
        <v>0</v>
      </c>
      <c r="AI4829" s="2">
        <v>0</v>
      </c>
      <c r="AJ4829" s="2">
        <v>0</v>
      </c>
      <c r="AK4829" s="2">
        <v>0</v>
      </c>
      <c r="AL4829" s="2">
        <v>0</v>
      </c>
      <c r="AM4829" s="2">
        <v>2.2000000000000002</v>
      </c>
      <c r="AN4829" s="2">
        <v>2.2000000000000002</v>
      </c>
      <c r="AO4829" s="2">
        <v>0</v>
      </c>
      <c r="AP4829" s="2">
        <v>0</v>
      </c>
      <c r="AQ4829" s="2">
        <v>0</v>
      </c>
    </row>
    <row r="4830" spans="1:43" x14ac:dyDescent="0.25">
      <c r="A4830" s="1">
        <v>46146</v>
      </c>
      <c r="B4830" t="s">
        <v>48</v>
      </c>
      <c r="C4830">
        <v>649163</v>
      </c>
      <c r="D4830">
        <v>2025708055</v>
      </c>
      <c r="E4830" t="s">
        <v>1075</v>
      </c>
      <c r="F4830" t="s">
        <v>145</v>
      </c>
      <c r="G4830" t="s">
        <v>51</v>
      </c>
      <c r="H4830" t="s">
        <v>122</v>
      </c>
      <c r="I4830" t="s">
        <v>88</v>
      </c>
      <c r="J4830" t="s">
        <v>123</v>
      </c>
      <c r="K4830">
        <v>796984</v>
      </c>
      <c r="L4830" t="s">
        <v>168</v>
      </c>
      <c r="M4830" t="s">
        <v>112</v>
      </c>
      <c r="N4830" t="s">
        <v>57</v>
      </c>
      <c r="O4830" s="1">
        <v>45658</v>
      </c>
      <c r="Q4830" s="1">
        <v>46174</v>
      </c>
      <c r="R4830" s="2">
        <v>73.58</v>
      </c>
      <c r="S4830">
        <v>1</v>
      </c>
      <c r="T4830" t="s">
        <v>58</v>
      </c>
      <c r="U4830" t="s">
        <v>141</v>
      </c>
      <c r="V4830" s="3">
        <v>0.1</v>
      </c>
      <c r="W4830" s="2">
        <v>0</v>
      </c>
      <c r="X4830">
        <v>0</v>
      </c>
      <c r="Y4830" t="s">
        <v>142</v>
      </c>
      <c r="Z4830" t="s">
        <v>143</v>
      </c>
      <c r="AA4830">
        <v>0</v>
      </c>
      <c r="AB4830" s="2">
        <v>0</v>
      </c>
      <c r="AC4830" s="2">
        <v>0</v>
      </c>
      <c r="AD4830" s="3">
        <v>0</v>
      </c>
      <c r="AE4830" s="2">
        <v>0</v>
      </c>
      <c r="AF4830" s="2">
        <v>0</v>
      </c>
      <c r="AG4830" s="2">
        <v>0</v>
      </c>
      <c r="AH4830" s="2">
        <v>0</v>
      </c>
      <c r="AI4830" s="2">
        <v>0</v>
      </c>
      <c r="AJ4830" s="2">
        <v>0</v>
      </c>
      <c r="AK4830" s="2">
        <v>0</v>
      </c>
      <c r="AL4830" s="2">
        <v>0</v>
      </c>
      <c r="AM4830" s="2">
        <v>7.36</v>
      </c>
      <c r="AN4830" s="2">
        <v>7.36</v>
      </c>
      <c r="AO4830" s="2">
        <v>0</v>
      </c>
      <c r="AP4830" s="2">
        <v>0</v>
      </c>
      <c r="AQ4830" s="2">
        <v>0</v>
      </c>
    </row>
    <row r="4831" spans="1:43" x14ac:dyDescent="0.25">
      <c r="A4831" s="1">
        <v>46146</v>
      </c>
      <c r="B4831" t="s">
        <v>48</v>
      </c>
      <c r="C4831">
        <v>649163</v>
      </c>
      <c r="D4831">
        <v>2025724767</v>
      </c>
      <c r="E4831" t="s">
        <v>1076</v>
      </c>
      <c r="F4831" t="s">
        <v>989</v>
      </c>
      <c r="G4831" t="s">
        <v>51</v>
      </c>
      <c r="H4831" t="s">
        <v>475</v>
      </c>
      <c r="I4831" t="s">
        <v>88</v>
      </c>
      <c r="J4831" t="s">
        <v>107</v>
      </c>
      <c r="K4831">
        <v>753748</v>
      </c>
      <c r="L4831" t="s">
        <v>72</v>
      </c>
      <c r="M4831" t="s">
        <v>73</v>
      </c>
      <c r="N4831" t="s">
        <v>57</v>
      </c>
      <c r="O4831" s="1">
        <v>45658</v>
      </c>
      <c r="Q4831" s="1">
        <v>46174</v>
      </c>
      <c r="R4831" s="2">
        <v>281.95</v>
      </c>
      <c r="S4831">
        <v>1</v>
      </c>
      <c r="T4831" t="s">
        <v>58</v>
      </c>
      <c r="U4831" t="s">
        <v>141</v>
      </c>
      <c r="V4831" s="3">
        <v>0.1</v>
      </c>
      <c r="W4831" s="2">
        <v>0</v>
      </c>
      <c r="X4831">
        <v>0</v>
      </c>
      <c r="Y4831" t="s">
        <v>142</v>
      </c>
      <c r="Z4831" t="s">
        <v>143</v>
      </c>
      <c r="AA4831">
        <v>0</v>
      </c>
      <c r="AB4831" s="2">
        <v>0</v>
      </c>
      <c r="AC4831" s="2">
        <v>0</v>
      </c>
      <c r="AD4831" s="3">
        <v>0</v>
      </c>
      <c r="AE4831" s="2">
        <v>0</v>
      </c>
      <c r="AF4831" s="2">
        <v>0</v>
      </c>
      <c r="AG4831" s="2">
        <v>0</v>
      </c>
      <c r="AH4831" s="2">
        <v>0</v>
      </c>
      <c r="AI4831" s="2">
        <v>0</v>
      </c>
      <c r="AJ4831" s="2">
        <v>0</v>
      </c>
      <c r="AK4831" s="2">
        <v>0</v>
      </c>
      <c r="AL4831" s="2">
        <v>0</v>
      </c>
      <c r="AM4831" s="2">
        <v>28.2</v>
      </c>
      <c r="AN4831" s="2">
        <v>28.2</v>
      </c>
      <c r="AO4831" s="2">
        <v>0</v>
      </c>
      <c r="AP4831" s="2">
        <v>0</v>
      </c>
      <c r="AQ4831" s="2">
        <v>0</v>
      </c>
    </row>
    <row r="4832" spans="1:43" x14ac:dyDescent="0.25">
      <c r="A4832" s="1">
        <v>46146</v>
      </c>
      <c r="B4832" t="s">
        <v>48</v>
      </c>
      <c r="C4832">
        <v>649163</v>
      </c>
      <c r="D4832">
        <v>2025732432</v>
      </c>
      <c r="E4832" t="s">
        <v>1077</v>
      </c>
      <c r="F4832" t="s">
        <v>404</v>
      </c>
      <c r="G4832" t="s">
        <v>51</v>
      </c>
      <c r="H4832" t="s">
        <v>313</v>
      </c>
      <c r="I4832" t="s">
        <v>88</v>
      </c>
      <c r="J4832" t="s">
        <v>107</v>
      </c>
      <c r="K4832">
        <v>651818</v>
      </c>
      <c r="L4832" t="s">
        <v>114</v>
      </c>
      <c r="M4832" t="s">
        <v>115</v>
      </c>
      <c r="N4832" t="s">
        <v>57</v>
      </c>
      <c r="O4832" s="1">
        <v>45664</v>
      </c>
      <c r="Q4832" s="1">
        <v>46180</v>
      </c>
      <c r="R4832" s="2">
        <v>93.93</v>
      </c>
      <c r="S4832">
        <v>1</v>
      </c>
      <c r="T4832" t="s">
        <v>58</v>
      </c>
      <c r="U4832" t="s">
        <v>141</v>
      </c>
      <c r="V4832" s="3">
        <v>0.1</v>
      </c>
      <c r="W4832" s="2">
        <v>0</v>
      </c>
      <c r="X4832">
        <v>0</v>
      </c>
      <c r="Y4832" t="s">
        <v>142</v>
      </c>
      <c r="Z4832" t="s">
        <v>143</v>
      </c>
      <c r="AA4832">
        <v>0</v>
      </c>
      <c r="AB4832" s="2">
        <v>0</v>
      </c>
      <c r="AC4832" s="2">
        <v>0</v>
      </c>
      <c r="AD4832" s="3">
        <v>0</v>
      </c>
      <c r="AE4832" s="2">
        <v>0</v>
      </c>
      <c r="AF4832" s="2">
        <v>0</v>
      </c>
      <c r="AG4832" s="2">
        <v>0</v>
      </c>
      <c r="AH4832" s="2">
        <v>0</v>
      </c>
      <c r="AI4832" s="2">
        <v>0</v>
      </c>
      <c r="AJ4832" s="2">
        <v>0</v>
      </c>
      <c r="AK4832" s="2">
        <v>0</v>
      </c>
      <c r="AL4832" s="2">
        <v>0</v>
      </c>
      <c r="AM4832" s="2">
        <v>9.39</v>
      </c>
      <c r="AN4832" s="2">
        <v>9.39</v>
      </c>
      <c r="AO4832" s="2">
        <v>0</v>
      </c>
      <c r="AP4832" s="2">
        <v>0</v>
      </c>
      <c r="AQ4832" s="2">
        <v>0</v>
      </c>
    </row>
    <row r="4833" spans="1:43" x14ac:dyDescent="0.25">
      <c r="A4833" s="1">
        <v>46146</v>
      </c>
      <c r="B4833" t="s">
        <v>48</v>
      </c>
      <c r="C4833">
        <v>649163</v>
      </c>
      <c r="D4833">
        <v>2025732469</v>
      </c>
      <c r="E4833" t="s">
        <v>1078</v>
      </c>
      <c r="F4833" t="s">
        <v>493</v>
      </c>
      <c r="G4833" t="s">
        <v>51</v>
      </c>
      <c r="H4833" t="s">
        <v>87</v>
      </c>
      <c r="I4833" t="s">
        <v>88</v>
      </c>
      <c r="J4833" t="s">
        <v>95</v>
      </c>
      <c r="K4833">
        <v>673059</v>
      </c>
      <c r="L4833" t="s">
        <v>90</v>
      </c>
      <c r="M4833" t="s">
        <v>91</v>
      </c>
      <c r="N4833" t="s">
        <v>57</v>
      </c>
      <c r="O4833" s="1">
        <v>45658</v>
      </c>
      <c r="Q4833" s="1">
        <v>46174</v>
      </c>
      <c r="R4833" s="2">
        <v>46</v>
      </c>
      <c r="S4833">
        <v>1</v>
      </c>
      <c r="T4833" t="s">
        <v>58</v>
      </c>
      <c r="U4833" t="s">
        <v>141</v>
      </c>
      <c r="V4833" s="3">
        <v>0.1</v>
      </c>
      <c r="W4833" s="2">
        <v>0</v>
      </c>
      <c r="X4833">
        <v>0</v>
      </c>
      <c r="Y4833" t="s">
        <v>142</v>
      </c>
      <c r="Z4833" t="s">
        <v>143</v>
      </c>
      <c r="AA4833">
        <v>0</v>
      </c>
      <c r="AB4833" s="2">
        <v>0</v>
      </c>
      <c r="AC4833" s="2">
        <v>0</v>
      </c>
      <c r="AD4833" s="3">
        <v>0</v>
      </c>
      <c r="AE4833" s="2">
        <v>0</v>
      </c>
      <c r="AF4833" s="2">
        <v>0</v>
      </c>
      <c r="AG4833" s="2">
        <v>0</v>
      </c>
      <c r="AH4833" s="2">
        <v>0</v>
      </c>
      <c r="AI4833" s="2">
        <v>0</v>
      </c>
      <c r="AJ4833" s="2">
        <v>0</v>
      </c>
      <c r="AK4833" s="2">
        <v>0</v>
      </c>
      <c r="AL4833" s="2">
        <v>0</v>
      </c>
      <c r="AM4833" s="2">
        <v>4.5999999999999996</v>
      </c>
      <c r="AN4833" s="2">
        <v>4.5999999999999996</v>
      </c>
      <c r="AO4833" s="2">
        <v>0</v>
      </c>
      <c r="AP4833" s="2">
        <v>0</v>
      </c>
      <c r="AQ4833" s="2">
        <v>0</v>
      </c>
    </row>
    <row r="4834" spans="1:43" x14ac:dyDescent="0.25">
      <c r="A4834" s="1">
        <v>46146</v>
      </c>
      <c r="B4834" t="s">
        <v>48</v>
      </c>
      <c r="C4834">
        <v>649163</v>
      </c>
      <c r="D4834">
        <v>2025744316</v>
      </c>
      <c r="E4834" t="s">
        <v>1081</v>
      </c>
      <c r="F4834" t="s">
        <v>822</v>
      </c>
      <c r="G4834" t="s">
        <v>51</v>
      </c>
      <c r="H4834" t="s">
        <v>324</v>
      </c>
      <c r="I4834" t="s">
        <v>88</v>
      </c>
      <c r="J4834" t="s">
        <v>107</v>
      </c>
      <c r="K4834">
        <v>753748</v>
      </c>
      <c r="L4834" t="s">
        <v>72</v>
      </c>
      <c r="M4834" t="s">
        <v>73</v>
      </c>
      <c r="N4834" t="s">
        <v>57</v>
      </c>
      <c r="O4834" s="1">
        <v>45658</v>
      </c>
      <c r="Q4834" s="1">
        <v>46174</v>
      </c>
      <c r="R4834" s="2">
        <v>132.5</v>
      </c>
      <c r="S4834">
        <v>1</v>
      </c>
      <c r="T4834" t="s">
        <v>58</v>
      </c>
      <c r="U4834" t="s">
        <v>141</v>
      </c>
      <c r="V4834" s="3">
        <v>0.1</v>
      </c>
      <c r="W4834" s="2">
        <v>0</v>
      </c>
      <c r="X4834">
        <v>0</v>
      </c>
      <c r="Y4834" t="s">
        <v>142</v>
      </c>
      <c r="Z4834" t="s">
        <v>143</v>
      </c>
      <c r="AA4834">
        <v>0</v>
      </c>
      <c r="AB4834" s="2">
        <v>0</v>
      </c>
      <c r="AC4834" s="2">
        <v>0</v>
      </c>
      <c r="AD4834" s="3">
        <v>0</v>
      </c>
      <c r="AE4834" s="2">
        <v>0</v>
      </c>
      <c r="AF4834" s="2">
        <v>0</v>
      </c>
      <c r="AG4834" s="2">
        <v>0</v>
      </c>
      <c r="AH4834" s="2">
        <v>0</v>
      </c>
      <c r="AI4834" s="2">
        <v>0</v>
      </c>
      <c r="AJ4834" s="2">
        <v>0</v>
      </c>
      <c r="AK4834" s="2">
        <v>0</v>
      </c>
      <c r="AL4834" s="2">
        <v>0</v>
      </c>
      <c r="AM4834" s="2">
        <v>13.25</v>
      </c>
      <c r="AN4834" s="2">
        <v>13.25</v>
      </c>
      <c r="AO4834" s="2">
        <v>0</v>
      </c>
      <c r="AP4834" s="2">
        <v>0</v>
      </c>
      <c r="AQ4834" s="2">
        <v>0</v>
      </c>
    </row>
    <row r="4835" spans="1:43" x14ac:dyDescent="0.25">
      <c r="A4835" s="1">
        <v>46146</v>
      </c>
      <c r="B4835" t="s">
        <v>48</v>
      </c>
      <c r="C4835">
        <v>649163</v>
      </c>
      <c r="D4835">
        <v>2025757705</v>
      </c>
      <c r="E4835" t="s">
        <v>1084</v>
      </c>
      <c r="F4835" t="s">
        <v>490</v>
      </c>
      <c r="G4835" t="s">
        <v>51</v>
      </c>
      <c r="H4835" t="s">
        <v>110</v>
      </c>
      <c r="I4835" t="s">
        <v>88</v>
      </c>
      <c r="J4835" t="s">
        <v>107</v>
      </c>
      <c r="K4835">
        <v>753748</v>
      </c>
      <c r="L4835" t="s">
        <v>72</v>
      </c>
      <c r="M4835" t="s">
        <v>73</v>
      </c>
      <c r="N4835" t="s">
        <v>57</v>
      </c>
      <c r="O4835" s="1">
        <v>45658</v>
      </c>
      <c r="Q4835" s="1">
        <v>46174</v>
      </c>
      <c r="R4835" s="2">
        <v>208.36</v>
      </c>
      <c r="S4835">
        <v>1</v>
      </c>
      <c r="T4835" t="s">
        <v>58</v>
      </c>
      <c r="U4835" t="s">
        <v>141</v>
      </c>
      <c r="V4835" s="3">
        <v>0.1</v>
      </c>
      <c r="W4835" s="2">
        <v>0</v>
      </c>
      <c r="X4835">
        <v>0</v>
      </c>
      <c r="Y4835" t="s">
        <v>142</v>
      </c>
      <c r="Z4835" t="s">
        <v>143</v>
      </c>
      <c r="AA4835">
        <v>0</v>
      </c>
      <c r="AB4835" s="2">
        <v>0</v>
      </c>
      <c r="AC4835" s="2">
        <v>0</v>
      </c>
      <c r="AD4835" s="3">
        <v>0</v>
      </c>
      <c r="AE4835" s="2">
        <v>0</v>
      </c>
      <c r="AF4835" s="2">
        <v>0</v>
      </c>
      <c r="AG4835" s="2">
        <v>0</v>
      </c>
      <c r="AH4835" s="2">
        <v>0</v>
      </c>
      <c r="AI4835" s="2">
        <v>0</v>
      </c>
      <c r="AJ4835" s="2">
        <v>0</v>
      </c>
      <c r="AK4835" s="2">
        <v>0</v>
      </c>
      <c r="AL4835" s="2">
        <v>0</v>
      </c>
      <c r="AM4835" s="2">
        <v>20.84</v>
      </c>
      <c r="AN4835" s="2">
        <v>20.84</v>
      </c>
      <c r="AO4835" s="2">
        <v>0</v>
      </c>
      <c r="AP4835" s="2">
        <v>0</v>
      </c>
      <c r="AQ4835" s="2">
        <v>0</v>
      </c>
    </row>
    <row r="4836" spans="1:43" x14ac:dyDescent="0.25">
      <c r="A4836" s="1">
        <v>46146</v>
      </c>
      <c r="B4836" t="s">
        <v>48</v>
      </c>
      <c r="C4836">
        <v>649163</v>
      </c>
      <c r="D4836">
        <v>2025759189</v>
      </c>
      <c r="E4836" t="s">
        <v>1085</v>
      </c>
      <c r="F4836" t="s">
        <v>1086</v>
      </c>
      <c r="G4836" t="s">
        <v>51</v>
      </c>
      <c r="H4836" t="s">
        <v>205</v>
      </c>
      <c r="I4836" t="s">
        <v>88</v>
      </c>
      <c r="J4836" t="s">
        <v>95</v>
      </c>
      <c r="K4836">
        <v>753748</v>
      </c>
      <c r="L4836" t="s">
        <v>72</v>
      </c>
      <c r="M4836" t="s">
        <v>73</v>
      </c>
      <c r="N4836" t="s">
        <v>57</v>
      </c>
      <c r="O4836" s="1">
        <v>45658</v>
      </c>
      <c r="Q4836" s="1">
        <v>46174</v>
      </c>
      <c r="R4836" s="2">
        <v>101.93</v>
      </c>
      <c r="S4836">
        <v>1</v>
      </c>
      <c r="T4836" t="s">
        <v>58</v>
      </c>
      <c r="U4836" t="s">
        <v>141</v>
      </c>
      <c r="V4836" s="3">
        <v>0.1</v>
      </c>
      <c r="W4836" s="2">
        <v>0</v>
      </c>
      <c r="X4836">
        <v>0</v>
      </c>
      <c r="Y4836" t="s">
        <v>142</v>
      </c>
      <c r="Z4836" t="s">
        <v>143</v>
      </c>
      <c r="AA4836">
        <v>0</v>
      </c>
      <c r="AB4836" s="2">
        <v>0</v>
      </c>
      <c r="AC4836" s="2">
        <v>0</v>
      </c>
      <c r="AD4836" s="3">
        <v>0</v>
      </c>
      <c r="AE4836" s="2">
        <v>0</v>
      </c>
      <c r="AF4836" s="2">
        <v>0</v>
      </c>
      <c r="AG4836" s="2">
        <v>0</v>
      </c>
      <c r="AH4836" s="2">
        <v>0</v>
      </c>
      <c r="AI4836" s="2">
        <v>0</v>
      </c>
      <c r="AJ4836" s="2">
        <v>0</v>
      </c>
      <c r="AK4836" s="2">
        <v>0</v>
      </c>
      <c r="AL4836" s="2">
        <v>0</v>
      </c>
      <c r="AM4836" s="2">
        <v>10.19</v>
      </c>
      <c r="AN4836" s="2">
        <v>10.19</v>
      </c>
      <c r="AO4836" s="2">
        <v>0</v>
      </c>
      <c r="AP4836" s="2">
        <v>0</v>
      </c>
      <c r="AQ4836" s="2">
        <v>0</v>
      </c>
    </row>
    <row r="4837" spans="1:43" x14ac:dyDescent="0.25">
      <c r="A4837" s="1">
        <v>46146</v>
      </c>
      <c r="B4837" t="s">
        <v>48</v>
      </c>
      <c r="C4837">
        <v>649163</v>
      </c>
      <c r="D4837">
        <v>2025772485</v>
      </c>
      <c r="E4837" t="s">
        <v>712</v>
      </c>
      <c r="F4837" t="s">
        <v>1087</v>
      </c>
      <c r="G4837" t="s">
        <v>51</v>
      </c>
      <c r="H4837" t="s">
        <v>110</v>
      </c>
      <c r="I4837" t="s">
        <v>88</v>
      </c>
      <c r="J4837" t="s">
        <v>107</v>
      </c>
      <c r="K4837">
        <v>651818</v>
      </c>
      <c r="L4837" t="s">
        <v>114</v>
      </c>
      <c r="M4837" t="s">
        <v>115</v>
      </c>
      <c r="N4837" t="s">
        <v>57</v>
      </c>
      <c r="O4837" s="1">
        <v>45633</v>
      </c>
      <c r="Q4837" s="1">
        <v>46180</v>
      </c>
      <c r="R4837" s="2">
        <v>157.47999999999999</v>
      </c>
      <c r="S4837">
        <v>1</v>
      </c>
      <c r="T4837" t="s">
        <v>58</v>
      </c>
      <c r="U4837" t="s">
        <v>141</v>
      </c>
      <c r="V4837" s="3">
        <v>0.1</v>
      </c>
      <c r="W4837" s="2">
        <v>0</v>
      </c>
      <c r="X4837">
        <v>0</v>
      </c>
      <c r="Y4837" t="s">
        <v>142</v>
      </c>
      <c r="Z4837" t="s">
        <v>143</v>
      </c>
      <c r="AA4837">
        <v>0</v>
      </c>
      <c r="AB4837" s="2">
        <v>0</v>
      </c>
      <c r="AC4837" s="2">
        <v>0</v>
      </c>
      <c r="AD4837" s="3">
        <v>0</v>
      </c>
      <c r="AE4837" s="2">
        <v>0</v>
      </c>
      <c r="AF4837" s="2">
        <v>0</v>
      </c>
      <c r="AG4837" s="2">
        <v>0</v>
      </c>
      <c r="AH4837" s="2">
        <v>0</v>
      </c>
      <c r="AI4837" s="2">
        <v>0</v>
      </c>
      <c r="AJ4837" s="2">
        <v>0</v>
      </c>
      <c r="AK4837" s="2">
        <v>0</v>
      </c>
      <c r="AL4837" s="2">
        <v>0</v>
      </c>
      <c r="AM4837" s="2">
        <v>15.75</v>
      </c>
      <c r="AN4837" s="2">
        <v>15.75</v>
      </c>
      <c r="AO4837" s="2">
        <v>0</v>
      </c>
      <c r="AP4837" s="2">
        <v>0</v>
      </c>
      <c r="AQ4837" s="2">
        <v>0</v>
      </c>
    </row>
    <row r="4838" spans="1:43" x14ac:dyDescent="0.25">
      <c r="A4838" s="1">
        <v>46146</v>
      </c>
      <c r="B4838" t="s">
        <v>48</v>
      </c>
      <c r="C4838">
        <v>649163</v>
      </c>
      <c r="D4838">
        <v>2025787184</v>
      </c>
      <c r="E4838" t="s">
        <v>547</v>
      </c>
      <c r="F4838" t="s">
        <v>1088</v>
      </c>
      <c r="G4838" t="s">
        <v>51</v>
      </c>
      <c r="H4838" t="s">
        <v>122</v>
      </c>
      <c r="I4838" t="s">
        <v>88</v>
      </c>
      <c r="J4838" t="s">
        <v>123</v>
      </c>
      <c r="K4838">
        <v>796984</v>
      </c>
      <c r="L4838" t="s">
        <v>168</v>
      </c>
      <c r="M4838" t="s">
        <v>112</v>
      </c>
      <c r="N4838" t="s">
        <v>57</v>
      </c>
      <c r="O4838" s="1">
        <v>45627</v>
      </c>
      <c r="Q4838" s="1">
        <v>46174</v>
      </c>
      <c r="R4838" s="2">
        <v>20.350000000000001</v>
      </c>
      <c r="S4838">
        <v>1</v>
      </c>
      <c r="T4838" t="s">
        <v>58</v>
      </c>
      <c r="U4838" t="s">
        <v>141</v>
      </c>
      <c r="V4838" s="3">
        <v>0.1</v>
      </c>
      <c r="W4838" s="2">
        <v>0</v>
      </c>
      <c r="X4838">
        <v>0</v>
      </c>
      <c r="Y4838" t="s">
        <v>142</v>
      </c>
      <c r="Z4838" t="s">
        <v>143</v>
      </c>
      <c r="AA4838">
        <v>0</v>
      </c>
      <c r="AB4838" s="2">
        <v>0</v>
      </c>
      <c r="AC4838" s="2">
        <v>0</v>
      </c>
      <c r="AD4838" s="3">
        <v>0</v>
      </c>
      <c r="AE4838" s="2">
        <v>0</v>
      </c>
      <c r="AF4838" s="2">
        <v>0</v>
      </c>
      <c r="AG4838" s="2">
        <v>0</v>
      </c>
      <c r="AH4838" s="2">
        <v>0</v>
      </c>
      <c r="AI4838" s="2">
        <v>0</v>
      </c>
      <c r="AJ4838" s="2">
        <v>0</v>
      </c>
      <c r="AK4838" s="2">
        <v>0</v>
      </c>
      <c r="AL4838" s="2">
        <v>0</v>
      </c>
      <c r="AM4838" s="2">
        <v>2.04</v>
      </c>
      <c r="AN4838" s="2">
        <v>2.04</v>
      </c>
      <c r="AO4838" s="2">
        <v>0</v>
      </c>
      <c r="AP4838" s="2">
        <v>0</v>
      </c>
      <c r="AQ4838" s="2">
        <v>0</v>
      </c>
    </row>
    <row r="4839" spans="1:43" x14ac:dyDescent="0.25">
      <c r="A4839" s="1">
        <v>46146</v>
      </c>
      <c r="B4839" t="s">
        <v>48</v>
      </c>
      <c r="C4839">
        <v>649163</v>
      </c>
      <c r="D4839">
        <v>2025789863</v>
      </c>
      <c r="E4839" t="s">
        <v>1089</v>
      </c>
      <c r="F4839" t="s">
        <v>310</v>
      </c>
      <c r="G4839" t="s">
        <v>51</v>
      </c>
      <c r="H4839" t="s">
        <v>122</v>
      </c>
      <c r="I4839" t="s">
        <v>88</v>
      </c>
      <c r="J4839" t="s">
        <v>123</v>
      </c>
      <c r="K4839">
        <v>796984</v>
      </c>
      <c r="L4839" t="s">
        <v>168</v>
      </c>
      <c r="M4839" t="s">
        <v>112</v>
      </c>
      <c r="N4839" t="s">
        <v>57</v>
      </c>
      <c r="O4839" s="1">
        <v>45627</v>
      </c>
      <c r="Q4839" s="1">
        <v>46174</v>
      </c>
      <c r="R4839" s="2">
        <v>48.98</v>
      </c>
      <c r="S4839">
        <v>1</v>
      </c>
      <c r="T4839" t="s">
        <v>58</v>
      </c>
      <c r="U4839" t="s">
        <v>141</v>
      </c>
      <c r="V4839" s="3">
        <v>0.1</v>
      </c>
      <c r="W4839" s="2">
        <v>0</v>
      </c>
      <c r="X4839">
        <v>0</v>
      </c>
      <c r="Y4839" t="s">
        <v>142</v>
      </c>
      <c r="Z4839" t="s">
        <v>143</v>
      </c>
      <c r="AA4839">
        <v>0</v>
      </c>
      <c r="AB4839" s="2">
        <v>0</v>
      </c>
      <c r="AC4839" s="2">
        <v>0</v>
      </c>
      <c r="AD4839" s="3">
        <v>0</v>
      </c>
      <c r="AE4839" s="2">
        <v>0</v>
      </c>
      <c r="AF4839" s="2">
        <v>0</v>
      </c>
      <c r="AG4839" s="2">
        <v>0</v>
      </c>
      <c r="AH4839" s="2">
        <v>0</v>
      </c>
      <c r="AI4839" s="2">
        <v>0</v>
      </c>
      <c r="AJ4839" s="2">
        <v>0</v>
      </c>
      <c r="AK4839" s="2">
        <v>0</v>
      </c>
      <c r="AL4839" s="2">
        <v>0</v>
      </c>
      <c r="AM4839" s="2">
        <v>4.9000000000000004</v>
      </c>
      <c r="AN4839" s="2">
        <v>4.9000000000000004</v>
      </c>
      <c r="AO4839" s="2">
        <v>0</v>
      </c>
      <c r="AP4839" s="2">
        <v>0</v>
      </c>
      <c r="AQ4839" s="2">
        <v>0</v>
      </c>
    </row>
    <row r="4840" spans="1:43" x14ac:dyDescent="0.25">
      <c r="A4840" s="1">
        <v>46146</v>
      </c>
      <c r="B4840" t="s">
        <v>48</v>
      </c>
      <c r="C4840">
        <v>649163</v>
      </c>
      <c r="D4840">
        <v>2025795545</v>
      </c>
      <c r="E4840" t="s">
        <v>1090</v>
      </c>
      <c r="F4840" t="s">
        <v>263</v>
      </c>
      <c r="G4840" t="s">
        <v>51</v>
      </c>
      <c r="H4840" t="s">
        <v>213</v>
      </c>
      <c r="I4840" t="s">
        <v>88</v>
      </c>
      <c r="J4840" t="s">
        <v>123</v>
      </c>
      <c r="K4840">
        <v>673059</v>
      </c>
      <c r="L4840" t="s">
        <v>90</v>
      </c>
      <c r="M4840" t="s">
        <v>91</v>
      </c>
      <c r="N4840" t="s">
        <v>57</v>
      </c>
      <c r="O4840" s="1">
        <v>45658</v>
      </c>
      <c r="Q4840" s="1">
        <v>46174</v>
      </c>
      <c r="R4840" s="2">
        <v>72.84</v>
      </c>
      <c r="S4840">
        <v>1</v>
      </c>
      <c r="T4840" t="s">
        <v>58</v>
      </c>
      <c r="U4840" t="s">
        <v>141</v>
      </c>
      <c r="V4840" s="3">
        <v>0.1</v>
      </c>
      <c r="W4840" s="2">
        <v>0</v>
      </c>
      <c r="X4840">
        <v>0</v>
      </c>
      <c r="Y4840" t="s">
        <v>142</v>
      </c>
      <c r="Z4840" t="s">
        <v>143</v>
      </c>
      <c r="AA4840">
        <v>0</v>
      </c>
      <c r="AB4840" s="2">
        <v>0</v>
      </c>
      <c r="AC4840" s="2">
        <v>0</v>
      </c>
      <c r="AD4840" s="3">
        <v>0</v>
      </c>
      <c r="AE4840" s="2">
        <v>0</v>
      </c>
      <c r="AF4840" s="2">
        <v>0</v>
      </c>
      <c r="AG4840" s="2">
        <v>0</v>
      </c>
      <c r="AH4840" s="2">
        <v>0</v>
      </c>
      <c r="AI4840" s="2">
        <v>0</v>
      </c>
      <c r="AJ4840" s="2">
        <v>0</v>
      </c>
      <c r="AK4840" s="2">
        <v>0</v>
      </c>
      <c r="AL4840" s="2">
        <v>0</v>
      </c>
      <c r="AM4840" s="2">
        <v>7.28</v>
      </c>
      <c r="AN4840" s="2">
        <v>7.28</v>
      </c>
      <c r="AO4840" s="2">
        <v>0</v>
      </c>
      <c r="AP4840" s="2">
        <v>0</v>
      </c>
      <c r="AQ4840" s="2">
        <v>0</v>
      </c>
    </row>
    <row r="4841" spans="1:43" x14ac:dyDescent="0.25">
      <c r="A4841" s="1">
        <v>46146</v>
      </c>
      <c r="B4841" t="s">
        <v>48</v>
      </c>
      <c r="C4841">
        <v>649163</v>
      </c>
      <c r="D4841">
        <v>2025810343</v>
      </c>
      <c r="E4841" t="s">
        <v>1095</v>
      </c>
      <c r="F4841" t="s">
        <v>1096</v>
      </c>
      <c r="G4841" t="s">
        <v>51</v>
      </c>
      <c r="H4841" t="s">
        <v>110</v>
      </c>
      <c r="I4841" t="s">
        <v>88</v>
      </c>
      <c r="J4841" t="s">
        <v>107</v>
      </c>
      <c r="K4841">
        <v>753748</v>
      </c>
      <c r="L4841" t="s">
        <v>72</v>
      </c>
      <c r="M4841" t="s">
        <v>73</v>
      </c>
      <c r="N4841" t="s">
        <v>57</v>
      </c>
      <c r="O4841" s="1">
        <v>45658</v>
      </c>
      <c r="Q4841" s="1">
        <v>46174</v>
      </c>
      <c r="R4841" s="2">
        <v>206.88</v>
      </c>
      <c r="S4841">
        <v>1</v>
      </c>
      <c r="T4841" t="s">
        <v>58</v>
      </c>
      <c r="U4841" t="s">
        <v>141</v>
      </c>
      <c r="V4841" s="3">
        <v>0.1</v>
      </c>
      <c r="W4841" s="2">
        <v>0</v>
      </c>
      <c r="X4841">
        <v>0</v>
      </c>
      <c r="Y4841" t="s">
        <v>142</v>
      </c>
      <c r="Z4841" t="s">
        <v>143</v>
      </c>
      <c r="AA4841">
        <v>0</v>
      </c>
      <c r="AB4841" s="2">
        <v>0</v>
      </c>
      <c r="AC4841" s="2">
        <v>0</v>
      </c>
      <c r="AD4841" s="3">
        <v>0</v>
      </c>
      <c r="AE4841" s="2">
        <v>0</v>
      </c>
      <c r="AF4841" s="2">
        <v>0</v>
      </c>
      <c r="AG4841" s="2">
        <v>0</v>
      </c>
      <c r="AH4841" s="2">
        <v>0</v>
      </c>
      <c r="AI4841" s="2">
        <v>0</v>
      </c>
      <c r="AJ4841" s="2">
        <v>0</v>
      </c>
      <c r="AK4841" s="2">
        <v>0</v>
      </c>
      <c r="AL4841" s="2">
        <v>0</v>
      </c>
      <c r="AM4841" s="2">
        <v>20.69</v>
      </c>
      <c r="AN4841" s="2">
        <v>20.69</v>
      </c>
      <c r="AO4841" s="2">
        <v>0</v>
      </c>
      <c r="AP4841" s="2">
        <v>0</v>
      </c>
      <c r="AQ4841" s="2">
        <v>0</v>
      </c>
    </row>
    <row r="4842" spans="1:43" x14ac:dyDescent="0.25">
      <c r="A4842" s="1">
        <v>46146</v>
      </c>
      <c r="B4842" t="s">
        <v>48</v>
      </c>
      <c r="C4842">
        <v>649163</v>
      </c>
      <c r="D4842">
        <v>2025815280</v>
      </c>
      <c r="E4842" t="s">
        <v>1097</v>
      </c>
      <c r="F4842" t="s">
        <v>1098</v>
      </c>
      <c r="G4842" t="s">
        <v>51</v>
      </c>
      <c r="H4842" t="s">
        <v>113</v>
      </c>
      <c r="I4842" t="s">
        <v>88</v>
      </c>
      <c r="J4842" t="s">
        <v>107</v>
      </c>
      <c r="K4842">
        <v>651818</v>
      </c>
      <c r="L4842" t="s">
        <v>114</v>
      </c>
      <c r="M4842" t="s">
        <v>115</v>
      </c>
      <c r="N4842" t="s">
        <v>57</v>
      </c>
      <c r="O4842" s="1">
        <v>45633</v>
      </c>
      <c r="Q4842" s="1">
        <v>46180</v>
      </c>
      <c r="R4842" s="2">
        <v>12.1</v>
      </c>
      <c r="S4842">
        <v>1</v>
      </c>
      <c r="T4842" t="s">
        <v>58</v>
      </c>
      <c r="U4842" t="s">
        <v>141</v>
      </c>
      <c r="V4842" s="3">
        <v>0.1</v>
      </c>
      <c r="W4842" s="2">
        <v>0</v>
      </c>
      <c r="X4842">
        <v>0</v>
      </c>
      <c r="Y4842" t="s">
        <v>142</v>
      </c>
      <c r="Z4842" t="s">
        <v>143</v>
      </c>
      <c r="AA4842">
        <v>0</v>
      </c>
      <c r="AB4842" s="2">
        <v>0</v>
      </c>
      <c r="AC4842" s="2">
        <v>0</v>
      </c>
      <c r="AD4842" s="3">
        <v>0</v>
      </c>
      <c r="AE4842" s="2">
        <v>0</v>
      </c>
      <c r="AF4842" s="2">
        <v>0</v>
      </c>
      <c r="AG4842" s="2">
        <v>0</v>
      </c>
      <c r="AH4842" s="2">
        <v>0</v>
      </c>
      <c r="AI4842" s="2">
        <v>0</v>
      </c>
      <c r="AJ4842" s="2">
        <v>0</v>
      </c>
      <c r="AK4842" s="2">
        <v>0</v>
      </c>
      <c r="AL4842" s="2">
        <v>0</v>
      </c>
      <c r="AM4842" s="2">
        <v>1.21</v>
      </c>
      <c r="AN4842" s="2">
        <v>1.21</v>
      </c>
      <c r="AO4842" s="2">
        <v>0</v>
      </c>
      <c r="AP4842" s="2">
        <v>0</v>
      </c>
      <c r="AQ4842" s="2">
        <v>0</v>
      </c>
    </row>
    <row r="4843" spans="1:43" x14ac:dyDescent="0.25">
      <c r="A4843" s="1">
        <v>46146</v>
      </c>
      <c r="B4843" t="s">
        <v>48</v>
      </c>
      <c r="C4843">
        <v>649163</v>
      </c>
      <c r="D4843">
        <v>2025817503</v>
      </c>
      <c r="E4843" t="s">
        <v>1099</v>
      </c>
      <c r="F4843" t="s">
        <v>1100</v>
      </c>
      <c r="G4843" t="s">
        <v>51</v>
      </c>
      <c r="H4843" t="s">
        <v>122</v>
      </c>
      <c r="I4843" t="s">
        <v>88</v>
      </c>
      <c r="J4843" t="s">
        <v>123</v>
      </c>
      <c r="K4843">
        <v>796984</v>
      </c>
      <c r="L4843" t="s">
        <v>168</v>
      </c>
      <c r="M4843" t="s">
        <v>112</v>
      </c>
      <c r="N4843" t="s">
        <v>57</v>
      </c>
      <c r="O4843" s="1">
        <v>45658</v>
      </c>
      <c r="Q4843" s="1">
        <v>46174</v>
      </c>
      <c r="R4843" s="2">
        <v>57.38</v>
      </c>
      <c r="S4843">
        <v>1</v>
      </c>
      <c r="T4843" t="s">
        <v>58</v>
      </c>
      <c r="U4843" t="s">
        <v>141</v>
      </c>
      <c r="V4843" s="3">
        <v>0.1</v>
      </c>
      <c r="W4843" s="2">
        <v>0</v>
      </c>
      <c r="X4843">
        <v>0</v>
      </c>
      <c r="Y4843" t="s">
        <v>142</v>
      </c>
      <c r="Z4843" t="s">
        <v>143</v>
      </c>
      <c r="AA4843">
        <v>0</v>
      </c>
      <c r="AB4843" s="2">
        <v>0</v>
      </c>
      <c r="AC4843" s="2">
        <v>0</v>
      </c>
      <c r="AD4843" s="3">
        <v>0</v>
      </c>
      <c r="AE4843" s="2">
        <v>0</v>
      </c>
      <c r="AF4843" s="2">
        <v>0</v>
      </c>
      <c r="AG4843" s="2">
        <v>0</v>
      </c>
      <c r="AH4843" s="2">
        <v>0</v>
      </c>
      <c r="AI4843" s="2">
        <v>0</v>
      </c>
      <c r="AJ4843" s="2">
        <v>0</v>
      </c>
      <c r="AK4843" s="2">
        <v>0</v>
      </c>
      <c r="AL4843" s="2">
        <v>0</v>
      </c>
      <c r="AM4843" s="2">
        <v>5.74</v>
      </c>
      <c r="AN4843" s="2">
        <v>5.74</v>
      </c>
      <c r="AO4843" s="2">
        <v>0</v>
      </c>
      <c r="AP4843" s="2">
        <v>0</v>
      </c>
      <c r="AQ4843" s="2">
        <v>0</v>
      </c>
    </row>
    <row r="4844" spans="1:43" x14ac:dyDescent="0.25">
      <c r="A4844" s="1">
        <v>46146</v>
      </c>
      <c r="B4844" t="s">
        <v>48</v>
      </c>
      <c r="C4844">
        <v>649163</v>
      </c>
      <c r="D4844">
        <v>2025826503</v>
      </c>
      <c r="E4844" t="s">
        <v>1102</v>
      </c>
      <c r="F4844" t="s">
        <v>1103</v>
      </c>
      <c r="G4844" t="s">
        <v>51</v>
      </c>
      <c r="H4844" t="s">
        <v>205</v>
      </c>
      <c r="I4844" t="s">
        <v>88</v>
      </c>
      <c r="J4844" t="s">
        <v>107</v>
      </c>
      <c r="K4844">
        <v>753748</v>
      </c>
      <c r="L4844" t="s">
        <v>72</v>
      </c>
      <c r="M4844" t="s">
        <v>73</v>
      </c>
      <c r="N4844" t="s">
        <v>57</v>
      </c>
      <c r="O4844" s="1">
        <v>45658</v>
      </c>
      <c r="Q4844" s="1">
        <v>46174</v>
      </c>
      <c r="R4844" s="2">
        <v>121.7</v>
      </c>
      <c r="S4844">
        <v>1</v>
      </c>
      <c r="T4844" t="s">
        <v>58</v>
      </c>
      <c r="U4844" t="s">
        <v>141</v>
      </c>
      <c r="V4844" s="3">
        <v>0.1</v>
      </c>
      <c r="W4844" s="2">
        <v>0</v>
      </c>
      <c r="X4844">
        <v>0</v>
      </c>
      <c r="Y4844" t="s">
        <v>142</v>
      </c>
      <c r="Z4844" t="s">
        <v>143</v>
      </c>
      <c r="AA4844">
        <v>0</v>
      </c>
      <c r="AB4844" s="2">
        <v>0</v>
      </c>
      <c r="AC4844" s="2">
        <v>0</v>
      </c>
      <c r="AD4844" s="3">
        <v>0</v>
      </c>
      <c r="AE4844" s="2">
        <v>0</v>
      </c>
      <c r="AF4844" s="2">
        <v>0</v>
      </c>
      <c r="AG4844" s="2">
        <v>0</v>
      </c>
      <c r="AH4844" s="2">
        <v>0</v>
      </c>
      <c r="AI4844" s="2">
        <v>0</v>
      </c>
      <c r="AJ4844" s="2">
        <v>0</v>
      </c>
      <c r="AK4844" s="2">
        <v>0</v>
      </c>
      <c r="AL4844" s="2">
        <v>0</v>
      </c>
      <c r="AM4844" s="2">
        <v>12.17</v>
      </c>
      <c r="AN4844" s="2">
        <v>12.17</v>
      </c>
      <c r="AO4844" s="2">
        <v>0</v>
      </c>
      <c r="AP4844" s="2">
        <v>0</v>
      </c>
      <c r="AQ4844" s="2">
        <v>0</v>
      </c>
    </row>
    <row r="4845" spans="1:43" x14ac:dyDescent="0.25">
      <c r="A4845" s="1">
        <v>46146</v>
      </c>
      <c r="B4845" t="s">
        <v>48</v>
      </c>
      <c r="C4845">
        <v>649163</v>
      </c>
      <c r="D4845">
        <v>2025830358</v>
      </c>
      <c r="E4845" t="s">
        <v>427</v>
      </c>
      <c r="F4845" t="s">
        <v>112</v>
      </c>
      <c r="G4845" t="s">
        <v>51</v>
      </c>
      <c r="H4845" t="s">
        <v>113</v>
      </c>
      <c r="I4845" t="s">
        <v>88</v>
      </c>
      <c r="J4845" t="s">
        <v>107</v>
      </c>
      <c r="K4845">
        <v>753748</v>
      </c>
      <c r="L4845" t="s">
        <v>72</v>
      </c>
      <c r="M4845" t="s">
        <v>73</v>
      </c>
      <c r="N4845" t="s">
        <v>57</v>
      </c>
      <c r="O4845" s="1">
        <v>45658</v>
      </c>
      <c r="Q4845" s="1">
        <v>46174</v>
      </c>
      <c r="R4845" s="2">
        <v>286.60000000000002</v>
      </c>
      <c r="S4845">
        <v>1</v>
      </c>
      <c r="T4845" t="s">
        <v>58</v>
      </c>
      <c r="U4845" t="s">
        <v>141</v>
      </c>
      <c r="V4845" s="3">
        <v>0.1</v>
      </c>
      <c r="W4845" s="2">
        <v>0</v>
      </c>
      <c r="X4845">
        <v>0</v>
      </c>
      <c r="Y4845" t="s">
        <v>142</v>
      </c>
      <c r="Z4845" t="s">
        <v>143</v>
      </c>
      <c r="AA4845">
        <v>0</v>
      </c>
      <c r="AB4845" s="2">
        <v>0</v>
      </c>
      <c r="AC4845" s="2">
        <v>0</v>
      </c>
      <c r="AD4845" s="3">
        <v>0</v>
      </c>
      <c r="AE4845" s="2">
        <v>0</v>
      </c>
      <c r="AF4845" s="2">
        <v>0</v>
      </c>
      <c r="AG4845" s="2">
        <v>0</v>
      </c>
      <c r="AH4845" s="2">
        <v>0</v>
      </c>
      <c r="AI4845" s="2">
        <v>0</v>
      </c>
      <c r="AJ4845" s="2">
        <v>0</v>
      </c>
      <c r="AK4845" s="2">
        <v>0</v>
      </c>
      <c r="AL4845" s="2">
        <v>0</v>
      </c>
      <c r="AM4845" s="2">
        <v>28.66</v>
      </c>
      <c r="AN4845" s="2">
        <v>28.66</v>
      </c>
      <c r="AO4845" s="2">
        <v>0</v>
      </c>
      <c r="AP4845" s="2">
        <v>0</v>
      </c>
      <c r="AQ4845" s="2">
        <v>0</v>
      </c>
    </row>
    <row r="4846" spans="1:43" x14ac:dyDescent="0.25">
      <c r="A4846" s="1">
        <v>46146</v>
      </c>
      <c r="B4846" t="s">
        <v>48</v>
      </c>
      <c r="C4846">
        <v>649163</v>
      </c>
      <c r="D4846">
        <v>2025832043</v>
      </c>
      <c r="E4846" t="s">
        <v>1107</v>
      </c>
      <c r="F4846" t="s">
        <v>267</v>
      </c>
      <c r="G4846" t="s">
        <v>51</v>
      </c>
      <c r="H4846" t="s">
        <v>110</v>
      </c>
      <c r="I4846" t="s">
        <v>88</v>
      </c>
      <c r="J4846" t="s">
        <v>107</v>
      </c>
      <c r="K4846">
        <v>651818</v>
      </c>
      <c r="L4846" t="s">
        <v>114</v>
      </c>
      <c r="M4846" t="s">
        <v>115</v>
      </c>
      <c r="N4846" t="s">
        <v>57</v>
      </c>
      <c r="O4846" s="1">
        <v>45627</v>
      </c>
      <c r="Q4846" s="1">
        <v>46174</v>
      </c>
      <c r="R4846" s="2">
        <v>75.13</v>
      </c>
      <c r="S4846">
        <v>1</v>
      </c>
      <c r="T4846" t="s">
        <v>58</v>
      </c>
      <c r="U4846" t="s">
        <v>141</v>
      </c>
      <c r="V4846" s="3">
        <v>0.1</v>
      </c>
      <c r="W4846" s="2">
        <v>0</v>
      </c>
      <c r="X4846">
        <v>0</v>
      </c>
      <c r="Y4846" t="s">
        <v>142</v>
      </c>
      <c r="Z4846" t="s">
        <v>143</v>
      </c>
      <c r="AA4846">
        <v>0</v>
      </c>
      <c r="AB4846" s="2">
        <v>0</v>
      </c>
      <c r="AC4846" s="2">
        <v>0</v>
      </c>
      <c r="AD4846" s="3">
        <v>0</v>
      </c>
      <c r="AE4846" s="2">
        <v>0</v>
      </c>
      <c r="AF4846" s="2">
        <v>0</v>
      </c>
      <c r="AG4846" s="2">
        <v>0</v>
      </c>
      <c r="AH4846" s="2">
        <v>0</v>
      </c>
      <c r="AI4846" s="2">
        <v>0</v>
      </c>
      <c r="AJ4846" s="2">
        <v>0</v>
      </c>
      <c r="AK4846" s="2">
        <v>0</v>
      </c>
      <c r="AL4846" s="2">
        <v>0</v>
      </c>
      <c r="AM4846" s="2">
        <v>7.51</v>
      </c>
      <c r="AN4846" s="2">
        <v>7.51</v>
      </c>
      <c r="AO4846" s="2">
        <v>0</v>
      </c>
      <c r="AP4846" s="2">
        <v>0</v>
      </c>
      <c r="AQ4846" s="2">
        <v>0</v>
      </c>
    </row>
    <row r="4847" spans="1:43" x14ac:dyDescent="0.25">
      <c r="A4847" s="1">
        <v>46146</v>
      </c>
      <c r="B4847" t="s">
        <v>48</v>
      </c>
      <c r="C4847">
        <v>649163</v>
      </c>
      <c r="D4847">
        <v>2025839021</v>
      </c>
      <c r="E4847" t="s">
        <v>3366</v>
      </c>
      <c r="F4847" t="s">
        <v>140</v>
      </c>
      <c r="G4847" t="s">
        <v>51</v>
      </c>
      <c r="H4847" t="s">
        <v>257</v>
      </c>
      <c r="I4847" t="s">
        <v>88</v>
      </c>
      <c r="J4847" t="s">
        <v>95</v>
      </c>
      <c r="K4847">
        <v>651818</v>
      </c>
      <c r="L4847" t="s">
        <v>114</v>
      </c>
      <c r="M4847" t="s">
        <v>115</v>
      </c>
      <c r="N4847" t="s">
        <v>57</v>
      </c>
      <c r="O4847" s="1">
        <v>45633</v>
      </c>
      <c r="Q4847" s="1">
        <v>46180</v>
      </c>
      <c r="R4847" s="2">
        <v>104.44</v>
      </c>
      <c r="S4847">
        <v>1</v>
      </c>
      <c r="T4847" t="s">
        <v>58</v>
      </c>
      <c r="U4847" t="s">
        <v>141</v>
      </c>
      <c r="V4847" s="3">
        <v>0.1</v>
      </c>
      <c r="W4847" s="2">
        <v>0</v>
      </c>
      <c r="X4847">
        <v>0</v>
      </c>
      <c r="Y4847" t="s">
        <v>142</v>
      </c>
      <c r="Z4847" t="s">
        <v>143</v>
      </c>
      <c r="AA4847">
        <v>0</v>
      </c>
      <c r="AB4847" s="2">
        <v>0</v>
      </c>
      <c r="AC4847" s="2">
        <v>0</v>
      </c>
      <c r="AD4847" s="3">
        <v>0</v>
      </c>
      <c r="AE4847" s="2">
        <v>0</v>
      </c>
      <c r="AF4847" s="2">
        <v>0</v>
      </c>
      <c r="AG4847" s="2">
        <v>0</v>
      </c>
      <c r="AH4847" s="2">
        <v>0</v>
      </c>
      <c r="AI4847" s="2">
        <v>0</v>
      </c>
      <c r="AJ4847" s="2">
        <v>0</v>
      </c>
      <c r="AK4847" s="2">
        <v>0</v>
      </c>
      <c r="AL4847" s="2">
        <v>0</v>
      </c>
      <c r="AM4847" s="2">
        <v>10.44</v>
      </c>
      <c r="AN4847" s="2">
        <v>10.44</v>
      </c>
      <c r="AO4847" s="2">
        <v>0</v>
      </c>
      <c r="AP4847" s="2">
        <v>0</v>
      </c>
      <c r="AQ4847" s="2">
        <v>0</v>
      </c>
    </row>
    <row r="4848" spans="1:43" x14ac:dyDescent="0.25">
      <c r="A4848" s="1">
        <v>46146</v>
      </c>
      <c r="B4848" t="s">
        <v>48</v>
      </c>
      <c r="C4848">
        <v>649163</v>
      </c>
      <c r="D4848">
        <v>2025847722</v>
      </c>
      <c r="E4848" t="s">
        <v>1109</v>
      </c>
      <c r="F4848" t="s">
        <v>235</v>
      </c>
      <c r="G4848" t="s">
        <v>51</v>
      </c>
      <c r="H4848" t="s">
        <v>122</v>
      </c>
      <c r="I4848" t="s">
        <v>88</v>
      </c>
      <c r="J4848" t="s">
        <v>123</v>
      </c>
      <c r="K4848">
        <v>796984</v>
      </c>
      <c r="L4848" t="s">
        <v>168</v>
      </c>
      <c r="M4848" t="s">
        <v>112</v>
      </c>
      <c r="N4848" t="s">
        <v>57</v>
      </c>
      <c r="O4848" s="1">
        <v>45627</v>
      </c>
      <c r="Q4848" s="1">
        <v>46174</v>
      </c>
      <c r="R4848" s="2">
        <v>38.33</v>
      </c>
      <c r="S4848">
        <v>1</v>
      </c>
      <c r="T4848" t="s">
        <v>58</v>
      </c>
      <c r="U4848" t="s">
        <v>141</v>
      </c>
      <c r="V4848" s="3">
        <v>0.1</v>
      </c>
      <c r="W4848" s="2">
        <v>0</v>
      </c>
      <c r="X4848">
        <v>0</v>
      </c>
      <c r="Y4848" t="s">
        <v>142</v>
      </c>
      <c r="Z4848" t="s">
        <v>143</v>
      </c>
      <c r="AA4848">
        <v>0</v>
      </c>
      <c r="AB4848" s="2">
        <v>0</v>
      </c>
      <c r="AC4848" s="2">
        <v>0</v>
      </c>
      <c r="AD4848" s="3">
        <v>0</v>
      </c>
      <c r="AE4848" s="2">
        <v>0</v>
      </c>
      <c r="AF4848" s="2">
        <v>0</v>
      </c>
      <c r="AG4848" s="2">
        <v>0</v>
      </c>
      <c r="AH4848" s="2">
        <v>0</v>
      </c>
      <c r="AI4848" s="2">
        <v>0</v>
      </c>
      <c r="AJ4848" s="2">
        <v>0</v>
      </c>
      <c r="AK4848" s="2">
        <v>0</v>
      </c>
      <c r="AL4848" s="2">
        <v>0</v>
      </c>
      <c r="AM4848" s="2">
        <v>3.83</v>
      </c>
      <c r="AN4848" s="2">
        <v>3.83</v>
      </c>
      <c r="AO4848" s="2">
        <v>0</v>
      </c>
      <c r="AP4848" s="2">
        <v>0</v>
      </c>
      <c r="AQ4848" s="2">
        <v>0</v>
      </c>
    </row>
    <row r="4849" spans="1:43" x14ac:dyDescent="0.25">
      <c r="A4849" s="1">
        <v>46146</v>
      </c>
      <c r="B4849" t="s">
        <v>48</v>
      </c>
      <c r="C4849">
        <v>649163</v>
      </c>
      <c r="D4849">
        <v>2025863139</v>
      </c>
      <c r="E4849" t="s">
        <v>1110</v>
      </c>
      <c r="F4849" t="s">
        <v>1111</v>
      </c>
      <c r="G4849" t="s">
        <v>51</v>
      </c>
      <c r="H4849" t="s">
        <v>110</v>
      </c>
      <c r="I4849" t="s">
        <v>88</v>
      </c>
      <c r="J4849" t="s">
        <v>107</v>
      </c>
      <c r="K4849">
        <v>651818</v>
      </c>
      <c r="L4849" t="s">
        <v>114</v>
      </c>
      <c r="M4849" t="s">
        <v>115</v>
      </c>
      <c r="N4849" t="s">
        <v>57</v>
      </c>
      <c r="O4849" s="1">
        <v>45633</v>
      </c>
      <c r="Q4849" s="1">
        <v>46180</v>
      </c>
      <c r="R4849" s="2">
        <v>107.02</v>
      </c>
      <c r="S4849">
        <v>1</v>
      </c>
      <c r="T4849" t="s">
        <v>58</v>
      </c>
      <c r="U4849" t="s">
        <v>141</v>
      </c>
      <c r="V4849" s="3">
        <v>0.1</v>
      </c>
      <c r="W4849" s="2">
        <v>0</v>
      </c>
      <c r="X4849">
        <v>0</v>
      </c>
      <c r="Y4849" t="s">
        <v>142</v>
      </c>
      <c r="Z4849" t="s">
        <v>143</v>
      </c>
      <c r="AA4849">
        <v>0</v>
      </c>
      <c r="AB4849" s="2">
        <v>0</v>
      </c>
      <c r="AC4849" s="2">
        <v>0</v>
      </c>
      <c r="AD4849" s="3">
        <v>0</v>
      </c>
      <c r="AE4849" s="2">
        <v>0</v>
      </c>
      <c r="AF4849" s="2">
        <v>0</v>
      </c>
      <c r="AG4849" s="2">
        <v>0</v>
      </c>
      <c r="AH4849" s="2">
        <v>0</v>
      </c>
      <c r="AI4849" s="2">
        <v>0</v>
      </c>
      <c r="AJ4849" s="2">
        <v>0</v>
      </c>
      <c r="AK4849" s="2">
        <v>0</v>
      </c>
      <c r="AL4849" s="2">
        <v>0</v>
      </c>
      <c r="AM4849" s="2">
        <v>10.7</v>
      </c>
      <c r="AN4849" s="2">
        <v>10.7</v>
      </c>
      <c r="AO4849" s="2">
        <v>0</v>
      </c>
      <c r="AP4849" s="2">
        <v>0</v>
      </c>
      <c r="AQ4849" s="2">
        <v>0</v>
      </c>
    </row>
    <row r="4850" spans="1:43" x14ac:dyDescent="0.25">
      <c r="A4850" s="1">
        <v>46146</v>
      </c>
      <c r="B4850" t="s">
        <v>48</v>
      </c>
      <c r="C4850">
        <v>649163</v>
      </c>
      <c r="D4850">
        <v>2025875988</v>
      </c>
      <c r="E4850" t="s">
        <v>1112</v>
      </c>
      <c r="F4850" t="s">
        <v>1113</v>
      </c>
      <c r="G4850" t="s">
        <v>51</v>
      </c>
      <c r="H4850" t="s">
        <v>210</v>
      </c>
      <c r="I4850" t="s">
        <v>88</v>
      </c>
      <c r="J4850" t="s">
        <v>107</v>
      </c>
      <c r="K4850">
        <v>767312</v>
      </c>
      <c r="L4850" t="s">
        <v>609</v>
      </c>
      <c r="M4850" t="s">
        <v>466</v>
      </c>
      <c r="N4850" t="s">
        <v>57</v>
      </c>
      <c r="O4850" s="1">
        <v>45627</v>
      </c>
      <c r="Q4850" s="1">
        <v>46174</v>
      </c>
      <c r="R4850" s="2">
        <v>130.43</v>
      </c>
      <c r="S4850">
        <v>1</v>
      </c>
      <c r="T4850" t="s">
        <v>58</v>
      </c>
      <c r="U4850" t="s">
        <v>141</v>
      </c>
      <c r="V4850" s="3">
        <v>0.1</v>
      </c>
      <c r="W4850" s="2">
        <v>0</v>
      </c>
      <c r="X4850">
        <v>0</v>
      </c>
      <c r="Y4850" t="s">
        <v>142</v>
      </c>
      <c r="Z4850" t="s">
        <v>143</v>
      </c>
      <c r="AA4850">
        <v>0</v>
      </c>
      <c r="AB4850" s="2">
        <v>0</v>
      </c>
      <c r="AC4850" s="2">
        <v>0</v>
      </c>
      <c r="AD4850" s="3">
        <v>0</v>
      </c>
      <c r="AE4850" s="2">
        <v>0</v>
      </c>
      <c r="AF4850" s="2">
        <v>0</v>
      </c>
      <c r="AG4850" s="2">
        <v>0</v>
      </c>
      <c r="AH4850" s="2">
        <v>0</v>
      </c>
      <c r="AI4850" s="2">
        <v>0</v>
      </c>
      <c r="AJ4850" s="2">
        <v>0</v>
      </c>
      <c r="AK4850" s="2">
        <v>0</v>
      </c>
      <c r="AL4850" s="2">
        <v>0</v>
      </c>
      <c r="AM4850" s="2">
        <v>13.04</v>
      </c>
      <c r="AN4850" s="2">
        <v>13.04</v>
      </c>
      <c r="AO4850" s="2">
        <v>0</v>
      </c>
      <c r="AP4850" s="2">
        <v>0</v>
      </c>
      <c r="AQ4850" s="2">
        <v>0</v>
      </c>
    </row>
    <row r="4851" spans="1:43" x14ac:dyDescent="0.25">
      <c r="A4851" s="1">
        <v>46146</v>
      </c>
      <c r="B4851" t="s">
        <v>48</v>
      </c>
      <c r="C4851">
        <v>649163</v>
      </c>
      <c r="D4851">
        <v>2025887935</v>
      </c>
      <c r="E4851" t="s">
        <v>820</v>
      </c>
      <c r="F4851" t="s">
        <v>399</v>
      </c>
      <c r="G4851" t="s">
        <v>51</v>
      </c>
      <c r="H4851" t="s">
        <v>257</v>
      </c>
      <c r="I4851" t="s">
        <v>88</v>
      </c>
      <c r="J4851" t="s">
        <v>107</v>
      </c>
      <c r="K4851">
        <v>651818</v>
      </c>
      <c r="L4851" t="s">
        <v>114</v>
      </c>
      <c r="M4851" t="s">
        <v>115</v>
      </c>
      <c r="N4851" t="s">
        <v>57</v>
      </c>
      <c r="O4851" s="1">
        <v>45633</v>
      </c>
      <c r="Q4851" s="1">
        <v>46180</v>
      </c>
      <c r="R4851" s="2">
        <v>95.25</v>
      </c>
      <c r="S4851">
        <v>1</v>
      </c>
      <c r="T4851" t="s">
        <v>58</v>
      </c>
      <c r="U4851" t="s">
        <v>141</v>
      </c>
      <c r="V4851" s="3">
        <v>0.1</v>
      </c>
      <c r="W4851" s="2">
        <v>0</v>
      </c>
      <c r="X4851">
        <v>0</v>
      </c>
      <c r="Y4851" t="s">
        <v>142</v>
      </c>
      <c r="Z4851" t="s">
        <v>143</v>
      </c>
      <c r="AA4851">
        <v>0</v>
      </c>
      <c r="AB4851" s="2">
        <v>0</v>
      </c>
      <c r="AC4851" s="2">
        <v>0</v>
      </c>
      <c r="AD4851" s="3">
        <v>0</v>
      </c>
      <c r="AE4851" s="2">
        <v>0</v>
      </c>
      <c r="AF4851" s="2">
        <v>0</v>
      </c>
      <c r="AG4851" s="2">
        <v>0</v>
      </c>
      <c r="AH4851" s="2">
        <v>0</v>
      </c>
      <c r="AI4851" s="2">
        <v>0</v>
      </c>
      <c r="AJ4851" s="2">
        <v>0</v>
      </c>
      <c r="AK4851" s="2">
        <v>0</v>
      </c>
      <c r="AL4851" s="2">
        <v>0</v>
      </c>
      <c r="AM4851" s="2">
        <v>9.52</v>
      </c>
      <c r="AN4851" s="2">
        <v>9.52</v>
      </c>
      <c r="AO4851" s="2">
        <v>0</v>
      </c>
      <c r="AP4851" s="2">
        <v>0</v>
      </c>
      <c r="AQ4851" s="2">
        <v>0</v>
      </c>
    </row>
    <row r="4852" spans="1:43" x14ac:dyDescent="0.25">
      <c r="A4852" s="1">
        <v>46146</v>
      </c>
      <c r="B4852" t="s">
        <v>48</v>
      </c>
      <c r="C4852">
        <v>649163</v>
      </c>
      <c r="D4852">
        <v>2025900491</v>
      </c>
      <c r="E4852" t="s">
        <v>1118</v>
      </c>
      <c r="F4852" t="s">
        <v>1045</v>
      </c>
      <c r="G4852" t="s">
        <v>51</v>
      </c>
      <c r="H4852" t="s">
        <v>82</v>
      </c>
      <c r="I4852" t="s">
        <v>88</v>
      </c>
      <c r="J4852" t="s">
        <v>107</v>
      </c>
      <c r="K4852">
        <v>792847</v>
      </c>
      <c r="L4852" t="s">
        <v>286</v>
      </c>
      <c r="M4852" t="s">
        <v>287</v>
      </c>
      <c r="N4852" t="s">
        <v>57</v>
      </c>
      <c r="O4852" s="1">
        <v>45658</v>
      </c>
      <c r="Q4852" s="1">
        <v>46174</v>
      </c>
      <c r="R4852" s="2">
        <v>161.28</v>
      </c>
      <c r="S4852">
        <v>1</v>
      </c>
      <c r="T4852" t="s">
        <v>58</v>
      </c>
      <c r="U4852" t="s">
        <v>141</v>
      </c>
      <c r="V4852" s="3">
        <v>0.1</v>
      </c>
      <c r="W4852" s="2">
        <v>0</v>
      </c>
      <c r="X4852">
        <v>0</v>
      </c>
      <c r="Y4852" t="s">
        <v>142</v>
      </c>
      <c r="Z4852" t="s">
        <v>143</v>
      </c>
      <c r="AA4852">
        <v>0</v>
      </c>
      <c r="AB4852" s="2">
        <v>0</v>
      </c>
      <c r="AC4852" s="2">
        <v>0</v>
      </c>
      <c r="AD4852" s="3">
        <v>0</v>
      </c>
      <c r="AE4852" s="2">
        <v>0</v>
      </c>
      <c r="AF4852" s="2">
        <v>0</v>
      </c>
      <c r="AG4852" s="2">
        <v>0</v>
      </c>
      <c r="AH4852" s="2">
        <v>0</v>
      </c>
      <c r="AI4852" s="2">
        <v>0</v>
      </c>
      <c r="AJ4852" s="2">
        <v>0</v>
      </c>
      <c r="AK4852" s="2">
        <v>0</v>
      </c>
      <c r="AL4852" s="2">
        <v>0</v>
      </c>
      <c r="AM4852" s="2">
        <v>16.13</v>
      </c>
      <c r="AN4852" s="2">
        <v>16.13</v>
      </c>
      <c r="AO4852" s="2">
        <v>0</v>
      </c>
      <c r="AP4852" s="2">
        <v>0</v>
      </c>
      <c r="AQ4852" s="2">
        <v>0</v>
      </c>
    </row>
    <row r="4853" spans="1:43" x14ac:dyDescent="0.25">
      <c r="A4853" s="1">
        <v>46146</v>
      </c>
      <c r="B4853" t="s">
        <v>48</v>
      </c>
      <c r="C4853">
        <v>649163</v>
      </c>
      <c r="D4853">
        <v>2025924468</v>
      </c>
      <c r="E4853" t="s">
        <v>3367</v>
      </c>
      <c r="F4853" t="s">
        <v>466</v>
      </c>
      <c r="G4853" t="s">
        <v>51</v>
      </c>
      <c r="H4853" t="s">
        <v>213</v>
      </c>
      <c r="I4853" t="s">
        <v>88</v>
      </c>
      <c r="J4853" t="s">
        <v>123</v>
      </c>
      <c r="K4853">
        <v>753748</v>
      </c>
      <c r="L4853" t="s">
        <v>72</v>
      </c>
      <c r="M4853" t="s">
        <v>73</v>
      </c>
      <c r="N4853" t="s">
        <v>57</v>
      </c>
      <c r="O4853" s="1">
        <v>45658</v>
      </c>
      <c r="Q4853" s="1">
        <v>46174</v>
      </c>
      <c r="R4853" s="2">
        <v>145.56</v>
      </c>
      <c r="S4853">
        <v>1</v>
      </c>
      <c r="T4853" t="s">
        <v>58</v>
      </c>
      <c r="U4853" t="s">
        <v>141</v>
      </c>
      <c r="V4853" s="3">
        <v>0.1</v>
      </c>
      <c r="W4853" s="2">
        <v>0</v>
      </c>
      <c r="X4853">
        <v>0</v>
      </c>
      <c r="Y4853" t="s">
        <v>142</v>
      </c>
      <c r="Z4853" t="s">
        <v>143</v>
      </c>
      <c r="AA4853">
        <v>0</v>
      </c>
      <c r="AB4853" s="2">
        <v>0</v>
      </c>
      <c r="AC4853" s="2">
        <v>0</v>
      </c>
      <c r="AD4853" s="3">
        <v>0</v>
      </c>
      <c r="AE4853" s="2">
        <v>0</v>
      </c>
      <c r="AF4853" s="2">
        <v>0</v>
      </c>
      <c r="AG4853" s="2">
        <v>0</v>
      </c>
      <c r="AH4853" s="2">
        <v>0</v>
      </c>
      <c r="AI4853" s="2">
        <v>0</v>
      </c>
      <c r="AJ4853" s="2">
        <v>0</v>
      </c>
      <c r="AK4853" s="2">
        <v>0</v>
      </c>
      <c r="AL4853" s="2">
        <v>0</v>
      </c>
      <c r="AM4853" s="2">
        <v>14.56</v>
      </c>
      <c r="AN4853" s="2">
        <v>14.56</v>
      </c>
      <c r="AO4853" s="2">
        <v>0</v>
      </c>
      <c r="AP4853" s="2">
        <v>0</v>
      </c>
      <c r="AQ4853" s="2">
        <v>0</v>
      </c>
    </row>
    <row r="4854" spans="1:43" x14ac:dyDescent="0.25">
      <c r="A4854" s="1">
        <v>46146</v>
      </c>
      <c r="B4854" t="s">
        <v>48</v>
      </c>
      <c r="C4854">
        <v>649163</v>
      </c>
      <c r="D4854">
        <v>2025931866</v>
      </c>
      <c r="E4854" t="s">
        <v>1125</v>
      </c>
      <c r="F4854" t="s">
        <v>794</v>
      </c>
      <c r="G4854" t="s">
        <v>51</v>
      </c>
      <c r="H4854" t="s">
        <v>122</v>
      </c>
      <c r="I4854" t="s">
        <v>88</v>
      </c>
      <c r="J4854" t="s">
        <v>123</v>
      </c>
      <c r="K4854">
        <v>796984</v>
      </c>
      <c r="L4854" t="s">
        <v>168</v>
      </c>
      <c r="M4854" t="s">
        <v>112</v>
      </c>
      <c r="N4854" t="s">
        <v>57</v>
      </c>
      <c r="O4854" s="1">
        <v>45627</v>
      </c>
      <c r="Q4854" s="1">
        <v>46174</v>
      </c>
      <c r="R4854" s="2">
        <v>40.119999999999997</v>
      </c>
      <c r="S4854">
        <v>1</v>
      </c>
      <c r="T4854" t="s">
        <v>58</v>
      </c>
      <c r="U4854" t="s">
        <v>141</v>
      </c>
      <c r="V4854" s="3">
        <v>0.1</v>
      </c>
      <c r="W4854" s="2">
        <v>0</v>
      </c>
      <c r="X4854">
        <v>0</v>
      </c>
      <c r="Y4854" t="s">
        <v>142</v>
      </c>
      <c r="Z4854" t="s">
        <v>143</v>
      </c>
      <c r="AA4854">
        <v>0</v>
      </c>
      <c r="AB4854" s="2">
        <v>0</v>
      </c>
      <c r="AC4854" s="2">
        <v>0</v>
      </c>
      <c r="AD4854" s="3">
        <v>0</v>
      </c>
      <c r="AE4854" s="2">
        <v>0</v>
      </c>
      <c r="AF4854" s="2">
        <v>0</v>
      </c>
      <c r="AG4854" s="2">
        <v>0</v>
      </c>
      <c r="AH4854" s="2">
        <v>0</v>
      </c>
      <c r="AI4854" s="2">
        <v>0</v>
      </c>
      <c r="AJ4854" s="2">
        <v>0</v>
      </c>
      <c r="AK4854" s="2">
        <v>0</v>
      </c>
      <c r="AL4854" s="2">
        <v>0</v>
      </c>
      <c r="AM4854" s="2">
        <v>4.01</v>
      </c>
      <c r="AN4854" s="2">
        <v>4.01</v>
      </c>
      <c r="AO4854" s="2">
        <v>0</v>
      </c>
      <c r="AP4854" s="2">
        <v>0</v>
      </c>
      <c r="AQ4854" s="2">
        <v>0</v>
      </c>
    </row>
    <row r="4855" spans="1:43" x14ac:dyDescent="0.25">
      <c r="A4855" s="1">
        <v>46146</v>
      </c>
      <c r="B4855" t="s">
        <v>48</v>
      </c>
      <c r="C4855">
        <v>649163</v>
      </c>
      <c r="D4855">
        <v>2025985014</v>
      </c>
      <c r="E4855" t="s">
        <v>1132</v>
      </c>
      <c r="F4855" t="s">
        <v>882</v>
      </c>
      <c r="G4855" t="s">
        <v>51</v>
      </c>
      <c r="H4855" t="s">
        <v>106</v>
      </c>
      <c r="I4855" t="s">
        <v>88</v>
      </c>
      <c r="J4855" t="s">
        <v>95</v>
      </c>
      <c r="K4855">
        <v>753748</v>
      </c>
      <c r="L4855" t="s">
        <v>72</v>
      </c>
      <c r="M4855" t="s">
        <v>73</v>
      </c>
      <c r="N4855" t="s">
        <v>57</v>
      </c>
      <c r="O4855" s="1">
        <v>45658</v>
      </c>
      <c r="Q4855" s="1">
        <v>46174</v>
      </c>
      <c r="R4855" s="2">
        <v>107.41</v>
      </c>
      <c r="S4855">
        <v>1</v>
      </c>
      <c r="T4855" t="s">
        <v>58</v>
      </c>
      <c r="U4855" t="s">
        <v>141</v>
      </c>
      <c r="V4855" s="3">
        <v>0.1</v>
      </c>
      <c r="W4855" s="2">
        <v>0</v>
      </c>
      <c r="X4855">
        <v>0</v>
      </c>
      <c r="Y4855" t="s">
        <v>142</v>
      </c>
      <c r="Z4855" t="s">
        <v>143</v>
      </c>
      <c r="AA4855">
        <v>0</v>
      </c>
      <c r="AB4855" s="2">
        <v>0</v>
      </c>
      <c r="AC4855" s="2">
        <v>0</v>
      </c>
      <c r="AD4855" s="3">
        <v>0</v>
      </c>
      <c r="AE4855" s="2">
        <v>0</v>
      </c>
      <c r="AF4855" s="2">
        <v>0</v>
      </c>
      <c r="AG4855" s="2">
        <v>0</v>
      </c>
      <c r="AH4855" s="2">
        <v>0</v>
      </c>
      <c r="AI4855" s="2">
        <v>0</v>
      </c>
      <c r="AJ4855" s="2">
        <v>0</v>
      </c>
      <c r="AK4855" s="2">
        <v>0</v>
      </c>
      <c r="AL4855" s="2">
        <v>0</v>
      </c>
      <c r="AM4855" s="2">
        <v>10.74</v>
      </c>
      <c r="AN4855" s="2">
        <v>10.74</v>
      </c>
      <c r="AO4855" s="2">
        <v>0</v>
      </c>
      <c r="AP4855" s="2">
        <v>0</v>
      </c>
      <c r="AQ4855" s="2">
        <v>0</v>
      </c>
    </row>
    <row r="4856" spans="1:43" x14ac:dyDescent="0.25">
      <c r="A4856" s="1">
        <v>46146</v>
      </c>
      <c r="B4856" t="s">
        <v>48</v>
      </c>
      <c r="C4856">
        <v>649163</v>
      </c>
      <c r="D4856">
        <v>2026013139</v>
      </c>
      <c r="E4856" t="s">
        <v>3368</v>
      </c>
      <c r="F4856" t="s">
        <v>1280</v>
      </c>
      <c r="G4856" t="s">
        <v>51</v>
      </c>
      <c r="H4856" t="s">
        <v>122</v>
      </c>
      <c r="I4856" t="s">
        <v>88</v>
      </c>
      <c r="J4856" t="s">
        <v>123</v>
      </c>
      <c r="K4856">
        <v>796984</v>
      </c>
      <c r="L4856" t="s">
        <v>168</v>
      </c>
      <c r="M4856" t="s">
        <v>112</v>
      </c>
      <c r="N4856" t="s">
        <v>57</v>
      </c>
      <c r="O4856" s="1">
        <v>45630</v>
      </c>
      <c r="Q4856" s="1">
        <v>46177</v>
      </c>
      <c r="R4856" s="2">
        <v>71.930000000000007</v>
      </c>
      <c r="S4856">
        <v>1</v>
      </c>
      <c r="T4856" t="s">
        <v>58</v>
      </c>
      <c r="U4856" t="s">
        <v>141</v>
      </c>
      <c r="V4856" s="3">
        <v>0.1</v>
      </c>
      <c r="W4856" s="2">
        <v>0</v>
      </c>
      <c r="X4856">
        <v>0</v>
      </c>
      <c r="Y4856" t="s">
        <v>142</v>
      </c>
      <c r="Z4856" t="s">
        <v>143</v>
      </c>
      <c r="AA4856">
        <v>0</v>
      </c>
      <c r="AB4856" s="2">
        <v>0</v>
      </c>
      <c r="AC4856" s="2">
        <v>0</v>
      </c>
      <c r="AD4856" s="3">
        <v>0</v>
      </c>
      <c r="AE4856" s="2">
        <v>0</v>
      </c>
      <c r="AF4856" s="2">
        <v>0</v>
      </c>
      <c r="AG4856" s="2">
        <v>0</v>
      </c>
      <c r="AH4856" s="2">
        <v>0</v>
      </c>
      <c r="AI4856" s="2">
        <v>0</v>
      </c>
      <c r="AJ4856" s="2">
        <v>0</v>
      </c>
      <c r="AK4856" s="2">
        <v>0</v>
      </c>
      <c r="AL4856" s="2">
        <v>0</v>
      </c>
      <c r="AM4856" s="2">
        <v>7.19</v>
      </c>
      <c r="AN4856" s="2">
        <v>7.19</v>
      </c>
      <c r="AO4856" s="2">
        <v>0</v>
      </c>
      <c r="AP4856" s="2">
        <v>0</v>
      </c>
      <c r="AQ4856" s="2">
        <v>0</v>
      </c>
    </row>
    <row r="4857" spans="1:43" x14ac:dyDescent="0.25">
      <c r="A4857" s="1">
        <v>46146</v>
      </c>
      <c r="B4857" t="s">
        <v>48</v>
      </c>
      <c r="C4857">
        <v>649163</v>
      </c>
      <c r="D4857">
        <v>2026036711</v>
      </c>
      <c r="E4857" t="s">
        <v>3158</v>
      </c>
      <c r="F4857" t="s">
        <v>982</v>
      </c>
      <c r="G4857" t="s">
        <v>51</v>
      </c>
      <c r="H4857" t="s">
        <v>82</v>
      </c>
      <c r="I4857" t="s">
        <v>88</v>
      </c>
      <c r="J4857" t="s">
        <v>95</v>
      </c>
      <c r="K4857">
        <v>651818</v>
      </c>
      <c r="L4857" t="s">
        <v>114</v>
      </c>
      <c r="M4857" t="s">
        <v>115</v>
      </c>
      <c r="N4857" t="s">
        <v>57</v>
      </c>
      <c r="O4857" s="1">
        <v>45664</v>
      </c>
      <c r="Q4857" s="1">
        <v>46180</v>
      </c>
      <c r="R4857" s="2">
        <v>152.33000000000001</v>
      </c>
      <c r="S4857">
        <v>1</v>
      </c>
      <c r="T4857" t="s">
        <v>58</v>
      </c>
      <c r="U4857" t="s">
        <v>141</v>
      </c>
      <c r="V4857" s="3">
        <v>0.1</v>
      </c>
      <c r="W4857" s="2">
        <v>0</v>
      </c>
      <c r="X4857">
        <v>0</v>
      </c>
      <c r="Y4857" t="s">
        <v>142</v>
      </c>
      <c r="Z4857" t="s">
        <v>143</v>
      </c>
      <c r="AA4857">
        <v>0</v>
      </c>
      <c r="AB4857" s="2">
        <v>0</v>
      </c>
      <c r="AC4857" s="2">
        <v>0</v>
      </c>
      <c r="AD4857" s="3">
        <v>0</v>
      </c>
      <c r="AE4857" s="2">
        <v>0</v>
      </c>
      <c r="AF4857" s="2">
        <v>0</v>
      </c>
      <c r="AG4857" s="2">
        <v>0</v>
      </c>
      <c r="AH4857" s="2">
        <v>0</v>
      </c>
      <c r="AI4857" s="2">
        <v>0</v>
      </c>
      <c r="AJ4857" s="2">
        <v>0</v>
      </c>
      <c r="AK4857" s="2">
        <v>0</v>
      </c>
      <c r="AL4857" s="2">
        <v>0</v>
      </c>
      <c r="AM4857" s="2">
        <v>15.23</v>
      </c>
      <c r="AN4857" s="2">
        <v>15.23</v>
      </c>
      <c r="AO4857" s="2">
        <v>0</v>
      </c>
      <c r="AP4857" s="2">
        <v>0</v>
      </c>
      <c r="AQ4857" s="2">
        <v>0</v>
      </c>
    </row>
    <row r="4858" spans="1:43" x14ac:dyDescent="0.25">
      <c r="A4858" s="1">
        <v>46146</v>
      </c>
      <c r="B4858" t="s">
        <v>48</v>
      </c>
      <c r="C4858">
        <v>649163</v>
      </c>
      <c r="D4858">
        <v>2026050471</v>
      </c>
      <c r="E4858" t="s">
        <v>3369</v>
      </c>
      <c r="F4858" t="s">
        <v>97</v>
      </c>
      <c r="G4858" t="s">
        <v>51</v>
      </c>
      <c r="H4858" t="s">
        <v>122</v>
      </c>
      <c r="I4858" t="s">
        <v>88</v>
      </c>
      <c r="J4858" t="s">
        <v>95</v>
      </c>
      <c r="K4858">
        <v>796984</v>
      </c>
      <c r="L4858" t="s">
        <v>168</v>
      </c>
      <c r="M4858" t="s">
        <v>112</v>
      </c>
      <c r="N4858" t="s">
        <v>57</v>
      </c>
      <c r="O4858" s="1">
        <v>45632</v>
      </c>
      <c r="Q4858" s="1">
        <v>46179</v>
      </c>
      <c r="R4858" s="2">
        <v>66.75</v>
      </c>
      <c r="S4858">
        <v>1</v>
      </c>
      <c r="T4858" t="s">
        <v>58</v>
      </c>
      <c r="U4858" t="s">
        <v>141</v>
      </c>
      <c r="V4858" s="3">
        <v>0.1</v>
      </c>
      <c r="W4858" s="2">
        <v>0</v>
      </c>
      <c r="X4858">
        <v>0</v>
      </c>
      <c r="Y4858" t="s">
        <v>142</v>
      </c>
      <c r="Z4858" t="s">
        <v>143</v>
      </c>
      <c r="AA4858">
        <v>0</v>
      </c>
      <c r="AB4858" s="2">
        <v>0</v>
      </c>
      <c r="AC4858" s="2">
        <v>0</v>
      </c>
      <c r="AD4858" s="3">
        <v>0</v>
      </c>
      <c r="AE4858" s="2">
        <v>0</v>
      </c>
      <c r="AF4858" s="2">
        <v>0</v>
      </c>
      <c r="AG4858" s="2">
        <v>0</v>
      </c>
      <c r="AH4858" s="2">
        <v>0</v>
      </c>
      <c r="AI4858" s="2">
        <v>0</v>
      </c>
      <c r="AJ4858" s="2">
        <v>0</v>
      </c>
      <c r="AK4858" s="2">
        <v>0</v>
      </c>
      <c r="AL4858" s="2">
        <v>0</v>
      </c>
      <c r="AM4858" s="2">
        <v>6.68</v>
      </c>
      <c r="AN4858" s="2">
        <v>6.68</v>
      </c>
      <c r="AO4858" s="2">
        <v>0</v>
      </c>
      <c r="AP4858" s="2">
        <v>0</v>
      </c>
      <c r="AQ4858" s="2">
        <v>0</v>
      </c>
    </row>
    <row r="4859" spans="1:43" x14ac:dyDescent="0.25">
      <c r="A4859" s="1">
        <v>46146</v>
      </c>
      <c r="B4859" t="s">
        <v>48</v>
      </c>
      <c r="C4859">
        <v>649163</v>
      </c>
      <c r="D4859">
        <v>2032466908</v>
      </c>
      <c r="E4859" t="s">
        <v>1926</v>
      </c>
      <c r="F4859" t="s">
        <v>1280</v>
      </c>
      <c r="G4859" t="s">
        <v>51</v>
      </c>
      <c r="H4859" t="s">
        <v>82</v>
      </c>
      <c r="I4859" t="s">
        <v>88</v>
      </c>
      <c r="J4859" t="s">
        <v>98</v>
      </c>
      <c r="K4859">
        <v>814033</v>
      </c>
      <c r="L4859" t="s">
        <v>626</v>
      </c>
      <c r="M4859" t="s">
        <v>334</v>
      </c>
      <c r="N4859" t="s">
        <v>57</v>
      </c>
      <c r="O4859" s="1">
        <v>46023</v>
      </c>
      <c r="Q4859" s="1">
        <v>46174</v>
      </c>
      <c r="R4859" s="2">
        <v>55.75</v>
      </c>
      <c r="S4859">
        <v>1</v>
      </c>
      <c r="T4859" t="s">
        <v>58</v>
      </c>
      <c r="U4859" t="s">
        <v>59</v>
      </c>
      <c r="V4859" s="3">
        <v>0.75</v>
      </c>
      <c r="W4859" s="2">
        <v>0</v>
      </c>
      <c r="X4859">
        <v>0</v>
      </c>
      <c r="Y4859" t="s">
        <v>60</v>
      </c>
      <c r="Z4859" t="s">
        <v>143</v>
      </c>
      <c r="AA4859">
        <v>0</v>
      </c>
      <c r="AB4859" s="2">
        <v>0</v>
      </c>
      <c r="AC4859" s="2">
        <v>0</v>
      </c>
      <c r="AD4859" s="3">
        <v>0</v>
      </c>
      <c r="AE4859" s="2">
        <v>0</v>
      </c>
      <c r="AF4859" s="2">
        <v>0</v>
      </c>
      <c r="AG4859" s="2">
        <v>0</v>
      </c>
      <c r="AH4859" s="2">
        <v>0</v>
      </c>
      <c r="AI4859" s="2">
        <v>0</v>
      </c>
      <c r="AJ4859" s="2">
        <v>0</v>
      </c>
      <c r="AK4859" s="2">
        <v>0</v>
      </c>
      <c r="AL4859" s="2">
        <v>41.81</v>
      </c>
      <c r="AM4859" s="2">
        <v>0</v>
      </c>
      <c r="AN4859" s="2">
        <v>0</v>
      </c>
      <c r="AO4859" s="2">
        <v>0</v>
      </c>
      <c r="AP4859" s="2">
        <v>0</v>
      </c>
      <c r="AQ4859" s="2">
        <v>0</v>
      </c>
    </row>
    <row r="4860" spans="1:43" x14ac:dyDescent="0.25">
      <c r="A4860" s="1">
        <v>46146</v>
      </c>
      <c r="B4860" t="s">
        <v>48</v>
      </c>
      <c r="C4860">
        <v>649163</v>
      </c>
      <c r="D4860">
        <v>2032467942</v>
      </c>
      <c r="E4860" t="s">
        <v>1017</v>
      </c>
      <c r="F4860" t="s">
        <v>1928</v>
      </c>
      <c r="G4860" t="s">
        <v>51</v>
      </c>
      <c r="H4860" t="s">
        <v>244</v>
      </c>
      <c r="I4860" t="s">
        <v>88</v>
      </c>
      <c r="J4860" t="s">
        <v>107</v>
      </c>
      <c r="K4860">
        <v>651818</v>
      </c>
      <c r="L4860" t="s">
        <v>114</v>
      </c>
      <c r="M4860" t="s">
        <v>115</v>
      </c>
      <c r="N4860" t="s">
        <v>57</v>
      </c>
      <c r="O4860" s="1">
        <v>46023</v>
      </c>
      <c r="Q4860" s="1">
        <v>46174</v>
      </c>
      <c r="R4860" s="2">
        <v>151.1</v>
      </c>
      <c r="S4860">
        <v>1</v>
      </c>
      <c r="T4860" t="s">
        <v>58</v>
      </c>
      <c r="U4860" t="s">
        <v>59</v>
      </c>
      <c r="V4860" s="3">
        <v>0.75</v>
      </c>
      <c r="W4860" s="2">
        <v>0</v>
      </c>
      <c r="X4860">
        <v>0</v>
      </c>
      <c r="Y4860" t="s">
        <v>60</v>
      </c>
      <c r="Z4860" t="s">
        <v>143</v>
      </c>
      <c r="AA4860">
        <v>0</v>
      </c>
      <c r="AB4860" s="2">
        <v>0</v>
      </c>
      <c r="AC4860" s="2">
        <v>0</v>
      </c>
      <c r="AD4860" s="3">
        <v>0</v>
      </c>
      <c r="AE4860" s="2">
        <v>0</v>
      </c>
      <c r="AF4860" s="2">
        <v>0</v>
      </c>
      <c r="AG4860" s="2">
        <v>0</v>
      </c>
      <c r="AH4860" s="2">
        <v>0</v>
      </c>
      <c r="AI4860" s="2">
        <v>0</v>
      </c>
      <c r="AJ4860" s="2">
        <v>0</v>
      </c>
      <c r="AK4860" s="2">
        <v>0</v>
      </c>
      <c r="AL4860" s="2">
        <v>113.32</v>
      </c>
      <c r="AM4860" s="2">
        <v>0</v>
      </c>
      <c r="AN4860" s="2">
        <v>0</v>
      </c>
      <c r="AO4860" s="2">
        <v>0</v>
      </c>
      <c r="AP4860" s="2">
        <v>0</v>
      </c>
      <c r="AQ4860" s="2">
        <v>0</v>
      </c>
    </row>
    <row r="4861" spans="1:43" x14ac:dyDescent="0.25">
      <c r="A4861" s="1">
        <v>46146</v>
      </c>
      <c r="B4861" t="s">
        <v>48</v>
      </c>
      <c r="C4861">
        <v>649163</v>
      </c>
      <c r="D4861">
        <v>2032469959</v>
      </c>
      <c r="E4861" t="s">
        <v>1935</v>
      </c>
      <c r="F4861" t="s">
        <v>1936</v>
      </c>
      <c r="G4861" t="s">
        <v>51</v>
      </c>
      <c r="H4861" t="s">
        <v>113</v>
      </c>
      <c r="I4861" t="s">
        <v>88</v>
      </c>
      <c r="J4861" t="s">
        <v>98</v>
      </c>
      <c r="K4861">
        <v>822733</v>
      </c>
      <c r="L4861" t="s">
        <v>911</v>
      </c>
      <c r="M4861" t="s">
        <v>912</v>
      </c>
      <c r="N4861" t="s">
        <v>57</v>
      </c>
      <c r="O4861" s="1">
        <v>45994</v>
      </c>
      <c r="Q4861" s="1">
        <v>46176</v>
      </c>
      <c r="R4861" s="2">
        <v>12.82</v>
      </c>
      <c r="S4861">
        <v>1</v>
      </c>
      <c r="T4861" t="s">
        <v>58</v>
      </c>
      <c r="U4861" t="s">
        <v>59</v>
      </c>
      <c r="V4861" s="3">
        <v>0.75</v>
      </c>
      <c r="W4861" s="2">
        <v>0</v>
      </c>
      <c r="X4861">
        <v>0</v>
      </c>
      <c r="Y4861" t="s">
        <v>60</v>
      </c>
      <c r="Z4861" t="s">
        <v>143</v>
      </c>
      <c r="AA4861">
        <v>0</v>
      </c>
      <c r="AB4861" s="2">
        <v>0</v>
      </c>
      <c r="AC4861" s="2">
        <v>0</v>
      </c>
      <c r="AD4861" s="3">
        <v>0</v>
      </c>
      <c r="AE4861" s="2">
        <v>0</v>
      </c>
      <c r="AF4861" s="2">
        <v>0</v>
      </c>
      <c r="AG4861" s="2">
        <v>0</v>
      </c>
      <c r="AH4861" s="2">
        <v>0</v>
      </c>
      <c r="AI4861" s="2">
        <v>0</v>
      </c>
      <c r="AJ4861" s="2">
        <v>0</v>
      </c>
      <c r="AK4861" s="2">
        <v>0</v>
      </c>
      <c r="AL4861" s="2">
        <v>9.6199999999999992</v>
      </c>
      <c r="AM4861" s="2">
        <v>0</v>
      </c>
      <c r="AN4861" s="2">
        <v>0</v>
      </c>
      <c r="AO4861" s="2">
        <v>0</v>
      </c>
      <c r="AP4861" s="2">
        <v>0</v>
      </c>
      <c r="AQ4861" s="2">
        <v>0</v>
      </c>
    </row>
    <row r="4862" spans="1:43" x14ac:dyDescent="0.25">
      <c r="A4862" s="1">
        <v>46146</v>
      </c>
      <c r="B4862" t="s">
        <v>48</v>
      </c>
      <c r="C4862">
        <v>649163</v>
      </c>
      <c r="D4862">
        <v>2032471537</v>
      </c>
      <c r="E4862" t="s">
        <v>3370</v>
      </c>
      <c r="F4862" t="s">
        <v>957</v>
      </c>
      <c r="G4862" t="s">
        <v>51</v>
      </c>
      <c r="H4862" t="s">
        <v>82</v>
      </c>
      <c r="I4862" t="s">
        <v>88</v>
      </c>
      <c r="J4862" t="s">
        <v>98</v>
      </c>
      <c r="K4862">
        <v>820873</v>
      </c>
      <c r="L4862" t="s">
        <v>249</v>
      </c>
      <c r="M4862" t="s">
        <v>250</v>
      </c>
      <c r="N4862" t="s">
        <v>57</v>
      </c>
      <c r="O4862" s="1">
        <v>46027</v>
      </c>
      <c r="Q4862" s="1">
        <v>46178</v>
      </c>
      <c r="R4862" s="2">
        <v>144.18</v>
      </c>
      <c r="S4862">
        <v>1</v>
      </c>
      <c r="T4862" t="s">
        <v>58</v>
      </c>
      <c r="U4862" t="s">
        <v>59</v>
      </c>
      <c r="V4862" s="3">
        <v>0.75</v>
      </c>
      <c r="W4862" s="2">
        <v>0</v>
      </c>
      <c r="X4862">
        <v>0</v>
      </c>
      <c r="Y4862" t="s">
        <v>60</v>
      </c>
      <c r="Z4862" t="s">
        <v>143</v>
      </c>
      <c r="AA4862">
        <v>0</v>
      </c>
      <c r="AB4862" s="2">
        <v>0</v>
      </c>
      <c r="AC4862" s="2">
        <v>0</v>
      </c>
      <c r="AD4862" s="3">
        <v>0</v>
      </c>
      <c r="AE4862" s="2">
        <v>0</v>
      </c>
      <c r="AF4862" s="2">
        <v>0</v>
      </c>
      <c r="AG4862" s="2">
        <v>0</v>
      </c>
      <c r="AH4862" s="2">
        <v>0</v>
      </c>
      <c r="AI4862" s="2">
        <v>0</v>
      </c>
      <c r="AJ4862" s="2">
        <v>0</v>
      </c>
      <c r="AK4862" s="2">
        <v>0</v>
      </c>
      <c r="AL4862" s="2">
        <v>108.14</v>
      </c>
      <c r="AM4862" s="2">
        <v>0</v>
      </c>
      <c r="AN4862" s="2">
        <v>0</v>
      </c>
      <c r="AO4862" s="2">
        <v>0</v>
      </c>
      <c r="AP4862" s="2">
        <v>0</v>
      </c>
      <c r="AQ4862" s="2">
        <v>0</v>
      </c>
    </row>
    <row r="4863" spans="1:43" x14ac:dyDescent="0.25">
      <c r="A4863" s="1">
        <v>46146</v>
      </c>
      <c r="B4863" t="s">
        <v>48</v>
      </c>
      <c r="C4863">
        <v>649163</v>
      </c>
      <c r="D4863">
        <v>2032471964</v>
      </c>
      <c r="E4863" t="s">
        <v>1941</v>
      </c>
      <c r="F4863" t="s">
        <v>1942</v>
      </c>
      <c r="G4863" t="s">
        <v>51</v>
      </c>
      <c r="H4863" t="s">
        <v>82</v>
      </c>
      <c r="I4863" t="s">
        <v>88</v>
      </c>
      <c r="J4863" t="s">
        <v>98</v>
      </c>
      <c r="K4863">
        <v>823350</v>
      </c>
      <c r="L4863" t="s">
        <v>216</v>
      </c>
      <c r="M4863" t="s">
        <v>221</v>
      </c>
      <c r="N4863" t="s">
        <v>57</v>
      </c>
      <c r="O4863" s="1">
        <v>46023</v>
      </c>
      <c r="Q4863" s="1">
        <v>46174</v>
      </c>
      <c r="R4863" s="2">
        <v>69.3</v>
      </c>
      <c r="S4863">
        <v>1</v>
      </c>
      <c r="T4863" t="s">
        <v>58</v>
      </c>
      <c r="U4863" t="s">
        <v>59</v>
      </c>
      <c r="V4863" s="3">
        <v>0.75</v>
      </c>
      <c r="W4863" s="2">
        <v>0</v>
      </c>
      <c r="X4863">
        <v>0</v>
      </c>
      <c r="Y4863" t="s">
        <v>60</v>
      </c>
      <c r="Z4863" t="s">
        <v>143</v>
      </c>
      <c r="AA4863">
        <v>0</v>
      </c>
      <c r="AB4863" s="2">
        <v>0</v>
      </c>
      <c r="AC4863" s="2">
        <v>0</v>
      </c>
      <c r="AD4863" s="3">
        <v>0</v>
      </c>
      <c r="AE4863" s="2">
        <v>0</v>
      </c>
      <c r="AF4863" s="2">
        <v>0</v>
      </c>
      <c r="AG4863" s="2">
        <v>0</v>
      </c>
      <c r="AH4863" s="2">
        <v>0</v>
      </c>
      <c r="AI4863" s="2">
        <v>0</v>
      </c>
      <c r="AJ4863" s="2">
        <v>0</v>
      </c>
      <c r="AK4863" s="2">
        <v>0</v>
      </c>
      <c r="AL4863" s="2">
        <v>51.98</v>
      </c>
      <c r="AM4863" s="2">
        <v>0</v>
      </c>
      <c r="AN4863" s="2">
        <v>0</v>
      </c>
      <c r="AO4863" s="2">
        <v>0</v>
      </c>
      <c r="AP4863" s="2">
        <v>0</v>
      </c>
      <c r="AQ4863" s="2">
        <v>0</v>
      </c>
    </row>
    <row r="4864" spans="1:43" x14ac:dyDescent="0.25">
      <c r="A4864" s="1">
        <v>46146</v>
      </c>
      <c r="B4864" t="s">
        <v>48</v>
      </c>
      <c r="C4864">
        <v>649163</v>
      </c>
      <c r="D4864">
        <v>2032472963</v>
      </c>
      <c r="E4864" t="s">
        <v>1943</v>
      </c>
      <c r="F4864" t="s">
        <v>415</v>
      </c>
      <c r="G4864" t="s">
        <v>51</v>
      </c>
      <c r="H4864" t="s">
        <v>106</v>
      </c>
      <c r="I4864" t="s">
        <v>88</v>
      </c>
      <c r="J4864" t="s">
        <v>98</v>
      </c>
      <c r="K4864">
        <v>823350</v>
      </c>
      <c r="L4864" t="s">
        <v>216</v>
      </c>
      <c r="M4864" t="s">
        <v>221</v>
      </c>
      <c r="N4864" t="s">
        <v>57</v>
      </c>
      <c r="O4864" s="1">
        <v>46023</v>
      </c>
      <c r="Q4864" s="1">
        <v>46174</v>
      </c>
      <c r="R4864" s="2">
        <v>49.01</v>
      </c>
      <c r="S4864">
        <v>1</v>
      </c>
      <c r="T4864" t="s">
        <v>58</v>
      </c>
      <c r="U4864" t="s">
        <v>59</v>
      </c>
      <c r="V4864" s="3">
        <v>0.75</v>
      </c>
      <c r="W4864" s="2">
        <v>0</v>
      </c>
      <c r="X4864">
        <v>0</v>
      </c>
      <c r="Y4864" t="s">
        <v>60</v>
      </c>
      <c r="Z4864" t="s">
        <v>143</v>
      </c>
      <c r="AA4864">
        <v>0</v>
      </c>
      <c r="AB4864" s="2">
        <v>0</v>
      </c>
      <c r="AC4864" s="2">
        <v>0</v>
      </c>
      <c r="AD4864" s="3">
        <v>0</v>
      </c>
      <c r="AE4864" s="2">
        <v>0</v>
      </c>
      <c r="AF4864" s="2">
        <v>0</v>
      </c>
      <c r="AG4864" s="2">
        <v>0</v>
      </c>
      <c r="AH4864" s="2">
        <v>0</v>
      </c>
      <c r="AI4864" s="2">
        <v>0</v>
      </c>
      <c r="AJ4864" s="2">
        <v>0</v>
      </c>
      <c r="AK4864" s="2">
        <v>0</v>
      </c>
      <c r="AL4864" s="2">
        <v>36.76</v>
      </c>
      <c r="AM4864" s="2">
        <v>0</v>
      </c>
      <c r="AN4864" s="2">
        <v>0</v>
      </c>
      <c r="AO4864" s="2">
        <v>0</v>
      </c>
      <c r="AP4864" s="2">
        <v>0</v>
      </c>
      <c r="AQ4864" s="2">
        <v>0</v>
      </c>
    </row>
    <row r="4865" spans="1:43" x14ac:dyDescent="0.25">
      <c r="A4865" s="1">
        <v>46146</v>
      </c>
      <c r="B4865" t="s">
        <v>48</v>
      </c>
      <c r="C4865">
        <v>649163</v>
      </c>
      <c r="D4865">
        <v>2032474626</v>
      </c>
      <c r="E4865" t="s">
        <v>1946</v>
      </c>
      <c r="F4865" t="s">
        <v>701</v>
      </c>
      <c r="G4865" t="s">
        <v>51</v>
      </c>
      <c r="H4865" t="s">
        <v>82</v>
      </c>
      <c r="I4865" t="s">
        <v>88</v>
      </c>
      <c r="J4865" t="s">
        <v>98</v>
      </c>
      <c r="K4865">
        <v>673059</v>
      </c>
      <c r="L4865" t="s">
        <v>90</v>
      </c>
      <c r="M4865" t="s">
        <v>91</v>
      </c>
      <c r="N4865" t="s">
        <v>57</v>
      </c>
      <c r="O4865" s="1">
        <v>46023</v>
      </c>
      <c r="Q4865" s="1">
        <v>46174</v>
      </c>
      <c r="R4865" s="2">
        <v>64.3</v>
      </c>
      <c r="S4865">
        <v>1</v>
      </c>
      <c r="T4865" t="s">
        <v>58</v>
      </c>
      <c r="U4865" t="s">
        <v>59</v>
      </c>
      <c r="V4865" s="3">
        <v>0.75</v>
      </c>
      <c r="W4865" s="2">
        <v>0</v>
      </c>
      <c r="X4865">
        <v>0</v>
      </c>
      <c r="Y4865" t="s">
        <v>60</v>
      </c>
      <c r="Z4865" t="s">
        <v>143</v>
      </c>
      <c r="AA4865">
        <v>0</v>
      </c>
      <c r="AB4865" s="2">
        <v>0</v>
      </c>
      <c r="AC4865" s="2">
        <v>0</v>
      </c>
      <c r="AD4865" s="3">
        <v>0</v>
      </c>
      <c r="AE4865" s="2">
        <v>0</v>
      </c>
      <c r="AF4865" s="2">
        <v>0</v>
      </c>
      <c r="AG4865" s="2">
        <v>0</v>
      </c>
      <c r="AH4865" s="2">
        <v>0</v>
      </c>
      <c r="AI4865" s="2">
        <v>0</v>
      </c>
      <c r="AJ4865" s="2">
        <v>0</v>
      </c>
      <c r="AK4865" s="2">
        <v>0</v>
      </c>
      <c r="AL4865" s="2">
        <v>48.22</v>
      </c>
      <c r="AM4865" s="2">
        <v>0</v>
      </c>
      <c r="AN4865" s="2">
        <v>0</v>
      </c>
      <c r="AO4865" s="2">
        <v>0</v>
      </c>
      <c r="AP4865" s="2">
        <v>0</v>
      </c>
      <c r="AQ4865" s="2">
        <v>0</v>
      </c>
    </row>
    <row r="4866" spans="1:43" x14ac:dyDescent="0.25">
      <c r="A4866" s="1">
        <v>46146</v>
      </c>
      <c r="B4866" t="s">
        <v>48</v>
      </c>
      <c r="C4866">
        <v>649163</v>
      </c>
      <c r="D4866">
        <v>2032477985</v>
      </c>
      <c r="E4866" t="s">
        <v>1948</v>
      </c>
      <c r="F4866" t="s">
        <v>1949</v>
      </c>
      <c r="G4866" t="s">
        <v>51</v>
      </c>
      <c r="H4866" t="s">
        <v>177</v>
      </c>
      <c r="I4866" t="s">
        <v>88</v>
      </c>
      <c r="J4866" t="s">
        <v>95</v>
      </c>
      <c r="K4866">
        <v>652037</v>
      </c>
      <c r="L4866" t="s">
        <v>152</v>
      </c>
      <c r="M4866" t="s">
        <v>153</v>
      </c>
      <c r="N4866" t="s">
        <v>57</v>
      </c>
      <c r="O4866" s="1">
        <v>45995</v>
      </c>
      <c r="Q4866" s="1">
        <v>46177</v>
      </c>
      <c r="R4866" s="2">
        <v>84.38</v>
      </c>
      <c r="S4866">
        <v>1</v>
      </c>
      <c r="T4866" t="s">
        <v>58</v>
      </c>
      <c r="U4866" t="s">
        <v>59</v>
      </c>
      <c r="V4866" s="3">
        <v>0.9</v>
      </c>
      <c r="W4866" s="2">
        <v>0</v>
      </c>
      <c r="X4866">
        <v>0</v>
      </c>
      <c r="Y4866" t="s">
        <v>60</v>
      </c>
      <c r="Z4866" t="s">
        <v>143</v>
      </c>
      <c r="AA4866">
        <v>0</v>
      </c>
      <c r="AB4866" s="2">
        <v>0</v>
      </c>
      <c r="AC4866" s="2">
        <v>0</v>
      </c>
      <c r="AD4866" s="3">
        <v>0</v>
      </c>
      <c r="AE4866" s="2">
        <v>0</v>
      </c>
      <c r="AF4866" s="2">
        <v>0</v>
      </c>
      <c r="AG4866" s="2">
        <v>0</v>
      </c>
      <c r="AH4866" s="2">
        <v>0</v>
      </c>
      <c r="AI4866" s="2">
        <v>0</v>
      </c>
      <c r="AJ4866" s="2">
        <v>0</v>
      </c>
      <c r="AK4866" s="2">
        <v>0</v>
      </c>
      <c r="AL4866" s="2">
        <v>75.94</v>
      </c>
      <c r="AM4866" s="2">
        <v>0</v>
      </c>
      <c r="AN4866" s="2">
        <v>0</v>
      </c>
      <c r="AO4866" s="2">
        <v>0</v>
      </c>
      <c r="AP4866" s="2">
        <v>0</v>
      </c>
      <c r="AQ4866" s="2">
        <v>0</v>
      </c>
    </row>
    <row r="4867" spans="1:43" x14ac:dyDescent="0.25">
      <c r="A4867" s="1">
        <v>46146</v>
      </c>
      <c r="B4867" t="s">
        <v>48</v>
      </c>
      <c r="C4867">
        <v>649163</v>
      </c>
      <c r="D4867">
        <v>2032478164</v>
      </c>
      <c r="E4867" t="s">
        <v>1950</v>
      </c>
      <c r="F4867" t="s">
        <v>170</v>
      </c>
      <c r="G4867" t="s">
        <v>51</v>
      </c>
      <c r="H4867" t="s">
        <v>213</v>
      </c>
      <c r="I4867" t="s">
        <v>88</v>
      </c>
      <c r="J4867" t="s">
        <v>98</v>
      </c>
      <c r="K4867">
        <v>673059</v>
      </c>
      <c r="L4867" t="s">
        <v>90</v>
      </c>
      <c r="M4867" t="s">
        <v>91</v>
      </c>
      <c r="N4867" t="s">
        <v>57</v>
      </c>
      <c r="O4867" s="1">
        <v>46023</v>
      </c>
      <c r="Q4867" s="1">
        <v>46174</v>
      </c>
      <c r="R4867" s="2">
        <v>121.21</v>
      </c>
      <c r="S4867">
        <v>1</v>
      </c>
      <c r="T4867" t="s">
        <v>58</v>
      </c>
      <c r="U4867" t="s">
        <v>59</v>
      </c>
      <c r="V4867" s="3">
        <v>0.75</v>
      </c>
      <c r="W4867" s="2">
        <v>0</v>
      </c>
      <c r="X4867">
        <v>0</v>
      </c>
      <c r="Y4867" t="s">
        <v>60</v>
      </c>
      <c r="Z4867" t="s">
        <v>143</v>
      </c>
      <c r="AA4867">
        <v>0</v>
      </c>
      <c r="AB4867" s="2">
        <v>0</v>
      </c>
      <c r="AC4867" s="2">
        <v>0</v>
      </c>
      <c r="AD4867" s="3">
        <v>0</v>
      </c>
      <c r="AE4867" s="2">
        <v>0</v>
      </c>
      <c r="AF4867" s="2">
        <v>0</v>
      </c>
      <c r="AG4867" s="2">
        <v>0</v>
      </c>
      <c r="AH4867" s="2">
        <v>0</v>
      </c>
      <c r="AI4867" s="2">
        <v>0</v>
      </c>
      <c r="AJ4867" s="2">
        <v>0</v>
      </c>
      <c r="AK4867" s="2">
        <v>0</v>
      </c>
      <c r="AL4867" s="2">
        <v>90.91</v>
      </c>
      <c r="AM4867" s="2">
        <v>0</v>
      </c>
      <c r="AN4867" s="2">
        <v>0</v>
      </c>
      <c r="AO4867" s="2">
        <v>0</v>
      </c>
      <c r="AP4867" s="2">
        <v>0</v>
      </c>
      <c r="AQ4867" s="2">
        <v>0</v>
      </c>
    </row>
    <row r="4868" spans="1:43" x14ac:dyDescent="0.25">
      <c r="A4868" s="1">
        <v>46146</v>
      </c>
      <c r="B4868" t="s">
        <v>48</v>
      </c>
      <c r="C4868">
        <v>649163</v>
      </c>
      <c r="D4868">
        <v>2032478277</v>
      </c>
      <c r="E4868" t="s">
        <v>1951</v>
      </c>
      <c r="F4868" t="s">
        <v>380</v>
      </c>
      <c r="G4868" t="s">
        <v>51</v>
      </c>
      <c r="H4868" t="s">
        <v>82</v>
      </c>
      <c r="I4868" t="s">
        <v>88</v>
      </c>
      <c r="J4868" t="s">
        <v>98</v>
      </c>
      <c r="K4868">
        <v>812782</v>
      </c>
      <c r="L4868" t="s">
        <v>99</v>
      </c>
      <c r="M4868" t="s">
        <v>100</v>
      </c>
      <c r="N4868" t="s">
        <v>57</v>
      </c>
      <c r="O4868" s="1">
        <v>46023</v>
      </c>
      <c r="Q4868" s="1">
        <v>46174</v>
      </c>
      <c r="R4868" s="2">
        <v>85.95</v>
      </c>
      <c r="S4868">
        <v>1</v>
      </c>
      <c r="T4868" t="s">
        <v>58</v>
      </c>
      <c r="U4868" t="s">
        <v>59</v>
      </c>
      <c r="V4868" s="3">
        <v>0.75</v>
      </c>
      <c r="W4868" s="2">
        <v>0</v>
      </c>
      <c r="X4868">
        <v>0</v>
      </c>
      <c r="Y4868" t="s">
        <v>60</v>
      </c>
      <c r="Z4868" t="s">
        <v>143</v>
      </c>
      <c r="AA4868">
        <v>0</v>
      </c>
      <c r="AB4868" s="2">
        <v>0</v>
      </c>
      <c r="AC4868" s="2">
        <v>0</v>
      </c>
      <c r="AD4868" s="3">
        <v>0</v>
      </c>
      <c r="AE4868" s="2">
        <v>0</v>
      </c>
      <c r="AF4868" s="2">
        <v>0</v>
      </c>
      <c r="AG4868" s="2">
        <v>0</v>
      </c>
      <c r="AH4868" s="2">
        <v>0</v>
      </c>
      <c r="AI4868" s="2">
        <v>0</v>
      </c>
      <c r="AJ4868" s="2">
        <v>0</v>
      </c>
      <c r="AK4868" s="2">
        <v>0</v>
      </c>
      <c r="AL4868" s="2">
        <v>64.459999999999994</v>
      </c>
      <c r="AM4868" s="2">
        <v>0</v>
      </c>
      <c r="AN4868" s="2">
        <v>0</v>
      </c>
      <c r="AO4868" s="2">
        <v>0</v>
      </c>
      <c r="AP4868" s="2">
        <v>0</v>
      </c>
      <c r="AQ4868" s="2">
        <v>0</v>
      </c>
    </row>
    <row r="4869" spans="1:43" x14ac:dyDescent="0.25">
      <c r="A4869" s="1">
        <v>46146</v>
      </c>
      <c r="B4869" t="s">
        <v>48</v>
      </c>
      <c r="C4869">
        <v>649163</v>
      </c>
      <c r="D4869">
        <v>2032478945</v>
      </c>
      <c r="E4869" t="s">
        <v>1645</v>
      </c>
      <c r="F4869" t="s">
        <v>1953</v>
      </c>
      <c r="G4869" t="s">
        <v>51</v>
      </c>
      <c r="H4869" t="s">
        <v>131</v>
      </c>
      <c r="I4869" t="s">
        <v>88</v>
      </c>
      <c r="J4869" t="s">
        <v>107</v>
      </c>
      <c r="K4869">
        <v>862109</v>
      </c>
      <c r="L4869" t="s">
        <v>359</v>
      </c>
      <c r="M4869" t="s">
        <v>360</v>
      </c>
      <c r="N4869" t="s">
        <v>57</v>
      </c>
      <c r="O4869" s="1">
        <v>46023</v>
      </c>
      <c r="Q4869" s="1">
        <v>46174</v>
      </c>
      <c r="R4869" s="2">
        <v>43.61</v>
      </c>
      <c r="S4869">
        <v>1</v>
      </c>
      <c r="T4869" t="s">
        <v>58</v>
      </c>
      <c r="U4869" t="s">
        <v>59</v>
      </c>
      <c r="V4869" s="3">
        <v>0.75</v>
      </c>
      <c r="W4869" s="2">
        <v>0</v>
      </c>
      <c r="X4869">
        <v>0</v>
      </c>
      <c r="Y4869" t="s">
        <v>60</v>
      </c>
      <c r="Z4869" t="s">
        <v>143</v>
      </c>
      <c r="AA4869">
        <v>0</v>
      </c>
      <c r="AB4869" s="2">
        <v>0</v>
      </c>
      <c r="AC4869" s="2">
        <v>0</v>
      </c>
      <c r="AD4869" s="3">
        <v>0</v>
      </c>
      <c r="AE4869" s="2">
        <v>0</v>
      </c>
      <c r="AF4869" s="2">
        <v>0</v>
      </c>
      <c r="AG4869" s="2">
        <v>0</v>
      </c>
      <c r="AH4869" s="2">
        <v>0</v>
      </c>
      <c r="AI4869" s="2">
        <v>0</v>
      </c>
      <c r="AJ4869" s="2">
        <v>0</v>
      </c>
      <c r="AK4869" s="2">
        <v>0</v>
      </c>
      <c r="AL4869" s="2">
        <v>32.71</v>
      </c>
      <c r="AM4869" s="2">
        <v>0</v>
      </c>
      <c r="AN4869" s="2">
        <v>0</v>
      </c>
      <c r="AO4869" s="2">
        <v>0</v>
      </c>
      <c r="AP4869" s="2">
        <v>0</v>
      </c>
      <c r="AQ4869" s="2">
        <v>0</v>
      </c>
    </row>
    <row r="4870" spans="1:43" x14ac:dyDescent="0.25">
      <c r="A4870" s="1">
        <v>46146</v>
      </c>
      <c r="B4870" t="s">
        <v>48</v>
      </c>
      <c r="C4870">
        <v>649163</v>
      </c>
      <c r="D4870">
        <v>2032479567</v>
      </c>
      <c r="E4870" t="s">
        <v>1954</v>
      </c>
      <c r="F4870" t="s">
        <v>1955</v>
      </c>
      <c r="G4870" t="s">
        <v>51</v>
      </c>
      <c r="H4870" t="s">
        <v>82</v>
      </c>
      <c r="I4870" t="s">
        <v>88</v>
      </c>
      <c r="J4870" t="s">
        <v>98</v>
      </c>
      <c r="K4870">
        <v>823350</v>
      </c>
      <c r="L4870" t="s">
        <v>216</v>
      </c>
      <c r="M4870" t="s">
        <v>221</v>
      </c>
      <c r="N4870" t="s">
        <v>57</v>
      </c>
      <c r="O4870" s="1">
        <v>46023</v>
      </c>
      <c r="Q4870" s="1">
        <v>46174</v>
      </c>
      <c r="R4870" s="2">
        <v>25.12</v>
      </c>
      <c r="S4870">
        <v>1</v>
      </c>
      <c r="T4870" t="s">
        <v>58</v>
      </c>
      <c r="U4870" t="s">
        <v>59</v>
      </c>
      <c r="V4870" s="3">
        <v>0.75</v>
      </c>
      <c r="W4870" s="2">
        <v>0</v>
      </c>
      <c r="X4870">
        <v>0</v>
      </c>
      <c r="Y4870" t="s">
        <v>60</v>
      </c>
      <c r="Z4870" t="s">
        <v>143</v>
      </c>
      <c r="AA4870">
        <v>0</v>
      </c>
      <c r="AB4870" s="2">
        <v>0</v>
      </c>
      <c r="AC4870" s="2">
        <v>0</v>
      </c>
      <c r="AD4870" s="3">
        <v>0</v>
      </c>
      <c r="AE4870" s="2">
        <v>0</v>
      </c>
      <c r="AF4870" s="2">
        <v>0</v>
      </c>
      <c r="AG4870" s="2">
        <v>0</v>
      </c>
      <c r="AH4870" s="2">
        <v>0</v>
      </c>
      <c r="AI4870" s="2">
        <v>0</v>
      </c>
      <c r="AJ4870" s="2">
        <v>0</v>
      </c>
      <c r="AK4870" s="2">
        <v>0</v>
      </c>
      <c r="AL4870" s="2">
        <v>18.84</v>
      </c>
      <c r="AM4870" s="2">
        <v>0</v>
      </c>
      <c r="AN4870" s="2">
        <v>0</v>
      </c>
      <c r="AO4870" s="2">
        <v>0</v>
      </c>
      <c r="AP4870" s="2">
        <v>0</v>
      </c>
      <c r="AQ4870" s="2">
        <v>0</v>
      </c>
    </row>
    <row r="4871" spans="1:43" x14ac:dyDescent="0.25">
      <c r="A4871" s="1">
        <v>46146</v>
      </c>
      <c r="B4871" t="s">
        <v>48</v>
      </c>
      <c r="C4871">
        <v>649163</v>
      </c>
      <c r="D4871">
        <v>2032480053</v>
      </c>
      <c r="E4871" t="s">
        <v>1956</v>
      </c>
      <c r="F4871" t="s">
        <v>1957</v>
      </c>
      <c r="G4871" t="s">
        <v>51</v>
      </c>
      <c r="H4871" t="s">
        <v>475</v>
      </c>
      <c r="I4871" t="s">
        <v>88</v>
      </c>
      <c r="J4871" t="s">
        <v>95</v>
      </c>
      <c r="K4871">
        <v>753748</v>
      </c>
      <c r="L4871" t="s">
        <v>72</v>
      </c>
      <c r="M4871" t="s">
        <v>73</v>
      </c>
      <c r="N4871" t="s">
        <v>57</v>
      </c>
      <c r="O4871" s="1">
        <v>46023</v>
      </c>
      <c r="Q4871" s="1">
        <v>46174</v>
      </c>
      <c r="R4871" s="2">
        <v>164</v>
      </c>
      <c r="S4871">
        <v>1</v>
      </c>
      <c r="T4871" t="s">
        <v>58</v>
      </c>
      <c r="U4871" t="s">
        <v>59</v>
      </c>
      <c r="V4871" s="3">
        <v>0.9</v>
      </c>
      <c r="W4871" s="2">
        <v>0</v>
      </c>
      <c r="X4871">
        <v>0</v>
      </c>
      <c r="Y4871" t="s">
        <v>60</v>
      </c>
      <c r="Z4871" t="s">
        <v>143</v>
      </c>
      <c r="AA4871">
        <v>0</v>
      </c>
      <c r="AB4871" s="2">
        <v>0</v>
      </c>
      <c r="AC4871" s="2">
        <v>0</v>
      </c>
      <c r="AD4871" s="3">
        <v>0</v>
      </c>
      <c r="AE4871" s="2">
        <v>0</v>
      </c>
      <c r="AF4871" s="2">
        <v>0</v>
      </c>
      <c r="AG4871" s="2">
        <v>0</v>
      </c>
      <c r="AH4871" s="2">
        <v>0</v>
      </c>
      <c r="AI4871" s="2">
        <v>0</v>
      </c>
      <c r="AJ4871" s="2">
        <v>0</v>
      </c>
      <c r="AK4871" s="2">
        <v>0</v>
      </c>
      <c r="AL4871" s="2">
        <v>147.6</v>
      </c>
      <c r="AM4871" s="2">
        <v>0</v>
      </c>
      <c r="AN4871" s="2">
        <v>0</v>
      </c>
      <c r="AO4871" s="2">
        <v>0</v>
      </c>
      <c r="AP4871" s="2">
        <v>0</v>
      </c>
      <c r="AQ4871" s="2">
        <v>0</v>
      </c>
    </row>
    <row r="4872" spans="1:43" x14ac:dyDescent="0.25">
      <c r="A4872" s="1">
        <v>46146</v>
      </c>
      <c r="B4872" t="s">
        <v>48</v>
      </c>
      <c r="C4872">
        <v>649163</v>
      </c>
      <c r="D4872">
        <v>2032480159</v>
      </c>
      <c r="E4872" t="s">
        <v>1958</v>
      </c>
      <c r="F4872" t="s">
        <v>1959</v>
      </c>
      <c r="G4872" t="s">
        <v>51</v>
      </c>
      <c r="H4872" t="s">
        <v>82</v>
      </c>
      <c r="I4872" t="s">
        <v>88</v>
      </c>
      <c r="J4872" t="s">
        <v>107</v>
      </c>
      <c r="K4872">
        <v>824062</v>
      </c>
      <c r="L4872" t="s">
        <v>400</v>
      </c>
      <c r="M4872" t="s">
        <v>401</v>
      </c>
      <c r="N4872" t="s">
        <v>57</v>
      </c>
      <c r="O4872" s="1">
        <v>46023</v>
      </c>
      <c r="Q4872" s="1">
        <v>46174</v>
      </c>
      <c r="R4872" s="2">
        <v>20.6</v>
      </c>
      <c r="S4872">
        <v>1</v>
      </c>
      <c r="T4872" t="s">
        <v>58</v>
      </c>
      <c r="U4872" t="s">
        <v>59</v>
      </c>
      <c r="V4872" s="3">
        <v>0.75</v>
      </c>
      <c r="W4872" s="2">
        <v>0</v>
      </c>
      <c r="X4872">
        <v>0</v>
      </c>
      <c r="Y4872" t="s">
        <v>60</v>
      </c>
      <c r="Z4872" t="s">
        <v>143</v>
      </c>
      <c r="AA4872">
        <v>0</v>
      </c>
      <c r="AB4872" s="2">
        <v>0</v>
      </c>
      <c r="AC4872" s="2">
        <v>0</v>
      </c>
      <c r="AD4872" s="3">
        <v>0</v>
      </c>
      <c r="AE4872" s="2">
        <v>0</v>
      </c>
      <c r="AF4872" s="2">
        <v>0</v>
      </c>
      <c r="AG4872" s="2">
        <v>0</v>
      </c>
      <c r="AH4872" s="2">
        <v>0</v>
      </c>
      <c r="AI4872" s="2">
        <v>0</v>
      </c>
      <c r="AJ4872" s="2">
        <v>0</v>
      </c>
      <c r="AK4872" s="2">
        <v>0</v>
      </c>
      <c r="AL4872" s="2">
        <v>15.45</v>
      </c>
      <c r="AM4872" s="2">
        <v>0</v>
      </c>
      <c r="AN4872" s="2">
        <v>0</v>
      </c>
      <c r="AO4872" s="2">
        <v>0</v>
      </c>
      <c r="AP4872" s="2">
        <v>0</v>
      </c>
      <c r="AQ4872" s="2">
        <v>0</v>
      </c>
    </row>
    <row r="4873" spans="1:43" x14ac:dyDescent="0.25">
      <c r="A4873" s="1">
        <v>46146</v>
      </c>
      <c r="B4873" t="s">
        <v>48</v>
      </c>
      <c r="C4873">
        <v>649163</v>
      </c>
      <c r="D4873">
        <v>2032480160</v>
      </c>
      <c r="E4873" t="s">
        <v>1958</v>
      </c>
      <c r="F4873" t="s">
        <v>1959</v>
      </c>
      <c r="G4873" t="s">
        <v>51</v>
      </c>
      <c r="H4873" t="s">
        <v>82</v>
      </c>
      <c r="I4873" t="s">
        <v>88</v>
      </c>
      <c r="J4873" t="s">
        <v>95</v>
      </c>
      <c r="K4873">
        <v>824062</v>
      </c>
      <c r="L4873" t="s">
        <v>400</v>
      </c>
      <c r="M4873" t="s">
        <v>401</v>
      </c>
      <c r="N4873" t="s">
        <v>57</v>
      </c>
      <c r="O4873" s="1">
        <v>46023</v>
      </c>
      <c r="Q4873" s="1">
        <v>46174</v>
      </c>
      <c r="R4873" s="2">
        <v>47.75</v>
      </c>
      <c r="S4873">
        <v>1</v>
      </c>
      <c r="T4873" t="s">
        <v>58</v>
      </c>
      <c r="U4873" t="s">
        <v>59</v>
      </c>
      <c r="V4873" s="3">
        <v>0.9</v>
      </c>
      <c r="W4873" s="2">
        <v>0</v>
      </c>
      <c r="X4873">
        <v>0</v>
      </c>
      <c r="Y4873" t="s">
        <v>60</v>
      </c>
      <c r="Z4873" t="s">
        <v>143</v>
      </c>
      <c r="AA4873">
        <v>0</v>
      </c>
      <c r="AB4873" s="2">
        <v>0</v>
      </c>
      <c r="AC4873" s="2">
        <v>0</v>
      </c>
      <c r="AD4873" s="3">
        <v>0</v>
      </c>
      <c r="AE4873" s="2">
        <v>0</v>
      </c>
      <c r="AF4873" s="2">
        <v>0</v>
      </c>
      <c r="AG4873" s="2">
        <v>0</v>
      </c>
      <c r="AH4873" s="2">
        <v>0</v>
      </c>
      <c r="AI4873" s="2">
        <v>0</v>
      </c>
      <c r="AJ4873" s="2">
        <v>0</v>
      </c>
      <c r="AK4873" s="2">
        <v>0</v>
      </c>
      <c r="AL4873" s="2">
        <v>42.98</v>
      </c>
      <c r="AM4873" s="2">
        <v>0</v>
      </c>
      <c r="AN4873" s="2">
        <v>0</v>
      </c>
      <c r="AO4873" s="2">
        <v>0</v>
      </c>
      <c r="AP4873" s="2">
        <v>0</v>
      </c>
      <c r="AQ4873" s="2">
        <v>0</v>
      </c>
    </row>
    <row r="4874" spans="1:43" x14ac:dyDescent="0.25">
      <c r="A4874" s="1">
        <v>46146</v>
      </c>
      <c r="B4874" t="s">
        <v>48</v>
      </c>
      <c r="C4874">
        <v>649163</v>
      </c>
      <c r="D4874">
        <v>2032480605</v>
      </c>
      <c r="E4874" t="s">
        <v>820</v>
      </c>
      <c r="F4874" t="s">
        <v>112</v>
      </c>
      <c r="G4874" t="s">
        <v>51</v>
      </c>
      <c r="H4874" t="s">
        <v>177</v>
      </c>
      <c r="I4874" t="s">
        <v>88</v>
      </c>
      <c r="J4874" t="s">
        <v>95</v>
      </c>
      <c r="K4874">
        <v>823068</v>
      </c>
      <c r="L4874" t="s">
        <v>178</v>
      </c>
      <c r="M4874" t="s">
        <v>179</v>
      </c>
      <c r="N4874" t="s">
        <v>57</v>
      </c>
      <c r="O4874" s="1">
        <v>45995</v>
      </c>
      <c r="Q4874" s="1">
        <v>46177</v>
      </c>
      <c r="R4874" s="2">
        <v>41.03</v>
      </c>
      <c r="S4874">
        <v>1</v>
      </c>
      <c r="T4874" t="s">
        <v>58</v>
      </c>
      <c r="U4874" t="s">
        <v>59</v>
      </c>
      <c r="V4874" s="3">
        <v>0.9</v>
      </c>
      <c r="W4874" s="2">
        <v>0</v>
      </c>
      <c r="X4874">
        <v>0</v>
      </c>
      <c r="Y4874" t="s">
        <v>60</v>
      </c>
      <c r="Z4874" t="s">
        <v>143</v>
      </c>
      <c r="AA4874">
        <v>0</v>
      </c>
      <c r="AB4874" s="2">
        <v>0</v>
      </c>
      <c r="AC4874" s="2">
        <v>0</v>
      </c>
      <c r="AD4874" s="3">
        <v>0</v>
      </c>
      <c r="AE4874" s="2">
        <v>0</v>
      </c>
      <c r="AF4874" s="2">
        <v>0</v>
      </c>
      <c r="AG4874" s="2">
        <v>0</v>
      </c>
      <c r="AH4874" s="2">
        <v>0</v>
      </c>
      <c r="AI4874" s="2">
        <v>0</v>
      </c>
      <c r="AJ4874" s="2">
        <v>0</v>
      </c>
      <c r="AK4874" s="2">
        <v>0</v>
      </c>
      <c r="AL4874" s="2">
        <v>36.93</v>
      </c>
      <c r="AM4874" s="2">
        <v>0</v>
      </c>
      <c r="AN4874" s="2">
        <v>0</v>
      </c>
      <c r="AO4874" s="2">
        <v>0</v>
      </c>
      <c r="AP4874" s="2">
        <v>0</v>
      </c>
      <c r="AQ4874" s="2">
        <v>0</v>
      </c>
    </row>
    <row r="4875" spans="1:43" x14ac:dyDescent="0.25">
      <c r="A4875" s="1">
        <v>46146</v>
      </c>
      <c r="B4875" t="s">
        <v>48</v>
      </c>
      <c r="C4875">
        <v>649163</v>
      </c>
      <c r="D4875">
        <v>2032481245</v>
      </c>
      <c r="E4875" t="s">
        <v>1960</v>
      </c>
      <c r="F4875" t="s">
        <v>1961</v>
      </c>
      <c r="G4875" t="s">
        <v>51</v>
      </c>
      <c r="H4875" t="s">
        <v>122</v>
      </c>
      <c r="I4875" t="s">
        <v>88</v>
      </c>
      <c r="J4875" t="s">
        <v>123</v>
      </c>
      <c r="K4875">
        <v>816021</v>
      </c>
      <c r="L4875" t="s">
        <v>124</v>
      </c>
      <c r="M4875" t="s">
        <v>125</v>
      </c>
      <c r="N4875" t="s">
        <v>57</v>
      </c>
      <c r="O4875" s="1">
        <v>46023</v>
      </c>
      <c r="Q4875" s="1">
        <v>46174</v>
      </c>
      <c r="R4875" s="2">
        <v>37.979999999999997</v>
      </c>
      <c r="S4875">
        <v>1</v>
      </c>
      <c r="T4875" t="s">
        <v>58</v>
      </c>
      <c r="U4875" t="s">
        <v>59</v>
      </c>
      <c r="V4875" s="3">
        <v>0.65</v>
      </c>
      <c r="W4875" s="2">
        <v>0</v>
      </c>
      <c r="X4875">
        <v>0</v>
      </c>
      <c r="Y4875" t="s">
        <v>60</v>
      </c>
      <c r="Z4875" t="s">
        <v>143</v>
      </c>
      <c r="AA4875">
        <v>0</v>
      </c>
      <c r="AB4875" s="2">
        <v>0</v>
      </c>
      <c r="AC4875" s="2">
        <v>0</v>
      </c>
      <c r="AD4875" s="3">
        <v>0</v>
      </c>
      <c r="AE4875" s="2">
        <v>0</v>
      </c>
      <c r="AF4875" s="2">
        <v>0</v>
      </c>
      <c r="AG4875" s="2">
        <v>0</v>
      </c>
      <c r="AH4875" s="2">
        <v>0</v>
      </c>
      <c r="AI4875" s="2">
        <v>0</v>
      </c>
      <c r="AJ4875" s="2">
        <v>0</v>
      </c>
      <c r="AK4875" s="2">
        <v>0</v>
      </c>
      <c r="AL4875" s="2">
        <v>24.69</v>
      </c>
      <c r="AM4875" s="2">
        <v>0</v>
      </c>
      <c r="AN4875" s="2">
        <v>0</v>
      </c>
      <c r="AO4875" s="2">
        <v>0</v>
      </c>
      <c r="AP4875" s="2">
        <v>0</v>
      </c>
      <c r="AQ4875" s="2">
        <v>0</v>
      </c>
    </row>
    <row r="4876" spans="1:43" x14ac:dyDescent="0.25">
      <c r="A4876" s="1">
        <v>46146</v>
      </c>
      <c r="B4876" t="s">
        <v>48</v>
      </c>
      <c r="C4876">
        <v>649163</v>
      </c>
      <c r="D4876">
        <v>2032483235</v>
      </c>
      <c r="E4876" t="s">
        <v>1962</v>
      </c>
      <c r="F4876" t="s">
        <v>1251</v>
      </c>
      <c r="G4876" t="s">
        <v>51</v>
      </c>
      <c r="H4876" t="s">
        <v>87</v>
      </c>
      <c r="I4876" t="s">
        <v>88</v>
      </c>
      <c r="J4876" t="s">
        <v>98</v>
      </c>
      <c r="K4876">
        <v>753748</v>
      </c>
      <c r="L4876" t="s">
        <v>72</v>
      </c>
      <c r="M4876" t="s">
        <v>73</v>
      </c>
      <c r="N4876" t="s">
        <v>57</v>
      </c>
      <c r="O4876" s="1">
        <v>46023</v>
      </c>
      <c r="Q4876" s="1">
        <v>46174</v>
      </c>
      <c r="R4876" s="2">
        <v>36.159999999999997</v>
      </c>
      <c r="S4876">
        <v>1</v>
      </c>
      <c r="T4876" t="s">
        <v>58</v>
      </c>
      <c r="U4876" t="s">
        <v>59</v>
      </c>
      <c r="V4876" s="3">
        <v>0.75</v>
      </c>
      <c r="W4876" s="2">
        <v>0</v>
      </c>
      <c r="X4876">
        <v>0</v>
      </c>
      <c r="Y4876" t="s">
        <v>60</v>
      </c>
      <c r="Z4876" t="s">
        <v>143</v>
      </c>
      <c r="AA4876">
        <v>0</v>
      </c>
      <c r="AB4876" s="2">
        <v>0</v>
      </c>
      <c r="AC4876" s="2">
        <v>0</v>
      </c>
      <c r="AD4876" s="3">
        <v>0</v>
      </c>
      <c r="AE4876" s="2">
        <v>0</v>
      </c>
      <c r="AF4876" s="2">
        <v>0</v>
      </c>
      <c r="AG4876" s="2">
        <v>0</v>
      </c>
      <c r="AH4876" s="2">
        <v>0</v>
      </c>
      <c r="AI4876" s="2">
        <v>0</v>
      </c>
      <c r="AJ4876" s="2">
        <v>0</v>
      </c>
      <c r="AK4876" s="2">
        <v>0</v>
      </c>
      <c r="AL4876" s="2">
        <v>27.12</v>
      </c>
      <c r="AM4876" s="2">
        <v>0</v>
      </c>
      <c r="AN4876" s="2">
        <v>0</v>
      </c>
      <c r="AO4876" s="2">
        <v>0</v>
      </c>
      <c r="AP4876" s="2">
        <v>0</v>
      </c>
      <c r="AQ4876" s="2">
        <v>0</v>
      </c>
    </row>
    <row r="4877" spans="1:43" x14ac:dyDescent="0.25">
      <c r="A4877" s="1">
        <v>46146</v>
      </c>
      <c r="B4877" t="s">
        <v>48</v>
      </c>
      <c r="C4877">
        <v>649163</v>
      </c>
      <c r="D4877">
        <v>2032484277</v>
      </c>
      <c r="E4877" t="s">
        <v>1963</v>
      </c>
      <c r="F4877" t="s">
        <v>1964</v>
      </c>
      <c r="G4877" t="s">
        <v>51</v>
      </c>
      <c r="H4877" t="s">
        <v>82</v>
      </c>
      <c r="I4877" t="s">
        <v>88</v>
      </c>
      <c r="J4877" t="s">
        <v>107</v>
      </c>
      <c r="K4877">
        <v>651818</v>
      </c>
      <c r="L4877" t="s">
        <v>114</v>
      </c>
      <c r="M4877" t="s">
        <v>115</v>
      </c>
      <c r="N4877" t="s">
        <v>57</v>
      </c>
      <c r="O4877" s="1">
        <v>46028</v>
      </c>
      <c r="Q4877" s="1">
        <v>46179</v>
      </c>
      <c r="R4877" s="2">
        <v>31.2</v>
      </c>
      <c r="S4877">
        <v>1</v>
      </c>
      <c r="T4877" t="s">
        <v>58</v>
      </c>
      <c r="U4877" t="s">
        <v>59</v>
      </c>
      <c r="V4877" s="3">
        <v>0.75</v>
      </c>
      <c r="W4877" s="2">
        <v>0</v>
      </c>
      <c r="X4877">
        <v>0</v>
      </c>
      <c r="Y4877" t="s">
        <v>60</v>
      </c>
      <c r="Z4877" t="s">
        <v>143</v>
      </c>
      <c r="AA4877">
        <v>0</v>
      </c>
      <c r="AB4877" s="2">
        <v>0</v>
      </c>
      <c r="AC4877" s="2">
        <v>0</v>
      </c>
      <c r="AD4877" s="3">
        <v>0</v>
      </c>
      <c r="AE4877" s="2">
        <v>0</v>
      </c>
      <c r="AF4877" s="2">
        <v>0</v>
      </c>
      <c r="AG4877" s="2">
        <v>0</v>
      </c>
      <c r="AH4877" s="2">
        <v>0</v>
      </c>
      <c r="AI4877" s="2">
        <v>0</v>
      </c>
      <c r="AJ4877" s="2">
        <v>0</v>
      </c>
      <c r="AK4877" s="2">
        <v>0</v>
      </c>
      <c r="AL4877" s="2">
        <v>23.4</v>
      </c>
      <c r="AM4877" s="2">
        <v>0</v>
      </c>
      <c r="AN4877" s="2">
        <v>0</v>
      </c>
      <c r="AO4877" s="2">
        <v>0</v>
      </c>
      <c r="AP4877" s="2">
        <v>0</v>
      </c>
      <c r="AQ4877" s="2">
        <v>0</v>
      </c>
    </row>
    <row r="4878" spans="1:43" x14ac:dyDescent="0.25">
      <c r="A4878" s="1">
        <v>46146</v>
      </c>
      <c r="B4878" t="s">
        <v>48</v>
      </c>
      <c r="C4878">
        <v>649163</v>
      </c>
      <c r="D4878">
        <v>2032486186</v>
      </c>
      <c r="E4878" t="s">
        <v>1515</v>
      </c>
      <c r="F4878" t="s">
        <v>380</v>
      </c>
      <c r="G4878" t="s">
        <v>51</v>
      </c>
      <c r="H4878" t="s">
        <v>87</v>
      </c>
      <c r="I4878" t="s">
        <v>88</v>
      </c>
      <c r="J4878" t="s">
        <v>95</v>
      </c>
      <c r="K4878">
        <v>673059</v>
      </c>
      <c r="L4878" t="s">
        <v>90</v>
      </c>
      <c r="M4878" t="s">
        <v>91</v>
      </c>
      <c r="N4878" t="s">
        <v>57</v>
      </c>
      <c r="O4878" s="1">
        <v>46023</v>
      </c>
      <c r="Q4878" s="1">
        <v>46174</v>
      </c>
      <c r="R4878" s="2">
        <v>93.13</v>
      </c>
      <c r="S4878">
        <v>1</v>
      </c>
      <c r="T4878" t="s">
        <v>58</v>
      </c>
      <c r="U4878" t="s">
        <v>59</v>
      </c>
      <c r="V4878" s="3">
        <v>0.9</v>
      </c>
      <c r="W4878" s="2">
        <v>0</v>
      </c>
      <c r="X4878">
        <v>0</v>
      </c>
      <c r="Y4878" t="s">
        <v>60</v>
      </c>
      <c r="Z4878" t="s">
        <v>143</v>
      </c>
      <c r="AA4878">
        <v>0</v>
      </c>
      <c r="AB4878" s="2">
        <v>0</v>
      </c>
      <c r="AC4878" s="2">
        <v>0</v>
      </c>
      <c r="AD4878" s="3">
        <v>0</v>
      </c>
      <c r="AE4878" s="2">
        <v>0</v>
      </c>
      <c r="AF4878" s="2">
        <v>0</v>
      </c>
      <c r="AG4878" s="2">
        <v>0</v>
      </c>
      <c r="AH4878" s="2">
        <v>0</v>
      </c>
      <c r="AI4878" s="2">
        <v>0</v>
      </c>
      <c r="AJ4878" s="2">
        <v>0</v>
      </c>
      <c r="AK4878" s="2">
        <v>0</v>
      </c>
      <c r="AL4878" s="2">
        <v>83.82</v>
      </c>
      <c r="AM4878" s="2">
        <v>0</v>
      </c>
      <c r="AN4878" s="2">
        <v>0</v>
      </c>
      <c r="AO4878" s="2">
        <v>0</v>
      </c>
      <c r="AP4878" s="2">
        <v>0</v>
      </c>
      <c r="AQ4878" s="2">
        <v>0</v>
      </c>
    </row>
    <row r="4879" spans="1:43" x14ac:dyDescent="0.25">
      <c r="A4879" s="1">
        <v>46146</v>
      </c>
      <c r="B4879" t="s">
        <v>48</v>
      </c>
      <c r="C4879">
        <v>649163</v>
      </c>
      <c r="D4879">
        <v>2032487449</v>
      </c>
      <c r="E4879" t="s">
        <v>1965</v>
      </c>
      <c r="F4879" t="s">
        <v>788</v>
      </c>
      <c r="G4879" t="s">
        <v>51</v>
      </c>
      <c r="H4879" t="s">
        <v>122</v>
      </c>
      <c r="I4879" t="s">
        <v>88</v>
      </c>
      <c r="J4879" t="s">
        <v>123</v>
      </c>
      <c r="K4879">
        <v>816021</v>
      </c>
      <c r="L4879" t="s">
        <v>124</v>
      </c>
      <c r="M4879" t="s">
        <v>125</v>
      </c>
      <c r="N4879" t="s">
        <v>57</v>
      </c>
      <c r="O4879" s="1">
        <v>46023</v>
      </c>
      <c r="Q4879" s="1">
        <v>46174</v>
      </c>
      <c r="R4879" s="2">
        <v>45.51</v>
      </c>
      <c r="S4879">
        <v>1</v>
      </c>
      <c r="T4879" t="s">
        <v>58</v>
      </c>
      <c r="U4879" t="s">
        <v>59</v>
      </c>
      <c r="V4879" s="3">
        <v>0.65</v>
      </c>
      <c r="W4879" s="2">
        <v>0</v>
      </c>
      <c r="X4879">
        <v>0</v>
      </c>
      <c r="Y4879" t="s">
        <v>60</v>
      </c>
      <c r="Z4879" t="s">
        <v>143</v>
      </c>
      <c r="AA4879">
        <v>0</v>
      </c>
      <c r="AB4879" s="2">
        <v>0</v>
      </c>
      <c r="AC4879" s="2">
        <v>0</v>
      </c>
      <c r="AD4879" s="3">
        <v>0</v>
      </c>
      <c r="AE4879" s="2">
        <v>0</v>
      </c>
      <c r="AF4879" s="2">
        <v>0</v>
      </c>
      <c r="AG4879" s="2">
        <v>0</v>
      </c>
      <c r="AH4879" s="2">
        <v>0</v>
      </c>
      <c r="AI4879" s="2">
        <v>0</v>
      </c>
      <c r="AJ4879" s="2">
        <v>0</v>
      </c>
      <c r="AK4879" s="2">
        <v>0</v>
      </c>
      <c r="AL4879" s="2">
        <v>29.58</v>
      </c>
      <c r="AM4879" s="2">
        <v>0</v>
      </c>
      <c r="AN4879" s="2">
        <v>0</v>
      </c>
      <c r="AO4879" s="2">
        <v>0</v>
      </c>
      <c r="AP4879" s="2">
        <v>0</v>
      </c>
      <c r="AQ4879" s="2">
        <v>0</v>
      </c>
    </row>
    <row r="4880" spans="1:43" x14ac:dyDescent="0.25">
      <c r="A4880" s="1">
        <v>46146</v>
      </c>
      <c r="B4880" t="s">
        <v>48</v>
      </c>
      <c r="C4880">
        <v>649163</v>
      </c>
      <c r="D4880">
        <v>2032487646</v>
      </c>
      <c r="E4880" t="s">
        <v>1966</v>
      </c>
      <c r="F4880" t="s">
        <v>1967</v>
      </c>
      <c r="G4880" t="s">
        <v>51</v>
      </c>
      <c r="H4880" t="s">
        <v>110</v>
      </c>
      <c r="I4880" t="s">
        <v>88</v>
      </c>
      <c r="J4880" t="s">
        <v>98</v>
      </c>
      <c r="K4880">
        <v>651818</v>
      </c>
      <c r="L4880" t="s">
        <v>114</v>
      </c>
      <c r="M4880" t="s">
        <v>115</v>
      </c>
      <c r="N4880" t="s">
        <v>57</v>
      </c>
      <c r="O4880" s="1">
        <v>46023</v>
      </c>
      <c r="Q4880" s="1">
        <v>46174</v>
      </c>
      <c r="R4880" s="2">
        <v>46.38</v>
      </c>
      <c r="S4880">
        <v>1</v>
      </c>
      <c r="T4880" t="s">
        <v>58</v>
      </c>
      <c r="U4880" t="s">
        <v>59</v>
      </c>
      <c r="V4880" s="3">
        <v>0.75</v>
      </c>
      <c r="W4880" s="2">
        <v>0</v>
      </c>
      <c r="X4880">
        <v>0</v>
      </c>
      <c r="Y4880" t="s">
        <v>60</v>
      </c>
      <c r="Z4880" t="s">
        <v>143</v>
      </c>
      <c r="AA4880">
        <v>0</v>
      </c>
      <c r="AB4880" s="2">
        <v>0</v>
      </c>
      <c r="AC4880" s="2">
        <v>0</v>
      </c>
      <c r="AD4880" s="3">
        <v>0</v>
      </c>
      <c r="AE4880" s="2">
        <v>0</v>
      </c>
      <c r="AF4880" s="2">
        <v>0</v>
      </c>
      <c r="AG4880" s="2">
        <v>0</v>
      </c>
      <c r="AH4880" s="2">
        <v>0</v>
      </c>
      <c r="AI4880" s="2">
        <v>0</v>
      </c>
      <c r="AJ4880" s="2">
        <v>0</v>
      </c>
      <c r="AK4880" s="2">
        <v>0</v>
      </c>
      <c r="AL4880" s="2">
        <v>34.78</v>
      </c>
      <c r="AM4880" s="2">
        <v>0</v>
      </c>
      <c r="AN4880" s="2">
        <v>0</v>
      </c>
      <c r="AO4880" s="2">
        <v>0</v>
      </c>
      <c r="AP4880" s="2">
        <v>0</v>
      </c>
      <c r="AQ4880" s="2">
        <v>0</v>
      </c>
    </row>
    <row r="4881" spans="1:43" x14ac:dyDescent="0.25">
      <c r="A4881" s="1">
        <v>46146</v>
      </c>
      <c r="B4881" t="s">
        <v>48</v>
      </c>
      <c r="C4881">
        <v>649163</v>
      </c>
      <c r="D4881">
        <v>2032489971</v>
      </c>
      <c r="E4881" t="s">
        <v>1519</v>
      </c>
      <c r="F4881" t="s">
        <v>3153</v>
      </c>
      <c r="G4881" t="s">
        <v>51</v>
      </c>
      <c r="H4881" t="s">
        <v>122</v>
      </c>
      <c r="I4881" t="s">
        <v>88</v>
      </c>
      <c r="J4881" t="s">
        <v>98</v>
      </c>
      <c r="K4881">
        <v>796984</v>
      </c>
      <c r="L4881" t="s">
        <v>168</v>
      </c>
      <c r="M4881" t="s">
        <v>112</v>
      </c>
      <c r="N4881" t="s">
        <v>57</v>
      </c>
      <c r="O4881" s="1">
        <v>46023</v>
      </c>
      <c r="Q4881" s="1">
        <v>46174</v>
      </c>
      <c r="R4881" s="2">
        <v>22.66</v>
      </c>
      <c r="S4881">
        <v>1</v>
      </c>
      <c r="T4881" t="s">
        <v>58</v>
      </c>
      <c r="U4881" t="s">
        <v>59</v>
      </c>
      <c r="V4881" s="3">
        <v>0.75</v>
      </c>
      <c r="W4881" s="2">
        <v>0</v>
      </c>
      <c r="X4881">
        <v>0</v>
      </c>
      <c r="Y4881" t="s">
        <v>60</v>
      </c>
      <c r="Z4881" t="s">
        <v>143</v>
      </c>
      <c r="AA4881">
        <v>0</v>
      </c>
      <c r="AB4881" s="2">
        <v>0</v>
      </c>
      <c r="AC4881" s="2">
        <v>0</v>
      </c>
      <c r="AD4881" s="3">
        <v>0</v>
      </c>
      <c r="AE4881" s="2">
        <v>0</v>
      </c>
      <c r="AF4881" s="2">
        <v>0</v>
      </c>
      <c r="AG4881" s="2">
        <v>0</v>
      </c>
      <c r="AH4881" s="2">
        <v>0</v>
      </c>
      <c r="AI4881" s="2">
        <v>0</v>
      </c>
      <c r="AJ4881" s="2">
        <v>0</v>
      </c>
      <c r="AK4881" s="2">
        <v>0</v>
      </c>
      <c r="AL4881" s="2">
        <v>17</v>
      </c>
      <c r="AM4881" s="2">
        <v>0</v>
      </c>
      <c r="AN4881" s="2">
        <v>0</v>
      </c>
      <c r="AO4881" s="2">
        <v>0</v>
      </c>
      <c r="AP4881" s="2">
        <v>0</v>
      </c>
      <c r="AQ4881" s="2">
        <v>0</v>
      </c>
    </row>
    <row r="4882" spans="1:43" x14ac:dyDescent="0.25">
      <c r="A4882" s="1">
        <v>46146</v>
      </c>
      <c r="B4882" t="s">
        <v>48</v>
      </c>
      <c r="C4882">
        <v>649163</v>
      </c>
      <c r="D4882">
        <v>2032490376</v>
      </c>
      <c r="E4882" t="s">
        <v>3154</v>
      </c>
      <c r="F4882" t="s">
        <v>594</v>
      </c>
      <c r="G4882" t="s">
        <v>51</v>
      </c>
      <c r="H4882" t="s">
        <v>64</v>
      </c>
      <c r="I4882" t="s">
        <v>88</v>
      </c>
      <c r="J4882" t="s">
        <v>95</v>
      </c>
      <c r="K4882">
        <v>673059</v>
      </c>
      <c r="L4882" t="s">
        <v>90</v>
      </c>
      <c r="M4882" t="s">
        <v>91</v>
      </c>
      <c r="N4882" t="s">
        <v>57</v>
      </c>
      <c r="O4882" s="1">
        <v>46023</v>
      </c>
      <c r="Q4882" s="1">
        <v>46174</v>
      </c>
      <c r="R4882" s="2">
        <v>65.650000000000006</v>
      </c>
      <c r="S4882">
        <v>1</v>
      </c>
      <c r="T4882" t="s">
        <v>58</v>
      </c>
      <c r="U4882" t="s">
        <v>59</v>
      </c>
      <c r="V4882" s="3">
        <v>0.9</v>
      </c>
      <c r="W4882" s="2">
        <v>0</v>
      </c>
      <c r="X4882">
        <v>0</v>
      </c>
      <c r="Y4882" t="s">
        <v>60</v>
      </c>
      <c r="Z4882" t="s">
        <v>143</v>
      </c>
      <c r="AA4882">
        <v>0</v>
      </c>
      <c r="AB4882" s="2">
        <v>0</v>
      </c>
      <c r="AC4882" s="2">
        <v>0</v>
      </c>
      <c r="AD4882" s="3">
        <v>0</v>
      </c>
      <c r="AE4882" s="2">
        <v>0</v>
      </c>
      <c r="AF4882" s="2">
        <v>0</v>
      </c>
      <c r="AG4882" s="2">
        <v>0</v>
      </c>
      <c r="AH4882" s="2">
        <v>0</v>
      </c>
      <c r="AI4882" s="2">
        <v>0</v>
      </c>
      <c r="AJ4882" s="2">
        <v>0</v>
      </c>
      <c r="AK4882" s="2">
        <v>0</v>
      </c>
      <c r="AL4882" s="2">
        <v>59.08</v>
      </c>
      <c r="AM4882" s="2">
        <v>0</v>
      </c>
      <c r="AN4882" s="2">
        <v>0</v>
      </c>
      <c r="AO4882" s="2">
        <v>0</v>
      </c>
      <c r="AP4882" s="2">
        <v>0</v>
      </c>
      <c r="AQ4882" s="2">
        <v>0</v>
      </c>
    </row>
    <row r="4883" spans="1:43" x14ac:dyDescent="0.25">
      <c r="A4883" s="1">
        <v>46146</v>
      </c>
      <c r="B4883" t="s">
        <v>48</v>
      </c>
      <c r="C4883">
        <v>649163</v>
      </c>
      <c r="D4883">
        <v>2032490533</v>
      </c>
      <c r="E4883" t="s">
        <v>3155</v>
      </c>
      <c r="F4883" t="s">
        <v>464</v>
      </c>
      <c r="G4883" t="s">
        <v>51</v>
      </c>
      <c r="H4883" t="s">
        <v>257</v>
      </c>
      <c r="I4883" t="s">
        <v>88</v>
      </c>
      <c r="J4883" t="s">
        <v>98</v>
      </c>
      <c r="K4883">
        <v>651818</v>
      </c>
      <c r="L4883" t="s">
        <v>114</v>
      </c>
      <c r="M4883" t="s">
        <v>115</v>
      </c>
      <c r="N4883" t="s">
        <v>57</v>
      </c>
      <c r="O4883" s="1">
        <v>46028</v>
      </c>
      <c r="Q4883" s="1">
        <v>46179</v>
      </c>
      <c r="R4883" s="2">
        <v>30.18</v>
      </c>
      <c r="S4883">
        <v>1</v>
      </c>
      <c r="T4883" t="s">
        <v>58</v>
      </c>
      <c r="U4883" t="s">
        <v>59</v>
      </c>
      <c r="V4883" s="3">
        <v>0.75</v>
      </c>
      <c r="W4883" s="2">
        <v>0</v>
      </c>
      <c r="X4883">
        <v>0</v>
      </c>
      <c r="Y4883" t="s">
        <v>60</v>
      </c>
      <c r="Z4883" t="s">
        <v>143</v>
      </c>
      <c r="AA4883">
        <v>0</v>
      </c>
      <c r="AB4883" s="2">
        <v>0</v>
      </c>
      <c r="AC4883" s="2">
        <v>0</v>
      </c>
      <c r="AD4883" s="3">
        <v>0</v>
      </c>
      <c r="AE4883" s="2">
        <v>0</v>
      </c>
      <c r="AF4883" s="2">
        <v>0</v>
      </c>
      <c r="AG4883" s="2">
        <v>0</v>
      </c>
      <c r="AH4883" s="2">
        <v>0</v>
      </c>
      <c r="AI4883" s="2">
        <v>0</v>
      </c>
      <c r="AJ4883" s="2">
        <v>0</v>
      </c>
      <c r="AK4883" s="2">
        <v>0</v>
      </c>
      <c r="AL4883" s="2">
        <v>22.64</v>
      </c>
      <c r="AM4883" s="2">
        <v>0</v>
      </c>
      <c r="AN4883" s="2">
        <v>0</v>
      </c>
      <c r="AO4883" s="2">
        <v>0</v>
      </c>
      <c r="AP4883" s="2">
        <v>0</v>
      </c>
      <c r="AQ4883" s="2">
        <v>0</v>
      </c>
    </row>
    <row r="4884" spans="1:43" x14ac:dyDescent="0.25">
      <c r="A4884" s="1">
        <v>46146</v>
      </c>
      <c r="B4884" t="s">
        <v>48</v>
      </c>
      <c r="C4884">
        <v>649163</v>
      </c>
      <c r="D4884">
        <v>2032491644</v>
      </c>
      <c r="E4884" t="s">
        <v>483</v>
      </c>
      <c r="F4884" t="s">
        <v>2914</v>
      </c>
      <c r="G4884" t="s">
        <v>51</v>
      </c>
      <c r="H4884" t="s">
        <v>122</v>
      </c>
      <c r="I4884" t="s">
        <v>88</v>
      </c>
      <c r="J4884" t="s">
        <v>98</v>
      </c>
      <c r="K4884">
        <v>816021</v>
      </c>
      <c r="L4884" t="s">
        <v>124</v>
      </c>
      <c r="M4884" t="s">
        <v>125</v>
      </c>
      <c r="N4884" t="s">
        <v>57</v>
      </c>
      <c r="O4884" s="1">
        <v>46023</v>
      </c>
      <c r="Q4884" s="1">
        <v>46174</v>
      </c>
      <c r="R4884" s="2">
        <v>7.66</v>
      </c>
      <c r="S4884">
        <v>1</v>
      </c>
      <c r="T4884" t="s">
        <v>58</v>
      </c>
      <c r="U4884" t="s">
        <v>59</v>
      </c>
      <c r="V4884" s="3">
        <v>0.75</v>
      </c>
      <c r="W4884" s="2">
        <v>0</v>
      </c>
      <c r="X4884">
        <v>0</v>
      </c>
      <c r="Y4884" t="s">
        <v>60</v>
      </c>
      <c r="Z4884" t="s">
        <v>143</v>
      </c>
      <c r="AA4884">
        <v>0</v>
      </c>
      <c r="AB4884" s="2">
        <v>0</v>
      </c>
      <c r="AC4884" s="2">
        <v>0</v>
      </c>
      <c r="AD4884" s="3">
        <v>0</v>
      </c>
      <c r="AE4884" s="2">
        <v>0</v>
      </c>
      <c r="AF4884" s="2">
        <v>0</v>
      </c>
      <c r="AG4884" s="2">
        <v>0</v>
      </c>
      <c r="AH4884" s="2">
        <v>0</v>
      </c>
      <c r="AI4884" s="2">
        <v>0</v>
      </c>
      <c r="AJ4884" s="2">
        <v>0</v>
      </c>
      <c r="AK4884" s="2">
        <v>0</v>
      </c>
      <c r="AL4884" s="2">
        <v>5.74</v>
      </c>
      <c r="AM4884" s="2">
        <v>0</v>
      </c>
      <c r="AN4884" s="2">
        <v>0</v>
      </c>
      <c r="AO4884" s="2">
        <v>0</v>
      </c>
      <c r="AP4884" s="2">
        <v>0</v>
      </c>
      <c r="AQ4884" s="2">
        <v>0</v>
      </c>
    </row>
    <row r="4885" spans="1:43" x14ac:dyDescent="0.25">
      <c r="A4885" s="1">
        <v>46146</v>
      </c>
      <c r="B4885" t="s">
        <v>48</v>
      </c>
      <c r="C4885">
        <v>649163</v>
      </c>
      <c r="D4885">
        <v>2032495268</v>
      </c>
      <c r="E4885" t="s">
        <v>3371</v>
      </c>
      <c r="F4885" t="s">
        <v>112</v>
      </c>
      <c r="G4885" t="s">
        <v>51</v>
      </c>
      <c r="H4885" t="s">
        <v>177</v>
      </c>
      <c r="I4885" t="s">
        <v>88</v>
      </c>
      <c r="J4885" t="s">
        <v>95</v>
      </c>
      <c r="K4885">
        <v>652037</v>
      </c>
      <c r="L4885" t="s">
        <v>152</v>
      </c>
      <c r="M4885" t="s">
        <v>153</v>
      </c>
      <c r="N4885" t="s">
        <v>57</v>
      </c>
      <c r="O4885" s="1">
        <v>46023</v>
      </c>
      <c r="Q4885" s="1">
        <v>46174</v>
      </c>
      <c r="R4885" s="2">
        <v>85.38</v>
      </c>
      <c r="S4885">
        <v>1</v>
      </c>
      <c r="T4885" t="s">
        <v>58</v>
      </c>
      <c r="U4885" t="s">
        <v>59</v>
      </c>
      <c r="V4885" s="3">
        <v>0.9</v>
      </c>
      <c r="W4885" s="2">
        <v>0</v>
      </c>
      <c r="X4885">
        <v>0</v>
      </c>
      <c r="Y4885" t="s">
        <v>60</v>
      </c>
      <c r="Z4885" t="s">
        <v>143</v>
      </c>
      <c r="AA4885">
        <v>0</v>
      </c>
      <c r="AB4885" s="2">
        <v>0</v>
      </c>
      <c r="AC4885" s="2">
        <v>0</v>
      </c>
      <c r="AD4885" s="3">
        <v>0</v>
      </c>
      <c r="AE4885" s="2">
        <v>0</v>
      </c>
      <c r="AF4885" s="2">
        <v>0</v>
      </c>
      <c r="AG4885" s="2">
        <v>0</v>
      </c>
      <c r="AH4885" s="2">
        <v>0</v>
      </c>
      <c r="AI4885" s="2">
        <v>0</v>
      </c>
      <c r="AJ4885" s="2">
        <v>0</v>
      </c>
      <c r="AK4885" s="2">
        <v>0</v>
      </c>
      <c r="AL4885" s="2">
        <v>76.84</v>
      </c>
      <c r="AM4885" s="2">
        <v>0</v>
      </c>
      <c r="AN4885" s="2">
        <v>0</v>
      </c>
      <c r="AO4885" s="2">
        <v>0</v>
      </c>
      <c r="AP4885" s="2">
        <v>0</v>
      </c>
      <c r="AQ4885" s="2">
        <v>0</v>
      </c>
    </row>
    <row r="4886" spans="1:43" x14ac:dyDescent="0.25">
      <c r="A4886" s="1">
        <v>46146</v>
      </c>
      <c r="B4886" t="s">
        <v>48</v>
      </c>
      <c r="C4886">
        <v>649163</v>
      </c>
      <c r="D4886">
        <v>2032496774</v>
      </c>
      <c r="E4886" t="s">
        <v>1670</v>
      </c>
      <c r="F4886" t="s">
        <v>267</v>
      </c>
      <c r="G4886" t="s">
        <v>51</v>
      </c>
      <c r="H4886" t="s">
        <v>172</v>
      </c>
      <c r="I4886" t="s">
        <v>88</v>
      </c>
      <c r="J4886" t="s">
        <v>98</v>
      </c>
      <c r="K4886">
        <v>673059</v>
      </c>
      <c r="L4886" t="s">
        <v>90</v>
      </c>
      <c r="M4886" t="s">
        <v>91</v>
      </c>
      <c r="N4886" t="s">
        <v>57</v>
      </c>
      <c r="O4886" s="1">
        <v>46023</v>
      </c>
      <c r="Q4886" s="1">
        <v>46174</v>
      </c>
      <c r="R4886" s="2">
        <v>77.290000000000006</v>
      </c>
      <c r="S4886">
        <v>1</v>
      </c>
      <c r="T4886" t="s">
        <v>58</v>
      </c>
      <c r="U4886" t="s">
        <v>59</v>
      </c>
      <c r="V4886" s="3">
        <v>0.75</v>
      </c>
      <c r="W4886" s="2">
        <v>0</v>
      </c>
      <c r="X4886">
        <v>0</v>
      </c>
      <c r="Y4886" t="s">
        <v>60</v>
      </c>
      <c r="Z4886" t="s">
        <v>143</v>
      </c>
      <c r="AA4886">
        <v>0</v>
      </c>
      <c r="AB4886" s="2">
        <v>0</v>
      </c>
      <c r="AC4886" s="2">
        <v>0</v>
      </c>
      <c r="AD4886" s="3">
        <v>0</v>
      </c>
      <c r="AE4886" s="2">
        <v>0</v>
      </c>
      <c r="AF4886" s="2">
        <v>0</v>
      </c>
      <c r="AG4886" s="2">
        <v>0</v>
      </c>
      <c r="AH4886" s="2">
        <v>0</v>
      </c>
      <c r="AI4886" s="2">
        <v>0</v>
      </c>
      <c r="AJ4886" s="2">
        <v>0</v>
      </c>
      <c r="AK4886" s="2">
        <v>0</v>
      </c>
      <c r="AL4886" s="2">
        <v>57.97</v>
      </c>
      <c r="AM4886" s="2">
        <v>0</v>
      </c>
      <c r="AN4886" s="2">
        <v>0</v>
      </c>
      <c r="AO4886" s="2">
        <v>0</v>
      </c>
      <c r="AP4886" s="2">
        <v>0</v>
      </c>
      <c r="AQ4886" s="2">
        <v>0</v>
      </c>
    </row>
    <row r="4887" spans="1:43" x14ac:dyDescent="0.25">
      <c r="A4887" s="1">
        <v>46146</v>
      </c>
      <c r="B4887" t="s">
        <v>48</v>
      </c>
      <c r="C4887">
        <v>649163</v>
      </c>
      <c r="D4887">
        <v>2032507403</v>
      </c>
      <c r="E4887" t="s">
        <v>3160</v>
      </c>
      <c r="F4887" t="s">
        <v>1279</v>
      </c>
      <c r="G4887" t="s">
        <v>51</v>
      </c>
      <c r="H4887" t="s">
        <v>122</v>
      </c>
      <c r="I4887" t="s">
        <v>88</v>
      </c>
      <c r="J4887" t="s">
        <v>98</v>
      </c>
      <c r="K4887">
        <v>816021</v>
      </c>
      <c r="L4887" t="s">
        <v>124</v>
      </c>
      <c r="M4887" t="s">
        <v>125</v>
      </c>
      <c r="N4887" t="s">
        <v>57</v>
      </c>
      <c r="O4887" s="1">
        <v>46023</v>
      </c>
      <c r="Q4887" s="1">
        <v>46174</v>
      </c>
      <c r="R4887" s="2">
        <v>42.13</v>
      </c>
      <c r="S4887">
        <v>1</v>
      </c>
      <c r="T4887" t="s">
        <v>58</v>
      </c>
      <c r="U4887" t="s">
        <v>59</v>
      </c>
      <c r="V4887" s="3">
        <v>0.75</v>
      </c>
      <c r="W4887" s="2">
        <v>0</v>
      </c>
      <c r="X4887">
        <v>0</v>
      </c>
      <c r="Y4887" t="s">
        <v>60</v>
      </c>
      <c r="Z4887" t="s">
        <v>143</v>
      </c>
      <c r="AA4887">
        <v>0</v>
      </c>
      <c r="AB4887" s="2">
        <v>0</v>
      </c>
      <c r="AC4887" s="2">
        <v>0</v>
      </c>
      <c r="AD4887" s="3">
        <v>0</v>
      </c>
      <c r="AE4887" s="2">
        <v>0</v>
      </c>
      <c r="AF4887" s="2">
        <v>0</v>
      </c>
      <c r="AG4887" s="2">
        <v>0</v>
      </c>
      <c r="AH4887" s="2">
        <v>0</v>
      </c>
      <c r="AI4887" s="2">
        <v>0</v>
      </c>
      <c r="AJ4887" s="2">
        <v>0</v>
      </c>
      <c r="AK4887" s="2">
        <v>0</v>
      </c>
      <c r="AL4887" s="2">
        <v>31.6</v>
      </c>
      <c r="AM4887" s="2">
        <v>0</v>
      </c>
      <c r="AN4887" s="2">
        <v>0</v>
      </c>
      <c r="AO4887" s="2">
        <v>0</v>
      </c>
      <c r="AP4887" s="2">
        <v>0</v>
      </c>
      <c r="AQ4887" s="2">
        <v>0</v>
      </c>
    </row>
    <row r="4888" spans="1:43" x14ac:dyDescent="0.25">
      <c r="A4888" s="1">
        <v>46146</v>
      </c>
      <c r="B4888" t="s">
        <v>48</v>
      </c>
      <c r="C4888">
        <v>649163</v>
      </c>
      <c r="D4888">
        <v>2032512773</v>
      </c>
      <c r="E4888" t="s">
        <v>3161</v>
      </c>
      <c r="F4888" t="s">
        <v>194</v>
      </c>
      <c r="G4888" t="s">
        <v>51</v>
      </c>
      <c r="H4888" t="s">
        <v>82</v>
      </c>
      <c r="I4888" t="s">
        <v>88</v>
      </c>
      <c r="J4888" t="s">
        <v>98</v>
      </c>
      <c r="K4888">
        <v>812782</v>
      </c>
      <c r="L4888" t="s">
        <v>99</v>
      </c>
      <c r="M4888" t="s">
        <v>100</v>
      </c>
      <c r="N4888" t="s">
        <v>57</v>
      </c>
      <c r="O4888" s="1">
        <v>46023</v>
      </c>
      <c r="Q4888" s="1">
        <v>46174</v>
      </c>
      <c r="R4888" s="2">
        <v>50.62</v>
      </c>
      <c r="S4888">
        <v>1</v>
      </c>
      <c r="T4888" t="s">
        <v>58</v>
      </c>
      <c r="U4888" t="s">
        <v>59</v>
      </c>
      <c r="V4888" s="3">
        <v>0.75</v>
      </c>
      <c r="W4888" s="2">
        <v>0</v>
      </c>
      <c r="X4888">
        <v>0</v>
      </c>
      <c r="Y4888" t="s">
        <v>60</v>
      </c>
      <c r="Z4888" t="s">
        <v>143</v>
      </c>
      <c r="AA4888">
        <v>0</v>
      </c>
      <c r="AB4888" s="2">
        <v>0</v>
      </c>
      <c r="AC4888" s="2">
        <v>0</v>
      </c>
      <c r="AD4888" s="3">
        <v>0</v>
      </c>
      <c r="AE4888" s="2">
        <v>0</v>
      </c>
      <c r="AF4888" s="2">
        <v>0</v>
      </c>
      <c r="AG4888" s="2">
        <v>0</v>
      </c>
      <c r="AH4888" s="2">
        <v>0</v>
      </c>
      <c r="AI4888" s="2">
        <v>0</v>
      </c>
      <c r="AJ4888" s="2">
        <v>0</v>
      </c>
      <c r="AK4888" s="2">
        <v>0</v>
      </c>
      <c r="AL4888" s="2">
        <v>37.96</v>
      </c>
      <c r="AM4888" s="2">
        <v>0</v>
      </c>
      <c r="AN4888" s="2">
        <v>0</v>
      </c>
      <c r="AO4888" s="2">
        <v>0</v>
      </c>
      <c r="AP4888" s="2">
        <v>0</v>
      </c>
      <c r="AQ4888" s="2">
        <v>0</v>
      </c>
    </row>
    <row r="4889" spans="1:43" x14ac:dyDescent="0.25">
      <c r="A4889" s="1">
        <v>46146</v>
      </c>
      <c r="B4889" t="s">
        <v>48</v>
      </c>
      <c r="C4889">
        <v>649163</v>
      </c>
      <c r="D4889">
        <v>2032515031</v>
      </c>
      <c r="E4889" t="s">
        <v>3164</v>
      </c>
      <c r="F4889" t="s">
        <v>599</v>
      </c>
      <c r="G4889" t="s">
        <v>51</v>
      </c>
      <c r="H4889" t="s">
        <v>82</v>
      </c>
      <c r="I4889" t="s">
        <v>88</v>
      </c>
      <c r="J4889" t="s">
        <v>98</v>
      </c>
      <c r="K4889">
        <v>673059</v>
      </c>
      <c r="L4889" t="s">
        <v>90</v>
      </c>
      <c r="M4889" t="s">
        <v>91</v>
      </c>
      <c r="N4889" t="s">
        <v>57</v>
      </c>
      <c r="O4889" s="1">
        <v>46023</v>
      </c>
      <c r="Q4889" s="1">
        <v>46174</v>
      </c>
      <c r="R4889" s="2">
        <v>155.38</v>
      </c>
      <c r="S4889">
        <v>1</v>
      </c>
      <c r="T4889" t="s">
        <v>58</v>
      </c>
      <c r="U4889" t="s">
        <v>59</v>
      </c>
      <c r="V4889" s="3">
        <v>0.75</v>
      </c>
      <c r="W4889" s="2">
        <v>0</v>
      </c>
      <c r="X4889">
        <v>0</v>
      </c>
      <c r="Y4889" t="s">
        <v>60</v>
      </c>
      <c r="Z4889" t="s">
        <v>143</v>
      </c>
      <c r="AA4889">
        <v>0</v>
      </c>
      <c r="AB4889" s="2">
        <v>0</v>
      </c>
      <c r="AC4889" s="2">
        <v>0</v>
      </c>
      <c r="AD4889" s="3">
        <v>0</v>
      </c>
      <c r="AE4889" s="2">
        <v>0</v>
      </c>
      <c r="AF4889" s="2">
        <v>0</v>
      </c>
      <c r="AG4889" s="2">
        <v>0</v>
      </c>
      <c r="AH4889" s="2">
        <v>0</v>
      </c>
      <c r="AI4889" s="2">
        <v>0</v>
      </c>
      <c r="AJ4889" s="2">
        <v>0</v>
      </c>
      <c r="AK4889" s="2">
        <v>0</v>
      </c>
      <c r="AL4889" s="2">
        <v>116.54</v>
      </c>
      <c r="AM4889" s="2">
        <v>0</v>
      </c>
      <c r="AN4889" s="2">
        <v>0</v>
      </c>
      <c r="AO4889" s="2">
        <v>0</v>
      </c>
      <c r="AP4889" s="2">
        <v>0</v>
      </c>
      <c r="AQ4889" s="2">
        <v>0</v>
      </c>
    </row>
    <row r="4890" spans="1:43" x14ac:dyDescent="0.25">
      <c r="A4890" s="1">
        <v>46146</v>
      </c>
      <c r="B4890" t="s">
        <v>48</v>
      </c>
      <c r="C4890">
        <v>649163</v>
      </c>
      <c r="D4890">
        <v>2032515188</v>
      </c>
      <c r="E4890" t="s">
        <v>3165</v>
      </c>
      <c r="F4890" t="s">
        <v>3166</v>
      </c>
      <c r="G4890" t="s">
        <v>51</v>
      </c>
      <c r="H4890" t="s">
        <v>82</v>
      </c>
      <c r="I4890" t="s">
        <v>88</v>
      </c>
      <c r="J4890" t="s">
        <v>98</v>
      </c>
      <c r="K4890">
        <v>814033</v>
      </c>
      <c r="L4890" t="s">
        <v>626</v>
      </c>
      <c r="M4890" t="s">
        <v>334</v>
      </c>
      <c r="N4890" t="s">
        <v>57</v>
      </c>
      <c r="O4890" s="1">
        <v>46023</v>
      </c>
      <c r="Q4890" s="1">
        <v>46174</v>
      </c>
      <c r="R4890" s="2">
        <v>40.93</v>
      </c>
      <c r="S4890">
        <v>1</v>
      </c>
      <c r="T4890" t="s">
        <v>58</v>
      </c>
      <c r="U4890" t="s">
        <v>59</v>
      </c>
      <c r="V4890" s="3">
        <v>0.75</v>
      </c>
      <c r="W4890" s="2">
        <v>0</v>
      </c>
      <c r="X4890">
        <v>0</v>
      </c>
      <c r="Y4890" t="s">
        <v>60</v>
      </c>
      <c r="Z4890" t="s">
        <v>143</v>
      </c>
      <c r="AA4890">
        <v>0</v>
      </c>
      <c r="AB4890" s="2">
        <v>0</v>
      </c>
      <c r="AC4890" s="2">
        <v>0</v>
      </c>
      <c r="AD4890" s="3">
        <v>0</v>
      </c>
      <c r="AE4890" s="2">
        <v>0</v>
      </c>
      <c r="AF4890" s="2">
        <v>0</v>
      </c>
      <c r="AG4890" s="2">
        <v>0</v>
      </c>
      <c r="AH4890" s="2">
        <v>0</v>
      </c>
      <c r="AI4890" s="2">
        <v>0</v>
      </c>
      <c r="AJ4890" s="2">
        <v>0</v>
      </c>
      <c r="AK4890" s="2">
        <v>0</v>
      </c>
      <c r="AL4890" s="2">
        <v>30.7</v>
      </c>
      <c r="AM4890" s="2">
        <v>0</v>
      </c>
      <c r="AN4890" s="2">
        <v>0</v>
      </c>
      <c r="AO4890" s="2">
        <v>0</v>
      </c>
      <c r="AP4890" s="2">
        <v>0</v>
      </c>
      <c r="AQ4890" s="2">
        <v>0</v>
      </c>
    </row>
    <row r="4891" spans="1:43" x14ac:dyDescent="0.25">
      <c r="A4891" s="1">
        <v>46146</v>
      </c>
      <c r="B4891" t="s">
        <v>48</v>
      </c>
      <c r="C4891">
        <v>649163</v>
      </c>
      <c r="D4891">
        <v>2032516200</v>
      </c>
      <c r="E4891" t="s">
        <v>2917</v>
      </c>
      <c r="F4891" t="s">
        <v>2418</v>
      </c>
      <c r="G4891" t="s">
        <v>51</v>
      </c>
      <c r="H4891" t="s">
        <v>122</v>
      </c>
      <c r="I4891" t="s">
        <v>88</v>
      </c>
      <c r="J4891" t="s">
        <v>98</v>
      </c>
      <c r="K4891">
        <v>816021</v>
      </c>
      <c r="L4891" t="s">
        <v>124</v>
      </c>
      <c r="M4891" t="s">
        <v>125</v>
      </c>
      <c r="N4891" t="s">
        <v>57</v>
      </c>
      <c r="O4891" s="1">
        <v>46023</v>
      </c>
      <c r="Q4891" s="1">
        <v>46174</v>
      </c>
      <c r="R4891" s="2">
        <v>32.35</v>
      </c>
      <c r="S4891">
        <v>1</v>
      </c>
      <c r="T4891" t="s">
        <v>58</v>
      </c>
      <c r="U4891" t="s">
        <v>59</v>
      </c>
      <c r="V4891" s="3">
        <v>0.75</v>
      </c>
      <c r="W4891" s="2">
        <v>0</v>
      </c>
      <c r="X4891">
        <v>0</v>
      </c>
      <c r="Y4891" t="s">
        <v>60</v>
      </c>
      <c r="Z4891" t="s">
        <v>143</v>
      </c>
      <c r="AA4891">
        <v>0</v>
      </c>
      <c r="AB4891" s="2">
        <v>0</v>
      </c>
      <c r="AC4891" s="2">
        <v>0</v>
      </c>
      <c r="AD4891" s="3">
        <v>0</v>
      </c>
      <c r="AE4891" s="2">
        <v>0</v>
      </c>
      <c r="AF4891" s="2">
        <v>0</v>
      </c>
      <c r="AG4891" s="2">
        <v>0</v>
      </c>
      <c r="AH4891" s="2">
        <v>0</v>
      </c>
      <c r="AI4891" s="2">
        <v>0</v>
      </c>
      <c r="AJ4891" s="2">
        <v>0</v>
      </c>
      <c r="AK4891" s="2">
        <v>0</v>
      </c>
      <c r="AL4891" s="2">
        <v>24.26</v>
      </c>
      <c r="AM4891" s="2">
        <v>0</v>
      </c>
      <c r="AN4891" s="2">
        <v>0</v>
      </c>
      <c r="AO4891" s="2">
        <v>0</v>
      </c>
      <c r="AP4891" s="2">
        <v>0</v>
      </c>
      <c r="AQ4891" s="2">
        <v>0</v>
      </c>
    </row>
    <row r="4892" spans="1:43" x14ac:dyDescent="0.25">
      <c r="A4892" s="1">
        <v>46146</v>
      </c>
      <c r="B4892" t="s">
        <v>48</v>
      </c>
      <c r="C4892">
        <v>649163</v>
      </c>
      <c r="D4892">
        <v>2032518122</v>
      </c>
      <c r="E4892" t="s">
        <v>2918</v>
      </c>
      <c r="F4892" t="s">
        <v>2919</v>
      </c>
      <c r="G4892" t="s">
        <v>51</v>
      </c>
      <c r="H4892" t="s">
        <v>82</v>
      </c>
      <c r="I4892" t="s">
        <v>88</v>
      </c>
      <c r="J4892" t="s">
        <v>98</v>
      </c>
      <c r="K4892">
        <v>823350</v>
      </c>
      <c r="L4892" t="s">
        <v>216</v>
      </c>
      <c r="M4892" t="s">
        <v>221</v>
      </c>
      <c r="N4892" t="s">
        <v>57</v>
      </c>
      <c r="O4892" s="1">
        <v>46023</v>
      </c>
      <c r="Q4892" s="1">
        <v>46174</v>
      </c>
      <c r="R4892" s="2">
        <v>133.94999999999999</v>
      </c>
      <c r="S4892">
        <v>1</v>
      </c>
      <c r="T4892" t="s">
        <v>58</v>
      </c>
      <c r="U4892" t="s">
        <v>59</v>
      </c>
      <c r="V4892" s="3">
        <v>0.75</v>
      </c>
      <c r="W4892" s="2">
        <v>0</v>
      </c>
      <c r="X4892">
        <v>0</v>
      </c>
      <c r="Y4892" t="s">
        <v>60</v>
      </c>
      <c r="Z4892" t="s">
        <v>143</v>
      </c>
      <c r="AA4892">
        <v>0</v>
      </c>
      <c r="AB4892" s="2">
        <v>0</v>
      </c>
      <c r="AC4892" s="2">
        <v>0</v>
      </c>
      <c r="AD4892" s="3">
        <v>0</v>
      </c>
      <c r="AE4892" s="2">
        <v>0</v>
      </c>
      <c r="AF4892" s="2">
        <v>0</v>
      </c>
      <c r="AG4892" s="2">
        <v>0</v>
      </c>
      <c r="AH4892" s="2">
        <v>0</v>
      </c>
      <c r="AI4892" s="2">
        <v>0</v>
      </c>
      <c r="AJ4892" s="2">
        <v>0</v>
      </c>
      <c r="AK4892" s="2">
        <v>0</v>
      </c>
      <c r="AL4892" s="2">
        <v>100.46</v>
      </c>
      <c r="AM4892" s="2">
        <v>0</v>
      </c>
      <c r="AN4892" s="2">
        <v>0</v>
      </c>
      <c r="AO4892" s="2">
        <v>0</v>
      </c>
      <c r="AP4892" s="2">
        <v>0</v>
      </c>
      <c r="AQ4892" s="2">
        <v>0</v>
      </c>
    </row>
    <row r="4893" spans="1:43" x14ac:dyDescent="0.25">
      <c r="A4893" s="1">
        <v>46146</v>
      </c>
      <c r="B4893" t="s">
        <v>48</v>
      </c>
      <c r="C4893">
        <v>649163</v>
      </c>
      <c r="D4893">
        <v>2032520229</v>
      </c>
      <c r="E4893" t="s">
        <v>1461</v>
      </c>
      <c r="F4893" t="s">
        <v>857</v>
      </c>
      <c r="G4893" t="s">
        <v>51</v>
      </c>
      <c r="H4893" t="s">
        <v>220</v>
      </c>
      <c r="I4893" t="s">
        <v>88</v>
      </c>
      <c r="J4893" t="s">
        <v>98</v>
      </c>
      <c r="K4893">
        <v>753748</v>
      </c>
      <c r="L4893" t="s">
        <v>72</v>
      </c>
      <c r="M4893" t="s">
        <v>73</v>
      </c>
      <c r="N4893" t="s">
        <v>57</v>
      </c>
      <c r="O4893" s="1">
        <v>46023</v>
      </c>
      <c r="Q4893" s="1">
        <v>46174</v>
      </c>
      <c r="R4893" s="2">
        <v>144.65</v>
      </c>
      <c r="S4893">
        <v>1</v>
      </c>
      <c r="T4893" t="s">
        <v>58</v>
      </c>
      <c r="U4893" t="s">
        <v>59</v>
      </c>
      <c r="V4893" s="3">
        <v>0.75</v>
      </c>
      <c r="W4893" s="2">
        <v>0</v>
      </c>
      <c r="X4893">
        <v>0</v>
      </c>
      <c r="Y4893" t="s">
        <v>60</v>
      </c>
      <c r="Z4893" t="s">
        <v>143</v>
      </c>
      <c r="AA4893">
        <v>0</v>
      </c>
      <c r="AB4893" s="2">
        <v>0</v>
      </c>
      <c r="AC4893" s="2">
        <v>0</v>
      </c>
      <c r="AD4893" s="3">
        <v>0</v>
      </c>
      <c r="AE4893" s="2">
        <v>0</v>
      </c>
      <c r="AF4893" s="2">
        <v>0</v>
      </c>
      <c r="AG4893" s="2">
        <v>0</v>
      </c>
      <c r="AH4893" s="2">
        <v>0</v>
      </c>
      <c r="AI4893" s="2">
        <v>0</v>
      </c>
      <c r="AJ4893" s="2">
        <v>0</v>
      </c>
      <c r="AK4893" s="2">
        <v>0</v>
      </c>
      <c r="AL4893" s="2">
        <v>108.49</v>
      </c>
      <c r="AM4893" s="2">
        <v>0</v>
      </c>
      <c r="AN4893" s="2">
        <v>0</v>
      </c>
      <c r="AO4893" s="2">
        <v>0</v>
      </c>
      <c r="AP4893" s="2">
        <v>0</v>
      </c>
      <c r="AQ4893" s="2">
        <v>0</v>
      </c>
    </row>
    <row r="4894" spans="1:43" x14ac:dyDescent="0.25">
      <c r="A4894" s="1">
        <v>46146</v>
      </c>
      <c r="B4894" t="s">
        <v>48</v>
      </c>
      <c r="C4894">
        <v>649163</v>
      </c>
      <c r="D4894">
        <v>2032520257</v>
      </c>
      <c r="E4894" t="s">
        <v>3169</v>
      </c>
      <c r="F4894" t="s">
        <v>1388</v>
      </c>
      <c r="G4894" t="s">
        <v>51</v>
      </c>
      <c r="H4894" t="s">
        <v>244</v>
      </c>
      <c r="I4894" t="s">
        <v>88</v>
      </c>
      <c r="J4894" t="s">
        <v>107</v>
      </c>
      <c r="K4894">
        <v>651818</v>
      </c>
      <c r="L4894" t="s">
        <v>114</v>
      </c>
      <c r="M4894" t="s">
        <v>115</v>
      </c>
      <c r="N4894" t="s">
        <v>57</v>
      </c>
      <c r="O4894" s="1">
        <v>46023</v>
      </c>
      <c r="Q4894" s="1">
        <v>46174</v>
      </c>
      <c r="R4894" s="2">
        <v>206.88</v>
      </c>
      <c r="S4894">
        <v>1</v>
      </c>
      <c r="T4894" t="s">
        <v>58</v>
      </c>
      <c r="U4894" t="s">
        <v>59</v>
      </c>
      <c r="V4894" s="3">
        <v>0.75</v>
      </c>
      <c r="W4894" s="2">
        <v>0</v>
      </c>
      <c r="X4894">
        <v>0</v>
      </c>
      <c r="Y4894" t="s">
        <v>60</v>
      </c>
      <c r="Z4894" t="s">
        <v>143</v>
      </c>
      <c r="AA4894">
        <v>0</v>
      </c>
      <c r="AB4894" s="2">
        <v>0</v>
      </c>
      <c r="AC4894" s="2">
        <v>0</v>
      </c>
      <c r="AD4894" s="3">
        <v>0</v>
      </c>
      <c r="AE4894" s="2">
        <v>0</v>
      </c>
      <c r="AF4894" s="2">
        <v>0</v>
      </c>
      <c r="AG4894" s="2">
        <v>0</v>
      </c>
      <c r="AH4894" s="2">
        <v>0</v>
      </c>
      <c r="AI4894" s="2">
        <v>0</v>
      </c>
      <c r="AJ4894" s="2">
        <v>0</v>
      </c>
      <c r="AK4894" s="2">
        <v>0</v>
      </c>
      <c r="AL4894" s="2">
        <v>155.16</v>
      </c>
      <c r="AM4894" s="2">
        <v>0</v>
      </c>
      <c r="AN4894" s="2">
        <v>0</v>
      </c>
      <c r="AO4894" s="2">
        <v>0</v>
      </c>
      <c r="AP4894" s="2">
        <v>0</v>
      </c>
      <c r="AQ4894" s="2">
        <v>0</v>
      </c>
    </row>
    <row r="4895" spans="1:43" x14ac:dyDescent="0.25">
      <c r="A4895" s="1">
        <v>46146</v>
      </c>
      <c r="B4895" t="s">
        <v>48</v>
      </c>
      <c r="C4895">
        <v>649163</v>
      </c>
      <c r="D4895">
        <v>2032529419</v>
      </c>
      <c r="E4895" t="s">
        <v>3176</v>
      </c>
      <c r="F4895" t="s">
        <v>358</v>
      </c>
      <c r="G4895" t="s">
        <v>51</v>
      </c>
      <c r="H4895" t="s">
        <v>220</v>
      </c>
      <c r="I4895" t="s">
        <v>88</v>
      </c>
      <c r="J4895" t="s">
        <v>95</v>
      </c>
      <c r="K4895">
        <v>753748</v>
      </c>
      <c r="L4895" t="s">
        <v>72</v>
      </c>
      <c r="M4895" t="s">
        <v>73</v>
      </c>
      <c r="N4895" t="s">
        <v>57</v>
      </c>
      <c r="O4895" s="1">
        <v>46023</v>
      </c>
      <c r="Q4895" s="1">
        <v>46174</v>
      </c>
      <c r="R4895" s="2">
        <v>104.71</v>
      </c>
      <c r="S4895">
        <v>1</v>
      </c>
      <c r="T4895" t="s">
        <v>58</v>
      </c>
      <c r="U4895" t="s">
        <v>59</v>
      </c>
      <c r="V4895" s="3">
        <v>0.9</v>
      </c>
      <c r="W4895" s="2">
        <v>0</v>
      </c>
      <c r="X4895">
        <v>0</v>
      </c>
      <c r="Y4895" t="s">
        <v>60</v>
      </c>
      <c r="Z4895" t="s">
        <v>143</v>
      </c>
      <c r="AA4895">
        <v>0</v>
      </c>
      <c r="AB4895" s="2">
        <v>0</v>
      </c>
      <c r="AC4895" s="2">
        <v>0</v>
      </c>
      <c r="AD4895" s="3">
        <v>0</v>
      </c>
      <c r="AE4895" s="2">
        <v>0</v>
      </c>
      <c r="AF4895" s="2">
        <v>0</v>
      </c>
      <c r="AG4895" s="2">
        <v>0</v>
      </c>
      <c r="AH4895" s="2">
        <v>0</v>
      </c>
      <c r="AI4895" s="2">
        <v>0</v>
      </c>
      <c r="AJ4895" s="2">
        <v>0</v>
      </c>
      <c r="AK4895" s="2">
        <v>0</v>
      </c>
      <c r="AL4895" s="2">
        <v>94.24</v>
      </c>
      <c r="AM4895" s="2">
        <v>0</v>
      </c>
      <c r="AN4895" s="2">
        <v>0</v>
      </c>
      <c r="AO4895" s="2">
        <v>0</v>
      </c>
      <c r="AP4895" s="2">
        <v>0</v>
      </c>
      <c r="AQ4895" s="2">
        <v>0</v>
      </c>
    </row>
    <row r="4896" spans="1:43" x14ac:dyDescent="0.25">
      <c r="A4896" s="1">
        <v>46146</v>
      </c>
      <c r="B4896" t="s">
        <v>48</v>
      </c>
      <c r="C4896">
        <v>649163</v>
      </c>
      <c r="D4896">
        <v>2032535520</v>
      </c>
      <c r="E4896" t="s">
        <v>813</v>
      </c>
      <c r="F4896" t="s">
        <v>233</v>
      </c>
      <c r="G4896" t="s">
        <v>51</v>
      </c>
      <c r="H4896" t="s">
        <v>177</v>
      </c>
      <c r="I4896" t="s">
        <v>88</v>
      </c>
      <c r="J4896" t="s">
        <v>95</v>
      </c>
      <c r="K4896">
        <v>823068</v>
      </c>
      <c r="L4896" t="s">
        <v>178</v>
      </c>
      <c r="M4896" t="s">
        <v>179</v>
      </c>
      <c r="N4896" t="s">
        <v>57</v>
      </c>
      <c r="O4896" s="1">
        <v>46023</v>
      </c>
      <c r="Q4896" s="1">
        <v>46174</v>
      </c>
      <c r="R4896" s="2">
        <v>92.59</v>
      </c>
      <c r="S4896">
        <v>1</v>
      </c>
      <c r="T4896" t="s">
        <v>58</v>
      </c>
      <c r="U4896" t="s">
        <v>59</v>
      </c>
      <c r="V4896" s="3">
        <v>0.9</v>
      </c>
      <c r="W4896" s="2">
        <v>0</v>
      </c>
      <c r="X4896">
        <v>0</v>
      </c>
      <c r="Y4896" t="s">
        <v>60</v>
      </c>
      <c r="Z4896" t="s">
        <v>143</v>
      </c>
      <c r="AA4896">
        <v>0</v>
      </c>
      <c r="AB4896" s="2">
        <v>0</v>
      </c>
      <c r="AC4896" s="2">
        <v>0</v>
      </c>
      <c r="AD4896" s="3">
        <v>0</v>
      </c>
      <c r="AE4896" s="2">
        <v>0</v>
      </c>
      <c r="AF4896" s="2">
        <v>0</v>
      </c>
      <c r="AG4896" s="2">
        <v>0</v>
      </c>
      <c r="AH4896" s="2">
        <v>0</v>
      </c>
      <c r="AI4896" s="2">
        <v>0</v>
      </c>
      <c r="AJ4896" s="2">
        <v>0</v>
      </c>
      <c r="AK4896" s="2">
        <v>0</v>
      </c>
      <c r="AL4896" s="2">
        <v>83.33</v>
      </c>
      <c r="AM4896" s="2">
        <v>0</v>
      </c>
      <c r="AN4896" s="2">
        <v>0</v>
      </c>
      <c r="AO4896" s="2">
        <v>0</v>
      </c>
      <c r="AP4896" s="2">
        <v>0</v>
      </c>
      <c r="AQ4896" s="2">
        <v>0</v>
      </c>
    </row>
    <row r="4897" spans="1:43" x14ac:dyDescent="0.25">
      <c r="A4897" s="1">
        <v>46146</v>
      </c>
      <c r="B4897" t="s">
        <v>48</v>
      </c>
      <c r="C4897">
        <v>649163</v>
      </c>
      <c r="D4897">
        <v>2032538881</v>
      </c>
      <c r="E4897" t="s">
        <v>3372</v>
      </c>
      <c r="F4897" t="s">
        <v>495</v>
      </c>
      <c r="G4897" t="s">
        <v>51</v>
      </c>
      <c r="H4897" t="s">
        <v>131</v>
      </c>
      <c r="I4897" t="s">
        <v>88</v>
      </c>
      <c r="J4897" t="s">
        <v>95</v>
      </c>
      <c r="K4897">
        <v>862109</v>
      </c>
      <c r="L4897" t="s">
        <v>359</v>
      </c>
      <c r="M4897" t="s">
        <v>360</v>
      </c>
      <c r="N4897" t="s">
        <v>57</v>
      </c>
      <c r="O4897" s="1">
        <v>46023</v>
      </c>
      <c r="Q4897" s="1">
        <v>46174</v>
      </c>
      <c r="R4897" s="2">
        <v>84.11</v>
      </c>
      <c r="S4897">
        <v>1</v>
      </c>
      <c r="T4897" t="s">
        <v>58</v>
      </c>
      <c r="U4897" t="s">
        <v>59</v>
      </c>
      <c r="V4897" s="3">
        <v>0.9</v>
      </c>
      <c r="W4897" s="2">
        <v>0</v>
      </c>
      <c r="X4897">
        <v>0</v>
      </c>
      <c r="Y4897" t="s">
        <v>60</v>
      </c>
      <c r="Z4897" t="s">
        <v>143</v>
      </c>
      <c r="AA4897">
        <v>0</v>
      </c>
      <c r="AB4897" s="2">
        <v>0</v>
      </c>
      <c r="AC4897" s="2">
        <v>0</v>
      </c>
      <c r="AD4897" s="3">
        <v>0</v>
      </c>
      <c r="AE4897" s="2">
        <v>0</v>
      </c>
      <c r="AF4897" s="2">
        <v>0</v>
      </c>
      <c r="AG4897" s="2">
        <v>0</v>
      </c>
      <c r="AH4897" s="2">
        <v>0</v>
      </c>
      <c r="AI4897" s="2">
        <v>0</v>
      </c>
      <c r="AJ4897" s="2">
        <v>0</v>
      </c>
      <c r="AK4897" s="2">
        <v>0</v>
      </c>
      <c r="AL4897" s="2">
        <v>75.7</v>
      </c>
      <c r="AM4897" s="2">
        <v>0</v>
      </c>
      <c r="AN4897" s="2">
        <v>0</v>
      </c>
      <c r="AO4897" s="2">
        <v>0</v>
      </c>
      <c r="AP4897" s="2">
        <v>0</v>
      </c>
      <c r="AQ4897" s="2">
        <v>0</v>
      </c>
    </row>
    <row r="4898" spans="1:43" x14ac:dyDescent="0.25">
      <c r="A4898" s="1">
        <v>46146</v>
      </c>
      <c r="B4898" t="s">
        <v>48</v>
      </c>
      <c r="C4898">
        <v>649163</v>
      </c>
      <c r="D4898">
        <v>2032540065</v>
      </c>
      <c r="E4898" t="s">
        <v>1423</v>
      </c>
      <c r="F4898" t="s">
        <v>3184</v>
      </c>
      <c r="G4898" t="s">
        <v>51</v>
      </c>
      <c r="H4898" t="s">
        <v>110</v>
      </c>
      <c r="I4898" t="s">
        <v>88</v>
      </c>
      <c r="J4898" t="s">
        <v>98</v>
      </c>
      <c r="K4898">
        <v>856824</v>
      </c>
      <c r="L4898" t="s">
        <v>164</v>
      </c>
      <c r="M4898" t="s">
        <v>165</v>
      </c>
      <c r="N4898" t="s">
        <v>57</v>
      </c>
      <c r="O4898" s="1">
        <v>45997</v>
      </c>
      <c r="Q4898" s="1">
        <v>46179</v>
      </c>
      <c r="R4898" s="2">
        <v>155.74</v>
      </c>
      <c r="S4898">
        <v>1</v>
      </c>
      <c r="T4898" t="s">
        <v>58</v>
      </c>
      <c r="U4898" t="s">
        <v>59</v>
      </c>
      <c r="V4898" s="3">
        <v>0.75</v>
      </c>
      <c r="W4898" s="2">
        <v>0</v>
      </c>
      <c r="X4898">
        <v>0</v>
      </c>
      <c r="Y4898" t="s">
        <v>60</v>
      </c>
      <c r="Z4898" t="s">
        <v>143</v>
      </c>
      <c r="AA4898">
        <v>0</v>
      </c>
      <c r="AB4898" s="2">
        <v>0</v>
      </c>
      <c r="AC4898" s="2">
        <v>0</v>
      </c>
      <c r="AD4898" s="3">
        <v>0</v>
      </c>
      <c r="AE4898" s="2">
        <v>0</v>
      </c>
      <c r="AF4898" s="2">
        <v>0</v>
      </c>
      <c r="AG4898" s="2">
        <v>0</v>
      </c>
      <c r="AH4898" s="2">
        <v>0</v>
      </c>
      <c r="AI4898" s="2">
        <v>0</v>
      </c>
      <c r="AJ4898" s="2">
        <v>0</v>
      </c>
      <c r="AK4898" s="2">
        <v>0</v>
      </c>
      <c r="AL4898" s="2">
        <v>116.8</v>
      </c>
      <c r="AM4898" s="2">
        <v>0</v>
      </c>
      <c r="AN4898" s="2">
        <v>0</v>
      </c>
      <c r="AO4898" s="2">
        <v>0</v>
      </c>
      <c r="AP4898" s="2">
        <v>0</v>
      </c>
      <c r="AQ4898" s="2">
        <v>0</v>
      </c>
    </row>
    <row r="4899" spans="1:43" x14ac:dyDescent="0.25">
      <c r="A4899" s="1">
        <v>46146</v>
      </c>
      <c r="B4899" t="s">
        <v>48</v>
      </c>
      <c r="C4899">
        <v>649163</v>
      </c>
      <c r="D4899">
        <v>2032540338</v>
      </c>
      <c r="E4899" t="s">
        <v>3185</v>
      </c>
      <c r="F4899" t="s">
        <v>399</v>
      </c>
      <c r="G4899" t="s">
        <v>51</v>
      </c>
      <c r="H4899" t="s">
        <v>122</v>
      </c>
      <c r="I4899" t="s">
        <v>88</v>
      </c>
      <c r="J4899" t="s">
        <v>123</v>
      </c>
      <c r="K4899">
        <v>816021</v>
      </c>
      <c r="L4899" t="s">
        <v>124</v>
      </c>
      <c r="M4899" t="s">
        <v>125</v>
      </c>
      <c r="N4899" t="s">
        <v>57</v>
      </c>
      <c r="O4899" s="1">
        <v>46023</v>
      </c>
      <c r="Q4899" s="1">
        <v>46174</v>
      </c>
      <c r="R4899" s="2">
        <v>91.73</v>
      </c>
      <c r="S4899">
        <v>1</v>
      </c>
      <c r="T4899" t="s">
        <v>58</v>
      </c>
      <c r="U4899" t="s">
        <v>59</v>
      </c>
      <c r="V4899" s="3">
        <v>0.65</v>
      </c>
      <c r="W4899" s="2">
        <v>0</v>
      </c>
      <c r="X4899">
        <v>0</v>
      </c>
      <c r="Y4899" t="s">
        <v>60</v>
      </c>
      <c r="Z4899" t="s">
        <v>143</v>
      </c>
      <c r="AA4899">
        <v>0</v>
      </c>
      <c r="AB4899" s="2">
        <v>0</v>
      </c>
      <c r="AC4899" s="2">
        <v>0</v>
      </c>
      <c r="AD4899" s="3">
        <v>0</v>
      </c>
      <c r="AE4899" s="2">
        <v>0</v>
      </c>
      <c r="AF4899" s="2">
        <v>0</v>
      </c>
      <c r="AG4899" s="2">
        <v>0</v>
      </c>
      <c r="AH4899" s="2">
        <v>0</v>
      </c>
      <c r="AI4899" s="2">
        <v>0</v>
      </c>
      <c r="AJ4899" s="2">
        <v>0</v>
      </c>
      <c r="AK4899" s="2">
        <v>0</v>
      </c>
      <c r="AL4899" s="2">
        <v>59.62</v>
      </c>
      <c r="AM4899" s="2">
        <v>0</v>
      </c>
      <c r="AN4899" s="2">
        <v>0</v>
      </c>
      <c r="AO4899" s="2">
        <v>0</v>
      </c>
      <c r="AP4899" s="2">
        <v>0</v>
      </c>
      <c r="AQ4899" s="2">
        <v>0</v>
      </c>
    </row>
    <row r="4900" spans="1:43" x14ac:dyDescent="0.25">
      <c r="A4900" s="1">
        <v>46146</v>
      </c>
      <c r="B4900" t="s">
        <v>48</v>
      </c>
      <c r="C4900">
        <v>649163</v>
      </c>
      <c r="D4900">
        <v>2032541421</v>
      </c>
      <c r="E4900" t="s">
        <v>619</v>
      </c>
      <c r="F4900" t="s">
        <v>631</v>
      </c>
      <c r="G4900" t="s">
        <v>51</v>
      </c>
      <c r="H4900" t="s">
        <v>82</v>
      </c>
      <c r="I4900" t="s">
        <v>88</v>
      </c>
      <c r="J4900" t="s">
        <v>98</v>
      </c>
      <c r="K4900">
        <v>814033</v>
      </c>
      <c r="L4900" t="s">
        <v>626</v>
      </c>
      <c r="M4900" t="s">
        <v>334</v>
      </c>
      <c r="N4900" t="s">
        <v>57</v>
      </c>
      <c r="O4900" s="1">
        <v>46023</v>
      </c>
      <c r="Q4900" s="1">
        <v>46174</v>
      </c>
      <c r="R4900" s="2">
        <v>74.62</v>
      </c>
      <c r="S4900">
        <v>1</v>
      </c>
      <c r="T4900" t="s">
        <v>58</v>
      </c>
      <c r="U4900" t="s">
        <v>59</v>
      </c>
      <c r="V4900" s="3">
        <v>0.75</v>
      </c>
      <c r="W4900" s="2">
        <v>0</v>
      </c>
      <c r="X4900">
        <v>0</v>
      </c>
      <c r="Y4900" t="s">
        <v>60</v>
      </c>
      <c r="Z4900" t="s">
        <v>143</v>
      </c>
      <c r="AA4900">
        <v>0</v>
      </c>
      <c r="AB4900" s="2">
        <v>0</v>
      </c>
      <c r="AC4900" s="2">
        <v>0</v>
      </c>
      <c r="AD4900" s="3">
        <v>0</v>
      </c>
      <c r="AE4900" s="2">
        <v>0</v>
      </c>
      <c r="AF4900" s="2">
        <v>0</v>
      </c>
      <c r="AG4900" s="2">
        <v>0</v>
      </c>
      <c r="AH4900" s="2">
        <v>0</v>
      </c>
      <c r="AI4900" s="2">
        <v>0</v>
      </c>
      <c r="AJ4900" s="2">
        <v>0</v>
      </c>
      <c r="AK4900" s="2">
        <v>0</v>
      </c>
      <c r="AL4900" s="2">
        <v>55.96</v>
      </c>
      <c r="AM4900" s="2">
        <v>0</v>
      </c>
      <c r="AN4900" s="2">
        <v>0</v>
      </c>
      <c r="AO4900" s="2">
        <v>0</v>
      </c>
      <c r="AP4900" s="2">
        <v>0</v>
      </c>
      <c r="AQ4900" s="2">
        <v>0</v>
      </c>
    </row>
    <row r="4901" spans="1:43" x14ac:dyDescent="0.25">
      <c r="A4901" s="1">
        <v>46146</v>
      </c>
      <c r="B4901" t="s">
        <v>48</v>
      </c>
      <c r="C4901">
        <v>649163</v>
      </c>
      <c r="D4901">
        <v>2032541744</v>
      </c>
      <c r="E4901" t="s">
        <v>3186</v>
      </c>
      <c r="F4901" t="s">
        <v>1815</v>
      </c>
      <c r="G4901" t="s">
        <v>51</v>
      </c>
      <c r="H4901" t="s">
        <v>122</v>
      </c>
      <c r="I4901" t="s">
        <v>88</v>
      </c>
      <c r="J4901" t="s">
        <v>123</v>
      </c>
      <c r="K4901">
        <v>816021</v>
      </c>
      <c r="L4901" t="s">
        <v>124</v>
      </c>
      <c r="M4901" t="s">
        <v>125</v>
      </c>
      <c r="N4901" t="s">
        <v>57</v>
      </c>
      <c r="O4901" s="1">
        <v>46023</v>
      </c>
      <c r="Q4901" s="1">
        <v>46174</v>
      </c>
      <c r="R4901" s="2">
        <v>39.68</v>
      </c>
      <c r="S4901">
        <v>1</v>
      </c>
      <c r="T4901" t="s">
        <v>58</v>
      </c>
      <c r="U4901" t="s">
        <v>59</v>
      </c>
      <c r="V4901" s="3">
        <v>0.65</v>
      </c>
      <c r="W4901" s="2">
        <v>0</v>
      </c>
      <c r="X4901">
        <v>0</v>
      </c>
      <c r="Y4901" t="s">
        <v>60</v>
      </c>
      <c r="Z4901" t="s">
        <v>143</v>
      </c>
      <c r="AA4901">
        <v>0</v>
      </c>
      <c r="AB4901" s="2">
        <v>0</v>
      </c>
      <c r="AC4901" s="2">
        <v>0</v>
      </c>
      <c r="AD4901" s="3">
        <v>0</v>
      </c>
      <c r="AE4901" s="2">
        <v>0</v>
      </c>
      <c r="AF4901" s="2">
        <v>0</v>
      </c>
      <c r="AG4901" s="2">
        <v>0</v>
      </c>
      <c r="AH4901" s="2">
        <v>0</v>
      </c>
      <c r="AI4901" s="2">
        <v>0</v>
      </c>
      <c r="AJ4901" s="2">
        <v>0</v>
      </c>
      <c r="AK4901" s="2">
        <v>0</v>
      </c>
      <c r="AL4901" s="2">
        <v>25.79</v>
      </c>
      <c r="AM4901" s="2">
        <v>0</v>
      </c>
      <c r="AN4901" s="2">
        <v>0</v>
      </c>
      <c r="AO4901" s="2">
        <v>0</v>
      </c>
      <c r="AP4901" s="2">
        <v>0</v>
      </c>
      <c r="AQ4901" s="2">
        <v>0</v>
      </c>
    </row>
    <row r="4902" spans="1:43" x14ac:dyDescent="0.25">
      <c r="A4902" s="1">
        <v>46146</v>
      </c>
      <c r="B4902" t="s">
        <v>48</v>
      </c>
      <c r="C4902">
        <v>649163</v>
      </c>
      <c r="D4902">
        <v>2032542872</v>
      </c>
      <c r="E4902" t="s">
        <v>2219</v>
      </c>
      <c r="F4902" t="s">
        <v>3373</v>
      </c>
      <c r="G4902" t="s">
        <v>51</v>
      </c>
      <c r="H4902" t="s">
        <v>313</v>
      </c>
      <c r="I4902" t="s">
        <v>88</v>
      </c>
      <c r="J4902" t="s">
        <v>95</v>
      </c>
      <c r="K4902">
        <v>753748</v>
      </c>
      <c r="L4902" t="s">
        <v>72</v>
      </c>
      <c r="M4902" t="s">
        <v>73</v>
      </c>
      <c r="N4902" t="s">
        <v>57</v>
      </c>
      <c r="O4902" s="1">
        <v>46023</v>
      </c>
      <c r="Q4902" s="1">
        <v>46174</v>
      </c>
      <c r="R4902" s="2">
        <v>76.41</v>
      </c>
      <c r="S4902">
        <v>1</v>
      </c>
      <c r="T4902" t="s">
        <v>58</v>
      </c>
      <c r="U4902" t="s">
        <v>59</v>
      </c>
      <c r="V4902" s="3">
        <v>0.9</v>
      </c>
      <c r="W4902" s="2">
        <v>0</v>
      </c>
      <c r="X4902">
        <v>0</v>
      </c>
      <c r="Y4902" t="s">
        <v>60</v>
      </c>
      <c r="Z4902" t="s">
        <v>143</v>
      </c>
      <c r="AA4902">
        <v>0</v>
      </c>
      <c r="AB4902" s="2">
        <v>0</v>
      </c>
      <c r="AC4902" s="2">
        <v>0</v>
      </c>
      <c r="AD4902" s="3">
        <v>0</v>
      </c>
      <c r="AE4902" s="2">
        <v>0</v>
      </c>
      <c r="AF4902" s="2">
        <v>0</v>
      </c>
      <c r="AG4902" s="2">
        <v>0</v>
      </c>
      <c r="AH4902" s="2">
        <v>0</v>
      </c>
      <c r="AI4902" s="2">
        <v>0</v>
      </c>
      <c r="AJ4902" s="2">
        <v>0</v>
      </c>
      <c r="AK4902" s="2">
        <v>0</v>
      </c>
      <c r="AL4902" s="2">
        <v>68.77</v>
      </c>
      <c r="AM4902" s="2">
        <v>0</v>
      </c>
      <c r="AN4902" s="2">
        <v>0</v>
      </c>
      <c r="AO4902" s="2">
        <v>0</v>
      </c>
      <c r="AP4902" s="2">
        <v>0</v>
      </c>
      <c r="AQ4902" s="2">
        <v>0</v>
      </c>
    </row>
    <row r="4903" spans="1:43" x14ac:dyDescent="0.25">
      <c r="A4903" s="1">
        <v>46146</v>
      </c>
      <c r="B4903" t="s">
        <v>48</v>
      </c>
      <c r="C4903">
        <v>649163</v>
      </c>
      <c r="D4903">
        <v>2032543859</v>
      </c>
      <c r="E4903" t="s">
        <v>3374</v>
      </c>
      <c r="F4903" t="s">
        <v>902</v>
      </c>
      <c r="G4903" t="s">
        <v>51</v>
      </c>
      <c r="H4903" t="s">
        <v>82</v>
      </c>
      <c r="I4903" t="s">
        <v>88</v>
      </c>
      <c r="J4903" t="s">
        <v>95</v>
      </c>
      <c r="K4903">
        <v>894525</v>
      </c>
      <c r="L4903" t="s">
        <v>83</v>
      </c>
      <c r="M4903" t="s">
        <v>84</v>
      </c>
      <c r="N4903" t="s">
        <v>57</v>
      </c>
      <c r="O4903" s="1">
        <v>46023</v>
      </c>
      <c r="Q4903" s="1">
        <v>46174</v>
      </c>
      <c r="R4903" s="2">
        <v>29.88</v>
      </c>
      <c r="S4903">
        <v>1</v>
      </c>
      <c r="T4903" t="s">
        <v>58</v>
      </c>
      <c r="U4903" t="s">
        <v>59</v>
      </c>
      <c r="V4903" s="3">
        <v>0.9</v>
      </c>
      <c r="W4903" s="2">
        <v>0</v>
      </c>
      <c r="X4903">
        <v>0</v>
      </c>
      <c r="Y4903" t="s">
        <v>60</v>
      </c>
      <c r="Z4903" t="s">
        <v>143</v>
      </c>
      <c r="AA4903">
        <v>0</v>
      </c>
      <c r="AB4903" s="2">
        <v>0</v>
      </c>
      <c r="AC4903" s="2">
        <v>0</v>
      </c>
      <c r="AD4903" s="3">
        <v>0</v>
      </c>
      <c r="AE4903" s="2">
        <v>0</v>
      </c>
      <c r="AF4903" s="2">
        <v>0</v>
      </c>
      <c r="AG4903" s="2">
        <v>0</v>
      </c>
      <c r="AH4903" s="2">
        <v>0</v>
      </c>
      <c r="AI4903" s="2">
        <v>0</v>
      </c>
      <c r="AJ4903" s="2">
        <v>0</v>
      </c>
      <c r="AK4903" s="2">
        <v>0</v>
      </c>
      <c r="AL4903" s="2">
        <v>26.89</v>
      </c>
      <c r="AM4903" s="2">
        <v>0</v>
      </c>
      <c r="AN4903" s="2">
        <v>0</v>
      </c>
      <c r="AO4903" s="2">
        <v>0</v>
      </c>
      <c r="AP4903" s="2">
        <v>0</v>
      </c>
      <c r="AQ4903" s="2">
        <v>0</v>
      </c>
    </row>
    <row r="4904" spans="1:43" x14ac:dyDescent="0.25">
      <c r="A4904" s="1">
        <v>46146</v>
      </c>
      <c r="B4904" t="s">
        <v>48</v>
      </c>
      <c r="C4904">
        <v>649163</v>
      </c>
      <c r="D4904">
        <v>2032547221</v>
      </c>
      <c r="E4904" t="s">
        <v>3189</v>
      </c>
      <c r="F4904" t="s">
        <v>153</v>
      </c>
      <c r="G4904" t="s">
        <v>51</v>
      </c>
      <c r="H4904" t="s">
        <v>110</v>
      </c>
      <c r="I4904" t="s">
        <v>88</v>
      </c>
      <c r="J4904" t="s">
        <v>95</v>
      </c>
      <c r="K4904">
        <v>753748</v>
      </c>
      <c r="L4904" t="s">
        <v>72</v>
      </c>
      <c r="M4904" t="s">
        <v>73</v>
      </c>
      <c r="N4904" t="s">
        <v>57</v>
      </c>
      <c r="O4904" s="1">
        <v>46023</v>
      </c>
      <c r="Q4904" s="1">
        <v>46174</v>
      </c>
      <c r="R4904" s="2">
        <v>279.25</v>
      </c>
      <c r="S4904">
        <v>1</v>
      </c>
      <c r="T4904" t="s">
        <v>58</v>
      </c>
      <c r="U4904" t="s">
        <v>59</v>
      </c>
      <c r="V4904" s="3">
        <v>0.9</v>
      </c>
      <c r="W4904" s="2">
        <v>0</v>
      </c>
      <c r="X4904">
        <v>0</v>
      </c>
      <c r="Y4904" t="s">
        <v>60</v>
      </c>
      <c r="Z4904" t="s">
        <v>143</v>
      </c>
      <c r="AA4904">
        <v>0</v>
      </c>
      <c r="AB4904" s="2">
        <v>0</v>
      </c>
      <c r="AC4904" s="2">
        <v>0</v>
      </c>
      <c r="AD4904" s="3">
        <v>0</v>
      </c>
      <c r="AE4904" s="2">
        <v>0</v>
      </c>
      <c r="AF4904" s="2">
        <v>0</v>
      </c>
      <c r="AG4904" s="2">
        <v>0</v>
      </c>
      <c r="AH4904" s="2">
        <v>0</v>
      </c>
      <c r="AI4904" s="2">
        <v>0</v>
      </c>
      <c r="AJ4904" s="2">
        <v>0</v>
      </c>
      <c r="AK4904" s="2">
        <v>0</v>
      </c>
      <c r="AL4904" s="2">
        <v>251.32</v>
      </c>
      <c r="AM4904" s="2">
        <v>0</v>
      </c>
      <c r="AN4904" s="2">
        <v>0</v>
      </c>
      <c r="AO4904" s="2">
        <v>0</v>
      </c>
      <c r="AP4904" s="2">
        <v>0</v>
      </c>
      <c r="AQ4904" s="2">
        <v>0</v>
      </c>
    </row>
    <row r="4905" spans="1:43" x14ac:dyDescent="0.25">
      <c r="A4905" s="1">
        <v>46146</v>
      </c>
      <c r="B4905" t="s">
        <v>48</v>
      </c>
      <c r="C4905">
        <v>649163</v>
      </c>
      <c r="D4905">
        <v>2032549036</v>
      </c>
      <c r="E4905" t="s">
        <v>1050</v>
      </c>
      <c r="F4905" t="s">
        <v>342</v>
      </c>
      <c r="G4905" t="s">
        <v>51</v>
      </c>
      <c r="H4905" t="s">
        <v>82</v>
      </c>
      <c r="I4905" t="s">
        <v>88</v>
      </c>
      <c r="J4905" t="s">
        <v>95</v>
      </c>
      <c r="K4905">
        <v>824062</v>
      </c>
      <c r="L4905" t="s">
        <v>400</v>
      </c>
      <c r="M4905" t="s">
        <v>401</v>
      </c>
      <c r="N4905" t="s">
        <v>57</v>
      </c>
      <c r="O4905" s="1">
        <v>46023</v>
      </c>
      <c r="Q4905" s="1">
        <v>46174</v>
      </c>
      <c r="R4905" s="2">
        <v>34.21</v>
      </c>
      <c r="S4905">
        <v>1</v>
      </c>
      <c r="T4905" t="s">
        <v>58</v>
      </c>
      <c r="U4905" t="s">
        <v>59</v>
      </c>
      <c r="V4905" s="3">
        <v>0.9</v>
      </c>
      <c r="W4905" s="2">
        <v>0</v>
      </c>
      <c r="X4905">
        <v>0</v>
      </c>
      <c r="Y4905" t="s">
        <v>60</v>
      </c>
      <c r="Z4905" t="s">
        <v>143</v>
      </c>
      <c r="AA4905">
        <v>0</v>
      </c>
      <c r="AB4905" s="2">
        <v>0</v>
      </c>
      <c r="AC4905" s="2">
        <v>0</v>
      </c>
      <c r="AD4905" s="3">
        <v>0</v>
      </c>
      <c r="AE4905" s="2">
        <v>0</v>
      </c>
      <c r="AF4905" s="2">
        <v>0</v>
      </c>
      <c r="AG4905" s="2">
        <v>0</v>
      </c>
      <c r="AH4905" s="2">
        <v>0</v>
      </c>
      <c r="AI4905" s="2">
        <v>0</v>
      </c>
      <c r="AJ4905" s="2">
        <v>0</v>
      </c>
      <c r="AK4905" s="2">
        <v>0</v>
      </c>
      <c r="AL4905" s="2">
        <v>30.79</v>
      </c>
      <c r="AM4905" s="2">
        <v>0</v>
      </c>
      <c r="AN4905" s="2">
        <v>0</v>
      </c>
      <c r="AO4905" s="2">
        <v>0</v>
      </c>
      <c r="AP4905" s="2">
        <v>0</v>
      </c>
      <c r="AQ4905" s="2">
        <v>0</v>
      </c>
    </row>
    <row r="4906" spans="1:43" x14ac:dyDescent="0.25">
      <c r="A4906" s="1">
        <v>46146</v>
      </c>
      <c r="B4906" t="s">
        <v>48</v>
      </c>
      <c r="C4906">
        <v>649163</v>
      </c>
      <c r="D4906">
        <v>2032550096</v>
      </c>
      <c r="E4906" t="s">
        <v>3375</v>
      </c>
      <c r="F4906" t="s">
        <v>662</v>
      </c>
      <c r="G4906" t="s">
        <v>51</v>
      </c>
      <c r="H4906" t="s">
        <v>110</v>
      </c>
      <c r="I4906" t="s">
        <v>88</v>
      </c>
      <c r="J4906" t="s">
        <v>89</v>
      </c>
      <c r="K4906">
        <v>753748</v>
      </c>
      <c r="L4906" t="s">
        <v>72</v>
      </c>
      <c r="M4906" t="s">
        <v>73</v>
      </c>
      <c r="N4906" t="s">
        <v>57</v>
      </c>
      <c r="O4906" s="1">
        <v>46023</v>
      </c>
      <c r="Q4906" s="1">
        <v>46174</v>
      </c>
      <c r="R4906" s="2">
        <v>85.63</v>
      </c>
      <c r="S4906">
        <v>1</v>
      </c>
      <c r="T4906" t="s">
        <v>58</v>
      </c>
      <c r="U4906" t="s">
        <v>59</v>
      </c>
      <c r="V4906" s="3">
        <v>0.75</v>
      </c>
      <c r="W4906" s="2">
        <v>0</v>
      </c>
      <c r="X4906">
        <v>0</v>
      </c>
      <c r="Y4906" t="s">
        <v>60</v>
      </c>
      <c r="Z4906" t="s">
        <v>143</v>
      </c>
      <c r="AA4906">
        <v>0</v>
      </c>
      <c r="AB4906" s="2">
        <v>0</v>
      </c>
      <c r="AC4906" s="2">
        <v>0</v>
      </c>
      <c r="AD4906" s="3">
        <v>0</v>
      </c>
      <c r="AE4906" s="2">
        <v>0</v>
      </c>
      <c r="AF4906" s="2">
        <v>0</v>
      </c>
      <c r="AG4906" s="2">
        <v>0</v>
      </c>
      <c r="AH4906" s="2">
        <v>0</v>
      </c>
      <c r="AI4906" s="2">
        <v>0</v>
      </c>
      <c r="AJ4906" s="2">
        <v>0</v>
      </c>
      <c r="AK4906" s="2">
        <v>0</v>
      </c>
      <c r="AL4906" s="2">
        <v>64.22</v>
      </c>
      <c r="AM4906" s="2">
        <v>0</v>
      </c>
      <c r="AN4906" s="2">
        <v>0</v>
      </c>
      <c r="AO4906" s="2">
        <v>0</v>
      </c>
      <c r="AP4906" s="2">
        <v>0</v>
      </c>
      <c r="AQ4906" s="2">
        <v>0</v>
      </c>
    </row>
    <row r="4907" spans="1:43" x14ac:dyDescent="0.25">
      <c r="A4907" s="1">
        <v>46146</v>
      </c>
      <c r="B4907" t="s">
        <v>48</v>
      </c>
      <c r="C4907">
        <v>649163</v>
      </c>
      <c r="D4907">
        <v>2032550363</v>
      </c>
      <c r="E4907" t="s">
        <v>3192</v>
      </c>
      <c r="F4907" t="s">
        <v>1870</v>
      </c>
      <c r="G4907" t="s">
        <v>51</v>
      </c>
      <c r="H4907" t="s">
        <v>172</v>
      </c>
      <c r="I4907" t="s">
        <v>88</v>
      </c>
      <c r="J4907" t="s">
        <v>98</v>
      </c>
      <c r="K4907">
        <v>673059</v>
      </c>
      <c r="L4907" t="s">
        <v>90</v>
      </c>
      <c r="M4907" t="s">
        <v>91</v>
      </c>
      <c r="N4907" t="s">
        <v>57</v>
      </c>
      <c r="O4907" s="1">
        <v>46023</v>
      </c>
      <c r="Q4907" s="1">
        <v>46174</v>
      </c>
      <c r="R4907" s="2">
        <v>103.4</v>
      </c>
      <c r="S4907">
        <v>1</v>
      </c>
      <c r="T4907" t="s">
        <v>58</v>
      </c>
      <c r="U4907" t="s">
        <v>59</v>
      </c>
      <c r="V4907" s="3">
        <v>0.75</v>
      </c>
      <c r="W4907" s="2">
        <v>0</v>
      </c>
      <c r="X4907">
        <v>0</v>
      </c>
      <c r="Y4907" t="s">
        <v>60</v>
      </c>
      <c r="Z4907" t="s">
        <v>143</v>
      </c>
      <c r="AA4907">
        <v>0</v>
      </c>
      <c r="AB4907" s="2">
        <v>0</v>
      </c>
      <c r="AC4907" s="2">
        <v>0</v>
      </c>
      <c r="AD4907" s="3">
        <v>0</v>
      </c>
      <c r="AE4907" s="2">
        <v>0</v>
      </c>
      <c r="AF4907" s="2">
        <v>0</v>
      </c>
      <c r="AG4907" s="2">
        <v>0</v>
      </c>
      <c r="AH4907" s="2">
        <v>0</v>
      </c>
      <c r="AI4907" s="2">
        <v>0</v>
      </c>
      <c r="AJ4907" s="2">
        <v>0</v>
      </c>
      <c r="AK4907" s="2">
        <v>0</v>
      </c>
      <c r="AL4907" s="2">
        <v>77.55</v>
      </c>
      <c r="AM4907" s="2">
        <v>0</v>
      </c>
      <c r="AN4907" s="2">
        <v>0</v>
      </c>
      <c r="AO4907" s="2">
        <v>0</v>
      </c>
      <c r="AP4907" s="2">
        <v>0</v>
      </c>
      <c r="AQ4907" s="2">
        <v>0</v>
      </c>
    </row>
    <row r="4908" spans="1:43" x14ac:dyDescent="0.25">
      <c r="A4908" s="1">
        <v>46146</v>
      </c>
      <c r="B4908" t="s">
        <v>48</v>
      </c>
      <c r="C4908">
        <v>649163</v>
      </c>
      <c r="D4908">
        <v>2032551809</v>
      </c>
      <c r="E4908" t="s">
        <v>3195</v>
      </c>
      <c r="F4908" t="s">
        <v>1069</v>
      </c>
      <c r="G4908" t="s">
        <v>51</v>
      </c>
      <c r="H4908" t="s">
        <v>324</v>
      </c>
      <c r="I4908" t="s">
        <v>88</v>
      </c>
      <c r="J4908" t="s">
        <v>95</v>
      </c>
      <c r="K4908">
        <v>753748</v>
      </c>
      <c r="L4908" t="s">
        <v>72</v>
      </c>
      <c r="M4908" t="s">
        <v>73</v>
      </c>
      <c r="N4908" t="s">
        <v>57</v>
      </c>
      <c r="O4908" s="1">
        <v>46023</v>
      </c>
      <c r="Q4908" s="1">
        <v>46174</v>
      </c>
      <c r="R4908" s="2">
        <v>68.25</v>
      </c>
      <c r="S4908">
        <v>1</v>
      </c>
      <c r="T4908" t="s">
        <v>58</v>
      </c>
      <c r="U4908" t="s">
        <v>59</v>
      </c>
      <c r="V4908" s="3">
        <v>0.9</v>
      </c>
      <c r="W4908" s="2">
        <v>0</v>
      </c>
      <c r="X4908">
        <v>0</v>
      </c>
      <c r="Y4908" t="s">
        <v>60</v>
      </c>
      <c r="Z4908" t="s">
        <v>143</v>
      </c>
      <c r="AA4908">
        <v>0</v>
      </c>
      <c r="AB4908" s="2">
        <v>0</v>
      </c>
      <c r="AC4908" s="2">
        <v>0</v>
      </c>
      <c r="AD4908" s="3">
        <v>0</v>
      </c>
      <c r="AE4908" s="2">
        <v>0</v>
      </c>
      <c r="AF4908" s="2">
        <v>0</v>
      </c>
      <c r="AG4908" s="2">
        <v>0</v>
      </c>
      <c r="AH4908" s="2">
        <v>0</v>
      </c>
      <c r="AI4908" s="2">
        <v>0</v>
      </c>
      <c r="AJ4908" s="2">
        <v>0</v>
      </c>
      <c r="AK4908" s="2">
        <v>0</v>
      </c>
      <c r="AL4908" s="2">
        <v>61.42</v>
      </c>
      <c r="AM4908" s="2">
        <v>0</v>
      </c>
      <c r="AN4908" s="2">
        <v>0</v>
      </c>
      <c r="AO4908" s="2">
        <v>0</v>
      </c>
      <c r="AP4908" s="2">
        <v>0</v>
      </c>
      <c r="AQ4908" s="2">
        <v>0</v>
      </c>
    </row>
    <row r="4909" spans="1:43" x14ac:dyDescent="0.25">
      <c r="A4909" s="1">
        <v>46146</v>
      </c>
      <c r="B4909" t="s">
        <v>48</v>
      </c>
      <c r="C4909">
        <v>649163</v>
      </c>
      <c r="D4909">
        <v>2032554422</v>
      </c>
      <c r="E4909" t="s">
        <v>3197</v>
      </c>
      <c r="F4909" t="s">
        <v>914</v>
      </c>
      <c r="G4909" t="s">
        <v>51</v>
      </c>
      <c r="H4909" t="s">
        <v>202</v>
      </c>
      <c r="I4909" t="s">
        <v>88</v>
      </c>
      <c r="J4909" t="s">
        <v>95</v>
      </c>
      <c r="K4909">
        <v>753748</v>
      </c>
      <c r="L4909" t="s">
        <v>72</v>
      </c>
      <c r="M4909" t="s">
        <v>73</v>
      </c>
      <c r="N4909" t="s">
        <v>57</v>
      </c>
      <c r="O4909" s="1">
        <v>46023</v>
      </c>
      <c r="Q4909" s="1">
        <v>46174</v>
      </c>
      <c r="R4909" s="2">
        <v>206.87</v>
      </c>
      <c r="S4909">
        <v>1</v>
      </c>
      <c r="T4909" t="s">
        <v>58</v>
      </c>
      <c r="U4909" t="s">
        <v>59</v>
      </c>
      <c r="V4909" s="3">
        <v>0.9</v>
      </c>
      <c r="W4909" s="2">
        <v>0</v>
      </c>
      <c r="X4909">
        <v>0</v>
      </c>
      <c r="Y4909" t="s">
        <v>60</v>
      </c>
      <c r="Z4909" t="s">
        <v>143</v>
      </c>
      <c r="AA4909">
        <v>0</v>
      </c>
      <c r="AB4909" s="2">
        <v>0</v>
      </c>
      <c r="AC4909" s="2">
        <v>0</v>
      </c>
      <c r="AD4909" s="3">
        <v>0</v>
      </c>
      <c r="AE4909" s="2">
        <v>0</v>
      </c>
      <c r="AF4909" s="2">
        <v>0</v>
      </c>
      <c r="AG4909" s="2">
        <v>0</v>
      </c>
      <c r="AH4909" s="2">
        <v>0</v>
      </c>
      <c r="AI4909" s="2">
        <v>0</v>
      </c>
      <c r="AJ4909" s="2">
        <v>0</v>
      </c>
      <c r="AK4909" s="2">
        <v>0</v>
      </c>
      <c r="AL4909" s="2">
        <v>186.18</v>
      </c>
      <c r="AM4909" s="2">
        <v>0</v>
      </c>
      <c r="AN4909" s="2">
        <v>0</v>
      </c>
      <c r="AO4909" s="2">
        <v>0</v>
      </c>
      <c r="AP4909" s="2">
        <v>0</v>
      </c>
      <c r="AQ4909" s="2">
        <v>0</v>
      </c>
    </row>
    <row r="4910" spans="1:43" x14ac:dyDescent="0.25">
      <c r="A4910" s="1">
        <v>46146</v>
      </c>
      <c r="B4910" t="s">
        <v>48</v>
      </c>
      <c r="C4910">
        <v>649163</v>
      </c>
      <c r="D4910">
        <v>2032562021</v>
      </c>
      <c r="E4910" t="s">
        <v>3199</v>
      </c>
      <c r="F4910" t="s">
        <v>857</v>
      </c>
      <c r="G4910" t="s">
        <v>51</v>
      </c>
      <c r="H4910" t="s">
        <v>172</v>
      </c>
      <c r="I4910" t="s">
        <v>88</v>
      </c>
      <c r="J4910" t="s">
        <v>98</v>
      </c>
      <c r="K4910">
        <v>874230</v>
      </c>
      <c r="L4910" t="s">
        <v>173</v>
      </c>
      <c r="M4910" t="s">
        <v>174</v>
      </c>
      <c r="N4910" t="s">
        <v>57</v>
      </c>
      <c r="O4910" s="1">
        <v>46023</v>
      </c>
      <c r="Q4910" s="1">
        <v>46174</v>
      </c>
      <c r="R4910" s="2">
        <v>23.47</v>
      </c>
      <c r="S4910">
        <v>1</v>
      </c>
      <c r="T4910" t="s">
        <v>58</v>
      </c>
      <c r="U4910" t="s">
        <v>59</v>
      </c>
      <c r="V4910" s="3">
        <v>0.75</v>
      </c>
      <c r="W4910" s="2">
        <v>0</v>
      </c>
      <c r="X4910">
        <v>0</v>
      </c>
      <c r="Y4910" t="s">
        <v>60</v>
      </c>
      <c r="Z4910" t="s">
        <v>143</v>
      </c>
      <c r="AA4910">
        <v>0</v>
      </c>
      <c r="AB4910" s="2">
        <v>0</v>
      </c>
      <c r="AC4910" s="2">
        <v>0</v>
      </c>
      <c r="AD4910" s="3">
        <v>0</v>
      </c>
      <c r="AE4910" s="2">
        <v>0</v>
      </c>
      <c r="AF4910" s="2">
        <v>0</v>
      </c>
      <c r="AG4910" s="2">
        <v>0</v>
      </c>
      <c r="AH4910" s="2">
        <v>0</v>
      </c>
      <c r="AI4910" s="2">
        <v>0</v>
      </c>
      <c r="AJ4910" s="2">
        <v>0</v>
      </c>
      <c r="AK4910" s="2">
        <v>0</v>
      </c>
      <c r="AL4910" s="2">
        <v>17.600000000000001</v>
      </c>
      <c r="AM4910" s="2">
        <v>0</v>
      </c>
      <c r="AN4910" s="2">
        <v>0</v>
      </c>
      <c r="AO4910" s="2">
        <v>0</v>
      </c>
      <c r="AP4910" s="2">
        <v>0</v>
      </c>
      <c r="AQ4910" s="2">
        <v>0</v>
      </c>
    </row>
    <row r="4911" spans="1:43" x14ac:dyDescent="0.25">
      <c r="A4911" s="1">
        <v>46146</v>
      </c>
      <c r="B4911" t="s">
        <v>48</v>
      </c>
      <c r="C4911">
        <v>649163</v>
      </c>
      <c r="D4911">
        <v>2032563071</v>
      </c>
      <c r="E4911" t="s">
        <v>1392</v>
      </c>
      <c r="F4911" t="s">
        <v>1393</v>
      </c>
      <c r="G4911" t="s">
        <v>51</v>
      </c>
      <c r="H4911" t="s">
        <v>213</v>
      </c>
      <c r="I4911" t="s">
        <v>88</v>
      </c>
      <c r="J4911" t="s">
        <v>98</v>
      </c>
      <c r="K4911">
        <v>673059</v>
      </c>
      <c r="L4911" t="s">
        <v>90</v>
      </c>
      <c r="M4911" t="s">
        <v>91</v>
      </c>
      <c r="N4911" t="s">
        <v>57</v>
      </c>
      <c r="O4911" s="1">
        <v>46023</v>
      </c>
      <c r="Q4911" s="1">
        <v>46174</v>
      </c>
      <c r="R4911" s="2">
        <v>42.99</v>
      </c>
      <c r="S4911">
        <v>1</v>
      </c>
      <c r="T4911" t="s">
        <v>58</v>
      </c>
      <c r="U4911" t="s">
        <v>59</v>
      </c>
      <c r="V4911" s="3">
        <v>0.75</v>
      </c>
      <c r="W4911" s="2">
        <v>0</v>
      </c>
      <c r="X4911">
        <v>0</v>
      </c>
      <c r="Y4911" t="s">
        <v>60</v>
      </c>
      <c r="Z4911" t="s">
        <v>143</v>
      </c>
      <c r="AA4911">
        <v>0</v>
      </c>
      <c r="AB4911" s="2">
        <v>0</v>
      </c>
      <c r="AC4911" s="2">
        <v>0</v>
      </c>
      <c r="AD4911" s="3">
        <v>0</v>
      </c>
      <c r="AE4911" s="2">
        <v>0</v>
      </c>
      <c r="AF4911" s="2">
        <v>0</v>
      </c>
      <c r="AG4911" s="2">
        <v>0</v>
      </c>
      <c r="AH4911" s="2">
        <v>0</v>
      </c>
      <c r="AI4911" s="2">
        <v>0</v>
      </c>
      <c r="AJ4911" s="2">
        <v>0</v>
      </c>
      <c r="AK4911" s="2">
        <v>0</v>
      </c>
      <c r="AL4911" s="2">
        <v>32.24</v>
      </c>
      <c r="AM4911" s="2">
        <v>0</v>
      </c>
      <c r="AN4911" s="2">
        <v>0</v>
      </c>
      <c r="AO4911" s="2">
        <v>0</v>
      </c>
      <c r="AP4911" s="2">
        <v>0</v>
      </c>
      <c r="AQ4911" s="2">
        <v>0</v>
      </c>
    </row>
    <row r="4912" spans="1:43" x14ac:dyDescent="0.25">
      <c r="A4912" s="1">
        <v>46146</v>
      </c>
      <c r="B4912" t="s">
        <v>48</v>
      </c>
      <c r="C4912">
        <v>649163</v>
      </c>
      <c r="D4912">
        <v>2032566497</v>
      </c>
      <c r="E4912" t="s">
        <v>3201</v>
      </c>
      <c r="F4912" t="s">
        <v>982</v>
      </c>
      <c r="G4912" t="s">
        <v>51</v>
      </c>
      <c r="H4912" t="s">
        <v>188</v>
      </c>
      <c r="I4912" t="s">
        <v>88</v>
      </c>
      <c r="J4912" t="s">
        <v>89</v>
      </c>
      <c r="K4912">
        <v>673059</v>
      </c>
      <c r="L4912" t="s">
        <v>90</v>
      </c>
      <c r="M4912" t="s">
        <v>91</v>
      </c>
      <c r="N4912" t="s">
        <v>57</v>
      </c>
      <c r="O4912" s="1">
        <v>46023</v>
      </c>
      <c r="Q4912" s="1">
        <v>46174</v>
      </c>
      <c r="R4912" s="2">
        <v>85.96</v>
      </c>
      <c r="S4912">
        <v>1</v>
      </c>
      <c r="T4912" t="s">
        <v>58</v>
      </c>
      <c r="U4912" t="s">
        <v>59</v>
      </c>
      <c r="V4912" s="3">
        <v>0.75</v>
      </c>
      <c r="W4912" s="2">
        <v>0</v>
      </c>
      <c r="X4912">
        <v>0</v>
      </c>
      <c r="Y4912" t="s">
        <v>60</v>
      </c>
      <c r="Z4912" t="s">
        <v>143</v>
      </c>
      <c r="AA4912">
        <v>0</v>
      </c>
      <c r="AB4912" s="2">
        <v>0</v>
      </c>
      <c r="AC4912" s="2">
        <v>0</v>
      </c>
      <c r="AD4912" s="3">
        <v>0</v>
      </c>
      <c r="AE4912" s="2">
        <v>0</v>
      </c>
      <c r="AF4912" s="2">
        <v>0</v>
      </c>
      <c r="AG4912" s="2">
        <v>0</v>
      </c>
      <c r="AH4912" s="2">
        <v>0</v>
      </c>
      <c r="AI4912" s="2">
        <v>0</v>
      </c>
      <c r="AJ4912" s="2">
        <v>0</v>
      </c>
      <c r="AK4912" s="2">
        <v>0</v>
      </c>
      <c r="AL4912" s="2">
        <v>64.47</v>
      </c>
      <c r="AM4912" s="2">
        <v>0</v>
      </c>
      <c r="AN4912" s="2">
        <v>0</v>
      </c>
      <c r="AO4912" s="2">
        <v>0</v>
      </c>
      <c r="AP4912" s="2">
        <v>0</v>
      </c>
      <c r="AQ4912" s="2">
        <v>0</v>
      </c>
    </row>
    <row r="4913" spans="1:43" x14ac:dyDescent="0.25">
      <c r="A4913" s="1">
        <v>46146</v>
      </c>
      <c r="B4913" t="s">
        <v>48</v>
      </c>
      <c r="C4913">
        <v>649163</v>
      </c>
      <c r="D4913">
        <v>2032567418</v>
      </c>
      <c r="E4913" t="s">
        <v>2929</v>
      </c>
      <c r="F4913" t="s">
        <v>2930</v>
      </c>
      <c r="G4913" t="s">
        <v>51</v>
      </c>
      <c r="H4913" t="s">
        <v>82</v>
      </c>
      <c r="I4913" t="s">
        <v>88</v>
      </c>
      <c r="J4913" t="s">
        <v>98</v>
      </c>
      <c r="K4913">
        <v>823350</v>
      </c>
      <c r="L4913" t="s">
        <v>216</v>
      </c>
      <c r="M4913" t="s">
        <v>221</v>
      </c>
      <c r="N4913" t="s">
        <v>57</v>
      </c>
      <c r="O4913" s="1">
        <v>46023</v>
      </c>
      <c r="Q4913" s="1">
        <v>46174</v>
      </c>
      <c r="R4913" s="2">
        <v>52.3</v>
      </c>
      <c r="S4913">
        <v>1</v>
      </c>
      <c r="T4913" t="s">
        <v>58</v>
      </c>
      <c r="U4913" t="s">
        <v>59</v>
      </c>
      <c r="V4913" s="3">
        <v>0.75</v>
      </c>
      <c r="W4913" s="2">
        <v>0</v>
      </c>
      <c r="X4913">
        <v>0</v>
      </c>
      <c r="Y4913" t="s">
        <v>60</v>
      </c>
      <c r="Z4913" t="s">
        <v>143</v>
      </c>
      <c r="AA4913">
        <v>0</v>
      </c>
      <c r="AB4913" s="2">
        <v>0</v>
      </c>
      <c r="AC4913" s="2">
        <v>0</v>
      </c>
      <c r="AD4913" s="3">
        <v>0</v>
      </c>
      <c r="AE4913" s="2">
        <v>0</v>
      </c>
      <c r="AF4913" s="2">
        <v>0</v>
      </c>
      <c r="AG4913" s="2">
        <v>0</v>
      </c>
      <c r="AH4913" s="2">
        <v>0</v>
      </c>
      <c r="AI4913" s="2">
        <v>0</v>
      </c>
      <c r="AJ4913" s="2">
        <v>0</v>
      </c>
      <c r="AK4913" s="2">
        <v>0</v>
      </c>
      <c r="AL4913" s="2">
        <v>39.22</v>
      </c>
      <c r="AM4913" s="2">
        <v>0</v>
      </c>
      <c r="AN4913" s="2">
        <v>0</v>
      </c>
      <c r="AO4913" s="2">
        <v>0</v>
      </c>
      <c r="AP4913" s="2">
        <v>0</v>
      </c>
      <c r="AQ4913" s="2">
        <v>0</v>
      </c>
    </row>
    <row r="4914" spans="1:43" x14ac:dyDescent="0.25">
      <c r="A4914" s="1">
        <v>46146</v>
      </c>
      <c r="B4914" t="s">
        <v>48</v>
      </c>
      <c r="C4914">
        <v>649163</v>
      </c>
      <c r="D4914">
        <v>2032571306</v>
      </c>
      <c r="E4914" t="s">
        <v>1874</v>
      </c>
      <c r="F4914" t="s">
        <v>310</v>
      </c>
      <c r="G4914" t="s">
        <v>51</v>
      </c>
      <c r="H4914" t="s">
        <v>172</v>
      </c>
      <c r="I4914" t="s">
        <v>88</v>
      </c>
      <c r="J4914" t="s">
        <v>98</v>
      </c>
      <c r="K4914">
        <v>874230</v>
      </c>
      <c r="L4914" t="s">
        <v>173</v>
      </c>
      <c r="M4914" t="s">
        <v>174</v>
      </c>
      <c r="N4914" t="s">
        <v>57</v>
      </c>
      <c r="O4914" s="1">
        <v>46023</v>
      </c>
      <c r="Q4914" s="1">
        <v>46174</v>
      </c>
      <c r="R4914" s="2">
        <v>12.94</v>
      </c>
      <c r="S4914">
        <v>1</v>
      </c>
      <c r="T4914" t="s">
        <v>58</v>
      </c>
      <c r="U4914" t="s">
        <v>59</v>
      </c>
      <c r="V4914" s="3">
        <v>0.75</v>
      </c>
      <c r="W4914" s="2">
        <v>0</v>
      </c>
      <c r="X4914">
        <v>0</v>
      </c>
      <c r="Y4914" t="s">
        <v>60</v>
      </c>
      <c r="Z4914" t="s">
        <v>143</v>
      </c>
      <c r="AA4914">
        <v>0</v>
      </c>
      <c r="AB4914" s="2">
        <v>0</v>
      </c>
      <c r="AC4914" s="2">
        <v>0</v>
      </c>
      <c r="AD4914" s="3">
        <v>0</v>
      </c>
      <c r="AE4914" s="2">
        <v>0</v>
      </c>
      <c r="AF4914" s="2">
        <v>0</v>
      </c>
      <c r="AG4914" s="2">
        <v>0</v>
      </c>
      <c r="AH4914" s="2">
        <v>0</v>
      </c>
      <c r="AI4914" s="2">
        <v>0</v>
      </c>
      <c r="AJ4914" s="2">
        <v>0</v>
      </c>
      <c r="AK4914" s="2">
        <v>0</v>
      </c>
      <c r="AL4914" s="2">
        <v>9.6999999999999993</v>
      </c>
      <c r="AM4914" s="2">
        <v>0</v>
      </c>
      <c r="AN4914" s="2">
        <v>0</v>
      </c>
      <c r="AO4914" s="2">
        <v>0</v>
      </c>
      <c r="AP4914" s="2">
        <v>0</v>
      </c>
      <c r="AQ4914" s="2">
        <v>0</v>
      </c>
    </row>
    <row r="4915" spans="1:43" x14ac:dyDescent="0.25">
      <c r="A4915" s="1">
        <v>46146</v>
      </c>
      <c r="B4915" t="s">
        <v>48</v>
      </c>
      <c r="C4915">
        <v>649163</v>
      </c>
      <c r="D4915">
        <v>2032576141</v>
      </c>
      <c r="E4915" t="s">
        <v>3203</v>
      </c>
      <c r="F4915" t="s">
        <v>3204</v>
      </c>
      <c r="G4915" t="s">
        <v>51</v>
      </c>
      <c r="H4915" t="s">
        <v>110</v>
      </c>
      <c r="I4915" t="s">
        <v>88</v>
      </c>
      <c r="J4915" t="s">
        <v>98</v>
      </c>
      <c r="K4915">
        <v>651818</v>
      </c>
      <c r="L4915" t="s">
        <v>114</v>
      </c>
      <c r="M4915" t="s">
        <v>115</v>
      </c>
      <c r="N4915" t="s">
        <v>57</v>
      </c>
      <c r="O4915" s="1">
        <v>46023</v>
      </c>
      <c r="Q4915" s="1">
        <v>46174</v>
      </c>
      <c r="R4915" s="2">
        <v>112.93</v>
      </c>
      <c r="S4915">
        <v>1</v>
      </c>
      <c r="T4915" t="s">
        <v>58</v>
      </c>
      <c r="U4915" t="s">
        <v>59</v>
      </c>
      <c r="V4915" s="3">
        <v>0.75</v>
      </c>
      <c r="W4915" s="2">
        <v>0</v>
      </c>
      <c r="X4915">
        <v>0</v>
      </c>
      <c r="Y4915" t="s">
        <v>60</v>
      </c>
      <c r="Z4915" t="s">
        <v>143</v>
      </c>
      <c r="AA4915">
        <v>0</v>
      </c>
      <c r="AB4915" s="2">
        <v>0</v>
      </c>
      <c r="AC4915" s="2">
        <v>0</v>
      </c>
      <c r="AD4915" s="3">
        <v>0</v>
      </c>
      <c r="AE4915" s="2">
        <v>0</v>
      </c>
      <c r="AF4915" s="2">
        <v>0</v>
      </c>
      <c r="AG4915" s="2">
        <v>0</v>
      </c>
      <c r="AH4915" s="2">
        <v>0</v>
      </c>
      <c r="AI4915" s="2">
        <v>0</v>
      </c>
      <c r="AJ4915" s="2">
        <v>0</v>
      </c>
      <c r="AK4915" s="2">
        <v>0</v>
      </c>
      <c r="AL4915" s="2">
        <v>84.7</v>
      </c>
      <c r="AM4915" s="2">
        <v>0</v>
      </c>
      <c r="AN4915" s="2">
        <v>0</v>
      </c>
      <c r="AO4915" s="2">
        <v>0</v>
      </c>
      <c r="AP4915" s="2">
        <v>0</v>
      </c>
      <c r="AQ4915" s="2">
        <v>0</v>
      </c>
    </row>
    <row r="4916" spans="1:43" x14ac:dyDescent="0.25">
      <c r="A4916" s="1">
        <v>46146</v>
      </c>
      <c r="B4916" t="s">
        <v>48</v>
      </c>
      <c r="C4916">
        <v>649163</v>
      </c>
      <c r="D4916">
        <v>2032578606</v>
      </c>
      <c r="E4916" t="s">
        <v>2479</v>
      </c>
      <c r="F4916" t="s">
        <v>3205</v>
      </c>
      <c r="G4916" t="s">
        <v>51</v>
      </c>
      <c r="H4916" t="s">
        <v>64</v>
      </c>
      <c r="I4916" t="s">
        <v>88</v>
      </c>
      <c r="J4916" t="s">
        <v>95</v>
      </c>
      <c r="K4916">
        <v>767312</v>
      </c>
      <c r="L4916" t="s">
        <v>609</v>
      </c>
      <c r="M4916" t="s">
        <v>466</v>
      </c>
      <c r="N4916" t="s">
        <v>57</v>
      </c>
      <c r="O4916" s="1">
        <v>46023</v>
      </c>
      <c r="Q4916" s="1">
        <v>46174</v>
      </c>
      <c r="R4916" s="2">
        <v>38.090000000000003</v>
      </c>
      <c r="S4916">
        <v>1</v>
      </c>
      <c r="T4916" t="s">
        <v>58</v>
      </c>
      <c r="U4916" t="s">
        <v>59</v>
      </c>
      <c r="V4916" s="3">
        <v>0.9</v>
      </c>
      <c r="W4916" s="2">
        <v>0</v>
      </c>
      <c r="X4916">
        <v>0</v>
      </c>
      <c r="Y4916" t="s">
        <v>60</v>
      </c>
      <c r="Z4916" t="s">
        <v>143</v>
      </c>
      <c r="AA4916">
        <v>0</v>
      </c>
      <c r="AB4916" s="2">
        <v>0</v>
      </c>
      <c r="AC4916" s="2">
        <v>0</v>
      </c>
      <c r="AD4916" s="3">
        <v>0</v>
      </c>
      <c r="AE4916" s="2">
        <v>0</v>
      </c>
      <c r="AF4916" s="2">
        <v>0</v>
      </c>
      <c r="AG4916" s="2">
        <v>0</v>
      </c>
      <c r="AH4916" s="2">
        <v>0</v>
      </c>
      <c r="AI4916" s="2">
        <v>0</v>
      </c>
      <c r="AJ4916" s="2">
        <v>0</v>
      </c>
      <c r="AK4916" s="2">
        <v>0</v>
      </c>
      <c r="AL4916" s="2">
        <v>34.28</v>
      </c>
      <c r="AM4916" s="2">
        <v>0</v>
      </c>
      <c r="AN4916" s="2">
        <v>0</v>
      </c>
      <c r="AO4916" s="2">
        <v>0</v>
      </c>
      <c r="AP4916" s="2">
        <v>0</v>
      </c>
      <c r="AQ4916" s="2">
        <v>0</v>
      </c>
    </row>
    <row r="4917" spans="1:43" x14ac:dyDescent="0.25">
      <c r="A4917" s="1">
        <v>46146</v>
      </c>
      <c r="B4917" t="s">
        <v>48</v>
      </c>
      <c r="C4917">
        <v>649163</v>
      </c>
      <c r="D4917">
        <v>2032582912</v>
      </c>
      <c r="E4917" t="s">
        <v>3207</v>
      </c>
      <c r="F4917" t="s">
        <v>211</v>
      </c>
      <c r="G4917" t="s">
        <v>51</v>
      </c>
      <c r="H4917" t="s">
        <v>257</v>
      </c>
      <c r="I4917" t="s">
        <v>88</v>
      </c>
      <c r="J4917" t="s">
        <v>98</v>
      </c>
      <c r="K4917">
        <v>753748</v>
      </c>
      <c r="L4917" t="s">
        <v>72</v>
      </c>
      <c r="M4917" t="s">
        <v>73</v>
      </c>
      <c r="N4917" t="s">
        <v>57</v>
      </c>
      <c r="O4917" s="1">
        <v>46023</v>
      </c>
      <c r="Q4917" s="1">
        <v>46174</v>
      </c>
      <c r="R4917" s="2">
        <v>161.61000000000001</v>
      </c>
      <c r="S4917">
        <v>1</v>
      </c>
      <c r="T4917" t="s">
        <v>58</v>
      </c>
      <c r="U4917" t="s">
        <v>59</v>
      </c>
      <c r="V4917" s="3">
        <v>0.75</v>
      </c>
      <c r="W4917" s="2">
        <v>0</v>
      </c>
      <c r="X4917">
        <v>0</v>
      </c>
      <c r="Y4917" t="s">
        <v>60</v>
      </c>
      <c r="Z4917" t="s">
        <v>143</v>
      </c>
      <c r="AA4917">
        <v>0</v>
      </c>
      <c r="AB4917" s="2">
        <v>0</v>
      </c>
      <c r="AC4917" s="2">
        <v>0</v>
      </c>
      <c r="AD4917" s="3">
        <v>0</v>
      </c>
      <c r="AE4917" s="2">
        <v>0</v>
      </c>
      <c r="AF4917" s="2">
        <v>0</v>
      </c>
      <c r="AG4917" s="2">
        <v>0</v>
      </c>
      <c r="AH4917" s="2">
        <v>0</v>
      </c>
      <c r="AI4917" s="2">
        <v>0</v>
      </c>
      <c r="AJ4917" s="2">
        <v>0</v>
      </c>
      <c r="AK4917" s="2">
        <v>0</v>
      </c>
      <c r="AL4917" s="2">
        <v>121.21</v>
      </c>
      <c r="AM4917" s="2">
        <v>0</v>
      </c>
      <c r="AN4917" s="2">
        <v>0</v>
      </c>
      <c r="AO4917" s="2">
        <v>0</v>
      </c>
      <c r="AP4917" s="2">
        <v>0</v>
      </c>
      <c r="AQ4917" s="2">
        <v>0</v>
      </c>
    </row>
    <row r="4918" spans="1:43" x14ac:dyDescent="0.25">
      <c r="A4918" s="1">
        <v>46146</v>
      </c>
      <c r="B4918" t="s">
        <v>48</v>
      </c>
      <c r="C4918">
        <v>649163</v>
      </c>
      <c r="D4918">
        <v>2032583135</v>
      </c>
      <c r="E4918" t="s">
        <v>666</v>
      </c>
      <c r="F4918" t="s">
        <v>2934</v>
      </c>
      <c r="G4918" t="s">
        <v>51</v>
      </c>
      <c r="H4918" t="s">
        <v>82</v>
      </c>
      <c r="I4918" t="s">
        <v>88</v>
      </c>
      <c r="J4918" t="s">
        <v>95</v>
      </c>
      <c r="K4918">
        <v>823350</v>
      </c>
      <c r="L4918" t="s">
        <v>216</v>
      </c>
      <c r="M4918" t="s">
        <v>221</v>
      </c>
      <c r="N4918" t="s">
        <v>57</v>
      </c>
      <c r="O4918" s="1">
        <v>46023</v>
      </c>
      <c r="Q4918" s="1">
        <v>46174</v>
      </c>
      <c r="R4918" s="2">
        <v>39.78</v>
      </c>
      <c r="S4918">
        <v>1</v>
      </c>
      <c r="T4918" t="s">
        <v>58</v>
      </c>
      <c r="U4918" t="s">
        <v>59</v>
      </c>
      <c r="V4918" s="3">
        <v>0.9</v>
      </c>
      <c r="W4918" s="2">
        <v>0</v>
      </c>
      <c r="X4918">
        <v>0</v>
      </c>
      <c r="Y4918" t="s">
        <v>60</v>
      </c>
      <c r="Z4918" t="s">
        <v>143</v>
      </c>
      <c r="AA4918">
        <v>0</v>
      </c>
      <c r="AB4918" s="2">
        <v>0</v>
      </c>
      <c r="AC4918" s="2">
        <v>0</v>
      </c>
      <c r="AD4918" s="3">
        <v>0</v>
      </c>
      <c r="AE4918" s="2">
        <v>0</v>
      </c>
      <c r="AF4918" s="2">
        <v>0</v>
      </c>
      <c r="AG4918" s="2">
        <v>0</v>
      </c>
      <c r="AH4918" s="2">
        <v>0</v>
      </c>
      <c r="AI4918" s="2">
        <v>0</v>
      </c>
      <c r="AJ4918" s="2">
        <v>0</v>
      </c>
      <c r="AK4918" s="2">
        <v>0</v>
      </c>
      <c r="AL4918" s="2">
        <v>35.799999999999997</v>
      </c>
      <c r="AM4918" s="2">
        <v>0</v>
      </c>
      <c r="AN4918" s="2">
        <v>0</v>
      </c>
      <c r="AO4918" s="2">
        <v>0</v>
      </c>
      <c r="AP4918" s="2">
        <v>0</v>
      </c>
      <c r="AQ4918" s="2">
        <v>0</v>
      </c>
    </row>
    <row r="4919" spans="1:43" x14ac:dyDescent="0.25">
      <c r="A4919" s="1">
        <v>46146</v>
      </c>
      <c r="B4919" t="s">
        <v>48</v>
      </c>
      <c r="C4919">
        <v>649163</v>
      </c>
      <c r="D4919">
        <v>2032583550</v>
      </c>
      <c r="E4919" t="s">
        <v>3208</v>
      </c>
      <c r="F4919" t="s">
        <v>1571</v>
      </c>
      <c r="G4919" t="s">
        <v>51</v>
      </c>
      <c r="H4919" t="s">
        <v>87</v>
      </c>
      <c r="I4919" t="s">
        <v>88</v>
      </c>
      <c r="J4919" t="s">
        <v>107</v>
      </c>
      <c r="K4919">
        <v>673059</v>
      </c>
      <c r="L4919" t="s">
        <v>90</v>
      </c>
      <c r="M4919" t="s">
        <v>91</v>
      </c>
      <c r="N4919" t="s">
        <v>57</v>
      </c>
      <c r="O4919" s="1">
        <v>46023</v>
      </c>
      <c r="Q4919" s="1">
        <v>46174</v>
      </c>
      <c r="R4919" s="2">
        <v>41.95</v>
      </c>
      <c r="S4919">
        <v>1</v>
      </c>
      <c r="T4919" t="s">
        <v>58</v>
      </c>
      <c r="U4919" t="s">
        <v>59</v>
      </c>
      <c r="V4919" s="3">
        <v>0.75</v>
      </c>
      <c r="W4919" s="2">
        <v>0</v>
      </c>
      <c r="X4919">
        <v>0</v>
      </c>
      <c r="Y4919" t="s">
        <v>60</v>
      </c>
      <c r="Z4919" t="s">
        <v>143</v>
      </c>
      <c r="AA4919">
        <v>0</v>
      </c>
      <c r="AB4919" s="2">
        <v>0</v>
      </c>
      <c r="AC4919" s="2">
        <v>0</v>
      </c>
      <c r="AD4919" s="3">
        <v>0</v>
      </c>
      <c r="AE4919" s="2">
        <v>0</v>
      </c>
      <c r="AF4919" s="2">
        <v>0</v>
      </c>
      <c r="AG4919" s="2">
        <v>0</v>
      </c>
      <c r="AH4919" s="2">
        <v>0</v>
      </c>
      <c r="AI4919" s="2">
        <v>0</v>
      </c>
      <c r="AJ4919" s="2">
        <v>0</v>
      </c>
      <c r="AK4919" s="2">
        <v>0</v>
      </c>
      <c r="AL4919" s="2">
        <v>31.46</v>
      </c>
      <c r="AM4919" s="2">
        <v>0</v>
      </c>
      <c r="AN4919" s="2">
        <v>0</v>
      </c>
      <c r="AO4919" s="2">
        <v>0</v>
      </c>
      <c r="AP4919" s="2">
        <v>0</v>
      </c>
      <c r="AQ4919" s="2">
        <v>0</v>
      </c>
    </row>
    <row r="4920" spans="1:43" x14ac:dyDescent="0.25">
      <c r="A4920" s="1">
        <v>46146</v>
      </c>
      <c r="B4920" t="s">
        <v>48</v>
      </c>
      <c r="C4920">
        <v>649163</v>
      </c>
      <c r="D4920">
        <v>2032584860</v>
      </c>
      <c r="E4920" t="s">
        <v>3209</v>
      </c>
      <c r="F4920" t="s">
        <v>3210</v>
      </c>
      <c r="G4920" t="s">
        <v>51</v>
      </c>
      <c r="H4920" t="s">
        <v>213</v>
      </c>
      <c r="I4920" t="s">
        <v>88</v>
      </c>
      <c r="J4920" t="s">
        <v>98</v>
      </c>
      <c r="K4920">
        <v>897926</v>
      </c>
      <c r="L4920" t="s">
        <v>3194</v>
      </c>
      <c r="M4920" t="s">
        <v>174</v>
      </c>
      <c r="N4920" t="s">
        <v>57</v>
      </c>
      <c r="O4920" s="1">
        <v>46023</v>
      </c>
      <c r="Q4920" s="1">
        <v>46174</v>
      </c>
      <c r="R4920" s="2">
        <v>43.91</v>
      </c>
      <c r="S4920">
        <v>1</v>
      </c>
      <c r="T4920" t="s">
        <v>58</v>
      </c>
      <c r="U4920" t="s">
        <v>59</v>
      </c>
      <c r="V4920" s="3">
        <v>0.75</v>
      </c>
      <c r="W4920" s="2">
        <v>0</v>
      </c>
      <c r="X4920">
        <v>0</v>
      </c>
      <c r="Y4920" t="s">
        <v>60</v>
      </c>
      <c r="Z4920" t="s">
        <v>143</v>
      </c>
      <c r="AA4920">
        <v>0</v>
      </c>
      <c r="AB4920" s="2">
        <v>0</v>
      </c>
      <c r="AC4920" s="2">
        <v>0</v>
      </c>
      <c r="AD4920" s="3">
        <v>0</v>
      </c>
      <c r="AE4920" s="2">
        <v>0</v>
      </c>
      <c r="AF4920" s="2">
        <v>0</v>
      </c>
      <c r="AG4920" s="2">
        <v>0</v>
      </c>
      <c r="AH4920" s="2">
        <v>0</v>
      </c>
      <c r="AI4920" s="2">
        <v>0</v>
      </c>
      <c r="AJ4920" s="2">
        <v>0</v>
      </c>
      <c r="AK4920" s="2">
        <v>0</v>
      </c>
      <c r="AL4920" s="2">
        <v>32.93</v>
      </c>
      <c r="AM4920" s="2">
        <v>0</v>
      </c>
      <c r="AN4920" s="2">
        <v>0</v>
      </c>
      <c r="AO4920" s="2">
        <v>0</v>
      </c>
      <c r="AP4920" s="2">
        <v>0</v>
      </c>
      <c r="AQ4920" s="2">
        <v>0</v>
      </c>
    </row>
    <row r="4921" spans="1:43" x14ac:dyDescent="0.25">
      <c r="A4921" s="1">
        <v>46146</v>
      </c>
      <c r="B4921" t="s">
        <v>48</v>
      </c>
      <c r="C4921">
        <v>649163</v>
      </c>
      <c r="D4921">
        <v>2032586433</v>
      </c>
      <c r="E4921" t="s">
        <v>292</v>
      </c>
      <c r="F4921" t="s">
        <v>3211</v>
      </c>
      <c r="G4921" t="s">
        <v>51</v>
      </c>
      <c r="H4921" t="s">
        <v>188</v>
      </c>
      <c r="I4921" t="s">
        <v>88</v>
      </c>
      <c r="J4921" t="s">
        <v>98</v>
      </c>
      <c r="K4921">
        <v>856163</v>
      </c>
      <c r="L4921" t="s">
        <v>216</v>
      </c>
      <c r="M4921" t="s">
        <v>217</v>
      </c>
      <c r="N4921" t="s">
        <v>57</v>
      </c>
      <c r="O4921" s="1">
        <v>46023</v>
      </c>
      <c r="Q4921" s="1">
        <v>46174</v>
      </c>
      <c r="R4921" s="2">
        <v>19.75</v>
      </c>
      <c r="S4921">
        <v>1</v>
      </c>
      <c r="T4921" t="s">
        <v>58</v>
      </c>
      <c r="U4921" t="s">
        <v>59</v>
      </c>
      <c r="V4921" s="3">
        <v>0.75</v>
      </c>
      <c r="W4921" s="2">
        <v>0</v>
      </c>
      <c r="X4921">
        <v>0</v>
      </c>
      <c r="Y4921" t="s">
        <v>60</v>
      </c>
      <c r="Z4921" t="s">
        <v>143</v>
      </c>
      <c r="AA4921">
        <v>0</v>
      </c>
      <c r="AB4921" s="2">
        <v>0</v>
      </c>
      <c r="AC4921" s="2">
        <v>0</v>
      </c>
      <c r="AD4921" s="3">
        <v>0</v>
      </c>
      <c r="AE4921" s="2">
        <v>0</v>
      </c>
      <c r="AF4921" s="2">
        <v>0</v>
      </c>
      <c r="AG4921" s="2">
        <v>0</v>
      </c>
      <c r="AH4921" s="2">
        <v>0</v>
      </c>
      <c r="AI4921" s="2">
        <v>0</v>
      </c>
      <c r="AJ4921" s="2">
        <v>0</v>
      </c>
      <c r="AK4921" s="2">
        <v>0</v>
      </c>
      <c r="AL4921" s="2">
        <v>14.81</v>
      </c>
      <c r="AM4921" s="2">
        <v>0</v>
      </c>
      <c r="AN4921" s="2">
        <v>0</v>
      </c>
      <c r="AO4921" s="2">
        <v>0</v>
      </c>
      <c r="AP4921" s="2">
        <v>0</v>
      </c>
      <c r="AQ4921" s="2">
        <v>0</v>
      </c>
    </row>
    <row r="4922" spans="1:43" x14ac:dyDescent="0.25">
      <c r="A4922" s="1">
        <v>46146</v>
      </c>
      <c r="B4922" t="s">
        <v>48</v>
      </c>
      <c r="C4922">
        <v>649163</v>
      </c>
      <c r="D4922">
        <v>2032589140</v>
      </c>
      <c r="E4922" t="s">
        <v>2623</v>
      </c>
      <c r="F4922" t="s">
        <v>1221</v>
      </c>
      <c r="G4922" t="s">
        <v>51</v>
      </c>
      <c r="H4922" t="s">
        <v>347</v>
      </c>
      <c r="I4922" t="s">
        <v>88</v>
      </c>
      <c r="J4922" t="s">
        <v>95</v>
      </c>
      <c r="K4922">
        <v>862109</v>
      </c>
      <c r="L4922" t="s">
        <v>359</v>
      </c>
      <c r="M4922" t="s">
        <v>360</v>
      </c>
      <c r="N4922" t="s">
        <v>57</v>
      </c>
      <c r="O4922" s="1">
        <v>46023</v>
      </c>
      <c r="Q4922" s="1">
        <v>46174</v>
      </c>
      <c r="R4922" s="2">
        <v>84.51</v>
      </c>
      <c r="S4922">
        <v>1</v>
      </c>
      <c r="T4922" t="s">
        <v>58</v>
      </c>
      <c r="U4922" t="s">
        <v>59</v>
      </c>
      <c r="V4922" s="3">
        <v>0.9</v>
      </c>
      <c r="W4922" s="2">
        <v>0</v>
      </c>
      <c r="X4922">
        <v>0</v>
      </c>
      <c r="Y4922" t="s">
        <v>60</v>
      </c>
      <c r="Z4922" t="s">
        <v>143</v>
      </c>
      <c r="AA4922">
        <v>0</v>
      </c>
      <c r="AB4922" s="2">
        <v>0</v>
      </c>
      <c r="AC4922" s="2">
        <v>0</v>
      </c>
      <c r="AD4922" s="3">
        <v>0</v>
      </c>
      <c r="AE4922" s="2">
        <v>0</v>
      </c>
      <c r="AF4922" s="2">
        <v>0</v>
      </c>
      <c r="AG4922" s="2">
        <v>0</v>
      </c>
      <c r="AH4922" s="2">
        <v>0</v>
      </c>
      <c r="AI4922" s="2">
        <v>0</v>
      </c>
      <c r="AJ4922" s="2">
        <v>0</v>
      </c>
      <c r="AK4922" s="2">
        <v>0</v>
      </c>
      <c r="AL4922" s="2">
        <v>76.06</v>
      </c>
      <c r="AM4922" s="2">
        <v>0</v>
      </c>
      <c r="AN4922" s="2">
        <v>0</v>
      </c>
      <c r="AO4922" s="2">
        <v>0</v>
      </c>
      <c r="AP4922" s="2">
        <v>0</v>
      </c>
      <c r="AQ4922" s="2">
        <v>0</v>
      </c>
    </row>
    <row r="4923" spans="1:43" x14ac:dyDescent="0.25">
      <c r="A4923" s="1">
        <v>46146</v>
      </c>
      <c r="B4923" t="s">
        <v>48</v>
      </c>
      <c r="C4923">
        <v>649163</v>
      </c>
      <c r="D4923">
        <v>2025985631</v>
      </c>
      <c r="E4923" t="s">
        <v>1454</v>
      </c>
      <c r="F4923" t="s">
        <v>346</v>
      </c>
      <c r="G4923" t="s">
        <v>51</v>
      </c>
      <c r="H4923" t="s">
        <v>110</v>
      </c>
      <c r="I4923" t="s">
        <v>734</v>
      </c>
      <c r="J4923" t="s">
        <v>735</v>
      </c>
      <c r="K4923">
        <v>753748</v>
      </c>
      <c r="L4923" t="s">
        <v>72</v>
      </c>
      <c r="M4923" t="s">
        <v>73</v>
      </c>
      <c r="N4923" t="s">
        <v>57</v>
      </c>
      <c r="O4923" s="1">
        <v>45658</v>
      </c>
      <c r="Q4923" s="1">
        <v>46174</v>
      </c>
      <c r="R4923" s="2">
        <v>28.38</v>
      </c>
      <c r="S4923">
        <v>1</v>
      </c>
      <c r="T4923" t="s">
        <v>58</v>
      </c>
      <c r="U4923" t="s">
        <v>141</v>
      </c>
      <c r="V4923" s="3">
        <v>0.15</v>
      </c>
      <c r="W4923" s="2">
        <v>0</v>
      </c>
      <c r="X4923">
        <v>0</v>
      </c>
      <c r="Y4923" t="s">
        <v>142</v>
      </c>
      <c r="Z4923" t="s">
        <v>143</v>
      </c>
      <c r="AA4923">
        <v>0</v>
      </c>
      <c r="AB4923" s="2">
        <v>0</v>
      </c>
      <c r="AC4923" s="2">
        <v>0</v>
      </c>
      <c r="AD4923" s="3">
        <v>0</v>
      </c>
      <c r="AE4923" s="2">
        <v>0</v>
      </c>
      <c r="AF4923" s="2">
        <v>0</v>
      </c>
      <c r="AG4923" s="2">
        <v>0</v>
      </c>
      <c r="AH4923" s="2">
        <v>0</v>
      </c>
      <c r="AI4923" s="2">
        <v>0</v>
      </c>
      <c r="AJ4923" s="2">
        <v>0</v>
      </c>
      <c r="AK4923" s="2">
        <v>0</v>
      </c>
      <c r="AL4923" s="2">
        <v>0</v>
      </c>
      <c r="AM4923" s="2">
        <v>4.26</v>
      </c>
      <c r="AN4923" s="2">
        <v>4.26</v>
      </c>
      <c r="AO4923" s="2">
        <v>0</v>
      </c>
      <c r="AP4923" s="2">
        <v>0</v>
      </c>
      <c r="AQ4923" s="2">
        <v>0</v>
      </c>
    </row>
    <row r="4924" spans="1:43" x14ac:dyDescent="0.25">
      <c r="A4924" s="1">
        <v>46146</v>
      </c>
      <c r="B4924" t="s">
        <v>48</v>
      </c>
      <c r="C4924">
        <v>649163</v>
      </c>
      <c r="D4924">
        <v>2025987736</v>
      </c>
      <c r="E4924" t="s">
        <v>3376</v>
      </c>
      <c r="F4924" t="s">
        <v>812</v>
      </c>
      <c r="G4924" t="s">
        <v>51</v>
      </c>
      <c r="H4924" t="s">
        <v>110</v>
      </c>
      <c r="I4924" t="s">
        <v>734</v>
      </c>
      <c r="J4924" t="s">
        <v>735</v>
      </c>
      <c r="K4924">
        <v>753748</v>
      </c>
      <c r="L4924" t="s">
        <v>72</v>
      </c>
      <c r="M4924" t="s">
        <v>73</v>
      </c>
      <c r="N4924" t="s">
        <v>57</v>
      </c>
      <c r="O4924" s="1">
        <v>45658</v>
      </c>
      <c r="Q4924" s="1">
        <v>46174</v>
      </c>
      <c r="R4924" s="2">
        <v>359.63</v>
      </c>
      <c r="S4924">
        <v>1</v>
      </c>
      <c r="T4924" t="s">
        <v>58</v>
      </c>
      <c r="U4924" t="s">
        <v>141</v>
      </c>
      <c r="V4924" s="3">
        <v>0.15</v>
      </c>
      <c r="W4924" s="2">
        <v>0</v>
      </c>
      <c r="X4924">
        <v>0</v>
      </c>
      <c r="Y4924" t="s">
        <v>142</v>
      </c>
      <c r="Z4924" t="s">
        <v>143</v>
      </c>
      <c r="AA4924">
        <v>0</v>
      </c>
      <c r="AB4924" s="2">
        <v>0</v>
      </c>
      <c r="AC4924" s="2">
        <v>0</v>
      </c>
      <c r="AD4924" s="3">
        <v>0</v>
      </c>
      <c r="AE4924" s="2">
        <v>0</v>
      </c>
      <c r="AF4924" s="2">
        <v>0</v>
      </c>
      <c r="AG4924" s="2">
        <v>0</v>
      </c>
      <c r="AH4924" s="2">
        <v>0</v>
      </c>
      <c r="AI4924" s="2">
        <v>0</v>
      </c>
      <c r="AJ4924" s="2">
        <v>0</v>
      </c>
      <c r="AK4924" s="2">
        <v>0</v>
      </c>
      <c r="AL4924" s="2">
        <v>0</v>
      </c>
      <c r="AM4924" s="2">
        <v>53.94</v>
      </c>
      <c r="AN4924" s="2">
        <v>53.94</v>
      </c>
      <c r="AO4924" s="2">
        <v>0</v>
      </c>
      <c r="AP4924" s="2">
        <v>0</v>
      </c>
      <c r="AQ4924" s="2">
        <v>0</v>
      </c>
    </row>
    <row r="4925" spans="1:43" x14ac:dyDescent="0.25">
      <c r="A4925" s="1">
        <v>46146</v>
      </c>
      <c r="B4925" t="s">
        <v>48</v>
      </c>
      <c r="C4925">
        <v>649163</v>
      </c>
      <c r="D4925">
        <v>2025994790</v>
      </c>
      <c r="E4925" t="s">
        <v>1565</v>
      </c>
      <c r="F4925" t="s">
        <v>833</v>
      </c>
      <c r="G4925" t="s">
        <v>51</v>
      </c>
      <c r="H4925" t="s">
        <v>87</v>
      </c>
      <c r="I4925" t="s">
        <v>734</v>
      </c>
      <c r="J4925" t="s">
        <v>735</v>
      </c>
      <c r="K4925">
        <v>673059</v>
      </c>
      <c r="L4925" t="s">
        <v>90</v>
      </c>
      <c r="M4925" t="s">
        <v>91</v>
      </c>
      <c r="N4925" t="s">
        <v>57</v>
      </c>
      <c r="O4925" s="1">
        <v>45658</v>
      </c>
      <c r="Q4925" s="1">
        <v>46174</v>
      </c>
      <c r="R4925" s="2">
        <v>38.1</v>
      </c>
      <c r="S4925">
        <v>1</v>
      </c>
      <c r="T4925" t="s">
        <v>58</v>
      </c>
      <c r="U4925" t="s">
        <v>141</v>
      </c>
      <c r="V4925" s="3">
        <v>0.15</v>
      </c>
      <c r="W4925" s="2">
        <v>0</v>
      </c>
      <c r="X4925">
        <v>0</v>
      </c>
      <c r="Y4925" t="s">
        <v>142</v>
      </c>
      <c r="Z4925" t="s">
        <v>143</v>
      </c>
      <c r="AA4925">
        <v>0</v>
      </c>
      <c r="AB4925" s="2">
        <v>0</v>
      </c>
      <c r="AC4925" s="2">
        <v>0</v>
      </c>
      <c r="AD4925" s="3">
        <v>0</v>
      </c>
      <c r="AE4925" s="2">
        <v>0</v>
      </c>
      <c r="AF4925" s="2">
        <v>0</v>
      </c>
      <c r="AG4925" s="2">
        <v>0</v>
      </c>
      <c r="AH4925" s="2">
        <v>0</v>
      </c>
      <c r="AI4925" s="2">
        <v>0</v>
      </c>
      <c r="AJ4925" s="2">
        <v>0</v>
      </c>
      <c r="AK4925" s="2">
        <v>0</v>
      </c>
      <c r="AL4925" s="2">
        <v>0</v>
      </c>
      <c r="AM4925" s="2">
        <v>5.72</v>
      </c>
      <c r="AN4925" s="2">
        <v>5.72</v>
      </c>
      <c r="AO4925" s="2">
        <v>0</v>
      </c>
      <c r="AP4925" s="2">
        <v>0</v>
      </c>
      <c r="AQ4925" s="2">
        <v>0</v>
      </c>
    </row>
    <row r="4926" spans="1:43" x14ac:dyDescent="0.25">
      <c r="A4926" s="1">
        <v>46146</v>
      </c>
      <c r="B4926" t="s">
        <v>48</v>
      </c>
      <c r="C4926">
        <v>649163</v>
      </c>
      <c r="D4926">
        <v>2026013138</v>
      </c>
      <c r="E4926" t="s">
        <v>3368</v>
      </c>
      <c r="F4926" t="s">
        <v>1280</v>
      </c>
      <c r="G4926" t="s">
        <v>51</v>
      </c>
      <c r="H4926" t="s">
        <v>122</v>
      </c>
      <c r="I4926" t="s">
        <v>734</v>
      </c>
      <c r="J4926" t="s">
        <v>735</v>
      </c>
      <c r="K4926">
        <v>796984</v>
      </c>
      <c r="L4926" t="s">
        <v>168</v>
      </c>
      <c r="M4926" t="s">
        <v>112</v>
      </c>
      <c r="N4926" t="s">
        <v>57</v>
      </c>
      <c r="O4926" s="1">
        <v>45630</v>
      </c>
      <c r="Q4926" s="1">
        <v>46177</v>
      </c>
      <c r="R4926" s="2">
        <v>9.1</v>
      </c>
      <c r="S4926">
        <v>1</v>
      </c>
      <c r="T4926" t="s">
        <v>58</v>
      </c>
      <c r="U4926" t="s">
        <v>141</v>
      </c>
      <c r="V4926" s="3">
        <v>0.15</v>
      </c>
      <c r="W4926" s="2">
        <v>0</v>
      </c>
      <c r="X4926">
        <v>0</v>
      </c>
      <c r="Y4926" t="s">
        <v>142</v>
      </c>
      <c r="Z4926" t="s">
        <v>143</v>
      </c>
      <c r="AA4926">
        <v>0</v>
      </c>
      <c r="AB4926" s="2">
        <v>0</v>
      </c>
      <c r="AC4926" s="2">
        <v>0</v>
      </c>
      <c r="AD4926" s="3">
        <v>0</v>
      </c>
      <c r="AE4926" s="2">
        <v>0</v>
      </c>
      <c r="AF4926" s="2">
        <v>0</v>
      </c>
      <c r="AG4926" s="2">
        <v>0</v>
      </c>
      <c r="AH4926" s="2">
        <v>0</v>
      </c>
      <c r="AI4926" s="2">
        <v>0</v>
      </c>
      <c r="AJ4926" s="2">
        <v>0</v>
      </c>
      <c r="AK4926" s="2">
        <v>0</v>
      </c>
      <c r="AL4926" s="2">
        <v>0</v>
      </c>
      <c r="AM4926" s="2">
        <v>1.36</v>
      </c>
      <c r="AN4926" s="2">
        <v>1.36</v>
      </c>
      <c r="AO4926" s="2">
        <v>0</v>
      </c>
      <c r="AP4926" s="2">
        <v>0</v>
      </c>
      <c r="AQ4926" s="2">
        <v>0</v>
      </c>
    </row>
    <row r="4927" spans="1:43" x14ac:dyDescent="0.25">
      <c r="A4927" s="1">
        <v>46146</v>
      </c>
      <c r="B4927" t="s">
        <v>48</v>
      </c>
      <c r="C4927">
        <v>649163</v>
      </c>
      <c r="D4927">
        <v>2026028784</v>
      </c>
      <c r="E4927" t="s">
        <v>1162</v>
      </c>
      <c r="F4927" t="s">
        <v>2675</v>
      </c>
      <c r="G4927" t="s">
        <v>51</v>
      </c>
      <c r="H4927" t="s">
        <v>82</v>
      </c>
      <c r="I4927" t="s">
        <v>734</v>
      </c>
      <c r="J4927" t="s">
        <v>735</v>
      </c>
      <c r="K4927">
        <v>651818</v>
      </c>
      <c r="L4927" t="s">
        <v>114</v>
      </c>
      <c r="M4927" t="s">
        <v>115</v>
      </c>
      <c r="N4927" t="s">
        <v>57</v>
      </c>
      <c r="O4927" s="1">
        <v>45664</v>
      </c>
      <c r="Q4927" s="1">
        <v>46180</v>
      </c>
      <c r="R4927" s="2">
        <v>96</v>
      </c>
      <c r="S4927">
        <v>1</v>
      </c>
      <c r="T4927" t="s">
        <v>58</v>
      </c>
      <c r="U4927" t="s">
        <v>141</v>
      </c>
      <c r="V4927" s="3">
        <v>0.15</v>
      </c>
      <c r="W4927" s="2">
        <v>0</v>
      </c>
      <c r="X4927">
        <v>0</v>
      </c>
      <c r="Y4927" t="s">
        <v>142</v>
      </c>
      <c r="Z4927" t="s">
        <v>143</v>
      </c>
      <c r="AA4927">
        <v>0</v>
      </c>
      <c r="AB4927" s="2">
        <v>0</v>
      </c>
      <c r="AC4927" s="2">
        <v>0</v>
      </c>
      <c r="AD4927" s="3">
        <v>0</v>
      </c>
      <c r="AE4927" s="2">
        <v>0</v>
      </c>
      <c r="AF4927" s="2">
        <v>0</v>
      </c>
      <c r="AG4927" s="2">
        <v>0</v>
      </c>
      <c r="AH4927" s="2">
        <v>0</v>
      </c>
      <c r="AI4927" s="2">
        <v>0</v>
      </c>
      <c r="AJ4927" s="2">
        <v>0</v>
      </c>
      <c r="AK4927" s="2">
        <v>0</v>
      </c>
      <c r="AL4927" s="2">
        <v>0</v>
      </c>
      <c r="AM4927" s="2">
        <v>14.4</v>
      </c>
      <c r="AN4927" s="2">
        <v>14.4</v>
      </c>
      <c r="AO4927" s="2">
        <v>0</v>
      </c>
      <c r="AP4927" s="2">
        <v>0</v>
      </c>
      <c r="AQ4927" s="2">
        <v>0</v>
      </c>
    </row>
    <row r="4928" spans="1:43" x14ac:dyDescent="0.25">
      <c r="A4928" s="1">
        <v>46146</v>
      </c>
      <c r="B4928" t="s">
        <v>48</v>
      </c>
      <c r="C4928">
        <v>649163</v>
      </c>
      <c r="D4928">
        <v>2026036712</v>
      </c>
      <c r="E4928" t="s">
        <v>3158</v>
      </c>
      <c r="F4928" t="s">
        <v>982</v>
      </c>
      <c r="G4928" t="s">
        <v>51</v>
      </c>
      <c r="H4928" t="s">
        <v>82</v>
      </c>
      <c r="I4928" t="s">
        <v>734</v>
      </c>
      <c r="J4928" t="s">
        <v>735</v>
      </c>
      <c r="K4928">
        <v>651818</v>
      </c>
      <c r="L4928" t="s">
        <v>114</v>
      </c>
      <c r="M4928" t="s">
        <v>115</v>
      </c>
      <c r="N4928" t="s">
        <v>57</v>
      </c>
      <c r="O4928" s="1">
        <v>45664</v>
      </c>
      <c r="Q4928" s="1">
        <v>46180</v>
      </c>
      <c r="R4928" s="2">
        <v>74.58</v>
      </c>
      <c r="S4928">
        <v>1</v>
      </c>
      <c r="T4928" t="s">
        <v>58</v>
      </c>
      <c r="U4928" t="s">
        <v>141</v>
      </c>
      <c r="V4928" s="3">
        <v>0.15</v>
      </c>
      <c r="W4928" s="2">
        <v>0</v>
      </c>
      <c r="X4928">
        <v>0</v>
      </c>
      <c r="Y4928" t="s">
        <v>142</v>
      </c>
      <c r="Z4928" t="s">
        <v>143</v>
      </c>
      <c r="AA4928">
        <v>0</v>
      </c>
      <c r="AB4928" s="2">
        <v>0</v>
      </c>
      <c r="AC4928" s="2">
        <v>0</v>
      </c>
      <c r="AD4928" s="3">
        <v>0</v>
      </c>
      <c r="AE4928" s="2">
        <v>0</v>
      </c>
      <c r="AF4928" s="2">
        <v>0</v>
      </c>
      <c r="AG4928" s="2">
        <v>0</v>
      </c>
      <c r="AH4928" s="2">
        <v>0</v>
      </c>
      <c r="AI4928" s="2">
        <v>0</v>
      </c>
      <c r="AJ4928" s="2">
        <v>0</v>
      </c>
      <c r="AK4928" s="2">
        <v>0</v>
      </c>
      <c r="AL4928" s="2">
        <v>0</v>
      </c>
      <c r="AM4928" s="2">
        <v>11.19</v>
      </c>
      <c r="AN4928" s="2">
        <v>11.19</v>
      </c>
      <c r="AO4928" s="2">
        <v>0</v>
      </c>
      <c r="AP4928" s="2">
        <v>0</v>
      </c>
      <c r="AQ4928" s="2">
        <v>0</v>
      </c>
    </row>
    <row r="4929" spans="1:43" x14ac:dyDescent="0.25">
      <c r="A4929" s="1">
        <v>46146</v>
      </c>
      <c r="B4929" t="s">
        <v>48</v>
      </c>
      <c r="C4929">
        <v>649163</v>
      </c>
      <c r="D4929">
        <v>2026042709</v>
      </c>
      <c r="E4929" t="s">
        <v>2087</v>
      </c>
      <c r="F4929" t="s">
        <v>3377</v>
      </c>
      <c r="G4929" t="s">
        <v>51</v>
      </c>
      <c r="H4929" t="s">
        <v>82</v>
      </c>
      <c r="I4929" t="s">
        <v>734</v>
      </c>
      <c r="J4929" t="s">
        <v>735</v>
      </c>
      <c r="K4929">
        <v>812656</v>
      </c>
      <c r="L4929" t="s">
        <v>760</v>
      </c>
      <c r="M4929" t="s">
        <v>170</v>
      </c>
      <c r="N4929" t="s">
        <v>57</v>
      </c>
      <c r="O4929" s="1">
        <v>45658</v>
      </c>
      <c r="Q4929" s="1">
        <v>46174</v>
      </c>
      <c r="R4929" s="2">
        <v>52</v>
      </c>
      <c r="S4929">
        <v>1</v>
      </c>
      <c r="T4929" t="s">
        <v>58</v>
      </c>
      <c r="U4929" t="s">
        <v>141</v>
      </c>
      <c r="V4929" s="3">
        <v>0.15</v>
      </c>
      <c r="W4929" s="2">
        <v>0</v>
      </c>
      <c r="X4929">
        <v>0</v>
      </c>
      <c r="Y4929" t="s">
        <v>142</v>
      </c>
      <c r="Z4929" t="s">
        <v>143</v>
      </c>
      <c r="AA4929">
        <v>0</v>
      </c>
      <c r="AB4929" s="2">
        <v>0</v>
      </c>
      <c r="AC4929" s="2">
        <v>0</v>
      </c>
      <c r="AD4929" s="3">
        <v>0</v>
      </c>
      <c r="AE4929" s="2">
        <v>0</v>
      </c>
      <c r="AF4929" s="2">
        <v>0</v>
      </c>
      <c r="AG4929" s="2">
        <v>0</v>
      </c>
      <c r="AH4929" s="2">
        <v>0</v>
      </c>
      <c r="AI4929" s="2">
        <v>0</v>
      </c>
      <c r="AJ4929" s="2">
        <v>0</v>
      </c>
      <c r="AK4929" s="2">
        <v>0</v>
      </c>
      <c r="AL4929" s="2">
        <v>0</v>
      </c>
      <c r="AM4929" s="2">
        <v>7.8</v>
      </c>
      <c r="AN4929" s="2">
        <v>7.8</v>
      </c>
      <c r="AO4929" s="2">
        <v>0</v>
      </c>
      <c r="AP4929" s="2">
        <v>0</v>
      </c>
      <c r="AQ4929" s="2">
        <v>0</v>
      </c>
    </row>
    <row r="4930" spans="1:43" x14ac:dyDescent="0.25">
      <c r="A4930" s="1">
        <v>46146</v>
      </c>
      <c r="B4930" t="s">
        <v>48</v>
      </c>
      <c r="C4930">
        <v>649163</v>
      </c>
      <c r="D4930">
        <v>2026043419</v>
      </c>
      <c r="E4930" t="s">
        <v>3378</v>
      </c>
      <c r="F4930" t="s">
        <v>236</v>
      </c>
      <c r="G4930" t="s">
        <v>51</v>
      </c>
      <c r="H4930" t="s">
        <v>191</v>
      </c>
      <c r="I4930" t="s">
        <v>734</v>
      </c>
      <c r="J4930" t="s">
        <v>735</v>
      </c>
      <c r="K4930">
        <v>651818</v>
      </c>
      <c r="L4930" t="s">
        <v>114</v>
      </c>
      <c r="M4930" t="s">
        <v>115</v>
      </c>
      <c r="N4930" t="s">
        <v>57</v>
      </c>
      <c r="O4930" s="1">
        <v>45664</v>
      </c>
      <c r="Q4930" s="1">
        <v>46180</v>
      </c>
      <c r="R4930" s="2">
        <v>79.33</v>
      </c>
      <c r="S4930">
        <v>1</v>
      </c>
      <c r="T4930" t="s">
        <v>58</v>
      </c>
      <c r="U4930" t="s">
        <v>141</v>
      </c>
      <c r="V4930" s="3">
        <v>0.15</v>
      </c>
      <c r="W4930" s="2">
        <v>0</v>
      </c>
      <c r="X4930">
        <v>0</v>
      </c>
      <c r="Y4930" t="s">
        <v>142</v>
      </c>
      <c r="Z4930" t="s">
        <v>143</v>
      </c>
      <c r="AA4930">
        <v>0</v>
      </c>
      <c r="AB4930" s="2">
        <v>0</v>
      </c>
      <c r="AC4930" s="2">
        <v>0</v>
      </c>
      <c r="AD4930" s="3">
        <v>0</v>
      </c>
      <c r="AE4930" s="2">
        <v>0</v>
      </c>
      <c r="AF4930" s="2">
        <v>0</v>
      </c>
      <c r="AG4930" s="2">
        <v>0</v>
      </c>
      <c r="AH4930" s="2">
        <v>0</v>
      </c>
      <c r="AI4930" s="2">
        <v>0</v>
      </c>
      <c r="AJ4930" s="2">
        <v>0</v>
      </c>
      <c r="AK4930" s="2">
        <v>0</v>
      </c>
      <c r="AL4930" s="2">
        <v>0</v>
      </c>
      <c r="AM4930" s="2">
        <v>11.9</v>
      </c>
      <c r="AN4930" s="2">
        <v>11.9</v>
      </c>
      <c r="AO4930" s="2">
        <v>0</v>
      </c>
      <c r="AP4930" s="2">
        <v>0</v>
      </c>
      <c r="AQ4930" s="2">
        <v>0</v>
      </c>
    </row>
    <row r="4931" spans="1:43" x14ac:dyDescent="0.25">
      <c r="A4931" s="1">
        <v>46146</v>
      </c>
      <c r="B4931" t="s">
        <v>48</v>
      </c>
      <c r="C4931">
        <v>649163</v>
      </c>
      <c r="D4931">
        <v>2026049206</v>
      </c>
      <c r="E4931" t="s">
        <v>1628</v>
      </c>
      <c r="F4931" t="s">
        <v>399</v>
      </c>
      <c r="G4931" t="s">
        <v>51</v>
      </c>
      <c r="H4931" t="s">
        <v>64</v>
      </c>
      <c r="I4931" t="s">
        <v>734</v>
      </c>
      <c r="J4931" t="s">
        <v>735</v>
      </c>
      <c r="K4931">
        <v>673059</v>
      </c>
      <c r="L4931" t="s">
        <v>90</v>
      </c>
      <c r="M4931" t="s">
        <v>91</v>
      </c>
      <c r="N4931" t="s">
        <v>57</v>
      </c>
      <c r="O4931" s="1">
        <v>45658</v>
      </c>
      <c r="Q4931" s="1">
        <v>46174</v>
      </c>
      <c r="R4931" s="2">
        <v>52.31</v>
      </c>
      <c r="S4931">
        <v>1</v>
      </c>
      <c r="T4931" t="s">
        <v>58</v>
      </c>
      <c r="U4931" t="s">
        <v>141</v>
      </c>
      <c r="V4931" s="3">
        <v>0.15</v>
      </c>
      <c r="W4931" s="2">
        <v>0</v>
      </c>
      <c r="X4931">
        <v>0</v>
      </c>
      <c r="Y4931" t="s">
        <v>142</v>
      </c>
      <c r="Z4931" t="s">
        <v>143</v>
      </c>
      <c r="AA4931">
        <v>0</v>
      </c>
      <c r="AB4931" s="2">
        <v>0</v>
      </c>
      <c r="AC4931" s="2">
        <v>0</v>
      </c>
      <c r="AD4931" s="3">
        <v>0</v>
      </c>
      <c r="AE4931" s="2">
        <v>0</v>
      </c>
      <c r="AF4931" s="2">
        <v>0</v>
      </c>
      <c r="AG4931" s="2">
        <v>0</v>
      </c>
      <c r="AH4931" s="2">
        <v>0</v>
      </c>
      <c r="AI4931" s="2">
        <v>0</v>
      </c>
      <c r="AJ4931" s="2">
        <v>0</v>
      </c>
      <c r="AK4931" s="2">
        <v>0</v>
      </c>
      <c r="AL4931" s="2">
        <v>0</v>
      </c>
      <c r="AM4931" s="2">
        <v>7.85</v>
      </c>
      <c r="AN4931" s="2">
        <v>7.85</v>
      </c>
      <c r="AO4931" s="2">
        <v>0</v>
      </c>
      <c r="AP4931" s="2">
        <v>0</v>
      </c>
      <c r="AQ4931" s="2">
        <v>0</v>
      </c>
    </row>
    <row r="4932" spans="1:43" x14ac:dyDescent="0.25">
      <c r="A4932" s="1">
        <v>46146</v>
      </c>
      <c r="B4932" t="s">
        <v>48</v>
      </c>
      <c r="C4932">
        <v>649163</v>
      </c>
      <c r="D4932">
        <v>2026049464</v>
      </c>
      <c r="E4932" t="s">
        <v>3379</v>
      </c>
      <c r="F4932" t="s">
        <v>3380</v>
      </c>
      <c r="G4932" t="s">
        <v>51</v>
      </c>
      <c r="H4932" t="s">
        <v>110</v>
      </c>
      <c r="I4932" t="s">
        <v>734</v>
      </c>
      <c r="J4932" t="s">
        <v>735</v>
      </c>
      <c r="K4932">
        <v>753748</v>
      </c>
      <c r="L4932" t="s">
        <v>72</v>
      </c>
      <c r="M4932" t="s">
        <v>73</v>
      </c>
      <c r="N4932" t="s">
        <v>57</v>
      </c>
      <c r="O4932" s="1">
        <v>45658</v>
      </c>
      <c r="Q4932" s="1">
        <v>46174</v>
      </c>
      <c r="R4932" s="2">
        <v>359.63</v>
      </c>
      <c r="S4932">
        <v>1</v>
      </c>
      <c r="T4932" t="s">
        <v>58</v>
      </c>
      <c r="U4932" t="s">
        <v>141</v>
      </c>
      <c r="V4932" s="3">
        <v>0.15</v>
      </c>
      <c r="W4932" s="2">
        <v>0</v>
      </c>
      <c r="X4932">
        <v>0</v>
      </c>
      <c r="Y4932" t="s">
        <v>142</v>
      </c>
      <c r="Z4932" t="s">
        <v>143</v>
      </c>
      <c r="AA4932">
        <v>0</v>
      </c>
      <c r="AB4932" s="2">
        <v>0</v>
      </c>
      <c r="AC4932" s="2">
        <v>0</v>
      </c>
      <c r="AD4932" s="3">
        <v>0</v>
      </c>
      <c r="AE4932" s="2">
        <v>0</v>
      </c>
      <c r="AF4932" s="2">
        <v>0</v>
      </c>
      <c r="AG4932" s="2">
        <v>0</v>
      </c>
      <c r="AH4932" s="2">
        <v>0</v>
      </c>
      <c r="AI4932" s="2">
        <v>0</v>
      </c>
      <c r="AJ4932" s="2">
        <v>0</v>
      </c>
      <c r="AK4932" s="2">
        <v>0</v>
      </c>
      <c r="AL4932" s="2">
        <v>0</v>
      </c>
      <c r="AM4932" s="2">
        <v>53.94</v>
      </c>
      <c r="AN4932" s="2">
        <v>53.94</v>
      </c>
      <c r="AO4932" s="2">
        <v>0</v>
      </c>
      <c r="AP4932" s="2">
        <v>0</v>
      </c>
      <c r="AQ4932" s="2">
        <v>0</v>
      </c>
    </row>
    <row r="4933" spans="1:43" x14ac:dyDescent="0.25">
      <c r="A4933" s="1">
        <v>46146</v>
      </c>
      <c r="B4933" t="s">
        <v>48</v>
      </c>
      <c r="C4933">
        <v>649163</v>
      </c>
      <c r="D4933">
        <v>2026050470</v>
      </c>
      <c r="E4933" t="s">
        <v>3369</v>
      </c>
      <c r="F4933" t="s">
        <v>97</v>
      </c>
      <c r="G4933" t="s">
        <v>51</v>
      </c>
      <c r="H4933" t="s">
        <v>122</v>
      </c>
      <c r="I4933" t="s">
        <v>734</v>
      </c>
      <c r="J4933" t="s">
        <v>735</v>
      </c>
      <c r="K4933">
        <v>796984</v>
      </c>
      <c r="L4933" t="s">
        <v>168</v>
      </c>
      <c r="M4933" t="s">
        <v>112</v>
      </c>
      <c r="N4933" t="s">
        <v>57</v>
      </c>
      <c r="O4933" s="1">
        <v>45632</v>
      </c>
      <c r="Q4933" s="1">
        <v>46179</v>
      </c>
      <c r="R4933" s="2">
        <v>9.6999999999999993</v>
      </c>
      <c r="S4933">
        <v>1</v>
      </c>
      <c r="T4933" t="s">
        <v>58</v>
      </c>
      <c r="U4933" t="s">
        <v>141</v>
      </c>
      <c r="V4933" s="3">
        <v>0.15</v>
      </c>
      <c r="W4933" s="2">
        <v>0</v>
      </c>
      <c r="X4933">
        <v>0</v>
      </c>
      <c r="Y4933" t="s">
        <v>142</v>
      </c>
      <c r="Z4933" t="s">
        <v>143</v>
      </c>
      <c r="AA4933">
        <v>0</v>
      </c>
      <c r="AB4933" s="2">
        <v>0</v>
      </c>
      <c r="AC4933" s="2">
        <v>0</v>
      </c>
      <c r="AD4933" s="3">
        <v>0</v>
      </c>
      <c r="AE4933" s="2">
        <v>0</v>
      </c>
      <c r="AF4933" s="2">
        <v>0</v>
      </c>
      <c r="AG4933" s="2">
        <v>0</v>
      </c>
      <c r="AH4933" s="2">
        <v>0</v>
      </c>
      <c r="AI4933" s="2">
        <v>0</v>
      </c>
      <c r="AJ4933" s="2">
        <v>0</v>
      </c>
      <c r="AK4933" s="2">
        <v>0</v>
      </c>
      <c r="AL4933" s="2">
        <v>0</v>
      </c>
      <c r="AM4933" s="2">
        <v>1.46</v>
      </c>
      <c r="AN4933" s="2">
        <v>1.46</v>
      </c>
      <c r="AO4933" s="2">
        <v>0</v>
      </c>
      <c r="AP4933" s="2">
        <v>0</v>
      </c>
      <c r="AQ4933" s="2">
        <v>0</v>
      </c>
    </row>
    <row r="4934" spans="1:43" x14ac:dyDescent="0.25">
      <c r="A4934" s="1">
        <v>46146</v>
      </c>
      <c r="B4934" t="s">
        <v>48</v>
      </c>
      <c r="C4934">
        <v>649163</v>
      </c>
      <c r="D4934">
        <v>2026053294</v>
      </c>
      <c r="E4934" t="s">
        <v>2120</v>
      </c>
      <c r="F4934" t="s">
        <v>803</v>
      </c>
      <c r="G4934" t="s">
        <v>51</v>
      </c>
      <c r="H4934" t="s">
        <v>82</v>
      </c>
      <c r="I4934" t="s">
        <v>734</v>
      </c>
      <c r="J4934" t="s">
        <v>735</v>
      </c>
      <c r="K4934">
        <v>651818</v>
      </c>
      <c r="L4934" t="s">
        <v>114</v>
      </c>
      <c r="M4934" t="s">
        <v>115</v>
      </c>
      <c r="N4934" t="s">
        <v>57</v>
      </c>
      <c r="O4934" s="1">
        <v>45664</v>
      </c>
      <c r="Q4934" s="1">
        <v>46180</v>
      </c>
      <c r="R4934" s="2">
        <v>124.72</v>
      </c>
      <c r="S4934">
        <v>1</v>
      </c>
      <c r="T4934" t="s">
        <v>58</v>
      </c>
      <c r="U4934" t="s">
        <v>141</v>
      </c>
      <c r="V4934" s="3">
        <v>0.15</v>
      </c>
      <c r="W4934" s="2">
        <v>0</v>
      </c>
      <c r="X4934">
        <v>0</v>
      </c>
      <c r="Y4934" t="s">
        <v>142</v>
      </c>
      <c r="Z4934" t="s">
        <v>143</v>
      </c>
      <c r="AA4934">
        <v>0</v>
      </c>
      <c r="AB4934" s="2">
        <v>0</v>
      </c>
      <c r="AC4934" s="2">
        <v>0</v>
      </c>
      <c r="AD4934" s="3">
        <v>0</v>
      </c>
      <c r="AE4934" s="2">
        <v>0</v>
      </c>
      <c r="AF4934" s="2">
        <v>0</v>
      </c>
      <c r="AG4934" s="2">
        <v>0</v>
      </c>
      <c r="AH4934" s="2">
        <v>0</v>
      </c>
      <c r="AI4934" s="2">
        <v>0</v>
      </c>
      <c r="AJ4934" s="2">
        <v>0</v>
      </c>
      <c r="AK4934" s="2">
        <v>0</v>
      </c>
      <c r="AL4934" s="2">
        <v>0</v>
      </c>
      <c r="AM4934" s="2">
        <v>18.71</v>
      </c>
      <c r="AN4934" s="2">
        <v>18.71</v>
      </c>
      <c r="AO4934" s="2">
        <v>0</v>
      </c>
      <c r="AP4934" s="2">
        <v>0</v>
      </c>
      <c r="AQ4934" s="2">
        <v>0</v>
      </c>
    </row>
    <row r="4935" spans="1:43" x14ac:dyDescent="0.25">
      <c r="A4935" s="1">
        <v>46146</v>
      </c>
      <c r="B4935" t="s">
        <v>48</v>
      </c>
      <c r="C4935">
        <v>649163</v>
      </c>
      <c r="D4935">
        <v>2026055351</v>
      </c>
      <c r="E4935" t="s">
        <v>1832</v>
      </c>
      <c r="F4935" t="s">
        <v>1332</v>
      </c>
      <c r="G4935" t="s">
        <v>51</v>
      </c>
      <c r="H4935" t="s">
        <v>213</v>
      </c>
      <c r="I4935" t="s">
        <v>734</v>
      </c>
      <c r="J4935" t="s">
        <v>735</v>
      </c>
      <c r="K4935">
        <v>673059</v>
      </c>
      <c r="L4935" t="s">
        <v>90</v>
      </c>
      <c r="M4935" t="s">
        <v>91</v>
      </c>
      <c r="N4935" t="s">
        <v>57</v>
      </c>
      <c r="O4935" s="1">
        <v>45658</v>
      </c>
      <c r="Q4935" s="1">
        <v>46174</v>
      </c>
      <c r="R4935" s="2">
        <v>57.27</v>
      </c>
      <c r="S4935">
        <v>1</v>
      </c>
      <c r="T4935" t="s">
        <v>58</v>
      </c>
      <c r="U4935" t="s">
        <v>141</v>
      </c>
      <c r="V4935" s="3">
        <v>0.15</v>
      </c>
      <c r="W4935" s="2">
        <v>0</v>
      </c>
      <c r="X4935">
        <v>0</v>
      </c>
      <c r="Y4935" t="s">
        <v>142</v>
      </c>
      <c r="Z4935" t="s">
        <v>143</v>
      </c>
      <c r="AA4935">
        <v>0</v>
      </c>
      <c r="AB4935" s="2">
        <v>0</v>
      </c>
      <c r="AC4935" s="2">
        <v>0</v>
      </c>
      <c r="AD4935" s="3">
        <v>0</v>
      </c>
      <c r="AE4935" s="2">
        <v>0</v>
      </c>
      <c r="AF4935" s="2">
        <v>0</v>
      </c>
      <c r="AG4935" s="2">
        <v>0</v>
      </c>
      <c r="AH4935" s="2">
        <v>0</v>
      </c>
      <c r="AI4935" s="2">
        <v>0</v>
      </c>
      <c r="AJ4935" s="2">
        <v>0</v>
      </c>
      <c r="AK4935" s="2">
        <v>0</v>
      </c>
      <c r="AL4935" s="2">
        <v>0</v>
      </c>
      <c r="AM4935" s="2">
        <v>8.59</v>
      </c>
      <c r="AN4935" s="2">
        <v>8.59</v>
      </c>
      <c r="AO4935" s="2">
        <v>0</v>
      </c>
      <c r="AP4935" s="2">
        <v>0</v>
      </c>
      <c r="AQ4935" s="2">
        <v>0</v>
      </c>
    </row>
    <row r="4936" spans="1:43" x14ac:dyDescent="0.25">
      <c r="A4936" s="1">
        <v>46146</v>
      </c>
      <c r="B4936" t="s">
        <v>48</v>
      </c>
      <c r="C4936">
        <v>649163</v>
      </c>
      <c r="D4936">
        <v>2026055352</v>
      </c>
      <c r="E4936" t="s">
        <v>1832</v>
      </c>
      <c r="F4936" t="s">
        <v>1332</v>
      </c>
      <c r="G4936" t="s">
        <v>51</v>
      </c>
      <c r="H4936" t="s">
        <v>213</v>
      </c>
      <c r="I4936" t="s">
        <v>734</v>
      </c>
      <c r="J4936" t="s">
        <v>951</v>
      </c>
      <c r="K4936">
        <v>673059</v>
      </c>
      <c r="L4936" t="s">
        <v>90</v>
      </c>
      <c r="M4936" t="s">
        <v>91</v>
      </c>
      <c r="N4936" t="s">
        <v>57</v>
      </c>
      <c r="O4936" s="1">
        <v>45658</v>
      </c>
      <c r="Q4936" s="1">
        <v>46174</v>
      </c>
      <c r="R4936" s="2">
        <v>25.73</v>
      </c>
      <c r="S4936">
        <v>1</v>
      </c>
      <c r="T4936" t="s">
        <v>58</v>
      </c>
      <c r="U4936" t="s">
        <v>141</v>
      </c>
      <c r="V4936" s="3">
        <v>0.15</v>
      </c>
      <c r="W4936" s="2">
        <v>0</v>
      </c>
      <c r="X4936">
        <v>0</v>
      </c>
      <c r="Y4936" t="s">
        <v>142</v>
      </c>
      <c r="Z4936" t="s">
        <v>143</v>
      </c>
      <c r="AA4936">
        <v>0</v>
      </c>
      <c r="AB4936" s="2">
        <v>0</v>
      </c>
      <c r="AC4936" s="2">
        <v>0</v>
      </c>
      <c r="AD4936" s="3">
        <v>0</v>
      </c>
      <c r="AE4936" s="2">
        <v>0</v>
      </c>
      <c r="AF4936" s="2">
        <v>0</v>
      </c>
      <c r="AG4936" s="2">
        <v>0</v>
      </c>
      <c r="AH4936" s="2">
        <v>0</v>
      </c>
      <c r="AI4936" s="2">
        <v>0</v>
      </c>
      <c r="AJ4936" s="2">
        <v>0</v>
      </c>
      <c r="AK4936" s="2">
        <v>0</v>
      </c>
      <c r="AL4936" s="2">
        <v>0</v>
      </c>
      <c r="AM4936" s="2">
        <v>3.86</v>
      </c>
      <c r="AN4936" s="2">
        <v>3.86</v>
      </c>
      <c r="AO4936" s="2">
        <v>0</v>
      </c>
      <c r="AP4936" s="2">
        <v>0</v>
      </c>
      <c r="AQ4936" s="2">
        <v>0</v>
      </c>
    </row>
    <row r="4937" spans="1:43" x14ac:dyDescent="0.25">
      <c r="A4937" s="1">
        <v>46146</v>
      </c>
      <c r="B4937" t="s">
        <v>48</v>
      </c>
      <c r="C4937">
        <v>649163</v>
      </c>
      <c r="D4937">
        <v>2026055354</v>
      </c>
      <c r="E4937" t="s">
        <v>1832</v>
      </c>
      <c r="F4937" t="s">
        <v>1332</v>
      </c>
      <c r="G4937" t="s">
        <v>51</v>
      </c>
      <c r="H4937" t="s">
        <v>213</v>
      </c>
      <c r="I4937" t="s">
        <v>734</v>
      </c>
      <c r="J4937" t="s">
        <v>746</v>
      </c>
      <c r="K4937">
        <v>673059</v>
      </c>
      <c r="L4937" t="s">
        <v>90</v>
      </c>
      <c r="M4937" t="s">
        <v>91</v>
      </c>
      <c r="N4937" t="s">
        <v>57</v>
      </c>
      <c r="O4937" s="1">
        <v>45658</v>
      </c>
      <c r="Q4937" s="1">
        <v>46174</v>
      </c>
      <c r="R4937" s="2">
        <v>75.44</v>
      </c>
      <c r="S4937">
        <v>1</v>
      </c>
      <c r="T4937" t="s">
        <v>58</v>
      </c>
      <c r="U4937" t="s">
        <v>141</v>
      </c>
      <c r="V4937" s="3">
        <v>0.1</v>
      </c>
      <c r="W4937" s="2">
        <v>0</v>
      </c>
      <c r="X4937">
        <v>0</v>
      </c>
      <c r="Y4937" t="s">
        <v>142</v>
      </c>
      <c r="Z4937" t="s">
        <v>143</v>
      </c>
      <c r="AA4937">
        <v>0</v>
      </c>
      <c r="AB4937" s="2">
        <v>0</v>
      </c>
      <c r="AC4937" s="2">
        <v>0</v>
      </c>
      <c r="AD4937" s="3">
        <v>0</v>
      </c>
      <c r="AE4937" s="2">
        <v>0</v>
      </c>
      <c r="AF4937" s="2">
        <v>0</v>
      </c>
      <c r="AG4937" s="2">
        <v>0</v>
      </c>
      <c r="AH4937" s="2">
        <v>0</v>
      </c>
      <c r="AI4937" s="2">
        <v>0</v>
      </c>
      <c r="AJ4937" s="2">
        <v>0</v>
      </c>
      <c r="AK4937" s="2">
        <v>0</v>
      </c>
      <c r="AL4937" s="2">
        <v>0</v>
      </c>
      <c r="AM4937" s="2">
        <v>7.54</v>
      </c>
      <c r="AN4937" s="2">
        <v>7.54</v>
      </c>
      <c r="AO4937" s="2">
        <v>0</v>
      </c>
      <c r="AP4937" s="2">
        <v>0</v>
      </c>
      <c r="AQ4937" s="2">
        <v>0</v>
      </c>
    </row>
    <row r="4938" spans="1:43" x14ac:dyDescent="0.25">
      <c r="A4938" s="1">
        <v>46146</v>
      </c>
      <c r="B4938" t="s">
        <v>48</v>
      </c>
      <c r="C4938">
        <v>649163</v>
      </c>
      <c r="D4938">
        <v>2026056484</v>
      </c>
      <c r="E4938" t="s">
        <v>3381</v>
      </c>
      <c r="F4938" t="s">
        <v>631</v>
      </c>
      <c r="G4938" t="s">
        <v>51</v>
      </c>
      <c r="H4938" t="s">
        <v>113</v>
      </c>
      <c r="I4938" t="s">
        <v>734</v>
      </c>
      <c r="J4938" t="s">
        <v>735</v>
      </c>
      <c r="K4938">
        <v>651818</v>
      </c>
      <c r="L4938" t="s">
        <v>114</v>
      </c>
      <c r="M4938" t="s">
        <v>115</v>
      </c>
      <c r="N4938" t="s">
        <v>57</v>
      </c>
      <c r="O4938" s="1">
        <v>45664</v>
      </c>
      <c r="Q4938" s="1">
        <v>46180</v>
      </c>
      <c r="R4938" s="2">
        <v>46.72</v>
      </c>
      <c r="S4938">
        <v>1</v>
      </c>
      <c r="T4938" t="s">
        <v>58</v>
      </c>
      <c r="U4938" t="s">
        <v>141</v>
      </c>
      <c r="V4938" s="3">
        <v>0.15</v>
      </c>
      <c r="W4938" s="2">
        <v>0</v>
      </c>
      <c r="X4938">
        <v>0</v>
      </c>
      <c r="Y4938" t="s">
        <v>142</v>
      </c>
      <c r="Z4938" t="s">
        <v>143</v>
      </c>
      <c r="AA4938">
        <v>0</v>
      </c>
      <c r="AB4938" s="2">
        <v>0</v>
      </c>
      <c r="AC4938" s="2">
        <v>0</v>
      </c>
      <c r="AD4938" s="3">
        <v>0</v>
      </c>
      <c r="AE4938" s="2">
        <v>0</v>
      </c>
      <c r="AF4938" s="2">
        <v>0</v>
      </c>
      <c r="AG4938" s="2">
        <v>0</v>
      </c>
      <c r="AH4938" s="2">
        <v>0</v>
      </c>
      <c r="AI4938" s="2">
        <v>0</v>
      </c>
      <c r="AJ4938" s="2">
        <v>0</v>
      </c>
      <c r="AK4938" s="2">
        <v>0</v>
      </c>
      <c r="AL4938" s="2">
        <v>0</v>
      </c>
      <c r="AM4938" s="2">
        <v>7.01</v>
      </c>
      <c r="AN4938" s="2">
        <v>7.01</v>
      </c>
      <c r="AO4938" s="2">
        <v>0</v>
      </c>
      <c r="AP4938" s="2">
        <v>0</v>
      </c>
      <c r="AQ4938" s="2">
        <v>0</v>
      </c>
    </row>
    <row r="4939" spans="1:43" x14ac:dyDescent="0.25">
      <c r="A4939" s="1">
        <v>46146</v>
      </c>
      <c r="B4939" t="s">
        <v>48</v>
      </c>
      <c r="C4939">
        <v>649163</v>
      </c>
      <c r="D4939">
        <v>2026067693</v>
      </c>
      <c r="E4939" t="s">
        <v>3382</v>
      </c>
      <c r="F4939" t="s">
        <v>3383</v>
      </c>
      <c r="G4939" t="s">
        <v>51</v>
      </c>
      <c r="H4939" t="s">
        <v>82</v>
      </c>
      <c r="I4939" t="s">
        <v>734</v>
      </c>
      <c r="J4939" t="s">
        <v>735</v>
      </c>
      <c r="K4939">
        <v>673059</v>
      </c>
      <c r="L4939" t="s">
        <v>90</v>
      </c>
      <c r="M4939" t="s">
        <v>91</v>
      </c>
      <c r="N4939" t="s">
        <v>57</v>
      </c>
      <c r="O4939" s="1">
        <v>45658</v>
      </c>
      <c r="Q4939" s="1">
        <v>46174</v>
      </c>
      <c r="R4939" s="2">
        <v>47.24</v>
      </c>
      <c r="S4939">
        <v>1</v>
      </c>
      <c r="T4939" t="s">
        <v>58</v>
      </c>
      <c r="U4939" t="s">
        <v>141</v>
      </c>
      <c r="V4939" s="3">
        <v>0.15</v>
      </c>
      <c r="W4939" s="2">
        <v>0</v>
      </c>
      <c r="X4939">
        <v>0</v>
      </c>
      <c r="Y4939" t="s">
        <v>142</v>
      </c>
      <c r="Z4939" t="s">
        <v>143</v>
      </c>
      <c r="AA4939">
        <v>0</v>
      </c>
      <c r="AB4939" s="2">
        <v>0</v>
      </c>
      <c r="AC4939" s="2">
        <v>0</v>
      </c>
      <c r="AD4939" s="3">
        <v>0</v>
      </c>
      <c r="AE4939" s="2">
        <v>0</v>
      </c>
      <c r="AF4939" s="2">
        <v>0</v>
      </c>
      <c r="AG4939" s="2">
        <v>0</v>
      </c>
      <c r="AH4939" s="2">
        <v>0</v>
      </c>
      <c r="AI4939" s="2">
        <v>0</v>
      </c>
      <c r="AJ4939" s="2">
        <v>0</v>
      </c>
      <c r="AK4939" s="2">
        <v>0</v>
      </c>
      <c r="AL4939" s="2">
        <v>0</v>
      </c>
      <c r="AM4939" s="2">
        <v>7.09</v>
      </c>
      <c r="AN4939" s="2">
        <v>7.09</v>
      </c>
      <c r="AO4939" s="2">
        <v>0</v>
      </c>
      <c r="AP4939" s="2">
        <v>0</v>
      </c>
      <c r="AQ4939" s="2">
        <v>0</v>
      </c>
    </row>
    <row r="4940" spans="1:43" x14ac:dyDescent="0.25">
      <c r="A4940" s="1">
        <v>46146</v>
      </c>
      <c r="B4940" t="s">
        <v>48</v>
      </c>
      <c r="C4940">
        <v>649163</v>
      </c>
      <c r="D4940">
        <v>2026068705</v>
      </c>
      <c r="E4940" t="s">
        <v>3384</v>
      </c>
      <c r="F4940" t="s">
        <v>3385</v>
      </c>
      <c r="G4940" t="s">
        <v>51</v>
      </c>
      <c r="H4940" t="s">
        <v>82</v>
      </c>
      <c r="I4940" t="s">
        <v>734</v>
      </c>
      <c r="J4940" t="s">
        <v>735</v>
      </c>
      <c r="K4940">
        <v>792847</v>
      </c>
      <c r="L4940" t="s">
        <v>286</v>
      </c>
      <c r="M4940" t="s">
        <v>287</v>
      </c>
      <c r="N4940" t="s">
        <v>57</v>
      </c>
      <c r="O4940" s="1">
        <v>45658</v>
      </c>
      <c r="Q4940" s="1">
        <v>46174</v>
      </c>
      <c r="R4940" s="2">
        <v>208.32</v>
      </c>
      <c r="S4940">
        <v>1</v>
      </c>
      <c r="T4940" t="s">
        <v>58</v>
      </c>
      <c r="U4940" t="s">
        <v>141</v>
      </c>
      <c r="V4940" s="3">
        <v>0.15</v>
      </c>
      <c r="W4940" s="2">
        <v>0</v>
      </c>
      <c r="X4940">
        <v>0</v>
      </c>
      <c r="Y4940" t="s">
        <v>142</v>
      </c>
      <c r="Z4940" t="s">
        <v>143</v>
      </c>
      <c r="AA4940">
        <v>0</v>
      </c>
      <c r="AB4940" s="2">
        <v>0</v>
      </c>
      <c r="AC4940" s="2">
        <v>0</v>
      </c>
      <c r="AD4940" s="3">
        <v>0</v>
      </c>
      <c r="AE4940" s="2">
        <v>0</v>
      </c>
      <c r="AF4940" s="2">
        <v>0</v>
      </c>
      <c r="AG4940" s="2">
        <v>0</v>
      </c>
      <c r="AH4940" s="2">
        <v>0</v>
      </c>
      <c r="AI4940" s="2">
        <v>0</v>
      </c>
      <c r="AJ4940" s="2">
        <v>0</v>
      </c>
      <c r="AK4940" s="2">
        <v>0</v>
      </c>
      <c r="AL4940" s="2">
        <v>0</v>
      </c>
      <c r="AM4940" s="2">
        <v>31.25</v>
      </c>
      <c r="AN4940" s="2">
        <v>31.25</v>
      </c>
      <c r="AO4940" s="2">
        <v>0</v>
      </c>
      <c r="AP4940" s="2">
        <v>0</v>
      </c>
      <c r="AQ4940" s="2">
        <v>0</v>
      </c>
    </row>
    <row r="4941" spans="1:43" x14ac:dyDescent="0.25">
      <c r="A4941" s="1">
        <v>46146</v>
      </c>
      <c r="B4941" t="s">
        <v>48</v>
      </c>
      <c r="C4941">
        <v>649163</v>
      </c>
      <c r="D4941">
        <v>2026073907</v>
      </c>
      <c r="E4941" t="s">
        <v>3386</v>
      </c>
      <c r="F4941" t="s">
        <v>105</v>
      </c>
      <c r="G4941" t="s">
        <v>51</v>
      </c>
      <c r="H4941" t="s">
        <v>110</v>
      </c>
      <c r="I4941" t="s">
        <v>734</v>
      </c>
      <c r="J4941" t="s">
        <v>735</v>
      </c>
      <c r="K4941">
        <v>778902</v>
      </c>
      <c r="L4941" t="s">
        <v>3387</v>
      </c>
      <c r="M4941" t="s">
        <v>1476</v>
      </c>
      <c r="N4941" t="s">
        <v>57</v>
      </c>
      <c r="O4941" s="1">
        <v>45658</v>
      </c>
      <c r="Q4941" s="1">
        <v>46174</v>
      </c>
      <c r="R4941" s="2">
        <v>56.91</v>
      </c>
      <c r="S4941">
        <v>1</v>
      </c>
      <c r="T4941" t="s">
        <v>58</v>
      </c>
      <c r="U4941" t="s">
        <v>141</v>
      </c>
      <c r="V4941" s="3">
        <v>0.15</v>
      </c>
      <c r="W4941" s="2">
        <v>0</v>
      </c>
      <c r="X4941">
        <v>0</v>
      </c>
      <c r="Y4941" t="s">
        <v>142</v>
      </c>
      <c r="Z4941" t="s">
        <v>143</v>
      </c>
      <c r="AA4941">
        <v>0</v>
      </c>
      <c r="AB4941" s="2">
        <v>0</v>
      </c>
      <c r="AC4941" s="2">
        <v>0</v>
      </c>
      <c r="AD4941" s="3">
        <v>0</v>
      </c>
      <c r="AE4941" s="2">
        <v>0</v>
      </c>
      <c r="AF4941" s="2">
        <v>0</v>
      </c>
      <c r="AG4941" s="2">
        <v>0</v>
      </c>
      <c r="AH4941" s="2">
        <v>0</v>
      </c>
      <c r="AI4941" s="2">
        <v>0</v>
      </c>
      <c r="AJ4941" s="2">
        <v>0</v>
      </c>
      <c r="AK4941" s="2">
        <v>0</v>
      </c>
      <c r="AL4941" s="2">
        <v>0</v>
      </c>
      <c r="AM4941" s="2">
        <v>8.5399999999999991</v>
      </c>
      <c r="AN4941" s="2">
        <v>8.5399999999999991</v>
      </c>
      <c r="AO4941" s="2">
        <v>0</v>
      </c>
      <c r="AP4941" s="2">
        <v>0</v>
      </c>
      <c r="AQ4941" s="2">
        <v>0</v>
      </c>
    </row>
    <row r="4942" spans="1:43" x14ac:dyDescent="0.25">
      <c r="A4942" s="1">
        <v>46146</v>
      </c>
      <c r="B4942" t="s">
        <v>48</v>
      </c>
      <c r="C4942">
        <v>649163</v>
      </c>
      <c r="D4942">
        <v>2026075400</v>
      </c>
      <c r="E4942" t="s">
        <v>2121</v>
      </c>
      <c r="F4942" t="s">
        <v>319</v>
      </c>
      <c r="G4942" t="s">
        <v>51</v>
      </c>
      <c r="H4942" t="s">
        <v>110</v>
      </c>
      <c r="I4942" t="s">
        <v>734</v>
      </c>
      <c r="J4942" t="s">
        <v>735</v>
      </c>
      <c r="K4942">
        <v>753748</v>
      </c>
      <c r="L4942" t="s">
        <v>72</v>
      </c>
      <c r="M4942" t="s">
        <v>73</v>
      </c>
      <c r="N4942" t="s">
        <v>57</v>
      </c>
      <c r="O4942" s="1">
        <v>45658</v>
      </c>
      <c r="Q4942" s="1">
        <v>46174</v>
      </c>
      <c r="R4942" s="2">
        <v>80.73</v>
      </c>
      <c r="S4942">
        <v>1</v>
      </c>
      <c r="T4942" t="s">
        <v>58</v>
      </c>
      <c r="U4942" t="s">
        <v>141</v>
      </c>
      <c r="V4942" s="3">
        <v>0.15</v>
      </c>
      <c r="W4942" s="2">
        <v>0</v>
      </c>
      <c r="X4942">
        <v>0</v>
      </c>
      <c r="Y4942" t="s">
        <v>142</v>
      </c>
      <c r="Z4942" t="s">
        <v>143</v>
      </c>
      <c r="AA4942">
        <v>0</v>
      </c>
      <c r="AB4942" s="2">
        <v>0</v>
      </c>
      <c r="AC4942" s="2">
        <v>0</v>
      </c>
      <c r="AD4942" s="3">
        <v>0</v>
      </c>
      <c r="AE4942" s="2">
        <v>0</v>
      </c>
      <c r="AF4942" s="2">
        <v>0</v>
      </c>
      <c r="AG4942" s="2">
        <v>0</v>
      </c>
      <c r="AH4942" s="2">
        <v>0</v>
      </c>
      <c r="AI4942" s="2">
        <v>0</v>
      </c>
      <c r="AJ4942" s="2">
        <v>0</v>
      </c>
      <c r="AK4942" s="2">
        <v>0</v>
      </c>
      <c r="AL4942" s="2">
        <v>0</v>
      </c>
      <c r="AM4942" s="2">
        <v>12.11</v>
      </c>
      <c r="AN4942" s="2">
        <v>12.11</v>
      </c>
      <c r="AO4942" s="2">
        <v>0</v>
      </c>
      <c r="AP4942" s="2">
        <v>0</v>
      </c>
      <c r="AQ4942" s="2">
        <v>0</v>
      </c>
    </row>
    <row r="4943" spans="1:43" x14ac:dyDescent="0.25">
      <c r="A4943" s="1">
        <v>46146</v>
      </c>
      <c r="B4943" t="s">
        <v>48</v>
      </c>
      <c r="C4943">
        <v>649163</v>
      </c>
      <c r="D4943">
        <v>2026077464</v>
      </c>
      <c r="E4943" t="s">
        <v>426</v>
      </c>
      <c r="F4943" t="s">
        <v>145</v>
      </c>
      <c r="G4943" t="s">
        <v>51</v>
      </c>
      <c r="H4943" t="s">
        <v>82</v>
      </c>
      <c r="I4943" t="s">
        <v>734</v>
      </c>
      <c r="J4943" t="s">
        <v>735</v>
      </c>
      <c r="K4943">
        <v>651818</v>
      </c>
      <c r="L4943" t="s">
        <v>114</v>
      </c>
      <c r="M4943" t="s">
        <v>115</v>
      </c>
      <c r="N4943" t="s">
        <v>57</v>
      </c>
      <c r="O4943" s="1">
        <v>45664</v>
      </c>
      <c r="Q4943" s="1">
        <v>46180</v>
      </c>
      <c r="R4943" s="2">
        <v>198.36</v>
      </c>
      <c r="S4943">
        <v>1</v>
      </c>
      <c r="T4943" t="s">
        <v>58</v>
      </c>
      <c r="U4943" t="s">
        <v>141</v>
      </c>
      <c r="V4943" s="3">
        <v>0.15</v>
      </c>
      <c r="W4943" s="2">
        <v>0</v>
      </c>
      <c r="X4943">
        <v>0</v>
      </c>
      <c r="Y4943" t="s">
        <v>142</v>
      </c>
      <c r="Z4943" t="s">
        <v>143</v>
      </c>
      <c r="AA4943">
        <v>0</v>
      </c>
      <c r="AB4943" s="2">
        <v>0</v>
      </c>
      <c r="AC4943" s="2">
        <v>0</v>
      </c>
      <c r="AD4943" s="3">
        <v>0</v>
      </c>
      <c r="AE4943" s="2">
        <v>0</v>
      </c>
      <c r="AF4943" s="2">
        <v>0</v>
      </c>
      <c r="AG4943" s="2">
        <v>0</v>
      </c>
      <c r="AH4943" s="2">
        <v>0</v>
      </c>
      <c r="AI4943" s="2">
        <v>0</v>
      </c>
      <c r="AJ4943" s="2">
        <v>0</v>
      </c>
      <c r="AK4943" s="2">
        <v>0</v>
      </c>
      <c r="AL4943" s="2">
        <v>0</v>
      </c>
      <c r="AM4943" s="2">
        <v>29.75</v>
      </c>
      <c r="AN4943" s="2">
        <v>29.75</v>
      </c>
      <c r="AO4943" s="2">
        <v>0</v>
      </c>
      <c r="AP4943" s="2">
        <v>0</v>
      </c>
      <c r="AQ4943" s="2">
        <v>0</v>
      </c>
    </row>
    <row r="4944" spans="1:43" x14ac:dyDescent="0.25">
      <c r="A4944" s="1">
        <v>46146</v>
      </c>
      <c r="B4944" t="s">
        <v>48</v>
      </c>
      <c r="C4944">
        <v>649163</v>
      </c>
      <c r="D4944">
        <v>2026084802</v>
      </c>
      <c r="E4944" t="s">
        <v>479</v>
      </c>
      <c r="F4944" t="s">
        <v>149</v>
      </c>
      <c r="G4944" t="s">
        <v>51</v>
      </c>
      <c r="H4944" t="s">
        <v>82</v>
      </c>
      <c r="I4944" t="s">
        <v>734</v>
      </c>
      <c r="J4944" t="s">
        <v>735</v>
      </c>
      <c r="K4944">
        <v>651818</v>
      </c>
      <c r="L4944" t="s">
        <v>114</v>
      </c>
      <c r="M4944" t="s">
        <v>115</v>
      </c>
      <c r="N4944" t="s">
        <v>57</v>
      </c>
      <c r="O4944" s="1">
        <v>45664</v>
      </c>
      <c r="Q4944" s="1">
        <v>46180</v>
      </c>
      <c r="R4944" s="2">
        <v>105.02</v>
      </c>
      <c r="S4944">
        <v>1</v>
      </c>
      <c r="T4944" t="s">
        <v>58</v>
      </c>
      <c r="U4944" t="s">
        <v>141</v>
      </c>
      <c r="V4944" s="3">
        <v>0.15</v>
      </c>
      <c r="W4944" s="2">
        <v>0</v>
      </c>
      <c r="X4944">
        <v>0</v>
      </c>
      <c r="Y4944" t="s">
        <v>142</v>
      </c>
      <c r="Z4944" t="s">
        <v>143</v>
      </c>
      <c r="AA4944">
        <v>0</v>
      </c>
      <c r="AB4944" s="2">
        <v>0</v>
      </c>
      <c r="AC4944" s="2">
        <v>0</v>
      </c>
      <c r="AD4944" s="3">
        <v>0</v>
      </c>
      <c r="AE4944" s="2">
        <v>0</v>
      </c>
      <c r="AF4944" s="2">
        <v>0</v>
      </c>
      <c r="AG4944" s="2">
        <v>0</v>
      </c>
      <c r="AH4944" s="2">
        <v>0</v>
      </c>
      <c r="AI4944" s="2">
        <v>0</v>
      </c>
      <c r="AJ4944" s="2">
        <v>0</v>
      </c>
      <c r="AK4944" s="2">
        <v>0</v>
      </c>
      <c r="AL4944" s="2">
        <v>0</v>
      </c>
      <c r="AM4944" s="2">
        <v>15.75</v>
      </c>
      <c r="AN4944" s="2">
        <v>15.75</v>
      </c>
      <c r="AO4944" s="2">
        <v>0</v>
      </c>
      <c r="AP4944" s="2">
        <v>0</v>
      </c>
      <c r="AQ4944" s="2">
        <v>0</v>
      </c>
    </row>
    <row r="4945" spans="1:43" x14ac:dyDescent="0.25">
      <c r="A4945" s="1">
        <v>46146</v>
      </c>
      <c r="B4945" t="s">
        <v>48</v>
      </c>
      <c r="C4945">
        <v>649163</v>
      </c>
      <c r="D4945">
        <v>2026087805</v>
      </c>
      <c r="E4945" t="s">
        <v>1833</v>
      </c>
      <c r="F4945" t="s">
        <v>73</v>
      </c>
      <c r="G4945" t="s">
        <v>51</v>
      </c>
      <c r="H4945" t="s">
        <v>122</v>
      </c>
      <c r="I4945" t="s">
        <v>734</v>
      </c>
      <c r="J4945" t="s">
        <v>735</v>
      </c>
      <c r="K4945">
        <v>796984</v>
      </c>
      <c r="L4945" t="s">
        <v>168</v>
      </c>
      <c r="M4945" t="s">
        <v>112</v>
      </c>
      <c r="N4945" t="s">
        <v>57</v>
      </c>
      <c r="O4945" s="1">
        <v>45658</v>
      </c>
      <c r="Q4945" s="1">
        <v>46174</v>
      </c>
      <c r="R4945" s="2">
        <v>9.1</v>
      </c>
      <c r="S4945">
        <v>1</v>
      </c>
      <c r="T4945" t="s">
        <v>58</v>
      </c>
      <c r="U4945" t="s">
        <v>141</v>
      </c>
      <c r="V4945" s="3">
        <v>0.15</v>
      </c>
      <c r="W4945" s="2">
        <v>0</v>
      </c>
      <c r="X4945">
        <v>0</v>
      </c>
      <c r="Y4945" t="s">
        <v>142</v>
      </c>
      <c r="Z4945" t="s">
        <v>143</v>
      </c>
      <c r="AA4945">
        <v>0</v>
      </c>
      <c r="AB4945" s="2">
        <v>0</v>
      </c>
      <c r="AC4945" s="2">
        <v>0</v>
      </c>
      <c r="AD4945" s="3">
        <v>0</v>
      </c>
      <c r="AE4945" s="2">
        <v>0</v>
      </c>
      <c r="AF4945" s="2">
        <v>0</v>
      </c>
      <c r="AG4945" s="2">
        <v>0</v>
      </c>
      <c r="AH4945" s="2">
        <v>0</v>
      </c>
      <c r="AI4945" s="2">
        <v>0</v>
      </c>
      <c r="AJ4945" s="2">
        <v>0</v>
      </c>
      <c r="AK4945" s="2">
        <v>0</v>
      </c>
      <c r="AL4945" s="2">
        <v>0</v>
      </c>
      <c r="AM4945" s="2">
        <v>1.36</v>
      </c>
      <c r="AN4945" s="2">
        <v>1.36</v>
      </c>
      <c r="AO4945" s="2">
        <v>0</v>
      </c>
      <c r="AP4945" s="2">
        <v>0</v>
      </c>
      <c r="AQ4945" s="2">
        <v>0</v>
      </c>
    </row>
    <row r="4946" spans="1:43" x14ac:dyDescent="0.25">
      <c r="A4946" s="1">
        <v>46146</v>
      </c>
      <c r="B4946" t="s">
        <v>48</v>
      </c>
      <c r="C4946">
        <v>649163</v>
      </c>
      <c r="D4946">
        <v>2026090175</v>
      </c>
      <c r="E4946" t="s">
        <v>1080</v>
      </c>
      <c r="F4946" t="s">
        <v>803</v>
      </c>
      <c r="G4946" t="s">
        <v>51</v>
      </c>
      <c r="H4946" t="s">
        <v>475</v>
      </c>
      <c r="I4946" t="s">
        <v>734</v>
      </c>
      <c r="J4946" t="s">
        <v>735</v>
      </c>
      <c r="K4946">
        <v>753748</v>
      </c>
      <c r="L4946" t="s">
        <v>72</v>
      </c>
      <c r="M4946" t="s">
        <v>73</v>
      </c>
      <c r="N4946" t="s">
        <v>57</v>
      </c>
      <c r="O4946" s="1">
        <v>45658</v>
      </c>
      <c r="Q4946" s="1">
        <v>46174</v>
      </c>
      <c r="R4946" s="2">
        <v>207.43</v>
      </c>
      <c r="S4946">
        <v>1</v>
      </c>
      <c r="T4946" t="s">
        <v>58</v>
      </c>
      <c r="U4946" t="s">
        <v>141</v>
      </c>
      <c r="V4946" s="3">
        <v>0.15</v>
      </c>
      <c r="W4946" s="2">
        <v>0</v>
      </c>
      <c r="X4946">
        <v>0</v>
      </c>
      <c r="Y4946" t="s">
        <v>142</v>
      </c>
      <c r="Z4946" t="s">
        <v>143</v>
      </c>
      <c r="AA4946">
        <v>0</v>
      </c>
      <c r="AB4946" s="2">
        <v>0</v>
      </c>
      <c r="AC4946" s="2">
        <v>0</v>
      </c>
      <c r="AD4946" s="3">
        <v>0</v>
      </c>
      <c r="AE4946" s="2">
        <v>0</v>
      </c>
      <c r="AF4946" s="2">
        <v>0</v>
      </c>
      <c r="AG4946" s="2">
        <v>0</v>
      </c>
      <c r="AH4946" s="2">
        <v>0</v>
      </c>
      <c r="AI4946" s="2">
        <v>0</v>
      </c>
      <c r="AJ4946" s="2">
        <v>0</v>
      </c>
      <c r="AK4946" s="2">
        <v>0</v>
      </c>
      <c r="AL4946" s="2">
        <v>0</v>
      </c>
      <c r="AM4946" s="2">
        <v>31.11</v>
      </c>
      <c r="AN4946" s="2">
        <v>31.11</v>
      </c>
      <c r="AO4946" s="2">
        <v>0</v>
      </c>
      <c r="AP4946" s="2">
        <v>0</v>
      </c>
      <c r="AQ4946" s="2">
        <v>0</v>
      </c>
    </row>
    <row r="4947" spans="1:43" x14ac:dyDescent="0.25">
      <c r="A4947" s="1">
        <v>46146</v>
      </c>
      <c r="B4947" t="s">
        <v>48</v>
      </c>
      <c r="C4947">
        <v>649163</v>
      </c>
      <c r="D4947">
        <v>2026090466</v>
      </c>
      <c r="E4947" t="s">
        <v>2122</v>
      </c>
      <c r="F4947" t="s">
        <v>490</v>
      </c>
      <c r="G4947" t="s">
        <v>51</v>
      </c>
      <c r="H4947" t="s">
        <v>103</v>
      </c>
      <c r="I4947" t="s">
        <v>734</v>
      </c>
      <c r="J4947" t="s">
        <v>735</v>
      </c>
      <c r="K4947">
        <v>753748</v>
      </c>
      <c r="L4947" t="s">
        <v>72</v>
      </c>
      <c r="M4947" t="s">
        <v>73</v>
      </c>
      <c r="N4947" t="s">
        <v>57</v>
      </c>
      <c r="O4947" s="1">
        <v>45658</v>
      </c>
      <c r="Q4947" s="1">
        <v>46174</v>
      </c>
      <c r="R4947" s="2">
        <v>27.34</v>
      </c>
      <c r="S4947">
        <v>1</v>
      </c>
      <c r="T4947" t="s">
        <v>58</v>
      </c>
      <c r="U4947" t="s">
        <v>141</v>
      </c>
      <c r="V4947" s="3">
        <v>0.15</v>
      </c>
      <c r="W4947" s="2">
        <v>0</v>
      </c>
      <c r="X4947">
        <v>0</v>
      </c>
      <c r="Y4947" t="s">
        <v>142</v>
      </c>
      <c r="Z4947" t="s">
        <v>143</v>
      </c>
      <c r="AA4947">
        <v>0</v>
      </c>
      <c r="AB4947" s="2">
        <v>0</v>
      </c>
      <c r="AC4947" s="2">
        <v>0</v>
      </c>
      <c r="AD4947" s="3">
        <v>0</v>
      </c>
      <c r="AE4947" s="2">
        <v>0</v>
      </c>
      <c r="AF4947" s="2">
        <v>0</v>
      </c>
      <c r="AG4947" s="2">
        <v>0</v>
      </c>
      <c r="AH4947" s="2">
        <v>0</v>
      </c>
      <c r="AI4947" s="2">
        <v>0</v>
      </c>
      <c r="AJ4947" s="2">
        <v>0</v>
      </c>
      <c r="AK4947" s="2">
        <v>0</v>
      </c>
      <c r="AL4947" s="2">
        <v>0</v>
      </c>
      <c r="AM4947" s="2">
        <v>4.0999999999999996</v>
      </c>
      <c r="AN4947" s="2">
        <v>4.0999999999999996</v>
      </c>
      <c r="AO4947" s="2">
        <v>0</v>
      </c>
      <c r="AP4947" s="2">
        <v>0</v>
      </c>
      <c r="AQ4947" s="2">
        <v>0</v>
      </c>
    </row>
    <row r="4948" spans="1:43" x14ac:dyDescent="0.25">
      <c r="A4948" s="1">
        <v>46146</v>
      </c>
      <c r="B4948" t="s">
        <v>48</v>
      </c>
      <c r="C4948">
        <v>649163</v>
      </c>
      <c r="D4948">
        <v>2026099501</v>
      </c>
      <c r="E4948" t="s">
        <v>2123</v>
      </c>
      <c r="F4948" t="s">
        <v>149</v>
      </c>
      <c r="G4948" t="s">
        <v>51</v>
      </c>
      <c r="H4948" t="s">
        <v>113</v>
      </c>
      <c r="I4948" t="s">
        <v>734</v>
      </c>
      <c r="J4948" t="s">
        <v>735</v>
      </c>
      <c r="K4948">
        <v>651818</v>
      </c>
      <c r="L4948" t="s">
        <v>114</v>
      </c>
      <c r="M4948" t="s">
        <v>115</v>
      </c>
      <c r="N4948" t="s">
        <v>57</v>
      </c>
      <c r="O4948" s="1">
        <v>45664</v>
      </c>
      <c r="Q4948" s="1">
        <v>46180</v>
      </c>
      <c r="R4948" s="2">
        <v>31.28</v>
      </c>
      <c r="S4948">
        <v>1</v>
      </c>
      <c r="T4948" t="s">
        <v>58</v>
      </c>
      <c r="U4948" t="s">
        <v>141</v>
      </c>
      <c r="V4948" s="3">
        <v>0.15</v>
      </c>
      <c r="W4948" s="2">
        <v>0</v>
      </c>
      <c r="X4948">
        <v>0</v>
      </c>
      <c r="Y4948" t="s">
        <v>142</v>
      </c>
      <c r="Z4948" t="s">
        <v>143</v>
      </c>
      <c r="AA4948">
        <v>0</v>
      </c>
      <c r="AB4948" s="2">
        <v>0</v>
      </c>
      <c r="AC4948" s="2">
        <v>0</v>
      </c>
      <c r="AD4948" s="3">
        <v>0</v>
      </c>
      <c r="AE4948" s="2">
        <v>0</v>
      </c>
      <c r="AF4948" s="2">
        <v>0</v>
      </c>
      <c r="AG4948" s="2">
        <v>0</v>
      </c>
      <c r="AH4948" s="2">
        <v>0</v>
      </c>
      <c r="AI4948" s="2">
        <v>0</v>
      </c>
      <c r="AJ4948" s="2">
        <v>0</v>
      </c>
      <c r="AK4948" s="2">
        <v>0</v>
      </c>
      <c r="AL4948" s="2">
        <v>0</v>
      </c>
      <c r="AM4948" s="2">
        <v>4.6900000000000004</v>
      </c>
      <c r="AN4948" s="2">
        <v>4.6900000000000004</v>
      </c>
      <c r="AO4948" s="2">
        <v>0</v>
      </c>
      <c r="AP4948" s="2">
        <v>0</v>
      </c>
      <c r="AQ4948" s="2">
        <v>0</v>
      </c>
    </row>
    <row r="4949" spans="1:43" x14ac:dyDescent="0.25">
      <c r="A4949" s="1">
        <v>46146</v>
      </c>
      <c r="B4949" t="s">
        <v>48</v>
      </c>
      <c r="C4949">
        <v>649163</v>
      </c>
      <c r="D4949">
        <v>2026103523</v>
      </c>
      <c r="E4949" t="s">
        <v>826</v>
      </c>
      <c r="F4949" t="s">
        <v>342</v>
      </c>
      <c r="G4949" t="s">
        <v>51</v>
      </c>
      <c r="H4949" t="s">
        <v>82</v>
      </c>
      <c r="I4949" t="s">
        <v>734</v>
      </c>
      <c r="J4949" t="s">
        <v>735</v>
      </c>
      <c r="K4949">
        <v>766747</v>
      </c>
      <c r="L4949" t="s">
        <v>485</v>
      </c>
      <c r="M4949" t="s">
        <v>75</v>
      </c>
      <c r="N4949" t="s">
        <v>57</v>
      </c>
      <c r="O4949" s="1">
        <v>45658</v>
      </c>
      <c r="Q4949" s="1">
        <v>46174</v>
      </c>
      <c r="R4949" s="2">
        <v>121.06</v>
      </c>
      <c r="S4949">
        <v>1</v>
      </c>
      <c r="T4949" t="s">
        <v>58</v>
      </c>
      <c r="U4949" t="s">
        <v>141</v>
      </c>
      <c r="V4949" s="3">
        <v>0.15</v>
      </c>
      <c r="W4949" s="2">
        <v>0</v>
      </c>
      <c r="X4949">
        <v>0</v>
      </c>
      <c r="Y4949" t="s">
        <v>142</v>
      </c>
      <c r="Z4949" t="s">
        <v>143</v>
      </c>
      <c r="AA4949">
        <v>0</v>
      </c>
      <c r="AB4949" s="2">
        <v>0</v>
      </c>
      <c r="AC4949" s="2">
        <v>0</v>
      </c>
      <c r="AD4949" s="3">
        <v>0</v>
      </c>
      <c r="AE4949" s="2">
        <v>0</v>
      </c>
      <c r="AF4949" s="2">
        <v>0</v>
      </c>
      <c r="AG4949" s="2">
        <v>0</v>
      </c>
      <c r="AH4949" s="2">
        <v>0</v>
      </c>
      <c r="AI4949" s="2">
        <v>0</v>
      </c>
      <c r="AJ4949" s="2">
        <v>0</v>
      </c>
      <c r="AK4949" s="2">
        <v>0</v>
      </c>
      <c r="AL4949" s="2">
        <v>0</v>
      </c>
      <c r="AM4949" s="2">
        <v>18.16</v>
      </c>
      <c r="AN4949" s="2">
        <v>18.16</v>
      </c>
      <c r="AO4949" s="2">
        <v>0</v>
      </c>
      <c r="AP4949" s="2">
        <v>0</v>
      </c>
      <c r="AQ4949" s="2">
        <v>0</v>
      </c>
    </row>
    <row r="4950" spans="1:43" x14ac:dyDescent="0.25">
      <c r="A4950" s="1">
        <v>46146</v>
      </c>
      <c r="B4950" t="s">
        <v>48</v>
      </c>
      <c r="C4950">
        <v>649163</v>
      </c>
      <c r="D4950">
        <v>2026105456</v>
      </c>
      <c r="E4950" t="s">
        <v>1835</v>
      </c>
      <c r="F4950" t="s">
        <v>350</v>
      </c>
      <c r="G4950" t="s">
        <v>51</v>
      </c>
      <c r="H4950" t="s">
        <v>82</v>
      </c>
      <c r="I4950" t="s">
        <v>734</v>
      </c>
      <c r="J4950" t="s">
        <v>735</v>
      </c>
      <c r="K4950">
        <v>792847</v>
      </c>
      <c r="L4950" t="s">
        <v>286</v>
      </c>
      <c r="M4950" t="s">
        <v>287</v>
      </c>
      <c r="N4950" t="s">
        <v>57</v>
      </c>
      <c r="O4950" s="1">
        <v>45658</v>
      </c>
      <c r="Q4950" s="1">
        <v>46174</v>
      </c>
      <c r="R4950" s="2">
        <v>68.930000000000007</v>
      </c>
      <c r="S4950">
        <v>1</v>
      </c>
      <c r="T4950" t="s">
        <v>58</v>
      </c>
      <c r="U4950" t="s">
        <v>141</v>
      </c>
      <c r="V4950" s="3">
        <v>0.15</v>
      </c>
      <c r="W4950" s="2">
        <v>0</v>
      </c>
      <c r="X4950">
        <v>0</v>
      </c>
      <c r="Y4950" t="s">
        <v>142</v>
      </c>
      <c r="Z4950" t="s">
        <v>143</v>
      </c>
      <c r="AA4950">
        <v>0</v>
      </c>
      <c r="AB4950" s="2">
        <v>0</v>
      </c>
      <c r="AC4950" s="2">
        <v>0</v>
      </c>
      <c r="AD4950" s="3">
        <v>0</v>
      </c>
      <c r="AE4950" s="2">
        <v>0</v>
      </c>
      <c r="AF4950" s="2">
        <v>0</v>
      </c>
      <c r="AG4950" s="2">
        <v>0</v>
      </c>
      <c r="AH4950" s="2">
        <v>0</v>
      </c>
      <c r="AI4950" s="2">
        <v>0</v>
      </c>
      <c r="AJ4950" s="2">
        <v>0</v>
      </c>
      <c r="AK4950" s="2">
        <v>0</v>
      </c>
      <c r="AL4950" s="2">
        <v>0</v>
      </c>
      <c r="AM4950" s="2">
        <v>10.34</v>
      </c>
      <c r="AN4950" s="2">
        <v>10.34</v>
      </c>
      <c r="AO4950" s="2">
        <v>0</v>
      </c>
      <c r="AP4950" s="2">
        <v>0</v>
      </c>
      <c r="AQ4950" s="2">
        <v>0</v>
      </c>
    </row>
    <row r="4951" spans="1:43" x14ac:dyDescent="0.25">
      <c r="A4951" s="1">
        <v>46146</v>
      </c>
      <c r="B4951" t="s">
        <v>48</v>
      </c>
      <c r="C4951">
        <v>649163</v>
      </c>
      <c r="D4951">
        <v>2026109114</v>
      </c>
      <c r="E4951" t="s">
        <v>1837</v>
      </c>
      <c r="F4951" t="s">
        <v>281</v>
      </c>
      <c r="G4951" t="s">
        <v>51</v>
      </c>
      <c r="H4951" t="s">
        <v>82</v>
      </c>
      <c r="I4951" t="s">
        <v>734</v>
      </c>
      <c r="J4951" t="s">
        <v>735</v>
      </c>
      <c r="K4951">
        <v>806645</v>
      </c>
      <c r="L4951" t="s">
        <v>770</v>
      </c>
      <c r="M4951" t="s">
        <v>771</v>
      </c>
      <c r="N4951" t="s">
        <v>57</v>
      </c>
      <c r="O4951" s="1">
        <v>45658</v>
      </c>
      <c r="Q4951" s="1">
        <v>46174</v>
      </c>
      <c r="R4951" s="2">
        <v>96</v>
      </c>
      <c r="S4951">
        <v>1</v>
      </c>
      <c r="T4951" t="s">
        <v>58</v>
      </c>
      <c r="U4951" t="s">
        <v>141</v>
      </c>
      <c r="V4951" s="3">
        <v>0.15</v>
      </c>
      <c r="W4951" s="2">
        <v>0</v>
      </c>
      <c r="X4951">
        <v>0</v>
      </c>
      <c r="Y4951" t="s">
        <v>142</v>
      </c>
      <c r="Z4951" t="s">
        <v>143</v>
      </c>
      <c r="AA4951">
        <v>0</v>
      </c>
      <c r="AB4951" s="2">
        <v>0</v>
      </c>
      <c r="AC4951" s="2">
        <v>0</v>
      </c>
      <c r="AD4951" s="3">
        <v>0</v>
      </c>
      <c r="AE4951" s="2">
        <v>0</v>
      </c>
      <c r="AF4951" s="2">
        <v>0</v>
      </c>
      <c r="AG4951" s="2">
        <v>0</v>
      </c>
      <c r="AH4951" s="2">
        <v>0</v>
      </c>
      <c r="AI4951" s="2">
        <v>0</v>
      </c>
      <c r="AJ4951" s="2">
        <v>0</v>
      </c>
      <c r="AK4951" s="2">
        <v>0</v>
      </c>
      <c r="AL4951" s="2">
        <v>0</v>
      </c>
      <c r="AM4951" s="2">
        <v>14.4</v>
      </c>
      <c r="AN4951" s="2">
        <v>14.4</v>
      </c>
      <c r="AO4951" s="2">
        <v>0</v>
      </c>
      <c r="AP4951" s="2">
        <v>0</v>
      </c>
      <c r="AQ4951" s="2">
        <v>0</v>
      </c>
    </row>
    <row r="4952" spans="1:43" x14ac:dyDescent="0.25">
      <c r="A4952" s="1">
        <v>46146</v>
      </c>
      <c r="B4952" t="s">
        <v>48</v>
      </c>
      <c r="C4952">
        <v>649163</v>
      </c>
      <c r="D4952">
        <v>2026113523</v>
      </c>
      <c r="E4952" t="s">
        <v>2124</v>
      </c>
      <c r="F4952" t="s">
        <v>692</v>
      </c>
      <c r="G4952" t="s">
        <v>51</v>
      </c>
      <c r="H4952" t="s">
        <v>82</v>
      </c>
      <c r="I4952" t="s">
        <v>734</v>
      </c>
      <c r="J4952" t="s">
        <v>735</v>
      </c>
      <c r="K4952">
        <v>651818</v>
      </c>
      <c r="L4952" t="s">
        <v>114</v>
      </c>
      <c r="M4952" t="s">
        <v>115</v>
      </c>
      <c r="N4952" t="s">
        <v>57</v>
      </c>
      <c r="O4952" s="1">
        <v>45664</v>
      </c>
      <c r="Q4952" s="1">
        <v>46180</v>
      </c>
      <c r="R4952" s="2">
        <v>284.54000000000002</v>
      </c>
      <c r="S4952">
        <v>1</v>
      </c>
      <c r="T4952" t="s">
        <v>58</v>
      </c>
      <c r="U4952" t="s">
        <v>141</v>
      </c>
      <c r="V4952" s="3">
        <v>0.15</v>
      </c>
      <c r="W4952" s="2">
        <v>0</v>
      </c>
      <c r="X4952">
        <v>0</v>
      </c>
      <c r="Y4952" t="s">
        <v>142</v>
      </c>
      <c r="Z4952" t="s">
        <v>143</v>
      </c>
      <c r="AA4952">
        <v>0</v>
      </c>
      <c r="AB4952" s="2">
        <v>0</v>
      </c>
      <c r="AC4952" s="2">
        <v>0</v>
      </c>
      <c r="AD4952" s="3">
        <v>0</v>
      </c>
      <c r="AE4952" s="2">
        <v>0</v>
      </c>
      <c r="AF4952" s="2">
        <v>0</v>
      </c>
      <c r="AG4952" s="2">
        <v>0</v>
      </c>
      <c r="AH4952" s="2">
        <v>0</v>
      </c>
      <c r="AI4952" s="2">
        <v>0</v>
      </c>
      <c r="AJ4952" s="2">
        <v>0</v>
      </c>
      <c r="AK4952" s="2">
        <v>0</v>
      </c>
      <c r="AL4952" s="2">
        <v>0</v>
      </c>
      <c r="AM4952" s="2">
        <v>42.68</v>
      </c>
      <c r="AN4952" s="2">
        <v>42.68</v>
      </c>
      <c r="AO4952" s="2">
        <v>0</v>
      </c>
      <c r="AP4952" s="2">
        <v>0</v>
      </c>
      <c r="AQ4952" s="2">
        <v>0</v>
      </c>
    </row>
    <row r="4953" spans="1:43" x14ac:dyDescent="0.25">
      <c r="A4953" s="1">
        <v>46146</v>
      </c>
      <c r="B4953" t="s">
        <v>48</v>
      </c>
      <c r="C4953">
        <v>649163</v>
      </c>
      <c r="D4953">
        <v>2026119416</v>
      </c>
      <c r="E4953" t="s">
        <v>2125</v>
      </c>
      <c r="F4953" t="s">
        <v>1303</v>
      </c>
      <c r="G4953" t="s">
        <v>51</v>
      </c>
      <c r="H4953" t="s">
        <v>110</v>
      </c>
      <c r="I4953" t="s">
        <v>734</v>
      </c>
      <c r="J4953" t="s">
        <v>735</v>
      </c>
      <c r="K4953">
        <v>753748</v>
      </c>
      <c r="L4953" t="s">
        <v>72</v>
      </c>
      <c r="M4953" t="s">
        <v>73</v>
      </c>
      <c r="N4953" t="s">
        <v>57</v>
      </c>
      <c r="O4953" s="1">
        <v>45658</v>
      </c>
      <c r="Q4953" s="1">
        <v>46174</v>
      </c>
      <c r="R4953" s="2">
        <v>226.38</v>
      </c>
      <c r="S4953">
        <v>1</v>
      </c>
      <c r="T4953" t="s">
        <v>58</v>
      </c>
      <c r="U4953" t="s">
        <v>141</v>
      </c>
      <c r="V4953" s="3">
        <v>0.15</v>
      </c>
      <c r="W4953" s="2">
        <v>0</v>
      </c>
      <c r="X4953">
        <v>0</v>
      </c>
      <c r="Y4953" t="s">
        <v>142</v>
      </c>
      <c r="Z4953" t="s">
        <v>143</v>
      </c>
      <c r="AA4953">
        <v>0</v>
      </c>
      <c r="AB4953" s="2">
        <v>0</v>
      </c>
      <c r="AC4953" s="2">
        <v>0</v>
      </c>
      <c r="AD4953" s="3">
        <v>0</v>
      </c>
      <c r="AE4953" s="2">
        <v>0</v>
      </c>
      <c r="AF4953" s="2">
        <v>0</v>
      </c>
      <c r="AG4953" s="2">
        <v>0</v>
      </c>
      <c r="AH4953" s="2">
        <v>0</v>
      </c>
      <c r="AI4953" s="2">
        <v>0</v>
      </c>
      <c r="AJ4953" s="2">
        <v>0</v>
      </c>
      <c r="AK4953" s="2">
        <v>0</v>
      </c>
      <c r="AL4953" s="2">
        <v>0</v>
      </c>
      <c r="AM4953" s="2">
        <v>33.96</v>
      </c>
      <c r="AN4953" s="2">
        <v>33.96</v>
      </c>
      <c r="AO4953" s="2">
        <v>0</v>
      </c>
      <c r="AP4953" s="2">
        <v>0</v>
      </c>
      <c r="AQ4953" s="2">
        <v>0</v>
      </c>
    </row>
    <row r="4954" spans="1:43" x14ac:dyDescent="0.25">
      <c r="A4954" s="1">
        <v>46146</v>
      </c>
      <c r="B4954" t="s">
        <v>48</v>
      </c>
      <c r="C4954">
        <v>649163</v>
      </c>
      <c r="D4954">
        <v>2026119932</v>
      </c>
      <c r="E4954" t="s">
        <v>478</v>
      </c>
      <c r="F4954" t="s">
        <v>160</v>
      </c>
      <c r="G4954" t="s">
        <v>51</v>
      </c>
      <c r="H4954" t="s">
        <v>87</v>
      </c>
      <c r="I4954" t="s">
        <v>734</v>
      </c>
      <c r="J4954" t="s">
        <v>735</v>
      </c>
      <c r="K4954">
        <v>651818</v>
      </c>
      <c r="L4954" t="s">
        <v>114</v>
      </c>
      <c r="M4954" t="s">
        <v>115</v>
      </c>
      <c r="N4954" t="s">
        <v>57</v>
      </c>
      <c r="O4954" s="1">
        <v>45664</v>
      </c>
      <c r="Q4954" s="1">
        <v>46180</v>
      </c>
      <c r="R4954" s="2">
        <v>110.16</v>
      </c>
      <c r="S4954">
        <v>1</v>
      </c>
      <c r="T4954" t="s">
        <v>58</v>
      </c>
      <c r="U4954" t="s">
        <v>141</v>
      </c>
      <c r="V4954" s="3">
        <v>0.15</v>
      </c>
      <c r="W4954" s="2">
        <v>0</v>
      </c>
      <c r="X4954">
        <v>0</v>
      </c>
      <c r="Y4954" t="s">
        <v>142</v>
      </c>
      <c r="Z4954" t="s">
        <v>143</v>
      </c>
      <c r="AA4954">
        <v>0</v>
      </c>
      <c r="AB4954" s="2">
        <v>0</v>
      </c>
      <c r="AC4954" s="2">
        <v>0</v>
      </c>
      <c r="AD4954" s="3">
        <v>0</v>
      </c>
      <c r="AE4954" s="2">
        <v>0</v>
      </c>
      <c r="AF4954" s="2">
        <v>0</v>
      </c>
      <c r="AG4954" s="2">
        <v>0</v>
      </c>
      <c r="AH4954" s="2">
        <v>0</v>
      </c>
      <c r="AI4954" s="2">
        <v>0</v>
      </c>
      <c r="AJ4954" s="2">
        <v>0</v>
      </c>
      <c r="AK4954" s="2">
        <v>0</v>
      </c>
      <c r="AL4954" s="2">
        <v>0</v>
      </c>
      <c r="AM4954" s="2">
        <v>16.52</v>
      </c>
      <c r="AN4954" s="2">
        <v>16.52</v>
      </c>
      <c r="AO4954" s="2">
        <v>0</v>
      </c>
      <c r="AP4954" s="2">
        <v>0</v>
      </c>
      <c r="AQ4954" s="2">
        <v>0</v>
      </c>
    </row>
    <row r="4955" spans="1:43" x14ac:dyDescent="0.25">
      <c r="A4955" s="1">
        <v>46146</v>
      </c>
      <c r="B4955" t="s">
        <v>48</v>
      </c>
      <c r="C4955">
        <v>649163</v>
      </c>
      <c r="D4955">
        <v>2026125693</v>
      </c>
      <c r="E4955" t="s">
        <v>307</v>
      </c>
      <c r="F4955" t="s">
        <v>145</v>
      </c>
      <c r="G4955" t="s">
        <v>51</v>
      </c>
      <c r="H4955" t="s">
        <v>110</v>
      </c>
      <c r="I4955" t="s">
        <v>734</v>
      </c>
      <c r="J4955" t="s">
        <v>735</v>
      </c>
      <c r="K4955">
        <v>753748</v>
      </c>
      <c r="L4955" t="s">
        <v>72</v>
      </c>
      <c r="M4955" t="s">
        <v>73</v>
      </c>
      <c r="N4955" t="s">
        <v>57</v>
      </c>
      <c r="O4955" s="1">
        <v>45658</v>
      </c>
      <c r="Q4955" s="1">
        <v>46174</v>
      </c>
      <c r="R4955" s="2">
        <v>323.26</v>
      </c>
      <c r="S4955">
        <v>1</v>
      </c>
      <c r="T4955" t="s">
        <v>58</v>
      </c>
      <c r="U4955" t="s">
        <v>141</v>
      </c>
      <c r="V4955" s="3">
        <v>0.15</v>
      </c>
      <c r="W4955" s="2">
        <v>0</v>
      </c>
      <c r="X4955">
        <v>0</v>
      </c>
      <c r="Y4955" t="s">
        <v>142</v>
      </c>
      <c r="Z4955" t="s">
        <v>143</v>
      </c>
      <c r="AA4955">
        <v>0</v>
      </c>
      <c r="AB4955" s="2">
        <v>0</v>
      </c>
      <c r="AC4955" s="2">
        <v>0</v>
      </c>
      <c r="AD4955" s="3">
        <v>0</v>
      </c>
      <c r="AE4955" s="2">
        <v>0</v>
      </c>
      <c r="AF4955" s="2">
        <v>0</v>
      </c>
      <c r="AG4955" s="2">
        <v>0</v>
      </c>
      <c r="AH4955" s="2">
        <v>0</v>
      </c>
      <c r="AI4955" s="2">
        <v>0</v>
      </c>
      <c r="AJ4955" s="2">
        <v>0</v>
      </c>
      <c r="AK4955" s="2">
        <v>0</v>
      </c>
      <c r="AL4955" s="2">
        <v>0</v>
      </c>
      <c r="AM4955" s="2">
        <v>48.49</v>
      </c>
      <c r="AN4955" s="2">
        <v>48.49</v>
      </c>
      <c r="AO4955" s="2">
        <v>0</v>
      </c>
      <c r="AP4955" s="2">
        <v>0</v>
      </c>
      <c r="AQ4955" s="2">
        <v>0</v>
      </c>
    </row>
    <row r="4956" spans="1:43" x14ac:dyDescent="0.25">
      <c r="A4956" s="1">
        <v>46146</v>
      </c>
      <c r="B4956" t="s">
        <v>48</v>
      </c>
      <c r="C4956">
        <v>649163</v>
      </c>
      <c r="D4956">
        <v>2026126660</v>
      </c>
      <c r="E4956" t="s">
        <v>1097</v>
      </c>
      <c r="F4956" t="s">
        <v>974</v>
      </c>
      <c r="G4956" t="s">
        <v>51</v>
      </c>
      <c r="H4956" t="s">
        <v>110</v>
      </c>
      <c r="I4956" t="s">
        <v>734</v>
      </c>
      <c r="J4956" t="s">
        <v>735</v>
      </c>
      <c r="K4956">
        <v>651818</v>
      </c>
      <c r="L4956" t="s">
        <v>114</v>
      </c>
      <c r="M4956" t="s">
        <v>115</v>
      </c>
      <c r="N4956" t="s">
        <v>57</v>
      </c>
      <c r="O4956" s="1">
        <v>45664</v>
      </c>
      <c r="Q4956" s="1">
        <v>46180</v>
      </c>
      <c r="R4956" s="2">
        <v>140.6</v>
      </c>
      <c r="S4956">
        <v>1</v>
      </c>
      <c r="T4956" t="s">
        <v>58</v>
      </c>
      <c r="U4956" t="s">
        <v>141</v>
      </c>
      <c r="V4956" s="3">
        <v>0.15</v>
      </c>
      <c r="W4956" s="2">
        <v>0</v>
      </c>
      <c r="X4956">
        <v>0</v>
      </c>
      <c r="Y4956" t="s">
        <v>142</v>
      </c>
      <c r="Z4956" t="s">
        <v>143</v>
      </c>
      <c r="AA4956">
        <v>0</v>
      </c>
      <c r="AB4956" s="2">
        <v>0</v>
      </c>
      <c r="AC4956" s="2">
        <v>0</v>
      </c>
      <c r="AD4956" s="3">
        <v>0</v>
      </c>
      <c r="AE4956" s="2">
        <v>0</v>
      </c>
      <c r="AF4956" s="2">
        <v>0</v>
      </c>
      <c r="AG4956" s="2">
        <v>0</v>
      </c>
      <c r="AH4956" s="2">
        <v>0</v>
      </c>
      <c r="AI4956" s="2">
        <v>0</v>
      </c>
      <c r="AJ4956" s="2">
        <v>0</v>
      </c>
      <c r="AK4956" s="2">
        <v>0</v>
      </c>
      <c r="AL4956" s="2">
        <v>0</v>
      </c>
      <c r="AM4956" s="2">
        <v>21.09</v>
      </c>
      <c r="AN4956" s="2">
        <v>21.09</v>
      </c>
      <c r="AO4956" s="2">
        <v>0</v>
      </c>
      <c r="AP4956" s="2">
        <v>0</v>
      </c>
      <c r="AQ4956" s="2">
        <v>0</v>
      </c>
    </row>
    <row r="4957" spans="1:43" x14ac:dyDescent="0.25">
      <c r="A4957" s="1">
        <v>46146</v>
      </c>
      <c r="B4957" t="s">
        <v>48</v>
      </c>
      <c r="C4957">
        <v>649163</v>
      </c>
      <c r="D4957">
        <v>2026129337</v>
      </c>
      <c r="E4957" t="s">
        <v>3387</v>
      </c>
      <c r="F4957" t="s">
        <v>3388</v>
      </c>
      <c r="G4957" t="s">
        <v>51</v>
      </c>
      <c r="H4957" t="s">
        <v>213</v>
      </c>
      <c r="I4957" t="s">
        <v>734</v>
      </c>
      <c r="J4957" t="s">
        <v>735</v>
      </c>
      <c r="K4957">
        <v>778902</v>
      </c>
      <c r="L4957" t="s">
        <v>3387</v>
      </c>
      <c r="M4957" t="s">
        <v>1476</v>
      </c>
      <c r="N4957" t="s">
        <v>57</v>
      </c>
      <c r="O4957" s="1">
        <v>45658</v>
      </c>
      <c r="Q4957" s="1">
        <v>46174</v>
      </c>
      <c r="R4957" s="2">
        <v>7.05</v>
      </c>
      <c r="S4957">
        <v>1</v>
      </c>
      <c r="T4957" t="s">
        <v>58</v>
      </c>
      <c r="U4957" t="s">
        <v>141</v>
      </c>
      <c r="V4957" s="3">
        <v>0.15</v>
      </c>
      <c r="W4957" s="2">
        <v>0</v>
      </c>
      <c r="X4957">
        <v>0</v>
      </c>
      <c r="Y4957" t="s">
        <v>142</v>
      </c>
      <c r="Z4957" t="s">
        <v>143</v>
      </c>
      <c r="AA4957">
        <v>0</v>
      </c>
      <c r="AB4957" s="2">
        <v>0</v>
      </c>
      <c r="AC4957" s="2">
        <v>0</v>
      </c>
      <c r="AD4957" s="3">
        <v>0</v>
      </c>
      <c r="AE4957" s="2">
        <v>0</v>
      </c>
      <c r="AF4957" s="2">
        <v>0</v>
      </c>
      <c r="AG4957" s="2">
        <v>0</v>
      </c>
      <c r="AH4957" s="2">
        <v>0</v>
      </c>
      <c r="AI4957" s="2">
        <v>0</v>
      </c>
      <c r="AJ4957" s="2">
        <v>0</v>
      </c>
      <c r="AK4957" s="2">
        <v>0</v>
      </c>
      <c r="AL4957" s="2">
        <v>0</v>
      </c>
      <c r="AM4957" s="2">
        <v>1.06</v>
      </c>
      <c r="AN4957" s="2">
        <v>1.06</v>
      </c>
      <c r="AO4957" s="2">
        <v>0</v>
      </c>
      <c r="AP4957" s="2">
        <v>0</v>
      </c>
      <c r="AQ4957" s="2">
        <v>0</v>
      </c>
    </row>
    <row r="4958" spans="1:43" x14ac:dyDescent="0.25">
      <c r="A4958" s="1">
        <v>46146</v>
      </c>
      <c r="B4958" t="s">
        <v>48</v>
      </c>
      <c r="C4958">
        <v>649163</v>
      </c>
      <c r="D4958">
        <v>2026131288</v>
      </c>
      <c r="E4958" t="s">
        <v>3389</v>
      </c>
      <c r="F4958" t="s">
        <v>3390</v>
      </c>
      <c r="G4958" t="s">
        <v>51</v>
      </c>
      <c r="H4958" t="s">
        <v>110</v>
      </c>
      <c r="I4958" t="s">
        <v>734</v>
      </c>
      <c r="J4958" t="s">
        <v>735</v>
      </c>
      <c r="K4958">
        <v>651818</v>
      </c>
      <c r="L4958" t="s">
        <v>114</v>
      </c>
      <c r="M4958" t="s">
        <v>115</v>
      </c>
      <c r="N4958" t="s">
        <v>57</v>
      </c>
      <c r="O4958" s="1">
        <v>45664</v>
      </c>
      <c r="Q4958" s="1">
        <v>46180</v>
      </c>
      <c r="R4958" s="2">
        <v>176.94</v>
      </c>
      <c r="S4958">
        <v>1</v>
      </c>
      <c r="T4958" t="s">
        <v>58</v>
      </c>
      <c r="U4958" t="s">
        <v>141</v>
      </c>
      <c r="V4958" s="3">
        <v>0.15</v>
      </c>
      <c r="W4958" s="2">
        <v>0</v>
      </c>
      <c r="X4958">
        <v>0</v>
      </c>
      <c r="Y4958" t="s">
        <v>142</v>
      </c>
      <c r="Z4958" t="s">
        <v>143</v>
      </c>
      <c r="AA4958">
        <v>0</v>
      </c>
      <c r="AB4958" s="2">
        <v>0</v>
      </c>
      <c r="AC4958" s="2">
        <v>0</v>
      </c>
      <c r="AD4958" s="3">
        <v>0</v>
      </c>
      <c r="AE4958" s="2">
        <v>0</v>
      </c>
      <c r="AF4958" s="2">
        <v>0</v>
      </c>
      <c r="AG4958" s="2">
        <v>0</v>
      </c>
      <c r="AH4958" s="2">
        <v>0</v>
      </c>
      <c r="AI4958" s="2">
        <v>0</v>
      </c>
      <c r="AJ4958" s="2">
        <v>0</v>
      </c>
      <c r="AK4958" s="2">
        <v>0</v>
      </c>
      <c r="AL4958" s="2">
        <v>0</v>
      </c>
      <c r="AM4958" s="2">
        <v>26.54</v>
      </c>
      <c r="AN4958" s="2">
        <v>26.54</v>
      </c>
      <c r="AO4958" s="2">
        <v>0</v>
      </c>
      <c r="AP4958" s="2">
        <v>0</v>
      </c>
      <c r="AQ4958" s="2">
        <v>0</v>
      </c>
    </row>
    <row r="4959" spans="1:43" x14ac:dyDescent="0.25">
      <c r="A4959" s="1">
        <v>46146</v>
      </c>
      <c r="B4959" t="s">
        <v>48</v>
      </c>
      <c r="C4959">
        <v>649163</v>
      </c>
      <c r="D4959">
        <v>2026133158</v>
      </c>
      <c r="E4959" t="s">
        <v>1467</v>
      </c>
      <c r="F4959" t="s">
        <v>992</v>
      </c>
      <c r="G4959" t="s">
        <v>51</v>
      </c>
      <c r="H4959" t="s">
        <v>122</v>
      </c>
      <c r="I4959" t="s">
        <v>734</v>
      </c>
      <c r="J4959" t="s">
        <v>735</v>
      </c>
      <c r="K4959">
        <v>816021</v>
      </c>
      <c r="L4959" t="s">
        <v>124</v>
      </c>
      <c r="M4959" t="s">
        <v>125</v>
      </c>
      <c r="N4959" t="s">
        <v>57</v>
      </c>
      <c r="O4959" s="1">
        <v>45658</v>
      </c>
      <c r="Q4959" s="1">
        <v>46174</v>
      </c>
      <c r="R4959" s="2">
        <v>9.1</v>
      </c>
      <c r="S4959">
        <v>1</v>
      </c>
      <c r="T4959" t="s">
        <v>58</v>
      </c>
      <c r="U4959" t="s">
        <v>141</v>
      </c>
      <c r="V4959" s="3">
        <v>0.15</v>
      </c>
      <c r="W4959" s="2">
        <v>0</v>
      </c>
      <c r="X4959">
        <v>0</v>
      </c>
      <c r="Y4959" t="s">
        <v>142</v>
      </c>
      <c r="Z4959" t="s">
        <v>143</v>
      </c>
      <c r="AA4959">
        <v>0</v>
      </c>
      <c r="AB4959" s="2">
        <v>0</v>
      </c>
      <c r="AC4959" s="2">
        <v>0</v>
      </c>
      <c r="AD4959" s="3">
        <v>0</v>
      </c>
      <c r="AE4959" s="2">
        <v>0</v>
      </c>
      <c r="AF4959" s="2">
        <v>0</v>
      </c>
      <c r="AG4959" s="2">
        <v>0</v>
      </c>
      <c r="AH4959" s="2">
        <v>0</v>
      </c>
      <c r="AI4959" s="2">
        <v>0</v>
      </c>
      <c r="AJ4959" s="2">
        <v>0</v>
      </c>
      <c r="AK4959" s="2">
        <v>0</v>
      </c>
      <c r="AL4959" s="2">
        <v>0</v>
      </c>
      <c r="AM4959" s="2">
        <v>1.36</v>
      </c>
      <c r="AN4959" s="2">
        <v>1.36</v>
      </c>
      <c r="AO4959" s="2">
        <v>0</v>
      </c>
      <c r="AP4959" s="2">
        <v>0</v>
      </c>
      <c r="AQ4959" s="2">
        <v>0</v>
      </c>
    </row>
    <row r="4960" spans="1:43" x14ac:dyDescent="0.25">
      <c r="A4960" s="1">
        <v>46146</v>
      </c>
      <c r="B4960" t="s">
        <v>48</v>
      </c>
      <c r="C4960">
        <v>649163</v>
      </c>
      <c r="D4960">
        <v>2026133754</v>
      </c>
      <c r="E4960" t="s">
        <v>3391</v>
      </c>
      <c r="F4960" t="s">
        <v>957</v>
      </c>
      <c r="G4960" t="s">
        <v>51</v>
      </c>
      <c r="H4960" t="s">
        <v>110</v>
      </c>
      <c r="I4960" t="s">
        <v>734</v>
      </c>
      <c r="J4960" t="s">
        <v>735</v>
      </c>
      <c r="K4960">
        <v>792847</v>
      </c>
      <c r="L4960" t="s">
        <v>286</v>
      </c>
      <c r="M4960" t="s">
        <v>287</v>
      </c>
      <c r="N4960" t="s">
        <v>57</v>
      </c>
      <c r="O4960" s="1">
        <v>45658</v>
      </c>
      <c r="Q4960" s="1">
        <v>46174</v>
      </c>
      <c r="R4960" s="2">
        <v>241.09</v>
      </c>
      <c r="S4960">
        <v>1</v>
      </c>
      <c r="T4960" t="s">
        <v>58</v>
      </c>
      <c r="U4960" t="s">
        <v>141</v>
      </c>
      <c r="V4960" s="3">
        <v>0.15</v>
      </c>
      <c r="W4960" s="2">
        <v>0</v>
      </c>
      <c r="X4960">
        <v>0</v>
      </c>
      <c r="Y4960" t="s">
        <v>142</v>
      </c>
      <c r="Z4960" t="s">
        <v>143</v>
      </c>
      <c r="AA4960">
        <v>0</v>
      </c>
      <c r="AB4960" s="2">
        <v>0</v>
      </c>
      <c r="AC4960" s="2">
        <v>0</v>
      </c>
      <c r="AD4960" s="3">
        <v>0</v>
      </c>
      <c r="AE4960" s="2">
        <v>0</v>
      </c>
      <c r="AF4960" s="2">
        <v>0</v>
      </c>
      <c r="AG4960" s="2">
        <v>0</v>
      </c>
      <c r="AH4960" s="2">
        <v>0</v>
      </c>
      <c r="AI4960" s="2">
        <v>0</v>
      </c>
      <c r="AJ4960" s="2">
        <v>0</v>
      </c>
      <c r="AK4960" s="2">
        <v>0</v>
      </c>
      <c r="AL4960" s="2">
        <v>0</v>
      </c>
      <c r="AM4960" s="2">
        <v>36.159999999999997</v>
      </c>
      <c r="AN4960" s="2">
        <v>36.159999999999997</v>
      </c>
      <c r="AO4960" s="2">
        <v>0</v>
      </c>
      <c r="AP4960" s="2">
        <v>0</v>
      </c>
      <c r="AQ4960" s="2">
        <v>0</v>
      </c>
    </row>
    <row r="4961" spans="1:43" x14ac:dyDescent="0.25">
      <c r="A4961" s="1">
        <v>46146</v>
      </c>
      <c r="B4961" t="s">
        <v>48</v>
      </c>
      <c r="C4961">
        <v>649163</v>
      </c>
      <c r="D4961">
        <v>2026135705</v>
      </c>
      <c r="E4961" t="s">
        <v>1838</v>
      </c>
      <c r="F4961" t="s">
        <v>1839</v>
      </c>
      <c r="G4961" t="s">
        <v>51</v>
      </c>
      <c r="H4961" t="s">
        <v>106</v>
      </c>
      <c r="I4961" t="s">
        <v>734</v>
      </c>
      <c r="J4961" t="s">
        <v>735</v>
      </c>
      <c r="K4961">
        <v>766422</v>
      </c>
      <c r="L4961" t="s">
        <v>710</v>
      </c>
      <c r="M4961" t="s">
        <v>115</v>
      </c>
      <c r="N4961" t="s">
        <v>57</v>
      </c>
      <c r="O4961" s="1">
        <v>45658</v>
      </c>
      <c r="Q4961" s="1">
        <v>46174</v>
      </c>
      <c r="R4961" s="2">
        <v>99.97</v>
      </c>
      <c r="S4961">
        <v>1</v>
      </c>
      <c r="T4961" t="s">
        <v>58</v>
      </c>
      <c r="U4961" t="s">
        <v>141</v>
      </c>
      <c r="V4961" s="3">
        <v>0.15</v>
      </c>
      <c r="W4961" s="2">
        <v>0</v>
      </c>
      <c r="X4961">
        <v>0</v>
      </c>
      <c r="Y4961" t="s">
        <v>142</v>
      </c>
      <c r="Z4961" t="s">
        <v>143</v>
      </c>
      <c r="AA4961">
        <v>0</v>
      </c>
      <c r="AB4961" s="2">
        <v>0</v>
      </c>
      <c r="AC4961" s="2">
        <v>0</v>
      </c>
      <c r="AD4961" s="3">
        <v>0</v>
      </c>
      <c r="AE4961" s="2">
        <v>0</v>
      </c>
      <c r="AF4961" s="2">
        <v>0</v>
      </c>
      <c r="AG4961" s="2">
        <v>0</v>
      </c>
      <c r="AH4961" s="2">
        <v>0</v>
      </c>
      <c r="AI4961" s="2">
        <v>0</v>
      </c>
      <c r="AJ4961" s="2">
        <v>0</v>
      </c>
      <c r="AK4961" s="2">
        <v>0</v>
      </c>
      <c r="AL4961" s="2">
        <v>0</v>
      </c>
      <c r="AM4961" s="2">
        <v>15</v>
      </c>
      <c r="AN4961" s="2">
        <v>15</v>
      </c>
      <c r="AO4961" s="2">
        <v>0</v>
      </c>
      <c r="AP4961" s="2">
        <v>0</v>
      </c>
      <c r="AQ4961" s="2">
        <v>0</v>
      </c>
    </row>
    <row r="4962" spans="1:43" x14ac:dyDescent="0.25">
      <c r="A4962" s="1">
        <v>46146</v>
      </c>
      <c r="B4962" t="s">
        <v>48</v>
      </c>
      <c r="C4962">
        <v>649163</v>
      </c>
      <c r="D4962">
        <v>2026142422</v>
      </c>
      <c r="E4962" t="s">
        <v>3392</v>
      </c>
      <c r="F4962" t="s">
        <v>599</v>
      </c>
      <c r="G4962" t="s">
        <v>51</v>
      </c>
      <c r="H4962" t="s">
        <v>82</v>
      </c>
      <c r="I4962" t="s">
        <v>734</v>
      </c>
      <c r="J4962" t="s">
        <v>735</v>
      </c>
      <c r="K4962">
        <v>673059</v>
      </c>
      <c r="L4962" t="s">
        <v>90</v>
      </c>
      <c r="M4962" t="s">
        <v>91</v>
      </c>
      <c r="N4962" t="s">
        <v>57</v>
      </c>
      <c r="O4962" s="1">
        <v>45658</v>
      </c>
      <c r="Q4962" s="1">
        <v>46174</v>
      </c>
      <c r="R4962" s="2">
        <v>158.38</v>
      </c>
      <c r="S4962">
        <v>1</v>
      </c>
      <c r="T4962" t="s">
        <v>58</v>
      </c>
      <c r="U4962" t="s">
        <v>141</v>
      </c>
      <c r="V4962" s="3">
        <v>0.15</v>
      </c>
      <c r="W4962" s="2">
        <v>0</v>
      </c>
      <c r="X4962">
        <v>0</v>
      </c>
      <c r="Y4962" t="s">
        <v>142</v>
      </c>
      <c r="Z4962" t="s">
        <v>143</v>
      </c>
      <c r="AA4962">
        <v>0</v>
      </c>
      <c r="AB4962" s="2">
        <v>0</v>
      </c>
      <c r="AC4962" s="2">
        <v>0</v>
      </c>
      <c r="AD4962" s="3">
        <v>0</v>
      </c>
      <c r="AE4962" s="2">
        <v>0</v>
      </c>
      <c r="AF4962" s="2">
        <v>0</v>
      </c>
      <c r="AG4962" s="2">
        <v>0</v>
      </c>
      <c r="AH4962" s="2">
        <v>0</v>
      </c>
      <c r="AI4962" s="2">
        <v>0</v>
      </c>
      <c r="AJ4962" s="2">
        <v>0</v>
      </c>
      <c r="AK4962" s="2">
        <v>0</v>
      </c>
      <c r="AL4962" s="2">
        <v>0</v>
      </c>
      <c r="AM4962" s="2">
        <v>23.76</v>
      </c>
      <c r="AN4962" s="2">
        <v>23.76</v>
      </c>
      <c r="AO4962" s="2">
        <v>0</v>
      </c>
      <c r="AP4962" s="2">
        <v>0</v>
      </c>
      <c r="AQ4962" s="2">
        <v>0</v>
      </c>
    </row>
    <row r="4963" spans="1:43" x14ac:dyDescent="0.25">
      <c r="A4963" s="1">
        <v>46146</v>
      </c>
      <c r="B4963" t="s">
        <v>48</v>
      </c>
      <c r="C4963">
        <v>649163</v>
      </c>
      <c r="D4963">
        <v>2026145112</v>
      </c>
      <c r="E4963" t="s">
        <v>2126</v>
      </c>
      <c r="F4963" t="s">
        <v>75</v>
      </c>
      <c r="G4963" t="s">
        <v>51</v>
      </c>
      <c r="H4963" t="s">
        <v>313</v>
      </c>
      <c r="I4963" t="s">
        <v>734</v>
      </c>
      <c r="J4963" t="s">
        <v>735</v>
      </c>
      <c r="K4963">
        <v>651818</v>
      </c>
      <c r="L4963" t="s">
        <v>114</v>
      </c>
      <c r="M4963" t="s">
        <v>115</v>
      </c>
      <c r="N4963" t="s">
        <v>57</v>
      </c>
      <c r="O4963" s="1">
        <v>45664</v>
      </c>
      <c r="Q4963" s="1">
        <v>46180</v>
      </c>
      <c r="R4963" s="2">
        <v>50.48</v>
      </c>
      <c r="S4963">
        <v>1</v>
      </c>
      <c r="T4963" t="s">
        <v>58</v>
      </c>
      <c r="U4963" t="s">
        <v>141</v>
      </c>
      <c r="V4963" s="3">
        <v>0.15</v>
      </c>
      <c r="W4963" s="2">
        <v>0</v>
      </c>
      <c r="X4963">
        <v>0</v>
      </c>
      <c r="Y4963" t="s">
        <v>142</v>
      </c>
      <c r="Z4963" t="s">
        <v>143</v>
      </c>
      <c r="AA4963">
        <v>0</v>
      </c>
      <c r="AB4963" s="2">
        <v>0</v>
      </c>
      <c r="AC4963" s="2">
        <v>0</v>
      </c>
      <c r="AD4963" s="3">
        <v>0</v>
      </c>
      <c r="AE4963" s="2">
        <v>0</v>
      </c>
      <c r="AF4963" s="2">
        <v>0</v>
      </c>
      <c r="AG4963" s="2">
        <v>0</v>
      </c>
      <c r="AH4963" s="2">
        <v>0</v>
      </c>
      <c r="AI4963" s="2">
        <v>0</v>
      </c>
      <c r="AJ4963" s="2">
        <v>0</v>
      </c>
      <c r="AK4963" s="2">
        <v>0</v>
      </c>
      <c r="AL4963" s="2">
        <v>0</v>
      </c>
      <c r="AM4963" s="2">
        <v>7.57</v>
      </c>
      <c r="AN4963" s="2">
        <v>7.57</v>
      </c>
      <c r="AO4963" s="2">
        <v>0</v>
      </c>
      <c r="AP4963" s="2">
        <v>0</v>
      </c>
      <c r="AQ4963" s="2">
        <v>0</v>
      </c>
    </row>
    <row r="4964" spans="1:43" x14ac:dyDescent="0.25">
      <c r="A4964" s="1">
        <v>46146</v>
      </c>
      <c r="B4964" t="s">
        <v>48</v>
      </c>
      <c r="C4964">
        <v>649163</v>
      </c>
      <c r="D4964">
        <v>2026150039</v>
      </c>
      <c r="E4964" t="s">
        <v>2127</v>
      </c>
      <c r="F4964" t="s">
        <v>358</v>
      </c>
      <c r="G4964" t="s">
        <v>51</v>
      </c>
      <c r="H4964" t="s">
        <v>82</v>
      </c>
      <c r="I4964" t="s">
        <v>734</v>
      </c>
      <c r="J4964" t="s">
        <v>735</v>
      </c>
      <c r="K4964">
        <v>651818</v>
      </c>
      <c r="L4964" t="s">
        <v>114</v>
      </c>
      <c r="M4964" t="s">
        <v>115</v>
      </c>
      <c r="N4964" t="s">
        <v>57</v>
      </c>
      <c r="O4964" s="1">
        <v>45664</v>
      </c>
      <c r="Q4964" s="1">
        <v>46180</v>
      </c>
      <c r="R4964" s="2">
        <v>72.760000000000005</v>
      </c>
      <c r="S4964">
        <v>1</v>
      </c>
      <c r="T4964" t="s">
        <v>58</v>
      </c>
      <c r="U4964" t="s">
        <v>141</v>
      </c>
      <c r="V4964" s="3">
        <v>0.15</v>
      </c>
      <c r="W4964" s="2">
        <v>0</v>
      </c>
      <c r="X4964">
        <v>0</v>
      </c>
      <c r="Y4964" t="s">
        <v>142</v>
      </c>
      <c r="Z4964" t="s">
        <v>143</v>
      </c>
      <c r="AA4964">
        <v>0</v>
      </c>
      <c r="AB4964" s="2">
        <v>0</v>
      </c>
      <c r="AC4964" s="2">
        <v>0</v>
      </c>
      <c r="AD4964" s="3">
        <v>0</v>
      </c>
      <c r="AE4964" s="2">
        <v>0</v>
      </c>
      <c r="AF4964" s="2">
        <v>0</v>
      </c>
      <c r="AG4964" s="2">
        <v>0</v>
      </c>
      <c r="AH4964" s="2">
        <v>0</v>
      </c>
      <c r="AI4964" s="2">
        <v>0</v>
      </c>
      <c r="AJ4964" s="2">
        <v>0</v>
      </c>
      <c r="AK4964" s="2">
        <v>0</v>
      </c>
      <c r="AL4964" s="2">
        <v>0</v>
      </c>
      <c r="AM4964" s="2">
        <v>10.91</v>
      </c>
      <c r="AN4964" s="2">
        <v>10.91</v>
      </c>
      <c r="AO4964" s="2">
        <v>0</v>
      </c>
      <c r="AP4964" s="2">
        <v>0</v>
      </c>
      <c r="AQ4964" s="2">
        <v>0</v>
      </c>
    </row>
    <row r="4965" spans="1:43" x14ac:dyDescent="0.25">
      <c r="A4965" s="1">
        <v>46146</v>
      </c>
      <c r="B4965" t="s">
        <v>48</v>
      </c>
      <c r="C4965">
        <v>649163</v>
      </c>
      <c r="D4965">
        <v>2026153889</v>
      </c>
      <c r="E4965" t="s">
        <v>2940</v>
      </c>
      <c r="F4965" t="s">
        <v>2941</v>
      </c>
      <c r="G4965" t="s">
        <v>51</v>
      </c>
      <c r="H4965" t="s">
        <v>128</v>
      </c>
      <c r="I4965" t="s">
        <v>734</v>
      </c>
      <c r="J4965" t="s">
        <v>735</v>
      </c>
      <c r="K4965">
        <v>651818</v>
      </c>
      <c r="L4965" t="s">
        <v>114</v>
      </c>
      <c r="M4965" t="s">
        <v>115</v>
      </c>
      <c r="N4965" t="s">
        <v>57</v>
      </c>
      <c r="O4965" s="1">
        <v>45664</v>
      </c>
      <c r="Q4965" s="1">
        <v>46180</v>
      </c>
      <c r="R4965" s="2">
        <v>60.76</v>
      </c>
      <c r="S4965">
        <v>1</v>
      </c>
      <c r="T4965" t="s">
        <v>58</v>
      </c>
      <c r="U4965" t="s">
        <v>141</v>
      </c>
      <c r="V4965" s="3">
        <v>0.15</v>
      </c>
      <c r="W4965" s="2">
        <v>0</v>
      </c>
      <c r="X4965">
        <v>0</v>
      </c>
      <c r="Y4965" t="s">
        <v>142</v>
      </c>
      <c r="Z4965" t="s">
        <v>143</v>
      </c>
      <c r="AA4965">
        <v>0</v>
      </c>
      <c r="AB4965" s="2">
        <v>0</v>
      </c>
      <c r="AC4965" s="2">
        <v>0</v>
      </c>
      <c r="AD4965" s="3">
        <v>0</v>
      </c>
      <c r="AE4965" s="2">
        <v>0</v>
      </c>
      <c r="AF4965" s="2">
        <v>0</v>
      </c>
      <c r="AG4965" s="2">
        <v>0</v>
      </c>
      <c r="AH4965" s="2">
        <v>0</v>
      </c>
      <c r="AI4965" s="2">
        <v>0</v>
      </c>
      <c r="AJ4965" s="2">
        <v>0</v>
      </c>
      <c r="AK4965" s="2">
        <v>0</v>
      </c>
      <c r="AL4965" s="2">
        <v>0</v>
      </c>
      <c r="AM4965" s="2">
        <v>9.11</v>
      </c>
      <c r="AN4965" s="2">
        <v>9.11</v>
      </c>
      <c r="AO4965" s="2">
        <v>0</v>
      </c>
      <c r="AP4965" s="2">
        <v>0</v>
      </c>
      <c r="AQ4965" s="2">
        <v>0</v>
      </c>
    </row>
    <row r="4966" spans="1:43" x14ac:dyDescent="0.25">
      <c r="A4966" s="1">
        <v>46146</v>
      </c>
      <c r="B4966" t="s">
        <v>48</v>
      </c>
      <c r="C4966">
        <v>649163</v>
      </c>
      <c r="D4966">
        <v>2026154249</v>
      </c>
      <c r="E4966" t="s">
        <v>1842</v>
      </c>
      <c r="F4966" t="s">
        <v>426</v>
      </c>
      <c r="G4966" t="s">
        <v>51</v>
      </c>
      <c r="H4966" t="s">
        <v>122</v>
      </c>
      <c r="I4966" t="s">
        <v>734</v>
      </c>
      <c r="J4966" t="s">
        <v>735</v>
      </c>
      <c r="K4966">
        <v>796984</v>
      </c>
      <c r="L4966" t="s">
        <v>168</v>
      </c>
      <c r="M4966" t="s">
        <v>112</v>
      </c>
      <c r="N4966" t="s">
        <v>57</v>
      </c>
      <c r="O4966" s="1">
        <v>45658</v>
      </c>
      <c r="Q4966" s="1">
        <v>46174</v>
      </c>
      <c r="R4966" s="2">
        <v>9.1</v>
      </c>
      <c r="S4966">
        <v>1</v>
      </c>
      <c r="T4966" t="s">
        <v>58</v>
      </c>
      <c r="U4966" t="s">
        <v>141</v>
      </c>
      <c r="V4966" s="3">
        <v>0.15</v>
      </c>
      <c r="W4966" s="2">
        <v>0</v>
      </c>
      <c r="X4966">
        <v>0</v>
      </c>
      <c r="Y4966" t="s">
        <v>142</v>
      </c>
      <c r="Z4966" t="s">
        <v>143</v>
      </c>
      <c r="AA4966">
        <v>0</v>
      </c>
      <c r="AB4966" s="2">
        <v>0</v>
      </c>
      <c r="AC4966" s="2">
        <v>0</v>
      </c>
      <c r="AD4966" s="3">
        <v>0</v>
      </c>
      <c r="AE4966" s="2">
        <v>0</v>
      </c>
      <c r="AF4966" s="2">
        <v>0</v>
      </c>
      <c r="AG4966" s="2">
        <v>0</v>
      </c>
      <c r="AH4966" s="2">
        <v>0</v>
      </c>
      <c r="AI4966" s="2">
        <v>0</v>
      </c>
      <c r="AJ4966" s="2">
        <v>0</v>
      </c>
      <c r="AK4966" s="2">
        <v>0</v>
      </c>
      <c r="AL4966" s="2">
        <v>0</v>
      </c>
      <c r="AM4966" s="2">
        <v>1.36</v>
      </c>
      <c r="AN4966" s="2">
        <v>1.36</v>
      </c>
      <c r="AO4966" s="2">
        <v>0</v>
      </c>
      <c r="AP4966" s="2">
        <v>0</v>
      </c>
      <c r="AQ4966" s="2">
        <v>0</v>
      </c>
    </row>
    <row r="4967" spans="1:43" x14ac:dyDescent="0.25">
      <c r="A4967" s="1">
        <v>46146</v>
      </c>
      <c r="B4967" t="s">
        <v>48</v>
      </c>
      <c r="C4967">
        <v>649163</v>
      </c>
      <c r="D4967">
        <v>2026154680</v>
      </c>
      <c r="E4967" t="s">
        <v>1542</v>
      </c>
      <c r="F4967" t="s">
        <v>992</v>
      </c>
      <c r="G4967" t="s">
        <v>51</v>
      </c>
      <c r="H4967" t="s">
        <v>113</v>
      </c>
      <c r="I4967" t="s">
        <v>734</v>
      </c>
      <c r="J4967" t="s">
        <v>735</v>
      </c>
      <c r="K4967">
        <v>651818</v>
      </c>
      <c r="L4967" t="s">
        <v>114</v>
      </c>
      <c r="M4967" t="s">
        <v>115</v>
      </c>
      <c r="N4967" t="s">
        <v>57</v>
      </c>
      <c r="O4967" s="1">
        <v>45664</v>
      </c>
      <c r="Q4967" s="1">
        <v>46180</v>
      </c>
      <c r="R4967" s="2">
        <v>46.72</v>
      </c>
      <c r="S4967">
        <v>1</v>
      </c>
      <c r="T4967" t="s">
        <v>58</v>
      </c>
      <c r="U4967" t="s">
        <v>141</v>
      </c>
      <c r="V4967" s="3">
        <v>0.15</v>
      </c>
      <c r="W4967" s="2">
        <v>0</v>
      </c>
      <c r="X4967">
        <v>0</v>
      </c>
      <c r="Y4967" t="s">
        <v>142</v>
      </c>
      <c r="Z4967" t="s">
        <v>143</v>
      </c>
      <c r="AA4967">
        <v>0</v>
      </c>
      <c r="AB4967" s="2">
        <v>0</v>
      </c>
      <c r="AC4967" s="2">
        <v>0</v>
      </c>
      <c r="AD4967" s="3">
        <v>0</v>
      </c>
      <c r="AE4967" s="2">
        <v>0</v>
      </c>
      <c r="AF4967" s="2">
        <v>0</v>
      </c>
      <c r="AG4967" s="2">
        <v>0</v>
      </c>
      <c r="AH4967" s="2">
        <v>0</v>
      </c>
      <c r="AI4967" s="2">
        <v>0</v>
      </c>
      <c r="AJ4967" s="2">
        <v>0</v>
      </c>
      <c r="AK4967" s="2">
        <v>0</v>
      </c>
      <c r="AL4967" s="2">
        <v>0</v>
      </c>
      <c r="AM4967" s="2">
        <v>7.01</v>
      </c>
      <c r="AN4967" s="2">
        <v>7.01</v>
      </c>
      <c r="AO4967" s="2">
        <v>0</v>
      </c>
      <c r="AP4967" s="2">
        <v>0</v>
      </c>
      <c r="AQ4967" s="2">
        <v>0</v>
      </c>
    </row>
    <row r="4968" spans="1:43" x14ac:dyDescent="0.25">
      <c r="A4968" s="1">
        <v>46146</v>
      </c>
      <c r="B4968" t="s">
        <v>48</v>
      </c>
      <c r="C4968">
        <v>649163</v>
      </c>
      <c r="D4968">
        <v>2026155452</v>
      </c>
      <c r="E4968" t="s">
        <v>945</v>
      </c>
      <c r="F4968" t="s">
        <v>2128</v>
      </c>
      <c r="G4968" t="s">
        <v>51</v>
      </c>
      <c r="H4968" t="s">
        <v>475</v>
      </c>
      <c r="I4968" t="s">
        <v>734</v>
      </c>
      <c r="J4968" t="s">
        <v>735</v>
      </c>
      <c r="K4968">
        <v>651818</v>
      </c>
      <c r="L4968" t="s">
        <v>114</v>
      </c>
      <c r="M4968" t="s">
        <v>115</v>
      </c>
      <c r="N4968" t="s">
        <v>57</v>
      </c>
      <c r="O4968" s="1">
        <v>45664</v>
      </c>
      <c r="Q4968" s="1">
        <v>46180</v>
      </c>
      <c r="R4968" s="2">
        <v>135.84</v>
      </c>
      <c r="S4968">
        <v>1</v>
      </c>
      <c r="T4968" t="s">
        <v>58</v>
      </c>
      <c r="U4968" t="s">
        <v>141</v>
      </c>
      <c r="V4968" s="3">
        <v>0.15</v>
      </c>
      <c r="W4968" s="2">
        <v>0</v>
      </c>
      <c r="X4968">
        <v>0</v>
      </c>
      <c r="Y4968" t="s">
        <v>142</v>
      </c>
      <c r="Z4968" t="s">
        <v>143</v>
      </c>
      <c r="AA4968">
        <v>0</v>
      </c>
      <c r="AB4968" s="2">
        <v>0</v>
      </c>
      <c r="AC4968" s="2">
        <v>0</v>
      </c>
      <c r="AD4968" s="3">
        <v>0</v>
      </c>
      <c r="AE4968" s="2">
        <v>0</v>
      </c>
      <c r="AF4968" s="2">
        <v>0</v>
      </c>
      <c r="AG4968" s="2">
        <v>0</v>
      </c>
      <c r="AH4968" s="2">
        <v>0</v>
      </c>
      <c r="AI4968" s="2">
        <v>0</v>
      </c>
      <c r="AJ4968" s="2">
        <v>0</v>
      </c>
      <c r="AK4968" s="2">
        <v>0</v>
      </c>
      <c r="AL4968" s="2">
        <v>0</v>
      </c>
      <c r="AM4968" s="2">
        <v>20.38</v>
      </c>
      <c r="AN4968" s="2">
        <v>20.38</v>
      </c>
      <c r="AO4968" s="2">
        <v>0</v>
      </c>
      <c r="AP4968" s="2">
        <v>0</v>
      </c>
      <c r="AQ4968" s="2">
        <v>0</v>
      </c>
    </row>
    <row r="4969" spans="1:43" x14ac:dyDescent="0.25">
      <c r="A4969" s="1">
        <v>46146</v>
      </c>
      <c r="B4969" t="s">
        <v>48</v>
      </c>
      <c r="C4969">
        <v>649163</v>
      </c>
      <c r="D4969">
        <v>2026156916</v>
      </c>
      <c r="E4969" t="s">
        <v>2129</v>
      </c>
      <c r="F4969" t="s">
        <v>2130</v>
      </c>
      <c r="G4969" t="s">
        <v>51</v>
      </c>
      <c r="H4969" t="s">
        <v>113</v>
      </c>
      <c r="I4969" t="s">
        <v>734</v>
      </c>
      <c r="J4969" t="s">
        <v>735</v>
      </c>
      <c r="K4969">
        <v>753748</v>
      </c>
      <c r="L4969" t="s">
        <v>72</v>
      </c>
      <c r="M4969" t="s">
        <v>73</v>
      </c>
      <c r="N4969" t="s">
        <v>57</v>
      </c>
      <c r="O4969" s="1">
        <v>45658</v>
      </c>
      <c r="Q4969" s="1">
        <v>46174</v>
      </c>
      <c r="R4969" s="2">
        <v>78.760000000000005</v>
      </c>
      <c r="S4969">
        <v>1</v>
      </c>
      <c r="T4969" t="s">
        <v>58</v>
      </c>
      <c r="U4969" t="s">
        <v>141</v>
      </c>
      <c r="V4969" s="3">
        <v>0.15</v>
      </c>
      <c r="W4969" s="2">
        <v>0</v>
      </c>
      <c r="X4969">
        <v>0</v>
      </c>
      <c r="Y4969" t="s">
        <v>142</v>
      </c>
      <c r="Z4969" t="s">
        <v>143</v>
      </c>
      <c r="AA4969">
        <v>0</v>
      </c>
      <c r="AB4969" s="2">
        <v>0</v>
      </c>
      <c r="AC4969" s="2">
        <v>0</v>
      </c>
      <c r="AD4969" s="3">
        <v>0</v>
      </c>
      <c r="AE4969" s="2">
        <v>0</v>
      </c>
      <c r="AF4969" s="2">
        <v>0</v>
      </c>
      <c r="AG4969" s="2">
        <v>0</v>
      </c>
      <c r="AH4969" s="2">
        <v>0</v>
      </c>
      <c r="AI4969" s="2">
        <v>0</v>
      </c>
      <c r="AJ4969" s="2">
        <v>0</v>
      </c>
      <c r="AK4969" s="2">
        <v>0</v>
      </c>
      <c r="AL4969" s="2">
        <v>0</v>
      </c>
      <c r="AM4969" s="2">
        <v>11.81</v>
      </c>
      <c r="AN4969" s="2">
        <v>11.81</v>
      </c>
      <c r="AO4969" s="2">
        <v>0</v>
      </c>
      <c r="AP4969" s="2">
        <v>0</v>
      </c>
      <c r="AQ4969" s="2">
        <v>0</v>
      </c>
    </row>
    <row r="4970" spans="1:43" x14ac:dyDescent="0.25">
      <c r="A4970" s="1">
        <v>46146</v>
      </c>
      <c r="B4970" t="s">
        <v>48</v>
      </c>
      <c r="C4970">
        <v>649163</v>
      </c>
      <c r="D4970">
        <v>2026161533</v>
      </c>
      <c r="E4970" t="s">
        <v>3393</v>
      </c>
      <c r="F4970" t="s">
        <v>3394</v>
      </c>
      <c r="G4970" t="s">
        <v>51</v>
      </c>
      <c r="H4970" t="s">
        <v>172</v>
      </c>
      <c r="I4970" t="s">
        <v>734</v>
      </c>
      <c r="J4970" t="s">
        <v>735</v>
      </c>
      <c r="K4970">
        <v>673059</v>
      </c>
      <c r="L4970" t="s">
        <v>90</v>
      </c>
      <c r="M4970" t="s">
        <v>91</v>
      </c>
      <c r="N4970" t="s">
        <v>57</v>
      </c>
      <c r="O4970" s="1">
        <v>45658</v>
      </c>
      <c r="Q4970" s="1">
        <v>46174</v>
      </c>
      <c r="R4970" s="2">
        <v>36.72</v>
      </c>
      <c r="S4970">
        <v>1</v>
      </c>
      <c r="T4970" t="s">
        <v>58</v>
      </c>
      <c r="U4970" t="s">
        <v>141</v>
      </c>
      <c r="V4970" s="3">
        <v>0.15</v>
      </c>
      <c r="W4970" s="2">
        <v>0</v>
      </c>
      <c r="X4970">
        <v>0</v>
      </c>
      <c r="Y4970" t="s">
        <v>142</v>
      </c>
      <c r="Z4970" t="s">
        <v>143</v>
      </c>
      <c r="AA4970">
        <v>0</v>
      </c>
      <c r="AB4970" s="2">
        <v>0</v>
      </c>
      <c r="AC4970" s="2">
        <v>0</v>
      </c>
      <c r="AD4970" s="3">
        <v>0</v>
      </c>
      <c r="AE4970" s="2">
        <v>0</v>
      </c>
      <c r="AF4970" s="2">
        <v>0</v>
      </c>
      <c r="AG4970" s="2">
        <v>0</v>
      </c>
      <c r="AH4970" s="2">
        <v>0</v>
      </c>
      <c r="AI4970" s="2">
        <v>0</v>
      </c>
      <c r="AJ4970" s="2">
        <v>0</v>
      </c>
      <c r="AK4970" s="2">
        <v>0</v>
      </c>
      <c r="AL4970" s="2">
        <v>0</v>
      </c>
      <c r="AM4970" s="2">
        <v>5.51</v>
      </c>
      <c r="AN4970" s="2">
        <v>5.51</v>
      </c>
      <c r="AO4970" s="2">
        <v>0</v>
      </c>
      <c r="AP4970" s="2">
        <v>0</v>
      </c>
      <c r="AQ4970" s="2">
        <v>0</v>
      </c>
    </row>
    <row r="4971" spans="1:43" x14ac:dyDescent="0.25">
      <c r="A4971" s="1">
        <v>46146</v>
      </c>
      <c r="B4971" t="s">
        <v>48</v>
      </c>
      <c r="C4971">
        <v>649163</v>
      </c>
      <c r="D4971">
        <v>2026163639</v>
      </c>
      <c r="E4971" t="s">
        <v>2131</v>
      </c>
      <c r="F4971" t="s">
        <v>1325</v>
      </c>
      <c r="G4971" t="s">
        <v>51</v>
      </c>
      <c r="H4971" t="s">
        <v>122</v>
      </c>
      <c r="I4971" t="s">
        <v>734</v>
      </c>
      <c r="J4971" t="s">
        <v>735</v>
      </c>
      <c r="K4971">
        <v>816021</v>
      </c>
      <c r="L4971" t="s">
        <v>124</v>
      </c>
      <c r="M4971" t="s">
        <v>125</v>
      </c>
      <c r="N4971" t="s">
        <v>57</v>
      </c>
      <c r="O4971" s="1">
        <v>45658</v>
      </c>
      <c r="Q4971" s="1">
        <v>46174</v>
      </c>
      <c r="R4971" s="2">
        <v>9.1</v>
      </c>
      <c r="S4971">
        <v>1</v>
      </c>
      <c r="T4971" t="s">
        <v>58</v>
      </c>
      <c r="U4971" t="s">
        <v>141</v>
      </c>
      <c r="V4971" s="3">
        <v>0.15</v>
      </c>
      <c r="W4971" s="2">
        <v>0</v>
      </c>
      <c r="X4971">
        <v>0</v>
      </c>
      <c r="Y4971" t="s">
        <v>142</v>
      </c>
      <c r="Z4971" t="s">
        <v>143</v>
      </c>
      <c r="AA4971">
        <v>0</v>
      </c>
      <c r="AB4971" s="2">
        <v>0</v>
      </c>
      <c r="AC4971" s="2">
        <v>0</v>
      </c>
      <c r="AD4971" s="3">
        <v>0</v>
      </c>
      <c r="AE4971" s="2">
        <v>0</v>
      </c>
      <c r="AF4971" s="2">
        <v>0</v>
      </c>
      <c r="AG4971" s="2">
        <v>0</v>
      </c>
      <c r="AH4971" s="2">
        <v>0</v>
      </c>
      <c r="AI4971" s="2">
        <v>0</v>
      </c>
      <c r="AJ4971" s="2">
        <v>0</v>
      </c>
      <c r="AK4971" s="2">
        <v>0</v>
      </c>
      <c r="AL4971" s="2">
        <v>0</v>
      </c>
      <c r="AM4971" s="2">
        <v>1.36</v>
      </c>
      <c r="AN4971" s="2">
        <v>1.36</v>
      </c>
      <c r="AO4971" s="2">
        <v>0</v>
      </c>
      <c r="AP4971" s="2">
        <v>0</v>
      </c>
      <c r="AQ4971" s="2">
        <v>0</v>
      </c>
    </row>
    <row r="4972" spans="1:43" x14ac:dyDescent="0.25">
      <c r="A4972" s="1">
        <v>46146</v>
      </c>
      <c r="B4972" t="s">
        <v>48</v>
      </c>
      <c r="C4972">
        <v>649163</v>
      </c>
      <c r="D4972">
        <v>2026169223</v>
      </c>
      <c r="E4972" t="s">
        <v>1162</v>
      </c>
      <c r="F4972" t="s">
        <v>2133</v>
      </c>
      <c r="G4972" t="s">
        <v>51</v>
      </c>
      <c r="H4972" t="s">
        <v>106</v>
      </c>
      <c r="I4972" t="s">
        <v>734</v>
      </c>
      <c r="J4972" t="s">
        <v>735</v>
      </c>
      <c r="K4972">
        <v>753748</v>
      </c>
      <c r="L4972" t="s">
        <v>72</v>
      </c>
      <c r="M4972" t="s">
        <v>73</v>
      </c>
      <c r="N4972" t="s">
        <v>57</v>
      </c>
      <c r="O4972" s="1">
        <v>45658</v>
      </c>
      <c r="Q4972" s="1">
        <v>46174</v>
      </c>
      <c r="R4972" s="2">
        <v>50.6</v>
      </c>
      <c r="S4972">
        <v>1</v>
      </c>
      <c r="T4972" t="s">
        <v>58</v>
      </c>
      <c r="U4972" t="s">
        <v>141</v>
      </c>
      <c r="V4972" s="3">
        <v>0.15</v>
      </c>
      <c r="W4972" s="2">
        <v>0</v>
      </c>
      <c r="X4972">
        <v>0</v>
      </c>
      <c r="Y4972" t="s">
        <v>142</v>
      </c>
      <c r="Z4972" t="s">
        <v>143</v>
      </c>
      <c r="AA4972">
        <v>0</v>
      </c>
      <c r="AB4972" s="2">
        <v>0</v>
      </c>
      <c r="AC4972" s="2">
        <v>0</v>
      </c>
      <c r="AD4972" s="3">
        <v>0</v>
      </c>
      <c r="AE4972" s="2">
        <v>0</v>
      </c>
      <c r="AF4972" s="2">
        <v>0</v>
      </c>
      <c r="AG4972" s="2">
        <v>0</v>
      </c>
      <c r="AH4972" s="2">
        <v>0</v>
      </c>
      <c r="AI4972" s="2">
        <v>0</v>
      </c>
      <c r="AJ4972" s="2">
        <v>0</v>
      </c>
      <c r="AK4972" s="2">
        <v>0</v>
      </c>
      <c r="AL4972" s="2">
        <v>0</v>
      </c>
      <c r="AM4972" s="2">
        <v>7.59</v>
      </c>
      <c r="AN4972" s="2">
        <v>7.59</v>
      </c>
      <c r="AO4972" s="2">
        <v>0</v>
      </c>
      <c r="AP4972" s="2">
        <v>0</v>
      </c>
      <c r="AQ4972" s="2">
        <v>0</v>
      </c>
    </row>
    <row r="4973" spans="1:43" x14ac:dyDescent="0.25">
      <c r="A4973" s="1">
        <v>46146</v>
      </c>
      <c r="B4973" t="s">
        <v>48</v>
      </c>
      <c r="C4973">
        <v>649163</v>
      </c>
      <c r="D4973">
        <v>2026175248</v>
      </c>
      <c r="E4973" t="s">
        <v>2134</v>
      </c>
      <c r="F4973" t="s">
        <v>1329</v>
      </c>
      <c r="G4973" t="s">
        <v>51</v>
      </c>
      <c r="H4973" t="s">
        <v>82</v>
      </c>
      <c r="I4973" t="s">
        <v>734</v>
      </c>
      <c r="J4973" t="s">
        <v>735</v>
      </c>
      <c r="K4973">
        <v>651818</v>
      </c>
      <c r="L4973" t="s">
        <v>114</v>
      </c>
      <c r="M4973" t="s">
        <v>115</v>
      </c>
      <c r="N4973" t="s">
        <v>57</v>
      </c>
      <c r="O4973" s="1">
        <v>45664</v>
      </c>
      <c r="Q4973" s="1">
        <v>46180</v>
      </c>
      <c r="R4973" s="2">
        <v>52</v>
      </c>
      <c r="S4973">
        <v>1</v>
      </c>
      <c r="T4973" t="s">
        <v>58</v>
      </c>
      <c r="U4973" t="s">
        <v>141</v>
      </c>
      <c r="V4973" s="3">
        <v>0.15</v>
      </c>
      <c r="W4973" s="2">
        <v>0</v>
      </c>
      <c r="X4973">
        <v>0</v>
      </c>
      <c r="Y4973" t="s">
        <v>142</v>
      </c>
      <c r="Z4973" t="s">
        <v>143</v>
      </c>
      <c r="AA4973">
        <v>0</v>
      </c>
      <c r="AB4973" s="2">
        <v>0</v>
      </c>
      <c r="AC4973" s="2">
        <v>0</v>
      </c>
      <c r="AD4973" s="3">
        <v>0</v>
      </c>
      <c r="AE4973" s="2">
        <v>0</v>
      </c>
      <c r="AF4973" s="2">
        <v>0</v>
      </c>
      <c r="AG4973" s="2">
        <v>0</v>
      </c>
      <c r="AH4973" s="2">
        <v>0</v>
      </c>
      <c r="AI4973" s="2">
        <v>0</v>
      </c>
      <c r="AJ4973" s="2">
        <v>0</v>
      </c>
      <c r="AK4973" s="2">
        <v>0</v>
      </c>
      <c r="AL4973" s="2">
        <v>0</v>
      </c>
      <c r="AM4973" s="2">
        <v>7.8</v>
      </c>
      <c r="AN4973" s="2">
        <v>7.8</v>
      </c>
      <c r="AO4973" s="2">
        <v>0</v>
      </c>
      <c r="AP4973" s="2">
        <v>0</v>
      </c>
      <c r="AQ4973" s="2">
        <v>0</v>
      </c>
    </row>
    <row r="4974" spans="1:43" x14ac:dyDescent="0.25">
      <c r="A4974" s="1">
        <v>46146</v>
      </c>
      <c r="B4974" t="s">
        <v>48</v>
      </c>
      <c r="C4974">
        <v>649163</v>
      </c>
      <c r="D4974">
        <v>2026182584</v>
      </c>
      <c r="E4974" t="s">
        <v>1845</v>
      </c>
      <c r="F4974" t="s">
        <v>1846</v>
      </c>
      <c r="G4974" t="s">
        <v>51</v>
      </c>
      <c r="H4974" t="s">
        <v>103</v>
      </c>
      <c r="I4974" t="s">
        <v>734</v>
      </c>
      <c r="J4974" t="s">
        <v>735</v>
      </c>
      <c r="K4974">
        <v>673059</v>
      </c>
      <c r="L4974" t="s">
        <v>90</v>
      </c>
      <c r="M4974" t="s">
        <v>91</v>
      </c>
      <c r="N4974" t="s">
        <v>57</v>
      </c>
      <c r="O4974" s="1">
        <v>45658</v>
      </c>
      <c r="Q4974" s="1">
        <v>46174</v>
      </c>
      <c r="R4974" s="2">
        <v>150.36000000000001</v>
      </c>
      <c r="S4974">
        <v>1</v>
      </c>
      <c r="T4974" t="s">
        <v>58</v>
      </c>
      <c r="U4974" t="s">
        <v>141</v>
      </c>
      <c r="V4974" s="3">
        <v>0.15</v>
      </c>
      <c r="W4974" s="2">
        <v>0</v>
      </c>
      <c r="X4974">
        <v>0</v>
      </c>
      <c r="Y4974" t="s">
        <v>142</v>
      </c>
      <c r="Z4974" t="s">
        <v>143</v>
      </c>
      <c r="AA4974">
        <v>0</v>
      </c>
      <c r="AB4974" s="2">
        <v>0</v>
      </c>
      <c r="AC4974" s="2">
        <v>0</v>
      </c>
      <c r="AD4974" s="3">
        <v>0</v>
      </c>
      <c r="AE4974" s="2">
        <v>0</v>
      </c>
      <c r="AF4974" s="2">
        <v>0</v>
      </c>
      <c r="AG4974" s="2">
        <v>0</v>
      </c>
      <c r="AH4974" s="2">
        <v>0</v>
      </c>
      <c r="AI4974" s="2">
        <v>0</v>
      </c>
      <c r="AJ4974" s="2">
        <v>0</v>
      </c>
      <c r="AK4974" s="2">
        <v>0</v>
      </c>
      <c r="AL4974" s="2">
        <v>0</v>
      </c>
      <c r="AM4974" s="2">
        <v>22.55</v>
      </c>
      <c r="AN4974" s="2">
        <v>22.55</v>
      </c>
      <c r="AO4974" s="2">
        <v>0</v>
      </c>
      <c r="AP4974" s="2">
        <v>0</v>
      </c>
      <c r="AQ4974" s="2">
        <v>0</v>
      </c>
    </row>
    <row r="4975" spans="1:43" x14ac:dyDescent="0.25">
      <c r="A4975" s="1">
        <v>46146</v>
      </c>
      <c r="B4975" t="s">
        <v>48</v>
      </c>
      <c r="C4975">
        <v>649163</v>
      </c>
      <c r="D4975">
        <v>2026184398</v>
      </c>
      <c r="E4975" t="s">
        <v>2135</v>
      </c>
      <c r="F4975" t="s">
        <v>631</v>
      </c>
      <c r="G4975" t="s">
        <v>51</v>
      </c>
      <c r="H4975" t="s">
        <v>213</v>
      </c>
      <c r="I4975" t="s">
        <v>734</v>
      </c>
      <c r="J4975" t="s">
        <v>735</v>
      </c>
      <c r="K4975">
        <v>753748</v>
      </c>
      <c r="L4975" t="s">
        <v>72</v>
      </c>
      <c r="M4975" t="s">
        <v>73</v>
      </c>
      <c r="N4975" t="s">
        <v>57</v>
      </c>
      <c r="O4975" s="1">
        <v>45658</v>
      </c>
      <c r="Q4975" s="1">
        <v>46174</v>
      </c>
      <c r="R4975" s="2">
        <v>8.58</v>
      </c>
      <c r="S4975">
        <v>1</v>
      </c>
      <c r="T4975" t="s">
        <v>58</v>
      </c>
      <c r="U4975" t="s">
        <v>141</v>
      </c>
      <c r="V4975" s="3">
        <v>0.15</v>
      </c>
      <c r="W4975" s="2">
        <v>0</v>
      </c>
      <c r="X4975">
        <v>0</v>
      </c>
      <c r="Y4975" t="s">
        <v>142</v>
      </c>
      <c r="Z4975" t="s">
        <v>143</v>
      </c>
      <c r="AA4975">
        <v>0</v>
      </c>
      <c r="AB4975" s="2">
        <v>0</v>
      </c>
      <c r="AC4975" s="2">
        <v>0</v>
      </c>
      <c r="AD4975" s="3">
        <v>0</v>
      </c>
      <c r="AE4975" s="2">
        <v>0</v>
      </c>
      <c r="AF4975" s="2">
        <v>0</v>
      </c>
      <c r="AG4975" s="2">
        <v>0</v>
      </c>
      <c r="AH4975" s="2">
        <v>0</v>
      </c>
      <c r="AI4975" s="2">
        <v>0</v>
      </c>
      <c r="AJ4975" s="2">
        <v>0</v>
      </c>
      <c r="AK4975" s="2">
        <v>0</v>
      </c>
      <c r="AL4975" s="2">
        <v>0</v>
      </c>
      <c r="AM4975" s="2">
        <v>1.29</v>
      </c>
      <c r="AN4975" s="2">
        <v>1.29</v>
      </c>
      <c r="AO4975" s="2">
        <v>0</v>
      </c>
      <c r="AP4975" s="2">
        <v>0</v>
      </c>
      <c r="AQ4975" s="2">
        <v>0</v>
      </c>
    </row>
    <row r="4976" spans="1:43" x14ac:dyDescent="0.25">
      <c r="A4976" s="1">
        <v>46146</v>
      </c>
      <c r="B4976" t="s">
        <v>48</v>
      </c>
      <c r="C4976">
        <v>649163</v>
      </c>
      <c r="D4976">
        <v>2026185826</v>
      </c>
      <c r="E4976" t="s">
        <v>1138</v>
      </c>
      <c r="F4976" t="s">
        <v>3395</v>
      </c>
      <c r="G4976" t="s">
        <v>51</v>
      </c>
      <c r="H4976" t="s">
        <v>82</v>
      </c>
      <c r="I4976" t="s">
        <v>734</v>
      </c>
      <c r="J4976" t="s">
        <v>746</v>
      </c>
      <c r="K4976">
        <v>651818</v>
      </c>
      <c r="L4976" t="s">
        <v>114</v>
      </c>
      <c r="M4976" t="s">
        <v>115</v>
      </c>
      <c r="N4976" t="s">
        <v>57</v>
      </c>
      <c r="O4976" s="1">
        <v>45664</v>
      </c>
      <c r="Q4976" s="1">
        <v>46180</v>
      </c>
      <c r="R4976" s="2">
        <v>99.25</v>
      </c>
      <c r="S4976">
        <v>1</v>
      </c>
      <c r="T4976" t="s">
        <v>58</v>
      </c>
      <c r="U4976" t="s">
        <v>141</v>
      </c>
      <c r="V4976" s="3">
        <v>0.1</v>
      </c>
      <c r="W4976" s="2">
        <v>0</v>
      </c>
      <c r="X4976">
        <v>0</v>
      </c>
      <c r="Y4976" t="s">
        <v>142</v>
      </c>
      <c r="Z4976" t="s">
        <v>143</v>
      </c>
      <c r="AA4976">
        <v>0</v>
      </c>
      <c r="AB4976" s="2">
        <v>0</v>
      </c>
      <c r="AC4976" s="2">
        <v>0</v>
      </c>
      <c r="AD4976" s="3">
        <v>0</v>
      </c>
      <c r="AE4976" s="2">
        <v>0</v>
      </c>
      <c r="AF4976" s="2">
        <v>0</v>
      </c>
      <c r="AG4976" s="2">
        <v>0</v>
      </c>
      <c r="AH4976" s="2">
        <v>0</v>
      </c>
      <c r="AI4976" s="2">
        <v>0</v>
      </c>
      <c r="AJ4976" s="2">
        <v>0</v>
      </c>
      <c r="AK4976" s="2">
        <v>0</v>
      </c>
      <c r="AL4976" s="2">
        <v>0</v>
      </c>
      <c r="AM4976" s="2">
        <v>9.92</v>
      </c>
      <c r="AN4976" s="2">
        <v>9.92</v>
      </c>
      <c r="AO4976" s="2">
        <v>0</v>
      </c>
      <c r="AP4976" s="2">
        <v>0</v>
      </c>
      <c r="AQ4976" s="2">
        <v>0</v>
      </c>
    </row>
    <row r="4977" spans="1:43" x14ac:dyDescent="0.25">
      <c r="A4977" s="1">
        <v>46146</v>
      </c>
      <c r="B4977" t="s">
        <v>48</v>
      </c>
      <c r="C4977">
        <v>649163</v>
      </c>
      <c r="D4977">
        <v>2026186218</v>
      </c>
      <c r="E4977" t="s">
        <v>3099</v>
      </c>
      <c r="F4977" t="s">
        <v>833</v>
      </c>
      <c r="G4977" t="s">
        <v>51</v>
      </c>
      <c r="H4977" t="s">
        <v>324</v>
      </c>
      <c r="I4977" t="s">
        <v>734</v>
      </c>
      <c r="J4977" t="s">
        <v>735</v>
      </c>
      <c r="K4977">
        <v>767312</v>
      </c>
      <c r="L4977" t="s">
        <v>609</v>
      </c>
      <c r="M4977" t="s">
        <v>466</v>
      </c>
      <c r="N4977" t="s">
        <v>169</v>
      </c>
      <c r="O4977" s="1">
        <v>45641</v>
      </c>
      <c r="P4977" s="1">
        <v>46146</v>
      </c>
      <c r="Q4977" s="1">
        <v>46157</v>
      </c>
      <c r="R4977" s="2">
        <v>-188.76</v>
      </c>
      <c r="S4977">
        <v>1</v>
      </c>
      <c r="T4977" t="s">
        <v>58</v>
      </c>
      <c r="U4977" t="s">
        <v>141</v>
      </c>
      <c r="V4977" s="3">
        <v>0.15</v>
      </c>
      <c r="W4977" s="2">
        <v>0</v>
      </c>
      <c r="X4977">
        <v>-1</v>
      </c>
      <c r="Y4977" t="s">
        <v>142</v>
      </c>
      <c r="Z4977" t="s">
        <v>143</v>
      </c>
      <c r="AA4977">
        <v>0</v>
      </c>
      <c r="AB4977" s="2">
        <v>0</v>
      </c>
      <c r="AC4977" s="2">
        <v>0</v>
      </c>
      <c r="AD4977" s="3">
        <v>0</v>
      </c>
      <c r="AE4977" s="2">
        <v>0</v>
      </c>
      <c r="AF4977" s="2">
        <v>0</v>
      </c>
      <c r="AG4977" s="2">
        <v>0</v>
      </c>
      <c r="AH4977" s="2">
        <v>0</v>
      </c>
      <c r="AI4977" s="2">
        <v>0</v>
      </c>
      <c r="AJ4977" s="2">
        <v>0</v>
      </c>
      <c r="AK4977" s="2">
        <v>0</v>
      </c>
      <c r="AL4977" s="2">
        <v>0</v>
      </c>
      <c r="AM4977" s="2">
        <v>-28.31</v>
      </c>
      <c r="AN4977" s="2">
        <v>-28.31</v>
      </c>
      <c r="AO4977" s="2">
        <v>0</v>
      </c>
      <c r="AP4977" s="2">
        <v>0</v>
      </c>
      <c r="AQ4977" s="2">
        <v>0</v>
      </c>
    </row>
    <row r="4978" spans="1:43" x14ac:dyDescent="0.25">
      <c r="A4978" s="1">
        <v>46146</v>
      </c>
      <c r="B4978" t="s">
        <v>48</v>
      </c>
      <c r="C4978">
        <v>649163</v>
      </c>
      <c r="D4978">
        <v>2026187012</v>
      </c>
      <c r="E4978" t="s">
        <v>3396</v>
      </c>
      <c r="F4978" t="s">
        <v>3036</v>
      </c>
      <c r="G4978" t="s">
        <v>51</v>
      </c>
      <c r="H4978" t="s">
        <v>213</v>
      </c>
      <c r="I4978" t="s">
        <v>734</v>
      </c>
      <c r="J4978" t="s">
        <v>746</v>
      </c>
      <c r="K4978">
        <v>767312</v>
      </c>
      <c r="L4978" t="s">
        <v>609</v>
      </c>
      <c r="M4978" t="s">
        <v>466</v>
      </c>
      <c r="N4978" t="s">
        <v>57</v>
      </c>
      <c r="O4978" s="1">
        <v>45658</v>
      </c>
      <c r="Q4978" s="1">
        <v>46174</v>
      </c>
      <c r="R4978" s="2">
        <v>43.81</v>
      </c>
      <c r="S4978">
        <v>1</v>
      </c>
      <c r="T4978" t="s">
        <v>58</v>
      </c>
      <c r="U4978" t="s">
        <v>141</v>
      </c>
      <c r="V4978" s="3">
        <v>0.1</v>
      </c>
      <c r="W4978" s="2">
        <v>0</v>
      </c>
      <c r="X4978">
        <v>0</v>
      </c>
      <c r="Y4978" t="s">
        <v>142</v>
      </c>
      <c r="Z4978" t="s">
        <v>143</v>
      </c>
      <c r="AA4978">
        <v>0</v>
      </c>
      <c r="AB4978" s="2">
        <v>0</v>
      </c>
      <c r="AC4978" s="2">
        <v>0</v>
      </c>
      <c r="AD4978" s="3">
        <v>0</v>
      </c>
      <c r="AE4978" s="2">
        <v>0</v>
      </c>
      <c r="AF4978" s="2">
        <v>0</v>
      </c>
      <c r="AG4978" s="2">
        <v>0</v>
      </c>
      <c r="AH4978" s="2">
        <v>0</v>
      </c>
      <c r="AI4978" s="2">
        <v>0</v>
      </c>
      <c r="AJ4978" s="2">
        <v>0</v>
      </c>
      <c r="AK4978" s="2">
        <v>0</v>
      </c>
      <c r="AL4978" s="2">
        <v>0</v>
      </c>
      <c r="AM4978" s="2">
        <v>4.38</v>
      </c>
      <c r="AN4978" s="2">
        <v>4.38</v>
      </c>
      <c r="AO4978" s="2">
        <v>0</v>
      </c>
      <c r="AP4978" s="2">
        <v>0</v>
      </c>
      <c r="AQ4978" s="2">
        <v>0</v>
      </c>
    </row>
    <row r="4979" spans="1:43" x14ac:dyDescent="0.25">
      <c r="A4979" s="1">
        <v>46146</v>
      </c>
      <c r="B4979" t="s">
        <v>48</v>
      </c>
      <c r="C4979">
        <v>649163</v>
      </c>
      <c r="D4979">
        <v>2026188252</v>
      </c>
      <c r="E4979" t="s">
        <v>3102</v>
      </c>
      <c r="F4979" t="s">
        <v>3103</v>
      </c>
      <c r="G4979" t="s">
        <v>51</v>
      </c>
      <c r="H4979" t="s">
        <v>103</v>
      </c>
      <c r="I4979" t="s">
        <v>734</v>
      </c>
      <c r="J4979" t="s">
        <v>735</v>
      </c>
      <c r="K4979">
        <v>673059</v>
      </c>
      <c r="L4979" t="s">
        <v>90</v>
      </c>
      <c r="M4979" t="s">
        <v>91</v>
      </c>
      <c r="N4979" t="s">
        <v>57</v>
      </c>
      <c r="O4979" s="1">
        <v>45658</v>
      </c>
      <c r="Q4979" s="1">
        <v>46174</v>
      </c>
      <c r="R4979" s="2">
        <v>38.1</v>
      </c>
      <c r="S4979">
        <v>1</v>
      </c>
      <c r="T4979" t="s">
        <v>58</v>
      </c>
      <c r="U4979" t="s">
        <v>141</v>
      </c>
      <c r="V4979" s="3">
        <v>0.15</v>
      </c>
      <c r="W4979" s="2">
        <v>0</v>
      </c>
      <c r="X4979">
        <v>0</v>
      </c>
      <c r="Y4979" t="s">
        <v>142</v>
      </c>
      <c r="Z4979" t="s">
        <v>143</v>
      </c>
      <c r="AA4979">
        <v>0</v>
      </c>
      <c r="AB4979" s="2">
        <v>0</v>
      </c>
      <c r="AC4979" s="2">
        <v>0</v>
      </c>
      <c r="AD4979" s="3">
        <v>0</v>
      </c>
      <c r="AE4979" s="2">
        <v>0</v>
      </c>
      <c r="AF4979" s="2">
        <v>0</v>
      </c>
      <c r="AG4979" s="2">
        <v>0</v>
      </c>
      <c r="AH4979" s="2">
        <v>0</v>
      </c>
      <c r="AI4979" s="2">
        <v>0</v>
      </c>
      <c r="AJ4979" s="2">
        <v>0</v>
      </c>
      <c r="AK4979" s="2">
        <v>0</v>
      </c>
      <c r="AL4979" s="2">
        <v>0</v>
      </c>
      <c r="AM4979" s="2">
        <v>5.72</v>
      </c>
      <c r="AN4979" s="2">
        <v>5.72</v>
      </c>
      <c r="AO4979" s="2">
        <v>0</v>
      </c>
      <c r="AP4979" s="2">
        <v>0</v>
      </c>
      <c r="AQ4979" s="2">
        <v>0</v>
      </c>
    </row>
    <row r="4980" spans="1:43" x14ac:dyDescent="0.25">
      <c r="A4980" s="1">
        <v>46146</v>
      </c>
      <c r="B4980" t="s">
        <v>48</v>
      </c>
      <c r="C4980">
        <v>649163</v>
      </c>
      <c r="D4980">
        <v>2026189065</v>
      </c>
      <c r="E4980" t="s">
        <v>3105</v>
      </c>
      <c r="F4980" t="s">
        <v>1411</v>
      </c>
      <c r="G4980" t="s">
        <v>51</v>
      </c>
      <c r="H4980" t="s">
        <v>82</v>
      </c>
      <c r="I4980" t="s">
        <v>734</v>
      </c>
      <c r="J4980" t="s">
        <v>735</v>
      </c>
      <c r="K4980">
        <v>669316</v>
      </c>
      <c r="L4980" t="s">
        <v>265</v>
      </c>
      <c r="M4980" t="s">
        <v>266</v>
      </c>
      <c r="N4980" t="s">
        <v>57</v>
      </c>
      <c r="O4980" s="1">
        <v>45658</v>
      </c>
      <c r="Q4980" s="1">
        <v>46174</v>
      </c>
      <c r="R4980" s="2">
        <v>250.56</v>
      </c>
      <c r="S4980">
        <v>1</v>
      </c>
      <c r="T4980" t="s">
        <v>58</v>
      </c>
      <c r="U4980" t="s">
        <v>141</v>
      </c>
      <c r="V4980" s="3">
        <v>0.15</v>
      </c>
      <c r="W4980" s="2">
        <v>0</v>
      </c>
      <c r="X4980">
        <v>0</v>
      </c>
      <c r="Y4980" t="s">
        <v>142</v>
      </c>
      <c r="Z4980" t="s">
        <v>143</v>
      </c>
      <c r="AA4980">
        <v>0</v>
      </c>
      <c r="AB4980" s="2">
        <v>0</v>
      </c>
      <c r="AC4980" s="2">
        <v>0</v>
      </c>
      <c r="AD4980" s="3">
        <v>0</v>
      </c>
      <c r="AE4980" s="2">
        <v>0</v>
      </c>
      <c r="AF4980" s="2">
        <v>0</v>
      </c>
      <c r="AG4980" s="2">
        <v>0</v>
      </c>
      <c r="AH4980" s="2">
        <v>0</v>
      </c>
      <c r="AI4980" s="2">
        <v>0</v>
      </c>
      <c r="AJ4980" s="2">
        <v>0</v>
      </c>
      <c r="AK4980" s="2">
        <v>0</v>
      </c>
      <c r="AL4980" s="2">
        <v>0</v>
      </c>
      <c r="AM4980" s="2">
        <v>37.58</v>
      </c>
      <c r="AN4980" s="2">
        <v>37.58</v>
      </c>
      <c r="AO4980" s="2">
        <v>0</v>
      </c>
      <c r="AP4980" s="2">
        <v>0</v>
      </c>
      <c r="AQ4980" s="2">
        <v>0</v>
      </c>
    </row>
    <row r="4981" spans="1:43" x14ac:dyDescent="0.25">
      <c r="A4981" s="1">
        <v>46146</v>
      </c>
      <c r="B4981" t="s">
        <v>48</v>
      </c>
      <c r="C4981">
        <v>649163</v>
      </c>
      <c r="D4981">
        <v>2026190231</v>
      </c>
      <c r="E4981" t="s">
        <v>834</v>
      </c>
      <c r="F4981" t="s">
        <v>97</v>
      </c>
      <c r="G4981" t="s">
        <v>51</v>
      </c>
      <c r="H4981" t="s">
        <v>313</v>
      </c>
      <c r="I4981" t="s">
        <v>734</v>
      </c>
      <c r="J4981" t="s">
        <v>735</v>
      </c>
      <c r="K4981">
        <v>753748</v>
      </c>
      <c r="L4981" t="s">
        <v>72</v>
      </c>
      <c r="M4981" t="s">
        <v>73</v>
      </c>
      <c r="N4981" t="s">
        <v>57</v>
      </c>
      <c r="O4981" s="1">
        <v>45658</v>
      </c>
      <c r="Q4981" s="1">
        <v>46174</v>
      </c>
      <c r="R4981" s="2">
        <v>90.99</v>
      </c>
      <c r="S4981">
        <v>1</v>
      </c>
      <c r="T4981" t="s">
        <v>58</v>
      </c>
      <c r="U4981" t="s">
        <v>141</v>
      </c>
      <c r="V4981" s="3">
        <v>0.15</v>
      </c>
      <c r="W4981" s="2">
        <v>0</v>
      </c>
      <c r="X4981">
        <v>0</v>
      </c>
      <c r="Y4981" t="s">
        <v>142</v>
      </c>
      <c r="Z4981" t="s">
        <v>143</v>
      </c>
      <c r="AA4981">
        <v>0</v>
      </c>
      <c r="AB4981" s="2">
        <v>0</v>
      </c>
      <c r="AC4981" s="2">
        <v>0</v>
      </c>
      <c r="AD4981" s="3">
        <v>0</v>
      </c>
      <c r="AE4981" s="2">
        <v>0</v>
      </c>
      <c r="AF4981" s="2">
        <v>0</v>
      </c>
      <c r="AG4981" s="2">
        <v>0</v>
      </c>
      <c r="AH4981" s="2">
        <v>0</v>
      </c>
      <c r="AI4981" s="2">
        <v>0</v>
      </c>
      <c r="AJ4981" s="2">
        <v>0</v>
      </c>
      <c r="AK4981" s="2">
        <v>0</v>
      </c>
      <c r="AL4981" s="2">
        <v>0</v>
      </c>
      <c r="AM4981" s="2">
        <v>13.65</v>
      </c>
      <c r="AN4981" s="2">
        <v>13.65</v>
      </c>
      <c r="AO4981" s="2">
        <v>0</v>
      </c>
      <c r="AP4981" s="2">
        <v>0</v>
      </c>
      <c r="AQ4981" s="2">
        <v>0</v>
      </c>
    </row>
    <row r="4982" spans="1:43" x14ac:dyDescent="0.25">
      <c r="A4982" s="1">
        <v>46146</v>
      </c>
      <c r="B4982" t="s">
        <v>48</v>
      </c>
      <c r="C4982">
        <v>649163</v>
      </c>
      <c r="D4982">
        <v>2026190496</v>
      </c>
      <c r="E4982" t="s">
        <v>410</v>
      </c>
      <c r="F4982" t="s">
        <v>3397</v>
      </c>
      <c r="G4982" t="s">
        <v>51</v>
      </c>
      <c r="H4982" t="s">
        <v>213</v>
      </c>
      <c r="I4982" t="s">
        <v>734</v>
      </c>
      <c r="J4982" t="s">
        <v>735</v>
      </c>
      <c r="K4982">
        <v>768887</v>
      </c>
      <c r="L4982" t="s">
        <v>762</v>
      </c>
      <c r="M4982" t="s">
        <v>763</v>
      </c>
      <c r="N4982" t="s">
        <v>57</v>
      </c>
      <c r="O4982" s="1">
        <v>45658</v>
      </c>
      <c r="Q4982" s="1">
        <v>46174</v>
      </c>
      <c r="R4982" s="2">
        <v>42.36</v>
      </c>
      <c r="S4982">
        <v>1</v>
      </c>
      <c r="T4982" t="s">
        <v>58</v>
      </c>
      <c r="U4982" t="s">
        <v>141</v>
      </c>
      <c r="V4982" s="3">
        <v>0.15</v>
      </c>
      <c r="W4982" s="2">
        <v>0</v>
      </c>
      <c r="X4982">
        <v>0</v>
      </c>
      <c r="Y4982" t="s">
        <v>142</v>
      </c>
      <c r="Z4982" t="s">
        <v>143</v>
      </c>
      <c r="AA4982">
        <v>0</v>
      </c>
      <c r="AB4982" s="2">
        <v>0</v>
      </c>
      <c r="AC4982" s="2">
        <v>0</v>
      </c>
      <c r="AD4982" s="3">
        <v>0</v>
      </c>
      <c r="AE4982" s="2">
        <v>0</v>
      </c>
      <c r="AF4982" s="2">
        <v>0</v>
      </c>
      <c r="AG4982" s="2">
        <v>0</v>
      </c>
      <c r="AH4982" s="2">
        <v>0</v>
      </c>
      <c r="AI4982" s="2">
        <v>0</v>
      </c>
      <c r="AJ4982" s="2">
        <v>0</v>
      </c>
      <c r="AK4982" s="2">
        <v>0</v>
      </c>
      <c r="AL4982" s="2">
        <v>0</v>
      </c>
      <c r="AM4982" s="2">
        <v>6.35</v>
      </c>
      <c r="AN4982" s="2">
        <v>6.35</v>
      </c>
      <c r="AO4982" s="2">
        <v>0</v>
      </c>
      <c r="AP4982" s="2">
        <v>0</v>
      </c>
      <c r="AQ4982" s="2">
        <v>0</v>
      </c>
    </row>
    <row r="4983" spans="1:43" x14ac:dyDescent="0.25">
      <c r="A4983" s="1">
        <v>46146</v>
      </c>
      <c r="B4983" t="s">
        <v>48</v>
      </c>
      <c r="C4983">
        <v>649163</v>
      </c>
      <c r="D4983">
        <v>2026190786</v>
      </c>
      <c r="E4983" t="s">
        <v>3398</v>
      </c>
      <c r="F4983" t="s">
        <v>424</v>
      </c>
      <c r="G4983" t="s">
        <v>51</v>
      </c>
      <c r="H4983" t="s">
        <v>110</v>
      </c>
      <c r="I4983" t="s">
        <v>734</v>
      </c>
      <c r="J4983" t="s">
        <v>735</v>
      </c>
      <c r="K4983">
        <v>753748</v>
      </c>
      <c r="L4983" t="s">
        <v>72</v>
      </c>
      <c r="M4983" t="s">
        <v>73</v>
      </c>
      <c r="N4983" t="s">
        <v>57</v>
      </c>
      <c r="O4983" s="1">
        <v>45658</v>
      </c>
      <c r="Q4983" s="1">
        <v>46174</v>
      </c>
      <c r="R4983" s="2">
        <v>170.92</v>
      </c>
      <c r="S4983">
        <v>1</v>
      </c>
      <c r="T4983" t="s">
        <v>58</v>
      </c>
      <c r="U4983" t="s">
        <v>141</v>
      </c>
      <c r="V4983" s="3">
        <v>0.15</v>
      </c>
      <c r="W4983" s="2">
        <v>0</v>
      </c>
      <c r="X4983">
        <v>0</v>
      </c>
      <c r="Y4983" t="s">
        <v>142</v>
      </c>
      <c r="Z4983" t="s">
        <v>143</v>
      </c>
      <c r="AA4983">
        <v>0</v>
      </c>
      <c r="AB4983" s="2">
        <v>0</v>
      </c>
      <c r="AC4983" s="2">
        <v>0</v>
      </c>
      <c r="AD4983" s="3">
        <v>0</v>
      </c>
      <c r="AE4983" s="2">
        <v>0</v>
      </c>
      <c r="AF4983" s="2">
        <v>0</v>
      </c>
      <c r="AG4983" s="2">
        <v>0</v>
      </c>
      <c r="AH4983" s="2">
        <v>0</v>
      </c>
      <c r="AI4983" s="2">
        <v>0</v>
      </c>
      <c r="AJ4983" s="2">
        <v>0</v>
      </c>
      <c r="AK4983" s="2">
        <v>0</v>
      </c>
      <c r="AL4983" s="2">
        <v>0</v>
      </c>
      <c r="AM4983" s="2">
        <v>25.64</v>
      </c>
      <c r="AN4983" s="2">
        <v>25.64</v>
      </c>
      <c r="AO4983" s="2">
        <v>0</v>
      </c>
      <c r="AP4983" s="2">
        <v>0</v>
      </c>
      <c r="AQ4983" s="2">
        <v>0</v>
      </c>
    </row>
    <row r="4984" spans="1:43" x14ac:dyDescent="0.25">
      <c r="A4984" s="1">
        <v>46146</v>
      </c>
      <c r="B4984" t="s">
        <v>48</v>
      </c>
      <c r="C4984">
        <v>649163</v>
      </c>
      <c r="D4984">
        <v>2026192670</v>
      </c>
      <c r="E4984" t="s">
        <v>1544</v>
      </c>
      <c r="F4984" t="s">
        <v>1145</v>
      </c>
      <c r="G4984" t="s">
        <v>51</v>
      </c>
      <c r="H4984" t="s">
        <v>110</v>
      </c>
      <c r="I4984" t="s">
        <v>734</v>
      </c>
      <c r="J4984" t="s">
        <v>735</v>
      </c>
      <c r="K4984">
        <v>753748</v>
      </c>
      <c r="L4984" t="s">
        <v>72</v>
      </c>
      <c r="M4984" t="s">
        <v>73</v>
      </c>
      <c r="N4984" t="s">
        <v>57</v>
      </c>
      <c r="O4984" s="1">
        <v>45658</v>
      </c>
      <c r="Q4984" s="1">
        <v>46174</v>
      </c>
      <c r="R4984" s="2">
        <v>50.24</v>
      </c>
      <c r="S4984">
        <v>1</v>
      </c>
      <c r="T4984" t="s">
        <v>58</v>
      </c>
      <c r="U4984" t="s">
        <v>141</v>
      </c>
      <c r="V4984" s="3">
        <v>0.15</v>
      </c>
      <c r="W4984" s="2">
        <v>0</v>
      </c>
      <c r="X4984">
        <v>0</v>
      </c>
      <c r="Y4984" t="s">
        <v>142</v>
      </c>
      <c r="Z4984" t="s">
        <v>143</v>
      </c>
      <c r="AA4984">
        <v>0</v>
      </c>
      <c r="AB4984" s="2">
        <v>0</v>
      </c>
      <c r="AC4984" s="2">
        <v>0</v>
      </c>
      <c r="AD4984" s="3">
        <v>0</v>
      </c>
      <c r="AE4984" s="2">
        <v>0</v>
      </c>
      <c r="AF4984" s="2">
        <v>0</v>
      </c>
      <c r="AG4984" s="2">
        <v>0</v>
      </c>
      <c r="AH4984" s="2">
        <v>0</v>
      </c>
      <c r="AI4984" s="2">
        <v>0</v>
      </c>
      <c r="AJ4984" s="2">
        <v>0</v>
      </c>
      <c r="AK4984" s="2">
        <v>0</v>
      </c>
      <c r="AL4984" s="2">
        <v>0</v>
      </c>
      <c r="AM4984" s="2">
        <v>7.54</v>
      </c>
      <c r="AN4984" s="2">
        <v>7.54</v>
      </c>
      <c r="AO4984" s="2">
        <v>0</v>
      </c>
      <c r="AP4984" s="2">
        <v>0</v>
      </c>
      <c r="AQ4984" s="2">
        <v>0</v>
      </c>
    </row>
    <row r="4985" spans="1:43" x14ac:dyDescent="0.25">
      <c r="A4985" s="1">
        <v>46146</v>
      </c>
      <c r="B4985" t="s">
        <v>48</v>
      </c>
      <c r="C4985">
        <v>649163</v>
      </c>
      <c r="D4985">
        <v>2026198963</v>
      </c>
      <c r="E4985" t="s">
        <v>2390</v>
      </c>
      <c r="F4985" t="s">
        <v>182</v>
      </c>
      <c r="G4985" t="s">
        <v>51</v>
      </c>
      <c r="H4985" t="s">
        <v>110</v>
      </c>
      <c r="I4985" t="s">
        <v>734</v>
      </c>
      <c r="J4985" t="s">
        <v>735</v>
      </c>
      <c r="K4985">
        <v>649164</v>
      </c>
      <c r="L4985" t="s">
        <v>146</v>
      </c>
      <c r="M4985" t="s">
        <v>147</v>
      </c>
      <c r="N4985" t="s">
        <v>57</v>
      </c>
      <c r="O4985" s="1">
        <v>45658</v>
      </c>
      <c r="Q4985" s="1">
        <v>46174</v>
      </c>
      <c r="R4985" s="2">
        <v>198.42</v>
      </c>
      <c r="S4985">
        <v>1</v>
      </c>
      <c r="T4985" t="s">
        <v>58</v>
      </c>
      <c r="U4985" t="s">
        <v>141</v>
      </c>
      <c r="V4985" s="3">
        <v>0.15</v>
      </c>
      <c r="W4985" s="2">
        <v>0</v>
      </c>
      <c r="X4985">
        <v>0</v>
      </c>
      <c r="Y4985" t="s">
        <v>142</v>
      </c>
      <c r="Z4985" t="s">
        <v>143</v>
      </c>
      <c r="AA4985">
        <v>0</v>
      </c>
      <c r="AB4985" s="2">
        <v>0</v>
      </c>
      <c r="AC4985" s="2">
        <v>0</v>
      </c>
      <c r="AD4985" s="3">
        <v>0</v>
      </c>
      <c r="AE4985" s="2">
        <v>0</v>
      </c>
      <c r="AF4985" s="2">
        <v>0</v>
      </c>
      <c r="AG4985" s="2">
        <v>0</v>
      </c>
      <c r="AH4985" s="2">
        <v>0</v>
      </c>
      <c r="AI4985" s="2">
        <v>0</v>
      </c>
      <c r="AJ4985" s="2">
        <v>0</v>
      </c>
      <c r="AK4985" s="2">
        <v>0</v>
      </c>
      <c r="AL4985" s="2">
        <v>0</v>
      </c>
      <c r="AM4985" s="2">
        <v>29.76</v>
      </c>
      <c r="AN4985" s="2">
        <v>29.76</v>
      </c>
      <c r="AO4985" s="2">
        <v>0</v>
      </c>
      <c r="AP4985" s="2">
        <v>0</v>
      </c>
      <c r="AQ4985" s="2">
        <v>0</v>
      </c>
    </row>
    <row r="4986" spans="1:43" x14ac:dyDescent="0.25">
      <c r="A4986" s="1">
        <v>46146</v>
      </c>
      <c r="B4986" t="s">
        <v>48</v>
      </c>
      <c r="C4986">
        <v>649163</v>
      </c>
      <c r="D4986">
        <v>2026200487</v>
      </c>
      <c r="E4986" t="s">
        <v>3109</v>
      </c>
      <c r="F4986" t="s">
        <v>3110</v>
      </c>
      <c r="G4986" t="s">
        <v>51</v>
      </c>
      <c r="H4986" t="s">
        <v>82</v>
      </c>
      <c r="I4986" t="s">
        <v>734</v>
      </c>
      <c r="J4986" t="s">
        <v>735</v>
      </c>
      <c r="K4986">
        <v>806645</v>
      </c>
      <c r="L4986" t="s">
        <v>770</v>
      </c>
      <c r="M4986" t="s">
        <v>771</v>
      </c>
      <c r="N4986" t="s">
        <v>57</v>
      </c>
      <c r="O4986" s="1">
        <v>45658</v>
      </c>
      <c r="Q4986" s="1">
        <v>46174</v>
      </c>
      <c r="R4986" s="2">
        <v>54.22</v>
      </c>
      <c r="S4986">
        <v>1</v>
      </c>
      <c r="T4986" t="s">
        <v>58</v>
      </c>
      <c r="U4986" t="s">
        <v>141</v>
      </c>
      <c r="V4986" s="3">
        <v>0.15</v>
      </c>
      <c r="W4986" s="2">
        <v>0</v>
      </c>
      <c r="X4986">
        <v>0</v>
      </c>
      <c r="Y4986" t="s">
        <v>142</v>
      </c>
      <c r="Z4986" t="s">
        <v>143</v>
      </c>
      <c r="AA4986">
        <v>0</v>
      </c>
      <c r="AB4986" s="2">
        <v>0</v>
      </c>
      <c r="AC4986" s="2">
        <v>0</v>
      </c>
      <c r="AD4986" s="3">
        <v>0</v>
      </c>
      <c r="AE4986" s="2">
        <v>0</v>
      </c>
      <c r="AF4986" s="2">
        <v>0</v>
      </c>
      <c r="AG4986" s="2">
        <v>0</v>
      </c>
      <c r="AH4986" s="2">
        <v>0</v>
      </c>
      <c r="AI4986" s="2">
        <v>0</v>
      </c>
      <c r="AJ4986" s="2">
        <v>0</v>
      </c>
      <c r="AK4986" s="2">
        <v>0</v>
      </c>
      <c r="AL4986" s="2">
        <v>0</v>
      </c>
      <c r="AM4986" s="2">
        <v>8.1300000000000008</v>
      </c>
      <c r="AN4986" s="2">
        <v>8.1300000000000008</v>
      </c>
      <c r="AO4986" s="2">
        <v>0</v>
      </c>
      <c r="AP4986" s="2">
        <v>0</v>
      </c>
      <c r="AQ4986" s="2">
        <v>0</v>
      </c>
    </row>
    <row r="4987" spans="1:43" x14ac:dyDescent="0.25">
      <c r="A4987" s="1">
        <v>46146</v>
      </c>
      <c r="B4987" t="s">
        <v>48</v>
      </c>
      <c r="C4987">
        <v>649163</v>
      </c>
      <c r="D4987">
        <v>2026205949</v>
      </c>
      <c r="E4987" t="s">
        <v>466</v>
      </c>
      <c r="F4987" t="s">
        <v>937</v>
      </c>
      <c r="G4987" t="s">
        <v>51</v>
      </c>
      <c r="H4987" t="s">
        <v>110</v>
      </c>
      <c r="I4987" t="s">
        <v>734</v>
      </c>
      <c r="J4987" t="s">
        <v>735</v>
      </c>
      <c r="K4987">
        <v>753748</v>
      </c>
      <c r="L4987" t="s">
        <v>72</v>
      </c>
      <c r="M4987" t="s">
        <v>73</v>
      </c>
      <c r="N4987" t="s">
        <v>57</v>
      </c>
      <c r="O4987" s="1">
        <v>45658</v>
      </c>
      <c r="Q4987" s="1">
        <v>46174</v>
      </c>
      <c r="R4987" s="2">
        <v>28.38</v>
      </c>
      <c r="S4987">
        <v>1</v>
      </c>
      <c r="T4987" t="s">
        <v>58</v>
      </c>
      <c r="U4987" t="s">
        <v>141</v>
      </c>
      <c r="V4987" s="3">
        <v>0.15</v>
      </c>
      <c r="W4987" s="2">
        <v>0</v>
      </c>
      <c r="X4987">
        <v>0</v>
      </c>
      <c r="Y4987" t="s">
        <v>142</v>
      </c>
      <c r="Z4987" t="s">
        <v>143</v>
      </c>
      <c r="AA4987">
        <v>0</v>
      </c>
      <c r="AB4987" s="2">
        <v>0</v>
      </c>
      <c r="AC4987" s="2">
        <v>0</v>
      </c>
      <c r="AD4987" s="3">
        <v>0</v>
      </c>
      <c r="AE4987" s="2">
        <v>0</v>
      </c>
      <c r="AF4987" s="2">
        <v>0</v>
      </c>
      <c r="AG4987" s="2">
        <v>0</v>
      </c>
      <c r="AH4987" s="2">
        <v>0</v>
      </c>
      <c r="AI4987" s="2">
        <v>0</v>
      </c>
      <c r="AJ4987" s="2">
        <v>0</v>
      </c>
      <c r="AK4987" s="2">
        <v>0</v>
      </c>
      <c r="AL4987" s="2">
        <v>0</v>
      </c>
      <c r="AM4987" s="2">
        <v>4.26</v>
      </c>
      <c r="AN4987" s="2">
        <v>4.26</v>
      </c>
      <c r="AO4987" s="2">
        <v>0</v>
      </c>
      <c r="AP4987" s="2">
        <v>0</v>
      </c>
      <c r="AQ4987" s="2">
        <v>0</v>
      </c>
    </row>
    <row r="4988" spans="1:43" x14ac:dyDescent="0.25">
      <c r="A4988" s="1">
        <v>46146</v>
      </c>
      <c r="B4988" t="s">
        <v>48</v>
      </c>
      <c r="C4988">
        <v>649163</v>
      </c>
      <c r="D4988">
        <v>2026208127</v>
      </c>
      <c r="E4988" t="s">
        <v>466</v>
      </c>
      <c r="F4988" t="s">
        <v>70</v>
      </c>
      <c r="G4988" t="s">
        <v>51</v>
      </c>
      <c r="H4988" t="s">
        <v>110</v>
      </c>
      <c r="I4988" t="s">
        <v>734</v>
      </c>
      <c r="J4988" t="s">
        <v>735</v>
      </c>
      <c r="K4988">
        <v>753748</v>
      </c>
      <c r="L4988" t="s">
        <v>72</v>
      </c>
      <c r="M4988" t="s">
        <v>73</v>
      </c>
      <c r="N4988" t="s">
        <v>57</v>
      </c>
      <c r="O4988" s="1">
        <v>45658</v>
      </c>
      <c r="Q4988" s="1">
        <v>46174</v>
      </c>
      <c r="R4988" s="2">
        <v>56.91</v>
      </c>
      <c r="S4988">
        <v>1</v>
      </c>
      <c r="T4988" t="s">
        <v>58</v>
      </c>
      <c r="U4988" t="s">
        <v>141</v>
      </c>
      <c r="V4988" s="3">
        <v>0.15</v>
      </c>
      <c r="W4988" s="2">
        <v>0</v>
      </c>
      <c r="X4988">
        <v>0</v>
      </c>
      <c r="Y4988" t="s">
        <v>142</v>
      </c>
      <c r="Z4988" t="s">
        <v>143</v>
      </c>
      <c r="AA4988">
        <v>0</v>
      </c>
      <c r="AB4988" s="2">
        <v>0</v>
      </c>
      <c r="AC4988" s="2">
        <v>0</v>
      </c>
      <c r="AD4988" s="3">
        <v>0</v>
      </c>
      <c r="AE4988" s="2">
        <v>0</v>
      </c>
      <c r="AF4988" s="2">
        <v>0</v>
      </c>
      <c r="AG4988" s="2">
        <v>0</v>
      </c>
      <c r="AH4988" s="2">
        <v>0</v>
      </c>
      <c r="AI4988" s="2">
        <v>0</v>
      </c>
      <c r="AJ4988" s="2">
        <v>0</v>
      </c>
      <c r="AK4988" s="2">
        <v>0</v>
      </c>
      <c r="AL4988" s="2">
        <v>0</v>
      </c>
      <c r="AM4988" s="2">
        <v>8.5399999999999991</v>
      </c>
      <c r="AN4988" s="2">
        <v>8.5399999999999991</v>
      </c>
      <c r="AO4988" s="2">
        <v>0</v>
      </c>
      <c r="AP4988" s="2">
        <v>0</v>
      </c>
      <c r="AQ4988" s="2">
        <v>0</v>
      </c>
    </row>
    <row r="4989" spans="1:43" x14ac:dyDescent="0.25">
      <c r="A4989" s="1">
        <v>46146</v>
      </c>
      <c r="B4989" t="s">
        <v>48</v>
      </c>
      <c r="C4989">
        <v>649163</v>
      </c>
      <c r="D4989">
        <v>2026211896</v>
      </c>
      <c r="E4989" t="s">
        <v>3111</v>
      </c>
      <c r="F4989" t="s">
        <v>3112</v>
      </c>
      <c r="G4989" t="s">
        <v>51</v>
      </c>
      <c r="H4989" t="s">
        <v>213</v>
      </c>
      <c r="I4989" t="s">
        <v>734</v>
      </c>
      <c r="J4989" t="s">
        <v>951</v>
      </c>
      <c r="K4989">
        <v>650218</v>
      </c>
      <c r="L4989" t="s">
        <v>999</v>
      </c>
      <c r="M4989" t="s">
        <v>440</v>
      </c>
      <c r="N4989" t="s">
        <v>57</v>
      </c>
      <c r="O4989" s="1">
        <v>45658</v>
      </c>
      <c r="Q4989" s="1">
        <v>46174</v>
      </c>
      <c r="R4989" s="2">
        <v>25.73</v>
      </c>
      <c r="S4989">
        <v>1</v>
      </c>
      <c r="T4989" t="s">
        <v>58</v>
      </c>
      <c r="U4989" t="s">
        <v>141</v>
      </c>
      <c r="V4989" s="3">
        <v>0.15</v>
      </c>
      <c r="W4989" s="2">
        <v>0</v>
      </c>
      <c r="X4989">
        <v>0</v>
      </c>
      <c r="Y4989" t="s">
        <v>142</v>
      </c>
      <c r="Z4989" t="s">
        <v>143</v>
      </c>
      <c r="AA4989">
        <v>0</v>
      </c>
      <c r="AB4989" s="2">
        <v>0</v>
      </c>
      <c r="AC4989" s="2">
        <v>0</v>
      </c>
      <c r="AD4989" s="3">
        <v>0</v>
      </c>
      <c r="AE4989" s="2">
        <v>0</v>
      </c>
      <c r="AF4989" s="2">
        <v>0</v>
      </c>
      <c r="AG4989" s="2">
        <v>0</v>
      </c>
      <c r="AH4989" s="2">
        <v>0</v>
      </c>
      <c r="AI4989" s="2">
        <v>0</v>
      </c>
      <c r="AJ4989" s="2">
        <v>0</v>
      </c>
      <c r="AK4989" s="2">
        <v>0</v>
      </c>
      <c r="AL4989" s="2">
        <v>0</v>
      </c>
      <c r="AM4989" s="2">
        <v>3.86</v>
      </c>
      <c r="AN4989" s="2">
        <v>3.86</v>
      </c>
      <c r="AO4989" s="2">
        <v>0</v>
      </c>
      <c r="AP4989" s="2">
        <v>0</v>
      </c>
      <c r="AQ4989" s="2">
        <v>0</v>
      </c>
    </row>
    <row r="4990" spans="1:43" x14ac:dyDescent="0.25">
      <c r="A4990" s="1">
        <v>46146</v>
      </c>
      <c r="B4990" t="s">
        <v>48</v>
      </c>
      <c r="C4990">
        <v>649163</v>
      </c>
      <c r="D4990">
        <v>2026211897</v>
      </c>
      <c r="E4990" t="s">
        <v>3111</v>
      </c>
      <c r="F4990" t="s">
        <v>3112</v>
      </c>
      <c r="G4990" t="s">
        <v>51</v>
      </c>
      <c r="H4990" t="s">
        <v>213</v>
      </c>
      <c r="I4990" t="s">
        <v>734</v>
      </c>
      <c r="J4990" t="s">
        <v>735</v>
      </c>
      <c r="K4990">
        <v>650218</v>
      </c>
      <c r="L4990" t="s">
        <v>999</v>
      </c>
      <c r="M4990" t="s">
        <v>440</v>
      </c>
      <c r="N4990" t="s">
        <v>57</v>
      </c>
      <c r="O4990" s="1">
        <v>45658</v>
      </c>
      <c r="Q4990" s="1">
        <v>46174</v>
      </c>
      <c r="R4990" s="2">
        <v>13.34</v>
      </c>
      <c r="S4990">
        <v>1</v>
      </c>
      <c r="T4990" t="s">
        <v>58</v>
      </c>
      <c r="U4990" t="s">
        <v>141</v>
      </c>
      <c r="V4990" s="3">
        <v>0.15</v>
      </c>
      <c r="W4990" s="2">
        <v>0</v>
      </c>
      <c r="X4990">
        <v>0</v>
      </c>
      <c r="Y4990" t="s">
        <v>142</v>
      </c>
      <c r="Z4990" t="s">
        <v>143</v>
      </c>
      <c r="AA4990">
        <v>0</v>
      </c>
      <c r="AB4990" s="2">
        <v>0</v>
      </c>
      <c r="AC4990" s="2">
        <v>0</v>
      </c>
      <c r="AD4990" s="3">
        <v>0</v>
      </c>
      <c r="AE4990" s="2">
        <v>0</v>
      </c>
      <c r="AF4990" s="2">
        <v>0</v>
      </c>
      <c r="AG4990" s="2">
        <v>0</v>
      </c>
      <c r="AH4990" s="2">
        <v>0</v>
      </c>
      <c r="AI4990" s="2">
        <v>0</v>
      </c>
      <c r="AJ4990" s="2">
        <v>0</v>
      </c>
      <c r="AK4990" s="2">
        <v>0</v>
      </c>
      <c r="AL4990" s="2">
        <v>0</v>
      </c>
      <c r="AM4990" s="2">
        <v>2</v>
      </c>
      <c r="AN4990" s="2">
        <v>2</v>
      </c>
      <c r="AO4990" s="2">
        <v>0</v>
      </c>
      <c r="AP4990" s="2">
        <v>0</v>
      </c>
      <c r="AQ4990" s="2">
        <v>0</v>
      </c>
    </row>
    <row r="4991" spans="1:43" x14ac:dyDescent="0.25">
      <c r="A4991" s="1">
        <v>46146</v>
      </c>
      <c r="B4991" t="s">
        <v>48</v>
      </c>
      <c r="C4991">
        <v>649163</v>
      </c>
      <c r="D4991">
        <v>2032089439</v>
      </c>
      <c r="E4991" t="s">
        <v>478</v>
      </c>
      <c r="F4991" t="s">
        <v>298</v>
      </c>
      <c r="G4991" t="s">
        <v>51</v>
      </c>
      <c r="H4991" t="s">
        <v>82</v>
      </c>
      <c r="I4991" t="s">
        <v>734</v>
      </c>
      <c r="J4991" t="s">
        <v>735</v>
      </c>
      <c r="K4991">
        <v>824062</v>
      </c>
      <c r="L4991" t="s">
        <v>400</v>
      </c>
      <c r="M4991" t="s">
        <v>401</v>
      </c>
      <c r="N4991" t="s">
        <v>57</v>
      </c>
      <c r="O4991" s="1">
        <v>46023</v>
      </c>
      <c r="Q4991" s="1">
        <v>46174</v>
      </c>
      <c r="R4991" s="2">
        <v>21.53</v>
      </c>
      <c r="S4991">
        <v>1</v>
      </c>
      <c r="T4991" t="s">
        <v>58</v>
      </c>
      <c r="U4991" t="s">
        <v>59</v>
      </c>
      <c r="V4991" s="3">
        <v>0.7</v>
      </c>
      <c r="W4991" s="2">
        <v>0</v>
      </c>
      <c r="X4991">
        <v>0</v>
      </c>
      <c r="Y4991" t="s">
        <v>60</v>
      </c>
      <c r="Z4991" t="s">
        <v>143</v>
      </c>
      <c r="AA4991">
        <v>0</v>
      </c>
      <c r="AB4991" s="2">
        <v>0</v>
      </c>
      <c r="AC4991" s="2">
        <v>0</v>
      </c>
      <c r="AD4991" s="3">
        <v>0</v>
      </c>
      <c r="AE4991" s="2">
        <v>0</v>
      </c>
      <c r="AF4991" s="2">
        <v>0</v>
      </c>
      <c r="AG4991" s="2">
        <v>0</v>
      </c>
      <c r="AH4991" s="2">
        <v>0</v>
      </c>
      <c r="AI4991" s="2">
        <v>0</v>
      </c>
      <c r="AJ4991" s="2">
        <v>0</v>
      </c>
      <c r="AK4991" s="2">
        <v>0</v>
      </c>
      <c r="AL4991" s="2">
        <v>15.07</v>
      </c>
      <c r="AM4991" s="2">
        <v>0</v>
      </c>
      <c r="AN4991" s="2">
        <v>0</v>
      </c>
      <c r="AO4991" s="2">
        <v>0</v>
      </c>
      <c r="AP4991" s="2">
        <v>0</v>
      </c>
      <c r="AQ4991" s="2">
        <v>0</v>
      </c>
    </row>
    <row r="4992" spans="1:43" x14ac:dyDescent="0.25">
      <c r="A4992" s="1">
        <v>46146</v>
      </c>
      <c r="B4992" t="s">
        <v>48</v>
      </c>
      <c r="C4992">
        <v>649163</v>
      </c>
      <c r="D4992">
        <v>2032089562</v>
      </c>
      <c r="E4992" t="s">
        <v>2236</v>
      </c>
      <c r="F4992" t="s">
        <v>232</v>
      </c>
      <c r="G4992" t="s">
        <v>51</v>
      </c>
      <c r="H4992" t="s">
        <v>82</v>
      </c>
      <c r="I4992" t="s">
        <v>734</v>
      </c>
      <c r="J4992" t="s">
        <v>735</v>
      </c>
      <c r="K4992">
        <v>894525</v>
      </c>
      <c r="L4992" t="s">
        <v>83</v>
      </c>
      <c r="M4992" t="s">
        <v>84</v>
      </c>
      <c r="N4992" t="s">
        <v>57</v>
      </c>
      <c r="O4992" s="1">
        <v>46023</v>
      </c>
      <c r="Q4992" s="1">
        <v>46174</v>
      </c>
      <c r="R4992" s="2">
        <v>42.31</v>
      </c>
      <c r="S4992">
        <v>1</v>
      </c>
      <c r="T4992" t="s">
        <v>58</v>
      </c>
      <c r="U4992" t="s">
        <v>59</v>
      </c>
      <c r="V4992" s="3">
        <v>0.7</v>
      </c>
      <c r="W4992" s="2">
        <v>0</v>
      </c>
      <c r="X4992">
        <v>0</v>
      </c>
      <c r="Y4992" t="s">
        <v>60</v>
      </c>
      <c r="Z4992" t="s">
        <v>143</v>
      </c>
      <c r="AA4992">
        <v>0</v>
      </c>
      <c r="AB4992" s="2">
        <v>0</v>
      </c>
      <c r="AC4992" s="2">
        <v>0</v>
      </c>
      <c r="AD4992" s="3">
        <v>0</v>
      </c>
      <c r="AE4992" s="2">
        <v>0</v>
      </c>
      <c r="AF4992" s="2">
        <v>0</v>
      </c>
      <c r="AG4992" s="2">
        <v>0</v>
      </c>
      <c r="AH4992" s="2">
        <v>0</v>
      </c>
      <c r="AI4992" s="2">
        <v>0</v>
      </c>
      <c r="AJ4992" s="2">
        <v>0</v>
      </c>
      <c r="AK4992" s="2">
        <v>0</v>
      </c>
      <c r="AL4992" s="2">
        <v>29.62</v>
      </c>
      <c r="AM4992" s="2">
        <v>0</v>
      </c>
      <c r="AN4992" s="2">
        <v>0</v>
      </c>
      <c r="AO4992" s="2">
        <v>0</v>
      </c>
      <c r="AP4992" s="2">
        <v>0</v>
      </c>
      <c r="AQ4992" s="2">
        <v>0</v>
      </c>
    </row>
    <row r="4993" spans="1:43" x14ac:dyDescent="0.25">
      <c r="A4993" s="1">
        <v>46146</v>
      </c>
      <c r="B4993" t="s">
        <v>48</v>
      </c>
      <c r="C4993">
        <v>649163</v>
      </c>
      <c r="D4993">
        <v>2032092565</v>
      </c>
      <c r="E4993" t="s">
        <v>479</v>
      </c>
      <c r="F4993" t="s">
        <v>480</v>
      </c>
      <c r="G4993" t="s">
        <v>51</v>
      </c>
      <c r="H4993" t="s">
        <v>324</v>
      </c>
      <c r="I4993" t="s">
        <v>734</v>
      </c>
      <c r="J4993" t="s">
        <v>735</v>
      </c>
      <c r="K4993">
        <v>856163</v>
      </c>
      <c r="L4993" t="s">
        <v>216</v>
      </c>
      <c r="M4993" t="s">
        <v>217</v>
      </c>
      <c r="N4993" t="s">
        <v>57</v>
      </c>
      <c r="O4993" s="1">
        <v>46023</v>
      </c>
      <c r="Q4993" s="1">
        <v>46174</v>
      </c>
      <c r="R4993" s="2">
        <v>28.73</v>
      </c>
      <c r="S4993">
        <v>1</v>
      </c>
      <c r="T4993" t="s">
        <v>58</v>
      </c>
      <c r="U4993" t="s">
        <v>59</v>
      </c>
      <c r="V4993" s="3">
        <v>0.7</v>
      </c>
      <c r="W4993" s="2">
        <v>0</v>
      </c>
      <c r="X4993">
        <v>0</v>
      </c>
      <c r="Y4993" t="s">
        <v>60</v>
      </c>
      <c r="Z4993" t="s">
        <v>143</v>
      </c>
      <c r="AA4993">
        <v>0</v>
      </c>
      <c r="AB4993" s="2">
        <v>0</v>
      </c>
      <c r="AC4993" s="2">
        <v>0</v>
      </c>
      <c r="AD4993" s="3">
        <v>0</v>
      </c>
      <c r="AE4993" s="2">
        <v>0</v>
      </c>
      <c r="AF4993" s="2">
        <v>0</v>
      </c>
      <c r="AG4993" s="2">
        <v>0</v>
      </c>
      <c r="AH4993" s="2">
        <v>0</v>
      </c>
      <c r="AI4993" s="2">
        <v>0</v>
      </c>
      <c r="AJ4993" s="2">
        <v>0</v>
      </c>
      <c r="AK4993" s="2">
        <v>0</v>
      </c>
      <c r="AL4993" s="2">
        <v>20.11</v>
      </c>
      <c r="AM4993" s="2">
        <v>0</v>
      </c>
      <c r="AN4993" s="2">
        <v>0</v>
      </c>
      <c r="AO4993" s="2">
        <v>0</v>
      </c>
      <c r="AP4993" s="2">
        <v>0</v>
      </c>
      <c r="AQ4993" s="2">
        <v>0</v>
      </c>
    </row>
    <row r="4994" spans="1:43" x14ac:dyDescent="0.25">
      <c r="A4994" s="1">
        <v>46146</v>
      </c>
      <c r="B4994" t="s">
        <v>48</v>
      </c>
      <c r="C4994">
        <v>649163</v>
      </c>
      <c r="D4994">
        <v>2032093207</v>
      </c>
      <c r="E4994" t="s">
        <v>3399</v>
      </c>
      <c r="F4994" t="s">
        <v>117</v>
      </c>
      <c r="G4994" t="s">
        <v>51</v>
      </c>
      <c r="H4994" t="s">
        <v>82</v>
      </c>
      <c r="I4994" t="s">
        <v>734</v>
      </c>
      <c r="J4994" t="s">
        <v>735</v>
      </c>
      <c r="K4994">
        <v>766747</v>
      </c>
      <c r="L4994" t="s">
        <v>485</v>
      </c>
      <c r="M4994" t="s">
        <v>75</v>
      </c>
      <c r="N4994" t="s">
        <v>57</v>
      </c>
      <c r="O4994" s="1">
        <v>46023</v>
      </c>
      <c r="Q4994" s="1">
        <v>46174</v>
      </c>
      <c r="R4994" s="2">
        <v>84.56</v>
      </c>
      <c r="S4994">
        <v>1</v>
      </c>
      <c r="T4994" t="s">
        <v>58</v>
      </c>
      <c r="U4994" t="s">
        <v>59</v>
      </c>
      <c r="V4994" s="3">
        <v>0.7</v>
      </c>
      <c r="W4994" s="2">
        <v>0</v>
      </c>
      <c r="X4994">
        <v>0</v>
      </c>
      <c r="Y4994" t="s">
        <v>60</v>
      </c>
      <c r="Z4994" t="s">
        <v>143</v>
      </c>
      <c r="AA4994">
        <v>0</v>
      </c>
      <c r="AB4994" s="2">
        <v>0</v>
      </c>
      <c r="AC4994" s="2">
        <v>0</v>
      </c>
      <c r="AD4994" s="3">
        <v>0</v>
      </c>
      <c r="AE4994" s="2">
        <v>0</v>
      </c>
      <c r="AF4994" s="2">
        <v>0</v>
      </c>
      <c r="AG4994" s="2">
        <v>0</v>
      </c>
      <c r="AH4994" s="2">
        <v>0</v>
      </c>
      <c r="AI4994" s="2">
        <v>0</v>
      </c>
      <c r="AJ4994" s="2">
        <v>0</v>
      </c>
      <c r="AK4994" s="2">
        <v>0</v>
      </c>
      <c r="AL4994" s="2">
        <v>59.19</v>
      </c>
      <c r="AM4994" s="2">
        <v>0</v>
      </c>
      <c r="AN4994" s="2">
        <v>0</v>
      </c>
      <c r="AO4994" s="2">
        <v>0</v>
      </c>
      <c r="AP4994" s="2">
        <v>0</v>
      </c>
      <c r="AQ4994" s="2">
        <v>0</v>
      </c>
    </row>
    <row r="4995" spans="1:43" x14ac:dyDescent="0.25">
      <c r="A4995" s="1">
        <v>46146</v>
      </c>
      <c r="B4995" t="s">
        <v>48</v>
      </c>
      <c r="C4995">
        <v>649163</v>
      </c>
      <c r="D4995">
        <v>2032095352</v>
      </c>
      <c r="E4995" t="s">
        <v>980</v>
      </c>
      <c r="F4995" t="s">
        <v>1288</v>
      </c>
      <c r="G4995" t="s">
        <v>51</v>
      </c>
      <c r="H4995" t="s">
        <v>82</v>
      </c>
      <c r="I4995" t="s">
        <v>734</v>
      </c>
      <c r="J4995" t="s">
        <v>735</v>
      </c>
      <c r="K4995">
        <v>856163</v>
      </c>
      <c r="L4995" t="s">
        <v>216</v>
      </c>
      <c r="M4995" t="s">
        <v>217</v>
      </c>
      <c r="N4995" t="s">
        <v>57</v>
      </c>
      <c r="O4995" s="1">
        <v>46023</v>
      </c>
      <c r="Q4995" s="1">
        <v>46174</v>
      </c>
      <c r="R4995" s="2">
        <v>103.13</v>
      </c>
      <c r="S4995">
        <v>1</v>
      </c>
      <c r="T4995" t="s">
        <v>58</v>
      </c>
      <c r="U4995" t="s">
        <v>59</v>
      </c>
      <c r="V4995" s="3">
        <v>0.7</v>
      </c>
      <c r="W4995" s="2">
        <v>0</v>
      </c>
      <c r="X4995">
        <v>0</v>
      </c>
      <c r="Y4995" t="s">
        <v>60</v>
      </c>
      <c r="Z4995" t="s">
        <v>143</v>
      </c>
      <c r="AA4995">
        <v>0</v>
      </c>
      <c r="AB4995" s="2">
        <v>0</v>
      </c>
      <c r="AC4995" s="2">
        <v>0</v>
      </c>
      <c r="AD4995" s="3">
        <v>0</v>
      </c>
      <c r="AE4995" s="2">
        <v>0</v>
      </c>
      <c r="AF4995" s="2">
        <v>0</v>
      </c>
      <c r="AG4995" s="2">
        <v>0</v>
      </c>
      <c r="AH4995" s="2">
        <v>0</v>
      </c>
      <c r="AI4995" s="2">
        <v>0</v>
      </c>
      <c r="AJ4995" s="2">
        <v>0</v>
      </c>
      <c r="AK4995" s="2">
        <v>0</v>
      </c>
      <c r="AL4995" s="2">
        <v>72.19</v>
      </c>
      <c r="AM4995" s="2">
        <v>0</v>
      </c>
      <c r="AN4995" s="2">
        <v>0</v>
      </c>
      <c r="AO4995" s="2">
        <v>0</v>
      </c>
      <c r="AP4995" s="2">
        <v>0</v>
      </c>
      <c r="AQ4995" s="2">
        <v>0</v>
      </c>
    </row>
    <row r="4996" spans="1:43" x14ac:dyDescent="0.25">
      <c r="A4996" s="1">
        <v>46146</v>
      </c>
      <c r="B4996" t="s">
        <v>48</v>
      </c>
      <c r="C4996">
        <v>649163</v>
      </c>
      <c r="D4996">
        <v>2032097908</v>
      </c>
      <c r="E4996" t="s">
        <v>3400</v>
      </c>
      <c r="F4996" t="s">
        <v>597</v>
      </c>
      <c r="G4996" t="s">
        <v>51</v>
      </c>
      <c r="H4996" t="s">
        <v>82</v>
      </c>
      <c r="I4996" t="s">
        <v>734</v>
      </c>
      <c r="J4996" t="s">
        <v>735</v>
      </c>
      <c r="K4996">
        <v>766747</v>
      </c>
      <c r="L4996" t="s">
        <v>485</v>
      </c>
      <c r="M4996" t="s">
        <v>75</v>
      </c>
      <c r="N4996" t="s">
        <v>57</v>
      </c>
      <c r="O4996" s="1">
        <v>46023</v>
      </c>
      <c r="Q4996" s="1">
        <v>46174</v>
      </c>
      <c r="R4996" s="2">
        <v>56.62</v>
      </c>
      <c r="S4996">
        <v>1</v>
      </c>
      <c r="T4996" t="s">
        <v>58</v>
      </c>
      <c r="U4996" t="s">
        <v>59</v>
      </c>
      <c r="V4996" s="3">
        <v>0.7</v>
      </c>
      <c r="W4996" s="2">
        <v>0</v>
      </c>
      <c r="X4996">
        <v>0</v>
      </c>
      <c r="Y4996" t="s">
        <v>60</v>
      </c>
      <c r="Z4996" t="s">
        <v>143</v>
      </c>
      <c r="AA4996">
        <v>0</v>
      </c>
      <c r="AB4996" s="2">
        <v>0</v>
      </c>
      <c r="AC4996" s="2">
        <v>0</v>
      </c>
      <c r="AD4996" s="3">
        <v>0</v>
      </c>
      <c r="AE4996" s="2">
        <v>0</v>
      </c>
      <c r="AF4996" s="2">
        <v>0</v>
      </c>
      <c r="AG4996" s="2">
        <v>0</v>
      </c>
      <c r="AH4996" s="2">
        <v>0</v>
      </c>
      <c r="AI4996" s="2">
        <v>0</v>
      </c>
      <c r="AJ4996" s="2">
        <v>0</v>
      </c>
      <c r="AK4996" s="2">
        <v>0</v>
      </c>
      <c r="AL4996" s="2">
        <v>39.630000000000003</v>
      </c>
      <c r="AM4996" s="2">
        <v>0</v>
      </c>
      <c r="AN4996" s="2">
        <v>0</v>
      </c>
      <c r="AO4996" s="2">
        <v>0</v>
      </c>
      <c r="AP4996" s="2">
        <v>0</v>
      </c>
      <c r="AQ4996" s="2">
        <v>0</v>
      </c>
    </row>
    <row r="4997" spans="1:43" x14ac:dyDescent="0.25">
      <c r="A4997" s="1">
        <v>46146</v>
      </c>
      <c r="B4997" t="s">
        <v>48</v>
      </c>
      <c r="C4997">
        <v>649163</v>
      </c>
      <c r="D4997">
        <v>2032100448</v>
      </c>
      <c r="E4997" t="s">
        <v>3401</v>
      </c>
      <c r="F4997" t="s">
        <v>1322</v>
      </c>
      <c r="G4997" t="s">
        <v>51</v>
      </c>
      <c r="H4997" t="s">
        <v>324</v>
      </c>
      <c r="I4997" t="s">
        <v>734</v>
      </c>
      <c r="J4997" t="s">
        <v>735</v>
      </c>
      <c r="K4997">
        <v>812994</v>
      </c>
      <c r="L4997" t="s">
        <v>895</v>
      </c>
      <c r="M4997" t="s">
        <v>896</v>
      </c>
      <c r="N4997" t="s">
        <v>57</v>
      </c>
      <c r="O4997" s="1">
        <v>46023</v>
      </c>
      <c r="Q4997" s="1">
        <v>46174</v>
      </c>
      <c r="R4997" s="2">
        <v>65.16</v>
      </c>
      <c r="S4997">
        <v>1</v>
      </c>
      <c r="T4997" t="s">
        <v>58</v>
      </c>
      <c r="U4997" t="s">
        <v>59</v>
      </c>
      <c r="V4997" s="3">
        <v>0.7</v>
      </c>
      <c r="W4997" s="2">
        <v>0</v>
      </c>
      <c r="X4997">
        <v>0</v>
      </c>
      <c r="Y4997" t="s">
        <v>60</v>
      </c>
      <c r="Z4997" t="s">
        <v>143</v>
      </c>
      <c r="AA4997">
        <v>0</v>
      </c>
      <c r="AB4997" s="2">
        <v>0</v>
      </c>
      <c r="AC4997" s="2">
        <v>0</v>
      </c>
      <c r="AD4997" s="3">
        <v>0</v>
      </c>
      <c r="AE4997" s="2">
        <v>0</v>
      </c>
      <c r="AF4997" s="2">
        <v>0</v>
      </c>
      <c r="AG4997" s="2">
        <v>0</v>
      </c>
      <c r="AH4997" s="2">
        <v>0</v>
      </c>
      <c r="AI4997" s="2">
        <v>0</v>
      </c>
      <c r="AJ4997" s="2">
        <v>0</v>
      </c>
      <c r="AK4997" s="2">
        <v>0</v>
      </c>
      <c r="AL4997" s="2">
        <v>45.61</v>
      </c>
      <c r="AM4997" s="2">
        <v>0</v>
      </c>
      <c r="AN4997" s="2">
        <v>0</v>
      </c>
      <c r="AO4997" s="2">
        <v>0</v>
      </c>
      <c r="AP4997" s="2">
        <v>0</v>
      </c>
      <c r="AQ4997" s="2">
        <v>0</v>
      </c>
    </row>
    <row r="4998" spans="1:43" x14ac:dyDescent="0.25">
      <c r="A4998" s="1">
        <v>46146</v>
      </c>
      <c r="B4998" t="s">
        <v>48</v>
      </c>
      <c r="C4998">
        <v>649163</v>
      </c>
      <c r="D4998">
        <v>2032103276</v>
      </c>
      <c r="E4998" t="s">
        <v>483</v>
      </c>
      <c r="F4998" t="s">
        <v>484</v>
      </c>
      <c r="G4998" t="s">
        <v>51</v>
      </c>
      <c r="H4998" t="s">
        <v>82</v>
      </c>
      <c r="I4998" t="s">
        <v>734</v>
      </c>
      <c r="J4998" t="s">
        <v>735</v>
      </c>
      <c r="K4998">
        <v>766747</v>
      </c>
      <c r="L4998" t="s">
        <v>485</v>
      </c>
      <c r="M4998" t="s">
        <v>75</v>
      </c>
      <c r="N4998" t="s">
        <v>57</v>
      </c>
      <c r="O4998" s="1">
        <v>46023</v>
      </c>
      <c r="Q4998" s="1">
        <v>46174</v>
      </c>
      <c r="R4998" s="2">
        <v>33.119999999999997</v>
      </c>
      <c r="S4998">
        <v>1</v>
      </c>
      <c r="T4998" t="s">
        <v>58</v>
      </c>
      <c r="U4998" t="s">
        <v>59</v>
      </c>
      <c r="V4998" s="3">
        <v>0.7</v>
      </c>
      <c r="W4998" s="2">
        <v>0</v>
      </c>
      <c r="X4998">
        <v>0</v>
      </c>
      <c r="Y4998" t="s">
        <v>60</v>
      </c>
      <c r="Z4998" t="s">
        <v>143</v>
      </c>
      <c r="AA4998">
        <v>0</v>
      </c>
      <c r="AB4998" s="2">
        <v>0</v>
      </c>
      <c r="AC4998" s="2">
        <v>0</v>
      </c>
      <c r="AD4998" s="3">
        <v>0</v>
      </c>
      <c r="AE4998" s="2">
        <v>0</v>
      </c>
      <c r="AF4998" s="2">
        <v>0</v>
      </c>
      <c r="AG4998" s="2">
        <v>0</v>
      </c>
      <c r="AH4998" s="2">
        <v>0</v>
      </c>
      <c r="AI4998" s="2">
        <v>0</v>
      </c>
      <c r="AJ4998" s="2">
        <v>0</v>
      </c>
      <c r="AK4998" s="2">
        <v>0</v>
      </c>
      <c r="AL4998" s="2">
        <v>23.18</v>
      </c>
      <c r="AM4998" s="2">
        <v>0</v>
      </c>
      <c r="AN4998" s="2">
        <v>0</v>
      </c>
      <c r="AO4998" s="2">
        <v>0</v>
      </c>
      <c r="AP4998" s="2">
        <v>0</v>
      </c>
      <c r="AQ4998" s="2">
        <v>0</v>
      </c>
    </row>
    <row r="4999" spans="1:43" x14ac:dyDescent="0.25">
      <c r="A4999" s="1">
        <v>46146</v>
      </c>
      <c r="B4999" t="s">
        <v>48</v>
      </c>
      <c r="C4999">
        <v>649163</v>
      </c>
      <c r="D4999">
        <v>2032105695</v>
      </c>
      <c r="E4999" t="s">
        <v>3402</v>
      </c>
      <c r="F4999" t="s">
        <v>130</v>
      </c>
      <c r="G4999" t="s">
        <v>51</v>
      </c>
      <c r="H4999" t="s">
        <v>82</v>
      </c>
      <c r="I4999" t="s">
        <v>734</v>
      </c>
      <c r="J4999" t="s">
        <v>735</v>
      </c>
      <c r="K4999">
        <v>856163</v>
      </c>
      <c r="L4999" t="s">
        <v>216</v>
      </c>
      <c r="M4999" t="s">
        <v>217</v>
      </c>
      <c r="N4999" t="s">
        <v>57</v>
      </c>
      <c r="O4999" s="1">
        <v>46023</v>
      </c>
      <c r="Q4999" s="1">
        <v>46174</v>
      </c>
      <c r="R4999" s="2">
        <v>198.36</v>
      </c>
      <c r="S4999">
        <v>1</v>
      </c>
      <c r="T4999" t="s">
        <v>58</v>
      </c>
      <c r="U4999" t="s">
        <v>59</v>
      </c>
      <c r="V4999" s="3">
        <v>0.7</v>
      </c>
      <c r="W4999" s="2">
        <v>0</v>
      </c>
      <c r="X4999">
        <v>0</v>
      </c>
      <c r="Y4999" t="s">
        <v>60</v>
      </c>
      <c r="Z4999" t="s">
        <v>143</v>
      </c>
      <c r="AA4999">
        <v>0</v>
      </c>
      <c r="AB4999" s="2">
        <v>0</v>
      </c>
      <c r="AC4999" s="2">
        <v>0</v>
      </c>
      <c r="AD4999" s="3">
        <v>0</v>
      </c>
      <c r="AE4999" s="2">
        <v>0</v>
      </c>
      <c r="AF4999" s="2">
        <v>0</v>
      </c>
      <c r="AG4999" s="2">
        <v>0</v>
      </c>
      <c r="AH4999" s="2">
        <v>0</v>
      </c>
      <c r="AI4999" s="2">
        <v>0</v>
      </c>
      <c r="AJ4999" s="2">
        <v>0</v>
      </c>
      <c r="AK4999" s="2">
        <v>0</v>
      </c>
      <c r="AL4999" s="2">
        <v>138.85</v>
      </c>
      <c r="AM4999" s="2">
        <v>0</v>
      </c>
      <c r="AN4999" s="2">
        <v>0</v>
      </c>
      <c r="AO4999" s="2">
        <v>0</v>
      </c>
      <c r="AP4999" s="2">
        <v>0</v>
      </c>
      <c r="AQ4999" s="2">
        <v>0</v>
      </c>
    </row>
    <row r="5000" spans="1:43" x14ac:dyDescent="0.25">
      <c r="A5000" s="1">
        <v>46146</v>
      </c>
      <c r="B5000" t="s">
        <v>48</v>
      </c>
      <c r="C5000">
        <v>649163</v>
      </c>
      <c r="D5000">
        <v>2032106131</v>
      </c>
      <c r="E5000" t="s">
        <v>2537</v>
      </c>
      <c r="F5000" t="s">
        <v>788</v>
      </c>
      <c r="G5000" t="s">
        <v>51</v>
      </c>
      <c r="H5000" t="s">
        <v>82</v>
      </c>
      <c r="I5000" t="s">
        <v>734</v>
      </c>
      <c r="J5000" t="s">
        <v>735</v>
      </c>
      <c r="K5000">
        <v>894525</v>
      </c>
      <c r="L5000" t="s">
        <v>83</v>
      </c>
      <c r="M5000" t="s">
        <v>84</v>
      </c>
      <c r="N5000" t="s">
        <v>57</v>
      </c>
      <c r="O5000" s="1">
        <v>46023</v>
      </c>
      <c r="Q5000" s="1">
        <v>46174</v>
      </c>
      <c r="R5000" s="2">
        <v>51</v>
      </c>
      <c r="S5000">
        <v>1</v>
      </c>
      <c r="T5000" t="s">
        <v>58</v>
      </c>
      <c r="U5000" t="s">
        <v>59</v>
      </c>
      <c r="V5000" s="3">
        <v>0.7</v>
      </c>
      <c r="W5000" s="2">
        <v>0</v>
      </c>
      <c r="X5000">
        <v>0</v>
      </c>
      <c r="Y5000" t="s">
        <v>60</v>
      </c>
      <c r="Z5000" t="s">
        <v>143</v>
      </c>
      <c r="AA5000">
        <v>0</v>
      </c>
      <c r="AB5000" s="2">
        <v>0</v>
      </c>
      <c r="AC5000" s="2">
        <v>0</v>
      </c>
      <c r="AD5000" s="3">
        <v>0</v>
      </c>
      <c r="AE5000" s="2">
        <v>0</v>
      </c>
      <c r="AF5000" s="2">
        <v>0</v>
      </c>
      <c r="AG5000" s="2">
        <v>0</v>
      </c>
      <c r="AH5000" s="2">
        <v>0</v>
      </c>
      <c r="AI5000" s="2">
        <v>0</v>
      </c>
      <c r="AJ5000" s="2">
        <v>0</v>
      </c>
      <c r="AK5000" s="2">
        <v>0</v>
      </c>
      <c r="AL5000" s="2">
        <v>35.700000000000003</v>
      </c>
      <c r="AM5000" s="2">
        <v>0</v>
      </c>
      <c r="AN5000" s="2">
        <v>0</v>
      </c>
      <c r="AO5000" s="2">
        <v>0</v>
      </c>
      <c r="AP5000" s="2">
        <v>0</v>
      </c>
      <c r="AQ5000" s="2">
        <v>0</v>
      </c>
    </row>
    <row r="5001" spans="1:43" x14ac:dyDescent="0.25">
      <c r="A5001" s="1">
        <v>46146</v>
      </c>
      <c r="B5001" t="s">
        <v>48</v>
      </c>
      <c r="C5001">
        <v>649163</v>
      </c>
      <c r="D5001">
        <v>2032108510</v>
      </c>
      <c r="E5001" t="s">
        <v>3253</v>
      </c>
      <c r="F5001" t="s">
        <v>2943</v>
      </c>
      <c r="G5001" t="s">
        <v>51</v>
      </c>
      <c r="H5001" t="s">
        <v>213</v>
      </c>
      <c r="I5001" t="s">
        <v>734</v>
      </c>
      <c r="J5001" t="s">
        <v>735</v>
      </c>
      <c r="K5001">
        <v>824062</v>
      </c>
      <c r="L5001" t="s">
        <v>400</v>
      </c>
      <c r="M5001" t="s">
        <v>401</v>
      </c>
      <c r="N5001" t="s">
        <v>57</v>
      </c>
      <c r="O5001" s="1">
        <v>46023</v>
      </c>
      <c r="Q5001" s="1">
        <v>46174</v>
      </c>
      <c r="R5001" s="2">
        <v>10.35</v>
      </c>
      <c r="S5001">
        <v>1</v>
      </c>
      <c r="T5001" t="s">
        <v>58</v>
      </c>
      <c r="U5001" t="s">
        <v>59</v>
      </c>
      <c r="V5001" s="3">
        <v>0.7</v>
      </c>
      <c r="W5001" s="2">
        <v>0</v>
      </c>
      <c r="X5001">
        <v>0</v>
      </c>
      <c r="Y5001" t="s">
        <v>60</v>
      </c>
      <c r="Z5001" t="s">
        <v>143</v>
      </c>
      <c r="AA5001">
        <v>0</v>
      </c>
      <c r="AB5001" s="2">
        <v>0</v>
      </c>
      <c r="AC5001" s="2">
        <v>0</v>
      </c>
      <c r="AD5001" s="3">
        <v>0</v>
      </c>
      <c r="AE5001" s="2">
        <v>0</v>
      </c>
      <c r="AF5001" s="2">
        <v>0</v>
      </c>
      <c r="AG5001" s="2">
        <v>0</v>
      </c>
      <c r="AH5001" s="2">
        <v>0</v>
      </c>
      <c r="AI5001" s="2">
        <v>0</v>
      </c>
      <c r="AJ5001" s="2">
        <v>0</v>
      </c>
      <c r="AK5001" s="2">
        <v>0</v>
      </c>
      <c r="AL5001" s="2">
        <v>7.24</v>
      </c>
      <c r="AM5001" s="2">
        <v>0</v>
      </c>
      <c r="AN5001" s="2">
        <v>0</v>
      </c>
      <c r="AO5001" s="2">
        <v>0</v>
      </c>
      <c r="AP5001" s="2">
        <v>0</v>
      </c>
      <c r="AQ5001" s="2">
        <v>0</v>
      </c>
    </row>
    <row r="5002" spans="1:43" x14ac:dyDescent="0.25">
      <c r="A5002" s="1">
        <v>46146</v>
      </c>
      <c r="B5002" t="s">
        <v>48</v>
      </c>
      <c r="C5002">
        <v>649163</v>
      </c>
      <c r="D5002">
        <v>2032108552</v>
      </c>
      <c r="E5002" t="s">
        <v>3403</v>
      </c>
      <c r="F5002" t="s">
        <v>328</v>
      </c>
      <c r="G5002" t="s">
        <v>51</v>
      </c>
      <c r="H5002" t="s">
        <v>324</v>
      </c>
      <c r="I5002" t="s">
        <v>734</v>
      </c>
      <c r="J5002" t="s">
        <v>735</v>
      </c>
      <c r="K5002">
        <v>753748</v>
      </c>
      <c r="L5002" t="s">
        <v>72</v>
      </c>
      <c r="M5002" t="s">
        <v>73</v>
      </c>
      <c r="N5002" t="s">
        <v>57</v>
      </c>
      <c r="O5002" s="1">
        <v>46023</v>
      </c>
      <c r="Q5002" s="1">
        <v>46174</v>
      </c>
      <c r="R5002" s="2">
        <v>36.58</v>
      </c>
      <c r="S5002">
        <v>1</v>
      </c>
      <c r="T5002" t="s">
        <v>58</v>
      </c>
      <c r="U5002" t="s">
        <v>59</v>
      </c>
      <c r="V5002" s="3">
        <v>0.7</v>
      </c>
      <c r="W5002" s="2">
        <v>0</v>
      </c>
      <c r="X5002">
        <v>0</v>
      </c>
      <c r="Y5002" t="s">
        <v>60</v>
      </c>
      <c r="Z5002" t="s">
        <v>143</v>
      </c>
      <c r="AA5002">
        <v>0</v>
      </c>
      <c r="AB5002" s="2">
        <v>0</v>
      </c>
      <c r="AC5002" s="2">
        <v>0</v>
      </c>
      <c r="AD5002" s="3">
        <v>0</v>
      </c>
      <c r="AE5002" s="2">
        <v>0</v>
      </c>
      <c r="AF5002" s="2">
        <v>0</v>
      </c>
      <c r="AG5002" s="2">
        <v>0</v>
      </c>
      <c r="AH5002" s="2">
        <v>0</v>
      </c>
      <c r="AI5002" s="2">
        <v>0</v>
      </c>
      <c r="AJ5002" s="2">
        <v>0</v>
      </c>
      <c r="AK5002" s="2">
        <v>0</v>
      </c>
      <c r="AL5002" s="2">
        <v>25.61</v>
      </c>
      <c r="AM5002" s="2">
        <v>0</v>
      </c>
      <c r="AN5002" s="2">
        <v>0</v>
      </c>
      <c r="AO5002" s="2">
        <v>0</v>
      </c>
      <c r="AP5002" s="2">
        <v>0</v>
      </c>
      <c r="AQ5002" s="2">
        <v>0</v>
      </c>
    </row>
    <row r="5003" spans="1:43" x14ac:dyDescent="0.25">
      <c r="A5003" s="1">
        <v>46146</v>
      </c>
      <c r="B5003" t="s">
        <v>48</v>
      </c>
      <c r="C5003">
        <v>649163</v>
      </c>
      <c r="D5003">
        <v>2032109511</v>
      </c>
      <c r="E5003" t="s">
        <v>2538</v>
      </c>
      <c r="F5003" t="s">
        <v>2539</v>
      </c>
      <c r="G5003" t="s">
        <v>51</v>
      </c>
      <c r="H5003" t="s">
        <v>82</v>
      </c>
      <c r="I5003" t="s">
        <v>734</v>
      </c>
      <c r="J5003" t="s">
        <v>735</v>
      </c>
      <c r="K5003">
        <v>894525</v>
      </c>
      <c r="L5003" t="s">
        <v>83</v>
      </c>
      <c r="M5003" t="s">
        <v>84</v>
      </c>
      <c r="N5003" t="s">
        <v>57</v>
      </c>
      <c r="O5003" s="1">
        <v>46023</v>
      </c>
      <c r="Q5003" s="1">
        <v>46174</v>
      </c>
      <c r="R5003" s="2">
        <v>28</v>
      </c>
      <c r="S5003">
        <v>1</v>
      </c>
      <c r="T5003" t="s">
        <v>58</v>
      </c>
      <c r="U5003" t="s">
        <v>59</v>
      </c>
      <c r="V5003" s="3">
        <v>0.7</v>
      </c>
      <c r="W5003" s="2">
        <v>0</v>
      </c>
      <c r="X5003">
        <v>0</v>
      </c>
      <c r="Y5003" t="s">
        <v>60</v>
      </c>
      <c r="Z5003" t="s">
        <v>143</v>
      </c>
      <c r="AA5003">
        <v>0</v>
      </c>
      <c r="AB5003" s="2">
        <v>0</v>
      </c>
      <c r="AC5003" s="2">
        <v>0</v>
      </c>
      <c r="AD5003" s="3">
        <v>0</v>
      </c>
      <c r="AE5003" s="2">
        <v>0</v>
      </c>
      <c r="AF5003" s="2">
        <v>0</v>
      </c>
      <c r="AG5003" s="2">
        <v>0</v>
      </c>
      <c r="AH5003" s="2">
        <v>0</v>
      </c>
      <c r="AI5003" s="2">
        <v>0</v>
      </c>
      <c r="AJ5003" s="2">
        <v>0</v>
      </c>
      <c r="AK5003" s="2">
        <v>0</v>
      </c>
      <c r="AL5003" s="2">
        <v>19.600000000000001</v>
      </c>
      <c r="AM5003" s="2">
        <v>0</v>
      </c>
      <c r="AN5003" s="2">
        <v>0</v>
      </c>
      <c r="AO5003" s="2">
        <v>0</v>
      </c>
      <c r="AP5003" s="2">
        <v>0</v>
      </c>
      <c r="AQ5003" s="2">
        <v>0</v>
      </c>
    </row>
    <row r="5004" spans="1:43" x14ac:dyDescent="0.25">
      <c r="A5004" s="1">
        <v>46146</v>
      </c>
      <c r="B5004" t="s">
        <v>48</v>
      </c>
      <c r="C5004">
        <v>649163</v>
      </c>
      <c r="D5004">
        <v>2032110155</v>
      </c>
      <c r="E5004" t="s">
        <v>427</v>
      </c>
      <c r="F5004" t="s">
        <v>75</v>
      </c>
      <c r="G5004" t="s">
        <v>51</v>
      </c>
      <c r="H5004" t="s">
        <v>87</v>
      </c>
      <c r="I5004" t="s">
        <v>734</v>
      </c>
      <c r="J5004" t="s">
        <v>735</v>
      </c>
      <c r="K5004">
        <v>812782</v>
      </c>
      <c r="L5004" t="s">
        <v>99</v>
      </c>
      <c r="M5004" t="s">
        <v>100</v>
      </c>
      <c r="N5004" t="s">
        <v>57</v>
      </c>
      <c r="O5004" s="1">
        <v>46023</v>
      </c>
      <c r="Q5004" s="1">
        <v>46174</v>
      </c>
      <c r="R5004" s="2">
        <v>85.36</v>
      </c>
      <c r="S5004">
        <v>1</v>
      </c>
      <c r="T5004" t="s">
        <v>58</v>
      </c>
      <c r="U5004" t="s">
        <v>59</v>
      </c>
      <c r="V5004" s="3">
        <v>0.7</v>
      </c>
      <c r="W5004" s="2">
        <v>0</v>
      </c>
      <c r="X5004">
        <v>0</v>
      </c>
      <c r="Y5004" t="s">
        <v>60</v>
      </c>
      <c r="Z5004" t="s">
        <v>143</v>
      </c>
      <c r="AA5004">
        <v>0</v>
      </c>
      <c r="AB5004" s="2">
        <v>0</v>
      </c>
      <c r="AC5004" s="2">
        <v>0</v>
      </c>
      <c r="AD5004" s="3">
        <v>0</v>
      </c>
      <c r="AE5004" s="2">
        <v>0</v>
      </c>
      <c r="AF5004" s="2">
        <v>0</v>
      </c>
      <c r="AG5004" s="2">
        <v>0</v>
      </c>
      <c r="AH5004" s="2">
        <v>0</v>
      </c>
      <c r="AI5004" s="2">
        <v>0</v>
      </c>
      <c r="AJ5004" s="2">
        <v>0</v>
      </c>
      <c r="AK5004" s="2">
        <v>0</v>
      </c>
      <c r="AL5004" s="2">
        <v>59.75</v>
      </c>
      <c r="AM5004" s="2">
        <v>0</v>
      </c>
      <c r="AN5004" s="2">
        <v>0</v>
      </c>
      <c r="AO5004" s="2">
        <v>0</v>
      </c>
      <c r="AP5004" s="2">
        <v>0</v>
      </c>
      <c r="AQ5004" s="2">
        <v>0</v>
      </c>
    </row>
    <row r="5005" spans="1:43" x14ac:dyDescent="0.25">
      <c r="A5005" s="1">
        <v>46146</v>
      </c>
      <c r="B5005" t="s">
        <v>48</v>
      </c>
      <c r="C5005">
        <v>649163</v>
      </c>
      <c r="D5005">
        <v>2032110410</v>
      </c>
      <c r="E5005" t="s">
        <v>486</v>
      </c>
      <c r="F5005" t="s">
        <v>97</v>
      </c>
      <c r="G5005" t="s">
        <v>51</v>
      </c>
      <c r="H5005" t="s">
        <v>82</v>
      </c>
      <c r="I5005" t="s">
        <v>734</v>
      </c>
      <c r="J5005" t="s">
        <v>735</v>
      </c>
      <c r="K5005">
        <v>820873</v>
      </c>
      <c r="L5005" t="s">
        <v>249</v>
      </c>
      <c r="M5005" t="s">
        <v>250</v>
      </c>
      <c r="N5005" t="s">
        <v>57</v>
      </c>
      <c r="O5005" s="1">
        <v>46023</v>
      </c>
      <c r="Q5005" s="1">
        <v>46174</v>
      </c>
      <c r="R5005" s="2">
        <v>51</v>
      </c>
      <c r="S5005">
        <v>1</v>
      </c>
      <c r="T5005" t="s">
        <v>58</v>
      </c>
      <c r="U5005" t="s">
        <v>59</v>
      </c>
      <c r="V5005" s="3">
        <v>0.7</v>
      </c>
      <c r="W5005" s="2">
        <v>0</v>
      </c>
      <c r="X5005">
        <v>0</v>
      </c>
      <c r="Y5005" t="s">
        <v>60</v>
      </c>
      <c r="Z5005" t="s">
        <v>143</v>
      </c>
      <c r="AA5005">
        <v>0</v>
      </c>
      <c r="AB5005" s="2">
        <v>0</v>
      </c>
      <c r="AC5005" s="2">
        <v>0</v>
      </c>
      <c r="AD5005" s="3">
        <v>0</v>
      </c>
      <c r="AE5005" s="2">
        <v>0</v>
      </c>
      <c r="AF5005" s="2">
        <v>0</v>
      </c>
      <c r="AG5005" s="2">
        <v>0</v>
      </c>
      <c r="AH5005" s="2">
        <v>0</v>
      </c>
      <c r="AI5005" s="2">
        <v>0</v>
      </c>
      <c r="AJ5005" s="2">
        <v>0</v>
      </c>
      <c r="AK5005" s="2">
        <v>0</v>
      </c>
      <c r="AL5005" s="2">
        <v>35.700000000000003</v>
      </c>
      <c r="AM5005" s="2">
        <v>0</v>
      </c>
      <c r="AN5005" s="2">
        <v>0</v>
      </c>
      <c r="AO5005" s="2">
        <v>0</v>
      </c>
      <c r="AP5005" s="2">
        <v>0</v>
      </c>
      <c r="AQ5005" s="2">
        <v>0</v>
      </c>
    </row>
    <row r="5006" spans="1:43" x14ac:dyDescent="0.25">
      <c r="A5006" s="1">
        <v>46146</v>
      </c>
      <c r="B5006" t="s">
        <v>48</v>
      </c>
      <c r="C5006">
        <v>649163</v>
      </c>
      <c r="D5006">
        <v>2032110765</v>
      </c>
      <c r="E5006" t="s">
        <v>487</v>
      </c>
      <c r="F5006" t="s">
        <v>488</v>
      </c>
      <c r="G5006" t="s">
        <v>51</v>
      </c>
      <c r="H5006" t="s">
        <v>347</v>
      </c>
      <c r="I5006" t="s">
        <v>734</v>
      </c>
      <c r="J5006" t="s">
        <v>735</v>
      </c>
      <c r="K5006">
        <v>824062</v>
      </c>
      <c r="L5006" t="s">
        <v>400</v>
      </c>
      <c r="M5006" t="s">
        <v>401</v>
      </c>
      <c r="N5006" t="s">
        <v>57</v>
      </c>
      <c r="O5006" s="1">
        <v>46023</v>
      </c>
      <c r="Q5006" s="1">
        <v>46174</v>
      </c>
      <c r="R5006" s="2">
        <v>10.82</v>
      </c>
      <c r="S5006">
        <v>1</v>
      </c>
      <c r="T5006" t="s">
        <v>58</v>
      </c>
      <c r="U5006" t="s">
        <v>59</v>
      </c>
      <c r="V5006" s="3">
        <v>0.7</v>
      </c>
      <c r="W5006" s="2">
        <v>0</v>
      </c>
      <c r="X5006">
        <v>0</v>
      </c>
      <c r="Y5006" t="s">
        <v>60</v>
      </c>
      <c r="Z5006" t="s">
        <v>143</v>
      </c>
      <c r="AA5006">
        <v>0</v>
      </c>
      <c r="AB5006" s="2">
        <v>0</v>
      </c>
      <c r="AC5006" s="2">
        <v>0</v>
      </c>
      <c r="AD5006" s="3">
        <v>0</v>
      </c>
      <c r="AE5006" s="2">
        <v>0</v>
      </c>
      <c r="AF5006" s="2">
        <v>0</v>
      </c>
      <c r="AG5006" s="2">
        <v>0</v>
      </c>
      <c r="AH5006" s="2">
        <v>0</v>
      </c>
      <c r="AI5006" s="2">
        <v>0</v>
      </c>
      <c r="AJ5006" s="2">
        <v>0</v>
      </c>
      <c r="AK5006" s="2">
        <v>0</v>
      </c>
      <c r="AL5006" s="2">
        <v>7.57</v>
      </c>
      <c r="AM5006" s="2">
        <v>0</v>
      </c>
      <c r="AN5006" s="2">
        <v>0</v>
      </c>
      <c r="AO5006" s="2">
        <v>0</v>
      </c>
      <c r="AP5006" s="2">
        <v>0</v>
      </c>
      <c r="AQ5006" s="2">
        <v>0</v>
      </c>
    </row>
    <row r="5007" spans="1:43" x14ac:dyDescent="0.25">
      <c r="A5007" s="1">
        <v>46146</v>
      </c>
      <c r="B5007" t="s">
        <v>48</v>
      </c>
      <c r="C5007">
        <v>649163</v>
      </c>
      <c r="D5007">
        <v>2032111106</v>
      </c>
      <c r="E5007" t="s">
        <v>820</v>
      </c>
      <c r="F5007" t="s">
        <v>460</v>
      </c>
      <c r="G5007" t="s">
        <v>51</v>
      </c>
      <c r="H5007" t="s">
        <v>82</v>
      </c>
      <c r="I5007" t="s">
        <v>734</v>
      </c>
      <c r="J5007" t="s">
        <v>735</v>
      </c>
      <c r="K5007">
        <v>813184</v>
      </c>
      <c r="L5007" t="s">
        <v>744</v>
      </c>
      <c r="M5007" t="s">
        <v>745</v>
      </c>
      <c r="N5007" t="s">
        <v>57</v>
      </c>
      <c r="O5007" s="1">
        <v>45989</v>
      </c>
      <c r="Q5007" s="1">
        <v>46170</v>
      </c>
      <c r="R5007" s="2">
        <v>37.18</v>
      </c>
      <c r="S5007">
        <v>1</v>
      </c>
      <c r="T5007" t="s">
        <v>58</v>
      </c>
      <c r="U5007" t="s">
        <v>59</v>
      </c>
      <c r="V5007" s="3">
        <v>0.7</v>
      </c>
      <c r="W5007" s="2">
        <v>0</v>
      </c>
      <c r="X5007">
        <v>0</v>
      </c>
      <c r="Y5007" t="s">
        <v>60</v>
      </c>
      <c r="Z5007" t="s">
        <v>143</v>
      </c>
      <c r="AA5007">
        <v>0</v>
      </c>
      <c r="AB5007" s="2">
        <v>0</v>
      </c>
      <c r="AC5007" s="2">
        <v>0</v>
      </c>
      <c r="AD5007" s="3">
        <v>0</v>
      </c>
      <c r="AE5007" s="2">
        <v>0</v>
      </c>
      <c r="AF5007" s="2">
        <v>0</v>
      </c>
      <c r="AG5007" s="2">
        <v>0</v>
      </c>
      <c r="AH5007" s="2">
        <v>0</v>
      </c>
      <c r="AI5007" s="2">
        <v>0</v>
      </c>
      <c r="AJ5007" s="2">
        <v>0</v>
      </c>
      <c r="AK5007" s="2">
        <v>0</v>
      </c>
      <c r="AL5007" s="2">
        <v>26.03</v>
      </c>
      <c r="AM5007" s="2">
        <v>0</v>
      </c>
      <c r="AN5007" s="2">
        <v>0</v>
      </c>
      <c r="AO5007" s="2">
        <v>0</v>
      </c>
      <c r="AP5007" s="2">
        <v>0</v>
      </c>
      <c r="AQ5007" s="2">
        <v>0</v>
      </c>
    </row>
    <row r="5008" spans="1:43" x14ac:dyDescent="0.25">
      <c r="A5008" s="1">
        <v>46146</v>
      </c>
      <c r="B5008" t="s">
        <v>48</v>
      </c>
      <c r="C5008">
        <v>649163</v>
      </c>
      <c r="D5008">
        <v>2032111829</v>
      </c>
      <c r="E5008" t="s">
        <v>489</v>
      </c>
      <c r="F5008" t="s">
        <v>490</v>
      </c>
      <c r="G5008" t="s">
        <v>51</v>
      </c>
      <c r="H5008" t="s">
        <v>110</v>
      </c>
      <c r="I5008" t="s">
        <v>734</v>
      </c>
      <c r="J5008" t="s">
        <v>735</v>
      </c>
      <c r="K5008">
        <v>824062</v>
      </c>
      <c r="L5008" t="s">
        <v>400</v>
      </c>
      <c r="M5008" t="s">
        <v>401</v>
      </c>
      <c r="N5008" t="s">
        <v>57</v>
      </c>
      <c r="O5008" s="1">
        <v>46023</v>
      </c>
      <c r="Q5008" s="1">
        <v>46174</v>
      </c>
      <c r="R5008" s="2">
        <v>28.38</v>
      </c>
      <c r="S5008">
        <v>1</v>
      </c>
      <c r="T5008" t="s">
        <v>58</v>
      </c>
      <c r="U5008" t="s">
        <v>59</v>
      </c>
      <c r="V5008" s="3">
        <v>0.7</v>
      </c>
      <c r="W5008" s="2">
        <v>0</v>
      </c>
      <c r="X5008">
        <v>0</v>
      </c>
      <c r="Y5008" t="s">
        <v>60</v>
      </c>
      <c r="Z5008" t="s">
        <v>143</v>
      </c>
      <c r="AA5008">
        <v>0</v>
      </c>
      <c r="AB5008" s="2">
        <v>0</v>
      </c>
      <c r="AC5008" s="2">
        <v>0</v>
      </c>
      <c r="AD5008" s="3">
        <v>0</v>
      </c>
      <c r="AE5008" s="2">
        <v>0</v>
      </c>
      <c r="AF5008" s="2">
        <v>0</v>
      </c>
      <c r="AG5008" s="2">
        <v>0</v>
      </c>
      <c r="AH5008" s="2">
        <v>0</v>
      </c>
      <c r="AI5008" s="2">
        <v>0</v>
      </c>
      <c r="AJ5008" s="2">
        <v>0</v>
      </c>
      <c r="AK5008" s="2">
        <v>0</v>
      </c>
      <c r="AL5008" s="2">
        <v>19.87</v>
      </c>
      <c r="AM5008" s="2">
        <v>0</v>
      </c>
      <c r="AN5008" s="2">
        <v>0</v>
      </c>
      <c r="AO5008" s="2">
        <v>0</v>
      </c>
      <c r="AP5008" s="2">
        <v>0</v>
      </c>
      <c r="AQ5008" s="2">
        <v>0</v>
      </c>
    </row>
    <row r="5009" spans="1:43" x14ac:dyDescent="0.25">
      <c r="A5009" s="1">
        <v>46146</v>
      </c>
      <c r="B5009" t="s">
        <v>48</v>
      </c>
      <c r="C5009">
        <v>649163</v>
      </c>
      <c r="D5009">
        <v>2032112004</v>
      </c>
      <c r="E5009" t="s">
        <v>3254</v>
      </c>
      <c r="F5009" t="s">
        <v>3255</v>
      </c>
      <c r="G5009" t="s">
        <v>51</v>
      </c>
      <c r="H5009" t="s">
        <v>82</v>
      </c>
      <c r="I5009" t="s">
        <v>734</v>
      </c>
      <c r="J5009" t="s">
        <v>735</v>
      </c>
      <c r="K5009">
        <v>856574</v>
      </c>
      <c r="L5009" t="s">
        <v>1968</v>
      </c>
      <c r="M5009" t="s">
        <v>1969</v>
      </c>
      <c r="N5009" t="s">
        <v>57</v>
      </c>
      <c r="O5009" s="1">
        <v>46023</v>
      </c>
      <c r="Q5009" s="1">
        <v>46174</v>
      </c>
      <c r="R5009" s="2">
        <v>34</v>
      </c>
      <c r="S5009">
        <v>1</v>
      </c>
      <c r="T5009" t="s">
        <v>58</v>
      </c>
      <c r="U5009" t="s">
        <v>59</v>
      </c>
      <c r="V5009" s="3">
        <v>0.7</v>
      </c>
      <c r="W5009" s="2">
        <v>0</v>
      </c>
      <c r="X5009">
        <v>0</v>
      </c>
      <c r="Y5009" t="s">
        <v>60</v>
      </c>
      <c r="Z5009" t="s">
        <v>143</v>
      </c>
      <c r="AA5009">
        <v>0</v>
      </c>
      <c r="AB5009" s="2">
        <v>0</v>
      </c>
      <c r="AC5009" s="2">
        <v>0</v>
      </c>
      <c r="AD5009" s="3">
        <v>0</v>
      </c>
      <c r="AE5009" s="2">
        <v>0</v>
      </c>
      <c r="AF5009" s="2">
        <v>0</v>
      </c>
      <c r="AG5009" s="2">
        <v>0</v>
      </c>
      <c r="AH5009" s="2">
        <v>0</v>
      </c>
      <c r="AI5009" s="2">
        <v>0</v>
      </c>
      <c r="AJ5009" s="2">
        <v>0</v>
      </c>
      <c r="AK5009" s="2">
        <v>0</v>
      </c>
      <c r="AL5009" s="2">
        <v>23.8</v>
      </c>
      <c r="AM5009" s="2">
        <v>0</v>
      </c>
      <c r="AN5009" s="2">
        <v>0</v>
      </c>
      <c r="AO5009" s="2">
        <v>0</v>
      </c>
      <c r="AP5009" s="2">
        <v>0</v>
      </c>
      <c r="AQ5009" s="2">
        <v>0</v>
      </c>
    </row>
    <row r="5010" spans="1:43" x14ac:dyDescent="0.25">
      <c r="A5010" s="1">
        <v>46146</v>
      </c>
      <c r="B5010" t="s">
        <v>48</v>
      </c>
      <c r="C5010">
        <v>649163</v>
      </c>
      <c r="D5010">
        <v>2032112285</v>
      </c>
      <c r="E5010" t="s">
        <v>3256</v>
      </c>
      <c r="F5010" t="s">
        <v>678</v>
      </c>
      <c r="G5010" t="s">
        <v>51</v>
      </c>
      <c r="H5010" t="s">
        <v>213</v>
      </c>
      <c r="I5010" t="s">
        <v>734</v>
      </c>
      <c r="J5010" t="s">
        <v>735</v>
      </c>
      <c r="K5010">
        <v>877182</v>
      </c>
      <c r="L5010" t="s">
        <v>723</v>
      </c>
      <c r="M5010" t="s">
        <v>724</v>
      </c>
      <c r="N5010" t="s">
        <v>57</v>
      </c>
      <c r="O5010" s="1">
        <v>46023</v>
      </c>
      <c r="Q5010" s="1">
        <v>46174</v>
      </c>
      <c r="R5010" s="2">
        <v>12.27</v>
      </c>
      <c r="S5010">
        <v>1</v>
      </c>
      <c r="T5010" t="s">
        <v>58</v>
      </c>
      <c r="U5010" t="s">
        <v>59</v>
      </c>
      <c r="V5010" s="3">
        <v>0.7</v>
      </c>
      <c r="W5010" s="2">
        <v>0</v>
      </c>
      <c r="X5010">
        <v>0</v>
      </c>
      <c r="Y5010" t="s">
        <v>60</v>
      </c>
      <c r="Z5010" t="s">
        <v>143</v>
      </c>
      <c r="AA5010">
        <v>0</v>
      </c>
      <c r="AB5010" s="2">
        <v>0</v>
      </c>
      <c r="AC5010" s="2">
        <v>0</v>
      </c>
      <c r="AD5010" s="3">
        <v>0</v>
      </c>
      <c r="AE5010" s="2">
        <v>0</v>
      </c>
      <c r="AF5010" s="2">
        <v>0</v>
      </c>
      <c r="AG5010" s="2">
        <v>0</v>
      </c>
      <c r="AH5010" s="2">
        <v>0</v>
      </c>
      <c r="AI5010" s="2">
        <v>0</v>
      </c>
      <c r="AJ5010" s="2">
        <v>0</v>
      </c>
      <c r="AK5010" s="2">
        <v>0</v>
      </c>
      <c r="AL5010" s="2">
        <v>8.59</v>
      </c>
      <c r="AM5010" s="2">
        <v>0</v>
      </c>
      <c r="AN5010" s="2">
        <v>0</v>
      </c>
      <c r="AO5010" s="2">
        <v>0</v>
      </c>
      <c r="AP5010" s="2">
        <v>0</v>
      </c>
      <c r="AQ5010" s="2">
        <v>0</v>
      </c>
    </row>
    <row r="5011" spans="1:43" x14ac:dyDescent="0.25">
      <c r="A5011" s="1">
        <v>46146</v>
      </c>
      <c r="B5011" t="s">
        <v>48</v>
      </c>
      <c r="C5011">
        <v>649163</v>
      </c>
      <c r="D5011">
        <v>2032113161</v>
      </c>
      <c r="E5011" t="s">
        <v>491</v>
      </c>
      <c r="F5011" t="s">
        <v>211</v>
      </c>
      <c r="G5011" t="s">
        <v>51</v>
      </c>
      <c r="H5011" t="s">
        <v>324</v>
      </c>
      <c r="I5011" t="s">
        <v>734</v>
      </c>
      <c r="J5011" t="s">
        <v>735</v>
      </c>
      <c r="K5011">
        <v>824062</v>
      </c>
      <c r="L5011" t="s">
        <v>400</v>
      </c>
      <c r="M5011" t="s">
        <v>401</v>
      </c>
      <c r="N5011" t="s">
        <v>57</v>
      </c>
      <c r="O5011" s="1">
        <v>46023</v>
      </c>
      <c r="Q5011" s="1">
        <v>46174</v>
      </c>
      <c r="R5011" s="2">
        <v>29.6</v>
      </c>
      <c r="S5011">
        <v>1</v>
      </c>
      <c r="T5011" t="s">
        <v>58</v>
      </c>
      <c r="U5011" t="s">
        <v>59</v>
      </c>
      <c r="V5011" s="3">
        <v>0.7</v>
      </c>
      <c r="W5011" s="2">
        <v>0</v>
      </c>
      <c r="X5011">
        <v>0</v>
      </c>
      <c r="Y5011" t="s">
        <v>60</v>
      </c>
      <c r="Z5011" t="s">
        <v>143</v>
      </c>
      <c r="AA5011">
        <v>0</v>
      </c>
      <c r="AB5011" s="2">
        <v>0</v>
      </c>
      <c r="AC5011" s="2">
        <v>0</v>
      </c>
      <c r="AD5011" s="3">
        <v>0</v>
      </c>
      <c r="AE5011" s="2">
        <v>0</v>
      </c>
      <c r="AF5011" s="2">
        <v>0</v>
      </c>
      <c r="AG5011" s="2">
        <v>0</v>
      </c>
      <c r="AH5011" s="2">
        <v>0</v>
      </c>
      <c r="AI5011" s="2">
        <v>0</v>
      </c>
      <c r="AJ5011" s="2">
        <v>0</v>
      </c>
      <c r="AK5011" s="2">
        <v>0</v>
      </c>
      <c r="AL5011" s="2">
        <v>20.72</v>
      </c>
      <c r="AM5011" s="2">
        <v>0</v>
      </c>
      <c r="AN5011" s="2">
        <v>0</v>
      </c>
      <c r="AO5011" s="2">
        <v>0</v>
      </c>
      <c r="AP5011" s="2">
        <v>0</v>
      </c>
      <c r="AQ5011" s="2">
        <v>0</v>
      </c>
    </row>
    <row r="5012" spans="1:43" x14ac:dyDescent="0.25">
      <c r="A5012" s="1">
        <v>46146</v>
      </c>
      <c r="B5012" t="s">
        <v>48</v>
      </c>
      <c r="C5012">
        <v>649163</v>
      </c>
      <c r="D5012">
        <v>2032113795</v>
      </c>
      <c r="E5012" t="s">
        <v>458</v>
      </c>
      <c r="F5012" t="s">
        <v>730</v>
      </c>
      <c r="G5012" t="s">
        <v>51</v>
      </c>
      <c r="H5012" t="s">
        <v>213</v>
      </c>
      <c r="I5012" t="s">
        <v>734</v>
      </c>
      <c r="J5012" t="s">
        <v>735</v>
      </c>
      <c r="K5012">
        <v>812782</v>
      </c>
      <c r="L5012" t="s">
        <v>99</v>
      </c>
      <c r="M5012" t="s">
        <v>100</v>
      </c>
      <c r="N5012" t="s">
        <v>57</v>
      </c>
      <c r="O5012" s="1">
        <v>46023</v>
      </c>
      <c r="Q5012" s="1">
        <v>46174</v>
      </c>
      <c r="R5012" s="2">
        <v>27.77</v>
      </c>
      <c r="S5012">
        <v>1</v>
      </c>
      <c r="T5012" t="s">
        <v>58</v>
      </c>
      <c r="U5012" t="s">
        <v>59</v>
      </c>
      <c r="V5012" s="3">
        <v>0.7</v>
      </c>
      <c r="W5012" s="2">
        <v>0</v>
      </c>
      <c r="X5012">
        <v>0</v>
      </c>
      <c r="Y5012" t="s">
        <v>60</v>
      </c>
      <c r="Z5012" t="s">
        <v>143</v>
      </c>
      <c r="AA5012">
        <v>0</v>
      </c>
      <c r="AB5012" s="2">
        <v>0</v>
      </c>
      <c r="AC5012" s="2">
        <v>0</v>
      </c>
      <c r="AD5012" s="3">
        <v>0</v>
      </c>
      <c r="AE5012" s="2">
        <v>0</v>
      </c>
      <c r="AF5012" s="2">
        <v>0</v>
      </c>
      <c r="AG5012" s="2">
        <v>0</v>
      </c>
      <c r="AH5012" s="2">
        <v>0</v>
      </c>
      <c r="AI5012" s="2">
        <v>0</v>
      </c>
      <c r="AJ5012" s="2">
        <v>0</v>
      </c>
      <c r="AK5012" s="2">
        <v>0</v>
      </c>
      <c r="AL5012" s="2">
        <v>19.440000000000001</v>
      </c>
      <c r="AM5012" s="2">
        <v>0</v>
      </c>
      <c r="AN5012" s="2">
        <v>0</v>
      </c>
      <c r="AO5012" s="2">
        <v>0</v>
      </c>
      <c r="AP5012" s="2">
        <v>0</v>
      </c>
      <c r="AQ5012" s="2">
        <v>0</v>
      </c>
    </row>
    <row r="5013" spans="1:43" x14ac:dyDescent="0.25">
      <c r="A5013" s="1">
        <v>46146</v>
      </c>
      <c r="B5013" t="s">
        <v>48</v>
      </c>
      <c r="C5013">
        <v>649163</v>
      </c>
      <c r="D5013">
        <v>2032114263</v>
      </c>
      <c r="E5013" t="s">
        <v>492</v>
      </c>
      <c r="F5013" t="s">
        <v>493</v>
      </c>
      <c r="G5013" t="s">
        <v>51</v>
      </c>
      <c r="H5013" t="s">
        <v>106</v>
      </c>
      <c r="I5013" t="s">
        <v>734</v>
      </c>
      <c r="J5013" t="s">
        <v>735</v>
      </c>
      <c r="K5013">
        <v>673059</v>
      </c>
      <c r="L5013" t="s">
        <v>90</v>
      </c>
      <c r="M5013" t="s">
        <v>91</v>
      </c>
      <c r="N5013" t="s">
        <v>57</v>
      </c>
      <c r="O5013" s="1">
        <v>46023</v>
      </c>
      <c r="Q5013" s="1">
        <v>46174</v>
      </c>
      <c r="R5013" s="2">
        <v>41.77</v>
      </c>
      <c r="S5013">
        <v>1</v>
      </c>
      <c r="T5013" t="s">
        <v>58</v>
      </c>
      <c r="U5013" t="s">
        <v>59</v>
      </c>
      <c r="V5013" s="3">
        <v>0.7</v>
      </c>
      <c r="W5013" s="2">
        <v>0</v>
      </c>
      <c r="X5013">
        <v>0</v>
      </c>
      <c r="Y5013" t="s">
        <v>60</v>
      </c>
      <c r="Z5013" t="s">
        <v>143</v>
      </c>
      <c r="AA5013">
        <v>0</v>
      </c>
      <c r="AB5013" s="2">
        <v>0</v>
      </c>
      <c r="AC5013" s="2">
        <v>0</v>
      </c>
      <c r="AD5013" s="3">
        <v>0</v>
      </c>
      <c r="AE5013" s="2">
        <v>0</v>
      </c>
      <c r="AF5013" s="2">
        <v>0</v>
      </c>
      <c r="AG5013" s="2">
        <v>0</v>
      </c>
      <c r="AH5013" s="2">
        <v>0</v>
      </c>
      <c r="AI5013" s="2">
        <v>0</v>
      </c>
      <c r="AJ5013" s="2">
        <v>0</v>
      </c>
      <c r="AK5013" s="2">
        <v>0</v>
      </c>
      <c r="AL5013" s="2">
        <v>29.24</v>
      </c>
      <c r="AM5013" s="2">
        <v>0</v>
      </c>
      <c r="AN5013" s="2">
        <v>0</v>
      </c>
      <c r="AO5013" s="2">
        <v>0</v>
      </c>
      <c r="AP5013" s="2">
        <v>0</v>
      </c>
      <c r="AQ5013" s="2">
        <v>0</v>
      </c>
    </row>
    <row r="5014" spans="1:43" x14ac:dyDescent="0.25">
      <c r="A5014" s="1">
        <v>46146</v>
      </c>
      <c r="B5014" t="s">
        <v>48</v>
      </c>
      <c r="C5014">
        <v>649163</v>
      </c>
      <c r="D5014">
        <v>2032114265</v>
      </c>
      <c r="E5014" t="s">
        <v>492</v>
      </c>
      <c r="F5014" t="s">
        <v>493</v>
      </c>
      <c r="G5014" t="s">
        <v>51</v>
      </c>
      <c r="H5014" t="s">
        <v>106</v>
      </c>
      <c r="I5014" t="s">
        <v>734</v>
      </c>
      <c r="J5014" t="s">
        <v>740</v>
      </c>
      <c r="K5014">
        <v>673059</v>
      </c>
      <c r="L5014" t="s">
        <v>90</v>
      </c>
      <c r="M5014" t="s">
        <v>91</v>
      </c>
      <c r="N5014" t="s">
        <v>57</v>
      </c>
      <c r="O5014" s="1">
        <v>46023</v>
      </c>
      <c r="Q5014" s="1">
        <v>46174</v>
      </c>
      <c r="R5014" s="2">
        <v>16.73</v>
      </c>
      <c r="S5014">
        <v>1</v>
      </c>
      <c r="T5014" t="s">
        <v>58</v>
      </c>
      <c r="U5014" t="s">
        <v>59</v>
      </c>
      <c r="V5014" s="3">
        <v>0.7</v>
      </c>
      <c r="W5014" s="2">
        <v>0</v>
      </c>
      <c r="X5014">
        <v>0</v>
      </c>
      <c r="Y5014" t="s">
        <v>60</v>
      </c>
      <c r="Z5014" t="s">
        <v>143</v>
      </c>
      <c r="AA5014">
        <v>0</v>
      </c>
      <c r="AB5014" s="2">
        <v>0</v>
      </c>
      <c r="AC5014" s="2">
        <v>0</v>
      </c>
      <c r="AD5014" s="3">
        <v>0</v>
      </c>
      <c r="AE5014" s="2">
        <v>0</v>
      </c>
      <c r="AF5014" s="2">
        <v>0</v>
      </c>
      <c r="AG5014" s="2">
        <v>0</v>
      </c>
      <c r="AH5014" s="2">
        <v>0</v>
      </c>
      <c r="AI5014" s="2">
        <v>0</v>
      </c>
      <c r="AJ5014" s="2">
        <v>0</v>
      </c>
      <c r="AK5014" s="2">
        <v>0</v>
      </c>
      <c r="AL5014" s="2">
        <v>11.71</v>
      </c>
      <c r="AM5014" s="2">
        <v>0</v>
      </c>
      <c r="AN5014" s="2">
        <v>0</v>
      </c>
      <c r="AO5014" s="2">
        <v>0</v>
      </c>
      <c r="AP5014" s="2">
        <v>0</v>
      </c>
      <c r="AQ5014" s="2">
        <v>0</v>
      </c>
    </row>
    <row r="5015" spans="1:43" x14ac:dyDescent="0.25">
      <c r="A5015" s="1">
        <v>46146</v>
      </c>
      <c r="B5015" t="s">
        <v>48</v>
      </c>
      <c r="C5015">
        <v>649163</v>
      </c>
      <c r="D5015">
        <v>2032114979</v>
      </c>
      <c r="E5015" t="s">
        <v>3404</v>
      </c>
      <c r="F5015" t="s">
        <v>3405</v>
      </c>
      <c r="G5015" t="s">
        <v>51</v>
      </c>
      <c r="H5015" t="s">
        <v>82</v>
      </c>
      <c r="I5015" t="s">
        <v>734</v>
      </c>
      <c r="J5015" t="s">
        <v>735</v>
      </c>
      <c r="K5015">
        <v>766747</v>
      </c>
      <c r="L5015" t="s">
        <v>485</v>
      </c>
      <c r="M5015" t="s">
        <v>75</v>
      </c>
      <c r="N5015" t="s">
        <v>57</v>
      </c>
      <c r="O5015" s="1">
        <v>46023</v>
      </c>
      <c r="Q5015" s="1">
        <v>46174</v>
      </c>
      <c r="R5015" s="2">
        <v>41.44</v>
      </c>
      <c r="S5015">
        <v>1</v>
      </c>
      <c r="T5015" t="s">
        <v>58</v>
      </c>
      <c r="U5015" t="s">
        <v>59</v>
      </c>
      <c r="V5015" s="3">
        <v>0.7</v>
      </c>
      <c r="W5015" s="2">
        <v>0</v>
      </c>
      <c r="X5015">
        <v>0</v>
      </c>
      <c r="Y5015" t="s">
        <v>60</v>
      </c>
      <c r="Z5015" t="s">
        <v>143</v>
      </c>
      <c r="AA5015">
        <v>0</v>
      </c>
      <c r="AB5015" s="2">
        <v>0</v>
      </c>
      <c r="AC5015" s="2">
        <v>0</v>
      </c>
      <c r="AD5015" s="3">
        <v>0</v>
      </c>
      <c r="AE5015" s="2">
        <v>0</v>
      </c>
      <c r="AF5015" s="2">
        <v>0</v>
      </c>
      <c r="AG5015" s="2">
        <v>0</v>
      </c>
      <c r="AH5015" s="2">
        <v>0</v>
      </c>
      <c r="AI5015" s="2">
        <v>0</v>
      </c>
      <c r="AJ5015" s="2">
        <v>0</v>
      </c>
      <c r="AK5015" s="2">
        <v>0</v>
      </c>
      <c r="AL5015" s="2">
        <v>29.01</v>
      </c>
      <c r="AM5015" s="2">
        <v>0</v>
      </c>
      <c r="AN5015" s="2">
        <v>0</v>
      </c>
      <c r="AO5015" s="2">
        <v>0</v>
      </c>
      <c r="AP5015" s="2">
        <v>0</v>
      </c>
      <c r="AQ5015" s="2">
        <v>0</v>
      </c>
    </row>
    <row r="5016" spans="1:43" x14ac:dyDescent="0.25">
      <c r="A5016" s="1">
        <v>46146</v>
      </c>
      <c r="B5016" t="s">
        <v>48</v>
      </c>
      <c r="C5016">
        <v>649163</v>
      </c>
      <c r="D5016">
        <v>2032115266</v>
      </c>
      <c r="E5016" t="s">
        <v>496</v>
      </c>
      <c r="F5016" t="s">
        <v>497</v>
      </c>
      <c r="G5016" t="s">
        <v>51</v>
      </c>
      <c r="H5016" t="s">
        <v>82</v>
      </c>
      <c r="I5016" t="s">
        <v>734</v>
      </c>
      <c r="J5016" t="s">
        <v>735</v>
      </c>
      <c r="K5016">
        <v>651818</v>
      </c>
      <c r="L5016" t="s">
        <v>114</v>
      </c>
      <c r="M5016" t="s">
        <v>115</v>
      </c>
      <c r="N5016" t="s">
        <v>57</v>
      </c>
      <c r="O5016" s="1">
        <v>46023</v>
      </c>
      <c r="Q5016" s="1">
        <v>46174</v>
      </c>
      <c r="R5016" s="2">
        <v>73.349999999999994</v>
      </c>
      <c r="S5016">
        <v>1</v>
      </c>
      <c r="T5016" t="s">
        <v>58</v>
      </c>
      <c r="U5016" t="s">
        <v>59</v>
      </c>
      <c r="V5016" s="3">
        <v>0.7</v>
      </c>
      <c r="W5016" s="2">
        <v>0</v>
      </c>
      <c r="X5016">
        <v>0</v>
      </c>
      <c r="Y5016" t="s">
        <v>60</v>
      </c>
      <c r="Z5016" t="s">
        <v>143</v>
      </c>
      <c r="AA5016">
        <v>0</v>
      </c>
      <c r="AB5016" s="2">
        <v>0</v>
      </c>
      <c r="AC5016" s="2">
        <v>0</v>
      </c>
      <c r="AD5016" s="3">
        <v>0</v>
      </c>
      <c r="AE5016" s="2">
        <v>0</v>
      </c>
      <c r="AF5016" s="2">
        <v>0</v>
      </c>
      <c r="AG5016" s="2">
        <v>0</v>
      </c>
      <c r="AH5016" s="2">
        <v>0</v>
      </c>
      <c r="AI5016" s="2">
        <v>0</v>
      </c>
      <c r="AJ5016" s="2">
        <v>0</v>
      </c>
      <c r="AK5016" s="2">
        <v>0</v>
      </c>
      <c r="AL5016" s="2">
        <v>51.34</v>
      </c>
      <c r="AM5016" s="2">
        <v>0</v>
      </c>
      <c r="AN5016" s="2">
        <v>0</v>
      </c>
      <c r="AO5016" s="2">
        <v>0</v>
      </c>
      <c r="AP5016" s="2">
        <v>0</v>
      </c>
      <c r="AQ5016" s="2">
        <v>0</v>
      </c>
    </row>
    <row r="5017" spans="1:43" x14ac:dyDescent="0.25">
      <c r="A5017" s="1">
        <v>46146</v>
      </c>
      <c r="B5017" t="s">
        <v>48</v>
      </c>
      <c r="C5017">
        <v>649163</v>
      </c>
      <c r="D5017">
        <v>2032115369</v>
      </c>
      <c r="E5017" t="s">
        <v>498</v>
      </c>
      <c r="F5017" t="s">
        <v>499</v>
      </c>
      <c r="G5017" t="s">
        <v>51</v>
      </c>
      <c r="H5017" t="s">
        <v>188</v>
      </c>
      <c r="I5017" t="s">
        <v>734</v>
      </c>
      <c r="J5017" t="s">
        <v>735</v>
      </c>
      <c r="K5017">
        <v>673059</v>
      </c>
      <c r="L5017" t="s">
        <v>90</v>
      </c>
      <c r="M5017" t="s">
        <v>91</v>
      </c>
      <c r="N5017" t="s">
        <v>57</v>
      </c>
      <c r="O5017" s="1">
        <v>46023</v>
      </c>
      <c r="Q5017" s="1">
        <v>46174</v>
      </c>
      <c r="R5017" s="2">
        <v>35.04</v>
      </c>
      <c r="S5017">
        <v>1</v>
      </c>
      <c r="T5017" t="s">
        <v>58</v>
      </c>
      <c r="U5017" t="s">
        <v>59</v>
      </c>
      <c r="V5017" s="3">
        <v>0.7</v>
      </c>
      <c r="W5017" s="2">
        <v>0</v>
      </c>
      <c r="X5017">
        <v>0</v>
      </c>
      <c r="Y5017" t="s">
        <v>60</v>
      </c>
      <c r="Z5017" t="s">
        <v>143</v>
      </c>
      <c r="AA5017">
        <v>0</v>
      </c>
      <c r="AB5017" s="2">
        <v>0</v>
      </c>
      <c r="AC5017" s="2">
        <v>0</v>
      </c>
      <c r="AD5017" s="3">
        <v>0</v>
      </c>
      <c r="AE5017" s="2">
        <v>0</v>
      </c>
      <c r="AF5017" s="2">
        <v>0</v>
      </c>
      <c r="AG5017" s="2">
        <v>0</v>
      </c>
      <c r="AH5017" s="2">
        <v>0</v>
      </c>
      <c r="AI5017" s="2">
        <v>0</v>
      </c>
      <c r="AJ5017" s="2">
        <v>0</v>
      </c>
      <c r="AK5017" s="2">
        <v>0</v>
      </c>
      <c r="AL5017" s="2">
        <v>24.53</v>
      </c>
      <c r="AM5017" s="2">
        <v>0</v>
      </c>
      <c r="AN5017" s="2">
        <v>0</v>
      </c>
      <c r="AO5017" s="2">
        <v>0</v>
      </c>
      <c r="AP5017" s="2">
        <v>0</v>
      </c>
      <c r="AQ5017" s="2">
        <v>0</v>
      </c>
    </row>
    <row r="5018" spans="1:43" x14ac:dyDescent="0.25">
      <c r="A5018" s="1">
        <v>46146</v>
      </c>
      <c r="B5018" t="s">
        <v>48</v>
      </c>
      <c r="C5018">
        <v>649163</v>
      </c>
      <c r="D5018">
        <v>2032115372</v>
      </c>
      <c r="E5018" t="s">
        <v>498</v>
      </c>
      <c r="F5018" t="s">
        <v>499</v>
      </c>
      <c r="G5018" t="s">
        <v>51</v>
      </c>
      <c r="H5018" t="s">
        <v>188</v>
      </c>
      <c r="I5018" t="s">
        <v>734</v>
      </c>
      <c r="J5018" t="s">
        <v>740</v>
      </c>
      <c r="K5018">
        <v>673059</v>
      </c>
      <c r="L5018" t="s">
        <v>90</v>
      </c>
      <c r="M5018" t="s">
        <v>91</v>
      </c>
      <c r="N5018" t="s">
        <v>57</v>
      </c>
      <c r="O5018" s="1">
        <v>46023</v>
      </c>
      <c r="Q5018" s="1">
        <v>46174</v>
      </c>
      <c r="R5018" s="2">
        <v>25.73</v>
      </c>
      <c r="S5018">
        <v>1</v>
      </c>
      <c r="T5018" t="s">
        <v>58</v>
      </c>
      <c r="U5018" t="s">
        <v>59</v>
      </c>
      <c r="V5018" s="3">
        <v>0.7</v>
      </c>
      <c r="W5018" s="2">
        <v>0</v>
      </c>
      <c r="X5018">
        <v>0</v>
      </c>
      <c r="Y5018" t="s">
        <v>60</v>
      </c>
      <c r="Z5018" t="s">
        <v>143</v>
      </c>
      <c r="AA5018">
        <v>0</v>
      </c>
      <c r="AB5018" s="2">
        <v>0</v>
      </c>
      <c r="AC5018" s="2">
        <v>0</v>
      </c>
      <c r="AD5018" s="3">
        <v>0</v>
      </c>
      <c r="AE5018" s="2">
        <v>0</v>
      </c>
      <c r="AF5018" s="2">
        <v>0</v>
      </c>
      <c r="AG5018" s="2">
        <v>0</v>
      </c>
      <c r="AH5018" s="2">
        <v>0</v>
      </c>
      <c r="AI5018" s="2">
        <v>0</v>
      </c>
      <c r="AJ5018" s="2">
        <v>0</v>
      </c>
      <c r="AK5018" s="2">
        <v>0</v>
      </c>
      <c r="AL5018" s="2">
        <v>18.010000000000002</v>
      </c>
      <c r="AM5018" s="2">
        <v>0</v>
      </c>
      <c r="AN5018" s="2">
        <v>0</v>
      </c>
      <c r="AO5018" s="2">
        <v>0</v>
      </c>
      <c r="AP5018" s="2">
        <v>0</v>
      </c>
      <c r="AQ5018" s="2">
        <v>0</v>
      </c>
    </row>
    <row r="5019" spans="1:43" x14ac:dyDescent="0.25">
      <c r="A5019" s="1">
        <v>46146</v>
      </c>
      <c r="B5019" t="s">
        <v>48</v>
      </c>
      <c r="C5019">
        <v>649163</v>
      </c>
      <c r="D5019">
        <v>2032116101</v>
      </c>
      <c r="E5019" t="s">
        <v>500</v>
      </c>
      <c r="F5019" t="s">
        <v>501</v>
      </c>
      <c r="G5019" t="s">
        <v>51</v>
      </c>
      <c r="H5019" t="s">
        <v>82</v>
      </c>
      <c r="I5019" t="s">
        <v>734</v>
      </c>
      <c r="J5019" t="s">
        <v>735</v>
      </c>
      <c r="K5019">
        <v>766747</v>
      </c>
      <c r="L5019" t="s">
        <v>485</v>
      </c>
      <c r="M5019" t="s">
        <v>75</v>
      </c>
      <c r="N5019" t="s">
        <v>57</v>
      </c>
      <c r="O5019" s="1">
        <v>46023</v>
      </c>
      <c r="Q5019" s="1">
        <v>46174</v>
      </c>
      <c r="R5019" s="2">
        <v>28.9</v>
      </c>
      <c r="S5019">
        <v>1</v>
      </c>
      <c r="T5019" t="s">
        <v>58</v>
      </c>
      <c r="U5019" t="s">
        <v>59</v>
      </c>
      <c r="V5019" s="3">
        <v>0.7</v>
      </c>
      <c r="W5019" s="2">
        <v>0</v>
      </c>
      <c r="X5019">
        <v>0</v>
      </c>
      <c r="Y5019" t="s">
        <v>60</v>
      </c>
      <c r="Z5019" t="s">
        <v>143</v>
      </c>
      <c r="AA5019">
        <v>0</v>
      </c>
      <c r="AB5019" s="2">
        <v>0</v>
      </c>
      <c r="AC5019" s="2">
        <v>0</v>
      </c>
      <c r="AD5019" s="3">
        <v>0</v>
      </c>
      <c r="AE5019" s="2">
        <v>0</v>
      </c>
      <c r="AF5019" s="2">
        <v>0</v>
      </c>
      <c r="AG5019" s="2">
        <v>0</v>
      </c>
      <c r="AH5019" s="2">
        <v>0</v>
      </c>
      <c r="AI5019" s="2">
        <v>0</v>
      </c>
      <c r="AJ5019" s="2">
        <v>0</v>
      </c>
      <c r="AK5019" s="2">
        <v>0</v>
      </c>
      <c r="AL5019" s="2">
        <v>20.23</v>
      </c>
      <c r="AM5019" s="2">
        <v>0</v>
      </c>
      <c r="AN5019" s="2">
        <v>0</v>
      </c>
      <c r="AO5019" s="2">
        <v>0</v>
      </c>
      <c r="AP5019" s="2">
        <v>0</v>
      </c>
      <c r="AQ5019" s="2">
        <v>0</v>
      </c>
    </row>
    <row r="5020" spans="1:43" x14ac:dyDescent="0.25">
      <c r="A5020" s="1">
        <v>46146</v>
      </c>
      <c r="B5020" t="s">
        <v>48</v>
      </c>
      <c r="C5020">
        <v>649163</v>
      </c>
      <c r="D5020">
        <v>2032116460</v>
      </c>
      <c r="E5020" t="s">
        <v>502</v>
      </c>
      <c r="F5020" t="s">
        <v>490</v>
      </c>
      <c r="G5020" t="s">
        <v>51</v>
      </c>
      <c r="H5020" t="s">
        <v>213</v>
      </c>
      <c r="I5020" t="s">
        <v>734</v>
      </c>
      <c r="J5020" t="s">
        <v>735</v>
      </c>
      <c r="K5020">
        <v>673059</v>
      </c>
      <c r="L5020" t="s">
        <v>90</v>
      </c>
      <c r="M5020" t="s">
        <v>91</v>
      </c>
      <c r="N5020" t="s">
        <v>57</v>
      </c>
      <c r="O5020" s="1">
        <v>46023</v>
      </c>
      <c r="Q5020" s="1">
        <v>46174</v>
      </c>
      <c r="R5020" s="2">
        <v>42.36</v>
      </c>
      <c r="S5020">
        <v>1</v>
      </c>
      <c r="T5020" t="s">
        <v>58</v>
      </c>
      <c r="U5020" t="s">
        <v>59</v>
      </c>
      <c r="V5020" s="3">
        <v>0.7</v>
      </c>
      <c r="W5020" s="2">
        <v>0</v>
      </c>
      <c r="X5020">
        <v>0</v>
      </c>
      <c r="Y5020" t="s">
        <v>60</v>
      </c>
      <c r="Z5020" t="s">
        <v>143</v>
      </c>
      <c r="AA5020">
        <v>0</v>
      </c>
      <c r="AB5020" s="2">
        <v>0</v>
      </c>
      <c r="AC5020" s="2">
        <v>0</v>
      </c>
      <c r="AD5020" s="3">
        <v>0</v>
      </c>
      <c r="AE5020" s="2">
        <v>0</v>
      </c>
      <c r="AF5020" s="2">
        <v>0</v>
      </c>
      <c r="AG5020" s="2">
        <v>0</v>
      </c>
      <c r="AH5020" s="2">
        <v>0</v>
      </c>
      <c r="AI5020" s="2">
        <v>0</v>
      </c>
      <c r="AJ5020" s="2">
        <v>0</v>
      </c>
      <c r="AK5020" s="2">
        <v>0</v>
      </c>
      <c r="AL5020" s="2">
        <v>29.65</v>
      </c>
      <c r="AM5020" s="2">
        <v>0</v>
      </c>
      <c r="AN5020" s="2">
        <v>0</v>
      </c>
      <c r="AO5020" s="2">
        <v>0</v>
      </c>
      <c r="AP5020" s="2">
        <v>0</v>
      </c>
      <c r="AQ5020" s="2">
        <v>0</v>
      </c>
    </row>
    <row r="5021" spans="1:43" x14ac:dyDescent="0.25">
      <c r="A5021" s="1">
        <v>46146</v>
      </c>
      <c r="B5021" t="s">
        <v>48</v>
      </c>
      <c r="C5021">
        <v>649163</v>
      </c>
      <c r="D5021">
        <v>2032119598</v>
      </c>
      <c r="E5021" t="s">
        <v>3258</v>
      </c>
      <c r="F5021" t="s">
        <v>1155</v>
      </c>
      <c r="G5021" t="s">
        <v>51</v>
      </c>
      <c r="H5021" t="s">
        <v>324</v>
      </c>
      <c r="I5021" t="s">
        <v>734</v>
      </c>
      <c r="J5021" t="s">
        <v>735</v>
      </c>
      <c r="K5021">
        <v>823350</v>
      </c>
      <c r="L5021" t="s">
        <v>216</v>
      </c>
      <c r="M5021" t="s">
        <v>221</v>
      </c>
      <c r="N5021" t="s">
        <v>57</v>
      </c>
      <c r="O5021" s="1">
        <v>46023</v>
      </c>
      <c r="Q5021" s="1">
        <v>46174</v>
      </c>
      <c r="R5021" s="2">
        <v>113.17</v>
      </c>
      <c r="S5021">
        <v>1</v>
      </c>
      <c r="T5021" t="s">
        <v>58</v>
      </c>
      <c r="U5021" t="s">
        <v>59</v>
      </c>
      <c r="V5021" s="3">
        <v>0.7</v>
      </c>
      <c r="W5021" s="2">
        <v>0</v>
      </c>
      <c r="X5021">
        <v>0</v>
      </c>
      <c r="Y5021" t="s">
        <v>60</v>
      </c>
      <c r="Z5021" t="s">
        <v>143</v>
      </c>
      <c r="AA5021">
        <v>0</v>
      </c>
      <c r="AB5021" s="2">
        <v>0</v>
      </c>
      <c r="AC5021" s="2">
        <v>0</v>
      </c>
      <c r="AD5021" s="3">
        <v>0</v>
      </c>
      <c r="AE5021" s="2">
        <v>0</v>
      </c>
      <c r="AF5021" s="2">
        <v>0</v>
      </c>
      <c r="AG5021" s="2">
        <v>0</v>
      </c>
      <c r="AH5021" s="2">
        <v>0</v>
      </c>
      <c r="AI5021" s="2">
        <v>0</v>
      </c>
      <c r="AJ5021" s="2">
        <v>0</v>
      </c>
      <c r="AK5021" s="2">
        <v>0</v>
      </c>
      <c r="AL5021" s="2">
        <v>79.22</v>
      </c>
      <c r="AM5021" s="2">
        <v>0</v>
      </c>
      <c r="AN5021" s="2">
        <v>0</v>
      </c>
      <c r="AO5021" s="2">
        <v>0</v>
      </c>
      <c r="AP5021" s="2">
        <v>0</v>
      </c>
      <c r="AQ5021" s="2">
        <v>0</v>
      </c>
    </row>
    <row r="5022" spans="1:43" x14ac:dyDescent="0.25">
      <c r="A5022" s="1">
        <v>46146</v>
      </c>
      <c r="B5022" t="s">
        <v>48</v>
      </c>
      <c r="C5022">
        <v>649163</v>
      </c>
      <c r="D5022">
        <v>2032120804</v>
      </c>
      <c r="E5022" t="s">
        <v>480</v>
      </c>
      <c r="F5022" t="s">
        <v>503</v>
      </c>
      <c r="G5022" t="s">
        <v>51</v>
      </c>
      <c r="H5022" t="s">
        <v>113</v>
      </c>
      <c r="I5022" t="s">
        <v>734</v>
      </c>
      <c r="J5022" t="s">
        <v>746</v>
      </c>
      <c r="K5022">
        <v>753748</v>
      </c>
      <c r="L5022" t="s">
        <v>72</v>
      </c>
      <c r="M5022" t="s">
        <v>73</v>
      </c>
      <c r="N5022" t="s">
        <v>57</v>
      </c>
      <c r="O5022" s="1">
        <v>46023</v>
      </c>
      <c r="Q5022" s="1">
        <v>46174</v>
      </c>
      <c r="R5022" s="2">
        <v>32.58</v>
      </c>
      <c r="S5022">
        <v>1</v>
      </c>
      <c r="T5022" t="s">
        <v>58</v>
      </c>
      <c r="U5022" t="s">
        <v>59</v>
      </c>
      <c r="V5022" s="3">
        <v>0.9</v>
      </c>
      <c r="W5022" s="2">
        <v>0</v>
      </c>
      <c r="X5022">
        <v>0</v>
      </c>
      <c r="Y5022" t="s">
        <v>60</v>
      </c>
      <c r="Z5022" t="s">
        <v>143</v>
      </c>
      <c r="AA5022">
        <v>0</v>
      </c>
      <c r="AB5022" s="2">
        <v>0</v>
      </c>
      <c r="AC5022" s="2">
        <v>0</v>
      </c>
      <c r="AD5022" s="3">
        <v>0</v>
      </c>
      <c r="AE5022" s="2">
        <v>0</v>
      </c>
      <c r="AF5022" s="2">
        <v>0</v>
      </c>
      <c r="AG5022" s="2">
        <v>0</v>
      </c>
      <c r="AH5022" s="2">
        <v>0</v>
      </c>
      <c r="AI5022" s="2">
        <v>0</v>
      </c>
      <c r="AJ5022" s="2">
        <v>0</v>
      </c>
      <c r="AK5022" s="2">
        <v>0</v>
      </c>
      <c r="AL5022" s="2">
        <v>29.32</v>
      </c>
      <c r="AM5022" s="2">
        <v>0</v>
      </c>
      <c r="AN5022" s="2">
        <v>0</v>
      </c>
      <c r="AO5022" s="2">
        <v>0</v>
      </c>
      <c r="AP5022" s="2">
        <v>0</v>
      </c>
      <c r="AQ5022" s="2">
        <v>0</v>
      </c>
    </row>
    <row r="5023" spans="1:43" x14ac:dyDescent="0.25">
      <c r="A5023" s="1">
        <v>46146</v>
      </c>
      <c r="B5023" t="s">
        <v>48</v>
      </c>
      <c r="C5023">
        <v>649163</v>
      </c>
      <c r="D5023">
        <v>2032122796</v>
      </c>
      <c r="E5023" t="s">
        <v>3406</v>
      </c>
      <c r="F5023" t="s">
        <v>182</v>
      </c>
      <c r="G5023" t="s">
        <v>51</v>
      </c>
      <c r="H5023" t="s">
        <v>220</v>
      </c>
      <c r="I5023" t="s">
        <v>734</v>
      </c>
      <c r="J5023" t="s">
        <v>735</v>
      </c>
      <c r="K5023">
        <v>753748</v>
      </c>
      <c r="L5023" t="s">
        <v>72</v>
      </c>
      <c r="M5023" t="s">
        <v>73</v>
      </c>
      <c r="N5023" t="s">
        <v>57</v>
      </c>
      <c r="O5023" s="1">
        <v>46023</v>
      </c>
      <c r="Q5023" s="1">
        <v>46174</v>
      </c>
      <c r="R5023" s="2">
        <v>17.37</v>
      </c>
      <c r="S5023">
        <v>1</v>
      </c>
      <c r="T5023" t="s">
        <v>58</v>
      </c>
      <c r="U5023" t="s">
        <v>59</v>
      </c>
      <c r="V5023" s="3">
        <v>0.7</v>
      </c>
      <c r="W5023" s="2">
        <v>0</v>
      </c>
      <c r="X5023">
        <v>0</v>
      </c>
      <c r="Y5023" t="s">
        <v>60</v>
      </c>
      <c r="Z5023" t="s">
        <v>143</v>
      </c>
      <c r="AA5023">
        <v>0</v>
      </c>
      <c r="AB5023" s="2">
        <v>0</v>
      </c>
      <c r="AC5023" s="2">
        <v>0</v>
      </c>
      <c r="AD5023" s="3">
        <v>0</v>
      </c>
      <c r="AE5023" s="2">
        <v>0</v>
      </c>
      <c r="AF5023" s="2">
        <v>0</v>
      </c>
      <c r="AG5023" s="2">
        <v>0</v>
      </c>
      <c r="AH5023" s="2">
        <v>0</v>
      </c>
      <c r="AI5023" s="2">
        <v>0</v>
      </c>
      <c r="AJ5023" s="2">
        <v>0</v>
      </c>
      <c r="AK5023" s="2">
        <v>0</v>
      </c>
      <c r="AL5023" s="2">
        <v>12.16</v>
      </c>
      <c r="AM5023" s="2">
        <v>0</v>
      </c>
      <c r="AN5023" s="2">
        <v>0</v>
      </c>
      <c r="AO5023" s="2">
        <v>0</v>
      </c>
      <c r="AP5023" s="2">
        <v>0</v>
      </c>
      <c r="AQ5023" s="2">
        <v>0</v>
      </c>
    </row>
    <row r="5024" spans="1:43" x14ac:dyDescent="0.25">
      <c r="A5024" s="1">
        <v>46146</v>
      </c>
      <c r="B5024" t="s">
        <v>48</v>
      </c>
      <c r="C5024">
        <v>649163</v>
      </c>
      <c r="D5024">
        <v>2032124274</v>
      </c>
      <c r="E5024" t="s">
        <v>2541</v>
      </c>
      <c r="F5024" t="s">
        <v>490</v>
      </c>
      <c r="G5024" t="s">
        <v>51</v>
      </c>
      <c r="H5024" t="s">
        <v>82</v>
      </c>
      <c r="I5024" t="s">
        <v>734</v>
      </c>
      <c r="J5024" t="s">
        <v>735</v>
      </c>
      <c r="K5024">
        <v>894525</v>
      </c>
      <c r="L5024" t="s">
        <v>83</v>
      </c>
      <c r="M5024" t="s">
        <v>84</v>
      </c>
      <c r="N5024" t="s">
        <v>57</v>
      </c>
      <c r="O5024" s="1">
        <v>46023</v>
      </c>
      <c r="Q5024" s="1">
        <v>46174</v>
      </c>
      <c r="R5024" s="2">
        <v>34</v>
      </c>
      <c r="S5024">
        <v>1</v>
      </c>
      <c r="T5024" t="s">
        <v>58</v>
      </c>
      <c r="U5024" t="s">
        <v>59</v>
      </c>
      <c r="V5024" s="3">
        <v>0.7</v>
      </c>
      <c r="W5024" s="2">
        <v>0</v>
      </c>
      <c r="X5024">
        <v>0</v>
      </c>
      <c r="Y5024" t="s">
        <v>60</v>
      </c>
      <c r="Z5024" t="s">
        <v>143</v>
      </c>
      <c r="AA5024">
        <v>0</v>
      </c>
      <c r="AB5024" s="2">
        <v>0</v>
      </c>
      <c r="AC5024" s="2">
        <v>0</v>
      </c>
      <c r="AD5024" s="3">
        <v>0</v>
      </c>
      <c r="AE5024" s="2">
        <v>0</v>
      </c>
      <c r="AF5024" s="2">
        <v>0</v>
      </c>
      <c r="AG5024" s="2">
        <v>0</v>
      </c>
      <c r="AH5024" s="2">
        <v>0</v>
      </c>
      <c r="AI5024" s="2">
        <v>0</v>
      </c>
      <c r="AJ5024" s="2">
        <v>0</v>
      </c>
      <c r="AK5024" s="2">
        <v>0</v>
      </c>
      <c r="AL5024" s="2">
        <v>23.8</v>
      </c>
      <c r="AM5024" s="2">
        <v>0</v>
      </c>
      <c r="AN5024" s="2">
        <v>0</v>
      </c>
      <c r="AO5024" s="2">
        <v>0</v>
      </c>
      <c r="AP5024" s="2">
        <v>0</v>
      </c>
      <c r="AQ5024" s="2">
        <v>0</v>
      </c>
    </row>
    <row r="5025" spans="1:43" x14ac:dyDescent="0.25">
      <c r="A5025" s="1">
        <v>46146</v>
      </c>
      <c r="B5025" t="s">
        <v>48</v>
      </c>
      <c r="C5025">
        <v>649163</v>
      </c>
      <c r="D5025">
        <v>2032125865</v>
      </c>
      <c r="E5025" t="s">
        <v>3407</v>
      </c>
      <c r="F5025" t="s">
        <v>3408</v>
      </c>
      <c r="G5025" t="s">
        <v>51</v>
      </c>
      <c r="H5025" t="s">
        <v>82</v>
      </c>
      <c r="I5025" t="s">
        <v>734</v>
      </c>
      <c r="J5025" t="s">
        <v>735</v>
      </c>
      <c r="K5025">
        <v>792847</v>
      </c>
      <c r="L5025" t="s">
        <v>286</v>
      </c>
      <c r="M5025" t="s">
        <v>287</v>
      </c>
      <c r="N5025" t="s">
        <v>57</v>
      </c>
      <c r="O5025" s="1">
        <v>46023</v>
      </c>
      <c r="Q5025" s="1">
        <v>46174</v>
      </c>
      <c r="R5025" s="2">
        <v>43.74</v>
      </c>
      <c r="S5025">
        <v>1</v>
      </c>
      <c r="T5025" t="s">
        <v>58</v>
      </c>
      <c r="U5025" t="s">
        <v>59</v>
      </c>
      <c r="V5025" s="3">
        <v>0.7</v>
      </c>
      <c r="W5025" s="2">
        <v>0</v>
      </c>
      <c r="X5025">
        <v>0</v>
      </c>
      <c r="Y5025" t="s">
        <v>60</v>
      </c>
      <c r="Z5025" t="s">
        <v>143</v>
      </c>
      <c r="AA5025">
        <v>0</v>
      </c>
      <c r="AB5025" s="2">
        <v>0</v>
      </c>
      <c r="AC5025" s="2">
        <v>0</v>
      </c>
      <c r="AD5025" s="3">
        <v>0</v>
      </c>
      <c r="AE5025" s="2">
        <v>0</v>
      </c>
      <c r="AF5025" s="2">
        <v>0</v>
      </c>
      <c r="AG5025" s="2">
        <v>0</v>
      </c>
      <c r="AH5025" s="2">
        <v>0</v>
      </c>
      <c r="AI5025" s="2">
        <v>0</v>
      </c>
      <c r="AJ5025" s="2">
        <v>0</v>
      </c>
      <c r="AK5025" s="2">
        <v>0</v>
      </c>
      <c r="AL5025" s="2">
        <v>30.62</v>
      </c>
      <c r="AM5025" s="2">
        <v>0</v>
      </c>
      <c r="AN5025" s="2">
        <v>0</v>
      </c>
      <c r="AO5025" s="2">
        <v>0</v>
      </c>
      <c r="AP5025" s="2">
        <v>0</v>
      </c>
      <c r="AQ5025" s="2">
        <v>0</v>
      </c>
    </row>
    <row r="5026" spans="1:43" x14ac:dyDescent="0.25">
      <c r="A5026" s="1">
        <v>46146</v>
      </c>
      <c r="B5026" t="s">
        <v>48</v>
      </c>
      <c r="C5026">
        <v>649163</v>
      </c>
      <c r="D5026">
        <v>2032126579</v>
      </c>
      <c r="E5026" t="s">
        <v>3409</v>
      </c>
      <c r="F5026" t="s">
        <v>2428</v>
      </c>
      <c r="G5026" t="s">
        <v>51</v>
      </c>
      <c r="H5026" t="s">
        <v>110</v>
      </c>
      <c r="I5026" t="s">
        <v>734</v>
      </c>
      <c r="J5026" t="s">
        <v>735</v>
      </c>
      <c r="K5026">
        <v>753748</v>
      </c>
      <c r="L5026" t="s">
        <v>72</v>
      </c>
      <c r="M5026" t="s">
        <v>73</v>
      </c>
      <c r="N5026" t="s">
        <v>57</v>
      </c>
      <c r="O5026" s="1">
        <v>46023</v>
      </c>
      <c r="Q5026" s="1">
        <v>46174</v>
      </c>
      <c r="R5026" s="2">
        <v>38.31</v>
      </c>
      <c r="S5026">
        <v>1</v>
      </c>
      <c r="T5026" t="s">
        <v>58</v>
      </c>
      <c r="U5026" t="s">
        <v>59</v>
      </c>
      <c r="V5026" s="3">
        <v>0.7</v>
      </c>
      <c r="W5026" s="2">
        <v>0</v>
      </c>
      <c r="X5026">
        <v>0</v>
      </c>
      <c r="Y5026" t="s">
        <v>60</v>
      </c>
      <c r="Z5026" t="s">
        <v>143</v>
      </c>
      <c r="AA5026">
        <v>0</v>
      </c>
      <c r="AB5026" s="2">
        <v>0</v>
      </c>
      <c r="AC5026" s="2">
        <v>0</v>
      </c>
      <c r="AD5026" s="3">
        <v>0</v>
      </c>
      <c r="AE5026" s="2">
        <v>0</v>
      </c>
      <c r="AF5026" s="2">
        <v>0</v>
      </c>
      <c r="AG5026" s="2">
        <v>0</v>
      </c>
      <c r="AH5026" s="2">
        <v>0</v>
      </c>
      <c r="AI5026" s="2">
        <v>0</v>
      </c>
      <c r="AJ5026" s="2">
        <v>0</v>
      </c>
      <c r="AK5026" s="2">
        <v>0</v>
      </c>
      <c r="AL5026" s="2">
        <v>26.82</v>
      </c>
      <c r="AM5026" s="2">
        <v>0</v>
      </c>
      <c r="AN5026" s="2">
        <v>0</v>
      </c>
      <c r="AO5026" s="2">
        <v>0</v>
      </c>
      <c r="AP5026" s="2">
        <v>0</v>
      </c>
      <c r="AQ5026" s="2">
        <v>0</v>
      </c>
    </row>
    <row r="5027" spans="1:43" x14ac:dyDescent="0.25">
      <c r="A5027" s="1">
        <v>46146</v>
      </c>
      <c r="B5027" t="s">
        <v>48</v>
      </c>
      <c r="C5027">
        <v>649163</v>
      </c>
      <c r="D5027">
        <v>2032126898</v>
      </c>
      <c r="E5027" t="s">
        <v>1636</v>
      </c>
      <c r="F5027" t="s">
        <v>1637</v>
      </c>
      <c r="G5027" t="s">
        <v>51</v>
      </c>
      <c r="H5027" t="s">
        <v>106</v>
      </c>
      <c r="I5027" t="s">
        <v>734</v>
      </c>
      <c r="J5027" t="s">
        <v>735</v>
      </c>
      <c r="K5027">
        <v>673059</v>
      </c>
      <c r="L5027" t="s">
        <v>90</v>
      </c>
      <c r="M5027" t="s">
        <v>91</v>
      </c>
      <c r="N5027" t="s">
        <v>57</v>
      </c>
      <c r="O5027" s="1">
        <v>45992</v>
      </c>
      <c r="Q5027" s="1">
        <v>46174</v>
      </c>
      <c r="R5027" s="2">
        <v>104.49</v>
      </c>
      <c r="S5027">
        <v>1</v>
      </c>
      <c r="T5027" t="s">
        <v>58</v>
      </c>
      <c r="U5027" t="s">
        <v>59</v>
      </c>
      <c r="V5027" s="3">
        <v>0.7</v>
      </c>
      <c r="W5027" s="2">
        <v>0</v>
      </c>
      <c r="X5027">
        <v>0</v>
      </c>
      <c r="Y5027" t="s">
        <v>60</v>
      </c>
      <c r="Z5027" t="s">
        <v>143</v>
      </c>
      <c r="AA5027">
        <v>0</v>
      </c>
      <c r="AB5027" s="2">
        <v>0</v>
      </c>
      <c r="AC5027" s="2">
        <v>0</v>
      </c>
      <c r="AD5027" s="3">
        <v>0</v>
      </c>
      <c r="AE5027" s="2">
        <v>0</v>
      </c>
      <c r="AF5027" s="2">
        <v>0</v>
      </c>
      <c r="AG5027" s="2">
        <v>0</v>
      </c>
      <c r="AH5027" s="2">
        <v>0</v>
      </c>
      <c r="AI5027" s="2">
        <v>0</v>
      </c>
      <c r="AJ5027" s="2">
        <v>0</v>
      </c>
      <c r="AK5027" s="2">
        <v>0</v>
      </c>
      <c r="AL5027" s="2">
        <v>73.14</v>
      </c>
      <c r="AM5027" s="2">
        <v>0</v>
      </c>
      <c r="AN5027" s="2">
        <v>0</v>
      </c>
      <c r="AO5027" s="2">
        <v>0</v>
      </c>
      <c r="AP5027" s="2">
        <v>0</v>
      </c>
      <c r="AQ5027" s="2">
        <v>0</v>
      </c>
    </row>
    <row r="5028" spans="1:43" x14ac:dyDescent="0.25">
      <c r="A5028" s="1">
        <v>46146</v>
      </c>
      <c r="B5028" t="s">
        <v>48</v>
      </c>
      <c r="C5028">
        <v>649163</v>
      </c>
      <c r="D5028">
        <v>2032126899</v>
      </c>
      <c r="E5028" t="s">
        <v>1636</v>
      </c>
      <c r="F5028" t="s">
        <v>1637</v>
      </c>
      <c r="G5028" t="s">
        <v>51</v>
      </c>
      <c r="H5028" t="s">
        <v>106</v>
      </c>
      <c r="I5028" t="s">
        <v>734</v>
      </c>
      <c r="J5028" t="s">
        <v>740</v>
      </c>
      <c r="K5028">
        <v>673059</v>
      </c>
      <c r="L5028" t="s">
        <v>90</v>
      </c>
      <c r="M5028" t="s">
        <v>91</v>
      </c>
      <c r="N5028" t="s">
        <v>57</v>
      </c>
      <c r="O5028" s="1">
        <v>45992</v>
      </c>
      <c r="Q5028" s="1">
        <v>46174</v>
      </c>
      <c r="R5028" s="2">
        <v>8.3699999999999992</v>
      </c>
      <c r="S5028">
        <v>1</v>
      </c>
      <c r="T5028" t="s">
        <v>58</v>
      </c>
      <c r="U5028" t="s">
        <v>59</v>
      </c>
      <c r="V5028" s="3">
        <v>0.7</v>
      </c>
      <c r="W5028" s="2">
        <v>0</v>
      </c>
      <c r="X5028">
        <v>0</v>
      </c>
      <c r="Y5028" t="s">
        <v>60</v>
      </c>
      <c r="Z5028" t="s">
        <v>143</v>
      </c>
      <c r="AA5028">
        <v>0</v>
      </c>
      <c r="AB5028" s="2">
        <v>0</v>
      </c>
      <c r="AC5028" s="2">
        <v>0</v>
      </c>
      <c r="AD5028" s="3">
        <v>0</v>
      </c>
      <c r="AE5028" s="2">
        <v>0</v>
      </c>
      <c r="AF5028" s="2">
        <v>0</v>
      </c>
      <c r="AG5028" s="2">
        <v>0</v>
      </c>
      <c r="AH5028" s="2">
        <v>0</v>
      </c>
      <c r="AI5028" s="2">
        <v>0</v>
      </c>
      <c r="AJ5028" s="2">
        <v>0</v>
      </c>
      <c r="AK5028" s="2">
        <v>0</v>
      </c>
      <c r="AL5028" s="2">
        <v>5.86</v>
      </c>
      <c r="AM5028" s="2">
        <v>0</v>
      </c>
      <c r="AN5028" s="2">
        <v>0</v>
      </c>
      <c r="AO5028" s="2">
        <v>0</v>
      </c>
      <c r="AP5028" s="2">
        <v>0</v>
      </c>
      <c r="AQ5028" s="2">
        <v>0</v>
      </c>
    </row>
    <row r="5029" spans="1:43" x14ac:dyDescent="0.25">
      <c r="A5029" s="1">
        <v>46146</v>
      </c>
      <c r="B5029" t="s">
        <v>48</v>
      </c>
      <c r="C5029">
        <v>649163</v>
      </c>
      <c r="D5029">
        <v>2032127175</v>
      </c>
      <c r="E5029" t="s">
        <v>504</v>
      </c>
      <c r="F5029" t="s">
        <v>505</v>
      </c>
      <c r="G5029" t="s">
        <v>51</v>
      </c>
      <c r="H5029" t="s">
        <v>82</v>
      </c>
      <c r="I5029" t="s">
        <v>734</v>
      </c>
      <c r="J5029" t="s">
        <v>735</v>
      </c>
      <c r="K5029">
        <v>824062</v>
      </c>
      <c r="L5029" t="s">
        <v>400</v>
      </c>
      <c r="M5029" t="s">
        <v>401</v>
      </c>
      <c r="N5029" t="s">
        <v>57</v>
      </c>
      <c r="O5029" s="1">
        <v>46023</v>
      </c>
      <c r="Q5029" s="1">
        <v>46174</v>
      </c>
      <c r="R5029" s="2">
        <v>18.45</v>
      </c>
      <c r="S5029">
        <v>1</v>
      </c>
      <c r="T5029" t="s">
        <v>58</v>
      </c>
      <c r="U5029" t="s">
        <v>59</v>
      </c>
      <c r="V5029" s="3">
        <v>0.7</v>
      </c>
      <c r="W5029" s="2">
        <v>0</v>
      </c>
      <c r="X5029">
        <v>0</v>
      </c>
      <c r="Y5029" t="s">
        <v>60</v>
      </c>
      <c r="Z5029" t="s">
        <v>143</v>
      </c>
      <c r="AA5029">
        <v>0</v>
      </c>
      <c r="AB5029" s="2">
        <v>0</v>
      </c>
      <c r="AC5029" s="2">
        <v>0</v>
      </c>
      <c r="AD5029" s="3">
        <v>0</v>
      </c>
      <c r="AE5029" s="2">
        <v>0</v>
      </c>
      <c r="AF5029" s="2">
        <v>0</v>
      </c>
      <c r="AG5029" s="2">
        <v>0</v>
      </c>
      <c r="AH5029" s="2">
        <v>0</v>
      </c>
      <c r="AI5029" s="2">
        <v>0</v>
      </c>
      <c r="AJ5029" s="2">
        <v>0</v>
      </c>
      <c r="AK5029" s="2">
        <v>0</v>
      </c>
      <c r="AL5029" s="2">
        <v>12.92</v>
      </c>
      <c r="AM5029" s="2">
        <v>0</v>
      </c>
      <c r="AN5029" s="2">
        <v>0</v>
      </c>
      <c r="AO5029" s="2">
        <v>0</v>
      </c>
      <c r="AP5029" s="2">
        <v>0</v>
      </c>
      <c r="AQ5029" s="2">
        <v>0</v>
      </c>
    </row>
    <row r="5030" spans="1:43" x14ac:dyDescent="0.25">
      <c r="A5030" s="1">
        <v>46146</v>
      </c>
      <c r="B5030" t="s">
        <v>48</v>
      </c>
      <c r="C5030">
        <v>649163</v>
      </c>
      <c r="D5030">
        <v>2032127344</v>
      </c>
      <c r="E5030" t="s">
        <v>506</v>
      </c>
      <c r="F5030" t="s">
        <v>507</v>
      </c>
      <c r="G5030" t="s">
        <v>51</v>
      </c>
      <c r="H5030" t="s">
        <v>191</v>
      </c>
      <c r="I5030" t="s">
        <v>734</v>
      </c>
      <c r="J5030" t="s">
        <v>735</v>
      </c>
      <c r="K5030">
        <v>651818</v>
      </c>
      <c r="L5030" t="s">
        <v>114</v>
      </c>
      <c r="M5030" t="s">
        <v>115</v>
      </c>
      <c r="N5030" t="s">
        <v>57</v>
      </c>
      <c r="O5030" s="1">
        <v>46028</v>
      </c>
      <c r="Q5030" s="1">
        <v>46179</v>
      </c>
      <c r="R5030" s="2">
        <v>34</v>
      </c>
      <c r="S5030">
        <v>1</v>
      </c>
      <c r="T5030" t="s">
        <v>58</v>
      </c>
      <c r="U5030" t="s">
        <v>59</v>
      </c>
      <c r="V5030" s="3">
        <v>0.7</v>
      </c>
      <c r="W5030" s="2">
        <v>0</v>
      </c>
      <c r="X5030">
        <v>0</v>
      </c>
      <c r="Y5030" t="s">
        <v>60</v>
      </c>
      <c r="Z5030" t="s">
        <v>143</v>
      </c>
      <c r="AA5030">
        <v>0</v>
      </c>
      <c r="AB5030" s="2">
        <v>0</v>
      </c>
      <c r="AC5030" s="2">
        <v>0</v>
      </c>
      <c r="AD5030" s="3">
        <v>0</v>
      </c>
      <c r="AE5030" s="2">
        <v>0</v>
      </c>
      <c r="AF5030" s="2">
        <v>0</v>
      </c>
      <c r="AG5030" s="2">
        <v>0</v>
      </c>
      <c r="AH5030" s="2">
        <v>0</v>
      </c>
      <c r="AI5030" s="2">
        <v>0</v>
      </c>
      <c r="AJ5030" s="2">
        <v>0</v>
      </c>
      <c r="AK5030" s="2">
        <v>0</v>
      </c>
      <c r="AL5030" s="2">
        <v>23.8</v>
      </c>
      <c r="AM5030" s="2">
        <v>0</v>
      </c>
      <c r="AN5030" s="2">
        <v>0</v>
      </c>
      <c r="AO5030" s="2">
        <v>0</v>
      </c>
      <c r="AP5030" s="2">
        <v>0</v>
      </c>
      <c r="AQ5030" s="2">
        <v>0</v>
      </c>
    </row>
    <row r="5031" spans="1:43" x14ac:dyDescent="0.25">
      <c r="A5031" s="1">
        <v>46146</v>
      </c>
      <c r="B5031" t="s">
        <v>48</v>
      </c>
      <c r="C5031">
        <v>649163</v>
      </c>
      <c r="D5031">
        <v>2032128517</v>
      </c>
      <c r="E5031" t="s">
        <v>3410</v>
      </c>
      <c r="F5031" t="s">
        <v>509</v>
      </c>
      <c r="G5031" t="s">
        <v>51</v>
      </c>
      <c r="H5031" t="s">
        <v>324</v>
      </c>
      <c r="I5031" t="s">
        <v>734</v>
      </c>
      <c r="J5031" t="s">
        <v>735</v>
      </c>
      <c r="K5031">
        <v>856163</v>
      </c>
      <c r="L5031" t="s">
        <v>216</v>
      </c>
      <c r="M5031" t="s">
        <v>217</v>
      </c>
      <c r="N5031" t="s">
        <v>57</v>
      </c>
      <c r="O5031" s="1">
        <v>46023</v>
      </c>
      <c r="Q5031" s="1">
        <v>46174</v>
      </c>
      <c r="R5031" s="2">
        <v>60.66</v>
      </c>
      <c r="S5031">
        <v>1</v>
      </c>
      <c r="T5031" t="s">
        <v>58</v>
      </c>
      <c r="U5031" t="s">
        <v>59</v>
      </c>
      <c r="V5031" s="3">
        <v>0.7</v>
      </c>
      <c r="W5031" s="2">
        <v>0</v>
      </c>
      <c r="X5031">
        <v>0</v>
      </c>
      <c r="Y5031" t="s">
        <v>60</v>
      </c>
      <c r="Z5031" t="s">
        <v>143</v>
      </c>
      <c r="AA5031">
        <v>0</v>
      </c>
      <c r="AB5031" s="2">
        <v>0</v>
      </c>
      <c r="AC5031" s="2">
        <v>0</v>
      </c>
      <c r="AD5031" s="3">
        <v>0</v>
      </c>
      <c r="AE5031" s="2">
        <v>0</v>
      </c>
      <c r="AF5031" s="2">
        <v>0</v>
      </c>
      <c r="AG5031" s="2">
        <v>0</v>
      </c>
      <c r="AH5031" s="2">
        <v>0</v>
      </c>
      <c r="AI5031" s="2">
        <v>0</v>
      </c>
      <c r="AJ5031" s="2">
        <v>0</v>
      </c>
      <c r="AK5031" s="2">
        <v>0</v>
      </c>
      <c r="AL5031" s="2">
        <v>42.46</v>
      </c>
      <c r="AM5031" s="2">
        <v>0</v>
      </c>
      <c r="AN5031" s="2">
        <v>0</v>
      </c>
      <c r="AO5031" s="2">
        <v>0</v>
      </c>
      <c r="AP5031" s="2">
        <v>0</v>
      </c>
      <c r="AQ5031" s="2">
        <v>0</v>
      </c>
    </row>
    <row r="5032" spans="1:43" x14ac:dyDescent="0.25">
      <c r="A5032" s="1">
        <v>46146</v>
      </c>
      <c r="B5032" t="s">
        <v>48</v>
      </c>
      <c r="C5032">
        <v>649163</v>
      </c>
      <c r="D5032">
        <v>2032129130</v>
      </c>
      <c r="E5032" t="s">
        <v>508</v>
      </c>
      <c r="F5032" t="s">
        <v>509</v>
      </c>
      <c r="G5032" t="s">
        <v>51</v>
      </c>
      <c r="H5032" t="s">
        <v>82</v>
      </c>
      <c r="I5032" t="s">
        <v>734</v>
      </c>
      <c r="J5032" t="s">
        <v>735</v>
      </c>
      <c r="K5032">
        <v>824062</v>
      </c>
      <c r="L5032" t="s">
        <v>400</v>
      </c>
      <c r="M5032" t="s">
        <v>401</v>
      </c>
      <c r="N5032" t="s">
        <v>57</v>
      </c>
      <c r="O5032" s="1">
        <v>46023</v>
      </c>
      <c r="Q5032" s="1">
        <v>46174</v>
      </c>
      <c r="R5032" s="2">
        <v>24.65</v>
      </c>
      <c r="S5032">
        <v>1</v>
      </c>
      <c r="T5032" t="s">
        <v>58</v>
      </c>
      <c r="U5032" t="s">
        <v>59</v>
      </c>
      <c r="V5032" s="3">
        <v>0.7</v>
      </c>
      <c r="W5032" s="2">
        <v>0</v>
      </c>
      <c r="X5032">
        <v>0</v>
      </c>
      <c r="Y5032" t="s">
        <v>60</v>
      </c>
      <c r="Z5032" t="s">
        <v>143</v>
      </c>
      <c r="AA5032">
        <v>0</v>
      </c>
      <c r="AB5032" s="2">
        <v>0</v>
      </c>
      <c r="AC5032" s="2">
        <v>0</v>
      </c>
      <c r="AD5032" s="3">
        <v>0</v>
      </c>
      <c r="AE5032" s="2">
        <v>0</v>
      </c>
      <c r="AF5032" s="2">
        <v>0</v>
      </c>
      <c r="AG5032" s="2">
        <v>0</v>
      </c>
      <c r="AH5032" s="2">
        <v>0</v>
      </c>
      <c r="AI5032" s="2">
        <v>0</v>
      </c>
      <c r="AJ5032" s="2">
        <v>0</v>
      </c>
      <c r="AK5032" s="2">
        <v>0</v>
      </c>
      <c r="AL5032" s="2">
        <v>17.260000000000002</v>
      </c>
      <c r="AM5032" s="2">
        <v>0</v>
      </c>
      <c r="AN5032" s="2">
        <v>0</v>
      </c>
      <c r="AO5032" s="2">
        <v>0</v>
      </c>
      <c r="AP5032" s="2">
        <v>0</v>
      </c>
      <c r="AQ5032" s="2">
        <v>0</v>
      </c>
    </row>
    <row r="5033" spans="1:43" x14ac:dyDescent="0.25">
      <c r="A5033" s="1">
        <v>46146</v>
      </c>
      <c r="B5033" t="s">
        <v>48</v>
      </c>
      <c r="C5033">
        <v>649163</v>
      </c>
      <c r="D5033">
        <v>2032129357</v>
      </c>
      <c r="E5033" t="s">
        <v>3411</v>
      </c>
      <c r="F5033" t="s">
        <v>3412</v>
      </c>
      <c r="G5033" t="s">
        <v>51</v>
      </c>
      <c r="H5033" t="s">
        <v>113</v>
      </c>
      <c r="I5033" t="s">
        <v>734</v>
      </c>
      <c r="J5033" t="s">
        <v>746</v>
      </c>
      <c r="K5033">
        <v>651818</v>
      </c>
      <c r="L5033" t="s">
        <v>114</v>
      </c>
      <c r="M5033" t="s">
        <v>115</v>
      </c>
      <c r="N5033" t="s">
        <v>57</v>
      </c>
      <c r="O5033" s="1">
        <v>45997</v>
      </c>
      <c r="Q5033" s="1">
        <v>46179</v>
      </c>
      <c r="R5033" s="2">
        <v>146.88</v>
      </c>
      <c r="S5033">
        <v>1</v>
      </c>
      <c r="T5033" t="s">
        <v>58</v>
      </c>
      <c r="U5033" t="s">
        <v>59</v>
      </c>
      <c r="V5033" s="3">
        <v>0.9</v>
      </c>
      <c r="W5033" s="2">
        <v>0</v>
      </c>
      <c r="X5033">
        <v>0</v>
      </c>
      <c r="Y5033" t="s">
        <v>60</v>
      </c>
      <c r="Z5033" t="s">
        <v>143</v>
      </c>
      <c r="AA5033">
        <v>0</v>
      </c>
      <c r="AB5033" s="2">
        <v>0</v>
      </c>
      <c r="AC5033" s="2">
        <v>0</v>
      </c>
      <c r="AD5033" s="3">
        <v>0</v>
      </c>
      <c r="AE5033" s="2">
        <v>0</v>
      </c>
      <c r="AF5033" s="2">
        <v>0</v>
      </c>
      <c r="AG5033" s="2">
        <v>0</v>
      </c>
      <c r="AH5033" s="2">
        <v>0</v>
      </c>
      <c r="AI5033" s="2">
        <v>0</v>
      </c>
      <c r="AJ5033" s="2">
        <v>0</v>
      </c>
      <c r="AK5033" s="2">
        <v>0</v>
      </c>
      <c r="AL5033" s="2">
        <v>132.19</v>
      </c>
      <c r="AM5033" s="2">
        <v>0</v>
      </c>
      <c r="AN5033" s="2">
        <v>0</v>
      </c>
      <c r="AO5033" s="2">
        <v>0</v>
      </c>
      <c r="AP5033" s="2">
        <v>0</v>
      </c>
      <c r="AQ5033" s="2">
        <v>0</v>
      </c>
    </row>
    <row r="5034" spans="1:43" x14ac:dyDescent="0.25">
      <c r="A5034" s="1">
        <v>46146</v>
      </c>
      <c r="B5034" t="s">
        <v>48</v>
      </c>
      <c r="C5034">
        <v>649163</v>
      </c>
      <c r="D5034">
        <v>2032130453</v>
      </c>
      <c r="E5034" t="s">
        <v>618</v>
      </c>
      <c r="F5034" t="s">
        <v>321</v>
      </c>
      <c r="G5034" t="s">
        <v>51</v>
      </c>
      <c r="H5034" t="s">
        <v>113</v>
      </c>
      <c r="I5034" t="s">
        <v>734</v>
      </c>
      <c r="J5034" t="s">
        <v>735</v>
      </c>
      <c r="K5034">
        <v>822865</v>
      </c>
      <c r="L5034" t="s">
        <v>275</v>
      </c>
      <c r="M5034" t="s">
        <v>276</v>
      </c>
      <c r="N5034" t="s">
        <v>57</v>
      </c>
      <c r="O5034" s="1">
        <v>46024</v>
      </c>
      <c r="Q5034" s="1">
        <v>46175</v>
      </c>
      <c r="R5034" s="2">
        <v>10.82</v>
      </c>
      <c r="S5034">
        <v>1</v>
      </c>
      <c r="T5034" t="s">
        <v>58</v>
      </c>
      <c r="U5034" t="s">
        <v>59</v>
      </c>
      <c r="V5034" s="3">
        <v>0.7</v>
      </c>
      <c r="W5034" s="2">
        <v>0</v>
      </c>
      <c r="X5034">
        <v>0</v>
      </c>
      <c r="Y5034" t="s">
        <v>60</v>
      </c>
      <c r="Z5034" t="s">
        <v>143</v>
      </c>
      <c r="AA5034">
        <v>0</v>
      </c>
      <c r="AB5034" s="2">
        <v>0</v>
      </c>
      <c r="AC5034" s="2">
        <v>0</v>
      </c>
      <c r="AD5034" s="3">
        <v>0</v>
      </c>
      <c r="AE5034" s="2">
        <v>0</v>
      </c>
      <c r="AF5034" s="2">
        <v>0</v>
      </c>
      <c r="AG5034" s="2">
        <v>0</v>
      </c>
      <c r="AH5034" s="2">
        <v>0</v>
      </c>
      <c r="AI5034" s="2">
        <v>0</v>
      </c>
      <c r="AJ5034" s="2">
        <v>0</v>
      </c>
      <c r="AK5034" s="2">
        <v>0</v>
      </c>
      <c r="AL5034" s="2">
        <v>7.57</v>
      </c>
      <c r="AM5034" s="2">
        <v>0</v>
      </c>
      <c r="AN5034" s="2">
        <v>0</v>
      </c>
      <c r="AO5034" s="2">
        <v>0</v>
      </c>
      <c r="AP5034" s="2">
        <v>0</v>
      </c>
      <c r="AQ5034" s="2">
        <v>0</v>
      </c>
    </row>
    <row r="5035" spans="1:43" x14ac:dyDescent="0.25">
      <c r="A5035" s="1">
        <v>46146</v>
      </c>
      <c r="B5035" t="s">
        <v>48</v>
      </c>
      <c r="C5035">
        <v>649163</v>
      </c>
      <c r="D5035">
        <v>2032130655</v>
      </c>
      <c r="E5035" t="s">
        <v>510</v>
      </c>
      <c r="F5035" t="s">
        <v>415</v>
      </c>
      <c r="G5035" t="s">
        <v>51</v>
      </c>
      <c r="H5035" t="s">
        <v>82</v>
      </c>
      <c r="I5035" t="s">
        <v>734</v>
      </c>
      <c r="J5035" t="s">
        <v>735</v>
      </c>
      <c r="K5035">
        <v>812782</v>
      </c>
      <c r="L5035" t="s">
        <v>99</v>
      </c>
      <c r="M5035" t="s">
        <v>100</v>
      </c>
      <c r="N5035" t="s">
        <v>57</v>
      </c>
      <c r="O5035" s="1">
        <v>46023</v>
      </c>
      <c r="Q5035" s="1">
        <v>46174</v>
      </c>
      <c r="R5035" s="2">
        <v>96</v>
      </c>
      <c r="S5035">
        <v>1</v>
      </c>
      <c r="T5035" t="s">
        <v>58</v>
      </c>
      <c r="U5035" t="s">
        <v>59</v>
      </c>
      <c r="V5035" s="3">
        <v>0.7</v>
      </c>
      <c r="W5035" s="2">
        <v>0</v>
      </c>
      <c r="X5035">
        <v>0</v>
      </c>
      <c r="Y5035" t="s">
        <v>60</v>
      </c>
      <c r="Z5035" t="s">
        <v>143</v>
      </c>
      <c r="AA5035">
        <v>0</v>
      </c>
      <c r="AB5035" s="2">
        <v>0</v>
      </c>
      <c r="AC5035" s="2">
        <v>0</v>
      </c>
      <c r="AD5035" s="3">
        <v>0</v>
      </c>
      <c r="AE5035" s="2">
        <v>0</v>
      </c>
      <c r="AF5035" s="2">
        <v>0</v>
      </c>
      <c r="AG5035" s="2">
        <v>0</v>
      </c>
      <c r="AH5035" s="2">
        <v>0</v>
      </c>
      <c r="AI5035" s="2">
        <v>0</v>
      </c>
      <c r="AJ5035" s="2">
        <v>0</v>
      </c>
      <c r="AK5035" s="2">
        <v>0</v>
      </c>
      <c r="AL5035" s="2">
        <v>67.2</v>
      </c>
      <c r="AM5035" s="2">
        <v>0</v>
      </c>
      <c r="AN5035" s="2">
        <v>0</v>
      </c>
      <c r="AO5035" s="2">
        <v>0</v>
      </c>
      <c r="AP5035" s="2">
        <v>0</v>
      </c>
      <c r="AQ5035" s="2">
        <v>0</v>
      </c>
    </row>
    <row r="5036" spans="1:43" x14ac:dyDescent="0.25">
      <c r="A5036" s="1">
        <v>46146</v>
      </c>
      <c r="B5036" t="s">
        <v>48</v>
      </c>
      <c r="C5036">
        <v>649163</v>
      </c>
      <c r="D5036">
        <v>2032131280</v>
      </c>
      <c r="E5036" t="s">
        <v>3259</v>
      </c>
      <c r="F5036" t="s">
        <v>3260</v>
      </c>
      <c r="G5036" t="s">
        <v>51</v>
      </c>
      <c r="H5036" t="s">
        <v>110</v>
      </c>
      <c r="I5036" t="s">
        <v>734</v>
      </c>
      <c r="J5036" t="s">
        <v>735</v>
      </c>
      <c r="K5036">
        <v>867497</v>
      </c>
      <c r="L5036" t="s">
        <v>421</v>
      </c>
      <c r="M5036" t="s">
        <v>422</v>
      </c>
      <c r="N5036" t="s">
        <v>57</v>
      </c>
      <c r="O5036" s="1">
        <v>45992</v>
      </c>
      <c r="Q5036" s="1">
        <v>46174</v>
      </c>
      <c r="R5036" s="2">
        <v>48.76</v>
      </c>
      <c r="S5036">
        <v>1</v>
      </c>
      <c r="T5036" t="s">
        <v>58</v>
      </c>
      <c r="U5036" t="s">
        <v>59</v>
      </c>
      <c r="V5036" s="3">
        <v>0.7</v>
      </c>
      <c r="W5036" s="2">
        <v>0</v>
      </c>
      <c r="X5036">
        <v>0</v>
      </c>
      <c r="Y5036" t="s">
        <v>60</v>
      </c>
      <c r="Z5036" t="s">
        <v>143</v>
      </c>
      <c r="AA5036">
        <v>0</v>
      </c>
      <c r="AB5036" s="2">
        <v>0</v>
      </c>
      <c r="AC5036" s="2">
        <v>0</v>
      </c>
      <c r="AD5036" s="3">
        <v>0</v>
      </c>
      <c r="AE5036" s="2">
        <v>0</v>
      </c>
      <c r="AF5036" s="2">
        <v>0</v>
      </c>
      <c r="AG5036" s="2">
        <v>0</v>
      </c>
      <c r="AH5036" s="2">
        <v>0</v>
      </c>
      <c r="AI5036" s="2">
        <v>0</v>
      </c>
      <c r="AJ5036" s="2">
        <v>0</v>
      </c>
      <c r="AK5036" s="2">
        <v>0</v>
      </c>
      <c r="AL5036" s="2">
        <v>34.130000000000003</v>
      </c>
      <c r="AM5036" s="2">
        <v>0</v>
      </c>
      <c r="AN5036" s="2">
        <v>0</v>
      </c>
      <c r="AO5036" s="2">
        <v>0</v>
      </c>
      <c r="AP5036" s="2">
        <v>0</v>
      </c>
      <c r="AQ5036" s="2">
        <v>0</v>
      </c>
    </row>
    <row r="5037" spans="1:43" x14ac:dyDescent="0.25">
      <c r="A5037" s="1">
        <v>46146</v>
      </c>
      <c r="B5037" t="s">
        <v>48</v>
      </c>
      <c r="C5037">
        <v>649163</v>
      </c>
      <c r="D5037">
        <v>2032133137</v>
      </c>
      <c r="E5037" t="s">
        <v>511</v>
      </c>
      <c r="F5037" t="s">
        <v>97</v>
      </c>
      <c r="G5037" t="s">
        <v>51</v>
      </c>
      <c r="H5037" t="s">
        <v>82</v>
      </c>
      <c r="I5037" t="s">
        <v>734</v>
      </c>
      <c r="J5037" t="s">
        <v>735</v>
      </c>
      <c r="K5037">
        <v>651818</v>
      </c>
      <c r="L5037" t="s">
        <v>114</v>
      </c>
      <c r="M5037" t="s">
        <v>115</v>
      </c>
      <c r="N5037" t="s">
        <v>57</v>
      </c>
      <c r="O5037" s="1">
        <v>46028</v>
      </c>
      <c r="Q5037" s="1">
        <v>46179</v>
      </c>
      <c r="R5037" s="2">
        <v>88.96</v>
      </c>
      <c r="S5037">
        <v>1</v>
      </c>
      <c r="T5037" t="s">
        <v>58</v>
      </c>
      <c r="U5037" t="s">
        <v>59</v>
      </c>
      <c r="V5037" s="3">
        <v>0.7</v>
      </c>
      <c r="W5037" s="2">
        <v>0</v>
      </c>
      <c r="X5037">
        <v>0</v>
      </c>
      <c r="Y5037" t="s">
        <v>60</v>
      </c>
      <c r="Z5037" t="s">
        <v>143</v>
      </c>
      <c r="AA5037">
        <v>0</v>
      </c>
      <c r="AB5037" s="2">
        <v>0</v>
      </c>
      <c r="AC5037" s="2">
        <v>0</v>
      </c>
      <c r="AD5037" s="3">
        <v>0</v>
      </c>
      <c r="AE5037" s="2">
        <v>0</v>
      </c>
      <c r="AF5037" s="2">
        <v>0</v>
      </c>
      <c r="AG5037" s="2">
        <v>0</v>
      </c>
      <c r="AH5037" s="2">
        <v>0</v>
      </c>
      <c r="AI5037" s="2">
        <v>0</v>
      </c>
      <c r="AJ5037" s="2">
        <v>0</v>
      </c>
      <c r="AK5037" s="2">
        <v>0</v>
      </c>
      <c r="AL5037" s="2">
        <v>62.27</v>
      </c>
      <c r="AM5037" s="2">
        <v>0</v>
      </c>
      <c r="AN5037" s="2">
        <v>0</v>
      </c>
      <c r="AO5037" s="2">
        <v>0</v>
      </c>
      <c r="AP5037" s="2">
        <v>0</v>
      </c>
      <c r="AQ5037" s="2">
        <v>0</v>
      </c>
    </row>
    <row r="5038" spans="1:43" x14ac:dyDescent="0.25">
      <c r="A5038" s="1">
        <v>46146</v>
      </c>
      <c r="B5038" t="s">
        <v>48</v>
      </c>
      <c r="C5038">
        <v>649163</v>
      </c>
      <c r="D5038">
        <v>2032133230</v>
      </c>
      <c r="E5038" t="s">
        <v>512</v>
      </c>
      <c r="F5038" t="s">
        <v>513</v>
      </c>
      <c r="G5038" t="s">
        <v>51</v>
      </c>
      <c r="H5038" t="s">
        <v>82</v>
      </c>
      <c r="I5038" t="s">
        <v>734</v>
      </c>
      <c r="J5038" t="s">
        <v>735</v>
      </c>
      <c r="K5038">
        <v>824062</v>
      </c>
      <c r="L5038" t="s">
        <v>400</v>
      </c>
      <c r="M5038" t="s">
        <v>401</v>
      </c>
      <c r="N5038" t="s">
        <v>57</v>
      </c>
      <c r="O5038" s="1">
        <v>46023</v>
      </c>
      <c r="Q5038" s="1">
        <v>46174</v>
      </c>
      <c r="R5038" s="2">
        <v>11.5</v>
      </c>
      <c r="S5038">
        <v>1</v>
      </c>
      <c r="T5038" t="s">
        <v>58</v>
      </c>
      <c r="U5038" t="s">
        <v>59</v>
      </c>
      <c r="V5038" s="3">
        <v>0.7</v>
      </c>
      <c r="W5038" s="2">
        <v>0</v>
      </c>
      <c r="X5038">
        <v>0</v>
      </c>
      <c r="Y5038" t="s">
        <v>60</v>
      </c>
      <c r="Z5038" t="s">
        <v>143</v>
      </c>
      <c r="AA5038">
        <v>0</v>
      </c>
      <c r="AB5038" s="2">
        <v>0</v>
      </c>
      <c r="AC5038" s="2">
        <v>0</v>
      </c>
      <c r="AD5038" s="3">
        <v>0</v>
      </c>
      <c r="AE5038" s="2">
        <v>0</v>
      </c>
      <c r="AF5038" s="2">
        <v>0</v>
      </c>
      <c r="AG5038" s="2">
        <v>0</v>
      </c>
      <c r="AH5038" s="2">
        <v>0</v>
      </c>
      <c r="AI5038" s="2">
        <v>0</v>
      </c>
      <c r="AJ5038" s="2">
        <v>0</v>
      </c>
      <c r="AK5038" s="2">
        <v>0</v>
      </c>
      <c r="AL5038" s="2">
        <v>8.0500000000000007</v>
      </c>
      <c r="AM5038" s="2">
        <v>0</v>
      </c>
      <c r="AN5038" s="2">
        <v>0</v>
      </c>
      <c r="AO5038" s="2">
        <v>0</v>
      </c>
      <c r="AP5038" s="2">
        <v>0</v>
      </c>
      <c r="AQ5038" s="2">
        <v>0</v>
      </c>
    </row>
    <row r="5039" spans="1:43" x14ac:dyDescent="0.25">
      <c r="A5039" s="1">
        <v>46146</v>
      </c>
      <c r="B5039" t="s">
        <v>48</v>
      </c>
      <c r="C5039">
        <v>649163</v>
      </c>
      <c r="D5039">
        <v>2032133233</v>
      </c>
      <c r="E5039" t="s">
        <v>512</v>
      </c>
      <c r="F5039" t="s">
        <v>513</v>
      </c>
      <c r="G5039" t="s">
        <v>51</v>
      </c>
      <c r="H5039" t="s">
        <v>82</v>
      </c>
      <c r="I5039" t="s">
        <v>734</v>
      </c>
      <c r="J5039" t="s">
        <v>746</v>
      </c>
      <c r="K5039">
        <v>824062</v>
      </c>
      <c r="L5039" t="s">
        <v>400</v>
      </c>
      <c r="M5039" t="s">
        <v>401</v>
      </c>
      <c r="N5039" t="s">
        <v>57</v>
      </c>
      <c r="O5039" s="1">
        <v>46023</v>
      </c>
      <c r="Q5039" s="1">
        <v>46174</v>
      </c>
      <c r="R5039" s="2">
        <v>23.05</v>
      </c>
      <c r="S5039">
        <v>1</v>
      </c>
      <c r="T5039" t="s">
        <v>58</v>
      </c>
      <c r="U5039" t="s">
        <v>59</v>
      </c>
      <c r="V5039" s="3">
        <v>0.9</v>
      </c>
      <c r="W5039" s="2">
        <v>0</v>
      </c>
      <c r="X5039">
        <v>0</v>
      </c>
      <c r="Y5039" t="s">
        <v>60</v>
      </c>
      <c r="Z5039" t="s">
        <v>143</v>
      </c>
      <c r="AA5039">
        <v>0</v>
      </c>
      <c r="AB5039" s="2">
        <v>0</v>
      </c>
      <c r="AC5039" s="2">
        <v>0</v>
      </c>
      <c r="AD5039" s="3">
        <v>0</v>
      </c>
      <c r="AE5039" s="2">
        <v>0</v>
      </c>
      <c r="AF5039" s="2">
        <v>0</v>
      </c>
      <c r="AG5039" s="2">
        <v>0</v>
      </c>
      <c r="AH5039" s="2">
        <v>0</v>
      </c>
      <c r="AI5039" s="2">
        <v>0</v>
      </c>
      <c r="AJ5039" s="2">
        <v>0</v>
      </c>
      <c r="AK5039" s="2">
        <v>0</v>
      </c>
      <c r="AL5039" s="2">
        <v>20.74</v>
      </c>
      <c r="AM5039" s="2">
        <v>0</v>
      </c>
      <c r="AN5039" s="2">
        <v>0</v>
      </c>
      <c r="AO5039" s="2">
        <v>0</v>
      </c>
      <c r="AP5039" s="2">
        <v>0</v>
      </c>
      <c r="AQ5039" s="2">
        <v>0</v>
      </c>
    </row>
    <row r="5040" spans="1:43" x14ac:dyDescent="0.25">
      <c r="A5040" s="1">
        <v>46146</v>
      </c>
      <c r="B5040" t="s">
        <v>48</v>
      </c>
      <c r="C5040">
        <v>649163</v>
      </c>
      <c r="D5040">
        <v>2032135099</v>
      </c>
      <c r="E5040" t="s">
        <v>514</v>
      </c>
      <c r="F5040" t="s">
        <v>515</v>
      </c>
      <c r="G5040" t="s">
        <v>51</v>
      </c>
      <c r="H5040" t="s">
        <v>82</v>
      </c>
      <c r="I5040" t="s">
        <v>734</v>
      </c>
      <c r="J5040" t="s">
        <v>735</v>
      </c>
      <c r="K5040">
        <v>824062</v>
      </c>
      <c r="L5040" t="s">
        <v>400</v>
      </c>
      <c r="M5040" t="s">
        <v>401</v>
      </c>
      <c r="N5040" t="s">
        <v>57</v>
      </c>
      <c r="O5040" s="1">
        <v>46023</v>
      </c>
      <c r="Q5040" s="1">
        <v>46174</v>
      </c>
      <c r="R5040" s="2">
        <v>46.08</v>
      </c>
      <c r="S5040">
        <v>1</v>
      </c>
      <c r="T5040" t="s">
        <v>58</v>
      </c>
      <c r="U5040" t="s">
        <v>59</v>
      </c>
      <c r="V5040" s="3">
        <v>0.7</v>
      </c>
      <c r="W5040" s="2">
        <v>0</v>
      </c>
      <c r="X5040">
        <v>0</v>
      </c>
      <c r="Y5040" t="s">
        <v>60</v>
      </c>
      <c r="Z5040" t="s">
        <v>143</v>
      </c>
      <c r="AA5040">
        <v>0</v>
      </c>
      <c r="AB5040" s="2">
        <v>0</v>
      </c>
      <c r="AC5040" s="2">
        <v>0</v>
      </c>
      <c r="AD5040" s="3">
        <v>0</v>
      </c>
      <c r="AE5040" s="2">
        <v>0</v>
      </c>
      <c r="AF5040" s="2">
        <v>0</v>
      </c>
      <c r="AG5040" s="2">
        <v>0</v>
      </c>
      <c r="AH5040" s="2">
        <v>0</v>
      </c>
      <c r="AI5040" s="2">
        <v>0</v>
      </c>
      <c r="AJ5040" s="2">
        <v>0</v>
      </c>
      <c r="AK5040" s="2">
        <v>0</v>
      </c>
      <c r="AL5040" s="2">
        <v>32.26</v>
      </c>
      <c r="AM5040" s="2">
        <v>0</v>
      </c>
      <c r="AN5040" s="2">
        <v>0</v>
      </c>
      <c r="AO5040" s="2">
        <v>0</v>
      </c>
      <c r="AP5040" s="2">
        <v>0</v>
      </c>
      <c r="AQ5040" s="2">
        <v>0</v>
      </c>
    </row>
    <row r="5041" spans="1:43" x14ac:dyDescent="0.25">
      <c r="A5041" s="1">
        <v>46146</v>
      </c>
      <c r="B5041" t="s">
        <v>48</v>
      </c>
      <c r="C5041">
        <v>649163</v>
      </c>
      <c r="D5041">
        <v>2032135293</v>
      </c>
      <c r="E5041" t="s">
        <v>516</v>
      </c>
      <c r="F5041" t="s">
        <v>232</v>
      </c>
      <c r="G5041" t="s">
        <v>51</v>
      </c>
      <c r="H5041" t="s">
        <v>161</v>
      </c>
      <c r="I5041" t="s">
        <v>734</v>
      </c>
      <c r="J5041" t="s">
        <v>735</v>
      </c>
      <c r="K5041">
        <v>673059</v>
      </c>
      <c r="L5041" t="s">
        <v>90</v>
      </c>
      <c r="M5041" t="s">
        <v>91</v>
      </c>
      <c r="N5041" t="s">
        <v>57</v>
      </c>
      <c r="O5041" s="1">
        <v>45992</v>
      </c>
      <c r="Q5041" s="1">
        <v>46174</v>
      </c>
      <c r="R5041" s="2">
        <v>89.8</v>
      </c>
      <c r="S5041">
        <v>1</v>
      </c>
      <c r="T5041" t="s">
        <v>58</v>
      </c>
      <c r="U5041" t="s">
        <v>59</v>
      </c>
      <c r="V5041" s="3">
        <v>0.7</v>
      </c>
      <c r="W5041" s="2">
        <v>0</v>
      </c>
      <c r="X5041">
        <v>0</v>
      </c>
      <c r="Y5041" t="s">
        <v>60</v>
      </c>
      <c r="Z5041" t="s">
        <v>143</v>
      </c>
      <c r="AA5041">
        <v>0</v>
      </c>
      <c r="AB5041" s="2">
        <v>0</v>
      </c>
      <c r="AC5041" s="2">
        <v>0</v>
      </c>
      <c r="AD5041" s="3">
        <v>0</v>
      </c>
      <c r="AE5041" s="2">
        <v>0</v>
      </c>
      <c r="AF5041" s="2">
        <v>0</v>
      </c>
      <c r="AG5041" s="2">
        <v>0</v>
      </c>
      <c r="AH5041" s="2">
        <v>0</v>
      </c>
      <c r="AI5041" s="2">
        <v>0</v>
      </c>
      <c r="AJ5041" s="2">
        <v>0</v>
      </c>
      <c r="AK5041" s="2">
        <v>0</v>
      </c>
      <c r="AL5041" s="2">
        <v>62.86</v>
      </c>
      <c r="AM5041" s="2">
        <v>0</v>
      </c>
      <c r="AN5041" s="2">
        <v>0</v>
      </c>
      <c r="AO5041" s="2">
        <v>0</v>
      </c>
      <c r="AP5041" s="2">
        <v>0</v>
      </c>
      <c r="AQ5041" s="2">
        <v>0</v>
      </c>
    </row>
    <row r="5042" spans="1:43" x14ac:dyDescent="0.25">
      <c r="A5042" s="1">
        <v>46146</v>
      </c>
      <c r="B5042" t="s">
        <v>48</v>
      </c>
      <c r="C5042">
        <v>649163</v>
      </c>
      <c r="D5042">
        <v>2032136059</v>
      </c>
      <c r="E5042" t="s">
        <v>3413</v>
      </c>
      <c r="F5042" t="s">
        <v>97</v>
      </c>
      <c r="G5042" t="s">
        <v>51</v>
      </c>
      <c r="H5042" t="s">
        <v>324</v>
      </c>
      <c r="I5042" t="s">
        <v>734</v>
      </c>
      <c r="J5042" t="s">
        <v>735</v>
      </c>
      <c r="K5042">
        <v>673059</v>
      </c>
      <c r="L5042" t="s">
        <v>90</v>
      </c>
      <c r="M5042" t="s">
        <v>91</v>
      </c>
      <c r="N5042" t="s">
        <v>57</v>
      </c>
      <c r="O5042" s="1">
        <v>46023</v>
      </c>
      <c r="Q5042" s="1">
        <v>46174</v>
      </c>
      <c r="R5042" s="2">
        <v>105.74</v>
      </c>
      <c r="S5042">
        <v>1</v>
      </c>
      <c r="T5042" t="s">
        <v>58</v>
      </c>
      <c r="U5042" t="s">
        <v>59</v>
      </c>
      <c r="V5042" s="3">
        <v>0.7</v>
      </c>
      <c r="W5042" s="2">
        <v>0</v>
      </c>
      <c r="X5042">
        <v>0</v>
      </c>
      <c r="Y5042" t="s">
        <v>60</v>
      </c>
      <c r="Z5042" t="s">
        <v>143</v>
      </c>
      <c r="AA5042">
        <v>0</v>
      </c>
      <c r="AB5042" s="2">
        <v>0</v>
      </c>
      <c r="AC5042" s="2">
        <v>0</v>
      </c>
      <c r="AD5042" s="3">
        <v>0</v>
      </c>
      <c r="AE5042" s="2">
        <v>0</v>
      </c>
      <c r="AF5042" s="2">
        <v>0</v>
      </c>
      <c r="AG5042" s="2">
        <v>0</v>
      </c>
      <c r="AH5042" s="2">
        <v>0</v>
      </c>
      <c r="AI5042" s="2">
        <v>0</v>
      </c>
      <c r="AJ5042" s="2">
        <v>0</v>
      </c>
      <c r="AK5042" s="2">
        <v>0</v>
      </c>
      <c r="AL5042" s="2">
        <v>74.02</v>
      </c>
      <c r="AM5042" s="2">
        <v>0</v>
      </c>
      <c r="AN5042" s="2">
        <v>0</v>
      </c>
      <c r="AO5042" s="2">
        <v>0</v>
      </c>
      <c r="AP5042" s="2">
        <v>0</v>
      </c>
      <c r="AQ5042" s="2">
        <v>0</v>
      </c>
    </row>
    <row r="5043" spans="1:43" x14ac:dyDescent="0.25">
      <c r="A5043" s="1">
        <v>46146</v>
      </c>
      <c r="B5043" t="s">
        <v>48</v>
      </c>
      <c r="C5043">
        <v>649163</v>
      </c>
      <c r="D5043">
        <v>2032136865</v>
      </c>
      <c r="E5043" t="s">
        <v>719</v>
      </c>
      <c r="F5043" t="s">
        <v>720</v>
      </c>
      <c r="G5043" t="s">
        <v>51</v>
      </c>
      <c r="H5043" t="s">
        <v>161</v>
      </c>
      <c r="I5043" t="s">
        <v>734</v>
      </c>
      <c r="J5043" t="s">
        <v>735</v>
      </c>
      <c r="K5043">
        <v>673059</v>
      </c>
      <c r="L5043" t="s">
        <v>90</v>
      </c>
      <c r="M5043" t="s">
        <v>91</v>
      </c>
      <c r="N5043" t="s">
        <v>57</v>
      </c>
      <c r="O5043" s="1">
        <v>46023</v>
      </c>
      <c r="Q5043" s="1">
        <v>46174</v>
      </c>
      <c r="R5043" s="2">
        <v>29.63</v>
      </c>
      <c r="S5043">
        <v>1</v>
      </c>
      <c r="T5043" t="s">
        <v>58</v>
      </c>
      <c r="U5043" t="s">
        <v>59</v>
      </c>
      <c r="V5043" s="3">
        <v>0.7</v>
      </c>
      <c r="W5043" s="2">
        <v>0</v>
      </c>
      <c r="X5043">
        <v>0</v>
      </c>
      <c r="Y5043" t="s">
        <v>60</v>
      </c>
      <c r="Z5043" t="s">
        <v>143</v>
      </c>
      <c r="AA5043">
        <v>0</v>
      </c>
      <c r="AB5043" s="2">
        <v>0</v>
      </c>
      <c r="AC5043" s="2">
        <v>0</v>
      </c>
      <c r="AD5043" s="3">
        <v>0</v>
      </c>
      <c r="AE5043" s="2">
        <v>0</v>
      </c>
      <c r="AF5043" s="2">
        <v>0</v>
      </c>
      <c r="AG5043" s="2">
        <v>0</v>
      </c>
      <c r="AH5043" s="2">
        <v>0</v>
      </c>
      <c r="AI5043" s="2">
        <v>0</v>
      </c>
      <c r="AJ5043" s="2">
        <v>0</v>
      </c>
      <c r="AK5043" s="2">
        <v>0</v>
      </c>
      <c r="AL5043" s="2">
        <v>20.74</v>
      </c>
      <c r="AM5043" s="2">
        <v>0</v>
      </c>
      <c r="AN5043" s="2">
        <v>0</v>
      </c>
      <c r="AO5043" s="2">
        <v>0</v>
      </c>
      <c r="AP5043" s="2">
        <v>0</v>
      </c>
      <c r="AQ5043" s="2">
        <v>0</v>
      </c>
    </row>
    <row r="5044" spans="1:43" x14ac:dyDescent="0.25">
      <c r="A5044" s="1">
        <v>46146</v>
      </c>
      <c r="B5044" t="s">
        <v>48</v>
      </c>
      <c r="C5044">
        <v>649163</v>
      </c>
      <c r="D5044">
        <v>2032137190</v>
      </c>
      <c r="E5044" t="s">
        <v>517</v>
      </c>
      <c r="F5044" t="s">
        <v>518</v>
      </c>
      <c r="G5044" t="s">
        <v>51</v>
      </c>
      <c r="H5044" t="s">
        <v>87</v>
      </c>
      <c r="I5044" t="s">
        <v>734</v>
      </c>
      <c r="J5044" t="s">
        <v>735</v>
      </c>
      <c r="K5044">
        <v>753748</v>
      </c>
      <c r="L5044" t="s">
        <v>72</v>
      </c>
      <c r="M5044" t="s">
        <v>73</v>
      </c>
      <c r="N5044" t="s">
        <v>57</v>
      </c>
      <c r="O5044" s="1">
        <v>46023</v>
      </c>
      <c r="Q5044" s="1">
        <v>46174</v>
      </c>
      <c r="R5044" s="2">
        <v>52.76</v>
      </c>
      <c r="S5044">
        <v>1</v>
      </c>
      <c r="T5044" t="s">
        <v>58</v>
      </c>
      <c r="U5044" t="s">
        <v>59</v>
      </c>
      <c r="V5044" s="3">
        <v>0.7</v>
      </c>
      <c r="W5044" s="2">
        <v>0</v>
      </c>
      <c r="X5044">
        <v>0</v>
      </c>
      <c r="Y5044" t="s">
        <v>60</v>
      </c>
      <c r="Z5044" t="s">
        <v>143</v>
      </c>
      <c r="AA5044">
        <v>0</v>
      </c>
      <c r="AB5044" s="2">
        <v>0</v>
      </c>
      <c r="AC5044" s="2">
        <v>0</v>
      </c>
      <c r="AD5044" s="3">
        <v>0</v>
      </c>
      <c r="AE5044" s="2">
        <v>0</v>
      </c>
      <c r="AF5044" s="2">
        <v>0</v>
      </c>
      <c r="AG5044" s="2">
        <v>0</v>
      </c>
      <c r="AH5044" s="2">
        <v>0</v>
      </c>
      <c r="AI5044" s="2">
        <v>0</v>
      </c>
      <c r="AJ5044" s="2">
        <v>0</v>
      </c>
      <c r="AK5044" s="2">
        <v>0</v>
      </c>
      <c r="AL5044" s="2">
        <v>36.93</v>
      </c>
      <c r="AM5044" s="2">
        <v>0</v>
      </c>
      <c r="AN5044" s="2">
        <v>0</v>
      </c>
      <c r="AO5044" s="2">
        <v>0</v>
      </c>
      <c r="AP5044" s="2">
        <v>0</v>
      </c>
      <c r="AQ5044" s="2">
        <v>0</v>
      </c>
    </row>
    <row r="5045" spans="1:43" x14ac:dyDescent="0.25">
      <c r="A5045" s="1">
        <v>46146</v>
      </c>
      <c r="B5045" t="s">
        <v>48</v>
      </c>
      <c r="C5045">
        <v>649163</v>
      </c>
      <c r="D5045">
        <v>2032137643</v>
      </c>
      <c r="E5045" t="s">
        <v>519</v>
      </c>
      <c r="F5045" t="s">
        <v>520</v>
      </c>
      <c r="G5045" t="s">
        <v>51</v>
      </c>
      <c r="H5045" t="s">
        <v>82</v>
      </c>
      <c r="I5045" t="s">
        <v>734</v>
      </c>
      <c r="J5045" t="s">
        <v>735</v>
      </c>
      <c r="K5045">
        <v>856163</v>
      </c>
      <c r="L5045" t="s">
        <v>216</v>
      </c>
      <c r="M5045" t="s">
        <v>217</v>
      </c>
      <c r="N5045" t="s">
        <v>57</v>
      </c>
      <c r="O5045" s="1">
        <v>46023</v>
      </c>
      <c r="Q5045" s="1">
        <v>46174</v>
      </c>
      <c r="R5045" s="2">
        <v>49.8</v>
      </c>
      <c r="S5045">
        <v>1</v>
      </c>
      <c r="T5045" t="s">
        <v>58</v>
      </c>
      <c r="U5045" t="s">
        <v>59</v>
      </c>
      <c r="V5045" s="3">
        <v>0.7</v>
      </c>
      <c r="W5045" s="2">
        <v>0</v>
      </c>
      <c r="X5045">
        <v>0</v>
      </c>
      <c r="Y5045" t="s">
        <v>60</v>
      </c>
      <c r="Z5045" t="s">
        <v>143</v>
      </c>
      <c r="AA5045">
        <v>0</v>
      </c>
      <c r="AB5045" s="2">
        <v>0</v>
      </c>
      <c r="AC5045" s="2">
        <v>0</v>
      </c>
      <c r="AD5045" s="3">
        <v>0</v>
      </c>
      <c r="AE5045" s="2">
        <v>0</v>
      </c>
      <c r="AF5045" s="2">
        <v>0</v>
      </c>
      <c r="AG5045" s="2">
        <v>0</v>
      </c>
      <c r="AH5045" s="2">
        <v>0</v>
      </c>
      <c r="AI5045" s="2">
        <v>0</v>
      </c>
      <c r="AJ5045" s="2">
        <v>0</v>
      </c>
      <c r="AK5045" s="2">
        <v>0</v>
      </c>
      <c r="AL5045" s="2">
        <v>34.86</v>
      </c>
      <c r="AM5045" s="2">
        <v>0</v>
      </c>
      <c r="AN5045" s="2">
        <v>0</v>
      </c>
      <c r="AO5045" s="2">
        <v>0</v>
      </c>
      <c r="AP5045" s="2">
        <v>0</v>
      </c>
      <c r="AQ5045" s="2">
        <v>0</v>
      </c>
    </row>
    <row r="5046" spans="1:43" x14ac:dyDescent="0.25">
      <c r="A5046" s="1">
        <v>46146</v>
      </c>
      <c r="B5046" t="s">
        <v>48</v>
      </c>
      <c r="C5046">
        <v>649163</v>
      </c>
      <c r="D5046">
        <v>2032137719</v>
      </c>
      <c r="E5046" t="s">
        <v>519</v>
      </c>
      <c r="F5046" t="s">
        <v>398</v>
      </c>
      <c r="G5046" t="s">
        <v>51</v>
      </c>
      <c r="H5046" t="s">
        <v>82</v>
      </c>
      <c r="I5046" t="s">
        <v>734</v>
      </c>
      <c r="J5046" t="s">
        <v>735</v>
      </c>
      <c r="K5046">
        <v>856163</v>
      </c>
      <c r="L5046" t="s">
        <v>216</v>
      </c>
      <c r="M5046" t="s">
        <v>217</v>
      </c>
      <c r="N5046" t="s">
        <v>57</v>
      </c>
      <c r="O5046" s="1">
        <v>46023</v>
      </c>
      <c r="Q5046" s="1">
        <v>46174</v>
      </c>
      <c r="R5046" s="2">
        <v>198.36</v>
      </c>
      <c r="S5046">
        <v>1</v>
      </c>
      <c r="T5046" t="s">
        <v>58</v>
      </c>
      <c r="U5046" t="s">
        <v>59</v>
      </c>
      <c r="V5046" s="3">
        <v>0.7</v>
      </c>
      <c r="W5046" s="2">
        <v>0</v>
      </c>
      <c r="X5046">
        <v>0</v>
      </c>
      <c r="Y5046" t="s">
        <v>60</v>
      </c>
      <c r="Z5046" t="s">
        <v>143</v>
      </c>
      <c r="AA5046">
        <v>0</v>
      </c>
      <c r="AB5046" s="2">
        <v>0</v>
      </c>
      <c r="AC5046" s="2">
        <v>0</v>
      </c>
      <c r="AD5046" s="3">
        <v>0</v>
      </c>
      <c r="AE5046" s="2">
        <v>0</v>
      </c>
      <c r="AF5046" s="2">
        <v>0</v>
      </c>
      <c r="AG5046" s="2">
        <v>0</v>
      </c>
      <c r="AH5046" s="2">
        <v>0</v>
      </c>
      <c r="AI5046" s="2">
        <v>0</v>
      </c>
      <c r="AJ5046" s="2">
        <v>0</v>
      </c>
      <c r="AK5046" s="2">
        <v>0</v>
      </c>
      <c r="AL5046" s="2">
        <v>138.85</v>
      </c>
      <c r="AM5046" s="2">
        <v>0</v>
      </c>
      <c r="AN5046" s="2">
        <v>0</v>
      </c>
      <c r="AO5046" s="2">
        <v>0</v>
      </c>
      <c r="AP5046" s="2">
        <v>0</v>
      </c>
      <c r="AQ5046" s="2">
        <v>0</v>
      </c>
    </row>
    <row r="5047" spans="1:43" x14ac:dyDescent="0.25">
      <c r="A5047" s="1">
        <v>46146</v>
      </c>
      <c r="B5047" t="s">
        <v>48</v>
      </c>
      <c r="C5047">
        <v>649163</v>
      </c>
      <c r="D5047">
        <v>2032146916</v>
      </c>
      <c r="E5047" t="s">
        <v>521</v>
      </c>
      <c r="F5047" t="s">
        <v>490</v>
      </c>
      <c r="G5047" t="s">
        <v>51</v>
      </c>
      <c r="H5047" t="s">
        <v>213</v>
      </c>
      <c r="I5047" t="s">
        <v>734</v>
      </c>
      <c r="J5047" t="s">
        <v>735</v>
      </c>
      <c r="K5047">
        <v>824062</v>
      </c>
      <c r="L5047" t="s">
        <v>400</v>
      </c>
      <c r="M5047" t="s">
        <v>401</v>
      </c>
      <c r="N5047" t="s">
        <v>57</v>
      </c>
      <c r="O5047" s="1">
        <v>46023</v>
      </c>
      <c r="Q5047" s="1">
        <v>46174</v>
      </c>
      <c r="R5047" s="2">
        <v>18.21</v>
      </c>
      <c r="S5047">
        <v>1</v>
      </c>
      <c r="T5047" t="s">
        <v>58</v>
      </c>
      <c r="U5047" t="s">
        <v>59</v>
      </c>
      <c r="V5047" s="3">
        <v>0.7</v>
      </c>
      <c r="W5047" s="2">
        <v>0</v>
      </c>
      <c r="X5047">
        <v>0</v>
      </c>
      <c r="Y5047" t="s">
        <v>60</v>
      </c>
      <c r="Z5047" t="s">
        <v>143</v>
      </c>
      <c r="AA5047">
        <v>0</v>
      </c>
      <c r="AB5047" s="2">
        <v>0</v>
      </c>
      <c r="AC5047" s="2">
        <v>0</v>
      </c>
      <c r="AD5047" s="3">
        <v>0</v>
      </c>
      <c r="AE5047" s="2">
        <v>0</v>
      </c>
      <c r="AF5047" s="2">
        <v>0</v>
      </c>
      <c r="AG5047" s="2">
        <v>0</v>
      </c>
      <c r="AH5047" s="2">
        <v>0</v>
      </c>
      <c r="AI5047" s="2">
        <v>0</v>
      </c>
      <c r="AJ5047" s="2">
        <v>0</v>
      </c>
      <c r="AK5047" s="2">
        <v>0</v>
      </c>
      <c r="AL5047" s="2">
        <v>12.75</v>
      </c>
      <c r="AM5047" s="2">
        <v>0</v>
      </c>
      <c r="AN5047" s="2">
        <v>0</v>
      </c>
      <c r="AO5047" s="2">
        <v>0</v>
      </c>
      <c r="AP5047" s="2">
        <v>0</v>
      </c>
      <c r="AQ5047" s="2">
        <v>0</v>
      </c>
    </row>
    <row r="5048" spans="1:43" x14ac:dyDescent="0.25">
      <c r="A5048" s="1">
        <v>46146</v>
      </c>
      <c r="B5048" t="s">
        <v>48</v>
      </c>
      <c r="C5048">
        <v>649163</v>
      </c>
      <c r="D5048">
        <v>2032146919</v>
      </c>
      <c r="E5048" t="s">
        <v>521</v>
      </c>
      <c r="F5048" t="s">
        <v>490</v>
      </c>
      <c r="G5048" t="s">
        <v>51</v>
      </c>
      <c r="H5048" t="s">
        <v>213</v>
      </c>
      <c r="I5048" t="s">
        <v>734</v>
      </c>
      <c r="J5048" t="s">
        <v>746</v>
      </c>
      <c r="K5048">
        <v>824062</v>
      </c>
      <c r="L5048" t="s">
        <v>400</v>
      </c>
      <c r="M5048" t="s">
        <v>401</v>
      </c>
      <c r="N5048" t="s">
        <v>57</v>
      </c>
      <c r="O5048" s="1">
        <v>46023</v>
      </c>
      <c r="Q5048" s="1">
        <v>46174</v>
      </c>
      <c r="R5048" s="2">
        <v>83.63</v>
      </c>
      <c r="S5048">
        <v>1</v>
      </c>
      <c r="T5048" t="s">
        <v>58</v>
      </c>
      <c r="U5048" t="s">
        <v>59</v>
      </c>
      <c r="V5048" s="3">
        <v>0.9</v>
      </c>
      <c r="W5048" s="2">
        <v>0</v>
      </c>
      <c r="X5048">
        <v>0</v>
      </c>
      <c r="Y5048" t="s">
        <v>60</v>
      </c>
      <c r="Z5048" t="s">
        <v>143</v>
      </c>
      <c r="AA5048">
        <v>0</v>
      </c>
      <c r="AB5048" s="2">
        <v>0</v>
      </c>
      <c r="AC5048" s="2">
        <v>0</v>
      </c>
      <c r="AD5048" s="3">
        <v>0</v>
      </c>
      <c r="AE5048" s="2">
        <v>0</v>
      </c>
      <c r="AF5048" s="2">
        <v>0</v>
      </c>
      <c r="AG5048" s="2">
        <v>0</v>
      </c>
      <c r="AH5048" s="2">
        <v>0</v>
      </c>
      <c r="AI5048" s="2">
        <v>0</v>
      </c>
      <c r="AJ5048" s="2">
        <v>0</v>
      </c>
      <c r="AK5048" s="2">
        <v>0</v>
      </c>
      <c r="AL5048" s="2">
        <v>75.27</v>
      </c>
      <c r="AM5048" s="2">
        <v>0</v>
      </c>
      <c r="AN5048" s="2">
        <v>0</v>
      </c>
      <c r="AO5048" s="2">
        <v>0</v>
      </c>
      <c r="AP5048" s="2">
        <v>0</v>
      </c>
      <c r="AQ5048" s="2">
        <v>0</v>
      </c>
    </row>
    <row r="5049" spans="1:43" x14ac:dyDescent="0.25">
      <c r="A5049" s="1">
        <v>46146</v>
      </c>
      <c r="B5049" t="s">
        <v>48</v>
      </c>
      <c r="C5049">
        <v>649163</v>
      </c>
      <c r="D5049">
        <v>2032148370</v>
      </c>
      <c r="E5049" t="s">
        <v>1315</v>
      </c>
      <c r="F5049" t="s">
        <v>540</v>
      </c>
      <c r="G5049" t="s">
        <v>51</v>
      </c>
      <c r="H5049" t="s">
        <v>82</v>
      </c>
      <c r="I5049" t="s">
        <v>734</v>
      </c>
      <c r="J5049" t="s">
        <v>735</v>
      </c>
      <c r="K5049">
        <v>894525</v>
      </c>
      <c r="L5049" t="s">
        <v>83</v>
      </c>
      <c r="M5049" t="s">
        <v>84</v>
      </c>
      <c r="N5049" t="s">
        <v>57</v>
      </c>
      <c r="O5049" s="1">
        <v>46023</v>
      </c>
      <c r="Q5049" s="1">
        <v>46174</v>
      </c>
      <c r="R5049" s="2">
        <v>27.5</v>
      </c>
      <c r="S5049">
        <v>1</v>
      </c>
      <c r="T5049" t="s">
        <v>58</v>
      </c>
      <c r="U5049" t="s">
        <v>59</v>
      </c>
      <c r="V5049" s="3">
        <v>0.7</v>
      </c>
      <c r="W5049" s="2">
        <v>0</v>
      </c>
      <c r="X5049">
        <v>0</v>
      </c>
      <c r="Y5049" t="s">
        <v>60</v>
      </c>
      <c r="Z5049" t="s">
        <v>143</v>
      </c>
      <c r="AA5049">
        <v>0</v>
      </c>
      <c r="AB5049" s="2">
        <v>0</v>
      </c>
      <c r="AC5049" s="2">
        <v>0</v>
      </c>
      <c r="AD5049" s="3">
        <v>0</v>
      </c>
      <c r="AE5049" s="2">
        <v>0</v>
      </c>
      <c r="AF5049" s="2">
        <v>0</v>
      </c>
      <c r="AG5049" s="2">
        <v>0</v>
      </c>
      <c r="AH5049" s="2">
        <v>0</v>
      </c>
      <c r="AI5049" s="2">
        <v>0</v>
      </c>
      <c r="AJ5049" s="2">
        <v>0</v>
      </c>
      <c r="AK5049" s="2">
        <v>0</v>
      </c>
      <c r="AL5049" s="2">
        <v>19.25</v>
      </c>
      <c r="AM5049" s="2">
        <v>0</v>
      </c>
      <c r="AN5049" s="2">
        <v>0</v>
      </c>
      <c r="AO5049" s="2">
        <v>0</v>
      </c>
      <c r="AP5049" s="2">
        <v>0</v>
      </c>
      <c r="AQ5049" s="2">
        <v>0</v>
      </c>
    </row>
    <row r="5050" spans="1:43" x14ac:dyDescent="0.25">
      <c r="A5050" s="1">
        <v>46146</v>
      </c>
      <c r="B5050" t="s">
        <v>48</v>
      </c>
      <c r="C5050">
        <v>649163</v>
      </c>
      <c r="D5050">
        <v>2032149395</v>
      </c>
      <c r="E5050" t="s">
        <v>466</v>
      </c>
      <c r="F5050" t="s">
        <v>91</v>
      </c>
      <c r="G5050" t="s">
        <v>51</v>
      </c>
      <c r="H5050" t="s">
        <v>103</v>
      </c>
      <c r="I5050" t="s">
        <v>734</v>
      </c>
      <c r="J5050" t="s">
        <v>735</v>
      </c>
      <c r="K5050">
        <v>673059</v>
      </c>
      <c r="L5050" t="s">
        <v>90</v>
      </c>
      <c r="M5050" t="s">
        <v>91</v>
      </c>
      <c r="N5050" t="s">
        <v>57</v>
      </c>
      <c r="O5050" s="1">
        <v>45992</v>
      </c>
      <c r="Q5050" s="1">
        <v>46174</v>
      </c>
      <c r="R5050" s="2">
        <v>96.94</v>
      </c>
      <c r="S5050">
        <v>1</v>
      </c>
      <c r="T5050" t="s">
        <v>58</v>
      </c>
      <c r="U5050" t="s">
        <v>59</v>
      </c>
      <c r="V5050" s="3">
        <v>0.7</v>
      </c>
      <c r="W5050" s="2">
        <v>0</v>
      </c>
      <c r="X5050">
        <v>0</v>
      </c>
      <c r="Y5050" t="s">
        <v>60</v>
      </c>
      <c r="Z5050" t="s">
        <v>143</v>
      </c>
      <c r="AA5050">
        <v>0</v>
      </c>
      <c r="AB5050" s="2">
        <v>0</v>
      </c>
      <c r="AC5050" s="2">
        <v>0</v>
      </c>
      <c r="AD5050" s="3">
        <v>0</v>
      </c>
      <c r="AE5050" s="2">
        <v>0</v>
      </c>
      <c r="AF5050" s="2">
        <v>0</v>
      </c>
      <c r="AG5050" s="2">
        <v>0</v>
      </c>
      <c r="AH5050" s="2">
        <v>0</v>
      </c>
      <c r="AI5050" s="2">
        <v>0</v>
      </c>
      <c r="AJ5050" s="2">
        <v>0</v>
      </c>
      <c r="AK5050" s="2">
        <v>0</v>
      </c>
      <c r="AL5050" s="2">
        <v>67.86</v>
      </c>
      <c r="AM5050" s="2">
        <v>0</v>
      </c>
      <c r="AN5050" s="2">
        <v>0</v>
      </c>
      <c r="AO5050" s="2">
        <v>0</v>
      </c>
      <c r="AP5050" s="2">
        <v>0</v>
      </c>
      <c r="AQ5050" s="2">
        <v>0</v>
      </c>
    </row>
    <row r="5051" spans="1:43" x14ac:dyDescent="0.25">
      <c r="A5051" s="1">
        <v>46146</v>
      </c>
      <c r="B5051" t="s">
        <v>48</v>
      </c>
      <c r="C5051">
        <v>649163</v>
      </c>
      <c r="D5051">
        <v>2032150268</v>
      </c>
      <c r="E5051" t="s">
        <v>3414</v>
      </c>
      <c r="F5051" t="s">
        <v>662</v>
      </c>
      <c r="G5051" t="s">
        <v>51</v>
      </c>
      <c r="H5051" t="s">
        <v>177</v>
      </c>
      <c r="I5051" t="s">
        <v>734</v>
      </c>
      <c r="J5051" t="s">
        <v>746</v>
      </c>
      <c r="K5051">
        <v>823068</v>
      </c>
      <c r="L5051" t="s">
        <v>178</v>
      </c>
      <c r="M5051" t="s">
        <v>179</v>
      </c>
      <c r="N5051" t="s">
        <v>57</v>
      </c>
      <c r="O5051" s="1">
        <v>45992</v>
      </c>
      <c r="Q5051" s="1">
        <v>46174</v>
      </c>
      <c r="R5051" s="2">
        <v>113.63</v>
      </c>
      <c r="S5051">
        <v>1</v>
      </c>
      <c r="T5051" t="s">
        <v>58</v>
      </c>
      <c r="U5051" t="s">
        <v>59</v>
      </c>
      <c r="V5051" s="3">
        <v>0.9</v>
      </c>
      <c r="W5051" s="2">
        <v>0</v>
      </c>
      <c r="X5051">
        <v>0</v>
      </c>
      <c r="Y5051" t="s">
        <v>60</v>
      </c>
      <c r="Z5051" t="s">
        <v>143</v>
      </c>
      <c r="AA5051">
        <v>0</v>
      </c>
      <c r="AB5051" s="2">
        <v>0</v>
      </c>
      <c r="AC5051" s="2">
        <v>0</v>
      </c>
      <c r="AD5051" s="3">
        <v>0</v>
      </c>
      <c r="AE5051" s="2">
        <v>0</v>
      </c>
      <c r="AF5051" s="2">
        <v>0</v>
      </c>
      <c r="AG5051" s="2">
        <v>0</v>
      </c>
      <c r="AH5051" s="2">
        <v>0</v>
      </c>
      <c r="AI5051" s="2">
        <v>0</v>
      </c>
      <c r="AJ5051" s="2">
        <v>0</v>
      </c>
      <c r="AK5051" s="2">
        <v>0</v>
      </c>
      <c r="AL5051" s="2">
        <v>102.27</v>
      </c>
      <c r="AM5051" s="2">
        <v>0</v>
      </c>
      <c r="AN5051" s="2">
        <v>0</v>
      </c>
      <c r="AO5051" s="2">
        <v>0</v>
      </c>
      <c r="AP5051" s="2">
        <v>0</v>
      </c>
      <c r="AQ5051" s="2">
        <v>0</v>
      </c>
    </row>
    <row r="5052" spans="1:43" x14ac:dyDescent="0.25">
      <c r="A5052" s="1">
        <v>46146</v>
      </c>
      <c r="B5052" t="s">
        <v>48</v>
      </c>
      <c r="C5052">
        <v>649163</v>
      </c>
      <c r="D5052">
        <v>2032150269</v>
      </c>
      <c r="E5052" t="s">
        <v>3414</v>
      </c>
      <c r="F5052" t="s">
        <v>662</v>
      </c>
      <c r="G5052" t="s">
        <v>51</v>
      </c>
      <c r="H5052" t="s">
        <v>177</v>
      </c>
      <c r="I5052" t="s">
        <v>734</v>
      </c>
      <c r="J5052" t="s">
        <v>740</v>
      </c>
      <c r="K5052">
        <v>823068</v>
      </c>
      <c r="L5052" t="s">
        <v>178</v>
      </c>
      <c r="M5052" t="s">
        <v>179</v>
      </c>
      <c r="N5052" t="s">
        <v>57</v>
      </c>
      <c r="O5052" s="1">
        <v>45992</v>
      </c>
      <c r="Q5052" s="1">
        <v>46174</v>
      </c>
      <c r="R5052" s="2">
        <v>48</v>
      </c>
      <c r="S5052">
        <v>1</v>
      </c>
      <c r="T5052" t="s">
        <v>58</v>
      </c>
      <c r="U5052" t="s">
        <v>59</v>
      </c>
      <c r="V5052" s="3">
        <v>0.7</v>
      </c>
      <c r="W5052" s="2">
        <v>0</v>
      </c>
      <c r="X5052">
        <v>0</v>
      </c>
      <c r="Y5052" t="s">
        <v>60</v>
      </c>
      <c r="Z5052" t="s">
        <v>143</v>
      </c>
      <c r="AA5052">
        <v>0</v>
      </c>
      <c r="AB5052" s="2">
        <v>0</v>
      </c>
      <c r="AC5052" s="2">
        <v>0</v>
      </c>
      <c r="AD5052" s="3">
        <v>0</v>
      </c>
      <c r="AE5052" s="2">
        <v>0</v>
      </c>
      <c r="AF5052" s="2">
        <v>0</v>
      </c>
      <c r="AG5052" s="2">
        <v>0</v>
      </c>
      <c r="AH5052" s="2">
        <v>0</v>
      </c>
      <c r="AI5052" s="2">
        <v>0</v>
      </c>
      <c r="AJ5052" s="2">
        <v>0</v>
      </c>
      <c r="AK5052" s="2">
        <v>0</v>
      </c>
      <c r="AL5052" s="2">
        <v>33.6</v>
      </c>
      <c r="AM5052" s="2">
        <v>0</v>
      </c>
      <c r="AN5052" s="2">
        <v>0</v>
      </c>
      <c r="AO5052" s="2">
        <v>0</v>
      </c>
      <c r="AP5052" s="2">
        <v>0</v>
      </c>
      <c r="AQ5052" s="2">
        <v>0</v>
      </c>
    </row>
    <row r="5053" spans="1:43" x14ac:dyDescent="0.25">
      <c r="A5053" s="1">
        <v>46146</v>
      </c>
      <c r="B5053" t="s">
        <v>48</v>
      </c>
      <c r="C5053">
        <v>649163</v>
      </c>
      <c r="D5053">
        <v>2032150576</v>
      </c>
      <c r="E5053" t="s">
        <v>522</v>
      </c>
      <c r="F5053" t="s">
        <v>523</v>
      </c>
      <c r="G5053" t="s">
        <v>51</v>
      </c>
      <c r="H5053" t="s">
        <v>110</v>
      </c>
      <c r="I5053" t="s">
        <v>734</v>
      </c>
      <c r="J5053" t="s">
        <v>735</v>
      </c>
      <c r="K5053">
        <v>856163</v>
      </c>
      <c r="L5053" t="s">
        <v>216</v>
      </c>
      <c r="M5053" t="s">
        <v>217</v>
      </c>
      <c r="N5053" t="s">
        <v>57</v>
      </c>
      <c r="O5053" s="1">
        <v>46023</v>
      </c>
      <c r="Q5053" s="1">
        <v>46174</v>
      </c>
      <c r="R5053" s="2">
        <v>101.48</v>
      </c>
      <c r="S5053">
        <v>1</v>
      </c>
      <c r="T5053" t="s">
        <v>58</v>
      </c>
      <c r="U5053" t="s">
        <v>59</v>
      </c>
      <c r="V5053" s="3">
        <v>0.7</v>
      </c>
      <c r="W5053" s="2">
        <v>0</v>
      </c>
      <c r="X5053">
        <v>0</v>
      </c>
      <c r="Y5053" t="s">
        <v>60</v>
      </c>
      <c r="Z5053" t="s">
        <v>143</v>
      </c>
      <c r="AA5053">
        <v>0</v>
      </c>
      <c r="AB5053" s="2">
        <v>0</v>
      </c>
      <c r="AC5053" s="2">
        <v>0</v>
      </c>
      <c r="AD5053" s="3">
        <v>0</v>
      </c>
      <c r="AE5053" s="2">
        <v>0</v>
      </c>
      <c r="AF5053" s="2">
        <v>0</v>
      </c>
      <c r="AG5053" s="2">
        <v>0</v>
      </c>
      <c r="AH5053" s="2">
        <v>0</v>
      </c>
      <c r="AI5053" s="2">
        <v>0</v>
      </c>
      <c r="AJ5053" s="2">
        <v>0</v>
      </c>
      <c r="AK5053" s="2">
        <v>0</v>
      </c>
      <c r="AL5053" s="2">
        <v>71.040000000000006</v>
      </c>
      <c r="AM5053" s="2">
        <v>0</v>
      </c>
      <c r="AN5053" s="2">
        <v>0</v>
      </c>
      <c r="AO5053" s="2">
        <v>0</v>
      </c>
      <c r="AP5053" s="2">
        <v>0</v>
      </c>
      <c r="AQ5053" s="2">
        <v>0</v>
      </c>
    </row>
    <row r="5054" spans="1:43" x14ac:dyDescent="0.25">
      <c r="A5054" s="1">
        <v>46146</v>
      </c>
      <c r="B5054" t="s">
        <v>48</v>
      </c>
      <c r="C5054">
        <v>649163</v>
      </c>
      <c r="D5054">
        <v>2032151552</v>
      </c>
      <c r="E5054" t="s">
        <v>524</v>
      </c>
      <c r="F5054" t="s">
        <v>525</v>
      </c>
      <c r="G5054" t="s">
        <v>51</v>
      </c>
      <c r="H5054" t="s">
        <v>213</v>
      </c>
      <c r="I5054" t="s">
        <v>734</v>
      </c>
      <c r="J5054" t="s">
        <v>735</v>
      </c>
      <c r="K5054">
        <v>673059</v>
      </c>
      <c r="L5054" t="s">
        <v>90</v>
      </c>
      <c r="M5054" t="s">
        <v>91</v>
      </c>
      <c r="N5054" t="s">
        <v>57</v>
      </c>
      <c r="O5054" s="1">
        <v>46023</v>
      </c>
      <c r="Q5054" s="1">
        <v>46174</v>
      </c>
      <c r="R5054" s="2">
        <v>70.7</v>
      </c>
      <c r="S5054">
        <v>1</v>
      </c>
      <c r="T5054" t="s">
        <v>58</v>
      </c>
      <c r="U5054" t="s">
        <v>59</v>
      </c>
      <c r="V5054" s="3">
        <v>0.7</v>
      </c>
      <c r="W5054" s="2">
        <v>0</v>
      </c>
      <c r="X5054">
        <v>0</v>
      </c>
      <c r="Y5054" t="s">
        <v>60</v>
      </c>
      <c r="Z5054" t="s">
        <v>143</v>
      </c>
      <c r="AA5054">
        <v>0</v>
      </c>
      <c r="AB5054" s="2">
        <v>0</v>
      </c>
      <c r="AC5054" s="2">
        <v>0</v>
      </c>
      <c r="AD5054" s="3">
        <v>0</v>
      </c>
      <c r="AE5054" s="2">
        <v>0</v>
      </c>
      <c r="AF5054" s="2">
        <v>0</v>
      </c>
      <c r="AG5054" s="2">
        <v>0</v>
      </c>
      <c r="AH5054" s="2">
        <v>0</v>
      </c>
      <c r="AI5054" s="2">
        <v>0</v>
      </c>
      <c r="AJ5054" s="2">
        <v>0</v>
      </c>
      <c r="AK5054" s="2">
        <v>0</v>
      </c>
      <c r="AL5054" s="2">
        <v>49.49</v>
      </c>
      <c r="AM5054" s="2">
        <v>0</v>
      </c>
      <c r="AN5054" s="2">
        <v>0</v>
      </c>
      <c r="AO5054" s="2">
        <v>0</v>
      </c>
      <c r="AP5054" s="2">
        <v>0</v>
      </c>
      <c r="AQ5054" s="2">
        <v>0</v>
      </c>
    </row>
    <row r="5055" spans="1:43" x14ac:dyDescent="0.25">
      <c r="A5055" s="1">
        <v>46146</v>
      </c>
      <c r="B5055" t="s">
        <v>48</v>
      </c>
      <c r="C5055">
        <v>649163</v>
      </c>
      <c r="D5055">
        <v>2032151554</v>
      </c>
      <c r="E5055" t="s">
        <v>524</v>
      </c>
      <c r="F5055" t="s">
        <v>525</v>
      </c>
      <c r="G5055" t="s">
        <v>51</v>
      </c>
      <c r="H5055" t="s">
        <v>213</v>
      </c>
      <c r="I5055" t="s">
        <v>734</v>
      </c>
      <c r="J5055" t="s">
        <v>740</v>
      </c>
      <c r="K5055">
        <v>673059</v>
      </c>
      <c r="L5055" t="s">
        <v>90</v>
      </c>
      <c r="M5055" t="s">
        <v>91</v>
      </c>
      <c r="N5055" t="s">
        <v>57</v>
      </c>
      <c r="O5055" s="1">
        <v>46023</v>
      </c>
      <c r="Q5055" s="1">
        <v>46174</v>
      </c>
      <c r="R5055" s="2">
        <v>59.8</v>
      </c>
      <c r="S5055">
        <v>1</v>
      </c>
      <c r="T5055" t="s">
        <v>58</v>
      </c>
      <c r="U5055" t="s">
        <v>59</v>
      </c>
      <c r="V5055" s="3">
        <v>0.7</v>
      </c>
      <c r="W5055" s="2">
        <v>0</v>
      </c>
      <c r="X5055">
        <v>0</v>
      </c>
      <c r="Y5055" t="s">
        <v>60</v>
      </c>
      <c r="Z5055" t="s">
        <v>143</v>
      </c>
      <c r="AA5055">
        <v>0</v>
      </c>
      <c r="AB5055" s="2">
        <v>0</v>
      </c>
      <c r="AC5055" s="2">
        <v>0</v>
      </c>
      <c r="AD5055" s="3">
        <v>0</v>
      </c>
      <c r="AE5055" s="2">
        <v>0</v>
      </c>
      <c r="AF5055" s="2">
        <v>0</v>
      </c>
      <c r="AG5055" s="2">
        <v>0</v>
      </c>
      <c r="AH5055" s="2">
        <v>0</v>
      </c>
      <c r="AI5055" s="2">
        <v>0</v>
      </c>
      <c r="AJ5055" s="2">
        <v>0</v>
      </c>
      <c r="AK5055" s="2">
        <v>0</v>
      </c>
      <c r="AL5055" s="2">
        <v>41.86</v>
      </c>
      <c r="AM5055" s="2">
        <v>0</v>
      </c>
      <c r="AN5055" s="2">
        <v>0</v>
      </c>
      <c r="AO5055" s="2">
        <v>0</v>
      </c>
      <c r="AP5055" s="2">
        <v>0</v>
      </c>
      <c r="AQ5055" s="2">
        <v>0</v>
      </c>
    </row>
    <row r="5056" spans="1:43" x14ac:dyDescent="0.25">
      <c r="A5056" s="1">
        <v>46146</v>
      </c>
      <c r="B5056" t="s">
        <v>48</v>
      </c>
      <c r="C5056">
        <v>649163</v>
      </c>
      <c r="D5056">
        <v>2032152215</v>
      </c>
      <c r="E5056" t="s">
        <v>526</v>
      </c>
      <c r="F5056" t="s">
        <v>527</v>
      </c>
      <c r="G5056" t="s">
        <v>51</v>
      </c>
      <c r="H5056" t="s">
        <v>82</v>
      </c>
      <c r="I5056" t="s">
        <v>734</v>
      </c>
      <c r="J5056" t="s">
        <v>735</v>
      </c>
      <c r="K5056">
        <v>824062</v>
      </c>
      <c r="L5056" t="s">
        <v>400</v>
      </c>
      <c r="M5056" t="s">
        <v>401</v>
      </c>
      <c r="N5056" t="s">
        <v>57</v>
      </c>
      <c r="O5056" s="1">
        <v>46023</v>
      </c>
      <c r="Q5056" s="1">
        <v>46174</v>
      </c>
      <c r="R5056" s="2">
        <v>34</v>
      </c>
      <c r="S5056">
        <v>1</v>
      </c>
      <c r="T5056" t="s">
        <v>58</v>
      </c>
      <c r="U5056" t="s">
        <v>59</v>
      </c>
      <c r="V5056" s="3">
        <v>0.7</v>
      </c>
      <c r="W5056" s="2">
        <v>0</v>
      </c>
      <c r="X5056">
        <v>0</v>
      </c>
      <c r="Y5056" t="s">
        <v>60</v>
      </c>
      <c r="Z5056" t="s">
        <v>143</v>
      </c>
      <c r="AA5056">
        <v>0</v>
      </c>
      <c r="AB5056" s="2">
        <v>0</v>
      </c>
      <c r="AC5056" s="2">
        <v>0</v>
      </c>
      <c r="AD5056" s="3">
        <v>0</v>
      </c>
      <c r="AE5056" s="2">
        <v>0</v>
      </c>
      <c r="AF5056" s="2">
        <v>0</v>
      </c>
      <c r="AG5056" s="2">
        <v>0</v>
      </c>
      <c r="AH5056" s="2">
        <v>0</v>
      </c>
      <c r="AI5056" s="2">
        <v>0</v>
      </c>
      <c r="AJ5056" s="2">
        <v>0</v>
      </c>
      <c r="AK5056" s="2">
        <v>0</v>
      </c>
      <c r="AL5056" s="2">
        <v>23.8</v>
      </c>
      <c r="AM5056" s="2">
        <v>0</v>
      </c>
      <c r="AN5056" s="2">
        <v>0</v>
      </c>
      <c r="AO5056" s="2">
        <v>0</v>
      </c>
      <c r="AP5056" s="2">
        <v>0</v>
      </c>
      <c r="AQ5056" s="2">
        <v>0</v>
      </c>
    </row>
    <row r="5057" spans="1:43" x14ac:dyDescent="0.25">
      <c r="A5057" s="1">
        <v>46146</v>
      </c>
      <c r="B5057" t="s">
        <v>48</v>
      </c>
      <c r="C5057">
        <v>649163</v>
      </c>
      <c r="D5057">
        <v>2032154251</v>
      </c>
      <c r="E5057" t="s">
        <v>528</v>
      </c>
      <c r="F5057" t="s">
        <v>529</v>
      </c>
      <c r="G5057" t="s">
        <v>51</v>
      </c>
      <c r="H5057" t="s">
        <v>82</v>
      </c>
      <c r="I5057" t="s">
        <v>734</v>
      </c>
      <c r="J5057" t="s">
        <v>735</v>
      </c>
      <c r="K5057">
        <v>824062</v>
      </c>
      <c r="L5057" t="s">
        <v>400</v>
      </c>
      <c r="M5057" t="s">
        <v>401</v>
      </c>
      <c r="N5057" t="s">
        <v>57</v>
      </c>
      <c r="O5057" s="1">
        <v>46023</v>
      </c>
      <c r="Q5057" s="1">
        <v>46174</v>
      </c>
      <c r="R5057" s="2">
        <v>46.08</v>
      </c>
      <c r="S5057">
        <v>1</v>
      </c>
      <c r="T5057" t="s">
        <v>58</v>
      </c>
      <c r="U5057" t="s">
        <v>59</v>
      </c>
      <c r="V5057" s="3">
        <v>0.7</v>
      </c>
      <c r="W5057" s="2">
        <v>0</v>
      </c>
      <c r="X5057">
        <v>0</v>
      </c>
      <c r="Y5057" t="s">
        <v>60</v>
      </c>
      <c r="Z5057" t="s">
        <v>143</v>
      </c>
      <c r="AA5057">
        <v>0</v>
      </c>
      <c r="AB5057" s="2">
        <v>0</v>
      </c>
      <c r="AC5057" s="2">
        <v>0</v>
      </c>
      <c r="AD5057" s="3">
        <v>0</v>
      </c>
      <c r="AE5057" s="2">
        <v>0</v>
      </c>
      <c r="AF5057" s="2">
        <v>0</v>
      </c>
      <c r="AG5057" s="2">
        <v>0</v>
      </c>
      <c r="AH5057" s="2">
        <v>0</v>
      </c>
      <c r="AI5057" s="2">
        <v>0</v>
      </c>
      <c r="AJ5057" s="2">
        <v>0</v>
      </c>
      <c r="AK5057" s="2">
        <v>0</v>
      </c>
      <c r="AL5057" s="2">
        <v>32.26</v>
      </c>
      <c r="AM5057" s="2">
        <v>0</v>
      </c>
      <c r="AN5057" s="2">
        <v>0</v>
      </c>
      <c r="AO5057" s="2">
        <v>0</v>
      </c>
      <c r="AP5057" s="2">
        <v>0</v>
      </c>
      <c r="AQ5057" s="2">
        <v>0</v>
      </c>
    </row>
    <row r="5058" spans="1:43" x14ac:dyDescent="0.25">
      <c r="A5058" s="1">
        <v>46146</v>
      </c>
      <c r="B5058" t="s">
        <v>48</v>
      </c>
      <c r="C5058">
        <v>649163</v>
      </c>
      <c r="D5058">
        <v>2032155137</v>
      </c>
      <c r="E5058" t="s">
        <v>722</v>
      </c>
      <c r="F5058" t="s">
        <v>198</v>
      </c>
      <c r="G5058" t="s">
        <v>51</v>
      </c>
      <c r="H5058" t="s">
        <v>213</v>
      </c>
      <c r="I5058" t="s">
        <v>734</v>
      </c>
      <c r="J5058" t="s">
        <v>735</v>
      </c>
      <c r="K5058">
        <v>877182</v>
      </c>
      <c r="L5058" t="s">
        <v>723</v>
      </c>
      <c r="M5058" t="s">
        <v>724</v>
      </c>
      <c r="N5058" t="s">
        <v>57</v>
      </c>
      <c r="O5058" s="1">
        <v>45992</v>
      </c>
      <c r="Q5058" s="1">
        <v>46174</v>
      </c>
      <c r="R5058" s="2">
        <v>57.27</v>
      </c>
      <c r="S5058">
        <v>1</v>
      </c>
      <c r="T5058" t="s">
        <v>58</v>
      </c>
      <c r="U5058" t="s">
        <v>59</v>
      </c>
      <c r="V5058" s="3">
        <v>0.7</v>
      </c>
      <c r="W5058" s="2">
        <v>0</v>
      </c>
      <c r="X5058">
        <v>0</v>
      </c>
      <c r="Y5058" t="s">
        <v>60</v>
      </c>
      <c r="Z5058" t="s">
        <v>143</v>
      </c>
      <c r="AA5058">
        <v>0</v>
      </c>
      <c r="AB5058" s="2">
        <v>0</v>
      </c>
      <c r="AC5058" s="2">
        <v>0</v>
      </c>
      <c r="AD5058" s="3">
        <v>0</v>
      </c>
      <c r="AE5058" s="2">
        <v>0</v>
      </c>
      <c r="AF5058" s="2">
        <v>0</v>
      </c>
      <c r="AG5058" s="2">
        <v>0</v>
      </c>
      <c r="AH5058" s="2">
        <v>0</v>
      </c>
      <c r="AI5058" s="2">
        <v>0</v>
      </c>
      <c r="AJ5058" s="2">
        <v>0</v>
      </c>
      <c r="AK5058" s="2">
        <v>0</v>
      </c>
      <c r="AL5058" s="2">
        <v>40.090000000000003</v>
      </c>
      <c r="AM5058" s="2">
        <v>0</v>
      </c>
      <c r="AN5058" s="2">
        <v>0</v>
      </c>
      <c r="AO5058" s="2">
        <v>0</v>
      </c>
      <c r="AP5058" s="2">
        <v>0</v>
      </c>
      <c r="AQ5058" s="2">
        <v>0</v>
      </c>
    </row>
    <row r="5059" spans="1:43" x14ac:dyDescent="0.25">
      <c r="A5059" s="1">
        <v>46146</v>
      </c>
      <c r="B5059" t="s">
        <v>48</v>
      </c>
      <c r="C5059">
        <v>649163</v>
      </c>
      <c r="D5059">
        <v>2032156800</v>
      </c>
      <c r="E5059" t="s">
        <v>1816</v>
      </c>
      <c r="F5059" t="s">
        <v>127</v>
      </c>
      <c r="G5059" t="s">
        <v>51</v>
      </c>
      <c r="H5059" t="s">
        <v>82</v>
      </c>
      <c r="I5059" t="s">
        <v>734</v>
      </c>
      <c r="J5059" t="s">
        <v>735</v>
      </c>
      <c r="K5059">
        <v>824062</v>
      </c>
      <c r="L5059" t="s">
        <v>400</v>
      </c>
      <c r="M5059" t="s">
        <v>401</v>
      </c>
      <c r="N5059" t="s">
        <v>57</v>
      </c>
      <c r="O5059" s="1">
        <v>46023</v>
      </c>
      <c r="Q5059" s="1">
        <v>46174</v>
      </c>
      <c r="R5059" s="2">
        <v>80.14</v>
      </c>
      <c r="S5059">
        <v>1</v>
      </c>
      <c r="T5059" t="s">
        <v>58</v>
      </c>
      <c r="U5059" t="s">
        <v>59</v>
      </c>
      <c r="V5059" s="3">
        <v>0.7</v>
      </c>
      <c r="W5059" s="2">
        <v>0</v>
      </c>
      <c r="X5059">
        <v>0</v>
      </c>
      <c r="Y5059" t="s">
        <v>60</v>
      </c>
      <c r="Z5059" t="s">
        <v>143</v>
      </c>
      <c r="AA5059">
        <v>0</v>
      </c>
      <c r="AB5059" s="2">
        <v>0</v>
      </c>
      <c r="AC5059" s="2">
        <v>0</v>
      </c>
      <c r="AD5059" s="3">
        <v>0</v>
      </c>
      <c r="AE5059" s="2">
        <v>0</v>
      </c>
      <c r="AF5059" s="2">
        <v>0</v>
      </c>
      <c r="AG5059" s="2">
        <v>0</v>
      </c>
      <c r="AH5059" s="2">
        <v>0</v>
      </c>
      <c r="AI5059" s="2">
        <v>0</v>
      </c>
      <c r="AJ5059" s="2">
        <v>0</v>
      </c>
      <c r="AK5059" s="2">
        <v>0</v>
      </c>
      <c r="AL5059" s="2">
        <v>56.1</v>
      </c>
      <c r="AM5059" s="2">
        <v>0</v>
      </c>
      <c r="AN5059" s="2">
        <v>0</v>
      </c>
      <c r="AO5059" s="2">
        <v>0</v>
      </c>
      <c r="AP5059" s="2">
        <v>0</v>
      </c>
      <c r="AQ5059" s="2">
        <v>0</v>
      </c>
    </row>
    <row r="5060" spans="1:43" x14ac:dyDescent="0.25">
      <c r="A5060" s="1">
        <v>46146</v>
      </c>
      <c r="B5060" t="s">
        <v>48</v>
      </c>
      <c r="C5060">
        <v>649163</v>
      </c>
      <c r="D5060">
        <v>2032157709</v>
      </c>
      <c r="E5060" t="s">
        <v>3415</v>
      </c>
      <c r="F5060" t="s">
        <v>899</v>
      </c>
      <c r="G5060" t="s">
        <v>51</v>
      </c>
      <c r="H5060" t="s">
        <v>82</v>
      </c>
      <c r="I5060" t="s">
        <v>734</v>
      </c>
      <c r="J5060" t="s">
        <v>735</v>
      </c>
      <c r="K5060">
        <v>669316</v>
      </c>
      <c r="L5060" t="s">
        <v>265</v>
      </c>
      <c r="M5060" t="s">
        <v>266</v>
      </c>
      <c r="N5060" t="s">
        <v>57</v>
      </c>
      <c r="O5060" s="1">
        <v>46023</v>
      </c>
      <c r="Q5060" s="1">
        <v>46174</v>
      </c>
      <c r="R5060" s="2">
        <v>110.09</v>
      </c>
      <c r="S5060">
        <v>1</v>
      </c>
      <c r="T5060" t="s">
        <v>58</v>
      </c>
      <c r="U5060" t="s">
        <v>59</v>
      </c>
      <c r="V5060" s="3">
        <v>0.7</v>
      </c>
      <c r="W5060" s="2">
        <v>0</v>
      </c>
      <c r="X5060">
        <v>0</v>
      </c>
      <c r="Y5060" t="s">
        <v>60</v>
      </c>
      <c r="Z5060" t="s">
        <v>143</v>
      </c>
      <c r="AA5060">
        <v>0</v>
      </c>
      <c r="AB5060" s="2">
        <v>0</v>
      </c>
      <c r="AC5060" s="2">
        <v>0</v>
      </c>
      <c r="AD5060" s="3">
        <v>0</v>
      </c>
      <c r="AE5060" s="2">
        <v>0</v>
      </c>
      <c r="AF5060" s="2">
        <v>0</v>
      </c>
      <c r="AG5060" s="2">
        <v>0</v>
      </c>
      <c r="AH5060" s="2">
        <v>0</v>
      </c>
      <c r="AI5060" s="2">
        <v>0</v>
      </c>
      <c r="AJ5060" s="2">
        <v>0</v>
      </c>
      <c r="AK5060" s="2">
        <v>0</v>
      </c>
      <c r="AL5060" s="2">
        <v>77.06</v>
      </c>
      <c r="AM5060" s="2">
        <v>0</v>
      </c>
      <c r="AN5060" s="2">
        <v>0</v>
      </c>
      <c r="AO5060" s="2">
        <v>0</v>
      </c>
      <c r="AP5060" s="2">
        <v>0</v>
      </c>
      <c r="AQ5060" s="2">
        <v>0</v>
      </c>
    </row>
    <row r="5061" spans="1:43" x14ac:dyDescent="0.25">
      <c r="A5061" s="1">
        <v>46146</v>
      </c>
      <c r="B5061" t="s">
        <v>48</v>
      </c>
      <c r="C5061">
        <v>649163</v>
      </c>
      <c r="D5061">
        <v>2032159075</v>
      </c>
      <c r="E5061" t="s">
        <v>531</v>
      </c>
      <c r="F5061" t="s">
        <v>532</v>
      </c>
      <c r="G5061" t="s">
        <v>51</v>
      </c>
      <c r="H5061" t="s">
        <v>82</v>
      </c>
      <c r="I5061" t="s">
        <v>734</v>
      </c>
      <c r="J5061" t="s">
        <v>735</v>
      </c>
      <c r="K5061">
        <v>812782</v>
      </c>
      <c r="L5061" t="s">
        <v>99</v>
      </c>
      <c r="M5061" t="s">
        <v>100</v>
      </c>
      <c r="N5061" t="s">
        <v>57</v>
      </c>
      <c r="O5061" s="1">
        <v>45992</v>
      </c>
      <c r="Q5061" s="1">
        <v>46174</v>
      </c>
      <c r="R5061" s="2">
        <v>39.35</v>
      </c>
      <c r="S5061">
        <v>1</v>
      </c>
      <c r="T5061" t="s">
        <v>58</v>
      </c>
      <c r="U5061" t="s">
        <v>59</v>
      </c>
      <c r="V5061" s="3">
        <v>0.7</v>
      </c>
      <c r="W5061" s="2">
        <v>0</v>
      </c>
      <c r="X5061">
        <v>0</v>
      </c>
      <c r="Y5061" t="s">
        <v>60</v>
      </c>
      <c r="Z5061" t="s">
        <v>143</v>
      </c>
      <c r="AA5061">
        <v>0</v>
      </c>
      <c r="AB5061" s="2">
        <v>0</v>
      </c>
      <c r="AC5061" s="2">
        <v>0</v>
      </c>
      <c r="AD5061" s="3">
        <v>0</v>
      </c>
      <c r="AE5061" s="2">
        <v>0</v>
      </c>
      <c r="AF5061" s="2">
        <v>0</v>
      </c>
      <c r="AG5061" s="2">
        <v>0</v>
      </c>
      <c r="AH5061" s="2">
        <v>0</v>
      </c>
      <c r="AI5061" s="2">
        <v>0</v>
      </c>
      <c r="AJ5061" s="2">
        <v>0</v>
      </c>
      <c r="AK5061" s="2">
        <v>0</v>
      </c>
      <c r="AL5061" s="2">
        <v>27.54</v>
      </c>
      <c r="AM5061" s="2">
        <v>0</v>
      </c>
      <c r="AN5061" s="2">
        <v>0</v>
      </c>
      <c r="AO5061" s="2">
        <v>0</v>
      </c>
      <c r="AP5061" s="2">
        <v>0</v>
      </c>
      <c r="AQ5061" s="2">
        <v>0</v>
      </c>
    </row>
    <row r="5062" spans="1:43" x14ac:dyDescent="0.25">
      <c r="A5062" s="1">
        <v>46146</v>
      </c>
      <c r="B5062" t="s">
        <v>48</v>
      </c>
      <c r="C5062">
        <v>649163</v>
      </c>
      <c r="D5062">
        <v>2032160312</v>
      </c>
      <c r="E5062" t="s">
        <v>533</v>
      </c>
      <c r="F5062" t="s">
        <v>534</v>
      </c>
      <c r="G5062" t="s">
        <v>51</v>
      </c>
      <c r="H5062" t="s">
        <v>244</v>
      </c>
      <c r="I5062" t="s">
        <v>734</v>
      </c>
      <c r="J5062" t="s">
        <v>735</v>
      </c>
      <c r="K5062">
        <v>651818</v>
      </c>
      <c r="L5062" t="s">
        <v>114</v>
      </c>
      <c r="M5062" t="s">
        <v>115</v>
      </c>
      <c r="N5062" t="s">
        <v>57</v>
      </c>
      <c r="O5062" s="1">
        <v>46028</v>
      </c>
      <c r="Q5062" s="1">
        <v>46179</v>
      </c>
      <c r="R5062" s="2">
        <v>36.58</v>
      </c>
      <c r="S5062">
        <v>1</v>
      </c>
      <c r="T5062" t="s">
        <v>58</v>
      </c>
      <c r="U5062" t="s">
        <v>59</v>
      </c>
      <c r="V5062" s="3">
        <v>0.7</v>
      </c>
      <c r="W5062" s="2">
        <v>0</v>
      </c>
      <c r="X5062">
        <v>0</v>
      </c>
      <c r="Y5062" t="s">
        <v>60</v>
      </c>
      <c r="Z5062" t="s">
        <v>143</v>
      </c>
      <c r="AA5062">
        <v>0</v>
      </c>
      <c r="AB5062" s="2">
        <v>0</v>
      </c>
      <c r="AC5062" s="2">
        <v>0</v>
      </c>
      <c r="AD5062" s="3">
        <v>0</v>
      </c>
      <c r="AE5062" s="2">
        <v>0</v>
      </c>
      <c r="AF5062" s="2">
        <v>0</v>
      </c>
      <c r="AG5062" s="2">
        <v>0</v>
      </c>
      <c r="AH5062" s="2">
        <v>0</v>
      </c>
      <c r="AI5062" s="2">
        <v>0</v>
      </c>
      <c r="AJ5062" s="2">
        <v>0</v>
      </c>
      <c r="AK5062" s="2">
        <v>0</v>
      </c>
      <c r="AL5062" s="2">
        <v>25.61</v>
      </c>
      <c r="AM5062" s="2">
        <v>0</v>
      </c>
      <c r="AN5062" s="2">
        <v>0</v>
      </c>
      <c r="AO5062" s="2">
        <v>0</v>
      </c>
      <c r="AP5062" s="2">
        <v>0</v>
      </c>
      <c r="AQ5062" s="2">
        <v>0</v>
      </c>
    </row>
    <row r="5063" spans="1:43" x14ac:dyDescent="0.25">
      <c r="A5063" s="1">
        <v>46146</v>
      </c>
      <c r="B5063" t="s">
        <v>48</v>
      </c>
      <c r="C5063">
        <v>649163</v>
      </c>
      <c r="D5063">
        <v>2032165058</v>
      </c>
      <c r="E5063" t="s">
        <v>3416</v>
      </c>
      <c r="F5063" t="s">
        <v>2101</v>
      </c>
      <c r="G5063" t="s">
        <v>51</v>
      </c>
      <c r="H5063" t="s">
        <v>110</v>
      </c>
      <c r="I5063" t="s">
        <v>734</v>
      </c>
      <c r="J5063" t="s">
        <v>735</v>
      </c>
      <c r="K5063">
        <v>856824</v>
      </c>
      <c r="L5063" t="s">
        <v>164</v>
      </c>
      <c r="M5063" t="s">
        <v>165</v>
      </c>
      <c r="N5063" t="s">
        <v>57</v>
      </c>
      <c r="O5063" s="1">
        <v>46023</v>
      </c>
      <c r="Q5063" s="1">
        <v>46174</v>
      </c>
      <c r="R5063" s="2">
        <v>31</v>
      </c>
      <c r="S5063">
        <v>1</v>
      </c>
      <c r="T5063" t="s">
        <v>58</v>
      </c>
      <c r="U5063" t="s">
        <v>59</v>
      </c>
      <c r="V5063" s="3">
        <v>0.7</v>
      </c>
      <c r="W5063" s="2">
        <v>0</v>
      </c>
      <c r="X5063">
        <v>0</v>
      </c>
      <c r="Y5063" t="s">
        <v>60</v>
      </c>
      <c r="Z5063" t="s">
        <v>143</v>
      </c>
      <c r="AA5063">
        <v>0</v>
      </c>
      <c r="AB5063" s="2">
        <v>0</v>
      </c>
      <c r="AC5063" s="2">
        <v>0</v>
      </c>
      <c r="AD5063" s="3">
        <v>0</v>
      </c>
      <c r="AE5063" s="2">
        <v>0</v>
      </c>
      <c r="AF5063" s="2">
        <v>0</v>
      </c>
      <c r="AG5063" s="2">
        <v>0</v>
      </c>
      <c r="AH5063" s="2">
        <v>0</v>
      </c>
      <c r="AI5063" s="2">
        <v>0</v>
      </c>
      <c r="AJ5063" s="2">
        <v>0</v>
      </c>
      <c r="AK5063" s="2">
        <v>0</v>
      </c>
      <c r="AL5063" s="2">
        <v>21.7</v>
      </c>
      <c r="AM5063" s="2">
        <v>0</v>
      </c>
      <c r="AN5063" s="2">
        <v>0</v>
      </c>
      <c r="AO5063" s="2">
        <v>0</v>
      </c>
      <c r="AP5063" s="2">
        <v>0</v>
      </c>
      <c r="AQ5063" s="2">
        <v>0</v>
      </c>
    </row>
    <row r="5064" spans="1:43" x14ac:dyDescent="0.25">
      <c r="A5064" s="1">
        <v>46146</v>
      </c>
      <c r="B5064" t="s">
        <v>48</v>
      </c>
      <c r="C5064">
        <v>649163</v>
      </c>
      <c r="D5064">
        <v>2032167859</v>
      </c>
      <c r="E5064" t="s">
        <v>1592</v>
      </c>
      <c r="F5064" t="s">
        <v>676</v>
      </c>
      <c r="G5064" t="s">
        <v>51</v>
      </c>
      <c r="H5064" t="s">
        <v>87</v>
      </c>
      <c r="I5064" t="s">
        <v>734</v>
      </c>
      <c r="J5064" t="s">
        <v>735</v>
      </c>
      <c r="K5064">
        <v>875334</v>
      </c>
      <c r="L5064" t="s">
        <v>429</v>
      </c>
      <c r="M5064" t="s">
        <v>430</v>
      </c>
      <c r="N5064" t="s">
        <v>57</v>
      </c>
      <c r="O5064" s="1">
        <v>45992</v>
      </c>
      <c r="Q5064" s="1">
        <v>46174</v>
      </c>
      <c r="R5064" s="2">
        <v>59.08</v>
      </c>
      <c r="S5064">
        <v>1</v>
      </c>
      <c r="T5064" t="s">
        <v>58</v>
      </c>
      <c r="U5064" t="s">
        <v>59</v>
      </c>
      <c r="V5064" s="3">
        <v>0.7</v>
      </c>
      <c r="W5064" s="2">
        <v>0</v>
      </c>
      <c r="X5064">
        <v>0</v>
      </c>
      <c r="Y5064" t="s">
        <v>60</v>
      </c>
      <c r="Z5064" t="s">
        <v>143</v>
      </c>
      <c r="AA5064">
        <v>0</v>
      </c>
      <c r="AB5064" s="2">
        <v>0</v>
      </c>
      <c r="AC5064" s="2">
        <v>0</v>
      </c>
      <c r="AD5064" s="3">
        <v>0</v>
      </c>
      <c r="AE5064" s="2">
        <v>0</v>
      </c>
      <c r="AF5064" s="2">
        <v>0</v>
      </c>
      <c r="AG5064" s="2">
        <v>0</v>
      </c>
      <c r="AH5064" s="2">
        <v>0</v>
      </c>
      <c r="AI5064" s="2">
        <v>0</v>
      </c>
      <c r="AJ5064" s="2">
        <v>0</v>
      </c>
      <c r="AK5064" s="2">
        <v>0</v>
      </c>
      <c r="AL5064" s="2">
        <v>41.36</v>
      </c>
      <c r="AM5064" s="2">
        <v>0</v>
      </c>
      <c r="AN5064" s="2">
        <v>0</v>
      </c>
      <c r="AO5064" s="2">
        <v>0</v>
      </c>
      <c r="AP5064" s="2">
        <v>0</v>
      </c>
      <c r="AQ5064" s="2">
        <v>0</v>
      </c>
    </row>
    <row r="5065" spans="1:43" x14ac:dyDescent="0.25">
      <c r="A5065" s="1">
        <v>46146</v>
      </c>
      <c r="B5065" t="s">
        <v>48</v>
      </c>
      <c r="C5065">
        <v>649163</v>
      </c>
      <c r="D5065">
        <v>2032170292</v>
      </c>
      <c r="E5065" t="s">
        <v>3417</v>
      </c>
      <c r="F5065" t="s">
        <v>1476</v>
      </c>
      <c r="G5065" t="s">
        <v>51</v>
      </c>
      <c r="H5065" t="s">
        <v>177</v>
      </c>
      <c r="I5065" t="s">
        <v>734</v>
      </c>
      <c r="J5065" t="s">
        <v>746</v>
      </c>
      <c r="K5065">
        <v>823068</v>
      </c>
      <c r="L5065" t="s">
        <v>178</v>
      </c>
      <c r="M5065" t="s">
        <v>179</v>
      </c>
      <c r="N5065" t="s">
        <v>57</v>
      </c>
      <c r="O5065" s="1">
        <v>45992</v>
      </c>
      <c r="Q5065" s="1">
        <v>46174</v>
      </c>
      <c r="R5065" s="2">
        <v>33.92</v>
      </c>
      <c r="S5065">
        <v>1</v>
      </c>
      <c r="T5065" t="s">
        <v>58</v>
      </c>
      <c r="U5065" t="s">
        <v>59</v>
      </c>
      <c r="V5065" s="3">
        <v>0.9</v>
      </c>
      <c r="W5065" s="2">
        <v>0</v>
      </c>
      <c r="X5065">
        <v>0</v>
      </c>
      <c r="Y5065" t="s">
        <v>60</v>
      </c>
      <c r="Z5065" t="s">
        <v>143</v>
      </c>
      <c r="AA5065">
        <v>0</v>
      </c>
      <c r="AB5065" s="2">
        <v>0</v>
      </c>
      <c r="AC5065" s="2">
        <v>0</v>
      </c>
      <c r="AD5065" s="3">
        <v>0</v>
      </c>
      <c r="AE5065" s="2">
        <v>0</v>
      </c>
      <c r="AF5065" s="2">
        <v>0</v>
      </c>
      <c r="AG5065" s="2">
        <v>0</v>
      </c>
      <c r="AH5065" s="2">
        <v>0</v>
      </c>
      <c r="AI5065" s="2">
        <v>0</v>
      </c>
      <c r="AJ5065" s="2">
        <v>0</v>
      </c>
      <c r="AK5065" s="2">
        <v>0</v>
      </c>
      <c r="AL5065" s="2">
        <v>30.53</v>
      </c>
      <c r="AM5065" s="2">
        <v>0</v>
      </c>
      <c r="AN5065" s="2">
        <v>0</v>
      </c>
      <c r="AO5065" s="2">
        <v>0</v>
      </c>
      <c r="AP5065" s="2">
        <v>0</v>
      </c>
      <c r="AQ5065" s="2">
        <v>0</v>
      </c>
    </row>
    <row r="5066" spans="1:43" x14ac:dyDescent="0.25">
      <c r="A5066" s="1">
        <v>46146</v>
      </c>
      <c r="B5066" t="s">
        <v>48</v>
      </c>
      <c r="C5066">
        <v>649163</v>
      </c>
      <c r="D5066">
        <v>2032170293</v>
      </c>
      <c r="E5066" t="s">
        <v>3417</v>
      </c>
      <c r="F5066" t="s">
        <v>1476</v>
      </c>
      <c r="G5066" t="s">
        <v>51</v>
      </c>
      <c r="H5066" t="s">
        <v>177</v>
      </c>
      <c r="I5066" t="s">
        <v>734</v>
      </c>
      <c r="J5066" t="s">
        <v>740</v>
      </c>
      <c r="K5066">
        <v>823068</v>
      </c>
      <c r="L5066" t="s">
        <v>178</v>
      </c>
      <c r="M5066" t="s">
        <v>179</v>
      </c>
      <c r="N5066" t="s">
        <v>57</v>
      </c>
      <c r="O5066" s="1">
        <v>45992</v>
      </c>
      <c r="Q5066" s="1">
        <v>46174</v>
      </c>
      <c r="R5066" s="2">
        <v>78.97</v>
      </c>
      <c r="S5066">
        <v>1</v>
      </c>
      <c r="T5066" t="s">
        <v>58</v>
      </c>
      <c r="U5066" t="s">
        <v>59</v>
      </c>
      <c r="V5066" s="3">
        <v>0.7</v>
      </c>
      <c r="W5066" s="2">
        <v>0</v>
      </c>
      <c r="X5066">
        <v>0</v>
      </c>
      <c r="Y5066" t="s">
        <v>60</v>
      </c>
      <c r="Z5066" t="s">
        <v>143</v>
      </c>
      <c r="AA5066">
        <v>0</v>
      </c>
      <c r="AB5066" s="2">
        <v>0</v>
      </c>
      <c r="AC5066" s="2">
        <v>0</v>
      </c>
      <c r="AD5066" s="3">
        <v>0</v>
      </c>
      <c r="AE5066" s="2">
        <v>0</v>
      </c>
      <c r="AF5066" s="2">
        <v>0</v>
      </c>
      <c r="AG5066" s="2">
        <v>0</v>
      </c>
      <c r="AH5066" s="2">
        <v>0</v>
      </c>
      <c r="AI5066" s="2">
        <v>0</v>
      </c>
      <c r="AJ5066" s="2">
        <v>0</v>
      </c>
      <c r="AK5066" s="2">
        <v>0</v>
      </c>
      <c r="AL5066" s="2">
        <v>55.28</v>
      </c>
      <c r="AM5066" s="2">
        <v>0</v>
      </c>
      <c r="AN5066" s="2">
        <v>0</v>
      </c>
      <c r="AO5066" s="2">
        <v>0</v>
      </c>
      <c r="AP5066" s="2">
        <v>0</v>
      </c>
      <c r="AQ5066" s="2">
        <v>0</v>
      </c>
    </row>
    <row r="5067" spans="1:43" x14ac:dyDescent="0.25">
      <c r="A5067" s="1">
        <v>46146</v>
      </c>
      <c r="B5067" t="s">
        <v>48</v>
      </c>
      <c r="C5067">
        <v>649163</v>
      </c>
      <c r="D5067">
        <v>2032170471</v>
      </c>
      <c r="E5067" t="s">
        <v>537</v>
      </c>
      <c r="F5067" t="s">
        <v>377</v>
      </c>
      <c r="G5067" t="s">
        <v>51</v>
      </c>
      <c r="H5067" t="s">
        <v>87</v>
      </c>
      <c r="I5067" t="s">
        <v>734</v>
      </c>
      <c r="J5067" t="s">
        <v>735</v>
      </c>
      <c r="K5067">
        <v>753748</v>
      </c>
      <c r="L5067" t="s">
        <v>72</v>
      </c>
      <c r="M5067" t="s">
        <v>73</v>
      </c>
      <c r="N5067" t="s">
        <v>57</v>
      </c>
      <c r="O5067" s="1">
        <v>46023</v>
      </c>
      <c r="Q5067" s="1">
        <v>46174</v>
      </c>
      <c r="R5067" s="2">
        <v>31.28</v>
      </c>
      <c r="S5067">
        <v>1</v>
      </c>
      <c r="T5067" t="s">
        <v>58</v>
      </c>
      <c r="U5067" t="s">
        <v>59</v>
      </c>
      <c r="V5067" s="3">
        <v>0.7</v>
      </c>
      <c r="W5067" s="2">
        <v>0</v>
      </c>
      <c r="X5067">
        <v>0</v>
      </c>
      <c r="Y5067" t="s">
        <v>60</v>
      </c>
      <c r="Z5067" t="s">
        <v>143</v>
      </c>
      <c r="AA5067">
        <v>0</v>
      </c>
      <c r="AB5067" s="2">
        <v>0</v>
      </c>
      <c r="AC5067" s="2">
        <v>0</v>
      </c>
      <c r="AD5067" s="3">
        <v>0</v>
      </c>
      <c r="AE5067" s="2">
        <v>0</v>
      </c>
      <c r="AF5067" s="2">
        <v>0</v>
      </c>
      <c r="AG5067" s="2">
        <v>0</v>
      </c>
      <c r="AH5067" s="2">
        <v>0</v>
      </c>
      <c r="AI5067" s="2">
        <v>0</v>
      </c>
      <c r="AJ5067" s="2">
        <v>0</v>
      </c>
      <c r="AK5067" s="2">
        <v>0</v>
      </c>
      <c r="AL5067" s="2">
        <v>21.9</v>
      </c>
      <c r="AM5067" s="2">
        <v>0</v>
      </c>
      <c r="AN5067" s="2">
        <v>0</v>
      </c>
      <c r="AO5067" s="2">
        <v>0</v>
      </c>
      <c r="AP5067" s="2">
        <v>0</v>
      </c>
      <c r="AQ5067" s="2">
        <v>0</v>
      </c>
    </row>
    <row r="5068" spans="1:43" x14ac:dyDescent="0.25">
      <c r="A5068" s="1">
        <v>46146</v>
      </c>
      <c r="B5068" t="s">
        <v>48</v>
      </c>
      <c r="C5068">
        <v>649163</v>
      </c>
      <c r="D5068">
        <v>2032170819</v>
      </c>
      <c r="E5068" t="s">
        <v>538</v>
      </c>
      <c r="F5068" t="s">
        <v>97</v>
      </c>
      <c r="G5068" t="s">
        <v>51</v>
      </c>
      <c r="H5068" t="s">
        <v>82</v>
      </c>
      <c r="I5068" t="s">
        <v>734</v>
      </c>
      <c r="J5068" t="s">
        <v>735</v>
      </c>
      <c r="K5068">
        <v>824062</v>
      </c>
      <c r="L5068" t="s">
        <v>400</v>
      </c>
      <c r="M5068" t="s">
        <v>401</v>
      </c>
      <c r="N5068" t="s">
        <v>57</v>
      </c>
      <c r="O5068" s="1">
        <v>46023</v>
      </c>
      <c r="Q5068" s="1">
        <v>46174</v>
      </c>
      <c r="R5068" s="2">
        <v>37.18</v>
      </c>
      <c r="S5068">
        <v>1</v>
      </c>
      <c r="T5068" t="s">
        <v>58</v>
      </c>
      <c r="U5068" t="s">
        <v>59</v>
      </c>
      <c r="V5068" s="3">
        <v>0.7</v>
      </c>
      <c r="W5068" s="2">
        <v>0</v>
      </c>
      <c r="X5068">
        <v>0</v>
      </c>
      <c r="Y5068" t="s">
        <v>60</v>
      </c>
      <c r="Z5068" t="s">
        <v>143</v>
      </c>
      <c r="AA5068">
        <v>0</v>
      </c>
      <c r="AB5068" s="2">
        <v>0</v>
      </c>
      <c r="AC5068" s="2">
        <v>0</v>
      </c>
      <c r="AD5068" s="3">
        <v>0</v>
      </c>
      <c r="AE5068" s="2">
        <v>0</v>
      </c>
      <c r="AF5068" s="2">
        <v>0</v>
      </c>
      <c r="AG5068" s="2">
        <v>0</v>
      </c>
      <c r="AH5068" s="2">
        <v>0</v>
      </c>
      <c r="AI5068" s="2">
        <v>0</v>
      </c>
      <c r="AJ5068" s="2">
        <v>0</v>
      </c>
      <c r="AK5068" s="2">
        <v>0</v>
      </c>
      <c r="AL5068" s="2">
        <v>26.03</v>
      </c>
      <c r="AM5068" s="2">
        <v>0</v>
      </c>
      <c r="AN5068" s="2">
        <v>0</v>
      </c>
      <c r="AO5068" s="2">
        <v>0</v>
      </c>
      <c r="AP5068" s="2">
        <v>0</v>
      </c>
      <c r="AQ5068" s="2">
        <v>0</v>
      </c>
    </row>
    <row r="5069" spans="1:43" x14ac:dyDescent="0.25">
      <c r="A5069" s="1">
        <v>46146</v>
      </c>
      <c r="B5069" t="s">
        <v>48</v>
      </c>
      <c r="C5069">
        <v>649163</v>
      </c>
      <c r="D5069">
        <v>2032170821</v>
      </c>
      <c r="E5069" t="s">
        <v>538</v>
      </c>
      <c r="F5069" t="s">
        <v>97</v>
      </c>
      <c r="G5069" t="s">
        <v>51</v>
      </c>
      <c r="H5069" t="s">
        <v>82</v>
      </c>
      <c r="I5069" t="s">
        <v>734</v>
      </c>
      <c r="J5069" t="s">
        <v>746</v>
      </c>
      <c r="K5069">
        <v>824062</v>
      </c>
      <c r="L5069" t="s">
        <v>400</v>
      </c>
      <c r="M5069" t="s">
        <v>401</v>
      </c>
      <c r="N5069" t="s">
        <v>57</v>
      </c>
      <c r="O5069" s="1">
        <v>46023</v>
      </c>
      <c r="Q5069" s="1">
        <v>46174</v>
      </c>
      <c r="R5069" s="2">
        <v>83.63</v>
      </c>
      <c r="S5069">
        <v>1</v>
      </c>
      <c r="T5069" t="s">
        <v>58</v>
      </c>
      <c r="U5069" t="s">
        <v>59</v>
      </c>
      <c r="V5069" s="3">
        <v>0.9</v>
      </c>
      <c r="W5069" s="2">
        <v>0</v>
      </c>
      <c r="X5069">
        <v>0</v>
      </c>
      <c r="Y5069" t="s">
        <v>60</v>
      </c>
      <c r="Z5069" t="s">
        <v>143</v>
      </c>
      <c r="AA5069">
        <v>0</v>
      </c>
      <c r="AB5069" s="2">
        <v>0</v>
      </c>
      <c r="AC5069" s="2">
        <v>0</v>
      </c>
      <c r="AD5069" s="3">
        <v>0</v>
      </c>
      <c r="AE5069" s="2">
        <v>0</v>
      </c>
      <c r="AF5069" s="2">
        <v>0</v>
      </c>
      <c r="AG5069" s="2">
        <v>0</v>
      </c>
      <c r="AH5069" s="2">
        <v>0</v>
      </c>
      <c r="AI5069" s="2">
        <v>0</v>
      </c>
      <c r="AJ5069" s="2">
        <v>0</v>
      </c>
      <c r="AK5069" s="2">
        <v>0</v>
      </c>
      <c r="AL5069" s="2">
        <v>75.27</v>
      </c>
      <c r="AM5069" s="2">
        <v>0</v>
      </c>
      <c r="AN5069" s="2">
        <v>0</v>
      </c>
      <c r="AO5069" s="2">
        <v>0</v>
      </c>
      <c r="AP5069" s="2">
        <v>0</v>
      </c>
      <c r="AQ5069" s="2">
        <v>0</v>
      </c>
    </row>
    <row r="5070" spans="1:43" x14ac:dyDescent="0.25">
      <c r="A5070" s="1">
        <v>46146</v>
      </c>
      <c r="B5070" t="s">
        <v>48</v>
      </c>
      <c r="C5070">
        <v>649163</v>
      </c>
      <c r="D5070">
        <v>2032174980</v>
      </c>
      <c r="E5070" t="s">
        <v>539</v>
      </c>
      <c r="F5070" t="s">
        <v>540</v>
      </c>
      <c r="G5070" t="s">
        <v>51</v>
      </c>
      <c r="H5070" t="s">
        <v>213</v>
      </c>
      <c r="I5070" t="s">
        <v>734</v>
      </c>
      <c r="J5070" t="s">
        <v>735</v>
      </c>
      <c r="K5070">
        <v>824062</v>
      </c>
      <c r="L5070" t="s">
        <v>400</v>
      </c>
      <c r="M5070" t="s">
        <v>401</v>
      </c>
      <c r="N5070" t="s">
        <v>57</v>
      </c>
      <c r="O5070" s="1">
        <v>46023</v>
      </c>
      <c r="Q5070" s="1">
        <v>46174</v>
      </c>
      <c r="R5070" s="2">
        <v>100.95</v>
      </c>
      <c r="S5070">
        <v>1</v>
      </c>
      <c r="T5070" t="s">
        <v>58</v>
      </c>
      <c r="U5070" t="s">
        <v>59</v>
      </c>
      <c r="V5070" s="3">
        <v>0.7</v>
      </c>
      <c r="W5070" s="2">
        <v>0</v>
      </c>
      <c r="X5070">
        <v>0</v>
      </c>
      <c r="Y5070" t="s">
        <v>60</v>
      </c>
      <c r="Z5070" t="s">
        <v>143</v>
      </c>
      <c r="AA5070">
        <v>0</v>
      </c>
      <c r="AB5070" s="2">
        <v>0</v>
      </c>
      <c r="AC5070" s="2">
        <v>0</v>
      </c>
      <c r="AD5070" s="3">
        <v>0</v>
      </c>
      <c r="AE5070" s="2">
        <v>0</v>
      </c>
      <c r="AF5070" s="2">
        <v>0</v>
      </c>
      <c r="AG5070" s="2">
        <v>0</v>
      </c>
      <c r="AH5070" s="2">
        <v>0</v>
      </c>
      <c r="AI5070" s="2">
        <v>0</v>
      </c>
      <c r="AJ5070" s="2">
        <v>0</v>
      </c>
      <c r="AK5070" s="2">
        <v>0</v>
      </c>
      <c r="AL5070" s="2">
        <v>70.66</v>
      </c>
      <c r="AM5070" s="2">
        <v>0</v>
      </c>
      <c r="AN5070" s="2">
        <v>0</v>
      </c>
      <c r="AO5070" s="2">
        <v>0</v>
      </c>
      <c r="AP5070" s="2">
        <v>0</v>
      </c>
      <c r="AQ5070" s="2">
        <v>0</v>
      </c>
    </row>
    <row r="5071" spans="1:43" x14ac:dyDescent="0.25">
      <c r="A5071" s="1">
        <v>46146</v>
      </c>
      <c r="B5071" t="s">
        <v>48</v>
      </c>
      <c r="C5071">
        <v>649163</v>
      </c>
      <c r="D5071">
        <v>2032174983</v>
      </c>
      <c r="E5071" t="s">
        <v>539</v>
      </c>
      <c r="F5071" t="s">
        <v>540</v>
      </c>
      <c r="G5071" t="s">
        <v>51</v>
      </c>
      <c r="H5071" t="s">
        <v>213</v>
      </c>
      <c r="I5071" t="s">
        <v>734</v>
      </c>
      <c r="J5071" t="s">
        <v>746</v>
      </c>
      <c r="K5071">
        <v>824062</v>
      </c>
      <c r="L5071" t="s">
        <v>400</v>
      </c>
      <c r="M5071" t="s">
        <v>401</v>
      </c>
      <c r="N5071" t="s">
        <v>57</v>
      </c>
      <c r="O5071" s="1">
        <v>46023</v>
      </c>
      <c r="Q5071" s="1">
        <v>46174</v>
      </c>
      <c r="R5071" s="2">
        <v>123.06</v>
      </c>
      <c r="S5071">
        <v>1</v>
      </c>
      <c r="T5071" t="s">
        <v>58</v>
      </c>
      <c r="U5071" t="s">
        <v>59</v>
      </c>
      <c r="V5071" s="3">
        <v>0.9</v>
      </c>
      <c r="W5071" s="2">
        <v>0</v>
      </c>
      <c r="X5071">
        <v>0</v>
      </c>
      <c r="Y5071" t="s">
        <v>60</v>
      </c>
      <c r="Z5071" t="s">
        <v>143</v>
      </c>
      <c r="AA5071">
        <v>0</v>
      </c>
      <c r="AB5071" s="2">
        <v>0</v>
      </c>
      <c r="AC5071" s="2">
        <v>0</v>
      </c>
      <c r="AD5071" s="3">
        <v>0</v>
      </c>
      <c r="AE5071" s="2">
        <v>0</v>
      </c>
      <c r="AF5071" s="2">
        <v>0</v>
      </c>
      <c r="AG5071" s="2">
        <v>0</v>
      </c>
      <c r="AH5071" s="2">
        <v>0</v>
      </c>
      <c r="AI5071" s="2">
        <v>0</v>
      </c>
      <c r="AJ5071" s="2">
        <v>0</v>
      </c>
      <c r="AK5071" s="2">
        <v>0</v>
      </c>
      <c r="AL5071" s="2">
        <v>110.75</v>
      </c>
      <c r="AM5071" s="2">
        <v>0</v>
      </c>
      <c r="AN5071" s="2">
        <v>0</v>
      </c>
      <c r="AO5071" s="2">
        <v>0</v>
      </c>
      <c r="AP5071" s="2">
        <v>0</v>
      </c>
      <c r="AQ5071" s="2">
        <v>0</v>
      </c>
    </row>
    <row r="5072" spans="1:43" x14ac:dyDescent="0.25">
      <c r="A5072" s="1">
        <v>46146</v>
      </c>
      <c r="B5072" t="s">
        <v>48</v>
      </c>
      <c r="C5072">
        <v>649163</v>
      </c>
      <c r="D5072">
        <v>2032175739</v>
      </c>
      <c r="E5072" t="s">
        <v>898</v>
      </c>
      <c r="F5072" t="s">
        <v>701</v>
      </c>
      <c r="G5072" t="s">
        <v>51</v>
      </c>
      <c r="H5072" t="s">
        <v>475</v>
      </c>
      <c r="I5072" t="s">
        <v>734</v>
      </c>
      <c r="J5072" t="s">
        <v>735</v>
      </c>
      <c r="K5072">
        <v>753748</v>
      </c>
      <c r="L5072" t="s">
        <v>72</v>
      </c>
      <c r="M5072" t="s">
        <v>73</v>
      </c>
      <c r="N5072" t="s">
        <v>57</v>
      </c>
      <c r="O5072" s="1">
        <v>46023</v>
      </c>
      <c r="Q5072" s="1">
        <v>46174</v>
      </c>
      <c r="R5072" s="2">
        <v>206.82</v>
      </c>
      <c r="S5072">
        <v>1</v>
      </c>
      <c r="T5072" t="s">
        <v>58</v>
      </c>
      <c r="U5072" t="s">
        <v>59</v>
      </c>
      <c r="V5072" s="3">
        <v>0.7</v>
      </c>
      <c r="W5072" s="2">
        <v>0</v>
      </c>
      <c r="X5072">
        <v>0</v>
      </c>
      <c r="Y5072" t="s">
        <v>60</v>
      </c>
      <c r="Z5072" t="s">
        <v>143</v>
      </c>
      <c r="AA5072">
        <v>0</v>
      </c>
      <c r="AB5072" s="2">
        <v>0</v>
      </c>
      <c r="AC5072" s="2">
        <v>0</v>
      </c>
      <c r="AD5072" s="3">
        <v>0</v>
      </c>
      <c r="AE5072" s="2">
        <v>0</v>
      </c>
      <c r="AF5072" s="2">
        <v>0</v>
      </c>
      <c r="AG5072" s="2">
        <v>0</v>
      </c>
      <c r="AH5072" s="2">
        <v>0</v>
      </c>
      <c r="AI5072" s="2">
        <v>0</v>
      </c>
      <c r="AJ5072" s="2">
        <v>0</v>
      </c>
      <c r="AK5072" s="2">
        <v>0</v>
      </c>
      <c r="AL5072" s="2">
        <v>144.77000000000001</v>
      </c>
      <c r="AM5072" s="2">
        <v>0</v>
      </c>
      <c r="AN5072" s="2">
        <v>0</v>
      </c>
      <c r="AO5072" s="2">
        <v>0</v>
      </c>
      <c r="AP5072" s="2">
        <v>0</v>
      </c>
      <c r="AQ5072" s="2">
        <v>0</v>
      </c>
    </row>
    <row r="5073" spans="1:43" x14ac:dyDescent="0.25">
      <c r="A5073" s="1">
        <v>46146</v>
      </c>
      <c r="B5073" t="s">
        <v>48</v>
      </c>
      <c r="C5073">
        <v>649163</v>
      </c>
      <c r="D5073">
        <v>2032176730</v>
      </c>
      <c r="E5073" t="s">
        <v>3418</v>
      </c>
      <c r="F5073" t="s">
        <v>822</v>
      </c>
      <c r="G5073" t="s">
        <v>51</v>
      </c>
      <c r="H5073" t="s">
        <v>161</v>
      </c>
      <c r="I5073" t="s">
        <v>734</v>
      </c>
      <c r="J5073" t="s">
        <v>735</v>
      </c>
      <c r="K5073">
        <v>673059</v>
      </c>
      <c r="L5073" t="s">
        <v>90</v>
      </c>
      <c r="M5073" t="s">
        <v>91</v>
      </c>
      <c r="N5073" t="s">
        <v>57</v>
      </c>
      <c r="O5073" s="1">
        <v>46023</v>
      </c>
      <c r="Q5073" s="1">
        <v>46174</v>
      </c>
      <c r="R5073" s="2">
        <v>35.200000000000003</v>
      </c>
      <c r="S5073">
        <v>1</v>
      </c>
      <c r="T5073" t="s">
        <v>58</v>
      </c>
      <c r="U5073" t="s">
        <v>59</v>
      </c>
      <c r="V5073" s="3">
        <v>0.7</v>
      </c>
      <c r="W5073" s="2">
        <v>0</v>
      </c>
      <c r="X5073">
        <v>0</v>
      </c>
      <c r="Y5073" t="s">
        <v>60</v>
      </c>
      <c r="Z5073" t="s">
        <v>143</v>
      </c>
      <c r="AA5073">
        <v>0</v>
      </c>
      <c r="AB5073" s="2">
        <v>0</v>
      </c>
      <c r="AC5073" s="2">
        <v>0</v>
      </c>
      <c r="AD5073" s="3">
        <v>0</v>
      </c>
      <c r="AE5073" s="2">
        <v>0</v>
      </c>
      <c r="AF5073" s="2">
        <v>0</v>
      </c>
      <c r="AG5073" s="2">
        <v>0</v>
      </c>
      <c r="AH5073" s="2">
        <v>0</v>
      </c>
      <c r="AI5073" s="2">
        <v>0</v>
      </c>
      <c r="AJ5073" s="2">
        <v>0</v>
      </c>
      <c r="AK5073" s="2">
        <v>0</v>
      </c>
      <c r="AL5073" s="2">
        <v>24.64</v>
      </c>
      <c r="AM5073" s="2">
        <v>0</v>
      </c>
      <c r="AN5073" s="2">
        <v>0</v>
      </c>
      <c r="AO5073" s="2">
        <v>0</v>
      </c>
      <c r="AP5073" s="2">
        <v>0</v>
      </c>
      <c r="AQ5073" s="2">
        <v>0</v>
      </c>
    </row>
    <row r="5074" spans="1:43" x14ac:dyDescent="0.25">
      <c r="A5074" s="1">
        <v>46146</v>
      </c>
      <c r="B5074" t="s">
        <v>48</v>
      </c>
      <c r="C5074">
        <v>649163</v>
      </c>
      <c r="D5074">
        <v>2032184802</v>
      </c>
      <c r="E5074" t="s">
        <v>3419</v>
      </c>
      <c r="F5074" t="s">
        <v>3420</v>
      </c>
      <c r="G5074" t="s">
        <v>51</v>
      </c>
      <c r="H5074" t="s">
        <v>110</v>
      </c>
      <c r="I5074" t="s">
        <v>734</v>
      </c>
      <c r="J5074" t="s">
        <v>735</v>
      </c>
      <c r="K5074">
        <v>753748</v>
      </c>
      <c r="L5074" t="s">
        <v>72</v>
      </c>
      <c r="M5074" t="s">
        <v>73</v>
      </c>
      <c r="N5074" t="s">
        <v>57</v>
      </c>
      <c r="O5074" s="1">
        <v>46023</v>
      </c>
      <c r="Q5074" s="1">
        <v>46174</v>
      </c>
      <c r="R5074" s="2">
        <v>181.83</v>
      </c>
      <c r="S5074">
        <v>1</v>
      </c>
      <c r="T5074" t="s">
        <v>58</v>
      </c>
      <c r="U5074" t="s">
        <v>59</v>
      </c>
      <c r="V5074" s="3">
        <v>0.7</v>
      </c>
      <c r="W5074" s="2">
        <v>0</v>
      </c>
      <c r="X5074">
        <v>0</v>
      </c>
      <c r="Y5074" t="s">
        <v>60</v>
      </c>
      <c r="Z5074" t="s">
        <v>143</v>
      </c>
      <c r="AA5074">
        <v>0</v>
      </c>
      <c r="AB5074" s="2">
        <v>0</v>
      </c>
      <c r="AC5074" s="2">
        <v>0</v>
      </c>
      <c r="AD5074" s="3">
        <v>0</v>
      </c>
      <c r="AE5074" s="2">
        <v>0</v>
      </c>
      <c r="AF5074" s="2">
        <v>0</v>
      </c>
      <c r="AG5074" s="2">
        <v>0</v>
      </c>
      <c r="AH5074" s="2">
        <v>0</v>
      </c>
      <c r="AI5074" s="2">
        <v>0</v>
      </c>
      <c r="AJ5074" s="2">
        <v>0</v>
      </c>
      <c r="AK5074" s="2">
        <v>0</v>
      </c>
      <c r="AL5074" s="2">
        <v>127.28</v>
      </c>
      <c r="AM5074" s="2">
        <v>0</v>
      </c>
      <c r="AN5074" s="2">
        <v>0</v>
      </c>
      <c r="AO5074" s="2">
        <v>0</v>
      </c>
      <c r="AP5074" s="2">
        <v>0</v>
      </c>
      <c r="AQ5074" s="2">
        <v>0</v>
      </c>
    </row>
    <row r="5075" spans="1:43" x14ac:dyDescent="0.25">
      <c r="A5075" s="1">
        <v>46146</v>
      </c>
      <c r="B5075" t="s">
        <v>48</v>
      </c>
      <c r="C5075">
        <v>649163</v>
      </c>
      <c r="D5075">
        <v>2032194436</v>
      </c>
      <c r="E5075" t="s">
        <v>544</v>
      </c>
      <c r="F5075" t="s">
        <v>545</v>
      </c>
      <c r="G5075" t="s">
        <v>51</v>
      </c>
      <c r="H5075" t="s">
        <v>110</v>
      </c>
      <c r="I5075" t="s">
        <v>734</v>
      </c>
      <c r="J5075" t="s">
        <v>735</v>
      </c>
      <c r="K5075">
        <v>753748</v>
      </c>
      <c r="L5075" t="s">
        <v>72</v>
      </c>
      <c r="M5075" t="s">
        <v>73</v>
      </c>
      <c r="N5075" t="s">
        <v>57</v>
      </c>
      <c r="O5075" s="1">
        <v>46023</v>
      </c>
      <c r="Q5075" s="1">
        <v>46174</v>
      </c>
      <c r="R5075" s="2">
        <v>38.31</v>
      </c>
      <c r="S5075">
        <v>1</v>
      </c>
      <c r="T5075" t="s">
        <v>58</v>
      </c>
      <c r="U5075" t="s">
        <v>59</v>
      </c>
      <c r="V5075" s="3">
        <v>0.7</v>
      </c>
      <c r="W5075" s="2">
        <v>0</v>
      </c>
      <c r="X5075">
        <v>0</v>
      </c>
      <c r="Y5075" t="s">
        <v>60</v>
      </c>
      <c r="Z5075" t="s">
        <v>143</v>
      </c>
      <c r="AA5075">
        <v>0</v>
      </c>
      <c r="AB5075" s="2">
        <v>0</v>
      </c>
      <c r="AC5075" s="2">
        <v>0</v>
      </c>
      <c r="AD5075" s="3">
        <v>0</v>
      </c>
      <c r="AE5075" s="2">
        <v>0</v>
      </c>
      <c r="AF5075" s="2">
        <v>0</v>
      </c>
      <c r="AG5075" s="2">
        <v>0</v>
      </c>
      <c r="AH5075" s="2">
        <v>0</v>
      </c>
      <c r="AI5075" s="2">
        <v>0</v>
      </c>
      <c r="AJ5075" s="2">
        <v>0</v>
      </c>
      <c r="AK5075" s="2">
        <v>0</v>
      </c>
      <c r="AL5075" s="2">
        <v>26.82</v>
      </c>
      <c r="AM5075" s="2">
        <v>0</v>
      </c>
      <c r="AN5075" s="2">
        <v>0</v>
      </c>
      <c r="AO5075" s="2">
        <v>0</v>
      </c>
      <c r="AP5075" s="2">
        <v>0</v>
      </c>
      <c r="AQ5075" s="2">
        <v>0</v>
      </c>
    </row>
    <row r="5076" spans="1:43" x14ac:dyDescent="0.25">
      <c r="A5076" s="1">
        <v>46146</v>
      </c>
      <c r="B5076" t="s">
        <v>48</v>
      </c>
      <c r="C5076">
        <v>649163</v>
      </c>
      <c r="D5076">
        <v>2032195489</v>
      </c>
      <c r="E5076" t="s">
        <v>3421</v>
      </c>
      <c r="F5076" t="s">
        <v>91</v>
      </c>
      <c r="G5076" t="s">
        <v>51</v>
      </c>
      <c r="H5076" t="s">
        <v>82</v>
      </c>
      <c r="I5076" t="s">
        <v>734</v>
      </c>
      <c r="J5076" t="s">
        <v>735</v>
      </c>
      <c r="K5076">
        <v>766747</v>
      </c>
      <c r="L5076" t="s">
        <v>485</v>
      </c>
      <c r="M5076" t="s">
        <v>75</v>
      </c>
      <c r="N5076" t="s">
        <v>57</v>
      </c>
      <c r="O5076" s="1">
        <v>46023</v>
      </c>
      <c r="Q5076" s="1">
        <v>46174</v>
      </c>
      <c r="R5076" s="2">
        <v>103.18</v>
      </c>
      <c r="S5076">
        <v>1</v>
      </c>
      <c r="T5076" t="s">
        <v>58</v>
      </c>
      <c r="U5076" t="s">
        <v>59</v>
      </c>
      <c r="V5076" s="3">
        <v>0.7</v>
      </c>
      <c r="W5076" s="2">
        <v>0</v>
      </c>
      <c r="X5076">
        <v>0</v>
      </c>
      <c r="Y5076" t="s">
        <v>60</v>
      </c>
      <c r="Z5076" t="s">
        <v>143</v>
      </c>
      <c r="AA5076">
        <v>0</v>
      </c>
      <c r="AB5076" s="2">
        <v>0</v>
      </c>
      <c r="AC5076" s="2">
        <v>0</v>
      </c>
      <c r="AD5076" s="3">
        <v>0</v>
      </c>
      <c r="AE5076" s="2">
        <v>0</v>
      </c>
      <c r="AF5076" s="2">
        <v>0</v>
      </c>
      <c r="AG5076" s="2">
        <v>0</v>
      </c>
      <c r="AH5076" s="2">
        <v>0</v>
      </c>
      <c r="AI5076" s="2">
        <v>0</v>
      </c>
      <c r="AJ5076" s="2">
        <v>0</v>
      </c>
      <c r="AK5076" s="2">
        <v>0</v>
      </c>
      <c r="AL5076" s="2">
        <v>72.23</v>
      </c>
      <c r="AM5076" s="2">
        <v>0</v>
      </c>
      <c r="AN5076" s="2">
        <v>0</v>
      </c>
      <c r="AO5076" s="2">
        <v>0</v>
      </c>
      <c r="AP5076" s="2">
        <v>0</v>
      </c>
      <c r="AQ5076" s="2">
        <v>0</v>
      </c>
    </row>
    <row r="5077" spans="1:43" x14ac:dyDescent="0.25">
      <c r="A5077" s="1">
        <v>46146</v>
      </c>
      <c r="B5077" t="s">
        <v>48</v>
      </c>
      <c r="C5077">
        <v>649163</v>
      </c>
      <c r="D5077">
        <v>2032195586</v>
      </c>
      <c r="E5077" t="s">
        <v>546</v>
      </c>
      <c r="F5077" t="s">
        <v>426</v>
      </c>
      <c r="G5077" t="s">
        <v>51</v>
      </c>
      <c r="H5077" t="s">
        <v>122</v>
      </c>
      <c r="I5077" t="s">
        <v>734</v>
      </c>
      <c r="J5077" t="s">
        <v>735</v>
      </c>
      <c r="K5077">
        <v>816021</v>
      </c>
      <c r="L5077" t="s">
        <v>124</v>
      </c>
      <c r="M5077" t="s">
        <v>125</v>
      </c>
      <c r="N5077" t="s">
        <v>57</v>
      </c>
      <c r="O5077" s="1">
        <v>45992</v>
      </c>
      <c r="Q5077" s="1">
        <v>46174</v>
      </c>
      <c r="R5077" s="2">
        <v>9.1</v>
      </c>
      <c r="S5077">
        <v>1</v>
      </c>
      <c r="T5077" t="s">
        <v>58</v>
      </c>
      <c r="U5077" t="s">
        <v>59</v>
      </c>
      <c r="V5077" s="3">
        <v>0.7</v>
      </c>
      <c r="W5077" s="2">
        <v>0</v>
      </c>
      <c r="X5077">
        <v>0</v>
      </c>
      <c r="Y5077" t="s">
        <v>60</v>
      </c>
      <c r="Z5077" t="s">
        <v>143</v>
      </c>
      <c r="AA5077">
        <v>0</v>
      </c>
      <c r="AB5077" s="2">
        <v>0</v>
      </c>
      <c r="AC5077" s="2">
        <v>0</v>
      </c>
      <c r="AD5077" s="3">
        <v>0</v>
      </c>
      <c r="AE5077" s="2">
        <v>0</v>
      </c>
      <c r="AF5077" s="2">
        <v>0</v>
      </c>
      <c r="AG5077" s="2">
        <v>0</v>
      </c>
      <c r="AH5077" s="2">
        <v>0</v>
      </c>
      <c r="AI5077" s="2">
        <v>0</v>
      </c>
      <c r="AJ5077" s="2">
        <v>0</v>
      </c>
      <c r="AK5077" s="2">
        <v>0</v>
      </c>
      <c r="AL5077" s="2">
        <v>6.37</v>
      </c>
      <c r="AM5077" s="2">
        <v>0</v>
      </c>
      <c r="AN5077" s="2">
        <v>0</v>
      </c>
      <c r="AO5077" s="2">
        <v>0</v>
      </c>
      <c r="AP5077" s="2">
        <v>0</v>
      </c>
      <c r="AQ5077" s="2">
        <v>0</v>
      </c>
    </row>
    <row r="5078" spans="1:43" x14ac:dyDescent="0.25">
      <c r="A5078" s="1">
        <v>46146</v>
      </c>
      <c r="B5078" t="s">
        <v>48</v>
      </c>
      <c r="C5078">
        <v>649163</v>
      </c>
      <c r="D5078">
        <v>2032196157</v>
      </c>
      <c r="E5078" t="s">
        <v>547</v>
      </c>
      <c r="F5078" t="s">
        <v>383</v>
      </c>
      <c r="G5078" t="s">
        <v>51</v>
      </c>
      <c r="H5078" t="s">
        <v>82</v>
      </c>
      <c r="I5078" t="s">
        <v>734</v>
      </c>
      <c r="J5078" t="s">
        <v>735</v>
      </c>
      <c r="K5078">
        <v>875334</v>
      </c>
      <c r="L5078" t="s">
        <v>429</v>
      </c>
      <c r="M5078" t="s">
        <v>430</v>
      </c>
      <c r="N5078" t="s">
        <v>57</v>
      </c>
      <c r="O5078" s="1">
        <v>46023</v>
      </c>
      <c r="Q5078" s="1">
        <v>46174</v>
      </c>
      <c r="R5078" s="2">
        <v>28</v>
      </c>
      <c r="S5078">
        <v>1</v>
      </c>
      <c r="T5078" t="s">
        <v>58</v>
      </c>
      <c r="U5078" t="s">
        <v>59</v>
      </c>
      <c r="V5078" s="3">
        <v>0.7</v>
      </c>
      <c r="W5078" s="2">
        <v>0</v>
      </c>
      <c r="X5078">
        <v>0</v>
      </c>
      <c r="Y5078" t="s">
        <v>60</v>
      </c>
      <c r="Z5078" t="s">
        <v>143</v>
      </c>
      <c r="AA5078">
        <v>0</v>
      </c>
      <c r="AB5078" s="2">
        <v>0</v>
      </c>
      <c r="AC5078" s="2">
        <v>0</v>
      </c>
      <c r="AD5078" s="3">
        <v>0</v>
      </c>
      <c r="AE5078" s="2">
        <v>0</v>
      </c>
      <c r="AF5078" s="2">
        <v>0</v>
      </c>
      <c r="AG5078" s="2">
        <v>0</v>
      </c>
      <c r="AH5078" s="2">
        <v>0</v>
      </c>
      <c r="AI5078" s="2">
        <v>0</v>
      </c>
      <c r="AJ5078" s="2">
        <v>0</v>
      </c>
      <c r="AK5078" s="2">
        <v>0</v>
      </c>
      <c r="AL5078" s="2">
        <v>19.600000000000001</v>
      </c>
      <c r="AM5078" s="2">
        <v>0</v>
      </c>
      <c r="AN5078" s="2">
        <v>0</v>
      </c>
      <c r="AO5078" s="2">
        <v>0</v>
      </c>
      <c r="AP5078" s="2">
        <v>0</v>
      </c>
      <c r="AQ5078" s="2">
        <v>0</v>
      </c>
    </row>
    <row r="5079" spans="1:43" x14ac:dyDescent="0.25">
      <c r="A5079" s="1">
        <v>46146</v>
      </c>
      <c r="B5079" t="s">
        <v>48</v>
      </c>
      <c r="C5079">
        <v>649163</v>
      </c>
      <c r="D5079">
        <v>2032196294</v>
      </c>
      <c r="E5079" t="s">
        <v>548</v>
      </c>
      <c r="F5079" t="s">
        <v>67</v>
      </c>
      <c r="G5079" t="s">
        <v>51</v>
      </c>
      <c r="H5079" t="s">
        <v>122</v>
      </c>
      <c r="I5079" t="s">
        <v>734</v>
      </c>
      <c r="J5079" t="s">
        <v>735</v>
      </c>
      <c r="K5079">
        <v>816021</v>
      </c>
      <c r="L5079" t="s">
        <v>124</v>
      </c>
      <c r="M5079" t="s">
        <v>125</v>
      </c>
      <c r="N5079" t="s">
        <v>57</v>
      </c>
      <c r="O5079" s="1">
        <v>45992</v>
      </c>
      <c r="Q5079" s="1">
        <v>46174</v>
      </c>
      <c r="R5079" s="2">
        <v>9.1</v>
      </c>
      <c r="S5079">
        <v>1</v>
      </c>
      <c r="T5079" t="s">
        <v>58</v>
      </c>
      <c r="U5079" t="s">
        <v>59</v>
      </c>
      <c r="V5079" s="3">
        <v>0.7</v>
      </c>
      <c r="W5079" s="2">
        <v>0</v>
      </c>
      <c r="X5079">
        <v>0</v>
      </c>
      <c r="Y5079" t="s">
        <v>60</v>
      </c>
      <c r="Z5079" t="s">
        <v>143</v>
      </c>
      <c r="AA5079">
        <v>0</v>
      </c>
      <c r="AB5079" s="2">
        <v>0</v>
      </c>
      <c r="AC5079" s="2">
        <v>0</v>
      </c>
      <c r="AD5079" s="3">
        <v>0</v>
      </c>
      <c r="AE5079" s="2">
        <v>0</v>
      </c>
      <c r="AF5079" s="2">
        <v>0</v>
      </c>
      <c r="AG5079" s="2">
        <v>0</v>
      </c>
      <c r="AH5079" s="2">
        <v>0</v>
      </c>
      <c r="AI5079" s="2">
        <v>0</v>
      </c>
      <c r="AJ5079" s="2">
        <v>0</v>
      </c>
      <c r="AK5079" s="2">
        <v>0</v>
      </c>
      <c r="AL5079" s="2">
        <v>6.37</v>
      </c>
      <c r="AM5079" s="2">
        <v>0</v>
      </c>
      <c r="AN5079" s="2">
        <v>0</v>
      </c>
      <c r="AO5079" s="2">
        <v>0</v>
      </c>
      <c r="AP5079" s="2">
        <v>0</v>
      </c>
      <c r="AQ5079" s="2">
        <v>0</v>
      </c>
    </row>
    <row r="5080" spans="1:43" x14ac:dyDescent="0.25">
      <c r="A5080" s="1">
        <v>46146</v>
      </c>
      <c r="B5080" t="s">
        <v>48</v>
      </c>
      <c r="C5080">
        <v>649163</v>
      </c>
      <c r="D5080">
        <v>2032196854</v>
      </c>
      <c r="E5080" t="s">
        <v>549</v>
      </c>
      <c r="F5080" t="s">
        <v>550</v>
      </c>
      <c r="G5080" t="s">
        <v>51</v>
      </c>
      <c r="H5080" t="s">
        <v>122</v>
      </c>
      <c r="I5080" t="s">
        <v>734</v>
      </c>
      <c r="J5080" t="s">
        <v>735</v>
      </c>
      <c r="K5080">
        <v>816021</v>
      </c>
      <c r="L5080" t="s">
        <v>124</v>
      </c>
      <c r="M5080" t="s">
        <v>125</v>
      </c>
      <c r="N5080" t="s">
        <v>57</v>
      </c>
      <c r="O5080" s="1">
        <v>45992</v>
      </c>
      <c r="Q5080" s="1">
        <v>46174</v>
      </c>
      <c r="R5080" s="2">
        <v>9.1</v>
      </c>
      <c r="S5080">
        <v>1</v>
      </c>
      <c r="T5080" t="s">
        <v>58</v>
      </c>
      <c r="U5080" t="s">
        <v>59</v>
      </c>
      <c r="V5080" s="3">
        <v>0.7</v>
      </c>
      <c r="W5080" s="2">
        <v>0</v>
      </c>
      <c r="X5080">
        <v>0</v>
      </c>
      <c r="Y5080" t="s">
        <v>60</v>
      </c>
      <c r="Z5080" t="s">
        <v>143</v>
      </c>
      <c r="AA5080">
        <v>0</v>
      </c>
      <c r="AB5080" s="2">
        <v>0</v>
      </c>
      <c r="AC5080" s="2">
        <v>0</v>
      </c>
      <c r="AD5080" s="3">
        <v>0</v>
      </c>
      <c r="AE5080" s="2">
        <v>0</v>
      </c>
      <c r="AF5080" s="2">
        <v>0</v>
      </c>
      <c r="AG5080" s="2">
        <v>0</v>
      </c>
      <c r="AH5080" s="2">
        <v>0</v>
      </c>
      <c r="AI5080" s="2">
        <v>0</v>
      </c>
      <c r="AJ5080" s="2">
        <v>0</v>
      </c>
      <c r="AK5080" s="2">
        <v>0</v>
      </c>
      <c r="AL5080" s="2">
        <v>6.37</v>
      </c>
      <c r="AM5080" s="2">
        <v>0</v>
      </c>
      <c r="AN5080" s="2">
        <v>0</v>
      </c>
      <c r="AO5080" s="2">
        <v>0</v>
      </c>
      <c r="AP5080" s="2">
        <v>0</v>
      </c>
      <c r="AQ5080" s="2">
        <v>0</v>
      </c>
    </row>
    <row r="5081" spans="1:43" x14ac:dyDescent="0.25">
      <c r="A5081" s="1">
        <v>46146</v>
      </c>
      <c r="B5081" t="s">
        <v>48</v>
      </c>
      <c r="C5081">
        <v>649163</v>
      </c>
      <c r="D5081">
        <v>2032200127</v>
      </c>
      <c r="E5081" t="s">
        <v>551</v>
      </c>
      <c r="F5081" t="s">
        <v>552</v>
      </c>
      <c r="G5081" t="s">
        <v>51</v>
      </c>
      <c r="H5081" t="s">
        <v>110</v>
      </c>
      <c r="I5081" t="s">
        <v>734</v>
      </c>
      <c r="J5081" t="s">
        <v>735</v>
      </c>
      <c r="K5081">
        <v>856824</v>
      </c>
      <c r="L5081" t="s">
        <v>164</v>
      </c>
      <c r="M5081" t="s">
        <v>165</v>
      </c>
      <c r="N5081" t="s">
        <v>57</v>
      </c>
      <c r="O5081" s="1">
        <v>46023</v>
      </c>
      <c r="Q5081" s="1">
        <v>46174</v>
      </c>
      <c r="R5081" s="2">
        <v>89.52</v>
      </c>
      <c r="S5081">
        <v>1</v>
      </c>
      <c r="T5081" t="s">
        <v>58</v>
      </c>
      <c r="U5081" t="s">
        <v>59</v>
      </c>
      <c r="V5081" s="3">
        <v>0.7</v>
      </c>
      <c r="W5081" s="2">
        <v>0</v>
      </c>
      <c r="X5081">
        <v>0</v>
      </c>
      <c r="Y5081" t="s">
        <v>60</v>
      </c>
      <c r="Z5081" t="s">
        <v>143</v>
      </c>
      <c r="AA5081">
        <v>0</v>
      </c>
      <c r="AB5081" s="2">
        <v>0</v>
      </c>
      <c r="AC5081" s="2">
        <v>0</v>
      </c>
      <c r="AD5081" s="3">
        <v>0</v>
      </c>
      <c r="AE5081" s="2">
        <v>0</v>
      </c>
      <c r="AF5081" s="2">
        <v>0</v>
      </c>
      <c r="AG5081" s="2">
        <v>0</v>
      </c>
      <c r="AH5081" s="2">
        <v>0</v>
      </c>
      <c r="AI5081" s="2">
        <v>0</v>
      </c>
      <c r="AJ5081" s="2">
        <v>0</v>
      </c>
      <c r="AK5081" s="2">
        <v>0</v>
      </c>
      <c r="AL5081" s="2">
        <v>62.66</v>
      </c>
      <c r="AM5081" s="2">
        <v>0</v>
      </c>
      <c r="AN5081" s="2">
        <v>0</v>
      </c>
      <c r="AO5081" s="2">
        <v>0</v>
      </c>
      <c r="AP5081" s="2">
        <v>0</v>
      </c>
      <c r="AQ5081" s="2">
        <v>0</v>
      </c>
    </row>
    <row r="5082" spans="1:43" x14ac:dyDescent="0.25">
      <c r="A5082" s="1">
        <v>46146</v>
      </c>
      <c r="B5082" t="s">
        <v>48</v>
      </c>
      <c r="C5082">
        <v>649163</v>
      </c>
      <c r="D5082">
        <v>2032200712</v>
      </c>
      <c r="E5082" t="s">
        <v>2499</v>
      </c>
      <c r="F5082" t="s">
        <v>137</v>
      </c>
      <c r="G5082" t="s">
        <v>51</v>
      </c>
      <c r="H5082" t="s">
        <v>82</v>
      </c>
      <c r="I5082" t="s">
        <v>734</v>
      </c>
      <c r="J5082" t="s">
        <v>735</v>
      </c>
      <c r="K5082">
        <v>824062</v>
      </c>
      <c r="L5082" t="s">
        <v>400</v>
      </c>
      <c r="M5082" t="s">
        <v>401</v>
      </c>
      <c r="N5082" t="s">
        <v>57</v>
      </c>
      <c r="O5082" s="1">
        <v>45992</v>
      </c>
      <c r="Q5082" s="1">
        <v>46174</v>
      </c>
      <c r="R5082" s="2">
        <v>35.4</v>
      </c>
      <c r="S5082">
        <v>1</v>
      </c>
      <c r="T5082" t="s">
        <v>58</v>
      </c>
      <c r="U5082" t="s">
        <v>59</v>
      </c>
      <c r="V5082" s="3">
        <v>0.7</v>
      </c>
      <c r="W5082" s="2">
        <v>0</v>
      </c>
      <c r="X5082">
        <v>0</v>
      </c>
      <c r="Y5082" t="s">
        <v>60</v>
      </c>
      <c r="Z5082" t="s">
        <v>143</v>
      </c>
      <c r="AA5082">
        <v>0</v>
      </c>
      <c r="AB5082" s="2">
        <v>0</v>
      </c>
      <c r="AC5082" s="2">
        <v>0</v>
      </c>
      <c r="AD5082" s="3">
        <v>0</v>
      </c>
      <c r="AE5082" s="2">
        <v>0</v>
      </c>
      <c r="AF5082" s="2">
        <v>0</v>
      </c>
      <c r="AG5082" s="2">
        <v>0</v>
      </c>
      <c r="AH5082" s="2">
        <v>0</v>
      </c>
      <c r="AI5082" s="2">
        <v>0</v>
      </c>
      <c r="AJ5082" s="2">
        <v>0</v>
      </c>
      <c r="AK5082" s="2">
        <v>0</v>
      </c>
      <c r="AL5082" s="2">
        <v>24.78</v>
      </c>
      <c r="AM5082" s="2">
        <v>0</v>
      </c>
      <c r="AN5082" s="2">
        <v>0</v>
      </c>
      <c r="AO5082" s="2">
        <v>0</v>
      </c>
      <c r="AP5082" s="2">
        <v>0</v>
      </c>
      <c r="AQ5082" s="2">
        <v>0</v>
      </c>
    </row>
    <row r="5083" spans="1:43" x14ac:dyDescent="0.25">
      <c r="A5083" s="1">
        <v>46146</v>
      </c>
      <c r="B5083" t="s">
        <v>48</v>
      </c>
      <c r="C5083">
        <v>649163</v>
      </c>
      <c r="D5083">
        <v>2032201725</v>
      </c>
      <c r="E5083" t="s">
        <v>1082</v>
      </c>
      <c r="F5083" t="s">
        <v>263</v>
      </c>
      <c r="G5083" t="s">
        <v>51</v>
      </c>
      <c r="H5083" t="s">
        <v>161</v>
      </c>
      <c r="I5083" t="s">
        <v>734</v>
      </c>
      <c r="J5083" t="s">
        <v>735</v>
      </c>
      <c r="K5083">
        <v>673059</v>
      </c>
      <c r="L5083" t="s">
        <v>90</v>
      </c>
      <c r="M5083" t="s">
        <v>91</v>
      </c>
      <c r="N5083" t="s">
        <v>57</v>
      </c>
      <c r="O5083" s="1">
        <v>46023</v>
      </c>
      <c r="Q5083" s="1">
        <v>46174</v>
      </c>
      <c r="R5083" s="2">
        <v>116.8</v>
      </c>
      <c r="S5083">
        <v>1</v>
      </c>
      <c r="T5083" t="s">
        <v>58</v>
      </c>
      <c r="U5083" t="s">
        <v>59</v>
      </c>
      <c r="V5083" s="3">
        <v>0.7</v>
      </c>
      <c r="W5083" s="2">
        <v>0</v>
      </c>
      <c r="X5083">
        <v>0</v>
      </c>
      <c r="Y5083" t="s">
        <v>60</v>
      </c>
      <c r="Z5083" t="s">
        <v>143</v>
      </c>
      <c r="AA5083">
        <v>0</v>
      </c>
      <c r="AB5083" s="2">
        <v>0</v>
      </c>
      <c r="AC5083" s="2">
        <v>0</v>
      </c>
      <c r="AD5083" s="3">
        <v>0</v>
      </c>
      <c r="AE5083" s="2">
        <v>0</v>
      </c>
      <c r="AF5083" s="2">
        <v>0</v>
      </c>
      <c r="AG5083" s="2">
        <v>0</v>
      </c>
      <c r="AH5083" s="2">
        <v>0</v>
      </c>
      <c r="AI5083" s="2">
        <v>0</v>
      </c>
      <c r="AJ5083" s="2">
        <v>0</v>
      </c>
      <c r="AK5083" s="2">
        <v>0</v>
      </c>
      <c r="AL5083" s="2">
        <v>81.760000000000005</v>
      </c>
      <c r="AM5083" s="2">
        <v>0</v>
      </c>
      <c r="AN5083" s="2">
        <v>0</v>
      </c>
      <c r="AO5083" s="2">
        <v>0</v>
      </c>
      <c r="AP5083" s="2">
        <v>0</v>
      </c>
      <c r="AQ5083" s="2">
        <v>0</v>
      </c>
    </row>
    <row r="5084" spans="1:43" x14ac:dyDescent="0.25">
      <c r="A5084" s="1">
        <v>46146</v>
      </c>
      <c r="B5084" t="s">
        <v>48</v>
      </c>
      <c r="C5084">
        <v>649163</v>
      </c>
      <c r="D5084">
        <v>2032201909</v>
      </c>
      <c r="E5084" t="s">
        <v>3092</v>
      </c>
      <c r="F5084" t="s">
        <v>3422</v>
      </c>
      <c r="G5084" t="s">
        <v>51</v>
      </c>
      <c r="H5084" t="s">
        <v>213</v>
      </c>
      <c r="I5084" t="s">
        <v>734</v>
      </c>
      <c r="J5084" t="s">
        <v>735</v>
      </c>
      <c r="K5084">
        <v>867497</v>
      </c>
      <c r="L5084" t="s">
        <v>421</v>
      </c>
      <c r="M5084" t="s">
        <v>422</v>
      </c>
      <c r="N5084" t="s">
        <v>57</v>
      </c>
      <c r="O5084" s="1">
        <v>45992</v>
      </c>
      <c r="Q5084" s="1">
        <v>46174</v>
      </c>
      <c r="R5084" s="2">
        <v>22.19</v>
      </c>
      <c r="S5084">
        <v>1</v>
      </c>
      <c r="T5084" t="s">
        <v>58</v>
      </c>
      <c r="U5084" t="s">
        <v>59</v>
      </c>
      <c r="V5084" s="3">
        <v>0.7</v>
      </c>
      <c r="W5084" s="2">
        <v>0</v>
      </c>
      <c r="X5084">
        <v>0</v>
      </c>
      <c r="Y5084" t="s">
        <v>60</v>
      </c>
      <c r="Z5084" t="s">
        <v>143</v>
      </c>
      <c r="AA5084">
        <v>0</v>
      </c>
      <c r="AB5084" s="2">
        <v>0</v>
      </c>
      <c r="AC5084" s="2">
        <v>0</v>
      </c>
      <c r="AD5084" s="3">
        <v>0</v>
      </c>
      <c r="AE5084" s="2">
        <v>0</v>
      </c>
      <c r="AF5084" s="2">
        <v>0</v>
      </c>
      <c r="AG5084" s="2">
        <v>0</v>
      </c>
      <c r="AH5084" s="2">
        <v>0</v>
      </c>
      <c r="AI5084" s="2">
        <v>0</v>
      </c>
      <c r="AJ5084" s="2">
        <v>0</v>
      </c>
      <c r="AK5084" s="2">
        <v>0</v>
      </c>
      <c r="AL5084" s="2">
        <v>15.53</v>
      </c>
      <c r="AM5084" s="2">
        <v>0</v>
      </c>
      <c r="AN5084" s="2">
        <v>0</v>
      </c>
      <c r="AO5084" s="2">
        <v>0</v>
      </c>
      <c r="AP5084" s="2">
        <v>0</v>
      </c>
      <c r="AQ5084" s="2">
        <v>0</v>
      </c>
    </row>
    <row r="5085" spans="1:43" x14ac:dyDescent="0.25">
      <c r="A5085" s="1">
        <v>46146</v>
      </c>
      <c r="B5085" t="s">
        <v>48</v>
      </c>
      <c r="C5085">
        <v>649163</v>
      </c>
      <c r="D5085">
        <v>2032204892</v>
      </c>
      <c r="E5085" t="s">
        <v>553</v>
      </c>
      <c r="F5085" t="s">
        <v>170</v>
      </c>
      <c r="G5085" t="s">
        <v>51</v>
      </c>
      <c r="H5085" t="s">
        <v>172</v>
      </c>
      <c r="I5085" t="s">
        <v>734</v>
      </c>
      <c r="J5085" t="s">
        <v>735</v>
      </c>
      <c r="K5085">
        <v>874230</v>
      </c>
      <c r="L5085" t="s">
        <v>173</v>
      </c>
      <c r="M5085" t="s">
        <v>174</v>
      </c>
      <c r="N5085" t="s">
        <v>57</v>
      </c>
      <c r="O5085" s="1">
        <v>46023</v>
      </c>
      <c r="Q5085" s="1">
        <v>46174</v>
      </c>
      <c r="R5085" s="2">
        <v>147.9</v>
      </c>
      <c r="S5085">
        <v>1</v>
      </c>
      <c r="T5085" t="s">
        <v>58</v>
      </c>
      <c r="U5085" t="s">
        <v>59</v>
      </c>
      <c r="V5085" s="3">
        <v>0.7</v>
      </c>
      <c r="W5085" s="2">
        <v>0</v>
      </c>
      <c r="X5085">
        <v>0</v>
      </c>
      <c r="Y5085" t="s">
        <v>60</v>
      </c>
      <c r="Z5085" t="s">
        <v>143</v>
      </c>
      <c r="AA5085">
        <v>0</v>
      </c>
      <c r="AB5085" s="2">
        <v>0</v>
      </c>
      <c r="AC5085" s="2">
        <v>0</v>
      </c>
      <c r="AD5085" s="3">
        <v>0</v>
      </c>
      <c r="AE5085" s="2">
        <v>0</v>
      </c>
      <c r="AF5085" s="2">
        <v>0</v>
      </c>
      <c r="AG5085" s="2">
        <v>0</v>
      </c>
      <c r="AH5085" s="2">
        <v>0</v>
      </c>
      <c r="AI5085" s="2">
        <v>0</v>
      </c>
      <c r="AJ5085" s="2">
        <v>0</v>
      </c>
      <c r="AK5085" s="2">
        <v>0</v>
      </c>
      <c r="AL5085" s="2">
        <v>103.53</v>
      </c>
      <c r="AM5085" s="2">
        <v>0</v>
      </c>
      <c r="AN5085" s="2">
        <v>0</v>
      </c>
      <c r="AO5085" s="2">
        <v>0</v>
      </c>
      <c r="AP5085" s="2">
        <v>0</v>
      </c>
      <c r="AQ5085" s="2">
        <v>0</v>
      </c>
    </row>
    <row r="5086" spans="1:43" x14ac:dyDescent="0.25">
      <c r="A5086" s="1">
        <v>46146</v>
      </c>
      <c r="B5086" t="s">
        <v>48</v>
      </c>
      <c r="C5086">
        <v>649163</v>
      </c>
      <c r="D5086">
        <v>2032207307</v>
      </c>
      <c r="E5086" t="s">
        <v>3423</v>
      </c>
      <c r="F5086" t="s">
        <v>3424</v>
      </c>
      <c r="G5086" t="s">
        <v>51</v>
      </c>
      <c r="H5086" t="s">
        <v>82</v>
      </c>
      <c r="I5086" t="s">
        <v>734</v>
      </c>
      <c r="J5086" t="s">
        <v>778</v>
      </c>
      <c r="K5086">
        <v>789909</v>
      </c>
      <c r="L5086" t="s">
        <v>843</v>
      </c>
      <c r="M5086" t="s">
        <v>844</v>
      </c>
      <c r="N5086" t="s">
        <v>57</v>
      </c>
      <c r="O5086" s="1">
        <v>46023</v>
      </c>
      <c r="Q5086" s="1">
        <v>46174</v>
      </c>
      <c r="R5086" s="2">
        <v>29.5</v>
      </c>
      <c r="S5086">
        <v>1</v>
      </c>
      <c r="T5086" t="s">
        <v>58</v>
      </c>
      <c r="U5086" t="s">
        <v>59</v>
      </c>
      <c r="V5086" s="3">
        <v>0.42</v>
      </c>
      <c r="W5086" s="2">
        <v>0</v>
      </c>
      <c r="X5086">
        <v>0</v>
      </c>
      <c r="Y5086" t="s">
        <v>60</v>
      </c>
      <c r="Z5086" t="s">
        <v>143</v>
      </c>
      <c r="AA5086">
        <v>0</v>
      </c>
      <c r="AB5086" s="2">
        <v>0</v>
      </c>
      <c r="AC5086" s="2">
        <v>0</v>
      </c>
      <c r="AD5086" s="3">
        <v>0</v>
      </c>
      <c r="AE5086" s="2">
        <v>0</v>
      </c>
      <c r="AF5086" s="2">
        <v>0</v>
      </c>
      <c r="AG5086" s="2">
        <v>0</v>
      </c>
      <c r="AH5086" s="2">
        <v>0</v>
      </c>
      <c r="AI5086" s="2">
        <v>0</v>
      </c>
      <c r="AJ5086" s="2">
        <v>0</v>
      </c>
      <c r="AK5086" s="2">
        <v>0</v>
      </c>
      <c r="AL5086" s="2">
        <v>12.39</v>
      </c>
      <c r="AM5086" s="2">
        <v>0</v>
      </c>
      <c r="AN5086" s="2">
        <v>0</v>
      </c>
      <c r="AO5086" s="2">
        <v>0</v>
      </c>
      <c r="AP5086" s="2">
        <v>0</v>
      </c>
      <c r="AQ5086" s="2">
        <v>0</v>
      </c>
    </row>
    <row r="5087" spans="1:43" x14ac:dyDescent="0.25">
      <c r="A5087" s="1">
        <v>46146</v>
      </c>
      <c r="B5087" t="s">
        <v>48</v>
      </c>
      <c r="C5087">
        <v>649163</v>
      </c>
      <c r="D5087">
        <v>2032209862</v>
      </c>
      <c r="E5087" t="s">
        <v>3425</v>
      </c>
      <c r="F5087" t="s">
        <v>358</v>
      </c>
      <c r="G5087" t="s">
        <v>51</v>
      </c>
      <c r="H5087" t="s">
        <v>82</v>
      </c>
      <c r="I5087" t="s">
        <v>734</v>
      </c>
      <c r="J5087" t="s">
        <v>735</v>
      </c>
      <c r="K5087">
        <v>814033</v>
      </c>
      <c r="L5087" t="s">
        <v>626</v>
      </c>
      <c r="M5087" t="s">
        <v>334</v>
      </c>
      <c r="N5087" t="s">
        <v>57</v>
      </c>
      <c r="O5087" s="1">
        <v>46023</v>
      </c>
      <c r="Q5087" s="1">
        <v>46174</v>
      </c>
      <c r="R5087" s="2">
        <v>198.36</v>
      </c>
      <c r="S5087">
        <v>1</v>
      </c>
      <c r="T5087" t="s">
        <v>58</v>
      </c>
      <c r="U5087" t="s">
        <v>59</v>
      </c>
      <c r="V5087" s="3">
        <v>0.7</v>
      </c>
      <c r="W5087" s="2">
        <v>0</v>
      </c>
      <c r="X5087">
        <v>0</v>
      </c>
      <c r="Y5087" t="s">
        <v>60</v>
      </c>
      <c r="Z5087" t="s">
        <v>143</v>
      </c>
      <c r="AA5087">
        <v>0</v>
      </c>
      <c r="AB5087" s="2">
        <v>0</v>
      </c>
      <c r="AC5087" s="2">
        <v>0</v>
      </c>
      <c r="AD5087" s="3">
        <v>0</v>
      </c>
      <c r="AE5087" s="2">
        <v>0</v>
      </c>
      <c r="AF5087" s="2">
        <v>0</v>
      </c>
      <c r="AG5087" s="2">
        <v>0</v>
      </c>
      <c r="AH5087" s="2">
        <v>0</v>
      </c>
      <c r="AI5087" s="2">
        <v>0</v>
      </c>
      <c r="AJ5087" s="2">
        <v>0</v>
      </c>
      <c r="AK5087" s="2">
        <v>0</v>
      </c>
      <c r="AL5087" s="2">
        <v>138.85</v>
      </c>
      <c r="AM5087" s="2">
        <v>0</v>
      </c>
      <c r="AN5087" s="2">
        <v>0</v>
      </c>
      <c r="AO5087" s="2">
        <v>0</v>
      </c>
      <c r="AP5087" s="2">
        <v>0</v>
      </c>
      <c r="AQ5087" s="2">
        <v>0</v>
      </c>
    </row>
    <row r="5088" spans="1:43" x14ac:dyDescent="0.25">
      <c r="A5088" s="1">
        <v>46146</v>
      </c>
      <c r="B5088" t="s">
        <v>48</v>
      </c>
      <c r="C5088">
        <v>649163</v>
      </c>
      <c r="D5088">
        <v>2032211980</v>
      </c>
      <c r="E5088" t="s">
        <v>555</v>
      </c>
      <c r="F5088" t="s">
        <v>140</v>
      </c>
      <c r="G5088" t="s">
        <v>51</v>
      </c>
      <c r="H5088" t="s">
        <v>172</v>
      </c>
      <c r="I5088" t="s">
        <v>734</v>
      </c>
      <c r="J5088" t="s">
        <v>735</v>
      </c>
      <c r="K5088">
        <v>874230</v>
      </c>
      <c r="L5088" t="s">
        <v>173</v>
      </c>
      <c r="M5088" t="s">
        <v>174</v>
      </c>
      <c r="N5088" t="s">
        <v>57</v>
      </c>
      <c r="O5088" s="1">
        <v>46023</v>
      </c>
      <c r="Q5088" s="1">
        <v>46174</v>
      </c>
      <c r="R5088" s="2">
        <v>98.08</v>
      </c>
      <c r="S5088">
        <v>1</v>
      </c>
      <c r="T5088" t="s">
        <v>58</v>
      </c>
      <c r="U5088" t="s">
        <v>59</v>
      </c>
      <c r="V5088" s="3">
        <v>0.7</v>
      </c>
      <c r="W5088" s="2">
        <v>0</v>
      </c>
      <c r="X5088">
        <v>0</v>
      </c>
      <c r="Y5088" t="s">
        <v>60</v>
      </c>
      <c r="Z5088" t="s">
        <v>143</v>
      </c>
      <c r="AA5088">
        <v>0</v>
      </c>
      <c r="AB5088" s="2">
        <v>0</v>
      </c>
      <c r="AC5088" s="2">
        <v>0</v>
      </c>
      <c r="AD5088" s="3">
        <v>0</v>
      </c>
      <c r="AE5088" s="2">
        <v>0</v>
      </c>
      <c r="AF5088" s="2">
        <v>0</v>
      </c>
      <c r="AG5088" s="2">
        <v>0</v>
      </c>
      <c r="AH5088" s="2">
        <v>0</v>
      </c>
      <c r="AI5088" s="2">
        <v>0</v>
      </c>
      <c r="AJ5088" s="2">
        <v>0</v>
      </c>
      <c r="AK5088" s="2">
        <v>0</v>
      </c>
      <c r="AL5088" s="2">
        <v>68.66</v>
      </c>
      <c r="AM5088" s="2">
        <v>0</v>
      </c>
      <c r="AN5088" s="2">
        <v>0</v>
      </c>
      <c r="AO5088" s="2">
        <v>0</v>
      </c>
      <c r="AP5088" s="2">
        <v>0</v>
      </c>
      <c r="AQ5088" s="2">
        <v>0</v>
      </c>
    </row>
    <row r="5089" spans="1:43" x14ac:dyDescent="0.25">
      <c r="A5089" s="1">
        <v>46146</v>
      </c>
      <c r="B5089" t="s">
        <v>48</v>
      </c>
      <c r="C5089">
        <v>649163</v>
      </c>
      <c r="D5089">
        <v>2032218108</v>
      </c>
      <c r="E5089" t="s">
        <v>556</v>
      </c>
      <c r="F5089" t="s">
        <v>459</v>
      </c>
      <c r="G5089" t="s">
        <v>51</v>
      </c>
      <c r="H5089" t="s">
        <v>82</v>
      </c>
      <c r="I5089" t="s">
        <v>734</v>
      </c>
      <c r="J5089" t="s">
        <v>735</v>
      </c>
      <c r="K5089">
        <v>824062</v>
      </c>
      <c r="L5089" t="s">
        <v>400</v>
      </c>
      <c r="M5089" t="s">
        <v>401</v>
      </c>
      <c r="N5089" t="s">
        <v>57</v>
      </c>
      <c r="O5089" s="1">
        <v>46023</v>
      </c>
      <c r="Q5089" s="1">
        <v>46174</v>
      </c>
      <c r="R5089" s="2">
        <v>55.59</v>
      </c>
      <c r="S5089">
        <v>1</v>
      </c>
      <c r="T5089" t="s">
        <v>58</v>
      </c>
      <c r="U5089" t="s">
        <v>59</v>
      </c>
      <c r="V5089" s="3">
        <v>0.7</v>
      </c>
      <c r="W5089" s="2">
        <v>0</v>
      </c>
      <c r="X5089">
        <v>0</v>
      </c>
      <c r="Y5089" t="s">
        <v>60</v>
      </c>
      <c r="Z5089" t="s">
        <v>143</v>
      </c>
      <c r="AA5089">
        <v>0</v>
      </c>
      <c r="AB5089" s="2">
        <v>0</v>
      </c>
      <c r="AC5089" s="2">
        <v>0</v>
      </c>
      <c r="AD5089" s="3">
        <v>0</v>
      </c>
      <c r="AE5089" s="2">
        <v>0</v>
      </c>
      <c r="AF5089" s="2">
        <v>0</v>
      </c>
      <c r="AG5089" s="2">
        <v>0</v>
      </c>
      <c r="AH5089" s="2">
        <v>0</v>
      </c>
      <c r="AI5089" s="2">
        <v>0</v>
      </c>
      <c r="AJ5089" s="2">
        <v>0</v>
      </c>
      <c r="AK5089" s="2">
        <v>0</v>
      </c>
      <c r="AL5089" s="2">
        <v>38.909999999999997</v>
      </c>
      <c r="AM5089" s="2">
        <v>0</v>
      </c>
      <c r="AN5089" s="2">
        <v>0</v>
      </c>
      <c r="AO5089" s="2">
        <v>0</v>
      </c>
      <c r="AP5089" s="2">
        <v>0</v>
      </c>
      <c r="AQ5089" s="2">
        <v>0</v>
      </c>
    </row>
    <row r="5090" spans="1:43" x14ac:dyDescent="0.25">
      <c r="A5090" s="1">
        <v>46146</v>
      </c>
      <c r="B5090" t="s">
        <v>48</v>
      </c>
      <c r="C5090">
        <v>649163</v>
      </c>
      <c r="D5090">
        <v>2032218468</v>
      </c>
      <c r="E5090" t="s">
        <v>3426</v>
      </c>
      <c r="F5090" t="s">
        <v>3427</v>
      </c>
      <c r="G5090" t="s">
        <v>51</v>
      </c>
      <c r="H5090" t="s">
        <v>177</v>
      </c>
      <c r="I5090" t="s">
        <v>734</v>
      </c>
      <c r="J5090" t="s">
        <v>740</v>
      </c>
      <c r="K5090">
        <v>861933</v>
      </c>
      <c r="L5090" t="s">
        <v>2025</v>
      </c>
      <c r="M5090" t="s">
        <v>2026</v>
      </c>
      <c r="N5090" t="s">
        <v>57</v>
      </c>
      <c r="O5090" s="1">
        <v>45992</v>
      </c>
      <c r="Q5090" s="1">
        <v>46174</v>
      </c>
      <c r="R5090" s="2">
        <v>24.61</v>
      </c>
      <c r="S5090">
        <v>1</v>
      </c>
      <c r="T5090" t="s">
        <v>58</v>
      </c>
      <c r="U5090" t="s">
        <v>59</v>
      </c>
      <c r="V5090" s="3">
        <v>0.7</v>
      </c>
      <c r="W5090" s="2">
        <v>0</v>
      </c>
      <c r="X5090">
        <v>0</v>
      </c>
      <c r="Y5090" t="s">
        <v>60</v>
      </c>
      <c r="Z5090" t="s">
        <v>143</v>
      </c>
      <c r="AA5090">
        <v>0</v>
      </c>
      <c r="AB5090" s="2">
        <v>0</v>
      </c>
      <c r="AC5090" s="2">
        <v>0</v>
      </c>
      <c r="AD5090" s="3">
        <v>0</v>
      </c>
      <c r="AE5090" s="2">
        <v>0</v>
      </c>
      <c r="AF5090" s="2">
        <v>0</v>
      </c>
      <c r="AG5090" s="2">
        <v>0</v>
      </c>
      <c r="AH5090" s="2">
        <v>0</v>
      </c>
      <c r="AI5090" s="2">
        <v>0</v>
      </c>
      <c r="AJ5090" s="2">
        <v>0</v>
      </c>
      <c r="AK5090" s="2">
        <v>0</v>
      </c>
      <c r="AL5090" s="2">
        <v>17.23</v>
      </c>
      <c r="AM5090" s="2">
        <v>0</v>
      </c>
      <c r="AN5090" s="2">
        <v>0</v>
      </c>
      <c r="AO5090" s="2">
        <v>0</v>
      </c>
      <c r="AP5090" s="2">
        <v>0</v>
      </c>
      <c r="AQ5090" s="2">
        <v>0</v>
      </c>
    </row>
    <row r="5091" spans="1:43" x14ac:dyDescent="0.25">
      <c r="A5091" s="1">
        <v>46146</v>
      </c>
      <c r="B5091" t="s">
        <v>48</v>
      </c>
      <c r="C5091">
        <v>649163</v>
      </c>
      <c r="D5091">
        <v>2032218880</v>
      </c>
      <c r="E5091" t="s">
        <v>320</v>
      </c>
      <c r="F5091" t="s">
        <v>557</v>
      </c>
      <c r="G5091" t="s">
        <v>51</v>
      </c>
      <c r="H5091" t="s">
        <v>103</v>
      </c>
      <c r="I5091" t="s">
        <v>734</v>
      </c>
      <c r="J5091" t="s">
        <v>735</v>
      </c>
      <c r="K5091">
        <v>673059</v>
      </c>
      <c r="L5091" t="s">
        <v>90</v>
      </c>
      <c r="M5091" t="s">
        <v>91</v>
      </c>
      <c r="N5091" t="s">
        <v>57</v>
      </c>
      <c r="O5091" s="1">
        <v>46023</v>
      </c>
      <c r="Q5091" s="1">
        <v>46174</v>
      </c>
      <c r="R5091" s="2">
        <v>63.95</v>
      </c>
      <c r="S5091">
        <v>1</v>
      </c>
      <c r="T5091" t="s">
        <v>58</v>
      </c>
      <c r="U5091" t="s">
        <v>59</v>
      </c>
      <c r="V5091" s="3">
        <v>0.7</v>
      </c>
      <c r="W5091" s="2">
        <v>0</v>
      </c>
      <c r="X5091">
        <v>0</v>
      </c>
      <c r="Y5091" t="s">
        <v>60</v>
      </c>
      <c r="Z5091" t="s">
        <v>143</v>
      </c>
      <c r="AA5091">
        <v>0</v>
      </c>
      <c r="AB5091" s="2">
        <v>0</v>
      </c>
      <c r="AC5091" s="2">
        <v>0</v>
      </c>
      <c r="AD5091" s="3">
        <v>0</v>
      </c>
      <c r="AE5091" s="2">
        <v>0</v>
      </c>
      <c r="AF5091" s="2">
        <v>0</v>
      </c>
      <c r="AG5091" s="2">
        <v>0</v>
      </c>
      <c r="AH5091" s="2">
        <v>0</v>
      </c>
      <c r="AI5091" s="2">
        <v>0</v>
      </c>
      <c r="AJ5091" s="2">
        <v>0</v>
      </c>
      <c r="AK5091" s="2">
        <v>0</v>
      </c>
      <c r="AL5091" s="2">
        <v>44.76</v>
      </c>
      <c r="AM5091" s="2">
        <v>0</v>
      </c>
      <c r="AN5091" s="2">
        <v>0</v>
      </c>
      <c r="AO5091" s="2">
        <v>0</v>
      </c>
      <c r="AP5091" s="2">
        <v>0</v>
      </c>
      <c r="AQ5091" s="2">
        <v>0</v>
      </c>
    </row>
    <row r="5092" spans="1:43" x14ac:dyDescent="0.25">
      <c r="A5092" s="1">
        <v>46146</v>
      </c>
      <c r="B5092" t="s">
        <v>48</v>
      </c>
      <c r="C5092">
        <v>649163</v>
      </c>
      <c r="D5092">
        <v>2032218882</v>
      </c>
      <c r="E5092" t="s">
        <v>320</v>
      </c>
      <c r="F5092" t="s">
        <v>557</v>
      </c>
      <c r="G5092" t="s">
        <v>51</v>
      </c>
      <c r="H5092" t="s">
        <v>103</v>
      </c>
      <c r="I5092" t="s">
        <v>734</v>
      </c>
      <c r="J5092" t="s">
        <v>740</v>
      </c>
      <c r="K5092">
        <v>673059</v>
      </c>
      <c r="L5092" t="s">
        <v>90</v>
      </c>
      <c r="M5092" t="s">
        <v>91</v>
      </c>
      <c r="N5092" t="s">
        <v>57</v>
      </c>
      <c r="O5092" s="1">
        <v>46023</v>
      </c>
      <c r="Q5092" s="1">
        <v>46174</v>
      </c>
      <c r="R5092" s="2">
        <v>25.73</v>
      </c>
      <c r="S5092">
        <v>1</v>
      </c>
      <c r="T5092" t="s">
        <v>58</v>
      </c>
      <c r="U5092" t="s">
        <v>59</v>
      </c>
      <c r="V5092" s="3">
        <v>0.7</v>
      </c>
      <c r="W5092" s="2">
        <v>0</v>
      </c>
      <c r="X5092">
        <v>0</v>
      </c>
      <c r="Y5092" t="s">
        <v>60</v>
      </c>
      <c r="Z5092" t="s">
        <v>143</v>
      </c>
      <c r="AA5092">
        <v>0</v>
      </c>
      <c r="AB5092" s="2">
        <v>0</v>
      </c>
      <c r="AC5092" s="2">
        <v>0</v>
      </c>
      <c r="AD5092" s="3">
        <v>0</v>
      </c>
      <c r="AE5092" s="2">
        <v>0</v>
      </c>
      <c r="AF5092" s="2">
        <v>0</v>
      </c>
      <c r="AG5092" s="2">
        <v>0</v>
      </c>
      <c r="AH5092" s="2">
        <v>0</v>
      </c>
      <c r="AI5092" s="2">
        <v>0</v>
      </c>
      <c r="AJ5092" s="2">
        <v>0</v>
      </c>
      <c r="AK5092" s="2">
        <v>0</v>
      </c>
      <c r="AL5092" s="2">
        <v>18.010000000000002</v>
      </c>
      <c r="AM5092" s="2">
        <v>0</v>
      </c>
      <c r="AN5092" s="2">
        <v>0</v>
      </c>
      <c r="AO5092" s="2">
        <v>0</v>
      </c>
      <c r="AP5092" s="2">
        <v>0</v>
      </c>
      <c r="AQ5092" s="2">
        <v>0</v>
      </c>
    </row>
    <row r="5093" spans="1:43" x14ac:dyDescent="0.25">
      <c r="A5093" s="1">
        <v>46146</v>
      </c>
      <c r="B5093" t="s">
        <v>48</v>
      </c>
      <c r="C5093">
        <v>649163</v>
      </c>
      <c r="D5093">
        <v>2032219413</v>
      </c>
      <c r="E5093" t="s">
        <v>558</v>
      </c>
      <c r="F5093" t="s">
        <v>91</v>
      </c>
      <c r="G5093" t="s">
        <v>51</v>
      </c>
      <c r="H5093" t="s">
        <v>87</v>
      </c>
      <c r="I5093" t="s">
        <v>734</v>
      </c>
      <c r="J5093" t="s">
        <v>735</v>
      </c>
      <c r="K5093">
        <v>753748</v>
      </c>
      <c r="L5093" t="s">
        <v>72</v>
      </c>
      <c r="M5093" t="s">
        <v>73</v>
      </c>
      <c r="N5093" t="s">
        <v>57</v>
      </c>
      <c r="O5093" s="1">
        <v>46023</v>
      </c>
      <c r="P5093" s="1">
        <v>46090</v>
      </c>
      <c r="Q5093" s="1">
        <v>46174</v>
      </c>
      <c r="R5093" s="2">
        <v>69.3</v>
      </c>
      <c r="S5093">
        <v>1</v>
      </c>
      <c r="T5093" t="s">
        <v>58</v>
      </c>
      <c r="U5093" t="s">
        <v>59</v>
      </c>
      <c r="V5093" s="3">
        <v>0.7</v>
      </c>
      <c r="W5093" s="2">
        <v>0</v>
      </c>
      <c r="X5093">
        <v>0</v>
      </c>
      <c r="Y5093" t="s">
        <v>60</v>
      </c>
      <c r="Z5093" t="s">
        <v>143</v>
      </c>
      <c r="AA5093">
        <v>0</v>
      </c>
      <c r="AB5093" s="2">
        <v>0</v>
      </c>
      <c r="AC5093" s="2">
        <v>0</v>
      </c>
      <c r="AD5093" s="3">
        <v>0</v>
      </c>
      <c r="AE5093" s="2">
        <v>0</v>
      </c>
      <c r="AF5093" s="2">
        <v>0</v>
      </c>
      <c r="AG5093" s="2">
        <v>0</v>
      </c>
      <c r="AH5093" s="2">
        <v>0</v>
      </c>
      <c r="AI5093" s="2">
        <v>0</v>
      </c>
      <c r="AJ5093" s="2">
        <v>0</v>
      </c>
      <c r="AK5093" s="2">
        <v>0</v>
      </c>
      <c r="AL5093" s="2">
        <v>0</v>
      </c>
      <c r="AM5093" s="2">
        <v>48.51</v>
      </c>
      <c r="AN5093" s="2">
        <v>48.51</v>
      </c>
      <c r="AO5093" s="2">
        <v>0</v>
      </c>
      <c r="AP5093" s="2">
        <v>0</v>
      </c>
      <c r="AQ5093" s="2">
        <v>0</v>
      </c>
    </row>
    <row r="5094" spans="1:43" x14ac:dyDescent="0.25">
      <c r="A5094" s="1">
        <v>46146</v>
      </c>
      <c r="B5094" t="s">
        <v>48</v>
      </c>
      <c r="C5094">
        <v>649163</v>
      </c>
      <c r="D5094">
        <v>2032220062</v>
      </c>
      <c r="E5094" t="s">
        <v>733</v>
      </c>
      <c r="F5094" t="s">
        <v>127</v>
      </c>
      <c r="G5094" t="s">
        <v>51</v>
      </c>
      <c r="H5094" t="s">
        <v>82</v>
      </c>
      <c r="I5094" t="s">
        <v>734</v>
      </c>
      <c r="J5094" t="s">
        <v>746</v>
      </c>
      <c r="K5094">
        <v>875334</v>
      </c>
      <c r="L5094" t="s">
        <v>429</v>
      </c>
      <c r="M5094" t="s">
        <v>430</v>
      </c>
      <c r="N5094" t="s">
        <v>57</v>
      </c>
      <c r="O5094" s="1">
        <v>46023</v>
      </c>
      <c r="Q5094" s="1">
        <v>46174</v>
      </c>
      <c r="R5094" s="2">
        <v>23.05</v>
      </c>
      <c r="S5094">
        <v>1</v>
      </c>
      <c r="T5094" t="s">
        <v>58</v>
      </c>
      <c r="U5094" t="s">
        <v>59</v>
      </c>
      <c r="V5094" s="3">
        <v>0.9</v>
      </c>
      <c r="W5094" s="2">
        <v>0</v>
      </c>
      <c r="X5094">
        <v>0</v>
      </c>
      <c r="Y5094" t="s">
        <v>60</v>
      </c>
      <c r="Z5094" t="s">
        <v>143</v>
      </c>
      <c r="AA5094">
        <v>0</v>
      </c>
      <c r="AB5094" s="2">
        <v>0</v>
      </c>
      <c r="AC5094" s="2">
        <v>0</v>
      </c>
      <c r="AD5094" s="3">
        <v>0</v>
      </c>
      <c r="AE5094" s="2">
        <v>0</v>
      </c>
      <c r="AF5094" s="2">
        <v>0</v>
      </c>
      <c r="AG5094" s="2">
        <v>0</v>
      </c>
      <c r="AH5094" s="2">
        <v>0</v>
      </c>
      <c r="AI5094" s="2">
        <v>0</v>
      </c>
      <c r="AJ5094" s="2">
        <v>0</v>
      </c>
      <c r="AK5094" s="2">
        <v>0</v>
      </c>
      <c r="AL5094" s="2">
        <v>20.74</v>
      </c>
      <c r="AM5094" s="2">
        <v>0</v>
      </c>
      <c r="AN5094" s="2">
        <v>0</v>
      </c>
      <c r="AO5094" s="2">
        <v>0</v>
      </c>
      <c r="AP5094" s="2">
        <v>0</v>
      </c>
      <c r="AQ5094" s="2">
        <v>0</v>
      </c>
    </row>
    <row r="5095" spans="1:43" x14ac:dyDescent="0.25">
      <c r="A5095" s="1">
        <v>46146</v>
      </c>
      <c r="B5095" t="s">
        <v>48</v>
      </c>
      <c r="C5095">
        <v>649163</v>
      </c>
      <c r="D5095">
        <v>2024984249</v>
      </c>
      <c r="E5095" t="s">
        <v>3428</v>
      </c>
      <c r="F5095" t="s">
        <v>75</v>
      </c>
      <c r="G5095" t="s">
        <v>51</v>
      </c>
      <c r="H5095" t="s">
        <v>52</v>
      </c>
      <c r="I5095" t="s">
        <v>1264</v>
      </c>
      <c r="J5095" t="s">
        <v>1265</v>
      </c>
      <c r="K5095">
        <v>728134</v>
      </c>
      <c r="L5095" t="s">
        <v>1308</v>
      </c>
      <c r="M5095" t="s">
        <v>404</v>
      </c>
      <c r="N5095" t="s">
        <v>57</v>
      </c>
      <c r="O5095" s="1">
        <v>45597</v>
      </c>
      <c r="Q5095" s="1">
        <v>46174</v>
      </c>
      <c r="R5095" s="2">
        <v>78.83</v>
      </c>
      <c r="S5095">
        <v>1</v>
      </c>
      <c r="T5095" t="s">
        <v>58</v>
      </c>
      <c r="U5095" t="s">
        <v>141</v>
      </c>
      <c r="V5095" s="4">
        <v>5.2499999999999998E-2</v>
      </c>
      <c r="W5095" s="2">
        <v>0</v>
      </c>
      <c r="X5095">
        <v>0</v>
      </c>
      <c r="Y5095" t="s">
        <v>142</v>
      </c>
      <c r="Z5095" t="s">
        <v>143</v>
      </c>
      <c r="AA5095">
        <v>0</v>
      </c>
      <c r="AB5095" s="2">
        <v>0</v>
      </c>
      <c r="AC5095" s="2">
        <v>0</v>
      </c>
      <c r="AD5095" s="3">
        <v>0</v>
      </c>
      <c r="AE5095" s="2">
        <v>0</v>
      </c>
      <c r="AF5095" s="2">
        <v>0</v>
      </c>
      <c r="AG5095" s="2">
        <v>0</v>
      </c>
      <c r="AH5095" s="2">
        <v>0</v>
      </c>
      <c r="AI5095" s="2">
        <v>0</v>
      </c>
      <c r="AJ5095" s="2">
        <v>0</v>
      </c>
      <c r="AK5095" s="2">
        <v>0</v>
      </c>
      <c r="AL5095" s="2">
        <v>0</v>
      </c>
      <c r="AM5095" s="2">
        <v>4.1399999999999997</v>
      </c>
      <c r="AN5095" s="2">
        <v>4.1399999999999997</v>
      </c>
      <c r="AO5095" s="2">
        <v>0</v>
      </c>
      <c r="AP5095" s="2">
        <v>0</v>
      </c>
      <c r="AQ5095" s="2">
        <v>0</v>
      </c>
    </row>
    <row r="5096" spans="1:43" x14ac:dyDescent="0.25">
      <c r="A5096" s="1">
        <v>46146</v>
      </c>
      <c r="B5096" t="s">
        <v>48</v>
      </c>
      <c r="C5096">
        <v>649163</v>
      </c>
      <c r="D5096">
        <v>2025510689</v>
      </c>
      <c r="E5096" t="s">
        <v>1272</v>
      </c>
      <c r="F5096" t="s">
        <v>3429</v>
      </c>
      <c r="G5096" t="s">
        <v>51</v>
      </c>
      <c r="H5096" t="s">
        <v>188</v>
      </c>
      <c r="I5096" t="s">
        <v>1264</v>
      </c>
      <c r="J5096" t="s">
        <v>1265</v>
      </c>
      <c r="K5096">
        <v>673059</v>
      </c>
      <c r="L5096" t="s">
        <v>90</v>
      </c>
      <c r="M5096" t="s">
        <v>91</v>
      </c>
      <c r="N5096" t="s">
        <v>57</v>
      </c>
      <c r="O5096" s="1">
        <v>45627</v>
      </c>
      <c r="Q5096" s="1">
        <v>46174</v>
      </c>
      <c r="R5096" s="2">
        <v>57.84</v>
      </c>
      <c r="S5096">
        <v>1</v>
      </c>
      <c r="T5096" t="s">
        <v>58</v>
      </c>
      <c r="U5096" t="s">
        <v>141</v>
      </c>
      <c r="V5096" s="4">
        <v>5.2499999999999998E-2</v>
      </c>
      <c r="W5096" s="2">
        <v>0</v>
      </c>
      <c r="X5096">
        <v>0</v>
      </c>
      <c r="Y5096" t="s">
        <v>142</v>
      </c>
      <c r="Z5096" t="s">
        <v>143</v>
      </c>
      <c r="AA5096">
        <v>0</v>
      </c>
      <c r="AB5096" s="2">
        <v>0</v>
      </c>
      <c r="AC5096" s="2">
        <v>0</v>
      </c>
      <c r="AD5096" s="3">
        <v>0</v>
      </c>
      <c r="AE5096" s="2">
        <v>0</v>
      </c>
      <c r="AF5096" s="2">
        <v>0</v>
      </c>
      <c r="AG5096" s="2">
        <v>0</v>
      </c>
      <c r="AH5096" s="2">
        <v>0</v>
      </c>
      <c r="AI5096" s="2">
        <v>0</v>
      </c>
      <c r="AJ5096" s="2">
        <v>0</v>
      </c>
      <c r="AK5096" s="2">
        <v>0</v>
      </c>
      <c r="AL5096" s="2">
        <v>0</v>
      </c>
      <c r="AM5096" s="2">
        <v>3.04</v>
      </c>
      <c r="AN5096" s="2">
        <v>3.04</v>
      </c>
      <c r="AO5096" s="2">
        <v>0</v>
      </c>
      <c r="AP5096" s="2">
        <v>0</v>
      </c>
      <c r="AQ5096" s="2">
        <v>0</v>
      </c>
    </row>
    <row r="5097" spans="1:43" x14ac:dyDescent="0.25">
      <c r="A5097" s="1">
        <v>46146</v>
      </c>
      <c r="B5097" t="s">
        <v>48</v>
      </c>
      <c r="C5097">
        <v>649163</v>
      </c>
      <c r="D5097">
        <v>2025525110</v>
      </c>
      <c r="E5097" t="s">
        <v>1677</v>
      </c>
      <c r="F5097" t="s">
        <v>2387</v>
      </c>
      <c r="G5097" t="s">
        <v>51</v>
      </c>
      <c r="H5097" t="s">
        <v>52</v>
      </c>
      <c r="I5097" t="s">
        <v>1264</v>
      </c>
      <c r="J5097" t="s">
        <v>1265</v>
      </c>
      <c r="K5097">
        <v>649247</v>
      </c>
      <c r="L5097" t="s">
        <v>65</v>
      </c>
      <c r="M5097" t="s">
        <v>66</v>
      </c>
      <c r="N5097" t="s">
        <v>57</v>
      </c>
      <c r="O5097" s="1">
        <v>45597</v>
      </c>
      <c r="Q5097" s="1">
        <v>46174</v>
      </c>
      <c r="R5097" s="2">
        <v>104.08</v>
      </c>
      <c r="S5097">
        <v>1</v>
      </c>
      <c r="T5097" t="s">
        <v>58</v>
      </c>
      <c r="U5097" t="s">
        <v>141</v>
      </c>
      <c r="V5097" s="4">
        <v>5.2499999999999998E-2</v>
      </c>
      <c r="W5097" s="2">
        <v>0</v>
      </c>
      <c r="X5097">
        <v>0</v>
      </c>
      <c r="Y5097" t="s">
        <v>142</v>
      </c>
      <c r="Z5097" t="s">
        <v>143</v>
      </c>
      <c r="AA5097">
        <v>0</v>
      </c>
      <c r="AB5097" s="2">
        <v>0</v>
      </c>
      <c r="AC5097" s="2">
        <v>0</v>
      </c>
      <c r="AD5097" s="3">
        <v>0</v>
      </c>
      <c r="AE5097" s="2">
        <v>0</v>
      </c>
      <c r="AF5097" s="2">
        <v>0</v>
      </c>
      <c r="AG5097" s="2">
        <v>0</v>
      </c>
      <c r="AH5097" s="2">
        <v>0</v>
      </c>
      <c r="AI5097" s="2">
        <v>0</v>
      </c>
      <c r="AJ5097" s="2">
        <v>0</v>
      </c>
      <c r="AK5097" s="2">
        <v>0</v>
      </c>
      <c r="AL5097" s="2">
        <v>0</v>
      </c>
      <c r="AM5097" s="2">
        <v>5.46</v>
      </c>
      <c r="AN5097" s="2">
        <v>5.46</v>
      </c>
      <c r="AO5097" s="2">
        <v>0</v>
      </c>
      <c r="AP5097" s="2">
        <v>0</v>
      </c>
      <c r="AQ5097" s="2">
        <v>0</v>
      </c>
    </row>
    <row r="5098" spans="1:43" x14ac:dyDescent="0.25">
      <c r="A5098" s="1">
        <v>46146</v>
      </c>
      <c r="B5098" t="s">
        <v>48</v>
      </c>
      <c r="C5098">
        <v>649163</v>
      </c>
      <c r="D5098">
        <v>2025670861</v>
      </c>
      <c r="E5098" t="s">
        <v>3430</v>
      </c>
      <c r="F5098" t="s">
        <v>392</v>
      </c>
      <c r="G5098" t="s">
        <v>51</v>
      </c>
      <c r="H5098" t="s">
        <v>52</v>
      </c>
      <c r="I5098" t="s">
        <v>1264</v>
      </c>
      <c r="J5098" t="s">
        <v>1265</v>
      </c>
      <c r="K5098">
        <v>649247</v>
      </c>
      <c r="L5098" t="s">
        <v>65</v>
      </c>
      <c r="M5098" t="s">
        <v>66</v>
      </c>
      <c r="N5098" t="s">
        <v>57</v>
      </c>
      <c r="O5098" s="1">
        <v>45658</v>
      </c>
      <c r="Q5098" s="1">
        <v>46174</v>
      </c>
      <c r="R5098" s="2">
        <v>56.88</v>
      </c>
      <c r="S5098">
        <v>1</v>
      </c>
      <c r="T5098" t="s">
        <v>58</v>
      </c>
      <c r="U5098" t="s">
        <v>141</v>
      </c>
      <c r="V5098" s="4">
        <v>5.2499999999999998E-2</v>
      </c>
      <c r="W5098" s="2">
        <v>0</v>
      </c>
      <c r="X5098">
        <v>0</v>
      </c>
      <c r="Y5098" t="s">
        <v>142</v>
      </c>
      <c r="Z5098" t="s">
        <v>143</v>
      </c>
      <c r="AA5098">
        <v>0</v>
      </c>
      <c r="AB5098" s="2">
        <v>0</v>
      </c>
      <c r="AC5098" s="2">
        <v>0</v>
      </c>
      <c r="AD5098" s="3">
        <v>0</v>
      </c>
      <c r="AE5098" s="2">
        <v>0</v>
      </c>
      <c r="AF5098" s="2">
        <v>0</v>
      </c>
      <c r="AG5098" s="2">
        <v>0</v>
      </c>
      <c r="AH5098" s="2">
        <v>0</v>
      </c>
      <c r="AI5098" s="2">
        <v>0</v>
      </c>
      <c r="AJ5098" s="2">
        <v>0</v>
      </c>
      <c r="AK5098" s="2">
        <v>0</v>
      </c>
      <c r="AL5098" s="2">
        <v>0</v>
      </c>
      <c r="AM5098" s="2">
        <v>2.99</v>
      </c>
      <c r="AN5098" s="2">
        <v>2.99</v>
      </c>
      <c r="AO5098" s="2">
        <v>0</v>
      </c>
      <c r="AP5098" s="2">
        <v>0</v>
      </c>
      <c r="AQ5098" s="2">
        <v>0</v>
      </c>
    </row>
    <row r="5099" spans="1:43" x14ac:dyDescent="0.25">
      <c r="A5099" s="1">
        <v>46146</v>
      </c>
      <c r="B5099" t="s">
        <v>48</v>
      </c>
      <c r="C5099">
        <v>649163</v>
      </c>
      <c r="D5099">
        <v>2025735300</v>
      </c>
      <c r="E5099" t="s">
        <v>3431</v>
      </c>
      <c r="F5099" t="s">
        <v>3432</v>
      </c>
      <c r="G5099" t="s">
        <v>51</v>
      </c>
      <c r="H5099" t="s">
        <v>52</v>
      </c>
      <c r="I5099" t="s">
        <v>1264</v>
      </c>
      <c r="J5099" t="s">
        <v>1265</v>
      </c>
      <c r="K5099">
        <v>728134</v>
      </c>
      <c r="L5099" t="s">
        <v>1308</v>
      </c>
      <c r="M5099" t="s">
        <v>404</v>
      </c>
      <c r="N5099" t="s">
        <v>57</v>
      </c>
      <c r="O5099" s="1">
        <v>45658</v>
      </c>
      <c r="Q5099" s="1">
        <v>46174</v>
      </c>
      <c r="R5099" s="2">
        <v>78.83</v>
      </c>
      <c r="S5099">
        <v>1</v>
      </c>
      <c r="T5099" t="s">
        <v>58</v>
      </c>
      <c r="U5099" t="s">
        <v>141</v>
      </c>
      <c r="V5099" s="4">
        <v>5.2499999999999998E-2</v>
      </c>
      <c r="W5099" s="2">
        <v>0</v>
      </c>
      <c r="X5099">
        <v>0</v>
      </c>
      <c r="Y5099" t="s">
        <v>142</v>
      </c>
      <c r="Z5099" t="s">
        <v>143</v>
      </c>
      <c r="AA5099">
        <v>0</v>
      </c>
      <c r="AB5099" s="2">
        <v>0</v>
      </c>
      <c r="AC5099" s="2">
        <v>0</v>
      </c>
      <c r="AD5099" s="3">
        <v>0</v>
      </c>
      <c r="AE5099" s="2">
        <v>0</v>
      </c>
      <c r="AF5099" s="2">
        <v>0</v>
      </c>
      <c r="AG5099" s="2">
        <v>0</v>
      </c>
      <c r="AH5099" s="2">
        <v>0</v>
      </c>
      <c r="AI5099" s="2">
        <v>0</v>
      </c>
      <c r="AJ5099" s="2">
        <v>0</v>
      </c>
      <c r="AK5099" s="2">
        <v>0</v>
      </c>
      <c r="AL5099" s="2">
        <v>0</v>
      </c>
      <c r="AM5099" s="2">
        <v>4.1399999999999997</v>
      </c>
      <c r="AN5099" s="2">
        <v>4.1399999999999997</v>
      </c>
      <c r="AO5099" s="2">
        <v>0</v>
      </c>
      <c r="AP5099" s="2">
        <v>0</v>
      </c>
      <c r="AQ5099" s="2">
        <v>0</v>
      </c>
    </row>
    <row r="5100" spans="1:43" x14ac:dyDescent="0.25">
      <c r="A5100" s="1">
        <v>46146</v>
      </c>
      <c r="B5100" t="s">
        <v>48</v>
      </c>
      <c r="C5100">
        <v>649163</v>
      </c>
      <c r="D5100">
        <v>2025937347</v>
      </c>
      <c r="E5100" t="s">
        <v>3433</v>
      </c>
      <c r="F5100" t="s">
        <v>1870</v>
      </c>
      <c r="G5100" t="s">
        <v>51</v>
      </c>
      <c r="H5100" t="s">
        <v>52</v>
      </c>
      <c r="I5100" t="s">
        <v>1264</v>
      </c>
      <c r="J5100" t="s">
        <v>1265</v>
      </c>
      <c r="K5100">
        <v>649247</v>
      </c>
      <c r="L5100" t="s">
        <v>65</v>
      </c>
      <c r="M5100" t="s">
        <v>66</v>
      </c>
      <c r="N5100" t="s">
        <v>57</v>
      </c>
      <c r="O5100" s="1">
        <v>45658</v>
      </c>
      <c r="Q5100" s="1">
        <v>46174</v>
      </c>
      <c r="R5100" s="2">
        <v>56.88</v>
      </c>
      <c r="S5100">
        <v>1</v>
      </c>
      <c r="T5100" t="s">
        <v>58</v>
      </c>
      <c r="U5100" t="s">
        <v>141</v>
      </c>
      <c r="V5100" s="4">
        <v>5.2499999999999998E-2</v>
      </c>
      <c r="W5100" s="2">
        <v>0</v>
      </c>
      <c r="X5100">
        <v>0</v>
      </c>
      <c r="Y5100" t="s">
        <v>142</v>
      </c>
      <c r="Z5100" t="s">
        <v>143</v>
      </c>
      <c r="AA5100">
        <v>0</v>
      </c>
      <c r="AB5100" s="2">
        <v>0</v>
      </c>
      <c r="AC5100" s="2">
        <v>0</v>
      </c>
      <c r="AD5100" s="3">
        <v>0</v>
      </c>
      <c r="AE5100" s="2">
        <v>0</v>
      </c>
      <c r="AF5100" s="2">
        <v>0</v>
      </c>
      <c r="AG5100" s="2">
        <v>0</v>
      </c>
      <c r="AH5100" s="2">
        <v>0</v>
      </c>
      <c r="AI5100" s="2">
        <v>0</v>
      </c>
      <c r="AJ5100" s="2">
        <v>0</v>
      </c>
      <c r="AK5100" s="2">
        <v>0</v>
      </c>
      <c r="AL5100" s="2">
        <v>0</v>
      </c>
      <c r="AM5100" s="2">
        <v>2.99</v>
      </c>
      <c r="AN5100" s="2">
        <v>2.99</v>
      </c>
      <c r="AO5100" s="2">
        <v>0</v>
      </c>
      <c r="AP5100" s="2">
        <v>0</v>
      </c>
      <c r="AQ5100" s="2">
        <v>0</v>
      </c>
    </row>
    <row r="5101" spans="1:43" x14ac:dyDescent="0.25">
      <c r="A5101" s="1">
        <v>46146</v>
      </c>
      <c r="B5101" t="s">
        <v>48</v>
      </c>
      <c r="C5101">
        <v>649163</v>
      </c>
      <c r="D5101">
        <v>2026002594</v>
      </c>
      <c r="E5101" t="s">
        <v>183</v>
      </c>
      <c r="F5101" t="s">
        <v>319</v>
      </c>
      <c r="G5101" t="s">
        <v>51</v>
      </c>
      <c r="H5101" t="s">
        <v>52</v>
      </c>
      <c r="I5101" t="s">
        <v>1264</v>
      </c>
      <c r="J5101" t="s">
        <v>1333</v>
      </c>
      <c r="K5101">
        <v>751867</v>
      </c>
      <c r="L5101" t="s">
        <v>877</v>
      </c>
      <c r="M5101" t="s">
        <v>97</v>
      </c>
      <c r="N5101" t="s">
        <v>57</v>
      </c>
      <c r="O5101" s="1">
        <v>45629</v>
      </c>
      <c r="Q5101" s="1">
        <v>46176</v>
      </c>
      <c r="R5101" s="2">
        <v>55.2</v>
      </c>
      <c r="S5101">
        <v>1</v>
      </c>
      <c r="T5101" t="s">
        <v>58</v>
      </c>
      <c r="U5101" t="s">
        <v>141</v>
      </c>
      <c r="V5101" s="3">
        <v>0.08</v>
      </c>
      <c r="W5101" s="2">
        <v>0</v>
      </c>
      <c r="X5101">
        <v>0</v>
      </c>
      <c r="Y5101" t="s">
        <v>142</v>
      </c>
      <c r="Z5101" t="s">
        <v>143</v>
      </c>
      <c r="AA5101">
        <v>0</v>
      </c>
      <c r="AB5101" s="2">
        <v>0</v>
      </c>
      <c r="AC5101" s="2">
        <v>0</v>
      </c>
      <c r="AD5101" s="3">
        <v>0</v>
      </c>
      <c r="AE5101" s="2">
        <v>0</v>
      </c>
      <c r="AF5101" s="2">
        <v>0</v>
      </c>
      <c r="AG5101" s="2">
        <v>0</v>
      </c>
      <c r="AH5101" s="2">
        <v>0</v>
      </c>
      <c r="AI5101" s="2">
        <v>0</v>
      </c>
      <c r="AJ5101" s="2">
        <v>0</v>
      </c>
      <c r="AK5101" s="2">
        <v>0</v>
      </c>
      <c r="AL5101" s="2">
        <v>0</v>
      </c>
      <c r="AM5101" s="2">
        <v>4.42</v>
      </c>
      <c r="AN5101" s="2">
        <v>4.42</v>
      </c>
      <c r="AO5101" s="2">
        <v>0</v>
      </c>
      <c r="AP5101" s="2">
        <v>0</v>
      </c>
      <c r="AQ5101" s="2">
        <v>0</v>
      </c>
    </row>
    <row r="5102" spans="1:43" x14ac:dyDescent="0.25">
      <c r="A5102" s="1">
        <v>46146</v>
      </c>
      <c r="B5102" t="s">
        <v>48</v>
      </c>
      <c r="C5102">
        <v>649163</v>
      </c>
      <c r="D5102">
        <v>2026002595</v>
      </c>
      <c r="E5102" t="s">
        <v>183</v>
      </c>
      <c r="F5102" t="s">
        <v>319</v>
      </c>
      <c r="G5102" t="s">
        <v>51</v>
      </c>
      <c r="H5102" t="s">
        <v>52</v>
      </c>
      <c r="I5102" t="s">
        <v>1264</v>
      </c>
      <c r="J5102" t="s">
        <v>1265</v>
      </c>
      <c r="K5102">
        <v>751867</v>
      </c>
      <c r="L5102" t="s">
        <v>877</v>
      </c>
      <c r="M5102" t="s">
        <v>97</v>
      </c>
      <c r="N5102" t="s">
        <v>57</v>
      </c>
      <c r="O5102" s="1">
        <v>45629</v>
      </c>
      <c r="Q5102" s="1">
        <v>46176</v>
      </c>
      <c r="R5102" s="2">
        <v>25.27</v>
      </c>
      <c r="S5102">
        <v>1</v>
      </c>
      <c r="T5102" t="s">
        <v>58</v>
      </c>
      <c r="U5102" t="s">
        <v>141</v>
      </c>
      <c r="V5102" s="4">
        <v>5.2499999999999998E-2</v>
      </c>
      <c r="W5102" s="2">
        <v>0</v>
      </c>
      <c r="X5102">
        <v>0</v>
      </c>
      <c r="Y5102" t="s">
        <v>142</v>
      </c>
      <c r="Z5102" t="s">
        <v>143</v>
      </c>
      <c r="AA5102">
        <v>0</v>
      </c>
      <c r="AB5102" s="2">
        <v>0</v>
      </c>
      <c r="AC5102" s="2">
        <v>0</v>
      </c>
      <c r="AD5102" s="3">
        <v>0</v>
      </c>
      <c r="AE5102" s="2">
        <v>0</v>
      </c>
      <c r="AF5102" s="2">
        <v>0</v>
      </c>
      <c r="AG5102" s="2">
        <v>0</v>
      </c>
      <c r="AH5102" s="2">
        <v>0</v>
      </c>
      <c r="AI5102" s="2">
        <v>0</v>
      </c>
      <c r="AJ5102" s="2">
        <v>0</v>
      </c>
      <c r="AK5102" s="2">
        <v>0</v>
      </c>
      <c r="AL5102" s="2">
        <v>0</v>
      </c>
      <c r="AM5102" s="2">
        <v>1.33</v>
      </c>
      <c r="AN5102" s="2">
        <v>1.33</v>
      </c>
      <c r="AO5102" s="2">
        <v>0</v>
      </c>
      <c r="AP5102" s="2">
        <v>0</v>
      </c>
      <c r="AQ5102" s="2">
        <v>0</v>
      </c>
    </row>
    <row r="5103" spans="1:43" x14ac:dyDescent="0.25">
      <c r="A5103" s="1">
        <v>46146</v>
      </c>
      <c r="B5103" t="s">
        <v>48</v>
      </c>
      <c r="C5103">
        <v>649163</v>
      </c>
      <c r="D5103">
        <v>2026147450</v>
      </c>
      <c r="E5103" t="s">
        <v>3434</v>
      </c>
      <c r="F5103" t="s">
        <v>3435</v>
      </c>
      <c r="G5103" t="s">
        <v>51</v>
      </c>
      <c r="H5103" t="s">
        <v>52</v>
      </c>
      <c r="I5103" t="s">
        <v>1264</v>
      </c>
      <c r="J5103" t="s">
        <v>1265</v>
      </c>
      <c r="K5103">
        <v>728134</v>
      </c>
      <c r="L5103" t="s">
        <v>1308</v>
      </c>
      <c r="M5103" t="s">
        <v>404</v>
      </c>
      <c r="N5103" t="s">
        <v>57</v>
      </c>
      <c r="O5103" s="1">
        <v>45658</v>
      </c>
      <c r="Q5103" s="1">
        <v>46174</v>
      </c>
      <c r="R5103" s="2">
        <v>33.590000000000003</v>
      </c>
      <c r="S5103">
        <v>1</v>
      </c>
      <c r="T5103" t="s">
        <v>58</v>
      </c>
      <c r="U5103" t="s">
        <v>141</v>
      </c>
      <c r="V5103" s="4">
        <v>5.2499999999999998E-2</v>
      </c>
      <c r="W5103" s="2">
        <v>0</v>
      </c>
      <c r="X5103">
        <v>0</v>
      </c>
      <c r="Y5103" t="s">
        <v>142</v>
      </c>
      <c r="Z5103" t="s">
        <v>143</v>
      </c>
      <c r="AA5103">
        <v>0</v>
      </c>
      <c r="AB5103" s="2">
        <v>0</v>
      </c>
      <c r="AC5103" s="2">
        <v>0</v>
      </c>
      <c r="AD5103" s="3">
        <v>0</v>
      </c>
      <c r="AE5103" s="2">
        <v>0</v>
      </c>
      <c r="AF5103" s="2">
        <v>0</v>
      </c>
      <c r="AG5103" s="2">
        <v>0</v>
      </c>
      <c r="AH5103" s="2">
        <v>0</v>
      </c>
      <c r="AI5103" s="2">
        <v>0</v>
      </c>
      <c r="AJ5103" s="2">
        <v>0</v>
      </c>
      <c r="AK5103" s="2">
        <v>0</v>
      </c>
      <c r="AL5103" s="2">
        <v>0</v>
      </c>
      <c r="AM5103" s="2">
        <v>1.76</v>
      </c>
      <c r="AN5103" s="2">
        <v>1.76</v>
      </c>
      <c r="AO5103" s="2">
        <v>0</v>
      </c>
      <c r="AP5103" s="2">
        <v>0</v>
      </c>
      <c r="AQ5103" s="2">
        <v>0</v>
      </c>
    </row>
    <row r="5104" spans="1:43" x14ac:dyDescent="0.25">
      <c r="A5104" s="1">
        <v>46146</v>
      </c>
      <c r="B5104" t="s">
        <v>48</v>
      </c>
      <c r="C5104">
        <v>649163</v>
      </c>
      <c r="D5104">
        <v>2026488078</v>
      </c>
      <c r="E5104" t="s">
        <v>3436</v>
      </c>
      <c r="F5104" t="s">
        <v>411</v>
      </c>
      <c r="G5104" t="s">
        <v>51</v>
      </c>
      <c r="H5104" t="s">
        <v>52</v>
      </c>
      <c r="I5104" t="s">
        <v>1264</v>
      </c>
      <c r="J5104" t="s">
        <v>1265</v>
      </c>
      <c r="K5104">
        <v>728134</v>
      </c>
      <c r="L5104" t="s">
        <v>1308</v>
      </c>
      <c r="M5104" t="s">
        <v>404</v>
      </c>
      <c r="N5104" t="s">
        <v>57</v>
      </c>
      <c r="O5104" s="1">
        <v>45689</v>
      </c>
      <c r="Q5104" s="1">
        <v>46174</v>
      </c>
      <c r="R5104" s="2">
        <v>33.590000000000003</v>
      </c>
      <c r="S5104">
        <v>1</v>
      </c>
      <c r="T5104" t="s">
        <v>58</v>
      </c>
      <c r="U5104" t="s">
        <v>141</v>
      </c>
      <c r="V5104" s="4">
        <v>5.2499999999999998E-2</v>
      </c>
      <c r="W5104" s="2">
        <v>0</v>
      </c>
      <c r="X5104">
        <v>0</v>
      </c>
      <c r="Y5104" t="s">
        <v>142</v>
      </c>
      <c r="Z5104" t="s">
        <v>143</v>
      </c>
      <c r="AA5104">
        <v>0</v>
      </c>
      <c r="AB5104" s="2">
        <v>0</v>
      </c>
      <c r="AC5104" s="2">
        <v>0</v>
      </c>
      <c r="AD5104" s="3">
        <v>0</v>
      </c>
      <c r="AE5104" s="2">
        <v>0</v>
      </c>
      <c r="AF5104" s="2">
        <v>0</v>
      </c>
      <c r="AG5104" s="2">
        <v>0</v>
      </c>
      <c r="AH5104" s="2">
        <v>0</v>
      </c>
      <c r="AI5104" s="2">
        <v>0</v>
      </c>
      <c r="AJ5104" s="2">
        <v>0</v>
      </c>
      <c r="AK5104" s="2">
        <v>0</v>
      </c>
      <c r="AL5104" s="2">
        <v>0</v>
      </c>
      <c r="AM5104" s="2">
        <v>1.76</v>
      </c>
      <c r="AN5104" s="2">
        <v>1.76</v>
      </c>
      <c r="AO5104" s="2">
        <v>0</v>
      </c>
      <c r="AP5104" s="2">
        <v>0</v>
      </c>
      <c r="AQ5104" s="2">
        <v>0</v>
      </c>
    </row>
    <row r="5105" spans="1:43" x14ac:dyDescent="0.25">
      <c r="A5105" s="1">
        <v>46146</v>
      </c>
      <c r="B5105" t="s">
        <v>48</v>
      </c>
      <c r="C5105">
        <v>649163</v>
      </c>
      <c r="D5105">
        <v>2026760350</v>
      </c>
      <c r="E5105" t="s">
        <v>3378</v>
      </c>
      <c r="F5105" t="s">
        <v>1648</v>
      </c>
      <c r="G5105" t="s">
        <v>51</v>
      </c>
      <c r="H5105" t="s">
        <v>122</v>
      </c>
      <c r="I5105" t="s">
        <v>1264</v>
      </c>
      <c r="J5105" t="s">
        <v>1265</v>
      </c>
      <c r="K5105">
        <v>816021</v>
      </c>
      <c r="L5105" t="s">
        <v>124</v>
      </c>
      <c r="M5105" t="s">
        <v>125</v>
      </c>
      <c r="N5105" t="s">
        <v>57</v>
      </c>
      <c r="O5105" s="1">
        <v>45689</v>
      </c>
      <c r="Q5105" s="1">
        <v>46174</v>
      </c>
      <c r="R5105" s="2">
        <v>76.209999999999994</v>
      </c>
      <c r="S5105">
        <v>1</v>
      </c>
      <c r="T5105" t="s">
        <v>58</v>
      </c>
      <c r="U5105" t="s">
        <v>141</v>
      </c>
      <c r="V5105" s="4">
        <v>5.2499999999999998E-2</v>
      </c>
      <c r="W5105" s="2">
        <v>0</v>
      </c>
      <c r="X5105">
        <v>0</v>
      </c>
      <c r="Y5105" t="s">
        <v>142</v>
      </c>
      <c r="Z5105" t="s">
        <v>143</v>
      </c>
      <c r="AA5105">
        <v>0</v>
      </c>
      <c r="AB5105" s="2">
        <v>0</v>
      </c>
      <c r="AC5105" s="2">
        <v>0</v>
      </c>
      <c r="AD5105" s="3">
        <v>0</v>
      </c>
      <c r="AE5105" s="2">
        <v>0</v>
      </c>
      <c r="AF5105" s="2">
        <v>0</v>
      </c>
      <c r="AG5105" s="2">
        <v>0</v>
      </c>
      <c r="AH5105" s="2">
        <v>0</v>
      </c>
      <c r="AI5105" s="2">
        <v>0</v>
      </c>
      <c r="AJ5105" s="2">
        <v>0</v>
      </c>
      <c r="AK5105" s="2">
        <v>0</v>
      </c>
      <c r="AL5105" s="2">
        <v>0</v>
      </c>
      <c r="AM5105" s="2">
        <v>4</v>
      </c>
      <c r="AN5105" s="2">
        <v>4</v>
      </c>
      <c r="AO5105" s="2">
        <v>0</v>
      </c>
      <c r="AP5105" s="2">
        <v>0</v>
      </c>
      <c r="AQ5105" s="2">
        <v>0</v>
      </c>
    </row>
    <row r="5106" spans="1:43" x14ac:dyDescent="0.25">
      <c r="A5106" s="1">
        <v>46146</v>
      </c>
      <c r="B5106" t="s">
        <v>48</v>
      </c>
      <c r="C5106">
        <v>649163</v>
      </c>
      <c r="D5106">
        <v>2026807697</v>
      </c>
      <c r="E5106" t="s">
        <v>2288</v>
      </c>
      <c r="F5106" t="s">
        <v>1972</v>
      </c>
      <c r="G5106" t="s">
        <v>51</v>
      </c>
      <c r="H5106" t="s">
        <v>213</v>
      </c>
      <c r="I5106" t="s">
        <v>1264</v>
      </c>
      <c r="J5106" t="s">
        <v>1333</v>
      </c>
      <c r="K5106">
        <v>768887</v>
      </c>
      <c r="L5106" t="s">
        <v>762</v>
      </c>
      <c r="M5106" t="s">
        <v>763</v>
      </c>
      <c r="N5106" t="s">
        <v>57</v>
      </c>
      <c r="O5106" s="1">
        <v>45686</v>
      </c>
      <c r="Q5106" s="1">
        <v>46171</v>
      </c>
      <c r="R5106" s="2">
        <v>88.39</v>
      </c>
      <c r="S5106">
        <v>1</v>
      </c>
      <c r="T5106" t="s">
        <v>58</v>
      </c>
      <c r="U5106" t="s">
        <v>141</v>
      </c>
      <c r="V5106" s="3">
        <v>0.08</v>
      </c>
      <c r="W5106" s="2">
        <v>0</v>
      </c>
      <c r="X5106">
        <v>0</v>
      </c>
      <c r="Y5106" t="s">
        <v>142</v>
      </c>
      <c r="Z5106" t="s">
        <v>143</v>
      </c>
      <c r="AA5106">
        <v>0</v>
      </c>
      <c r="AB5106" s="2">
        <v>0</v>
      </c>
      <c r="AC5106" s="2">
        <v>0</v>
      </c>
      <c r="AD5106" s="3">
        <v>0</v>
      </c>
      <c r="AE5106" s="2">
        <v>0</v>
      </c>
      <c r="AF5106" s="2">
        <v>0</v>
      </c>
      <c r="AG5106" s="2">
        <v>0</v>
      </c>
      <c r="AH5106" s="2">
        <v>0</v>
      </c>
      <c r="AI5106" s="2">
        <v>0</v>
      </c>
      <c r="AJ5106" s="2">
        <v>0</v>
      </c>
      <c r="AK5106" s="2">
        <v>0</v>
      </c>
      <c r="AL5106" s="2">
        <v>0</v>
      </c>
      <c r="AM5106" s="2">
        <v>7.07</v>
      </c>
      <c r="AN5106" s="2">
        <v>7.07</v>
      </c>
      <c r="AO5106" s="2">
        <v>0</v>
      </c>
      <c r="AP5106" s="2">
        <v>0</v>
      </c>
      <c r="AQ5106" s="2">
        <v>0</v>
      </c>
    </row>
    <row r="5107" spans="1:43" x14ac:dyDescent="0.25">
      <c r="A5107" s="1">
        <v>46146</v>
      </c>
      <c r="B5107" t="s">
        <v>48</v>
      </c>
      <c r="C5107">
        <v>649163</v>
      </c>
      <c r="D5107">
        <v>2026807698</v>
      </c>
      <c r="E5107" t="s">
        <v>2288</v>
      </c>
      <c r="F5107" t="s">
        <v>1972</v>
      </c>
      <c r="G5107" t="s">
        <v>51</v>
      </c>
      <c r="H5107" t="s">
        <v>213</v>
      </c>
      <c r="I5107" t="s">
        <v>1264</v>
      </c>
      <c r="J5107" t="s">
        <v>1334</v>
      </c>
      <c r="K5107">
        <v>768887</v>
      </c>
      <c r="L5107" t="s">
        <v>762</v>
      </c>
      <c r="M5107" t="s">
        <v>763</v>
      </c>
      <c r="N5107" t="s">
        <v>57</v>
      </c>
      <c r="O5107" s="1">
        <v>45686</v>
      </c>
      <c r="Q5107" s="1">
        <v>46171</v>
      </c>
      <c r="R5107" s="2">
        <v>14.95</v>
      </c>
      <c r="S5107">
        <v>1</v>
      </c>
      <c r="T5107" t="s">
        <v>58</v>
      </c>
      <c r="U5107" t="s">
        <v>141</v>
      </c>
      <c r="V5107" s="3">
        <v>0.08</v>
      </c>
      <c r="W5107" s="2">
        <v>0</v>
      </c>
      <c r="X5107">
        <v>0</v>
      </c>
      <c r="Y5107" t="s">
        <v>142</v>
      </c>
      <c r="Z5107" t="s">
        <v>143</v>
      </c>
      <c r="AA5107">
        <v>0</v>
      </c>
      <c r="AB5107" s="2">
        <v>0</v>
      </c>
      <c r="AC5107" s="2">
        <v>0</v>
      </c>
      <c r="AD5107" s="3">
        <v>0</v>
      </c>
      <c r="AE5107" s="2">
        <v>0</v>
      </c>
      <c r="AF5107" s="2">
        <v>0</v>
      </c>
      <c r="AG5107" s="2">
        <v>0</v>
      </c>
      <c r="AH5107" s="2">
        <v>0</v>
      </c>
      <c r="AI5107" s="2">
        <v>0</v>
      </c>
      <c r="AJ5107" s="2">
        <v>0</v>
      </c>
      <c r="AK5107" s="2">
        <v>0</v>
      </c>
      <c r="AL5107" s="2">
        <v>0</v>
      </c>
      <c r="AM5107" s="2">
        <v>1.2</v>
      </c>
      <c r="AN5107" s="2">
        <v>1.2</v>
      </c>
      <c r="AO5107" s="2">
        <v>0</v>
      </c>
      <c r="AP5107" s="2">
        <v>0</v>
      </c>
      <c r="AQ5107" s="2">
        <v>0</v>
      </c>
    </row>
    <row r="5108" spans="1:43" x14ac:dyDescent="0.25">
      <c r="A5108" s="1">
        <v>46146</v>
      </c>
      <c r="B5108" t="s">
        <v>48</v>
      </c>
      <c r="C5108">
        <v>649163</v>
      </c>
      <c r="D5108">
        <v>2027050882</v>
      </c>
      <c r="E5108" t="s">
        <v>3437</v>
      </c>
      <c r="F5108" t="s">
        <v>3438</v>
      </c>
      <c r="G5108" t="s">
        <v>51</v>
      </c>
      <c r="H5108" t="s">
        <v>52</v>
      </c>
      <c r="I5108" t="s">
        <v>1264</v>
      </c>
      <c r="J5108" t="s">
        <v>1265</v>
      </c>
      <c r="K5108">
        <v>728134</v>
      </c>
      <c r="L5108" t="s">
        <v>1308</v>
      </c>
      <c r="M5108" t="s">
        <v>404</v>
      </c>
      <c r="N5108" t="s">
        <v>57</v>
      </c>
      <c r="O5108" s="1">
        <v>45748</v>
      </c>
      <c r="Q5108" s="1">
        <v>46174</v>
      </c>
      <c r="R5108" s="2">
        <v>87.59</v>
      </c>
      <c r="S5108">
        <v>1</v>
      </c>
      <c r="T5108" t="s">
        <v>58</v>
      </c>
      <c r="U5108" t="s">
        <v>141</v>
      </c>
      <c r="V5108" s="4">
        <v>5.2499999999999998E-2</v>
      </c>
      <c r="W5108" s="2">
        <v>0</v>
      </c>
      <c r="X5108">
        <v>0</v>
      </c>
      <c r="Y5108" t="s">
        <v>142</v>
      </c>
      <c r="Z5108" t="s">
        <v>143</v>
      </c>
      <c r="AA5108">
        <v>0</v>
      </c>
      <c r="AB5108" s="2">
        <v>0</v>
      </c>
      <c r="AC5108" s="2">
        <v>0</v>
      </c>
      <c r="AD5108" s="3">
        <v>0</v>
      </c>
      <c r="AE5108" s="2">
        <v>0</v>
      </c>
      <c r="AF5108" s="2">
        <v>0</v>
      </c>
      <c r="AG5108" s="2">
        <v>0</v>
      </c>
      <c r="AH5108" s="2">
        <v>0</v>
      </c>
      <c r="AI5108" s="2">
        <v>0</v>
      </c>
      <c r="AJ5108" s="2">
        <v>0</v>
      </c>
      <c r="AK5108" s="2">
        <v>0</v>
      </c>
      <c r="AL5108" s="2">
        <v>0</v>
      </c>
      <c r="AM5108" s="2">
        <v>4.5999999999999996</v>
      </c>
      <c r="AN5108" s="2">
        <v>4.5999999999999996</v>
      </c>
      <c r="AO5108" s="2">
        <v>0</v>
      </c>
      <c r="AP5108" s="2">
        <v>0</v>
      </c>
      <c r="AQ5108" s="2">
        <v>0</v>
      </c>
    </row>
    <row r="5109" spans="1:43" x14ac:dyDescent="0.25">
      <c r="A5109" s="1">
        <v>46146</v>
      </c>
      <c r="B5109" t="s">
        <v>48</v>
      </c>
      <c r="C5109">
        <v>649163</v>
      </c>
      <c r="D5109">
        <v>2027085370</v>
      </c>
      <c r="E5109" t="s">
        <v>3439</v>
      </c>
      <c r="F5109" t="s">
        <v>955</v>
      </c>
      <c r="G5109" t="s">
        <v>51</v>
      </c>
      <c r="H5109" t="s">
        <v>82</v>
      </c>
      <c r="I5109" t="s">
        <v>1264</v>
      </c>
      <c r="J5109" t="s">
        <v>1265</v>
      </c>
      <c r="K5109">
        <v>768887</v>
      </c>
      <c r="L5109" t="s">
        <v>762</v>
      </c>
      <c r="M5109" t="s">
        <v>763</v>
      </c>
      <c r="N5109" t="s">
        <v>57</v>
      </c>
      <c r="O5109" s="1">
        <v>45717</v>
      </c>
      <c r="Q5109" s="1">
        <v>46174</v>
      </c>
      <c r="R5109" s="2">
        <v>49.02</v>
      </c>
      <c r="S5109">
        <v>1</v>
      </c>
      <c r="T5109" t="s">
        <v>58</v>
      </c>
      <c r="U5109" t="s">
        <v>141</v>
      </c>
      <c r="V5109" s="4">
        <v>5.2499999999999998E-2</v>
      </c>
      <c r="W5109" s="2">
        <v>0</v>
      </c>
      <c r="X5109">
        <v>0</v>
      </c>
      <c r="Y5109" t="s">
        <v>142</v>
      </c>
      <c r="Z5109" t="s">
        <v>143</v>
      </c>
      <c r="AA5109">
        <v>0</v>
      </c>
      <c r="AB5109" s="2">
        <v>0</v>
      </c>
      <c r="AC5109" s="2">
        <v>0</v>
      </c>
      <c r="AD5109" s="3">
        <v>0</v>
      </c>
      <c r="AE5109" s="2">
        <v>0</v>
      </c>
      <c r="AF5109" s="2">
        <v>0</v>
      </c>
      <c r="AG5109" s="2">
        <v>0</v>
      </c>
      <c r="AH5109" s="2">
        <v>0</v>
      </c>
      <c r="AI5109" s="2">
        <v>0</v>
      </c>
      <c r="AJ5109" s="2">
        <v>0</v>
      </c>
      <c r="AK5109" s="2">
        <v>0</v>
      </c>
      <c r="AL5109" s="2">
        <v>0</v>
      </c>
      <c r="AM5109" s="2">
        <v>2.57</v>
      </c>
      <c r="AN5109" s="2">
        <v>2.57</v>
      </c>
      <c r="AO5109" s="2">
        <v>0</v>
      </c>
      <c r="AP5109" s="2">
        <v>0</v>
      </c>
      <c r="AQ5109" s="2">
        <v>0</v>
      </c>
    </row>
    <row r="5110" spans="1:43" x14ac:dyDescent="0.25">
      <c r="A5110" s="1">
        <v>46146</v>
      </c>
      <c r="B5110" t="s">
        <v>48</v>
      </c>
      <c r="C5110">
        <v>649163</v>
      </c>
      <c r="D5110">
        <v>2027175182</v>
      </c>
      <c r="E5110" t="s">
        <v>3440</v>
      </c>
      <c r="F5110" t="s">
        <v>135</v>
      </c>
      <c r="G5110" t="s">
        <v>51</v>
      </c>
      <c r="H5110" t="s">
        <v>52</v>
      </c>
      <c r="I5110" t="s">
        <v>1264</v>
      </c>
      <c r="J5110" t="s">
        <v>1265</v>
      </c>
      <c r="K5110">
        <v>728134</v>
      </c>
      <c r="L5110" t="s">
        <v>1308</v>
      </c>
      <c r="M5110" t="s">
        <v>404</v>
      </c>
      <c r="N5110" t="s">
        <v>57</v>
      </c>
      <c r="O5110" s="1">
        <v>45717</v>
      </c>
      <c r="Q5110" s="1">
        <v>46174</v>
      </c>
      <c r="R5110" s="2">
        <v>43.59</v>
      </c>
      <c r="S5110">
        <v>1</v>
      </c>
      <c r="T5110" t="s">
        <v>58</v>
      </c>
      <c r="U5110" t="s">
        <v>141</v>
      </c>
      <c r="V5110" s="4">
        <v>5.2499999999999998E-2</v>
      </c>
      <c r="W5110" s="2">
        <v>0</v>
      </c>
      <c r="X5110">
        <v>0</v>
      </c>
      <c r="Y5110" t="s">
        <v>142</v>
      </c>
      <c r="Z5110" t="s">
        <v>143</v>
      </c>
      <c r="AA5110">
        <v>0</v>
      </c>
      <c r="AB5110" s="2">
        <v>0</v>
      </c>
      <c r="AC5110" s="2">
        <v>0</v>
      </c>
      <c r="AD5110" s="3">
        <v>0</v>
      </c>
      <c r="AE5110" s="2">
        <v>0</v>
      </c>
      <c r="AF5110" s="2">
        <v>0</v>
      </c>
      <c r="AG5110" s="2">
        <v>0</v>
      </c>
      <c r="AH5110" s="2">
        <v>0</v>
      </c>
      <c r="AI5110" s="2">
        <v>0</v>
      </c>
      <c r="AJ5110" s="2">
        <v>0</v>
      </c>
      <c r="AK5110" s="2">
        <v>0</v>
      </c>
      <c r="AL5110" s="2">
        <v>0</v>
      </c>
      <c r="AM5110" s="2">
        <v>2.29</v>
      </c>
      <c r="AN5110" s="2">
        <v>2.29</v>
      </c>
      <c r="AO5110" s="2">
        <v>0</v>
      </c>
      <c r="AP5110" s="2">
        <v>0</v>
      </c>
      <c r="AQ5110" s="2">
        <v>0</v>
      </c>
    </row>
    <row r="5111" spans="1:43" x14ac:dyDescent="0.25">
      <c r="A5111" s="1">
        <v>46146</v>
      </c>
      <c r="B5111" t="s">
        <v>48</v>
      </c>
      <c r="C5111">
        <v>649163</v>
      </c>
      <c r="D5111">
        <v>2027202668</v>
      </c>
      <c r="E5111" t="s">
        <v>2967</v>
      </c>
      <c r="F5111" t="s">
        <v>342</v>
      </c>
      <c r="G5111" t="s">
        <v>51</v>
      </c>
      <c r="H5111" t="s">
        <v>52</v>
      </c>
      <c r="I5111" t="s">
        <v>1264</v>
      </c>
      <c r="J5111" t="s">
        <v>1265</v>
      </c>
      <c r="K5111">
        <v>728134</v>
      </c>
      <c r="L5111" t="s">
        <v>1308</v>
      </c>
      <c r="M5111" t="s">
        <v>404</v>
      </c>
      <c r="N5111" t="s">
        <v>57</v>
      </c>
      <c r="O5111" s="1">
        <v>45778</v>
      </c>
      <c r="Q5111" s="1">
        <v>46174</v>
      </c>
      <c r="R5111" s="2">
        <v>56.88</v>
      </c>
      <c r="S5111">
        <v>1</v>
      </c>
      <c r="T5111" t="s">
        <v>58</v>
      </c>
      <c r="U5111" t="s">
        <v>141</v>
      </c>
      <c r="V5111" s="4">
        <v>5.2499999999999998E-2</v>
      </c>
      <c r="W5111" s="2">
        <v>0</v>
      </c>
      <c r="X5111">
        <v>0</v>
      </c>
      <c r="Y5111" t="s">
        <v>142</v>
      </c>
      <c r="Z5111" t="s">
        <v>143</v>
      </c>
      <c r="AA5111">
        <v>0</v>
      </c>
      <c r="AB5111" s="2">
        <v>0</v>
      </c>
      <c r="AC5111" s="2">
        <v>0</v>
      </c>
      <c r="AD5111" s="3">
        <v>0</v>
      </c>
      <c r="AE5111" s="2">
        <v>0</v>
      </c>
      <c r="AF5111" s="2">
        <v>0</v>
      </c>
      <c r="AG5111" s="2">
        <v>0</v>
      </c>
      <c r="AH5111" s="2">
        <v>0</v>
      </c>
      <c r="AI5111" s="2">
        <v>0</v>
      </c>
      <c r="AJ5111" s="2">
        <v>0</v>
      </c>
      <c r="AK5111" s="2">
        <v>0</v>
      </c>
      <c r="AL5111" s="2">
        <v>0</v>
      </c>
      <c r="AM5111" s="2">
        <v>2.99</v>
      </c>
      <c r="AN5111" s="2">
        <v>2.99</v>
      </c>
      <c r="AO5111" s="2">
        <v>0</v>
      </c>
      <c r="AP5111" s="2">
        <v>0</v>
      </c>
      <c r="AQ5111" s="2">
        <v>0</v>
      </c>
    </row>
    <row r="5112" spans="1:43" x14ac:dyDescent="0.25">
      <c r="A5112" s="1">
        <v>46146</v>
      </c>
      <c r="B5112" t="s">
        <v>48</v>
      </c>
      <c r="C5112">
        <v>649163</v>
      </c>
      <c r="D5112">
        <v>2027492023</v>
      </c>
      <c r="E5112" t="s">
        <v>898</v>
      </c>
      <c r="F5112" t="s">
        <v>3441</v>
      </c>
      <c r="G5112" t="s">
        <v>51</v>
      </c>
      <c r="H5112" t="s">
        <v>82</v>
      </c>
      <c r="I5112" t="s">
        <v>1264</v>
      </c>
      <c r="J5112" t="s">
        <v>1333</v>
      </c>
      <c r="K5112">
        <v>814033</v>
      </c>
      <c r="L5112" t="s">
        <v>626</v>
      </c>
      <c r="M5112" t="s">
        <v>334</v>
      </c>
      <c r="N5112" t="s">
        <v>57</v>
      </c>
      <c r="O5112" s="1">
        <v>45717</v>
      </c>
      <c r="Q5112" s="1">
        <v>46174</v>
      </c>
      <c r="R5112" s="2">
        <v>52.26</v>
      </c>
      <c r="S5112">
        <v>1</v>
      </c>
      <c r="T5112" t="s">
        <v>58</v>
      </c>
      <c r="U5112" t="s">
        <v>141</v>
      </c>
      <c r="V5112" s="3">
        <v>0.08</v>
      </c>
      <c r="W5112" s="2">
        <v>0</v>
      </c>
      <c r="X5112">
        <v>0</v>
      </c>
      <c r="Y5112" t="s">
        <v>142</v>
      </c>
      <c r="Z5112" t="s">
        <v>143</v>
      </c>
      <c r="AA5112">
        <v>0</v>
      </c>
      <c r="AB5112" s="2">
        <v>0</v>
      </c>
      <c r="AC5112" s="2">
        <v>0</v>
      </c>
      <c r="AD5112" s="3">
        <v>0</v>
      </c>
      <c r="AE5112" s="2">
        <v>0</v>
      </c>
      <c r="AF5112" s="2">
        <v>0</v>
      </c>
      <c r="AG5112" s="2">
        <v>0</v>
      </c>
      <c r="AH5112" s="2">
        <v>0</v>
      </c>
      <c r="AI5112" s="2">
        <v>0</v>
      </c>
      <c r="AJ5112" s="2">
        <v>0</v>
      </c>
      <c r="AK5112" s="2">
        <v>0</v>
      </c>
      <c r="AL5112" s="2">
        <v>0</v>
      </c>
      <c r="AM5112" s="2">
        <v>4.18</v>
      </c>
      <c r="AN5112" s="2">
        <v>4.18</v>
      </c>
      <c r="AO5112" s="2">
        <v>0</v>
      </c>
      <c r="AP5112" s="2">
        <v>0</v>
      </c>
      <c r="AQ5112" s="2">
        <v>0</v>
      </c>
    </row>
    <row r="5113" spans="1:43" x14ac:dyDescent="0.25">
      <c r="A5113" s="1">
        <v>46146</v>
      </c>
      <c r="B5113" t="s">
        <v>48</v>
      </c>
      <c r="C5113">
        <v>649163</v>
      </c>
      <c r="D5113">
        <v>2027492024</v>
      </c>
      <c r="E5113" t="s">
        <v>898</v>
      </c>
      <c r="F5113" t="s">
        <v>3441</v>
      </c>
      <c r="G5113" t="s">
        <v>51</v>
      </c>
      <c r="H5113" t="s">
        <v>82</v>
      </c>
      <c r="I5113" t="s">
        <v>1264</v>
      </c>
      <c r="J5113" t="s">
        <v>1334</v>
      </c>
      <c r="K5113">
        <v>814033</v>
      </c>
      <c r="L5113" t="s">
        <v>626</v>
      </c>
      <c r="M5113" t="s">
        <v>334</v>
      </c>
      <c r="N5113" t="s">
        <v>57</v>
      </c>
      <c r="O5113" s="1">
        <v>45717</v>
      </c>
      <c r="Q5113" s="1">
        <v>46174</v>
      </c>
      <c r="R5113" s="2">
        <v>14.95</v>
      </c>
      <c r="S5113">
        <v>1</v>
      </c>
      <c r="T5113" t="s">
        <v>58</v>
      </c>
      <c r="U5113" t="s">
        <v>141</v>
      </c>
      <c r="V5113" s="3">
        <v>0.08</v>
      </c>
      <c r="W5113" s="2">
        <v>0</v>
      </c>
      <c r="X5113">
        <v>0</v>
      </c>
      <c r="Y5113" t="s">
        <v>142</v>
      </c>
      <c r="Z5113" t="s">
        <v>143</v>
      </c>
      <c r="AA5113">
        <v>0</v>
      </c>
      <c r="AB5113" s="2">
        <v>0</v>
      </c>
      <c r="AC5113" s="2">
        <v>0</v>
      </c>
      <c r="AD5113" s="3">
        <v>0</v>
      </c>
      <c r="AE5113" s="2">
        <v>0</v>
      </c>
      <c r="AF5113" s="2">
        <v>0</v>
      </c>
      <c r="AG5113" s="2">
        <v>0</v>
      </c>
      <c r="AH5113" s="2">
        <v>0</v>
      </c>
      <c r="AI5113" s="2">
        <v>0</v>
      </c>
      <c r="AJ5113" s="2">
        <v>0</v>
      </c>
      <c r="AK5113" s="2">
        <v>0</v>
      </c>
      <c r="AL5113" s="2">
        <v>0</v>
      </c>
      <c r="AM5113" s="2">
        <v>1.2</v>
      </c>
      <c r="AN5113" s="2">
        <v>1.2</v>
      </c>
      <c r="AO5113" s="2">
        <v>0</v>
      </c>
      <c r="AP5113" s="2">
        <v>0</v>
      </c>
      <c r="AQ5113" s="2">
        <v>0</v>
      </c>
    </row>
    <row r="5114" spans="1:43" x14ac:dyDescent="0.25">
      <c r="A5114" s="1">
        <v>46146</v>
      </c>
      <c r="B5114" t="s">
        <v>3066</v>
      </c>
      <c r="C5114">
        <v>673059</v>
      </c>
      <c r="D5114">
        <v>2018775433</v>
      </c>
      <c r="E5114" t="s">
        <v>3442</v>
      </c>
      <c r="F5114" t="s">
        <v>310</v>
      </c>
      <c r="G5114" t="s">
        <v>51</v>
      </c>
      <c r="I5114" t="s">
        <v>708</v>
      </c>
      <c r="J5114" t="s">
        <v>727</v>
      </c>
      <c r="K5114">
        <v>673059</v>
      </c>
      <c r="L5114" t="s">
        <v>90</v>
      </c>
      <c r="M5114" t="s">
        <v>91</v>
      </c>
      <c r="N5114" t="s">
        <v>169</v>
      </c>
      <c r="O5114" s="1">
        <v>45078</v>
      </c>
      <c r="P5114" s="1">
        <v>46146</v>
      </c>
      <c r="R5114" s="2">
        <v>0</v>
      </c>
      <c r="AB5114" s="2">
        <v>0</v>
      </c>
      <c r="AC5114" s="2">
        <v>0</v>
      </c>
      <c r="AE5114" s="2">
        <v>0</v>
      </c>
      <c r="AF5114" s="2">
        <v>0</v>
      </c>
      <c r="AG5114" s="2">
        <v>0</v>
      </c>
      <c r="AH5114" s="2">
        <v>0</v>
      </c>
      <c r="AI5114" s="2">
        <v>0</v>
      </c>
      <c r="AJ5114" s="2">
        <v>0</v>
      </c>
      <c r="AK5114" s="2">
        <v>0</v>
      </c>
      <c r="AL5114" s="2">
        <v>0</v>
      </c>
      <c r="AM5114" s="2">
        <v>0</v>
      </c>
      <c r="AN5114" s="2">
        <v>0</v>
      </c>
      <c r="AO5114" s="2">
        <v>0</v>
      </c>
      <c r="AP5114" s="2">
        <v>0</v>
      </c>
      <c r="AQ5114" s="2">
        <v>0</v>
      </c>
    </row>
    <row r="5115" spans="1:43" x14ac:dyDescent="0.25">
      <c r="A5115" s="1">
        <v>46146</v>
      </c>
      <c r="B5115" t="s">
        <v>3066</v>
      </c>
      <c r="C5115">
        <v>673059</v>
      </c>
      <c r="D5115">
        <v>2018775434</v>
      </c>
      <c r="E5115" t="s">
        <v>3442</v>
      </c>
      <c r="F5115" t="s">
        <v>310</v>
      </c>
      <c r="G5115" t="s">
        <v>51</v>
      </c>
      <c r="I5115" t="s">
        <v>1264</v>
      </c>
      <c r="J5115" t="s">
        <v>1265</v>
      </c>
      <c r="K5115">
        <v>673059</v>
      </c>
      <c r="L5115" t="s">
        <v>90</v>
      </c>
      <c r="M5115" t="s">
        <v>91</v>
      </c>
      <c r="N5115" t="s">
        <v>169</v>
      </c>
      <c r="O5115" s="1">
        <v>45078</v>
      </c>
      <c r="P5115" s="1">
        <v>46146</v>
      </c>
      <c r="R5115" s="2">
        <v>0</v>
      </c>
      <c r="AB5115" s="2">
        <v>0</v>
      </c>
      <c r="AC5115" s="2">
        <v>0</v>
      </c>
      <c r="AE5115" s="2">
        <v>0</v>
      </c>
      <c r="AF5115" s="2">
        <v>0</v>
      </c>
      <c r="AG5115" s="2">
        <v>0</v>
      </c>
      <c r="AH5115" s="2">
        <v>0</v>
      </c>
      <c r="AI5115" s="2">
        <v>0</v>
      </c>
      <c r="AJ5115" s="2">
        <v>0</v>
      </c>
      <c r="AK5115" s="2">
        <v>0</v>
      </c>
      <c r="AL5115" s="2">
        <v>0</v>
      </c>
      <c r="AM5115" s="2">
        <v>0</v>
      </c>
      <c r="AN5115" s="2">
        <v>0</v>
      </c>
      <c r="AO5115" s="2">
        <v>0</v>
      </c>
      <c r="AP5115" s="2">
        <v>0</v>
      </c>
      <c r="AQ5115" s="2">
        <v>0</v>
      </c>
    </row>
    <row r="5116" spans="1:43" x14ac:dyDescent="0.25">
      <c r="A5116" s="1">
        <v>46146</v>
      </c>
      <c r="B5116" t="s">
        <v>3066</v>
      </c>
      <c r="C5116">
        <v>673059</v>
      </c>
      <c r="D5116">
        <v>2020998195</v>
      </c>
      <c r="E5116" t="s">
        <v>767</v>
      </c>
      <c r="F5116" t="s">
        <v>937</v>
      </c>
      <c r="G5116" t="s">
        <v>51</v>
      </c>
      <c r="I5116" t="s">
        <v>88</v>
      </c>
      <c r="J5116" t="s">
        <v>95</v>
      </c>
      <c r="K5116">
        <v>673059</v>
      </c>
      <c r="L5116" t="s">
        <v>90</v>
      </c>
      <c r="M5116" t="s">
        <v>91</v>
      </c>
      <c r="N5116" t="s">
        <v>169</v>
      </c>
      <c r="O5116" s="1">
        <v>45292</v>
      </c>
      <c r="P5116" s="1">
        <v>46146</v>
      </c>
      <c r="R5116" s="2">
        <v>0</v>
      </c>
      <c r="AB5116" s="2">
        <v>0</v>
      </c>
      <c r="AC5116" s="2">
        <v>0</v>
      </c>
      <c r="AE5116" s="2">
        <v>0</v>
      </c>
      <c r="AF5116" s="2">
        <v>0</v>
      </c>
      <c r="AG5116" s="2">
        <v>0</v>
      </c>
      <c r="AH5116" s="2">
        <v>0</v>
      </c>
      <c r="AI5116" s="2">
        <v>0</v>
      </c>
      <c r="AJ5116" s="2">
        <v>0</v>
      </c>
      <c r="AK5116" s="2">
        <v>0</v>
      </c>
      <c r="AL5116" s="2">
        <v>0</v>
      </c>
      <c r="AM5116" s="2">
        <v>0</v>
      </c>
      <c r="AN5116" s="2">
        <v>0</v>
      </c>
      <c r="AO5116" s="2">
        <v>0</v>
      </c>
      <c r="AP5116" s="2">
        <v>0</v>
      </c>
      <c r="AQ5116" s="2">
        <v>0</v>
      </c>
    </row>
    <row r="5117" spans="1:43" x14ac:dyDescent="0.25">
      <c r="A5117" s="1">
        <v>46146</v>
      </c>
      <c r="B5117" t="s">
        <v>3066</v>
      </c>
      <c r="C5117">
        <v>673059</v>
      </c>
      <c r="D5117">
        <v>2020841071</v>
      </c>
      <c r="E5117" t="s">
        <v>1383</v>
      </c>
      <c r="F5117" t="s">
        <v>1274</v>
      </c>
      <c r="G5117" t="s">
        <v>51</v>
      </c>
      <c r="I5117" t="s">
        <v>734</v>
      </c>
      <c r="J5117" t="s">
        <v>735</v>
      </c>
      <c r="K5117">
        <v>673059</v>
      </c>
      <c r="L5117" t="s">
        <v>90</v>
      </c>
      <c r="M5117" t="s">
        <v>91</v>
      </c>
      <c r="N5117" t="s">
        <v>169</v>
      </c>
      <c r="O5117" s="1">
        <v>45292</v>
      </c>
      <c r="P5117" s="1">
        <v>46146</v>
      </c>
      <c r="R5117" s="2">
        <v>0</v>
      </c>
      <c r="AB5117" s="2">
        <v>0</v>
      </c>
      <c r="AC5117" s="2">
        <v>0</v>
      </c>
      <c r="AE5117" s="2">
        <v>0</v>
      </c>
      <c r="AF5117" s="2">
        <v>0</v>
      </c>
      <c r="AG5117" s="2">
        <v>0</v>
      </c>
      <c r="AH5117" s="2">
        <v>0</v>
      </c>
      <c r="AI5117" s="2">
        <v>0</v>
      </c>
      <c r="AJ5117" s="2">
        <v>0</v>
      </c>
      <c r="AK5117" s="2">
        <v>0</v>
      </c>
      <c r="AL5117" s="2">
        <v>0</v>
      </c>
      <c r="AM5117" s="2">
        <v>0</v>
      </c>
      <c r="AN5117" s="2">
        <v>0</v>
      </c>
      <c r="AO5117" s="2">
        <v>0</v>
      </c>
      <c r="AP5117" s="2">
        <v>0</v>
      </c>
      <c r="AQ5117" s="2">
        <v>0</v>
      </c>
    </row>
    <row r="5118" spans="1:43" x14ac:dyDescent="0.25">
      <c r="A5118" s="1">
        <v>46146</v>
      </c>
      <c r="B5118" t="s">
        <v>3066</v>
      </c>
      <c r="C5118">
        <v>673059</v>
      </c>
      <c r="D5118">
        <v>2020998197</v>
      </c>
      <c r="E5118" t="s">
        <v>767</v>
      </c>
      <c r="F5118" t="s">
        <v>937</v>
      </c>
      <c r="G5118" t="s">
        <v>51</v>
      </c>
      <c r="I5118" t="s">
        <v>734</v>
      </c>
      <c r="J5118" t="s">
        <v>951</v>
      </c>
      <c r="K5118">
        <v>673059</v>
      </c>
      <c r="L5118" t="s">
        <v>90</v>
      </c>
      <c r="M5118" t="s">
        <v>91</v>
      </c>
      <c r="N5118" t="s">
        <v>169</v>
      </c>
      <c r="O5118" s="1">
        <v>45292</v>
      </c>
      <c r="P5118" s="1">
        <v>46146</v>
      </c>
      <c r="R5118" s="2">
        <v>0</v>
      </c>
      <c r="AB5118" s="2">
        <v>0</v>
      </c>
      <c r="AC5118" s="2">
        <v>0</v>
      </c>
      <c r="AE5118" s="2">
        <v>0</v>
      </c>
      <c r="AF5118" s="2">
        <v>0</v>
      </c>
      <c r="AG5118" s="2">
        <v>0</v>
      </c>
      <c r="AH5118" s="2">
        <v>0</v>
      </c>
      <c r="AI5118" s="2">
        <v>0</v>
      </c>
      <c r="AJ5118" s="2">
        <v>0</v>
      </c>
      <c r="AK5118" s="2">
        <v>0</v>
      </c>
      <c r="AL5118" s="2">
        <v>0</v>
      </c>
      <c r="AM5118" s="2">
        <v>0</v>
      </c>
      <c r="AN5118" s="2">
        <v>0</v>
      </c>
      <c r="AO5118" s="2">
        <v>0</v>
      </c>
      <c r="AP5118" s="2">
        <v>0</v>
      </c>
      <c r="AQ5118" s="2">
        <v>0</v>
      </c>
    </row>
    <row r="5119" spans="1:43" x14ac:dyDescent="0.25">
      <c r="A5119" s="1">
        <v>46146</v>
      </c>
      <c r="B5119" t="s">
        <v>3066</v>
      </c>
      <c r="C5119">
        <v>673059</v>
      </c>
      <c r="D5119">
        <v>2020998198</v>
      </c>
      <c r="E5119" t="s">
        <v>767</v>
      </c>
      <c r="F5119" t="s">
        <v>937</v>
      </c>
      <c r="G5119" t="s">
        <v>51</v>
      </c>
      <c r="I5119" t="s">
        <v>1796</v>
      </c>
      <c r="J5119" t="s">
        <v>1797</v>
      </c>
      <c r="K5119">
        <v>673059</v>
      </c>
      <c r="L5119" t="s">
        <v>90</v>
      </c>
      <c r="M5119" t="s">
        <v>91</v>
      </c>
      <c r="N5119" t="s">
        <v>169</v>
      </c>
      <c r="O5119" s="1">
        <v>45292</v>
      </c>
      <c r="P5119" s="1">
        <v>46146</v>
      </c>
      <c r="R5119" s="2">
        <v>0</v>
      </c>
      <c r="AB5119" s="2">
        <v>0</v>
      </c>
      <c r="AC5119" s="2">
        <v>0</v>
      </c>
      <c r="AE5119" s="2">
        <v>0</v>
      </c>
      <c r="AF5119" s="2">
        <v>0</v>
      </c>
      <c r="AG5119" s="2">
        <v>0</v>
      </c>
      <c r="AH5119" s="2">
        <v>0</v>
      </c>
      <c r="AI5119" s="2">
        <v>0</v>
      </c>
      <c r="AJ5119" s="2">
        <v>0</v>
      </c>
      <c r="AK5119" s="2">
        <v>0</v>
      </c>
      <c r="AL5119" s="2">
        <v>0</v>
      </c>
      <c r="AM5119" s="2">
        <v>0</v>
      </c>
      <c r="AN5119" s="2">
        <v>0</v>
      </c>
      <c r="AO5119" s="2">
        <v>0</v>
      </c>
      <c r="AP5119" s="2">
        <v>0</v>
      </c>
      <c r="AQ5119" s="2">
        <v>0</v>
      </c>
    </row>
    <row r="5120" spans="1:43" x14ac:dyDescent="0.25">
      <c r="A5120" s="1">
        <v>46146</v>
      </c>
      <c r="B5120" t="s">
        <v>3066</v>
      </c>
      <c r="C5120">
        <v>673059</v>
      </c>
      <c r="D5120">
        <v>2020674010</v>
      </c>
      <c r="E5120" t="s">
        <v>3443</v>
      </c>
      <c r="F5120" t="s">
        <v>457</v>
      </c>
      <c r="G5120" t="s">
        <v>51</v>
      </c>
      <c r="I5120" t="s">
        <v>1796</v>
      </c>
      <c r="J5120" t="s">
        <v>1797</v>
      </c>
      <c r="K5120">
        <v>673059</v>
      </c>
      <c r="L5120" t="s">
        <v>90</v>
      </c>
      <c r="M5120" t="s">
        <v>91</v>
      </c>
      <c r="N5120" t="s">
        <v>169</v>
      </c>
      <c r="O5120" s="1">
        <v>45292</v>
      </c>
      <c r="P5120" s="1">
        <v>46146</v>
      </c>
      <c r="R5120" s="2">
        <v>0</v>
      </c>
      <c r="AB5120" s="2">
        <v>0</v>
      </c>
      <c r="AC5120" s="2">
        <v>0</v>
      </c>
      <c r="AE5120" s="2">
        <v>0</v>
      </c>
      <c r="AF5120" s="2">
        <v>0</v>
      </c>
      <c r="AG5120" s="2">
        <v>0</v>
      </c>
      <c r="AH5120" s="2">
        <v>0</v>
      </c>
      <c r="AI5120" s="2">
        <v>0</v>
      </c>
      <c r="AJ5120" s="2">
        <v>0</v>
      </c>
      <c r="AK5120" s="2">
        <v>0</v>
      </c>
      <c r="AL5120" s="2">
        <v>0</v>
      </c>
      <c r="AM5120" s="2">
        <v>0</v>
      </c>
      <c r="AN5120" s="2">
        <v>0</v>
      </c>
      <c r="AO5120" s="2">
        <v>0</v>
      </c>
      <c r="AP5120" s="2">
        <v>0</v>
      </c>
      <c r="AQ5120" s="2">
        <v>0</v>
      </c>
    </row>
    <row r="5121" spans="1:43" x14ac:dyDescent="0.25">
      <c r="A5121" s="1">
        <v>46146</v>
      </c>
      <c r="B5121" t="s">
        <v>3066</v>
      </c>
      <c r="C5121">
        <v>673059</v>
      </c>
      <c r="D5121">
        <v>2020674009</v>
      </c>
      <c r="E5121" t="s">
        <v>3443</v>
      </c>
      <c r="F5121" t="s">
        <v>457</v>
      </c>
      <c r="G5121" t="s">
        <v>51</v>
      </c>
      <c r="I5121" t="s">
        <v>734</v>
      </c>
      <c r="J5121" t="s">
        <v>951</v>
      </c>
      <c r="K5121">
        <v>673059</v>
      </c>
      <c r="L5121" t="s">
        <v>90</v>
      </c>
      <c r="M5121" t="s">
        <v>91</v>
      </c>
      <c r="N5121" t="s">
        <v>169</v>
      </c>
      <c r="O5121" s="1">
        <v>45292</v>
      </c>
      <c r="P5121" s="1">
        <v>46146</v>
      </c>
      <c r="R5121" s="2">
        <v>0</v>
      </c>
      <c r="AB5121" s="2">
        <v>0</v>
      </c>
      <c r="AC5121" s="2">
        <v>0</v>
      </c>
      <c r="AE5121" s="2">
        <v>0</v>
      </c>
      <c r="AF5121" s="2">
        <v>0</v>
      </c>
      <c r="AG5121" s="2">
        <v>0</v>
      </c>
      <c r="AH5121" s="2">
        <v>0</v>
      </c>
      <c r="AI5121" s="2">
        <v>0</v>
      </c>
      <c r="AJ5121" s="2">
        <v>0</v>
      </c>
      <c r="AK5121" s="2">
        <v>0</v>
      </c>
      <c r="AL5121" s="2">
        <v>0</v>
      </c>
      <c r="AM5121" s="2">
        <v>0</v>
      </c>
      <c r="AN5121" s="2">
        <v>0</v>
      </c>
      <c r="AO5121" s="2">
        <v>0</v>
      </c>
      <c r="AP5121" s="2">
        <v>0</v>
      </c>
      <c r="AQ5121" s="2">
        <v>0</v>
      </c>
    </row>
    <row r="5122" spans="1:43" x14ac:dyDescent="0.25">
      <c r="A5122" s="1">
        <v>46146</v>
      </c>
      <c r="B5122" t="s">
        <v>3066</v>
      </c>
      <c r="C5122">
        <v>673059</v>
      </c>
      <c r="D5122">
        <v>2018775436</v>
      </c>
      <c r="E5122" t="s">
        <v>3442</v>
      </c>
      <c r="F5122" t="s">
        <v>310</v>
      </c>
      <c r="G5122" t="s">
        <v>51</v>
      </c>
      <c r="I5122" t="s">
        <v>734</v>
      </c>
      <c r="J5122" t="s">
        <v>735</v>
      </c>
      <c r="K5122">
        <v>673059</v>
      </c>
      <c r="L5122" t="s">
        <v>90</v>
      </c>
      <c r="M5122" t="s">
        <v>91</v>
      </c>
      <c r="N5122" t="s">
        <v>169</v>
      </c>
      <c r="O5122" s="1">
        <v>45078</v>
      </c>
      <c r="P5122" s="1">
        <v>46146</v>
      </c>
      <c r="R5122" s="2">
        <v>0</v>
      </c>
      <c r="AB5122" s="2">
        <v>0</v>
      </c>
      <c r="AC5122" s="2">
        <v>0</v>
      </c>
      <c r="AE5122" s="2">
        <v>0</v>
      </c>
      <c r="AF5122" s="2">
        <v>0</v>
      </c>
      <c r="AG5122" s="2">
        <v>0</v>
      </c>
      <c r="AH5122" s="2">
        <v>0</v>
      </c>
      <c r="AI5122" s="2">
        <v>0</v>
      </c>
      <c r="AJ5122" s="2">
        <v>0</v>
      </c>
      <c r="AK5122" s="2">
        <v>0</v>
      </c>
      <c r="AL5122" s="2">
        <v>0</v>
      </c>
      <c r="AM5122" s="2">
        <v>0</v>
      </c>
      <c r="AN5122" s="2">
        <v>0</v>
      </c>
      <c r="AO5122" s="2">
        <v>0</v>
      </c>
      <c r="AP5122" s="2">
        <v>0</v>
      </c>
      <c r="AQ5122" s="2">
        <v>0</v>
      </c>
    </row>
    <row r="5123" spans="1:43" x14ac:dyDescent="0.25">
      <c r="A5123" s="1">
        <v>46146</v>
      </c>
      <c r="B5123" t="s">
        <v>3066</v>
      </c>
      <c r="C5123">
        <v>673059</v>
      </c>
      <c r="D5123">
        <v>2020674008</v>
      </c>
      <c r="E5123" t="s">
        <v>3443</v>
      </c>
      <c r="F5123" t="s">
        <v>457</v>
      </c>
      <c r="G5123" t="s">
        <v>51</v>
      </c>
      <c r="I5123" t="s">
        <v>734</v>
      </c>
      <c r="J5123" t="s">
        <v>735</v>
      </c>
      <c r="K5123">
        <v>673059</v>
      </c>
      <c r="L5123" t="s">
        <v>90</v>
      </c>
      <c r="M5123" t="s">
        <v>91</v>
      </c>
      <c r="N5123" t="s">
        <v>169</v>
      </c>
      <c r="O5123" s="1">
        <v>45292</v>
      </c>
      <c r="P5123" s="1">
        <v>46146</v>
      </c>
      <c r="R5123" s="2">
        <v>0</v>
      </c>
      <c r="AB5123" s="2">
        <v>0</v>
      </c>
      <c r="AC5123" s="2">
        <v>0</v>
      </c>
      <c r="AE5123" s="2">
        <v>0</v>
      </c>
      <c r="AF5123" s="2">
        <v>0</v>
      </c>
      <c r="AG5123" s="2">
        <v>0</v>
      </c>
      <c r="AH5123" s="2">
        <v>0</v>
      </c>
      <c r="AI5123" s="2">
        <v>0</v>
      </c>
      <c r="AJ5123" s="2">
        <v>0</v>
      </c>
      <c r="AK5123" s="2">
        <v>0</v>
      </c>
      <c r="AL5123" s="2">
        <v>0</v>
      </c>
      <c r="AM5123" s="2">
        <v>0</v>
      </c>
      <c r="AN5123" s="2">
        <v>0</v>
      </c>
      <c r="AO5123" s="2">
        <v>0</v>
      </c>
      <c r="AP5123" s="2">
        <v>0</v>
      </c>
      <c r="AQ5123" s="2">
        <v>0</v>
      </c>
    </row>
    <row r="5124" spans="1:43" x14ac:dyDescent="0.25">
      <c r="A5124" s="1">
        <v>46146</v>
      </c>
      <c r="B5124" t="s">
        <v>3066</v>
      </c>
      <c r="C5124">
        <v>673059</v>
      </c>
      <c r="D5124">
        <v>2020997786</v>
      </c>
      <c r="E5124" t="s">
        <v>767</v>
      </c>
      <c r="F5124" t="s">
        <v>241</v>
      </c>
      <c r="G5124" t="s">
        <v>51</v>
      </c>
      <c r="I5124" t="s">
        <v>734</v>
      </c>
      <c r="J5124" t="s">
        <v>735</v>
      </c>
      <c r="K5124">
        <v>673059</v>
      </c>
      <c r="L5124" t="s">
        <v>90</v>
      </c>
      <c r="M5124" t="s">
        <v>91</v>
      </c>
      <c r="N5124" t="s">
        <v>169</v>
      </c>
      <c r="O5124" s="1">
        <v>45292</v>
      </c>
      <c r="P5124" s="1">
        <v>46146</v>
      </c>
      <c r="R5124" s="2">
        <v>0</v>
      </c>
      <c r="AB5124" s="2">
        <v>0</v>
      </c>
      <c r="AC5124" s="2">
        <v>0</v>
      </c>
      <c r="AE5124" s="2">
        <v>0</v>
      </c>
      <c r="AF5124" s="2">
        <v>0</v>
      </c>
      <c r="AG5124" s="2">
        <v>0</v>
      </c>
      <c r="AH5124" s="2">
        <v>0</v>
      </c>
      <c r="AI5124" s="2">
        <v>0</v>
      </c>
      <c r="AJ5124" s="2">
        <v>0</v>
      </c>
      <c r="AK5124" s="2">
        <v>0</v>
      </c>
      <c r="AL5124" s="2">
        <v>0</v>
      </c>
      <c r="AM5124" s="2">
        <v>0</v>
      </c>
      <c r="AN5124" s="2">
        <v>0</v>
      </c>
      <c r="AO5124" s="2">
        <v>0</v>
      </c>
      <c r="AP5124" s="2">
        <v>0</v>
      </c>
      <c r="AQ5124" s="2">
        <v>0</v>
      </c>
    </row>
    <row r="5125" spans="1:43" x14ac:dyDescent="0.25">
      <c r="A5125" s="1">
        <v>46146</v>
      </c>
      <c r="B5125" t="s">
        <v>3066</v>
      </c>
      <c r="C5125">
        <v>673059</v>
      </c>
      <c r="D5125">
        <v>2020841070</v>
      </c>
      <c r="E5125" t="s">
        <v>1383</v>
      </c>
      <c r="F5125" t="s">
        <v>1274</v>
      </c>
      <c r="G5125" t="s">
        <v>51</v>
      </c>
      <c r="I5125" t="s">
        <v>88</v>
      </c>
      <c r="J5125" t="s">
        <v>107</v>
      </c>
      <c r="K5125">
        <v>673059</v>
      </c>
      <c r="L5125" t="s">
        <v>90</v>
      </c>
      <c r="M5125" t="s">
        <v>91</v>
      </c>
      <c r="N5125" t="s">
        <v>169</v>
      </c>
      <c r="O5125" s="1">
        <v>45292</v>
      </c>
      <c r="P5125" s="1">
        <v>46146</v>
      </c>
      <c r="R5125" s="2">
        <v>0</v>
      </c>
      <c r="AB5125" s="2">
        <v>0</v>
      </c>
      <c r="AC5125" s="2">
        <v>0</v>
      </c>
      <c r="AE5125" s="2">
        <v>0</v>
      </c>
      <c r="AF5125" s="2">
        <v>0</v>
      </c>
      <c r="AG5125" s="2">
        <v>0</v>
      </c>
      <c r="AH5125" s="2">
        <v>0</v>
      </c>
      <c r="AI5125" s="2">
        <v>0</v>
      </c>
      <c r="AJ5125" s="2">
        <v>0</v>
      </c>
      <c r="AK5125" s="2">
        <v>0</v>
      </c>
      <c r="AL5125" s="2">
        <v>0</v>
      </c>
      <c r="AM5125" s="2">
        <v>0</v>
      </c>
      <c r="AN5125" s="2">
        <v>0</v>
      </c>
      <c r="AO5125" s="2">
        <v>0</v>
      </c>
      <c r="AP5125" s="2">
        <v>0</v>
      </c>
      <c r="AQ5125" s="2">
        <v>0</v>
      </c>
    </row>
    <row r="5126" spans="1:43" x14ac:dyDescent="0.25">
      <c r="A5126" s="1">
        <v>46146</v>
      </c>
      <c r="B5126" t="s">
        <v>3066</v>
      </c>
      <c r="C5126">
        <v>673059</v>
      </c>
      <c r="D5126">
        <v>2020998196</v>
      </c>
      <c r="E5126" t="s">
        <v>767</v>
      </c>
      <c r="F5126" t="s">
        <v>937</v>
      </c>
      <c r="G5126" t="s">
        <v>51</v>
      </c>
      <c r="I5126" t="s">
        <v>734</v>
      </c>
      <c r="J5126" t="s">
        <v>735</v>
      </c>
      <c r="K5126">
        <v>673059</v>
      </c>
      <c r="L5126" t="s">
        <v>90</v>
      </c>
      <c r="M5126" t="s">
        <v>91</v>
      </c>
      <c r="N5126" t="s">
        <v>169</v>
      </c>
      <c r="O5126" s="1">
        <v>45292</v>
      </c>
      <c r="P5126" s="1">
        <v>46146</v>
      </c>
      <c r="R5126" s="2">
        <v>0</v>
      </c>
      <c r="AB5126" s="2">
        <v>0</v>
      </c>
      <c r="AC5126" s="2">
        <v>0</v>
      </c>
      <c r="AE5126" s="2">
        <v>0</v>
      </c>
      <c r="AF5126" s="2">
        <v>0</v>
      </c>
      <c r="AG5126" s="2">
        <v>0</v>
      </c>
      <c r="AH5126" s="2">
        <v>0</v>
      </c>
      <c r="AI5126" s="2">
        <v>0</v>
      </c>
      <c r="AJ5126" s="2">
        <v>0</v>
      </c>
      <c r="AK5126" s="2">
        <v>0</v>
      </c>
      <c r="AL5126" s="2">
        <v>0</v>
      </c>
      <c r="AM5126" s="2">
        <v>0</v>
      </c>
      <c r="AN5126" s="2">
        <v>0</v>
      </c>
      <c r="AO5126" s="2">
        <v>0</v>
      </c>
      <c r="AP5126" s="2">
        <v>0</v>
      </c>
      <c r="AQ5126" s="2">
        <v>0</v>
      </c>
    </row>
    <row r="5127" spans="1:43" x14ac:dyDescent="0.25">
      <c r="A5127" s="1">
        <v>46146</v>
      </c>
      <c r="B5127" t="s">
        <v>3066</v>
      </c>
      <c r="C5127">
        <v>673059</v>
      </c>
      <c r="D5127">
        <v>2020997787</v>
      </c>
      <c r="E5127" t="s">
        <v>767</v>
      </c>
      <c r="F5127" t="s">
        <v>241</v>
      </c>
      <c r="G5127" t="s">
        <v>51</v>
      </c>
      <c r="I5127" t="s">
        <v>1796</v>
      </c>
      <c r="J5127" t="s">
        <v>1797</v>
      </c>
      <c r="K5127">
        <v>673059</v>
      </c>
      <c r="L5127" t="s">
        <v>90</v>
      </c>
      <c r="M5127" t="s">
        <v>91</v>
      </c>
      <c r="N5127" t="s">
        <v>169</v>
      </c>
      <c r="O5127" s="1">
        <v>45292</v>
      </c>
      <c r="P5127" s="1">
        <v>46146</v>
      </c>
      <c r="R5127" s="2">
        <v>0</v>
      </c>
      <c r="AB5127" s="2">
        <v>0</v>
      </c>
      <c r="AC5127" s="2">
        <v>0</v>
      </c>
      <c r="AE5127" s="2">
        <v>0</v>
      </c>
      <c r="AF5127" s="2">
        <v>0</v>
      </c>
      <c r="AG5127" s="2">
        <v>0</v>
      </c>
      <c r="AH5127" s="2">
        <v>0</v>
      </c>
      <c r="AI5127" s="2">
        <v>0</v>
      </c>
      <c r="AJ5127" s="2">
        <v>0</v>
      </c>
      <c r="AK5127" s="2">
        <v>0</v>
      </c>
      <c r="AL5127" s="2">
        <v>0</v>
      </c>
      <c r="AM5127" s="2">
        <v>0</v>
      </c>
      <c r="AN5127" s="2">
        <v>0</v>
      </c>
      <c r="AO5127" s="2">
        <v>0</v>
      </c>
      <c r="AP5127" s="2">
        <v>0</v>
      </c>
      <c r="AQ5127" s="2">
        <v>0</v>
      </c>
    </row>
    <row r="5128" spans="1:43" x14ac:dyDescent="0.25">
      <c r="A5128" s="1">
        <v>46146</v>
      </c>
      <c r="B5128" t="s">
        <v>3066</v>
      </c>
      <c r="C5128">
        <v>753748</v>
      </c>
      <c r="D5128">
        <v>2023994241</v>
      </c>
      <c r="E5128" t="s">
        <v>3444</v>
      </c>
      <c r="F5128" t="s">
        <v>321</v>
      </c>
      <c r="G5128" t="s">
        <v>51</v>
      </c>
      <c r="I5128" t="s">
        <v>734</v>
      </c>
      <c r="J5128" t="s">
        <v>735</v>
      </c>
      <c r="K5128">
        <v>753748</v>
      </c>
      <c r="L5128" t="s">
        <v>72</v>
      </c>
      <c r="M5128" t="s">
        <v>73</v>
      </c>
      <c r="N5128" t="s">
        <v>169</v>
      </c>
      <c r="O5128" s="1">
        <v>45505</v>
      </c>
      <c r="P5128" s="1">
        <v>46146</v>
      </c>
      <c r="R5128" s="2">
        <v>0</v>
      </c>
      <c r="AB5128" s="2">
        <v>0</v>
      </c>
      <c r="AC5128" s="2">
        <v>0</v>
      </c>
      <c r="AE5128" s="2">
        <v>0</v>
      </c>
      <c r="AF5128" s="2">
        <v>0</v>
      </c>
      <c r="AG5128" s="2">
        <v>0</v>
      </c>
      <c r="AH5128" s="2">
        <v>0</v>
      </c>
      <c r="AI5128" s="2">
        <v>0</v>
      </c>
      <c r="AJ5128" s="2">
        <v>0</v>
      </c>
      <c r="AK5128" s="2">
        <v>0</v>
      </c>
      <c r="AL5128" s="2">
        <v>0</v>
      </c>
      <c r="AM5128" s="2">
        <v>0</v>
      </c>
      <c r="AN5128" s="2">
        <v>0</v>
      </c>
      <c r="AO5128" s="2">
        <v>0</v>
      </c>
      <c r="AP5128" s="2">
        <v>0</v>
      </c>
      <c r="AQ5128" s="2">
        <v>0</v>
      </c>
    </row>
    <row r="5129" spans="1:43" x14ac:dyDescent="0.25">
      <c r="A5129" s="1">
        <v>46146</v>
      </c>
      <c r="B5129" t="s">
        <v>3066</v>
      </c>
      <c r="C5129">
        <v>649163</v>
      </c>
      <c r="D5129">
        <v>2025805895</v>
      </c>
      <c r="E5129" t="s">
        <v>1094</v>
      </c>
      <c r="F5129" t="s">
        <v>392</v>
      </c>
      <c r="G5129" t="s">
        <v>51</v>
      </c>
      <c r="I5129" t="s">
        <v>734</v>
      </c>
      <c r="J5129" t="s">
        <v>746</v>
      </c>
      <c r="K5129">
        <v>649163</v>
      </c>
      <c r="L5129" t="s">
        <v>114</v>
      </c>
      <c r="M5129" t="s">
        <v>115</v>
      </c>
      <c r="N5129" t="s">
        <v>169</v>
      </c>
      <c r="O5129" s="1">
        <v>45633</v>
      </c>
      <c r="P5129" s="1">
        <v>46146</v>
      </c>
      <c r="R5129" s="2">
        <v>0</v>
      </c>
      <c r="AB5129" s="2">
        <v>0</v>
      </c>
      <c r="AC5129" s="2">
        <v>0</v>
      </c>
      <c r="AE5129" s="2">
        <v>0</v>
      </c>
      <c r="AF5129" s="2">
        <v>0</v>
      </c>
      <c r="AG5129" s="2">
        <v>0</v>
      </c>
      <c r="AH5129" s="2">
        <v>0</v>
      </c>
      <c r="AI5129" s="2">
        <v>0</v>
      </c>
      <c r="AJ5129" s="2">
        <v>0</v>
      </c>
      <c r="AK5129" s="2">
        <v>0</v>
      </c>
      <c r="AL5129" s="2">
        <v>0</v>
      </c>
      <c r="AM5129" s="2">
        <v>0</v>
      </c>
      <c r="AN5129" s="2">
        <v>0</v>
      </c>
      <c r="AO5129" s="2">
        <v>0</v>
      </c>
      <c r="AP5129" s="2">
        <v>0</v>
      </c>
      <c r="AQ5129" s="2">
        <v>0</v>
      </c>
    </row>
    <row r="5130" spans="1:43" x14ac:dyDescent="0.25">
      <c r="A5130" s="1">
        <v>46146</v>
      </c>
      <c r="B5130" t="s">
        <v>3066</v>
      </c>
      <c r="C5130">
        <v>649163</v>
      </c>
      <c r="D5130">
        <v>2025805896</v>
      </c>
      <c r="E5130" t="s">
        <v>1094</v>
      </c>
      <c r="F5130" t="s">
        <v>392</v>
      </c>
      <c r="G5130" t="s">
        <v>51</v>
      </c>
      <c r="I5130" t="s">
        <v>734</v>
      </c>
      <c r="J5130" t="s">
        <v>735</v>
      </c>
      <c r="K5130">
        <v>649163</v>
      </c>
      <c r="L5130" t="s">
        <v>114</v>
      </c>
      <c r="M5130" t="s">
        <v>115</v>
      </c>
      <c r="N5130" t="s">
        <v>169</v>
      </c>
      <c r="O5130" s="1">
        <v>45633</v>
      </c>
      <c r="P5130" s="1">
        <v>46146</v>
      </c>
      <c r="R5130" s="2">
        <v>0</v>
      </c>
      <c r="AB5130" s="2">
        <v>0</v>
      </c>
      <c r="AC5130" s="2">
        <v>0</v>
      </c>
      <c r="AE5130" s="2">
        <v>0</v>
      </c>
      <c r="AF5130" s="2">
        <v>0</v>
      </c>
      <c r="AG5130" s="2">
        <v>0</v>
      </c>
      <c r="AH5130" s="2">
        <v>0</v>
      </c>
      <c r="AI5130" s="2">
        <v>0</v>
      </c>
      <c r="AJ5130" s="2">
        <v>0</v>
      </c>
      <c r="AK5130" s="2">
        <v>0</v>
      </c>
      <c r="AL5130" s="2">
        <v>0</v>
      </c>
      <c r="AM5130" s="2">
        <v>0</v>
      </c>
      <c r="AN5130" s="2">
        <v>0</v>
      </c>
      <c r="AO5130" s="2">
        <v>0</v>
      </c>
      <c r="AP5130" s="2">
        <v>0</v>
      </c>
      <c r="AQ5130" s="2">
        <v>0</v>
      </c>
    </row>
    <row r="5131" spans="1:43" x14ac:dyDescent="0.25">
      <c r="A5131" s="1">
        <v>46146</v>
      </c>
      <c r="B5131" t="s">
        <v>3066</v>
      </c>
      <c r="C5131">
        <v>673059</v>
      </c>
      <c r="D5131">
        <v>2026038997</v>
      </c>
      <c r="E5131" t="s">
        <v>3445</v>
      </c>
      <c r="F5131" t="s">
        <v>690</v>
      </c>
      <c r="G5131" t="s">
        <v>51</v>
      </c>
      <c r="I5131" t="s">
        <v>734</v>
      </c>
      <c r="J5131" t="s">
        <v>735</v>
      </c>
      <c r="K5131">
        <v>673059</v>
      </c>
      <c r="L5131" t="s">
        <v>90</v>
      </c>
      <c r="M5131" t="s">
        <v>91</v>
      </c>
      <c r="N5131" t="s">
        <v>169</v>
      </c>
      <c r="O5131" s="1">
        <v>45658</v>
      </c>
      <c r="P5131" s="1">
        <v>46146</v>
      </c>
      <c r="R5131" s="2">
        <v>0</v>
      </c>
      <c r="AB5131" s="2">
        <v>0</v>
      </c>
      <c r="AC5131" s="2">
        <v>0</v>
      </c>
      <c r="AE5131" s="2">
        <v>0</v>
      </c>
      <c r="AF5131" s="2">
        <v>0</v>
      </c>
      <c r="AG5131" s="2">
        <v>0</v>
      </c>
      <c r="AH5131" s="2">
        <v>0</v>
      </c>
      <c r="AI5131" s="2">
        <v>0</v>
      </c>
      <c r="AJ5131" s="2">
        <v>0</v>
      </c>
      <c r="AK5131" s="2">
        <v>0</v>
      </c>
      <c r="AL5131" s="2">
        <v>0</v>
      </c>
      <c r="AM5131" s="2">
        <v>0</v>
      </c>
      <c r="AN5131" s="2">
        <v>0</v>
      </c>
      <c r="AO5131" s="2">
        <v>0</v>
      </c>
      <c r="AP5131" s="2">
        <v>0</v>
      </c>
      <c r="AQ5131" s="2">
        <v>0</v>
      </c>
    </row>
    <row r="5132" spans="1:43" x14ac:dyDescent="0.25">
      <c r="A5132" s="1">
        <v>46146</v>
      </c>
      <c r="B5132" t="s">
        <v>3066</v>
      </c>
      <c r="C5132">
        <v>673059</v>
      </c>
      <c r="D5132">
        <v>2026038998</v>
      </c>
      <c r="E5132" t="s">
        <v>3445</v>
      </c>
      <c r="F5132" t="s">
        <v>690</v>
      </c>
      <c r="G5132" t="s">
        <v>51</v>
      </c>
      <c r="I5132" t="s">
        <v>734</v>
      </c>
      <c r="J5132" t="s">
        <v>951</v>
      </c>
      <c r="K5132">
        <v>673059</v>
      </c>
      <c r="L5132" t="s">
        <v>90</v>
      </c>
      <c r="M5132" t="s">
        <v>91</v>
      </c>
      <c r="N5132" t="s">
        <v>169</v>
      </c>
      <c r="O5132" s="1">
        <v>45658</v>
      </c>
      <c r="P5132" s="1">
        <v>46146</v>
      </c>
      <c r="R5132" s="2">
        <v>0</v>
      </c>
      <c r="AB5132" s="2">
        <v>0</v>
      </c>
      <c r="AC5132" s="2">
        <v>0</v>
      </c>
      <c r="AE5132" s="2">
        <v>0</v>
      </c>
      <c r="AF5132" s="2">
        <v>0</v>
      </c>
      <c r="AG5132" s="2">
        <v>0</v>
      </c>
      <c r="AH5132" s="2">
        <v>0</v>
      </c>
      <c r="AI5132" s="2">
        <v>0</v>
      </c>
      <c r="AJ5132" s="2">
        <v>0</v>
      </c>
      <c r="AK5132" s="2">
        <v>0</v>
      </c>
      <c r="AL5132" s="2">
        <v>0</v>
      </c>
      <c r="AM5132" s="2">
        <v>0</v>
      </c>
      <c r="AN5132" s="2">
        <v>0</v>
      </c>
      <c r="AO5132" s="2">
        <v>0</v>
      </c>
      <c r="AP5132" s="2">
        <v>0</v>
      </c>
      <c r="AQ5132" s="2">
        <v>0</v>
      </c>
    </row>
    <row r="5133" spans="1:43" x14ac:dyDescent="0.25">
      <c r="A5133" s="1">
        <v>46146</v>
      </c>
      <c r="B5133" t="s">
        <v>3066</v>
      </c>
      <c r="C5133">
        <v>649163</v>
      </c>
      <c r="D5133">
        <v>2026186218</v>
      </c>
      <c r="E5133" t="s">
        <v>3099</v>
      </c>
      <c r="F5133" t="s">
        <v>833</v>
      </c>
      <c r="G5133" t="s">
        <v>51</v>
      </c>
      <c r="I5133" t="s">
        <v>734</v>
      </c>
      <c r="J5133" t="s">
        <v>735</v>
      </c>
      <c r="K5133">
        <v>649163</v>
      </c>
      <c r="L5133" t="s">
        <v>609</v>
      </c>
      <c r="M5133" t="s">
        <v>466</v>
      </c>
      <c r="N5133" t="s">
        <v>169</v>
      </c>
      <c r="O5133" s="1">
        <v>45641</v>
      </c>
      <c r="P5133" s="1">
        <v>46146</v>
      </c>
      <c r="R5133" s="2">
        <v>0</v>
      </c>
      <c r="AB5133" s="2">
        <v>0</v>
      </c>
      <c r="AC5133" s="2">
        <v>0</v>
      </c>
      <c r="AE5133" s="2">
        <v>0</v>
      </c>
      <c r="AF5133" s="2">
        <v>0</v>
      </c>
      <c r="AG5133" s="2">
        <v>0</v>
      </c>
      <c r="AH5133" s="2">
        <v>0</v>
      </c>
      <c r="AI5133" s="2">
        <v>0</v>
      </c>
      <c r="AJ5133" s="2">
        <v>0</v>
      </c>
      <c r="AK5133" s="2">
        <v>0</v>
      </c>
      <c r="AL5133" s="2">
        <v>0</v>
      </c>
      <c r="AM5133" s="2">
        <v>0</v>
      </c>
      <c r="AN5133" s="2">
        <v>0</v>
      </c>
      <c r="AO5133" s="2">
        <v>0</v>
      </c>
      <c r="AP5133" s="2">
        <v>0</v>
      </c>
      <c r="AQ5133" s="2">
        <v>0</v>
      </c>
    </row>
    <row r="5134" spans="1:43" x14ac:dyDescent="0.25">
      <c r="A5134" s="1">
        <v>46146</v>
      </c>
      <c r="B5134" t="s">
        <v>3066</v>
      </c>
      <c r="C5134">
        <v>766747</v>
      </c>
      <c r="D5134">
        <v>2026205582</v>
      </c>
      <c r="E5134" t="s">
        <v>3446</v>
      </c>
      <c r="F5134" t="s">
        <v>947</v>
      </c>
      <c r="G5134" t="s">
        <v>51</v>
      </c>
      <c r="I5134" t="s">
        <v>734</v>
      </c>
      <c r="J5134" t="s">
        <v>735</v>
      </c>
      <c r="K5134">
        <v>766747</v>
      </c>
      <c r="L5134" t="s">
        <v>485</v>
      </c>
      <c r="M5134" t="s">
        <v>75</v>
      </c>
      <c r="N5134" t="s">
        <v>169</v>
      </c>
      <c r="O5134" s="1">
        <v>45658</v>
      </c>
      <c r="P5134" s="1">
        <v>46146</v>
      </c>
      <c r="R5134" s="2">
        <v>0</v>
      </c>
      <c r="AB5134" s="2">
        <v>0</v>
      </c>
      <c r="AC5134" s="2">
        <v>0</v>
      </c>
      <c r="AE5134" s="2">
        <v>0</v>
      </c>
      <c r="AF5134" s="2">
        <v>0</v>
      </c>
      <c r="AG5134" s="2">
        <v>0</v>
      </c>
      <c r="AH5134" s="2">
        <v>0</v>
      </c>
      <c r="AI5134" s="2">
        <v>0</v>
      </c>
      <c r="AJ5134" s="2">
        <v>0</v>
      </c>
      <c r="AK5134" s="2">
        <v>0</v>
      </c>
      <c r="AL5134" s="2">
        <v>0</v>
      </c>
      <c r="AM5134" s="2">
        <v>0</v>
      </c>
      <c r="AN5134" s="2">
        <v>0</v>
      </c>
      <c r="AO5134" s="2">
        <v>0</v>
      </c>
      <c r="AP5134" s="2">
        <v>0</v>
      </c>
      <c r="AQ5134" s="2">
        <v>0</v>
      </c>
    </row>
    <row r="5135" spans="1:43" x14ac:dyDescent="0.25">
      <c r="A5135" s="1">
        <v>46146</v>
      </c>
      <c r="B5135" t="s">
        <v>3066</v>
      </c>
      <c r="C5135">
        <v>649163</v>
      </c>
      <c r="D5135">
        <v>2026186217</v>
      </c>
      <c r="E5135" t="s">
        <v>3099</v>
      </c>
      <c r="F5135" t="s">
        <v>833</v>
      </c>
      <c r="G5135" t="s">
        <v>51</v>
      </c>
      <c r="I5135" t="s">
        <v>1796</v>
      </c>
      <c r="J5135" t="s">
        <v>1797</v>
      </c>
      <c r="K5135">
        <v>649163</v>
      </c>
      <c r="L5135" t="s">
        <v>609</v>
      </c>
      <c r="M5135" t="s">
        <v>466</v>
      </c>
      <c r="N5135" t="s">
        <v>169</v>
      </c>
      <c r="O5135" s="1">
        <v>45641</v>
      </c>
      <c r="P5135" s="1">
        <v>46146</v>
      </c>
      <c r="R5135" s="2">
        <v>0</v>
      </c>
      <c r="AB5135" s="2">
        <v>0</v>
      </c>
      <c r="AC5135" s="2">
        <v>0</v>
      </c>
      <c r="AE5135" s="2">
        <v>0</v>
      </c>
      <c r="AF5135" s="2">
        <v>0</v>
      </c>
      <c r="AG5135" s="2">
        <v>0</v>
      </c>
      <c r="AH5135" s="2">
        <v>0</v>
      </c>
      <c r="AI5135" s="2">
        <v>0</v>
      </c>
      <c r="AJ5135" s="2">
        <v>0</v>
      </c>
      <c r="AK5135" s="2">
        <v>0</v>
      </c>
      <c r="AL5135" s="2">
        <v>0</v>
      </c>
      <c r="AM5135" s="2">
        <v>0</v>
      </c>
      <c r="AN5135" s="2">
        <v>0</v>
      </c>
      <c r="AO5135" s="2">
        <v>0</v>
      </c>
      <c r="AP5135" s="2">
        <v>0</v>
      </c>
      <c r="AQ5135" s="2">
        <v>0</v>
      </c>
    </row>
    <row r="5136" spans="1:43" x14ac:dyDescent="0.25">
      <c r="A5136" s="1">
        <v>46146</v>
      </c>
      <c r="B5136" t="s">
        <v>3066</v>
      </c>
      <c r="C5136">
        <v>753748</v>
      </c>
      <c r="D5136">
        <v>2026254229</v>
      </c>
      <c r="E5136" t="s">
        <v>69</v>
      </c>
      <c r="F5136" t="s">
        <v>70</v>
      </c>
      <c r="G5136" t="s">
        <v>51</v>
      </c>
      <c r="I5136" t="s">
        <v>734</v>
      </c>
      <c r="J5136" t="s">
        <v>735</v>
      </c>
      <c r="K5136">
        <v>753748</v>
      </c>
      <c r="L5136" t="s">
        <v>72</v>
      </c>
      <c r="M5136" t="s">
        <v>73</v>
      </c>
      <c r="N5136" t="s">
        <v>169</v>
      </c>
      <c r="O5136" s="1">
        <v>45658</v>
      </c>
      <c r="P5136" s="1">
        <v>46146</v>
      </c>
      <c r="R5136" s="2">
        <v>0</v>
      </c>
      <c r="AB5136" s="2">
        <v>0</v>
      </c>
      <c r="AC5136" s="2">
        <v>0</v>
      </c>
      <c r="AE5136" s="2">
        <v>0</v>
      </c>
      <c r="AF5136" s="2">
        <v>0</v>
      </c>
      <c r="AG5136" s="2">
        <v>0</v>
      </c>
      <c r="AH5136" s="2">
        <v>0</v>
      </c>
      <c r="AI5136" s="2">
        <v>0</v>
      </c>
      <c r="AJ5136" s="2">
        <v>0</v>
      </c>
      <c r="AK5136" s="2">
        <v>0</v>
      </c>
      <c r="AL5136" s="2">
        <v>0</v>
      </c>
      <c r="AM5136" s="2">
        <v>0</v>
      </c>
      <c r="AN5136" s="2">
        <v>0</v>
      </c>
      <c r="AO5136" s="2">
        <v>0</v>
      </c>
      <c r="AP5136" s="2">
        <v>0</v>
      </c>
      <c r="AQ5136" s="2">
        <v>0</v>
      </c>
    </row>
    <row r="5137" spans="1:43" x14ac:dyDescent="0.25">
      <c r="A5137" s="1">
        <v>46146</v>
      </c>
      <c r="B5137" t="s">
        <v>3066</v>
      </c>
      <c r="C5137">
        <v>813181</v>
      </c>
      <c r="D5137">
        <v>2026978414</v>
      </c>
      <c r="E5137" t="s">
        <v>3447</v>
      </c>
      <c r="F5137" t="s">
        <v>866</v>
      </c>
      <c r="G5137" t="s">
        <v>51</v>
      </c>
      <c r="I5137" t="s">
        <v>734</v>
      </c>
      <c r="J5137" t="s">
        <v>735</v>
      </c>
      <c r="K5137">
        <v>813181</v>
      </c>
      <c r="L5137" t="s">
        <v>1361</v>
      </c>
      <c r="M5137" t="s">
        <v>803</v>
      </c>
      <c r="N5137" t="s">
        <v>169</v>
      </c>
      <c r="O5137" s="1">
        <v>45695</v>
      </c>
      <c r="P5137" s="1">
        <v>46146</v>
      </c>
      <c r="R5137" s="2">
        <v>0</v>
      </c>
      <c r="AB5137" s="2">
        <v>0</v>
      </c>
      <c r="AC5137" s="2">
        <v>0</v>
      </c>
      <c r="AE5137" s="2">
        <v>0</v>
      </c>
      <c r="AF5137" s="2">
        <v>0</v>
      </c>
      <c r="AG5137" s="2">
        <v>0</v>
      </c>
      <c r="AH5137" s="2">
        <v>0</v>
      </c>
      <c r="AI5137" s="2">
        <v>0</v>
      </c>
      <c r="AJ5137" s="2">
        <v>0</v>
      </c>
      <c r="AK5137" s="2">
        <v>0</v>
      </c>
      <c r="AL5137" s="2">
        <v>0</v>
      </c>
      <c r="AM5137" s="2">
        <v>0</v>
      </c>
      <c r="AN5137" s="2">
        <v>0</v>
      </c>
      <c r="AO5137" s="2">
        <v>0</v>
      </c>
      <c r="AP5137" s="2">
        <v>0</v>
      </c>
      <c r="AQ5137" s="2">
        <v>0</v>
      </c>
    </row>
    <row r="5138" spans="1:43" x14ac:dyDescent="0.25">
      <c r="A5138" s="1">
        <v>46146</v>
      </c>
      <c r="B5138" t="s">
        <v>3066</v>
      </c>
      <c r="C5138">
        <v>673059</v>
      </c>
      <c r="D5138">
        <v>2027112379</v>
      </c>
      <c r="E5138" t="s">
        <v>85</v>
      </c>
      <c r="F5138" t="s">
        <v>86</v>
      </c>
      <c r="G5138" t="s">
        <v>51</v>
      </c>
      <c r="I5138" t="s">
        <v>734</v>
      </c>
      <c r="J5138" t="s">
        <v>735</v>
      </c>
      <c r="K5138">
        <v>673059</v>
      </c>
      <c r="L5138" t="s">
        <v>90</v>
      </c>
      <c r="M5138" t="s">
        <v>91</v>
      </c>
      <c r="N5138" t="s">
        <v>169</v>
      </c>
      <c r="O5138" s="1">
        <v>45717</v>
      </c>
      <c r="P5138" s="1">
        <v>46146</v>
      </c>
      <c r="R5138" s="2">
        <v>0</v>
      </c>
      <c r="AB5138" s="2">
        <v>0</v>
      </c>
      <c r="AC5138" s="2">
        <v>0</v>
      </c>
      <c r="AE5138" s="2">
        <v>0</v>
      </c>
      <c r="AF5138" s="2">
        <v>0</v>
      </c>
      <c r="AG5138" s="2">
        <v>0</v>
      </c>
      <c r="AH5138" s="2">
        <v>0</v>
      </c>
      <c r="AI5138" s="2">
        <v>0</v>
      </c>
      <c r="AJ5138" s="2">
        <v>0</v>
      </c>
      <c r="AK5138" s="2">
        <v>0</v>
      </c>
      <c r="AL5138" s="2">
        <v>0</v>
      </c>
      <c r="AM5138" s="2">
        <v>0</v>
      </c>
      <c r="AN5138" s="2">
        <v>0</v>
      </c>
      <c r="AO5138" s="2">
        <v>0</v>
      </c>
      <c r="AP5138" s="2">
        <v>0</v>
      </c>
      <c r="AQ5138" s="2">
        <v>0</v>
      </c>
    </row>
    <row r="5139" spans="1:43" x14ac:dyDescent="0.25">
      <c r="A5139" s="1">
        <v>46146</v>
      </c>
      <c r="B5139" t="s">
        <v>3066</v>
      </c>
      <c r="C5139">
        <v>673059</v>
      </c>
      <c r="D5139">
        <v>2027112380</v>
      </c>
      <c r="E5139" t="s">
        <v>85</v>
      </c>
      <c r="F5139" t="s">
        <v>86</v>
      </c>
      <c r="G5139" t="s">
        <v>51</v>
      </c>
      <c r="I5139" t="s">
        <v>734</v>
      </c>
      <c r="J5139" t="s">
        <v>951</v>
      </c>
      <c r="K5139">
        <v>673059</v>
      </c>
      <c r="L5139" t="s">
        <v>90</v>
      </c>
      <c r="M5139" t="s">
        <v>91</v>
      </c>
      <c r="N5139" t="s">
        <v>169</v>
      </c>
      <c r="O5139" s="1">
        <v>45717</v>
      </c>
      <c r="P5139" s="1">
        <v>46146</v>
      </c>
      <c r="R5139" s="2">
        <v>0</v>
      </c>
      <c r="AB5139" s="2">
        <v>0</v>
      </c>
      <c r="AC5139" s="2">
        <v>0</v>
      </c>
      <c r="AE5139" s="2">
        <v>0</v>
      </c>
      <c r="AF5139" s="2">
        <v>0</v>
      </c>
      <c r="AG5139" s="2">
        <v>0</v>
      </c>
      <c r="AH5139" s="2">
        <v>0</v>
      </c>
      <c r="AI5139" s="2">
        <v>0</v>
      </c>
      <c r="AJ5139" s="2">
        <v>0</v>
      </c>
      <c r="AK5139" s="2">
        <v>0</v>
      </c>
      <c r="AL5139" s="2">
        <v>0</v>
      </c>
      <c r="AM5139" s="2">
        <v>0</v>
      </c>
      <c r="AN5139" s="2">
        <v>0</v>
      </c>
      <c r="AO5139" s="2">
        <v>0</v>
      </c>
      <c r="AP5139" s="2">
        <v>0</v>
      </c>
      <c r="AQ5139" s="2">
        <v>0</v>
      </c>
    </row>
    <row r="5140" spans="1:43" x14ac:dyDescent="0.25">
      <c r="A5140" s="1">
        <v>46146</v>
      </c>
      <c r="B5140" t="s">
        <v>3066</v>
      </c>
      <c r="C5140">
        <v>649247</v>
      </c>
      <c r="D5140">
        <v>2027740289</v>
      </c>
      <c r="E5140" t="s">
        <v>3448</v>
      </c>
      <c r="F5140" t="s">
        <v>241</v>
      </c>
      <c r="G5140" t="s">
        <v>51</v>
      </c>
      <c r="I5140" t="s">
        <v>53</v>
      </c>
      <c r="J5140" t="s">
        <v>138</v>
      </c>
      <c r="K5140">
        <v>649247</v>
      </c>
      <c r="L5140" t="s">
        <v>65</v>
      </c>
      <c r="M5140" t="s">
        <v>66</v>
      </c>
      <c r="N5140" t="s">
        <v>169</v>
      </c>
      <c r="O5140" s="1">
        <v>45748</v>
      </c>
      <c r="P5140" s="1">
        <v>46146</v>
      </c>
      <c r="R5140" s="2">
        <v>0</v>
      </c>
      <c r="AB5140" s="2">
        <v>0</v>
      </c>
      <c r="AC5140" s="2">
        <v>0</v>
      </c>
      <c r="AE5140" s="2">
        <v>0</v>
      </c>
      <c r="AF5140" s="2">
        <v>0</v>
      </c>
      <c r="AG5140" s="2">
        <v>0</v>
      </c>
      <c r="AH5140" s="2">
        <v>0</v>
      </c>
      <c r="AI5140" s="2">
        <v>0</v>
      </c>
      <c r="AJ5140" s="2">
        <v>0</v>
      </c>
      <c r="AK5140" s="2">
        <v>0</v>
      </c>
      <c r="AL5140" s="2">
        <v>0</v>
      </c>
      <c r="AM5140" s="2">
        <v>0</v>
      </c>
      <c r="AN5140" s="2">
        <v>0</v>
      </c>
      <c r="AO5140" s="2">
        <v>0</v>
      </c>
      <c r="AP5140" s="2">
        <v>0</v>
      </c>
      <c r="AQ5140" s="2">
        <v>0</v>
      </c>
    </row>
    <row r="5141" spans="1:43" x14ac:dyDescent="0.25">
      <c r="A5141" s="1">
        <v>46146</v>
      </c>
      <c r="B5141" t="s">
        <v>3066</v>
      </c>
      <c r="C5141">
        <v>823068</v>
      </c>
      <c r="D5141">
        <v>2028015656</v>
      </c>
      <c r="E5141" t="s">
        <v>3449</v>
      </c>
      <c r="F5141" t="s">
        <v>271</v>
      </c>
      <c r="G5141" t="s">
        <v>51</v>
      </c>
      <c r="I5141" t="s">
        <v>734</v>
      </c>
      <c r="J5141" t="s">
        <v>951</v>
      </c>
      <c r="K5141">
        <v>823068</v>
      </c>
      <c r="L5141" t="s">
        <v>178</v>
      </c>
      <c r="M5141" t="s">
        <v>179</v>
      </c>
      <c r="N5141" t="s">
        <v>169</v>
      </c>
      <c r="O5141" s="1">
        <v>45748</v>
      </c>
      <c r="P5141" s="1">
        <v>46146</v>
      </c>
      <c r="R5141" s="2">
        <v>0</v>
      </c>
      <c r="AB5141" s="2">
        <v>0</v>
      </c>
      <c r="AC5141" s="2">
        <v>0</v>
      </c>
      <c r="AE5141" s="2">
        <v>0</v>
      </c>
      <c r="AF5141" s="2">
        <v>0</v>
      </c>
      <c r="AG5141" s="2">
        <v>0</v>
      </c>
      <c r="AH5141" s="2">
        <v>0</v>
      </c>
      <c r="AI5141" s="2">
        <v>0</v>
      </c>
      <c r="AJ5141" s="2">
        <v>0</v>
      </c>
      <c r="AK5141" s="2">
        <v>0</v>
      </c>
      <c r="AL5141" s="2">
        <v>0</v>
      </c>
      <c r="AM5141" s="2">
        <v>0</v>
      </c>
      <c r="AN5141" s="2">
        <v>0</v>
      </c>
      <c r="AO5141" s="2">
        <v>0</v>
      </c>
      <c r="AP5141" s="2">
        <v>0</v>
      </c>
      <c r="AQ5141" s="2">
        <v>0</v>
      </c>
    </row>
    <row r="5142" spans="1:43" x14ac:dyDescent="0.25">
      <c r="A5142" s="1">
        <v>46146</v>
      </c>
      <c r="B5142" t="s">
        <v>3066</v>
      </c>
      <c r="C5142">
        <v>649163</v>
      </c>
      <c r="D5142">
        <v>2028271608</v>
      </c>
      <c r="E5142" t="s">
        <v>2147</v>
      </c>
      <c r="F5142" t="s">
        <v>2148</v>
      </c>
      <c r="G5142" t="s">
        <v>51</v>
      </c>
      <c r="I5142" t="s">
        <v>1796</v>
      </c>
      <c r="J5142" t="s">
        <v>1797</v>
      </c>
      <c r="K5142">
        <v>649163</v>
      </c>
      <c r="L5142" t="s">
        <v>164</v>
      </c>
      <c r="M5142" t="s">
        <v>165</v>
      </c>
      <c r="N5142" t="s">
        <v>169</v>
      </c>
      <c r="O5142" s="1">
        <v>45755</v>
      </c>
      <c r="P5142" s="1">
        <v>46146</v>
      </c>
      <c r="R5142" s="2">
        <v>0</v>
      </c>
      <c r="AB5142" s="2">
        <v>0</v>
      </c>
      <c r="AC5142" s="2">
        <v>0</v>
      </c>
      <c r="AE5142" s="2">
        <v>0</v>
      </c>
      <c r="AF5142" s="2">
        <v>0</v>
      </c>
      <c r="AG5142" s="2">
        <v>0</v>
      </c>
      <c r="AH5142" s="2">
        <v>0</v>
      </c>
      <c r="AI5142" s="2">
        <v>0</v>
      </c>
      <c r="AJ5142" s="2">
        <v>0</v>
      </c>
      <c r="AK5142" s="2">
        <v>0</v>
      </c>
      <c r="AL5142" s="2">
        <v>0</v>
      </c>
      <c r="AM5142" s="2">
        <v>0</v>
      </c>
      <c r="AN5142" s="2">
        <v>0</v>
      </c>
      <c r="AO5142" s="2">
        <v>0</v>
      </c>
      <c r="AP5142" s="2">
        <v>0</v>
      </c>
      <c r="AQ5142" s="2">
        <v>0</v>
      </c>
    </row>
    <row r="5143" spans="1:43" x14ac:dyDescent="0.25">
      <c r="A5143" s="1">
        <v>46146</v>
      </c>
      <c r="B5143" t="s">
        <v>3066</v>
      </c>
      <c r="C5143">
        <v>673059</v>
      </c>
      <c r="D5143">
        <v>2027201404</v>
      </c>
      <c r="E5143" t="s">
        <v>3450</v>
      </c>
      <c r="F5143" t="s">
        <v>992</v>
      </c>
      <c r="G5143" t="s">
        <v>51</v>
      </c>
      <c r="I5143" t="s">
        <v>734</v>
      </c>
      <c r="J5143" t="s">
        <v>735</v>
      </c>
      <c r="K5143">
        <v>673059</v>
      </c>
      <c r="L5143" t="s">
        <v>90</v>
      </c>
      <c r="M5143" t="s">
        <v>91</v>
      </c>
      <c r="N5143" t="s">
        <v>169</v>
      </c>
      <c r="O5143" s="1">
        <v>45717</v>
      </c>
      <c r="P5143" s="1">
        <v>46146</v>
      </c>
      <c r="R5143" s="2">
        <v>0</v>
      </c>
      <c r="AB5143" s="2">
        <v>0</v>
      </c>
      <c r="AC5143" s="2">
        <v>0</v>
      </c>
      <c r="AE5143" s="2">
        <v>0</v>
      </c>
      <c r="AF5143" s="2">
        <v>0</v>
      </c>
      <c r="AG5143" s="2">
        <v>0</v>
      </c>
      <c r="AH5143" s="2">
        <v>0</v>
      </c>
      <c r="AI5143" s="2">
        <v>0</v>
      </c>
      <c r="AJ5143" s="2">
        <v>0</v>
      </c>
      <c r="AK5143" s="2">
        <v>0</v>
      </c>
      <c r="AL5143" s="2">
        <v>0</v>
      </c>
      <c r="AM5143" s="2">
        <v>0</v>
      </c>
      <c r="AN5143" s="2">
        <v>0</v>
      </c>
      <c r="AO5143" s="2">
        <v>0</v>
      </c>
      <c r="AP5143" s="2">
        <v>0</v>
      </c>
      <c r="AQ5143" s="2">
        <v>0</v>
      </c>
    </row>
    <row r="5144" spans="1:43" x14ac:dyDescent="0.25">
      <c r="A5144" s="1">
        <v>46146</v>
      </c>
      <c r="B5144" t="s">
        <v>3066</v>
      </c>
      <c r="C5144">
        <v>673059</v>
      </c>
      <c r="D5144">
        <v>2027201405</v>
      </c>
      <c r="E5144" t="s">
        <v>3450</v>
      </c>
      <c r="F5144" t="s">
        <v>992</v>
      </c>
      <c r="G5144" t="s">
        <v>51</v>
      </c>
      <c r="I5144" t="s">
        <v>734</v>
      </c>
      <c r="J5144" t="s">
        <v>951</v>
      </c>
      <c r="K5144">
        <v>673059</v>
      </c>
      <c r="L5144" t="s">
        <v>90</v>
      </c>
      <c r="M5144" t="s">
        <v>91</v>
      </c>
      <c r="N5144" t="s">
        <v>169</v>
      </c>
      <c r="O5144" s="1">
        <v>45717</v>
      </c>
      <c r="P5144" s="1">
        <v>46146</v>
      </c>
      <c r="R5144" s="2">
        <v>0</v>
      </c>
      <c r="AB5144" s="2">
        <v>0</v>
      </c>
      <c r="AC5144" s="2">
        <v>0</v>
      </c>
      <c r="AE5144" s="2">
        <v>0</v>
      </c>
      <c r="AF5144" s="2">
        <v>0</v>
      </c>
      <c r="AG5144" s="2">
        <v>0</v>
      </c>
      <c r="AH5144" s="2">
        <v>0</v>
      </c>
      <c r="AI5144" s="2">
        <v>0</v>
      </c>
      <c r="AJ5144" s="2">
        <v>0</v>
      </c>
      <c r="AK5144" s="2">
        <v>0</v>
      </c>
      <c r="AL5144" s="2">
        <v>0</v>
      </c>
      <c r="AM5144" s="2">
        <v>0</v>
      </c>
      <c r="AN5144" s="2">
        <v>0</v>
      </c>
      <c r="AO5144" s="2">
        <v>0</v>
      </c>
      <c r="AP5144" s="2">
        <v>0</v>
      </c>
      <c r="AQ5144" s="2">
        <v>0</v>
      </c>
    </row>
    <row r="5145" spans="1:43" x14ac:dyDescent="0.25">
      <c r="A5145" s="1">
        <v>46146</v>
      </c>
      <c r="B5145" t="s">
        <v>3066</v>
      </c>
      <c r="C5145">
        <v>673059</v>
      </c>
      <c r="D5145">
        <v>2028776889</v>
      </c>
      <c r="E5145" t="s">
        <v>3451</v>
      </c>
      <c r="F5145" t="s">
        <v>130</v>
      </c>
      <c r="G5145" t="s">
        <v>51</v>
      </c>
      <c r="I5145" t="s">
        <v>734</v>
      </c>
      <c r="J5145" t="s">
        <v>735</v>
      </c>
      <c r="K5145">
        <v>673059</v>
      </c>
      <c r="L5145" t="s">
        <v>90</v>
      </c>
      <c r="M5145" t="s">
        <v>91</v>
      </c>
      <c r="N5145" t="s">
        <v>169</v>
      </c>
      <c r="O5145" s="1">
        <v>45809</v>
      </c>
      <c r="P5145" s="1">
        <v>46146</v>
      </c>
      <c r="R5145" s="2">
        <v>0</v>
      </c>
      <c r="AB5145" s="2">
        <v>0</v>
      </c>
      <c r="AC5145" s="2">
        <v>0</v>
      </c>
      <c r="AE5145" s="2">
        <v>0</v>
      </c>
      <c r="AF5145" s="2">
        <v>0</v>
      </c>
      <c r="AG5145" s="2">
        <v>0</v>
      </c>
      <c r="AH5145" s="2">
        <v>0</v>
      </c>
      <c r="AI5145" s="2">
        <v>0</v>
      </c>
      <c r="AJ5145" s="2">
        <v>0</v>
      </c>
      <c r="AK5145" s="2">
        <v>0</v>
      </c>
      <c r="AL5145" s="2">
        <v>0</v>
      </c>
      <c r="AM5145" s="2">
        <v>0</v>
      </c>
      <c r="AN5145" s="2">
        <v>0</v>
      </c>
      <c r="AO5145" s="2">
        <v>0</v>
      </c>
      <c r="AP5145" s="2">
        <v>0</v>
      </c>
      <c r="AQ5145" s="2">
        <v>0</v>
      </c>
    </row>
    <row r="5146" spans="1:43" x14ac:dyDescent="0.25">
      <c r="A5146" s="1">
        <v>46146</v>
      </c>
      <c r="B5146" t="s">
        <v>3066</v>
      </c>
      <c r="C5146">
        <v>753748</v>
      </c>
      <c r="D5146">
        <v>2028939789</v>
      </c>
      <c r="E5146" t="s">
        <v>3452</v>
      </c>
      <c r="F5146" t="s">
        <v>641</v>
      </c>
      <c r="G5146" t="s">
        <v>51</v>
      </c>
      <c r="I5146" t="s">
        <v>734</v>
      </c>
      <c r="J5146" t="s">
        <v>735</v>
      </c>
      <c r="K5146">
        <v>753748</v>
      </c>
      <c r="L5146" t="s">
        <v>72</v>
      </c>
      <c r="M5146" t="s">
        <v>73</v>
      </c>
      <c r="N5146" t="s">
        <v>169</v>
      </c>
      <c r="O5146" s="1">
        <v>45809</v>
      </c>
      <c r="P5146" s="1">
        <v>46146</v>
      </c>
      <c r="R5146" s="2">
        <v>0</v>
      </c>
      <c r="AB5146" s="2">
        <v>93.2</v>
      </c>
      <c r="AC5146" s="2">
        <v>0</v>
      </c>
      <c r="AE5146" s="2">
        <v>0</v>
      </c>
      <c r="AF5146" s="2">
        <v>0</v>
      </c>
      <c r="AG5146" s="2">
        <v>0</v>
      </c>
      <c r="AH5146" s="2">
        <v>0</v>
      </c>
      <c r="AI5146" s="2">
        <v>0</v>
      </c>
      <c r="AJ5146" s="2">
        <v>0</v>
      </c>
      <c r="AK5146" s="2">
        <v>0</v>
      </c>
      <c r="AL5146" s="2">
        <v>0</v>
      </c>
      <c r="AM5146" s="2">
        <v>93.2</v>
      </c>
      <c r="AN5146" s="2">
        <v>0</v>
      </c>
      <c r="AO5146" s="2">
        <v>0</v>
      </c>
      <c r="AP5146" s="2">
        <v>0</v>
      </c>
      <c r="AQ5146" s="2">
        <v>0</v>
      </c>
    </row>
    <row r="5147" spans="1:43" x14ac:dyDescent="0.25">
      <c r="A5147" s="1">
        <v>46146</v>
      </c>
      <c r="B5147" t="s">
        <v>3066</v>
      </c>
      <c r="C5147">
        <v>753748</v>
      </c>
      <c r="D5147">
        <v>2028939790</v>
      </c>
      <c r="E5147" t="s">
        <v>3452</v>
      </c>
      <c r="F5147" t="s">
        <v>641</v>
      </c>
      <c r="G5147" t="s">
        <v>51</v>
      </c>
      <c r="I5147" t="s">
        <v>88</v>
      </c>
      <c r="J5147" t="s">
        <v>123</v>
      </c>
      <c r="K5147">
        <v>753748</v>
      </c>
      <c r="L5147" t="s">
        <v>72</v>
      </c>
      <c r="M5147" t="s">
        <v>73</v>
      </c>
      <c r="N5147" t="s">
        <v>169</v>
      </c>
      <c r="O5147" s="1">
        <v>45809</v>
      </c>
      <c r="P5147" s="1">
        <v>46146</v>
      </c>
      <c r="R5147" s="2">
        <v>0</v>
      </c>
      <c r="AB5147" s="2">
        <v>290.51</v>
      </c>
      <c r="AC5147" s="2">
        <v>0</v>
      </c>
      <c r="AE5147" s="2">
        <v>0</v>
      </c>
      <c r="AF5147" s="2">
        <v>0</v>
      </c>
      <c r="AG5147" s="2">
        <v>0</v>
      </c>
      <c r="AH5147" s="2">
        <v>0</v>
      </c>
      <c r="AI5147" s="2">
        <v>0</v>
      </c>
      <c r="AJ5147" s="2">
        <v>0</v>
      </c>
      <c r="AK5147" s="2">
        <v>0</v>
      </c>
      <c r="AL5147" s="2">
        <v>0</v>
      </c>
      <c r="AM5147" s="2">
        <v>290.51</v>
      </c>
      <c r="AN5147" s="2">
        <v>0</v>
      </c>
      <c r="AO5147" s="2">
        <v>0</v>
      </c>
      <c r="AP5147" s="2">
        <v>0</v>
      </c>
      <c r="AQ5147" s="2">
        <v>0</v>
      </c>
    </row>
    <row r="5148" spans="1:43" x14ac:dyDescent="0.25">
      <c r="A5148" s="1">
        <v>46146</v>
      </c>
      <c r="B5148" t="s">
        <v>3066</v>
      </c>
      <c r="C5148">
        <v>756418</v>
      </c>
      <c r="D5148">
        <v>2029204335</v>
      </c>
      <c r="E5148" t="s">
        <v>3453</v>
      </c>
      <c r="F5148" t="s">
        <v>130</v>
      </c>
      <c r="G5148" t="s">
        <v>51</v>
      </c>
      <c r="I5148" t="s">
        <v>1796</v>
      </c>
      <c r="J5148" t="s">
        <v>1797</v>
      </c>
      <c r="K5148">
        <v>756418</v>
      </c>
      <c r="L5148" t="s">
        <v>1934</v>
      </c>
      <c r="M5148" t="s">
        <v>1354</v>
      </c>
      <c r="N5148" t="s">
        <v>169</v>
      </c>
      <c r="O5148" s="1">
        <v>45808</v>
      </c>
      <c r="P5148" s="1">
        <v>46146</v>
      </c>
      <c r="R5148" s="2">
        <v>0</v>
      </c>
      <c r="AB5148" s="2">
        <v>77.13</v>
      </c>
      <c r="AC5148" s="2">
        <v>0</v>
      </c>
      <c r="AE5148" s="2">
        <v>0</v>
      </c>
      <c r="AF5148" s="2">
        <v>0</v>
      </c>
      <c r="AG5148" s="2">
        <v>0</v>
      </c>
      <c r="AH5148" s="2">
        <v>0</v>
      </c>
      <c r="AI5148" s="2">
        <v>0</v>
      </c>
      <c r="AJ5148" s="2">
        <v>0</v>
      </c>
      <c r="AK5148" s="2">
        <v>0</v>
      </c>
      <c r="AL5148" s="2">
        <v>0</v>
      </c>
      <c r="AM5148" s="2">
        <v>77.13</v>
      </c>
      <c r="AN5148" s="2">
        <v>0</v>
      </c>
      <c r="AO5148" s="2">
        <v>0</v>
      </c>
      <c r="AP5148" s="2">
        <v>0</v>
      </c>
      <c r="AQ5148" s="2">
        <v>0</v>
      </c>
    </row>
    <row r="5149" spans="1:43" x14ac:dyDescent="0.25">
      <c r="A5149" s="1">
        <v>46146</v>
      </c>
      <c r="B5149" t="s">
        <v>3066</v>
      </c>
      <c r="C5149">
        <v>756418</v>
      </c>
      <c r="D5149">
        <v>2029204336</v>
      </c>
      <c r="E5149" t="s">
        <v>3453</v>
      </c>
      <c r="F5149" t="s">
        <v>130</v>
      </c>
      <c r="G5149" t="s">
        <v>51</v>
      </c>
      <c r="I5149" t="s">
        <v>734</v>
      </c>
      <c r="J5149" t="s">
        <v>735</v>
      </c>
      <c r="K5149">
        <v>756418</v>
      </c>
      <c r="L5149" t="s">
        <v>1934</v>
      </c>
      <c r="M5149" t="s">
        <v>1354</v>
      </c>
      <c r="N5149" t="s">
        <v>169</v>
      </c>
      <c r="O5149" s="1">
        <v>45808</v>
      </c>
      <c r="P5149" s="1">
        <v>46146</v>
      </c>
      <c r="R5149" s="2">
        <v>0</v>
      </c>
      <c r="AB5149" s="2">
        <v>142.93</v>
      </c>
      <c r="AC5149" s="2">
        <v>0</v>
      </c>
      <c r="AE5149" s="2">
        <v>0</v>
      </c>
      <c r="AF5149" s="2">
        <v>0</v>
      </c>
      <c r="AG5149" s="2">
        <v>0</v>
      </c>
      <c r="AH5149" s="2">
        <v>0</v>
      </c>
      <c r="AI5149" s="2">
        <v>0</v>
      </c>
      <c r="AJ5149" s="2">
        <v>0</v>
      </c>
      <c r="AK5149" s="2">
        <v>0</v>
      </c>
      <c r="AL5149" s="2">
        <v>0</v>
      </c>
      <c r="AM5149" s="2">
        <v>142.93</v>
      </c>
      <c r="AN5149" s="2">
        <v>0</v>
      </c>
      <c r="AO5149" s="2">
        <v>0</v>
      </c>
      <c r="AP5149" s="2">
        <v>0</v>
      </c>
      <c r="AQ5149" s="2">
        <v>0</v>
      </c>
    </row>
    <row r="5150" spans="1:43" x14ac:dyDescent="0.25">
      <c r="A5150" s="1">
        <v>46146</v>
      </c>
      <c r="B5150" t="s">
        <v>3066</v>
      </c>
      <c r="C5150">
        <v>650218</v>
      </c>
      <c r="D5150">
        <v>2029390981</v>
      </c>
      <c r="E5150" t="s">
        <v>2179</v>
      </c>
      <c r="F5150" t="s">
        <v>49</v>
      </c>
      <c r="G5150" t="s">
        <v>51</v>
      </c>
      <c r="I5150" t="s">
        <v>1691</v>
      </c>
      <c r="J5150" t="s">
        <v>1692</v>
      </c>
      <c r="K5150">
        <v>650218</v>
      </c>
      <c r="L5150" t="s">
        <v>999</v>
      </c>
      <c r="M5150" t="s">
        <v>440</v>
      </c>
      <c r="N5150" t="s">
        <v>169</v>
      </c>
      <c r="O5150" s="1">
        <v>45839</v>
      </c>
      <c r="P5150" s="1">
        <v>46146</v>
      </c>
      <c r="R5150" s="2">
        <v>0</v>
      </c>
      <c r="AB5150" s="2">
        <v>92.34</v>
      </c>
      <c r="AC5150" s="2">
        <v>0</v>
      </c>
      <c r="AE5150" s="2">
        <v>0</v>
      </c>
      <c r="AF5150" s="2">
        <v>0</v>
      </c>
      <c r="AG5150" s="2">
        <v>0</v>
      </c>
      <c r="AH5150" s="2">
        <v>0</v>
      </c>
      <c r="AI5150" s="2">
        <v>0</v>
      </c>
      <c r="AJ5150" s="2">
        <v>0</v>
      </c>
      <c r="AK5150" s="2">
        <v>0</v>
      </c>
      <c r="AL5150" s="2">
        <v>0</v>
      </c>
      <c r="AM5150" s="2">
        <v>92.34</v>
      </c>
      <c r="AN5150" s="2">
        <v>0</v>
      </c>
      <c r="AO5150" s="2">
        <v>0</v>
      </c>
      <c r="AP5150" s="2">
        <v>0</v>
      </c>
      <c r="AQ5150" s="2">
        <v>0</v>
      </c>
    </row>
    <row r="5151" spans="1:43" x14ac:dyDescent="0.25">
      <c r="A5151" s="1">
        <v>46146</v>
      </c>
      <c r="B5151" t="s">
        <v>3066</v>
      </c>
      <c r="C5151">
        <v>650218</v>
      </c>
      <c r="D5151">
        <v>2029390982</v>
      </c>
      <c r="E5151" t="s">
        <v>2179</v>
      </c>
      <c r="F5151" t="s">
        <v>49</v>
      </c>
      <c r="G5151" t="s">
        <v>51</v>
      </c>
      <c r="I5151" t="s">
        <v>708</v>
      </c>
      <c r="J5151" t="s">
        <v>714</v>
      </c>
      <c r="K5151">
        <v>650218</v>
      </c>
      <c r="L5151" t="s">
        <v>999</v>
      </c>
      <c r="M5151" t="s">
        <v>440</v>
      </c>
      <c r="N5151" t="s">
        <v>169</v>
      </c>
      <c r="O5151" s="1">
        <v>45839</v>
      </c>
      <c r="P5151" s="1">
        <v>46146</v>
      </c>
      <c r="R5151" s="2">
        <v>0</v>
      </c>
      <c r="AB5151" s="2">
        <v>34.200000000000003</v>
      </c>
      <c r="AC5151" s="2">
        <v>0</v>
      </c>
      <c r="AE5151" s="2">
        <v>0</v>
      </c>
      <c r="AF5151" s="2">
        <v>0</v>
      </c>
      <c r="AG5151" s="2">
        <v>0</v>
      </c>
      <c r="AH5151" s="2">
        <v>0</v>
      </c>
      <c r="AI5151" s="2">
        <v>0</v>
      </c>
      <c r="AJ5151" s="2">
        <v>0</v>
      </c>
      <c r="AK5151" s="2">
        <v>0</v>
      </c>
      <c r="AL5151" s="2">
        <v>0</v>
      </c>
      <c r="AM5151" s="2">
        <v>34.200000000000003</v>
      </c>
      <c r="AN5151" s="2">
        <v>0</v>
      </c>
      <c r="AO5151" s="2">
        <v>0</v>
      </c>
      <c r="AP5151" s="2">
        <v>0</v>
      </c>
      <c r="AQ5151" s="2">
        <v>0</v>
      </c>
    </row>
    <row r="5152" spans="1:43" x14ac:dyDescent="0.25">
      <c r="A5152" s="1">
        <v>46146</v>
      </c>
      <c r="B5152" t="s">
        <v>3066</v>
      </c>
      <c r="C5152">
        <v>649163</v>
      </c>
      <c r="D5152">
        <v>2029413864</v>
      </c>
      <c r="E5152" t="s">
        <v>1423</v>
      </c>
      <c r="F5152" t="s">
        <v>1424</v>
      </c>
      <c r="G5152" t="s">
        <v>51</v>
      </c>
      <c r="I5152" t="s">
        <v>734</v>
      </c>
      <c r="J5152" t="s">
        <v>735</v>
      </c>
      <c r="K5152">
        <v>649163</v>
      </c>
      <c r="L5152" t="s">
        <v>216</v>
      </c>
      <c r="M5152" t="s">
        <v>221</v>
      </c>
      <c r="N5152" t="s">
        <v>169</v>
      </c>
      <c r="O5152" s="1">
        <v>45820</v>
      </c>
      <c r="P5152" s="1">
        <v>46146</v>
      </c>
      <c r="R5152" s="2">
        <v>0</v>
      </c>
      <c r="AB5152" s="2">
        <v>54.6</v>
      </c>
      <c r="AC5152" s="2">
        <v>0</v>
      </c>
      <c r="AE5152" s="2">
        <v>0</v>
      </c>
      <c r="AF5152" s="2">
        <v>0</v>
      </c>
      <c r="AG5152" s="2">
        <v>0</v>
      </c>
      <c r="AH5152" s="2">
        <v>0</v>
      </c>
      <c r="AI5152" s="2">
        <v>0</v>
      </c>
      <c r="AJ5152" s="2">
        <v>0</v>
      </c>
      <c r="AK5152" s="2">
        <v>0</v>
      </c>
      <c r="AL5152" s="2">
        <v>0</v>
      </c>
      <c r="AM5152" s="2">
        <v>54.6</v>
      </c>
      <c r="AN5152" s="2">
        <v>0</v>
      </c>
      <c r="AO5152" s="2">
        <v>0</v>
      </c>
      <c r="AP5152" s="2">
        <v>0</v>
      </c>
      <c r="AQ5152" s="2">
        <v>0</v>
      </c>
    </row>
    <row r="5153" spans="1:43" x14ac:dyDescent="0.25">
      <c r="A5153" s="1">
        <v>46146</v>
      </c>
      <c r="B5153" t="s">
        <v>3066</v>
      </c>
      <c r="C5153">
        <v>649163</v>
      </c>
      <c r="D5153">
        <v>2029333773</v>
      </c>
      <c r="E5153" t="s">
        <v>342</v>
      </c>
      <c r="F5153" t="s">
        <v>2200</v>
      </c>
      <c r="G5153" t="s">
        <v>51</v>
      </c>
      <c r="I5153" t="s">
        <v>734</v>
      </c>
      <c r="J5153" t="s">
        <v>735</v>
      </c>
      <c r="K5153">
        <v>649163</v>
      </c>
      <c r="L5153" t="s">
        <v>1248</v>
      </c>
      <c r="M5153" t="s">
        <v>1249</v>
      </c>
      <c r="N5153" t="s">
        <v>169</v>
      </c>
      <c r="O5153" s="1">
        <v>45870</v>
      </c>
      <c r="P5153" s="1">
        <v>46146</v>
      </c>
      <c r="R5153" s="2">
        <v>0</v>
      </c>
      <c r="AB5153" s="2">
        <v>79.8</v>
      </c>
      <c r="AC5153" s="2">
        <v>0</v>
      </c>
      <c r="AE5153" s="2">
        <v>0</v>
      </c>
      <c r="AF5153" s="2">
        <v>0</v>
      </c>
      <c r="AG5153" s="2">
        <v>0</v>
      </c>
      <c r="AH5153" s="2">
        <v>0</v>
      </c>
      <c r="AI5153" s="2">
        <v>0</v>
      </c>
      <c r="AJ5153" s="2">
        <v>0</v>
      </c>
      <c r="AK5153" s="2">
        <v>0</v>
      </c>
      <c r="AL5153" s="2">
        <v>0</v>
      </c>
      <c r="AM5153" s="2">
        <v>79.8</v>
      </c>
      <c r="AN5153" s="2">
        <v>0</v>
      </c>
      <c r="AO5153" s="2">
        <v>0</v>
      </c>
      <c r="AP5153" s="2">
        <v>0</v>
      </c>
      <c r="AQ5153" s="2">
        <v>0</v>
      </c>
    </row>
    <row r="5154" spans="1:43" x14ac:dyDescent="0.25">
      <c r="A5154" s="1">
        <v>46146</v>
      </c>
      <c r="B5154" t="s">
        <v>3066</v>
      </c>
      <c r="C5154">
        <v>649163</v>
      </c>
      <c r="D5154">
        <v>2029296532</v>
      </c>
      <c r="E5154" t="s">
        <v>2099</v>
      </c>
      <c r="F5154" t="s">
        <v>2199</v>
      </c>
      <c r="G5154" t="s">
        <v>51</v>
      </c>
      <c r="I5154" t="s">
        <v>1796</v>
      </c>
      <c r="J5154" t="s">
        <v>1797</v>
      </c>
      <c r="K5154">
        <v>649163</v>
      </c>
      <c r="L5154" t="s">
        <v>609</v>
      </c>
      <c r="M5154" t="s">
        <v>466</v>
      </c>
      <c r="N5154" t="s">
        <v>169</v>
      </c>
      <c r="O5154" s="1">
        <v>45839</v>
      </c>
      <c r="P5154" s="1">
        <v>46146</v>
      </c>
      <c r="R5154" s="2">
        <v>0</v>
      </c>
      <c r="AB5154" s="2">
        <v>280.67</v>
      </c>
      <c r="AC5154" s="2">
        <v>0</v>
      </c>
      <c r="AE5154" s="2">
        <v>0</v>
      </c>
      <c r="AF5154" s="2">
        <v>0</v>
      </c>
      <c r="AG5154" s="2">
        <v>0</v>
      </c>
      <c r="AH5154" s="2">
        <v>0</v>
      </c>
      <c r="AI5154" s="2">
        <v>0</v>
      </c>
      <c r="AJ5154" s="2">
        <v>0</v>
      </c>
      <c r="AK5154" s="2">
        <v>0</v>
      </c>
      <c r="AL5154" s="2">
        <v>0</v>
      </c>
      <c r="AM5154" s="2">
        <v>280.67</v>
      </c>
      <c r="AN5154" s="2">
        <v>0</v>
      </c>
      <c r="AO5154" s="2">
        <v>0</v>
      </c>
      <c r="AP5154" s="2">
        <v>0</v>
      </c>
      <c r="AQ5154" s="2">
        <v>0</v>
      </c>
    </row>
    <row r="5155" spans="1:43" x14ac:dyDescent="0.25">
      <c r="A5155" s="1">
        <v>46146</v>
      </c>
      <c r="B5155" t="s">
        <v>3066</v>
      </c>
      <c r="C5155">
        <v>649163</v>
      </c>
      <c r="D5155">
        <v>2029333774</v>
      </c>
      <c r="E5155" t="s">
        <v>342</v>
      </c>
      <c r="F5155" t="s">
        <v>2200</v>
      </c>
      <c r="G5155" t="s">
        <v>51</v>
      </c>
      <c r="I5155" t="s">
        <v>1796</v>
      </c>
      <c r="J5155" t="s">
        <v>1797</v>
      </c>
      <c r="K5155">
        <v>649163</v>
      </c>
      <c r="L5155" t="s">
        <v>1248</v>
      </c>
      <c r="M5155" t="s">
        <v>1249</v>
      </c>
      <c r="N5155" t="s">
        <v>169</v>
      </c>
      <c r="O5155" s="1">
        <v>45870</v>
      </c>
      <c r="P5155" s="1">
        <v>46146</v>
      </c>
      <c r="R5155" s="2">
        <v>0</v>
      </c>
      <c r="AB5155" s="2">
        <v>44.03</v>
      </c>
      <c r="AC5155" s="2">
        <v>0</v>
      </c>
      <c r="AE5155" s="2">
        <v>0</v>
      </c>
      <c r="AF5155" s="2">
        <v>0</v>
      </c>
      <c r="AG5155" s="2">
        <v>0</v>
      </c>
      <c r="AH5155" s="2">
        <v>0</v>
      </c>
      <c r="AI5155" s="2">
        <v>0</v>
      </c>
      <c r="AJ5155" s="2">
        <v>0</v>
      </c>
      <c r="AK5155" s="2">
        <v>0</v>
      </c>
      <c r="AL5155" s="2">
        <v>0</v>
      </c>
      <c r="AM5155" s="2">
        <v>44.03</v>
      </c>
      <c r="AN5155" s="2">
        <v>0</v>
      </c>
      <c r="AO5155" s="2">
        <v>0</v>
      </c>
      <c r="AP5155" s="2">
        <v>0</v>
      </c>
      <c r="AQ5155" s="2">
        <v>0</v>
      </c>
    </row>
    <row r="5156" spans="1:43" x14ac:dyDescent="0.25">
      <c r="A5156" s="1">
        <v>46146</v>
      </c>
      <c r="B5156" t="s">
        <v>3066</v>
      </c>
      <c r="C5156">
        <v>652037</v>
      </c>
      <c r="D5156">
        <v>2029695194</v>
      </c>
      <c r="E5156" t="s">
        <v>3454</v>
      </c>
      <c r="F5156" t="s">
        <v>3455</v>
      </c>
      <c r="G5156" t="s">
        <v>51</v>
      </c>
      <c r="I5156" t="s">
        <v>734</v>
      </c>
      <c r="J5156" t="s">
        <v>951</v>
      </c>
      <c r="K5156">
        <v>652037</v>
      </c>
      <c r="L5156" t="s">
        <v>152</v>
      </c>
      <c r="M5156" t="s">
        <v>153</v>
      </c>
      <c r="N5156" t="s">
        <v>169</v>
      </c>
      <c r="O5156" s="1">
        <v>45839</v>
      </c>
      <c r="P5156" s="1">
        <v>46146</v>
      </c>
      <c r="R5156" s="2">
        <v>0</v>
      </c>
      <c r="AB5156" s="2">
        <v>103.36</v>
      </c>
      <c r="AC5156" s="2">
        <v>0</v>
      </c>
      <c r="AE5156" s="2">
        <v>0</v>
      </c>
      <c r="AF5156" s="2">
        <v>0</v>
      </c>
      <c r="AG5156" s="2">
        <v>0</v>
      </c>
      <c r="AH5156" s="2">
        <v>0</v>
      </c>
      <c r="AI5156" s="2">
        <v>0</v>
      </c>
      <c r="AJ5156" s="2">
        <v>0</v>
      </c>
      <c r="AK5156" s="2">
        <v>0</v>
      </c>
      <c r="AL5156" s="2">
        <v>0</v>
      </c>
      <c r="AM5156" s="2">
        <v>103.36</v>
      </c>
      <c r="AN5156" s="2">
        <v>0</v>
      </c>
      <c r="AO5156" s="2">
        <v>0</v>
      </c>
      <c r="AP5156" s="2">
        <v>0</v>
      </c>
      <c r="AQ5156" s="2">
        <v>0</v>
      </c>
    </row>
    <row r="5157" spans="1:43" x14ac:dyDescent="0.25">
      <c r="A5157" s="1">
        <v>46146</v>
      </c>
      <c r="B5157" t="s">
        <v>3066</v>
      </c>
      <c r="C5157">
        <v>821015</v>
      </c>
      <c r="D5157">
        <v>2029707330</v>
      </c>
      <c r="E5157" t="s">
        <v>2214</v>
      </c>
      <c r="F5157" t="s">
        <v>2215</v>
      </c>
      <c r="G5157" t="s">
        <v>51</v>
      </c>
      <c r="I5157" t="s">
        <v>734</v>
      </c>
      <c r="J5157" t="s">
        <v>735</v>
      </c>
      <c r="K5157">
        <v>821015</v>
      </c>
      <c r="L5157" t="s">
        <v>2161</v>
      </c>
      <c r="M5157" t="s">
        <v>2162</v>
      </c>
      <c r="N5157" t="s">
        <v>169</v>
      </c>
      <c r="O5157" s="1">
        <v>45839</v>
      </c>
      <c r="P5157" s="1">
        <v>46146</v>
      </c>
      <c r="R5157" s="2">
        <v>0</v>
      </c>
      <c r="AB5157" s="2">
        <v>195.13</v>
      </c>
      <c r="AC5157" s="2">
        <v>0</v>
      </c>
      <c r="AE5157" s="2">
        <v>0</v>
      </c>
      <c r="AF5157" s="2">
        <v>0</v>
      </c>
      <c r="AG5157" s="2">
        <v>0</v>
      </c>
      <c r="AH5157" s="2">
        <v>0</v>
      </c>
      <c r="AI5157" s="2">
        <v>0</v>
      </c>
      <c r="AJ5157" s="2">
        <v>0</v>
      </c>
      <c r="AK5157" s="2">
        <v>0</v>
      </c>
      <c r="AL5157" s="2">
        <v>0</v>
      </c>
      <c r="AM5157" s="2">
        <v>195.13</v>
      </c>
      <c r="AN5157" s="2">
        <v>0</v>
      </c>
      <c r="AO5157" s="2">
        <v>0</v>
      </c>
      <c r="AP5157" s="2">
        <v>0</v>
      </c>
      <c r="AQ5157" s="2">
        <v>0</v>
      </c>
    </row>
    <row r="5158" spans="1:43" x14ac:dyDescent="0.25">
      <c r="A5158" s="1">
        <v>46146</v>
      </c>
      <c r="B5158" t="s">
        <v>3066</v>
      </c>
      <c r="C5158">
        <v>821015</v>
      </c>
      <c r="D5158">
        <v>2029707331</v>
      </c>
      <c r="E5158" t="s">
        <v>2214</v>
      </c>
      <c r="F5158" t="s">
        <v>2215</v>
      </c>
      <c r="G5158" t="s">
        <v>51</v>
      </c>
      <c r="I5158" t="s">
        <v>88</v>
      </c>
      <c r="J5158" t="s">
        <v>98</v>
      </c>
      <c r="K5158">
        <v>821015</v>
      </c>
      <c r="L5158" t="s">
        <v>2161</v>
      </c>
      <c r="M5158" t="s">
        <v>2162</v>
      </c>
      <c r="N5158" t="s">
        <v>169</v>
      </c>
      <c r="O5158" s="1">
        <v>45839</v>
      </c>
      <c r="P5158" s="1">
        <v>46146</v>
      </c>
      <c r="R5158" s="2">
        <v>0</v>
      </c>
      <c r="AB5158" s="2">
        <v>62.82</v>
      </c>
      <c r="AC5158" s="2">
        <v>0</v>
      </c>
      <c r="AE5158" s="2">
        <v>0</v>
      </c>
      <c r="AF5158" s="2">
        <v>0</v>
      </c>
      <c r="AG5158" s="2">
        <v>0</v>
      </c>
      <c r="AH5158" s="2">
        <v>0</v>
      </c>
      <c r="AI5158" s="2">
        <v>0</v>
      </c>
      <c r="AJ5158" s="2">
        <v>0</v>
      </c>
      <c r="AK5158" s="2">
        <v>0</v>
      </c>
      <c r="AL5158" s="2">
        <v>0</v>
      </c>
      <c r="AM5158" s="2">
        <v>62.82</v>
      </c>
      <c r="AN5158" s="2">
        <v>0</v>
      </c>
      <c r="AO5158" s="2">
        <v>0</v>
      </c>
      <c r="AP5158" s="2">
        <v>0</v>
      </c>
      <c r="AQ5158" s="2">
        <v>0</v>
      </c>
    </row>
    <row r="5159" spans="1:43" x14ac:dyDescent="0.25">
      <c r="A5159" s="1">
        <v>46146</v>
      </c>
      <c r="B5159" t="s">
        <v>3066</v>
      </c>
      <c r="C5159">
        <v>652037</v>
      </c>
      <c r="D5159">
        <v>2029695195</v>
      </c>
      <c r="E5159" t="s">
        <v>3454</v>
      </c>
      <c r="F5159" t="s">
        <v>3455</v>
      </c>
      <c r="G5159" t="s">
        <v>51</v>
      </c>
      <c r="I5159" t="s">
        <v>88</v>
      </c>
      <c r="J5159" t="s">
        <v>95</v>
      </c>
      <c r="K5159">
        <v>652037</v>
      </c>
      <c r="L5159" t="s">
        <v>152</v>
      </c>
      <c r="M5159" t="s">
        <v>153</v>
      </c>
      <c r="N5159" t="s">
        <v>169</v>
      </c>
      <c r="O5159" s="1">
        <v>45839</v>
      </c>
      <c r="P5159" s="1">
        <v>46146</v>
      </c>
      <c r="R5159" s="2">
        <v>0</v>
      </c>
      <c r="AB5159" s="2">
        <v>680.4</v>
      </c>
      <c r="AC5159" s="2">
        <v>0</v>
      </c>
      <c r="AE5159" s="2">
        <v>0</v>
      </c>
      <c r="AF5159" s="2">
        <v>0</v>
      </c>
      <c r="AG5159" s="2">
        <v>0</v>
      </c>
      <c r="AH5159" s="2">
        <v>0</v>
      </c>
      <c r="AI5159" s="2">
        <v>0</v>
      </c>
      <c r="AJ5159" s="2">
        <v>0</v>
      </c>
      <c r="AK5159" s="2">
        <v>0</v>
      </c>
      <c r="AL5159" s="2">
        <v>0</v>
      </c>
      <c r="AM5159" s="2">
        <v>680.4</v>
      </c>
      <c r="AN5159" s="2">
        <v>0</v>
      </c>
      <c r="AO5159" s="2">
        <v>0</v>
      </c>
      <c r="AP5159" s="2">
        <v>0</v>
      </c>
      <c r="AQ5159" s="2">
        <v>0</v>
      </c>
    </row>
    <row r="5160" spans="1:43" x14ac:dyDescent="0.25">
      <c r="A5160" s="1">
        <v>46146</v>
      </c>
      <c r="B5160" t="s">
        <v>3066</v>
      </c>
      <c r="C5160">
        <v>649163</v>
      </c>
      <c r="D5160">
        <v>2029967973</v>
      </c>
      <c r="E5160" t="s">
        <v>2607</v>
      </c>
      <c r="F5160" t="s">
        <v>2608</v>
      </c>
      <c r="G5160" t="s">
        <v>51</v>
      </c>
      <c r="I5160" t="s">
        <v>734</v>
      </c>
      <c r="J5160" t="s">
        <v>778</v>
      </c>
      <c r="K5160">
        <v>649163</v>
      </c>
      <c r="L5160" t="s">
        <v>178</v>
      </c>
      <c r="M5160" t="s">
        <v>179</v>
      </c>
      <c r="N5160" t="s">
        <v>169</v>
      </c>
      <c r="O5160" s="1">
        <v>45854</v>
      </c>
      <c r="P5160" s="1">
        <v>46146</v>
      </c>
      <c r="R5160" s="2">
        <v>0</v>
      </c>
      <c r="AB5160" s="2">
        <v>82.68</v>
      </c>
      <c r="AC5160" s="2">
        <v>0</v>
      </c>
      <c r="AE5160" s="2">
        <v>0</v>
      </c>
      <c r="AF5160" s="2">
        <v>0</v>
      </c>
      <c r="AG5160" s="2">
        <v>0</v>
      </c>
      <c r="AH5160" s="2">
        <v>0</v>
      </c>
      <c r="AI5160" s="2">
        <v>0</v>
      </c>
      <c r="AJ5160" s="2">
        <v>0</v>
      </c>
      <c r="AK5160" s="2">
        <v>0</v>
      </c>
      <c r="AL5160" s="2">
        <v>0</v>
      </c>
      <c r="AM5160" s="2">
        <v>82.68</v>
      </c>
      <c r="AN5160" s="2">
        <v>0</v>
      </c>
      <c r="AO5160" s="2">
        <v>0</v>
      </c>
      <c r="AP5160" s="2">
        <v>0</v>
      </c>
      <c r="AQ5160" s="2">
        <v>0</v>
      </c>
    </row>
    <row r="5161" spans="1:43" x14ac:dyDescent="0.25">
      <c r="A5161" s="1">
        <v>46146</v>
      </c>
      <c r="B5161" t="s">
        <v>3066</v>
      </c>
      <c r="D5161">
        <v>2029967974</v>
      </c>
      <c r="E5161" t="s">
        <v>2607</v>
      </c>
      <c r="F5161" t="s">
        <v>2608</v>
      </c>
      <c r="G5161" t="s">
        <v>51</v>
      </c>
      <c r="I5161" t="s">
        <v>734</v>
      </c>
      <c r="J5161" t="s">
        <v>740</v>
      </c>
      <c r="L5161" t="s">
        <v>178</v>
      </c>
      <c r="M5161" t="s">
        <v>179</v>
      </c>
      <c r="N5161" t="s">
        <v>169</v>
      </c>
      <c r="O5161" s="1">
        <v>45854</v>
      </c>
      <c r="P5161" s="1">
        <v>46146</v>
      </c>
      <c r="R5161" s="2">
        <v>0</v>
      </c>
      <c r="AB5161" s="2">
        <v>103.36</v>
      </c>
      <c r="AC5161" s="2">
        <v>0</v>
      </c>
      <c r="AE5161" s="2">
        <v>0</v>
      </c>
      <c r="AF5161" s="2">
        <v>0</v>
      </c>
      <c r="AG5161" s="2">
        <v>0</v>
      </c>
      <c r="AH5161" s="2">
        <v>0</v>
      </c>
      <c r="AI5161" s="2">
        <v>0</v>
      </c>
      <c r="AJ5161" s="2">
        <v>0</v>
      </c>
      <c r="AK5161" s="2">
        <v>0</v>
      </c>
      <c r="AL5161" s="2">
        <v>0</v>
      </c>
      <c r="AM5161" s="2">
        <v>103.36</v>
      </c>
      <c r="AN5161" s="2">
        <v>0</v>
      </c>
      <c r="AO5161" s="2">
        <v>0</v>
      </c>
      <c r="AP5161" s="2">
        <v>0</v>
      </c>
      <c r="AQ5161" s="2">
        <v>0</v>
      </c>
    </row>
    <row r="5162" spans="1:43" x14ac:dyDescent="0.25">
      <c r="A5162" s="1">
        <v>46146</v>
      </c>
      <c r="B5162" t="s">
        <v>3066</v>
      </c>
      <c r="C5162">
        <v>649163</v>
      </c>
      <c r="D5162">
        <v>2029967975</v>
      </c>
      <c r="E5162" t="s">
        <v>2607</v>
      </c>
      <c r="F5162" t="s">
        <v>2608</v>
      </c>
      <c r="G5162" t="s">
        <v>51</v>
      </c>
      <c r="I5162" t="s">
        <v>88</v>
      </c>
      <c r="J5162" t="s">
        <v>95</v>
      </c>
      <c r="K5162">
        <v>649163</v>
      </c>
      <c r="L5162" t="s">
        <v>178</v>
      </c>
      <c r="M5162" t="s">
        <v>179</v>
      </c>
      <c r="N5162" t="s">
        <v>169</v>
      </c>
      <c r="O5162" s="1">
        <v>45854</v>
      </c>
      <c r="P5162" s="1">
        <v>46146</v>
      </c>
      <c r="R5162" s="2">
        <v>0</v>
      </c>
      <c r="AB5162" s="2">
        <v>581.20000000000005</v>
      </c>
      <c r="AC5162" s="2">
        <v>0</v>
      </c>
      <c r="AE5162" s="2">
        <v>0</v>
      </c>
      <c r="AF5162" s="2">
        <v>0</v>
      </c>
      <c r="AG5162" s="2">
        <v>0</v>
      </c>
      <c r="AH5162" s="2">
        <v>0</v>
      </c>
      <c r="AI5162" s="2">
        <v>0</v>
      </c>
      <c r="AJ5162" s="2">
        <v>0</v>
      </c>
      <c r="AK5162" s="2">
        <v>0</v>
      </c>
      <c r="AL5162" s="2">
        <v>0</v>
      </c>
      <c r="AM5162" s="2">
        <v>581.20000000000005</v>
      </c>
      <c r="AN5162" s="2">
        <v>0</v>
      </c>
      <c r="AO5162" s="2">
        <v>0</v>
      </c>
      <c r="AP5162" s="2">
        <v>0</v>
      </c>
      <c r="AQ5162" s="2">
        <v>0</v>
      </c>
    </row>
    <row r="5163" spans="1:43" x14ac:dyDescent="0.25">
      <c r="A5163" s="1">
        <v>46146</v>
      </c>
      <c r="B5163" t="s">
        <v>3066</v>
      </c>
      <c r="C5163">
        <v>649163</v>
      </c>
      <c r="D5163">
        <v>2030108811</v>
      </c>
      <c r="E5163" t="s">
        <v>166</v>
      </c>
      <c r="F5163" t="s">
        <v>167</v>
      </c>
      <c r="G5163" t="s">
        <v>51</v>
      </c>
      <c r="I5163" t="s">
        <v>1691</v>
      </c>
      <c r="J5163" t="s">
        <v>1692</v>
      </c>
      <c r="K5163">
        <v>649163</v>
      </c>
      <c r="L5163" t="s">
        <v>168</v>
      </c>
      <c r="M5163" t="s">
        <v>112</v>
      </c>
      <c r="N5163" t="s">
        <v>169</v>
      </c>
      <c r="O5163" s="1">
        <v>45862</v>
      </c>
      <c r="P5163" s="1">
        <v>46146</v>
      </c>
      <c r="R5163" s="2">
        <v>0</v>
      </c>
      <c r="AB5163" s="2">
        <v>38.549999999999997</v>
      </c>
      <c r="AC5163" s="2">
        <v>0</v>
      </c>
      <c r="AE5163" s="2">
        <v>0</v>
      </c>
      <c r="AF5163" s="2">
        <v>0</v>
      </c>
      <c r="AG5163" s="2">
        <v>0</v>
      </c>
      <c r="AH5163" s="2">
        <v>0</v>
      </c>
      <c r="AI5163" s="2">
        <v>0</v>
      </c>
      <c r="AJ5163" s="2">
        <v>0</v>
      </c>
      <c r="AK5163" s="2">
        <v>0</v>
      </c>
      <c r="AL5163" s="2">
        <v>0</v>
      </c>
      <c r="AM5163" s="2">
        <v>38.549999999999997</v>
      </c>
      <c r="AN5163" s="2">
        <v>0</v>
      </c>
      <c r="AO5163" s="2">
        <v>0</v>
      </c>
      <c r="AP5163" s="2">
        <v>0</v>
      </c>
      <c r="AQ5163" s="2">
        <v>0</v>
      </c>
    </row>
    <row r="5164" spans="1:43" x14ac:dyDescent="0.25">
      <c r="A5164" s="1">
        <v>46146</v>
      </c>
      <c r="B5164" t="s">
        <v>3066</v>
      </c>
      <c r="C5164">
        <v>649163</v>
      </c>
      <c r="D5164">
        <v>2030108808</v>
      </c>
      <c r="E5164" t="s">
        <v>166</v>
      </c>
      <c r="F5164" t="s">
        <v>167</v>
      </c>
      <c r="G5164" t="s">
        <v>51</v>
      </c>
      <c r="I5164" t="s">
        <v>1796</v>
      </c>
      <c r="J5164" t="s">
        <v>1797</v>
      </c>
      <c r="K5164">
        <v>649163</v>
      </c>
      <c r="L5164" t="s">
        <v>168</v>
      </c>
      <c r="M5164" t="s">
        <v>112</v>
      </c>
      <c r="N5164" t="s">
        <v>169</v>
      </c>
      <c r="O5164" s="1">
        <v>45862</v>
      </c>
      <c r="P5164" s="1">
        <v>46146</v>
      </c>
      <c r="R5164" s="2">
        <v>0</v>
      </c>
      <c r="AB5164" s="2">
        <v>106.38</v>
      </c>
      <c r="AC5164" s="2">
        <v>0</v>
      </c>
      <c r="AE5164" s="2">
        <v>0</v>
      </c>
      <c r="AF5164" s="2">
        <v>0</v>
      </c>
      <c r="AG5164" s="2">
        <v>0</v>
      </c>
      <c r="AH5164" s="2">
        <v>0</v>
      </c>
      <c r="AI5164" s="2">
        <v>0</v>
      </c>
      <c r="AJ5164" s="2">
        <v>0</v>
      </c>
      <c r="AK5164" s="2">
        <v>0</v>
      </c>
      <c r="AL5164" s="2">
        <v>0</v>
      </c>
      <c r="AM5164" s="2">
        <v>106.38</v>
      </c>
      <c r="AN5164" s="2">
        <v>0</v>
      </c>
      <c r="AO5164" s="2">
        <v>0</v>
      </c>
      <c r="AP5164" s="2">
        <v>0</v>
      </c>
      <c r="AQ5164" s="2">
        <v>0</v>
      </c>
    </row>
    <row r="5165" spans="1:43" x14ac:dyDescent="0.25">
      <c r="A5165" s="1">
        <v>46146</v>
      </c>
      <c r="B5165" t="s">
        <v>3066</v>
      </c>
      <c r="C5165">
        <v>649163</v>
      </c>
      <c r="D5165">
        <v>2030108809</v>
      </c>
      <c r="E5165" t="s">
        <v>166</v>
      </c>
      <c r="F5165" t="s">
        <v>167</v>
      </c>
      <c r="G5165" t="s">
        <v>51</v>
      </c>
      <c r="I5165" t="s">
        <v>734</v>
      </c>
      <c r="J5165" t="s">
        <v>735</v>
      </c>
      <c r="K5165">
        <v>649163</v>
      </c>
      <c r="L5165" t="s">
        <v>168</v>
      </c>
      <c r="M5165" t="s">
        <v>112</v>
      </c>
      <c r="N5165" t="s">
        <v>169</v>
      </c>
      <c r="O5165" s="1">
        <v>45862</v>
      </c>
      <c r="P5165" s="1">
        <v>46146</v>
      </c>
      <c r="R5165" s="2">
        <v>0</v>
      </c>
      <c r="AB5165" s="2">
        <v>38.22</v>
      </c>
      <c r="AC5165" s="2">
        <v>0</v>
      </c>
      <c r="AE5165" s="2">
        <v>0</v>
      </c>
      <c r="AF5165" s="2">
        <v>0</v>
      </c>
      <c r="AG5165" s="2">
        <v>0</v>
      </c>
      <c r="AH5165" s="2">
        <v>0</v>
      </c>
      <c r="AI5165" s="2">
        <v>0</v>
      </c>
      <c r="AJ5165" s="2">
        <v>0</v>
      </c>
      <c r="AK5165" s="2">
        <v>0</v>
      </c>
      <c r="AL5165" s="2">
        <v>0</v>
      </c>
      <c r="AM5165" s="2">
        <v>38.22</v>
      </c>
      <c r="AN5165" s="2">
        <v>0</v>
      </c>
      <c r="AO5165" s="2">
        <v>0</v>
      </c>
      <c r="AP5165" s="2">
        <v>0</v>
      </c>
      <c r="AQ5165" s="2">
        <v>0</v>
      </c>
    </row>
    <row r="5166" spans="1:43" x14ac:dyDescent="0.25">
      <c r="A5166" s="1">
        <v>46146</v>
      </c>
      <c r="B5166" t="s">
        <v>3066</v>
      </c>
      <c r="C5166">
        <v>649163</v>
      </c>
      <c r="D5166">
        <v>2030108810</v>
      </c>
      <c r="E5166" t="s">
        <v>166</v>
      </c>
      <c r="F5166" t="s">
        <v>167</v>
      </c>
      <c r="G5166" t="s">
        <v>51</v>
      </c>
      <c r="I5166" t="s">
        <v>88</v>
      </c>
      <c r="J5166" t="s">
        <v>95</v>
      </c>
      <c r="K5166">
        <v>649163</v>
      </c>
      <c r="L5166" t="s">
        <v>168</v>
      </c>
      <c r="M5166" t="s">
        <v>112</v>
      </c>
      <c r="N5166" t="s">
        <v>169</v>
      </c>
      <c r="O5166" s="1">
        <v>45862</v>
      </c>
      <c r="P5166" s="1">
        <v>46146</v>
      </c>
      <c r="R5166" s="2">
        <v>0</v>
      </c>
      <c r="AB5166" s="2">
        <v>195.1</v>
      </c>
      <c r="AC5166" s="2">
        <v>0</v>
      </c>
      <c r="AE5166" s="2">
        <v>0</v>
      </c>
      <c r="AF5166" s="2">
        <v>0</v>
      </c>
      <c r="AG5166" s="2">
        <v>0</v>
      </c>
      <c r="AH5166" s="2">
        <v>0</v>
      </c>
      <c r="AI5166" s="2">
        <v>0</v>
      </c>
      <c r="AJ5166" s="2">
        <v>0</v>
      </c>
      <c r="AK5166" s="2">
        <v>0</v>
      </c>
      <c r="AL5166" s="2">
        <v>0</v>
      </c>
      <c r="AM5166" s="2">
        <v>195.1</v>
      </c>
      <c r="AN5166" s="2">
        <v>0</v>
      </c>
      <c r="AO5166" s="2">
        <v>0</v>
      </c>
      <c r="AP5166" s="2">
        <v>0</v>
      </c>
      <c r="AQ5166" s="2">
        <v>0</v>
      </c>
    </row>
    <row r="5167" spans="1:43" x14ac:dyDescent="0.25">
      <c r="A5167" s="1">
        <v>46146</v>
      </c>
      <c r="B5167" t="s">
        <v>3066</v>
      </c>
      <c r="C5167">
        <v>649163</v>
      </c>
      <c r="D5167">
        <v>2030227223</v>
      </c>
      <c r="E5167" t="s">
        <v>998</v>
      </c>
      <c r="F5167" t="s">
        <v>3231</v>
      </c>
      <c r="G5167" t="s">
        <v>51</v>
      </c>
      <c r="I5167" t="s">
        <v>734</v>
      </c>
      <c r="J5167" t="s">
        <v>735</v>
      </c>
      <c r="K5167">
        <v>649163</v>
      </c>
      <c r="L5167" t="s">
        <v>99</v>
      </c>
      <c r="M5167" t="s">
        <v>100</v>
      </c>
      <c r="N5167" t="s">
        <v>169</v>
      </c>
      <c r="O5167" s="1">
        <v>45870</v>
      </c>
      <c r="P5167" s="1">
        <v>46146</v>
      </c>
      <c r="R5167" s="2">
        <v>0</v>
      </c>
      <c r="AB5167" s="2">
        <v>205.38</v>
      </c>
      <c r="AC5167" s="2">
        <v>0</v>
      </c>
      <c r="AE5167" s="2">
        <v>0</v>
      </c>
      <c r="AF5167" s="2">
        <v>0</v>
      </c>
      <c r="AG5167" s="2">
        <v>0</v>
      </c>
      <c r="AH5167" s="2">
        <v>0</v>
      </c>
      <c r="AI5167" s="2">
        <v>0</v>
      </c>
      <c r="AJ5167" s="2">
        <v>0</v>
      </c>
      <c r="AK5167" s="2">
        <v>0</v>
      </c>
      <c r="AL5167" s="2">
        <v>0</v>
      </c>
      <c r="AM5167" s="2">
        <v>205.38</v>
      </c>
      <c r="AN5167" s="2">
        <v>0</v>
      </c>
      <c r="AO5167" s="2">
        <v>0</v>
      </c>
      <c r="AP5167" s="2">
        <v>0</v>
      </c>
      <c r="AQ5167" s="2">
        <v>0</v>
      </c>
    </row>
    <row r="5168" spans="1:43" x14ac:dyDescent="0.25">
      <c r="A5168" s="1">
        <v>46146</v>
      </c>
      <c r="B5168" t="s">
        <v>3066</v>
      </c>
      <c r="C5168">
        <v>649163</v>
      </c>
      <c r="D5168">
        <v>2030227224</v>
      </c>
      <c r="E5168" t="s">
        <v>998</v>
      </c>
      <c r="F5168" t="s">
        <v>3231</v>
      </c>
      <c r="G5168" t="s">
        <v>51</v>
      </c>
      <c r="I5168" t="s">
        <v>1796</v>
      </c>
      <c r="J5168" t="s">
        <v>1797</v>
      </c>
      <c r="K5168">
        <v>649163</v>
      </c>
      <c r="L5168" t="s">
        <v>99</v>
      </c>
      <c r="M5168" t="s">
        <v>100</v>
      </c>
      <c r="N5168" t="s">
        <v>169</v>
      </c>
      <c r="O5168" s="1">
        <v>45870</v>
      </c>
      <c r="P5168" s="1">
        <v>46146</v>
      </c>
      <c r="R5168" s="2">
        <v>0</v>
      </c>
      <c r="AB5168" s="2">
        <v>56.95</v>
      </c>
      <c r="AC5168" s="2">
        <v>0</v>
      </c>
      <c r="AE5168" s="2">
        <v>0</v>
      </c>
      <c r="AF5168" s="2">
        <v>0</v>
      </c>
      <c r="AG5168" s="2">
        <v>0</v>
      </c>
      <c r="AH5168" s="2">
        <v>0</v>
      </c>
      <c r="AI5168" s="2">
        <v>0</v>
      </c>
      <c r="AJ5168" s="2">
        <v>0</v>
      </c>
      <c r="AK5168" s="2">
        <v>0</v>
      </c>
      <c r="AL5168" s="2">
        <v>0</v>
      </c>
      <c r="AM5168" s="2">
        <v>56.95</v>
      </c>
      <c r="AN5168" s="2">
        <v>0</v>
      </c>
      <c r="AO5168" s="2">
        <v>0</v>
      </c>
      <c r="AP5168" s="2">
        <v>0</v>
      </c>
      <c r="AQ5168" s="2">
        <v>0</v>
      </c>
    </row>
    <row r="5169" spans="1:43" x14ac:dyDescent="0.25">
      <c r="A5169" s="1">
        <v>46146</v>
      </c>
      <c r="B5169" t="s">
        <v>3066</v>
      </c>
      <c r="C5169">
        <v>649163</v>
      </c>
      <c r="D5169">
        <v>2030220181</v>
      </c>
      <c r="E5169" t="s">
        <v>196</v>
      </c>
      <c r="F5169" t="s">
        <v>197</v>
      </c>
      <c r="G5169" t="s">
        <v>51</v>
      </c>
      <c r="I5169" t="s">
        <v>734</v>
      </c>
      <c r="J5169" t="s">
        <v>951</v>
      </c>
      <c r="K5169">
        <v>649163</v>
      </c>
      <c r="L5169" t="s">
        <v>90</v>
      </c>
      <c r="M5169" t="s">
        <v>91</v>
      </c>
      <c r="N5169" t="s">
        <v>169</v>
      </c>
      <c r="O5169" s="1">
        <v>45870</v>
      </c>
      <c r="P5169" s="1">
        <v>46146</v>
      </c>
      <c r="R5169" s="2">
        <v>0</v>
      </c>
      <c r="AB5169" s="2">
        <v>108.07</v>
      </c>
      <c r="AC5169" s="2">
        <v>0</v>
      </c>
      <c r="AE5169" s="2">
        <v>0</v>
      </c>
      <c r="AF5169" s="2">
        <v>0</v>
      </c>
      <c r="AG5169" s="2">
        <v>0</v>
      </c>
      <c r="AH5169" s="2">
        <v>0</v>
      </c>
      <c r="AI5169" s="2">
        <v>0</v>
      </c>
      <c r="AJ5169" s="2">
        <v>0</v>
      </c>
      <c r="AK5169" s="2">
        <v>0</v>
      </c>
      <c r="AL5169" s="2">
        <v>0</v>
      </c>
      <c r="AM5169" s="2">
        <v>108.07</v>
      </c>
      <c r="AN5169" s="2">
        <v>0</v>
      </c>
      <c r="AO5169" s="2">
        <v>0</v>
      </c>
      <c r="AP5169" s="2">
        <v>0</v>
      </c>
      <c r="AQ5169" s="2">
        <v>0</v>
      </c>
    </row>
    <row r="5170" spans="1:43" x14ac:dyDescent="0.25">
      <c r="A5170" s="1">
        <v>46146</v>
      </c>
      <c r="B5170" t="s">
        <v>3066</v>
      </c>
      <c r="C5170">
        <v>649163</v>
      </c>
      <c r="D5170">
        <v>2030220180</v>
      </c>
      <c r="E5170" t="s">
        <v>196</v>
      </c>
      <c r="F5170" t="s">
        <v>197</v>
      </c>
      <c r="G5170" t="s">
        <v>51</v>
      </c>
      <c r="I5170" t="s">
        <v>734</v>
      </c>
      <c r="J5170" t="s">
        <v>735</v>
      </c>
      <c r="K5170">
        <v>649163</v>
      </c>
      <c r="L5170" t="s">
        <v>90</v>
      </c>
      <c r="M5170" t="s">
        <v>91</v>
      </c>
      <c r="N5170" t="s">
        <v>169</v>
      </c>
      <c r="O5170" s="1">
        <v>45870</v>
      </c>
      <c r="P5170" s="1">
        <v>46146</v>
      </c>
      <c r="R5170" s="2">
        <v>0</v>
      </c>
      <c r="AB5170" s="2">
        <v>368.26</v>
      </c>
      <c r="AC5170" s="2">
        <v>0</v>
      </c>
      <c r="AE5170" s="2">
        <v>0</v>
      </c>
      <c r="AF5170" s="2">
        <v>0</v>
      </c>
      <c r="AG5170" s="2">
        <v>0</v>
      </c>
      <c r="AH5170" s="2">
        <v>0</v>
      </c>
      <c r="AI5170" s="2">
        <v>0</v>
      </c>
      <c r="AJ5170" s="2">
        <v>0</v>
      </c>
      <c r="AK5170" s="2">
        <v>0</v>
      </c>
      <c r="AL5170" s="2">
        <v>0</v>
      </c>
      <c r="AM5170" s="2">
        <v>368.26</v>
      </c>
      <c r="AN5170" s="2">
        <v>0</v>
      </c>
      <c r="AO5170" s="2">
        <v>0</v>
      </c>
      <c r="AP5170" s="2">
        <v>0</v>
      </c>
      <c r="AQ5170" s="2">
        <v>0</v>
      </c>
    </row>
    <row r="5171" spans="1:43" x14ac:dyDescent="0.25">
      <c r="A5171" s="1">
        <v>46146</v>
      </c>
      <c r="B5171" t="s">
        <v>3066</v>
      </c>
      <c r="C5171">
        <v>649163</v>
      </c>
      <c r="D5171">
        <v>2030220182</v>
      </c>
      <c r="E5171" t="s">
        <v>196</v>
      </c>
      <c r="F5171" t="s">
        <v>197</v>
      </c>
      <c r="G5171" t="s">
        <v>51</v>
      </c>
      <c r="I5171" t="s">
        <v>88</v>
      </c>
      <c r="J5171" t="s">
        <v>98</v>
      </c>
      <c r="K5171">
        <v>649163</v>
      </c>
      <c r="L5171" t="s">
        <v>90</v>
      </c>
      <c r="M5171" t="s">
        <v>91</v>
      </c>
      <c r="N5171" t="s">
        <v>169</v>
      </c>
      <c r="O5171" s="1">
        <v>45870</v>
      </c>
      <c r="P5171" s="1">
        <v>46146</v>
      </c>
      <c r="R5171" s="2">
        <v>0</v>
      </c>
      <c r="AB5171" s="2">
        <v>60.39</v>
      </c>
      <c r="AC5171" s="2">
        <v>0</v>
      </c>
      <c r="AE5171" s="2">
        <v>0</v>
      </c>
      <c r="AF5171" s="2">
        <v>0</v>
      </c>
      <c r="AG5171" s="2">
        <v>0</v>
      </c>
      <c r="AH5171" s="2">
        <v>0</v>
      </c>
      <c r="AI5171" s="2">
        <v>0</v>
      </c>
      <c r="AJ5171" s="2">
        <v>0</v>
      </c>
      <c r="AK5171" s="2">
        <v>0</v>
      </c>
      <c r="AL5171" s="2">
        <v>0</v>
      </c>
      <c r="AM5171" s="2">
        <v>60.39</v>
      </c>
      <c r="AN5171" s="2">
        <v>0</v>
      </c>
      <c r="AO5171" s="2">
        <v>0</v>
      </c>
      <c r="AP5171" s="2">
        <v>0</v>
      </c>
      <c r="AQ5171" s="2">
        <v>0</v>
      </c>
    </row>
    <row r="5172" spans="1:43" x14ac:dyDescent="0.25">
      <c r="A5172" s="1">
        <v>46146</v>
      </c>
      <c r="B5172" t="s">
        <v>3066</v>
      </c>
      <c r="C5172">
        <v>649163</v>
      </c>
      <c r="D5172">
        <v>2030328061</v>
      </c>
      <c r="E5172" t="s">
        <v>241</v>
      </c>
      <c r="F5172" t="s">
        <v>592</v>
      </c>
      <c r="G5172" t="s">
        <v>51</v>
      </c>
      <c r="I5172" t="s">
        <v>734</v>
      </c>
      <c r="J5172" t="s">
        <v>735</v>
      </c>
      <c r="K5172">
        <v>649163</v>
      </c>
      <c r="L5172" t="s">
        <v>72</v>
      </c>
      <c r="M5172" t="s">
        <v>73</v>
      </c>
      <c r="N5172" t="s">
        <v>169</v>
      </c>
      <c r="O5172" s="1">
        <v>45901</v>
      </c>
      <c r="P5172" s="1">
        <v>46146</v>
      </c>
      <c r="R5172" s="2">
        <v>0</v>
      </c>
      <c r="AB5172" s="2">
        <v>57.58</v>
      </c>
      <c r="AC5172" s="2">
        <v>0</v>
      </c>
      <c r="AE5172" s="2">
        <v>0</v>
      </c>
      <c r="AF5172" s="2">
        <v>0</v>
      </c>
      <c r="AG5172" s="2">
        <v>0</v>
      </c>
      <c r="AH5172" s="2">
        <v>0</v>
      </c>
      <c r="AI5172" s="2">
        <v>0</v>
      </c>
      <c r="AJ5172" s="2">
        <v>0</v>
      </c>
      <c r="AK5172" s="2">
        <v>0</v>
      </c>
      <c r="AL5172" s="2">
        <v>0</v>
      </c>
      <c r="AM5172" s="2">
        <v>57.58</v>
      </c>
      <c r="AN5172" s="2">
        <v>0</v>
      </c>
      <c r="AO5172" s="2">
        <v>0</v>
      </c>
      <c r="AP5172" s="2">
        <v>0</v>
      </c>
      <c r="AQ5172" s="2">
        <v>0</v>
      </c>
    </row>
    <row r="5173" spans="1:43" x14ac:dyDescent="0.25">
      <c r="A5173" s="1">
        <v>46146</v>
      </c>
      <c r="B5173" t="s">
        <v>3066</v>
      </c>
      <c r="C5173">
        <v>649163</v>
      </c>
      <c r="D5173">
        <v>2030625305</v>
      </c>
      <c r="E5173" t="s">
        <v>2521</v>
      </c>
      <c r="F5173" t="s">
        <v>2522</v>
      </c>
      <c r="G5173" t="s">
        <v>51</v>
      </c>
      <c r="I5173" t="s">
        <v>734</v>
      </c>
      <c r="J5173" t="s">
        <v>735</v>
      </c>
      <c r="K5173">
        <v>649163</v>
      </c>
      <c r="L5173" t="s">
        <v>1418</v>
      </c>
      <c r="M5173" t="s">
        <v>1419</v>
      </c>
      <c r="N5173" t="s">
        <v>169</v>
      </c>
      <c r="O5173" s="1">
        <v>45901</v>
      </c>
      <c r="P5173" s="1">
        <v>46146</v>
      </c>
      <c r="R5173" s="2">
        <v>0</v>
      </c>
      <c r="AB5173" s="2">
        <v>249.48</v>
      </c>
      <c r="AC5173" s="2">
        <v>0</v>
      </c>
      <c r="AE5173" s="2">
        <v>0</v>
      </c>
      <c r="AF5173" s="2">
        <v>0</v>
      </c>
      <c r="AG5173" s="2">
        <v>0</v>
      </c>
      <c r="AH5173" s="2">
        <v>0</v>
      </c>
      <c r="AI5173" s="2">
        <v>0</v>
      </c>
      <c r="AJ5173" s="2">
        <v>0</v>
      </c>
      <c r="AK5173" s="2">
        <v>0</v>
      </c>
      <c r="AL5173" s="2">
        <v>0</v>
      </c>
      <c r="AM5173" s="2">
        <v>249.48</v>
      </c>
      <c r="AN5173" s="2">
        <v>0</v>
      </c>
      <c r="AO5173" s="2">
        <v>0</v>
      </c>
      <c r="AP5173" s="2">
        <v>0</v>
      </c>
      <c r="AQ5173" s="2">
        <v>0</v>
      </c>
    </row>
    <row r="5174" spans="1:43" x14ac:dyDescent="0.25">
      <c r="A5174" s="1">
        <v>46146</v>
      </c>
      <c r="B5174" t="s">
        <v>3066</v>
      </c>
      <c r="C5174">
        <v>649163</v>
      </c>
      <c r="D5174">
        <v>2030625303</v>
      </c>
      <c r="E5174" t="s">
        <v>2521</v>
      </c>
      <c r="F5174" t="s">
        <v>2522</v>
      </c>
      <c r="G5174" t="s">
        <v>51</v>
      </c>
      <c r="I5174" t="s">
        <v>1691</v>
      </c>
      <c r="J5174" t="s">
        <v>1695</v>
      </c>
      <c r="K5174">
        <v>649163</v>
      </c>
      <c r="L5174" t="s">
        <v>1418</v>
      </c>
      <c r="M5174" t="s">
        <v>1419</v>
      </c>
      <c r="N5174" t="s">
        <v>169</v>
      </c>
      <c r="O5174" s="1">
        <v>45901</v>
      </c>
      <c r="P5174" s="1">
        <v>46146</v>
      </c>
      <c r="R5174" s="2">
        <v>0</v>
      </c>
      <c r="AB5174" s="2">
        <v>16.170000000000002</v>
      </c>
      <c r="AC5174" s="2">
        <v>0</v>
      </c>
      <c r="AE5174" s="2">
        <v>0</v>
      </c>
      <c r="AF5174" s="2">
        <v>0</v>
      </c>
      <c r="AG5174" s="2">
        <v>0</v>
      </c>
      <c r="AH5174" s="2">
        <v>0</v>
      </c>
      <c r="AI5174" s="2">
        <v>0</v>
      </c>
      <c r="AJ5174" s="2">
        <v>0</v>
      </c>
      <c r="AK5174" s="2">
        <v>0</v>
      </c>
      <c r="AL5174" s="2">
        <v>0</v>
      </c>
      <c r="AM5174" s="2">
        <v>16.170000000000002</v>
      </c>
      <c r="AN5174" s="2">
        <v>0</v>
      </c>
      <c r="AO5174" s="2">
        <v>0</v>
      </c>
      <c r="AP5174" s="2">
        <v>0</v>
      </c>
      <c r="AQ5174" s="2">
        <v>0</v>
      </c>
    </row>
    <row r="5175" spans="1:43" x14ac:dyDescent="0.25">
      <c r="A5175" s="1">
        <v>46146</v>
      </c>
      <c r="B5175" t="s">
        <v>3066</v>
      </c>
      <c r="C5175">
        <v>649163</v>
      </c>
      <c r="D5175">
        <v>2030625302</v>
      </c>
      <c r="E5175" t="s">
        <v>2521</v>
      </c>
      <c r="F5175" t="s">
        <v>2522</v>
      </c>
      <c r="G5175" t="s">
        <v>51</v>
      </c>
      <c r="I5175" t="s">
        <v>1691</v>
      </c>
      <c r="J5175" t="s">
        <v>1694</v>
      </c>
      <c r="K5175">
        <v>649163</v>
      </c>
      <c r="L5175" t="s">
        <v>1418</v>
      </c>
      <c r="M5175" t="s">
        <v>1419</v>
      </c>
      <c r="N5175" t="s">
        <v>169</v>
      </c>
      <c r="O5175" s="1">
        <v>45901</v>
      </c>
      <c r="P5175" s="1">
        <v>46146</v>
      </c>
      <c r="R5175" s="2">
        <v>0</v>
      </c>
      <c r="AB5175" s="2">
        <v>299.41000000000003</v>
      </c>
      <c r="AC5175" s="2">
        <v>0</v>
      </c>
      <c r="AE5175" s="2">
        <v>0</v>
      </c>
      <c r="AF5175" s="2">
        <v>0</v>
      </c>
      <c r="AG5175" s="2">
        <v>0</v>
      </c>
      <c r="AH5175" s="2">
        <v>0</v>
      </c>
      <c r="AI5175" s="2">
        <v>0</v>
      </c>
      <c r="AJ5175" s="2">
        <v>0</v>
      </c>
      <c r="AK5175" s="2">
        <v>0</v>
      </c>
      <c r="AL5175" s="2">
        <v>0</v>
      </c>
      <c r="AM5175" s="2">
        <v>299.41000000000003</v>
      </c>
      <c r="AN5175" s="2">
        <v>0</v>
      </c>
      <c r="AO5175" s="2">
        <v>0</v>
      </c>
      <c r="AP5175" s="2">
        <v>0</v>
      </c>
      <c r="AQ5175" s="2">
        <v>0</v>
      </c>
    </row>
    <row r="5176" spans="1:43" x14ac:dyDescent="0.25">
      <c r="A5176" s="1">
        <v>46146</v>
      </c>
      <c r="B5176" t="s">
        <v>3066</v>
      </c>
      <c r="C5176">
        <v>649163</v>
      </c>
      <c r="D5176">
        <v>2030625304</v>
      </c>
      <c r="E5176" t="s">
        <v>2521</v>
      </c>
      <c r="F5176" t="s">
        <v>2522</v>
      </c>
      <c r="G5176" t="s">
        <v>51</v>
      </c>
      <c r="I5176" t="s">
        <v>1796</v>
      </c>
      <c r="J5176" t="s">
        <v>1797</v>
      </c>
      <c r="K5176">
        <v>649163</v>
      </c>
      <c r="L5176" t="s">
        <v>1418</v>
      </c>
      <c r="M5176" t="s">
        <v>1419</v>
      </c>
      <c r="N5176" t="s">
        <v>169</v>
      </c>
      <c r="O5176" s="1">
        <v>45901</v>
      </c>
      <c r="P5176" s="1">
        <v>46146</v>
      </c>
      <c r="R5176" s="2">
        <v>0</v>
      </c>
      <c r="AB5176" s="2">
        <v>174.33</v>
      </c>
      <c r="AC5176" s="2">
        <v>0</v>
      </c>
      <c r="AE5176" s="2">
        <v>0</v>
      </c>
      <c r="AF5176" s="2">
        <v>0</v>
      </c>
      <c r="AG5176" s="2">
        <v>0</v>
      </c>
      <c r="AH5176" s="2">
        <v>0</v>
      </c>
      <c r="AI5176" s="2">
        <v>0</v>
      </c>
      <c r="AJ5176" s="2">
        <v>0</v>
      </c>
      <c r="AK5176" s="2">
        <v>0</v>
      </c>
      <c r="AL5176" s="2">
        <v>0</v>
      </c>
      <c r="AM5176" s="2">
        <v>174.33</v>
      </c>
      <c r="AN5176" s="2">
        <v>0</v>
      </c>
      <c r="AO5176" s="2">
        <v>0</v>
      </c>
      <c r="AP5176" s="2">
        <v>0</v>
      </c>
      <c r="AQ5176" s="2">
        <v>0</v>
      </c>
    </row>
    <row r="5177" spans="1:43" x14ac:dyDescent="0.25">
      <c r="A5177" s="1">
        <v>46146</v>
      </c>
      <c r="B5177" t="s">
        <v>3066</v>
      </c>
      <c r="C5177">
        <v>649163</v>
      </c>
      <c r="D5177">
        <v>2030625306</v>
      </c>
      <c r="E5177" t="s">
        <v>2521</v>
      </c>
      <c r="F5177" t="s">
        <v>2522</v>
      </c>
      <c r="G5177" t="s">
        <v>51</v>
      </c>
      <c r="I5177" t="s">
        <v>708</v>
      </c>
      <c r="J5177" t="s">
        <v>709</v>
      </c>
      <c r="K5177">
        <v>649163</v>
      </c>
      <c r="L5177" t="s">
        <v>1418</v>
      </c>
      <c r="M5177" t="s">
        <v>1419</v>
      </c>
      <c r="N5177" t="s">
        <v>169</v>
      </c>
      <c r="O5177" s="1">
        <v>45901</v>
      </c>
      <c r="P5177" s="1">
        <v>46146</v>
      </c>
      <c r="R5177" s="2">
        <v>0</v>
      </c>
      <c r="AB5177" s="2">
        <v>34.200000000000003</v>
      </c>
      <c r="AC5177" s="2">
        <v>0</v>
      </c>
      <c r="AE5177" s="2">
        <v>0</v>
      </c>
      <c r="AF5177" s="2">
        <v>0</v>
      </c>
      <c r="AG5177" s="2">
        <v>0</v>
      </c>
      <c r="AH5177" s="2">
        <v>0</v>
      </c>
      <c r="AI5177" s="2">
        <v>0</v>
      </c>
      <c r="AJ5177" s="2">
        <v>0</v>
      </c>
      <c r="AK5177" s="2">
        <v>0</v>
      </c>
      <c r="AL5177" s="2">
        <v>0</v>
      </c>
      <c r="AM5177" s="2">
        <v>34.200000000000003</v>
      </c>
      <c r="AN5177" s="2">
        <v>0</v>
      </c>
      <c r="AO5177" s="2">
        <v>0</v>
      </c>
      <c r="AP5177" s="2">
        <v>0</v>
      </c>
      <c r="AQ5177" s="2">
        <v>0</v>
      </c>
    </row>
    <row r="5178" spans="1:43" x14ac:dyDescent="0.25">
      <c r="A5178" s="1">
        <v>46146</v>
      </c>
      <c r="B5178" t="s">
        <v>3066</v>
      </c>
      <c r="C5178">
        <v>652037</v>
      </c>
      <c r="D5178">
        <v>2030821947</v>
      </c>
      <c r="E5178" t="s">
        <v>1490</v>
      </c>
      <c r="F5178" t="s">
        <v>3456</v>
      </c>
      <c r="G5178" t="s">
        <v>51</v>
      </c>
      <c r="I5178" t="s">
        <v>53</v>
      </c>
      <c r="J5178" t="s">
        <v>54</v>
      </c>
      <c r="K5178">
        <v>652037</v>
      </c>
      <c r="L5178" t="s">
        <v>152</v>
      </c>
      <c r="M5178" t="s">
        <v>153</v>
      </c>
      <c r="N5178" t="s">
        <v>169</v>
      </c>
      <c r="O5178" s="1">
        <v>45903</v>
      </c>
      <c r="P5178" s="1">
        <v>46146</v>
      </c>
      <c r="R5178" s="2">
        <v>0</v>
      </c>
      <c r="AB5178" s="2">
        <v>106.7</v>
      </c>
      <c r="AC5178" s="2">
        <v>0</v>
      </c>
      <c r="AE5178" s="2">
        <v>0</v>
      </c>
      <c r="AF5178" s="2">
        <v>0</v>
      </c>
      <c r="AG5178" s="2">
        <v>0</v>
      </c>
      <c r="AH5178" s="2">
        <v>0</v>
      </c>
      <c r="AI5178" s="2">
        <v>0</v>
      </c>
      <c r="AJ5178" s="2">
        <v>0</v>
      </c>
      <c r="AK5178" s="2">
        <v>0</v>
      </c>
      <c r="AL5178" s="2">
        <v>0</v>
      </c>
      <c r="AM5178" s="2">
        <v>106.7</v>
      </c>
      <c r="AN5178" s="2">
        <v>0</v>
      </c>
      <c r="AO5178" s="2">
        <v>0</v>
      </c>
      <c r="AP5178" s="2">
        <v>0</v>
      </c>
      <c r="AQ5178" s="2">
        <v>0</v>
      </c>
    </row>
    <row r="5179" spans="1:43" x14ac:dyDescent="0.25">
      <c r="A5179" s="1">
        <v>46146</v>
      </c>
      <c r="B5179" t="s">
        <v>3066</v>
      </c>
      <c r="C5179">
        <v>652037</v>
      </c>
      <c r="D5179">
        <v>2030821948</v>
      </c>
      <c r="E5179" t="s">
        <v>1490</v>
      </c>
      <c r="F5179" t="s">
        <v>3456</v>
      </c>
      <c r="G5179" t="s">
        <v>51</v>
      </c>
      <c r="I5179" t="s">
        <v>734</v>
      </c>
      <c r="J5179" t="s">
        <v>735</v>
      </c>
      <c r="K5179">
        <v>652037</v>
      </c>
      <c r="L5179" t="s">
        <v>152</v>
      </c>
      <c r="M5179" t="s">
        <v>153</v>
      </c>
      <c r="N5179" t="s">
        <v>169</v>
      </c>
      <c r="O5179" s="1">
        <v>45903</v>
      </c>
      <c r="P5179" s="1">
        <v>46146</v>
      </c>
      <c r="R5179" s="2">
        <v>0</v>
      </c>
      <c r="AB5179" s="2">
        <v>64.22</v>
      </c>
      <c r="AC5179" s="2">
        <v>0</v>
      </c>
      <c r="AE5179" s="2">
        <v>0</v>
      </c>
      <c r="AF5179" s="2">
        <v>0</v>
      </c>
      <c r="AG5179" s="2">
        <v>0</v>
      </c>
      <c r="AH5179" s="2">
        <v>0</v>
      </c>
      <c r="AI5179" s="2">
        <v>0</v>
      </c>
      <c r="AJ5179" s="2">
        <v>0</v>
      </c>
      <c r="AK5179" s="2">
        <v>0</v>
      </c>
      <c r="AL5179" s="2">
        <v>0</v>
      </c>
      <c r="AM5179" s="2">
        <v>64.22</v>
      </c>
      <c r="AN5179" s="2">
        <v>0</v>
      </c>
      <c r="AO5179" s="2">
        <v>0</v>
      </c>
      <c r="AP5179" s="2">
        <v>0</v>
      </c>
      <c r="AQ5179" s="2">
        <v>0</v>
      </c>
    </row>
    <row r="5180" spans="1:43" x14ac:dyDescent="0.25">
      <c r="A5180" s="1">
        <v>46146</v>
      </c>
      <c r="B5180" t="s">
        <v>3066</v>
      </c>
      <c r="C5180">
        <v>652037</v>
      </c>
      <c r="D5180">
        <v>2030821949</v>
      </c>
      <c r="E5180" t="s">
        <v>1490</v>
      </c>
      <c r="F5180" t="s">
        <v>3456</v>
      </c>
      <c r="G5180" t="s">
        <v>51</v>
      </c>
      <c r="I5180" t="s">
        <v>708</v>
      </c>
      <c r="J5180" t="s">
        <v>3457</v>
      </c>
      <c r="K5180">
        <v>652037</v>
      </c>
      <c r="L5180" t="s">
        <v>152</v>
      </c>
      <c r="M5180" t="s">
        <v>153</v>
      </c>
      <c r="N5180" t="s">
        <v>169</v>
      </c>
      <c r="O5180" s="1">
        <v>45903</v>
      </c>
      <c r="P5180" s="1">
        <v>46146</v>
      </c>
      <c r="R5180" s="2">
        <v>0</v>
      </c>
      <c r="AB5180" s="2">
        <v>82.98</v>
      </c>
      <c r="AC5180" s="2">
        <v>0</v>
      </c>
      <c r="AE5180" s="2">
        <v>0</v>
      </c>
      <c r="AF5180" s="2">
        <v>0</v>
      </c>
      <c r="AG5180" s="2">
        <v>0</v>
      </c>
      <c r="AH5180" s="2">
        <v>0</v>
      </c>
      <c r="AI5180" s="2">
        <v>0</v>
      </c>
      <c r="AJ5180" s="2">
        <v>0</v>
      </c>
      <c r="AK5180" s="2">
        <v>0</v>
      </c>
      <c r="AL5180" s="2">
        <v>0</v>
      </c>
      <c r="AM5180" s="2">
        <v>82.98</v>
      </c>
      <c r="AN5180" s="2">
        <v>0</v>
      </c>
      <c r="AO5180" s="2">
        <v>0</v>
      </c>
      <c r="AP5180" s="2">
        <v>0</v>
      </c>
      <c r="AQ5180" s="2">
        <v>0</v>
      </c>
    </row>
    <row r="5181" spans="1:43" x14ac:dyDescent="0.25">
      <c r="A5181" s="1">
        <v>46146</v>
      </c>
      <c r="B5181" t="s">
        <v>3066</v>
      </c>
      <c r="C5181">
        <v>650218</v>
      </c>
      <c r="D5181">
        <v>2030842331</v>
      </c>
      <c r="E5181" t="s">
        <v>3458</v>
      </c>
      <c r="F5181" t="s">
        <v>681</v>
      </c>
      <c r="G5181" t="s">
        <v>51</v>
      </c>
      <c r="I5181" t="s">
        <v>1173</v>
      </c>
      <c r="J5181" t="s">
        <v>1181</v>
      </c>
      <c r="K5181">
        <v>650218</v>
      </c>
      <c r="L5181" t="s">
        <v>999</v>
      </c>
      <c r="M5181" t="s">
        <v>440</v>
      </c>
      <c r="N5181" t="s">
        <v>169</v>
      </c>
      <c r="O5181" s="1">
        <v>45904</v>
      </c>
      <c r="P5181" s="1">
        <v>46146</v>
      </c>
      <c r="R5181" s="2">
        <v>0</v>
      </c>
      <c r="AB5181" s="2">
        <v>390.6</v>
      </c>
      <c r="AC5181" s="2">
        <v>0</v>
      </c>
      <c r="AE5181" s="2">
        <v>0</v>
      </c>
      <c r="AF5181" s="2">
        <v>0</v>
      </c>
      <c r="AG5181" s="2">
        <v>0</v>
      </c>
      <c r="AH5181" s="2">
        <v>0</v>
      </c>
      <c r="AI5181" s="2">
        <v>0</v>
      </c>
      <c r="AJ5181" s="2">
        <v>0</v>
      </c>
      <c r="AK5181" s="2">
        <v>0</v>
      </c>
      <c r="AL5181" s="2">
        <v>0</v>
      </c>
      <c r="AM5181" s="2">
        <v>390.6</v>
      </c>
      <c r="AN5181" s="2">
        <v>0</v>
      </c>
      <c r="AO5181" s="2">
        <v>0</v>
      </c>
      <c r="AP5181" s="2">
        <v>0</v>
      </c>
      <c r="AQ5181" s="2">
        <v>0</v>
      </c>
    </row>
    <row r="5182" spans="1:43" x14ac:dyDescent="0.25">
      <c r="A5182" s="1">
        <v>46146</v>
      </c>
      <c r="B5182" t="s">
        <v>3066</v>
      </c>
      <c r="C5182">
        <v>650218</v>
      </c>
      <c r="D5182">
        <v>2030842332</v>
      </c>
      <c r="E5182" t="s">
        <v>3458</v>
      </c>
      <c r="F5182" t="s">
        <v>681</v>
      </c>
      <c r="G5182" t="s">
        <v>51</v>
      </c>
      <c r="I5182" t="s">
        <v>1691</v>
      </c>
      <c r="J5182" t="s">
        <v>1692</v>
      </c>
      <c r="K5182">
        <v>650218</v>
      </c>
      <c r="L5182" t="s">
        <v>999</v>
      </c>
      <c r="M5182" t="s">
        <v>440</v>
      </c>
      <c r="N5182" t="s">
        <v>169</v>
      </c>
      <c r="O5182" s="1">
        <v>45904</v>
      </c>
      <c r="P5182" s="1">
        <v>46146</v>
      </c>
      <c r="R5182" s="2">
        <v>0</v>
      </c>
      <c r="AB5182" s="2">
        <v>47.33</v>
      </c>
      <c r="AC5182" s="2">
        <v>0</v>
      </c>
      <c r="AE5182" s="2">
        <v>0</v>
      </c>
      <c r="AF5182" s="2">
        <v>0</v>
      </c>
      <c r="AG5182" s="2">
        <v>0</v>
      </c>
      <c r="AH5182" s="2">
        <v>0</v>
      </c>
      <c r="AI5182" s="2">
        <v>0</v>
      </c>
      <c r="AJ5182" s="2">
        <v>0</v>
      </c>
      <c r="AK5182" s="2">
        <v>0</v>
      </c>
      <c r="AL5182" s="2">
        <v>0</v>
      </c>
      <c r="AM5182" s="2">
        <v>47.33</v>
      </c>
      <c r="AN5182" s="2">
        <v>0</v>
      </c>
      <c r="AO5182" s="2">
        <v>0</v>
      </c>
      <c r="AP5182" s="2">
        <v>0</v>
      </c>
      <c r="AQ5182" s="2">
        <v>0</v>
      </c>
    </row>
    <row r="5183" spans="1:43" x14ac:dyDescent="0.25">
      <c r="A5183" s="1">
        <v>46146</v>
      </c>
      <c r="B5183" t="s">
        <v>3066</v>
      </c>
      <c r="C5183">
        <v>650218</v>
      </c>
      <c r="D5183">
        <v>2030842333</v>
      </c>
      <c r="E5183" t="s">
        <v>3458</v>
      </c>
      <c r="F5183" t="s">
        <v>681</v>
      </c>
      <c r="G5183" t="s">
        <v>51</v>
      </c>
      <c r="I5183" t="s">
        <v>708</v>
      </c>
      <c r="J5183" t="s">
        <v>714</v>
      </c>
      <c r="K5183">
        <v>650218</v>
      </c>
      <c r="L5183" t="s">
        <v>999</v>
      </c>
      <c r="M5183" t="s">
        <v>440</v>
      </c>
      <c r="N5183" t="s">
        <v>169</v>
      </c>
      <c r="O5183" s="1">
        <v>45904</v>
      </c>
      <c r="P5183" s="1">
        <v>46146</v>
      </c>
      <c r="R5183" s="2">
        <v>0</v>
      </c>
      <c r="AB5183" s="2">
        <v>34.200000000000003</v>
      </c>
      <c r="AC5183" s="2">
        <v>0</v>
      </c>
      <c r="AE5183" s="2">
        <v>0</v>
      </c>
      <c r="AF5183" s="2">
        <v>0</v>
      </c>
      <c r="AG5183" s="2">
        <v>0</v>
      </c>
      <c r="AH5183" s="2">
        <v>0</v>
      </c>
      <c r="AI5183" s="2">
        <v>0</v>
      </c>
      <c r="AJ5183" s="2">
        <v>0</v>
      </c>
      <c r="AK5183" s="2">
        <v>0</v>
      </c>
      <c r="AL5183" s="2">
        <v>0</v>
      </c>
      <c r="AM5183" s="2">
        <v>34.200000000000003</v>
      </c>
      <c r="AN5183" s="2">
        <v>0</v>
      </c>
      <c r="AO5183" s="2">
        <v>0</v>
      </c>
      <c r="AP5183" s="2">
        <v>0</v>
      </c>
      <c r="AQ5183" s="2">
        <v>0</v>
      </c>
    </row>
    <row r="5184" spans="1:43" x14ac:dyDescent="0.25">
      <c r="A5184" s="1">
        <v>46146</v>
      </c>
      <c r="B5184" t="s">
        <v>3066</v>
      </c>
      <c r="C5184">
        <v>824062</v>
      </c>
      <c r="D5184">
        <v>2031275953</v>
      </c>
      <c r="E5184" t="s">
        <v>3459</v>
      </c>
      <c r="F5184" t="s">
        <v>73</v>
      </c>
      <c r="G5184" t="s">
        <v>51</v>
      </c>
      <c r="I5184" t="s">
        <v>1691</v>
      </c>
      <c r="J5184" t="s">
        <v>1694</v>
      </c>
      <c r="K5184">
        <v>824062</v>
      </c>
      <c r="L5184" t="s">
        <v>400</v>
      </c>
      <c r="M5184" t="s">
        <v>401</v>
      </c>
      <c r="N5184" t="s">
        <v>169</v>
      </c>
      <c r="O5184" s="1">
        <v>45931</v>
      </c>
      <c r="P5184" s="1">
        <v>46146</v>
      </c>
      <c r="R5184" s="2">
        <v>0</v>
      </c>
      <c r="AB5184" s="2">
        <v>316.92</v>
      </c>
      <c r="AC5184" s="2">
        <v>0</v>
      </c>
      <c r="AE5184" s="2">
        <v>0</v>
      </c>
      <c r="AF5184" s="2">
        <v>0</v>
      </c>
      <c r="AG5184" s="2">
        <v>0</v>
      </c>
      <c r="AH5184" s="2">
        <v>0</v>
      </c>
      <c r="AI5184" s="2">
        <v>0</v>
      </c>
      <c r="AJ5184" s="2">
        <v>0</v>
      </c>
      <c r="AK5184" s="2">
        <v>0</v>
      </c>
      <c r="AL5184" s="2">
        <v>0</v>
      </c>
      <c r="AM5184" s="2">
        <v>316.92</v>
      </c>
      <c r="AN5184" s="2">
        <v>0</v>
      </c>
      <c r="AO5184" s="2">
        <v>0</v>
      </c>
      <c r="AP5184" s="2">
        <v>0</v>
      </c>
      <c r="AQ5184" s="2">
        <v>0</v>
      </c>
    </row>
    <row r="5185" spans="1:43" x14ac:dyDescent="0.25">
      <c r="A5185" s="1">
        <v>46146</v>
      </c>
      <c r="B5185" t="s">
        <v>3066</v>
      </c>
      <c r="C5185">
        <v>824062</v>
      </c>
      <c r="D5185">
        <v>2031275954</v>
      </c>
      <c r="E5185" t="s">
        <v>3459</v>
      </c>
      <c r="F5185" t="s">
        <v>73</v>
      </c>
      <c r="G5185" t="s">
        <v>51</v>
      </c>
      <c r="I5185" t="s">
        <v>1691</v>
      </c>
      <c r="J5185" t="s">
        <v>1695</v>
      </c>
      <c r="K5185">
        <v>824062</v>
      </c>
      <c r="L5185" t="s">
        <v>400</v>
      </c>
      <c r="M5185" t="s">
        <v>401</v>
      </c>
      <c r="N5185" t="s">
        <v>169</v>
      </c>
      <c r="O5185" s="1">
        <v>45931</v>
      </c>
      <c r="P5185" s="1">
        <v>46146</v>
      </c>
      <c r="R5185" s="2">
        <v>0</v>
      </c>
      <c r="AB5185" s="2">
        <v>16.14</v>
      </c>
      <c r="AC5185" s="2">
        <v>0</v>
      </c>
      <c r="AE5185" s="2">
        <v>0</v>
      </c>
      <c r="AF5185" s="2">
        <v>0</v>
      </c>
      <c r="AG5185" s="2">
        <v>0</v>
      </c>
      <c r="AH5185" s="2">
        <v>0</v>
      </c>
      <c r="AI5185" s="2">
        <v>0</v>
      </c>
      <c r="AJ5185" s="2">
        <v>0</v>
      </c>
      <c r="AK5185" s="2">
        <v>0</v>
      </c>
      <c r="AL5185" s="2">
        <v>0</v>
      </c>
      <c r="AM5185" s="2">
        <v>16.14</v>
      </c>
      <c r="AN5185" s="2">
        <v>0</v>
      </c>
      <c r="AO5185" s="2">
        <v>0</v>
      </c>
      <c r="AP5185" s="2">
        <v>0</v>
      </c>
      <c r="AQ5185" s="2">
        <v>0</v>
      </c>
    </row>
    <row r="5186" spans="1:43" x14ac:dyDescent="0.25">
      <c r="A5186" s="1">
        <v>46146</v>
      </c>
      <c r="B5186" t="s">
        <v>3066</v>
      </c>
      <c r="C5186">
        <v>824062</v>
      </c>
      <c r="D5186">
        <v>2031275955</v>
      </c>
      <c r="E5186" t="s">
        <v>3459</v>
      </c>
      <c r="F5186" t="s">
        <v>73</v>
      </c>
      <c r="G5186" t="s">
        <v>51</v>
      </c>
      <c r="I5186" t="s">
        <v>88</v>
      </c>
      <c r="J5186" t="s">
        <v>95</v>
      </c>
      <c r="K5186">
        <v>824062</v>
      </c>
      <c r="L5186" t="s">
        <v>400</v>
      </c>
      <c r="M5186" t="s">
        <v>401</v>
      </c>
      <c r="N5186" t="s">
        <v>169</v>
      </c>
      <c r="O5186" s="1">
        <v>45931</v>
      </c>
      <c r="P5186" s="1">
        <v>46146</v>
      </c>
      <c r="R5186" s="2">
        <v>0</v>
      </c>
      <c r="AB5186" s="2">
        <v>275.52</v>
      </c>
      <c r="AC5186" s="2">
        <v>0</v>
      </c>
      <c r="AE5186" s="2">
        <v>0</v>
      </c>
      <c r="AF5186" s="2">
        <v>0</v>
      </c>
      <c r="AG5186" s="2">
        <v>0</v>
      </c>
      <c r="AH5186" s="2">
        <v>0</v>
      </c>
      <c r="AI5186" s="2">
        <v>0</v>
      </c>
      <c r="AJ5186" s="2">
        <v>0</v>
      </c>
      <c r="AK5186" s="2">
        <v>0</v>
      </c>
      <c r="AL5186" s="2">
        <v>0</v>
      </c>
      <c r="AM5186" s="2">
        <v>275.52</v>
      </c>
      <c r="AN5186" s="2">
        <v>0</v>
      </c>
      <c r="AO5186" s="2">
        <v>0</v>
      </c>
      <c r="AP5186" s="2">
        <v>0</v>
      </c>
      <c r="AQ5186" s="2">
        <v>0</v>
      </c>
    </row>
    <row r="5187" spans="1:43" x14ac:dyDescent="0.25">
      <c r="A5187" s="1">
        <v>46146</v>
      </c>
      <c r="B5187" t="s">
        <v>3066</v>
      </c>
      <c r="C5187">
        <v>824062</v>
      </c>
      <c r="D5187">
        <v>2031275956</v>
      </c>
      <c r="E5187" t="s">
        <v>3459</v>
      </c>
      <c r="F5187" t="s">
        <v>73</v>
      </c>
      <c r="G5187" t="s">
        <v>51</v>
      </c>
      <c r="I5187" t="s">
        <v>708</v>
      </c>
      <c r="J5187" t="s">
        <v>709</v>
      </c>
      <c r="K5187">
        <v>824062</v>
      </c>
      <c r="L5187" t="s">
        <v>400</v>
      </c>
      <c r="M5187" t="s">
        <v>401</v>
      </c>
      <c r="N5187" t="s">
        <v>169</v>
      </c>
      <c r="O5187" s="1">
        <v>45931</v>
      </c>
      <c r="P5187" s="1">
        <v>46146</v>
      </c>
      <c r="R5187" s="2">
        <v>0</v>
      </c>
      <c r="AB5187" s="2">
        <v>34.200000000000003</v>
      </c>
      <c r="AC5187" s="2">
        <v>0</v>
      </c>
      <c r="AE5187" s="2">
        <v>0</v>
      </c>
      <c r="AF5187" s="2">
        <v>0</v>
      </c>
      <c r="AG5187" s="2">
        <v>0</v>
      </c>
      <c r="AH5187" s="2">
        <v>0</v>
      </c>
      <c r="AI5187" s="2">
        <v>0</v>
      </c>
      <c r="AJ5187" s="2">
        <v>0</v>
      </c>
      <c r="AK5187" s="2">
        <v>0</v>
      </c>
      <c r="AL5187" s="2">
        <v>0</v>
      </c>
      <c r="AM5187" s="2">
        <v>34.200000000000003</v>
      </c>
      <c r="AN5187" s="2">
        <v>0</v>
      </c>
      <c r="AO5187" s="2">
        <v>0</v>
      </c>
      <c r="AP5187" s="2">
        <v>0</v>
      </c>
      <c r="AQ5187" s="2">
        <v>0</v>
      </c>
    </row>
    <row r="5188" spans="1:43" x14ac:dyDescent="0.25">
      <c r="A5188" s="1">
        <v>46146</v>
      </c>
      <c r="B5188" t="s">
        <v>3066</v>
      </c>
      <c r="C5188">
        <v>649163</v>
      </c>
      <c r="D5188">
        <v>2031312177</v>
      </c>
      <c r="E5188" t="s">
        <v>1428</v>
      </c>
      <c r="F5188" t="s">
        <v>75</v>
      </c>
      <c r="G5188" t="s">
        <v>51</v>
      </c>
      <c r="I5188" t="s">
        <v>734</v>
      </c>
      <c r="J5188" t="s">
        <v>735</v>
      </c>
      <c r="K5188">
        <v>649163</v>
      </c>
      <c r="L5188" t="s">
        <v>744</v>
      </c>
      <c r="M5188" t="s">
        <v>745</v>
      </c>
      <c r="N5188" t="s">
        <v>169</v>
      </c>
      <c r="O5188" s="1">
        <v>45928</v>
      </c>
      <c r="P5188" s="1">
        <v>46146</v>
      </c>
      <c r="R5188" s="2">
        <v>0</v>
      </c>
      <c r="AB5188" s="2">
        <v>523.79999999999995</v>
      </c>
      <c r="AC5188" s="2">
        <v>0</v>
      </c>
      <c r="AE5188" s="2">
        <v>0</v>
      </c>
      <c r="AF5188" s="2">
        <v>0</v>
      </c>
      <c r="AG5188" s="2">
        <v>0</v>
      </c>
      <c r="AH5188" s="2">
        <v>0</v>
      </c>
      <c r="AI5188" s="2">
        <v>0</v>
      </c>
      <c r="AJ5188" s="2">
        <v>0</v>
      </c>
      <c r="AK5188" s="2">
        <v>0</v>
      </c>
      <c r="AL5188" s="2">
        <v>0</v>
      </c>
      <c r="AM5188" s="2">
        <v>523.79999999999995</v>
      </c>
      <c r="AN5188" s="2">
        <v>0</v>
      </c>
      <c r="AO5188" s="2">
        <v>0</v>
      </c>
      <c r="AP5188" s="2">
        <v>0</v>
      </c>
      <c r="AQ5188" s="2">
        <v>0</v>
      </c>
    </row>
    <row r="5189" spans="1:43" x14ac:dyDescent="0.25">
      <c r="A5189" s="1">
        <v>46146</v>
      </c>
      <c r="B5189" t="s">
        <v>3066</v>
      </c>
      <c r="C5189">
        <v>753748</v>
      </c>
      <c r="D5189">
        <v>2030903469</v>
      </c>
      <c r="E5189" t="s">
        <v>3460</v>
      </c>
      <c r="F5189" t="s">
        <v>1251</v>
      </c>
      <c r="G5189" t="s">
        <v>51</v>
      </c>
      <c r="I5189" t="s">
        <v>88</v>
      </c>
      <c r="J5189" t="s">
        <v>95</v>
      </c>
      <c r="K5189">
        <v>753748</v>
      </c>
      <c r="L5189" t="s">
        <v>72</v>
      </c>
      <c r="M5189" t="s">
        <v>73</v>
      </c>
      <c r="N5189" t="s">
        <v>169</v>
      </c>
      <c r="O5189" s="1">
        <v>45931</v>
      </c>
      <c r="P5189" s="1">
        <v>46146</v>
      </c>
      <c r="R5189" s="2">
        <v>0</v>
      </c>
      <c r="AB5189" s="2">
        <v>596.04</v>
      </c>
      <c r="AC5189" s="2">
        <v>0</v>
      </c>
      <c r="AE5189" s="2">
        <v>0</v>
      </c>
      <c r="AF5189" s="2">
        <v>0</v>
      </c>
      <c r="AG5189" s="2">
        <v>0</v>
      </c>
      <c r="AH5189" s="2">
        <v>0</v>
      </c>
      <c r="AI5189" s="2">
        <v>0</v>
      </c>
      <c r="AJ5189" s="2">
        <v>0</v>
      </c>
      <c r="AK5189" s="2">
        <v>0</v>
      </c>
      <c r="AL5189" s="2">
        <v>0</v>
      </c>
      <c r="AM5189" s="2">
        <v>596.04</v>
      </c>
      <c r="AN5189" s="2">
        <v>0</v>
      </c>
      <c r="AO5189" s="2">
        <v>0</v>
      </c>
      <c r="AP5189" s="2">
        <v>0</v>
      </c>
      <c r="AQ5189" s="2">
        <v>0</v>
      </c>
    </row>
    <row r="5190" spans="1:43" x14ac:dyDescent="0.25">
      <c r="A5190" s="1">
        <v>46146</v>
      </c>
      <c r="B5190" t="s">
        <v>3066</v>
      </c>
      <c r="C5190">
        <v>753748</v>
      </c>
      <c r="D5190">
        <v>2030903470</v>
      </c>
      <c r="E5190" t="s">
        <v>3460</v>
      </c>
      <c r="F5190" t="s">
        <v>1251</v>
      </c>
      <c r="G5190" t="s">
        <v>51</v>
      </c>
      <c r="I5190" t="s">
        <v>734</v>
      </c>
      <c r="J5190" t="s">
        <v>735</v>
      </c>
      <c r="K5190">
        <v>753748</v>
      </c>
      <c r="L5190" t="s">
        <v>72</v>
      </c>
      <c r="M5190" t="s">
        <v>73</v>
      </c>
      <c r="N5190" t="s">
        <v>169</v>
      </c>
      <c r="O5190" s="1">
        <v>45931</v>
      </c>
      <c r="P5190" s="1">
        <v>46146</v>
      </c>
      <c r="R5190" s="2">
        <v>0</v>
      </c>
      <c r="AB5190" s="2">
        <v>119.22</v>
      </c>
      <c r="AC5190" s="2">
        <v>0</v>
      </c>
      <c r="AE5190" s="2">
        <v>0</v>
      </c>
      <c r="AF5190" s="2">
        <v>0</v>
      </c>
      <c r="AG5190" s="2">
        <v>0</v>
      </c>
      <c r="AH5190" s="2">
        <v>0</v>
      </c>
      <c r="AI5190" s="2">
        <v>0</v>
      </c>
      <c r="AJ5190" s="2">
        <v>0</v>
      </c>
      <c r="AK5190" s="2">
        <v>0</v>
      </c>
      <c r="AL5190" s="2">
        <v>0</v>
      </c>
      <c r="AM5190" s="2">
        <v>119.22</v>
      </c>
      <c r="AN5190" s="2">
        <v>0</v>
      </c>
      <c r="AO5190" s="2">
        <v>0</v>
      </c>
      <c r="AP5190" s="2">
        <v>0</v>
      </c>
      <c r="AQ5190" s="2">
        <v>0</v>
      </c>
    </row>
    <row r="5191" spans="1:43" x14ac:dyDescent="0.25">
      <c r="A5191" s="1">
        <v>46146</v>
      </c>
      <c r="B5191" t="s">
        <v>3066</v>
      </c>
      <c r="C5191">
        <v>753748</v>
      </c>
      <c r="D5191">
        <v>2031778288</v>
      </c>
      <c r="E5191" t="s">
        <v>1077</v>
      </c>
      <c r="F5191" t="s">
        <v>3461</v>
      </c>
      <c r="G5191" t="s">
        <v>51</v>
      </c>
      <c r="I5191" t="s">
        <v>88</v>
      </c>
      <c r="J5191" t="s">
        <v>98</v>
      </c>
      <c r="K5191">
        <v>753748</v>
      </c>
      <c r="L5191" t="s">
        <v>72</v>
      </c>
      <c r="M5191" t="s">
        <v>73</v>
      </c>
      <c r="N5191" t="s">
        <v>169</v>
      </c>
      <c r="O5191" s="1">
        <v>45962</v>
      </c>
      <c r="P5191" s="1">
        <v>46146</v>
      </c>
      <c r="R5191" s="2">
        <v>0</v>
      </c>
      <c r="AB5191" s="2">
        <v>163.38</v>
      </c>
      <c r="AC5191" s="2">
        <v>0</v>
      </c>
      <c r="AE5191" s="2">
        <v>0</v>
      </c>
      <c r="AF5191" s="2">
        <v>0</v>
      </c>
      <c r="AG5191" s="2">
        <v>0</v>
      </c>
      <c r="AH5191" s="2">
        <v>0</v>
      </c>
      <c r="AI5191" s="2">
        <v>0</v>
      </c>
      <c r="AJ5191" s="2">
        <v>0</v>
      </c>
      <c r="AK5191" s="2">
        <v>0</v>
      </c>
      <c r="AL5191" s="2">
        <v>0</v>
      </c>
      <c r="AM5191" s="2">
        <v>163.38</v>
      </c>
      <c r="AN5191" s="2">
        <v>0</v>
      </c>
      <c r="AO5191" s="2">
        <v>0</v>
      </c>
      <c r="AP5191" s="2">
        <v>0</v>
      </c>
      <c r="AQ5191" s="2">
        <v>0</v>
      </c>
    </row>
    <row r="5192" spans="1:43" x14ac:dyDescent="0.25">
      <c r="A5192" s="1">
        <v>46146</v>
      </c>
      <c r="B5192" t="s">
        <v>3066</v>
      </c>
      <c r="C5192">
        <v>753748</v>
      </c>
      <c r="D5192">
        <v>2031778289</v>
      </c>
      <c r="E5192" t="s">
        <v>1077</v>
      </c>
      <c r="F5192" t="s">
        <v>3461</v>
      </c>
      <c r="G5192" t="s">
        <v>51</v>
      </c>
      <c r="I5192" t="s">
        <v>734</v>
      </c>
      <c r="J5192" t="s">
        <v>735</v>
      </c>
      <c r="K5192">
        <v>753748</v>
      </c>
      <c r="L5192" t="s">
        <v>72</v>
      </c>
      <c r="M5192" t="s">
        <v>73</v>
      </c>
      <c r="N5192" t="s">
        <v>169</v>
      </c>
      <c r="O5192" s="1">
        <v>45962</v>
      </c>
      <c r="P5192" s="1">
        <v>46146</v>
      </c>
      <c r="R5192" s="2">
        <v>0</v>
      </c>
      <c r="AB5192" s="2">
        <v>490.5</v>
      </c>
      <c r="AC5192" s="2">
        <v>0</v>
      </c>
      <c r="AE5192" s="2">
        <v>0</v>
      </c>
      <c r="AF5192" s="2">
        <v>0</v>
      </c>
      <c r="AG5192" s="2">
        <v>0</v>
      </c>
      <c r="AH5192" s="2">
        <v>0</v>
      </c>
      <c r="AI5192" s="2">
        <v>0</v>
      </c>
      <c r="AJ5192" s="2">
        <v>0</v>
      </c>
      <c r="AK5192" s="2">
        <v>0</v>
      </c>
      <c r="AL5192" s="2">
        <v>0</v>
      </c>
      <c r="AM5192" s="2">
        <v>490.5</v>
      </c>
      <c r="AN5192" s="2">
        <v>0</v>
      </c>
      <c r="AO5192" s="2">
        <v>0</v>
      </c>
      <c r="AP5192" s="2">
        <v>0</v>
      </c>
      <c r="AQ5192" s="2">
        <v>0</v>
      </c>
    </row>
    <row r="5193" spans="1:43" x14ac:dyDescent="0.25">
      <c r="A5193" s="1">
        <v>46146</v>
      </c>
      <c r="B5193" t="s">
        <v>3066</v>
      </c>
      <c r="C5193">
        <v>874230</v>
      </c>
      <c r="D5193">
        <v>2031409836</v>
      </c>
      <c r="E5193" t="s">
        <v>3462</v>
      </c>
      <c r="F5193" t="s">
        <v>135</v>
      </c>
      <c r="G5193" t="s">
        <v>51</v>
      </c>
      <c r="I5193" t="s">
        <v>1173</v>
      </c>
      <c r="J5193" t="s">
        <v>1189</v>
      </c>
      <c r="K5193">
        <v>874230</v>
      </c>
      <c r="L5193" t="s">
        <v>173</v>
      </c>
      <c r="M5193" t="s">
        <v>174</v>
      </c>
      <c r="N5193" t="s">
        <v>169</v>
      </c>
      <c r="O5193" s="1">
        <v>45992</v>
      </c>
      <c r="P5193" s="1">
        <v>46146</v>
      </c>
      <c r="R5193" s="2">
        <v>0</v>
      </c>
      <c r="AB5193" s="2">
        <v>149.46</v>
      </c>
      <c r="AC5193" s="2">
        <v>0</v>
      </c>
      <c r="AE5193" s="2">
        <v>0</v>
      </c>
      <c r="AF5193" s="2">
        <v>0</v>
      </c>
      <c r="AG5193" s="2">
        <v>0</v>
      </c>
      <c r="AH5193" s="2">
        <v>0</v>
      </c>
      <c r="AI5193" s="2">
        <v>0</v>
      </c>
      <c r="AJ5193" s="2">
        <v>0</v>
      </c>
      <c r="AK5193" s="2">
        <v>0</v>
      </c>
      <c r="AL5193" s="2">
        <v>0</v>
      </c>
      <c r="AM5193" s="2">
        <v>149.46</v>
      </c>
      <c r="AN5193" s="2">
        <v>0</v>
      </c>
      <c r="AO5193" s="2">
        <v>0</v>
      </c>
      <c r="AP5193" s="2">
        <v>0</v>
      </c>
      <c r="AQ5193" s="2">
        <v>0</v>
      </c>
    </row>
    <row r="5194" spans="1:43" x14ac:dyDescent="0.25">
      <c r="A5194" s="1">
        <v>46146</v>
      </c>
      <c r="B5194" t="s">
        <v>3066</v>
      </c>
      <c r="C5194">
        <v>874230</v>
      </c>
      <c r="D5194">
        <v>2031409837</v>
      </c>
      <c r="E5194" t="s">
        <v>3462</v>
      </c>
      <c r="F5194" t="s">
        <v>135</v>
      </c>
      <c r="G5194" t="s">
        <v>51</v>
      </c>
      <c r="I5194" t="s">
        <v>708</v>
      </c>
      <c r="J5194" t="s">
        <v>727</v>
      </c>
      <c r="K5194">
        <v>874230</v>
      </c>
      <c r="L5194" t="s">
        <v>173</v>
      </c>
      <c r="M5194" t="s">
        <v>174</v>
      </c>
      <c r="N5194" t="s">
        <v>169</v>
      </c>
      <c r="O5194" s="1">
        <v>45992</v>
      </c>
      <c r="P5194" s="1">
        <v>46146</v>
      </c>
      <c r="R5194" s="2">
        <v>0</v>
      </c>
      <c r="AB5194" s="2">
        <v>8.5500000000000007</v>
      </c>
      <c r="AC5194" s="2">
        <v>0</v>
      </c>
      <c r="AE5194" s="2">
        <v>0</v>
      </c>
      <c r="AF5194" s="2">
        <v>0</v>
      </c>
      <c r="AG5194" s="2">
        <v>0</v>
      </c>
      <c r="AH5194" s="2">
        <v>0</v>
      </c>
      <c r="AI5194" s="2">
        <v>0</v>
      </c>
      <c r="AJ5194" s="2">
        <v>0</v>
      </c>
      <c r="AK5194" s="2">
        <v>0</v>
      </c>
      <c r="AL5194" s="2">
        <v>0</v>
      </c>
      <c r="AM5194" s="2">
        <v>8.5500000000000007</v>
      </c>
      <c r="AN5194" s="2">
        <v>0</v>
      </c>
      <c r="AO5194" s="2">
        <v>0</v>
      </c>
      <c r="AP5194" s="2">
        <v>0</v>
      </c>
      <c r="AQ5194" s="2">
        <v>0</v>
      </c>
    </row>
    <row r="5195" spans="1:43" x14ac:dyDescent="0.25">
      <c r="A5195" s="1">
        <v>46146</v>
      </c>
      <c r="B5195" t="s">
        <v>3066</v>
      </c>
      <c r="C5195">
        <v>753748</v>
      </c>
      <c r="D5195">
        <v>2032146394</v>
      </c>
      <c r="E5195" t="s">
        <v>3463</v>
      </c>
      <c r="F5195" t="s">
        <v>466</v>
      </c>
      <c r="G5195" t="s">
        <v>51</v>
      </c>
      <c r="I5195" t="s">
        <v>734</v>
      </c>
      <c r="J5195" t="s">
        <v>735</v>
      </c>
      <c r="K5195">
        <v>753748</v>
      </c>
      <c r="L5195" t="s">
        <v>72</v>
      </c>
      <c r="M5195" t="s">
        <v>73</v>
      </c>
      <c r="N5195" t="s">
        <v>169</v>
      </c>
      <c r="O5195" s="1">
        <v>45992</v>
      </c>
      <c r="P5195" s="1">
        <v>46146</v>
      </c>
      <c r="R5195" s="2">
        <v>0</v>
      </c>
      <c r="AB5195" s="2">
        <v>743.16</v>
      </c>
      <c r="AC5195" s="2">
        <v>0</v>
      </c>
      <c r="AE5195" s="2">
        <v>0</v>
      </c>
      <c r="AF5195" s="2">
        <v>0</v>
      </c>
      <c r="AG5195" s="2">
        <v>0</v>
      </c>
      <c r="AH5195" s="2">
        <v>0</v>
      </c>
      <c r="AI5195" s="2">
        <v>0</v>
      </c>
      <c r="AJ5195" s="2">
        <v>0</v>
      </c>
      <c r="AK5195" s="2">
        <v>0</v>
      </c>
      <c r="AL5195" s="2">
        <v>0</v>
      </c>
      <c r="AM5195" s="2">
        <v>619.29999999999995</v>
      </c>
      <c r="AN5195" s="2">
        <v>-123.86</v>
      </c>
      <c r="AO5195" s="2">
        <v>-123.86</v>
      </c>
      <c r="AP5195" s="2">
        <v>0</v>
      </c>
      <c r="AQ5195" s="2">
        <v>0</v>
      </c>
    </row>
    <row r="5196" spans="1:43" x14ac:dyDescent="0.25">
      <c r="A5196" s="1">
        <v>46146</v>
      </c>
      <c r="B5196" t="s">
        <v>3066</v>
      </c>
      <c r="C5196">
        <v>753748</v>
      </c>
      <c r="D5196">
        <v>2032146395</v>
      </c>
      <c r="E5196" t="s">
        <v>3463</v>
      </c>
      <c r="F5196" t="s">
        <v>466</v>
      </c>
      <c r="G5196" t="s">
        <v>51</v>
      </c>
      <c r="I5196" t="s">
        <v>88</v>
      </c>
      <c r="J5196" t="s">
        <v>95</v>
      </c>
      <c r="K5196">
        <v>753748</v>
      </c>
      <c r="L5196" t="s">
        <v>72</v>
      </c>
      <c r="M5196" t="s">
        <v>73</v>
      </c>
      <c r="N5196" t="s">
        <v>169</v>
      </c>
      <c r="O5196" s="1">
        <v>45992</v>
      </c>
      <c r="P5196" s="1">
        <v>46146</v>
      </c>
      <c r="R5196" s="2">
        <v>0</v>
      </c>
      <c r="AB5196" s="2">
        <v>568.32000000000005</v>
      </c>
      <c r="AC5196" s="2">
        <v>0</v>
      </c>
      <c r="AE5196" s="2">
        <v>0</v>
      </c>
      <c r="AF5196" s="2">
        <v>0</v>
      </c>
      <c r="AG5196" s="2">
        <v>0</v>
      </c>
      <c r="AH5196" s="2">
        <v>0</v>
      </c>
      <c r="AI5196" s="2">
        <v>0</v>
      </c>
      <c r="AJ5196" s="2">
        <v>0</v>
      </c>
      <c r="AK5196" s="2">
        <v>0</v>
      </c>
      <c r="AL5196" s="2">
        <v>0</v>
      </c>
      <c r="AM5196" s="2">
        <v>473.61</v>
      </c>
      <c r="AN5196" s="2">
        <v>-94.71</v>
      </c>
      <c r="AO5196" s="2">
        <v>-94.71</v>
      </c>
      <c r="AP5196" s="2">
        <v>0</v>
      </c>
      <c r="AQ5196" s="2">
        <v>0</v>
      </c>
    </row>
    <row r="5197" spans="1:43" x14ac:dyDescent="0.25">
      <c r="A5197" s="1">
        <v>46146</v>
      </c>
      <c r="B5197" t="s">
        <v>3066</v>
      </c>
      <c r="C5197">
        <v>673059</v>
      </c>
      <c r="D5197">
        <v>2032417240</v>
      </c>
      <c r="E5197" t="s">
        <v>3464</v>
      </c>
      <c r="F5197" t="s">
        <v>91</v>
      </c>
      <c r="G5197" t="s">
        <v>51</v>
      </c>
      <c r="I5197" t="s">
        <v>734</v>
      </c>
      <c r="J5197" t="s">
        <v>735</v>
      </c>
      <c r="K5197">
        <v>673059</v>
      </c>
      <c r="L5197" t="s">
        <v>90</v>
      </c>
      <c r="M5197" t="s">
        <v>91</v>
      </c>
      <c r="N5197" t="s">
        <v>169</v>
      </c>
      <c r="O5197" s="1">
        <v>46023</v>
      </c>
      <c r="P5197" s="1">
        <v>46146</v>
      </c>
      <c r="R5197" s="2">
        <v>0</v>
      </c>
      <c r="AB5197" s="2">
        <v>121.26</v>
      </c>
      <c r="AC5197" s="2">
        <v>0</v>
      </c>
      <c r="AE5197" s="2">
        <v>0</v>
      </c>
      <c r="AF5197" s="2">
        <v>0</v>
      </c>
      <c r="AG5197" s="2">
        <v>0</v>
      </c>
      <c r="AH5197" s="2">
        <v>0</v>
      </c>
      <c r="AI5197" s="2">
        <v>0</v>
      </c>
      <c r="AJ5197" s="2">
        <v>0</v>
      </c>
      <c r="AK5197" s="2">
        <v>0</v>
      </c>
      <c r="AL5197" s="2">
        <v>0</v>
      </c>
      <c r="AM5197" s="2">
        <v>80.84</v>
      </c>
      <c r="AN5197" s="2">
        <v>-40.42</v>
      </c>
      <c r="AO5197" s="2">
        <v>-40.42</v>
      </c>
      <c r="AP5197" s="2">
        <v>0</v>
      </c>
      <c r="AQ5197" s="2">
        <v>0</v>
      </c>
    </row>
    <row r="5198" spans="1:43" x14ac:dyDescent="0.25">
      <c r="A5198" s="1">
        <v>46146</v>
      </c>
      <c r="B5198" t="s">
        <v>3066</v>
      </c>
      <c r="C5198">
        <v>673059</v>
      </c>
      <c r="D5198">
        <v>2032417241</v>
      </c>
      <c r="E5198" t="s">
        <v>3464</v>
      </c>
      <c r="F5198" t="s">
        <v>91</v>
      </c>
      <c r="G5198" t="s">
        <v>51</v>
      </c>
      <c r="I5198" t="s">
        <v>1796</v>
      </c>
      <c r="J5198" t="s">
        <v>1797</v>
      </c>
      <c r="K5198">
        <v>673059</v>
      </c>
      <c r="L5198" t="s">
        <v>90</v>
      </c>
      <c r="M5198" t="s">
        <v>91</v>
      </c>
      <c r="N5198" t="s">
        <v>169</v>
      </c>
      <c r="O5198" s="1">
        <v>46023</v>
      </c>
      <c r="P5198" s="1">
        <v>46146</v>
      </c>
      <c r="R5198" s="2">
        <v>0</v>
      </c>
      <c r="AB5198" s="2">
        <v>47.76</v>
      </c>
      <c r="AC5198" s="2">
        <v>0</v>
      </c>
      <c r="AE5198" s="2">
        <v>0</v>
      </c>
      <c r="AF5198" s="2">
        <v>0</v>
      </c>
      <c r="AG5198" s="2">
        <v>0</v>
      </c>
      <c r="AH5198" s="2">
        <v>0</v>
      </c>
      <c r="AI5198" s="2">
        <v>0</v>
      </c>
      <c r="AJ5198" s="2">
        <v>0</v>
      </c>
      <c r="AK5198" s="2">
        <v>0</v>
      </c>
      <c r="AL5198" s="2">
        <v>0</v>
      </c>
      <c r="AM5198" s="2">
        <v>31.84</v>
      </c>
      <c r="AN5198" s="2">
        <v>-15.92</v>
      </c>
      <c r="AO5198" s="2">
        <v>-15.92</v>
      </c>
      <c r="AP5198" s="2">
        <v>0</v>
      </c>
      <c r="AQ5198" s="2">
        <v>0</v>
      </c>
    </row>
    <row r="5199" spans="1:43" x14ac:dyDescent="0.25">
      <c r="A5199" s="1">
        <v>46146</v>
      </c>
      <c r="B5199" t="s">
        <v>3066</v>
      </c>
      <c r="C5199">
        <v>673059</v>
      </c>
      <c r="D5199">
        <v>2032417242</v>
      </c>
      <c r="E5199" t="s">
        <v>3464</v>
      </c>
      <c r="F5199" t="s">
        <v>91</v>
      </c>
      <c r="G5199" t="s">
        <v>51</v>
      </c>
      <c r="I5199" t="s">
        <v>53</v>
      </c>
      <c r="J5199" t="s">
        <v>54</v>
      </c>
      <c r="K5199">
        <v>673059</v>
      </c>
      <c r="L5199" t="s">
        <v>90</v>
      </c>
      <c r="M5199" t="s">
        <v>91</v>
      </c>
      <c r="N5199" t="s">
        <v>169</v>
      </c>
      <c r="O5199" s="1">
        <v>46023</v>
      </c>
      <c r="P5199" s="1">
        <v>46146</v>
      </c>
      <c r="R5199" s="2">
        <v>0</v>
      </c>
      <c r="AB5199" s="2">
        <v>272.39999999999998</v>
      </c>
      <c r="AC5199" s="2">
        <v>0</v>
      </c>
      <c r="AE5199" s="2">
        <v>0</v>
      </c>
      <c r="AF5199" s="2">
        <v>0</v>
      </c>
      <c r="AG5199" s="2">
        <v>0</v>
      </c>
      <c r="AH5199" s="2">
        <v>0</v>
      </c>
      <c r="AI5199" s="2">
        <v>0</v>
      </c>
      <c r="AJ5199" s="2">
        <v>0</v>
      </c>
      <c r="AK5199" s="2">
        <v>0</v>
      </c>
      <c r="AL5199" s="2">
        <v>0</v>
      </c>
      <c r="AM5199" s="2">
        <v>181.6</v>
      </c>
      <c r="AN5199" s="2">
        <v>-90.8</v>
      </c>
      <c r="AO5199" s="2">
        <v>-90.8</v>
      </c>
      <c r="AP5199" s="2">
        <v>0</v>
      </c>
      <c r="AQ5199" s="2">
        <v>0</v>
      </c>
    </row>
    <row r="5200" spans="1:43" x14ac:dyDescent="0.25">
      <c r="A5200" s="1">
        <v>46146</v>
      </c>
      <c r="B5200" t="s">
        <v>3066</v>
      </c>
      <c r="C5200">
        <v>673059</v>
      </c>
      <c r="D5200">
        <v>2032417243</v>
      </c>
      <c r="E5200" t="s">
        <v>3464</v>
      </c>
      <c r="F5200" t="s">
        <v>91</v>
      </c>
      <c r="G5200" t="s">
        <v>51</v>
      </c>
      <c r="I5200" t="s">
        <v>88</v>
      </c>
      <c r="J5200" t="s">
        <v>95</v>
      </c>
      <c r="K5200">
        <v>673059</v>
      </c>
      <c r="L5200" t="s">
        <v>90</v>
      </c>
      <c r="M5200" t="s">
        <v>91</v>
      </c>
      <c r="N5200" t="s">
        <v>169</v>
      </c>
      <c r="O5200" s="1">
        <v>46023</v>
      </c>
      <c r="P5200" s="1">
        <v>46146</v>
      </c>
      <c r="R5200" s="2">
        <v>0</v>
      </c>
      <c r="AB5200" s="2">
        <v>491.1</v>
      </c>
      <c r="AC5200" s="2">
        <v>0</v>
      </c>
      <c r="AE5200" s="2">
        <v>0</v>
      </c>
      <c r="AF5200" s="2">
        <v>0</v>
      </c>
      <c r="AG5200" s="2">
        <v>0</v>
      </c>
      <c r="AH5200" s="2">
        <v>0</v>
      </c>
      <c r="AI5200" s="2">
        <v>0</v>
      </c>
      <c r="AJ5200" s="2">
        <v>0</v>
      </c>
      <c r="AK5200" s="2">
        <v>0</v>
      </c>
      <c r="AL5200" s="2">
        <v>0</v>
      </c>
      <c r="AM5200" s="2">
        <v>327.39999999999998</v>
      </c>
      <c r="AN5200" s="2">
        <v>-163.69999999999999</v>
      </c>
      <c r="AO5200" s="2">
        <v>-163.69999999999999</v>
      </c>
      <c r="AP5200" s="2">
        <v>0</v>
      </c>
      <c r="AQ5200" s="2">
        <v>0</v>
      </c>
    </row>
    <row r="5201" spans="1:43" x14ac:dyDescent="0.25">
      <c r="A5201" s="1">
        <v>46146</v>
      </c>
      <c r="B5201" t="s">
        <v>3066</v>
      </c>
      <c r="C5201">
        <v>751867</v>
      </c>
      <c r="D5201">
        <v>2032465279</v>
      </c>
      <c r="E5201" t="s">
        <v>473</v>
      </c>
      <c r="F5201" t="s">
        <v>383</v>
      </c>
      <c r="G5201" t="s">
        <v>51</v>
      </c>
      <c r="I5201" t="s">
        <v>1691</v>
      </c>
      <c r="J5201" t="s">
        <v>1692</v>
      </c>
      <c r="K5201">
        <v>751867</v>
      </c>
      <c r="L5201" t="s">
        <v>877</v>
      </c>
      <c r="M5201" t="s">
        <v>97</v>
      </c>
      <c r="N5201" t="s">
        <v>169</v>
      </c>
      <c r="O5201" s="1">
        <v>46023</v>
      </c>
      <c r="P5201" s="1">
        <v>46146</v>
      </c>
      <c r="R5201" s="2">
        <v>0</v>
      </c>
      <c r="AB5201" s="2">
        <v>72.12</v>
      </c>
      <c r="AC5201" s="2">
        <v>0</v>
      </c>
      <c r="AE5201" s="2">
        <v>0</v>
      </c>
      <c r="AF5201" s="2">
        <v>0</v>
      </c>
      <c r="AG5201" s="2">
        <v>0</v>
      </c>
      <c r="AH5201" s="2">
        <v>0</v>
      </c>
      <c r="AI5201" s="2">
        <v>0</v>
      </c>
      <c r="AJ5201" s="2">
        <v>0</v>
      </c>
      <c r="AK5201" s="2">
        <v>0</v>
      </c>
      <c r="AL5201" s="2">
        <v>0</v>
      </c>
      <c r="AM5201" s="2">
        <v>36.06</v>
      </c>
      <c r="AN5201" s="2">
        <v>-36.06</v>
      </c>
      <c r="AO5201" s="2">
        <v>-36.06</v>
      </c>
      <c r="AP5201" s="2">
        <v>0</v>
      </c>
      <c r="AQ5201" s="2">
        <v>0</v>
      </c>
    </row>
    <row r="5202" spans="1:43" x14ac:dyDescent="0.25">
      <c r="A5202" s="1">
        <v>46146</v>
      </c>
      <c r="B5202" t="s">
        <v>3066</v>
      </c>
      <c r="C5202">
        <v>751867</v>
      </c>
      <c r="D5202">
        <v>2032465280</v>
      </c>
      <c r="E5202" t="s">
        <v>473</v>
      </c>
      <c r="F5202" t="s">
        <v>383</v>
      </c>
      <c r="G5202" t="s">
        <v>51</v>
      </c>
      <c r="I5202" t="s">
        <v>734</v>
      </c>
      <c r="J5202" t="s">
        <v>735</v>
      </c>
      <c r="K5202">
        <v>751867</v>
      </c>
      <c r="L5202" t="s">
        <v>877</v>
      </c>
      <c r="M5202" t="s">
        <v>97</v>
      </c>
      <c r="N5202" t="s">
        <v>169</v>
      </c>
      <c r="O5202" s="1">
        <v>46023</v>
      </c>
      <c r="P5202" s="1">
        <v>46146</v>
      </c>
      <c r="R5202" s="2">
        <v>0</v>
      </c>
      <c r="AB5202" s="2">
        <v>97.8</v>
      </c>
      <c r="AC5202" s="2">
        <v>0</v>
      </c>
      <c r="AE5202" s="2">
        <v>0</v>
      </c>
      <c r="AF5202" s="2">
        <v>0</v>
      </c>
      <c r="AG5202" s="2">
        <v>0</v>
      </c>
      <c r="AH5202" s="2">
        <v>0</v>
      </c>
      <c r="AI5202" s="2">
        <v>0</v>
      </c>
      <c r="AJ5202" s="2">
        <v>0</v>
      </c>
      <c r="AK5202" s="2">
        <v>0</v>
      </c>
      <c r="AL5202" s="2">
        <v>0</v>
      </c>
      <c r="AM5202" s="2">
        <v>48.9</v>
      </c>
      <c r="AN5202" s="2">
        <v>-48.9</v>
      </c>
      <c r="AO5202" s="2">
        <v>-48.9</v>
      </c>
      <c r="AP5202" s="2">
        <v>0</v>
      </c>
      <c r="AQ5202" s="2">
        <v>0</v>
      </c>
    </row>
    <row r="5203" spans="1:43" x14ac:dyDescent="0.25">
      <c r="A5203" s="1">
        <v>46146</v>
      </c>
      <c r="B5203" t="s">
        <v>3066</v>
      </c>
      <c r="C5203">
        <v>751867</v>
      </c>
      <c r="D5203">
        <v>2032465281</v>
      </c>
      <c r="E5203" t="s">
        <v>473</v>
      </c>
      <c r="F5203" t="s">
        <v>383</v>
      </c>
      <c r="G5203" t="s">
        <v>51</v>
      </c>
      <c r="I5203" t="s">
        <v>708</v>
      </c>
      <c r="J5203" t="s">
        <v>714</v>
      </c>
      <c r="K5203">
        <v>751867</v>
      </c>
      <c r="L5203" t="s">
        <v>877</v>
      </c>
      <c r="M5203" t="s">
        <v>97</v>
      </c>
      <c r="N5203" t="s">
        <v>169</v>
      </c>
      <c r="O5203" s="1">
        <v>46023</v>
      </c>
      <c r="P5203" s="1">
        <v>46146</v>
      </c>
      <c r="R5203" s="2">
        <v>0</v>
      </c>
      <c r="AB5203" s="2">
        <v>34.200000000000003</v>
      </c>
      <c r="AC5203" s="2">
        <v>0</v>
      </c>
      <c r="AE5203" s="2">
        <v>0</v>
      </c>
      <c r="AF5203" s="2">
        <v>0</v>
      </c>
      <c r="AG5203" s="2">
        <v>0</v>
      </c>
      <c r="AH5203" s="2">
        <v>0</v>
      </c>
      <c r="AI5203" s="2">
        <v>0</v>
      </c>
      <c r="AJ5203" s="2">
        <v>0</v>
      </c>
      <c r="AK5203" s="2">
        <v>0</v>
      </c>
      <c r="AL5203" s="2">
        <v>0</v>
      </c>
      <c r="AM5203" s="2">
        <v>17.100000000000001</v>
      </c>
      <c r="AN5203" s="2">
        <v>-17.100000000000001</v>
      </c>
      <c r="AO5203" s="2">
        <v>-17.100000000000001</v>
      </c>
      <c r="AP5203" s="2">
        <v>0</v>
      </c>
      <c r="AQ5203" s="2">
        <v>0</v>
      </c>
    </row>
    <row r="5204" spans="1:43" x14ac:dyDescent="0.25">
      <c r="A5204" s="1">
        <v>46146</v>
      </c>
      <c r="B5204" t="s">
        <v>3066</v>
      </c>
      <c r="C5204">
        <v>875334</v>
      </c>
      <c r="D5204">
        <v>2032333739</v>
      </c>
      <c r="E5204" t="s">
        <v>1594</v>
      </c>
      <c r="F5204" t="s">
        <v>974</v>
      </c>
      <c r="G5204" t="s">
        <v>51</v>
      </c>
      <c r="I5204" t="s">
        <v>1796</v>
      </c>
      <c r="J5204" t="s">
        <v>1797</v>
      </c>
      <c r="K5204">
        <v>875334</v>
      </c>
      <c r="L5204" t="s">
        <v>429</v>
      </c>
      <c r="M5204" t="s">
        <v>430</v>
      </c>
      <c r="N5204" t="s">
        <v>169</v>
      </c>
      <c r="O5204" s="1">
        <v>46023</v>
      </c>
      <c r="P5204" s="1">
        <v>46146</v>
      </c>
      <c r="R5204" s="2">
        <v>0</v>
      </c>
      <c r="AB5204" s="2">
        <v>342.72</v>
      </c>
      <c r="AC5204" s="2">
        <v>0</v>
      </c>
      <c r="AE5204" s="2">
        <v>0</v>
      </c>
      <c r="AF5204" s="2">
        <v>0</v>
      </c>
      <c r="AG5204" s="2">
        <v>0</v>
      </c>
      <c r="AH5204" s="2">
        <v>0</v>
      </c>
      <c r="AI5204" s="2">
        <v>0</v>
      </c>
      <c r="AJ5204" s="2">
        <v>0</v>
      </c>
      <c r="AK5204" s="2">
        <v>0</v>
      </c>
      <c r="AL5204" s="2">
        <v>0</v>
      </c>
      <c r="AM5204" s="2">
        <v>228.48</v>
      </c>
      <c r="AN5204" s="2">
        <v>-114.24</v>
      </c>
      <c r="AO5204" s="2">
        <v>-114.24</v>
      </c>
      <c r="AP5204" s="2">
        <v>0</v>
      </c>
      <c r="AQ5204" s="2">
        <v>0</v>
      </c>
    </row>
    <row r="5205" spans="1:43" x14ac:dyDescent="0.25">
      <c r="A5205" s="1">
        <v>46146</v>
      </c>
      <c r="B5205" t="s">
        <v>3066</v>
      </c>
      <c r="C5205">
        <v>875334</v>
      </c>
      <c r="D5205">
        <v>2032333740</v>
      </c>
      <c r="E5205" t="s">
        <v>1594</v>
      </c>
      <c r="F5205" t="s">
        <v>974</v>
      </c>
      <c r="G5205" t="s">
        <v>51</v>
      </c>
      <c r="I5205" t="s">
        <v>734</v>
      </c>
      <c r="J5205" t="s">
        <v>735</v>
      </c>
      <c r="K5205">
        <v>875334</v>
      </c>
      <c r="L5205" t="s">
        <v>429</v>
      </c>
      <c r="M5205" t="s">
        <v>430</v>
      </c>
      <c r="N5205" t="s">
        <v>169</v>
      </c>
      <c r="O5205" s="1">
        <v>46023</v>
      </c>
      <c r="P5205" s="1">
        <v>46146</v>
      </c>
      <c r="R5205" s="2">
        <v>0</v>
      </c>
      <c r="AB5205" s="2">
        <v>322.2</v>
      </c>
      <c r="AC5205" s="2">
        <v>0</v>
      </c>
      <c r="AE5205" s="2">
        <v>0</v>
      </c>
      <c r="AF5205" s="2">
        <v>0</v>
      </c>
      <c r="AG5205" s="2">
        <v>0</v>
      </c>
      <c r="AH5205" s="2">
        <v>0</v>
      </c>
      <c r="AI5205" s="2">
        <v>0</v>
      </c>
      <c r="AJ5205" s="2">
        <v>0</v>
      </c>
      <c r="AK5205" s="2">
        <v>0</v>
      </c>
      <c r="AL5205" s="2">
        <v>0</v>
      </c>
      <c r="AM5205" s="2">
        <v>214.8</v>
      </c>
      <c r="AN5205" s="2">
        <v>-107.4</v>
      </c>
      <c r="AO5205" s="2">
        <v>-107.4</v>
      </c>
      <c r="AP5205" s="2">
        <v>0</v>
      </c>
      <c r="AQ5205" s="2">
        <v>0</v>
      </c>
    </row>
    <row r="5206" spans="1:43" x14ac:dyDescent="0.25">
      <c r="A5206" s="1">
        <v>46146</v>
      </c>
      <c r="B5206" t="s">
        <v>3066</v>
      </c>
      <c r="C5206">
        <v>767312</v>
      </c>
      <c r="D5206">
        <v>2032673635</v>
      </c>
      <c r="E5206" t="s">
        <v>466</v>
      </c>
      <c r="F5206" t="s">
        <v>3465</v>
      </c>
      <c r="G5206" t="s">
        <v>51</v>
      </c>
      <c r="I5206" t="s">
        <v>734</v>
      </c>
      <c r="J5206" t="s">
        <v>735</v>
      </c>
      <c r="K5206">
        <v>767312</v>
      </c>
      <c r="L5206" t="s">
        <v>609</v>
      </c>
      <c r="M5206" t="s">
        <v>466</v>
      </c>
      <c r="N5206" t="s">
        <v>169</v>
      </c>
      <c r="O5206" s="1">
        <v>46023</v>
      </c>
      <c r="P5206" s="1">
        <v>46146</v>
      </c>
      <c r="R5206" s="2">
        <v>0</v>
      </c>
      <c r="AB5206" s="2">
        <v>423.96</v>
      </c>
      <c r="AC5206" s="2">
        <v>0</v>
      </c>
      <c r="AE5206" s="2">
        <v>0</v>
      </c>
      <c r="AF5206" s="2">
        <v>0</v>
      </c>
      <c r="AG5206" s="2">
        <v>0</v>
      </c>
      <c r="AH5206" s="2">
        <v>0</v>
      </c>
      <c r="AI5206" s="2">
        <v>0</v>
      </c>
      <c r="AJ5206" s="2">
        <v>0</v>
      </c>
      <c r="AK5206" s="2">
        <v>0</v>
      </c>
      <c r="AL5206" s="2">
        <v>0</v>
      </c>
      <c r="AM5206" s="2">
        <v>282.64</v>
      </c>
      <c r="AN5206" s="2">
        <v>-141.32</v>
      </c>
      <c r="AO5206" s="2">
        <v>-141.32</v>
      </c>
      <c r="AP5206" s="2">
        <v>0</v>
      </c>
      <c r="AQ5206" s="2">
        <v>0</v>
      </c>
    </row>
    <row r="5207" spans="1:43" x14ac:dyDescent="0.25">
      <c r="A5207" s="1">
        <v>46146</v>
      </c>
      <c r="B5207" t="s">
        <v>3066</v>
      </c>
      <c r="C5207">
        <v>767312</v>
      </c>
      <c r="D5207">
        <v>2032673636</v>
      </c>
      <c r="E5207" t="s">
        <v>466</v>
      </c>
      <c r="F5207" t="s">
        <v>3465</v>
      </c>
      <c r="G5207" t="s">
        <v>51</v>
      </c>
      <c r="I5207" t="s">
        <v>1796</v>
      </c>
      <c r="J5207" t="s">
        <v>1797</v>
      </c>
      <c r="K5207">
        <v>767312</v>
      </c>
      <c r="L5207" t="s">
        <v>609</v>
      </c>
      <c r="M5207" t="s">
        <v>466</v>
      </c>
      <c r="N5207" t="s">
        <v>169</v>
      </c>
      <c r="O5207" s="1">
        <v>46023</v>
      </c>
      <c r="P5207" s="1">
        <v>46146</v>
      </c>
      <c r="R5207" s="2">
        <v>0</v>
      </c>
      <c r="AB5207" s="2">
        <v>55.2</v>
      </c>
      <c r="AC5207" s="2">
        <v>0</v>
      </c>
      <c r="AE5207" s="2">
        <v>0</v>
      </c>
      <c r="AF5207" s="2">
        <v>0</v>
      </c>
      <c r="AG5207" s="2">
        <v>0</v>
      </c>
      <c r="AH5207" s="2">
        <v>0</v>
      </c>
      <c r="AI5207" s="2">
        <v>0</v>
      </c>
      <c r="AJ5207" s="2">
        <v>0</v>
      </c>
      <c r="AK5207" s="2">
        <v>0</v>
      </c>
      <c r="AL5207" s="2">
        <v>0</v>
      </c>
      <c r="AM5207" s="2">
        <v>36.799999999999997</v>
      </c>
      <c r="AN5207" s="2">
        <v>-18.399999999999999</v>
      </c>
      <c r="AO5207" s="2">
        <v>-18.399999999999999</v>
      </c>
      <c r="AP5207" s="2">
        <v>0</v>
      </c>
      <c r="AQ5207" s="2">
        <v>0</v>
      </c>
    </row>
    <row r="5208" spans="1:43" x14ac:dyDescent="0.25">
      <c r="A5208" s="1">
        <v>46146</v>
      </c>
      <c r="B5208" t="s">
        <v>3066</v>
      </c>
      <c r="C5208">
        <v>767312</v>
      </c>
      <c r="D5208">
        <v>2032673637</v>
      </c>
      <c r="E5208" t="s">
        <v>466</v>
      </c>
      <c r="F5208" t="s">
        <v>3465</v>
      </c>
      <c r="G5208" t="s">
        <v>51</v>
      </c>
      <c r="I5208" t="s">
        <v>734</v>
      </c>
      <c r="J5208" t="s">
        <v>746</v>
      </c>
      <c r="K5208">
        <v>767312</v>
      </c>
      <c r="L5208" t="s">
        <v>609</v>
      </c>
      <c r="M5208" t="s">
        <v>466</v>
      </c>
      <c r="N5208" t="s">
        <v>169</v>
      </c>
      <c r="O5208" s="1">
        <v>46023</v>
      </c>
      <c r="P5208" s="1">
        <v>46146</v>
      </c>
      <c r="R5208" s="2">
        <v>0</v>
      </c>
      <c r="AB5208" s="2">
        <v>150.18</v>
      </c>
      <c r="AC5208" s="2">
        <v>0</v>
      </c>
      <c r="AE5208" s="2">
        <v>0</v>
      </c>
      <c r="AF5208" s="2">
        <v>0</v>
      </c>
      <c r="AG5208" s="2">
        <v>0</v>
      </c>
      <c r="AH5208" s="2">
        <v>0</v>
      </c>
      <c r="AI5208" s="2">
        <v>0</v>
      </c>
      <c r="AJ5208" s="2">
        <v>0</v>
      </c>
      <c r="AK5208" s="2">
        <v>0</v>
      </c>
      <c r="AL5208" s="2">
        <v>0</v>
      </c>
      <c r="AM5208" s="2">
        <v>100.12</v>
      </c>
      <c r="AN5208" s="2">
        <v>-50.06</v>
      </c>
      <c r="AO5208" s="2">
        <v>-50.06</v>
      </c>
      <c r="AP5208" s="2">
        <v>0</v>
      </c>
      <c r="AQ5208" s="2">
        <v>0</v>
      </c>
    </row>
    <row r="5209" spans="1:43" x14ac:dyDescent="0.25">
      <c r="A5209" s="1">
        <v>46146</v>
      </c>
      <c r="B5209" t="s">
        <v>3066</v>
      </c>
      <c r="C5209">
        <v>767312</v>
      </c>
      <c r="D5209">
        <v>2032620199</v>
      </c>
      <c r="E5209" t="s">
        <v>1474</v>
      </c>
      <c r="F5209" t="s">
        <v>153</v>
      </c>
      <c r="G5209" t="s">
        <v>51</v>
      </c>
      <c r="I5209" t="s">
        <v>1173</v>
      </c>
      <c r="J5209" t="s">
        <v>1473</v>
      </c>
      <c r="K5209">
        <v>767312</v>
      </c>
      <c r="L5209" t="s">
        <v>609</v>
      </c>
      <c r="M5209" t="s">
        <v>466</v>
      </c>
      <c r="N5209" t="s">
        <v>169</v>
      </c>
      <c r="O5209" s="1">
        <v>46023</v>
      </c>
      <c r="P5209" s="1">
        <v>46146</v>
      </c>
      <c r="R5209" s="2">
        <v>0</v>
      </c>
      <c r="AB5209" s="2">
        <v>152.04</v>
      </c>
      <c r="AC5209" s="2">
        <v>0</v>
      </c>
      <c r="AE5209" s="2">
        <v>0</v>
      </c>
      <c r="AF5209" s="2">
        <v>0</v>
      </c>
      <c r="AG5209" s="2">
        <v>0</v>
      </c>
      <c r="AH5209" s="2">
        <v>0</v>
      </c>
      <c r="AI5209" s="2">
        <v>0</v>
      </c>
      <c r="AJ5209" s="2">
        <v>0</v>
      </c>
      <c r="AK5209" s="2">
        <v>0</v>
      </c>
      <c r="AL5209" s="2">
        <v>0</v>
      </c>
      <c r="AM5209" s="2">
        <v>152.04</v>
      </c>
      <c r="AN5209" s="2">
        <v>0</v>
      </c>
      <c r="AO5209" s="2">
        <v>0</v>
      </c>
      <c r="AP5209" s="2">
        <v>0</v>
      </c>
      <c r="AQ5209" s="2">
        <v>0</v>
      </c>
    </row>
    <row r="5210" spans="1:43" x14ac:dyDescent="0.25">
      <c r="A5210" s="1">
        <v>46146</v>
      </c>
      <c r="B5210" t="s">
        <v>3066</v>
      </c>
      <c r="C5210">
        <v>875334</v>
      </c>
      <c r="D5210">
        <v>2032604755</v>
      </c>
      <c r="E5210" t="s">
        <v>3466</v>
      </c>
      <c r="F5210" t="s">
        <v>1336</v>
      </c>
      <c r="G5210" t="s">
        <v>51</v>
      </c>
      <c r="I5210" t="s">
        <v>734</v>
      </c>
      <c r="J5210" t="s">
        <v>735</v>
      </c>
      <c r="K5210">
        <v>875334</v>
      </c>
      <c r="L5210" t="s">
        <v>429</v>
      </c>
      <c r="M5210" t="s">
        <v>430</v>
      </c>
      <c r="N5210" t="s">
        <v>169</v>
      </c>
      <c r="O5210" s="1">
        <v>46023</v>
      </c>
      <c r="P5210" s="1">
        <v>46146</v>
      </c>
      <c r="R5210" s="2">
        <v>0</v>
      </c>
      <c r="AB5210" s="2">
        <v>142.80000000000001</v>
      </c>
      <c r="AC5210" s="2">
        <v>0</v>
      </c>
      <c r="AE5210" s="2">
        <v>0</v>
      </c>
      <c r="AF5210" s="2">
        <v>0</v>
      </c>
      <c r="AG5210" s="2">
        <v>0</v>
      </c>
      <c r="AH5210" s="2">
        <v>0</v>
      </c>
      <c r="AI5210" s="2">
        <v>0</v>
      </c>
      <c r="AJ5210" s="2">
        <v>0</v>
      </c>
      <c r="AK5210" s="2">
        <v>0</v>
      </c>
      <c r="AL5210" s="2">
        <v>0</v>
      </c>
      <c r="AM5210" s="2">
        <v>95.2</v>
      </c>
      <c r="AN5210" s="2">
        <v>-47.6</v>
      </c>
      <c r="AO5210" s="2">
        <v>-47.6</v>
      </c>
      <c r="AP5210" s="2">
        <v>0</v>
      </c>
      <c r="AQ5210" s="2">
        <v>0</v>
      </c>
    </row>
    <row r="5211" spans="1:43" x14ac:dyDescent="0.25">
      <c r="A5211" s="1">
        <v>46146</v>
      </c>
      <c r="B5211" t="s">
        <v>3066</v>
      </c>
      <c r="C5211">
        <v>649163</v>
      </c>
      <c r="D5211">
        <v>2032705785</v>
      </c>
      <c r="E5211" t="s">
        <v>2785</v>
      </c>
      <c r="F5211" t="s">
        <v>509</v>
      </c>
      <c r="G5211" t="s">
        <v>51</v>
      </c>
      <c r="I5211" t="s">
        <v>1796</v>
      </c>
      <c r="J5211" t="s">
        <v>1797</v>
      </c>
      <c r="K5211">
        <v>649163</v>
      </c>
      <c r="L5211" t="s">
        <v>1418</v>
      </c>
      <c r="M5211" t="s">
        <v>1419</v>
      </c>
      <c r="N5211" t="s">
        <v>169</v>
      </c>
      <c r="O5211" s="1">
        <v>46023</v>
      </c>
      <c r="P5211" s="1">
        <v>46146</v>
      </c>
      <c r="R5211" s="2">
        <v>0</v>
      </c>
      <c r="AB5211" s="2">
        <v>588.29999999999995</v>
      </c>
      <c r="AC5211" s="2">
        <v>0</v>
      </c>
      <c r="AE5211" s="2">
        <v>0</v>
      </c>
      <c r="AF5211" s="2">
        <v>0</v>
      </c>
      <c r="AG5211" s="2">
        <v>0</v>
      </c>
      <c r="AH5211" s="2">
        <v>0</v>
      </c>
      <c r="AI5211" s="2">
        <v>0</v>
      </c>
      <c r="AJ5211" s="2">
        <v>0</v>
      </c>
      <c r="AK5211" s="2">
        <v>0</v>
      </c>
      <c r="AL5211" s="2">
        <v>0</v>
      </c>
      <c r="AM5211" s="2">
        <v>392.2</v>
      </c>
      <c r="AN5211" s="2">
        <v>-196.1</v>
      </c>
      <c r="AO5211" s="2">
        <v>-196.1</v>
      </c>
      <c r="AP5211" s="2">
        <v>0</v>
      </c>
      <c r="AQ5211" s="2">
        <v>0</v>
      </c>
    </row>
    <row r="5212" spans="1:43" x14ac:dyDescent="0.25">
      <c r="A5212" s="1">
        <v>46146</v>
      </c>
      <c r="B5212" t="s">
        <v>3066</v>
      </c>
      <c r="C5212">
        <v>649163</v>
      </c>
      <c r="D5212">
        <v>2032705786</v>
      </c>
      <c r="E5212" t="s">
        <v>2785</v>
      </c>
      <c r="F5212" t="s">
        <v>509</v>
      </c>
      <c r="G5212" t="s">
        <v>51</v>
      </c>
      <c r="I5212" t="s">
        <v>734</v>
      </c>
      <c r="J5212" t="s">
        <v>735</v>
      </c>
      <c r="K5212">
        <v>649163</v>
      </c>
      <c r="L5212" t="s">
        <v>1418</v>
      </c>
      <c r="M5212" t="s">
        <v>1419</v>
      </c>
      <c r="N5212" t="s">
        <v>169</v>
      </c>
      <c r="O5212" s="1">
        <v>46023</v>
      </c>
      <c r="P5212" s="1">
        <v>46146</v>
      </c>
      <c r="R5212" s="2">
        <v>0</v>
      </c>
      <c r="AB5212" s="2">
        <v>214.2</v>
      </c>
      <c r="AC5212" s="2">
        <v>0</v>
      </c>
      <c r="AE5212" s="2">
        <v>0</v>
      </c>
      <c r="AF5212" s="2">
        <v>0</v>
      </c>
      <c r="AG5212" s="2">
        <v>0</v>
      </c>
      <c r="AH5212" s="2">
        <v>0</v>
      </c>
      <c r="AI5212" s="2">
        <v>0</v>
      </c>
      <c r="AJ5212" s="2">
        <v>0</v>
      </c>
      <c r="AK5212" s="2">
        <v>0</v>
      </c>
      <c r="AL5212" s="2">
        <v>0</v>
      </c>
      <c r="AM5212" s="2">
        <v>142.80000000000001</v>
      </c>
      <c r="AN5212" s="2">
        <v>-71.400000000000006</v>
      </c>
      <c r="AO5212" s="2">
        <v>-71.400000000000006</v>
      </c>
      <c r="AP5212" s="2">
        <v>0</v>
      </c>
      <c r="AQ5212" s="2">
        <v>0</v>
      </c>
    </row>
    <row r="5213" spans="1:43" x14ac:dyDescent="0.25">
      <c r="A5213" s="1">
        <v>46146</v>
      </c>
      <c r="B5213" t="s">
        <v>3066</v>
      </c>
      <c r="C5213">
        <v>650218</v>
      </c>
      <c r="D5213">
        <v>2032749836</v>
      </c>
      <c r="E5213" t="s">
        <v>3467</v>
      </c>
      <c r="F5213" t="s">
        <v>577</v>
      </c>
      <c r="G5213" t="s">
        <v>51</v>
      </c>
      <c r="I5213" t="s">
        <v>1691</v>
      </c>
      <c r="J5213" t="s">
        <v>1692</v>
      </c>
      <c r="K5213">
        <v>650218</v>
      </c>
      <c r="L5213" t="s">
        <v>999</v>
      </c>
      <c r="M5213" t="s">
        <v>440</v>
      </c>
      <c r="N5213" t="s">
        <v>169</v>
      </c>
      <c r="O5213" s="1">
        <v>46023</v>
      </c>
      <c r="P5213" s="1">
        <v>46146</v>
      </c>
      <c r="R5213" s="2">
        <v>0</v>
      </c>
      <c r="AB5213" s="2">
        <v>47.34</v>
      </c>
      <c r="AC5213" s="2">
        <v>0</v>
      </c>
      <c r="AE5213" s="2">
        <v>0</v>
      </c>
      <c r="AF5213" s="2">
        <v>0</v>
      </c>
      <c r="AG5213" s="2">
        <v>0</v>
      </c>
      <c r="AH5213" s="2">
        <v>0</v>
      </c>
      <c r="AI5213" s="2">
        <v>0</v>
      </c>
      <c r="AJ5213" s="2">
        <v>0</v>
      </c>
      <c r="AK5213" s="2">
        <v>0</v>
      </c>
      <c r="AL5213" s="2">
        <v>0</v>
      </c>
      <c r="AM5213" s="2">
        <v>23.67</v>
      </c>
      <c r="AN5213" s="2">
        <v>-23.67</v>
      </c>
      <c r="AO5213" s="2">
        <v>-23.67</v>
      </c>
      <c r="AP5213" s="2">
        <v>0</v>
      </c>
      <c r="AQ5213" s="2">
        <v>0</v>
      </c>
    </row>
    <row r="5214" spans="1:43" x14ac:dyDescent="0.25">
      <c r="A5214" s="1">
        <v>46146</v>
      </c>
      <c r="B5214" t="s">
        <v>3066</v>
      </c>
      <c r="C5214">
        <v>650218</v>
      </c>
      <c r="D5214">
        <v>2032749837</v>
      </c>
      <c r="E5214" t="s">
        <v>3467</v>
      </c>
      <c r="F5214" t="s">
        <v>577</v>
      </c>
      <c r="G5214" t="s">
        <v>51</v>
      </c>
      <c r="I5214" t="s">
        <v>1796</v>
      </c>
      <c r="J5214" t="s">
        <v>1797</v>
      </c>
      <c r="K5214">
        <v>650218</v>
      </c>
      <c r="L5214" t="s">
        <v>999</v>
      </c>
      <c r="M5214" t="s">
        <v>440</v>
      </c>
      <c r="N5214" t="s">
        <v>169</v>
      </c>
      <c r="O5214" s="1">
        <v>46023</v>
      </c>
      <c r="P5214" s="1">
        <v>46146</v>
      </c>
      <c r="R5214" s="2">
        <v>0</v>
      </c>
      <c r="AB5214" s="2">
        <v>97.8</v>
      </c>
      <c r="AC5214" s="2">
        <v>0</v>
      </c>
      <c r="AE5214" s="2">
        <v>0</v>
      </c>
      <c r="AF5214" s="2">
        <v>0</v>
      </c>
      <c r="AG5214" s="2">
        <v>0</v>
      </c>
      <c r="AH5214" s="2">
        <v>0</v>
      </c>
      <c r="AI5214" s="2">
        <v>0</v>
      </c>
      <c r="AJ5214" s="2">
        <v>0</v>
      </c>
      <c r="AK5214" s="2">
        <v>0</v>
      </c>
      <c r="AL5214" s="2">
        <v>0</v>
      </c>
      <c r="AM5214" s="2">
        <v>48.9</v>
      </c>
      <c r="AN5214" s="2">
        <v>-48.9</v>
      </c>
      <c r="AO5214" s="2">
        <v>-48.9</v>
      </c>
      <c r="AP5214" s="2">
        <v>0</v>
      </c>
      <c r="AQ5214" s="2">
        <v>0</v>
      </c>
    </row>
    <row r="5215" spans="1:43" x14ac:dyDescent="0.25">
      <c r="A5215" s="1">
        <v>46146</v>
      </c>
      <c r="B5215" t="s">
        <v>3066</v>
      </c>
      <c r="C5215">
        <v>650218</v>
      </c>
      <c r="D5215">
        <v>2032749838</v>
      </c>
      <c r="E5215" t="s">
        <v>3467</v>
      </c>
      <c r="F5215" t="s">
        <v>577</v>
      </c>
      <c r="G5215" t="s">
        <v>51</v>
      </c>
      <c r="I5215" t="s">
        <v>708</v>
      </c>
      <c r="J5215" t="s">
        <v>714</v>
      </c>
      <c r="K5215">
        <v>650218</v>
      </c>
      <c r="L5215" t="s">
        <v>999</v>
      </c>
      <c r="M5215" t="s">
        <v>440</v>
      </c>
      <c r="N5215" t="s">
        <v>169</v>
      </c>
      <c r="O5215" s="1">
        <v>46023</v>
      </c>
      <c r="P5215" s="1">
        <v>46146</v>
      </c>
      <c r="R5215" s="2">
        <v>0</v>
      </c>
      <c r="AB5215" s="2">
        <v>34.200000000000003</v>
      </c>
      <c r="AC5215" s="2">
        <v>0</v>
      </c>
      <c r="AE5215" s="2">
        <v>0</v>
      </c>
      <c r="AF5215" s="2">
        <v>0</v>
      </c>
      <c r="AG5215" s="2">
        <v>0</v>
      </c>
      <c r="AH5215" s="2">
        <v>0</v>
      </c>
      <c r="AI5215" s="2">
        <v>0</v>
      </c>
      <c r="AJ5215" s="2">
        <v>0</v>
      </c>
      <c r="AK5215" s="2">
        <v>0</v>
      </c>
      <c r="AL5215" s="2">
        <v>0</v>
      </c>
      <c r="AM5215" s="2">
        <v>17.100000000000001</v>
      </c>
      <c r="AN5215" s="2">
        <v>-17.100000000000001</v>
      </c>
      <c r="AO5215" s="2">
        <v>-17.100000000000001</v>
      </c>
      <c r="AP5215" s="2">
        <v>0</v>
      </c>
      <c r="AQ5215" s="2">
        <v>0</v>
      </c>
    </row>
    <row r="5216" spans="1:43" x14ac:dyDescent="0.25">
      <c r="A5216" s="1">
        <v>46146</v>
      </c>
      <c r="B5216" t="s">
        <v>3066</v>
      </c>
      <c r="C5216">
        <v>874230</v>
      </c>
      <c r="D5216">
        <v>2032051319</v>
      </c>
      <c r="E5216" t="s">
        <v>3338</v>
      </c>
      <c r="F5216" t="s">
        <v>112</v>
      </c>
      <c r="G5216" t="s">
        <v>51</v>
      </c>
      <c r="I5216" t="s">
        <v>1173</v>
      </c>
      <c r="J5216" t="s">
        <v>1189</v>
      </c>
      <c r="K5216">
        <v>874230</v>
      </c>
      <c r="L5216" t="s">
        <v>173</v>
      </c>
      <c r="M5216" t="s">
        <v>174</v>
      </c>
      <c r="N5216" t="s">
        <v>169</v>
      </c>
      <c r="O5216" s="1">
        <v>46023</v>
      </c>
      <c r="P5216" s="1">
        <v>46146</v>
      </c>
      <c r="R5216" s="2">
        <v>0</v>
      </c>
      <c r="AB5216" s="2">
        <v>184.05</v>
      </c>
      <c r="AC5216" s="2">
        <v>0</v>
      </c>
      <c r="AE5216" s="2">
        <v>0</v>
      </c>
      <c r="AF5216" s="2">
        <v>0</v>
      </c>
      <c r="AG5216" s="2">
        <v>0</v>
      </c>
      <c r="AH5216" s="2">
        <v>0</v>
      </c>
      <c r="AI5216" s="2">
        <v>0</v>
      </c>
      <c r="AJ5216" s="2">
        <v>0</v>
      </c>
      <c r="AK5216" s="2">
        <v>0</v>
      </c>
      <c r="AL5216" s="2">
        <v>0</v>
      </c>
      <c r="AM5216" s="2">
        <v>184.05</v>
      </c>
      <c r="AN5216" s="2">
        <v>0</v>
      </c>
      <c r="AO5216" s="2">
        <v>0</v>
      </c>
      <c r="AP5216" s="2">
        <v>0</v>
      </c>
      <c r="AQ5216" s="2">
        <v>0</v>
      </c>
    </row>
    <row r="5217" spans="1:43" x14ac:dyDescent="0.25">
      <c r="A5217" s="1">
        <v>46146</v>
      </c>
      <c r="B5217" t="s">
        <v>3066</v>
      </c>
      <c r="C5217">
        <v>649163</v>
      </c>
      <c r="D5217">
        <v>2032661456</v>
      </c>
      <c r="E5217" t="s">
        <v>1237</v>
      </c>
      <c r="F5217" t="s">
        <v>137</v>
      </c>
      <c r="G5217" t="s">
        <v>51</v>
      </c>
      <c r="I5217" t="s">
        <v>1691</v>
      </c>
      <c r="J5217" t="s">
        <v>1694</v>
      </c>
      <c r="K5217">
        <v>649163</v>
      </c>
      <c r="L5217" t="s">
        <v>216</v>
      </c>
      <c r="M5217" t="s">
        <v>221</v>
      </c>
      <c r="N5217" t="s">
        <v>169</v>
      </c>
      <c r="O5217" s="1">
        <v>46023</v>
      </c>
      <c r="P5217" s="1">
        <v>46146</v>
      </c>
      <c r="R5217" s="2">
        <v>0</v>
      </c>
      <c r="AB5217" s="2">
        <v>761.4</v>
      </c>
      <c r="AC5217" s="2">
        <v>0</v>
      </c>
      <c r="AE5217" s="2">
        <v>0</v>
      </c>
      <c r="AF5217" s="2">
        <v>0</v>
      </c>
      <c r="AG5217" s="2">
        <v>0</v>
      </c>
      <c r="AH5217" s="2">
        <v>0</v>
      </c>
      <c r="AI5217" s="2">
        <v>0</v>
      </c>
      <c r="AJ5217" s="2">
        <v>0</v>
      </c>
      <c r="AK5217" s="2">
        <v>0</v>
      </c>
      <c r="AL5217" s="2">
        <v>0</v>
      </c>
      <c r="AM5217" s="2">
        <v>507.6</v>
      </c>
      <c r="AN5217" s="2">
        <v>-253.8</v>
      </c>
      <c r="AO5217" s="2">
        <v>-253.8</v>
      </c>
      <c r="AP5217" s="2">
        <v>0</v>
      </c>
      <c r="AQ5217" s="2">
        <v>0</v>
      </c>
    </row>
    <row r="5218" spans="1:43" x14ac:dyDescent="0.25">
      <c r="A5218" s="1">
        <v>46146</v>
      </c>
      <c r="B5218" t="s">
        <v>3066</v>
      </c>
      <c r="C5218">
        <v>651818</v>
      </c>
      <c r="D5218">
        <v>2032293100</v>
      </c>
      <c r="E5218" t="s">
        <v>1472</v>
      </c>
      <c r="F5218" t="s">
        <v>75</v>
      </c>
      <c r="G5218" t="s">
        <v>51</v>
      </c>
      <c r="I5218" t="s">
        <v>1173</v>
      </c>
      <c r="J5218" t="s">
        <v>1473</v>
      </c>
      <c r="K5218">
        <v>651818</v>
      </c>
      <c r="L5218" t="s">
        <v>114</v>
      </c>
      <c r="M5218" t="s">
        <v>115</v>
      </c>
      <c r="N5218" t="s">
        <v>169</v>
      </c>
      <c r="O5218" s="1">
        <v>46023</v>
      </c>
      <c r="P5218" s="1">
        <v>46146</v>
      </c>
      <c r="R5218" s="2">
        <v>0</v>
      </c>
      <c r="AB5218" s="2">
        <v>433.44</v>
      </c>
      <c r="AC5218" s="2">
        <v>0</v>
      </c>
      <c r="AE5218" s="2">
        <v>0</v>
      </c>
      <c r="AF5218" s="2">
        <v>0</v>
      </c>
      <c r="AG5218" s="2">
        <v>0</v>
      </c>
      <c r="AH5218" s="2">
        <v>0</v>
      </c>
      <c r="AI5218" s="2">
        <v>0</v>
      </c>
      <c r="AJ5218" s="2">
        <v>0</v>
      </c>
      <c r="AK5218" s="2">
        <v>0</v>
      </c>
      <c r="AL5218" s="2">
        <v>0</v>
      </c>
      <c r="AM5218" s="2">
        <v>433.44</v>
      </c>
      <c r="AN5218" s="2">
        <v>0</v>
      </c>
      <c r="AO5218" s="2">
        <v>0</v>
      </c>
      <c r="AP5218" s="2">
        <v>0</v>
      </c>
      <c r="AQ5218" s="2">
        <v>0</v>
      </c>
    </row>
    <row r="5219" spans="1:43" x14ac:dyDescent="0.25">
      <c r="A5219" s="1">
        <v>46146</v>
      </c>
      <c r="B5219" t="s">
        <v>3066</v>
      </c>
      <c r="C5219">
        <v>651818</v>
      </c>
      <c r="D5219">
        <v>2032625351</v>
      </c>
      <c r="E5219" t="s">
        <v>670</v>
      </c>
      <c r="F5219" t="s">
        <v>399</v>
      </c>
      <c r="G5219" t="s">
        <v>51</v>
      </c>
      <c r="I5219" t="s">
        <v>1173</v>
      </c>
      <c r="J5219" t="s">
        <v>1181</v>
      </c>
      <c r="K5219">
        <v>651818</v>
      </c>
      <c r="L5219" t="s">
        <v>114</v>
      </c>
      <c r="M5219" t="s">
        <v>115</v>
      </c>
      <c r="N5219" t="s">
        <v>169</v>
      </c>
      <c r="O5219" s="1">
        <v>46023</v>
      </c>
      <c r="P5219" s="1">
        <v>46146</v>
      </c>
      <c r="R5219" s="2">
        <v>0</v>
      </c>
      <c r="AB5219" s="2">
        <v>803.85</v>
      </c>
      <c r="AC5219" s="2">
        <v>0</v>
      </c>
      <c r="AE5219" s="2">
        <v>0</v>
      </c>
      <c r="AF5219" s="2">
        <v>0</v>
      </c>
      <c r="AG5219" s="2">
        <v>0</v>
      </c>
      <c r="AH5219" s="2">
        <v>0</v>
      </c>
      <c r="AI5219" s="2">
        <v>0</v>
      </c>
      <c r="AJ5219" s="2">
        <v>0</v>
      </c>
      <c r="AK5219" s="2">
        <v>0</v>
      </c>
      <c r="AL5219" s="2">
        <v>0</v>
      </c>
      <c r="AM5219" s="2">
        <v>803.85</v>
      </c>
      <c r="AN5219" s="2">
        <v>0</v>
      </c>
      <c r="AO5219" s="2">
        <v>0</v>
      </c>
      <c r="AP5219" s="2">
        <v>0</v>
      </c>
      <c r="AQ5219" s="2">
        <v>0</v>
      </c>
    </row>
    <row r="5220" spans="1:43" x14ac:dyDescent="0.25">
      <c r="A5220" s="1">
        <v>46146</v>
      </c>
      <c r="B5220" t="s">
        <v>3066</v>
      </c>
      <c r="C5220">
        <v>651818</v>
      </c>
      <c r="D5220">
        <v>2032633211</v>
      </c>
      <c r="E5220" t="s">
        <v>2194</v>
      </c>
      <c r="F5220" t="s">
        <v>130</v>
      </c>
      <c r="G5220" t="s">
        <v>51</v>
      </c>
      <c r="I5220" t="s">
        <v>1173</v>
      </c>
      <c r="J5220" t="s">
        <v>1195</v>
      </c>
      <c r="K5220">
        <v>651818</v>
      </c>
      <c r="L5220" t="s">
        <v>114</v>
      </c>
      <c r="M5220" t="s">
        <v>115</v>
      </c>
      <c r="N5220" t="s">
        <v>169</v>
      </c>
      <c r="O5220" s="1">
        <v>46023</v>
      </c>
      <c r="P5220" s="1">
        <v>46146</v>
      </c>
      <c r="R5220" s="2">
        <v>0</v>
      </c>
      <c r="AB5220" s="2">
        <v>582.41999999999996</v>
      </c>
      <c r="AC5220" s="2">
        <v>0</v>
      </c>
      <c r="AE5220" s="2">
        <v>0</v>
      </c>
      <c r="AF5220" s="2">
        <v>0</v>
      </c>
      <c r="AG5220" s="2">
        <v>0</v>
      </c>
      <c r="AH5220" s="2">
        <v>0</v>
      </c>
      <c r="AI5220" s="2">
        <v>0</v>
      </c>
      <c r="AJ5220" s="2">
        <v>0</v>
      </c>
      <c r="AK5220" s="2">
        <v>0</v>
      </c>
      <c r="AL5220" s="2">
        <v>0</v>
      </c>
      <c r="AM5220" s="2">
        <v>582.41999999999996</v>
      </c>
      <c r="AN5220" s="2">
        <v>0</v>
      </c>
      <c r="AO5220" s="2">
        <v>0</v>
      </c>
      <c r="AP5220" s="2">
        <v>0</v>
      </c>
      <c r="AQ5220" s="2">
        <v>0</v>
      </c>
    </row>
    <row r="5221" spans="1:43" x14ac:dyDescent="0.25">
      <c r="A5221" s="1">
        <v>46146</v>
      </c>
      <c r="B5221" t="s">
        <v>3066</v>
      </c>
      <c r="C5221">
        <v>792847</v>
      </c>
      <c r="D5221">
        <v>2032651446</v>
      </c>
      <c r="E5221" t="s">
        <v>3468</v>
      </c>
      <c r="F5221" t="s">
        <v>620</v>
      </c>
      <c r="G5221" t="s">
        <v>51</v>
      </c>
      <c r="I5221" t="s">
        <v>88</v>
      </c>
      <c r="J5221" t="s">
        <v>98</v>
      </c>
      <c r="K5221">
        <v>792847</v>
      </c>
      <c r="L5221" t="s">
        <v>286</v>
      </c>
      <c r="M5221" t="s">
        <v>287</v>
      </c>
      <c r="N5221" t="s">
        <v>169</v>
      </c>
      <c r="O5221" s="1">
        <v>46023</v>
      </c>
      <c r="P5221" s="1">
        <v>46146</v>
      </c>
      <c r="R5221" s="2">
        <v>0</v>
      </c>
      <c r="AB5221" s="2">
        <v>352.92</v>
      </c>
      <c r="AC5221" s="2">
        <v>0</v>
      </c>
      <c r="AE5221" s="2">
        <v>0</v>
      </c>
      <c r="AF5221" s="2">
        <v>0</v>
      </c>
      <c r="AG5221" s="2">
        <v>0</v>
      </c>
      <c r="AH5221" s="2">
        <v>0</v>
      </c>
      <c r="AI5221" s="2">
        <v>0</v>
      </c>
      <c r="AJ5221" s="2">
        <v>0</v>
      </c>
      <c r="AK5221" s="2">
        <v>0</v>
      </c>
      <c r="AL5221" s="2">
        <v>0</v>
      </c>
      <c r="AM5221" s="2">
        <v>235.28</v>
      </c>
      <c r="AN5221" s="2">
        <v>-117.64</v>
      </c>
      <c r="AO5221" s="2">
        <v>-117.64</v>
      </c>
      <c r="AP5221" s="2">
        <v>0</v>
      </c>
      <c r="AQ5221" s="2">
        <v>0</v>
      </c>
    </row>
    <row r="5222" spans="1:43" x14ac:dyDescent="0.25">
      <c r="A5222" s="1">
        <v>46146</v>
      </c>
      <c r="B5222" t="s">
        <v>3066</v>
      </c>
      <c r="C5222">
        <v>792847</v>
      </c>
      <c r="D5222">
        <v>2032651447</v>
      </c>
      <c r="E5222" t="s">
        <v>3468</v>
      </c>
      <c r="F5222" t="s">
        <v>620</v>
      </c>
      <c r="G5222" t="s">
        <v>51</v>
      </c>
      <c r="I5222" t="s">
        <v>734</v>
      </c>
      <c r="J5222" t="s">
        <v>735</v>
      </c>
      <c r="K5222">
        <v>792847</v>
      </c>
      <c r="L5222" t="s">
        <v>286</v>
      </c>
      <c r="M5222" t="s">
        <v>287</v>
      </c>
      <c r="N5222" t="s">
        <v>169</v>
      </c>
      <c r="O5222" s="1">
        <v>46023</v>
      </c>
      <c r="P5222" s="1">
        <v>46146</v>
      </c>
      <c r="R5222" s="2">
        <v>0</v>
      </c>
      <c r="AB5222" s="2">
        <v>523.79999999999995</v>
      </c>
      <c r="AC5222" s="2">
        <v>0</v>
      </c>
      <c r="AE5222" s="2">
        <v>0</v>
      </c>
      <c r="AF5222" s="2">
        <v>0</v>
      </c>
      <c r="AG5222" s="2">
        <v>0</v>
      </c>
      <c r="AH5222" s="2">
        <v>0</v>
      </c>
      <c r="AI5222" s="2">
        <v>0</v>
      </c>
      <c r="AJ5222" s="2">
        <v>0</v>
      </c>
      <c r="AK5222" s="2">
        <v>0</v>
      </c>
      <c r="AL5222" s="2">
        <v>0</v>
      </c>
      <c r="AM5222" s="2">
        <v>349.2</v>
      </c>
      <c r="AN5222" s="2">
        <v>-174.6</v>
      </c>
      <c r="AO5222" s="2">
        <v>-174.6</v>
      </c>
      <c r="AP5222" s="2">
        <v>0</v>
      </c>
      <c r="AQ5222" s="2">
        <v>0</v>
      </c>
    </row>
    <row r="5223" spans="1:43" x14ac:dyDescent="0.25">
      <c r="A5223" s="1">
        <v>46146</v>
      </c>
      <c r="B5223" t="s">
        <v>3066</v>
      </c>
      <c r="C5223">
        <v>651818</v>
      </c>
      <c r="D5223">
        <v>2032654711</v>
      </c>
      <c r="E5223" t="s">
        <v>1233</v>
      </c>
      <c r="F5223" t="s">
        <v>989</v>
      </c>
      <c r="G5223" t="s">
        <v>51</v>
      </c>
      <c r="I5223" t="s">
        <v>1173</v>
      </c>
      <c r="J5223" t="s">
        <v>1473</v>
      </c>
      <c r="K5223">
        <v>651818</v>
      </c>
      <c r="L5223" t="s">
        <v>114</v>
      </c>
      <c r="M5223" t="s">
        <v>115</v>
      </c>
      <c r="N5223" t="s">
        <v>169</v>
      </c>
      <c r="O5223" s="1">
        <v>46023</v>
      </c>
      <c r="P5223" s="1">
        <v>46146</v>
      </c>
      <c r="R5223" s="2">
        <v>0</v>
      </c>
      <c r="AB5223" s="2">
        <v>297.89999999999998</v>
      </c>
      <c r="AC5223" s="2">
        <v>0</v>
      </c>
      <c r="AE5223" s="2">
        <v>0</v>
      </c>
      <c r="AF5223" s="2">
        <v>0</v>
      </c>
      <c r="AG5223" s="2">
        <v>0</v>
      </c>
      <c r="AH5223" s="2">
        <v>0</v>
      </c>
      <c r="AI5223" s="2">
        <v>0</v>
      </c>
      <c r="AJ5223" s="2">
        <v>0</v>
      </c>
      <c r="AK5223" s="2">
        <v>0</v>
      </c>
      <c r="AL5223" s="2">
        <v>0</v>
      </c>
      <c r="AM5223" s="2">
        <v>297.89999999999998</v>
      </c>
      <c r="AN5223" s="2">
        <v>0</v>
      </c>
      <c r="AO5223" s="2">
        <v>0</v>
      </c>
      <c r="AP5223" s="2">
        <v>0</v>
      </c>
      <c r="AQ5223" s="2">
        <v>0</v>
      </c>
    </row>
    <row r="5224" spans="1:43" x14ac:dyDescent="0.25">
      <c r="A5224" s="1">
        <v>46146</v>
      </c>
      <c r="B5224" t="s">
        <v>3066</v>
      </c>
      <c r="C5224">
        <v>673059</v>
      </c>
      <c r="D5224">
        <v>2032658114</v>
      </c>
      <c r="E5224" t="s">
        <v>1475</v>
      </c>
      <c r="F5224" t="s">
        <v>1476</v>
      </c>
      <c r="G5224" t="s">
        <v>51</v>
      </c>
      <c r="I5224" t="s">
        <v>1173</v>
      </c>
      <c r="J5224" t="s">
        <v>1473</v>
      </c>
      <c r="K5224">
        <v>673059</v>
      </c>
      <c r="L5224" t="s">
        <v>90</v>
      </c>
      <c r="M5224" t="s">
        <v>91</v>
      </c>
      <c r="N5224" t="s">
        <v>169</v>
      </c>
      <c r="O5224" s="1">
        <v>46023</v>
      </c>
      <c r="P5224" s="1">
        <v>46146</v>
      </c>
      <c r="R5224" s="2">
        <v>0</v>
      </c>
      <c r="AB5224" s="2">
        <v>388.65</v>
      </c>
      <c r="AC5224" s="2">
        <v>0</v>
      </c>
      <c r="AE5224" s="2">
        <v>0</v>
      </c>
      <c r="AF5224" s="2">
        <v>0</v>
      </c>
      <c r="AG5224" s="2">
        <v>0</v>
      </c>
      <c r="AH5224" s="2">
        <v>0</v>
      </c>
      <c r="AI5224" s="2">
        <v>0</v>
      </c>
      <c r="AJ5224" s="2">
        <v>0</v>
      </c>
      <c r="AK5224" s="2">
        <v>0</v>
      </c>
      <c r="AL5224" s="2">
        <v>0</v>
      </c>
      <c r="AM5224" s="2">
        <v>388.65</v>
      </c>
      <c r="AN5224" s="2">
        <v>0</v>
      </c>
      <c r="AO5224" s="2">
        <v>0</v>
      </c>
      <c r="AP5224" s="2">
        <v>0</v>
      </c>
      <c r="AQ5224" s="2">
        <v>0</v>
      </c>
    </row>
    <row r="5225" spans="1:43" x14ac:dyDescent="0.25">
      <c r="A5225" s="1">
        <v>46146</v>
      </c>
      <c r="B5225" t="s">
        <v>3066</v>
      </c>
      <c r="C5225">
        <v>649163</v>
      </c>
      <c r="D5225">
        <v>2032881414</v>
      </c>
      <c r="E5225" t="s">
        <v>2947</v>
      </c>
      <c r="F5225" t="s">
        <v>2948</v>
      </c>
      <c r="G5225" t="s">
        <v>51</v>
      </c>
      <c r="I5225" t="s">
        <v>1796</v>
      </c>
      <c r="J5225" t="s">
        <v>1797</v>
      </c>
      <c r="K5225">
        <v>649163</v>
      </c>
      <c r="L5225" t="s">
        <v>286</v>
      </c>
      <c r="M5225" t="s">
        <v>287</v>
      </c>
      <c r="N5225" t="s">
        <v>169</v>
      </c>
      <c r="O5225" s="1">
        <v>46023</v>
      </c>
      <c r="P5225" s="1">
        <v>46146</v>
      </c>
      <c r="R5225" s="2">
        <v>0</v>
      </c>
      <c r="AB5225" s="2">
        <v>342.72</v>
      </c>
      <c r="AC5225" s="2">
        <v>0</v>
      </c>
      <c r="AE5225" s="2">
        <v>0</v>
      </c>
      <c r="AF5225" s="2">
        <v>0</v>
      </c>
      <c r="AG5225" s="2">
        <v>0</v>
      </c>
      <c r="AH5225" s="2">
        <v>0</v>
      </c>
      <c r="AI5225" s="2">
        <v>0</v>
      </c>
      <c r="AJ5225" s="2">
        <v>0</v>
      </c>
      <c r="AK5225" s="2">
        <v>0</v>
      </c>
      <c r="AL5225" s="2">
        <v>0</v>
      </c>
      <c r="AM5225" s="2">
        <v>228.48</v>
      </c>
      <c r="AN5225" s="2">
        <v>-114.24</v>
      </c>
      <c r="AO5225" s="2">
        <v>-114.24</v>
      </c>
      <c r="AP5225" s="2">
        <v>0</v>
      </c>
      <c r="AQ5225" s="2">
        <v>0</v>
      </c>
    </row>
    <row r="5226" spans="1:43" x14ac:dyDescent="0.25">
      <c r="A5226" s="1">
        <v>46146</v>
      </c>
      <c r="B5226" t="s">
        <v>3066</v>
      </c>
      <c r="C5226">
        <v>651818</v>
      </c>
      <c r="D5226">
        <v>2032070074</v>
      </c>
      <c r="E5226" t="s">
        <v>3469</v>
      </c>
      <c r="F5226" t="s">
        <v>298</v>
      </c>
      <c r="G5226" t="s">
        <v>51</v>
      </c>
      <c r="I5226" t="s">
        <v>734</v>
      </c>
      <c r="J5226" t="s">
        <v>735</v>
      </c>
      <c r="K5226">
        <v>651818</v>
      </c>
      <c r="L5226" t="s">
        <v>114</v>
      </c>
      <c r="M5226" t="s">
        <v>115</v>
      </c>
      <c r="N5226" t="s">
        <v>169</v>
      </c>
      <c r="O5226" s="1">
        <v>46028</v>
      </c>
      <c r="P5226" s="1">
        <v>46146</v>
      </c>
      <c r="R5226" s="2">
        <v>0</v>
      </c>
      <c r="AB5226" s="2">
        <v>253.92</v>
      </c>
      <c r="AC5226" s="2">
        <v>0</v>
      </c>
      <c r="AE5226" s="2">
        <v>0</v>
      </c>
      <c r="AF5226" s="2">
        <v>0</v>
      </c>
      <c r="AG5226" s="2">
        <v>0</v>
      </c>
      <c r="AH5226" s="2">
        <v>0</v>
      </c>
      <c r="AI5226" s="2">
        <v>0</v>
      </c>
      <c r="AJ5226" s="2">
        <v>0</v>
      </c>
      <c r="AK5226" s="2">
        <v>0</v>
      </c>
      <c r="AL5226" s="2">
        <v>0</v>
      </c>
      <c r="AM5226" s="2">
        <v>126.96</v>
      </c>
      <c r="AN5226" s="2">
        <v>-126.96</v>
      </c>
      <c r="AO5226" s="2">
        <v>-126.96</v>
      </c>
      <c r="AP5226" s="2">
        <v>0</v>
      </c>
      <c r="AQ5226" s="2">
        <v>0</v>
      </c>
    </row>
    <row r="5227" spans="1:43" x14ac:dyDescent="0.25">
      <c r="A5227" s="1">
        <v>46146</v>
      </c>
      <c r="B5227" t="s">
        <v>3066</v>
      </c>
      <c r="C5227">
        <v>651818</v>
      </c>
      <c r="D5227">
        <v>2032070075</v>
      </c>
      <c r="E5227" t="s">
        <v>3469</v>
      </c>
      <c r="F5227" t="s">
        <v>298</v>
      </c>
      <c r="G5227" t="s">
        <v>51</v>
      </c>
      <c r="I5227" t="s">
        <v>88</v>
      </c>
      <c r="J5227" t="s">
        <v>98</v>
      </c>
      <c r="K5227">
        <v>651818</v>
      </c>
      <c r="L5227" t="s">
        <v>114</v>
      </c>
      <c r="M5227" t="s">
        <v>115</v>
      </c>
      <c r="N5227" t="s">
        <v>169</v>
      </c>
      <c r="O5227" s="1">
        <v>46028</v>
      </c>
      <c r="P5227" s="1">
        <v>46146</v>
      </c>
      <c r="R5227" s="2">
        <v>0</v>
      </c>
      <c r="AB5227" s="2">
        <v>181.92</v>
      </c>
      <c r="AC5227" s="2">
        <v>0</v>
      </c>
      <c r="AE5227" s="2">
        <v>0</v>
      </c>
      <c r="AF5227" s="2">
        <v>0</v>
      </c>
      <c r="AG5227" s="2">
        <v>0</v>
      </c>
      <c r="AH5227" s="2">
        <v>0</v>
      </c>
      <c r="AI5227" s="2">
        <v>0</v>
      </c>
      <c r="AJ5227" s="2">
        <v>0</v>
      </c>
      <c r="AK5227" s="2">
        <v>0</v>
      </c>
      <c r="AL5227" s="2">
        <v>0</v>
      </c>
      <c r="AM5227" s="2">
        <v>90.96</v>
      </c>
      <c r="AN5227" s="2">
        <v>-90.96</v>
      </c>
      <c r="AO5227" s="2">
        <v>-90.96</v>
      </c>
      <c r="AP5227" s="2">
        <v>0</v>
      </c>
      <c r="AQ5227" s="2">
        <v>0</v>
      </c>
    </row>
    <row r="5228" spans="1:43" x14ac:dyDescent="0.25">
      <c r="A5228" s="1">
        <v>46146</v>
      </c>
      <c r="B5228" t="s">
        <v>3066</v>
      </c>
      <c r="C5228">
        <v>649163</v>
      </c>
      <c r="D5228">
        <v>2033029171</v>
      </c>
      <c r="E5228" t="s">
        <v>1715</v>
      </c>
      <c r="F5228" t="s">
        <v>1716</v>
      </c>
      <c r="G5228" t="s">
        <v>51</v>
      </c>
      <c r="I5228" t="s">
        <v>1796</v>
      </c>
      <c r="J5228" t="s">
        <v>1797</v>
      </c>
      <c r="K5228">
        <v>649163</v>
      </c>
      <c r="L5228" t="s">
        <v>400</v>
      </c>
      <c r="M5228" t="s">
        <v>401</v>
      </c>
      <c r="N5228" t="s">
        <v>169</v>
      </c>
      <c r="O5228" s="1">
        <v>46030</v>
      </c>
      <c r="P5228" s="1">
        <v>46146</v>
      </c>
      <c r="R5228" s="2">
        <v>0</v>
      </c>
      <c r="AB5228" s="2">
        <v>177.24</v>
      </c>
      <c r="AC5228" s="2">
        <v>0</v>
      </c>
      <c r="AE5228" s="2">
        <v>0</v>
      </c>
      <c r="AF5228" s="2">
        <v>0</v>
      </c>
      <c r="AG5228" s="2">
        <v>0</v>
      </c>
      <c r="AH5228" s="2">
        <v>0</v>
      </c>
      <c r="AI5228" s="2">
        <v>0</v>
      </c>
      <c r="AJ5228" s="2">
        <v>0</v>
      </c>
      <c r="AK5228" s="2">
        <v>0</v>
      </c>
      <c r="AL5228" s="2">
        <v>0</v>
      </c>
      <c r="AM5228" s="2">
        <v>118.16</v>
      </c>
      <c r="AN5228" s="2">
        <v>-59.08</v>
      </c>
      <c r="AO5228" s="2">
        <v>-59.08</v>
      </c>
      <c r="AP5228" s="2">
        <v>0</v>
      </c>
      <c r="AQ5228" s="2">
        <v>0</v>
      </c>
    </row>
    <row r="5229" spans="1:43" x14ac:dyDescent="0.25">
      <c r="A5229" s="1">
        <v>46146</v>
      </c>
      <c r="B5229" t="s">
        <v>3066</v>
      </c>
      <c r="C5229">
        <v>649163</v>
      </c>
      <c r="D5229">
        <v>2033029172</v>
      </c>
      <c r="E5229" t="s">
        <v>1715</v>
      </c>
      <c r="F5229" t="s">
        <v>1716</v>
      </c>
      <c r="G5229" t="s">
        <v>51</v>
      </c>
      <c r="I5229" t="s">
        <v>1691</v>
      </c>
      <c r="J5229" t="s">
        <v>1694</v>
      </c>
      <c r="K5229">
        <v>649163</v>
      </c>
      <c r="L5229" t="s">
        <v>400</v>
      </c>
      <c r="M5229" t="s">
        <v>401</v>
      </c>
      <c r="N5229" t="s">
        <v>169</v>
      </c>
      <c r="O5229" s="1">
        <v>46030</v>
      </c>
      <c r="P5229" s="1">
        <v>46146</v>
      </c>
      <c r="R5229" s="2">
        <v>0</v>
      </c>
      <c r="AB5229" s="2">
        <v>269.45999999999998</v>
      </c>
      <c r="AC5229" s="2">
        <v>0</v>
      </c>
      <c r="AE5229" s="2">
        <v>0</v>
      </c>
      <c r="AF5229" s="2">
        <v>0</v>
      </c>
      <c r="AG5229" s="2">
        <v>0</v>
      </c>
      <c r="AH5229" s="2">
        <v>0</v>
      </c>
      <c r="AI5229" s="2">
        <v>0</v>
      </c>
      <c r="AJ5229" s="2">
        <v>0</v>
      </c>
      <c r="AK5229" s="2">
        <v>0</v>
      </c>
      <c r="AL5229" s="2">
        <v>0</v>
      </c>
      <c r="AM5229" s="2">
        <v>179.64</v>
      </c>
      <c r="AN5229" s="2">
        <v>-89.82</v>
      </c>
      <c r="AO5229" s="2">
        <v>-89.82</v>
      </c>
      <c r="AP5229" s="2">
        <v>0</v>
      </c>
      <c r="AQ5229" s="2">
        <v>0</v>
      </c>
    </row>
    <row r="5230" spans="1:43" x14ac:dyDescent="0.25">
      <c r="A5230" s="1">
        <v>46146</v>
      </c>
      <c r="B5230" t="s">
        <v>3066</v>
      </c>
      <c r="C5230">
        <v>649163</v>
      </c>
      <c r="D5230">
        <v>2033029173</v>
      </c>
      <c r="E5230" t="s">
        <v>1715</v>
      </c>
      <c r="F5230" t="s">
        <v>1716</v>
      </c>
      <c r="G5230" t="s">
        <v>51</v>
      </c>
      <c r="I5230" t="s">
        <v>734</v>
      </c>
      <c r="J5230" t="s">
        <v>735</v>
      </c>
      <c r="K5230">
        <v>649163</v>
      </c>
      <c r="L5230" t="s">
        <v>400</v>
      </c>
      <c r="M5230" t="s">
        <v>401</v>
      </c>
      <c r="N5230" t="s">
        <v>169</v>
      </c>
      <c r="O5230" s="1">
        <v>46030</v>
      </c>
      <c r="P5230" s="1">
        <v>46146</v>
      </c>
      <c r="R5230" s="2">
        <v>0</v>
      </c>
      <c r="AB5230" s="2">
        <v>92.4</v>
      </c>
      <c r="AC5230" s="2">
        <v>0</v>
      </c>
      <c r="AE5230" s="2">
        <v>0</v>
      </c>
      <c r="AF5230" s="2">
        <v>0</v>
      </c>
      <c r="AG5230" s="2">
        <v>0</v>
      </c>
      <c r="AH5230" s="2">
        <v>0</v>
      </c>
      <c r="AI5230" s="2">
        <v>0</v>
      </c>
      <c r="AJ5230" s="2">
        <v>0</v>
      </c>
      <c r="AK5230" s="2">
        <v>0</v>
      </c>
      <c r="AL5230" s="2">
        <v>0</v>
      </c>
      <c r="AM5230" s="2">
        <v>61.6</v>
      </c>
      <c r="AN5230" s="2">
        <v>-30.8</v>
      </c>
      <c r="AO5230" s="2">
        <v>-30.8</v>
      </c>
      <c r="AP5230" s="2">
        <v>0</v>
      </c>
      <c r="AQ5230" s="2">
        <v>0</v>
      </c>
    </row>
    <row r="5231" spans="1:43" x14ac:dyDescent="0.25">
      <c r="A5231" s="1">
        <v>46146</v>
      </c>
      <c r="B5231" t="s">
        <v>3066</v>
      </c>
      <c r="C5231">
        <v>649163</v>
      </c>
      <c r="D5231">
        <v>2033029174</v>
      </c>
      <c r="E5231" t="s">
        <v>1715</v>
      </c>
      <c r="F5231" t="s">
        <v>1716</v>
      </c>
      <c r="G5231" t="s">
        <v>51</v>
      </c>
      <c r="I5231" t="s">
        <v>88</v>
      </c>
      <c r="J5231" t="s">
        <v>95</v>
      </c>
      <c r="K5231">
        <v>649163</v>
      </c>
      <c r="L5231" t="s">
        <v>400</v>
      </c>
      <c r="M5231" t="s">
        <v>401</v>
      </c>
      <c r="N5231" t="s">
        <v>169</v>
      </c>
      <c r="O5231" s="1">
        <v>46030</v>
      </c>
      <c r="P5231" s="1">
        <v>46146</v>
      </c>
      <c r="R5231" s="2">
        <v>0</v>
      </c>
      <c r="AB5231" s="2">
        <v>235.74</v>
      </c>
      <c r="AC5231" s="2">
        <v>0</v>
      </c>
      <c r="AE5231" s="2">
        <v>0</v>
      </c>
      <c r="AF5231" s="2">
        <v>0</v>
      </c>
      <c r="AG5231" s="2">
        <v>0</v>
      </c>
      <c r="AH5231" s="2">
        <v>0</v>
      </c>
      <c r="AI5231" s="2">
        <v>0</v>
      </c>
      <c r="AJ5231" s="2">
        <v>0</v>
      </c>
      <c r="AK5231" s="2">
        <v>0</v>
      </c>
      <c r="AL5231" s="2">
        <v>0</v>
      </c>
      <c r="AM5231" s="2">
        <v>157.16</v>
      </c>
      <c r="AN5231" s="2">
        <v>-78.58</v>
      </c>
      <c r="AO5231" s="2">
        <v>-78.58</v>
      </c>
      <c r="AP5231" s="2">
        <v>0</v>
      </c>
      <c r="AQ5231" s="2">
        <v>0</v>
      </c>
    </row>
    <row r="5232" spans="1:43" x14ac:dyDescent="0.25">
      <c r="A5232" s="1">
        <v>46146</v>
      </c>
      <c r="B5232" t="s">
        <v>3066</v>
      </c>
      <c r="C5232">
        <v>649163</v>
      </c>
      <c r="D5232">
        <v>2033029175</v>
      </c>
      <c r="E5232" t="s">
        <v>1715</v>
      </c>
      <c r="F5232" t="s">
        <v>1716</v>
      </c>
      <c r="G5232" t="s">
        <v>51</v>
      </c>
      <c r="I5232" t="s">
        <v>1691</v>
      </c>
      <c r="J5232" t="s">
        <v>1695</v>
      </c>
      <c r="K5232">
        <v>649163</v>
      </c>
      <c r="L5232" t="s">
        <v>400</v>
      </c>
      <c r="M5232" t="s">
        <v>401</v>
      </c>
      <c r="N5232" t="s">
        <v>169</v>
      </c>
      <c r="O5232" s="1">
        <v>46030</v>
      </c>
      <c r="P5232" s="1">
        <v>46146</v>
      </c>
      <c r="R5232" s="2">
        <v>0</v>
      </c>
      <c r="AB5232" s="2">
        <v>16.14</v>
      </c>
      <c r="AC5232" s="2">
        <v>0</v>
      </c>
      <c r="AE5232" s="2">
        <v>0</v>
      </c>
      <c r="AF5232" s="2">
        <v>0</v>
      </c>
      <c r="AG5232" s="2">
        <v>0</v>
      </c>
      <c r="AH5232" s="2">
        <v>0</v>
      </c>
      <c r="AI5232" s="2">
        <v>0</v>
      </c>
      <c r="AJ5232" s="2">
        <v>0</v>
      </c>
      <c r="AK5232" s="2">
        <v>0</v>
      </c>
      <c r="AL5232" s="2">
        <v>0</v>
      </c>
      <c r="AM5232" s="2">
        <v>10.76</v>
      </c>
      <c r="AN5232" s="2">
        <v>-5.38</v>
      </c>
      <c r="AO5232" s="2">
        <v>-5.38</v>
      </c>
      <c r="AP5232" s="2">
        <v>0</v>
      </c>
      <c r="AQ5232" s="2">
        <v>0</v>
      </c>
    </row>
    <row r="5233" spans="1:43" x14ac:dyDescent="0.25">
      <c r="A5233" s="1">
        <v>46146</v>
      </c>
      <c r="B5233" t="s">
        <v>3066</v>
      </c>
      <c r="C5233">
        <v>649163</v>
      </c>
      <c r="D5233">
        <v>2033029176</v>
      </c>
      <c r="E5233" t="s">
        <v>1715</v>
      </c>
      <c r="F5233" t="s">
        <v>1716</v>
      </c>
      <c r="G5233" t="s">
        <v>51</v>
      </c>
      <c r="I5233" t="s">
        <v>708</v>
      </c>
      <c r="J5233" t="s">
        <v>709</v>
      </c>
      <c r="K5233">
        <v>649163</v>
      </c>
      <c r="L5233" t="s">
        <v>400</v>
      </c>
      <c r="M5233" t="s">
        <v>401</v>
      </c>
      <c r="N5233" t="s">
        <v>169</v>
      </c>
      <c r="O5233" s="1">
        <v>46030</v>
      </c>
      <c r="P5233" s="1">
        <v>46146</v>
      </c>
      <c r="R5233" s="2">
        <v>0</v>
      </c>
      <c r="AB5233" s="2">
        <v>34.200000000000003</v>
      </c>
      <c r="AC5233" s="2">
        <v>0</v>
      </c>
      <c r="AE5233" s="2">
        <v>0</v>
      </c>
      <c r="AF5233" s="2">
        <v>0</v>
      </c>
      <c r="AG5233" s="2">
        <v>0</v>
      </c>
      <c r="AH5233" s="2">
        <v>0</v>
      </c>
      <c r="AI5233" s="2">
        <v>0</v>
      </c>
      <c r="AJ5233" s="2">
        <v>0</v>
      </c>
      <c r="AK5233" s="2">
        <v>0</v>
      </c>
      <c r="AL5233" s="2">
        <v>0</v>
      </c>
      <c r="AM5233" s="2">
        <v>22.8</v>
      </c>
      <c r="AN5233" s="2">
        <v>-11.4</v>
      </c>
      <c r="AO5233" s="2">
        <v>-11.4</v>
      </c>
      <c r="AP5233" s="2">
        <v>0</v>
      </c>
      <c r="AQ5233" s="2">
        <v>0</v>
      </c>
    </row>
    <row r="5234" spans="1:43" x14ac:dyDescent="0.25">
      <c r="A5234" s="1">
        <v>46146</v>
      </c>
      <c r="B5234" t="s">
        <v>3066</v>
      </c>
      <c r="C5234">
        <v>807212</v>
      </c>
      <c r="D5234">
        <v>2033039874</v>
      </c>
      <c r="E5234" t="s">
        <v>3470</v>
      </c>
      <c r="F5234" t="s">
        <v>3471</v>
      </c>
      <c r="G5234" t="s">
        <v>51</v>
      </c>
      <c r="I5234" t="s">
        <v>734</v>
      </c>
      <c r="J5234" t="s">
        <v>735</v>
      </c>
      <c r="K5234">
        <v>807212</v>
      </c>
      <c r="L5234" t="s">
        <v>753</v>
      </c>
      <c r="M5234" t="s">
        <v>754</v>
      </c>
      <c r="N5234" t="s">
        <v>169</v>
      </c>
      <c r="O5234" s="1">
        <v>46030</v>
      </c>
      <c r="P5234" s="1">
        <v>46146</v>
      </c>
      <c r="R5234" s="2">
        <v>0</v>
      </c>
      <c r="AB5234" s="2">
        <v>402.84</v>
      </c>
      <c r="AC5234" s="2">
        <v>0</v>
      </c>
      <c r="AE5234" s="2">
        <v>0</v>
      </c>
      <c r="AF5234" s="2">
        <v>0</v>
      </c>
      <c r="AG5234" s="2">
        <v>0</v>
      </c>
      <c r="AH5234" s="2">
        <v>0</v>
      </c>
      <c r="AI5234" s="2">
        <v>0</v>
      </c>
      <c r="AJ5234" s="2">
        <v>0</v>
      </c>
      <c r="AK5234" s="2">
        <v>0</v>
      </c>
      <c r="AL5234" s="2">
        <v>0</v>
      </c>
      <c r="AM5234" s="2">
        <v>201.42</v>
      </c>
      <c r="AN5234" s="2">
        <v>-201.42</v>
      </c>
      <c r="AO5234" s="2">
        <v>-201.42</v>
      </c>
      <c r="AP5234" s="2">
        <v>0</v>
      </c>
      <c r="AQ5234" s="2">
        <v>0</v>
      </c>
    </row>
    <row r="5235" spans="1:43" x14ac:dyDescent="0.25">
      <c r="A5235" s="1">
        <v>46146</v>
      </c>
      <c r="B5235" t="s">
        <v>3066</v>
      </c>
      <c r="C5235">
        <v>649163</v>
      </c>
      <c r="D5235">
        <v>2033144191</v>
      </c>
      <c r="E5235" t="s">
        <v>2051</v>
      </c>
      <c r="F5235" t="s">
        <v>1280</v>
      </c>
      <c r="G5235" t="s">
        <v>51</v>
      </c>
      <c r="I5235" t="s">
        <v>734</v>
      </c>
      <c r="J5235" t="s">
        <v>740</v>
      </c>
      <c r="K5235">
        <v>649163</v>
      </c>
      <c r="L5235" t="s">
        <v>178</v>
      </c>
      <c r="M5235" t="s">
        <v>179</v>
      </c>
      <c r="N5235" t="s">
        <v>169</v>
      </c>
      <c r="O5235" s="1">
        <v>46054</v>
      </c>
      <c r="P5235" s="1">
        <v>46146</v>
      </c>
      <c r="R5235" s="2">
        <v>0</v>
      </c>
      <c r="AB5235" s="2">
        <v>103.38</v>
      </c>
      <c r="AC5235" s="2">
        <v>0</v>
      </c>
      <c r="AE5235" s="2">
        <v>0</v>
      </c>
      <c r="AF5235" s="2">
        <v>0</v>
      </c>
      <c r="AG5235" s="2">
        <v>0</v>
      </c>
      <c r="AH5235" s="2">
        <v>0</v>
      </c>
      <c r="AI5235" s="2">
        <v>0</v>
      </c>
      <c r="AJ5235" s="2">
        <v>0</v>
      </c>
      <c r="AK5235" s="2">
        <v>0</v>
      </c>
      <c r="AL5235" s="2">
        <v>0</v>
      </c>
      <c r="AM5235" s="2">
        <v>68.92</v>
      </c>
      <c r="AN5235" s="2">
        <v>-34.46</v>
      </c>
      <c r="AO5235" s="2">
        <v>-34.46</v>
      </c>
      <c r="AP5235" s="2">
        <v>0</v>
      </c>
      <c r="AQ5235" s="2">
        <v>0</v>
      </c>
    </row>
    <row r="5236" spans="1:43" x14ac:dyDescent="0.25">
      <c r="A5236" s="1">
        <v>46146</v>
      </c>
      <c r="B5236" t="s">
        <v>3066</v>
      </c>
      <c r="C5236">
        <v>649163</v>
      </c>
      <c r="D5236">
        <v>2033144192</v>
      </c>
      <c r="E5236" t="s">
        <v>2051</v>
      </c>
      <c r="F5236" t="s">
        <v>1280</v>
      </c>
      <c r="G5236" t="s">
        <v>51</v>
      </c>
      <c r="I5236" t="s">
        <v>734</v>
      </c>
      <c r="J5236" t="s">
        <v>778</v>
      </c>
      <c r="K5236">
        <v>649163</v>
      </c>
      <c r="L5236" t="s">
        <v>178</v>
      </c>
      <c r="M5236" t="s">
        <v>179</v>
      </c>
      <c r="N5236" t="s">
        <v>169</v>
      </c>
      <c r="O5236" s="1">
        <v>46054</v>
      </c>
      <c r="P5236" s="1">
        <v>46146</v>
      </c>
      <c r="R5236" s="2">
        <v>0</v>
      </c>
      <c r="AB5236" s="2">
        <v>110.52</v>
      </c>
      <c r="AC5236" s="2">
        <v>0</v>
      </c>
      <c r="AE5236" s="2">
        <v>0</v>
      </c>
      <c r="AF5236" s="2">
        <v>0</v>
      </c>
      <c r="AG5236" s="2">
        <v>0</v>
      </c>
      <c r="AH5236" s="2">
        <v>0</v>
      </c>
      <c r="AI5236" s="2">
        <v>0</v>
      </c>
      <c r="AJ5236" s="2">
        <v>0</v>
      </c>
      <c r="AK5236" s="2">
        <v>0</v>
      </c>
      <c r="AL5236" s="2">
        <v>0</v>
      </c>
      <c r="AM5236" s="2">
        <v>73.680000000000007</v>
      </c>
      <c r="AN5236" s="2">
        <v>-36.840000000000003</v>
      </c>
      <c r="AO5236" s="2">
        <v>-36.840000000000003</v>
      </c>
      <c r="AP5236" s="2">
        <v>0</v>
      </c>
      <c r="AQ5236" s="2">
        <v>0</v>
      </c>
    </row>
    <row r="5237" spans="1:43" x14ac:dyDescent="0.25">
      <c r="A5237" s="1">
        <v>46146</v>
      </c>
      <c r="B5237" t="s">
        <v>3066</v>
      </c>
      <c r="C5237">
        <v>861933</v>
      </c>
      <c r="D5237">
        <v>2033263674</v>
      </c>
      <c r="E5237" t="s">
        <v>320</v>
      </c>
      <c r="F5237" t="s">
        <v>1459</v>
      </c>
      <c r="G5237" t="s">
        <v>51</v>
      </c>
      <c r="I5237" t="s">
        <v>734</v>
      </c>
      <c r="J5237" t="s">
        <v>740</v>
      </c>
      <c r="K5237">
        <v>861933</v>
      </c>
      <c r="L5237" t="s">
        <v>2025</v>
      </c>
      <c r="M5237" t="s">
        <v>2026</v>
      </c>
      <c r="N5237" t="s">
        <v>169</v>
      </c>
      <c r="O5237" s="1">
        <v>46045</v>
      </c>
      <c r="P5237" s="1">
        <v>46146</v>
      </c>
      <c r="R5237" s="2">
        <v>0</v>
      </c>
      <c r="AB5237" s="2">
        <v>103.38</v>
      </c>
      <c r="AC5237" s="2">
        <v>0</v>
      </c>
      <c r="AE5237" s="2">
        <v>0</v>
      </c>
      <c r="AF5237" s="2">
        <v>0</v>
      </c>
      <c r="AG5237" s="2">
        <v>0</v>
      </c>
      <c r="AH5237" s="2">
        <v>0</v>
      </c>
      <c r="AI5237" s="2">
        <v>0</v>
      </c>
      <c r="AJ5237" s="2">
        <v>0</v>
      </c>
      <c r="AK5237" s="2">
        <v>0</v>
      </c>
      <c r="AL5237" s="2">
        <v>0</v>
      </c>
      <c r="AM5237" s="2">
        <v>51.69</v>
      </c>
      <c r="AN5237" s="2">
        <v>-51.69</v>
      </c>
      <c r="AO5237" s="2">
        <v>-51.69</v>
      </c>
      <c r="AP5237" s="2">
        <v>0</v>
      </c>
      <c r="AQ5237" s="2">
        <v>0</v>
      </c>
    </row>
    <row r="5238" spans="1:43" x14ac:dyDescent="0.25">
      <c r="A5238" s="1">
        <v>46146</v>
      </c>
      <c r="B5238" t="s">
        <v>3066</v>
      </c>
      <c r="C5238">
        <v>652037</v>
      </c>
      <c r="D5238">
        <v>2033421612</v>
      </c>
      <c r="E5238" t="s">
        <v>1221</v>
      </c>
      <c r="F5238" t="s">
        <v>1516</v>
      </c>
      <c r="G5238" t="s">
        <v>51</v>
      </c>
      <c r="I5238" t="s">
        <v>1173</v>
      </c>
      <c r="J5238" t="s">
        <v>1236</v>
      </c>
      <c r="K5238">
        <v>652037</v>
      </c>
      <c r="L5238" t="s">
        <v>152</v>
      </c>
      <c r="M5238" t="s">
        <v>153</v>
      </c>
      <c r="N5238" t="s">
        <v>169</v>
      </c>
      <c r="O5238" s="1">
        <v>46054</v>
      </c>
      <c r="P5238" s="1">
        <v>46146</v>
      </c>
      <c r="R5238" s="2">
        <v>0</v>
      </c>
      <c r="AB5238" s="2">
        <v>181.32</v>
      </c>
      <c r="AC5238" s="2">
        <v>0</v>
      </c>
      <c r="AE5238" s="2">
        <v>0</v>
      </c>
      <c r="AF5238" s="2">
        <v>0</v>
      </c>
      <c r="AG5238" s="2">
        <v>0</v>
      </c>
      <c r="AH5238" s="2">
        <v>0</v>
      </c>
      <c r="AI5238" s="2">
        <v>0</v>
      </c>
      <c r="AJ5238" s="2">
        <v>0</v>
      </c>
      <c r="AK5238" s="2">
        <v>0</v>
      </c>
      <c r="AL5238" s="2">
        <v>0</v>
      </c>
      <c r="AM5238" s="2">
        <v>181.32</v>
      </c>
      <c r="AN5238" s="2">
        <v>0</v>
      </c>
      <c r="AO5238" s="2">
        <v>0</v>
      </c>
      <c r="AP5238" s="2">
        <v>0</v>
      </c>
      <c r="AQ5238" s="2">
        <v>0</v>
      </c>
    </row>
    <row r="5239" spans="1:43" x14ac:dyDescent="0.25">
      <c r="A5239" s="1">
        <v>46146</v>
      </c>
      <c r="B5239" t="s">
        <v>3066</v>
      </c>
      <c r="C5239">
        <v>856824</v>
      </c>
      <c r="D5239">
        <v>2033576734</v>
      </c>
      <c r="E5239" t="s">
        <v>3109</v>
      </c>
      <c r="F5239" t="s">
        <v>3472</v>
      </c>
      <c r="G5239" t="s">
        <v>51</v>
      </c>
      <c r="I5239" t="s">
        <v>88</v>
      </c>
      <c r="J5239" t="s">
        <v>98</v>
      </c>
      <c r="K5239">
        <v>856824</v>
      </c>
      <c r="L5239" t="s">
        <v>164</v>
      </c>
      <c r="M5239" t="s">
        <v>165</v>
      </c>
      <c r="N5239" t="s">
        <v>169</v>
      </c>
      <c r="O5239" s="1">
        <v>46082</v>
      </c>
      <c r="P5239" s="1">
        <v>46146</v>
      </c>
      <c r="R5239" s="2">
        <v>0</v>
      </c>
      <c r="AB5239" s="2">
        <v>249.54</v>
      </c>
      <c r="AC5239" s="2">
        <v>0</v>
      </c>
      <c r="AE5239" s="2">
        <v>0</v>
      </c>
      <c r="AF5239" s="2">
        <v>0</v>
      </c>
      <c r="AG5239" s="2">
        <v>0</v>
      </c>
      <c r="AH5239" s="2">
        <v>0</v>
      </c>
      <c r="AI5239" s="2">
        <v>0</v>
      </c>
      <c r="AJ5239" s="2">
        <v>0</v>
      </c>
      <c r="AK5239" s="2">
        <v>0</v>
      </c>
      <c r="AL5239" s="2">
        <v>0</v>
      </c>
      <c r="AM5239" s="2">
        <v>83.18</v>
      </c>
      <c r="AN5239" s="2">
        <v>-166.36</v>
      </c>
      <c r="AO5239" s="2">
        <v>-166.36</v>
      </c>
      <c r="AP5239" s="2">
        <v>0</v>
      </c>
      <c r="AQ5239" s="2">
        <v>0</v>
      </c>
    </row>
    <row r="5240" spans="1:43" x14ac:dyDescent="0.25">
      <c r="A5240" s="1">
        <v>46146</v>
      </c>
      <c r="B5240" t="s">
        <v>3066</v>
      </c>
      <c r="C5240">
        <v>856824</v>
      </c>
      <c r="D5240">
        <v>2033740001</v>
      </c>
      <c r="E5240" t="s">
        <v>1441</v>
      </c>
      <c r="F5240" t="s">
        <v>822</v>
      </c>
      <c r="G5240" t="s">
        <v>51</v>
      </c>
      <c r="I5240" t="s">
        <v>88</v>
      </c>
      <c r="J5240" t="s">
        <v>98</v>
      </c>
      <c r="K5240">
        <v>856824</v>
      </c>
      <c r="L5240" t="s">
        <v>164</v>
      </c>
      <c r="M5240" t="s">
        <v>165</v>
      </c>
      <c r="N5240" t="s">
        <v>169</v>
      </c>
      <c r="O5240" s="1">
        <v>46082</v>
      </c>
      <c r="P5240" s="1">
        <v>46146</v>
      </c>
      <c r="R5240" s="2">
        <v>0</v>
      </c>
      <c r="AB5240" s="2">
        <v>318.36</v>
      </c>
      <c r="AC5240" s="2">
        <v>0</v>
      </c>
      <c r="AE5240" s="2">
        <v>0</v>
      </c>
      <c r="AF5240" s="2">
        <v>0</v>
      </c>
      <c r="AG5240" s="2">
        <v>0</v>
      </c>
      <c r="AH5240" s="2">
        <v>0</v>
      </c>
      <c r="AI5240" s="2">
        <v>0</v>
      </c>
      <c r="AJ5240" s="2">
        <v>0</v>
      </c>
      <c r="AK5240" s="2">
        <v>0</v>
      </c>
      <c r="AL5240" s="2">
        <v>0</v>
      </c>
      <c r="AM5240" s="2">
        <v>106.12</v>
      </c>
      <c r="AN5240" s="2">
        <v>-212.24</v>
      </c>
      <c r="AO5240" s="2">
        <v>-212.24</v>
      </c>
      <c r="AP5240" s="2">
        <v>0</v>
      </c>
      <c r="AQ5240" s="2">
        <v>0</v>
      </c>
    </row>
    <row r="5241" spans="1:43" x14ac:dyDescent="0.25">
      <c r="A5241" s="1">
        <v>46146</v>
      </c>
      <c r="B5241" t="s">
        <v>3066</v>
      </c>
      <c r="C5241">
        <v>813181</v>
      </c>
      <c r="D5241">
        <v>2033869362</v>
      </c>
      <c r="E5241" t="s">
        <v>3473</v>
      </c>
      <c r="F5241" t="s">
        <v>3474</v>
      </c>
      <c r="G5241" t="s">
        <v>51</v>
      </c>
      <c r="I5241" t="s">
        <v>1691</v>
      </c>
      <c r="J5241" t="s">
        <v>1693</v>
      </c>
      <c r="K5241">
        <v>813181</v>
      </c>
      <c r="L5241" t="s">
        <v>1361</v>
      </c>
      <c r="M5241" t="s">
        <v>803</v>
      </c>
      <c r="N5241" t="s">
        <v>169</v>
      </c>
      <c r="O5241" s="1">
        <v>46082</v>
      </c>
      <c r="P5241" s="1">
        <v>46146</v>
      </c>
      <c r="R5241" s="2">
        <v>0</v>
      </c>
      <c r="AB5241" s="2">
        <v>114.54</v>
      </c>
      <c r="AC5241" s="2">
        <v>0</v>
      </c>
      <c r="AE5241" s="2">
        <v>0</v>
      </c>
      <c r="AF5241" s="2">
        <v>0</v>
      </c>
      <c r="AG5241" s="2">
        <v>0</v>
      </c>
      <c r="AH5241" s="2">
        <v>0</v>
      </c>
      <c r="AI5241" s="2">
        <v>0</v>
      </c>
      <c r="AJ5241" s="2">
        <v>0</v>
      </c>
      <c r="AK5241" s="2">
        <v>0</v>
      </c>
      <c r="AL5241" s="2">
        <v>0</v>
      </c>
      <c r="AM5241" s="2">
        <v>38.18</v>
      </c>
      <c r="AN5241" s="2">
        <v>-76.36</v>
      </c>
      <c r="AO5241" s="2">
        <v>-76.36</v>
      </c>
      <c r="AP5241" s="2">
        <v>0</v>
      </c>
      <c r="AQ5241" s="2">
        <v>0</v>
      </c>
    </row>
    <row r="5242" spans="1:43" x14ac:dyDescent="0.25">
      <c r="A5242" s="1">
        <v>46146</v>
      </c>
      <c r="B5242" t="s">
        <v>3066</v>
      </c>
      <c r="C5242">
        <v>813181</v>
      </c>
      <c r="D5242">
        <v>2033869363</v>
      </c>
      <c r="E5242" t="s">
        <v>3473</v>
      </c>
      <c r="F5242" t="s">
        <v>3474</v>
      </c>
      <c r="G5242" t="s">
        <v>51</v>
      </c>
      <c r="I5242" t="s">
        <v>1691</v>
      </c>
      <c r="J5242" t="s">
        <v>1695</v>
      </c>
      <c r="K5242">
        <v>813181</v>
      </c>
      <c r="L5242" t="s">
        <v>1361</v>
      </c>
      <c r="M5242" t="s">
        <v>803</v>
      </c>
      <c r="N5242" t="s">
        <v>169</v>
      </c>
      <c r="O5242" s="1">
        <v>46082</v>
      </c>
      <c r="P5242" s="1">
        <v>46146</v>
      </c>
      <c r="R5242" s="2">
        <v>0</v>
      </c>
      <c r="AB5242" s="2">
        <v>16.14</v>
      </c>
      <c r="AC5242" s="2">
        <v>0</v>
      </c>
      <c r="AE5242" s="2">
        <v>0</v>
      </c>
      <c r="AF5242" s="2">
        <v>0</v>
      </c>
      <c r="AG5242" s="2">
        <v>0</v>
      </c>
      <c r="AH5242" s="2">
        <v>0</v>
      </c>
      <c r="AI5242" s="2">
        <v>0</v>
      </c>
      <c r="AJ5242" s="2">
        <v>0</v>
      </c>
      <c r="AK5242" s="2">
        <v>0</v>
      </c>
      <c r="AL5242" s="2">
        <v>0</v>
      </c>
      <c r="AM5242" s="2">
        <v>5.38</v>
      </c>
      <c r="AN5242" s="2">
        <v>-10.76</v>
      </c>
      <c r="AO5242" s="2">
        <v>-10.76</v>
      </c>
      <c r="AP5242" s="2">
        <v>0</v>
      </c>
      <c r="AQ5242" s="2">
        <v>0</v>
      </c>
    </row>
    <row r="5243" spans="1:43" x14ac:dyDescent="0.25">
      <c r="A5243" s="1">
        <v>46146</v>
      </c>
      <c r="B5243" t="s">
        <v>3066</v>
      </c>
      <c r="C5243">
        <v>813181</v>
      </c>
      <c r="D5243">
        <v>2033869364</v>
      </c>
      <c r="E5243" t="s">
        <v>3473</v>
      </c>
      <c r="F5243" t="s">
        <v>3474</v>
      </c>
      <c r="G5243" t="s">
        <v>51</v>
      </c>
      <c r="I5243" t="s">
        <v>708</v>
      </c>
      <c r="J5243" t="s">
        <v>3475</v>
      </c>
      <c r="K5243">
        <v>813181</v>
      </c>
      <c r="L5243" t="s">
        <v>1361</v>
      </c>
      <c r="M5243" t="s">
        <v>803</v>
      </c>
      <c r="N5243" t="s">
        <v>169</v>
      </c>
      <c r="O5243" s="1">
        <v>46082</v>
      </c>
      <c r="P5243" s="1">
        <v>46146</v>
      </c>
      <c r="R5243" s="2">
        <v>0</v>
      </c>
      <c r="AB5243" s="2">
        <v>17.100000000000001</v>
      </c>
      <c r="AC5243" s="2">
        <v>0</v>
      </c>
      <c r="AE5243" s="2">
        <v>0</v>
      </c>
      <c r="AF5243" s="2">
        <v>0</v>
      </c>
      <c r="AG5243" s="2">
        <v>0</v>
      </c>
      <c r="AH5243" s="2">
        <v>0</v>
      </c>
      <c r="AI5243" s="2">
        <v>0</v>
      </c>
      <c r="AJ5243" s="2">
        <v>0</v>
      </c>
      <c r="AK5243" s="2">
        <v>0</v>
      </c>
      <c r="AL5243" s="2">
        <v>0</v>
      </c>
      <c r="AM5243" s="2">
        <v>5.7</v>
      </c>
      <c r="AN5243" s="2">
        <v>-11.4</v>
      </c>
      <c r="AO5243" s="2">
        <v>-11.4</v>
      </c>
      <c r="AP5243" s="2">
        <v>0</v>
      </c>
      <c r="AQ5243" s="2">
        <v>0</v>
      </c>
    </row>
    <row r="5244" spans="1:43" x14ac:dyDescent="0.25">
      <c r="A5244" s="1">
        <v>46146</v>
      </c>
      <c r="B5244" t="s">
        <v>3066</v>
      </c>
      <c r="C5244">
        <v>822733</v>
      </c>
      <c r="D5244">
        <v>2033953906</v>
      </c>
      <c r="E5244" t="s">
        <v>2255</v>
      </c>
      <c r="F5244" t="s">
        <v>305</v>
      </c>
      <c r="G5244" t="s">
        <v>51</v>
      </c>
      <c r="I5244" t="s">
        <v>734</v>
      </c>
      <c r="J5244" t="s">
        <v>735</v>
      </c>
      <c r="K5244">
        <v>822733</v>
      </c>
      <c r="L5244" t="s">
        <v>911</v>
      </c>
      <c r="M5244" t="s">
        <v>912</v>
      </c>
      <c r="N5244" t="s">
        <v>169</v>
      </c>
      <c r="O5244" s="1">
        <v>46082</v>
      </c>
      <c r="P5244" s="1">
        <v>46146</v>
      </c>
      <c r="R5244" s="2">
        <v>0</v>
      </c>
      <c r="AB5244" s="2">
        <v>276.42</v>
      </c>
      <c r="AC5244" s="2">
        <v>0</v>
      </c>
      <c r="AE5244" s="2">
        <v>0</v>
      </c>
      <c r="AF5244" s="2">
        <v>0</v>
      </c>
      <c r="AG5244" s="2">
        <v>0</v>
      </c>
      <c r="AH5244" s="2">
        <v>0</v>
      </c>
      <c r="AI5244" s="2">
        <v>0</v>
      </c>
      <c r="AJ5244" s="2">
        <v>0</v>
      </c>
      <c r="AK5244" s="2">
        <v>0</v>
      </c>
      <c r="AL5244" s="2">
        <v>0</v>
      </c>
      <c r="AM5244" s="2">
        <v>46.07</v>
      </c>
      <c r="AN5244" s="2">
        <v>-230.35</v>
      </c>
      <c r="AO5244" s="2">
        <v>-230.35</v>
      </c>
      <c r="AP5244" s="2">
        <v>0</v>
      </c>
      <c r="AQ5244" s="2">
        <v>0</v>
      </c>
    </row>
    <row r="5245" spans="1:43" x14ac:dyDescent="0.25">
      <c r="A5245" s="1">
        <v>46146</v>
      </c>
      <c r="B5245" t="s">
        <v>3066</v>
      </c>
      <c r="C5245">
        <v>861933</v>
      </c>
      <c r="D5245">
        <v>2033989047</v>
      </c>
      <c r="E5245" t="s">
        <v>3476</v>
      </c>
      <c r="F5245" t="s">
        <v>3477</v>
      </c>
      <c r="G5245" t="s">
        <v>51</v>
      </c>
      <c r="I5245" t="s">
        <v>734</v>
      </c>
      <c r="J5245" t="s">
        <v>746</v>
      </c>
      <c r="K5245">
        <v>861933</v>
      </c>
      <c r="L5245" t="s">
        <v>2025</v>
      </c>
      <c r="M5245" t="s">
        <v>2026</v>
      </c>
      <c r="N5245" t="s">
        <v>169</v>
      </c>
      <c r="O5245" s="1">
        <v>46082</v>
      </c>
      <c r="P5245" s="1">
        <v>46146</v>
      </c>
      <c r="R5245" s="2">
        <v>0</v>
      </c>
      <c r="AB5245" s="2">
        <v>69.78</v>
      </c>
      <c r="AC5245" s="2">
        <v>0</v>
      </c>
      <c r="AE5245" s="2">
        <v>0</v>
      </c>
      <c r="AF5245" s="2">
        <v>0</v>
      </c>
      <c r="AG5245" s="2">
        <v>0</v>
      </c>
      <c r="AH5245" s="2">
        <v>0</v>
      </c>
      <c r="AI5245" s="2">
        <v>0</v>
      </c>
      <c r="AJ5245" s="2">
        <v>0</v>
      </c>
      <c r="AK5245" s="2">
        <v>0</v>
      </c>
      <c r="AL5245" s="2">
        <v>0</v>
      </c>
      <c r="AM5245" s="2">
        <v>11.63</v>
      </c>
      <c r="AN5245" s="2">
        <v>-58.15</v>
      </c>
      <c r="AO5245" s="2">
        <v>-58.15</v>
      </c>
      <c r="AP5245" s="2">
        <v>0</v>
      </c>
      <c r="AQ5245" s="2">
        <v>0</v>
      </c>
    </row>
    <row r="5246" spans="1:43" x14ac:dyDescent="0.25">
      <c r="A5246" s="1">
        <v>46146</v>
      </c>
      <c r="B5246" t="s">
        <v>3066</v>
      </c>
      <c r="C5246">
        <v>651818</v>
      </c>
      <c r="D5246">
        <v>2033764636</v>
      </c>
      <c r="E5246" t="s">
        <v>1154</v>
      </c>
      <c r="F5246" t="s">
        <v>894</v>
      </c>
      <c r="G5246" t="s">
        <v>51</v>
      </c>
      <c r="I5246" t="s">
        <v>734</v>
      </c>
      <c r="J5246" t="s">
        <v>735</v>
      </c>
      <c r="K5246">
        <v>651818</v>
      </c>
      <c r="L5246" t="s">
        <v>114</v>
      </c>
      <c r="M5246" t="s">
        <v>115</v>
      </c>
      <c r="N5246" t="s">
        <v>169</v>
      </c>
      <c r="O5246" s="1">
        <v>46087</v>
      </c>
      <c r="P5246" s="1">
        <v>46146</v>
      </c>
      <c r="R5246" s="2">
        <v>0</v>
      </c>
      <c r="AB5246" s="2">
        <v>124.32</v>
      </c>
      <c r="AC5246" s="2">
        <v>0</v>
      </c>
      <c r="AE5246" s="2">
        <v>0</v>
      </c>
      <c r="AF5246" s="2">
        <v>0</v>
      </c>
      <c r="AG5246" s="2">
        <v>0</v>
      </c>
      <c r="AH5246" s="2">
        <v>0</v>
      </c>
      <c r="AI5246" s="2">
        <v>0</v>
      </c>
      <c r="AJ5246" s="2">
        <v>0</v>
      </c>
      <c r="AK5246" s="2">
        <v>0</v>
      </c>
      <c r="AL5246" s="2">
        <v>0</v>
      </c>
      <c r="AM5246" s="2">
        <v>20.72</v>
      </c>
      <c r="AN5246" s="2">
        <v>-103.6</v>
      </c>
      <c r="AO5246" s="2">
        <v>-103.6</v>
      </c>
      <c r="AP5246" s="2">
        <v>0</v>
      </c>
      <c r="AQ5246" s="2">
        <v>0</v>
      </c>
    </row>
    <row r="5247" spans="1:43" x14ac:dyDescent="0.25">
      <c r="A5247" s="1">
        <v>46146</v>
      </c>
      <c r="B5247" t="s">
        <v>3066</v>
      </c>
      <c r="C5247">
        <v>651818</v>
      </c>
      <c r="D5247">
        <v>2033764637</v>
      </c>
      <c r="E5247" t="s">
        <v>1154</v>
      </c>
      <c r="F5247" t="s">
        <v>894</v>
      </c>
      <c r="G5247" t="s">
        <v>51</v>
      </c>
      <c r="I5247" t="s">
        <v>88</v>
      </c>
      <c r="J5247" t="s">
        <v>98</v>
      </c>
      <c r="K5247">
        <v>651818</v>
      </c>
      <c r="L5247" t="s">
        <v>114</v>
      </c>
      <c r="M5247" t="s">
        <v>115</v>
      </c>
      <c r="N5247" t="s">
        <v>169</v>
      </c>
      <c r="O5247" s="1">
        <v>46087</v>
      </c>
      <c r="P5247" s="1">
        <v>46146</v>
      </c>
      <c r="R5247" s="2">
        <v>0</v>
      </c>
      <c r="AB5247" s="2">
        <v>317.45999999999998</v>
      </c>
      <c r="AC5247" s="2">
        <v>0</v>
      </c>
      <c r="AE5247" s="2">
        <v>0</v>
      </c>
      <c r="AF5247" s="2">
        <v>0</v>
      </c>
      <c r="AG5247" s="2">
        <v>0</v>
      </c>
      <c r="AH5247" s="2">
        <v>0</v>
      </c>
      <c r="AI5247" s="2">
        <v>0</v>
      </c>
      <c r="AJ5247" s="2">
        <v>0</v>
      </c>
      <c r="AK5247" s="2">
        <v>0</v>
      </c>
      <c r="AL5247" s="2">
        <v>0</v>
      </c>
      <c r="AM5247" s="2">
        <v>52.91</v>
      </c>
      <c r="AN5247" s="2">
        <v>-264.55</v>
      </c>
      <c r="AO5247" s="2">
        <v>-264.55</v>
      </c>
      <c r="AP5247" s="2">
        <v>0</v>
      </c>
      <c r="AQ5247" s="2">
        <v>0</v>
      </c>
    </row>
    <row r="5248" spans="1:43" x14ac:dyDescent="0.25">
      <c r="A5248" s="1">
        <v>46146</v>
      </c>
      <c r="B5248" t="s">
        <v>3066</v>
      </c>
      <c r="C5248">
        <v>649163</v>
      </c>
      <c r="D5248">
        <v>2034146559</v>
      </c>
      <c r="E5248" t="s">
        <v>2847</v>
      </c>
      <c r="F5248" t="s">
        <v>2848</v>
      </c>
      <c r="G5248" t="s">
        <v>51</v>
      </c>
      <c r="I5248" t="s">
        <v>734</v>
      </c>
      <c r="J5248" t="s">
        <v>735</v>
      </c>
      <c r="K5248">
        <v>649163</v>
      </c>
      <c r="L5248" t="s">
        <v>216</v>
      </c>
      <c r="M5248" t="s">
        <v>217</v>
      </c>
      <c r="N5248" t="s">
        <v>169</v>
      </c>
      <c r="O5248" s="1">
        <v>46113</v>
      </c>
      <c r="P5248" s="1">
        <v>46146</v>
      </c>
      <c r="R5248" s="2">
        <v>0</v>
      </c>
      <c r="AB5248" s="2">
        <v>128.88</v>
      </c>
      <c r="AC5248" s="2">
        <v>0</v>
      </c>
      <c r="AE5248" s="2">
        <v>0</v>
      </c>
      <c r="AF5248" s="2">
        <v>0</v>
      </c>
      <c r="AG5248" s="2">
        <v>0</v>
      </c>
      <c r="AH5248" s="2">
        <v>0</v>
      </c>
      <c r="AI5248" s="2">
        <v>0</v>
      </c>
      <c r="AJ5248" s="2">
        <v>0</v>
      </c>
      <c r="AK5248" s="2">
        <v>0</v>
      </c>
      <c r="AL5248" s="2">
        <v>0</v>
      </c>
      <c r="AM5248" s="2">
        <v>42.96</v>
      </c>
      <c r="AN5248" s="2">
        <v>-85.92</v>
      </c>
      <c r="AO5248" s="2">
        <v>-85.92</v>
      </c>
      <c r="AP5248" s="2">
        <v>0</v>
      </c>
      <c r="AQ5248" s="2">
        <v>0</v>
      </c>
    </row>
    <row r="5249" spans="1:43" x14ac:dyDescent="0.25">
      <c r="A5249" s="1">
        <v>46146</v>
      </c>
      <c r="B5249" t="s">
        <v>3066</v>
      </c>
      <c r="C5249">
        <v>649163</v>
      </c>
      <c r="D5249">
        <v>2034146560</v>
      </c>
      <c r="E5249" t="s">
        <v>2847</v>
      </c>
      <c r="F5249" t="s">
        <v>2848</v>
      </c>
      <c r="G5249" t="s">
        <v>51</v>
      </c>
      <c r="I5249" t="s">
        <v>88</v>
      </c>
      <c r="J5249" t="s">
        <v>98</v>
      </c>
      <c r="K5249">
        <v>649163</v>
      </c>
      <c r="L5249" t="s">
        <v>216</v>
      </c>
      <c r="M5249" t="s">
        <v>217</v>
      </c>
      <c r="N5249" t="s">
        <v>169</v>
      </c>
      <c r="O5249" s="1">
        <v>46113</v>
      </c>
      <c r="P5249" s="1">
        <v>46146</v>
      </c>
      <c r="R5249" s="2">
        <v>0</v>
      </c>
      <c r="AB5249" s="2">
        <v>142.5</v>
      </c>
      <c r="AC5249" s="2">
        <v>0</v>
      </c>
      <c r="AE5249" s="2">
        <v>0</v>
      </c>
      <c r="AF5249" s="2">
        <v>0</v>
      </c>
      <c r="AG5249" s="2">
        <v>0</v>
      </c>
      <c r="AH5249" s="2">
        <v>0</v>
      </c>
      <c r="AI5249" s="2">
        <v>0</v>
      </c>
      <c r="AJ5249" s="2">
        <v>0</v>
      </c>
      <c r="AK5249" s="2">
        <v>0</v>
      </c>
      <c r="AL5249" s="2">
        <v>0</v>
      </c>
      <c r="AM5249" s="2">
        <v>47.5</v>
      </c>
      <c r="AN5249" s="2">
        <v>-95</v>
      </c>
      <c r="AO5249" s="2">
        <v>-95</v>
      </c>
      <c r="AP5249" s="2">
        <v>0</v>
      </c>
      <c r="AQ5249" s="2">
        <v>0</v>
      </c>
    </row>
    <row r="5250" spans="1:43" x14ac:dyDescent="0.25">
      <c r="A5250" s="1">
        <v>46146</v>
      </c>
      <c r="B5250" t="s">
        <v>3066</v>
      </c>
      <c r="C5250">
        <v>861933</v>
      </c>
      <c r="D5250">
        <v>2034166634</v>
      </c>
      <c r="E5250" t="s">
        <v>535</v>
      </c>
      <c r="F5250" t="s">
        <v>3478</v>
      </c>
      <c r="G5250" t="s">
        <v>51</v>
      </c>
      <c r="I5250" t="s">
        <v>734</v>
      </c>
      <c r="J5250" t="s">
        <v>740</v>
      </c>
      <c r="K5250">
        <v>861933</v>
      </c>
      <c r="L5250" t="s">
        <v>2025</v>
      </c>
      <c r="M5250" t="s">
        <v>2026</v>
      </c>
      <c r="N5250" t="s">
        <v>169</v>
      </c>
      <c r="O5250" s="1">
        <v>46088</v>
      </c>
      <c r="P5250" s="1">
        <v>46146</v>
      </c>
      <c r="R5250" s="2">
        <v>0</v>
      </c>
      <c r="AB5250" s="2">
        <v>103.38</v>
      </c>
      <c r="AC5250" s="2">
        <v>0</v>
      </c>
      <c r="AE5250" s="2">
        <v>0</v>
      </c>
      <c r="AF5250" s="2">
        <v>0</v>
      </c>
      <c r="AG5250" s="2">
        <v>0</v>
      </c>
      <c r="AH5250" s="2">
        <v>0</v>
      </c>
      <c r="AI5250" s="2">
        <v>0</v>
      </c>
      <c r="AJ5250" s="2">
        <v>0</v>
      </c>
      <c r="AK5250" s="2">
        <v>0</v>
      </c>
      <c r="AL5250" s="2">
        <v>0</v>
      </c>
      <c r="AM5250" s="2">
        <v>17.23</v>
      </c>
      <c r="AN5250" s="2">
        <v>-86.15</v>
      </c>
      <c r="AO5250" s="2">
        <v>-86.15</v>
      </c>
      <c r="AP5250" s="2">
        <v>0</v>
      </c>
      <c r="AQ5250" s="2">
        <v>0</v>
      </c>
    </row>
    <row r="5251" spans="1:43" x14ac:dyDescent="0.25">
      <c r="A5251" s="1">
        <v>46146</v>
      </c>
      <c r="B5251" t="s">
        <v>3066</v>
      </c>
      <c r="C5251">
        <v>861933</v>
      </c>
      <c r="D5251">
        <v>2034166635</v>
      </c>
      <c r="E5251" t="s">
        <v>535</v>
      </c>
      <c r="F5251" t="s">
        <v>3478</v>
      </c>
      <c r="G5251" t="s">
        <v>51</v>
      </c>
      <c r="I5251" t="s">
        <v>734</v>
      </c>
      <c r="J5251" t="s">
        <v>746</v>
      </c>
      <c r="K5251">
        <v>861933</v>
      </c>
      <c r="L5251" t="s">
        <v>2025</v>
      </c>
      <c r="M5251" t="s">
        <v>2026</v>
      </c>
      <c r="N5251" t="s">
        <v>169</v>
      </c>
      <c r="O5251" s="1">
        <v>46088</v>
      </c>
      <c r="P5251" s="1">
        <v>46146</v>
      </c>
      <c r="R5251" s="2">
        <v>0</v>
      </c>
      <c r="AB5251" s="2">
        <v>117.9</v>
      </c>
      <c r="AC5251" s="2">
        <v>0</v>
      </c>
      <c r="AE5251" s="2">
        <v>0</v>
      </c>
      <c r="AF5251" s="2">
        <v>0</v>
      </c>
      <c r="AG5251" s="2">
        <v>0</v>
      </c>
      <c r="AH5251" s="2">
        <v>0</v>
      </c>
      <c r="AI5251" s="2">
        <v>0</v>
      </c>
      <c r="AJ5251" s="2">
        <v>0</v>
      </c>
      <c r="AK5251" s="2">
        <v>0</v>
      </c>
      <c r="AL5251" s="2">
        <v>0</v>
      </c>
      <c r="AM5251" s="2">
        <v>19.649999999999999</v>
      </c>
      <c r="AN5251" s="2">
        <v>-98.25</v>
      </c>
      <c r="AO5251" s="2">
        <v>-98.25</v>
      </c>
      <c r="AP5251" s="2">
        <v>0</v>
      </c>
      <c r="AQ5251" s="2">
        <v>0</v>
      </c>
    </row>
    <row r="5252" spans="1:43" x14ac:dyDescent="0.25">
      <c r="A5252" s="1">
        <v>46146</v>
      </c>
      <c r="B5252" t="s">
        <v>3066</v>
      </c>
      <c r="C5252">
        <v>861933</v>
      </c>
      <c r="D5252">
        <v>2034166636</v>
      </c>
      <c r="E5252" t="s">
        <v>535</v>
      </c>
      <c r="F5252" t="s">
        <v>3478</v>
      </c>
      <c r="G5252" t="s">
        <v>51</v>
      </c>
      <c r="I5252" t="s">
        <v>88</v>
      </c>
      <c r="J5252" t="s">
        <v>95</v>
      </c>
      <c r="K5252">
        <v>861933</v>
      </c>
      <c r="L5252" t="s">
        <v>2025</v>
      </c>
      <c r="M5252" t="s">
        <v>2026</v>
      </c>
      <c r="N5252" t="s">
        <v>169</v>
      </c>
      <c r="O5252" s="1">
        <v>46088</v>
      </c>
      <c r="P5252" s="1">
        <v>46146</v>
      </c>
      <c r="R5252" s="2">
        <v>0</v>
      </c>
      <c r="AB5252" s="2">
        <v>97.74</v>
      </c>
      <c r="AC5252" s="2">
        <v>0</v>
      </c>
      <c r="AE5252" s="2">
        <v>0</v>
      </c>
      <c r="AF5252" s="2">
        <v>0</v>
      </c>
      <c r="AG5252" s="2">
        <v>0</v>
      </c>
      <c r="AH5252" s="2">
        <v>0</v>
      </c>
      <c r="AI5252" s="2">
        <v>0</v>
      </c>
      <c r="AJ5252" s="2">
        <v>0</v>
      </c>
      <c r="AK5252" s="2">
        <v>0</v>
      </c>
      <c r="AL5252" s="2">
        <v>0</v>
      </c>
      <c r="AM5252" s="2">
        <v>16.29</v>
      </c>
      <c r="AN5252" s="2">
        <v>-81.45</v>
      </c>
      <c r="AO5252" s="2">
        <v>-81.45</v>
      </c>
      <c r="AP5252" s="2">
        <v>0</v>
      </c>
      <c r="AQ5252" s="2">
        <v>0</v>
      </c>
    </row>
    <row r="5253" spans="1:43" x14ac:dyDescent="0.25">
      <c r="A5253" s="1">
        <v>46146</v>
      </c>
      <c r="B5253" t="s">
        <v>3066</v>
      </c>
      <c r="C5253">
        <v>862109</v>
      </c>
      <c r="D5253">
        <v>2034443383</v>
      </c>
      <c r="E5253" t="s">
        <v>2679</v>
      </c>
      <c r="F5253" t="s">
        <v>344</v>
      </c>
      <c r="G5253" t="s">
        <v>51</v>
      </c>
      <c r="I5253" t="s">
        <v>1173</v>
      </c>
      <c r="J5253" t="s">
        <v>1207</v>
      </c>
      <c r="K5253">
        <v>862109</v>
      </c>
      <c r="L5253" t="s">
        <v>359</v>
      </c>
      <c r="M5253" t="s">
        <v>360</v>
      </c>
      <c r="N5253" t="s">
        <v>169</v>
      </c>
      <c r="O5253" s="1">
        <v>46101</v>
      </c>
      <c r="P5253" s="1">
        <v>46146</v>
      </c>
      <c r="R5253" s="2">
        <v>0</v>
      </c>
      <c r="AB5253" s="2">
        <v>211.5</v>
      </c>
      <c r="AC5253" s="2">
        <v>0</v>
      </c>
      <c r="AE5253" s="2">
        <v>0</v>
      </c>
      <c r="AF5253" s="2">
        <v>0</v>
      </c>
      <c r="AG5253" s="2">
        <v>0</v>
      </c>
      <c r="AH5253" s="2">
        <v>0</v>
      </c>
      <c r="AI5253" s="2">
        <v>0</v>
      </c>
      <c r="AJ5253" s="2">
        <v>0</v>
      </c>
      <c r="AK5253" s="2">
        <v>0</v>
      </c>
      <c r="AL5253" s="2">
        <v>0</v>
      </c>
      <c r="AM5253" s="2">
        <v>48.17</v>
      </c>
      <c r="AN5253" s="2">
        <v>-163.33000000000001</v>
      </c>
      <c r="AO5253" s="2">
        <v>-163.33000000000001</v>
      </c>
      <c r="AP5253" s="2">
        <v>0</v>
      </c>
      <c r="AQ5253" s="2">
        <v>0</v>
      </c>
    </row>
    <row r="5254" spans="1:43" x14ac:dyDescent="0.25">
      <c r="A5254" s="1">
        <v>46146</v>
      </c>
      <c r="B5254" t="s">
        <v>3066</v>
      </c>
      <c r="C5254">
        <v>862109</v>
      </c>
      <c r="D5254">
        <v>2034443384</v>
      </c>
      <c r="E5254" t="s">
        <v>2679</v>
      </c>
      <c r="F5254" t="s">
        <v>344</v>
      </c>
      <c r="G5254" t="s">
        <v>51</v>
      </c>
      <c r="I5254" t="s">
        <v>1173</v>
      </c>
      <c r="J5254" t="s">
        <v>1208</v>
      </c>
      <c r="K5254">
        <v>862109</v>
      </c>
      <c r="L5254" t="s">
        <v>359</v>
      </c>
      <c r="M5254" t="s">
        <v>360</v>
      </c>
      <c r="N5254" t="s">
        <v>169</v>
      </c>
      <c r="O5254" s="1">
        <v>46101</v>
      </c>
      <c r="P5254" s="1">
        <v>46146</v>
      </c>
      <c r="R5254" s="2">
        <v>0</v>
      </c>
      <c r="AB5254" s="2">
        <v>16.14</v>
      </c>
      <c r="AC5254" s="2">
        <v>0</v>
      </c>
      <c r="AE5254" s="2">
        <v>0</v>
      </c>
      <c r="AF5254" s="2">
        <v>0</v>
      </c>
      <c r="AG5254" s="2">
        <v>0</v>
      </c>
      <c r="AH5254" s="2">
        <v>0</v>
      </c>
      <c r="AI5254" s="2">
        <v>0</v>
      </c>
      <c r="AJ5254" s="2">
        <v>0</v>
      </c>
      <c r="AK5254" s="2">
        <v>0</v>
      </c>
      <c r="AL5254" s="2">
        <v>0</v>
      </c>
      <c r="AM5254" s="2">
        <v>3.68</v>
      </c>
      <c r="AN5254" s="2">
        <v>-12.46</v>
      </c>
      <c r="AO5254" s="2">
        <v>-12.46</v>
      </c>
      <c r="AP5254" s="2">
        <v>0</v>
      </c>
      <c r="AQ5254" s="2">
        <v>0</v>
      </c>
    </row>
    <row r="5255" spans="1:43" x14ac:dyDescent="0.25">
      <c r="A5255" s="1">
        <v>46146</v>
      </c>
      <c r="B5255" t="s">
        <v>3066</v>
      </c>
      <c r="C5255">
        <v>862109</v>
      </c>
      <c r="D5255">
        <v>2034443385</v>
      </c>
      <c r="E5255" t="s">
        <v>2679</v>
      </c>
      <c r="F5255" t="s">
        <v>344</v>
      </c>
      <c r="G5255" t="s">
        <v>51</v>
      </c>
      <c r="I5255" t="s">
        <v>734</v>
      </c>
      <c r="J5255" t="s">
        <v>735</v>
      </c>
      <c r="K5255">
        <v>862109</v>
      </c>
      <c r="L5255" t="s">
        <v>359</v>
      </c>
      <c r="M5255" t="s">
        <v>360</v>
      </c>
      <c r="N5255" t="s">
        <v>169</v>
      </c>
      <c r="O5255" s="1">
        <v>46101</v>
      </c>
      <c r="P5255" s="1">
        <v>46146</v>
      </c>
      <c r="R5255" s="2">
        <v>0</v>
      </c>
      <c r="AB5255" s="2">
        <v>308.94</v>
      </c>
      <c r="AC5255" s="2">
        <v>0</v>
      </c>
      <c r="AE5255" s="2">
        <v>0</v>
      </c>
      <c r="AF5255" s="2">
        <v>0</v>
      </c>
      <c r="AG5255" s="2">
        <v>0</v>
      </c>
      <c r="AH5255" s="2">
        <v>0</v>
      </c>
      <c r="AI5255" s="2">
        <v>0</v>
      </c>
      <c r="AJ5255" s="2">
        <v>0</v>
      </c>
      <c r="AK5255" s="2">
        <v>0</v>
      </c>
      <c r="AL5255" s="2">
        <v>0</v>
      </c>
      <c r="AM5255" s="2">
        <v>70.37</v>
      </c>
      <c r="AN5255" s="2">
        <v>-238.57</v>
      </c>
      <c r="AO5255" s="2">
        <v>-238.57</v>
      </c>
      <c r="AP5255" s="2">
        <v>0</v>
      </c>
      <c r="AQ5255" s="2">
        <v>0</v>
      </c>
    </row>
    <row r="5256" spans="1:43" x14ac:dyDescent="0.25">
      <c r="A5256" s="1">
        <v>46146</v>
      </c>
      <c r="B5256" t="s">
        <v>3066</v>
      </c>
      <c r="C5256">
        <v>862109</v>
      </c>
      <c r="D5256">
        <v>2034443386</v>
      </c>
      <c r="E5256" t="s">
        <v>2679</v>
      </c>
      <c r="F5256" t="s">
        <v>344</v>
      </c>
      <c r="G5256" t="s">
        <v>51</v>
      </c>
      <c r="I5256" t="s">
        <v>734</v>
      </c>
      <c r="J5256" t="s">
        <v>746</v>
      </c>
      <c r="K5256">
        <v>862109</v>
      </c>
      <c r="L5256" t="s">
        <v>359</v>
      </c>
      <c r="M5256" t="s">
        <v>360</v>
      </c>
      <c r="N5256" t="s">
        <v>169</v>
      </c>
      <c r="O5256" s="1">
        <v>46101</v>
      </c>
      <c r="P5256" s="1">
        <v>46146</v>
      </c>
      <c r="R5256" s="2">
        <v>0</v>
      </c>
      <c r="AB5256" s="2">
        <v>166.08</v>
      </c>
      <c r="AC5256" s="2">
        <v>0</v>
      </c>
      <c r="AE5256" s="2">
        <v>0</v>
      </c>
      <c r="AF5256" s="2">
        <v>0</v>
      </c>
      <c r="AG5256" s="2">
        <v>0</v>
      </c>
      <c r="AH5256" s="2">
        <v>0</v>
      </c>
      <c r="AI5256" s="2">
        <v>0</v>
      </c>
      <c r="AJ5256" s="2">
        <v>0</v>
      </c>
      <c r="AK5256" s="2">
        <v>0</v>
      </c>
      <c r="AL5256" s="2">
        <v>0</v>
      </c>
      <c r="AM5256" s="2">
        <v>37.83</v>
      </c>
      <c r="AN5256" s="2">
        <v>-128.25</v>
      </c>
      <c r="AO5256" s="2">
        <v>-128.25</v>
      </c>
      <c r="AP5256" s="2">
        <v>0</v>
      </c>
      <c r="AQ5256" s="2">
        <v>0</v>
      </c>
    </row>
    <row r="5257" spans="1:43" x14ac:dyDescent="0.25">
      <c r="A5257" s="1">
        <v>46146</v>
      </c>
      <c r="B5257" t="s">
        <v>3066</v>
      </c>
      <c r="C5257">
        <v>862109</v>
      </c>
      <c r="D5257">
        <v>2034443387</v>
      </c>
      <c r="E5257" t="s">
        <v>2679</v>
      </c>
      <c r="F5257" t="s">
        <v>344</v>
      </c>
      <c r="G5257" t="s">
        <v>51</v>
      </c>
      <c r="I5257" t="s">
        <v>1796</v>
      </c>
      <c r="J5257" t="s">
        <v>1797</v>
      </c>
      <c r="K5257">
        <v>862109</v>
      </c>
      <c r="L5257" t="s">
        <v>359</v>
      </c>
      <c r="M5257" t="s">
        <v>360</v>
      </c>
      <c r="N5257" t="s">
        <v>169</v>
      </c>
      <c r="O5257" s="1">
        <v>46101</v>
      </c>
      <c r="P5257" s="1">
        <v>46146</v>
      </c>
      <c r="R5257" s="2">
        <v>0</v>
      </c>
      <c r="AB5257" s="2">
        <v>93.6</v>
      </c>
      <c r="AC5257" s="2">
        <v>0</v>
      </c>
      <c r="AE5257" s="2">
        <v>0</v>
      </c>
      <c r="AF5257" s="2">
        <v>0</v>
      </c>
      <c r="AG5257" s="2">
        <v>0</v>
      </c>
      <c r="AH5257" s="2">
        <v>0</v>
      </c>
      <c r="AI5257" s="2">
        <v>0</v>
      </c>
      <c r="AJ5257" s="2">
        <v>0</v>
      </c>
      <c r="AK5257" s="2">
        <v>0</v>
      </c>
      <c r="AL5257" s="2">
        <v>0</v>
      </c>
      <c r="AM5257" s="2">
        <v>21.32</v>
      </c>
      <c r="AN5257" s="2">
        <v>-72.28</v>
      </c>
      <c r="AO5257" s="2">
        <v>-72.28</v>
      </c>
      <c r="AP5257" s="2">
        <v>0</v>
      </c>
      <c r="AQ5257" s="2">
        <v>0</v>
      </c>
    </row>
    <row r="5258" spans="1:43" x14ac:dyDescent="0.25">
      <c r="A5258" s="1">
        <v>46146</v>
      </c>
      <c r="B5258" t="s">
        <v>3066</v>
      </c>
      <c r="C5258">
        <v>649163</v>
      </c>
      <c r="D5258">
        <v>2034463677</v>
      </c>
      <c r="E5258" t="s">
        <v>2867</v>
      </c>
      <c r="F5258" t="s">
        <v>857</v>
      </c>
      <c r="G5258" t="s">
        <v>51</v>
      </c>
      <c r="I5258" t="s">
        <v>88</v>
      </c>
      <c r="J5258" t="s">
        <v>98</v>
      </c>
      <c r="K5258">
        <v>649163</v>
      </c>
      <c r="L5258" t="s">
        <v>485</v>
      </c>
      <c r="M5258" t="s">
        <v>75</v>
      </c>
      <c r="N5258" t="s">
        <v>169</v>
      </c>
      <c r="O5258" s="1">
        <v>46113</v>
      </c>
      <c r="P5258" s="1">
        <v>46146</v>
      </c>
      <c r="R5258" s="2">
        <v>0</v>
      </c>
      <c r="AB5258" s="2">
        <v>100.5</v>
      </c>
      <c r="AC5258" s="2">
        <v>0</v>
      </c>
      <c r="AE5258" s="2">
        <v>0</v>
      </c>
      <c r="AF5258" s="2">
        <v>0</v>
      </c>
      <c r="AG5258" s="2">
        <v>0</v>
      </c>
      <c r="AH5258" s="2">
        <v>0</v>
      </c>
      <c r="AI5258" s="2">
        <v>0</v>
      </c>
      <c r="AJ5258" s="2">
        <v>0</v>
      </c>
      <c r="AK5258" s="2">
        <v>0</v>
      </c>
      <c r="AL5258" s="2">
        <v>0</v>
      </c>
      <c r="AM5258" s="2">
        <v>33.5</v>
      </c>
      <c r="AN5258" s="2">
        <v>-67</v>
      </c>
      <c r="AO5258" s="2">
        <v>-67</v>
      </c>
      <c r="AP5258" s="2">
        <v>0</v>
      </c>
      <c r="AQ5258" s="2">
        <v>0</v>
      </c>
    </row>
    <row r="5259" spans="1:43" x14ac:dyDescent="0.25">
      <c r="A5259" s="1">
        <v>46146</v>
      </c>
      <c r="B5259" t="s">
        <v>3066</v>
      </c>
      <c r="C5259">
        <v>649163</v>
      </c>
      <c r="D5259">
        <v>2034463678</v>
      </c>
      <c r="E5259" t="s">
        <v>2867</v>
      </c>
      <c r="F5259" t="s">
        <v>857</v>
      </c>
      <c r="G5259" t="s">
        <v>51</v>
      </c>
      <c r="I5259" t="s">
        <v>734</v>
      </c>
      <c r="J5259" t="s">
        <v>735</v>
      </c>
      <c r="K5259">
        <v>649163</v>
      </c>
      <c r="L5259" t="s">
        <v>485</v>
      </c>
      <c r="M5259" t="s">
        <v>75</v>
      </c>
      <c r="N5259" t="s">
        <v>169</v>
      </c>
      <c r="O5259" s="1">
        <v>46113</v>
      </c>
      <c r="P5259" s="1">
        <v>46146</v>
      </c>
      <c r="R5259" s="2">
        <v>0</v>
      </c>
      <c r="AB5259" s="2">
        <v>139.08000000000001</v>
      </c>
      <c r="AC5259" s="2">
        <v>0</v>
      </c>
      <c r="AE5259" s="2">
        <v>0</v>
      </c>
      <c r="AF5259" s="2">
        <v>0</v>
      </c>
      <c r="AG5259" s="2">
        <v>0</v>
      </c>
      <c r="AH5259" s="2">
        <v>0</v>
      </c>
      <c r="AI5259" s="2">
        <v>0</v>
      </c>
      <c r="AJ5259" s="2">
        <v>0</v>
      </c>
      <c r="AK5259" s="2">
        <v>0</v>
      </c>
      <c r="AL5259" s="2">
        <v>0</v>
      </c>
      <c r="AM5259" s="2">
        <v>46.36</v>
      </c>
      <c r="AN5259" s="2">
        <v>-92.72</v>
      </c>
      <c r="AO5259" s="2">
        <v>-92.72</v>
      </c>
      <c r="AP5259" s="2">
        <v>0</v>
      </c>
      <c r="AQ5259" s="2">
        <v>0</v>
      </c>
    </row>
    <row r="5260" spans="1:43" x14ac:dyDescent="0.25">
      <c r="A5260" s="1">
        <v>46146</v>
      </c>
      <c r="B5260" t="s">
        <v>3066</v>
      </c>
      <c r="C5260">
        <v>756803</v>
      </c>
      <c r="D5260">
        <v>2034510487</v>
      </c>
      <c r="E5260" t="s">
        <v>3479</v>
      </c>
      <c r="F5260" t="s">
        <v>3480</v>
      </c>
      <c r="G5260" t="s">
        <v>51</v>
      </c>
      <c r="I5260" t="s">
        <v>1264</v>
      </c>
      <c r="J5260" t="s">
        <v>1265</v>
      </c>
      <c r="K5260">
        <v>756803</v>
      </c>
      <c r="L5260" t="s">
        <v>1816</v>
      </c>
      <c r="M5260" t="s">
        <v>1468</v>
      </c>
      <c r="N5260" t="s">
        <v>169</v>
      </c>
      <c r="O5260" s="1">
        <v>46105</v>
      </c>
      <c r="P5260" s="1">
        <v>46146</v>
      </c>
      <c r="R5260" s="2">
        <v>0</v>
      </c>
      <c r="AB5260" s="2">
        <v>142.38</v>
      </c>
      <c r="AC5260" s="2">
        <v>0</v>
      </c>
      <c r="AE5260" s="2">
        <v>0</v>
      </c>
      <c r="AF5260" s="2">
        <v>0</v>
      </c>
      <c r="AG5260" s="2">
        <v>0</v>
      </c>
      <c r="AH5260" s="2">
        <v>0</v>
      </c>
      <c r="AI5260" s="2">
        <v>0</v>
      </c>
      <c r="AJ5260" s="2">
        <v>0</v>
      </c>
      <c r="AK5260" s="2">
        <v>0</v>
      </c>
      <c r="AL5260" s="2">
        <v>0</v>
      </c>
      <c r="AM5260" s="2">
        <v>47.46</v>
      </c>
      <c r="AN5260" s="2">
        <v>-94.92</v>
      </c>
      <c r="AO5260" s="2">
        <v>-94.92</v>
      </c>
      <c r="AP5260" s="2">
        <v>0</v>
      </c>
      <c r="AQ5260" s="2">
        <v>0</v>
      </c>
    </row>
    <row r="5261" spans="1:43" x14ac:dyDescent="0.25">
      <c r="A5261" s="1">
        <v>46146</v>
      </c>
      <c r="B5261" t="s">
        <v>3066</v>
      </c>
      <c r="C5261">
        <v>756803</v>
      </c>
      <c r="D5261">
        <v>2034510488</v>
      </c>
      <c r="E5261" t="s">
        <v>3479</v>
      </c>
      <c r="F5261" t="s">
        <v>3480</v>
      </c>
      <c r="G5261" t="s">
        <v>51</v>
      </c>
      <c r="I5261" t="s">
        <v>1264</v>
      </c>
      <c r="J5261" t="s">
        <v>1333</v>
      </c>
      <c r="K5261">
        <v>756803</v>
      </c>
      <c r="L5261" t="s">
        <v>1816</v>
      </c>
      <c r="M5261" t="s">
        <v>1468</v>
      </c>
      <c r="N5261" t="s">
        <v>169</v>
      </c>
      <c r="O5261" s="1">
        <v>46105</v>
      </c>
      <c r="P5261" s="1">
        <v>46146</v>
      </c>
      <c r="R5261" s="2">
        <v>0</v>
      </c>
      <c r="AB5261" s="2">
        <v>270.48</v>
      </c>
      <c r="AC5261" s="2">
        <v>0</v>
      </c>
      <c r="AE5261" s="2">
        <v>0</v>
      </c>
      <c r="AF5261" s="2">
        <v>0</v>
      </c>
      <c r="AG5261" s="2">
        <v>0</v>
      </c>
      <c r="AH5261" s="2">
        <v>0</v>
      </c>
      <c r="AI5261" s="2">
        <v>0</v>
      </c>
      <c r="AJ5261" s="2">
        <v>0</v>
      </c>
      <c r="AK5261" s="2">
        <v>0</v>
      </c>
      <c r="AL5261" s="2">
        <v>0</v>
      </c>
      <c r="AM5261" s="2">
        <v>90.16</v>
      </c>
      <c r="AN5261" s="2">
        <v>-180.32</v>
      </c>
      <c r="AO5261" s="2">
        <v>-180.32</v>
      </c>
      <c r="AP5261" s="2">
        <v>0</v>
      </c>
      <c r="AQ5261" s="2">
        <v>0</v>
      </c>
    </row>
    <row r="5262" spans="1:43" x14ac:dyDescent="0.25">
      <c r="A5262" s="1">
        <v>46146</v>
      </c>
      <c r="B5262" t="s">
        <v>3066</v>
      </c>
      <c r="C5262">
        <v>756803</v>
      </c>
      <c r="D5262">
        <v>2034510489</v>
      </c>
      <c r="E5262" t="s">
        <v>3479</v>
      </c>
      <c r="F5262" t="s">
        <v>3480</v>
      </c>
      <c r="G5262" t="s">
        <v>51</v>
      </c>
      <c r="I5262" t="s">
        <v>1264</v>
      </c>
      <c r="J5262" t="s">
        <v>1334</v>
      </c>
      <c r="K5262">
        <v>756803</v>
      </c>
      <c r="L5262" t="s">
        <v>1816</v>
      </c>
      <c r="M5262" t="s">
        <v>1468</v>
      </c>
      <c r="N5262" t="s">
        <v>169</v>
      </c>
      <c r="O5262" s="1">
        <v>46105</v>
      </c>
      <c r="P5262" s="1">
        <v>46146</v>
      </c>
      <c r="R5262" s="2">
        <v>0</v>
      </c>
      <c r="AB5262" s="2">
        <v>18.18</v>
      </c>
      <c r="AC5262" s="2">
        <v>0</v>
      </c>
      <c r="AE5262" s="2">
        <v>0</v>
      </c>
      <c r="AF5262" s="2">
        <v>0</v>
      </c>
      <c r="AG5262" s="2">
        <v>0</v>
      </c>
      <c r="AH5262" s="2">
        <v>0</v>
      </c>
      <c r="AI5262" s="2">
        <v>0</v>
      </c>
      <c r="AJ5262" s="2">
        <v>0</v>
      </c>
      <c r="AK5262" s="2">
        <v>0</v>
      </c>
      <c r="AL5262" s="2">
        <v>0</v>
      </c>
      <c r="AM5262" s="2">
        <v>6.06</v>
      </c>
      <c r="AN5262" s="2">
        <v>-12.12</v>
      </c>
      <c r="AO5262" s="2">
        <v>-12.12</v>
      </c>
      <c r="AP5262" s="2">
        <v>0</v>
      </c>
      <c r="AQ5262" s="2">
        <v>0</v>
      </c>
    </row>
    <row r="5263" spans="1:43" x14ac:dyDescent="0.25">
      <c r="A5263" s="1">
        <v>46146</v>
      </c>
      <c r="B5263" t="s">
        <v>3066</v>
      </c>
      <c r="C5263">
        <v>649163</v>
      </c>
      <c r="D5263">
        <v>2034678869</v>
      </c>
      <c r="E5263" t="s">
        <v>1121</v>
      </c>
      <c r="F5263" t="s">
        <v>2888</v>
      </c>
      <c r="G5263" t="s">
        <v>51</v>
      </c>
      <c r="I5263" t="s">
        <v>734</v>
      </c>
      <c r="J5263" t="s">
        <v>735</v>
      </c>
      <c r="K5263">
        <v>649163</v>
      </c>
      <c r="L5263" t="s">
        <v>114</v>
      </c>
      <c r="M5263" t="s">
        <v>115</v>
      </c>
      <c r="N5263" t="s">
        <v>169</v>
      </c>
      <c r="O5263" s="1">
        <v>46113</v>
      </c>
      <c r="P5263" s="1">
        <v>46146</v>
      </c>
      <c r="R5263" s="2">
        <v>0</v>
      </c>
      <c r="AB5263" s="2">
        <v>1404.42</v>
      </c>
      <c r="AC5263" s="2">
        <v>0</v>
      </c>
      <c r="AE5263" s="2">
        <v>0</v>
      </c>
      <c r="AF5263" s="2">
        <v>0</v>
      </c>
      <c r="AG5263" s="2">
        <v>0</v>
      </c>
      <c r="AH5263" s="2">
        <v>0</v>
      </c>
      <c r="AI5263" s="2">
        <v>0</v>
      </c>
      <c r="AJ5263" s="2">
        <v>0</v>
      </c>
      <c r="AK5263" s="2">
        <v>0</v>
      </c>
      <c r="AL5263" s="2">
        <v>0</v>
      </c>
      <c r="AM5263" s="2">
        <v>468.14</v>
      </c>
      <c r="AN5263" s="2">
        <v>-936.28</v>
      </c>
      <c r="AO5263" s="2">
        <v>-936.28</v>
      </c>
      <c r="AP5263" s="2">
        <v>0</v>
      </c>
      <c r="AQ5263" s="2">
        <v>0</v>
      </c>
    </row>
    <row r="5264" spans="1:43" x14ac:dyDescent="0.25">
      <c r="A5264" s="1">
        <v>46146</v>
      </c>
      <c r="B5264" t="s">
        <v>3066</v>
      </c>
      <c r="C5264">
        <v>649163</v>
      </c>
      <c r="D5264">
        <v>2034678870</v>
      </c>
      <c r="E5264" t="s">
        <v>1121</v>
      </c>
      <c r="F5264" t="s">
        <v>2888</v>
      </c>
      <c r="G5264" t="s">
        <v>51</v>
      </c>
      <c r="I5264" t="s">
        <v>88</v>
      </c>
      <c r="J5264" t="s">
        <v>107</v>
      </c>
      <c r="K5264">
        <v>649163</v>
      </c>
      <c r="L5264" t="s">
        <v>114</v>
      </c>
      <c r="M5264" t="s">
        <v>115</v>
      </c>
      <c r="N5264" t="s">
        <v>169</v>
      </c>
      <c r="O5264" s="1">
        <v>46113</v>
      </c>
      <c r="P5264" s="1">
        <v>46146</v>
      </c>
      <c r="R5264" s="2">
        <v>0</v>
      </c>
      <c r="AB5264" s="2">
        <v>1399.08</v>
      </c>
      <c r="AC5264" s="2">
        <v>0</v>
      </c>
      <c r="AE5264" s="2">
        <v>0</v>
      </c>
      <c r="AF5264" s="2">
        <v>0</v>
      </c>
      <c r="AG5264" s="2">
        <v>0</v>
      </c>
      <c r="AH5264" s="2">
        <v>0</v>
      </c>
      <c r="AI5264" s="2">
        <v>0</v>
      </c>
      <c r="AJ5264" s="2">
        <v>0</v>
      </c>
      <c r="AK5264" s="2">
        <v>0</v>
      </c>
      <c r="AL5264" s="2">
        <v>0</v>
      </c>
      <c r="AM5264" s="2">
        <v>466.36</v>
      </c>
      <c r="AN5264" s="2">
        <v>-932.72</v>
      </c>
      <c r="AO5264" s="2">
        <v>-932.72</v>
      </c>
      <c r="AP5264" s="2">
        <v>0</v>
      </c>
      <c r="AQ5264" s="2">
        <v>0</v>
      </c>
    </row>
    <row r="5265" spans="1:43" x14ac:dyDescent="0.25">
      <c r="A5265" s="1">
        <v>46146</v>
      </c>
      <c r="B5265" t="s">
        <v>3066</v>
      </c>
      <c r="C5265">
        <v>649163</v>
      </c>
      <c r="D5265">
        <v>2034717031</v>
      </c>
      <c r="E5265" t="s">
        <v>2455</v>
      </c>
      <c r="F5265" t="s">
        <v>607</v>
      </c>
      <c r="G5265" t="s">
        <v>51</v>
      </c>
      <c r="I5265" t="s">
        <v>734</v>
      </c>
      <c r="J5265" t="s">
        <v>746</v>
      </c>
      <c r="K5265">
        <v>649163</v>
      </c>
      <c r="L5265" t="s">
        <v>1357</v>
      </c>
      <c r="M5265" t="s">
        <v>1358</v>
      </c>
      <c r="N5265" t="s">
        <v>169</v>
      </c>
      <c r="O5265" s="1">
        <v>46115</v>
      </c>
      <c r="P5265" s="1">
        <v>46146</v>
      </c>
      <c r="R5265" s="2">
        <v>0</v>
      </c>
      <c r="AB5265" s="2">
        <v>157.91999999999999</v>
      </c>
      <c r="AC5265" s="2">
        <v>0</v>
      </c>
      <c r="AE5265" s="2">
        <v>0</v>
      </c>
      <c r="AF5265" s="2">
        <v>0</v>
      </c>
      <c r="AG5265" s="2">
        <v>0</v>
      </c>
      <c r="AH5265" s="2">
        <v>0</v>
      </c>
      <c r="AI5265" s="2">
        <v>0</v>
      </c>
      <c r="AJ5265" s="2">
        <v>0</v>
      </c>
      <c r="AK5265" s="2">
        <v>0</v>
      </c>
      <c r="AL5265" s="2">
        <v>0</v>
      </c>
      <c r="AM5265" s="2">
        <v>26.32</v>
      </c>
      <c r="AN5265" s="2">
        <v>-131.6</v>
      </c>
      <c r="AO5265" s="2">
        <v>-131.6</v>
      </c>
      <c r="AP5265" s="2">
        <v>0</v>
      </c>
      <c r="AQ5265" s="2">
        <v>0</v>
      </c>
    </row>
    <row r="5266" spans="1:43" x14ac:dyDescent="0.25">
      <c r="A5266" s="1">
        <v>46146</v>
      </c>
      <c r="B5266" t="s">
        <v>3066</v>
      </c>
      <c r="C5266">
        <v>649163</v>
      </c>
      <c r="D5266">
        <v>2034717032</v>
      </c>
      <c r="E5266" t="s">
        <v>2455</v>
      </c>
      <c r="F5266" t="s">
        <v>607</v>
      </c>
      <c r="G5266" t="s">
        <v>51</v>
      </c>
      <c r="I5266" t="s">
        <v>734</v>
      </c>
      <c r="J5266" t="s">
        <v>735</v>
      </c>
      <c r="K5266">
        <v>649163</v>
      </c>
      <c r="L5266" t="s">
        <v>1357</v>
      </c>
      <c r="M5266" t="s">
        <v>1358</v>
      </c>
      <c r="N5266" t="s">
        <v>169</v>
      </c>
      <c r="O5266" s="1">
        <v>46115</v>
      </c>
      <c r="P5266" s="1">
        <v>46146</v>
      </c>
      <c r="R5266" s="2">
        <v>0</v>
      </c>
      <c r="AB5266" s="2">
        <v>261.48</v>
      </c>
      <c r="AC5266" s="2">
        <v>0</v>
      </c>
      <c r="AE5266" s="2">
        <v>0</v>
      </c>
      <c r="AF5266" s="2">
        <v>0</v>
      </c>
      <c r="AG5266" s="2">
        <v>0</v>
      </c>
      <c r="AH5266" s="2">
        <v>0</v>
      </c>
      <c r="AI5266" s="2">
        <v>0</v>
      </c>
      <c r="AJ5266" s="2">
        <v>0</v>
      </c>
      <c r="AK5266" s="2">
        <v>0</v>
      </c>
      <c r="AL5266" s="2">
        <v>0</v>
      </c>
      <c r="AM5266" s="2">
        <v>43.58</v>
      </c>
      <c r="AN5266" s="2">
        <v>-217.9</v>
      </c>
      <c r="AO5266" s="2">
        <v>-217.9</v>
      </c>
      <c r="AP5266" s="2">
        <v>0</v>
      </c>
      <c r="AQ5266" s="2">
        <v>0</v>
      </c>
    </row>
    <row r="5267" spans="1:43" x14ac:dyDescent="0.25">
      <c r="A5267" s="1">
        <v>46146</v>
      </c>
      <c r="B5267" t="s">
        <v>3066</v>
      </c>
      <c r="C5267">
        <v>649163</v>
      </c>
      <c r="D5267">
        <v>2034754751</v>
      </c>
      <c r="E5267" t="s">
        <v>1253</v>
      </c>
      <c r="F5267" t="s">
        <v>1254</v>
      </c>
      <c r="G5267" t="s">
        <v>51</v>
      </c>
      <c r="I5267" t="s">
        <v>1173</v>
      </c>
      <c r="J5267" t="s">
        <v>1181</v>
      </c>
      <c r="K5267">
        <v>649163</v>
      </c>
      <c r="L5267" t="s">
        <v>429</v>
      </c>
      <c r="M5267" t="s">
        <v>430</v>
      </c>
      <c r="N5267" t="s">
        <v>169</v>
      </c>
      <c r="O5267" s="1">
        <v>46117</v>
      </c>
      <c r="P5267" s="1">
        <v>46146</v>
      </c>
      <c r="R5267" s="2">
        <v>0</v>
      </c>
      <c r="AB5267" s="2">
        <v>593.46</v>
      </c>
      <c r="AC5267" s="2">
        <v>0</v>
      </c>
      <c r="AE5267" s="2">
        <v>0</v>
      </c>
      <c r="AF5267" s="2">
        <v>0</v>
      </c>
      <c r="AG5267" s="2">
        <v>0</v>
      </c>
      <c r="AH5267" s="2">
        <v>0</v>
      </c>
      <c r="AI5267" s="2">
        <v>0</v>
      </c>
      <c r="AJ5267" s="2">
        <v>0</v>
      </c>
      <c r="AK5267" s="2">
        <v>0</v>
      </c>
      <c r="AL5267" s="2">
        <v>0</v>
      </c>
      <c r="AM5267" s="2">
        <v>98.91</v>
      </c>
      <c r="AN5267" s="2">
        <v>-494.55</v>
      </c>
      <c r="AO5267" s="2">
        <v>-494.55</v>
      </c>
      <c r="AP5267" s="2">
        <v>0</v>
      </c>
      <c r="AQ5267" s="2">
        <v>0</v>
      </c>
    </row>
    <row r="5268" spans="1:43" x14ac:dyDescent="0.25">
      <c r="A5268" s="1">
        <v>46146</v>
      </c>
      <c r="B5268" t="s">
        <v>3066</v>
      </c>
      <c r="C5268">
        <v>649163</v>
      </c>
      <c r="D5268">
        <v>2034754753</v>
      </c>
      <c r="E5268" t="s">
        <v>1253</v>
      </c>
      <c r="F5268" t="s">
        <v>1254</v>
      </c>
      <c r="G5268" t="s">
        <v>51</v>
      </c>
      <c r="I5268" t="s">
        <v>708</v>
      </c>
      <c r="J5268" t="s">
        <v>721</v>
      </c>
      <c r="K5268">
        <v>649163</v>
      </c>
      <c r="L5268" t="s">
        <v>429</v>
      </c>
      <c r="M5268" t="s">
        <v>430</v>
      </c>
      <c r="N5268" t="s">
        <v>169</v>
      </c>
      <c r="O5268" s="1">
        <v>46117</v>
      </c>
      <c r="P5268" s="1">
        <v>46146</v>
      </c>
      <c r="R5268" s="2">
        <v>0</v>
      </c>
      <c r="AB5268" s="2">
        <v>26.1</v>
      </c>
      <c r="AC5268" s="2">
        <v>0</v>
      </c>
      <c r="AE5268" s="2">
        <v>0</v>
      </c>
      <c r="AF5268" s="2">
        <v>0</v>
      </c>
      <c r="AG5268" s="2">
        <v>0</v>
      </c>
      <c r="AH5268" s="2">
        <v>0</v>
      </c>
      <c r="AI5268" s="2">
        <v>0</v>
      </c>
      <c r="AJ5268" s="2">
        <v>0</v>
      </c>
      <c r="AK5268" s="2">
        <v>0</v>
      </c>
      <c r="AL5268" s="2">
        <v>0</v>
      </c>
      <c r="AM5268" s="2">
        <v>4.3499999999999996</v>
      </c>
      <c r="AN5268" s="2">
        <v>-21.75</v>
      </c>
      <c r="AO5268" s="2">
        <v>-21.75</v>
      </c>
      <c r="AP5268" s="2">
        <v>0</v>
      </c>
      <c r="AQ5268" s="2">
        <v>0</v>
      </c>
    </row>
    <row r="5269" spans="1:43" x14ac:dyDescent="0.25">
      <c r="A5269" s="1">
        <v>46146</v>
      </c>
      <c r="B5269" t="s">
        <v>3066</v>
      </c>
      <c r="C5269">
        <v>649163</v>
      </c>
      <c r="D5269">
        <v>2034754896</v>
      </c>
      <c r="E5269" t="s">
        <v>1255</v>
      </c>
      <c r="F5269" t="s">
        <v>976</v>
      </c>
      <c r="G5269" t="s">
        <v>51</v>
      </c>
      <c r="I5269" t="s">
        <v>1173</v>
      </c>
      <c r="J5269" t="s">
        <v>1181</v>
      </c>
      <c r="K5269">
        <v>649163</v>
      </c>
      <c r="L5269" t="s">
        <v>429</v>
      </c>
      <c r="M5269" t="s">
        <v>430</v>
      </c>
      <c r="N5269" t="s">
        <v>169</v>
      </c>
      <c r="O5269" s="1">
        <v>46117</v>
      </c>
      <c r="P5269" s="1">
        <v>46146</v>
      </c>
      <c r="R5269" s="2">
        <v>0</v>
      </c>
      <c r="AB5269" s="2">
        <v>506.7</v>
      </c>
      <c r="AC5269" s="2">
        <v>0</v>
      </c>
      <c r="AE5269" s="2">
        <v>0</v>
      </c>
      <c r="AF5269" s="2">
        <v>0</v>
      </c>
      <c r="AG5269" s="2">
        <v>0</v>
      </c>
      <c r="AH5269" s="2">
        <v>0</v>
      </c>
      <c r="AI5269" s="2">
        <v>0</v>
      </c>
      <c r="AJ5269" s="2">
        <v>0</v>
      </c>
      <c r="AK5269" s="2">
        <v>0</v>
      </c>
      <c r="AL5269" s="2">
        <v>0</v>
      </c>
      <c r="AM5269" s="2">
        <v>84.45</v>
      </c>
      <c r="AN5269" s="2">
        <v>-422.25</v>
      </c>
      <c r="AO5269" s="2">
        <v>-422.25</v>
      </c>
      <c r="AP5269" s="2">
        <v>0</v>
      </c>
      <c r="AQ5269" s="2">
        <v>0</v>
      </c>
    </row>
    <row r="5270" spans="1:43" x14ac:dyDescent="0.25">
      <c r="A5270" s="1">
        <v>46146</v>
      </c>
      <c r="B5270" t="s">
        <v>3066</v>
      </c>
      <c r="C5270">
        <v>649163</v>
      </c>
      <c r="D5270">
        <v>2034754898</v>
      </c>
      <c r="E5270" t="s">
        <v>1255</v>
      </c>
      <c r="F5270" t="s">
        <v>976</v>
      </c>
      <c r="G5270" t="s">
        <v>51</v>
      </c>
      <c r="I5270" t="s">
        <v>708</v>
      </c>
      <c r="J5270" t="s">
        <v>721</v>
      </c>
      <c r="K5270">
        <v>649163</v>
      </c>
      <c r="L5270" t="s">
        <v>429</v>
      </c>
      <c r="M5270" t="s">
        <v>430</v>
      </c>
      <c r="N5270" t="s">
        <v>169</v>
      </c>
      <c r="O5270" s="1">
        <v>46117</v>
      </c>
      <c r="P5270" s="1">
        <v>46146</v>
      </c>
      <c r="R5270" s="2">
        <v>0</v>
      </c>
      <c r="AB5270" s="2">
        <v>26.1</v>
      </c>
      <c r="AC5270" s="2">
        <v>0</v>
      </c>
      <c r="AE5270" s="2">
        <v>0</v>
      </c>
      <c r="AF5270" s="2">
        <v>0</v>
      </c>
      <c r="AG5270" s="2">
        <v>0</v>
      </c>
      <c r="AH5270" s="2">
        <v>0</v>
      </c>
      <c r="AI5270" s="2">
        <v>0</v>
      </c>
      <c r="AJ5270" s="2">
        <v>0</v>
      </c>
      <c r="AK5270" s="2">
        <v>0</v>
      </c>
      <c r="AL5270" s="2">
        <v>0</v>
      </c>
      <c r="AM5270" s="2">
        <v>4.3499999999999996</v>
      </c>
      <c r="AN5270" s="2">
        <v>-21.75</v>
      </c>
      <c r="AO5270" s="2">
        <v>-21.75</v>
      </c>
      <c r="AP5270" s="2">
        <v>0</v>
      </c>
      <c r="AQ5270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A57B-D9A7-4940-8417-7DA0E4089B8A}">
  <dimension ref="A1:AB4721"/>
  <sheetViews>
    <sheetView topLeftCell="G1" workbookViewId="0">
      <selection activeCell="Y2" sqref="Y2:Y4721"/>
    </sheetView>
  </sheetViews>
  <sheetFormatPr defaultRowHeight="15" x14ac:dyDescent="0.25"/>
  <cols>
    <col min="1" max="1" width="11" bestFit="1" customWidth="1"/>
    <col min="2" max="2" width="11.5703125" customWidth="1"/>
    <col min="3" max="4" width="11.28515625" customWidth="1"/>
    <col min="5" max="5" width="5.5703125" bestFit="1" customWidth="1"/>
    <col min="6" max="6" width="9.85546875" customWidth="1"/>
    <col min="7" max="8" width="20.42578125" customWidth="1"/>
    <col min="9" max="9" width="16" customWidth="1"/>
    <col min="10" max="10" width="8.85546875" customWidth="1"/>
    <col min="11" max="11" width="10.5703125" customWidth="1"/>
    <col min="12" max="12" width="14.140625" customWidth="1"/>
    <col min="13" max="13" width="7.85546875" customWidth="1"/>
    <col min="14" max="14" width="8.5703125" customWidth="1"/>
    <col min="15" max="15" width="12" bestFit="1" customWidth="1"/>
    <col min="16" max="16" width="7.28515625" customWidth="1"/>
    <col min="17" max="17" width="7.85546875" customWidth="1"/>
    <col min="18" max="18" width="7.42578125" customWidth="1"/>
    <col min="19" max="19" width="16" bestFit="1" customWidth="1"/>
    <col min="20" max="20" width="7.42578125" bestFit="1" customWidth="1"/>
    <col min="21" max="21" width="9.5703125" customWidth="1"/>
    <col min="22" max="22" width="6.5703125" customWidth="1"/>
    <col min="23" max="23" width="5.42578125" customWidth="1"/>
    <col min="24" max="24" width="6.28515625" customWidth="1"/>
    <col min="25" max="25" width="9.85546875" customWidth="1"/>
    <col min="26" max="26" width="8" customWidth="1"/>
    <col min="27" max="27" width="11.7109375" customWidth="1"/>
    <col min="28" max="28" width="13.140625" customWidth="1"/>
  </cols>
  <sheetData>
    <row r="1" spans="1:28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S1" t="s">
        <v>17</v>
      </c>
      <c r="T1" t="s">
        <v>18</v>
      </c>
      <c r="U1" t="s">
        <v>19</v>
      </c>
      <c r="V1" t="s">
        <v>21</v>
      </c>
      <c r="W1" t="s">
        <v>24</v>
      </c>
      <c r="X1" t="s">
        <v>25</v>
      </c>
      <c r="Y1" t="s">
        <v>37</v>
      </c>
      <c r="Z1" t="s">
        <v>38</v>
      </c>
      <c r="AA1" t="s">
        <v>39</v>
      </c>
      <c r="AB1" t="s">
        <v>40</v>
      </c>
    </row>
    <row r="2" spans="1:28" x14ac:dyDescent="0.25">
      <c r="A2" s="5">
        <v>2034769312</v>
      </c>
      <c r="B2" s="5" t="s">
        <v>2456</v>
      </c>
      <c r="C2" s="5" t="s">
        <v>184</v>
      </c>
      <c r="D2" s="5" t="str">
        <f>CONCATENATE(C2," ",B2)</f>
        <v>JOY HEINSOHN</v>
      </c>
      <c r="E2" s="5" t="s">
        <v>177</v>
      </c>
      <c r="F2" s="5" t="s">
        <v>734</v>
      </c>
      <c r="G2" s="5" t="s">
        <v>740</v>
      </c>
      <c r="H2" s="5" t="s">
        <v>951</v>
      </c>
      <c r="I2" s="9" t="s">
        <v>3530</v>
      </c>
      <c r="J2" s="5" t="s">
        <v>1216</v>
      </c>
      <c r="K2" s="5" t="s">
        <v>1217</v>
      </c>
      <c r="L2" s="5" t="str">
        <f t="shared" ref="L2:L65" si="0">CONCATENATE(K2," ",J2)</f>
        <v>Brittany Oliver</v>
      </c>
      <c r="M2" s="5" t="s">
        <v>57</v>
      </c>
      <c r="N2" s="6">
        <v>46119</v>
      </c>
      <c r="O2" s="6">
        <v>46180</v>
      </c>
      <c r="P2" s="5">
        <f t="shared" ref="P2:P65" si="1">DATEDIF(N2,O2,"M")</f>
        <v>2</v>
      </c>
      <c r="Q2" s="6" t="s">
        <v>142</v>
      </c>
      <c r="R2" s="6" t="s">
        <v>3569</v>
      </c>
      <c r="S2" s="7">
        <v>24.61</v>
      </c>
      <c r="T2" s="5">
        <v>1</v>
      </c>
      <c r="U2" s="5" t="s">
        <v>58</v>
      </c>
      <c r="V2" s="10">
        <v>0.7</v>
      </c>
      <c r="W2" s="5" t="s">
        <v>60</v>
      </c>
      <c r="X2" s="5" t="s">
        <v>143</v>
      </c>
      <c r="Y2" s="7">
        <v>17.23</v>
      </c>
      <c r="Z2" s="7">
        <v>0</v>
      </c>
      <c r="AA2" s="7">
        <v>0</v>
      </c>
      <c r="AB2" s="7">
        <v>0</v>
      </c>
    </row>
    <row r="3" spans="1:28" x14ac:dyDescent="0.25">
      <c r="A3" s="5">
        <v>2034652674</v>
      </c>
      <c r="B3" s="5" t="s">
        <v>2882</v>
      </c>
      <c r="C3" s="5" t="s">
        <v>2883</v>
      </c>
      <c r="D3" s="5" t="str">
        <f t="shared" ref="D3:D66" si="2">CONCATENATE(C3," ",B3)</f>
        <v>AYSE ZIRHLI</v>
      </c>
      <c r="E3" s="5" t="s">
        <v>177</v>
      </c>
      <c r="F3" s="5" t="s">
        <v>734</v>
      </c>
      <c r="G3" s="5" t="s">
        <v>740</v>
      </c>
      <c r="H3" s="5" t="s">
        <v>951</v>
      </c>
      <c r="I3" s="9" t="s">
        <v>3530</v>
      </c>
      <c r="J3" s="5" t="s">
        <v>1216</v>
      </c>
      <c r="K3" s="5" t="s">
        <v>1217</v>
      </c>
      <c r="L3" s="5" t="str">
        <f t="shared" si="0"/>
        <v>Brittany Oliver</v>
      </c>
      <c r="M3" s="5" t="s">
        <v>57</v>
      </c>
      <c r="N3" s="6">
        <v>46113</v>
      </c>
      <c r="O3" s="6">
        <v>46174</v>
      </c>
      <c r="P3" s="5">
        <f t="shared" si="1"/>
        <v>2</v>
      </c>
      <c r="Q3" s="6" t="s">
        <v>142</v>
      </c>
      <c r="R3" s="6" t="s">
        <v>3569</v>
      </c>
      <c r="S3" s="7">
        <v>24.61</v>
      </c>
      <c r="T3" s="5">
        <v>1</v>
      </c>
      <c r="U3" s="5" t="s">
        <v>58</v>
      </c>
      <c r="V3" s="10">
        <v>0.7</v>
      </c>
      <c r="W3" s="5" t="s">
        <v>60</v>
      </c>
      <c r="X3" s="5" t="s">
        <v>143</v>
      </c>
      <c r="Y3" s="7">
        <v>17.23</v>
      </c>
      <c r="Z3" s="7">
        <v>0</v>
      </c>
      <c r="AA3" s="7">
        <v>0</v>
      </c>
      <c r="AB3" s="7">
        <v>0</v>
      </c>
    </row>
    <row r="4" spans="1:28" x14ac:dyDescent="0.25">
      <c r="A4" s="5">
        <v>2034793908</v>
      </c>
      <c r="B4" s="5" t="s">
        <v>1729</v>
      </c>
      <c r="C4" s="5" t="s">
        <v>145</v>
      </c>
      <c r="D4" s="5" t="str">
        <f t="shared" si="2"/>
        <v>MARY MCKAY</v>
      </c>
      <c r="E4" s="5" t="s">
        <v>82</v>
      </c>
      <c r="F4" s="5" t="s">
        <v>1691</v>
      </c>
      <c r="G4" s="5" t="s">
        <v>1694</v>
      </c>
      <c r="H4" s="5" t="s">
        <v>1694</v>
      </c>
      <c r="I4" s="9" t="s">
        <v>3511</v>
      </c>
      <c r="J4" s="5" t="s">
        <v>249</v>
      </c>
      <c r="K4" s="5" t="s">
        <v>250</v>
      </c>
      <c r="L4" s="5" t="str">
        <f t="shared" si="0"/>
        <v>Dale Walenga</v>
      </c>
      <c r="M4" s="5" t="s">
        <v>57</v>
      </c>
      <c r="N4" s="6">
        <v>46120</v>
      </c>
      <c r="O4" s="6">
        <v>46181</v>
      </c>
      <c r="P4" s="5">
        <f t="shared" si="1"/>
        <v>2</v>
      </c>
      <c r="Q4" s="6" t="s">
        <v>142</v>
      </c>
      <c r="R4" s="6" t="s">
        <v>3569</v>
      </c>
      <c r="S4" s="7">
        <v>486.8</v>
      </c>
      <c r="T4" s="5">
        <v>1</v>
      </c>
      <c r="U4" s="5" t="s">
        <v>58</v>
      </c>
      <c r="V4" s="10">
        <v>0.38</v>
      </c>
      <c r="W4" s="5" t="s">
        <v>60</v>
      </c>
      <c r="X4" s="5" t="s">
        <v>143</v>
      </c>
      <c r="Y4" s="7">
        <v>184.98</v>
      </c>
      <c r="Z4" s="7">
        <v>0</v>
      </c>
      <c r="AA4" s="7">
        <v>0</v>
      </c>
      <c r="AB4" s="7">
        <v>0</v>
      </c>
    </row>
    <row r="5" spans="1:28" x14ac:dyDescent="0.25">
      <c r="A5" s="5">
        <v>2034793909</v>
      </c>
      <c r="B5" s="5" t="s">
        <v>1729</v>
      </c>
      <c r="C5" s="5" t="s">
        <v>145</v>
      </c>
      <c r="D5" s="5" t="str">
        <f t="shared" si="2"/>
        <v>MARY MCKAY</v>
      </c>
      <c r="E5" s="5" t="s">
        <v>82</v>
      </c>
      <c r="F5" s="5" t="s">
        <v>1691</v>
      </c>
      <c r="G5" s="5" t="s">
        <v>1695</v>
      </c>
      <c r="H5" s="5" t="s">
        <v>1694</v>
      </c>
      <c r="I5" s="9" t="s">
        <v>3511</v>
      </c>
      <c r="J5" s="5" t="s">
        <v>249</v>
      </c>
      <c r="K5" s="5" t="s">
        <v>250</v>
      </c>
      <c r="L5" s="5" t="str">
        <f t="shared" si="0"/>
        <v>Dale Walenga</v>
      </c>
      <c r="M5" s="5" t="s">
        <v>57</v>
      </c>
      <c r="N5" s="6">
        <v>46120</v>
      </c>
      <c r="O5" s="6">
        <v>46181</v>
      </c>
      <c r="P5" s="5">
        <f t="shared" si="1"/>
        <v>2</v>
      </c>
      <c r="Q5" s="6" t="s">
        <v>142</v>
      </c>
      <c r="R5" s="6" t="s">
        <v>3569</v>
      </c>
      <c r="S5" s="7">
        <v>7.09</v>
      </c>
      <c r="T5" s="5">
        <v>1</v>
      </c>
      <c r="U5" s="5" t="s">
        <v>58</v>
      </c>
      <c r="V5" s="10">
        <v>0.38</v>
      </c>
      <c r="W5" s="5" t="s">
        <v>60</v>
      </c>
      <c r="X5" s="5" t="s">
        <v>143</v>
      </c>
      <c r="Y5" s="7">
        <v>2.69</v>
      </c>
      <c r="Z5" s="7">
        <v>0</v>
      </c>
      <c r="AA5" s="7">
        <v>0</v>
      </c>
      <c r="AB5" s="7">
        <v>0</v>
      </c>
    </row>
    <row r="6" spans="1:28" x14ac:dyDescent="0.25">
      <c r="A6" s="5">
        <v>2034693701</v>
      </c>
      <c r="B6" s="5" t="s">
        <v>1727</v>
      </c>
      <c r="C6" s="5" t="s">
        <v>304</v>
      </c>
      <c r="D6" s="5" t="str">
        <f t="shared" si="2"/>
        <v>ZACHARY WEINSTEIN</v>
      </c>
      <c r="E6" s="5" t="s">
        <v>82</v>
      </c>
      <c r="F6" s="5" t="s">
        <v>1691</v>
      </c>
      <c r="G6" s="5" t="s">
        <v>1694</v>
      </c>
      <c r="H6" s="5" t="s">
        <v>1694</v>
      </c>
      <c r="I6" s="9" t="s">
        <v>3513</v>
      </c>
      <c r="J6" s="5" t="s">
        <v>895</v>
      </c>
      <c r="K6" s="5" t="s">
        <v>896</v>
      </c>
      <c r="L6" s="5" t="str">
        <f t="shared" si="0"/>
        <v>RICARDO SANTOS</v>
      </c>
      <c r="M6" s="5" t="s">
        <v>57</v>
      </c>
      <c r="N6" s="6">
        <v>46114</v>
      </c>
      <c r="O6" s="6">
        <v>46175</v>
      </c>
      <c r="P6" s="5">
        <f t="shared" si="1"/>
        <v>2</v>
      </c>
      <c r="Q6" s="6" t="s">
        <v>142</v>
      </c>
      <c r="R6" s="6" t="s">
        <v>3569</v>
      </c>
      <c r="S6" s="7">
        <v>191.73</v>
      </c>
      <c r="T6" s="5">
        <v>1</v>
      </c>
      <c r="U6" s="5" t="s">
        <v>58</v>
      </c>
      <c r="V6" s="10">
        <v>0.38</v>
      </c>
      <c r="W6" s="5" t="s">
        <v>60</v>
      </c>
      <c r="X6" s="5" t="s">
        <v>143</v>
      </c>
      <c r="Y6" s="7">
        <v>72.86</v>
      </c>
      <c r="Z6" s="7">
        <v>0</v>
      </c>
      <c r="AA6" s="7">
        <v>0</v>
      </c>
      <c r="AB6" s="7">
        <v>0</v>
      </c>
    </row>
    <row r="7" spans="1:28" x14ac:dyDescent="0.25">
      <c r="A7" s="5">
        <v>2034231134</v>
      </c>
      <c r="B7" s="5" t="s">
        <v>1721</v>
      </c>
      <c r="C7" s="5" t="s">
        <v>1722</v>
      </c>
      <c r="D7" s="5" t="str">
        <f t="shared" si="2"/>
        <v>SAMMY YOM</v>
      </c>
      <c r="E7" s="5" t="s">
        <v>106</v>
      </c>
      <c r="F7" s="5" t="s">
        <v>88</v>
      </c>
      <c r="G7" s="5" t="s">
        <v>98</v>
      </c>
      <c r="H7" s="5" t="s">
        <v>3482</v>
      </c>
      <c r="I7" s="9" t="s">
        <v>3536</v>
      </c>
      <c r="J7" s="5" t="s">
        <v>1229</v>
      </c>
      <c r="K7" s="5" t="s">
        <v>1230</v>
      </c>
      <c r="L7" s="5" t="str">
        <f t="shared" si="0"/>
        <v>Danna Green</v>
      </c>
      <c r="M7" s="5" t="s">
        <v>57</v>
      </c>
      <c r="N7" s="6">
        <v>46113</v>
      </c>
      <c r="O7" s="6">
        <v>46174</v>
      </c>
      <c r="P7" s="5">
        <f t="shared" si="1"/>
        <v>2</v>
      </c>
      <c r="Q7" s="6" t="s">
        <v>142</v>
      </c>
      <c r="R7" s="6" t="s">
        <v>3569</v>
      </c>
      <c r="S7" s="7">
        <v>110</v>
      </c>
      <c r="T7" s="5">
        <v>1</v>
      </c>
      <c r="U7" s="5" t="s">
        <v>58</v>
      </c>
      <c r="V7" s="10">
        <v>0.75</v>
      </c>
      <c r="W7" s="5" t="s">
        <v>60</v>
      </c>
      <c r="X7" s="5" t="s">
        <v>143</v>
      </c>
      <c r="Y7" s="7">
        <v>82.5</v>
      </c>
      <c r="Z7" s="7">
        <v>0</v>
      </c>
      <c r="AA7" s="7">
        <v>0</v>
      </c>
      <c r="AB7" s="7">
        <v>0</v>
      </c>
    </row>
    <row r="8" spans="1:28" x14ac:dyDescent="0.25">
      <c r="A8" s="5">
        <v>2034238808</v>
      </c>
      <c r="B8" s="5" t="s">
        <v>320</v>
      </c>
      <c r="C8" s="5" t="s">
        <v>833</v>
      </c>
      <c r="D8" s="5" t="str">
        <f t="shared" si="2"/>
        <v>TODD SMITH</v>
      </c>
      <c r="E8" s="5" t="s">
        <v>110</v>
      </c>
      <c r="F8" s="5" t="s">
        <v>88</v>
      </c>
      <c r="G8" s="5" t="s">
        <v>98</v>
      </c>
      <c r="H8" s="5" t="s">
        <v>3482</v>
      </c>
      <c r="I8" s="9" t="s">
        <v>3534</v>
      </c>
      <c r="J8" s="5" t="s">
        <v>2246</v>
      </c>
      <c r="K8" s="5" t="s">
        <v>2247</v>
      </c>
      <c r="L8" s="5" t="str">
        <f t="shared" si="0"/>
        <v>Danny Nguyen</v>
      </c>
      <c r="M8" s="5" t="s">
        <v>57</v>
      </c>
      <c r="N8" s="6">
        <v>46118</v>
      </c>
      <c r="O8" s="6">
        <v>46179</v>
      </c>
      <c r="P8" s="5">
        <f t="shared" si="1"/>
        <v>2</v>
      </c>
      <c r="Q8" s="6" t="s">
        <v>142</v>
      </c>
      <c r="R8" s="6" t="s">
        <v>3569</v>
      </c>
      <c r="S8" s="7">
        <v>106.68</v>
      </c>
      <c r="T8" s="5">
        <v>1</v>
      </c>
      <c r="U8" s="5" t="s">
        <v>58</v>
      </c>
      <c r="V8" s="10">
        <v>0.75</v>
      </c>
      <c r="W8" s="5" t="s">
        <v>60</v>
      </c>
      <c r="X8" s="5" t="s">
        <v>143</v>
      </c>
      <c r="Y8" s="7">
        <v>80.010000000000005</v>
      </c>
      <c r="Z8" s="7">
        <v>0</v>
      </c>
      <c r="AA8" s="7">
        <v>0</v>
      </c>
      <c r="AB8" s="7">
        <v>0</v>
      </c>
    </row>
    <row r="9" spans="1:28" x14ac:dyDescent="0.25">
      <c r="A9" s="5">
        <v>2034736613</v>
      </c>
      <c r="B9" s="5" t="s">
        <v>2259</v>
      </c>
      <c r="C9" s="5" t="s">
        <v>763</v>
      </c>
      <c r="D9" s="5" t="str">
        <f t="shared" si="2"/>
        <v>ANDREA MUNOZ</v>
      </c>
      <c r="E9" s="5" t="s">
        <v>122</v>
      </c>
      <c r="F9" s="5" t="s">
        <v>88</v>
      </c>
      <c r="G9" s="5" t="s">
        <v>98</v>
      </c>
      <c r="H9" s="5" t="s">
        <v>3482</v>
      </c>
      <c r="I9" s="9" t="s">
        <v>3538</v>
      </c>
      <c r="J9" s="5" t="s">
        <v>124</v>
      </c>
      <c r="K9" s="5" t="s">
        <v>125</v>
      </c>
      <c r="L9" s="5" t="str">
        <f t="shared" si="0"/>
        <v>Heather Geske</v>
      </c>
      <c r="M9" s="5" t="s">
        <v>57</v>
      </c>
      <c r="N9" s="6">
        <v>46115</v>
      </c>
      <c r="O9" s="6">
        <v>46176</v>
      </c>
      <c r="P9" s="5">
        <f t="shared" si="1"/>
        <v>2</v>
      </c>
      <c r="Q9" s="6" t="s">
        <v>142</v>
      </c>
      <c r="R9" s="6" t="s">
        <v>3569</v>
      </c>
      <c r="S9" s="7">
        <v>31.69</v>
      </c>
      <c r="T9" s="5">
        <v>1</v>
      </c>
      <c r="U9" s="5" t="s">
        <v>58</v>
      </c>
      <c r="V9" s="10">
        <v>0.75</v>
      </c>
      <c r="W9" s="5" t="s">
        <v>60</v>
      </c>
      <c r="X9" s="5" t="s">
        <v>143</v>
      </c>
      <c r="Y9" s="7">
        <v>23.77</v>
      </c>
      <c r="Z9" s="7">
        <v>0</v>
      </c>
      <c r="AA9" s="7">
        <v>0</v>
      </c>
      <c r="AB9" s="7">
        <v>0</v>
      </c>
    </row>
    <row r="10" spans="1:28" x14ac:dyDescent="0.25">
      <c r="A10" s="5">
        <v>2034796226</v>
      </c>
      <c r="B10" s="5" t="s">
        <v>3324</v>
      </c>
      <c r="C10" s="5" t="s">
        <v>206</v>
      </c>
      <c r="D10" s="5" t="str">
        <f t="shared" si="2"/>
        <v>REBECCA CAUSIE</v>
      </c>
      <c r="E10" s="5" t="s">
        <v>188</v>
      </c>
      <c r="F10" s="5" t="s">
        <v>88</v>
      </c>
      <c r="G10" s="5" t="s">
        <v>98</v>
      </c>
      <c r="H10" s="5" t="s">
        <v>3482</v>
      </c>
      <c r="I10" s="9" t="s">
        <v>3549</v>
      </c>
      <c r="J10" s="5" t="s">
        <v>3194</v>
      </c>
      <c r="K10" s="5" t="s">
        <v>174</v>
      </c>
      <c r="L10" s="5" t="str">
        <f t="shared" si="0"/>
        <v>Jennifer Hess</v>
      </c>
      <c r="M10" s="5" t="s">
        <v>57</v>
      </c>
      <c r="N10" s="6">
        <v>46120</v>
      </c>
      <c r="O10" s="6">
        <v>46181</v>
      </c>
      <c r="P10" s="5">
        <f t="shared" si="1"/>
        <v>2</v>
      </c>
      <c r="Q10" s="6" t="s">
        <v>142</v>
      </c>
      <c r="R10" s="6" t="s">
        <v>3569</v>
      </c>
      <c r="S10" s="7">
        <v>59.1</v>
      </c>
      <c r="T10" s="5">
        <v>1</v>
      </c>
      <c r="U10" s="5" t="s">
        <v>58</v>
      </c>
      <c r="V10" s="10">
        <v>0.75</v>
      </c>
      <c r="W10" s="5" t="s">
        <v>60</v>
      </c>
      <c r="X10" s="5" t="s">
        <v>143</v>
      </c>
      <c r="Y10" s="7">
        <v>44.32</v>
      </c>
      <c r="Z10" s="7">
        <v>0</v>
      </c>
      <c r="AA10" s="7">
        <v>0</v>
      </c>
      <c r="AB10" s="7">
        <v>0</v>
      </c>
    </row>
    <row r="11" spans="1:28" x14ac:dyDescent="0.25">
      <c r="A11" s="5">
        <v>2034613152</v>
      </c>
      <c r="B11" s="5" t="s">
        <v>3319</v>
      </c>
      <c r="C11" s="5" t="s">
        <v>358</v>
      </c>
      <c r="D11" s="5" t="str">
        <f t="shared" si="2"/>
        <v>JULIE DOTY</v>
      </c>
      <c r="E11" s="5" t="s">
        <v>82</v>
      </c>
      <c r="F11" s="5" t="s">
        <v>88</v>
      </c>
      <c r="G11" s="5" t="s">
        <v>107</v>
      </c>
      <c r="H11" s="5" t="s">
        <v>3482</v>
      </c>
      <c r="I11" s="9" t="s">
        <v>3489</v>
      </c>
      <c r="J11" s="5" t="s">
        <v>216</v>
      </c>
      <c r="K11" s="5" t="s">
        <v>221</v>
      </c>
      <c r="L11" s="5" t="str">
        <f t="shared" si="0"/>
        <v>Richard Yale</v>
      </c>
      <c r="M11" s="5" t="s">
        <v>57</v>
      </c>
      <c r="N11" s="6">
        <v>46113</v>
      </c>
      <c r="O11" s="6">
        <v>46174</v>
      </c>
      <c r="P11" s="5">
        <f t="shared" si="1"/>
        <v>2</v>
      </c>
      <c r="Q11" s="6" t="s">
        <v>142</v>
      </c>
      <c r="R11" s="6" t="s">
        <v>3569</v>
      </c>
      <c r="S11" s="7">
        <v>86</v>
      </c>
      <c r="T11" s="5">
        <v>1</v>
      </c>
      <c r="U11" s="5" t="s">
        <v>58</v>
      </c>
      <c r="V11" s="10">
        <v>0.75</v>
      </c>
      <c r="W11" s="5" t="s">
        <v>60</v>
      </c>
      <c r="X11" s="5" t="s">
        <v>143</v>
      </c>
      <c r="Y11" s="7">
        <v>64.5</v>
      </c>
      <c r="Z11" s="7">
        <v>0</v>
      </c>
      <c r="AA11" s="7">
        <v>0</v>
      </c>
      <c r="AB11" s="7">
        <v>0</v>
      </c>
    </row>
    <row r="12" spans="1:28" x14ac:dyDescent="0.25">
      <c r="A12" s="5">
        <v>2034444253</v>
      </c>
      <c r="B12" s="5" t="s">
        <v>1724</v>
      </c>
      <c r="C12" s="5" t="s">
        <v>633</v>
      </c>
      <c r="D12" s="5" t="str">
        <f t="shared" si="2"/>
        <v>PHILLIP BEEHLER</v>
      </c>
      <c r="E12" s="5" t="s">
        <v>122</v>
      </c>
      <c r="F12" s="5" t="s">
        <v>88</v>
      </c>
      <c r="G12" s="5" t="s">
        <v>123</v>
      </c>
      <c r="H12" s="5" t="s">
        <v>3498</v>
      </c>
      <c r="I12" s="9" t="s">
        <v>3538</v>
      </c>
      <c r="J12" s="5" t="s">
        <v>124</v>
      </c>
      <c r="K12" s="5" t="s">
        <v>125</v>
      </c>
      <c r="L12" s="5" t="str">
        <f t="shared" si="0"/>
        <v>Heather Geske</v>
      </c>
      <c r="M12" s="5" t="s">
        <v>57</v>
      </c>
      <c r="N12" s="6">
        <v>46113</v>
      </c>
      <c r="O12" s="6">
        <v>46174</v>
      </c>
      <c r="P12" s="5">
        <f t="shared" si="1"/>
        <v>2</v>
      </c>
      <c r="Q12" s="6" t="s">
        <v>142</v>
      </c>
      <c r="R12" s="6" t="s">
        <v>3569</v>
      </c>
      <c r="S12" s="7">
        <v>76.63</v>
      </c>
      <c r="T12" s="5">
        <v>1</v>
      </c>
      <c r="U12" s="5" t="s">
        <v>58</v>
      </c>
      <c r="V12" s="10">
        <v>0.65</v>
      </c>
      <c r="W12" s="5" t="s">
        <v>60</v>
      </c>
      <c r="X12" s="5" t="s">
        <v>143</v>
      </c>
      <c r="Y12" s="7">
        <v>49.81</v>
      </c>
      <c r="Z12" s="7">
        <v>0</v>
      </c>
      <c r="AA12" s="7">
        <v>0</v>
      </c>
      <c r="AB12" s="7">
        <v>0</v>
      </c>
    </row>
    <row r="13" spans="1:28" x14ac:dyDescent="0.25">
      <c r="A13" s="5">
        <v>2034652675</v>
      </c>
      <c r="B13" s="5" t="s">
        <v>2882</v>
      </c>
      <c r="C13" s="5" t="s">
        <v>2883</v>
      </c>
      <c r="D13" s="5" t="str">
        <f t="shared" si="2"/>
        <v>AYSE ZIRHLI</v>
      </c>
      <c r="E13" s="5" t="s">
        <v>177</v>
      </c>
      <c r="F13" s="5" t="s">
        <v>88</v>
      </c>
      <c r="G13" s="5" t="s">
        <v>95</v>
      </c>
      <c r="H13" s="5" t="s">
        <v>3481</v>
      </c>
      <c r="I13" s="9" t="s">
        <v>3530</v>
      </c>
      <c r="J13" s="5" t="s">
        <v>1216</v>
      </c>
      <c r="K13" s="5" t="s">
        <v>1217</v>
      </c>
      <c r="L13" s="5" t="str">
        <f t="shared" si="0"/>
        <v>Brittany Oliver</v>
      </c>
      <c r="M13" s="5" t="s">
        <v>57</v>
      </c>
      <c r="N13" s="6">
        <v>46113</v>
      </c>
      <c r="O13" s="6">
        <v>46174</v>
      </c>
      <c r="P13" s="5">
        <f t="shared" si="1"/>
        <v>2</v>
      </c>
      <c r="Q13" s="6" t="s">
        <v>142</v>
      </c>
      <c r="R13" s="6" t="s">
        <v>3569</v>
      </c>
      <c r="S13" s="7">
        <v>22.7</v>
      </c>
      <c r="T13" s="5">
        <v>1</v>
      </c>
      <c r="U13" s="5" t="s">
        <v>58</v>
      </c>
      <c r="V13" s="10">
        <v>0.9</v>
      </c>
      <c r="W13" s="5" t="s">
        <v>60</v>
      </c>
      <c r="X13" s="5" t="s">
        <v>143</v>
      </c>
      <c r="Y13" s="7">
        <v>20.43</v>
      </c>
      <c r="Z13" s="7">
        <v>0</v>
      </c>
      <c r="AA13" s="7">
        <v>0</v>
      </c>
      <c r="AB13" s="7">
        <v>0</v>
      </c>
    </row>
    <row r="14" spans="1:28" x14ac:dyDescent="0.25">
      <c r="A14" s="5">
        <v>2034510228</v>
      </c>
      <c r="B14" s="5" t="s">
        <v>1097</v>
      </c>
      <c r="C14" s="5" t="s">
        <v>2252</v>
      </c>
      <c r="D14" s="5" t="str">
        <f t="shared" si="2"/>
        <v>COURTNEY WEST</v>
      </c>
      <c r="E14" s="5" t="s">
        <v>82</v>
      </c>
      <c r="F14" s="5" t="s">
        <v>88</v>
      </c>
      <c r="G14" s="5" t="s">
        <v>95</v>
      </c>
      <c r="H14" s="5" t="s">
        <v>3481</v>
      </c>
      <c r="I14" s="9" t="s">
        <v>3489</v>
      </c>
      <c r="J14" s="5" t="s">
        <v>216</v>
      </c>
      <c r="K14" s="5" t="s">
        <v>221</v>
      </c>
      <c r="L14" s="5" t="str">
        <f t="shared" si="0"/>
        <v>Richard Yale</v>
      </c>
      <c r="M14" s="5" t="s">
        <v>57</v>
      </c>
      <c r="N14" s="6">
        <v>46113</v>
      </c>
      <c r="O14" s="6">
        <v>46174</v>
      </c>
      <c r="P14" s="5">
        <f t="shared" si="1"/>
        <v>2</v>
      </c>
      <c r="Q14" s="6" t="s">
        <v>142</v>
      </c>
      <c r="R14" s="6" t="s">
        <v>3569</v>
      </c>
      <c r="S14" s="7">
        <v>59</v>
      </c>
      <c r="T14" s="5">
        <v>1</v>
      </c>
      <c r="U14" s="5" t="s">
        <v>58</v>
      </c>
      <c r="V14" s="10">
        <v>0.9</v>
      </c>
      <c r="W14" s="5" t="s">
        <v>60</v>
      </c>
      <c r="X14" s="5" t="s">
        <v>143</v>
      </c>
      <c r="Y14" s="7">
        <v>53.1</v>
      </c>
      <c r="Z14" s="7">
        <v>0</v>
      </c>
      <c r="AA14" s="7">
        <v>0</v>
      </c>
      <c r="AB14" s="7">
        <v>0</v>
      </c>
    </row>
    <row r="15" spans="1:28" x14ac:dyDescent="0.25">
      <c r="A15" s="5">
        <v>2034644479</v>
      </c>
      <c r="B15" s="5" t="s">
        <v>2643</v>
      </c>
      <c r="C15" s="5" t="s">
        <v>662</v>
      </c>
      <c r="D15" s="5" t="str">
        <f t="shared" si="2"/>
        <v>KEVIN REILLY</v>
      </c>
      <c r="E15" s="5" t="s">
        <v>220</v>
      </c>
      <c r="F15" s="5" t="s">
        <v>88</v>
      </c>
      <c r="G15" s="5" t="s">
        <v>95</v>
      </c>
      <c r="H15" s="5" t="s">
        <v>3481</v>
      </c>
      <c r="I15" s="9" t="s">
        <v>3489</v>
      </c>
      <c r="J15" s="5" t="s">
        <v>216</v>
      </c>
      <c r="K15" s="5" t="s">
        <v>221</v>
      </c>
      <c r="L15" s="5" t="str">
        <f t="shared" si="0"/>
        <v>Richard Yale</v>
      </c>
      <c r="M15" s="5" t="s">
        <v>57</v>
      </c>
      <c r="N15" s="6">
        <v>46113</v>
      </c>
      <c r="O15" s="6">
        <v>46174</v>
      </c>
      <c r="P15" s="5">
        <f t="shared" si="1"/>
        <v>2</v>
      </c>
      <c r="Q15" s="6" t="s">
        <v>142</v>
      </c>
      <c r="R15" s="6" t="s">
        <v>3569</v>
      </c>
      <c r="S15" s="7">
        <v>42.09</v>
      </c>
      <c r="T15" s="5">
        <v>1</v>
      </c>
      <c r="U15" s="5" t="s">
        <v>58</v>
      </c>
      <c r="V15" s="10">
        <v>0.9</v>
      </c>
      <c r="W15" s="5" t="s">
        <v>60</v>
      </c>
      <c r="X15" s="5" t="s">
        <v>143</v>
      </c>
      <c r="Y15" s="7">
        <v>37.880000000000003</v>
      </c>
      <c r="Z15" s="7">
        <v>0</v>
      </c>
      <c r="AA15" s="7">
        <v>0</v>
      </c>
      <c r="AB15" s="7">
        <v>0</v>
      </c>
    </row>
    <row r="16" spans="1:28" x14ac:dyDescent="0.25">
      <c r="A16" s="5">
        <v>2034652673</v>
      </c>
      <c r="B16" s="5" t="s">
        <v>2882</v>
      </c>
      <c r="C16" s="5" t="s">
        <v>2883</v>
      </c>
      <c r="D16" s="5" t="str">
        <f t="shared" si="2"/>
        <v>AYSE ZIRHLI</v>
      </c>
      <c r="E16" s="5" t="s">
        <v>177</v>
      </c>
      <c r="F16" s="5" t="s">
        <v>734</v>
      </c>
      <c r="G16" s="5" t="s">
        <v>778</v>
      </c>
      <c r="H16" s="5" t="s">
        <v>778</v>
      </c>
      <c r="I16" s="9" t="s">
        <v>3530</v>
      </c>
      <c r="J16" s="5" t="s">
        <v>1216</v>
      </c>
      <c r="K16" s="5" t="s">
        <v>1217</v>
      </c>
      <c r="L16" s="5" t="str">
        <f t="shared" si="0"/>
        <v>Brittany Oliver</v>
      </c>
      <c r="M16" s="5" t="s">
        <v>57</v>
      </c>
      <c r="N16" s="6">
        <v>46113</v>
      </c>
      <c r="O16" s="6">
        <v>46174</v>
      </c>
      <c r="P16" s="5">
        <f t="shared" si="1"/>
        <v>2</v>
      </c>
      <c r="Q16" s="6" t="s">
        <v>142</v>
      </c>
      <c r="R16" s="6" t="s">
        <v>3569</v>
      </c>
      <c r="S16" s="7">
        <v>32.81</v>
      </c>
      <c r="T16" s="5">
        <v>1</v>
      </c>
      <c r="U16" s="5" t="s">
        <v>58</v>
      </c>
      <c r="V16" s="10">
        <v>0.42</v>
      </c>
      <c r="W16" s="5" t="s">
        <v>60</v>
      </c>
      <c r="X16" s="5" t="s">
        <v>143</v>
      </c>
      <c r="Y16" s="7">
        <v>13.78</v>
      </c>
      <c r="Z16" s="7">
        <v>0</v>
      </c>
      <c r="AA16" s="7">
        <v>0</v>
      </c>
      <c r="AB16" s="7">
        <v>0</v>
      </c>
    </row>
    <row r="17" spans="1:28" x14ac:dyDescent="0.25">
      <c r="A17" s="5">
        <v>2034585870</v>
      </c>
      <c r="B17" s="5" t="s">
        <v>2876</v>
      </c>
      <c r="C17" s="5" t="s">
        <v>2877</v>
      </c>
      <c r="D17" s="5" t="str">
        <f t="shared" si="2"/>
        <v>LIAM CEREMER</v>
      </c>
      <c r="E17" s="5" t="s">
        <v>82</v>
      </c>
      <c r="F17" s="5" t="s">
        <v>734</v>
      </c>
      <c r="G17" s="5" t="s">
        <v>778</v>
      </c>
      <c r="H17" s="5" t="s">
        <v>778</v>
      </c>
      <c r="I17" s="9" t="s">
        <v>3522</v>
      </c>
      <c r="J17" s="5" t="s">
        <v>626</v>
      </c>
      <c r="K17" s="5" t="s">
        <v>334</v>
      </c>
      <c r="L17" s="5" t="str">
        <f t="shared" si="0"/>
        <v>FRANK LISKOVEC</v>
      </c>
      <c r="M17" s="5" t="s">
        <v>57</v>
      </c>
      <c r="N17" s="6">
        <v>46113</v>
      </c>
      <c r="O17" s="6">
        <v>46174</v>
      </c>
      <c r="P17" s="5">
        <f t="shared" si="1"/>
        <v>2</v>
      </c>
      <c r="Q17" s="6" t="s">
        <v>142</v>
      </c>
      <c r="R17" s="6" t="s">
        <v>3569</v>
      </c>
      <c r="S17" s="7">
        <v>31.3</v>
      </c>
      <c r="T17" s="5">
        <v>1</v>
      </c>
      <c r="U17" s="5" t="s">
        <v>58</v>
      </c>
      <c r="V17" s="10">
        <v>0.42</v>
      </c>
      <c r="W17" s="5" t="s">
        <v>60</v>
      </c>
      <c r="X17" s="5" t="s">
        <v>143</v>
      </c>
      <c r="Y17" s="7">
        <v>13.15</v>
      </c>
      <c r="Z17" s="7">
        <v>0</v>
      </c>
      <c r="AA17" s="7">
        <v>0</v>
      </c>
      <c r="AB17" s="7">
        <v>0</v>
      </c>
    </row>
    <row r="18" spans="1:28" x14ac:dyDescent="0.25">
      <c r="A18" s="5">
        <v>2034793910</v>
      </c>
      <c r="B18" s="5" t="s">
        <v>1729</v>
      </c>
      <c r="C18" s="5" t="s">
        <v>145</v>
      </c>
      <c r="D18" s="5" t="str">
        <f t="shared" si="2"/>
        <v>MARY MCKAY</v>
      </c>
      <c r="E18" s="5" t="s">
        <v>82</v>
      </c>
      <c r="F18" s="5" t="s">
        <v>708</v>
      </c>
      <c r="G18" s="5" t="s">
        <v>709</v>
      </c>
      <c r="H18" s="5" t="s">
        <v>709</v>
      </c>
      <c r="I18" s="9" t="s">
        <v>3511</v>
      </c>
      <c r="J18" s="5" t="s">
        <v>249</v>
      </c>
      <c r="K18" s="5" t="s">
        <v>250</v>
      </c>
      <c r="L18" s="5" t="str">
        <f t="shared" si="0"/>
        <v>Dale Walenga</v>
      </c>
      <c r="M18" s="5" t="s">
        <v>57</v>
      </c>
      <c r="N18" s="6">
        <v>46120</v>
      </c>
      <c r="O18" s="6">
        <v>46181</v>
      </c>
      <c r="P18" s="5">
        <f t="shared" si="1"/>
        <v>2</v>
      </c>
      <c r="Q18" s="6" t="s">
        <v>142</v>
      </c>
      <c r="R18" s="6" t="s">
        <v>3569</v>
      </c>
      <c r="S18" s="7">
        <v>15</v>
      </c>
      <c r="T18" s="5">
        <v>1</v>
      </c>
      <c r="U18" s="5" t="s">
        <v>58</v>
      </c>
      <c r="V18" s="10">
        <v>0.38</v>
      </c>
      <c r="W18" s="5" t="s">
        <v>60</v>
      </c>
      <c r="X18" s="5" t="s">
        <v>143</v>
      </c>
      <c r="Y18" s="7">
        <v>5.7</v>
      </c>
      <c r="Z18" s="7">
        <v>0</v>
      </c>
      <c r="AA18" s="7">
        <v>0</v>
      </c>
      <c r="AB18" s="7">
        <v>0</v>
      </c>
    </row>
    <row r="19" spans="1:28" x14ac:dyDescent="0.25">
      <c r="A19" s="5">
        <v>2034693702</v>
      </c>
      <c r="B19" s="5" t="s">
        <v>1727</v>
      </c>
      <c r="C19" s="5" t="s">
        <v>304</v>
      </c>
      <c r="D19" s="5" t="str">
        <f t="shared" si="2"/>
        <v>ZACHARY WEINSTEIN</v>
      </c>
      <c r="E19" s="5" t="s">
        <v>82</v>
      </c>
      <c r="F19" s="5" t="s">
        <v>708</v>
      </c>
      <c r="G19" s="5" t="s">
        <v>709</v>
      </c>
      <c r="H19" s="5" t="s">
        <v>709</v>
      </c>
      <c r="I19" s="9" t="s">
        <v>3513</v>
      </c>
      <c r="J19" s="5" t="s">
        <v>895</v>
      </c>
      <c r="K19" s="5" t="s">
        <v>896</v>
      </c>
      <c r="L19" s="5" t="str">
        <f t="shared" si="0"/>
        <v>RICARDO SANTOS</v>
      </c>
      <c r="M19" s="5" t="s">
        <v>57</v>
      </c>
      <c r="N19" s="6">
        <v>46114</v>
      </c>
      <c r="O19" s="6">
        <v>46175</v>
      </c>
      <c r="P19" s="5">
        <f t="shared" si="1"/>
        <v>2</v>
      </c>
      <c r="Q19" s="6" t="s">
        <v>142</v>
      </c>
      <c r="R19" s="6" t="s">
        <v>3569</v>
      </c>
      <c r="S19" s="7">
        <v>15</v>
      </c>
      <c r="T19" s="5">
        <v>1</v>
      </c>
      <c r="U19" s="5" t="s">
        <v>58</v>
      </c>
      <c r="V19" s="10">
        <v>0.38</v>
      </c>
      <c r="W19" s="5" t="s">
        <v>60</v>
      </c>
      <c r="X19" s="5" t="s">
        <v>143</v>
      </c>
      <c r="Y19" s="7">
        <v>5.7</v>
      </c>
      <c r="Z19" s="7">
        <v>0</v>
      </c>
      <c r="AA19" s="7">
        <v>0</v>
      </c>
      <c r="AB19" s="7">
        <v>0</v>
      </c>
    </row>
    <row r="20" spans="1:28" x14ac:dyDescent="0.25">
      <c r="A20" s="5">
        <v>2034604236</v>
      </c>
      <c r="B20" s="5" t="s">
        <v>1247</v>
      </c>
      <c r="C20" s="5" t="s">
        <v>594</v>
      </c>
      <c r="D20" s="5" t="str">
        <f t="shared" si="2"/>
        <v>MICHELLE LAYLAND</v>
      </c>
      <c r="E20" s="5" t="s">
        <v>202</v>
      </c>
      <c r="F20" s="5" t="s">
        <v>708</v>
      </c>
      <c r="G20" s="5" t="s">
        <v>721</v>
      </c>
      <c r="H20" s="5" t="s">
        <v>3503</v>
      </c>
      <c r="I20" s="9" t="s">
        <v>3487</v>
      </c>
      <c r="J20" s="5" t="s">
        <v>1248</v>
      </c>
      <c r="K20" s="5" t="s">
        <v>1249</v>
      </c>
      <c r="L20" s="5" t="str">
        <f t="shared" si="0"/>
        <v>Anthony Hunsberger</v>
      </c>
      <c r="M20" s="5" t="s">
        <v>57</v>
      </c>
      <c r="N20" s="6">
        <v>46113</v>
      </c>
      <c r="O20" s="6">
        <v>46174</v>
      </c>
      <c r="P20" s="5">
        <f t="shared" si="1"/>
        <v>2</v>
      </c>
      <c r="Q20" s="6" t="s">
        <v>142</v>
      </c>
      <c r="R20" s="6" t="s">
        <v>3569</v>
      </c>
      <c r="S20" s="7">
        <v>15</v>
      </c>
      <c r="T20" s="5">
        <v>1</v>
      </c>
      <c r="U20" s="5" t="s">
        <v>58</v>
      </c>
      <c r="V20" s="10">
        <v>0.28999999999999998</v>
      </c>
      <c r="W20" s="5" t="s">
        <v>60</v>
      </c>
      <c r="X20" s="5" t="s">
        <v>143</v>
      </c>
      <c r="Y20" s="7">
        <v>4.3499999999999996</v>
      </c>
      <c r="Z20" s="7">
        <v>0</v>
      </c>
      <c r="AA20" s="7">
        <v>0</v>
      </c>
      <c r="AB20" s="7">
        <v>0</v>
      </c>
    </row>
    <row r="21" spans="1:28" x14ac:dyDescent="0.25">
      <c r="A21" s="5">
        <v>2034231136</v>
      </c>
      <c r="B21" s="5" t="s">
        <v>1721</v>
      </c>
      <c r="C21" s="5" t="s">
        <v>1722</v>
      </c>
      <c r="D21" s="5" t="str">
        <f t="shared" si="2"/>
        <v>SAMMY YOM</v>
      </c>
      <c r="E21" s="5" t="s">
        <v>106</v>
      </c>
      <c r="F21" s="5" t="s">
        <v>1691</v>
      </c>
      <c r="G21" s="5" t="s">
        <v>1723</v>
      </c>
      <c r="H21" s="5" t="s">
        <v>1692</v>
      </c>
      <c r="I21" s="9" t="s">
        <v>3536</v>
      </c>
      <c r="J21" s="5" t="s">
        <v>1229</v>
      </c>
      <c r="K21" s="5" t="s">
        <v>1230</v>
      </c>
      <c r="L21" s="5" t="str">
        <f t="shared" si="0"/>
        <v>Danna Green</v>
      </c>
      <c r="M21" s="5" t="s">
        <v>57</v>
      </c>
      <c r="N21" s="6">
        <v>46113</v>
      </c>
      <c r="O21" s="6">
        <v>46174</v>
      </c>
      <c r="P21" s="5">
        <f t="shared" si="1"/>
        <v>2</v>
      </c>
      <c r="Q21" s="6" t="s">
        <v>142</v>
      </c>
      <c r="R21" s="6" t="s">
        <v>3569</v>
      </c>
      <c r="S21" s="7">
        <v>52.8</v>
      </c>
      <c r="T21" s="5">
        <v>1</v>
      </c>
      <c r="U21" s="5" t="s">
        <v>58</v>
      </c>
      <c r="V21" s="10">
        <v>0.38</v>
      </c>
      <c r="W21" s="5" t="s">
        <v>60</v>
      </c>
      <c r="X21" s="5" t="s">
        <v>143</v>
      </c>
      <c r="Y21" s="7">
        <v>20.059999999999999</v>
      </c>
      <c r="Z21" s="7">
        <v>0</v>
      </c>
      <c r="AA21" s="7">
        <v>0</v>
      </c>
      <c r="AB21" s="7">
        <v>0</v>
      </c>
    </row>
    <row r="22" spans="1:28" x14ac:dyDescent="0.25">
      <c r="A22" s="5">
        <v>2034444251</v>
      </c>
      <c r="B22" s="5" t="s">
        <v>1724</v>
      </c>
      <c r="C22" s="5" t="s">
        <v>633</v>
      </c>
      <c r="D22" s="5" t="str">
        <f t="shared" si="2"/>
        <v>PHILLIP BEEHLER</v>
      </c>
      <c r="E22" s="5" t="s">
        <v>122</v>
      </c>
      <c r="F22" s="5" t="s">
        <v>1691</v>
      </c>
      <c r="G22" s="5" t="s">
        <v>1692</v>
      </c>
      <c r="H22" s="5" t="s">
        <v>1692</v>
      </c>
      <c r="I22" s="9" t="s">
        <v>3538</v>
      </c>
      <c r="J22" s="5" t="s">
        <v>124</v>
      </c>
      <c r="K22" s="5" t="s">
        <v>125</v>
      </c>
      <c r="L22" s="5" t="str">
        <f t="shared" si="0"/>
        <v>Heather Geske</v>
      </c>
      <c r="M22" s="5" t="s">
        <v>57</v>
      </c>
      <c r="N22" s="6">
        <v>46113</v>
      </c>
      <c r="O22" s="6">
        <v>46174</v>
      </c>
      <c r="P22" s="5">
        <f t="shared" si="1"/>
        <v>2</v>
      </c>
      <c r="Q22" s="6" t="s">
        <v>142</v>
      </c>
      <c r="R22" s="6" t="s">
        <v>3569</v>
      </c>
      <c r="S22" s="7">
        <v>32.46</v>
      </c>
      <c r="T22" s="5">
        <v>1</v>
      </c>
      <c r="U22" s="5" t="s">
        <v>58</v>
      </c>
      <c r="V22" s="10">
        <v>0.38</v>
      </c>
      <c r="W22" s="5" t="s">
        <v>60</v>
      </c>
      <c r="X22" s="5" t="s">
        <v>143</v>
      </c>
      <c r="Y22" s="7">
        <v>12.33</v>
      </c>
      <c r="Z22" s="7">
        <v>0</v>
      </c>
      <c r="AA22" s="7">
        <v>0</v>
      </c>
      <c r="AB22" s="7">
        <v>0</v>
      </c>
    </row>
    <row r="23" spans="1:28" x14ac:dyDescent="0.25">
      <c r="A23" s="5">
        <v>2034678178</v>
      </c>
      <c r="B23" s="5" t="s">
        <v>1250</v>
      </c>
      <c r="C23" s="5" t="s">
        <v>1251</v>
      </c>
      <c r="D23" s="5" t="str">
        <f t="shared" si="2"/>
        <v>ALEXANDER ARONSKY</v>
      </c>
      <c r="E23" s="5" t="s">
        <v>213</v>
      </c>
      <c r="F23" s="5" t="s">
        <v>708</v>
      </c>
      <c r="G23" s="5" t="s">
        <v>721</v>
      </c>
      <c r="H23" s="5" t="s">
        <v>1181</v>
      </c>
      <c r="I23" s="9" t="s">
        <v>3484</v>
      </c>
      <c r="J23" s="5" t="s">
        <v>400</v>
      </c>
      <c r="K23" s="5" t="s">
        <v>401</v>
      </c>
      <c r="L23" s="5" t="str">
        <f t="shared" si="0"/>
        <v>Andrew Choi</v>
      </c>
      <c r="M23" s="5" t="s">
        <v>57</v>
      </c>
      <c r="N23" s="6">
        <v>46114</v>
      </c>
      <c r="O23" s="6">
        <v>46175</v>
      </c>
      <c r="P23" s="5">
        <f t="shared" si="1"/>
        <v>2</v>
      </c>
      <c r="Q23" s="6" t="s">
        <v>142</v>
      </c>
      <c r="R23" s="6" t="s">
        <v>3569</v>
      </c>
      <c r="S23" s="7">
        <v>15</v>
      </c>
      <c r="T23" s="5">
        <v>1</v>
      </c>
      <c r="U23" s="5" t="s">
        <v>58</v>
      </c>
      <c r="V23" s="10">
        <v>0.28999999999999998</v>
      </c>
      <c r="W23" s="5" t="s">
        <v>60</v>
      </c>
      <c r="X23" s="5" t="s">
        <v>143</v>
      </c>
      <c r="Y23" s="7">
        <v>4.3499999999999996</v>
      </c>
      <c r="Z23" s="7">
        <v>0</v>
      </c>
      <c r="AA23" s="7">
        <v>0</v>
      </c>
      <c r="AB23" s="7">
        <v>0</v>
      </c>
    </row>
    <row r="24" spans="1:28" x14ac:dyDescent="0.25">
      <c r="A24" s="5">
        <v>2034115972</v>
      </c>
      <c r="B24" s="5" t="s">
        <v>2837</v>
      </c>
      <c r="C24" s="5" t="s">
        <v>280</v>
      </c>
      <c r="D24" s="5" t="str">
        <f t="shared" si="2"/>
        <v>AMANDA COMER</v>
      </c>
      <c r="E24" s="5" t="s">
        <v>82</v>
      </c>
      <c r="F24" s="5" t="s">
        <v>734</v>
      </c>
      <c r="G24" s="5" t="s">
        <v>735</v>
      </c>
      <c r="H24" s="5" t="s">
        <v>735</v>
      </c>
      <c r="I24" s="9" t="s">
        <v>3487</v>
      </c>
      <c r="J24" s="5" t="s">
        <v>1248</v>
      </c>
      <c r="K24" s="5" t="s">
        <v>1249</v>
      </c>
      <c r="L24" s="5" t="str">
        <f t="shared" si="0"/>
        <v>Anthony Hunsberger</v>
      </c>
      <c r="M24" s="5" t="s">
        <v>57</v>
      </c>
      <c r="N24" s="6">
        <v>46113</v>
      </c>
      <c r="O24" s="6">
        <v>46174</v>
      </c>
      <c r="P24" s="5">
        <f t="shared" si="1"/>
        <v>2</v>
      </c>
      <c r="Q24" s="6" t="s">
        <v>142</v>
      </c>
      <c r="R24" s="6" t="s">
        <v>3569</v>
      </c>
      <c r="S24" s="7">
        <v>133.81</v>
      </c>
      <c r="T24" s="5">
        <v>1</v>
      </c>
      <c r="U24" s="5" t="s">
        <v>58</v>
      </c>
      <c r="V24" s="10">
        <v>0.7</v>
      </c>
      <c r="W24" s="5" t="s">
        <v>60</v>
      </c>
      <c r="X24" s="5" t="s">
        <v>143</v>
      </c>
      <c r="Y24" s="7">
        <v>93.67</v>
      </c>
      <c r="Z24" s="7">
        <v>0</v>
      </c>
      <c r="AA24" s="7">
        <v>0</v>
      </c>
      <c r="AB24" s="7">
        <v>0</v>
      </c>
    </row>
    <row r="25" spans="1:28" x14ac:dyDescent="0.25">
      <c r="A25" s="5">
        <v>2034644482</v>
      </c>
      <c r="B25" s="5" t="s">
        <v>1462</v>
      </c>
      <c r="C25" s="5" t="s">
        <v>248</v>
      </c>
      <c r="D25" s="5" t="str">
        <f t="shared" si="2"/>
        <v>CYNTHIA HARTMAN</v>
      </c>
      <c r="E25" s="5" t="s">
        <v>82</v>
      </c>
      <c r="F25" s="5" t="s">
        <v>734</v>
      </c>
      <c r="G25" s="5" t="s">
        <v>735</v>
      </c>
      <c r="H25" s="5" t="s">
        <v>735</v>
      </c>
      <c r="I25" s="9" t="s">
        <v>3487</v>
      </c>
      <c r="J25" s="5" t="s">
        <v>1248</v>
      </c>
      <c r="K25" s="5" t="s">
        <v>1249</v>
      </c>
      <c r="L25" s="5" t="str">
        <f t="shared" si="0"/>
        <v>Anthony Hunsberger</v>
      </c>
      <c r="M25" s="5" t="s">
        <v>57</v>
      </c>
      <c r="N25" s="6">
        <v>46113</v>
      </c>
      <c r="O25" s="6">
        <v>46174</v>
      </c>
      <c r="P25" s="5">
        <f t="shared" si="1"/>
        <v>2</v>
      </c>
      <c r="Q25" s="6" t="s">
        <v>142</v>
      </c>
      <c r="R25" s="6" t="s">
        <v>3569</v>
      </c>
      <c r="S25" s="7">
        <v>131.72</v>
      </c>
      <c r="T25" s="5">
        <v>1</v>
      </c>
      <c r="U25" s="5" t="s">
        <v>58</v>
      </c>
      <c r="V25" s="10">
        <v>0.7</v>
      </c>
      <c r="W25" s="5" t="s">
        <v>60</v>
      </c>
      <c r="X25" s="5" t="s">
        <v>143</v>
      </c>
      <c r="Y25" s="7">
        <v>92.2</v>
      </c>
      <c r="Z25" s="7">
        <v>0</v>
      </c>
      <c r="AA25" s="7">
        <v>0</v>
      </c>
      <c r="AB25" s="7">
        <v>0</v>
      </c>
    </row>
    <row r="26" spans="1:28" x14ac:dyDescent="0.25">
      <c r="A26" s="5">
        <v>2034782482</v>
      </c>
      <c r="B26" s="5" t="s">
        <v>2459</v>
      </c>
      <c r="C26" s="5" t="s">
        <v>2460</v>
      </c>
      <c r="D26" s="5" t="str">
        <f t="shared" si="2"/>
        <v>JOSEF KEIVAN</v>
      </c>
      <c r="E26" s="5" t="s">
        <v>324</v>
      </c>
      <c r="F26" s="5" t="s">
        <v>734</v>
      </c>
      <c r="G26" s="5" t="s">
        <v>735</v>
      </c>
      <c r="H26" s="5" t="s">
        <v>735</v>
      </c>
      <c r="I26" s="9" t="s">
        <v>3517</v>
      </c>
      <c r="J26" s="5" t="s">
        <v>744</v>
      </c>
      <c r="K26" s="5" t="s">
        <v>745</v>
      </c>
      <c r="L26" s="5" t="str">
        <f t="shared" si="0"/>
        <v>CHRISTIAN TAUGNER</v>
      </c>
      <c r="M26" s="5" t="s">
        <v>57</v>
      </c>
      <c r="N26" s="6">
        <v>46119</v>
      </c>
      <c r="O26" s="6">
        <v>46180</v>
      </c>
      <c r="P26" s="5">
        <f t="shared" si="1"/>
        <v>2</v>
      </c>
      <c r="Q26" s="6" t="s">
        <v>142</v>
      </c>
      <c r="R26" s="6" t="s">
        <v>3569</v>
      </c>
      <c r="S26" s="7">
        <v>28.73</v>
      </c>
      <c r="T26" s="5">
        <v>1</v>
      </c>
      <c r="U26" s="5" t="s">
        <v>58</v>
      </c>
      <c r="V26" s="10">
        <v>0.7</v>
      </c>
      <c r="W26" s="5" t="s">
        <v>60</v>
      </c>
      <c r="X26" s="5" t="s">
        <v>143</v>
      </c>
      <c r="Y26" s="7">
        <v>20.11</v>
      </c>
      <c r="Z26" s="7">
        <v>0</v>
      </c>
      <c r="AA26" s="7">
        <v>0</v>
      </c>
      <c r="AB26" s="7">
        <v>0</v>
      </c>
    </row>
    <row r="27" spans="1:28" x14ac:dyDescent="0.25">
      <c r="A27" s="5">
        <v>2034231135</v>
      </c>
      <c r="B27" s="5" t="s">
        <v>1721</v>
      </c>
      <c r="C27" s="5" t="s">
        <v>1722</v>
      </c>
      <c r="D27" s="5" t="str">
        <f t="shared" si="2"/>
        <v>SAMMY YOM</v>
      </c>
      <c r="E27" s="5" t="s">
        <v>106</v>
      </c>
      <c r="F27" s="5" t="s">
        <v>734</v>
      </c>
      <c r="G27" s="5" t="s">
        <v>735</v>
      </c>
      <c r="H27" s="5" t="s">
        <v>735</v>
      </c>
      <c r="I27" s="9" t="s">
        <v>3536</v>
      </c>
      <c r="J27" s="5" t="s">
        <v>1229</v>
      </c>
      <c r="K27" s="5" t="s">
        <v>1230</v>
      </c>
      <c r="L27" s="5" t="str">
        <f t="shared" si="0"/>
        <v>Danna Green</v>
      </c>
      <c r="M27" s="5" t="s">
        <v>57</v>
      </c>
      <c r="N27" s="6">
        <v>46113</v>
      </c>
      <c r="O27" s="6">
        <v>46174</v>
      </c>
      <c r="P27" s="5">
        <f t="shared" si="1"/>
        <v>2</v>
      </c>
      <c r="Q27" s="6" t="s">
        <v>142</v>
      </c>
      <c r="R27" s="6" t="s">
        <v>3569</v>
      </c>
      <c r="S27" s="7">
        <v>15.18</v>
      </c>
      <c r="T27" s="5">
        <v>1</v>
      </c>
      <c r="U27" s="5" t="s">
        <v>58</v>
      </c>
      <c r="V27" s="10">
        <v>0.7</v>
      </c>
      <c r="W27" s="5" t="s">
        <v>60</v>
      </c>
      <c r="X27" s="5" t="s">
        <v>143</v>
      </c>
      <c r="Y27" s="7">
        <v>10.63</v>
      </c>
      <c r="Z27" s="7">
        <v>0</v>
      </c>
      <c r="AA27" s="7">
        <v>0</v>
      </c>
      <c r="AB27" s="7">
        <v>0</v>
      </c>
    </row>
    <row r="28" spans="1:28" x14ac:dyDescent="0.25">
      <c r="A28" s="5">
        <v>2034238807</v>
      </c>
      <c r="B28" s="5" t="s">
        <v>320</v>
      </c>
      <c r="C28" s="5" t="s">
        <v>833</v>
      </c>
      <c r="D28" s="5" t="str">
        <f t="shared" si="2"/>
        <v>TODD SMITH</v>
      </c>
      <c r="E28" s="5" t="s">
        <v>110</v>
      </c>
      <c r="F28" s="5" t="s">
        <v>734</v>
      </c>
      <c r="G28" s="5" t="s">
        <v>735</v>
      </c>
      <c r="H28" s="5" t="s">
        <v>735</v>
      </c>
      <c r="I28" s="9" t="s">
        <v>3534</v>
      </c>
      <c r="J28" s="5" t="s">
        <v>2246</v>
      </c>
      <c r="K28" s="5" t="s">
        <v>2247</v>
      </c>
      <c r="L28" s="5" t="str">
        <f t="shared" si="0"/>
        <v>Danny Nguyen</v>
      </c>
      <c r="M28" s="5" t="s">
        <v>57</v>
      </c>
      <c r="N28" s="6">
        <v>46118</v>
      </c>
      <c r="O28" s="6">
        <v>46179</v>
      </c>
      <c r="P28" s="5">
        <f t="shared" si="1"/>
        <v>2</v>
      </c>
      <c r="Q28" s="6" t="s">
        <v>142</v>
      </c>
      <c r="R28" s="6" t="s">
        <v>3569</v>
      </c>
      <c r="S28" s="7">
        <v>129.22</v>
      </c>
      <c r="T28" s="5">
        <v>1</v>
      </c>
      <c r="U28" s="5" t="s">
        <v>58</v>
      </c>
      <c r="V28" s="10">
        <v>0.7</v>
      </c>
      <c r="W28" s="5" t="s">
        <v>60</v>
      </c>
      <c r="X28" s="5" t="s">
        <v>143</v>
      </c>
      <c r="Y28" s="7">
        <v>90.45</v>
      </c>
      <c r="Z28" s="7">
        <v>0</v>
      </c>
      <c r="AA28" s="7">
        <v>0</v>
      </c>
      <c r="AB28" s="7">
        <v>0</v>
      </c>
    </row>
    <row r="29" spans="1:28" x14ac:dyDescent="0.25">
      <c r="A29" s="5">
        <v>2034703549</v>
      </c>
      <c r="B29" s="5" t="s">
        <v>2454</v>
      </c>
      <c r="C29" s="5" t="s">
        <v>2453</v>
      </c>
      <c r="D29" s="5" t="str">
        <f t="shared" si="2"/>
        <v>H ALLAN</v>
      </c>
      <c r="E29" s="5" t="s">
        <v>82</v>
      </c>
      <c r="F29" s="5" t="s">
        <v>734</v>
      </c>
      <c r="G29" s="5" t="s">
        <v>735</v>
      </c>
      <c r="H29" s="5" t="s">
        <v>735</v>
      </c>
      <c r="I29" s="9" t="s">
        <v>3529</v>
      </c>
      <c r="J29" s="5" t="s">
        <v>2452</v>
      </c>
      <c r="K29" s="5" t="s">
        <v>2453</v>
      </c>
      <c r="L29" s="5" t="str">
        <f t="shared" si="0"/>
        <v>H Allan</v>
      </c>
      <c r="M29" s="5" t="s">
        <v>57</v>
      </c>
      <c r="N29" s="6">
        <v>46118</v>
      </c>
      <c r="O29" s="6">
        <v>46179</v>
      </c>
      <c r="P29" s="5">
        <f t="shared" si="1"/>
        <v>2</v>
      </c>
      <c r="Q29" s="6" t="s">
        <v>142</v>
      </c>
      <c r="R29" s="6" t="s">
        <v>3569</v>
      </c>
      <c r="S29" s="7">
        <v>35.799999999999997</v>
      </c>
      <c r="T29" s="5">
        <v>1</v>
      </c>
      <c r="U29" s="5" t="s">
        <v>58</v>
      </c>
      <c r="V29" s="10">
        <v>0.7</v>
      </c>
      <c r="W29" s="5" t="s">
        <v>60</v>
      </c>
      <c r="X29" s="5" t="s">
        <v>143</v>
      </c>
      <c r="Y29" s="7">
        <v>25.06</v>
      </c>
      <c r="Z29" s="7">
        <v>0</v>
      </c>
      <c r="AA29" s="7">
        <v>0</v>
      </c>
      <c r="AB29" s="7">
        <v>0</v>
      </c>
    </row>
    <row r="30" spans="1:28" x14ac:dyDescent="0.25">
      <c r="A30" s="5">
        <v>2034703500</v>
      </c>
      <c r="B30" s="5" t="s">
        <v>2451</v>
      </c>
      <c r="C30" s="5" t="s">
        <v>1476</v>
      </c>
      <c r="D30" s="5" t="str">
        <f t="shared" si="2"/>
        <v>ANDREW WILKERSON</v>
      </c>
      <c r="E30" s="5" t="s">
        <v>1406</v>
      </c>
      <c r="F30" s="5" t="s">
        <v>734</v>
      </c>
      <c r="G30" s="5" t="s">
        <v>735</v>
      </c>
      <c r="H30" s="5" t="s">
        <v>735</v>
      </c>
      <c r="I30" s="9" t="s">
        <v>3529</v>
      </c>
      <c r="J30" s="5" t="s">
        <v>2452</v>
      </c>
      <c r="K30" s="5" t="s">
        <v>2453</v>
      </c>
      <c r="L30" s="5" t="str">
        <f t="shared" si="0"/>
        <v>H Allan</v>
      </c>
      <c r="M30" s="5" t="s">
        <v>57</v>
      </c>
      <c r="N30" s="6">
        <v>46118</v>
      </c>
      <c r="O30" s="6">
        <v>46179</v>
      </c>
      <c r="P30" s="5">
        <f t="shared" si="1"/>
        <v>2</v>
      </c>
      <c r="Q30" s="6" t="s">
        <v>142</v>
      </c>
      <c r="R30" s="6" t="s">
        <v>3569</v>
      </c>
      <c r="S30" s="7">
        <v>15.29</v>
      </c>
      <c r="T30" s="5">
        <v>1</v>
      </c>
      <c r="U30" s="5" t="s">
        <v>58</v>
      </c>
      <c r="V30" s="10">
        <v>0.7</v>
      </c>
      <c r="W30" s="5" t="s">
        <v>60</v>
      </c>
      <c r="X30" s="5" t="s">
        <v>143</v>
      </c>
      <c r="Y30" s="7">
        <v>10.7</v>
      </c>
      <c r="Z30" s="7">
        <v>0</v>
      </c>
      <c r="AA30" s="7">
        <v>0</v>
      </c>
      <c r="AB30" s="7">
        <v>0</v>
      </c>
    </row>
    <row r="31" spans="1:28" x14ac:dyDescent="0.25">
      <c r="A31" s="5">
        <v>2034736612</v>
      </c>
      <c r="B31" s="5" t="s">
        <v>2259</v>
      </c>
      <c r="C31" s="5" t="s">
        <v>763</v>
      </c>
      <c r="D31" s="5" t="str">
        <f t="shared" si="2"/>
        <v>ANDREA MUNOZ</v>
      </c>
      <c r="E31" s="5" t="s">
        <v>122</v>
      </c>
      <c r="F31" s="5" t="s">
        <v>734</v>
      </c>
      <c r="G31" s="5" t="s">
        <v>735</v>
      </c>
      <c r="H31" s="5" t="s">
        <v>735</v>
      </c>
      <c r="I31" s="9" t="s">
        <v>3538</v>
      </c>
      <c r="J31" s="5" t="s">
        <v>124</v>
      </c>
      <c r="K31" s="5" t="s">
        <v>125</v>
      </c>
      <c r="L31" s="5" t="str">
        <f t="shared" si="0"/>
        <v>Heather Geske</v>
      </c>
      <c r="M31" s="5" t="s">
        <v>57</v>
      </c>
      <c r="N31" s="6">
        <v>46115</v>
      </c>
      <c r="O31" s="6">
        <v>46176</v>
      </c>
      <c r="P31" s="5">
        <f t="shared" si="1"/>
        <v>2</v>
      </c>
      <c r="Q31" s="6" t="s">
        <v>142</v>
      </c>
      <c r="R31" s="6" t="s">
        <v>3569</v>
      </c>
      <c r="S31" s="7">
        <v>18.2</v>
      </c>
      <c r="T31" s="5">
        <v>1</v>
      </c>
      <c r="U31" s="5" t="s">
        <v>58</v>
      </c>
      <c r="V31" s="10">
        <v>0.7</v>
      </c>
      <c r="W31" s="5" t="s">
        <v>60</v>
      </c>
      <c r="X31" s="5" t="s">
        <v>143</v>
      </c>
      <c r="Y31" s="7">
        <v>12.74</v>
      </c>
      <c r="Z31" s="7">
        <v>0</v>
      </c>
      <c r="AA31" s="7">
        <v>0</v>
      </c>
      <c r="AB31" s="7">
        <v>0</v>
      </c>
    </row>
    <row r="32" spans="1:28" x14ac:dyDescent="0.25">
      <c r="A32" s="5">
        <v>2034444252</v>
      </c>
      <c r="B32" s="5" t="s">
        <v>1724</v>
      </c>
      <c r="C32" s="5" t="s">
        <v>633</v>
      </c>
      <c r="D32" s="5" t="str">
        <f t="shared" si="2"/>
        <v>PHILLIP BEEHLER</v>
      </c>
      <c r="E32" s="5" t="s">
        <v>122</v>
      </c>
      <c r="F32" s="5" t="s">
        <v>734</v>
      </c>
      <c r="G32" s="5" t="s">
        <v>735</v>
      </c>
      <c r="H32" s="5" t="s">
        <v>735</v>
      </c>
      <c r="I32" s="9" t="s">
        <v>3538</v>
      </c>
      <c r="J32" s="5" t="s">
        <v>124</v>
      </c>
      <c r="K32" s="5" t="s">
        <v>125</v>
      </c>
      <c r="L32" s="5" t="str">
        <f t="shared" si="0"/>
        <v>Heather Geske</v>
      </c>
      <c r="M32" s="5" t="s">
        <v>57</v>
      </c>
      <c r="N32" s="6">
        <v>46113</v>
      </c>
      <c r="O32" s="6">
        <v>46174</v>
      </c>
      <c r="P32" s="5">
        <f t="shared" si="1"/>
        <v>2</v>
      </c>
      <c r="Q32" s="6" t="s">
        <v>142</v>
      </c>
      <c r="R32" s="6" t="s">
        <v>3569</v>
      </c>
      <c r="S32" s="7">
        <v>9.1</v>
      </c>
      <c r="T32" s="5">
        <v>1</v>
      </c>
      <c r="U32" s="5" t="s">
        <v>58</v>
      </c>
      <c r="V32" s="10">
        <v>0.7</v>
      </c>
      <c r="W32" s="5" t="s">
        <v>60</v>
      </c>
      <c r="X32" s="5" t="s">
        <v>143</v>
      </c>
      <c r="Y32" s="7">
        <v>6.37</v>
      </c>
      <c r="Z32" s="7">
        <v>0</v>
      </c>
      <c r="AA32" s="7">
        <v>0</v>
      </c>
      <c r="AB32" s="7">
        <v>0</v>
      </c>
    </row>
    <row r="33" spans="1:28" x14ac:dyDescent="0.25">
      <c r="A33" s="5">
        <v>2034797233</v>
      </c>
      <c r="B33" s="5" t="s">
        <v>1256</v>
      </c>
      <c r="C33" s="5" t="s">
        <v>1257</v>
      </c>
      <c r="D33" s="5" t="str">
        <f t="shared" si="2"/>
        <v>TRISTEN PETERSEN</v>
      </c>
      <c r="E33" s="5" t="s">
        <v>131</v>
      </c>
      <c r="F33" s="5" t="s">
        <v>734</v>
      </c>
      <c r="G33" s="5" t="s">
        <v>735</v>
      </c>
      <c r="H33" s="5" t="s">
        <v>735</v>
      </c>
      <c r="I33" s="9" t="s">
        <v>3507</v>
      </c>
      <c r="J33" s="5" t="s">
        <v>359</v>
      </c>
      <c r="K33" s="5" t="s">
        <v>360</v>
      </c>
      <c r="L33" s="5" t="str">
        <f t="shared" si="0"/>
        <v>Heidi Berthelsen</v>
      </c>
      <c r="M33" s="5" t="s">
        <v>57</v>
      </c>
      <c r="N33" s="6">
        <v>46120</v>
      </c>
      <c r="O33" s="6">
        <v>46181</v>
      </c>
      <c r="P33" s="5">
        <f t="shared" si="1"/>
        <v>2</v>
      </c>
      <c r="Q33" s="6" t="s">
        <v>142</v>
      </c>
      <c r="R33" s="6" t="s">
        <v>3569</v>
      </c>
      <c r="S33" s="7">
        <v>54.83</v>
      </c>
      <c r="T33" s="5">
        <v>1</v>
      </c>
      <c r="U33" s="5" t="s">
        <v>58</v>
      </c>
      <c r="V33" s="10">
        <v>0.7</v>
      </c>
      <c r="W33" s="5" t="s">
        <v>60</v>
      </c>
      <c r="X33" s="5" t="s">
        <v>143</v>
      </c>
      <c r="Y33" s="7">
        <v>38.380000000000003</v>
      </c>
      <c r="Z33" s="7">
        <v>0</v>
      </c>
      <c r="AA33" s="7">
        <v>0</v>
      </c>
      <c r="AB33" s="7">
        <v>0</v>
      </c>
    </row>
    <row r="34" spans="1:28" x14ac:dyDescent="0.25">
      <c r="A34" s="5">
        <v>2034335972</v>
      </c>
      <c r="B34" s="5" t="s">
        <v>2861</v>
      </c>
      <c r="C34" s="5" t="s">
        <v>550</v>
      </c>
      <c r="D34" s="5" t="str">
        <f t="shared" si="2"/>
        <v>LAURIE SHAKUR</v>
      </c>
      <c r="E34" s="5" t="s">
        <v>82</v>
      </c>
      <c r="F34" s="5" t="s">
        <v>734</v>
      </c>
      <c r="G34" s="5" t="s">
        <v>735</v>
      </c>
      <c r="H34" s="5" t="s">
        <v>735</v>
      </c>
      <c r="I34" s="9" t="s">
        <v>3533</v>
      </c>
      <c r="J34" s="5" t="s">
        <v>442</v>
      </c>
      <c r="K34" s="5" t="s">
        <v>443</v>
      </c>
      <c r="L34" s="5" t="str">
        <f t="shared" si="0"/>
        <v>Kristen Facchini</v>
      </c>
      <c r="M34" s="5" t="s">
        <v>57</v>
      </c>
      <c r="N34" s="6">
        <v>46113</v>
      </c>
      <c r="O34" s="6">
        <v>46174</v>
      </c>
      <c r="P34" s="5">
        <f t="shared" si="1"/>
        <v>2</v>
      </c>
      <c r="Q34" s="6" t="s">
        <v>142</v>
      </c>
      <c r="R34" s="6" t="s">
        <v>3569</v>
      </c>
      <c r="S34" s="7">
        <v>131.72</v>
      </c>
      <c r="T34" s="5">
        <v>1</v>
      </c>
      <c r="U34" s="5" t="s">
        <v>58</v>
      </c>
      <c r="V34" s="10">
        <v>0.7</v>
      </c>
      <c r="W34" s="5" t="s">
        <v>60</v>
      </c>
      <c r="X34" s="5" t="s">
        <v>143</v>
      </c>
      <c r="Y34" s="7">
        <v>92.2</v>
      </c>
      <c r="Z34" s="7">
        <v>0</v>
      </c>
      <c r="AA34" s="7">
        <v>0</v>
      </c>
      <c r="AB34" s="7">
        <v>0</v>
      </c>
    </row>
    <row r="35" spans="1:28" x14ac:dyDescent="0.25">
      <c r="A35" s="5">
        <v>2034130323</v>
      </c>
      <c r="B35" s="5" t="s">
        <v>2845</v>
      </c>
      <c r="C35" s="5" t="s">
        <v>2846</v>
      </c>
      <c r="D35" s="5" t="str">
        <f t="shared" si="2"/>
        <v>TUVSHINJARGAL NASANBAT</v>
      </c>
      <c r="E35" s="5" t="s">
        <v>82</v>
      </c>
      <c r="F35" s="5" t="s">
        <v>734</v>
      </c>
      <c r="G35" s="5" t="s">
        <v>735</v>
      </c>
      <c r="H35" s="5" t="s">
        <v>735</v>
      </c>
      <c r="I35" s="9" t="s">
        <v>3547</v>
      </c>
      <c r="J35" s="5" t="s">
        <v>753</v>
      </c>
      <c r="K35" s="5" t="s">
        <v>754</v>
      </c>
      <c r="L35" s="5" t="str">
        <f t="shared" si="0"/>
        <v>NASANDELGER ZANA</v>
      </c>
      <c r="M35" s="5" t="s">
        <v>57</v>
      </c>
      <c r="N35" s="6">
        <v>46116</v>
      </c>
      <c r="O35" s="6">
        <v>46177</v>
      </c>
      <c r="P35" s="5">
        <f t="shared" si="1"/>
        <v>2</v>
      </c>
      <c r="Q35" s="6" t="s">
        <v>142</v>
      </c>
      <c r="R35" s="6" t="s">
        <v>3569</v>
      </c>
      <c r="S35" s="7">
        <v>32.26</v>
      </c>
      <c r="T35" s="5">
        <v>1</v>
      </c>
      <c r="U35" s="5" t="s">
        <v>58</v>
      </c>
      <c r="V35" s="10">
        <v>0.7</v>
      </c>
      <c r="W35" s="5" t="s">
        <v>60</v>
      </c>
      <c r="X35" s="5" t="s">
        <v>143</v>
      </c>
      <c r="Y35" s="7">
        <v>22.58</v>
      </c>
      <c r="Z35" s="7">
        <v>0</v>
      </c>
      <c r="AA35" s="7">
        <v>0</v>
      </c>
      <c r="AB35" s="7">
        <v>0</v>
      </c>
    </row>
    <row r="36" spans="1:28" x14ac:dyDescent="0.25">
      <c r="A36" s="5">
        <v>2034798356</v>
      </c>
      <c r="B36" s="5" t="s">
        <v>2461</v>
      </c>
      <c r="C36" s="5" t="s">
        <v>730</v>
      </c>
      <c r="D36" s="5" t="str">
        <f t="shared" si="2"/>
        <v>CHRISTINE GEZING</v>
      </c>
      <c r="E36" s="5" t="s">
        <v>82</v>
      </c>
      <c r="F36" s="5" t="s">
        <v>734</v>
      </c>
      <c r="G36" s="5" t="s">
        <v>735</v>
      </c>
      <c r="H36" s="5" t="s">
        <v>735</v>
      </c>
      <c r="I36" s="9" t="s">
        <v>3491</v>
      </c>
      <c r="J36" s="5" t="s">
        <v>1357</v>
      </c>
      <c r="K36" s="5" t="s">
        <v>1358</v>
      </c>
      <c r="L36" s="5" t="str">
        <f t="shared" si="0"/>
        <v>Raluca Cheregi</v>
      </c>
      <c r="M36" s="5" t="s">
        <v>57</v>
      </c>
      <c r="N36" s="6">
        <v>46120</v>
      </c>
      <c r="O36" s="6">
        <v>46181</v>
      </c>
      <c r="P36" s="5">
        <f t="shared" si="1"/>
        <v>2</v>
      </c>
      <c r="Q36" s="6" t="s">
        <v>142</v>
      </c>
      <c r="R36" s="6" t="s">
        <v>3569</v>
      </c>
      <c r="S36" s="7">
        <v>102.7</v>
      </c>
      <c r="T36" s="5">
        <v>1</v>
      </c>
      <c r="U36" s="5" t="s">
        <v>58</v>
      </c>
      <c r="V36" s="10">
        <v>0.7</v>
      </c>
      <c r="W36" s="5" t="s">
        <v>60</v>
      </c>
      <c r="X36" s="5" t="s">
        <v>143</v>
      </c>
      <c r="Y36" s="7">
        <v>71.89</v>
      </c>
      <c r="Z36" s="7">
        <v>0</v>
      </c>
      <c r="AA36" s="7">
        <v>0</v>
      </c>
      <c r="AB36" s="7">
        <v>0</v>
      </c>
    </row>
    <row r="37" spans="1:28" x14ac:dyDescent="0.25">
      <c r="A37" s="5">
        <v>2034510227</v>
      </c>
      <c r="B37" s="5" t="s">
        <v>1097</v>
      </c>
      <c r="C37" s="5" t="s">
        <v>2252</v>
      </c>
      <c r="D37" s="5" t="str">
        <f t="shared" si="2"/>
        <v>COURTNEY WEST</v>
      </c>
      <c r="E37" s="5" t="s">
        <v>82</v>
      </c>
      <c r="F37" s="5" t="s">
        <v>734</v>
      </c>
      <c r="G37" s="5" t="s">
        <v>735</v>
      </c>
      <c r="H37" s="5" t="s">
        <v>735</v>
      </c>
      <c r="I37" s="9" t="s">
        <v>3489</v>
      </c>
      <c r="J37" s="5" t="s">
        <v>216</v>
      </c>
      <c r="K37" s="5" t="s">
        <v>221</v>
      </c>
      <c r="L37" s="5" t="str">
        <f t="shared" si="0"/>
        <v>Richard Yale</v>
      </c>
      <c r="M37" s="5" t="s">
        <v>57</v>
      </c>
      <c r="N37" s="6">
        <v>46113</v>
      </c>
      <c r="O37" s="6">
        <v>46174</v>
      </c>
      <c r="P37" s="5">
        <f t="shared" si="1"/>
        <v>2</v>
      </c>
      <c r="Q37" s="6" t="s">
        <v>142</v>
      </c>
      <c r="R37" s="6" t="s">
        <v>3569</v>
      </c>
      <c r="S37" s="7">
        <v>61.25</v>
      </c>
      <c r="T37" s="5">
        <v>1</v>
      </c>
      <c r="U37" s="5" t="s">
        <v>58</v>
      </c>
      <c r="V37" s="10">
        <v>0.7</v>
      </c>
      <c r="W37" s="5" t="s">
        <v>60</v>
      </c>
      <c r="X37" s="5" t="s">
        <v>143</v>
      </c>
      <c r="Y37" s="7">
        <v>42.88</v>
      </c>
      <c r="Z37" s="7">
        <v>0</v>
      </c>
      <c r="AA37" s="7">
        <v>0</v>
      </c>
      <c r="AB37" s="7">
        <v>0</v>
      </c>
    </row>
    <row r="38" spans="1:28" x14ac:dyDescent="0.25">
      <c r="A38" s="5">
        <v>2034644478</v>
      </c>
      <c r="B38" s="5" t="s">
        <v>2643</v>
      </c>
      <c r="C38" s="5" t="s">
        <v>662</v>
      </c>
      <c r="D38" s="5" t="str">
        <f t="shared" si="2"/>
        <v>KEVIN REILLY</v>
      </c>
      <c r="E38" s="5" t="s">
        <v>220</v>
      </c>
      <c r="F38" s="5" t="s">
        <v>734</v>
      </c>
      <c r="G38" s="5" t="s">
        <v>735</v>
      </c>
      <c r="H38" s="5" t="s">
        <v>735</v>
      </c>
      <c r="I38" s="9" t="s">
        <v>3489</v>
      </c>
      <c r="J38" s="5" t="s">
        <v>216</v>
      </c>
      <c r="K38" s="5" t="s">
        <v>221</v>
      </c>
      <c r="L38" s="5" t="str">
        <f t="shared" si="0"/>
        <v>Richard Yale</v>
      </c>
      <c r="M38" s="5" t="s">
        <v>57</v>
      </c>
      <c r="N38" s="6">
        <v>46113</v>
      </c>
      <c r="O38" s="6">
        <v>46174</v>
      </c>
      <c r="P38" s="5">
        <f t="shared" si="1"/>
        <v>2</v>
      </c>
      <c r="Q38" s="6" t="s">
        <v>142</v>
      </c>
      <c r="R38" s="6" t="s">
        <v>3569</v>
      </c>
      <c r="S38" s="7">
        <v>52.76</v>
      </c>
      <c r="T38" s="5">
        <v>1</v>
      </c>
      <c r="U38" s="5" t="s">
        <v>58</v>
      </c>
      <c r="V38" s="10">
        <v>0.7</v>
      </c>
      <c r="W38" s="5" t="s">
        <v>60</v>
      </c>
      <c r="X38" s="5" t="s">
        <v>143</v>
      </c>
      <c r="Y38" s="7">
        <v>36.93</v>
      </c>
      <c r="Z38" s="7">
        <v>0</v>
      </c>
      <c r="AA38" s="7">
        <v>0</v>
      </c>
      <c r="AB38" s="7">
        <v>0</v>
      </c>
    </row>
    <row r="39" spans="1:28" x14ac:dyDescent="0.25">
      <c r="A39" s="5">
        <v>2034759428</v>
      </c>
      <c r="B39" s="5" t="s">
        <v>2260</v>
      </c>
      <c r="C39" s="5" t="s">
        <v>328</v>
      </c>
      <c r="D39" s="5" t="str">
        <f t="shared" si="2"/>
        <v>TAMMY SLINEY</v>
      </c>
      <c r="E39" s="5" t="s">
        <v>220</v>
      </c>
      <c r="F39" s="5" t="s">
        <v>734</v>
      </c>
      <c r="G39" s="5" t="s">
        <v>735</v>
      </c>
      <c r="H39" s="5" t="s">
        <v>735</v>
      </c>
      <c r="I39" s="9" t="s">
        <v>3489</v>
      </c>
      <c r="J39" s="5" t="s">
        <v>216</v>
      </c>
      <c r="K39" s="5" t="s">
        <v>221</v>
      </c>
      <c r="L39" s="5" t="str">
        <f t="shared" si="0"/>
        <v>Richard Yale</v>
      </c>
      <c r="M39" s="5" t="s">
        <v>57</v>
      </c>
      <c r="N39" s="6">
        <v>46117</v>
      </c>
      <c r="O39" s="6">
        <v>46178</v>
      </c>
      <c r="P39" s="5">
        <f t="shared" si="1"/>
        <v>2</v>
      </c>
      <c r="Q39" s="6" t="s">
        <v>142</v>
      </c>
      <c r="R39" s="6" t="s">
        <v>3569</v>
      </c>
      <c r="S39" s="7">
        <v>10.82</v>
      </c>
      <c r="T39" s="5">
        <v>1</v>
      </c>
      <c r="U39" s="5" t="s">
        <v>58</v>
      </c>
      <c r="V39" s="10">
        <v>0.7</v>
      </c>
      <c r="W39" s="5" t="s">
        <v>60</v>
      </c>
      <c r="X39" s="5" t="s">
        <v>143</v>
      </c>
      <c r="Y39" s="7">
        <v>7.57</v>
      </c>
      <c r="Z39" s="7">
        <v>0</v>
      </c>
      <c r="AA39" s="7">
        <v>0</v>
      </c>
      <c r="AB39" s="7">
        <v>0</v>
      </c>
    </row>
    <row r="40" spans="1:28" x14ac:dyDescent="0.25">
      <c r="A40" s="5">
        <v>2034781436</v>
      </c>
      <c r="B40" s="5" t="s">
        <v>2260</v>
      </c>
      <c r="C40" s="5" t="s">
        <v>466</v>
      </c>
      <c r="D40" s="5" t="str">
        <f t="shared" si="2"/>
        <v>THOMAS SLINEY</v>
      </c>
      <c r="E40" s="5" t="s">
        <v>220</v>
      </c>
      <c r="F40" s="5" t="s">
        <v>734</v>
      </c>
      <c r="G40" s="5" t="s">
        <v>735</v>
      </c>
      <c r="H40" s="5" t="s">
        <v>735</v>
      </c>
      <c r="I40" s="9" t="s">
        <v>3489</v>
      </c>
      <c r="J40" s="5" t="s">
        <v>216</v>
      </c>
      <c r="K40" s="5" t="s">
        <v>221</v>
      </c>
      <c r="L40" s="5" t="str">
        <f t="shared" si="0"/>
        <v>Richard Yale</v>
      </c>
      <c r="M40" s="5" t="s">
        <v>57</v>
      </c>
      <c r="N40" s="6">
        <v>46119</v>
      </c>
      <c r="O40" s="6">
        <v>46180</v>
      </c>
      <c r="P40" s="5">
        <f t="shared" si="1"/>
        <v>2</v>
      </c>
      <c r="Q40" s="6" t="s">
        <v>142</v>
      </c>
      <c r="R40" s="6" t="s">
        <v>3569</v>
      </c>
      <c r="S40" s="7">
        <v>10.82</v>
      </c>
      <c r="T40" s="5">
        <v>1</v>
      </c>
      <c r="U40" s="5" t="s">
        <v>58</v>
      </c>
      <c r="V40" s="10">
        <v>0.7</v>
      </c>
      <c r="W40" s="5" t="s">
        <v>60</v>
      </c>
      <c r="X40" s="5" t="s">
        <v>143</v>
      </c>
      <c r="Y40" s="7">
        <v>7.57</v>
      </c>
      <c r="Z40" s="7">
        <v>0</v>
      </c>
      <c r="AA40" s="7">
        <v>0</v>
      </c>
      <c r="AB40" s="7">
        <v>0</v>
      </c>
    </row>
    <row r="41" spans="1:28" x14ac:dyDescent="0.25">
      <c r="A41" s="5">
        <v>2034676112</v>
      </c>
      <c r="B41" s="5" t="s">
        <v>2256</v>
      </c>
      <c r="C41" s="5" t="s">
        <v>383</v>
      </c>
      <c r="D41" s="5" t="str">
        <f t="shared" si="2"/>
        <v>DONALD SHERLOCK</v>
      </c>
      <c r="E41" s="5" t="s">
        <v>110</v>
      </c>
      <c r="F41" s="5" t="s">
        <v>734</v>
      </c>
      <c r="G41" s="5" t="s">
        <v>735</v>
      </c>
      <c r="H41" s="5" t="s">
        <v>735</v>
      </c>
      <c r="I41" s="9" t="s">
        <v>3490</v>
      </c>
      <c r="J41" s="5" t="s">
        <v>609</v>
      </c>
      <c r="K41" s="5" t="s">
        <v>466</v>
      </c>
      <c r="L41" s="5" t="str">
        <f t="shared" si="0"/>
        <v>THOMAS PARDUE</v>
      </c>
      <c r="M41" s="5" t="s">
        <v>57</v>
      </c>
      <c r="N41" s="6">
        <v>46113</v>
      </c>
      <c r="O41" s="6">
        <v>46174</v>
      </c>
      <c r="P41" s="5">
        <f t="shared" si="1"/>
        <v>2</v>
      </c>
      <c r="Q41" s="6" t="s">
        <v>142</v>
      </c>
      <c r="R41" s="6" t="s">
        <v>3569</v>
      </c>
      <c r="S41" s="7">
        <v>209.6</v>
      </c>
      <c r="T41" s="5">
        <v>1</v>
      </c>
      <c r="U41" s="5" t="s">
        <v>58</v>
      </c>
      <c r="V41" s="10">
        <v>0.7</v>
      </c>
      <c r="W41" s="5" t="s">
        <v>60</v>
      </c>
      <c r="X41" s="5" t="s">
        <v>143</v>
      </c>
      <c r="Y41" s="7">
        <v>146.72</v>
      </c>
      <c r="Z41" s="7">
        <v>0</v>
      </c>
      <c r="AA41" s="7">
        <v>0</v>
      </c>
      <c r="AB41" s="7">
        <v>0</v>
      </c>
    </row>
    <row r="42" spans="1:28" x14ac:dyDescent="0.25">
      <c r="A42" s="5">
        <v>2034670110</v>
      </c>
      <c r="B42" s="5" t="s">
        <v>252</v>
      </c>
      <c r="C42" s="5" t="s">
        <v>2887</v>
      </c>
      <c r="D42" s="5" t="str">
        <f t="shared" si="2"/>
        <v>MARQUITA ROGERS</v>
      </c>
      <c r="E42" s="5" t="s">
        <v>82</v>
      </c>
      <c r="F42" s="5" t="s">
        <v>734</v>
      </c>
      <c r="G42" s="5" t="s">
        <v>735</v>
      </c>
      <c r="H42" s="5" t="s">
        <v>735</v>
      </c>
      <c r="I42" s="9" t="s">
        <v>3494</v>
      </c>
      <c r="J42" s="5" t="s">
        <v>286</v>
      </c>
      <c r="K42" s="5" t="s">
        <v>287</v>
      </c>
      <c r="L42" s="5" t="str">
        <f t="shared" si="0"/>
        <v>VICTOR FUENTES</v>
      </c>
      <c r="M42" s="5" t="s">
        <v>57</v>
      </c>
      <c r="N42" s="6">
        <v>46113</v>
      </c>
      <c r="O42" s="6">
        <v>46174</v>
      </c>
      <c r="P42" s="5">
        <f t="shared" si="1"/>
        <v>2</v>
      </c>
      <c r="Q42" s="6" t="s">
        <v>142</v>
      </c>
      <c r="R42" s="6" t="s">
        <v>3569</v>
      </c>
      <c r="S42" s="7">
        <v>85.62</v>
      </c>
      <c r="T42" s="5">
        <v>1</v>
      </c>
      <c r="U42" s="5" t="s">
        <v>58</v>
      </c>
      <c r="V42" s="10">
        <v>0.7</v>
      </c>
      <c r="W42" s="5" t="s">
        <v>60</v>
      </c>
      <c r="X42" s="5" t="s">
        <v>143</v>
      </c>
      <c r="Y42" s="7">
        <v>59.93</v>
      </c>
      <c r="Z42" s="7">
        <v>0</v>
      </c>
      <c r="AA42" s="7">
        <v>0</v>
      </c>
      <c r="AB42" s="7">
        <v>0</v>
      </c>
    </row>
    <row r="43" spans="1:28" x14ac:dyDescent="0.25">
      <c r="A43" s="5">
        <v>2034711483</v>
      </c>
      <c r="B43" s="5" t="s">
        <v>2257</v>
      </c>
      <c r="C43" s="5" t="s">
        <v>2258</v>
      </c>
      <c r="D43" s="5" t="str">
        <f t="shared" si="2"/>
        <v>JORGE SEGURA</v>
      </c>
      <c r="E43" s="5" t="s">
        <v>82</v>
      </c>
      <c r="F43" s="5" t="s">
        <v>734</v>
      </c>
      <c r="G43" s="5" t="s">
        <v>735</v>
      </c>
      <c r="H43" s="5" t="s">
        <v>735</v>
      </c>
      <c r="I43" s="9" t="s">
        <v>3494</v>
      </c>
      <c r="J43" s="5" t="s">
        <v>286</v>
      </c>
      <c r="K43" s="5" t="s">
        <v>287</v>
      </c>
      <c r="L43" s="5" t="str">
        <f t="shared" si="0"/>
        <v>VICTOR FUENTES</v>
      </c>
      <c r="M43" s="5" t="s">
        <v>57</v>
      </c>
      <c r="N43" s="6">
        <v>46115</v>
      </c>
      <c r="O43" s="6">
        <v>46176</v>
      </c>
      <c r="P43" s="5">
        <f t="shared" si="1"/>
        <v>2</v>
      </c>
      <c r="Q43" s="6" t="s">
        <v>142</v>
      </c>
      <c r="R43" s="6" t="s">
        <v>3569</v>
      </c>
      <c r="S43" s="7">
        <v>50.96</v>
      </c>
      <c r="T43" s="5">
        <v>1</v>
      </c>
      <c r="U43" s="5" t="s">
        <v>58</v>
      </c>
      <c r="V43" s="10">
        <v>0.7</v>
      </c>
      <c r="W43" s="5" t="s">
        <v>60</v>
      </c>
      <c r="X43" s="5" t="s">
        <v>143</v>
      </c>
      <c r="Y43" s="7">
        <v>35.67</v>
      </c>
      <c r="Z43" s="7">
        <v>0</v>
      </c>
      <c r="AA43" s="7">
        <v>0</v>
      </c>
      <c r="AB43" s="7">
        <v>0</v>
      </c>
    </row>
    <row r="44" spans="1:28" x14ac:dyDescent="0.25">
      <c r="A44" s="5">
        <v>2034644483</v>
      </c>
      <c r="B44" s="5" t="s">
        <v>1462</v>
      </c>
      <c r="C44" s="5" t="s">
        <v>248</v>
      </c>
      <c r="D44" s="5" t="str">
        <f t="shared" si="2"/>
        <v>CYNTHIA HARTMAN</v>
      </c>
      <c r="E44" s="5" t="s">
        <v>82</v>
      </c>
      <c r="F44" s="5" t="s">
        <v>1796</v>
      </c>
      <c r="G44" s="5" t="s">
        <v>1797</v>
      </c>
      <c r="H44" s="5" t="s">
        <v>1797</v>
      </c>
      <c r="I44" s="9" t="s">
        <v>3487</v>
      </c>
      <c r="J44" s="5" t="s">
        <v>1248</v>
      </c>
      <c r="K44" s="5" t="s">
        <v>1249</v>
      </c>
      <c r="L44" s="5" t="str">
        <f t="shared" si="0"/>
        <v>Anthony Hunsberger</v>
      </c>
      <c r="M44" s="5" t="s">
        <v>57</v>
      </c>
      <c r="N44" s="6">
        <v>46113</v>
      </c>
      <c r="O44" s="6">
        <v>46174</v>
      </c>
      <c r="P44" s="5">
        <f t="shared" si="1"/>
        <v>2</v>
      </c>
      <c r="Q44" s="6" t="s">
        <v>142</v>
      </c>
      <c r="R44" s="6" t="s">
        <v>3569</v>
      </c>
      <c r="S44" s="7">
        <v>78.760000000000005</v>
      </c>
      <c r="T44" s="5">
        <v>1</v>
      </c>
      <c r="U44" s="5" t="s">
        <v>58</v>
      </c>
      <c r="V44" s="11">
        <v>0.375</v>
      </c>
      <c r="W44" s="5" t="s">
        <v>60</v>
      </c>
      <c r="X44" s="5" t="s">
        <v>143</v>
      </c>
      <c r="Y44" s="7">
        <v>29.54</v>
      </c>
      <c r="Z44" s="7">
        <v>0</v>
      </c>
      <c r="AA44" s="7">
        <v>0</v>
      </c>
      <c r="AB44" s="7">
        <v>0</v>
      </c>
    </row>
    <row r="45" spans="1:28" x14ac:dyDescent="0.25">
      <c r="A45" s="5">
        <v>2034238806</v>
      </c>
      <c r="B45" s="5" t="s">
        <v>320</v>
      </c>
      <c r="C45" s="5" t="s">
        <v>833</v>
      </c>
      <c r="D45" s="5" t="str">
        <f t="shared" si="2"/>
        <v>TODD SMITH</v>
      </c>
      <c r="E45" s="5" t="s">
        <v>110</v>
      </c>
      <c r="F45" s="5" t="s">
        <v>1796</v>
      </c>
      <c r="G45" s="5" t="s">
        <v>1797</v>
      </c>
      <c r="H45" s="5" t="s">
        <v>1797</v>
      </c>
      <c r="I45" s="9" t="s">
        <v>3534</v>
      </c>
      <c r="J45" s="5" t="s">
        <v>2246</v>
      </c>
      <c r="K45" s="5" t="s">
        <v>2247</v>
      </c>
      <c r="L45" s="5" t="str">
        <f t="shared" si="0"/>
        <v>Danny Nguyen</v>
      </c>
      <c r="M45" s="5" t="s">
        <v>57</v>
      </c>
      <c r="N45" s="6">
        <v>46118</v>
      </c>
      <c r="O45" s="6">
        <v>46179</v>
      </c>
      <c r="P45" s="5">
        <f t="shared" si="1"/>
        <v>2</v>
      </c>
      <c r="Q45" s="6" t="s">
        <v>142</v>
      </c>
      <c r="R45" s="6" t="s">
        <v>3569</v>
      </c>
      <c r="S45" s="7">
        <v>55.73</v>
      </c>
      <c r="T45" s="5">
        <v>1</v>
      </c>
      <c r="U45" s="5" t="s">
        <v>58</v>
      </c>
      <c r="V45" s="11">
        <v>0.375</v>
      </c>
      <c r="W45" s="5" t="s">
        <v>60</v>
      </c>
      <c r="X45" s="5" t="s">
        <v>143</v>
      </c>
      <c r="Y45" s="7">
        <v>20.9</v>
      </c>
      <c r="Z45" s="7">
        <v>0</v>
      </c>
      <c r="AA45" s="7">
        <v>0</v>
      </c>
      <c r="AB45" s="7">
        <v>0</v>
      </c>
    </row>
    <row r="46" spans="1:28" x14ac:dyDescent="0.25">
      <c r="A46" s="5">
        <v>2034736611</v>
      </c>
      <c r="B46" s="5" t="s">
        <v>2259</v>
      </c>
      <c r="C46" s="5" t="s">
        <v>763</v>
      </c>
      <c r="D46" s="5" t="str">
        <f t="shared" si="2"/>
        <v>ANDREA MUNOZ</v>
      </c>
      <c r="E46" s="5" t="s">
        <v>122</v>
      </c>
      <c r="F46" s="5" t="s">
        <v>1796</v>
      </c>
      <c r="G46" s="5" t="s">
        <v>1797</v>
      </c>
      <c r="H46" s="5" t="s">
        <v>1797</v>
      </c>
      <c r="I46" s="9" t="s">
        <v>3538</v>
      </c>
      <c r="J46" s="5" t="s">
        <v>124</v>
      </c>
      <c r="K46" s="5" t="s">
        <v>125</v>
      </c>
      <c r="L46" s="5" t="str">
        <f t="shared" si="0"/>
        <v>Heather Geske</v>
      </c>
      <c r="M46" s="5" t="s">
        <v>57</v>
      </c>
      <c r="N46" s="6">
        <v>46115</v>
      </c>
      <c r="O46" s="6">
        <v>46176</v>
      </c>
      <c r="P46" s="5">
        <f t="shared" si="1"/>
        <v>2</v>
      </c>
      <c r="Q46" s="6" t="s">
        <v>142</v>
      </c>
      <c r="R46" s="6" t="s">
        <v>3569</v>
      </c>
      <c r="S46" s="7">
        <v>82.61</v>
      </c>
      <c r="T46" s="5">
        <v>1</v>
      </c>
      <c r="U46" s="5" t="s">
        <v>58</v>
      </c>
      <c r="V46" s="11">
        <v>0.375</v>
      </c>
      <c r="W46" s="5" t="s">
        <v>60</v>
      </c>
      <c r="X46" s="5" t="s">
        <v>143</v>
      </c>
      <c r="Y46" s="7">
        <v>30.98</v>
      </c>
      <c r="Z46" s="7">
        <v>0</v>
      </c>
      <c r="AA46" s="7">
        <v>0</v>
      </c>
      <c r="AB46" s="7">
        <v>0</v>
      </c>
    </row>
    <row r="47" spans="1:28" x14ac:dyDescent="0.25">
      <c r="A47" s="5">
        <v>2034444250</v>
      </c>
      <c r="B47" s="5" t="s">
        <v>1724</v>
      </c>
      <c r="C47" s="5" t="s">
        <v>633</v>
      </c>
      <c r="D47" s="5" t="str">
        <f t="shared" si="2"/>
        <v>PHILLIP BEEHLER</v>
      </c>
      <c r="E47" s="5" t="s">
        <v>122</v>
      </c>
      <c r="F47" s="5" t="s">
        <v>1796</v>
      </c>
      <c r="G47" s="5" t="s">
        <v>1797</v>
      </c>
      <c r="H47" s="5" t="s">
        <v>1797</v>
      </c>
      <c r="I47" s="9" t="s">
        <v>3538</v>
      </c>
      <c r="J47" s="5" t="s">
        <v>124</v>
      </c>
      <c r="K47" s="5" t="s">
        <v>125</v>
      </c>
      <c r="L47" s="5" t="str">
        <f t="shared" si="0"/>
        <v>Heather Geske</v>
      </c>
      <c r="M47" s="5" t="s">
        <v>57</v>
      </c>
      <c r="N47" s="6">
        <v>46113</v>
      </c>
      <c r="O47" s="6">
        <v>46174</v>
      </c>
      <c r="P47" s="5">
        <f t="shared" si="1"/>
        <v>2</v>
      </c>
      <c r="Q47" s="6" t="s">
        <v>142</v>
      </c>
      <c r="R47" s="6" t="s">
        <v>3569</v>
      </c>
      <c r="S47" s="7">
        <v>55.79</v>
      </c>
      <c r="T47" s="5">
        <v>1</v>
      </c>
      <c r="U47" s="5" t="s">
        <v>58</v>
      </c>
      <c r="V47" s="11">
        <v>0.375</v>
      </c>
      <c r="W47" s="5" t="s">
        <v>60</v>
      </c>
      <c r="X47" s="5" t="s">
        <v>143</v>
      </c>
      <c r="Y47" s="7">
        <v>20.92</v>
      </c>
      <c r="Z47" s="7">
        <v>0</v>
      </c>
      <c r="AA47" s="7">
        <v>0</v>
      </c>
      <c r="AB47" s="7">
        <v>0</v>
      </c>
    </row>
    <row r="48" spans="1:28" x14ac:dyDescent="0.25">
      <c r="A48" s="5">
        <v>2034793971</v>
      </c>
      <c r="B48" s="5" t="s">
        <v>2262</v>
      </c>
      <c r="C48" s="5" t="s">
        <v>2263</v>
      </c>
      <c r="D48" s="5" t="str">
        <f t="shared" si="2"/>
        <v>GENEVIEVE SPIELHAGEN</v>
      </c>
      <c r="E48" s="5" t="s">
        <v>122</v>
      </c>
      <c r="F48" s="5" t="s">
        <v>1796</v>
      </c>
      <c r="G48" s="5" t="s">
        <v>1797</v>
      </c>
      <c r="H48" s="5" t="s">
        <v>1797</v>
      </c>
      <c r="I48" s="9" t="s">
        <v>3535</v>
      </c>
      <c r="J48" s="5" t="s">
        <v>864</v>
      </c>
      <c r="K48" s="5" t="s">
        <v>865</v>
      </c>
      <c r="L48" s="5" t="str">
        <f t="shared" si="0"/>
        <v>Joel Lee</v>
      </c>
      <c r="M48" s="5" t="s">
        <v>57</v>
      </c>
      <c r="N48" s="6">
        <v>46120</v>
      </c>
      <c r="O48" s="6">
        <v>46181</v>
      </c>
      <c r="P48" s="5">
        <f t="shared" si="1"/>
        <v>2</v>
      </c>
      <c r="Q48" s="6" t="s">
        <v>142</v>
      </c>
      <c r="R48" s="6" t="s">
        <v>3569</v>
      </c>
      <c r="S48" s="7">
        <v>116.87</v>
      </c>
      <c r="T48" s="5">
        <v>1</v>
      </c>
      <c r="U48" s="5" t="s">
        <v>58</v>
      </c>
      <c r="V48" s="11">
        <v>0.375</v>
      </c>
      <c r="W48" s="5" t="s">
        <v>60</v>
      </c>
      <c r="X48" s="5" t="s">
        <v>143</v>
      </c>
      <c r="Y48" s="7">
        <v>43.83</v>
      </c>
      <c r="Z48" s="7">
        <v>0</v>
      </c>
      <c r="AA48" s="7">
        <v>0</v>
      </c>
      <c r="AB48" s="7">
        <v>0</v>
      </c>
    </row>
    <row r="49" spans="1:28" x14ac:dyDescent="0.25">
      <c r="A49" s="5">
        <v>2034759427</v>
      </c>
      <c r="B49" s="5" t="s">
        <v>2260</v>
      </c>
      <c r="C49" s="5" t="s">
        <v>328</v>
      </c>
      <c r="D49" s="5" t="str">
        <f t="shared" si="2"/>
        <v>TAMMY SLINEY</v>
      </c>
      <c r="E49" s="5" t="s">
        <v>220</v>
      </c>
      <c r="F49" s="5" t="s">
        <v>1796</v>
      </c>
      <c r="G49" s="5" t="s">
        <v>1797</v>
      </c>
      <c r="H49" s="5" t="s">
        <v>1797</v>
      </c>
      <c r="I49" s="9" t="s">
        <v>3489</v>
      </c>
      <c r="J49" s="5" t="s">
        <v>216</v>
      </c>
      <c r="K49" s="5" t="s">
        <v>221</v>
      </c>
      <c r="L49" s="5" t="str">
        <f t="shared" si="0"/>
        <v>Richard Yale</v>
      </c>
      <c r="M49" s="5" t="s">
        <v>57</v>
      </c>
      <c r="N49" s="6">
        <v>46117</v>
      </c>
      <c r="O49" s="6">
        <v>46178</v>
      </c>
      <c r="P49" s="5">
        <f t="shared" si="1"/>
        <v>2</v>
      </c>
      <c r="Q49" s="6" t="s">
        <v>142</v>
      </c>
      <c r="R49" s="6" t="s">
        <v>3569</v>
      </c>
      <c r="S49" s="7">
        <v>90.22</v>
      </c>
      <c r="T49" s="5">
        <v>1</v>
      </c>
      <c r="U49" s="5" t="s">
        <v>58</v>
      </c>
      <c r="V49" s="11">
        <v>0.375</v>
      </c>
      <c r="W49" s="5" t="s">
        <v>60</v>
      </c>
      <c r="X49" s="5" t="s">
        <v>143</v>
      </c>
      <c r="Y49" s="7">
        <v>33.83</v>
      </c>
      <c r="Z49" s="7">
        <v>0</v>
      </c>
      <c r="AA49" s="7">
        <v>0</v>
      </c>
      <c r="AB49" s="7">
        <v>0</v>
      </c>
    </row>
    <row r="50" spans="1:28" x14ac:dyDescent="0.25">
      <c r="A50" s="5">
        <v>2034781435</v>
      </c>
      <c r="B50" s="5" t="s">
        <v>2260</v>
      </c>
      <c r="C50" s="5" t="s">
        <v>466</v>
      </c>
      <c r="D50" s="5" t="str">
        <f t="shared" si="2"/>
        <v>THOMAS SLINEY</v>
      </c>
      <c r="E50" s="5" t="s">
        <v>220</v>
      </c>
      <c r="F50" s="5" t="s">
        <v>1796</v>
      </c>
      <c r="G50" s="5" t="s">
        <v>1797</v>
      </c>
      <c r="H50" s="5" t="s">
        <v>1797</v>
      </c>
      <c r="I50" s="9" t="s">
        <v>3489</v>
      </c>
      <c r="J50" s="5" t="s">
        <v>216</v>
      </c>
      <c r="K50" s="5" t="s">
        <v>221</v>
      </c>
      <c r="L50" s="5" t="str">
        <f t="shared" si="0"/>
        <v>Richard Yale</v>
      </c>
      <c r="M50" s="5" t="s">
        <v>57</v>
      </c>
      <c r="N50" s="6">
        <v>46119</v>
      </c>
      <c r="O50" s="6">
        <v>46180</v>
      </c>
      <c r="P50" s="5">
        <f t="shared" si="1"/>
        <v>2</v>
      </c>
      <c r="Q50" s="6" t="s">
        <v>142</v>
      </c>
      <c r="R50" s="6" t="s">
        <v>3569</v>
      </c>
      <c r="S50" s="7">
        <v>90.22</v>
      </c>
      <c r="T50" s="5">
        <v>1</v>
      </c>
      <c r="U50" s="5" t="s">
        <v>58</v>
      </c>
      <c r="V50" s="11">
        <v>0.375</v>
      </c>
      <c r="W50" s="5" t="s">
        <v>60</v>
      </c>
      <c r="X50" s="5" t="s">
        <v>143</v>
      </c>
      <c r="Y50" s="7">
        <v>33.83</v>
      </c>
      <c r="Z50" s="7">
        <v>0</v>
      </c>
      <c r="AA50" s="7">
        <v>0</v>
      </c>
      <c r="AB50" s="7">
        <v>0</v>
      </c>
    </row>
    <row r="51" spans="1:28" x14ac:dyDescent="0.25">
      <c r="A51" s="5">
        <v>2034510226</v>
      </c>
      <c r="B51" s="5" t="s">
        <v>1097</v>
      </c>
      <c r="C51" s="5" t="s">
        <v>2252</v>
      </c>
      <c r="D51" s="5" t="str">
        <f t="shared" si="2"/>
        <v>COURTNEY WEST</v>
      </c>
      <c r="E51" s="5" t="s">
        <v>82</v>
      </c>
      <c r="F51" s="5" t="s">
        <v>1796</v>
      </c>
      <c r="G51" s="5" t="s">
        <v>1797</v>
      </c>
      <c r="H51" s="5" t="s">
        <v>1797</v>
      </c>
      <c r="I51" s="9" t="s">
        <v>3489</v>
      </c>
      <c r="J51" s="5" t="s">
        <v>216</v>
      </c>
      <c r="K51" s="5" t="s">
        <v>221</v>
      </c>
      <c r="L51" s="5" t="str">
        <f t="shared" si="0"/>
        <v>Richard Yale</v>
      </c>
      <c r="M51" s="5" t="s">
        <v>57</v>
      </c>
      <c r="N51" s="6">
        <v>46113</v>
      </c>
      <c r="O51" s="6">
        <v>46174</v>
      </c>
      <c r="P51" s="5">
        <f t="shared" si="1"/>
        <v>2</v>
      </c>
      <c r="Q51" s="6" t="s">
        <v>142</v>
      </c>
      <c r="R51" s="6" t="s">
        <v>3569</v>
      </c>
      <c r="S51" s="7">
        <v>62.64</v>
      </c>
      <c r="T51" s="5">
        <v>1</v>
      </c>
      <c r="U51" s="5" t="s">
        <v>58</v>
      </c>
      <c r="V51" s="11">
        <v>0.375</v>
      </c>
      <c r="W51" s="5" t="s">
        <v>60</v>
      </c>
      <c r="X51" s="5" t="s">
        <v>143</v>
      </c>
      <c r="Y51" s="7">
        <v>23.49</v>
      </c>
      <c r="Z51" s="7">
        <v>0</v>
      </c>
      <c r="AA51" s="7">
        <v>0</v>
      </c>
      <c r="AB51" s="7">
        <v>0</v>
      </c>
    </row>
    <row r="52" spans="1:28" x14ac:dyDescent="0.25">
      <c r="A52" s="5">
        <v>2034676113</v>
      </c>
      <c r="B52" s="5" t="s">
        <v>2256</v>
      </c>
      <c r="C52" s="5" t="s">
        <v>383</v>
      </c>
      <c r="D52" s="5" t="str">
        <f t="shared" si="2"/>
        <v>DONALD SHERLOCK</v>
      </c>
      <c r="E52" s="5" t="s">
        <v>110</v>
      </c>
      <c r="F52" s="5" t="s">
        <v>1796</v>
      </c>
      <c r="G52" s="5" t="s">
        <v>1797</v>
      </c>
      <c r="H52" s="5" t="s">
        <v>1797</v>
      </c>
      <c r="I52" s="9" t="s">
        <v>3490</v>
      </c>
      <c r="J52" s="5" t="s">
        <v>609</v>
      </c>
      <c r="K52" s="5" t="s">
        <v>466</v>
      </c>
      <c r="L52" s="5" t="str">
        <f t="shared" si="0"/>
        <v>THOMAS PARDUE</v>
      </c>
      <c r="M52" s="5" t="s">
        <v>57</v>
      </c>
      <c r="N52" s="6">
        <v>46113</v>
      </c>
      <c r="O52" s="6">
        <v>46174</v>
      </c>
      <c r="P52" s="5">
        <f t="shared" si="1"/>
        <v>2</v>
      </c>
      <c r="Q52" s="6" t="s">
        <v>142</v>
      </c>
      <c r="R52" s="6" t="s">
        <v>3569</v>
      </c>
      <c r="S52" s="7">
        <v>131.06</v>
      </c>
      <c r="T52" s="5">
        <v>1</v>
      </c>
      <c r="U52" s="5" t="s">
        <v>58</v>
      </c>
      <c r="V52" s="11">
        <v>0.375</v>
      </c>
      <c r="W52" s="5" t="s">
        <v>60</v>
      </c>
      <c r="X52" s="5" t="s">
        <v>143</v>
      </c>
      <c r="Y52" s="7">
        <v>49.15</v>
      </c>
      <c r="Z52" s="7">
        <v>0</v>
      </c>
      <c r="AA52" s="7">
        <v>0</v>
      </c>
      <c r="AB52" s="7">
        <v>0</v>
      </c>
    </row>
    <row r="53" spans="1:28" x14ac:dyDescent="0.25">
      <c r="A53" s="5">
        <v>2034712223</v>
      </c>
      <c r="B53" s="5" t="s">
        <v>2257</v>
      </c>
      <c r="C53" s="5" t="s">
        <v>2258</v>
      </c>
      <c r="D53" s="5" t="str">
        <f t="shared" si="2"/>
        <v>JORGE SEGURA</v>
      </c>
      <c r="E53" s="5" t="s">
        <v>82</v>
      </c>
      <c r="F53" s="5" t="s">
        <v>1796</v>
      </c>
      <c r="G53" s="5" t="s">
        <v>1797</v>
      </c>
      <c r="H53" s="5" t="s">
        <v>1797</v>
      </c>
      <c r="I53" s="9" t="s">
        <v>3494</v>
      </c>
      <c r="J53" s="5" t="s">
        <v>286</v>
      </c>
      <c r="K53" s="5" t="s">
        <v>287</v>
      </c>
      <c r="L53" s="5" t="str">
        <f t="shared" si="0"/>
        <v>VICTOR FUENTES</v>
      </c>
      <c r="M53" s="5" t="s">
        <v>57</v>
      </c>
      <c r="N53" s="6">
        <v>46115</v>
      </c>
      <c r="O53" s="6">
        <v>46176</v>
      </c>
      <c r="P53" s="5">
        <f t="shared" si="1"/>
        <v>2</v>
      </c>
      <c r="Q53" s="6" t="s">
        <v>142</v>
      </c>
      <c r="R53" s="6" t="s">
        <v>3569</v>
      </c>
      <c r="S53" s="7">
        <v>64.349999999999994</v>
      </c>
      <c r="T53" s="5">
        <v>1</v>
      </c>
      <c r="U53" s="5" t="s">
        <v>58</v>
      </c>
      <c r="V53" s="11">
        <v>0.375</v>
      </c>
      <c r="W53" s="5" t="s">
        <v>60</v>
      </c>
      <c r="X53" s="5" t="s">
        <v>143</v>
      </c>
      <c r="Y53" s="7">
        <v>24.13</v>
      </c>
      <c r="Z53" s="7">
        <v>0</v>
      </c>
      <c r="AA53" s="7">
        <v>0</v>
      </c>
      <c r="AB53" s="7">
        <v>0</v>
      </c>
    </row>
    <row r="54" spans="1:28" x14ac:dyDescent="0.25">
      <c r="A54" s="5">
        <v>2034678176</v>
      </c>
      <c r="B54" s="5" t="s">
        <v>1250</v>
      </c>
      <c r="C54" s="5" t="s">
        <v>1251</v>
      </c>
      <c r="D54" s="5" t="str">
        <f t="shared" si="2"/>
        <v>ALEXANDER ARONSKY</v>
      </c>
      <c r="E54" s="5" t="s">
        <v>213</v>
      </c>
      <c r="F54" s="5" t="s">
        <v>734</v>
      </c>
      <c r="G54" s="5" t="s">
        <v>746</v>
      </c>
      <c r="H54" s="5" t="s">
        <v>746</v>
      </c>
      <c r="I54" s="9" t="s">
        <v>3484</v>
      </c>
      <c r="J54" s="5" t="s">
        <v>400</v>
      </c>
      <c r="K54" s="5" t="s">
        <v>401</v>
      </c>
      <c r="L54" s="5" t="str">
        <f t="shared" si="0"/>
        <v>Andrew Choi</v>
      </c>
      <c r="M54" s="5" t="s">
        <v>57</v>
      </c>
      <c r="N54" s="6">
        <v>46114</v>
      </c>
      <c r="O54" s="6">
        <v>46175</v>
      </c>
      <c r="P54" s="5">
        <f t="shared" si="1"/>
        <v>2</v>
      </c>
      <c r="Q54" s="6" t="s">
        <v>142</v>
      </c>
      <c r="R54" s="6" t="s">
        <v>3569</v>
      </c>
      <c r="S54" s="7">
        <v>64.17</v>
      </c>
      <c r="T54" s="5">
        <v>1</v>
      </c>
      <c r="U54" s="5" t="s">
        <v>58</v>
      </c>
      <c r="V54" s="10">
        <v>0.9</v>
      </c>
      <c r="W54" s="5" t="s">
        <v>60</v>
      </c>
      <c r="X54" s="5" t="s">
        <v>143</v>
      </c>
      <c r="Y54" s="7">
        <v>57.75</v>
      </c>
      <c r="Z54" s="7">
        <v>0</v>
      </c>
      <c r="AA54" s="7">
        <v>0</v>
      </c>
      <c r="AB54" s="7">
        <v>0</v>
      </c>
    </row>
    <row r="55" spans="1:28" x14ac:dyDescent="0.25">
      <c r="A55" s="5">
        <v>2034624427</v>
      </c>
      <c r="B55" s="5" t="s">
        <v>2878</v>
      </c>
      <c r="C55" s="5" t="s">
        <v>2879</v>
      </c>
      <c r="D55" s="5" t="str">
        <f t="shared" si="2"/>
        <v>RAPHAEL ZABAT</v>
      </c>
      <c r="E55" s="5" t="s">
        <v>82</v>
      </c>
      <c r="F55" s="5" t="s">
        <v>734</v>
      </c>
      <c r="G55" s="5" t="s">
        <v>746</v>
      </c>
      <c r="H55" s="5" t="s">
        <v>746</v>
      </c>
      <c r="I55" s="9" t="s">
        <v>3484</v>
      </c>
      <c r="J55" s="5" t="s">
        <v>400</v>
      </c>
      <c r="K55" s="5" t="s">
        <v>401</v>
      </c>
      <c r="L55" s="5" t="str">
        <f t="shared" si="0"/>
        <v>Andrew Choi</v>
      </c>
      <c r="M55" s="5" t="s">
        <v>57</v>
      </c>
      <c r="N55" s="6">
        <v>46113</v>
      </c>
      <c r="O55" s="6">
        <v>46174</v>
      </c>
      <c r="P55" s="5">
        <f t="shared" si="1"/>
        <v>2</v>
      </c>
      <c r="Q55" s="6" t="s">
        <v>142</v>
      </c>
      <c r="R55" s="6" t="s">
        <v>3569</v>
      </c>
      <c r="S55" s="7">
        <v>35.56</v>
      </c>
      <c r="T55" s="5">
        <v>1</v>
      </c>
      <c r="U55" s="5" t="s">
        <v>58</v>
      </c>
      <c r="V55" s="10">
        <v>0.9</v>
      </c>
      <c r="W55" s="5" t="s">
        <v>60</v>
      </c>
      <c r="X55" s="5" t="s">
        <v>143</v>
      </c>
      <c r="Y55" s="7">
        <v>32</v>
      </c>
      <c r="Z55" s="7">
        <v>0</v>
      </c>
      <c r="AA55" s="7">
        <v>0</v>
      </c>
      <c r="AB55" s="7">
        <v>0</v>
      </c>
    </row>
    <row r="56" spans="1:28" x14ac:dyDescent="0.25">
      <c r="A56" s="5">
        <v>2034623122</v>
      </c>
      <c r="B56" s="5" t="s">
        <v>2878</v>
      </c>
      <c r="C56" s="5" t="s">
        <v>726</v>
      </c>
      <c r="D56" s="5" t="str">
        <f t="shared" si="2"/>
        <v>GABRIELLE ZABAT</v>
      </c>
      <c r="E56" s="5" t="s">
        <v>82</v>
      </c>
      <c r="F56" s="5" t="s">
        <v>734</v>
      </c>
      <c r="G56" s="5" t="s">
        <v>746</v>
      </c>
      <c r="H56" s="5" t="s">
        <v>746</v>
      </c>
      <c r="I56" s="9" t="s">
        <v>3484</v>
      </c>
      <c r="J56" s="5" t="s">
        <v>400</v>
      </c>
      <c r="K56" s="5" t="s">
        <v>401</v>
      </c>
      <c r="L56" s="5" t="str">
        <f t="shared" si="0"/>
        <v>Andrew Choi</v>
      </c>
      <c r="M56" s="5" t="s">
        <v>57</v>
      </c>
      <c r="N56" s="6">
        <v>46113</v>
      </c>
      <c r="O56" s="6">
        <v>46174</v>
      </c>
      <c r="P56" s="5">
        <f t="shared" si="1"/>
        <v>2</v>
      </c>
      <c r="Q56" s="6" t="s">
        <v>142</v>
      </c>
      <c r="R56" s="6" t="s">
        <v>3569</v>
      </c>
      <c r="S56" s="7">
        <v>30.75</v>
      </c>
      <c r="T56" s="5">
        <v>1</v>
      </c>
      <c r="U56" s="5" t="s">
        <v>58</v>
      </c>
      <c r="V56" s="10">
        <v>0.9</v>
      </c>
      <c r="W56" s="5" t="s">
        <v>60</v>
      </c>
      <c r="X56" s="5" t="s">
        <v>143</v>
      </c>
      <c r="Y56" s="7">
        <v>27.68</v>
      </c>
      <c r="Z56" s="7">
        <v>0</v>
      </c>
      <c r="AA56" s="7">
        <v>0</v>
      </c>
      <c r="AB56" s="7">
        <v>0</v>
      </c>
    </row>
    <row r="57" spans="1:28" x14ac:dyDescent="0.25">
      <c r="A57" s="5">
        <v>2034115973</v>
      </c>
      <c r="B57" s="5" t="s">
        <v>2837</v>
      </c>
      <c r="C57" s="5" t="s">
        <v>280</v>
      </c>
      <c r="D57" s="5" t="str">
        <f t="shared" si="2"/>
        <v>AMANDA COMER</v>
      </c>
      <c r="E57" s="5" t="s">
        <v>82</v>
      </c>
      <c r="F57" s="5" t="s">
        <v>734</v>
      </c>
      <c r="G57" s="5" t="s">
        <v>746</v>
      </c>
      <c r="H57" s="5" t="s">
        <v>746</v>
      </c>
      <c r="I57" s="9" t="s">
        <v>3487</v>
      </c>
      <c r="J57" s="5" t="s">
        <v>1248</v>
      </c>
      <c r="K57" s="5" t="s">
        <v>1249</v>
      </c>
      <c r="L57" s="5" t="str">
        <f t="shared" si="0"/>
        <v>Anthony Hunsberger</v>
      </c>
      <c r="M57" s="5" t="s">
        <v>57</v>
      </c>
      <c r="N57" s="6">
        <v>46113</v>
      </c>
      <c r="O57" s="6">
        <v>46174</v>
      </c>
      <c r="P57" s="5">
        <f t="shared" si="1"/>
        <v>2</v>
      </c>
      <c r="Q57" s="6" t="s">
        <v>142</v>
      </c>
      <c r="R57" s="6" t="s">
        <v>3569</v>
      </c>
      <c r="S57" s="7">
        <v>37.5</v>
      </c>
      <c r="T57" s="5">
        <v>1</v>
      </c>
      <c r="U57" s="5" t="s">
        <v>58</v>
      </c>
      <c r="V57" s="10">
        <v>0.9</v>
      </c>
      <c r="W57" s="5" t="s">
        <v>60</v>
      </c>
      <c r="X57" s="5" t="s">
        <v>143</v>
      </c>
      <c r="Y57" s="7">
        <v>33.75</v>
      </c>
      <c r="Z57" s="7">
        <v>0</v>
      </c>
      <c r="AA57" s="7">
        <v>0</v>
      </c>
      <c r="AB57" s="7">
        <v>0</v>
      </c>
    </row>
    <row r="58" spans="1:28" x14ac:dyDescent="0.25">
      <c r="A58" s="5">
        <v>2034703550</v>
      </c>
      <c r="B58" s="5" t="s">
        <v>2454</v>
      </c>
      <c r="C58" s="5" t="s">
        <v>2453</v>
      </c>
      <c r="D58" s="5" t="str">
        <f t="shared" si="2"/>
        <v>H ALLAN</v>
      </c>
      <c r="E58" s="5" t="s">
        <v>82</v>
      </c>
      <c r="F58" s="5" t="s">
        <v>734</v>
      </c>
      <c r="G58" s="5" t="s">
        <v>746</v>
      </c>
      <c r="H58" s="5" t="s">
        <v>746</v>
      </c>
      <c r="I58" s="9" t="s">
        <v>3529</v>
      </c>
      <c r="J58" s="5" t="s">
        <v>2452</v>
      </c>
      <c r="K58" s="5" t="s">
        <v>2453</v>
      </c>
      <c r="L58" s="5" t="str">
        <f t="shared" si="0"/>
        <v>H Allan</v>
      </c>
      <c r="M58" s="5" t="s">
        <v>57</v>
      </c>
      <c r="N58" s="6">
        <v>46118</v>
      </c>
      <c r="O58" s="6">
        <v>46179</v>
      </c>
      <c r="P58" s="5">
        <f t="shared" si="1"/>
        <v>2</v>
      </c>
      <c r="Q58" s="6" t="s">
        <v>142</v>
      </c>
      <c r="R58" s="6" t="s">
        <v>3569</v>
      </c>
      <c r="S58" s="7">
        <v>123.25</v>
      </c>
      <c r="T58" s="5">
        <v>1</v>
      </c>
      <c r="U58" s="5" t="s">
        <v>58</v>
      </c>
      <c r="V58" s="10">
        <v>0.9</v>
      </c>
      <c r="W58" s="5" t="s">
        <v>60</v>
      </c>
      <c r="X58" s="5" t="s">
        <v>143</v>
      </c>
      <c r="Y58" s="7">
        <v>110.92</v>
      </c>
      <c r="Z58" s="7">
        <v>0</v>
      </c>
      <c r="AA58" s="7">
        <v>0</v>
      </c>
      <c r="AB58" s="7">
        <v>0</v>
      </c>
    </row>
    <row r="59" spans="1:28" x14ac:dyDescent="0.25">
      <c r="A59" s="5">
        <v>2034697895</v>
      </c>
      <c r="B59" s="5" t="s">
        <v>1049</v>
      </c>
      <c r="C59" s="5" t="s">
        <v>2304</v>
      </c>
      <c r="D59" s="5" t="str">
        <f t="shared" si="2"/>
        <v>VIOLETA MARCUS</v>
      </c>
      <c r="E59" s="5" t="s">
        <v>82</v>
      </c>
      <c r="F59" s="5" t="s">
        <v>734</v>
      </c>
      <c r="G59" s="5" t="s">
        <v>746</v>
      </c>
      <c r="H59" s="5" t="s">
        <v>746</v>
      </c>
      <c r="I59" s="9" t="s">
        <v>3491</v>
      </c>
      <c r="J59" s="5" t="s">
        <v>1357</v>
      </c>
      <c r="K59" s="5" t="s">
        <v>1358</v>
      </c>
      <c r="L59" s="5" t="str">
        <f t="shared" si="0"/>
        <v>Raluca Cheregi</v>
      </c>
      <c r="M59" s="5" t="s">
        <v>57</v>
      </c>
      <c r="N59" s="6">
        <v>46114</v>
      </c>
      <c r="O59" s="6">
        <v>46175</v>
      </c>
      <c r="P59" s="5">
        <f t="shared" si="1"/>
        <v>2</v>
      </c>
      <c r="Q59" s="6" t="s">
        <v>142</v>
      </c>
      <c r="R59" s="6" t="s">
        <v>3569</v>
      </c>
      <c r="S59" s="7">
        <v>71.63</v>
      </c>
      <c r="T59" s="5">
        <v>1</v>
      </c>
      <c r="U59" s="5" t="s">
        <v>58</v>
      </c>
      <c r="V59" s="10">
        <v>0.9</v>
      </c>
      <c r="W59" s="5" t="s">
        <v>60</v>
      </c>
      <c r="X59" s="5" t="s">
        <v>143</v>
      </c>
      <c r="Y59" s="7">
        <v>64.47</v>
      </c>
      <c r="Z59" s="7">
        <v>0</v>
      </c>
      <c r="AA59" s="7">
        <v>0</v>
      </c>
      <c r="AB59" s="7">
        <v>0</v>
      </c>
    </row>
    <row r="60" spans="1:28" x14ac:dyDescent="0.25">
      <c r="A60" s="5">
        <v>2034738857</v>
      </c>
      <c r="B60" s="5" t="s">
        <v>820</v>
      </c>
      <c r="C60" s="5" t="s">
        <v>1507</v>
      </c>
      <c r="D60" s="5" t="str">
        <f t="shared" si="2"/>
        <v>SALLY WHITE</v>
      </c>
      <c r="E60" s="5" t="s">
        <v>87</v>
      </c>
      <c r="F60" s="5" t="s">
        <v>734</v>
      </c>
      <c r="G60" s="5" t="s">
        <v>746</v>
      </c>
      <c r="H60" s="5" t="s">
        <v>746</v>
      </c>
      <c r="I60" s="9" t="s">
        <v>3490</v>
      </c>
      <c r="J60" s="5" t="s">
        <v>609</v>
      </c>
      <c r="K60" s="5" t="s">
        <v>466</v>
      </c>
      <c r="L60" s="5" t="str">
        <f t="shared" si="0"/>
        <v>THOMAS PARDUE</v>
      </c>
      <c r="M60" s="5" t="s">
        <v>57</v>
      </c>
      <c r="N60" s="6">
        <v>46116</v>
      </c>
      <c r="O60" s="6">
        <v>46177</v>
      </c>
      <c r="P60" s="5">
        <f t="shared" si="1"/>
        <v>2</v>
      </c>
      <c r="Q60" s="6" t="s">
        <v>142</v>
      </c>
      <c r="R60" s="6" t="s">
        <v>3569</v>
      </c>
      <c r="S60" s="7">
        <v>30.79</v>
      </c>
      <c r="T60" s="5">
        <v>1</v>
      </c>
      <c r="U60" s="5" t="s">
        <v>58</v>
      </c>
      <c r="V60" s="10">
        <v>0.9</v>
      </c>
      <c r="W60" s="5" t="s">
        <v>60</v>
      </c>
      <c r="X60" s="5" t="s">
        <v>143</v>
      </c>
      <c r="Y60" s="7">
        <v>27.71</v>
      </c>
      <c r="Z60" s="7">
        <v>0</v>
      </c>
      <c r="AA60" s="7">
        <v>0</v>
      </c>
      <c r="AB60" s="7">
        <v>0</v>
      </c>
    </row>
    <row r="61" spans="1:28" x14ac:dyDescent="0.25">
      <c r="A61" s="5">
        <v>2034579972</v>
      </c>
      <c r="B61" s="5" t="s">
        <v>917</v>
      </c>
      <c r="C61" s="5" t="s">
        <v>918</v>
      </c>
      <c r="D61" s="5" t="str">
        <f t="shared" si="2"/>
        <v>ZACHARIAH HEATH</v>
      </c>
      <c r="E61" s="5" t="s">
        <v>82</v>
      </c>
      <c r="F61" s="5" t="s">
        <v>53</v>
      </c>
      <c r="G61" s="5" t="s">
        <v>54</v>
      </c>
      <c r="H61" s="5" t="s">
        <v>54</v>
      </c>
      <c r="I61" s="9" t="s">
        <v>3539</v>
      </c>
      <c r="J61" s="5" t="s">
        <v>83</v>
      </c>
      <c r="K61" s="5" t="s">
        <v>84</v>
      </c>
      <c r="L61" s="5" t="str">
        <f t="shared" si="0"/>
        <v>Matthew Sherman</v>
      </c>
      <c r="M61" s="5" t="s">
        <v>57</v>
      </c>
      <c r="N61" s="6">
        <v>46113</v>
      </c>
      <c r="O61" s="6">
        <v>46174</v>
      </c>
      <c r="P61" s="5">
        <f t="shared" si="1"/>
        <v>2</v>
      </c>
      <c r="Q61" s="6" t="s">
        <v>142</v>
      </c>
      <c r="R61" s="6" t="s">
        <v>3569</v>
      </c>
      <c r="S61" s="7">
        <v>122.06</v>
      </c>
      <c r="T61" s="5">
        <v>1</v>
      </c>
      <c r="U61" s="5" t="s">
        <v>58</v>
      </c>
      <c r="V61" s="10">
        <v>0.6</v>
      </c>
      <c r="W61" s="5" t="s">
        <v>60</v>
      </c>
      <c r="X61" s="5" t="s">
        <v>143</v>
      </c>
      <c r="Y61" s="7">
        <v>73.239999999999995</v>
      </c>
      <c r="Z61" s="7">
        <v>0</v>
      </c>
      <c r="AA61" s="7">
        <v>0</v>
      </c>
      <c r="AB61" s="7">
        <v>0</v>
      </c>
    </row>
    <row r="62" spans="1:28" x14ac:dyDescent="0.25">
      <c r="A62" s="5">
        <v>2033981614</v>
      </c>
      <c r="B62" s="5" t="s">
        <v>1476</v>
      </c>
      <c r="C62" s="5" t="s">
        <v>2570</v>
      </c>
      <c r="D62" s="5" t="str">
        <f t="shared" si="2"/>
        <v>YVETTE ANDREW</v>
      </c>
      <c r="E62" s="5" t="s">
        <v>177</v>
      </c>
      <c r="F62" s="5" t="s">
        <v>734</v>
      </c>
      <c r="G62" s="5" t="s">
        <v>740</v>
      </c>
      <c r="H62" s="5" t="s">
        <v>951</v>
      </c>
      <c r="I62" s="9" t="s">
        <v>3530</v>
      </c>
      <c r="J62" s="5" t="s">
        <v>1216</v>
      </c>
      <c r="K62" s="5" t="s">
        <v>1217</v>
      </c>
      <c r="L62" s="5" t="str">
        <f t="shared" si="0"/>
        <v>Brittany Oliver</v>
      </c>
      <c r="M62" s="5" t="s">
        <v>57</v>
      </c>
      <c r="N62" s="6">
        <v>46082</v>
      </c>
      <c r="O62" s="6">
        <v>46174</v>
      </c>
      <c r="P62" s="5">
        <f t="shared" si="1"/>
        <v>3</v>
      </c>
      <c r="Q62" s="6" t="s">
        <v>142</v>
      </c>
      <c r="R62" s="6" t="s">
        <v>3569</v>
      </c>
      <c r="S62" s="7">
        <v>24.61</v>
      </c>
      <c r="T62" s="5">
        <v>1</v>
      </c>
      <c r="U62" s="5" t="s">
        <v>58</v>
      </c>
      <c r="V62" s="10">
        <v>0.7</v>
      </c>
      <c r="W62" s="5" t="s">
        <v>60</v>
      </c>
      <c r="X62" s="5" t="s">
        <v>143</v>
      </c>
      <c r="Y62" s="7">
        <v>17.23</v>
      </c>
      <c r="Z62" s="7">
        <v>0</v>
      </c>
      <c r="AA62" s="7">
        <v>0</v>
      </c>
      <c r="AB62" s="7">
        <v>0</v>
      </c>
    </row>
    <row r="63" spans="1:28" x14ac:dyDescent="0.25">
      <c r="A63" s="5">
        <v>2033539425</v>
      </c>
      <c r="B63" s="5" t="s">
        <v>2093</v>
      </c>
      <c r="C63" s="5" t="s">
        <v>2094</v>
      </c>
      <c r="D63" s="5" t="str">
        <f t="shared" si="2"/>
        <v>STEVE MOY</v>
      </c>
      <c r="E63" s="5" t="s">
        <v>131</v>
      </c>
      <c r="F63" s="5" t="s">
        <v>734</v>
      </c>
      <c r="G63" s="5" t="s">
        <v>740</v>
      </c>
      <c r="H63" s="5" t="s">
        <v>951</v>
      </c>
      <c r="I63" s="9" t="s">
        <v>3507</v>
      </c>
      <c r="J63" s="5" t="s">
        <v>359</v>
      </c>
      <c r="K63" s="5" t="s">
        <v>360</v>
      </c>
      <c r="L63" s="5" t="str">
        <f t="shared" si="0"/>
        <v>Heidi Berthelsen</v>
      </c>
      <c r="M63" s="5" t="s">
        <v>57</v>
      </c>
      <c r="N63" s="6">
        <v>46082</v>
      </c>
      <c r="O63" s="6">
        <v>46174</v>
      </c>
      <c r="P63" s="5">
        <f t="shared" si="1"/>
        <v>3</v>
      </c>
      <c r="Q63" s="6" t="s">
        <v>142</v>
      </c>
      <c r="R63" s="6" t="s">
        <v>3569</v>
      </c>
      <c r="S63" s="7">
        <v>59.8</v>
      </c>
      <c r="T63" s="5">
        <v>1</v>
      </c>
      <c r="U63" s="5" t="s">
        <v>58</v>
      </c>
      <c r="V63" s="10">
        <v>0.7</v>
      </c>
      <c r="W63" s="5" t="s">
        <v>60</v>
      </c>
      <c r="X63" s="5" t="s">
        <v>143</v>
      </c>
      <c r="Y63" s="7">
        <v>41.86</v>
      </c>
      <c r="Z63" s="7">
        <v>0</v>
      </c>
      <c r="AA63" s="7">
        <v>0</v>
      </c>
      <c r="AB63" s="7">
        <v>0</v>
      </c>
    </row>
    <row r="64" spans="1:28" x14ac:dyDescent="0.25">
      <c r="A64" s="5">
        <v>2033966454</v>
      </c>
      <c r="B64" s="5" t="s">
        <v>2818</v>
      </c>
      <c r="C64" s="5" t="s">
        <v>372</v>
      </c>
      <c r="D64" s="5" t="str">
        <f t="shared" si="2"/>
        <v>MARGARET BLAHA</v>
      </c>
      <c r="E64" s="5" t="s">
        <v>82</v>
      </c>
      <c r="F64" s="5" t="s">
        <v>88</v>
      </c>
      <c r="G64" s="5" t="s">
        <v>98</v>
      </c>
      <c r="H64" s="5" t="s">
        <v>3482</v>
      </c>
      <c r="I64" s="9" t="s">
        <v>3519</v>
      </c>
      <c r="J64" s="5" t="s">
        <v>2161</v>
      </c>
      <c r="K64" s="5" t="s">
        <v>2162</v>
      </c>
      <c r="L64" s="5" t="str">
        <f t="shared" si="0"/>
        <v>Barry Schumann</v>
      </c>
      <c r="M64" s="5" t="s">
        <v>57</v>
      </c>
      <c r="N64" s="6">
        <v>46082</v>
      </c>
      <c r="O64" s="6">
        <v>46174</v>
      </c>
      <c r="P64" s="5">
        <f t="shared" si="1"/>
        <v>3</v>
      </c>
      <c r="Q64" s="6" t="s">
        <v>142</v>
      </c>
      <c r="R64" s="6" t="s">
        <v>3569</v>
      </c>
      <c r="S64" s="7">
        <v>16.54</v>
      </c>
      <c r="T64" s="5">
        <v>1</v>
      </c>
      <c r="U64" s="5" t="s">
        <v>58</v>
      </c>
      <c r="V64" s="10">
        <v>0.75</v>
      </c>
      <c r="W64" s="5" t="s">
        <v>60</v>
      </c>
      <c r="X64" s="5" t="s">
        <v>143</v>
      </c>
      <c r="Y64" s="7">
        <v>12.4</v>
      </c>
      <c r="Z64" s="7">
        <v>0</v>
      </c>
      <c r="AA64" s="7">
        <v>0</v>
      </c>
      <c r="AB64" s="7">
        <v>0</v>
      </c>
    </row>
    <row r="65" spans="1:28" x14ac:dyDescent="0.25">
      <c r="A65" s="5">
        <v>2033765192</v>
      </c>
      <c r="B65" s="5" t="s">
        <v>3088</v>
      </c>
      <c r="C65" s="5" t="s">
        <v>509</v>
      </c>
      <c r="D65" s="5" t="str">
        <f t="shared" si="2"/>
        <v>ERIN KRIEWALD</v>
      </c>
      <c r="E65" s="5" t="s">
        <v>324</v>
      </c>
      <c r="F65" s="5" t="s">
        <v>88</v>
      </c>
      <c r="G65" s="5" t="s">
        <v>98</v>
      </c>
      <c r="H65" s="5" t="s">
        <v>3482</v>
      </c>
      <c r="I65" s="9" t="s">
        <v>3517</v>
      </c>
      <c r="J65" s="5" t="s">
        <v>744</v>
      </c>
      <c r="K65" s="5" t="s">
        <v>745</v>
      </c>
      <c r="L65" s="5" t="str">
        <f t="shared" si="0"/>
        <v>CHRISTIAN TAUGNER</v>
      </c>
      <c r="M65" s="5" t="s">
        <v>57</v>
      </c>
      <c r="N65" s="6">
        <v>46082</v>
      </c>
      <c r="O65" s="6">
        <v>46174</v>
      </c>
      <c r="P65" s="5">
        <f t="shared" si="1"/>
        <v>3</v>
      </c>
      <c r="Q65" s="6" t="s">
        <v>142</v>
      </c>
      <c r="R65" s="6" t="s">
        <v>3569</v>
      </c>
      <c r="S65" s="7">
        <v>26.53</v>
      </c>
      <c r="T65" s="5">
        <v>1</v>
      </c>
      <c r="U65" s="5" t="s">
        <v>58</v>
      </c>
      <c r="V65" s="10">
        <v>0.75</v>
      </c>
      <c r="W65" s="5" t="s">
        <v>60</v>
      </c>
      <c r="X65" s="5" t="s">
        <v>143</v>
      </c>
      <c r="Y65" s="7">
        <v>19.899999999999999</v>
      </c>
      <c r="Z65" s="7">
        <v>0</v>
      </c>
      <c r="AA65" s="7">
        <v>0</v>
      </c>
      <c r="AB65" s="7">
        <v>0</v>
      </c>
    </row>
    <row r="66" spans="1:28" x14ac:dyDescent="0.25">
      <c r="A66" s="5">
        <v>2034117343</v>
      </c>
      <c r="B66" s="5" t="s">
        <v>2838</v>
      </c>
      <c r="C66" s="5" t="s">
        <v>822</v>
      </c>
      <c r="D66" s="5" t="str">
        <f t="shared" si="2"/>
        <v>TERESA MANGIALOMINI</v>
      </c>
      <c r="E66" s="5" t="s">
        <v>82</v>
      </c>
      <c r="F66" s="5" t="s">
        <v>88</v>
      </c>
      <c r="G66" s="5" t="s">
        <v>98</v>
      </c>
      <c r="H66" s="5" t="s">
        <v>3482</v>
      </c>
      <c r="I66" s="9" t="s">
        <v>3517</v>
      </c>
      <c r="J66" s="5" t="s">
        <v>744</v>
      </c>
      <c r="K66" s="5" t="s">
        <v>745</v>
      </c>
      <c r="L66" s="5" t="str">
        <f t="shared" ref="L66:L129" si="3">CONCATENATE(K66," ",J66)</f>
        <v>CHRISTIAN TAUGNER</v>
      </c>
      <c r="M66" s="5" t="s">
        <v>57</v>
      </c>
      <c r="N66" s="6">
        <v>46086</v>
      </c>
      <c r="O66" s="6">
        <v>46178</v>
      </c>
      <c r="P66" s="5">
        <f t="shared" ref="P66:P129" si="4">DATEDIF(N66,O66,"M")</f>
        <v>3</v>
      </c>
      <c r="Q66" s="6" t="s">
        <v>142</v>
      </c>
      <c r="R66" s="6" t="s">
        <v>3569</v>
      </c>
      <c r="S66" s="7">
        <v>21.43</v>
      </c>
      <c r="T66" s="5">
        <v>1</v>
      </c>
      <c r="U66" s="5" t="s">
        <v>58</v>
      </c>
      <c r="V66" s="10">
        <v>0.75</v>
      </c>
      <c r="W66" s="5" t="s">
        <v>60</v>
      </c>
      <c r="X66" s="5" t="s">
        <v>143</v>
      </c>
      <c r="Y66" s="7">
        <v>16.07</v>
      </c>
      <c r="Z66" s="7">
        <v>0</v>
      </c>
      <c r="AA66" s="7">
        <v>0</v>
      </c>
      <c r="AB66" s="7">
        <v>0</v>
      </c>
    </row>
    <row r="67" spans="1:28" s="5" customFormat="1" x14ac:dyDescent="0.25">
      <c r="A67" s="5">
        <v>2034177685</v>
      </c>
      <c r="B67" s="5" t="s">
        <v>414</v>
      </c>
      <c r="C67" s="5" t="s">
        <v>989</v>
      </c>
      <c r="D67" s="5" t="str">
        <f t="shared" ref="D67:D130" si="5">CONCATENATE(C67," ",B67)</f>
        <v>PAUL LEE</v>
      </c>
      <c r="E67" s="5" t="s">
        <v>122</v>
      </c>
      <c r="F67" s="5" t="s">
        <v>88</v>
      </c>
      <c r="G67" s="5" t="s">
        <v>98</v>
      </c>
      <c r="H67" s="5" t="s">
        <v>3482</v>
      </c>
      <c r="I67" s="9" t="s">
        <v>3538</v>
      </c>
      <c r="J67" s="5" t="s">
        <v>124</v>
      </c>
      <c r="K67" s="5" t="s">
        <v>125</v>
      </c>
      <c r="L67" s="5" t="str">
        <f t="shared" si="3"/>
        <v>Heather Geske</v>
      </c>
      <c r="M67" s="5" t="s">
        <v>57</v>
      </c>
      <c r="N67" s="6">
        <v>46088</v>
      </c>
      <c r="O67" s="6">
        <v>46180</v>
      </c>
      <c r="P67" s="5">
        <f t="shared" si="4"/>
        <v>3</v>
      </c>
      <c r="Q67" s="6" t="s">
        <v>142</v>
      </c>
      <c r="R67" s="6" t="s">
        <v>3569</v>
      </c>
      <c r="S67" s="7">
        <v>55.99</v>
      </c>
      <c r="T67" s="5">
        <v>1</v>
      </c>
      <c r="U67" s="5" t="s">
        <v>58</v>
      </c>
      <c r="V67" s="10">
        <v>0.75</v>
      </c>
      <c r="W67" s="5" t="s">
        <v>60</v>
      </c>
      <c r="X67" s="5" t="s">
        <v>143</v>
      </c>
      <c r="Y67" s="7">
        <v>41.99</v>
      </c>
      <c r="Z67" s="7">
        <v>0</v>
      </c>
      <c r="AA67" s="7">
        <v>0</v>
      </c>
      <c r="AB67" s="7">
        <v>0</v>
      </c>
    </row>
    <row r="68" spans="1:28" s="5" customFormat="1" x14ac:dyDescent="0.25">
      <c r="A68" s="5">
        <v>2033883675</v>
      </c>
      <c r="B68" s="5" t="s">
        <v>2806</v>
      </c>
      <c r="C68" s="5" t="s">
        <v>2807</v>
      </c>
      <c r="D68" s="5" t="str">
        <f t="shared" si="5"/>
        <v>INU BASTOLA</v>
      </c>
      <c r="E68" s="5" t="s">
        <v>122</v>
      </c>
      <c r="F68" s="5" t="s">
        <v>88</v>
      </c>
      <c r="G68" s="5" t="s">
        <v>98</v>
      </c>
      <c r="H68" s="5" t="s">
        <v>3482</v>
      </c>
      <c r="I68" s="9" t="s">
        <v>3538</v>
      </c>
      <c r="J68" s="5" t="s">
        <v>124</v>
      </c>
      <c r="K68" s="5" t="s">
        <v>125</v>
      </c>
      <c r="L68" s="5" t="str">
        <f t="shared" si="3"/>
        <v>Heather Geske</v>
      </c>
      <c r="M68" s="5" t="s">
        <v>57</v>
      </c>
      <c r="N68" s="6">
        <v>46082</v>
      </c>
      <c r="O68" s="6">
        <v>46174</v>
      </c>
      <c r="P68" s="5">
        <f t="shared" si="4"/>
        <v>3</v>
      </c>
      <c r="Q68" s="6" t="s">
        <v>142</v>
      </c>
      <c r="R68" s="6" t="s">
        <v>3569</v>
      </c>
      <c r="S68" s="7">
        <v>28.51</v>
      </c>
      <c r="T68" s="5">
        <v>1</v>
      </c>
      <c r="U68" s="5" t="s">
        <v>58</v>
      </c>
      <c r="V68" s="10">
        <v>0.75</v>
      </c>
      <c r="W68" s="5" t="s">
        <v>60</v>
      </c>
      <c r="X68" s="5" t="s">
        <v>143</v>
      </c>
      <c r="Y68" s="7">
        <v>21.38</v>
      </c>
      <c r="Z68" s="7">
        <v>0</v>
      </c>
      <c r="AA68" s="7">
        <v>0</v>
      </c>
      <c r="AB68" s="7">
        <v>0</v>
      </c>
    </row>
    <row r="69" spans="1:28" s="5" customFormat="1" x14ac:dyDescent="0.25">
      <c r="A69" s="5">
        <v>2033718926</v>
      </c>
      <c r="B69" s="5" t="s">
        <v>1163</v>
      </c>
      <c r="C69" s="5" t="s">
        <v>1164</v>
      </c>
      <c r="D69" s="5" t="str">
        <f t="shared" si="5"/>
        <v>UFUK GOK</v>
      </c>
      <c r="E69" s="5" t="s">
        <v>122</v>
      </c>
      <c r="F69" s="5" t="s">
        <v>88</v>
      </c>
      <c r="G69" s="5" t="s">
        <v>98</v>
      </c>
      <c r="H69" s="5" t="s">
        <v>3482</v>
      </c>
      <c r="I69" s="9" t="s">
        <v>3535</v>
      </c>
      <c r="J69" s="5" t="s">
        <v>864</v>
      </c>
      <c r="K69" s="5" t="s">
        <v>865</v>
      </c>
      <c r="L69" s="5" t="str">
        <f t="shared" si="3"/>
        <v>Joel Lee</v>
      </c>
      <c r="M69" s="5" t="s">
        <v>57</v>
      </c>
      <c r="N69" s="6">
        <v>46082</v>
      </c>
      <c r="O69" s="6">
        <v>46174</v>
      </c>
      <c r="P69" s="5">
        <f t="shared" si="4"/>
        <v>3</v>
      </c>
      <c r="Q69" s="6" t="s">
        <v>142</v>
      </c>
      <c r="R69" s="6" t="s">
        <v>3569</v>
      </c>
      <c r="S69" s="7">
        <v>12.1</v>
      </c>
      <c r="T69" s="5">
        <v>1</v>
      </c>
      <c r="U69" s="5" t="s">
        <v>58</v>
      </c>
      <c r="V69" s="10">
        <v>0.75</v>
      </c>
      <c r="W69" s="5" t="s">
        <v>60</v>
      </c>
      <c r="X69" s="5" t="s">
        <v>143</v>
      </c>
      <c r="Y69" s="7">
        <v>9.08</v>
      </c>
      <c r="Z69" s="7">
        <v>0</v>
      </c>
      <c r="AA69" s="7">
        <v>0</v>
      </c>
      <c r="AB69" s="7">
        <v>0</v>
      </c>
    </row>
    <row r="70" spans="1:28" s="5" customFormat="1" x14ac:dyDescent="0.25">
      <c r="A70" s="5">
        <v>2033932448</v>
      </c>
      <c r="B70" s="5" t="s">
        <v>2813</v>
      </c>
      <c r="C70" s="5" t="s">
        <v>2814</v>
      </c>
      <c r="D70" s="5" t="str">
        <f t="shared" si="5"/>
        <v>MAKENA BOOKER</v>
      </c>
      <c r="E70" s="5" t="s">
        <v>87</v>
      </c>
      <c r="F70" s="5" t="s">
        <v>88</v>
      </c>
      <c r="G70" s="5" t="s">
        <v>98</v>
      </c>
      <c r="H70" s="5" t="s">
        <v>3482</v>
      </c>
      <c r="I70" s="9" t="s">
        <v>3555</v>
      </c>
      <c r="J70" s="5" t="s">
        <v>1452</v>
      </c>
      <c r="K70" s="5" t="s">
        <v>1453</v>
      </c>
      <c r="L70" s="5" t="str">
        <f t="shared" si="3"/>
        <v>Makena Booker</v>
      </c>
      <c r="M70" s="5" t="s">
        <v>57</v>
      </c>
      <c r="N70" s="6">
        <v>46082</v>
      </c>
      <c r="O70" s="6">
        <v>46174</v>
      </c>
      <c r="P70" s="5">
        <f t="shared" si="4"/>
        <v>3</v>
      </c>
      <c r="Q70" s="6" t="s">
        <v>142</v>
      </c>
      <c r="R70" s="6" t="s">
        <v>3569</v>
      </c>
      <c r="S70" s="7">
        <v>13.24</v>
      </c>
      <c r="T70" s="5">
        <v>1</v>
      </c>
      <c r="U70" s="5" t="s">
        <v>58</v>
      </c>
      <c r="V70" s="10">
        <v>0.75</v>
      </c>
      <c r="W70" s="5" t="s">
        <v>60</v>
      </c>
      <c r="X70" s="5" t="s">
        <v>143</v>
      </c>
      <c r="Y70" s="7">
        <v>9.93</v>
      </c>
      <c r="Z70" s="7">
        <v>0</v>
      </c>
      <c r="AA70" s="7">
        <v>0</v>
      </c>
      <c r="AB70" s="7">
        <v>0</v>
      </c>
    </row>
    <row r="71" spans="1:28" s="5" customFormat="1" x14ac:dyDescent="0.25">
      <c r="A71" s="5">
        <v>2033879145</v>
      </c>
      <c r="B71" s="5" t="s">
        <v>1648</v>
      </c>
      <c r="C71" s="5" t="s">
        <v>2805</v>
      </c>
      <c r="D71" s="5" t="str">
        <f t="shared" si="5"/>
        <v>BEBORAH CRAIG</v>
      </c>
      <c r="E71" s="5" t="s">
        <v>220</v>
      </c>
      <c r="F71" s="5" t="s">
        <v>88</v>
      </c>
      <c r="G71" s="5" t="s">
        <v>98</v>
      </c>
      <c r="H71" s="5" t="s">
        <v>3482</v>
      </c>
      <c r="I71" s="9" t="s">
        <v>3489</v>
      </c>
      <c r="J71" s="5" t="s">
        <v>216</v>
      </c>
      <c r="K71" s="5" t="s">
        <v>221</v>
      </c>
      <c r="L71" s="5" t="str">
        <f t="shared" si="3"/>
        <v>Richard Yale</v>
      </c>
      <c r="M71" s="5" t="s">
        <v>57</v>
      </c>
      <c r="N71" s="6">
        <v>46082</v>
      </c>
      <c r="O71" s="6">
        <v>46174</v>
      </c>
      <c r="P71" s="5">
        <f t="shared" si="4"/>
        <v>3</v>
      </c>
      <c r="Q71" s="6" t="s">
        <v>142</v>
      </c>
      <c r="R71" s="6" t="s">
        <v>3569</v>
      </c>
      <c r="S71" s="7">
        <v>65</v>
      </c>
      <c r="T71" s="5">
        <v>1</v>
      </c>
      <c r="U71" s="5" t="s">
        <v>58</v>
      </c>
      <c r="V71" s="10">
        <v>0.75</v>
      </c>
      <c r="W71" s="5" t="s">
        <v>60</v>
      </c>
      <c r="X71" s="5" t="s">
        <v>143</v>
      </c>
      <c r="Y71" s="7">
        <v>48.75</v>
      </c>
      <c r="Z71" s="7">
        <v>0</v>
      </c>
      <c r="AA71" s="7">
        <v>0</v>
      </c>
      <c r="AB71" s="7">
        <v>0</v>
      </c>
    </row>
    <row r="72" spans="1:28" s="5" customFormat="1" x14ac:dyDescent="0.25">
      <c r="A72" s="5">
        <v>2033715003</v>
      </c>
      <c r="B72" s="5" t="s">
        <v>1162</v>
      </c>
      <c r="C72" s="5" t="s">
        <v>119</v>
      </c>
      <c r="D72" s="5" t="str">
        <f t="shared" si="5"/>
        <v>DAWN HAMILTON</v>
      </c>
      <c r="E72" s="5" t="s">
        <v>82</v>
      </c>
      <c r="F72" s="5" t="s">
        <v>88</v>
      </c>
      <c r="G72" s="5" t="s">
        <v>95</v>
      </c>
      <c r="H72" s="5" t="s">
        <v>3481</v>
      </c>
      <c r="I72" s="9" t="s">
        <v>3484</v>
      </c>
      <c r="J72" s="5" t="s">
        <v>400</v>
      </c>
      <c r="K72" s="5" t="s">
        <v>401</v>
      </c>
      <c r="L72" s="5" t="str">
        <f t="shared" si="3"/>
        <v>Andrew Choi</v>
      </c>
      <c r="M72" s="5" t="s">
        <v>57</v>
      </c>
      <c r="N72" s="6">
        <v>46082</v>
      </c>
      <c r="O72" s="6">
        <v>46174</v>
      </c>
      <c r="P72" s="5">
        <f t="shared" si="4"/>
        <v>3</v>
      </c>
      <c r="Q72" s="6" t="s">
        <v>142</v>
      </c>
      <c r="R72" s="6" t="s">
        <v>3569</v>
      </c>
      <c r="S72" s="7">
        <v>127.29</v>
      </c>
      <c r="T72" s="5">
        <v>1</v>
      </c>
      <c r="U72" s="5" t="s">
        <v>58</v>
      </c>
      <c r="V72" s="10">
        <v>0.9</v>
      </c>
      <c r="W72" s="5" t="s">
        <v>60</v>
      </c>
      <c r="X72" s="5" t="s">
        <v>143</v>
      </c>
      <c r="Y72" s="7">
        <v>114.56</v>
      </c>
      <c r="Z72" s="7">
        <v>0</v>
      </c>
      <c r="AA72" s="7">
        <v>0</v>
      </c>
      <c r="AB72" s="7">
        <v>0</v>
      </c>
    </row>
    <row r="73" spans="1:28" s="5" customFormat="1" x14ac:dyDescent="0.25">
      <c r="A73" s="5">
        <v>2033981615</v>
      </c>
      <c r="B73" s="5" t="s">
        <v>1476</v>
      </c>
      <c r="C73" s="5" t="s">
        <v>2570</v>
      </c>
      <c r="D73" s="5" t="str">
        <f t="shared" si="5"/>
        <v>YVETTE ANDREW</v>
      </c>
      <c r="E73" s="5" t="s">
        <v>177</v>
      </c>
      <c r="F73" s="5" t="s">
        <v>88</v>
      </c>
      <c r="G73" s="5" t="s">
        <v>95</v>
      </c>
      <c r="H73" s="5" t="s">
        <v>3481</v>
      </c>
      <c r="I73" s="9" t="s">
        <v>3530</v>
      </c>
      <c r="J73" s="5" t="s">
        <v>1216</v>
      </c>
      <c r="K73" s="5" t="s">
        <v>1217</v>
      </c>
      <c r="L73" s="5" t="str">
        <f t="shared" si="3"/>
        <v>Brittany Oliver</v>
      </c>
      <c r="M73" s="5" t="s">
        <v>57</v>
      </c>
      <c r="N73" s="6">
        <v>46082</v>
      </c>
      <c r="O73" s="6">
        <v>46174</v>
      </c>
      <c r="P73" s="5">
        <f t="shared" si="4"/>
        <v>3</v>
      </c>
      <c r="Q73" s="6" t="s">
        <v>142</v>
      </c>
      <c r="R73" s="6" t="s">
        <v>3569</v>
      </c>
      <c r="S73" s="7">
        <v>110.61</v>
      </c>
      <c r="T73" s="5">
        <v>1</v>
      </c>
      <c r="U73" s="5" t="s">
        <v>58</v>
      </c>
      <c r="V73" s="10">
        <v>0.9</v>
      </c>
      <c r="W73" s="5" t="s">
        <v>60</v>
      </c>
      <c r="X73" s="5" t="s">
        <v>143</v>
      </c>
      <c r="Y73" s="7">
        <v>99.55</v>
      </c>
      <c r="Z73" s="7">
        <v>0</v>
      </c>
      <c r="AA73" s="7">
        <v>0</v>
      </c>
      <c r="AB73" s="7">
        <v>0</v>
      </c>
    </row>
    <row r="74" spans="1:28" s="5" customFormat="1" x14ac:dyDescent="0.25">
      <c r="A74" s="5">
        <v>2034181123</v>
      </c>
      <c r="B74" s="5" t="s">
        <v>2244</v>
      </c>
      <c r="C74" s="5" t="s">
        <v>2245</v>
      </c>
      <c r="D74" s="5" t="str">
        <f t="shared" si="5"/>
        <v>EWAN MACKINNON</v>
      </c>
      <c r="E74" s="5" t="s">
        <v>122</v>
      </c>
      <c r="F74" s="5" t="s">
        <v>88</v>
      </c>
      <c r="G74" s="5" t="s">
        <v>95</v>
      </c>
      <c r="H74" s="5" t="s">
        <v>3481</v>
      </c>
      <c r="I74" s="9" t="s">
        <v>3538</v>
      </c>
      <c r="J74" s="5" t="s">
        <v>124</v>
      </c>
      <c r="K74" s="5" t="s">
        <v>125</v>
      </c>
      <c r="L74" s="5" t="str">
        <f t="shared" si="3"/>
        <v>Heather Geske</v>
      </c>
      <c r="M74" s="5" t="s">
        <v>57</v>
      </c>
      <c r="N74" s="6">
        <v>46088</v>
      </c>
      <c r="O74" s="6">
        <v>46180</v>
      </c>
      <c r="P74" s="5">
        <f t="shared" si="4"/>
        <v>3</v>
      </c>
      <c r="Q74" s="6" t="s">
        <v>142</v>
      </c>
      <c r="R74" s="6" t="s">
        <v>3569</v>
      </c>
      <c r="S74" s="7">
        <v>19.11</v>
      </c>
      <c r="T74" s="5">
        <v>1</v>
      </c>
      <c r="U74" s="5" t="s">
        <v>58</v>
      </c>
      <c r="V74" s="10">
        <v>0.9</v>
      </c>
      <c r="W74" s="5" t="s">
        <v>60</v>
      </c>
      <c r="X74" s="5" t="s">
        <v>143</v>
      </c>
      <c r="Y74" s="7">
        <v>17.2</v>
      </c>
      <c r="Z74" s="7">
        <v>0</v>
      </c>
      <c r="AA74" s="7">
        <v>0</v>
      </c>
      <c r="AB74" s="7">
        <v>0</v>
      </c>
    </row>
    <row r="75" spans="1:28" s="5" customFormat="1" x14ac:dyDescent="0.25">
      <c r="A75" s="5">
        <v>2033991828</v>
      </c>
      <c r="B75" s="5" t="s">
        <v>1245</v>
      </c>
      <c r="C75" s="5" t="s">
        <v>75</v>
      </c>
      <c r="D75" s="5" t="str">
        <f t="shared" si="5"/>
        <v>MICHAEL VILLANO</v>
      </c>
      <c r="E75" s="5" t="s">
        <v>106</v>
      </c>
      <c r="F75" s="5" t="s">
        <v>88</v>
      </c>
      <c r="G75" s="5" t="s">
        <v>95</v>
      </c>
      <c r="H75" s="5" t="s">
        <v>3481</v>
      </c>
      <c r="I75" s="9" t="s">
        <v>3523</v>
      </c>
      <c r="J75" s="5" t="s">
        <v>301</v>
      </c>
      <c r="K75" s="5" t="s">
        <v>302</v>
      </c>
      <c r="L75" s="5" t="str">
        <f t="shared" si="3"/>
        <v>Marsha Sanderock</v>
      </c>
      <c r="M75" s="5" t="s">
        <v>57</v>
      </c>
      <c r="N75" s="6">
        <v>46081</v>
      </c>
      <c r="O75" s="6">
        <v>46170</v>
      </c>
      <c r="P75" s="5">
        <f t="shared" si="4"/>
        <v>3</v>
      </c>
      <c r="Q75" s="6" t="s">
        <v>142</v>
      </c>
      <c r="R75" s="6" t="s">
        <v>3569</v>
      </c>
      <c r="S75" s="7">
        <v>71.5</v>
      </c>
      <c r="T75" s="5">
        <v>1</v>
      </c>
      <c r="U75" s="5" t="s">
        <v>58</v>
      </c>
      <c r="V75" s="10">
        <v>0.9</v>
      </c>
      <c r="W75" s="5" t="s">
        <v>60</v>
      </c>
      <c r="X75" s="5" t="s">
        <v>143</v>
      </c>
      <c r="Y75" s="7">
        <v>64.349999999999994</v>
      </c>
      <c r="Z75" s="7">
        <v>0</v>
      </c>
      <c r="AA75" s="7">
        <v>0</v>
      </c>
      <c r="AB75" s="7">
        <v>0</v>
      </c>
    </row>
    <row r="76" spans="1:28" s="5" customFormat="1" x14ac:dyDescent="0.25">
      <c r="A76" s="5">
        <v>2033744679</v>
      </c>
      <c r="B76" s="5" t="s">
        <v>1228</v>
      </c>
      <c r="C76" s="5" t="s">
        <v>166</v>
      </c>
      <c r="D76" s="5" t="str">
        <f t="shared" si="5"/>
        <v>LAUREN CLARK</v>
      </c>
      <c r="E76" s="5" t="s">
        <v>106</v>
      </c>
      <c r="F76" s="5" t="s">
        <v>708</v>
      </c>
      <c r="G76" s="5" t="s">
        <v>717</v>
      </c>
      <c r="H76" s="5" t="s">
        <v>717</v>
      </c>
      <c r="I76" s="9" t="s">
        <v>3536</v>
      </c>
      <c r="J76" s="5" t="s">
        <v>1229</v>
      </c>
      <c r="K76" s="5" t="s">
        <v>1230</v>
      </c>
      <c r="L76" s="5" t="str">
        <f t="shared" si="3"/>
        <v>Danna Green</v>
      </c>
      <c r="M76" s="5" t="s">
        <v>57</v>
      </c>
      <c r="N76" s="6">
        <v>46082</v>
      </c>
      <c r="O76" s="6">
        <v>46174</v>
      </c>
      <c r="P76" s="5">
        <f t="shared" si="4"/>
        <v>3</v>
      </c>
      <c r="Q76" s="6" t="s">
        <v>142</v>
      </c>
      <c r="R76" s="6" t="s">
        <v>3569</v>
      </c>
      <c r="S76" s="7">
        <v>15</v>
      </c>
      <c r="T76" s="5">
        <v>1</v>
      </c>
      <c r="U76" s="5" t="s">
        <v>58</v>
      </c>
      <c r="V76" s="10">
        <v>0.19</v>
      </c>
      <c r="W76" s="5" t="s">
        <v>60</v>
      </c>
      <c r="X76" s="5" t="s">
        <v>143</v>
      </c>
      <c r="Y76" s="7">
        <v>2.85</v>
      </c>
      <c r="Z76" s="7">
        <v>0</v>
      </c>
      <c r="AA76" s="7">
        <v>0</v>
      </c>
      <c r="AB76" s="7">
        <v>0</v>
      </c>
    </row>
    <row r="77" spans="1:28" s="5" customFormat="1" x14ac:dyDescent="0.25">
      <c r="A77" s="5">
        <v>2033881170</v>
      </c>
      <c r="B77" s="5" t="s">
        <v>1237</v>
      </c>
      <c r="C77" s="5" t="s">
        <v>75</v>
      </c>
      <c r="D77" s="5" t="str">
        <f t="shared" si="5"/>
        <v>MICHAEL GRANT</v>
      </c>
      <c r="E77" s="5" t="s">
        <v>106</v>
      </c>
      <c r="F77" s="5" t="s">
        <v>708</v>
      </c>
      <c r="G77" s="5" t="s">
        <v>717</v>
      </c>
      <c r="H77" s="5" t="s">
        <v>717</v>
      </c>
      <c r="I77" s="9" t="s">
        <v>3536</v>
      </c>
      <c r="J77" s="5" t="s">
        <v>1229</v>
      </c>
      <c r="K77" s="5" t="s">
        <v>1230</v>
      </c>
      <c r="L77" s="5" t="str">
        <f t="shared" si="3"/>
        <v>Danna Green</v>
      </c>
      <c r="M77" s="5" t="s">
        <v>57</v>
      </c>
      <c r="N77" s="6">
        <v>46078</v>
      </c>
      <c r="O77" s="6">
        <v>46167</v>
      </c>
      <c r="P77" s="5">
        <f t="shared" si="4"/>
        <v>3</v>
      </c>
      <c r="Q77" s="6" t="s">
        <v>142</v>
      </c>
      <c r="R77" s="6" t="s">
        <v>3569</v>
      </c>
      <c r="S77" s="7">
        <v>15</v>
      </c>
      <c r="T77" s="5">
        <v>1</v>
      </c>
      <c r="U77" s="5" t="s">
        <v>58</v>
      </c>
      <c r="V77" s="10">
        <v>0.19</v>
      </c>
      <c r="W77" s="5" t="s">
        <v>60</v>
      </c>
      <c r="X77" s="5" t="s">
        <v>143</v>
      </c>
      <c r="Y77" s="7">
        <v>2.85</v>
      </c>
      <c r="Z77" s="7">
        <v>0</v>
      </c>
      <c r="AA77" s="7">
        <v>0</v>
      </c>
      <c r="AB77" s="7">
        <v>0</v>
      </c>
    </row>
    <row r="78" spans="1:28" s="5" customFormat="1" x14ac:dyDescent="0.25">
      <c r="A78" s="5">
        <v>2033913381</v>
      </c>
      <c r="B78" s="5" t="s">
        <v>1240</v>
      </c>
      <c r="C78" s="5" t="s">
        <v>1241</v>
      </c>
      <c r="D78" s="5" t="str">
        <f t="shared" si="5"/>
        <v>LISANN SIZEMORE</v>
      </c>
      <c r="E78" s="5" t="s">
        <v>106</v>
      </c>
      <c r="F78" s="5" t="s">
        <v>708</v>
      </c>
      <c r="G78" s="5" t="s">
        <v>717</v>
      </c>
      <c r="H78" s="5" t="s">
        <v>717</v>
      </c>
      <c r="I78" s="9" t="s">
        <v>3536</v>
      </c>
      <c r="J78" s="5" t="s">
        <v>1229</v>
      </c>
      <c r="K78" s="5" t="s">
        <v>1230</v>
      </c>
      <c r="L78" s="5" t="str">
        <f t="shared" si="3"/>
        <v>Danna Green</v>
      </c>
      <c r="M78" s="5" t="s">
        <v>57</v>
      </c>
      <c r="N78" s="6">
        <v>46082</v>
      </c>
      <c r="O78" s="6">
        <v>46174</v>
      </c>
      <c r="P78" s="5">
        <f t="shared" si="4"/>
        <v>3</v>
      </c>
      <c r="Q78" s="6" t="s">
        <v>142</v>
      </c>
      <c r="R78" s="6" t="s">
        <v>3569</v>
      </c>
      <c r="S78" s="7">
        <v>15</v>
      </c>
      <c r="T78" s="5">
        <v>1</v>
      </c>
      <c r="U78" s="5" t="s">
        <v>58</v>
      </c>
      <c r="V78" s="10">
        <v>0.19</v>
      </c>
      <c r="W78" s="5" t="s">
        <v>60</v>
      </c>
      <c r="X78" s="5" t="s">
        <v>143</v>
      </c>
      <c r="Y78" s="7">
        <v>2.85</v>
      </c>
      <c r="Z78" s="7">
        <v>0</v>
      </c>
      <c r="AA78" s="7">
        <v>0</v>
      </c>
      <c r="AB78" s="7">
        <v>0</v>
      </c>
    </row>
    <row r="79" spans="1:28" s="5" customFormat="1" x14ac:dyDescent="0.25">
      <c r="A79" s="5">
        <v>2033991829</v>
      </c>
      <c r="B79" s="5" t="s">
        <v>1245</v>
      </c>
      <c r="C79" s="5" t="s">
        <v>75</v>
      </c>
      <c r="D79" s="5" t="str">
        <f t="shared" si="5"/>
        <v>MICHAEL VILLANO</v>
      </c>
      <c r="E79" s="5" t="s">
        <v>106</v>
      </c>
      <c r="F79" s="5" t="s">
        <v>708</v>
      </c>
      <c r="G79" s="5" t="s">
        <v>717</v>
      </c>
      <c r="H79" s="5" t="s">
        <v>717</v>
      </c>
      <c r="I79" s="9" t="s">
        <v>3523</v>
      </c>
      <c r="J79" s="5" t="s">
        <v>301</v>
      </c>
      <c r="K79" s="5" t="s">
        <v>302</v>
      </c>
      <c r="L79" s="5" t="str">
        <f t="shared" si="3"/>
        <v>Marsha Sanderock</v>
      </c>
      <c r="M79" s="5" t="s">
        <v>57</v>
      </c>
      <c r="N79" s="6">
        <v>46081</v>
      </c>
      <c r="O79" s="6">
        <v>46170</v>
      </c>
      <c r="P79" s="5">
        <f t="shared" si="4"/>
        <v>3</v>
      </c>
      <c r="Q79" s="6" t="s">
        <v>142</v>
      </c>
      <c r="R79" s="6" t="s">
        <v>3569</v>
      </c>
      <c r="S79" s="7">
        <v>15</v>
      </c>
      <c r="T79" s="5">
        <v>1</v>
      </c>
      <c r="U79" s="5" t="s">
        <v>58</v>
      </c>
      <c r="V79" s="10">
        <v>0.19</v>
      </c>
      <c r="W79" s="5" t="s">
        <v>60</v>
      </c>
      <c r="X79" s="5" t="s">
        <v>143</v>
      </c>
      <c r="Y79" s="7">
        <v>2.85</v>
      </c>
      <c r="Z79" s="7">
        <v>0</v>
      </c>
      <c r="AA79" s="7">
        <v>0</v>
      </c>
      <c r="AB79" s="7">
        <v>0</v>
      </c>
    </row>
    <row r="80" spans="1:28" s="5" customFormat="1" x14ac:dyDescent="0.25">
      <c r="A80" s="5">
        <v>2033943310</v>
      </c>
      <c r="B80" s="5" t="s">
        <v>904</v>
      </c>
      <c r="C80" s="5" t="s">
        <v>905</v>
      </c>
      <c r="D80" s="5" t="str">
        <f t="shared" si="5"/>
        <v>SEAN WHOBREY</v>
      </c>
      <c r="E80" s="5" t="s">
        <v>82</v>
      </c>
      <c r="F80" s="5" t="s">
        <v>1691</v>
      </c>
      <c r="G80" s="5" t="s">
        <v>1692</v>
      </c>
      <c r="H80" s="5" t="s">
        <v>1692</v>
      </c>
      <c r="I80" s="9" t="s">
        <v>3518</v>
      </c>
      <c r="J80" s="5" t="s">
        <v>83</v>
      </c>
      <c r="K80" s="5" t="s">
        <v>84</v>
      </c>
      <c r="L80" s="5" t="str">
        <f t="shared" si="3"/>
        <v>Matthew Sherman</v>
      </c>
      <c r="M80" s="5" t="s">
        <v>57</v>
      </c>
      <c r="N80" s="6">
        <v>46082</v>
      </c>
      <c r="O80" s="6">
        <v>46174</v>
      </c>
      <c r="P80" s="5">
        <f t="shared" si="4"/>
        <v>3</v>
      </c>
      <c r="Q80" s="6" t="s">
        <v>142</v>
      </c>
      <c r="R80" s="6" t="s">
        <v>3569</v>
      </c>
      <c r="S80" s="7">
        <v>37.42</v>
      </c>
      <c r="T80" s="5">
        <v>1</v>
      </c>
      <c r="U80" s="5" t="s">
        <v>58</v>
      </c>
      <c r="V80" s="10">
        <v>0.38</v>
      </c>
      <c r="W80" s="5" t="s">
        <v>60</v>
      </c>
      <c r="X80" s="5" t="s">
        <v>143</v>
      </c>
      <c r="Y80" s="7">
        <v>14.22</v>
      </c>
      <c r="Z80" s="7">
        <v>0</v>
      </c>
      <c r="AA80" s="7">
        <v>0</v>
      </c>
      <c r="AB80" s="7">
        <v>0</v>
      </c>
    </row>
    <row r="81" spans="1:28" s="5" customFormat="1" x14ac:dyDescent="0.25">
      <c r="A81" s="5">
        <v>2033809223</v>
      </c>
      <c r="B81" s="5" t="s">
        <v>898</v>
      </c>
      <c r="C81" s="5" t="s">
        <v>899</v>
      </c>
      <c r="D81" s="5" t="str">
        <f t="shared" si="5"/>
        <v>MARC WELLS</v>
      </c>
      <c r="E81" s="5" t="s">
        <v>82</v>
      </c>
      <c r="F81" s="5" t="s">
        <v>1691</v>
      </c>
      <c r="G81" s="5" t="s">
        <v>1692</v>
      </c>
      <c r="H81" s="5" t="s">
        <v>1692</v>
      </c>
      <c r="I81" s="9" t="s">
        <v>3518</v>
      </c>
      <c r="J81" s="5" t="s">
        <v>83</v>
      </c>
      <c r="K81" s="5" t="s">
        <v>84</v>
      </c>
      <c r="L81" s="5" t="str">
        <f t="shared" si="3"/>
        <v>Matthew Sherman</v>
      </c>
      <c r="M81" s="5" t="s">
        <v>57</v>
      </c>
      <c r="N81" s="6">
        <v>46082</v>
      </c>
      <c r="O81" s="6">
        <v>46174</v>
      </c>
      <c r="P81" s="5">
        <f t="shared" si="4"/>
        <v>3</v>
      </c>
      <c r="Q81" s="6" t="s">
        <v>142</v>
      </c>
      <c r="R81" s="6" t="s">
        <v>3569</v>
      </c>
      <c r="S81" s="7">
        <v>32.4</v>
      </c>
      <c r="T81" s="5">
        <v>1</v>
      </c>
      <c r="U81" s="5" t="s">
        <v>58</v>
      </c>
      <c r="V81" s="10">
        <v>0.38</v>
      </c>
      <c r="W81" s="5" t="s">
        <v>60</v>
      </c>
      <c r="X81" s="5" t="s">
        <v>143</v>
      </c>
      <c r="Y81" s="7">
        <v>12.31</v>
      </c>
      <c r="Z81" s="7">
        <v>0</v>
      </c>
      <c r="AA81" s="7">
        <v>0</v>
      </c>
      <c r="AB81" s="7">
        <v>0</v>
      </c>
    </row>
    <row r="82" spans="1:28" s="5" customFormat="1" x14ac:dyDescent="0.25">
      <c r="A82" s="5">
        <v>2033882011</v>
      </c>
      <c r="B82" s="5" t="s">
        <v>901</v>
      </c>
      <c r="C82" s="5" t="s">
        <v>902</v>
      </c>
      <c r="D82" s="5" t="str">
        <f t="shared" si="5"/>
        <v>DUSTIN ESSIG</v>
      </c>
      <c r="E82" s="5" t="s">
        <v>82</v>
      </c>
      <c r="F82" s="5" t="s">
        <v>1691</v>
      </c>
      <c r="G82" s="5" t="s">
        <v>1692</v>
      </c>
      <c r="H82" s="5" t="s">
        <v>1692</v>
      </c>
      <c r="I82" s="9" t="s">
        <v>3518</v>
      </c>
      <c r="J82" s="5" t="s">
        <v>83</v>
      </c>
      <c r="K82" s="5" t="s">
        <v>84</v>
      </c>
      <c r="L82" s="5" t="str">
        <f t="shared" si="3"/>
        <v>Matthew Sherman</v>
      </c>
      <c r="M82" s="5" t="s">
        <v>57</v>
      </c>
      <c r="N82" s="6">
        <v>46082</v>
      </c>
      <c r="O82" s="6">
        <v>46174</v>
      </c>
      <c r="P82" s="5">
        <f t="shared" si="4"/>
        <v>3</v>
      </c>
      <c r="Q82" s="6" t="s">
        <v>142</v>
      </c>
      <c r="R82" s="6" t="s">
        <v>3569</v>
      </c>
      <c r="S82" s="7">
        <v>32.4</v>
      </c>
      <c r="T82" s="5">
        <v>1</v>
      </c>
      <c r="U82" s="5" t="s">
        <v>58</v>
      </c>
      <c r="V82" s="10">
        <v>0.38</v>
      </c>
      <c r="W82" s="5" t="s">
        <v>60</v>
      </c>
      <c r="X82" s="5" t="s">
        <v>143</v>
      </c>
      <c r="Y82" s="7">
        <v>12.31</v>
      </c>
      <c r="Z82" s="7">
        <v>0</v>
      </c>
      <c r="AA82" s="7">
        <v>0</v>
      </c>
      <c r="AB82" s="7">
        <v>0</v>
      </c>
    </row>
    <row r="83" spans="1:28" s="5" customFormat="1" x14ac:dyDescent="0.25">
      <c r="A83" s="5">
        <v>2033715002</v>
      </c>
      <c r="B83" s="5" t="s">
        <v>1162</v>
      </c>
      <c r="C83" s="5" t="s">
        <v>119</v>
      </c>
      <c r="D83" s="5" t="str">
        <f t="shared" si="5"/>
        <v>DAWN HAMILTON</v>
      </c>
      <c r="E83" s="5" t="s">
        <v>82</v>
      </c>
      <c r="F83" s="5" t="s">
        <v>734</v>
      </c>
      <c r="G83" s="5" t="s">
        <v>735</v>
      </c>
      <c r="H83" s="5" t="s">
        <v>735</v>
      </c>
      <c r="I83" s="9" t="s">
        <v>3484</v>
      </c>
      <c r="J83" s="5" t="s">
        <v>400</v>
      </c>
      <c r="K83" s="5" t="s">
        <v>401</v>
      </c>
      <c r="L83" s="5" t="str">
        <f t="shared" si="3"/>
        <v>Andrew Choi</v>
      </c>
      <c r="M83" s="5" t="s">
        <v>57</v>
      </c>
      <c r="N83" s="6">
        <v>46082</v>
      </c>
      <c r="O83" s="6">
        <v>46174</v>
      </c>
      <c r="P83" s="5">
        <f t="shared" si="4"/>
        <v>3</v>
      </c>
      <c r="Q83" s="6" t="s">
        <v>142</v>
      </c>
      <c r="R83" s="6" t="s">
        <v>3569</v>
      </c>
      <c r="S83" s="7">
        <v>34</v>
      </c>
      <c r="T83" s="5">
        <v>1</v>
      </c>
      <c r="U83" s="5" t="s">
        <v>58</v>
      </c>
      <c r="V83" s="10">
        <v>0.7</v>
      </c>
      <c r="W83" s="5" t="s">
        <v>60</v>
      </c>
      <c r="X83" s="5" t="s">
        <v>143</v>
      </c>
      <c r="Y83" s="7">
        <v>23.8</v>
      </c>
      <c r="Z83" s="7">
        <v>0</v>
      </c>
      <c r="AA83" s="7">
        <v>0</v>
      </c>
      <c r="AB83" s="7">
        <v>0</v>
      </c>
    </row>
    <row r="84" spans="1:28" s="5" customFormat="1" x14ac:dyDescent="0.25">
      <c r="A84" s="5">
        <v>2033800902</v>
      </c>
      <c r="B84" s="5" t="s">
        <v>3339</v>
      </c>
      <c r="C84" s="5" t="s">
        <v>334</v>
      </c>
      <c r="D84" s="5" t="str">
        <f t="shared" si="5"/>
        <v>FRANK SCHEID</v>
      </c>
      <c r="E84" s="5" t="s">
        <v>82</v>
      </c>
      <c r="F84" s="5" t="s">
        <v>734</v>
      </c>
      <c r="G84" s="5" t="s">
        <v>735</v>
      </c>
      <c r="H84" s="5" t="s">
        <v>735</v>
      </c>
      <c r="I84" s="9" t="s">
        <v>3487</v>
      </c>
      <c r="J84" s="5" t="s">
        <v>1248</v>
      </c>
      <c r="K84" s="5" t="s">
        <v>1249</v>
      </c>
      <c r="L84" s="5" t="str">
        <f t="shared" si="3"/>
        <v>Anthony Hunsberger</v>
      </c>
      <c r="M84" s="5" t="s">
        <v>57</v>
      </c>
      <c r="N84" s="6">
        <v>46082</v>
      </c>
      <c r="O84" s="6">
        <v>46174</v>
      </c>
      <c r="P84" s="5">
        <f t="shared" si="4"/>
        <v>3</v>
      </c>
      <c r="Q84" s="6" t="s">
        <v>142</v>
      </c>
      <c r="R84" s="6" t="s">
        <v>3569</v>
      </c>
      <c r="S84" s="7">
        <v>192.61</v>
      </c>
      <c r="T84" s="5">
        <v>1</v>
      </c>
      <c r="U84" s="5" t="s">
        <v>58</v>
      </c>
      <c r="V84" s="10">
        <v>0.7</v>
      </c>
      <c r="W84" s="5" t="s">
        <v>60</v>
      </c>
      <c r="X84" s="5" t="s">
        <v>143</v>
      </c>
      <c r="Y84" s="7">
        <v>134.83000000000001</v>
      </c>
      <c r="Z84" s="7">
        <v>0</v>
      </c>
      <c r="AA84" s="7">
        <v>0</v>
      </c>
      <c r="AB84" s="7">
        <v>0</v>
      </c>
    </row>
    <row r="85" spans="1:28" s="5" customFormat="1" x14ac:dyDescent="0.25">
      <c r="A85" s="5">
        <v>2033950001</v>
      </c>
      <c r="B85" s="5" t="s">
        <v>999</v>
      </c>
      <c r="C85" s="5" t="s">
        <v>2817</v>
      </c>
      <c r="D85" s="5" t="str">
        <f t="shared" si="5"/>
        <v>BRENDAN FOLEY</v>
      </c>
      <c r="E85" s="5" t="s">
        <v>82</v>
      </c>
      <c r="F85" s="5" t="s">
        <v>734</v>
      </c>
      <c r="G85" s="5" t="s">
        <v>735</v>
      </c>
      <c r="H85" s="5" t="s">
        <v>735</v>
      </c>
      <c r="I85" s="9" t="s">
        <v>3519</v>
      </c>
      <c r="J85" s="5" t="s">
        <v>2161</v>
      </c>
      <c r="K85" s="5" t="s">
        <v>2162</v>
      </c>
      <c r="L85" s="5" t="str">
        <f t="shared" si="3"/>
        <v>Barry Schumann</v>
      </c>
      <c r="M85" s="5" t="s">
        <v>57</v>
      </c>
      <c r="N85" s="6">
        <v>46082</v>
      </c>
      <c r="O85" s="6">
        <v>46174</v>
      </c>
      <c r="P85" s="5">
        <f t="shared" si="4"/>
        <v>3</v>
      </c>
      <c r="Q85" s="6" t="s">
        <v>142</v>
      </c>
      <c r="R85" s="6" t="s">
        <v>3569</v>
      </c>
      <c r="S85" s="7">
        <v>204.04</v>
      </c>
      <c r="T85" s="5">
        <v>1</v>
      </c>
      <c r="U85" s="5" t="s">
        <v>58</v>
      </c>
      <c r="V85" s="10">
        <v>0.7</v>
      </c>
      <c r="W85" s="5" t="s">
        <v>60</v>
      </c>
      <c r="X85" s="5" t="s">
        <v>143</v>
      </c>
      <c r="Y85" s="7">
        <v>142.83000000000001</v>
      </c>
      <c r="Z85" s="7">
        <v>0</v>
      </c>
      <c r="AA85" s="7">
        <v>0</v>
      </c>
      <c r="AB85" s="7">
        <v>0</v>
      </c>
    </row>
    <row r="86" spans="1:28" s="5" customFormat="1" x14ac:dyDescent="0.25">
      <c r="A86" s="5">
        <v>2033966453</v>
      </c>
      <c r="B86" s="5" t="s">
        <v>2818</v>
      </c>
      <c r="C86" s="5" t="s">
        <v>372</v>
      </c>
      <c r="D86" s="5" t="str">
        <f t="shared" si="5"/>
        <v>MARGARET BLAHA</v>
      </c>
      <c r="E86" s="5" t="s">
        <v>82</v>
      </c>
      <c r="F86" s="5" t="s">
        <v>734</v>
      </c>
      <c r="G86" s="5" t="s">
        <v>735</v>
      </c>
      <c r="H86" s="5" t="s">
        <v>735</v>
      </c>
      <c r="I86" s="9" t="s">
        <v>3519</v>
      </c>
      <c r="J86" s="5" t="s">
        <v>2161</v>
      </c>
      <c r="K86" s="5" t="s">
        <v>2162</v>
      </c>
      <c r="L86" s="5" t="str">
        <f t="shared" si="3"/>
        <v>Barry Schumann</v>
      </c>
      <c r="M86" s="5" t="s">
        <v>57</v>
      </c>
      <c r="N86" s="6">
        <v>46082</v>
      </c>
      <c r="O86" s="6">
        <v>46174</v>
      </c>
      <c r="P86" s="5">
        <f t="shared" si="4"/>
        <v>3</v>
      </c>
      <c r="Q86" s="6" t="s">
        <v>142</v>
      </c>
      <c r="R86" s="6" t="s">
        <v>3569</v>
      </c>
      <c r="S86" s="7">
        <v>58.24</v>
      </c>
      <c r="T86" s="5">
        <v>1</v>
      </c>
      <c r="U86" s="5" t="s">
        <v>58</v>
      </c>
      <c r="V86" s="10">
        <v>0.7</v>
      </c>
      <c r="W86" s="5" t="s">
        <v>60</v>
      </c>
      <c r="X86" s="5" t="s">
        <v>143</v>
      </c>
      <c r="Y86" s="7">
        <v>40.770000000000003</v>
      </c>
      <c r="Z86" s="7">
        <v>0</v>
      </c>
      <c r="AA86" s="7">
        <v>0</v>
      </c>
      <c r="AB86" s="7">
        <v>0</v>
      </c>
    </row>
    <row r="87" spans="1:28" s="5" customFormat="1" x14ac:dyDescent="0.25">
      <c r="A87" s="5">
        <v>2034117342</v>
      </c>
      <c r="B87" s="5" t="s">
        <v>2838</v>
      </c>
      <c r="C87" s="5" t="s">
        <v>822</v>
      </c>
      <c r="D87" s="5" t="str">
        <f t="shared" si="5"/>
        <v>TERESA MANGIALOMINI</v>
      </c>
      <c r="E87" s="5" t="s">
        <v>82</v>
      </c>
      <c r="F87" s="5" t="s">
        <v>734</v>
      </c>
      <c r="G87" s="5" t="s">
        <v>735</v>
      </c>
      <c r="H87" s="5" t="s">
        <v>735</v>
      </c>
      <c r="I87" s="9" t="s">
        <v>3517</v>
      </c>
      <c r="J87" s="5" t="s">
        <v>744</v>
      </c>
      <c r="K87" s="5" t="s">
        <v>745</v>
      </c>
      <c r="L87" s="5" t="str">
        <f t="shared" si="3"/>
        <v>CHRISTIAN TAUGNER</v>
      </c>
      <c r="M87" s="5" t="s">
        <v>57</v>
      </c>
      <c r="N87" s="6">
        <v>46086</v>
      </c>
      <c r="O87" s="6">
        <v>46178</v>
      </c>
      <c r="P87" s="5">
        <f t="shared" si="4"/>
        <v>3</v>
      </c>
      <c r="Q87" s="6" t="s">
        <v>142</v>
      </c>
      <c r="R87" s="6" t="s">
        <v>3569</v>
      </c>
      <c r="S87" s="7">
        <v>105.02</v>
      </c>
      <c r="T87" s="5">
        <v>1</v>
      </c>
      <c r="U87" s="5" t="s">
        <v>58</v>
      </c>
      <c r="V87" s="10">
        <v>0.7</v>
      </c>
      <c r="W87" s="5" t="s">
        <v>60</v>
      </c>
      <c r="X87" s="5" t="s">
        <v>143</v>
      </c>
      <c r="Y87" s="7">
        <v>73.510000000000005</v>
      </c>
      <c r="Z87" s="7">
        <v>0</v>
      </c>
      <c r="AA87" s="7">
        <v>0</v>
      </c>
      <c r="AB87" s="7">
        <v>0</v>
      </c>
    </row>
    <row r="88" spans="1:28" x14ac:dyDescent="0.25">
      <c r="A88" s="5">
        <v>2033465972</v>
      </c>
      <c r="B88" s="5" t="s">
        <v>2079</v>
      </c>
      <c r="C88" s="5" t="s">
        <v>550</v>
      </c>
      <c r="D88" s="5" t="str">
        <f t="shared" si="5"/>
        <v>LAURIE GINTER</v>
      </c>
      <c r="E88" s="5" t="s">
        <v>324</v>
      </c>
      <c r="F88" s="5" t="s">
        <v>734</v>
      </c>
      <c r="G88" s="5" t="s">
        <v>735</v>
      </c>
      <c r="H88" s="5" t="s">
        <v>735</v>
      </c>
      <c r="I88" s="9" t="s">
        <v>3517</v>
      </c>
      <c r="J88" s="5" t="s">
        <v>744</v>
      </c>
      <c r="K88" s="5" t="s">
        <v>745</v>
      </c>
      <c r="L88" s="5" t="str">
        <f t="shared" si="3"/>
        <v>CHRISTIAN TAUGNER</v>
      </c>
      <c r="M88" s="5" t="s">
        <v>57</v>
      </c>
      <c r="N88" s="6">
        <v>46083</v>
      </c>
      <c r="O88" s="6">
        <v>46175</v>
      </c>
      <c r="P88" s="5">
        <f t="shared" si="4"/>
        <v>3</v>
      </c>
      <c r="Q88" s="6" t="s">
        <v>142</v>
      </c>
      <c r="R88" s="6" t="s">
        <v>3569</v>
      </c>
      <c r="S88" s="7">
        <v>90.5</v>
      </c>
      <c r="T88" s="5">
        <v>1</v>
      </c>
      <c r="U88" s="5" t="s">
        <v>58</v>
      </c>
      <c r="V88" s="10">
        <v>0.7</v>
      </c>
      <c r="W88" s="5" t="s">
        <v>60</v>
      </c>
      <c r="X88" s="5" t="s">
        <v>143</v>
      </c>
      <c r="Y88" s="7">
        <v>63.35</v>
      </c>
      <c r="Z88" s="7">
        <v>0</v>
      </c>
      <c r="AA88" s="7">
        <v>0</v>
      </c>
      <c r="AB88" s="7">
        <v>0</v>
      </c>
    </row>
    <row r="89" spans="1:28" s="5" customFormat="1" x14ac:dyDescent="0.25">
      <c r="A89" s="5">
        <v>2033765191</v>
      </c>
      <c r="B89" s="5" t="s">
        <v>3088</v>
      </c>
      <c r="C89" s="5" t="s">
        <v>509</v>
      </c>
      <c r="D89" s="5" t="str">
        <f t="shared" si="5"/>
        <v>ERIN KRIEWALD</v>
      </c>
      <c r="E89" s="5" t="s">
        <v>324</v>
      </c>
      <c r="F89" s="5" t="s">
        <v>734</v>
      </c>
      <c r="G89" s="5" t="s">
        <v>735</v>
      </c>
      <c r="H89" s="5" t="s">
        <v>735</v>
      </c>
      <c r="I89" s="9" t="s">
        <v>3517</v>
      </c>
      <c r="J89" s="5" t="s">
        <v>744</v>
      </c>
      <c r="K89" s="5" t="s">
        <v>745</v>
      </c>
      <c r="L89" s="5" t="str">
        <f t="shared" si="3"/>
        <v>CHRISTIAN TAUGNER</v>
      </c>
      <c r="M89" s="5" t="s">
        <v>57</v>
      </c>
      <c r="N89" s="6">
        <v>46082</v>
      </c>
      <c r="O89" s="6">
        <v>46174</v>
      </c>
      <c r="P89" s="5">
        <f t="shared" si="4"/>
        <v>3</v>
      </c>
      <c r="Q89" s="6" t="s">
        <v>142</v>
      </c>
      <c r="R89" s="6" t="s">
        <v>3569</v>
      </c>
      <c r="S89" s="7">
        <v>59.79</v>
      </c>
      <c r="T89" s="5">
        <v>1</v>
      </c>
      <c r="U89" s="5" t="s">
        <v>58</v>
      </c>
      <c r="V89" s="10">
        <v>0.7</v>
      </c>
      <c r="W89" s="5" t="s">
        <v>60</v>
      </c>
      <c r="X89" s="5" t="s">
        <v>143</v>
      </c>
      <c r="Y89" s="7">
        <v>41.85</v>
      </c>
      <c r="Z89" s="7">
        <v>0</v>
      </c>
      <c r="AA89" s="7">
        <v>0</v>
      </c>
      <c r="AB89" s="7">
        <v>0</v>
      </c>
    </row>
    <row r="90" spans="1:28" s="5" customFormat="1" x14ac:dyDescent="0.25">
      <c r="A90" s="5">
        <v>2034165841</v>
      </c>
      <c r="B90" s="5" t="s">
        <v>264</v>
      </c>
      <c r="C90" s="5" t="s">
        <v>982</v>
      </c>
      <c r="D90" s="5" t="str">
        <f t="shared" si="5"/>
        <v>ANTHONY BENISH</v>
      </c>
      <c r="E90" s="5" t="s">
        <v>82</v>
      </c>
      <c r="F90" s="5" t="s">
        <v>734</v>
      </c>
      <c r="G90" s="5" t="s">
        <v>735</v>
      </c>
      <c r="H90" s="5" t="s">
        <v>735</v>
      </c>
      <c r="I90" s="9" t="s">
        <v>3517</v>
      </c>
      <c r="J90" s="5" t="s">
        <v>744</v>
      </c>
      <c r="K90" s="5" t="s">
        <v>745</v>
      </c>
      <c r="L90" s="5" t="str">
        <f t="shared" si="3"/>
        <v>CHRISTIAN TAUGNER</v>
      </c>
      <c r="M90" s="5" t="s">
        <v>57</v>
      </c>
      <c r="N90" s="6">
        <v>46088</v>
      </c>
      <c r="O90" s="6">
        <v>46180</v>
      </c>
      <c r="P90" s="5">
        <f t="shared" si="4"/>
        <v>3</v>
      </c>
      <c r="Q90" s="6" t="s">
        <v>142</v>
      </c>
      <c r="R90" s="6" t="s">
        <v>3569</v>
      </c>
      <c r="S90" s="7">
        <v>28.9</v>
      </c>
      <c r="T90" s="5">
        <v>1</v>
      </c>
      <c r="U90" s="5" t="s">
        <v>58</v>
      </c>
      <c r="V90" s="10">
        <v>0.7</v>
      </c>
      <c r="W90" s="5" t="s">
        <v>60</v>
      </c>
      <c r="X90" s="5" t="s">
        <v>143</v>
      </c>
      <c r="Y90" s="7">
        <v>20.23</v>
      </c>
      <c r="Z90" s="7">
        <v>0</v>
      </c>
      <c r="AA90" s="7">
        <v>0</v>
      </c>
      <c r="AB90" s="7">
        <v>0</v>
      </c>
    </row>
    <row r="91" spans="1:28" x14ac:dyDescent="0.25">
      <c r="A91" s="5">
        <v>2033978028</v>
      </c>
      <c r="B91" s="5" t="s">
        <v>2819</v>
      </c>
      <c r="C91" s="5" t="s">
        <v>2820</v>
      </c>
      <c r="D91" s="5" t="str">
        <f t="shared" si="5"/>
        <v>BESSIE SEPSIS</v>
      </c>
      <c r="E91" s="5" t="s">
        <v>82</v>
      </c>
      <c r="F91" s="5" t="s">
        <v>734</v>
      </c>
      <c r="G91" s="5" t="s">
        <v>735</v>
      </c>
      <c r="H91" s="5" t="s">
        <v>735</v>
      </c>
      <c r="I91" s="9" t="s">
        <v>3511</v>
      </c>
      <c r="J91" s="5" t="s">
        <v>249</v>
      </c>
      <c r="K91" s="5" t="s">
        <v>250</v>
      </c>
      <c r="L91" s="5" t="str">
        <f t="shared" si="3"/>
        <v>Dale Walenga</v>
      </c>
      <c r="M91" s="5" t="s">
        <v>57</v>
      </c>
      <c r="N91" s="6">
        <v>46082</v>
      </c>
      <c r="O91" s="6">
        <v>46174</v>
      </c>
      <c r="P91" s="5">
        <f t="shared" si="4"/>
        <v>3</v>
      </c>
      <c r="Q91" s="6" t="s">
        <v>142</v>
      </c>
      <c r="R91" s="6" t="s">
        <v>3569</v>
      </c>
      <c r="S91" s="7">
        <v>34</v>
      </c>
      <c r="T91" s="5">
        <v>1</v>
      </c>
      <c r="U91" s="5" t="s">
        <v>58</v>
      </c>
      <c r="V91" s="10">
        <v>0.7</v>
      </c>
      <c r="W91" s="5" t="s">
        <v>60</v>
      </c>
      <c r="X91" s="5" t="s">
        <v>143</v>
      </c>
      <c r="Y91" s="7">
        <v>23.8</v>
      </c>
      <c r="Z91" s="7">
        <v>0</v>
      </c>
      <c r="AA91" s="7">
        <v>0</v>
      </c>
      <c r="AB91" s="7">
        <v>0</v>
      </c>
    </row>
    <row r="92" spans="1:28" s="5" customFormat="1" x14ac:dyDescent="0.25">
      <c r="A92" s="5">
        <v>2033881169</v>
      </c>
      <c r="B92" s="5" t="s">
        <v>1237</v>
      </c>
      <c r="C92" s="5" t="s">
        <v>75</v>
      </c>
      <c r="D92" s="5" t="str">
        <f t="shared" si="5"/>
        <v>MICHAEL GRANT</v>
      </c>
      <c r="E92" s="5" t="s">
        <v>106</v>
      </c>
      <c r="F92" s="5" t="s">
        <v>734</v>
      </c>
      <c r="G92" s="5" t="s">
        <v>735</v>
      </c>
      <c r="H92" s="5" t="s">
        <v>735</v>
      </c>
      <c r="I92" s="9" t="s">
        <v>3536</v>
      </c>
      <c r="J92" s="5" t="s">
        <v>1229</v>
      </c>
      <c r="K92" s="5" t="s">
        <v>1230</v>
      </c>
      <c r="L92" s="5" t="str">
        <f t="shared" si="3"/>
        <v>Danna Green</v>
      </c>
      <c r="M92" s="5" t="s">
        <v>57</v>
      </c>
      <c r="N92" s="6">
        <v>46078</v>
      </c>
      <c r="O92" s="6">
        <v>46167</v>
      </c>
      <c r="P92" s="5">
        <f t="shared" si="4"/>
        <v>3</v>
      </c>
      <c r="Q92" s="6" t="s">
        <v>142</v>
      </c>
      <c r="R92" s="6" t="s">
        <v>3569</v>
      </c>
      <c r="S92" s="7">
        <v>15.18</v>
      </c>
      <c r="T92" s="5">
        <v>1</v>
      </c>
      <c r="U92" s="5" t="s">
        <v>58</v>
      </c>
      <c r="V92" s="10">
        <v>0.7</v>
      </c>
      <c r="W92" s="5" t="s">
        <v>60</v>
      </c>
      <c r="X92" s="5" t="s">
        <v>143</v>
      </c>
      <c r="Y92" s="7">
        <v>10.63</v>
      </c>
      <c r="Z92" s="7">
        <v>0</v>
      </c>
      <c r="AA92" s="7">
        <v>0</v>
      </c>
      <c r="AB92" s="7">
        <v>0</v>
      </c>
    </row>
    <row r="93" spans="1:28" x14ac:dyDescent="0.25">
      <c r="A93" s="5">
        <v>2034159377</v>
      </c>
      <c r="B93" s="5" t="s">
        <v>2851</v>
      </c>
      <c r="C93" s="5" t="s">
        <v>763</v>
      </c>
      <c r="D93" s="5" t="str">
        <f t="shared" si="5"/>
        <v>ANDREA WATSON</v>
      </c>
      <c r="E93" s="5" t="s">
        <v>82</v>
      </c>
      <c r="F93" s="5" t="s">
        <v>734</v>
      </c>
      <c r="G93" s="5" t="s">
        <v>735</v>
      </c>
      <c r="H93" s="5" t="s">
        <v>735</v>
      </c>
      <c r="I93" s="9" t="s">
        <v>3512</v>
      </c>
      <c r="J93" s="5" t="s">
        <v>710</v>
      </c>
      <c r="K93" s="5" t="s">
        <v>115</v>
      </c>
      <c r="L93" s="5" t="str">
        <f t="shared" si="3"/>
        <v>GREGORY HANSFORD</v>
      </c>
      <c r="M93" s="5" t="s">
        <v>57</v>
      </c>
      <c r="N93" s="6">
        <v>46087</v>
      </c>
      <c r="O93" s="6">
        <v>46179</v>
      </c>
      <c r="P93" s="5">
        <f t="shared" si="4"/>
        <v>3</v>
      </c>
      <c r="Q93" s="6" t="s">
        <v>142</v>
      </c>
      <c r="R93" s="6" t="s">
        <v>3569</v>
      </c>
      <c r="S93" s="7">
        <v>101.28</v>
      </c>
      <c r="T93" s="5">
        <v>1</v>
      </c>
      <c r="U93" s="5" t="s">
        <v>58</v>
      </c>
      <c r="V93" s="10">
        <v>0.7</v>
      </c>
      <c r="W93" s="5" t="s">
        <v>60</v>
      </c>
      <c r="X93" s="5" t="s">
        <v>143</v>
      </c>
      <c r="Y93" s="7">
        <v>70.900000000000006</v>
      </c>
      <c r="Z93" s="7">
        <v>0</v>
      </c>
      <c r="AA93" s="7">
        <v>0</v>
      </c>
      <c r="AB93" s="7">
        <v>0</v>
      </c>
    </row>
    <row r="94" spans="1:28" x14ac:dyDescent="0.25">
      <c r="A94" s="5">
        <v>2034064752</v>
      </c>
      <c r="B94" s="5" t="s">
        <v>2834</v>
      </c>
      <c r="C94" s="5" t="s">
        <v>1143</v>
      </c>
      <c r="D94" s="5" t="str">
        <f t="shared" si="5"/>
        <v>NICOLE IMMING</v>
      </c>
      <c r="E94" s="5" t="s">
        <v>110</v>
      </c>
      <c r="F94" s="5" t="s">
        <v>734</v>
      </c>
      <c r="G94" s="5" t="s">
        <v>735</v>
      </c>
      <c r="H94" s="5" t="s">
        <v>735</v>
      </c>
      <c r="I94" s="9" t="s">
        <v>3512</v>
      </c>
      <c r="J94" s="5" t="s">
        <v>710</v>
      </c>
      <c r="K94" s="5" t="s">
        <v>115</v>
      </c>
      <c r="L94" s="5" t="str">
        <f t="shared" si="3"/>
        <v>GREGORY HANSFORD</v>
      </c>
      <c r="M94" s="5" t="s">
        <v>57</v>
      </c>
      <c r="N94" s="6">
        <v>46084</v>
      </c>
      <c r="O94" s="6">
        <v>46176</v>
      </c>
      <c r="P94" s="5">
        <f t="shared" si="4"/>
        <v>3</v>
      </c>
      <c r="Q94" s="6" t="s">
        <v>142</v>
      </c>
      <c r="R94" s="6" t="s">
        <v>3569</v>
      </c>
      <c r="S94" s="7">
        <v>89.52</v>
      </c>
      <c r="T94" s="5">
        <v>1</v>
      </c>
      <c r="U94" s="5" t="s">
        <v>58</v>
      </c>
      <c r="V94" s="10">
        <v>0.7</v>
      </c>
      <c r="W94" s="5" t="s">
        <v>60</v>
      </c>
      <c r="X94" s="5" t="s">
        <v>143</v>
      </c>
      <c r="Y94" s="7">
        <v>62.66</v>
      </c>
      <c r="Z94" s="7">
        <v>0</v>
      </c>
      <c r="AA94" s="7">
        <v>0</v>
      </c>
      <c r="AB94" s="7">
        <v>0</v>
      </c>
    </row>
    <row r="95" spans="1:28" x14ac:dyDescent="0.25">
      <c r="A95" s="5">
        <v>2034051703</v>
      </c>
      <c r="B95" s="5" t="s">
        <v>1474</v>
      </c>
      <c r="C95" s="5" t="s">
        <v>2128</v>
      </c>
      <c r="D95" s="5" t="str">
        <f t="shared" si="5"/>
        <v>VIRGIL RICHARDSON</v>
      </c>
      <c r="E95" s="5" t="s">
        <v>106</v>
      </c>
      <c r="F95" s="5" t="s">
        <v>734</v>
      </c>
      <c r="G95" s="5" t="s">
        <v>735</v>
      </c>
      <c r="H95" s="5" t="s">
        <v>735</v>
      </c>
      <c r="I95" s="9" t="s">
        <v>3512</v>
      </c>
      <c r="J95" s="5" t="s">
        <v>710</v>
      </c>
      <c r="K95" s="5" t="s">
        <v>115</v>
      </c>
      <c r="L95" s="5" t="str">
        <f t="shared" si="3"/>
        <v>GREGORY HANSFORD</v>
      </c>
      <c r="M95" s="5" t="s">
        <v>57</v>
      </c>
      <c r="N95" s="6">
        <v>46084</v>
      </c>
      <c r="O95" s="6">
        <v>46176</v>
      </c>
      <c r="P95" s="5">
        <f t="shared" si="4"/>
        <v>3</v>
      </c>
      <c r="Q95" s="6" t="s">
        <v>142</v>
      </c>
      <c r="R95" s="6" t="s">
        <v>3569</v>
      </c>
      <c r="S95" s="7">
        <v>30.53</v>
      </c>
      <c r="T95" s="5">
        <v>1</v>
      </c>
      <c r="U95" s="5" t="s">
        <v>58</v>
      </c>
      <c r="V95" s="10">
        <v>0.7</v>
      </c>
      <c r="W95" s="5" t="s">
        <v>60</v>
      </c>
      <c r="X95" s="5" t="s">
        <v>143</v>
      </c>
      <c r="Y95" s="7">
        <v>21.37</v>
      </c>
      <c r="Z95" s="7">
        <v>0</v>
      </c>
      <c r="AA95" s="7">
        <v>0</v>
      </c>
      <c r="AB95" s="7">
        <v>0</v>
      </c>
    </row>
    <row r="96" spans="1:28" x14ac:dyDescent="0.25">
      <c r="A96" s="5">
        <v>2033883674</v>
      </c>
      <c r="B96" s="5" t="s">
        <v>2806</v>
      </c>
      <c r="C96" s="5" t="s">
        <v>2807</v>
      </c>
      <c r="D96" s="5" t="str">
        <f t="shared" si="5"/>
        <v>INU BASTOLA</v>
      </c>
      <c r="E96" s="5" t="s">
        <v>122</v>
      </c>
      <c r="F96" s="5" t="s">
        <v>734</v>
      </c>
      <c r="G96" s="5" t="s">
        <v>735</v>
      </c>
      <c r="H96" s="5" t="s">
        <v>735</v>
      </c>
      <c r="I96" s="9" t="s">
        <v>3538</v>
      </c>
      <c r="J96" s="5" t="s">
        <v>124</v>
      </c>
      <c r="K96" s="5" t="s">
        <v>125</v>
      </c>
      <c r="L96" s="5" t="str">
        <f t="shared" si="3"/>
        <v>Heather Geske</v>
      </c>
      <c r="M96" s="5" t="s">
        <v>57</v>
      </c>
      <c r="N96" s="6">
        <v>46082</v>
      </c>
      <c r="O96" s="6">
        <v>46174</v>
      </c>
      <c r="P96" s="5">
        <f t="shared" si="4"/>
        <v>3</v>
      </c>
      <c r="Q96" s="6" t="s">
        <v>142</v>
      </c>
      <c r="R96" s="6" t="s">
        <v>3569</v>
      </c>
      <c r="S96" s="7">
        <v>27.38</v>
      </c>
      <c r="T96" s="5">
        <v>1</v>
      </c>
      <c r="U96" s="5" t="s">
        <v>58</v>
      </c>
      <c r="V96" s="10">
        <v>0.7</v>
      </c>
      <c r="W96" s="5" t="s">
        <v>60</v>
      </c>
      <c r="X96" s="5" t="s">
        <v>143</v>
      </c>
      <c r="Y96" s="7">
        <v>19.170000000000002</v>
      </c>
      <c r="Z96" s="7">
        <v>0</v>
      </c>
      <c r="AA96" s="7">
        <v>0</v>
      </c>
      <c r="AB96" s="7">
        <v>0</v>
      </c>
    </row>
    <row r="97" spans="1:28" x14ac:dyDescent="0.25">
      <c r="A97" s="5">
        <v>2034181122</v>
      </c>
      <c r="B97" s="5" t="s">
        <v>2244</v>
      </c>
      <c r="C97" s="5" t="s">
        <v>2245</v>
      </c>
      <c r="D97" s="5" t="str">
        <f t="shared" si="5"/>
        <v>EWAN MACKINNON</v>
      </c>
      <c r="E97" s="5" t="s">
        <v>122</v>
      </c>
      <c r="F97" s="5" t="s">
        <v>734</v>
      </c>
      <c r="G97" s="5" t="s">
        <v>735</v>
      </c>
      <c r="H97" s="5" t="s">
        <v>735</v>
      </c>
      <c r="I97" s="9" t="s">
        <v>3538</v>
      </c>
      <c r="J97" s="5" t="s">
        <v>124</v>
      </c>
      <c r="K97" s="5" t="s">
        <v>125</v>
      </c>
      <c r="L97" s="5" t="str">
        <f t="shared" si="3"/>
        <v>Heather Geske</v>
      </c>
      <c r="M97" s="5" t="s">
        <v>57</v>
      </c>
      <c r="N97" s="6">
        <v>46088</v>
      </c>
      <c r="O97" s="6">
        <v>46180</v>
      </c>
      <c r="P97" s="5">
        <f t="shared" si="4"/>
        <v>3</v>
      </c>
      <c r="Q97" s="6" t="s">
        <v>142</v>
      </c>
      <c r="R97" s="6" t="s">
        <v>3569</v>
      </c>
      <c r="S97" s="7">
        <v>9.1</v>
      </c>
      <c r="T97" s="5">
        <v>1</v>
      </c>
      <c r="U97" s="5" t="s">
        <v>58</v>
      </c>
      <c r="V97" s="10">
        <v>0.7</v>
      </c>
      <c r="W97" s="5" t="s">
        <v>60</v>
      </c>
      <c r="X97" s="5" t="s">
        <v>143</v>
      </c>
      <c r="Y97" s="7">
        <v>6.37</v>
      </c>
      <c r="Z97" s="7">
        <v>0</v>
      </c>
      <c r="AA97" s="7">
        <v>0</v>
      </c>
      <c r="AB97" s="7">
        <v>0</v>
      </c>
    </row>
    <row r="98" spans="1:28" x14ac:dyDescent="0.25">
      <c r="A98" s="5">
        <v>2034177684</v>
      </c>
      <c r="B98" s="5" t="s">
        <v>414</v>
      </c>
      <c r="C98" s="5" t="s">
        <v>989</v>
      </c>
      <c r="D98" s="5" t="str">
        <f t="shared" si="5"/>
        <v>PAUL LEE</v>
      </c>
      <c r="E98" s="5" t="s">
        <v>122</v>
      </c>
      <c r="F98" s="5" t="s">
        <v>734</v>
      </c>
      <c r="G98" s="5" t="s">
        <v>735</v>
      </c>
      <c r="H98" s="5" t="s">
        <v>735</v>
      </c>
      <c r="I98" s="9" t="s">
        <v>3538</v>
      </c>
      <c r="J98" s="5" t="s">
        <v>124</v>
      </c>
      <c r="K98" s="5" t="s">
        <v>125</v>
      </c>
      <c r="L98" s="5" t="str">
        <f t="shared" si="3"/>
        <v>Heather Geske</v>
      </c>
      <c r="M98" s="5" t="s">
        <v>57</v>
      </c>
      <c r="N98" s="6">
        <v>46088</v>
      </c>
      <c r="O98" s="6">
        <v>46180</v>
      </c>
      <c r="P98" s="5">
        <f t="shared" si="4"/>
        <v>3</v>
      </c>
      <c r="Q98" s="6" t="s">
        <v>142</v>
      </c>
      <c r="R98" s="6" t="s">
        <v>3569</v>
      </c>
      <c r="S98" s="7">
        <v>8.49</v>
      </c>
      <c r="T98" s="5">
        <v>1</v>
      </c>
      <c r="U98" s="5" t="s">
        <v>58</v>
      </c>
      <c r="V98" s="10">
        <v>0.7</v>
      </c>
      <c r="W98" s="5" t="s">
        <v>60</v>
      </c>
      <c r="X98" s="5" t="s">
        <v>143</v>
      </c>
      <c r="Y98" s="7">
        <v>5.94</v>
      </c>
      <c r="Z98" s="7">
        <v>0</v>
      </c>
      <c r="AA98" s="7">
        <v>0</v>
      </c>
      <c r="AB98" s="7">
        <v>0</v>
      </c>
    </row>
    <row r="99" spans="1:28" x14ac:dyDescent="0.25">
      <c r="A99" s="5">
        <v>2033539424</v>
      </c>
      <c r="B99" s="5" t="s">
        <v>2093</v>
      </c>
      <c r="C99" s="5" t="s">
        <v>2094</v>
      </c>
      <c r="D99" s="5" t="str">
        <f t="shared" si="5"/>
        <v>STEVE MOY</v>
      </c>
      <c r="E99" s="5" t="s">
        <v>131</v>
      </c>
      <c r="F99" s="5" t="s">
        <v>734</v>
      </c>
      <c r="G99" s="5" t="s">
        <v>735</v>
      </c>
      <c r="H99" s="5" t="s">
        <v>735</v>
      </c>
      <c r="I99" s="9" t="s">
        <v>3507</v>
      </c>
      <c r="J99" s="5" t="s">
        <v>359</v>
      </c>
      <c r="K99" s="5" t="s">
        <v>360</v>
      </c>
      <c r="L99" s="5" t="str">
        <f t="shared" si="3"/>
        <v>Heidi Berthelsen</v>
      </c>
      <c r="M99" s="5" t="s">
        <v>57</v>
      </c>
      <c r="N99" s="6">
        <v>46082</v>
      </c>
      <c r="O99" s="6">
        <v>46174</v>
      </c>
      <c r="P99" s="5">
        <f t="shared" si="4"/>
        <v>3</v>
      </c>
      <c r="Q99" s="6" t="s">
        <v>142</v>
      </c>
      <c r="R99" s="6" t="s">
        <v>3569</v>
      </c>
      <c r="S99" s="7">
        <v>219.4</v>
      </c>
      <c r="T99" s="5">
        <v>1</v>
      </c>
      <c r="U99" s="5" t="s">
        <v>58</v>
      </c>
      <c r="V99" s="10">
        <v>0.7</v>
      </c>
      <c r="W99" s="5" t="s">
        <v>60</v>
      </c>
      <c r="X99" s="5" t="s">
        <v>143</v>
      </c>
      <c r="Y99" s="7">
        <v>153.58000000000001</v>
      </c>
      <c r="Z99" s="7">
        <v>0</v>
      </c>
      <c r="AA99" s="7">
        <v>0</v>
      </c>
      <c r="AB99" s="7">
        <v>0</v>
      </c>
    </row>
    <row r="100" spans="1:28" x14ac:dyDescent="0.25">
      <c r="A100" s="5">
        <v>2033709335</v>
      </c>
      <c r="B100" s="5" t="s">
        <v>1161</v>
      </c>
      <c r="C100" s="5" t="s">
        <v>281</v>
      </c>
      <c r="D100" s="5" t="str">
        <f t="shared" si="5"/>
        <v>LAURA O'DOHERTY</v>
      </c>
      <c r="E100" s="5" t="s">
        <v>131</v>
      </c>
      <c r="F100" s="5" t="s">
        <v>734</v>
      </c>
      <c r="G100" s="5" t="s">
        <v>735</v>
      </c>
      <c r="H100" s="5" t="s">
        <v>735</v>
      </c>
      <c r="I100" s="9" t="s">
        <v>3507</v>
      </c>
      <c r="J100" s="5" t="s">
        <v>359</v>
      </c>
      <c r="K100" s="5" t="s">
        <v>360</v>
      </c>
      <c r="L100" s="5" t="str">
        <f t="shared" si="3"/>
        <v>Heidi Berthelsen</v>
      </c>
      <c r="M100" s="5" t="s">
        <v>57</v>
      </c>
      <c r="N100" s="6">
        <v>46082</v>
      </c>
      <c r="O100" s="6">
        <v>46174</v>
      </c>
      <c r="P100" s="5">
        <f t="shared" si="4"/>
        <v>3</v>
      </c>
      <c r="Q100" s="6" t="s">
        <v>142</v>
      </c>
      <c r="R100" s="6" t="s">
        <v>3569</v>
      </c>
      <c r="S100" s="7">
        <v>69.88</v>
      </c>
      <c r="T100" s="5">
        <v>1</v>
      </c>
      <c r="U100" s="5" t="s">
        <v>58</v>
      </c>
      <c r="V100" s="10">
        <v>0.7</v>
      </c>
      <c r="W100" s="5" t="s">
        <v>60</v>
      </c>
      <c r="X100" s="5" t="s">
        <v>143</v>
      </c>
      <c r="Y100" s="7">
        <v>48.92</v>
      </c>
      <c r="Z100" s="7">
        <v>0</v>
      </c>
      <c r="AA100" s="7">
        <v>0</v>
      </c>
      <c r="AB100" s="7">
        <v>0</v>
      </c>
    </row>
    <row r="101" spans="1:28" s="5" customFormat="1" x14ac:dyDescent="0.25">
      <c r="A101" s="5">
        <v>2033718925</v>
      </c>
      <c r="B101" s="5" t="s">
        <v>1163</v>
      </c>
      <c r="C101" s="5" t="s">
        <v>1164</v>
      </c>
      <c r="D101" s="5" t="str">
        <f t="shared" si="5"/>
        <v>UFUK GOK</v>
      </c>
      <c r="E101" s="5" t="s">
        <v>122</v>
      </c>
      <c r="F101" s="5" t="s">
        <v>734</v>
      </c>
      <c r="G101" s="5" t="s">
        <v>735</v>
      </c>
      <c r="H101" s="5" t="s">
        <v>735</v>
      </c>
      <c r="I101" s="9" t="s">
        <v>3535</v>
      </c>
      <c r="J101" s="5" t="s">
        <v>864</v>
      </c>
      <c r="K101" s="5" t="s">
        <v>865</v>
      </c>
      <c r="L101" s="5" t="str">
        <f t="shared" si="3"/>
        <v>Joel Lee</v>
      </c>
      <c r="M101" s="5" t="s">
        <v>57</v>
      </c>
      <c r="N101" s="6">
        <v>46082</v>
      </c>
      <c r="O101" s="6">
        <v>46174</v>
      </c>
      <c r="P101" s="5">
        <f t="shared" si="4"/>
        <v>3</v>
      </c>
      <c r="Q101" s="6" t="s">
        <v>142</v>
      </c>
      <c r="R101" s="6" t="s">
        <v>3569</v>
      </c>
      <c r="S101" s="7">
        <v>9.6999999999999993</v>
      </c>
      <c r="T101" s="5">
        <v>1</v>
      </c>
      <c r="U101" s="5" t="s">
        <v>58</v>
      </c>
      <c r="V101" s="10">
        <v>0.7</v>
      </c>
      <c r="W101" s="5" t="s">
        <v>60</v>
      </c>
      <c r="X101" s="5" t="s">
        <v>143</v>
      </c>
      <c r="Y101" s="7">
        <v>6.79</v>
      </c>
      <c r="Z101" s="7">
        <v>0</v>
      </c>
      <c r="AA101" s="7">
        <v>0</v>
      </c>
      <c r="AB101" s="7">
        <v>0</v>
      </c>
    </row>
    <row r="102" spans="1:28" s="5" customFormat="1" x14ac:dyDescent="0.25">
      <c r="A102" s="5">
        <v>2033932449</v>
      </c>
      <c r="B102" s="5" t="s">
        <v>2813</v>
      </c>
      <c r="C102" s="5" t="s">
        <v>2814</v>
      </c>
      <c r="D102" s="5" t="str">
        <f t="shared" si="5"/>
        <v>MAKENA BOOKER</v>
      </c>
      <c r="E102" s="5" t="s">
        <v>87</v>
      </c>
      <c r="F102" s="5" t="s">
        <v>734</v>
      </c>
      <c r="G102" s="5" t="s">
        <v>735</v>
      </c>
      <c r="H102" s="5" t="s">
        <v>735</v>
      </c>
      <c r="I102" s="9" t="s">
        <v>3555</v>
      </c>
      <c r="J102" s="5" t="s">
        <v>1452</v>
      </c>
      <c r="K102" s="5" t="s">
        <v>1453</v>
      </c>
      <c r="L102" s="5" t="str">
        <f t="shared" si="3"/>
        <v>Makena Booker</v>
      </c>
      <c r="M102" s="5" t="s">
        <v>57</v>
      </c>
      <c r="N102" s="6">
        <v>46082</v>
      </c>
      <c r="O102" s="6">
        <v>46174</v>
      </c>
      <c r="P102" s="5">
        <f t="shared" si="4"/>
        <v>3</v>
      </c>
      <c r="Q102" s="6" t="s">
        <v>142</v>
      </c>
      <c r="R102" s="6" t="s">
        <v>3569</v>
      </c>
      <c r="S102" s="7">
        <v>30.48</v>
      </c>
      <c r="T102" s="5">
        <v>1</v>
      </c>
      <c r="U102" s="5" t="s">
        <v>58</v>
      </c>
      <c r="V102" s="10">
        <v>0.7</v>
      </c>
      <c r="W102" s="5" t="s">
        <v>60</v>
      </c>
      <c r="X102" s="5" t="s">
        <v>143</v>
      </c>
      <c r="Y102" s="7">
        <v>21.34</v>
      </c>
      <c r="Z102" s="7">
        <v>0</v>
      </c>
      <c r="AA102" s="7">
        <v>0</v>
      </c>
      <c r="AB102" s="7">
        <v>0</v>
      </c>
    </row>
    <row r="103" spans="1:28" x14ac:dyDescent="0.25">
      <c r="A103" s="5">
        <v>2033991827</v>
      </c>
      <c r="B103" s="5" t="s">
        <v>1245</v>
      </c>
      <c r="C103" s="5" t="s">
        <v>75</v>
      </c>
      <c r="D103" s="5" t="str">
        <f t="shared" si="5"/>
        <v>MICHAEL VILLANO</v>
      </c>
      <c r="E103" s="5" t="s">
        <v>106</v>
      </c>
      <c r="F103" s="5" t="s">
        <v>734</v>
      </c>
      <c r="G103" s="5" t="s">
        <v>735</v>
      </c>
      <c r="H103" s="5" t="s">
        <v>735</v>
      </c>
      <c r="I103" s="9" t="s">
        <v>3523</v>
      </c>
      <c r="J103" s="5" t="s">
        <v>301</v>
      </c>
      <c r="K103" s="5" t="s">
        <v>302</v>
      </c>
      <c r="L103" s="5" t="str">
        <f t="shared" si="3"/>
        <v>Marsha Sanderock</v>
      </c>
      <c r="M103" s="5" t="s">
        <v>57</v>
      </c>
      <c r="N103" s="6">
        <v>46081</v>
      </c>
      <c r="O103" s="6">
        <v>46170</v>
      </c>
      <c r="P103" s="5">
        <f t="shared" si="4"/>
        <v>3</v>
      </c>
      <c r="Q103" s="6" t="s">
        <v>142</v>
      </c>
      <c r="R103" s="6" t="s">
        <v>3569</v>
      </c>
      <c r="S103" s="7">
        <v>10.18</v>
      </c>
      <c r="T103" s="5">
        <v>1</v>
      </c>
      <c r="U103" s="5" t="s">
        <v>58</v>
      </c>
      <c r="V103" s="10">
        <v>0.7</v>
      </c>
      <c r="W103" s="5" t="s">
        <v>60</v>
      </c>
      <c r="X103" s="5" t="s">
        <v>143</v>
      </c>
      <c r="Y103" s="7">
        <v>7.13</v>
      </c>
      <c r="Z103" s="7">
        <v>0</v>
      </c>
      <c r="AA103" s="7">
        <v>0</v>
      </c>
      <c r="AB103" s="7">
        <v>0</v>
      </c>
    </row>
    <row r="104" spans="1:28" s="5" customFormat="1" x14ac:dyDescent="0.25">
      <c r="A104" s="5">
        <v>2034149384</v>
      </c>
      <c r="B104" s="5" t="s">
        <v>2849</v>
      </c>
      <c r="C104" s="5" t="s">
        <v>2850</v>
      </c>
      <c r="D104" s="5" t="str">
        <f t="shared" si="5"/>
        <v>ENKHZAYA SELENGE</v>
      </c>
      <c r="E104" s="5" t="s">
        <v>82</v>
      </c>
      <c r="F104" s="5" t="s">
        <v>734</v>
      </c>
      <c r="G104" s="5" t="s">
        <v>735</v>
      </c>
      <c r="H104" s="5" t="s">
        <v>735</v>
      </c>
      <c r="I104" s="9" t="s">
        <v>3547</v>
      </c>
      <c r="J104" s="5" t="s">
        <v>753</v>
      </c>
      <c r="K104" s="5" t="s">
        <v>754</v>
      </c>
      <c r="L104" s="5" t="str">
        <f t="shared" si="3"/>
        <v>NASANDELGER ZANA</v>
      </c>
      <c r="M104" s="5" t="s">
        <v>57</v>
      </c>
      <c r="N104" s="6">
        <v>46087</v>
      </c>
      <c r="O104" s="6">
        <v>46179</v>
      </c>
      <c r="P104" s="5">
        <f t="shared" si="4"/>
        <v>3</v>
      </c>
      <c r="Q104" s="6" t="s">
        <v>142</v>
      </c>
      <c r="R104" s="6" t="s">
        <v>3569</v>
      </c>
      <c r="S104" s="7">
        <v>66.209999999999994</v>
      </c>
      <c r="T104" s="5">
        <v>1</v>
      </c>
      <c r="U104" s="5" t="s">
        <v>58</v>
      </c>
      <c r="V104" s="10">
        <v>0.7</v>
      </c>
      <c r="W104" s="5" t="s">
        <v>60</v>
      </c>
      <c r="X104" s="5" t="s">
        <v>143</v>
      </c>
      <c r="Y104" s="7">
        <v>46.35</v>
      </c>
      <c r="Z104" s="7">
        <v>0</v>
      </c>
      <c r="AA104" s="7">
        <v>0</v>
      </c>
      <c r="AB104" s="7">
        <v>0</v>
      </c>
    </row>
    <row r="105" spans="1:28" s="5" customFormat="1" x14ac:dyDescent="0.25">
      <c r="A105" s="5">
        <v>2034124890</v>
      </c>
      <c r="B105" s="5" t="s">
        <v>2839</v>
      </c>
      <c r="C105" s="5" t="s">
        <v>2840</v>
      </c>
      <c r="D105" s="5" t="str">
        <f t="shared" si="5"/>
        <v>ZOLJARGAL BAATARTSOGT</v>
      </c>
      <c r="E105" s="5" t="s">
        <v>82</v>
      </c>
      <c r="F105" s="5" t="s">
        <v>734</v>
      </c>
      <c r="G105" s="5" t="s">
        <v>735</v>
      </c>
      <c r="H105" s="5" t="s">
        <v>735</v>
      </c>
      <c r="I105" s="9" t="s">
        <v>3547</v>
      </c>
      <c r="J105" s="5" t="s">
        <v>753</v>
      </c>
      <c r="K105" s="5" t="s">
        <v>754</v>
      </c>
      <c r="L105" s="5" t="str">
        <f t="shared" si="3"/>
        <v>NASANDELGER ZANA</v>
      </c>
      <c r="M105" s="5" t="s">
        <v>57</v>
      </c>
      <c r="N105" s="6">
        <v>46086</v>
      </c>
      <c r="O105" s="6">
        <v>46178</v>
      </c>
      <c r="P105" s="5">
        <f t="shared" si="4"/>
        <v>3</v>
      </c>
      <c r="Q105" s="6" t="s">
        <v>142</v>
      </c>
      <c r="R105" s="6" t="s">
        <v>3569</v>
      </c>
      <c r="S105" s="7">
        <v>58.24</v>
      </c>
      <c r="T105" s="5">
        <v>1</v>
      </c>
      <c r="U105" s="5" t="s">
        <v>58</v>
      </c>
      <c r="V105" s="10">
        <v>0.7</v>
      </c>
      <c r="W105" s="5" t="s">
        <v>60</v>
      </c>
      <c r="X105" s="5" t="s">
        <v>143</v>
      </c>
      <c r="Y105" s="7">
        <v>40.770000000000003</v>
      </c>
      <c r="Z105" s="7">
        <v>0</v>
      </c>
      <c r="AA105" s="7">
        <v>0</v>
      </c>
      <c r="AB105" s="7">
        <v>0</v>
      </c>
    </row>
    <row r="106" spans="1:28" s="5" customFormat="1" x14ac:dyDescent="0.25">
      <c r="A106" s="5">
        <v>2034125369</v>
      </c>
      <c r="B106" s="5" t="s">
        <v>2841</v>
      </c>
      <c r="C106" s="5" t="s">
        <v>2842</v>
      </c>
      <c r="D106" s="5" t="str">
        <f t="shared" si="5"/>
        <v>ENKHZUL TSOGT</v>
      </c>
      <c r="E106" s="5" t="s">
        <v>82</v>
      </c>
      <c r="F106" s="5" t="s">
        <v>734</v>
      </c>
      <c r="G106" s="5" t="s">
        <v>735</v>
      </c>
      <c r="H106" s="5" t="s">
        <v>735</v>
      </c>
      <c r="I106" s="9" t="s">
        <v>3547</v>
      </c>
      <c r="J106" s="5" t="s">
        <v>753</v>
      </c>
      <c r="K106" s="5" t="s">
        <v>754</v>
      </c>
      <c r="L106" s="5" t="str">
        <f t="shared" si="3"/>
        <v>NASANDELGER ZANA</v>
      </c>
      <c r="M106" s="5" t="s">
        <v>57</v>
      </c>
      <c r="N106" s="6">
        <v>46086</v>
      </c>
      <c r="O106" s="6">
        <v>46178</v>
      </c>
      <c r="P106" s="5">
        <f t="shared" si="4"/>
        <v>3</v>
      </c>
      <c r="Q106" s="6" t="s">
        <v>142</v>
      </c>
      <c r="R106" s="6" t="s">
        <v>3569</v>
      </c>
      <c r="S106" s="7">
        <v>42.36</v>
      </c>
      <c r="T106" s="5">
        <v>1</v>
      </c>
      <c r="U106" s="5" t="s">
        <v>58</v>
      </c>
      <c r="V106" s="10">
        <v>0.7</v>
      </c>
      <c r="W106" s="5" t="s">
        <v>60</v>
      </c>
      <c r="X106" s="5" t="s">
        <v>143</v>
      </c>
      <c r="Y106" s="7">
        <v>29.65</v>
      </c>
      <c r="Z106" s="7">
        <v>0</v>
      </c>
      <c r="AA106" s="7">
        <v>0</v>
      </c>
      <c r="AB106" s="7">
        <v>0</v>
      </c>
    </row>
    <row r="107" spans="1:28" s="5" customFormat="1" x14ac:dyDescent="0.25">
      <c r="A107" s="5">
        <v>2033879144</v>
      </c>
      <c r="B107" s="5" t="s">
        <v>1648</v>
      </c>
      <c r="C107" s="5" t="s">
        <v>2805</v>
      </c>
      <c r="D107" s="5" t="str">
        <f t="shared" si="5"/>
        <v>BEBORAH CRAIG</v>
      </c>
      <c r="E107" s="5" t="s">
        <v>220</v>
      </c>
      <c r="F107" s="5" t="s">
        <v>734</v>
      </c>
      <c r="G107" s="5" t="s">
        <v>735</v>
      </c>
      <c r="H107" s="5" t="s">
        <v>735</v>
      </c>
      <c r="I107" s="9" t="s">
        <v>3489</v>
      </c>
      <c r="J107" s="5" t="s">
        <v>216</v>
      </c>
      <c r="K107" s="5" t="s">
        <v>221</v>
      </c>
      <c r="L107" s="5" t="str">
        <f t="shared" si="3"/>
        <v>Richard Yale</v>
      </c>
      <c r="M107" s="5" t="s">
        <v>57</v>
      </c>
      <c r="N107" s="6">
        <v>46082</v>
      </c>
      <c r="O107" s="6">
        <v>46174</v>
      </c>
      <c r="P107" s="5">
        <f t="shared" si="4"/>
        <v>3</v>
      </c>
      <c r="Q107" s="6" t="s">
        <v>142</v>
      </c>
      <c r="R107" s="6" t="s">
        <v>3569</v>
      </c>
      <c r="S107" s="7">
        <v>186.78</v>
      </c>
      <c r="T107" s="5">
        <v>1</v>
      </c>
      <c r="U107" s="5" t="s">
        <v>58</v>
      </c>
      <c r="V107" s="10">
        <v>0.7</v>
      </c>
      <c r="W107" s="5" t="s">
        <v>60</v>
      </c>
      <c r="X107" s="5" t="s">
        <v>143</v>
      </c>
      <c r="Y107" s="7">
        <v>130.75</v>
      </c>
      <c r="Z107" s="7">
        <v>0</v>
      </c>
      <c r="AA107" s="7">
        <v>0</v>
      </c>
      <c r="AB107" s="7">
        <v>0</v>
      </c>
    </row>
    <row r="108" spans="1:28" s="5" customFormat="1" x14ac:dyDescent="0.25">
      <c r="A108" s="5">
        <v>2034026929</v>
      </c>
      <c r="B108" s="5" t="s">
        <v>2830</v>
      </c>
      <c r="C108" s="5" t="s">
        <v>346</v>
      </c>
      <c r="D108" s="5" t="str">
        <f t="shared" si="5"/>
        <v>MELISSA NEHRER</v>
      </c>
      <c r="E108" s="5" t="s">
        <v>220</v>
      </c>
      <c r="F108" s="5" t="s">
        <v>734</v>
      </c>
      <c r="G108" s="5" t="s">
        <v>735</v>
      </c>
      <c r="H108" s="5" t="s">
        <v>735</v>
      </c>
      <c r="I108" s="9" t="s">
        <v>3489</v>
      </c>
      <c r="J108" s="5" t="s">
        <v>216</v>
      </c>
      <c r="K108" s="5" t="s">
        <v>221</v>
      </c>
      <c r="L108" s="5" t="str">
        <f t="shared" si="3"/>
        <v>Richard Yale</v>
      </c>
      <c r="M108" s="5" t="s">
        <v>57</v>
      </c>
      <c r="N108" s="6">
        <v>46082</v>
      </c>
      <c r="O108" s="6">
        <v>46174</v>
      </c>
      <c r="P108" s="5">
        <f t="shared" si="4"/>
        <v>3</v>
      </c>
      <c r="Q108" s="6" t="s">
        <v>142</v>
      </c>
      <c r="R108" s="6" t="s">
        <v>3569</v>
      </c>
      <c r="S108" s="7">
        <v>110.16</v>
      </c>
      <c r="T108" s="5">
        <v>1</v>
      </c>
      <c r="U108" s="5" t="s">
        <v>58</v>
      </c>
      <c r="V108" s="10">
        <v>0.7</v>
      </c>
      <c r="W108" s="5" t="s">
        <v>60</v>
      </c>
      <c r="X108" s="5" t="s">
        <v>143</v>
      </c>
      <c r="Y108" s="7">
        <v>77.11</v>
      </c>
      <c r="Z108" s="7">
        <v>0</v>
      </c>
      <c r="AA108" s="7">
        <v>0</v>
      </c>
      <c r="AB108" s="7">
        <v>0</v>
      </c>
    </row>
    <row r="109" spans="1:28" s="5" customFormat="1" x14ac:dyDescent="0.25">
      <c r="A109" s="5">
        <v>2033915513</v>
      </c>
      <c r="B109" s="5" t="s">
        <v>2811</v>
      </c>
      <c r="C109" s="5" t="s">
        <v>2812</v>
      </c>
      <c r="D109" s="5" t="str">
        <f t="shared" si="5"/>
        <v>IVANA KORAIJA</v>
      </c>
      <c r="E109" s="5" t="s">
        <v>82</v>
      </c>
      <c r="F109" s="5" t="s">
        <v>734</v>
      </c>
      <c r="G109" s="5" t="s">
        <v>735</v>
      </c>
      <c r="H109" s="5" t="s">
        <v>735</v>
      </c>
      <c r="I109" s="9" t="s">
        <v>3489</v>
      </c>
      <c r="J109" s="5" t="s">
        <v>216</v>
      </c>
      <c r="K109" s="5" t="s">
        <v>221</v>
      </c>
      <c r="L109" s="5" t="str">
        <f t="shared" si="3"/>
        <v>Richard Yale</v>
      </c>
      <c r="M109" s="5" t="s">
        <v>57</v>
      </c>
      <c r="N109" s="6">
        <v>46082</v>
      </c>
      <c r="O109" s="6">
        <v>46174</v>
      </c>
      <c r="P109" s="5">
        <f t="shared" si="4"/>
        <v>3</v>
      </c>
      <c r="Q109" s="6" t="s">
        <v>142</v>
      </c>
      <c r="R109" s="6" t="s">
        <v>3569</v>
      </c>
      <c r="S109" s="7">
        <v>95.92</v>
      </c>
      <c r="T109" s="5">
        <v>1</v>
      </c>
      <c r="U109" s="5" t="s">
        <v>58</v>
      </c>
      <c r="V109" s="10">
        <v>0.7</v>
      </c>
      <c r="W109" s="5" t="s">
        <v>60</v>
      </c>
      <c r="X109" s="5" t="s">
        <v>143</v>
      </c>
      <c r="Y109" s="7">
        <v>67.14</v>
      </c>
      <c r="Z109" s="7">
        <v>0</v>
      </c>
      <c r="AA109" s="7">
        <v>0</v>
      </c>
      <c r="AB109" s="7">
        <v>0</v>
      </c>
    </row>
    <row r="110" spans="1:28" s="5" customFormat="1" x14ac:dyDescent="0.25">
      <c r="A110" s="5">
        <v>2033835422</v>
      </c>
      <c r="B110" s="5" t="s">
        <v>3340</v>
      </c>
      <c r="C110" s="5" t="s">
        <v>1764</v>
      </c>
      <c r="D110" s="5" t="str">
        <f t="shared" si="5"/>
        <v>CAROLYN PATTON</v>
      </c>
      <c r="E110" s="5" t="s">
        <v>82</v>
      </c>
      <c r="F110" s="5" t="s">
        <v>734</v>
      </c>
      <c r="G110" s="5" t="s">
        <v>735</v>
      </c>
      <c r="H110" s="5" t="s">
        <v>735</v>
      </c>
      <c r="I110" s="9" t="s">
        <v>3548</v>
      </c>
      <c r="J110" s="5" t="s">
        <v>3341</v>
      </c>
      <c r="K110" s="5" t="s">
        <v>2026</v>
      </c>
      <c r="L110" s="5" t="str">
        <f t="shared" si="3"/>
        <v>Robert Shapiro</v>
      </c>
      <c r="M110" s="5" t="s">
        <v>57</v>
      </c>
      <c r="N110" s="6">
        <v>46082</v>
      </c>
      <c r="O110" s="6">
        <v>46174</v>
      </c>
      <c r="P110" s="5">
        <f t="shared" si="4"/>
        <v>3</v>
      </c>
      <c r="Q110" s="6" t="s">
        <v>142</v>
      </c>
      <c r="R110" s="6" t="s">
        <v>3569</v>
      </c>
      <c r="S110" s="7">
        <v>65.55</v>
      </c>
      <c r="T110" s="5">
        <v>1</v>
      </c>
      <c r="U110" s="5" t="s">
        <v>58</v>
      </c>
      <c r="V110" s="10">
        <v>0.7</v>
      </c>
      <c r="W110" s="5" t="s">
        <v>60</v>
      </c>
      <c r="X110" s="5" t="s">
        <v>143</v>
      </c>
      <c r="Y110" s="7">
        <v>45.88</v>
      </c>
      <c r="Z110" s="7">
        <v>0</v>
      </c>
      <c r="AA110" s="7">
        <v>0</v>
      </c>
      <c r="AB110" s="7">
        <v>0</v>
      </c>
    </row>
    <row r="111" spans="1:28" s="5" customFormat="1" x14ac:dyDescent="0.25">
      <c r="A111" s="5">
        <v>2033690251</v>
      </c>
      <c r="B111" s="5" t="s">
        <v>1158</v>
      </c>
      <c r="C111" s="5" t="s">
        <v>194</v>
      </c>
      <c r="D111" s="5" t="str">
        <f t="shared" si="5"/>
        <v>STEVEN RINGGENBERG</v>
      </c>
      <c r="E111" s="5" t="s">
        <v>161</v>
      </c>
      <c r="F111" s="5" t="s">
        <v>734</v>
      </c>
      <c r="G111" s="5" t="s">
        <v>735</v>
      </c>
      <c r="H111" s="5" t="s">
        <v>735</v>
      </c>
      <c r="I111" s="9" t="s">
        <v>3490</v>
      </c>
      <c r="J111" s="5" t="s">
        <v>609</v>
      </c>
      <c r="K111" s="5" t="s">
        <v>466</v>
      </c>
      <c r="L111" s="5" t="str">
        <f t="shared" si="3"/>
        <v>THOMAS PARDUE</v>
      </c>
      <c r="M111" s="5" t="s">
        <v>57</v>
      </c>
      <c r="N111" s="6">
        <v>46082</v>
      </c>
      <c r="O111" s="6">
        <v>46174</v>
      </c>
      <c r="P111" s="5">
        <f t="shared" si="4"/>
        <v>3</v>
      </c>
      <c r="Q111" s="6" t="s">
        <v>142</v>
      </c>
      <c r="R111" s="6" t="s">
        <v>3569</v>
      </c>
      <c r="S111" s="7">
        <v>221.95</v>
      </c>
      <c r="T111" s="5">
        <v>1</v>
      </c>
      <c r="U111" s="5" t="s">
        <v>58</v>
      </c>
      <c r="V111" s="10">
        <v>0.7</v>
      </c>
      <c r="W111" s="5" t="s">
        <v>60</v>
      </c>
      <c r="X111" s="5" t="s">
        <v>143</v>
      </c>
      <c r="Y111" s="7">
        <v>155.36000000000001</v>
      </c>
      <c r="Z111" s="7">
        <v>0</v>
      </c>
      <c r="AA111" s="7">
        <v>0</v>
      </c>
      <c r="AB111" s="7">
        <v>0</v>
      </c>
    </row>
    <row r="112" spans="1:28" s="5" customFormat="1" x14ac:dyDescent="0.25">
      <c r="A112" s="5">
        <v>2034151338</v>
      </c>
      <c r="B112" s="5" t="s">
        <v>762</v>
      </c>
      <c r="C112" s="5" t="s">
        <v>763</v>
      </c>
      <c r="D112" s="5" t="str">
        <f t="shared" si="5"/>
        <v>ANDREA PETRUNGARO</v>
      </c>
      <c r="E112" s="5" t="s">
        <v>82</v>
      </c>
      <c r="F112" s="5" t="s">
        <v>1796</v>
      </c>
      <c r="G112" s="5" t="s">
        <v>1797</v>
      </c>
      <c r="H112" s="5" t="s">
        <v>1797</v>
      </c>
      <c r="I112" s="9" t="s">
        <v>3526</v>
      </c>
      <c r="J112" s="5" t="s">
        <v>762</v>
      </c>
      <c r="K112" s="5" t="s">
        <v>763</v>
      </c>
      <c r="L112" s="5" t="str">
        <f t="shared" si="3"/>
        <v>ANDREA PETRUNGARO</v>
      </c>
      <c r="M112" s="5" t="s">
        <v>57</v>
      </c>
      <c r="N112" s="6">
        <v>46087</v>
      </c>
      <c r="O112" s="6">
        <v>46179</v>
      </c>
      <c r="P112" s="5">
        <f t="shared" si="4"/>
        <v>3</v>
      </c>
      <c r="Q112" s="6" t="s">
        <v>142</v>
      </c>
      <c r="R112" s="6" t="s">
        <v>3569</v>
      </c>
      <c r="S112" s="7">
        <v>73.7</v>
      </c>
      <c r="T112" s="5">
        <v>1</v>
      </c>
      <c r="U112" s="5" t="s">
        <v>58</v>
      </c>
      <c r="V112" s="11">
        <v>0.375</v>
      </c>
      <c r="W112" s="5" t="s">
        <v>60</v>
      </c>
      <c r="X112" s="5" t="s">
        <v>143</v>
      </c>
      <c r="Y112" s="7">
        <v>27.64</v>
      </c>
      <c r="Z112" s="7">
        <v>0</v>
      </c>
      <c r="AA112" s="7">
        <v>0</v>
      </c>
      <c r="AB112" s="7">
        <v>0</v>
      </c>
    </row>
    <row r="113" spans="1:28" s="5" customFormat="1" x14ac:dyDescent="0.25">
      <c r="A113" s="5">
        <v>2033715001</v>
      </c>
      <c r="B113" s="5" t="s">
        <v>1162</v>
      </c>
      <c r="C113" s="5" t="s">
        <v>119</v>
      </c>
      <c r="D113" s="5" t="str">
        <f t="shared" si="5"/>
        <v>DAWN HAMILTON</v>
      </c>
      <c r="E113" s="5" t="s">
        <v>82</v>
      </c>
      <c r="F113" s="5" t="s">
        <v>1796</v>
      </c>
      <c r="G113" s="5" t="s">
        <v>1797</v>
      </c>
      <c r="H113" s="5" t="s">
        <v>1797</v>
      </c>
      <c r="I113" s="9" t="s">
        <v>3484</v>
      </c>
      <c r="J113" s="5" t="s">
        <v>400</v>
      </c>
      <c r="K113" s="5" t="s">
        <v>401</v>
      </c>
      <c r="L113" s="5" t="str">
        <f t="shared" si="3"/>
        <v>Andrew Choi</v>
      </c>
      <c r="M113" s="5" t="s">
        <v>57</v>
      </c>
      <c r="N113" s="6">
        <v>46082</v>
      </c>
      <c r="O113" s="6">
        <v>46174</v>
      </c>
      <c r="P113" s="5">
        <f t="shared" si="4"/>
        <v>3</v>
      </c>
      <c r="Q113" s="6" t="s">
        <v>142</v>
      </c>
      <c r="R113" s="6" t="s">
        <v>3569</v>
      </c>
      <c r="S113" s="7">
        <v>78.760000000000005</v>
      </c>
      <c r="T113" s="5">
        <v>1</v>
      </c>
      <c r="U113" s="5" t="s">
        <v>58</v>
      </c>
      <c r="V113" s="11">
        <v>0.375</v>
      </c>
      <c r="W113" s="5" t="s">
        <v>60</v>
      </c>
      <c r="X113" s="5" t="s">
        <v>143</v>
      </c>
      <c r="Y113" s="7">
        <v>29.54</v>
      </c>
      <c r="Z113" s="7">
        <v>0</v>
      </c>
      <c r="AA113" s="7">
        <v>0</v>
      </c>
      <c r="AB113" s="7">
        <v>0</v>
      </c>
    </row>
    <row r="114" spans="1:28" s="5" customFormat="1" x14ac:dyDescent="0.25">
      <c r="A114" s="5">
        <v>2033950000</v>
      </c>
      <c r="B114" s="5" t="s">
        <v>999</v>
      </c>
      <c r="C114" s="5" t="s">
        <v>2817</v>
      </c>
      <c r="D114" s="5" t="str">
        <f t="shared" si="5"/>
        <v>BRENDAN FOLEY</v>
      </c>
      <c r="E114" s="5" t="s">
        <v>82</v>
      </c>
      <c r="F114" s="5" t="s">
        <v>1796</v>
      </c>
      <c r="G114" s="5" t="s">
        <v>1797</v>
      </c>
      <c r="H114" s="5" t="s">
        <v>1797</v>
      </c>
      <c r="I114" s="9" t="s">
        <v>3519</v>
      </c>
      <c r="J114" s="5" t="s">
        <v>2161</v>
      </c>
      <c r="K114" s="5" t="s">
        <v>2162</v>
      </c>
      <c r="L114" s="5" t="str">
        <f t="shared" si="3"/>
        <v>Barry Schumann</v>
      </c>
      <c r="M114" s="5" t="s">
        <v>57</v>
      </c>
      <c r="N114" s="6">
        <v>46082</v>
      </c>
      <c r="O114" s="6">
        <v>46174</v>
      </c>
      <c r="P114" s="5">
        <f t="shared" si="4"/>
        <v>3</v>
      </c>
      <c r="Q114" s="6" t="s">
        <v>142</v>
      </c>
      <c r="R114" s="6" t="s">
        <v>3569</v>
      </c>
      <c r="S114" s="7">
        <v>152.33000000000001</v>
      </c>
      <c r="T114" s="5">
        <v>1</v>
      </c>
      <c r="U114" s="5" t="s">
        <v>58</v>
      </c>
      <c r="V114" s="11">
        <v>0.375</v>
      </c>
      <c r="W114" s="5" t="s">
        <v>60</v>
      </c>
      <c r="X114" s="5" t="s">
        <v>143</v>
      </c>
      <c r="Y114" s="7">
        <v>57.12</v>
      </c>
      <c r="Z114" s="7">
        <v>0</v>
      </c>
      <c r="AA114" s="7">
        <v>0</v>
      </c>
      <c r="AB114" s="7">
        <v>0</v>
      </c>
    </row>
    <row r="115" spans="1:28" s="5" customFormat="1" x14ac:dyDescent="0.25">
      <c r="A115" s="5">
        <v>2034051704</v>
      </c>
      <c r="B115" s="5" t="s">
        <v>1474</v>
      </c>
      <c r="C115" s="5" t="s">
        <v>2128</v>
      </c>
      <c r="D115" s="5" t="str">
        <f t="shared" si="5"/>
        <v>VIRGIL RICHARDSON</v>
      </c>
      <c r="E115" s="5" t="s">
        <v>106</v>
      </c>
      <c r="F115" s="5" t="s">
        <v>1796</v>
      </c>
      <c r="G115" s="5" t="s">
        <v>1797</v>
      </c>
      <c r="H115" s="5" t="s">
        <v>1797</v>
      </c>
      <c r="I115" s="9" t="s">
        <v>3512</v>
      </c>
      <c r="J115" s="5" t="s">
        <v>710</v>
      </c>
      <c r="K115" s="5" t="s">
        <v>115</v>
      </c>
      <c r="L115" s="5" t="str">
        <f t="shared" si="3"/>
        <v>GREGORY HANSFORD</v>
      </c>
      <c r="M115" s="5" t="s">
        <v>57</v>
      </c>
      <c r="N115" s="6">
        <v>46084</v>
      </c>
      <c r="O115" s="6">
        <v>46176</v>
      </c>
      <c r="P115" s="5">
        <f t="shared" si="4"/>
        <v>3</v>
      </c>
      <c r="Q115" s="6" t="s">
        <v>142</v>
      </c>
      <c r="R115" s="6" t="s">
        <v>3569</v>
      </c>
      <c r="S115" s="7">
        <v>25.82</v>
      </c>
      <c r="T115" s="5">
        <v>1</v>
      </c>
      <c r="U115" s="5" t="s">
        <v>58</v>
      </c>
      <c r="V115" s="11">
        <v>0.375</v>
      </c>
      <c r="W115" s="5" t="s">
        <v>60</v>
      </c>
      <c r="X115" s="5" t="s">
        <v>143</v>
      </c>
      <c r="Y115" s="7">
        <v>9.68</v>
      </c>
      <c r="Z115" s="7">
        <v>0</v>
      </c>
      <c r="AA115" s="7">
        <v>0</v>
      </c>
      <c r="AB115" s="7">
        <v>0</v>
      </c>
    </row>
    <row r="116" spans="1:28" s="5" customFormat="1" x14ac:dyDescent="0.25">
      <c r="A116" s="5">
        <v>2033883673</v>
      </c>
      <c r="B116" s="5" t="s">
        <v>2806</v>
      </c>
      <c r="C116" s="5" t="s">
        <v>2807</v>
      </c>
      <c r="D116" s="5" t="str">
        <f t="shared" si="5"/>
        <v>INU BASTOLA</v>
      </c>
      <c r="E116" s="5" t="s">
        <v>122</v>
      </c>
      <c r="F116" s="5" t="s">
        <v>1796</v>
      </c>
      <c r="G116" s="5" t="s">
        <v>1797</v>
      </c>
      <c r="H116" s="5" t="s">
        <v>1797</v>
      </c>
      <c r="I116" s="9" t="s">
        <v>3538</v>
      </c>
      <c r="J116" s="5" t="s">
        <v>124</v>
      </c>
      <c r="K116" s="5" t="s">
        <v>125</v>
      </c>
      <c r="L116" s="5" t="str">
        <f t="shared" si="3"/>
        <v>Heather Geske</v>
      </c>
      <c r="M116" s="5" t="s">
        <v>57</v>
      </c>
      <c r="N116" s="6">
        <v>46082</v>
      </c>
      <c r="O116" s="6">
        <v>46174</v>
      </c>
      <c r="P116" s="5">
        <f t="shared" si="4"/>
        <v>3</v>
      </c>
      <c r="Q116" s="6" t="s">
        <v>142</v>
      </c>
      <c r="R116" s="6" t="s">
        <v>3569</v>
      </c>
      <c r="S116" s="7">
        <v>163.76</v>
      </c>
      <c r="T116" s="5">
        <v>1</v>
      </c>
      <c r="U116" s="5" t="s">
        <v>58</v>
      </c>
      <c r="V116" s="11">
        <v>0.375</v>
      </c>
      <c r="W116" s="5" t="s">
        <v>60</v>
      </c>
      <c r="X116" s="5" t="s">
        <v>143</v>
      </c>
      <c r="Y116" s="7">
        <v>61.41</v>
      </c>
      <c r="Z116" s="7">
        <v>0</v>
      </c>
      <c r="AA116" s="7">
        <v>0</v>
      </c>
      <c r="AB116" s="7">
        <v>0</v>
      </c>
    </row>
    <row r="117" spans="1:28" s="5" customFormat="1" x14ac:dyDescent="0.25">
      <c r="A117" s="5">
        <v>2034177683</v>
      </c>
      <c r="B117" s="5" t="s">
        <v>414</v>
      </c>
      <c r="C117" s="5" t="s">
        <v>989</v>
      </c>
      <c r="D117" s="5" t="str">
        <f t="shared" si="5"/>
        <v>PAUL LEE</v>
      </c>
      <c r="E117" s="5" t="s">
        <v>122</v>
      </c>
      <c r="F117" s="5" t="s">
        <v>1796</v>
      </c>
      <c r="G117" s="5" t="s">
        <v>1797</v>
      </c>
      <c r="H117" s="5" t="s">
        <v>1797</v>
      </c>
      <c r="I117" s="9" t="s">
        <v>3538</v>
      </c>
      <c r="J117" s="5" t="s">
        <v>124</v>
      </c>
      <c r="K117" s="5" t="s">
        <v>125</v>
      </c>
      <c r="L117" s="5" t="str">
        <f t="shared" si="3"/>
        <v>Heather Geske</v>
      </c>
      <c r="M117" s="5" t="s">
        <v>57</v>
      </c>
      <c r="N117" s="6">
        <v>46088</v>
      </c>
      <c r="O117" s="6">
        <v>46180</v>
      </c>
      <c r="P117" s="5">
        <f t="shared" si="4"/>
        <v>3</v>
      </c>
      <c r="Q117" s="6" t="s">
        <v>142</v>
      </c>
      <c r="R117" s="6" t="s">
        <v>3569</v>
      </c>
      <c r="S117" s="7">
        <v>64.84</v>
      </c>
      <c r="T117" s="5">
        <v>1</v>
      </c>
      <c r="U117" s="5" t="s">
        <v>58</v>
      </c>
      <c r="V117" s="11">
        <v>0.375</v>
      </c>
      <c r="W117" s="5" t="s">
        <v>60</v>
      </c>
      <c r="X117" s="5" t="s">
        <v>143</v>
      </c>
      <c r="Y117" s="7">
        <v>24.32</v>
      </c>
      <c r="Z117" s="7">
        <v>0</v>
      </c>
      <c r="AA117" s="7">
        <v>0</v>
      </c>
      <c r="AB117" s="7">
        <v>0</v>
      </c>
    </row>
    <row r="118" spans="1:28" s="5" customFormat="1" x14ac:dyDescent="0.25">
      <c r="A118" s="5">
        <v>2034181121</v>
      </c>
      <c r="B118" s="5" t="s">
        <v>2244</v>
      </c>
      <c r="C118" s="5" t="s">
        <v>2245</v>
      </c>
      <c r="D118" s="5" t="str">
        <f t="shared" si="5"/>
        <v>EWAN MACKINNON</v>
      </c>
      <c r="E118" s="5" t="s">
        <v>122</v>
      </c>
      <c r="F118" s="5" t="s">
        <v>1796</v>
      </c>
      <c r="G118" s="5" t="s">
        <v>1797</v>
      </c>
      <c r="H118" s="5" t="s">
        <v>1797</v>
      </c>
      <c r="I118" s="9" t="s">
        <v>3538</v>
      </c>
      <c r="J118" s="5" t="s">
        <v>124</v>
      </c>
      <c r="K118" s="5" t="s">
        <v>125</v>
      </c>
      <c r="L118" s="5" t="str">
        <f t="shared" si="3"/>
        <v>Heather Geske</v>
      </c>
      <c r="M118" s="5" t="s">
        <v>57</v>
      </c>
      <c r="N118" s="6">
        <v>46088</v>
      </c>
      <c r="O118" s="6">
        <v>46180</v>
      </c>
      <c r="P118" s="5">
        <f t="shared" si="4"/>
        <v>3</v>
      </c>
      <c r="Q118" s="6" t="s">
        <v>142</v>
      </c>
      <c r="R118" s="6" t="s">
        <v>3569</v>
      </c>
      <c r="S118" s="7">
        <v>55.79</v>
      </c>
      <c r="T118" s="5">
        <v>1</v>
      </c>
      <c r="U118" s="5" t="s">
        <v>58</v>
      </c>
      <c r="V118" s="11">
        <v>0.375</v>
      </c>
      <c r="W118" s="5" t="s">
        <v>60</v>
      </c>
      <c r="X118" s="5" t="s">
        <v>143</v>
      </c>
      <c r="Y118" s="7">
        <v>20.92</v>
      </c>
      <c r="Z118" s="7">
        <v>0</v>
      </c>
      <c r="AA118" s="7">
        <v>0</v>
      </c>
      <c r="AB118" s="7">
        <v>0</v>
      </c>
    </row>
    <row r="119" spans="1:28" s="5" customFormat="1" x14ac:dyDescent="0.25">
      <c r="A119" s="5">
        <v>2034028412</v>
      </c>
      <c r="B119" s="5" t="s">
        <v>2204</v>
      </c>
      <c r="C119" s="5" t="s">
        <v>2236</v>
      </c>
      <c r="D119" s="5" t="str">
        <f t="shared" si="5"/>
        <v>EARNEST II</v>
      </c>
      <c r="E119" s="5" t="s">
        <v>64</v>
      </c>
      <c r="F119" s="5" t="s">
        <v>1796</v>
      </c>
      <c r="G119" s="5" t="s">
        <v>1797</v>
      </c>
      <c r="H119" s="5" t="s">
        <v>1797</v>
      </c>
      <c r="I119" s="9" t="s">
        <v>3551</v>
      </c>
      <c r="J119" s="5" t="s">
        <v>1934</v>
      </c>
      <c r="K119" s="5" t="s">
        <v>1354</v>
      </c>
      <c r="L119" s="5" t="str">
        <f t="shared" si="3"/>
        <v>JARED KINYUA</v>
      </c>
      <c r="M119" s="5" t="s">
        <v>57</v>
      </c>
      <c r="N119" s="6">
        <v>46082</v>
      </c>
      <c r="O119" s="6">
        <v>46174</v>
      </c>
      <c r="P119" s="5">
        <f t="shared" si="4"/>
        <v>3</v>
      </c>
      <c r="Q119" s="6" t="s">
        <v>142</v>
      </c>
      <c r="R119" s="6" t="s">
        <v>3569</v>
      </c>
      <c r="S119" s="7">
        <v>50.24</v>
      </c>
      <c r="T119" s="5">
        <v>1</v>
      </c>
      <c r="U119" s="5" t="s">
        <v>58</v>
      </c>
      <c r="V119" s="11">
        <v>0.375</v>
      </c>
      <c r="W119" s="5" t="s">
        <v>60</v>
      </c>
      <c r="X119" s="5" t="s">
        <v>143</v>
      </c>
      <c r="Y119" s="7">
        <v>18.84</v>
      </c>
      <c r="Z119" s="7">
        <v>0</v>
      </c>
      <c r="AA119" s="7">
        <v>0</v>
      </c>
      <c r="AB119" s="7">
        <v>0</v>
      </c>
    </row>
    <row r="120" spans="1:28" s="5" customFormat="1" x14ac:dyDescent="0.25">
      <c r="A120" s="5">
        <v>2034098138</v>
      </c>
      <c r="B120" s="5" t="s">
        <v>2237</v>
      </c>
      <c r="C120" s="5" t="s">
        <v>91</v>
      </c>
      <c r="D120" s="5" t="str">
        <f t="shared" si="5"/>
        <v>RYAN MULL</v>
      </c>
      <c r="E120" s="5" t="s">
        <v>122</v>
      </c>
      <c r="F120" s="5" t="s">
        <v>1796</v>
      </c>
      <c r="G120" s="5" t="s">
        <v>1797</v>
      </c>
      <c r="H120" s="5" t="s">
        <v>1797</v>
      </c>
      <c r="I120" s="9" t="s">
        <v>3535</v>
      </c>
      <c r="J120" s="5" t="s">
        <v>864</v>
      </c>
      <c r="K120" s="5" t="s">
        <v>865</v>
      </c>
      <c r="L120" s="5" t="str">
        <f t="shared" si="3"/>
        <v>Joel Lee</v>
      </c>
      <c r="M120" s="5" t="s">
        <v>57</v>
      </c>
      <c r="N120" s="6">
        <v>46085</v>
      </c>
      <c r="O120" s="6">
        <v>46177</v>
      </c>
      <c r="P120" s="5">
        <f t="shared" si="4"/>
        <v>3</v>
      </c>
      <c r="Q120" s="6" t="s">
        <v>142</v>
      </c>
      <c r="R120" s="6" t="s">
        <v>3569</v>
      </c>
      <c r="S120" s="7">
        <v>225.45</v>
      </c>
      <c r="T120" s="5">
        <v>1</v>
      </c>
      <c r="U120" s="5" t="s">
        <v>58</v>
      </c>
      <c r="V120" s="11">
        <v>0.375</v>
      </c>
      <c r="W120" s="5" t="s">
        <v>60</v>
      </c>
      <c r="X120" s="5" t="s">
        <v>143</v>
      </c>
      <c r="Y120" s="7">
        <v>84.54</v>
      </c>
      <c r="Z120" s="7">
        <v>0</v>
      </c>
      <c r="AA120" s="7">
        <v>0</v>
      </c>
      <c r="AB120" s="7">
        <v>0</v>
      </c>
    </row>
    <row r="121" spans="1:28" s="5" customFormat="1" x14ac:dyDescent="0.25">
      <c r="A121" s="5">
        <v>2033991825</v>
      </c>
      <c r="B121" s="5" t="s">
        <v>1245</v>
      </c>
      <c r="C121" s="5" t="s">
        <v>75</v>
      </c>
      <c r="D121" s="5" t="str">
        <f t="shared" si="5"/>
        <v>MICHAEL VILLANO</v>
      </c>
      <c r="E121" s="5" t="s">
        <v>106</v>
      </c>
      <c r="F121" s="5" t="s">
        <v>1796</v>
      </c>
      <c r="G121" s="5" t="s">
        <v>1797</v>
      </c>
      <c r="H121" s="5" t="s">
        <v>1797</v>
      </c>
      <c r="I121" s="9" t="s">
        <v>3523</v>
      </c>
      <c r="J121" s="5" t="s">
        <v>301</v>
      </c>
      <c r="K121" s="5" t="s">
        <v>302</v>
      </c>
      <c r="L121" s="5" t="str">
        <f t="shared" si="3"/>
        <v>Marsha Sanderock</v>
      </c>
      <c r="M121" s="5" t="s">
        <v>57</v>
      </c>
      <c r="N121" s="6">
        <v>46081</v>
      </c>
      <c r="O121" s="6">
        <v>46170</v>
      </c>
      <c r="P121" s="5">
        <f t="shared" si="4"/>
        <v>3</v>
      </c>
      <c r="Q121" s="6" t="s">
        <v>142</v>
      </c>
      <c r="R121" s="6" t="s">
        <v>3569</v>
      </c>
      <c r="S121" s="7">
        <v>67.150000000000006</v>
      </c>
      <c r="T121" s="5">
        <v>1</v>
      </c>
      <c r="U121" s="5" t="s">
        <v>58</v>
      </c>
      <c r="V121" s="11">
        <v>0.375</v>
      </c>
      <c r="W121" s="5" t="s">
        <v>60</v>
      </c>
      <c r="X121" s="5" t="s">
        <v>143</v>
      </c>
      <c r="Y121" s="7">
        <v>25.18</v>
      </c>
      <c r="Z121" s="7">
        <v>0</v>
      </c>
      <c r="AA121" s="7">
        <v>0</v>
      </c>
      <c r="AB121" s="7">
        <v>0</v>
      </c>
    </row>
    <row r="122" spans="1:28" s="5" customFormat="1" x14ac:dyDescent="0.25">
      <c r="A122" s="5">
        <v>2033754152</v>
      </c>
      <c r="B122" s="5" t="s">
        <v>893</v>
      </c>
      <c r="C122" s="5" t="s">
        <v>894</v>
      </c>
      <c r="D122" s="5" t="str">
        <f t="shared" si="5"/>
        <v>EUGENE DWYER</v>
      </c>
      <c r="E122" s="5" t="s">
        <v>64</v>
      </c>
      <c r="F122" s="5" t="s">
        <v>1796</v>
      </c>
      <c r="G122" s="5" t="s">
        <v>1797</v>
      </c>
      <c r="H122" s="5" t="s">
        <v>1797</v>
      </c>
      <c r="I122" s="9" t="s">
        <v>3513</v>
      </c>
      <c r="J122" s="5" t="s">
        <v>895</v>
      </c>
      <c r="K122" s="5" t="s">
        <v>896</v>
      </c>
      <c r="L122" s="5" t="str">
        <f t="shared" si="3"/>
        <v>RICARDO SANTOS</v>
      </c>
      <c r="M122" s="5" t="s">
        <v>57</v>
      </c>
      <c r="N122" s="6">
        <v>46082</v>
      </c>
      <c r="O122" s="6">
        <v>46174</v>
      </c>
      <c r="P122" s="5">
        <f t="shared" si="4"/>
        <v>3</v>
      </c>
      <c r="Q122" s="6" t="s">
        <v>142</v>
      </c>
      <c r="R122" s="6" t="s">
        <v>3569</v>
      </c>
      <c r="S122" s="7">
        <v>74.58</v>
      </c>
      <c r="T122" s="5">
        <v>1</v>
      </c>
      <c r="U122" s="5" t="s">
        <v>58</v>
      </c>
      <c r="V122" s="11">
        <v>0.375</v>
      </c>
      <c r="W122" s="5" t="s">
        <v>60</v>
      </c>
      <c r="X122" s="5" t="s">
        <v>143</v>
      </c>
      <c r="Y122" s="7">
        <v>27.97</v>
      </c>
      <c r="Z122" s="7">
        <v>0</v>
      </c>
      <c r="AA122" s="7">
        <v>0</v>
      </c>
      <c r="AB122" s="7">
        <v>0</v>
      </c>
    </row>
    <row r="123" spans="1:28" s="5" customFormat="1" x14ac:dyDescent="0.25">
      <c r="A123" s="5">
        <v>2034165842</v>
      </c>
      <c r="B123" s="5" t="s">
        <v>264</v>
      </c>
      <c r="C123" s="5" t="s">
        <v>982</v>
      </c>
      <c r="D123" s="5" t="str">
        <f t="shared" si="5"/>
        <v>ANTHONY BENISH</v>
      </c>
      <c r="E123" s="5" t="s">
        <v>82</v>
      </c>
      <c r="F123" s="5" t="s">
        <v>734</v>
      </c>
      <c r="G123" s="5" t="s">
        <v>746</v>
      </c>
      <c r="H123" s="5" t="s">
        <v>746</v>
      </c>
      <c r="I123" s="9" t="s">
        <v>3517</v>
      </c>
      <c r="J123" s="5" t="s">
        <v>744</v>
      </c>
      <c r="K123" s="5" t="s">
        <v>745</v>
      </c>
      <c r="L123" s="5" t="str">
        <f t="shared" si="3"/>
        <v>CHRISTIAN TAUGNER</v>
      </c>
      <c r="M123" s="5" t="s">
        <v>57</v>
      </c>
      <c r="N123" s="6">
        <v>46088</v>
      </c>
      <c r="O123" s="6">
        <v>46180</v>
      </c>
      <c r="P123" s="5">
        <f t="shared" si="4"/>
        <v>3</v>
      </c>
      <c r="Q123" s="6" t="s">
        <v>142</v>
      </c>
      <c r="R123" s="6" t="s">
        <v>3569</v>
      </c>
      <c r="S123" s="7">
        <v>11.58</v>
      </c>
      <c r="T123" s="5">
        <v>1</v>
      </c>
      <c r="U123" s="5" t="s">
        <v>58</v>
      </c>
      <c r="V123" s="10">
        <v>0.9</v>
      </c>
      <c r="W123" s="5" t="s">
        <v>60</v>
      </c>
      <c r="X123" s="5" t="s">
        <v>143</v>
      </c>
      <c r="Y123" s="7">
        <v>10.42</v>
      </c>
      <c r="Z123" s="7">
        <v>0</v>
      </c>
      <c r="AA123" s="7">
        <v>0</v>
      </c>
      <c r="AB123" s="7">
        <v>0</v>
      </c>
    </row>
    <row r="124" spans="1:28" s="5" customFormat="1" x14ac:dyDescent="0.25">
      <c r="A124" s="5">
        <v>2034145709</v>
      </c>
      <c r="B124" s="5" t="s">
        <v>2649</v>
      </c>
      <c r="C124" s="5" t="s">
        <v>1482</v>
      </c>
      <c r="D124" s="5" t="str">
        <f t="shared" si="5"/>
        <v>KRISTEN FACCHINI</v>
      </c>
      <c r="E124" s="5" t="s">
        <v>82</v>
      </c>
      <c r="F124" s="5" t="s">
        <v>734</v>
      </c>
      <c r="G124" s="5" t="s">
        <v>746</v>
      </c>
      <c r="H124" s="5" t="s">
        <v>746</v>
      </c>
      <c r="I124" s="9" t="s">
        <v>3522</v>
      </c>
      <c r="J124" s="5" t="s">
        <v>626</v>
      </c>
      <c r="K124" s="5" t="s">
        <v>334</v>
      </c>
      <c r="L124" s="5" t="str">
        <f t="shared" si="3"/>
        <v>FRANK LISKOVEC</v>
      </c>
      <c r="M124" s="5" t="s">
        <v>57</v>
      </c>
      <c r="N124" s="6">
        <v>46087</v>
      </c>
      <c r="O124" s="6">
        <v>46179</v>
      </c>
      <c r="P124" s="5">
        <f t="shared" si="4"/>
        <v>3</v>
      </c>
      <c r="Q124" s="6" t="s">
        <v>142</v>
      </c>
      <c r="R124" s="6" t="s">
        <v>3569</v>
      </c>
      <c r="S124" s="7">
        <v>37</v>
      </c>
      <c r="T124" s="5">
        <v>1</v>
      </c>
      <c r="U124" s="5" t="s">
        <v>58</v>
      </c>
      <c r="V124" s="10">
        <v>0.9</v>
      </c>
      <c r="W124" s="5" t="s">
        <v>60</v>
      </c>
      <c r="X124" s="5" t="s">
        <v>143</v>
      </c>
      <c r="Y124" s="7">
        <v>33.299999999999997</v>
      </c>
      <c r="Z124" s="7">
        <v>0</v>
      </c>
      <c r="AA124" s="7">
        <v>0</v>
      </c>
      <c r="AB124" s="7">
        <v>0</v>
      </c>
    </row>
    <row r="125" spans="1:28" s="5" customFormat="1" x14ac:dyDescent="0.25">
      <c r="A125" s="5">
        <v>2034057971</v>
      </c>
      <c r="B125" s="5" t="s">
        <v>2832</v>
      </c>
      <c r="C125" s="5" t="s">
        <v>2833</v>
      </c>
      <c r="D125" s="5" t="str">
        <f t="shared" si="5"/>
        <v>MAHER AMOURA</v>
      </c>
      <c r="E125" s="5" t="s">
        <v>131</v>
      </c>
      <c r="F125" s="5" t="s">
        <v>734</v>
      </c>
      <c r="G125" s="5" t="s">
        <v>746</v>
      </c>
      <c r="H125" s="5" t="s">
        <v>746</v>
      </c>
      <c r="I125" s="9" t="s">
        <v>3507</v>
      </c>
      <c r="J125" s="5" t="s">
        <v>359</v>
      </c>
      <c r="K125" s="5" t="s">
        <v>360</v>
      </c>
      <c r="L125" s="5" t="str">
        <f t="shared" si="3"/>
        <v>Heidi Berthelsen</v>
      </c>
      <c r="M125" s="5" t="s">
        <v>57</v>
      </c>
      <c r="N125" s="6">
        <v>46087</v>
      </c>
      <c r="O125" s="6">
        <v>46179</v>
      </c>
      <c r="P125" s="5">
        <f t="shared" si="4"/>
        <v>3</v>
      </c>
      <c r="Q125" s="6" t="s">
        <v>142</v>
      </c>
      <c r="R125" s="6" t="s">
        <v>3569</v>
      </c>
      <c r="S125" s="7">
        <v>242.88</v>
      </c>
      <c r="T125" s="5">
        <v>1</v>
      </c>
      <c r="U125" s="5" t="s">
        <v>58</v>
      </c>
      <c r="V125" s="10">
        <v>0.9</v>
      </c>
      <c r="W125" s="5" t="s">
        <v>60</v>
      </c>
      <c r="X125" s="5" t="s">
        <v>143</v>
      </c>
      <c r="Y125" s="7">
        <v>218.59</v>
      </c>
      <c r="Z125" s="7">
        <v>0</v>
      </c>
      <c r="AA125" s="7">
        <v>0</v>
      </c>
      <c r="AB125" s="7">
        <v>0</v>
      </c>
    </row>
    <row r="126" spans="1:28" s="5" customFormat="1" x14ac:dyDescent="0.25">
      <c r="A126" s="5">
        <v>2033882013</v>
      </c>
      <c r="B126" s="5" t="s">
        <v>901</v>
      </c>
      <c r="C126" s="5" t="s">
        <v>902</v>
      </c>
      <c r="D126" s="5" t="str">
        <f t="shared" si="5"/>
        <v>DUSTIN ESSIG</v>
      </c>
      <c r="E126" s="5" t="s">
        <v>82</v>
      </c>
      <c r="F126" s="5" t="s">
        <v>734</v>
      </c>
      <c r="G126" s="5" t="s">
        <v>746</v>
      </c>
      <c r="H126" s="5" t="s">
        <v>746</v>
      </c>
      <c r="I126" s="9" t="s">
        <v>3518</v>
      </c>
      <c r="J126" s="5" t="s">
        <v>83</v>
      </c>
      <c r="K126" s="5" t="s">
        <v>84</v>
      </c>
      <c r="L126" s="5" t="str">
        <f t="shared" si="3"/>
        <v>Matthew Sherman</v>
      </c>
      <c r="M126" s="5" t="s">
        <v>57</v>
      </c>
      <c r="N126" s="6">
        <v>46082</v>
      </c>
      <c r="O126" s="6">
        <v>46174</v>
      </c>
      <c r="P126" s="5">
        <f t="shared" si="4"/>
        <v>3</v>
      </c>
      <c r="Q126" s="6" t="s">
        <v>142</v>
      </c>
      <c r="R126" s="6" t="s">
        <v>3569</v>
      </c>
      <c r="S126" s="7">
        <v>167.38</v>
      </c>
      <c r="T126" s="5">
        <v>1</v>
      </c>
      <c r="U126" s="5" t="s">
        <v>58</v>
      </c>
      <c r="V126" s="10">
        <v>0.9</v>
      </c>
      <c r="W126" s="5" t="s">
        <v>60</v>
      </c>
      <c r="X126" s="5" t="s">
        <v>143</v>
      </c>
      <c r="Y126" s="7">
        <v>150.63999999999999</v>
      </c>
      <c r="Z126" s="7">
        <v>0</v>
      </c>
      <c r="AA126" s="7">
        <v>0</v>
      </c>
      <c r="AB126" s="7">
        <v>0</v>
      </c>
    </row>
    <row r="127" spans="1:28" s="5" customFormat="1" x14ac:dyDescent="0.25">
      <c r="A127" s="5">
        <v>2033809225</v>
      </c>
      <c r="B127" s="5" t="s">
        <v>898</v>
      </c>
      <c r="C127" s="5" t="s">
        <v>899</v>
      </c>
      <c r="D127" s="5" t="str">
        <f t="shared" si="5"/>
        <v>MARC WELLS</v>
      </c>
      <c r="E127" s="5" t="s">
        <v>82</v>
      </c>
      <c r="F127" s="5" t="s">
        <v>734</v>
      </c>
      <c r="G127" s="5" t="s">
        <v>746</v>
      </c>
      <c r="H127" s="5" t="s">
        <v>746</v>
      </c>
      <c r="I127" s="9" t="s">
        <v>3518</v>
      </c>
      <c r="J127" s="5" t="s">
        <v>83</v>
      </c>
      <c r="K127" s="5" t="s">
        <v>84</v>
      </c>
      <c r="L127" s="5" t="str">
        <f t="shared" si="3"/>
        <v>Matthew Sherman</v>
      </c>
      <c r="M127" s="5" t="s">
        <v>57</v>
      </c>
      <c r="N127" s="6">
        <v>46082</v>
      </c>
      <c r="O127" s="6">
        <v>46174</v>
      </c>
      <c r="P127" s="5">
        <f t="shared" si="4"/>
        <v>3</v>
      </c>
      <c r="Q127" s="6" t="s">
        <v>142</v>
      </c>
      <c r="R127" s="6" t="s">
        <v>3569</v>
      </c>
      <c r="S127" s="7">
        <v>167.38</v>
      </c>
      <c r="T127" s="5">
        <v>1</v>
      </c>
      <c r="U127" s="5" t="s">
        <v>58</v>
      </c>
      <c r="V127" s="10">
        <v>0.9</v>
      </c>
      <c r="W127" s="5" t="s">
        <v>60</v>
      </c>
      <c r="X127" s="5" t="s">
        <v>143</v>
      </c>
      <c r="Y127" s="7">
        <v>150.63999999999999</v>
      </c>
      <c r="Z127" s="7">
        <v>0</v>
      </c>
      <c r="AA127" s="7">
        <v>0</v>
      </c>
      <c r="AB127" s="7">
        <v>0</v>
      </c>
    </row>
    <row r="128" spans="1:28" s="5" customFormat="1" x14ac:dyDescent="0.25">
      <c r="A128" s="5">
        <v>2033943312</v>
      </c>
      <c r="B128" s="5" t="s">
        <v>904</v>
      </c>
      <c r="C128" s="5" t="s">
        <v>905</v>
      </c>
      <c r="D128" s="5" t="str">
        <f t="shared" si="5"/>
        <v>SEAN WHOBREY</v>
      </c>
      <c r="E128" s="5" t="s">
        <v>82</v>
      </c>
      <c r="F128" s="5" t="s">
        <v>734</v>
      </c>
      <c r="G128" s="5" t="s">
        <v>746</v>
      </c>
      <c r="H128" s="5" t="s">
        <v>746</v>
      </c>
      <c r="I128" s="9" t="s">
        <v>3518</v>
      </c>
      <c r="J128" s="5" t="s">
        <v>83</v>
      </c>
      <c r="K128" s="5" t="s">
        <v>84</v>
      </c>
      <c r="L128" s="5" t="str">
        <f t="shared" si="3"/>
        <v>Matthew Sherman</v>
      </c>
      <c r="M128" s="5" t="s">
        <v>57</v>
      </c>
      <c r="N128" s="6">
        <v>46082</v>
      </c>
      <c r="O128" s="6">
        <v>46174</v>
      </c>
      <c r="P128" s="5">
        <f t="shared" si="4"/>
        <v>3</v>
      </c>
      <c r="Q128" s="6" t="s">
        <v>142</v>
      </c>
      <c r="R128" s="6" t="s">
        <v>3569</v>
      </c>
      <c r="S128" s="7">
        <v>83.63</v>
      </c>
      <c r="T128" s="5">
        <v>1</v>
      </c>
      <c r="U128" s="5" t="s">
        <v>58</v>
      </c>
      <c r="V128" s="10">
        <v>0.9</v>
      </c>
      <c r="W128" s="5" t="s">
        <v>60</v>
      </c>
      <c r="X128" s="5" t="s">
        <v>143</v>
      </c>
      <c r="Y128" s="7">
        <v>75.27</v>
      </c>
      <c r="Z128" s="7">
        <v>0</v>
      </c>
      <c r="AA128" s="7">
        <v>0</v>
      </c>
      <c r="AB128" s="7">
        <v>0</v>
      </c>
    </row>
    <row r="129" spans="1:28" s="5" customFormat="1" x14ac:dyDescent="0.25">
      <c r="A129" s="5">
        <v>2034125370</v>
      </c>
      <c r="B129" s="5" t="s">
        <v>2841</v>
      </c>
      <c r="C129" s="5" t="s">
        <v>2842</v>
      </c>
      <c r="D129" s="5" t="str">
        <f t="shared" si="5"/>
        <v>ENKHZUL TSOGT</v>
      </c>
      <c r="E129" s="5" t="s">
        <v>82</v>
      </c>
      <c r="F129" s="5" t="s">
        <v>734</v>
      </c>
      <c r="G129" s="5" t="s">
        <v>746</v>
      </c>
      <c r="H129" s="5" t="s">
        <v>746</v>
      </c>
      <c r="I129" s="9" t="s">
        <v>3547</v>
      </c>
      <c r="J129" s="5" t="s">
        <v>753</v>
      </c>
      <c r="K129" s="5" t="s">
        <v>754</v>
      </c>
      <c r="L129" s="5" t="str">
        <f t="shared" si="3"/>
        <v>NASANDELGER ZANA</v>
      </c>
      <c r="M129" s="5" t="s">
        <v>57</v>
      </c>
      <c r="N129" s="6">
        <v>46086</v>
      </c>
      <c r="O129" s="6">
        <v>46178</v>
      </c>
      <c r="P129" s="5">
        <f t="shared" si="4"/>
        <v>3</v>
      </c>
      <c r="Q129" s="6" t="s">
        <v>142</v>
      </c>
      <c r="R129" s="6" t="s">
        <v>3569</v>
      </c>
      <c r="S129" s="7">
        <v>15.33</v>
      </c>
      <c r="T129" s="5">
        <v>1</v>
      </c>
      <c r="U129" s="5" t="s">
        <v>58</v>
      </c>
      <c r="V129" s="10">
        <v>0.9</v>
      </c>
      <c r="W129" s="5" t="s">
        <v>60</v>
      </c>
      <c r="X129" s="5" t="s">
        <v>143</v>
      </c>
      <c r="Y129" s="7">
        <v>13.8</v>
      </c>
      <c r="Z129" s="7">
        <v>0</v>
      </c>
      <c r="AA129" s="7">
        <v>0</v>
      </c>
      <c r="AB129" s="7">
        <v>0</v>
      </c>
    </row>
    <row r="130" spans="1:28" s="5" customFormat="1" x14ac:dyDescent="0.25">
      <c r="A130" s="5">
        <v>2034124891</v>
      </c>
      <c r="B130" s="5" t="s">
        <v>2839</v>
      </c>
      <c r="C130" s="5" t="s">
        <v>2840</v>
      </c>
      <c r="D130" s="5" t="str">
        <f t="shared" si="5"/>
        <v>ZOLJARGAL BAATARTSOGT</v>
      </c>
      <c r="E130" s="5" t="s">
        <v>82</v>
      </c>
      <c r="F130" s="5" t="s">
        <v>734</v>
      </c>
      <c r="G130" s="5" t="s">
        <v>746</v>
      </c>
      <c r="H130" s="5" t="s">
        <v>746</v>
      </c>
      <c r="I130" s="9" t="s">
        <v>3547</v>
      </c>
      <c r="J130" s="5" t="s">
        <v>753</v>
      </c>
      <c r="K130" s="5" t="s">
        <v>754</v>
      </c>
      <c r="L130" s="5" t="str">
        <f t="shared" ref="L130:L193" si="6">CONCATENATE(K130," ",J130)</f>
        <v>NASANDELGER ZANA</v>
      </c>
      <c r="M130" s="5" t="s">
        <v>57</v>
      </c>
      <c r="N130" s="6">
        <v>46086</v>
      </c>
      <c r="O130" s="6">
        <v>46178</v>
      </c>
      <c r="P130" s="5">
        <f t="shared" ref="P130:P193" si="7">DATEDIF(N130,O130,"M")</f>
        <v>3</v>
      </c>
      <c r="Q130" s="6" t="s">
        <v>142</v>
      </c>
      <c r="R130" s="6" t="s">
        <v>3569</v>
      </c>
      <c r="S130" s="7">
        <v>12.05</v>
      </c>
      <c r="T130" s="5">
        <v>1</v>
      </c>
      <c r="U130" s="5" t="s">
        <v>58</v>
      </c>
      <c r="V130" s="10">
        <v>0.9</v>
      </c>
      <c r="W130" s="5" t="s">
        <v>60</v>
      </c>
      <c r="X130" s="5" t="s">
        <v>143</v>
      </c>
      <c r="Y130" s="7">
        <v>10.84</v>
      </c>
      <c r="Z130" s="7">
        <v>0</v>
      </c>
      <c r="AA130" s="7">
        <v>0</v>
      </c>
      <c r="AB130" s="7">
        <v>0</v>
      </c>
    </row>
    <row r="131" spans="1:28" s="5" customFormat="1" x14ac:dyDescent="0.25">
      <c r="A131" s="5">
        <v>2033690252</v>
      </c>
      <c r="B131" s="5" t="s">
        <v>1158</v>
      </c>
      <c r="C131" s="5" t="s">
        <v>194</v>
      </c>
      <c r="D131" s="5" t="str">
        <f t="shared" ref="D131:D194" si="8">CONCATENATE(C131," ",B131)</f>
        <v>STEVEN RINGGENBERG</v>
      </c>
      <c r="E131" s="5" t="s">
        <v>161</v>
      </c>
      <c r="F131" s="5" t="s">
        <v>734</v>
      </c>
      <c r="G131" s="5" t="s">
        <v>746</v>
      </c>
      <c r="H131" s="5" t="s">
        <v>746</v>
      </c>
      <c r="I131" s="9" t="s">
        <v>3490</v>
      </c>
      <c r="J131" s="5" t="s">
        <v>609</v>
      </c>
      <c r="K131" s="5" t="s">
        <v>466</v>
      </c>
      <c r="L131" s="5" t="str">
        <f t="shared" si="6"/>
        <v>THOMAS PARDUE</v>
      </c>
      <c r="M131" s="5" t="s">
        <v>57</v>
      </c>
      <c r="N131" s="6">
        <v>46082</v>
      </c>
      <c r="O131" s="6">
        <v>46174</v>
      </c>
      <c r="P131" s="5">
        <f t="shared" si="7"/>
        <v>3</v>
      </c>
      <c r="Q131" s="6" t="s">
        <v>142</v>
      </c>
      <c r="R131" s="6" t="s">
        <v>3569</v>
      </c>
      <c r="S131" s="7">
        <v>37.21</v>
      </c>
      <c r="T131" s="5">
        <v>1</v>
      </c>
      <c r="U131" s="5" t="s">
        <v>58</v>
      </c>
      <c r="V131" s="10">
        <v>0.9</v>
      </c>
      <c r="W131" s="5" t="s">
        <v>60</v>
      </c>
      <c r="X131" s="5" t="s">
        <v>143</v>
      </c>
      <c r="Y131" s="7">
        <v>33.49</v>
      </c>
      <c r="Z131" s="7">
        <v>0</v>
      </c>
      <c r="AA131" s="7">
        <v>0</v>
      </c>
      <c r="AB131" s="7">
        <v>0</v>
      </c>
    </row>
    <row r="132" spans="1:28" s="5" customFormat="1" x14ac:dyDescent="0.25">
      <c r="A132" s="5">
        <v>2033809224</v>
      </c>
      <c r="B132" s="5" t="s">
        <v>898</v>
      </c>
      <c r="C132" s="5" t="s">
        <v>899</v>
      </c>
      <c r="D132" s="5" t="str">
        <f t="shared" si="8"/>
        <v>MARC WELLS</v>
      </c>
      <c r="E132" s="5" t="s">
        <v>82</v>
      </c>
      <c r="F132" s="5" t="s">
        <v>53</v>
      </c>
      <c r="G132" s="5" t="s">
        <v>54</v>
      </c>
      <c r="H132" s="5" t="s">
        <v>54</v>
      </c>
      <c r="I132" s="9" t="s">
        <v>3518</v>
      </c>
      <c r="J132" s="5" t="s">
        <v>83</v>
      </c>
      <c r="K132" s="5" t="s">
        <v>84</v>
      </c>
      <c r="L132" s="5" t="str">
        <f t="shared" si="6"/>
        <v>Matthew Sherman</v>
      </c>
      <c r="M132" s="5" t="s">
        <v>57</v>
      </c>
      <c r="N132" s="6">
        <v>46082</v>
      </c>
      <c r="O132" s="6">
        <v>46174</v>
      </c>
      <c r="P132" s="5">
        <f t="shared" si="7"/>
        <v>3</v>
      </c>
      <c r="Q132" s="6" t="s">
        <v>142</v>
      </c>
      <c r="R132" s="6" t="s">
        <v>3569</v>
      </c>
      <c r="S132" s="7">
        <v>79.67</v>
      </c>
      <c r="T132" s="5">
        <v>1</v>
      </c>
      <c r="U132" s="5" t="s">
        <v>58</v>
      </c>
      <c r="V132" s="10">
        <v>0.6</v>
      </c>
      <c r="W132" s="5" t="s">
        <v>60</v>
      </c>
      <c r="X132" s="5" t="s">
        <v>143</v>
      </c>
      <c r="Y132" s="7">
        <v>47.8</v>
      </c>
      <c r="Z132" s="7">
        <v>0</v>
      </c>
      <c r="AA132" s="7">
        <v>0</v>
      </c>
      <c r="AB132" s="7">
        <v>0</v>
      </c>
    </row>
    <row r="133" spans="1:28" s="5" customFormat="1" x14ac:dyDescent="0.25">
      <c r="A133" s="5">
        <v>2033882012</v>
      </c>
      <c r="B133" s="5" t="s">
        <v>901</v>
      </c>
      <c r="C133" s="5" t="s">
        <v>902</v>
      </c>
      <c r="D133" s="5" t="str">
        <f t="shared" si="8"/>
        <v>DUSTIN ESSIG</v>
      </c>
      <c r="E133" s="5" t="s">
        <v>82</v>
      </c>
      <c r="F133" s="5" t="s">
        <v>53</v>
      </c>
      <c r="G133" s="5" t="s">
        <v>54</v>
      </c>
      <c r="H133" s="5" t="s">
        <v>54</v>
      </c>
      <c r="I133" s="9" t="s">
        <v>3518</v>
      </c>
      <c r="J133" s="5" t="s">
        <v>83</v>
      </c>
      <c r="K133" s="5" t="s">
        <v>84</v>
      </c>
      <c r="L133" s="5" t="str">
        <f t="shared" si="6"/>
        <v>Matthew Sherman</v>
      </c>
      <c r="M133" s="5" t="s">
        <v>57</v>
      </c>
      <c r="N133" s="6">
        <v>46082</v>
      </c>
      <c r="O133" s="6">
        <v>46174</v>
      </c>
      <c r="P133" s="5">
        <f t="shared" si="7"/>
        <v>3</v>
      </c>
      <c r="Q133" s="6" t="s">
        <v>142</v>
      </c>
      <c r="R133" s="6" t="s">
        <v>3569</v>
      </c>
      <c r="S133" s="7">
        <v>79.67</v>
      </c>
      <c r="T133" s="5">
        <v>1</v>
      </c>
      <c r="U133" s="5" t="s">
        <v>58</v>
      </c>
      <c r="V133" s="10">
        <v>0.6</v>
      </c>
      <c r="W133" s="5" t="s">
        <v>60</v>
      </c>
      <c r="X133" s="5" t="s">
        <v>143</v>
      </c>
      <c r="Y133" s="7">
        <v>47.8</v>
      </c>
      <c r="Z133" s="7">
        <v>0</v>
      </c>
      <c r="AA133" s="7">
        <v>0</v>
      </c>
      <c r="AB133" s="7">
        <v>0</v>
      </c>
    </row>
    <row r="134" spans="1:28" s="5" customFormat="1" x14ac:dyDescent="0.25">
      <c r="A134" s="5">
        <v>2033943311</v>
      </c>
      <c r="B134" s="5" t="s">
        <v>904</v>
      </c>
      <c r="C134" s="5" t="s">
        <v>905</v>
      </c>
      <c r="D134" s="5" t="str">
        <f t="shared" si="8"/>
        <v>SEAN WHOBREY</v>
      </c>
      <c r="E134" s="5" t="s">
        <v>82</v>
      </c>
      <c r="F134" s="5" t="s">
        <v>53</v>
      </c>
      <c r="G134" s="5" t="s">
        <v>54</v>
      </c>
      <c r="H134" s="5" t="s">
        <v>54</v>
      </c>
      <c r="I134" s="9" t="s">
        <v>3518</v>
      </c>
      <c r="J134" s="5" t="s">
        <v>83</v>
      </c>
      <c r="K134" s="5" t="s">
        <v>84</v>
      </c>
      <c r="L134" s="5" t="str">
        <f t="shared" si="6"/>
        <v>Matthew Sherman</v>
      </c>
      <c r="M134" s="5" t="s">
        <v>57</v>
      </c>
      <c r="N134" s="6">
        <v>46082</v>
      </c>
      <c r="O134" s="6">
        <v>46174</v>
      </c>
      <c r="P134" s="5">
        <f t="shared" si="7"/>
        <v>3</v>
      </c>
      <c r="Q134" s="6" t="s">
        <v>142</v>
      </c>
      <c r="R134" s="6" t="s">
        <v>3569</v>
      </c>
      <c r="S134" s="7">
        <v>79.67</v>
      </c>
      <c r="T134" s="5">
        <v>1</v>
      </c>
      <c r="U134" s="5" t="s">
        <v>58</v>
      </c>
      <c r="V134" s="10">
        <v>0.6</v>
      </c>
      <c r="W134" s="5" t="s">
        <v>60</v>
      </c>
      <c r="X134" s="5" t="s">
        <v>143</v>
      </c>
      <c r="Y134" s="7">
        <v>47.8</v>
      </c>
      <c r="Z134" s="7">
        <v>0</v>
      </c>
      <c r="AA134" s="7">
        <v>0</v>
      </c>
      <c r="AB134" s="7">
        <v>0</v>
      </c>
    </row>
    <row r="135" spans="1:28" s="5" customFormat="1" x14ac:dyDescent="0.25">
      <c r="A135" s="5">
        <v>2033514195</v>
      </c>
      <c r="B135" s="5" t="s">
        <v>886</v>
      </c>
      <c r="C135" s="5" t="s">
        <v>767</v>
      </c>
      <c r="D135" s="5" t="str">
        <f t="shared" si="8"/>
        <v>SCOTT KIEFNER</v>
      </c>
      <c r="E135" s="5" t="s">
        <v>82</v>
      </c>
      <c r="F135" s="5" t="s">
        <v>53</v>
      </c>
      <c r="G135" s="5" t="s">
        <v>54</v>
      </c>
      <c r="H135" s="5" t="s">
        <v>54</v>
      </c>
      <c r="I135" s="9" t="s">
        <v>3518</v>
      </c>
      <c r="J135" s="5" t="s">
        <v>83</v>
      </c>
      <c r="K135" s="5" t="s">
        <v>84</v>
      </c>
      <c r="L135" s="5" t="str">
        <f t="shared" si="6"/>
        <v>Matthew Sherman</v>
      </c>
      <c r="M135" s="5" t="s">
        <v>57</v>
      </c>
      <c r="N135" s="6">
        <v>46082</v>
      </c>
      <c r="O135" s="6">
        <v>46174</v>
      </c>
      <c r="P135" s="5">
        <f t="shared" si="7"/>
        <v>3</v>
      </c>
      <c r="Q135" s="6" t="s">
        <v>142</v>
      </c>
      <c r="R135" s="6" t="s">
        <v>3569</v>
      </c>
      <c r="S135" s="7">
        <v>52.69</v>
      </c>
      <c r="T135" s="5">
        <v>1</v>
      </c>
      <c r="U135" s="5" t="s">
        <v>58</v>
      </c>
      <c r="V135" s="10">
        <v>0.6</v>
      </c>
      <c r="W135" s="5" t="s">
        <v>60</v>
      </c>
      <c r="X135" s="5" t="s">
        <v>143</v>
      </c>
      <c r="Y135" s="7">
        <v>31.61</v>
      </c>
      <c r="Z135" s="7">
        <v>0</v>
      </c>
      <c r="AA135" s="7">
        <v>0</v>
      </c>
      <c r="AB135" s="7">
        <v>0</v>
      </c>
    </row>
    <row r="136" spans="1:28" s="5" customFormat="1" x14ac:dyDescent="0.25">
      <c r="A136" s="5">
        <v>2033754153</v>
      </c>
      <c r="B136" s="5" t="s">
        <v>893</v>
      </c>
      <c r="C136" s="5" t="s">
        <v>894</v>
      </c>
      <c r="D136" s="5" t="str">
        <f t="shared" si="8"/>
        <v>EUGENE DWYER</v>
      </c>
      <c r="E136" s="5" t="s">
        <v>64</v>
      </c>
      <c r="F136" s="5" t="s">
        <v>53</v>
      </c>
      <c r="G136" s="5" t="s">
        <v>54</v>
      </c>
      <c r="H136" s="5" t="s">
        <v>54</v>
      </c>
      <c r="I136" s="9" t="s">
        <v>3513</v>
      </c>
      <c r="J136" s="5" t="s">
        <v>895</v>
      </c>
      <c r="K136" s="5" t="s">
        <v>896</v>
      </c>
      <c r="L136" s="5" t="str">
        <f t="shared" si="6"/>
        <v>RICARDO SANTOS</v>
      </c>
      <c r="M136" s="5" t="s">
        <v>57</v>
      </c>
      <c r="N136" s="6">
        <v>46082</v>
      </c>
      <c r="O136" s="6">
        <v>46174</v>
      </c>
      <c r="P136" s="5">
        <f t="shared" si="7"/>
        <v>3</v>
      </c>
      <c r="Q136" s="6" t="s">
        <v>142</v>
      </c>
      <c r="R136" s="6" t="s">
        <v>3569</v>
      </c>
      <c r="S136" s="7">
        <v>52.69</v>
      </c>
      <c r="T136" s="5">
        <v>1</v>
      </c>
      <c r="U136" s="5" t="s">
        <v>58</v>
      </c>
      <c r="V136" s="10">
        <v>0.6</v>
      </c>
      <c r="W136" s="5" t="s">
        <v>60</v>
      </c>
      <c r="X136" s="5" t="s">
        <v>143</v>
      </c>
      <c r="Y136" s="7">
        <v>31.61</v>
      </c>
      <c r="Z136" s="7">
        <v>0</v>
      </c>
      <c r="AA136" s="7">
        <v>0</v>
      </c>
      <c r="AB136" s="7">
        <v>0</v>
      </c>
    </row>
    <row r="137" spans="1:28" s="5" customFormat="1" x14ac:dyDescent="0.25">
      <c r="A137" s="5">
        <v>2033478391</v>
      </c>
      <c r="B137" s="5" t="s">
        <v>2082</v>
      </c>
      <c r="C137" s="5" t="s">
        <v>285</v>
      </c>
      <c r="D137" s="5" t="str">
        <f t="shared" si="8"/>
        <v>WENDY REED</v>
      </c>
      <c r="E137" s="5" t="s">
        <v>106</v>
      </c>
      <c r="F137" s="5" t="s">
        <v>88</v>
      </c>
      <c r="G137" s="5" t="s">
        <v>107</v>
      </c>
      <c r="H137" s="5" t="s">
        <v>3482</v>
      </c>
      <c r="I137" s="9" t="s">
        <v>3536</v>
      </c>
      <c r="J137" s="5" t="s">
        <v>1229</v>
      </c>
      <c r="K137" s="5" t="s">
        <v>1230</v>
      </c>
      <c r="L137" s="5" t="str">
        <f t="shared" si="6"/>
        <v>Danna Green</v>
      </c>
      <c r="M137" s="5" t="s">
        <v>57</v>
      </c>
      <c r="N137" s="6">
        <v>46058</v>
      </c>
      <c r="O137" s="6">
        <v>46178</v>
      </c>
      <c r="P137" s="5">
        <f t="shared" si="7"/>
        <v>4</v>
      </c>
      <c r="Q137" s="6" t="s">
        <v>142</v>
      </c>
      <c r="R137" s="6" t="s">
        <v>3569</v>
      </c>
      <c r="S137" s="7">
        <v>48.55</v>
      </c>
      <c r="T137" s="5">
        <v>1</v>
      </c>
      <c r="U137" s="5" t="s">
        <v>58</v>
      </c>
      <c r="V137" s="10">
        <v>0.75</v>
      </c>
      <c r="W137" s="5" t="s">
        <v>60</v>
      </c>
      <c r="X137" s="5" t="s">
        <v>143</v>
      </c>
      <c r="Y137" s="7">
        <v>36.409999999999997</v>
      </c>
      <c r="Z137" s="7">
        <v>0</v>
      </c>
      <c r="AA137" s="7">
        <v>0</v>
      </c>
      <c r="AB137" s="7">
        <v>0</v>
      </c>
    </row>
    <row r="138" spans="1:28" s="5" customFormat="1" x14ac:dyDescent="0.25">
      <c r="A138" s="5">
        <v>2033488883</v>
      </c>
      <c r="B138" s="5" t="s">
        <v>2083</v>
      </c>
      <c r="C138" s="5" t="s">
        <v>310</v>
      </c>
      <c r="D138" s="5" t="str">
        <f t="shared" si="8"/>
        <v>CHRISTOPHER PRUSHA</v>
      </c>
      <c r="E138" s="5" t="s">
        <v>131</v>
      </c>
      <c r="F138" s="5" t="s">
        <v>88</v>
      </c>
      <c r="G138" s="5" t="s">
        <v>107</v>
      </c>
      <c r="H138" s="5" t="s">
        <v>3482</v>
      </c>
      <c r="I138" s="9" t="s">
        <v>3507</v>
      </c>
      <c r="J138" s="5" t="s">
        <v>359</v>
      </c>
      <c r="K138" s="5" t="s">
        <v>360</v>
      </c>
      <c r="L138" s="5" t="str">
        <f t="shared" si="6"/>
        <v>Heidi Berthelsen</v>
      </c>
      <c r="M138" s="5" t="s">
        <v>57</v>
      </c>
      <c r="N138" s="6">
        <v>46058</v>
      </c>
      <c r="O138" s="6">
        <v>46178</v>
      </c>
      <c r="P138" s="5">
        <f t="shared" si="7"/>
        <v>4</v>
      </c>
      <c r="Q138" s="6" t="s">
        <v>142</v>
      </c>
      <c r="R138" s="6" t="s">
        <v>3569</v>
      </c>
      <c r="S138" s="7">
        <v>93.55</v>
      </c>
      <c r="T138" s="5">
        <v>1</v>
      </c>
      <c r="U138" s="5" t="s">
        <v>58</v>
      </c>
      <c r="V138" s="10">
        <v>0.75</v>
      </c>
      <c r="W138" s="5" t="s">
        <v>60</v>
      </c>
      <c r="X138" s="5" t="s">
        <v>143</v>
      </c>
      <c r="Y138" s="7">
        <v>70.16</v>
      </c>
      <c r="Z138" s="7">
        <v>0</v>
      </c>
      <c r="AA138" s="7">
        <v>0</v>
      </c>
      <c r="AB138" s="7">
        <v>0</v>
      </c>
    </row>
    <row r="139" spans="1:28" s="5" customFormat="1" x14ac:dyDescent="0.25">
      <c r="A139" s="5">
        <v>2033515354</v>
      </c>
      <c r="B139" s="5" t="s">
        <v>2087</v>
      </c>
      <c r="C139" s="5" t="s">
        <v>2088</v>
      </c>
      <c r="D139" s="5" t="str">
        <f t="shared" si="8"/>
        <v>SINH NGUYEN</v>
      </c>
      <c r="E139" s="5" t="s">
        <v>210</v>
      </c>
      <c r="F139" s="5" t="s">
        <v>88</v>
      </c>
      <c r="G139" s="5" t="s">
        <v>107</v>
      </c>
      <c r="H139" s="5" t="s">
        <v>3482</v>
      </c>
      <c r="I139" s="9" t="s">
        <v>3486</v>
      </c>
      <c r="J139" s="5" t="s">
        <v>609</v>
      </c>
      <c r="K139" s="5" t="s">
        <v>466</v>
      </c>
      <c r="L139" s="5" t="str">
        <f t="shared" si="6"/>
        <v>THOMAS PARDUE</v>
      </c>
      <c r="M139" s="5" t="s">
        <v>57</v>
      </c>
      <c r="N139" s="6">
        <v>46059</v>
      </c>
      <c r="O139" s="6">
        <v>46179</v>
      </c>
      <c r="P139" s="5">
        <f t="shared" si="7"/>
        <v>4</v>
      </c>
      <c r="Q139" s="6" t="s">
        <v>142</v>
      </c>
      <c r="R139" s="6" t="s">
        <v>3569</v>
      </c>
      <c r="S139" s="7">
        <v>177.15</v>
      </c>
      <c r="T139" s="5">
        <v>1</v>
      </c>
      <c r="U139" s="5" t="s">
        <v>58</v>
      </c>
      <c r="V139" s="10">
        <v>0.75</v>
      </c>
      <c r="W139" s="5" t="s">
        <v>60</v>
      </c>
      <c r="X139" s="5" t="s">
        <v>143</v>
      </c>
      <c r="Y139" s="7">
        <v>132.86000000000001</v>
      </c>
      <c r="Z139" s="7">
        <v>0</v>
      </c>
      <c r="AA139" s="7">
        <v>0</v>
      </c>
      <c r="AB139" s="7">
        <v>0</v>
      </c>
    </row>
    <row r="140" spans="1:28" s="5" customFormat="1" x14ac:dyDescent="0.25">
      <c r="A140" s="5">
        <v>2033881170</v>
      </c>
      <c r="B140" s="5" t="s">
        <v>1237</v>
      </c>
      <c r="C140" s="5" t="s">
        <v>75</v>
      </c>
      <c r="D140" s="5" t="str">
        <f t="shared" si="8"/>
        <v>MICHAEL GRANT</v>
      </c>
      <c r="E140" s="5" t="s">
        <v>106</v>
      </c>
      <c r="F140" s="5" t="s">
        <v>708</v>
      </c>
      <c r="G140" s="5" t="s">
        <v>717</v>
      </c>
      <c r="H140" s="5" t="s">
        <v>717</v>
      </c>
      <c r="I140" s="9" t="s">
        <v>3536</v>
      </c>
      <c r="J140" s="5" t="s">
        <v>1229</v>
      </c>
      <c r="K140" s="5" t="s">
        <v>1230</v>
      </c>
      <c r="L140" s="5" t="str">
        <f t="shared" si="6"/>
        <v>Danna Green</v>
      </c>
      <c r="M140" s="5" t="s">
        <v>57</v>
      </c>
      <c r="N140" s="6">
        <v>46078</v>
      </c>
      <c r="O140" s="6">
        <v>46198</v>
      </c>
      <c r="P140" s="5">
        <f t="shared" si="7"/>
        <v>4</v>
      </c>
      <c r="Q140" s="6" t="s">
        <v>142</v>
      </c>
      <c r="R140" s="6" t="s">
        <v>3569</v>
      </c>
      <c r="S140" s="7">
        <v>15</v>
      </c>
      <c r="T140" s="5">
        <v>1</v>
      </c>
      <c r="U140" s="5" t="s">
        <v>58</v>
      </c>
      <c r="V140" s="10">
        <v>0.19</v>
      </c>
      <c r="W140" s="5" t="s">
        <v>60</v>
      </c>
      <c r="X140" s="5" t="s">
        <v>143</v>
      </c>
      <c r="Y140" s="7">
        <v>2.85</v>
      </c>
      <c r="Z140" s="7">
        <v>0</v>
      </c>
      <c r="AA140" s="7">
        <v>0</v>
      </c>
      <c r="AB140" s="7">
        <v>0</v>
      </c>
    </row>
    <row r="141" spans="1:28" s="5" customFormat="1" x14ac:dyDescent="0.25">
      <c r="A141" s="5">
        <v>2033474599</v>
      </c>
      <c r="B141" s="5" t="s">
        <v>1222</v>
      </c>
      <c r="C141" s="5" t="s">
        <v>676</v>
      </c>
      <c r="D141" s="5" t="str">
        <f t="shared" si="8"/>
        <v>SHAWN SHIPP</v>
      </c>
      <c r="E141" s="5" t="s">
        <v>106</v>
      </c>
      <c r="F141" s="5" t="s">
        <v>708</v>
      </c>
      <c r="G141" s="5" t="s">
        <v>717</v>
      </c>
      <c r="H141" s="5" t="s">
        <v>717</v>
      </c>
      <c r="I141" s="9" t="s">
        <v>3523</v>
      </c>
      <c r="J141" s="5" t="s">
        <v>301</v>
      </c>
      <c r="K141" s="5" t="s">
        <v>302</v>
      </c>
      <c r="L141" s="5" t="str">
        <f t="shared" si="6"/>
        <v>Marsha Sanderock</v>
      </c>
      <c r="M141" s="5" t="s">
        <v>57</v>
      </c>
      <c r="N141" s="6">
        <v>46057</v>
      </c>
      <c r="O141" s="6">
        <v>46177</v>
      </c>
      <c r="P141" s="5">
        <f t="shared" si="7"/>
        <v>4</v>
      </c>
      <c r="Q141" s="6" t="s">
        <v>142</v>
      </c>
      <c r="R141" s="6" t="s">
        <v>3569</v>
      </c>
      <c r="S141" s="7">
        <v>15</v>
      </c>
      <c r="T141" s="5">
        <v>1</v>
      </c>
      <c r="U141" s="5" t="s">
        <v>58</v>
      </c>
      <c r="V141" s="10">
        <v>0.19</v>
      </c>
      <c r="W141" s="5" t="s">
        <v>60</v>
      </c>
      <c r="X141" s="5" t="s">
        <v>143</v>
      </c>
      <c r="Y141" s="7">
        <v>2.85</v>
      </c>
      <c r="Z141" s="7">
        <v>0</v>
      </c>
      <c r="AA141" s="7">
        <v>0</v>
      </c>
      <c r="AB141" s="7">
        <v>0</v>
      </c>
    </row>
    <row r="142" spans="1:28" s="5" customFormat="1" x14ac:dyDescent="0.25">
      <c r="A142" s="5">
        <v>2033478392</v>
      </c>
      <c r="B142" s="5" t="s">
        <v>2082</v>
      </c>
      <c r="C142" s="5" t="s">
        <v>285</v>
      </c>
      <c r="D142" s="5" t="str">
        <f t="shared" si="8"/>
        <v>WENDY REED</v>
      </c>
      <c r="E142" s="5" t="s">
        <v>106</v>
      </c>
      <c r="F142" s="5" t="s">
        <v>734</v>
      </c>
      <c r="G142" s="5" t="s">
        <v>735</v>
      </c>
      <c r="H142" s="5" t="s">
        <v>735</v>
      </c>
      <c r="I142" s="9" t="s">
        <v>3536</v>
      </c>
      <c r="J142" s="5" t="s">
        <v>1229</v>
      </c>
      <c r="K142" s="5" t="s">
        <v>1230</v>
      </c>
      <c r="L142" s="5" t="str">
        <f t="shared" si="6"/>
        <v>Danna Green</v>
      </c>
      <c r="M142" s="5" t="s">
        <v>57</v>
      </c>
      <c r="N142" s="6">
        <v>46058</v>
      </c>
      <c r="O142" s="6">
        <v>46178</v>
      </c>
      <c r="P142" s="5">
        <f t="shared" si="7"/>
        <v>4</v>
      </c>
      <c r="Q142" s="6" t="s">
        <v>142</v>
      </c>
      <c r="R142" s="6" t="s">
        <v>3569</v>
      </c>
      <c r="S142" s="7">
        <v>36.76</v>
      </c>
      <c r="T142" s="5">
        <v>1</v>
      </c>
      <c r="U142" s="5" t="s">
        <v>58</v>
      </c>
      <c r="V142" s="10">
        <v>0.7</v>
      </c>
      <c r="W142" s="5" t="s">
        <v>60</v>
      </c>
      <c r="X142" s="5" t="s">
        <v>143</v>
      </c>
      <c r="Y142" s="7">
        <v>25.73</v>
      </c>
      <c r="Z142" s="7">
        <v>0</v>
      </c>
      <c r="AA142" s="7">
        <v>0</v>
      </c>
      <c r="AB142" s="7">
        <v>0</v>
      </c>
    </row>
    <row r="143" spans="1:28" s="5" customFormat="1" x14ac:dyDescent="0.25">
      <c r="A143" s="5">
        <v>2033881169</v>
      </c>
      <c r="B143" s="5" t="s">
        <v>1237</v>
      </c>
      <c r="C143" s="5" t="s">
        <v>75</v>
      </c>
      <c r="D143" s="5" t="str">
        <f t="shared" si="8"/>
        <v>MICHAEL GRANT</v>
      </c>
      <c r="E143" s="5" t="s">
        <v>106</v>
      </c>
      <c r="F143" s="5" t="s">
        <v>734</v>
      </c>
      <c r="G143" s="5" t="s">
        <v>735</v>
      </c>
      <c r="H143" s="5" t="s">
        <v>735</v>
      </c>
      <c r="I143" s="9" t="s">
        <v>3536</v>
      </c>
      <c r="J143" s="5" t="s">
        <v>1229</v>
      </c>
      <c r="K143" s="5" t="s">
        <v>1230</v>
      </c>
      <c r="L143" s="5" t="str">
        <f t="shared" si="6"/>
        <v>Danna Green</v>
      </c>
      <c r="M143" s="5" t="s">
        <v>57</v>
      </c>
      <c r="N143" s="6">
        <v>46078</v>
      </c>
      <c r="O143" s="6">
        <v>46198</v>
      </c>
      <c r="P143" s="5">
        <f t="shared" si="7"/>
        <v>4</v>
      </c>
      <c r="Q143" s="6" t="s">
        <v>142</v>
      </c>
      <c r="R143" s="6" t="s">
        <v>3569</v>
      </c>
      <c r="S143" s="7">
        <v>15.18</v>
      </c>
      <c r="T143" s="5">
        <v>1</v>
      </c>
      <c r="U143" s="5" t="s">
        <v>58</v>
      </c>
      <c r="V143" s="10">
        <v>0.7</v>
      </c>
      <c r="W143" s="5" t="s">
        <v>60</v>
      </c>
      <c r="X143" s="5" t="s">
        <v>143</v>
      </c>
      <c r="Y143" s="7">
        <v>10.63</v>
      </c>
      <c r="Z143" s="7">
        <v>0</v>
      </c>
      <c r="AA143" s="7">
        <v>0</v>
      </c>
      <c r="AB143" s="7">
        <v>0</v>
      </c>
    </row>
    <row r="144" spans="1:28" s="5" customFormat="1" x14ac:dyDescent="0.25">
      <c r="A144" s="5">
        <v>2033351466</v>
      </c>
      <c r="B144" s="5" t="s">
        <v>2073</v>
      </c>
      <c r="C144" s="5" t="s">
        <v>2074</v>
      </c>
      <c r="D144" s="5" t="str">
        <f t="shared" si="8"/>
        <v>ACO LAZAREVSKI</v>
      </c>
      <c r="E144" s="5" t="s">
        <v>82</v>
      </c>
      <c r="F144" s="5" t="s">
        <v>734</v>
      </c>
      <c r="G144" s="5" t="s">
        <v>735</v>
      </c>
      <c r="H144" s="5" t="s">
        <v>735</v>
      </c>
      <c r="I144" s="9" t="s">
        <v>3522</v>
      </c>
      <c r="J144" s="5" t="s">
        <v>626</v>
      </c>
      <c r="K144" s="5" t="s">
        <v>334</v>
      </c>
      <c r="L144" s="5" t="str">
        <f t="shared" si="6"/>
        <v>FRANK LISKOVEC</v>
      </c>
      <c r="M144" s="5" t="s">
        <v>57</v>
      </c>
      <c r="N144" s="6">
        <v>46054</v>
      </c>
      <c r="O144" s="6">
        <v>46174</v>
      </c>
      <c r="P144" s="5">
        <f t="shared" si="7"/>
        <v>4</v>
      </c>
      <c r="Q144" s="6" t="s">
        <v>142</v>
      </c>
      <c r="R144" s="6" t="s">
        <v>3569</v>
      </c>
      <c r="S144" s="7">
        <v>138.69</v>
      </c>
      <c r="T144" s="5">
        <v>1</v>
      </c>
      <c r="U144" s="5" t="s">
        <v>58</v>
      </c>
      <c r="V144" s="10">
        <v>0.7</v>
      </c>
      <c r="W144" s="5" t="s">
        <v>60</v>
      </c>
      <c r="X144" s="5" t="s">
        <v>143</v>
      </c>
      <c r="Y144" s="7">
        <v>97.08</v>
      </c>
      <c r="Z144" s="7">
        <v>0</v>
      </c>
      <c r="AA144" s="7">
        <v>0</v>
      </c>
      <c r="AB144" s="7">
        <v>0</v>
      </c>
    </row>
    <row r="145" spans="1:28" s="5" customFormat="1" x14ac:dyDescent="0.25">
      <c r="A145" s="5">
        <v>2033246456</v>
      </c>
      <c r="B145" s="5" t="s">
        <v>2061</v>
      </c>
      <c r="C145" s="5" t="s">
        <v>166</v>
      </c>
      <c r="D145" s="5" t="str">
        <f t="shared" si="8"/>
        <v>LAUREN FINLEY</v>
      </c>
      <c r="E145" s="5" t="s">
        <v>110</v>
      </c>
      <c r="F145" s="5" t="s">
        <v>734</v>
      </c>
      <c r="G145" s="5" t="s">
        <v>735</v>
      </c>
      <c r="H145" s="5" t="s">
        <v>735</v>
      </c>
      <c r="I145" s="9" t="s">
        <v>3532</v>
      </c>
      <c r="J145" s="5" t="s">
        <v>2062</v>
      </c>
      <c r="K145" s="5" t="s">
        <v>2063</v>
      </c>
      <c r="L145" s="5" t="str">
        <f t="shared" si="6"/>
        <v>Giovanni Flamminio</v>
      </c>
      <c r="M145" s="5" t="s">
        <v>57</v>
      </c>
      <c r="N145" s="6">
        <v>46043</v>
      </c>
      <c r="O145" s="6">
        <v>46163</v>
      </c>
      <c r="P145" s="5">
        <f t="shared" si="7"/>
        <v>4</v>
      </c>
      <c r="Q145" s="6" t="s">
        <v>142</v>
      </c>
      <c r="R145" s="6" t="s">
        <v>3569</v>
      </c>
      <c r="S145" s="7">
        <v>134.71</v>
      </c>
      <c r="T145" s="5">
        <v>1</v>
      </c>
      <c r="U145" s="5" t="s">
        <v>58</v>
      </c>
      <c r="V145" s="10">
        <v>0.7</v>
      </c>
      <c r="W145" s="5" t="s">
        <v>60</v>
      </c>
      <c r="X145" s="5" t="s">
        <v>143</v>
      </c>
      <c r="Y145" s="7">
        <v>94.3</v>
      </c>
      <c r="Z145" s="7">
        <v>0</v>
      </c>
      <c r="AA145" s="7">
        <v>0</v>
      </c>
      <c r="AB145" s="7">
        <v>0</v>
      </c>
    </row>
    <row r="146" spans="1:28" s="5" customFormat="1" x14ac:dyDescent="0.25">
      <c r="A146" s="5">
        <v>2033488882</v>
      </c>
      <c r="B146" s="5" t="s">
        <v>2083</v>
      </c>
      <c r="C146" s="5" t="s">
        <v>310</v>
      </c>
      <c r="D146" s="5" t="str">
        <f t="shared" si="8"/>
        <v>CHRISTOPHER PRUSHA</v>
      </c>
      <c r="E146" s="5" t="s">
        <v>131</v>
      </c>
      <c r="F146" s="5" t="s">
        <v>734</v>
      </c>
      <c r="G146" s="5" t="s">
        <v>735</v>
      </c>
      <c r="H146" s="5" t="s">
        <v>735</v>
      </c>
      <c r="I146" s="9" t="s">
        <v>3507</v>
      </c>
      <c r="J146" s="5" t="s">
        <v>359</v>
      </c>
      <c r="K146" s="5" t="s">
        <v>360</v>
      </c>
      <c r="L146" s="5" t="str">
        <f t="shared" si="6"/>
        <v>Heidi Berthelsen</v>
      </c>
      <c r="M146" s="5" t="s">
        <v>57</v>
      </c>
      <c r="N146" s="6">
        <v>46058</v>
      </c>
      <c r="O146" s="6">
        <v>46178</v>
      </c>
      <c r="P146" s="5">
        <f t="shared" si="7"/>
        <v>4</v>
      </c>
      <c r="Q146" s="6" t="s">
        <v>142</v>
      </c>
      <c r="R146" s="6" t="s">
        <v>3569</v>
      </c>
      <c r="S146" s="7">
        <v>219.4</v>
      </c>
      <c r="T146" s="5">
        <v>1</v>
      </c>
      <c r="U146" s="5" t="s">
        <v>58</v>
      </c>
      <c r="V146" s="10">
        <v>0.7</v>
      </c>
      <c r="W146" s="5" t="s">
        <v>60</v>
      </c>
      <c r="X146" s="5" t="s">
        <v>143</v>
      </c>
      <c r="Y146" s="7">
        <v>153.58000000000001</v>
      </c>
      <c r="Z146" s="7">
        <v>0</v>
      </c>
      <c r="AA146" s="7">
        <v>0</v>
      </c>
      <c r="AB146" s="7">
        <v>0</v>
      </c>
    </row>
    <row r="147" spans="1:28" s="5" customFormat="1" x14ac:dyDescent="0.25">
      <c r="A147" s="5">
        <v>2032797094</v>
      </c>
      <c r="B147" s="5" t="s">
        <v>1355</v>
      </c>
      <c r="C147" s="5" t="s">
        <v>1356</v>
      </c>
      <c r="D147" s="5" t="str">
        <f t="shared" si="8"/>
        <v>MIHAELA TIHAUAN</v>
      </c>
      <c r="E147" s="5" t="s">
        <v>82</v>
      </c>
      <c r="F147" s="5" t="s">
        <v>734</v>
      </c>
      <c r="G147" s="5" t="s">
        <v>735</v>
      </c>
      <c r="H147" s="5" t="s">
        <v>735</v>
      </c>
      <c r="I147" s="9" t="s">
        <v>3491</v>
      </c>
      <c r="J147" s="5" t="s">
        <v>1357</v>
      </c>
      <c r="K147" s="5" t="s">
        <v>1358</v>
      </c>
      <c r="L147" s="5" t="str">
        <f t="shared" si="6"/>
        <v>Raluca Cheregi</v>
      </c>
      <c r="M147" s="5" t="s">
        <v>57</v>
      </c>
      <c r="N147" s="6">
        <v>46022</v>
      </c>
      <c r="O147" s="6">
        <v>46172</v>
      </c>
      <c r="P147" s="5">
        <f t="shared" si="7"/>
        <v>4</v>
      </c>
      <c r="Q147" s="6" t="s">
        <v>142</v>
      </c>
      <c r="R147" s="6" t="s">
        <v>3569</v>
      </c>
      <c r="S147" s="7">
        <v>96</v>
      </c>
      <c r="T147" s="5">
        <v>1</v>
      </c>
      <c r="U147" s="5" t="s">
        <v>58</v>
      </c>
      <c r="V147" s="10">
        <v>0.7</v>
      </c>
      <c r="W147" s="5" t="s">
        <v>60</v>
      </c>
      <c r="X147" s="5" t="s">
        <v>143</v>
      </c>
      <c r="Y147" s="7">
        <v>67.2</v>
      </c>
      <c r="Z147" s="7">
        <v>0</v>
      </c>
      <c r="AA147" s="7">
        <v>0</v>
      </c>
      <c r="AB147" s="7">
        <v>0</v>
      </c>
    </row>
    <row r="148" spans="1:28" s="5" customFormat="1" x14ac:dyDescent="0.25">
      <c r="A148" s="5">
        <v>2033468919</v>
      </c>
      <c r="B148" s="5" t="s">
        <v>2081</v>
      </c>
      <c r="C148" s="5" t="s">
        <v>75</v>
      </c>
      <c r="D148" s="5" t="str">
        <f t="shared" si="8"/>
        <v>MICHAEL REEVES</v>
      </c>
      <c r="E148" s="5" t="s">
        <v>82</v>
      </c>
      <c r="F148" s="5" t="s">
        <v>734</v>
      </c>
      <c r="G148" s="5" t="s">
        <v>735</v>
      </c>
      <c r="H148" s="5" t="s">
        <v>735</v>
      </c>
      <c r="I148" s="9" t="s">
        <v>3489</v>
      </c>
      <c r="J148" s="5" t="s">
        <v>216</v>
      </c>
      <c r="K148" s="5" t="s">
        <v>221</v>
      </c>
      <c r="L148" s="5" t="str">
        <f t="shared" si="6"/>
        <v>Richard Yale</v>
      </c>
      <c r="M148" s="5" t="s">
        <v>57</v>
      </c>
      <c r="N148" s="6">
        <v>46060</v>
      </c>
      <c r="O148" s="6">
        <v>46180</v>
      </c>
      <c r="P148" s="5">
        <f t="shared" si="7"/>
        <v>4</v>
      </c>
      <c r="Q148" s="6" t="s">
        <v>142</v>
      </c>
      <c r="R148" s="6" t="s">
        <v>3569</v>
      </c>
      <c r="S148" s="7">
        <v>131.72</v>
      </c>
      <c r="T148" s="5">
        <v>1</v>
      </c>
      <c r="U148" s="5" t="s">
        <v>58</v>
      </c>
      <c r="V148" s="10">
        <v>0.7</v>
      </c>
      <c r="W148" s="5" t="s">
        <v>60</v>
      </c>
      <c r="X148" s="5" t="s">
        <v>143</v>
      </c>
      <c r="Y148" s="7">
        <v>92.2</v>
      </c>
      <c r="Z148" s="7">
        <v>0</v>
      </c>
      <c r="AA148" s="7">
        <v>0</v>
      </c>
      <c r="AB148" s="7">
        <v>0</v>
      </c>
    </row>
    <row r="149" spans="1:28" s="5" customFormat="1" x14ac:dyDescent="0.25">
      <c r="A149" s="5">
        <v>2033515352</v>
      </c>
      <c r="B149" s="5" t="s">
        <v>2087</v>
      </c>
      <c r="C149" s="5" t="s">
        <v>2088</v>
      </c>
      <c r="D149" s="5" t="str">
        <f t="shared" si="8"/>
        <v>SINH NGUYEN</v>
      </c>
      <c r="E149" s="5" t="s">
        <v>210</v>
      </c>
      <c r="F149" s="5" t="s">
        <v>734</v>
      </c>
      <c r="G149" s="5" t="s">
        <v>735</v>
      </c>
      <c r="H149" s="5" t="s">
        <v>735</v>
      </c>
      <c r="I149" s="9" t="s">
        <v>3486</v>
      </c>
      <c r="J149" s="5" t="s">
        <v>609</v>
      </c>
      <c r="K149" s="5" t="s">
        <v>466</v>
      </c>
      <c r="L149" s="5" t="str">
        <f t="shared" si="6"/>
        <v>THOMAS PARDUE</v>
      </c>
      <c r="M149" s="5" t="s">
        <v>57</v>
      </c>
      <c r="N149" s="6">
        <v>46059</v>
      </c>
      <c r="O149" s="6">
        <v>46179</v>
      </c>
      <c r="P149" s="5">
        <f t="shared" si="7"/>
        <v>4</v>
      </c>
      <c r="Q149" s="6" t="s">
        <v>142</v>
      </c>
      <c r="R149" s="6" t="s">
        <v>3569</v>
      </c>
      <c r="S149" s="7">
        <v>99.24</v>
      </c>
      <c r="T149" s="5">
        <v>1</v>
      </c>
      <c r="U149" s="5" t="s">
        <v>58</v>
      </c>
      <c r="V149" s="10">
        <v>0.7</v>
      </c>
      <c r="W149" s="5" t="s">
        <v>60</v>
      </c>
      <c r="X149" s="5" t="s">
        <v>143</v>
      </c>
      <c r="Y149" s="7">
        <v>69.47</v>
      </c>
      <c r="Z149" s="7">
        <v>0</v>
      </c>
      <c r="AA149" s="7">
        <v>0</v>
      </c>
      <c r="AB149" s="7">
        <v>0</v>
      </c>
    </row>
    <row r="150" spans="1:28" s="5" customFormat="1" x14ac:dyDescent="0.25">
      <c r="A150" s="5">
        <v>2033109377</v>
      </c>
      <c r="B150" s="5" t="s">
        <v>2048</v>
      </c>
      <c r="C150" s="5" t="s">
        <v>160</v>
      </c>
      <c r="D150" s="5" t="str">
        <f t="shared" si="8"/>
        <v>KENNETH CAMP</v>
      </c>
      <c r="E150" s="5" t="s">
        <v>205</v>
      </c>
      <c r="F150" s="5" t="s">
        <v>734</v>
      </c>
      <c r="G150" s="5" t="s">
        <v>735</v>
      </c>
      <c r="H150" s="5" t="s">
        <v>735</v>
      </c>
      <c r="I150" s="9" t="s">
        <v>3486</v>
      </c>
      <c r="J150" s="5" t="s">
        <v>609</v>
      </c>
      <c r="K150" s="5" t="s">
        <v>466</v>
      </c>
      <c r="L150" s="5" t="str">
        <f t="shared" si="6"/>
        <v>THOMAS PARDUE</v>
      </c>
      <c r="M150" s="5" t="s">
        <v>57</v>
      </c>
      <c r="N150" s="6">
        <v>46054</v>
      </c>
      <c r="O150" s="6">
        <v>46174</v>
      </c>
      <c r="P150" s="5">
        <f t="shared" si="7"/>
        <v>4</v>
      </c>
      <c r="Q150" s="6" t="s">
        <v>142</v>
      </c>
      <c r="R150" s="6" t="s">
        <v>3569</v>
      </c>
      <c r="S150" s="7">
        <v>-26.88</v>
      </c>
      <c r="T150" s="5">
        <v>1</v>
      </c>
      <c r="U150" s="5" t="s">
        <v>58</v>
      </c>
      <c r="V150" s="10">
        <v>0.7</v>
      </c>
      <c r="W150" s="5" t="s">
        <v>60</v>
      </c>
      <c r="X150" s="5" t="s">
        <v>143</v>
      </c>
      <c r="Y150" s="7">
        <v>-18.82</v>
      </c>
      <c r="Z150" s="7">
        <v>-18.82</v>
      </c>
      <c r="AA150" s="7">
        <v>-18.82</v>
      </c>
      <c r="AB150" s="7">
        <v>0</v>
      </c>
    </row>
    <row r="151" spans="1:28" s="5" customFormat="1" x14ac:dyDescent="0.25">
      <c r="A151" s="5">
        <v>2033489592</v>
      </c>
      <c r="B151" s="5" t="s">
        <v>2084</v>
      </c>
      <c r="C151" s="5" t="s">
        <v>75</v>
      </c>
      <c r="D151" s="5" t="str">
        <f t="shared" si="8"/>
        <v>MICHAEL DELBOSQUE</v>
      </c>
      <c r="E151" s="5" t="s">
        <v>110</v>
      </c>
      <c r="F151" s="5" t="s">
        <v>734</v>
      </c>
      <c r="G151" s="5" t="s">
        <v>735</v>
      </c>
      <c r="H151" s="5" t="s">
        <v>735</v>
      </c>
      <c r="I151" s="9" t="s">
        <v>3494</v>
      </c>
      <c r="J151" s="5" t="s">
        <v>286</v>
      </c>
      <c r="K151" s="5" t="s">
        <v>287</v>
      </c>
      <c r="L151" s="5" t="str">
        <f t="shared" si="6"/>
        <v>VICTOR FUENTES</v>
      </c>
      <c r="M151" s="5" t="s">
        <v>57</v>
      </c>
      <c r="N151" s="6">
        <v>46058</v>
      </c>
      <c r="O151" s="6">
        <v>46178</v>
      </c>
      <c r="P151" s="5">
        <f t="shared" si="7"/>
        <v>4</v>
      </c>
      <c r="Q151" s="6" t="s">
        <v>142</v>
      </c>
      <c r="R151" s="6" t="s">
        <v>3569</v>
      </c>
      <c r="S151" s="7">
        <v>26</v>
      </c>
      <c r="T151" s="5">
        <v>1</v>
      </c>
      <c r="U151" s="5" t="s">
        <v>58</v>
      </c>
      <c r="V151" s="10">
        <v>0.7</v>
      </c>
      <c r="W151" s="5" t="s">
        <v>60</v>
      </c>
      <c r="X151" s="5" t="s">
        <v>143</v>
      </c>
      <c r="Y151" s="7">
        <v>18.2</v>
      </c>
      <c r="Z151" s="7">
        <v>0</v>
      </c>
      <c r="AA151" s="7">
        <v>0</v>
      </c>
      <c r="AB151" s="7">
        <v>0</v>
      </c>
    </row>
    <row r="152" spans="1:28" s="5" customFormat="1" x14ac:dyDescent="0.25">
      <c r="A152" s="5">
        <v>2033515351</v>
      </c>
      <c r="B152" s="5" t="s">
        <v>2087</v>
      </c>
      <c r="C152" s="5" t="s">
        <v>2088</v>
      </c>
      <c r="D152" s="5" t="str">
        <f t="shared" si="8"/>
        <v>SINH NGUYEN</v>
      </c>
      <c r="E152" s="5" t="s">
        <v>210</v>
      </c>
      <c r="F152" s="5" t="s">
        <v>1796</v>
      </c>
      <c r="G152" s="5" t="s">
        <v>1797</v>
      </c>
      <c r="H152" s="5" t="s">
        <v>1797</v>
      </c>
      <c r="I152" s="9" t="s">
        <v>3486</v>
      </c>
      <c r="J152" s="5" t="s">
        <v>609</v>
      </c>
      <c r="K152" s="5" t="s">
        <v>466</v>
      </c>
      <c r="L152" s="5" t="str">
        <f t="shared" si="6"/>
        <v>THOMAS PARDUE</v>
      </c>
      <c r="M152" s="5" t="s">
        <v>57</v>
      </c>
      <c r="N152" s="6">
        <v>46059</v>
      </c>
      <c r="O152" s="6">
        <v>46179</v>
      </c>
      <c r="P152" s="5">
        <f t="shared" si="7"/>
        <v>4</v>
      </c>
      <c r="Q152" s="6" t="s">
        <v>142</v>
      </c>
      <c r="R152" s="6" t="s">
        <v>3569</v>
      </c>
      <c r="S152" s="7">
        <v>105.92</v>
      </c>
      <c r="T152" s="5">
        <v>1</v>
      </c>
      <c r="U152" s="5" t="s">
        <v>58</v>
      </c>
      <c r="V152" s="11">
        <v>0.375</v>
      </c>
      <c r="W152" s="5" t="s">
        <v>60</v>
      </c>
      <c r="X152" s="5" t="s">
        <v>143</v>
      </c>
      <c r="Y152" s="7">
        <v>39.72</v>
      </c>
      <c r="Z152" s="7">
        <v>0</v>
      </c>
      <c r="AA152" s="7">
        <v>0</v>
      </c>
      <c r="AB152" s="7">
        <v>0</v>
      </c>
    </row>
    <row r="153" spans="1:28" s="5" customFormat="1" x14ac:dyDescent="0.25">
      <c r="A153" s="5">
        <v>2033489593</v>
      </c>
      <c r="B153" s="5" t="s">
        <v>2084</v>
      </c>
      <c r="C153" s="5" t="s">
        <v>75</v>
      </c>
      <c r="D153" s="5" t="str">
        <f t="shared" si="8"/>
        <v>MICHAEL DELBOSQUE</v>
      </c>
      <c r="E153" s="5" t="s">
        <v>110</v>
      </c>
      <c r="F153" s="5" t="s">
        <v>1796</v>
      </c>
      <c r="G153" s="5" t="s">
        <v>1797</v>
      </c>
      <c r="H153" s="5" t="s">
        <v>1797</v>
      </c>
      <c r="I153" s="9" t="s">
        <v>3494</v>
      </c>
      <c r="J153" s="5" t="s">
        <v>286</v>
      </c>
      <c r="K153" s="5" t="s">
        <v>287</v>
      </c>
      <c r="L153" s="5" t="str">
        <f t="shared" si="6"/>
        <v>VICTOR FUENTES</v>
      </c>
      <c r="M153" s="5" t="s">
        <v>57</v>
      </c>
      <c r="N153" s="6">
        <v>46058</v>
      </c>
      <c r="O153" s="6">
        <v>46178</v>
      </c>
      <c r="P153" s="5">
        <f t="shared" si="7"/>
        <v>4</v>
      </c>
      <c r="Q153" s="6" t="s">
        <v>142</v>
      </c>
      <c r="R153" s="6" t="s">
        <v>3569</v>
      </c>
      <c r="S153" s="7">
        <v>102.8</v>
      </c>
      <c r="T153" s="5">
        <v>1</v>
      </c>
      <c r="U153" s="5" t="s">
        <v>58</v>
      </c>
      <c r="V153" s="11">
        <v>0.375</v>
      </c>
      <c r="W153" s="5" t="s">
        <v>60</v>
      </c>
      <c r="X153" s="5" t="s">
        <v>143</v>
      </c>
      <c r="Y153" s="7">
        <v>38.549999999999997</v>
      </c>
      <c r="Z153" s="7">
        <v>0</v>
      </c>
      <c r="AA153" s="7">
        <v>0</v>
      </c>
      <c r="AB153" s="7">
        <v>0</v>
      </c>
    </row>
    <row r="154" spans="1:28" s="5" customFormat="1" x14ac:dyDescent="0.25">
      <c r="A154" s="5">
        <v>2033515353</v>
      </c>
      <c r="B154" s="5" t="s">
        <v>2087</v>
      </c>
      <c r="C154" s="5" t="s">
        <v>2088</v>
      </c>
      <c r="D154" s="5" t="str">
        <f t="shared" si="8"/>
        <v>SINH NGUYEN</v>
      </c>
      <c r="E154" s="5" t="s">
        <v>210</v>
      </c>
      <c r="F154" s="5" t="s">
        <v>734</v>
      </c>
      <c r="G154" s="5" t="s">
        <v>746</v>
      </c>
      <c r="H154" s="5" t="s">
        <v>746</v>
      </c>
      <c r="I154" s="9" t="s">
        <v>3486</v>
      </c>
      <c r="J154" s="5" t="s">
        <v>609</v>
      </c>
      <c r="K154" s="5" t="s">
        <v>466</v>
      </c>
      <c r="L154" s="5" t="str">
        <f t="shared" si="6"/>
        <v>THOMAS PARDUE</v>
      </c>
      <c r="M154" s="5" t="s">
        <v>57</v>
      </c>
      <c r="N154" s="6">
        <v>46059</v>
      </c>
      <c r="O154" s="6">
        <v>46179</v>
      </c>
      <c r="P154" s="5">
        <f t="shared" si="7"/>
        <v>4</v>
      </c>
      <c r="Q154" s="6" t="s">
        <v>142</v>
      </c>
      <c r="R154" s="6" t="s">
        <v>3569</v>
      </c>
      <c r="S154" s="7">
        <v>128.08000000000001</v>
      </c>
      <c r="T154" s="5">
        <v>1</v>
      </c>
      <c r="U154" s="5" t="s">
        <v>58</v>
      </c>
      <c r="V154" s="10">
        <v>0.9</v>
      </c>
      <c r="W154" s="5" t="s">
        <v>60</v>
      </c>
      <c r="X154" s="5" t="s">
        <v>143</v>
      </c>
      <c r="Y154" s="7">
        <v>115.27</v>
      </c>
      <c r="Z154" s="7">
        <v>0</v>
      </c>
      <c r="AA154" s="7">
        <v>0</v>
      </c>
      <c r="AB154" s="7">
        <v>0</v>
      </c>
    </row>
    <row r="155" spans="1:28" s="5" customFormat="1" x14ac:dyDescent="0.25">
      <c r="A155" s="5">
        <v>2033109378</v>
      </c>
      <c r="B155" s="5" t="s">
        <v>2048</v>
      </c>
      <c r="C155" s="5" t="s">
        <v>160</v>
      </c>
      <c r="D155" s="5" t="str">
        <f t="shared" si="8"/>
        <v>KENNETH CAMP</v>
      </c>
      <c r="E155" s="5" t="s">
        <v>205</v>
      </c>
      <c r="F155" s="5" t="s">
        <v>734</v>
      </c>
      <c r="G155" s="5" t="s">
        <v>746</v>
      </c>
      <c r="H155" s="5" t="s">
        <v>746</v>
      </c>
      <c r="I155" s="9" t="s">
        <v>3486</v>
      </c>
      <c r="J155" s="5" t="s">
        <v>609</v>
      </c>
      <c r="K155" s="5" t="s">
        <v>466</v>
      </c>
      <c r="L155" s="5" t="str">
        <f t="shared" si="6"/>
        <v>THOMAS PARDUE</v>
      </c>
      <c r="M155" s="5" t="s">
        <v>57</v>
      </c>
      <c r="N155" s="6">
        <v>46054</v>
      </c>
      <c r="O155" s="6">
        <v>46174</v>
      </c>
      <c r="P155" s="5">
        <f t="shared" si="7"/>
        <v>4</v>
      </c>
      <c r="Q155" s="6" t="s">
        <v>142</v>
      </c>
      <c r="R155" s="6" t="s">
        <v>3569</v>
      </c>
      <c r="S155" s="7">
        <v>-78.180000000000007</v>
      </c>
      <c r="T155" s="5">
        <v>1</v>
      </c>
      <c r="U155" s="5" t="s">
        <v>58</v>
      </c>
      <c r="V155" s="10">
        <v>0.9</v>
      </c>
      <c r="W155" s="5" t="s">
        <v>60</v>
      </c>
      <c r="X155" s="5" t="s">
        <v>143</v>
      </c>
      <c r="Y155" s="7">
        <v>-70.36</v>
      </c>
      <c r="Z155" s="7">
        <v>-70.36</v>
      </c>
      <c r="AA155" s="7">
        <v>-70.36</v>
      </c>
      <c r="AB155" s="7">
        <v>0</v>
      </c>
    </row>
    <row r="156" spans="1:28" s="5" customFormat="1" x14ac:dyDescent="0.25">
      <c r="A156" s="5">
        <v>2032605815</v>
      </c>
      <c r="B156" s="5" t="s">
        <v>2391</v>
      </c>
      <c r="C156" s="5" t="s">
        <v>241</v>
      </c>
      <c r="D156" s="5" t="str">
        <f t="shared" si="8"/>
        <v>LISA KOEHN</v>
      </c>
      <c r="E156" s="5" t="s">
        <v>210</v>
      </c>
      <c r="F156" s="5" t="s">
        <v>734</v>
      </c>
      <c r="G156" s="5" t="s">
        <v>740</v>
      </c>
      <c r="H156" s="5" t="s">
        <v>951</v>
      </c>
      <c r="I156" s="9" t="s">
        <v>3524</v>
      </c>
      <c r="J156" s="5" t="s">
        <v>429</v>
      </c>
      <c r="K156" s="5" t="s">
        <v>430</v>
      </c>
      <c r="L156" s="5" t="str">
        <f t="shared" si="6"/>
        <v>Colleen Jerger</v>
      </c>
      <c r="M156" s="5" t="s">
        <v>57</v>
      </c>
      <c r="N156" s="6">
        <v>46023</v>
      </c>
      <c r="O156" s="6">
        <v>46174</v>
      </c>
      <c r="P156" s="5">
        <f t="shared" si="7"/>
        <v>5</v>
      </c>
      <c r="Q156" s="6" t="s">
        <v>142</v>
      </c>
      <c r="R156" s="6" t="s">
        <v>3569</v>
      </c>
      <c r="S156" s="7">
        <v>25.73</v>
      </c>
      <c r="T156" s="5">
        <v>1</v>
      </c>
      <c r="U156" s="5" t="s">
        <v>58</v>
      </c>
      <c r="V156" s="10">
        <v>0.7</v>
      </c>
      <c r="W156" s="5" t="s">
        <v>60</v>
      </c>
      <c r="X156" s="5" t="s">
        <v>143</v>
      </c>
      <c r="Y156" s="7">
        <v>18.010000000000002</v>
      </c>
      <c r="Z156" s="7">
        <v>0</v>
      </c>
      <c r="AA156" s="7">
        <v>0</v>
      </c>
      <c r="AB156" s="7">
        <v>0</v>
      </c>
    </row>
    <row r="157" spans="1:28" s="5" customFormat="1" x14ac:dyDescent="0.25">
      <c r="A157" s="5">
        <v>2032888559</v>
      </c>
      <c r="B157" s="5" t="s">
        <v>852</v>
      </c>
      <c r="C157" s="5" t="s">
        <v>662</v>
      </c>
      <c r="D157" s="5" t="str">
        <f t="shared" si="8"/>
        <v>KEVIN SHAW</v>
      </c>
      <c r="E157" s="5" t="s">
        <v>122</v>
      </c>
      <c r="F157" s="5" t="s">
        <v>734</v>
      </c>
      <c r="G157" s="5" t="s">
        <v>740</v>
      </c>
      <c r="H157" s="5" t="s">
        <v>951</v>
      </c>
      <c r="I157" s="9" t="s">
        <v>3538</v>
      </c>
      <c r="J157" s="5" t="s">
        <v>124</v>
      </c>
      <c r="K157" s="5" t="s">
        <v>125</v>
      </c>
      <c r="L157" s="5" t="str">
        <f t="shared" si="6"/>
        <v>Heather Geske</v>
      </c>
      <c r="M157" s="5" t="s">
        <v>57</v>
      </c>
      <c r="N157" s="6">
        <v>46023</v>
      </c>
      <c r="O157" s="6">
        <v>46174</v>
      </c>
      <c r="P157" s="5">
        <f t="shared" si="7"/>
        <v>5</v>
      </c>
      <c r="Q157" s="6" t="s">
        <v>142</v>
      </c>
      <c r="R157" s="6" t="s">
        <v>3569</v>
      </c>
      <c r="S157" s="7">
        <v>6.3</v>
      </c>
      <c r="T157" s="5">
        <v>1</v>
      </c>
      <c r="U157" s="5" t="s">
        <v>58</v>
      </c>
      <c r="V157" s="10">
        <v>0.7</v>
      </c>
      <c r="W157" s="5" t="s">
        <v>60</v>
      </c>
      <c r="X157" s="5" t="s">
        <v>143</v>
      </c>
      <c r="Y157" s="7">
        <v>4.41</v>
      </c>
      <c r="Z157" s="7">
        <v>0</v>
      </c>
      <c r="AA157" s="7">
        <v>0</v>
      </c>
      <c r="AB157" s="7">
        <v>0</v>
      </c>
    </row>
    <row r="158" spans="1:28" s="5" customFormat="1" x14ac:dyDescent="0.25">
      <c r="A158" s="5">
        <v>2032439158</v>
      </c>
      <c r="B158" s="5" t="s">
        <v>693</v>
      </c>
      <c r="C158" s="5" t="s">
        <v>694</v>
      </c>
      <c r="D158" s="5" t="str">
        <f t="shared" si="8"/>
        <v>RAMIL BORAGAY</v>
      </c>
      <c r="E158" s="5" t="s">
        <v>82</v>
      </c>
      <c r="F158" s="5" t="s">
        <v>1691</v>
      </c>
      <c r="G158" s="5" t="s">
        <v>1694</v>
      </c>
      <c r="H158" s="5" t="s">
        <v>1694</v>
      </c>
      <c r="I158" s="9" t="s">
        <v>3484</v>
      </c>
      <c r="J158" s="5" t="s">
        <v>400</v>
      </c>
      <c r="K158" s="5" t="s">
        <v>401</v>
      </c>
      <c r="L158" s="5" t="str">
        <f t="shared" si="6"/>
        <v>Andrew Choi</v>
      </c>
      <c r="M158" s="5" t="s">
        <v>57</v>
      </c>
      <c r="N158" s="6">
        <v>46023</v>
      </c>
      <c r="O158" s="6">
        <v>46174</v>
      </c>
      <c r="P158" s="5">
        <f t="shared" si="7"/>
        <v>5</v>
      </c>
      <c r="Q158" s="6" t="s">
        <v>142</v>
      </c>
      <c r="R158" s="6" t="s">
        <v>3569</v>
      </c>
      <c r="S158" s="7">
        <v>333.96</v>
      </c>
      <c r="T158" s="5">
        <v>1</v>
      </c>
      <c r="U158" s="5" t="s">
        <v>58</v>
      </c>
      <c r="V158" s="10">
        <v>0.38</v>
      </c>
      <c r="W158" s="5" t="s">
        <v>60</v>
      </c>
      <c r="X158" s="5" t="s">
        <v>143</v>
      </c>
      <c r="Y158" s="7">
        <v>126.9</v>
      </c>
      <c r="Z158" s="7">
        <v>0</v>
      </c>
      <c r="AA158" s="7">
        <v>0</v>
      </c>
      <c r="AB158" s="7">
        <v>0</v>
      </c>
    </row>
    <row r="159" spans="1:28" x14ac:dyDescent="0.25">
      <c r="A159" s="5">
        <v>2032659900</v>
      </c>
      <c r="B159" s="5" t="s">
        <v>820</v>
      </c>
      <c r="C159" s="5" t="s">
        <v>342</v>
      </c>
      <c r="D159" s="5" t="str">
        <f t="shared" si="8"/>
        <v>ELIZABETH WHITE</v>
      </c>
      <c r="E159" s="5" t="s">
        <v>82</v>
      </c>
      <c r="F159" s="5" t="s">
        <v>1691</v>
      </c>
      <c r="G159" s="5" t="s">
        <v>1694</v>
      </c>
      <c r="H159" s="5" t="s">
        <v>1694</v>
      </c>
      <c r="I159" s="9" t="s">
        <v>3484</v>
      </c>
      <c r="J159" s="5" t="s">
        <v>400</v>
      </c>
      <c r="K159" s="5" t="s">
        <v>401</v>
      </c>
      <c r="L159" s="5" t="str">
        <f t="shared" si="6"/>
        <v>Andrew Choi</v>
      </c>
      <c r="M159" s="5" t="s">
        <v>57</v>
      </c>
      <c r="N159" s="6">
        <v>46023</v>
      </c>
      <c r="O159" s="6">
        <v>46174</v>
      </c>
      <c r="P159" s="5">
        <f t="shared" si="7"/>
        <v>5</v>
      </c>
      <c r="Q159" s="6" t="s">
        <v>142</v>
      </c>
      <c r="R159" s="6" t="s">
        <v>3569</v>
      </c>
      <c r="S159" s="7">
        <v>333.96</v>
      </c>
      <c r="T159" s="5">
        <v>1</v>
      </c>
      <c r="U159" s="5" t="s">
        <v>58</v>
      </c>
      <c r="V159" s="10">
        <v>0.38</v>
      </c>
      <c r="W159" s="5" t="s">
        <v>60</v>
      </c>
      <c r="X159" s="5" t="s">
        <v>143</v>
      </c>
      <c r="Y159" s="7">
        <v>126.9</v>
      </c>
      <c r="Z159" s="7">
        <v>0</v>
      </c>
      <c r="AA159" s="7">
        <v>0</v>
      </c>
      <c r="AB159" s="7">
        <v>0</v>
      </c>
    </row>
    <row r="160" spans="1:28" s="5" customFormat="1" x14ac:dyDescent="0.25">
      <c r="A160" s="5">
        <v>2032089438</v>
      </c>
      <c r="B160" s="5" t="s">
        <v>478</v>
      </c>
      <c r="C160" s="5" t="s">
        <v>298</v>
      </c>
      <c r="D160" s="5" t="str">
        <f t="shared" si="8"/>
        <v>JUSTIN HUNT</v>
      </c>
      <c r="E160" s="5" t="s">
        <v>82</v>
      </c>
      <c r="F160" s="5" t="s">
        <v>1691</v>
      </c>
      <c r="G160" s="5" t="s">
        <v>1694</v>
      </c>
      <c r="H160" s="5" t="s">
        <v>1694</v>
      </c>
      <c r="I160" s="9" t="s">
        <v>3484</v>
      </c>
      <c r="J160" s="5" t="s">
        <v>400</v>
      </c>
      <c r="K160" s="5" t="s">
        <v>401</v>
      </c>
      <c r="L160" s="5" t="str">
        <f t="shared" si="6"/>
        <v>Andrew Choi</v>
      </c>
      <c r="M160" s="5" t="s">
        <v>57</v>
      </c>
      <c r="N160" s="6">
        <v>46023</v>
      </c>
      <c r="O160" s="6">
        <v>46174</v>
      </c>
      <c r="P160" s="5">
        <f t="shared" si="7"/>
        <v>5</v>
      </c>
      <c r="Q160" s="6" t="s">
        <v>142</v>
      </c>
      <c r="R160" s="6" t="s">
        <v>3569</v>
      </c>
      <c r="S160" s="7">
        <v>268.01</v>
      </c>
      <c r="T160" s="5">
        <v>1</v>
      </c>
      <c r="U160" s="5" t="s">
        <v>58</v>
      </c>
      <c r="V160" s="10">
        <v>0.38</v>
      </c>
      <c r="W160" s="5" t="s">
        <v>60</v>
      </c>
      <c r="X160" s="5" t="s">
        <v>143</v>
      </c>
      <c r="Y160" s="7">
        <v>101.84</v>
      </c>
      <c r="Z160" s="7">
        <v>0</v>
      </c>
      <c r="AA160" s="7">
        <v>0</v>
      </c>
      <c r="AB160" s="7">
        <v>0</v>
      </c>
    </row>
    <row r="161" spans="1:28" s="5" customFormat="1" x14ac:dyDescent="0.25">
      <c r="A161" s="5">
        <v>2032089441</v>
      </c>
      <c r="B161" s="5" t="s">
        <v>478</v>
      </c>
      <c r="C161" s="5" t="s">
        <v>298</v>
      </c>
      <c r="D161" s="5" t="str">
        <f t="shared" si="8"/>
        <v>JUSTIN HUNT</v>
      </c>
      <c r="E161" s="5" t="s">
        <v>82</v>
      </c>
      <c r="F161" s="5" t="s">
        <v>1691</v>
      </c>
      <c r="G161" s="5" t="s">
        <v>1695</v>
      </c>
      <c r="H161" s="5" t="s">
        <v>1694</v>
      </c>
      <c r="I161" s="9" t="s">
        <v>3484</v>
      </c>
      <c r="J161" s="5" t="s">
        <v>400</v>
      </c>
      <c r="K161" s="5" t="s">
        <v>401</v>
      </c>
      <c r="L161" s="5" t="str">
        <f t="shared" si="6"/>
        <v>Andrew Choi</v>
      </c>
      <c r="M161" s="5" t="s">
        <v>57</v>
      </c>
      <c r="N161" s="6">
        <v>46023</v>
      </c>
      <c r="O161" s="6">
        <v>46174</v>
      </c>
      <c r="P161" s="5">
        <f t="shared" si="7"/>
        <v>5</v>
      </c>
      <c r="Q161" s="6" t="s">
        <v>142</v>
      </c>
      <c r="R161" s="6" t="s">
        <v>3569</v>
      </c>
      <c r="S161" s="7">
        <v>7.09</v>
      </c>
      <c r="T161" s="5">
        <v>1</v>
      </c>
      <c r="U161" s="5" t="s">
        <v>58</v>
      </c>
      <c r="V161" s="10">
        <v>0.38</v>
      </c>
      <c r="W161" s="5" t="s">
        <v>60</v>
      </c>
      <c r="X161" s="5" t="s">
        <v>143</v>
      </c>
      <c r="Y161" s="7">
        <v>2.69</v>
      </c>
      <c r="Z161" s="7">
        <v>0</v>
      </c>
      <c r="AA161" s="7">
        <v>0</v>
      </c>
      <c r="AB161" s="7">
        <v>0</v>
      </c>
    </row>
    <row r="162" spans="1:28" s="5" customFormat="1" x14ac:dyDescent="0.25">
      <c r="A162" s="5">
        <v>2032439161</v>
      </c>
      <c r="B162" s="5" t="s">
        <v>693</v>
      </c>
      <c r="C162" s="5" t="s">
        <v>694</v>
      </c>
      <c r="D162" s="5" t="str">
        <f t="shared" si="8"/>
        <v>RAMIL BORAGAY</v>
      </c>
      <c r="E162" s="5" t="s">
        <v>82</v>
      </c>
      <c r="F162" s="5" t="s">
        <v>1691</v>
      </c>
      <c r="G162" s="5" t="s">
        <v>1695</v>
      </c>
      <c r="H162" s="5" t="s">
        <v>1694</v>
      </c>
      <c r="I162" s="9" t="s">
        <v>3484</v>
      </c>
      <c r="J162" s="5" t="s">
        <v>400</v>
      </c>
      <c r="K162" s="5" t="s">
        <v>401</v>
      </c>
      <c r="L162" s="5" t="str">
        <f t="shared" si="6"/>
        <v>Andrew Choi</v>
      </c>
      <c r="M162" s="5" t="s">
        <v>57</v>
      </c>
      <c r="N162" s="6">
        <v>46023</v>
      </c>
      <c r="O162" s="6">
        <v>46174</v>
      </c>
      <c r="P162" s="5">
        <f t="shared" si="7"/>
        <v>5</v>
      </c>
      <c r="Q162" s="6" t="s">
        <v>142</v>
      </c>
      <c r="R162" s="6" t="s">
        <v>3569</v>
      </c>
      <c r="S162" s="7">
        <v>7.09</v>
      </c>
      <c r="T162" s="5">
        <v>1</v>
      </c>
      <c r="U162" s="5" t="s">
        <v>58</v>
      </c>
      <c r="V162" s="10">
        <v>0.38</v>
      </c>
      <c r="W162" s="5" t="s">
        <v>60</v>
      </c>
      <c r="X162" s="5" t="s">
        <v>143</v>
      </c>
      <c r="Y162" s="7">
        <v>2.69</v>
      </c>
      <c r="Z162" s="7">
        <v>0</v>
      </c>
      <c r="AA162" s="7">
        <v>0</v>
      </c>
      <c r="AB162" s="7">
        <v>0</v>
      </c>
    </row>
    <row r="163" spans="1:28" s="5" customFormat="1" x14ac:dyDescent="0.25">
      <c r="A163" s="5">
        <v>2032659902</v>
      </c>
      <c r="B163" s="5" t="s">
        <v>820</v>
      </c>
      <c r="C163" s="5" t="s">
        <v>342</v>
      </c>
      <c r="D163" s="5" t="str">
        <f t="shared" si="8"/>
        <v>ELIZABETH WHITE</v>
      </c>
      <c r="E163" s="5" t="s">
        <v>82</v>
      </c>
      <c r="F163" s="5" t="s">
        <v>1691</v>
      </c>
      <c r="G163" s="5" t="s">
        <v>1695</v>
      </c>
      <c r="H163" s="5" t="s">
        <v>1694</v>
      </c>
      <c r="I163" s="9" t="s">
        <v>3484</v>
      </c>
      <c r="J163" s="5" t="s">
        <v>400</v>
      </c>
      <c r="K163" s="5" t="s">
        <v>401</v>
      </c>
      <c r="L163" s="5" t="str">
        <f t="shared" si="6"/>
        <v>Andrew Choi</v>
      </c>
      <c r="M163" s="5" t="s">
        <v>57</v>
      </c>
      <c r="N163" s="6">
        <v>46023</v>
      </c>
      <c r="O163" s="6">
        <v>46174</v>
      </c>
      <c r="P163" s="5">
        <f t="shared" si="7"/>
        <v>5</v>
      </c>
      <c r="Q163" s="6" t="s">
        <v>142</v>
      </c>
      <c r="R163" s="6" t="s">
        <v>3569</v>
      </c>
      <c r="S163" s="7">
        <v>7.09</v>
      </c>
      <c r="T163" s="5">
        <v>1</v>
      </c>
      <c r="U163" s="5" t="s">
        <v>58</v>
      </c>
      <c r="V163" s="10">
        <v>0.38</v>
      </c>
      <c r="W163" s="5" t="s">
        <v>60</v>
      </c>
      <c r="X163" s="5" t="s">
        <v>143</v>
      </c>
      <c r="Y163" s="7">
        <v>2.69</v>
      </c>
      <c r="Z163" s="7">
        <v>0</v>
      </c>
      <c r="AA163" s="7">
        <v>0</v>
      </c>
      <c r="AB163" s="7">
        <v>0</v>
      </c>
    </row>
    <row r="164" spans="1:28" s="5" customFormat="1" x14ac:dyDescent="0.25">
      <c r="A164" s="5">
        <v>2032972717</v>
      </c>
      <c r="B164" s="5" t="s">
        <v>508</v>
      </c>
      <c r="C164" s="5" t="s">
        <v>1712</v>
      </c>
      <c r="D164" s="5" t="str">
        <f t="shared" si="8"/>
        <v>FRANKIE ROBERTS</v>
      </c>
      <c r="E164" s="5" t="s">
        <v>1713</v>
      </c>
      <c r="F164" s="5" t="s">
        <v>1691</v>
      </c>
      <c r="G164" s="5" t="s">
        <v>1694</v>
      </c>
      <c r="H164" s="5" t="s">
        <v>1694</v>
      </c>
      <c r="I164" s="9" t="s">
        <v>3530</v>
      </c>
      <c r="J164" s="5" t="s">
        <v>1216</v>
      </c>
      <c r="K164" s="5" t="s">
        <v>1217</v>
      </c>
      <c r="L164" s="5" t="str">
        <f t="shared" si="6"/>
        <v>Brittany Oliver</v>
      </c>
      <c r="M164" s="5" t="s">
        <v>57</v>
      </c>
      <c r="N164" s="6">
        <v>46026</v>
      </c>
      <c r="O164" s="6">
        <v>46177</v>
      </c>
      <c r="P164" s="5">
        <f t="shared" si="7"/>
        <v>5</v>
      </c>
      <c r="Q164" s="6" t="s">
        <v>142</v>
      </c>
      <c r="R164" s="6" t="s">
        <v>3569</v>
      </c>
      <c r="S164" s="7">
        <v>78.31</v>
      </c>
      <c r="T164" s="5">
        <v>1</v>
      </c>
      <c r="U164" s="5" t="s">
        <v>58</v>
      </c>
      <c r="V164" s="10">
        <v>0.38</v>
      </c>
      <c r="W164" s="5" t="s">
        <v>60</v>
      </c>
      <c r="X164" s="5" t="s">
        <v>143</v>
      </c>
      <c r="Y164" s="7">
        <v>29.76</v>
      </c>
      <c r="Z164" s="7">
        <v>0</v>
      </c>
      <c r="AA164" s="7">
        <v>0</v>
      </c>
      <c r="AB164" s="7">
        <v>0</v>
      </c>
    </row>
    <row r="165" spans="1:28" s="5" customFormat="1" x14ac:dyDescent="0.25">
      <c r="A165" s="5">
        <v>2032972718</v>
      </c>
      <c r="B165" s="5" t="s">
        <v>508</v>
      </c>
      <c r="C165" s="5" t="s">
        <v>1712</v>
      </c>
      <c r="D165" s="5" t="str">
        <f t="shared" si="8"/>
        <v>FRANKIE ROBERTS</v>
      </c>
      <c r="E165" s="5" t="s">
        <v>1713</v>
      </c>
      <c r="F165" s="5" t="s">
        <v>1691</v>
      </c>
      <c r="G165" s="5" t="s">
        <v>1695</v>
      </c>
      <c r="H165" s="5" t="s">
        <v>1694</v>
      </c>
      <c r="I165" s="9" t="s">
        <v>3530</v>
      </c>
      <c r="J165" s="5" t="s">
        <v>1216</v>
      </c>
      <c r="K165" s="5" t="s">
        <v>1217</v>
      </c>
      <c r="L165" s="5" t="str">
        <f t="shared" si="6"/>
        <v>Brittany Oliver</v>
      </c>
      <c r="M165" s="5" t="s">
        <v>57</v>
      </c>
      <c r="N165" s="6">
        <v>46026</v>
      </c>
      <c r="O165" s="6">
        <v>46177</v>
      </c>
      <c r="P165" s="5">
        <f t="shared" si="7"/>
        <v>5</v>
      </c>
      <c r="Q165" s="6" t="s">
        <v>142</v>
      </c>
      <c r="R165" s="6" t="s">
        <v>3569</v>
      </c>
      <c r="S165" s="7">
        <v>7.09</v>
      </c>
      <c r="T165" s="5">
        <v>1</v>
      </c>
      <c r="U165" s="5" t="s">
        <v>58</v>
      </c>
      <c r="V165" s="10">
        <v>0.38</v>
      </c>
      <c r="W165" s="5" t="s">
        <v>60</v>
      </c>
      <c r="X165" s="5" t="s">
        <v>143</v>
      </c>
      <c r="Y165" s="7">
        <v>2.69</v>
      </c>
      <c r="Z165" s="7">
        <v>0</v>
      </c>
      <c r="AA165" s="7">
        <v>0</v>
      </c>
      <c r="AB165" s="7">
        <v>0</v>
      </c>
    </row>
    <row r="166" spans="1:28" s="5" customFormat="1" x14ac:dyDescent="0.25">
      <c r="A166" s="5">
        <v>2032921270</v>
      </c>
      <c r="B166" s="5" t="s">
        <v>1705</v>
      </c>
      <c r="C166" s="5" t="s">
        <v>1706</v>
      </c>
      <c r="D166" s="5" t="str">
        <f t="shared" si="8"/>
        <v>EDMUND FETINGIS</v>
      </c>
      <c r="E166" s="5" t="s">
        <v>82</v>
      </c>
      <c r="F166" s="5" t="s">
        <v>1691</v>
      </c>
      <c r="G166" s="5" t="s">
        <v>1694</v>
      </c>
      <c r="H166" s="5" t="s">
        <v>1694</v>
      </c>
      <c r="I166" s="9" t="s">
        <v>3517</v>
      </c>
      <c r="J166" s="5" t="s">
        <v>744</v>
      </c>
      <c r="K166" s="5" t="s">
        <v>745</v>
      </c>
      <c r="L166" s="5" t="str">
        <f t="shared" si="6"/>
        <v>CHRISTIAN TAUGNER</v>
      </c>
      <c r="M166" s="5" t="s">
        <v>57</v>
      </c>
      <c r="N166" s="6">
        <v>46023</v>
      </c>
      <c r="O166" s="6">
        <v>46174</v>
      </c>
      <c r="P166" s="5">
        <f t="shared" si="7"/>
        <v>5</v>
      </c>
      <c r="Q166" s="6" t="s">
        <v>142</v>
      </c>
      <c r="R166" s="6" t="s">
        <v>3569</v>
      </c>
      <c r="S166" s="7">
        <v>289.02</v>
      </c>
      <c r="T166" s="5">
        <v>1</v>
      </c>
      <c r="U166" s="5" t="s">
        <v>58</v>
      </c>
      <c r="V166" s="10">
        <v>0.38</v>
      </c>
      <c r="W166" s="5" t="s">
        <v>60</v>
      </c>
      <c r="X166" s="5" t="s">
        <v>143</v>
      </c>
      <c r="Y166" s="7">
        <v>109.83</v>
      </c>
      <c r="Z166" s="7">
        <v>0</v>
      </c>
      <c r="AA166" s="7">
        <v>0</v>
      </c>
      <c r="AB166" s="7">
        <v>0</v>
      </c>
    </row>
    <row r="167" spans="1:28" s="5" customFormat="1" x14ac:dyDescent="0.25">
      <c r="A167" s="5">
        <v>2032220061</v>
      </c>
      <c r="B167" s="5" t="s">
        <v>733</v>
      </c>
      <c r="C167" s="5" t="s">
        <v>127</v>
      </c>
      <c r="D167" s="5" t="str">
        <f t="shared" si="8"/>
        <v>MARIA YASAK</v>
      </c>
      <c r="E167" s="5" t="s">
        <v>82</v>
      </c>
      <c r="F167" s="5" t="s">
        <v>1691</v>
      </c>
      <c r="G167" s="5" t="s">
        <v>1694</v>
      </c>
      <c r="H167" s="5" t="s">
        <v>1694</v>
      </c>
      <c r="I167" s="9" t="s">
        <v>3524</v>
      </c>
      <c r="J167" s="5" t="s">
        <v>429</v>
      </c>
      <c r="K167" s="5" t="s">
        <v>430</v>
      </c>
      <c r="L167" s="5" t="str">
        <f t="shared" si="6"/>
        <v>Colleen Jerger</v>
      </c>
      <c r="M167" s="5" t="s">
        <v>57</v>
      </c>
      <c r="N167" s="6">
        <v>46023</v>
      </c>
      <c r="O167" s="6">
        <v>46174</v>
      </c>
      <c r="P167" s="5">
        <f t="shared" si="7"/>
        <v>5</v>
      </c>
      <c r="Q167" s="6" t="s">
        <v>142</v>
      </c>
      <c r="R167" s="6" t="s">
        <v>3569</v>
      </c>
      <c r="S167" s="7">
        <v>333.96</v>
      </c>
      <c r="T167" s="5">
        <v>1</v>
      </c>
      <c r="U167" s="5" t="s">
        <v>58</v>
      </c>
      <c r="V167" s="10">
        <v>0.38</v>
      </c>
      <c r="W167" s="5" t="s">
        <v>60</v>
      </c>
      <c r="X167" s="5" t="s">
        <v>143</v>
      </c>
      <c r="Y167" s="7">
        <v>126.9</v>
      </c>
      <c r="Z167" s="7">
        <v>0</v>
      </c>
      <c r="AA167" s="7">
        <v>0</v>
      </c>
      <c r="AB167" s="7">
        <v>0</v>
      </c>
    </row>
    <row r="168" spans="1:28" s="5" customFormat="1" x14ac:dyDescent="0.25">
      <c r="A168" s="5">
        <v>2032220063</v>
      </c>
      <c r="B168" s="5" t="s">
        <v>733</v>
      </c>
      <c r="C168" s="5" t="s">
        <v>127</v>
      </c>
      <c r="D168" s="5" t="str">
        <f t="shared" si="8"/>
        <v>MARIA YASAK</v>
      </c>
      <c r="E168" s="5" t="s">
        <v>82</v>
      </c>
      <c r="F168" s="5" t="s">
        <v>1691</v>
      </c>
      <c r="G168" s="5" t="s">
        <v>1695</v>
      </c>
      <c r="H168" s="5" t="s">
        <v>1694</v>
      </c>
      <c r="I168" s="9" t="s">
        <v>3524</v>
      </c>
      <c r="J168" s="5" t="s">
        <v>429</v>
      </c>
      <c r="K168" s="5" t="s">
        <v>430</v>
      </c>
      <c r="L168" s="5" t="str">
        <f t="shared" si="6"/>
        <v>Colleen Jerger</v>
      </c>
      <c r="M168" s="5" t="s">
        <v>57</v>
      </c>
      <c r="N168" s="6">
        <v>46023</v>
      </c>
      <c r="O168" s="6">
        <v>46174</v>
      </c>
      <c r="P168" s="5">
        <f t="shared" si="7"/>
        <v>5</v>
      </c>
      <c r="Q168" s="6" t="s">
        <v>142</v>
      </c>
      <c r="R168" s="6" t="s">
        <v>3569</v>
      </c>
      <c r="S168" s="7">
        <v>7.09</v>
      </c>
      <c r="T168" s="5">
        <v>1</v>
      </c>
      <c r="U168" s="5" t="s">
        <v>58</v>
      </c>
      <c r="V168" s="10">
        <v>0.38</v>
      </c>
      <c r="W168" s="5" t="s">
        <v>60</v>
      </c>
      <c r="X168" s="5" t="s">
        <v>143</v>
      </c>
      <c r="Y168" s="7">
        <v>2.69</v>
      </c>
      <c r="Z168" s="7">
        <v>0</v>
      </c>
      <c r="AA168" s="7">
        <v>0</v>
      </c>
      <c r="AB168" s="7">
        <v>0</v>
      </c>
    </row>
    <row r="169" spans="1:28" s="5" customFormat="1" x14ac:dyDescent="0.25">
      <c r="A169" s="5">
        <v>2032446540</v>
      </c>
      <c r="B169" s="5" t="s">
        <v>2556</v>
      </c>
      <c r="C169" s="5" t="s">
        <v>695</v>
      </c>
      <c r="D169" s="5" t="str">
        <f t="shared" si="8"/>
        <v>NATHANIEL PROCE</v>
      </c>
      <c r="E169" s="5" t="s">
        <v>82</v>
      </c>
      <c r="F169" s="5" t="s">
        <v>1691</v>
      </c>
      <c r="G169" s="5" t="s">
        <v>1694</v>
      </c>
      <c r="H169" s="5" t="s">
        <v>1694</v>
      </c>
      <c r="I169" s="9" t="s">
        <v>3511</v>
      </c>
      <c r="J169" s="5" t="s">
        <v>249</v>
      </c>
      <c r="K169" s="5" t="s">
        <v>250</v>
      </c>
      <c r="L169" s="5" t="str">
        <f t="shared" si="6"/>
        <v>Dale Walenga</v>
      </c>
      <c r="M169" s="5" t="s">
        <v>57</v>
      </c>
      <c r="N169" s="6">
        <v>46023</v>
      </c>
      <c r="O169" s="6">
        <v>46174</v>
      </c>
      <c r="P169" s="5">
        <f t="shared" si="7"/>
        <v>5</v>
      </c>
      <c r="Q169" s="6" t="s">
        <v>142</v>
      </c>
      <c r="R169" s="6" t="s">
        <v>3569</v>
      </c>
      <c r="S169" s="7">
        <v>163.26</v>
      </c>
      <c r="T169" s="5">
        <v>1</v>
      </c>
      <c r="U169" s="5" t="s">
        <v>58</v>
      </c>
      <c r="V169" s="10">
        <v>0.38</v>
      </c>
      <c r="W169" s="5" t="s">
        <v>60</v>
      </c>
      <c r="X169" s="5" t="s">
        <v>143</v>
      </c>
      <c r="Y169" s="7">
        <v>62.04</v>
      </c>
      <c r="Z169" s="7">
        <v>0</v>
      </c>
      <c r="AA169" s="7">
        <v>0</v>
      </c>
      <c r="AB169" s="7">
        <v>0</v>
      </c>
    </row>
    <row r="170" spans="1:28" s="5" customFormat="1" x14ac:dyDescent="0.25">
      <c r="A170" s="5">
        <v>2032927960</v>
      </c>
      <c r="B170" s="5" t="s">
        <v>1708</v>
      </c>
      <c r="C170" s="5" t="s">
        <v>1709</v>
      </c>
      <c r="D170" s="5" t="str">
        <f t="shared" si="8"/>
        <v>ORLANDO AVILA</v>
      </c>
      <c r="E170" s="5" t="s">
        <v>82</v>
      </c>
      <c r="F170" s="5" t="s">
        <v>1691</v>
      </c>
      <c r="G170" s="5" t="s">
        <v>1694</v>
      </c>
      <c r="H170" s="5" t="s">
        <v>1694</v>
      </c>
      <c r="I170" s="9" t="s">
        <v>3511</v>
      </c>
      <c r="J170" s="5" t="s">
        <v>249</v>
      </c>
      <c r="K170" s="5" t="s">
        <v>250</v>
      </c>
      <c r="L170" s="5" t="str">
        <f t="shared" si="6"/>
        <v>Dale Walenga</v>
      </c>
      <c r="M170" s="5" t="s">
        <v>57</v>
      </c>
      <c r="N170" s="6">
        <v>46023</v>
      </c>
      <c r="O170" s="6">
        <v>46174</v>
      </c>
      <c r="P170" s="5">
        <f t="shared" si="7"/>
        <v>5</v>
      </c>
      <c r="Q170" s="6" t="s">
        <v>142</v>
      </c>
      <c r="R170" s="6" t="s">
        <v>3569</v>
      </c>
      <c r="S170" s="7">
        <v>118.19</v>
      </c>
      <c r="T170" s="5">
        <v>1</v>
      </c>
      <c r="U170" s="5" t="s">
        <v>58</v>
      </c>
      <c r="V170" s="10">
        <v>0.38</v>
      </c>
      <c r="W170" s="5" t="s">
        <v>60</v>
      </c>
      <c r="X170" s="5" t="s">
        <v>143</v>
      </c>
      <c r="Y170" s="7">
        <v>44.91</v>
      </c>
      <c r="Z170" s="7">
        <v>0</v>
      </c>
      <c r="AA170" s="7">
        <v>0</v>
      </c>
      <c r="AB170" s="7">
        <v>0</v>
      </c>
    </row>
    <row r="171" spans="1:28" s="5" customFormat="1" x14ac:dyDescent="0.25">
      <c r="A171" s="5">
        <v>2032927959</v>
      </c>
      <c r="B171" s="5" t="s">
        <v>1708</v>
      </c>
      <c r="C171" s="5" t="s">
        <v>1709</v>
      </c>
      <c r="D171" s="5" t="str">
        <f t="shared" si="8"/>
        <v>ORLANDO AVILA</v>
      </c>
      <c r="E171" s="5" t="s">
        <v>82</v>
      </c>
      <c r="F171" s="5" t="s">
        <v>1691</v>
      </c>
      <c r="G171" s="5" t="s">
        <v>1695</v>
      </c>
      <c r="H171" s="5" t="s">
        <v>1694</v>
      </c>
      <c r="I171" s="9" t="s">
        <v>3511</v>
      </c>
      <c r="J171" s="5" t="s">
        <v>249</v>
      </c>
      <c r="K171" s="5" t="s">
        <v>250</v>
      </c>
      <c r="L171" s="5" t="str">
        <f t="shared" si="6"/>
        <v>Dale Walenga</v>
      </c>
      <c r="M171" s="5" t="s">
        <v>57</v>
      </c>
      <c r="N171" s="6">
        <v>46023</v>
      </c>
      <c r="O171" s="6">
        <v>46174</v>
      </c>
      <c r="P171" s="5">
        <f t="shared" si="7"/>
        <v>5</v>
      </c>
      <c r="Q171" s="6" t="s">
        <v>142</v>
      </c>
      <c r="R171" s="6" t="s">
        <v>3569</v>
      </c>
      <c r="S171" s="7">
        <v>7.09</v>
      </c>
      <c r="T171" s="5">
        <v>1</v>
      </c>
      <c r="U171" s="5" t="s">
        <v>58</v>
      </c>
      <c r="V171" s="10">
        <v>0.38</v>
      </c>
      <c r="W171" s="5" t="s">
        <v>60</v>
      </c>
      <c r="X171" s="5" t="s">
        <v>143</v>
      </c>
      <c r="Y171" s="7">
        <v>2.69</v>
      </c>
      <c r="Z171" s="7">
        <v>0</v>
      </c>
      <c r="AA171" s="7">
        <v>0</v>
      </c>
      <c r="AB171" s="7">
        <v>0</v>
      </c>
    </row>
    <row r="172" spans="1:28" s="5" customFormat="1" x14ac:dyDescent="0.25">
      <c r="A172" s="5">
        <v>2032446541</v>
      </c>
      <c r="B172" s="5" t="s">
        <v>2556</v>
      </c>
      <c r="C172" s="5" t="s">
        <v>695</v>
      </c>
      <c r="D172" s="5" t="str">
        <f t="shared" si="8"/>
        <v>NATHANIEL PROCE</v>
      </c>
      <c r="E172" s="5" t="s">
        <v>82</v>
      </c>
      <c r="F172" s="5" t="s">
        <v>1691</v>
      </c>
      <c r="G172" s="5" t="s">
        <v>1695</v>
      </c>
      <c r="H172" s="5" t="s">
        <v>1694</v>
      </c>
      <c r="I172" s="9" t="s">
        <v>3511</v>
      </c>
      <c r="J172" s="5" t="s">
        <v>249</v>
      </c>
      <c r="K172" s="5" t="s">
        <v>250</v>
      </c>
      <c r="L172" s="5" t="str">
        <f t="shared" si="6"/>
        <v>Dale Walenga</v>
      </c>
      <c r="M172" s="5" t="s">
        <v>57</v>
      </c>
      <c r="N172" s="6">
        <v>46023</v>
      </c>
      <c r="O172" s="6">
        <v>46174</v>
      </c>
      <c r="P172" s="5">
        <f t="shared" si="7"/>
        <v>5</v>
      </c>
      <c r="Q172" s="6" t="s">
        <v>142</v>
      </c>
      <c r="R172" s="6" t="s">
        <v>3569</v>
      </c>
      <c r="S172" s="7">
        <v>7.09</v>
      </c>
      <c r="T172" s="5">
        <v>1</v>
      </c>
      <c r="U172" s="5" t="s">
        <v>58</v>
      </c>
      <c r="V172" s="10">
        <v>0.38</v>
      </c>
      <c r="W172" s="5" t="s">
        <v>60</v>
      </c>
      <c r="X172" s="5" t="s">
        <v>143</v>
      </c>
      <c r="Y172" s="7">
        <v>2.69</v>
      </c>
      <c r="Z172" s="7">
        <v>0</v>
      </c>
      <c r="AA172" s="7">
        <v>0</v>
      </c>
      <c r="AB172" s="7">
        <v>0</v>
      </c>
    </row>
    <row r="173" spans="1:28" s="5" customFormat="1" x14ac:dyDescent="0.25">
      <c r="A173" s="5">
        <v>2032134417</v>
      </c>
      <c r="B173" s="5" t="s">
        <v>706</v>
      </c>
      <c r="C173" s="5" t="s">
        <v>707</v>
      </c>
      <c r="D173" s="5" t="str">
        <f t="shared" si="8"/>
        <v>MARLON RANDLE</v>
      </c>
      <c r="E173" s="5" t="s">
        <v>82</v>
      </c>
      <c r="F173" s="5" t="s">
        <v>1691</v>
      </c>
      <c r="G173" s="5" t="s">
        <v>1694</v>
      </c>
      <c r="H173" s="5" t="s">
        <v>1694</v>
      </c>
      <c r="I173" s="9" t="s">
        <v>3512</v>
      </c>
      <c r="J173" s="5" t="s">
        <v>710</v>
      </c>
      <c r="K173" s="5" t="s">
        <v>115</v>
      </c>
      <c r="L173" s="5" t="str">
        <f t="shared" si="6"/>
        <v>GREGORY HANSFORD</v>
      </c>
      <c r="M173" s="5" t="s">
        <v>57</v>
      </c>
      <c r="N173" s="6">
        <v>46023</v>
      </c>
      <c r="O173" s="6">
        <v>46174</v>
      </c>
      <c r="P173" s="5">
        <f t="shared" si="7"/>
        <v>5</v>
      </c>
      <c r="Q173" s="6" t="s">
        <v>142</v>
      </c>
      <c r="R173" s="6" t="s">
        <v>3569</v>
      </c>
      <c r="S173" s="7">
        <v>486.8</v>
      </c>
      <c r="T173" s="5">
        <v>1</v>
      </c>
      <c r="U173" s="5" t="s">
        <v>58</v>
      </c>
      <c r="V173" s="10">
        <v>0.38</v>
      </c>
      <c r="W173" s="5" t="s">
        <v>60</v>
      </c>
      <c r="X173" s="5" t="s">
        <v>143</v>
      </c>
      <c r="Y173" s="7">
        <v>184.98</v>
      </c>
      <c r="Z173" s="7">
        <v>0</v>
      </c>
      <c r="AA173" s="7">
        <v>0</v>
      </c>
      <c r="AB173" s="7">
        <v>0</v>
      </c>
    </row>
    <row r="174" spans="1:28" s="5" customFormat="1" x14ac:dyDescent="0.25">
      <c r="A174" s="5">
        <v>2032134418</v>
      </c>
      <c r="B174" s="5" t="s">
        <v>706</v>
      </c>
      <c r="C174" s="5" t="s">
        <v>707</v>
      </c>
      <c r="D174" s="5" t="str">
        <f t="shared" si="8"/>
        <v>MARLON RANDLE</v>
      </c>
      <c r="E174" s="5" t="s">
        <v>82</v>
      </c>
      <c r="F174" s="5" t="s">
        <v>1691</v>
      </c>
      <c r="G174" s="5" t="s">
        <v>1695</v>
      </c>
      <c r="H174" s="5" t="s">
        <v>1694</v>
      </c>
      <c r="I174" s="9" t="s">
        <v>3512</v>
      </c>
      <c r="J174" s="5" t="s">
        <v>710</v>
      </c>
      <c r="K174" s="5" t="s">
        <v>115</v>
      </c>
      <c r="L174" s="5" t="str">
        <f t="shared" si="6"/>
        <v>GREGORY HANSFORD</v>
      </c>
      <c r="M174" s="5" t="s">
        <v>57</v>
      </c>
      <c r="N174" s="6">
        <v>46023</v>
      </c>
      <c r="O174" s="6">
        <v>46174</v>
      </c>
      <c r="P174" s="5">
        <f t="shared" si="7"/>
        <v>5</v>
      </c>
      <c r="Q174" s="6" t="s">
        <v>142</v>
      </c>
      <c r="R174" s="6" t="s">
        <v>3569</v>
      </c>
      <c r="S174" s="7">
        <v>7.09</v>
      </c>
      <c r="T174" s="5">
        <v>1</v>
      </c>
      <c r="U174" s="5" t="s">
        <v>58</v>
      </c>
      <c r="V174" s="10">
        <v>0.38</v>
      </c>
      <c r="W174" s="5" t="s">
        <v>60</v>
      </c>
      <c r="X174" s="5" t="s">
        <v>143</v>
      </c>
      <c r="Y174" s="7">
        <v>2.69</v>
      </c>
      <c r="Z174" s="7">
        <v>0</v>
      </c>
      <c r="AA174" s="7">
        <v>0</v>
      </c>
      <c r="AB174" s="7">
        <v>0</v>
      </c>
    </row>
    <row r="175" spans="1:28" s="5" customFormat="1" x14ac:dyDescent="0.25">
      <c r="A175" s="5">
        <v>2032629845</v>
      </c>
      <c r="B175" s="5" t="s">
        <v>1607</v>
      </c>
      <c r="C175" s="5" t="s">
        <v>206</v>
      </c>
      <c r="D175" s="5" t="str">
        <f t="shared" si="8"/>
        <v>REBECCA BYRD</v>
      </c>
      <c r="E175" s="5" t="s">
        <v>82</v>
      </c>
      <c r="F175" s="5" t="s">
        <v>1691</v>
      </c>
      <c r="G175" s="5" t="s">
        <v>1694</v>
      </c>
      <c r="H175" s="5" t="s">
        <v>1694</v>
      </c>
      <c r="I175" s="9" t="s">
        <v>3518</v>
      </c>
      <c r="J175" s="5" t="s">
        <v>83</v>
      </c>
      <c r="K175" s="5" t="s">
        <v>84</v>
      </c>
      <c r="L175" s="5" t="str">
        <f t="shared" si="6"/>
        <v>Matthew Sherman</v>
      </c>
      <c r="M175" s="5" t="s">
        <v>57</v>
      </c>
      <c r="N175" s="6">
        <v>46023</v>
      </c>
      <c r="O175" s="6">
        <v>46174</v>
      </c>
      <c r="P175" s="5">
        <f t="shared" si="7"/>
        <v>5</v>
      </c>
      <c r="Q175" s="6" t="s">
        <v>142</v>
      </c>
      <c r="R175" s="6" t="s">
        <v>3569</v>
      </c>
      <c r="S175" s="7">
        <v>404.51</v>
      </c>
      <c r="T175" s="5">
        <v>1</v>
      </c>
      <c r="U175" s="5" t="s">
        <v>58</v>
      </c>
      <c r="V175" s="10">
        <v>0.38</v>
      </c>
      <c r="W175" s="5" t="s">
        <v>60</v>
      </c>
      <c r="X175" s="5" t="s">
        <v>143</v>
      </c>
      <c r="Y175" s="7">
        <v>153.71</v>
      </c>
      <c r="Z175" s="7">
        <v>0</v>
      </c>
      <c r="AA175" s="7">
        <v>0</v>
      </c>
      <c r="AB175" s="7">
        <v>0</v>
      </c>
    </row>
    <row r="176" spans="1:28" s="5" customFormat="1" x14ac:dyDescent="0.25">
      <c r="A176" s="5">
        <v>2032682539</v>
      </c>
      <c r="B176" s="5" t="s">
        <v>2687</v>
      </c>
      <c r="C176" s="5" t="s">
        <v>426</v>
      </c>
      <c r="D176" s="5" t="str">
        <f t="shared" si="8"/>
        <v>DIANA MOON</v>
      </c>
      <c r="E176" s="5" t="s">
        <v>82</v>
      </c>
      <c r="F176" s="5" t="s">
        <v>1691</v>
      </c>
      <c r="G176" s="5" t="s">
        <v>1694</v>
      </c>
      <c r="H176" s="5" t="s">
        <v>1694</v>
      </c>
      <c r="I176" s="9" t="s">
        <v>3518</v>
      </c>
      <c r="J176" s="5" t="s">
        <v>83</v>
      </c>
      <c r="K176" s="5" t="s">
        <v>84</v>
      </c>
      <c r="L176" s="5" t="str">
        <f t="shared" si="6"/>
        <v>Matthew Sherman</v>
      </c>
      <c r="M176" s="5" t="s">
        <v>57</v>
      </c>
      <c r="N176" s="6">
        <v>46023</v>
      </c>
      <c r="O176" s="6">
        <v>46174</v>
      </c>
      <c r="P176" s="5">
        <f t="shared" si="7"/>
        <v>5</v>
      </c>
      <c r="Q176" s="6" t="s">
        <v>142</v>
      </c>
      <c r="R176" s="6" t="s">
        <v>3569</v>
      </c>
      <c r="S176" s="7">
        <v>295.95999999999998</v>
      </c>
      <c r="T176" s="5">
        <v>1</v>
      </c>
      <c r="U176" s="5" t="s">
        <v>58</v>
      </c>
      <c r="V176" s="10">
        <v>0.38</v>
      </c>
      <c r="W176" s="5" t="s">
        <v>60</v>
      </c>
      <c r="X176" s="5" t="s">
        <v>143</v>
      </c>
      <c r="Y176" s="7">
        <v>112.46</v>
      </c>
      <c r="Z176" s="7">
        <v>0</v>
      </c>
      <c r="AA176" s="7">
        <v>0</v>
      </c>
      <c r="AB176" s="7">
        <v>0</v>
      </c>
    </row>
    <row r="177" spans="1:28" s="5" customFormat="1" x14ac:dyDescent="0.25">
      <c r="A177" s="5">
        <v>2032493079</v>
      </c>
      <c r="B177" s="5" t="s">
        <v>3261</v>
      </c>
      <c r="C177" s="5" t="s">
        <v>3262</v>
      </c>
      <c r="D177" s="5" t="str">
        <f t="shared" si="8"/>
        <v>WESLEY BLANCHARD</v>
      </c>
      <c r="E177" s="5" t="s">
        <v>82</v>
      </c>
      <c r="F177" s="5" t="s">
        <v>1691</v>
      </c>
      <c r="G177" s="5" t="s">
        <v>1694</v>
      </c>
      <c r="H177" s="5" t="s">
        <v>1694</v>
      </c>
      <c r="I177" s="9" t="s">
        <v>3518</v>
      </c>
      <c r="J177" s="5" t="s">
        <v>83</v>
      </c>
      <c r="K177" s="5" t="s">
        <v>84</v>
      </c>
      <c r="L177" s="5" t="str">
        <f t="shared" si="6"/>
        <v>Matthew Sherman</v>
      </c>
      <c r="M177" s="5" t="s">
        <v>57</v>
      </c>
      <c r="N177" s="6">
        <v>46023</v>
      </c>
      <c r="O177" s="6">
        <v>46174</v>
      </c>
      <c r="P177" s="5">
        <f t="shared" si="7"/>
        <v>5</v>
      </c>
      <c r="Q177" s="6" t="s">
        <v>142</v>
      </c>
      <c r="R177" s="6" t="s">
        <v>3569</v>
      </c>
      <c r="S177" s="7">
        <v>195.81</v>
      </c>
      <c r="T177" s="5">
        <v>1</v>
      </c>
      <c r="U177" s="5" t="s">
        <v>58</v>
      </c>
      <c r="V177" s="10">
        <v>0.38</v>
      </c>
      <c r="W177" s="5" t="s">
        <v>60</v>
      </c>
      <c r="X177" s="5" t="s">
        <v>143</v>
      </c>
      <c r="Y177" s="7">
        <v>74.41</v>
      </c>
      <c r="Z177" s="7">
        <v>0</v>
      </c>
      <c r="AA177" s="7">
        <v>0</v>
      </c>
      <c r="AB177" s="7">
        <v>0</v>
      </c>
    </row>
    <row r="178" spans="1:28" s="5" customFormat="1" x14ac:dyDescent="0.25">
      <c r="A178" s="5">
        <v>2032495260</v>
      </c>
      <c r="B178" s="5" t="s">
        <v>3263</v>
      </c>
      <c r="C178" s="5" t="s">
        <v>1644</v>
      </c>
      <c r="D178" s="5" t="str">
        <f t="shared" si="8"/>
        <v>BRADLEY MORELAND</v>
      </c>
      <c r="E178" s="5" t="s">
        <v>82</v>
      </c>
      <c r="F178" s="5" t="s">
        <v>1691</v>
      </c>
      <c r="G178" s="5" t="s">
        <v>1694</v>
      </c>
      <c r="H178" s="5" t="s">
        <v>1694</v>
      </c>
      <c r="I178" s="9" t="s">
        <v>3518</v>
      </c>
      <c r="J178" s="5" t="s">
        <v>83</v>
      </c>
      <c r="K178" s="5" t="s">
        <v>84</v>
      </c>
      <c r="L178" s="5" t="str">
        <f t="shared" si="6"/>
        <v>Matthew Sherman</v>
      </c>
      <c r="M178" s="5" t="s">
        <v>57</v>
      </c>
      <c r="N178" s="6">
        <v>46023</v>
      </c>
      <c r="O178" s="6">
        <v>46174</v>
      </c>
      <c r="P178" s="5">
        <f t="shared" si="7"/>
        <v>5</v>
      </c>
      <c r="Q178" s="6" t="s">
        <v>142</v>
      </c>
      <c r="R178" s="6" t="s">
        <v>3569</v>
      </c>
      <c r="S178" s="7">
        <v>195.81</v>
      </c>
      <c r="T178" s="5">
        <v>1</v>
      </c>
      <c r="U178" s="5" t="s">
        <v>58</v>
      </c>
      <c r="V178" s="10">
        <v>0.38</v>
      </c>
      <c r="W178" s="5" t="s">
        <v>60</v>
      </c>
      <c r="X178" s="5" t="s">
        <v>143</v>
      </c>
      <c r="Y178" s="7">
        <v>74.41</v>
      </c>
      <c r="Z178" s="7">
        <v>0</v>
      </c>
      <c r="AA178" s="7">
        <v>0</v>
      </c>
      <c r="AB178" s="7">
        <v>0</v>
      </c>
    </row>
    <row r="179" spans="1:28" s="5" customFormat="1" x14ac:dyDescent="0.25">
      <c r="A179" s="5">
        <v>2032486496</v>
      </c>
      <c r="B179" s="5" t="s">
        <v>2559</v>
      </c>
      <c r="C179" s="5" t="s">
        <v>432</v>
      </c>
      <c r="D179" s="5" t="str">
        <f t="shared" si="8"/>
        <v>KURT TIRADES</v>
      </c>
      <c r="E179" s="5" t="s">
        <v>82</v>
      </c>
      <c r="F179" s="5" t="s">
        <v>1691</v>
      </c>
      <c r="G179" s="5" t="s">
        <v>1694</v>
      </c>
      <c r="H179" s="5" t="s">
        <v>1694</v>
      </c>
      <c r="I179" s="9" t="s">
        <v>3518</v>
      </c>
      <c r="J179" s="5" t="s">
        <v>83</v>
      </c>
      <c r="K179" s="5" t="s">
        <v>84</v>
      </c>
      <c r="L179" s="5" t="str">
        <f t="shared" si="6"/>
        <v>Matthew Sherman</v>
      </c>
      <c r="M179" s="5" t="s">
        <v>57</v>
      </c>
      <c r="N179" s="6">
        <v>46023</v>
      </c>
      <c r="O179" s="6">
        <v>46174</v>
      </c>
      <c r="P179" s="5">
        <f t="shared" si="7"/>
        <v>5</v>
      </c>
      <c r="Q179" s="6" t="s">
        <v>142</v>
      </c>
      <c r="R179" s="6" t="s">
        <v>3569</v>
      </c>
      <c r="S179" s="7">
        <v>173.24</v>
      </c>
      <c r="T179" s="5">
        <v>1</v>
      </c>
      <c r="U179" s="5" t="s">
        <v>58</v>
      </c>
      <c r="V179" s="10">
        <v>0.38</v>
      </c>
      <c r="W179" s="5" t="s">
        <v>60</v>
      </c>
      <c r="X179" s="5" t="s">
        <v>143</v>
      </c>
      <c r="Y179" s="7">
        <v>65.83</v>
      </c>
      <c r="Z179" s="7">
        <v>0</v>
      </c>
      <c r="AA179" s="7">
        <v>0</v>
      </c>
      <c r="AB179" s="7">
        <v>0</v>
      </c>
    </row>
    <row r="180" spans="1:28" s="5" customFormat="1" x14ac:dyDescent="0.25">
      <c r="A180" s="5">
        <v>2032519629</v>
      </c>
      <c r="B180" s="5" t="s">
        <v>3264</v>
      </c>
      <c r="C180" s="5" t="s">
        <v>1631</v>
      </c>
      <c r="D180" s="5" t="str">
        <f t="shared" si="8"/>
        <v>RANDY TORNQUIST</v>
      </c>
      <c r="E180" s="5" t="s">
        <v>82</v>
      </c>
      <c r="F180" s="5" t="s">
        <v>1691</v>
      </c>
      <c r="G180" s="5" t="s">
        <v>1694</v>
      </c>
      <c r="H180" s="5" t="s">
        <v>1694</v>
      </c>
      <c r="I180" s="9" t="s">
        <v>3518</v>
      </c>
      <c r="J180" s="5" t="s">
        <v>83</v>
      </c>
      <c r="K180" s="5" t="s">
        <v>84</v>
      </c>
      <c r="L180" s="5" t="str">
        <f t="shared" si="6"/>
        <v>Matthew Sherman</v>
      </c>
      <c r="M180" s="5" t="s">
        <v>57</v>
      </c>
      <c r="N180" s="6">
        <v>46023</v>
      </c>
      <c r="O180" s="6">
        <v>46174</v>
      </c>
      <c r="P180" s="5">
        <f t="shared" si="7"/>
        <v>5</v>
      </c>
      <c r="Q180" s="6" t="s">
        <v>142</v>
      </c>
      <c r="R180" s="6" t="s">
        <v>3569</v>
      </c>
      <c r="S180" s="7">
        <v>173.24</v>
      </c>
      <c r="T180" s="5">
        <v>1</v>
      </c>
      <c r="U180" s="5" t="s">
        <v>58</v>
      </c>
      <c r="V180" s="10">
        <v>0.38</v>
      </c>
      <c r="W180" s="5" t="s">
        <v>60</v>
      </c>
      <c r="X180" s="5" t="s">
        <v>143</v>
      </c>
      <c r="Y180" s="7">
        <v>65.83</v>
      </c>
      <c r="Z180" s="7">
        <v>0</v>
      </c>
      <c r="AA180" s="7">
        <v>0</v>
      </c>
      <c r="AB180" s="7">
        <v>0</v>
      </c>
    </row>
    <row r="181" spans="1:28" s="5" customFormat="1" x14ac:dyDescent="0.25">
      <c r="A181" s="5">
        <v>2032486497</v>
      </c>
      <c r="B181" s="5" t="s">
        <v>2559</v>
      </c>
      <c r="C181" s="5" t="s">
        <v>432</v>
      </c>
      <c r="D181" s="5" t="str">
        <f t="shared" si="8"/>
        <v>KURT TIRADES</v>
      </c>
      <c r="E181" s="5" t="s">
        <v>82</v>
      </c>
      <c r="F181" s="5" t="s">
        <v>1691</v>
      </c>
      <c r="G181" s="5" t="s">
        <v>1695</v>
      </c>
      <c r="H181" s="5" t="s">
        <v>1694</v>
      </c>
      <c r="I181" s="9" t="s">
        <v>3518</v>
      </c>
      <c r="J181" s="5" t="s">
        <v>83</v>
      </c>
      <c r="K181" s="5" t="s">
        <v>84</v>
      </c>
      <c r="L181" s="5" t="str">
        <f t="shared" si="6"/>
        <v>Matthew Sherman</v>
      </c>
      <c r="M181" s="5" t="s">
        <v>57</v>
      </c>
      <c r="N181" s="6">
        <v>46023</v>
      </c>
      <c r="O181" s="6">
        <v>46174</v>
      </c>
      <c r="P181" s="5">
        <f t="shared" si="7"/>
        <v>5</v>
      </c>
      <c r="Q181" s="6" t="s">
        <v>142</v>
      </c>
      <c r="R181" s="6" t="s">
        <v>3569</v>
      </c>
      <c r="S181" s="7">
        <v>7.09</v>
      </c>
      <c r="T181" s="5">
        <v>1</v>
      </c>
      <c r="U181" s="5" t="s">
        <v>58</v>
      </c>
      <c r="V181" s="10">
        <v>0.38</v>
      </c>
      <c r="W181" s="5" t="s">
        <v>60</v>
      </c>
      <c r="X181" s="5" t="s">
        <v>143</v>
      </c>
      <c r="Y181" s="7">
        <v>2.69</v>
      </c>
      <c r="Z181" s="7">
        <v>0</v>
      </c>
      <c r="AA181" s="7">
        <v>0</v>
      </c>
      <c r="AB181" s="7">
        <v>0</v>
      </c>
    </row>
    <row r="182" spans="1:28" s="5" customFormat="1" x14ac:dyDescent="0.25">
      <c r="A182" s="5">
        <v>2032519630</v>
      </c>
      <c r="B182" s="5" t="s">
        <v>3264</v>
      </c>
      <c r="C182" s="5" t="s">
        <v>1631</v>
      </c>
      <c r="D182" s="5" t="str">
        <f t="shared" si="8"/>
        <v>RANDY TORNQUIST</v>
      </c>
      <c r="E182" s="5" t="s">
        <v>82</v>
      </c>
      <c r="F182" s="5" t="s">
        <v>1691</v>
      </c>
      <c r="G182" s="5" t="s">
        <v>1695</v>
      </c>
      <c r="H182" s="5" t="s">
        <v>1694</v>
      </c>
      <c r="I182" s="9" t="s">
        <v>3518</v>
      </c>
      <c r="J182" s="5" t="s">
        <v>83</v>
      </c>
      <c r="K182" s="5" t="s">
        <v>84</v>
      </c>
      <c r="L182" s="5" t="str">
        <f t="shared" si="6"/>
        <v>Matthew Sherman</v>
      </c>
      <c r="M182" s="5" t="s">
        <v>57</v>
      </c>
      <c r="N182" s="6">
        <v>46023</v>
      </c>
      <c r="O182" s="6">
        <v>46174</v>
      </c>
      <c r="P182" s="5">
        <f t="shared" si="7"/>
        <v>5</v>
      </c>
      <c r="Q182" s="6" t="s">
        <v>142</v>
      </c>
      <c r="R182" s="6" t="s">
        <v>3569</v>
      </c>
      <c r="S182" s="7">
        <v>7.09</v>
      </c>
      <c r="T182" s="5">
        <v>1</v>
      </c>
      <c r="U182" s="5" t="s">
        <v>58</v>
      </c>
      <c r="V182" s="10">
        <v>0.38</v>
      </c>
      <c r="W182" s="5" t="s">
        <v>60</v>
      </c>
      <c r="X182" s="5" t="s">
        <v>143</v>
      </c>
      <c r="Y182" s="7">
        <v>2.69</v>
      </c>
      <c r="Z182" s="7">
        <v>0</v>
      </c>
      <c r="AA182" s="7">
        <v>0</v>
      </c>
      <c r="AB182" s="7">
        <v>0</v>
      </c>
    </row>
    <row r="183" spans="1:28" s="5" customFormat="1" x14ac:dyDescent="0.25">
      <c r="A183" s="5">
        <v>2032921644</v>
      </c>
      <c r="B183" s="5" t="s">
        <v>1707</v>
      </c>
      <c r="C183" s="5" t="s">
        <v>346</v>
      </c>
      <c r="D183" s="5" t="str">
        <f t="shared" si="8"/>
        <v>MELISSA LENCZYCKI</v>
      </c>
      <c r="E183" s="5" t="s">
        <v>82</v>
      </c>
      <c r="F183" s="5" t="s">
        <v>1691</v>
      </c>
      <c r="G183" s="5" t="s">
        <v>1694</v>
      </c>
      <c r="H183" s="5" t="s">
        <v>1694</v>
      </c>
      <c r="I183" s="9" t="s">
        <v>3513</v>
      </c>
      <c r="J183" s="5" t="s">
        <v>895</v>
      </c>
      <c r="K183" s="5" t="s">
        <v>896</v>
      </c>
      <c r="L183" s="5" t="str">
        <f t="shared" si="6"/>
        <v>RICARDO SANTOS</v>
      </c>
      <c r="M183" s="5" t="s">
        <v>57</v>
      </c>
      <c r="N183" s="6">
        <v>46023</v>
      </c>
      <c r="O183" s="6">
        <v>46174</v>
      </c>
      <c r="P183" s="5">
        <f t="shared" si="7"/>
        <v>5</v>
      </c>
      <c r="Q183" s="6" t="s">
        <v>142</v>
      </c>
      <c r="R183" s="6" t="s">
        <v>3569</v>
      </c>
      <c r="S183" s="7">
        <v>477.43</v>
      </c>
      <c r="T183" s="5">
        <v>1</v>
      </c>
      <c r="U183" s="5" t="s">
        <v>58</v>
      </c>
      <c r="V183" s="10">
        <v>0.38</v>
      </c>
      <c r="W183" s="5" t="s">
        <v>60</v>
      </c>
      <c r="X183" s="5" t="s">
        <v>143</v>
      </c>
      <c r="Y183" s="7">
        <v>181.42</v>
      </c>
      <c r="Z183" s="7">
        <v>0</v>
      </c>
      <c r="AA183" s="7">
        <v>0</v>
      </c>
      <c r="AB183" s="7">
        <v>0</v>
      </c>
    </row>
    <row r="184" spans="1:28" s="5" customFormat="1" x14ac:dyDescent="0.25">
      <c r="A184" s="5">
        <v>2032307207</v>
      </c>
      <c r="B184" s="5" t="s">
        <v>603</v>
      </c>
      <c r="C184" s="5" t="s">
        <v>604</v>
      </c>
      <c r="D184" s="5" t="str">
        <f t="shared" si="8"/>
        <v>TREVOR HAMLIN</v>
      </c>
      <c r="E184" s="5" t="s">
        <v>213</v>
      </c>
      <c r="F184" s="5" t="s">
        <v>1691</v>
      </c>
      <c r="G184" s="5" t="s">
        <v>1694</v>
      </c>
      <c r="H184" s="5" t="s">
        <v>1694</v>
      </c>
      <c r="I184" s="9" t="s">
        <v>3489</v>
      </c>
      <c r="J184" s="5" t="s">
        <v>216</v>
      </c>
      <c r="K184" s="5" t="s">
        <v>221</v>
      </c>
      <c r="L184" s="5" t="str">
        <f t="shared" si="6"/>
        <v>Richard Yale</v>
      </c>
      <c r="M184" s="5" t="s">
        <v>57</v>
      </c>
      <c r="N184" s="6">
        <v>46023</v>
      </c>
      <c r="O184" s="6">
        <v>46174</v>
      </c>
      <c r="P184" s="5">
        <f t="shared" si="7"/>
        <v>5</v>
      </c>
      <c r="Q184" s="6" t="s">
        <v>142</v>
      </c>
      <c r="R184" s="6" t="s">
        <v>3569</v>
      </c>
      <c r="S184" s="7">
        <v>376.82</v>
      </c>
      <c r="T184" s="5">
        <v>1</v>
      </c>
      <c r="U184" s="5" t="s">
        <v>58</v>
      </c>
      <c r="V184" s="10">
        <v>0.38</v>
      </c>
      <c r="W184" s="5" t="s">
        <v>60</v>
      </c>
      <c r="X184" s="5" t="s">
        <v>143</v>
      </c>
      <c r="Y184" s="7">
        <v>143.19</v>
      </c>
      <c r="Z184" s="7">
        <v>0</v>
      </c>
      <c r="AA184" s="7">
        <v>0</v>
      </c>
      <c r="AB184" s="7">
        <v>0</v>
      </c>
    </row>
    <row r="185" spans="1:28" s="5" customFormat="1" x14ac:dyDescent="0.25">
      <c r="A185" s="5">
        <v>2032812599</v>
      </c>
      <c r="B185" s="5" t="s">
        <v>1370</v>
      </c>
      <c r="C185" s="5" t="s">
        <v>857</v>
      </c>
      <c r="D185" s="5" t="str">
        <f t="shared" si="8"/>
        <v>JOSEPH BOCK</v>
      </c>
      <c r="E185" s="5" t="s">
        <v>82</v>
      </c>
      <c r="F185" s="5" t="s">
        <v>1691</v>
      </c>
      <c r="G185" s="5" t="s">
        <v>1694</v>
      </c>
      <c r="H185" s="5" t="s">
        <v>1694</v>
      </c>
      <c r="I185" s="9" t="s">
        <v>3489</v>
      </c>
      <c r="J185" s="5" t="s">
        <v>216</v>
      </c>
      <c r="K185" s="5" t="s">
        <v>221</v>
      </c>
      <c r="L185" s="5" t="str">
        <f t="shared" si="6"/>
        <v>Richard Yale</v>
      </c>
      <c r="M185" s="5" t="s">
        <v>57</v>
      </c>
      <c r="N185" s="6">
        <v>46023</v>
      </c>
      <c r="O185" s="6">
        <v>46174</v>
      </c>
      <c r="P185" s="5">
        <f t="shared" si="7"/>
        <v>5</v>
      </c>
      <c r="Q185" s="6" t="s">
        <v>142</v>
      </c>
      <c r="R185" s="6" t="s">
        <v>3569</v>
      </c>
      <c r="S185" s="7">
        <v>333.96</v>
      </c>
      <c r="T185" s="5">
        <v>1</v>
      </c>
      <c r="U185" s="5" t="s">
        <v>58</v>
      </c>
      <c r="V185" s="10">
        <v>0.38</v>
      </c>
      <c r="W185" s="5" t="s">
        <v>60</v>
      </c>
      <c r="X185" s="5" t="s">
        <v>143</v>
      </c>
      <c r="Y185" s="7">
        <v>126.9</v>
      </c>
      <c r="Z185" s="7">
        <v>0</v>
      </c>
      <c r="AA185" s="7">
        <v>0</v>
      </c>
      <c r="AB185" s="7">
        <v>0</v>
      </c>
    </row>
    <row r="186" spans="1:28" s="5" customFormat="1" x14ac:dyDescent="0.25">
      <c r="A186" s="5">
        <v>2032812600</v>
      </c>
      <c r="B186" s="5" t="s">
        <v>1370</v>
      </c>
      <c r="C186" s="5" t="s">
        <v>857</v>
      </c>
      <c r="D186" s="5" t="str">
        <f t="shared" si="8"/>
        <v>JOSEPH BOCK</v>
      </c>
      <c r="E186" s="5" t="s">
        <v>82</v>
      </c>
      <c r="F186" s="5" t="s">
        <v>1691</v>
      </c>
      <c r="G186" s="5" t="s">
        <v>1695</v>
      </c>
      <c r="H186" s="5" t="s">
        <v>1694</v>
      </c>
      <c r="I186" s="9" t="s">
        <v>3489</v>
      </c>
      <c r="J186" s="5" t="s">
        <v>216</v>
      </c>
      <c r="K186" s="5" t="s">
        <v>221</v>
      </c>
      <c r="L186" s="5" t="str">
        <f t="shared" si="6"/>
        <v>Richard Yale</v>
      </c>
      <c r="M186" s="5" t="s">
        <v>57</v>
      </c>
      <c r="N186" s="6">
        <v>46023</v>
      </c>
      <c r="O186" s="6">
        <v>46174</v>
      </c>
      <c r="P186" s="5">
        <f t="shared" si="7"/>
        <v>5</v>
      </c>
      <c r="Q186" s="6" t="s">
        <v>142</v>
      </c>
      <c r="R186" s="6" t="s">
        <v>3569</v>
      </c>
      <c r="S186" s="7">
        <v>7.09</v>
      </c>
      <c r="T186" s="5">
        <v>1</v>
      </c>
      <c r="U186" s="5" t="s">
        <v>58</v>
      </c>
      <c r="V186" s="10">
        <v>0.38</v>
      </c>
      <c r="W186" s="5" t="s">
        <v>60</v>
      </c>
      <c r="X186" s="5" t="s">
        <v>143</v>
      </c>
      <c r="Y186" s="7">
        <v>2.69</v>
      </c>
      <c r="Z186" s="7">
        <v>0</v>
      </c>
      <c r="AA186" s="7">
        <v>0</v>
      </c>
      <c r="AB186" s="7">
        <v>0</v>
      </c>
    </row>
    <row r="187" spans="1:28" s="5" customFormat="1" x14ac:dyDescent="0.25">
      <c r="A187" s="5">
        <v>2032307210</v>
      </c>
      <c r="B187" s="5" t="s">
        <v>603</v>
      </c>
      <c r="C187" s="5" t="s">
        <v>604</v>
      </c>
      <c r="D187" s="5" t="str">
        <f t="shared" si="8"/>
        <v>TREVOR HAMLIN</v>
      </c>
      <c r="E187" s="5" t="s">
        <v>213</v>
      </c>
      <c r="F187" s="5" t="s">
        <v>1691</v>
      </c>
      <c r="G187" s="5" t="s">
        <v>1695</v>
      </c>
      <c r="H187" s="5" t="s">
        <v>1694</v>
      </c>
      <c r="I187" s="9" t="s">
        <v>3489</v>
      </c>
      <c r="J187" s="5" t="s">
        <v>216</v>
      </c>
      <c r="K187" s="5" t="s">
        <v>221</v>
      </c>
      <c r="L187" s="5" t="str">
        <f t="shared" si="6"/>
        <v>Richard Yale</v>
      </c>
      <c r="M187" s="5" t="s">
        <v>57</v>
      </c>
      <c r="N187" s="6">
        <v>46023</v>
      </c>
      <c r="O187" s="6">
        <v>46174</v>
      </c>
      <c r="P187" s="5">
        <f t="shared" si="7"/>
        <v>5</v>
      </c>
      <c r="Q187" s="6" t="s">
        <v>142</v>
      </c>
      <c r="R187" s="6" t="s">
        <v>3569</v>
      </c>
      <c r="S187" s="7">
        <v>7.09</v>
      </c>
      <c r="T187" s="5">
        <v>1</v>
      </c>
      <c r="U187" s="5" t="s">
        <v>58</v>
      </c>
      <c r="V187" s="10">
        <v>0.38</v>
      </c>
      <c r="W187" s="5" t="s">
        <v>60</v>
      </c>
      <c r="X187" s="5" t="s">
        <v>143</v>
      </c>
      <c r="Y187" s="7">
        <v>2.69</v>
      </c>
      <c r="Z187" s="7">
        <v>0</v>
      </c>
      <c r="AA187" s="7">
        <v>0</v>
      </c>
      <c r="AB187" s="7">
        <v>0</v>
      </c>
    </row>
    <row r="188" spans="1:28" s="5" customFormat="1" x14ac:dyDescent="0.25">
      <c r="A188" s="5">
        <v>2032661457</v>
      </c>
      <c r="B188" s="5" t="s">
        <v>1237</v>
      </c>
      <c r="C188" s="5" t="s">
        <v>137</v>
      </c>
      <c r="D188" s="5" t="str">
        <f t="shared" si="8"/>
        <v>KATHY GRANT</v>
      </c>
      <c r="E188" s="5" t="s">
        <v>324</v>
      </c>
      <c r="F188" s="5" t="s">
        <v>1691</v>
      </c>
      <c r="G188" s="5" t="s">
        <v>1695</v>
      </c>
      <c r="H188" s="5" t="s">
        <v>1694</v>
      </c>
      <c r="I188" s="9" t="s">
        <v>3489</v>
      </c>
      <c r="J188" s="5" t="s">
        <v>216</v>
      </c>
      <c r="K188" s="5" t="s">
        <v>221</v>
      </c>
      <c r="L188" s="5" t="str">
        <f t="shared" si="6"/>
        <v>Richard Yale</v>
      </c>
      <c r="M188" s="5" t="s">
        <v>57</v>
      </c>
      <c r="N188" s="6">
        <v>46023</v>
      </c>
      <c r="O188" s="6">
        <v>46174</v>
      </c>
      <c r="P188" s="5">
        <f t="shared" si="7"/>
        <v>5</v>
      </c>
      <c r="Q188" s="6" t="s">
        <v>142</v>
      </c>
      <c r="R188" s="6" t="s">
        <v>3569</v>
      </c>
      <c r="S188" s="7">
        <v>7.09</v>
      </c>
      <c r="T188" s="5">
        <v>1</v>
      </c>
      <c r="U188" s="5" t="s">
        <v>58</v>
      </c>
      <c r="V188" s="10">
        <v>0.38</v>
      </c>
      <c r="W188" s="5" t="s">
        <v>60</v>
      </c>
      <c r="X188" s="5" t="s">
        <v>143</v>
      </c>
      <c r="Y188" s="7">
        <v>2.69</v>
      </c>
      <c r="Z188" s="7">
        <v>0</v>
      </c>
      <c r="AA188" s="7">
        <v>0</v>
      </c>
      <c r="AB188" s="7">
        <v>0</v>
      </c>
    </row>
    <row r="189" spans="1:28" s="5" customFormat="1" x14ac:dyDescent="0.25">
      <c r="A189" s="5">
        <v>2032249284</v>
      </c>
      <c r="B189" s="5" t="s">
        <v>582</v>
      </c>
      <c r="C189" s="5" t="s">
        <v>583</v>
      </c>
      <c r="D189" s="5" t="str">
        <f t="shared" si="8"/>
        <v>ANNIE ALDEA</v>
      </c>
      <c r="E189" s="5" t="s">
        <v>82</v>
      </c>
      <c r="F189" s="5" t="s">
        <v>88</v>
      </c>
      <c r="G189" s="5" t="s">
        <v>98</v>
      </c>
      <c r="H189" s="5" t="s">
        <v>3482</v>
      </c>
      <c r="I189" s="9" t="s">
        <v>3484</v>
      </c>
      <c r="J189" s="5" t="s">
        <v>400</v>
      </c>
      <c r="K189" s="5" t="s">
        <v>401</v>
      </c>
      <c r="L189" s="5" t="str">
        <f t="shared" si="6"/>
        <v>Andrew Choi</v>
      </c>
      <c r="M189" s="5" t="s">
        <v>57</v>
      </c>
      <c r="N189" s="6">
        <v>46023</v>
      </c>
      <c r="O189" s="6">
        <v>46174</v>
      </c>
      <c r="P189" s="5">
        <f t="shared" si="7"/>
        <v>5</v>
      </c>
      <c r="Q189" s="6" t="s">
        <v>142</v>
      </c>
      <c r="R189" s="6" t="s">
        <v>3569</v>
      </c>
      <c r="S189" s="7">
        <v>139.78</v>
      </c>
      <c r="T189" s="5">
        <v>1</v>
      </c>
      <c r="U189" s="5" t="s">
        <v>58</v>
      </c>
      <c r="V189" s="10">
        <v>0.75</v>
      </c>
      <c r="W189" s="5" t="s">
        <v>60</v>
      </c>
      <c r="X189" s="5" t="s">
        <v>143</v>
      </c>
      <c r="Y189" s="7">
        <v>104.84</v>
      </c>
      <c r="Z189" s="7">
        <v>0</v>
      </c>
      <c r="AA189" s="7">
        <v>0</v>
      </c>
      <c r="AB189" s="7">
        <v>0</v>
      </c>
    </row>
    <row r="190" spans="1:28" s="5" customFormat="1" x14ac:dyDescent="0.25">
      <c r="A190" s="5">
        <v>2032170820</v>
      </c>
      <c r="B190" s="5" t="s">
        <v>538</v>
      </c>
      <c r="C190" s="5" t="s">
        <v>97</v>
      </c>
      <c r="D190" s="5" t="str">
        <f t="shared" si="8"/>
        <v>JOHN SCHMITZ</v>
      </c>
      <c r="E190" s="5" t="s">
        <v>82</v>
      </c>
      <c r="F190" s="5" t="s">
        <v>88</v>
      </c>
      <c r="G190" s="5" t="s">
        <v>98</v>
      </c>
      <c r="H190" s="5" t="s">
        <v>3482</v>
      </c>
      <c r="I190" s="9" t="s">
        <v>3484</v>
      </c>
      <c r="J190" s="5" t="s">
        <v>400</v>
      </c>
      <c r="K190" s="5" t="s">
        <v>401</v>
      </c>
      <c r="L190" s="5" t="str">
        <f t="shared" si="6"/>
        <v>Andrew Choi</v>
      </c>
      <c r="M190" s="5" t="s">
        <v>57</v>
      </c>
      <c r="N190" s="6">
        <v>46023</v>
      </c>
      <c r="O190" s="6">
        <v>46174</v>
      </c>
      <c r="P190" s="5">
        <f t="shared" si="7"/>
        <v>5</v>
      </c>
      <c r="Q190" s="6" t="s">
        <v>142</v>
      </c>
      <c r="R190" s="6" t="s">
        <v>3569</v>
      </c>
      <c r="S190" s="7">
        <v>108.28</v>
      </c>
      <c r="T190" s="5">
        <v>1</v>
      </c>
      <c r="U190" s="5" t="s">
        <v>58</v>
      </c>
      <c r="V190" s="10">
        <v>0.75</v>
      </c>
      <c r="W190" s="5" t="s">
        <v>60</v>
      </c>
      <c r="X190" s="5" t="s">
        <v>143</v>
      </c>
      <c r="Y190" s="7">
        <v>81.209999999999994</v>
      </c>
      <c r="Z190" s="7">
        <v>0</v>
      </c>
      <c r="AA190" s="7">
        <v>0</v>
      </c>
      <c r="AB190" s="7">
        <v>0</v>
      </c>
    </row>
    <row r="191" spans="1:28" s="5" customFormat="1" x14ac:dyDescent="0.25">
      <c r="A191" s="5">
        <v>2032630541</v>
      </c>
      <c r="B191" s="5" t="s">
        <v>2436</v>
      </c>
      <c r="C191" s="5" t="s">
        <v>263</v>
      </c>
      <c r="D191" s="5" t="str">
        <f t="shared" si="8"/>
        <v>CHARLES GORSKI</v>
      </c>
      <c r="E191" s="5" t="s">
        <v>82</v>
      </c>
      <c r="F191" s="5" t="s">
        <v>88</v>
      </c>
      <c r="G191" s="5" t="s">
        <v>98</v>
      </c>
      <c r="H191" s="5" t="s">
        <v>3482</v>
      </c>
      <c r="I191" s="9" t="s">
        <v>3484</v>
      </c>
      <c r="J191" s="5" t="s">
        <v>400</v>
      </c>
      <c r="K191" s="5" t="s">
        <v>401</v>
      </c>
      <c r="L191" s="5" t="str">
        <f t="shared" si="6"/>
        <v>Andrew Choi</v>
      </c>
      <c r="M191" s="5" t="s">
        <v>57</v>
      </c>
      <c r="N191" s="6">
        <v>46023</v>
      </c>
      <c r="O191" s="6">
        <v>46174</v>
      </c>
      <c r="P191" s="5">
        <f t="shared" si="7"/>
        <v>5</v>
      </c>
      <c r="Q191" s="6" t="s">
        <v>142</v>
      </c>
      <c r="R191" s="6" t="s">
        <v>3569</v>
      </c>
      <c r="S191" s="7">
        <v>108.28</v>
      </c>
      <c r="T191" s="5">
        <v>1</v>
      </c>
      <c r="U191" s="5" t="s">
        <v>58</v>
      </c>
      <c r="V191" s="10">
        <v>0.75</v>
      </c>
      <c r="W191" s="5" t="s">
        <v>60</v>
      </c>
      <c r="X191" s="5" t="s">
        <v>143</v>
      </c>
      <c r="Y191" s="7">
        <v>81.209999999999994</v>
      </c>
      <c r="Z191" s="7">
        <v>0</v>
      </c>
      <c r="AA191" s="7">
        <v>0</v>
      </c>
      <c r="AB191" s="7">
        <v>0</v>
      </c>
    </row>
    <row r="192" spans="1:28" s="5" customFormat="1" x14ac:dyDescent="0.25">
      <c r="A192" s="5">
        <v>2032604208</v>
      </c>
      <c r="B192" s="5" t="s">
        <v>2386</v>
      </c>
      <c r="C192" s="5" t="s">
        <v>2387</v>
      </c>
      <c r="D192" s="5" t="str">
        <f t="shared" si="8"/>
        <v>GERALD SCAFA</v>
      </c>
      <c r="E192" s="5" t="s">
        <v>82</v>
      </c>
      <c r="F192" s="5" t="s">
        <v>88</v>
      </c>
      <c r="G192" s="5" t="s">
        <v>107</v>
      </c>
      <c r="H192" s="5" t="s">
        <v>3482</v>
      </c>
      <c r="I192" s="9" t="s">
        <v>3484</v>
      </c>
      <c r="J192" s="5" t="s">
        <v>400</v>
      </c>
      <c r="K192" s="5" t="s">
        <v>401</v>
      </c>
      <c r="L192" s="5" t="str">
        <f t="shared" si="6"/>
        <v>Andrew Choi</v>
      </c>
      <c r="M192" s="5" t="s">
        <v>57</v>
      </c>
      <c r="N192" s="6">
        <v>46023</v>
      </c>
      <c r="O192" s="6">
        <v>46174</v>
      </c>
      <c r="P192" s="5">
        <f t="shared" si="7"/>
        <v>5</v>
      </c>
      <c r="Q192" s="6" t="s">
        <v>142</v>
      </c>
      <c r="R192" s="6" t="s">
        <v>3569</v>
      </c>
      <c r="S192" s="7">
        <v>93.95</v>
      </c>
      <c r="T192" s="5">
        <v>1</v>
      </c>
      <c r="U192" s="5" t="s">
        <v>58</v>
      </c>
      <c r="V192" s="10">
        <v>0.75</v>
      </c>
      <c r="W192" s="5" t="s">
        <v>60</v>
      </c>
      <c r="X192" s="5" t="s">
        <v>143</v>
      </c>
      <c r="Y192" s="7">
        <v>70.459999999999994</v>
      </c>
      <c r="Z192" s="7">
        <v>0</v>
      </c>
      <c r="AA192" s="7">
        <v>0</v>
      </c>
      <c r="AB192" s="7">
        <v>0</v>
      </c>
    </row>
    <row r="193" spans="1:28" s="5" customFormat="1" x14ac:dyDescent="0.25">
      <c r="A193" s="5">
        <v>2032439160</v>
      </c>
      <c r="B193" s="5" t="s">
        <v>693</v>
      </c>
      <c r="C193" s="5" t="s">
        <v>694</v>
      </c>
      <c r="D193" s="5" t="str">
        <f t="shared" si="8"/>
        <v>RAMIL BORAGAY</v>
      </c>
      <c r="E193" s="5" t="s">
        <v>82</v>
      </c>
      <c r="F193" s="5" t="s">
        <v>88</v>
      </c>
      <c r="G193" s="5" t="s">
        <v>98</v>
      </c>
      <c r="H193" s="5" t="s">
        <v>3482</v>
      </c>
      <c r="I193" s="9" t="s">
        <v>3484</v>
      </c>
      <c r="J193" s="5" t="s">
        <v>400</v>
      </c>
      <c r="K193" s="5" t="s">
        <v>401</v>
      </c>
      <c r="L193" s="5" t="str">
        <f t="shared" si="6"/>
        <v>Andrew Choi</v>
      </c>
      <c r="M193" s="5" t="s">
        <v>57</v>
      </c>
      <c r="N193" s="6">
        <v>46023</v>
      </c>
      <c r="O193" s="6">
        <v>46174</v>
      </c>
      <c r="P193" s="5">
        <f t="shared" si="7"/>
        <v>5</v>
      </c>
      <c r="Q193" s="6" t="s">
        <v>142</v>
      </c>
      <c r="R193" s="6" t="s">
        <v>3569</v>
      </c>
      <c r="S193" s="7">
        <v>91.18</v>
      </c>
      <c r="T193" s="5">
        <v>1</v>
      </c>
      <c r="U193" s="5" t="s">
        <v>58</v>
      </c>
      <c r="V193" s="10">
        <v>0.75</v>
      </c>
      <c r="W193" s="5" t="s">
        <v>60</v>
      </c>
      <c r="X193" s="5" t="s">
        <v>143</v>
      </c>
      <c r="Y193" s="7">
        <v>68.38</v>
      </c>
      <c r="Z193" s="7">
        <v>0</v>
      </c>
      <c r="AA193" s="7">
        <v>0</v>
      </c>
      <c r="AB193" s="7">
        <v>0</v>
      </c>
    </row>
    <row r="194" spans="1:28" s="5" customFormat="1" x14ac:dyDescent="0.25">
      <c r="A194" s="5">
        <v>2032340284</v>
      </c>
      <c r="B194" s="5" t="s">
        <v>621</v>
      </c>
      <c r="C194" s="5" t="s">
        <v>622</v>
      </c>
      <c r="D194" s="5" t="str">
        <f t="shared" si="8"/>
        <v>DONNA KISS</v>
      </c>
      <c r="E194" s="5" t="s">
        <v>82</v>
      </c>
      <c r="F194" s="5" t="s">
        <v>88</v>
      </c>
      <c r="G194" s="5" t="s">
        <v>98</v>
      </c>
      <c r="H194" s="5" t="s">
        <v>3482</v>
      </c>
      <c r="I194" s="9" t="s">
        <v>3484</v>
      </c>
      <c r="J194" s="5" t="s">
        <v>400</v>
      </c>
      <c r="K194" s="5" t="s">
        <v>401</v>
      </c>
      <c r="L194" s="5" t="str">
        <f t="shared" ref="L194:L257" si="9">CONCATENATE(K194," ",J194)</f>
        <v>Andrew Choi</v>
      </c>
      <c r="M194" s="5" t="s">
        <v>57</v>
      </c>
      <c r="N194" s="6">
        <v>46023</v>
      </c>
      <c r="O194" s="6">
        <v>46174</v>
      </c>
      <c r="P194" s="5">
        <f t="shared" ref="P194:P257" si="10">DATEDIF(N194,O194,"M")</f>
        <v>5</v>
      </c>
      <c r="Q194" s="6" t="s">
        <v>142</v>
      </c>
      <c r="R194" s="6" t="s">
        <v>3569</v>
      </c>
      <c r="S194" s="7">
        <v>78.430000000000007</v>
      </c>
      <c r="T194" s="5">
        <v>1</v>
      </c>
      <c r="U194" s="5" t="s">
        <v>58</v>
      </c>
      <c r="V194" s="10">
        <v>0.75</v>
      </c>
      <c r="W194" s="5" t="s">
        <v>60</v>
      </c>
      <c r="X194" s="5" t="s">
        <v>143</v>
      </c>
      <c r="Y194" s="7">
        <v>58.82</v>
      </c>
      <c r="Z194" s="7">
        <v>0</v>
      </c>
      <c r="AA194" s="7">
        <v>0</v>
      </c>
      <c r="AB194" s="7">
        <v>0</v>
      </c>
    </row>
    <row r="195" spans="1:28" s="5" customFormat="1" x14ac:dyDescent="0.25">
      <c r="A195" s="5">
        <v>2032133231</v>
      </c>
      <c r="B195" s="5" t="s">
        <v>512</v>
      </c>
      <c r="C195" s="5" t="s">
        <v>513</v>
      </c>
      <c r="D195" s="5" t="str">
        <f t="shared" ref="D195:D258" si="11">CONCATENATE(C195," ",B195)</f>
        <v>SUSAN GOLDA</v>
      </c>
      <c r="E195" s="5" t="s">
        <v>82</v>
      </c>
      <c r="F195" s="5" t="s">
        <v>88</v>
      </c>
      <c r="G195" s="5" t="s">
        <v>98</v>
      </c>
      <c r="H195" s="5" t="s">
        <v>3482</v>
      </c>
      <c r="I195" s="9" t="s">
        <v>3484</v>
      </c>
      <c r="J195" s="5" t="s">
        <v>400</v>
      </c>
      <c r="K195" s="5" t="s">
        <v>401</v>
      </c>
      <c r="L195" s="5" t="str">
        <f t="shared" si="9"/>
        <v>Andrew Choi</v>
      </c>
      <c r="M195" s="5" t="s">
        <v>57</v>
      </c>
      <c r="N195" s="6">
        <v>46023</v>
      </c>
      <c r="O195" s="6">
        <v>46174</v>
      </c>
      <c r="P195" s="5">
        <f t="shared" si="10"/>
        <v>5</v>
      </c>
      <c r="Q195" s="6" t="s">
        <v>142</v>
      </c>
      <c r="R195" s="6" t="s">
        <v>3569</v>
      </c>
      <c r="S195" s="7">
        <v>66.03</v>
      </c>
      <c r="T195" s="5">
        <v>1</v>
      </c>
      <c r="U195" s="5" t="s">
        <v>58</v>
      </c>
      <c r="V195" s="10">
        <v>0.75</v>
      </c>
      <c r="W195" s="5" t="s">
        <v>60</v>
      </c>
      <c r="X195" s="5" t="s">
        <v>143</v>
      </c>
      <c r="Y195" s="7">
        <v>49.52</v>
      </c>
      <c r="Z195" s="7">
        <v>0</v>
      </c>
      <c r="AA195" s="7">
        <v>0</v>
      </c>
      <c r="AB195" s="7">
        <v>0</v>
      </c>
    </row>
    <row r="196" spans="1:28" s="5" customFormat="1" x14ac:dyDescent="0.25">
      <c r="A196" s="5">
        <v>2032326320</v>
      </c>
      <c r="B196" s="5" t="s">
        <v>610</v>
      </c>
      <c r="C196" s="5" t="s">
        <v>611</v>
      </c>
      <c r="D196" s="5" t="str">
        <f t="shared" si="11"/>
        <v>SOTIRIS KOSMAS</v>
      </c>
      <c r="E196" s="5" t="s">
        <v>82</v>
      </c>
      <c r="F196" s="5" t="s">
        <v>88</v>
      </c>
      <c r="G196" s="5" t="s">
        <v>98</v>
      </c>
      <c r="H196" s="5" t="s">
        <v>3482</v>
      </c>
      <c r="I196" s="9" t="s">
        <v>3484</v>
      </c>
      <c r="J196" s="5" t="s">
        <v>400</v>
      </c>
      <c r="K196" s="5" t="s">
        <v>401</v>
      </c>
      <c r="L196" s="5" t="str">
        <f t="shared" si="9"/>
        <v>Andrew Choi</v>
      </c>
      <c r="M196" s="5" t="s">
        <v>57</v>
      </c>
      <c r="N196" s="6">
        <v>46023</v>
      </c>
      <c r="O196" s="6">
        <v>46174</v>
      </c>
      <c r="P196" s="5">
        <f t="shared" si="10"/>
        <v>5</v>
      </c>
      <c r="Q196" s="6" t="s">
        <v>142</v>
      </c>
      <c r="R196" s="6" t="s">
        <v>3569</v>
      </c>
      <c r="S196" s="7">
        <v>53.93</v>
      </c>
      <c r="T196" s="5">
        <v>1</v>
      </c>
      <c r="U196" s="5" t="s">
        <v>58</v>
      </c>
      <c r="V196" s="10">
        <v>0.75</v>
      </c>
      <c r="W196" s="5" t="s">
        <v>60</v>
      </c>
      <c r="X196" s="5" t="s">
        <v>143</v>
      </c>
      <c r="Y196" s="7">
        <v>40.450000000000003</v>
      </c>
      <c r="Z196" s="7">
        <v>0</v>
      </c>
      <c r="AA196" s="7">
        <v>0</v>
      </c>
      <c r="AB196" s="7">
        <v>0</v>
      </c>
    </row>
    <row r="197" spans="1:28" s="5" customFormat="1" x14ac:dyDescent="0.25">
      <c r="A197" s="5">
        <v>2032174981</v>
      </c>
      <c r="B197" s="5" t="s">
        <v>539</v>
      </c>
      <c r="C197" s="5" t="s">
        <v>540</v>
      </c>
      <c r="D197" s="5" t="str">
        <f t="shared" si="11"/>
        <v>DIANE BORROWMAN</v>
      </c>
      <c r="E197" s="5" t="s">
        <v>213</v>
      </c>
      <c r="F197" s="5" t="s">
        <v>88</v>
      </c>
      <c r="G197" s="5" t="s">
        <v>98</v>
      </c>
      <c r="H197" s="5" t="s">
        <v>3482</v>
      </c>
      <c r="I197" s="9" t="s">
        <v>3484</v>
      </c>
      <c r="J197" s="5" t="s">
        <v>400</v>
      </c>
      <c r="K197" s="5" t="s">
        <v>401</v>
      </c>
      <c r="L197" s="5" t="str">
        <f t="shared" si="9"/>
        <v>Andrew Choi</v>
      </c>
      <c r="M197" s="5" t="s">
        <v>57</v>
      </c>
      <c r="N197" s="6">
        <v>46023</v>
      </c>
      <c r="O197" s="6">
        <v>46174</v>
      </c>
      <c r="P197" s="5">
        <f t="shared" si="10"/>
        <v>5</v>
      </c>
      <c r="Q197" s="6" t="s">
        <v>142</v>
      </c>
      <c r="R197" s="6" t="s">
        <v>3569</v>
      </c>
      <c r="S197" s="7">
        <v>53.56</v>
      </c>
      <c r="T197" s="5">
        <v>1</v>
      </c>
      <c r="U197" s="5" t="s">
        <v>58</v>
      </c>
      <c r="V197" s="10">
        <v>0.75</v>
      </c>
      <c r="W197" s="5" t="s">
        <v>60</v>
      </c>
      <c r="X197" s="5" t="s">
        <v>143</v>
      </c>
      <c r="Y197" s="7">
        <v>40.17</v>
      </c>
      <c r="Z197" s="7">
        <v>0</v>
      </c>
      <c r="AA197" s="7">
        <v>0</v>
      </c>
      <c r="AB197" s="7">
        <v>0</v>
      </c>
    </row>
    <row r="198" spans="1:28" s="5" customFormat="1" x14ac:dyDescent="0.25">
      <c r="A198" s="5">
        <v>2032307404</v>
      </c>
      <c r="B198" s="5" t="s">
        <v>605</v>
      </c>
      <c r="C198" s="5" t="s">
        <v>605</v>
      </c>
      <c r="D198" s="5" t="str">
        <f t="shared" si="11"/>
        <v>TSOGBUYAN TSOGBUYAN</v>
      </c>
      <c r="E198" s="5" t="s">
        <v>82</v>
      </c>
      <c r="F198" s="5" t="s">
        <v>88</v>
      </c>
      <c r="G198" s="5" t="s">
        <v>98</v>
      </c>
      <c r="H198" s="5" t="s">
        <v>3482</v>
      </c>
      <c r="I198" s="9" t="s">
        <v>3484</v>
      </c>
      <c r="J198" s="5" t="s">
        <v>400</v>
      </c>
      <c r="K198" s="5" t="s">
        <v>401</v>
      </c>
      <c r="L198" s="5" t="str">
        <f t="shared" si="9"/>
        <v>Andrew Choi</v>
      </c>
      <c r="M198" s="5" t="s">
        <v>57</v>
      </c>
      <c r="N198" s="6">
        <v>46023</v>
      </c>
      <c r="O198" s="6">
        <v>46174</v>
      </c>
      <c r="P198" s="5">
        <f t="shared" si="10"/>
        <v>5</v>
      </c>
      <c r="Q198" s="6" t="s">
        <v>142</v>
      </c>
      <c r="R198" s="6" t="s">
        <v>3569</v>
      </c>
      <c r="S198" s="7">
        <v>37.28</v>
      </c>
      <c r="T198" s="5">
        <v>1</v>
      </c>
      <c r="U198" s="5" t="s">
        <v>58</v>
      </c>
      <c r="V198" s="10">
        <v>0.75</v>
      </c>
      <c r="W198" s="5" t="s">
        <v>60</v>
      </c>
      <c r="X198" s="5" t="s">
        <v>143</v>
      </c>
      <c r="Y198" s="7">
        <v>27.96</v>
      </c>
      <c r="Z198" s="7">
        <v>0</v>
      </c>
      <c r="AA198" s="7">
        <v>0</v>
      </c>
      <c r="AB198" s="7">
        <v>0</v>
      </c>
    </row>
    <row r="199" spans="1:28" s="5" customFormat="1" x14ac:dyDescent="0.25">
      <c r="A199" s="5">
        <v>2032232355</v>
      </c>
      <c r="B199" s="5" t="s">
        <v>564</v>
      </c>
      <c r="C199" s="5" t="s">
        <v>565</v>
      </c>
      <c r="D199" s="5" t="str">
        <f t="shared" si="11"/>
        <v>TESSA DREILING</v>
      </c>
      <c r="E199" s="5" t="s">
        <v>87</v>
      </c>
      <c r="F199" s="5" t="s">
        <v>88</v>
      </c>
      <c r="G199" s="5" t="s">
        <v>98</v>
      </c>
      <c r="H199" s="5" t="s">
        <v>3482</v>
      </c>
      <c r="I199" s="9" t="s">
        <v>3484</v>
      </c>
      <c r="J199" s="5" t="s">
        <v>400</v>
      </c>
      <c r="K199" s="5" t="s">
        <v>401</v>
      </c>
      <c r="L199" s="5" t="str">
        <f t="shared" si="9"/>
        <v>Andrew Choi</v>
      </c>
      <c r="M199" s="5" t="s">
        <v>57</v>
      </c>
      <c r="N199" s="6">
        <v>46023</v>
      </c>
      <c r="O199" s="6">
        <v>46174</v>
      </c>
      <c r="P199" s="5">
        <f t="shared" si="10"/>
        <v>5</v>
      </c>
      <c r="Q199" s="6" t="s">
        <v>142</v>
      </c>
      <c r="R199" s="6" t="s">
        <v>3569</v>
      </c>
      <c r="S199" s="7">
        <v>32.94</v>
      </c>
      <c r="T199" s="5">
        <v>1</v>
      </c>
      <c r="U199" s="5" t="s">
        <v>58</v>
      </c>
      <c r="V199" s="10">
        <v>0.75</v>
      </c>
      <c r="W199" s="5" t="s">
        <v>60</v>
      </c>
      <c r="X199" s="5" t="s">
        <v>143</v>
      </c>
      <c r="Y199" s="7">
        <v>24.7</v>
      </c>
      <c r="Z199" s="7">
        <v>0</v>
      </c>
      <c r="AA199" s="7">
        <v>0</v>
      </c>
      <c r="AB199" s="7">
        <v>0</v>
      </c>
    </row>
    <row r="200" spans="1:28" s="5" customFormat="1" x14ac:dyDescent="0.25">
      <c r="A200" s="5">
        <v>2032129131</v>
      </c>
      <c r="B200" s="5" t="s">
        <v>508</v>
      </c>
      <c r="C200" s="5" t="s">
        <v>509</v>
      </c>
      <c r="D200" s="5" t="str">
        <f t="shared" si="11"/>
        <v>ERIN ROBERTS</v>
      </c>
      <c r="E200" s="5" t="s">
        <v>82</v>
      </c>
      <c r="F200" s="5" t="s">
        <v>88</v>
      </c>
      <c r="G200" s="5" t="s">
        <v>98</v>
      </c>
      <c r="H200" s="5" t="s">
        <v>3482</v>
      </c>
      <c r="I200" s="9" t="s">
        <v>3484</v>
      </c>
      <c r="J200" s="5" t="s">
        <v>400</v>
      </c>
      <c r="K200" s="5" t="s">
        <v>401</v>
      </c>
      <c r="L200" s="5" t="str">
        <f t="shared" si="9"/>
        <v>Andrew Choi</v>
      </c>
      <c r="M200" s="5" t="s">
        <v>57</v>
      </c>
      <c r="N200" s="6">
        <v>46023</v>
      </c>
      <c r="O200" s="6">
        <v>46174</v>
      </c>
      <c r="P200" s="5">
        <f t="shared" si="10"/>
        <v>5</v>
      </c>
      <c r="Q200" s="6" t="s">
        <v>142</v>
      </c>
      <c r="R200" s="6" t="s">
        <v>3569</v>
      </c>
      <c r="S200" s="7">
        <v>32.28</v>
      </c>
      <c r="T200" s="5">
        <v>1</v>
      </c>
      <c r="U200" s="5" t="s">
        <v>58</v>
      </c>
      <c r="V200" s="10">
        <v>0.75</v>
      </c>
      <c r="W200" s="5" t="s">
        <v>60</v>
      </c>
      <c r="X200" s="5" t="s">
        <v>143</v>
      </c>
      <c r="Y200" s="7">
        <v>24.21</v>
      </c>
      <c r="Z200" s="7">
        <v>0</v>
      </c>
      <c r="AA200" s="7">
        <v>0</v>
      </c>
      <c r="AB200" s="7">
        <v>0</v>
      </c>
    </row>
    <row r="201" spans="1:28" s="5" customFormat="1" x14ac:dyDescent="0.25">
      <c r="A201" s="5">
        <v>2032902004</v>
      </c>
      <c r="B201" s="5" t="s">
        <v>2015</v>
      </c>
      <c r="C201" s="5" t="s">
        <v>2016</v>
      </c>
      <c r="D201" s="5" t="str">
        <f t="shared" si="11"/>
        <v>MANDKHAI ZORIGT</v>
      </c>
      <c r="E201" s="5" t="s">
        <v>82</v>
      </c>
      <c r="F201" s="5" t="s">
        <v>88</v>
      </c>
      <c r="G201" s="5" t="s">
        <v>98</v>
      </c>
      <c r="H201" s="5" t="s">
        <v>3482</v>
      </c>
      <c r="I201" s="9" t="s">
        <v>3484</v>
      </c>
      <c r="J201" s="5" t="s">
        <v>400</v>
      </c>
      <c r="K201" s="5" t="s">
        <v>401</v>
      </c>
      <c r="L201" s="5" t="str">
        <f t="shared" si="9"/>
        <v>Andrew Choi</v>
      </c>
      <c r="M201" s="5" t="s">
        <v>57</v>
      </c>
      <c r="N201" s="6">
        <v>46023</v>
      </c>
      <c r="O201" s="6">
        <v>46174</v>
      </c>
      <c r="P201" s="5">
        <f t="shared" si="10"/>
        <v>5</v>
      </c>
      <c r="Q201" s="6" t="s">
        <v>142</v>
      </c>
      <c r="R201" s="6" t="s">
        <v>3569</v>
      </c>
      <c r="S201" s="7">
        <v>27.58</v>
      </c>
      <c r="T201" s="5">
        <v>1</v>
      </c>
      <c r="U201" s="5" t="s">
        <v>58</v>
      </c>
      <c r="V201" s="10">
        <v>0.75</v>
      </c>
      <c r="W201" s="5" t="s">
        <v>60</v>
      </c>
      <c r="X201" s="5" t="s">
        <v>143</v>
      </c>
      <c r="Y201" s="7">
        <v>20.68</v>
      </c>
      <c r="Z201" s="7">
        <v>0</v>
      </c>
      <c r="AA201" s="7">
        <v>0</v>
      </c>
      <c r="AB201" s="7">
        <v>0</v>
      </c>
    </row>
    <row r="202" spans="1:28" s="5" customFormat="1" x14ac:dyDescent="0.25">
      <c r="A202" s="5">
        <v>2032326483</v>
      </c>
      <c r="B202" s="5" t="s">
        <v>612</v>
      </c>
      <c r="C202" s="5" t="s">
        <v>613</v>
      </c>
      <c r="D202" s="5" t="str">
        <f t="shared" si="11"/>
        <v>ANN CARROTHERS</v>
      </c>
      <c r="E202" s="5" t="s">
        <v>82</v>
      </c>
      <c r="F202" s="5" t="s">
        <v>88</v>
      </c>
      <c r="G202" s="5" t="s">
        <v>107</v>
      </c>
      <c r="H202" s="5" t="s">
        <v>3482</v>
      </c>
      <c r="I202" s="9" t="s">
        <v>3484</v>
      </c>
      <c r="J202" s="5" t="s">
        <v>400</v>
      </c>
      <c r="K202" s="5" t="s">
        <v>401</v>
      </c>
      <c r="L202" s="5" t="str">
        <f t="shared" si="9"/>
        <v>Andrew Choi</v>
      </c>
      <c r="M202" s="5" t="s">
        <v>57</v>
      </c>
      <c r="N202" s="6">
        <v>46023</v>
      </c>
      <c r="O202" s="6">
        <v>46174</v>
      </c>
      <c r="P202" s="5">
        <f t="shared" si="10"/>
        <v>5</v>
      </c>
      <c r="Q202" s="6" t="s">
        <v>142</v>
      </c>
      <c r="R202" s="6" t="s">
        <v>3569</v>
      </c>
      <c r="S202" s="7">
        <v>26.35</v>
      </c>
      <c r="T202" s="5">
        <v>1</v>
      </c>
      <c r="U202" s="5" t="s">
        <v>58</v>
      </c>
      <c r="V202" s="10">
        <v>0.75</v>
      </c>
      <c r="W202" s="5" t="s">
        <v>60</v>
      </c>
      <c r="X202" s="5" t="s">
        <v>143</v>
      </c>
      <c r="Y202" s="7">
        <v>19.760000000000002</v>
      </c>
      <c r="Z202" s="7">
        <v>0</v>
      </c>
      <c r="AA202" s="7">
        <v>0</v>
      </c>
      <c r="AB202" s="7">
        <v>0</v>
      </c>
    </row>
    <row r="203" spans="1:28" s="5" customFormat="1" x14ac:dyDescent="0.25">
      <c r="A203" s="5">
        <v>2032356354</v>
      </c>
      <c r="B203" s="5" t="s">
        <v>647</v>
      </c>
      <c r="C203" s="5" t="s">
        <v>648</v>
      </c>
      <c r="D203" s="5" t="str">
        <f t="shared" si="11"/>
        <v>LUDMILA WOLFE</v>
      </c>
      <c r="E203" s="5" t="s">
        <v>106</v>
      </c>
      <c r="F203" s="5" t="s">
        <v>88</v>
      </c>
      <c r="G203" s="5" t="s">
        <v>98</v>
      </c>
      <c r="H203" s="5" t="s">
        <v>3482</v>
      </c>
      <c r="I203" s="9" t="s">
        <v>3484</v>
      </c>
      <c r="J203" s="5" t="s">
        <v>400</v>
      </c>
      <c r="K203" s="5" t="s">
        <v>401</v>
      </c>
      <c r="L203" s="5" t="str">
        <f t="shared" si="9"/>
        <v>Andrew Choi</v>
      </c>
      <c r="M203" s="5" t="s">
        <v>57</v>
      </c>
      <c r="N203" s="6">
        <v>46023</v>
      </c>
      <c r="O203" s="6">
        <v>46174</v>
      </c>
      <c r="P203" s="5">
        <f t="shared" si="10"/>
        <v>5</v>
      </c>
      <c r="Q203" s="6" t="s">
        <v>142</v>
      </c>
      <c r="R203" s="6" t="s">
        <v>3569</v>
      </c>
      <c r="S203" s="7">
        <v>25.7</v>
      </c>
      <c r="T203" s="5">
        <v>1</v>
      </c>
      <c r="U203" s="5" t="s">
        <v>58</v>
      </c>
      <c r="V203" s="10">
        <v>0.75</v>
      </c>
      <c r="W203" s="5" t="s">
        <v>60</v>
      </c>
      <c r="X203" s="5" t="s">
        <v>143</v>
      </c>
      <c r="Y203" s="7">
        <v>19.28</v>
      </c>
      <c r="Z203" s="7">
        <v>0</v>
      </c>
      <c r="AA203" s="7">
        <v>0</v>
      </c>
      <c r="AB203" s="7">
        <v>0</v>
      </c>
    </row>
    <row r="204" spans="1:28" s="5" customFormat="1" x14ac:dyDescent="0.25">
      <c r="A204" s="5">
        <v>2032480159</v>
      </c>
      <c r="B204" s="5" t="s">
        <v>1958</v>
      </c>
      <c r="C204" s="5" t="s">
        <v>1959</v>
      </c>
      <c r="D204" s="5" t="str">
        <f t="shared" si="11"/>
        <v>DANIELA DEBARTOLO</v>
      </c>
      <c r="E204" s="5" t="s">
        <v>82</v>
      </c>
      <c r="F204" s="5" t="s">
        <v>88</v>
      </c>
      <c r="G204" s="5" t="s">
        <v>107</v>
      </c>
      <c r="H204" s="5" t="s">
        <v>3482</v>
      </c>
      <c r="I204" s="9" t="s">
        <v>3484</v>
      </c>
      <c r="J204" s="5" t="s">
        <v>400</v>
      </c>
      <c r="K204" s="5" t="s">
        <v>401</v>
      </c>
      <c r="L204" s="5" t="str">
        <f t="shared" si="9"/>
        <v>Andrew Choi</v>
      </c>
      <c r="M204" s="5" t="s">
        <v>57</v>
      </c>
      <c r="N204" s="6">
        <v>46023</v>
      </c>
      <c r="O204" s="6">
        <v>46174</v>
      </c>
      <c r="P204" s="5">
        <f t="shared" si="10"/>
        <v>5</v>
      </c>
      <c r="Q204" s="6" t="s">
        <v>142</v>
      </c>
      <c r="R204" s="6" t="s">
        <v>3569</v>
      </c>
      <c r="S204" s="7">
        <v>20.6</v>
      </c>
      <c r="T204" s="5">
        <v>1</v>
      </c>
      <c r="U204" s="5" t="s">
        <v>58</v>
      </c>
      <c r="V204" s="10">
        <v>0.75</v>
      </c>
      <c r="W204" s="5" t="s">
        <v>60</v>
      </c>
      <c r="X204" s="5" t="s">
        <v>143</v>
      </c>
      <c r="Y204" s="7">
        <v>15.45</v>
      </c>
      <c r="Z204" s="7">
        <v>0</v>
      </c>
      <c r="AA204" s="7">
        <v>0</v>
      </c>
      <c r="AB204" s="7">
        <v>0</v>
      </c>
    </row>
    <row r="205" spans="1:28" s="5" customFormat="1" x14ac:dyDescent="0.25">
      <c r="A205" s="5">
        <v>2032111830</v>
      </c>
      <c r="B205" s="5" t="s">
        <v>489</v>
      </c>
      <c r="C205" s="5" t="s">
        <v>490</v>
      </c>
      <c r="D205" s="5" t="str">
        <f t="shared" si="11"/>
        <v>DAVID STELCHECK</v>
      </c>
      <c r="E205" s="5" t="s">
        <v>110</v>
      </c>
      <c r="F205" s="5" t="s">
        <v>88</v>
      </c>
      <c r="G205" s="5" t="s">
        <v>98</v>
      </c>
      <c r="H205" s="5" t="s">
        <v>3482</v>
      </c>
      <c r="I205" s="9" t="s">
        <v>3484</v>
      </c>
      <c r="J205" s="5" t="s">
        <v>400</v>
      </c>
      <c r="K205" s="5" t="s">
        <v>401</v>
      </c>
      <c r="L205" s="5" t="str">
        <f t="shared" si="9"/>
        <v>Andrew Choi</v>
      </c>
      <c r="M205" s="5" t="s">
        <v>57</v>
      </c>
      <c r="N205" s="6">
        <v>46023</v>
      </c>
      <c r="O205" s="6">
        <v>46174</v>
      </c>
      <c r="P205" s="5">
        <f t="shared" si="10"/>
        <v>5</v>
      </c>
      <c r="Q205" s="6" t="s">
        <v>142</v>
      </c>
      <c r="R205" s="6" t="s">
        <v>3569</v>
      </c>
      <c r="S205" s="7">
        <v>16.7</v>
      </c>
      <c r="T205" s="5">
        <v>1</v>
      </c>
      <c r="U205" s="5" t="s">
        <v>58</v>
      </c>
      <c r="V205" s="10">
        <v>0.75</v>
      </c>
      <c r="W205" s="5" t="s">
        <v>60</v>
      </c>
      <c r="X205" s="5" t="s">
        <v>143</v>
      </c>
      <c r="Y205" s="7">
        <v>12.52</v>
      </c>
      <c r="Z205" s="7">
        <v>0</v>
      </c>
      <c r="AA205" s="7">
        <v>0</v>
      </c>
      <c r="AB205" s="7">
        <v>0</v>
      </c>
    </row>
    <row r="206" spans="1:28" s="5" customFormat="1" x14ac:dyDescent="0.25">
      <c r="A206" s="5">
        <v>2032127176</v>
      </c>
      <c r="B206" s="5" t="s">
        <v>504</v>
      </c>
      <c r="C206" s="5" t="s">
        <v>505</v>
      </c>
      <c r="D206" s="5" t="str">
        <f t="shared" si="11"/>
        <v>CORALYN PEDOTA</v>
      </c>
      <c r="E206" s="5" t="s">
        <v>82</v>
      </c>
      <c r="F206" s="5" t="s">
        <v>88</v>
      </c>
      <c r="G206" s="5" t="s">
        <v>98</v>
      </c>
      <c r="H206" s="5" t="s">
        <v>3482</v>
      </c>
      <c r="I206" s="9" t="s">
        <v>3484</v>
      </c>
      <c r="J206" s="5" t="s">
        <v>400</v>
      </c>
      <c r="K206" s="5" t="s">
        <v>401</v>
      </c>
      <c r="L206" s="5" t="str">
        <f t="shared" si="9"/>
        <v>Andrew Choi</v>
      </c>
      <c r="M206" s="5" t="s">
        <v>57</v>
      </c>
      <c r="N206" s="6">
        <v>46023</v>
      </c>
      <c r="O206" s="6">
        <v>46174</v>
      </c>
      <c r="P206" s="5">
        <f t="shared" si="10"/>
        <v>5</v>
      </c>
      <c r="Q206" s="6" t="s">
        <v>142</v>
      </c>
      <c r="R206" s="6" t="s">
        <v>3569</v>
      </c>
      <c r="S206" s="7">
        <v>13.15</v>
      </c>
      <c r="T206" s="5">
        <v>1</v>
      </c>
      <c r="U206" s="5" t="s">
        <v>58</v>
      </c>
      <c r="V206" s="10">
        <v>0.75</v>
      </c>
      <c r="W206" s="5" t="s">
        <v>60</v>
      </c>
      <c r="X206" s="5" t="s">
        <v>143</v>
      </c>
      <c r="Y206" s="7">
        <v>9.86</v>
      </c>
      <c r="Z206" s="7">
        <v>0</v>
      </c>
      <c r="AA206" s="7">
        <v>0</v>
      </c>
      <c r="AB206" s="7">
        <v>0</v>
      </c>
    </row>
    <row r="207" spans="1:28" s="5" customFormat="1" x14ac:dyDescent="0.25">
      <c r="A207" s="5">
        <v>2032146917</v>
      </c>
      <c r="B207" s="5" t="s">
        <v>521</v>
      </c>
      <c r="C207" s="5" t="s">
        <v>490</v>
      </c>
      <c r="D207" s="5" t="str">
        <f t="shared" si="11"/>
        <v>DAVID BOROWIEC</v>
      </c>
      <c r="E207" s="5" t="s">
        <v>213</v>
      </c>
      <c r="F207" s="5" t="s">
        <v>88</v>
      </c>
      <c r="G207" s="5" t="s">
        <v>89</v>
      </c>
      <c r="H207" s="5" t="s">
        <v>3482</v>
      </c>
      <c r="I207" s="9" t="s">
        <v>3484</v>
      </c>
      <c r="J207" s="5" t="s">
        <v>400</v>
      </c>
      <c r="K207" s="5" t="s">
        <v>401</v>
      </c>
      <c r="L207" s="5" t="str">
        <f t="shared" si="9"/>
        <v>Andrew Choi</v>
      </c>
      <c r="M207" s="5" t="s">
        <v>57</v>
      </c>
      <c r="N207" s="6">
        <v>46023</v>
      </c>
      <c r="O207" s="6">
        <v>46174</v>
      </c>
      <c r="P207" s="5">
        <f t="shared" si="10"/>
        <v>5</v>
      </c>
      <c r="Q207" s="6" t="s">
        <v>142</v>
      </c>
      <c r="R207" s="6" t="s">
        <v>3569</v>
      </c>
      <c r="S207" s="7">
        <v>11.23</v>
      </c>
      <c r="T207" s="5">
        <v>1</v>
      </c>
      <c r="U207" s="5" t="s">
        <v>58</v>
      </c>
      <c r="V207" s="10">
        <v>0.75</v>
      </c>
      <c r="W207" s="5" t="s">
        <v>60</v>
      </c>
      <c r="X207" s="5" t="s">
        <v>143</v>
      </c>
      <c r="Y207" s="7">
        <v>8.42</v>
      </c>
      <c r="Z207" s="7">
        <v>0</v>
      </c>
      <c r="AA207" s="7">
        <v>0</v>
      </c>
      <c r="AB207" s="7">
        <v>0</v>
      </c>
    </row>
    <row r="208" spans="1:28" s="5" customFormat="1" x14ac:dyDescent="0.25">
      <c r="A208" s="5">
        <v>2032657424</v>
      </c>
      <c r="B208" s="5" t="s">
        <v>2704</v>
      </c>
      <c r="C208" s="5" t="s">
        <v>1251</v>
      </c>
      <c r="D208" s="5" t="str">
        <f t="shared" si="11"/>
        <v>ALEXANDER ATTIAH</v>
      </c>
      <c r="E208" s="5" t="s">
        <v>324</v>
      </c>
      <c r="F208" s="5" t="s">
        <v>88</v>
      </c>
      <c r="G208" s="5" t="s">
        <v>107</v>
      </c>
      <c r="H208" s="5" t="s">
        <v>3482</v>
      </c>
      <c r="I208" s="9" t="s">
        <v>3517</v>
      </c>
      <c r="J208" s="5" t="s">
        <v>744</v>
      </c>
      <c r="K208" s="5" t="s">
        <v>745</v>
      </c>
      <c r="L208" s="5" t="str">
        <f t="shared" si="9"/>
        <v>CHRISTIAN TAUGNER</v>
      </c>
      <c r="M208" s="5" t="s">
        <v>57</v>
      </c>
      <c r="N208" s="6">
        <v>46023</v>
      </c>
      <c r="O208" s="6">
        <v>46174</v>
      </c>
      <c r="P208" s="5">
        <f t="shared" si="10"/>
        <v>5</v>
      </c>
      <c r="Q208" s="6" t="s">
        <v>142</v>
      </c>
      <c r="R208" s="6" t="s">
        <v>3569</v>
      </c>
      <c r="S208" s="7">
        <v>207.3</v>
      </c>
      <c r="T208" s="5">
        <v>1</v>
      </c>
      <c r="U208" s="5" t="s">
        <v>58</v>
      </c>
      <c r="V208" s="10">
        <v>0.75</v>
      </c>
      <c r="W208" s="5" t="s">
        <v>60</v>
      </c>
      <c r="X208" s="5" t="s">
        <v>143</v>
      </c>
      <c r="Y208" s="7">
        <v>155.47999999999999</v>
      </c>
      <c r="Z208" s="7">
        <v>0</v>
      </c>
      <c r="AA208" s="7">
        <v>0</v>
      </c>
      <c r="AB208" s="7">
        <v>0</v>
      </c>
    </row>
    <row r="209" spans="1:28" s="5" customFormat="1" x14ac:dyDescent="0.25">
      <c r="A209" s="5">
        <v>2032613924</v>
      </c>
      <c r="B209" s="5" t="s">
        <v>696</v>
      </c>
      <c r="C209" s="5" t="s">
        <v>73</v>
      </c>
      <c r="D209" s="5" t="str">
        <f t="shared" si="11"/>
        <v>MATTHEW SANDERS</v>
      </c>
      <c r="E209" s="5" t="s">
        <v>324</v>
      </c>
      <c r="F209" s="5" t="s">
        <v>88</v>
      </c>
      <c r="G209" s="5" t="s">
        <v>98</v>
      </c>
      <c r="H209" s="5" t="s">
        <v>3482</v>
      </c>
      <c r="I209" s="9" t="s">
        <v>3517</v>
      </c>
      <c r="J209" s="5" t="s">
        <v>744</v>
      </c>
      <c r="K209" s="5" t="s">
        <v>745</v>
      </c>
      <c r="L209" s="5" t="str">
        <f t="shared" si="9"/>
        <v>CHRISTIAN TAUGNER</v>
      </c>
      <c r="M209" s="5" t="s">
        <v>57</v>
      </c>
      <c r="N209" s="6">
        <v>46023</v>
      </c>
      <c r="O209" s="6">
        <v>46174</v>
      </c>
      <c r="P209" s="5">
        <f t="shared" si="10"/>
        <v>5</v>
      </c>
      <c r="Q209" s="6" t="s">
        <v>142</v>
      </c>
      <c r="R209" s="6" t="s">
        <v>3569</v>
      </c>
      <c r="S209" s="7">
        <v>54.73</v>
      </c>
      <c r="T209" s="5">
        <v>1</v>
      </c>
      <c r="U209" s="5" t="s">
        <v>58</v>
      </c>
      <c r="V209" s="10">
        <v>0.75</v>
      </c>
      <c r="W209" s="5" t="s">
        <v>60</v>
      </c>
      <c r="X209" s="5" t="s">
        <v>143</v>
      </c>
      <c r="Y209" s="7">
        <v>41.05</v>
      </c>
      <c r="Z209" s="7">
        <v>0</v>
      </c>
      <c r="AA209" s="7">
        <v>0</v>
      </c>
      <c r="AB209" s="7">
        <v>0</v>
      </c>
    </row>
    <row r="210" spans="1:28" s="5" customFormat="1" x14ac:dyDescent="0.25">
      <c r="A210" s="5">
        <v>2033004231</v>
      </c>
      <c r="B210" s="5" t="s">
        <v>2046</v>
      </c>
      <c r="C210" s="5" t="s">
        <v>460</v>
      </c>
      <c r="D210" s="5" t="str">
        <f t="shared" si="11"/>
        <v>KATHRYN SWINSON</v>
      </c>
      <c r="E210" s="5" t="s">
        <v>213</v>
      </c>
      <c r="F210" s="5" t="s">
        <v>88</v>
      </c>
      <c r="G210" s="5" t="s">
        <v>98</v>
      </c>
      <c r="H210" s="5" t="s">
        <v>3482</v>
      </c>
      <c r="I210" s="9" t="s">
        <v>3517</v>
      </c>
      <c r="J210" s="5" t="s">
        <v>744</v>
      </c>
      <c r="K210" s="5" t="s">
        <v>745</v>
      </c>
      <c r="L210" s="5" t="str">
        <f t="shared" si="9"/>
        <v>CHRISTIAN TAUGNER</v>
      </c>
      <c r="M210" s="5" t="s">
        <v>57</v>
      </c>
      <c r="N210" s="6">
        <v>46030</v>
      </c>
      <c r="O210" s="6">
        <v>46181</v>
      </c>
      <c r="P210" s="5">
        <f t="shared" si="10"/>
        <v>5</v>
      </c>
      <c r="Q210" s="6" t="s">
        <v>142</v>
      </c>
      <c r="R210" s="6" t="s">
        <v>3569</v>
      </c>
      <c r="S210" s="7">
        <v>21.19</v>
      </c>
      <c r="T210" s="5">
        <v>1</v>
      </c>
      <c r="U210" s="5" t="s">
        <v>58</v>
      </c>
      <c r="V210" s="10">
        <v>0.75</v>
      </c>
      <c r="W210" s="5" t="s">
        <v>60</v>
      </c>
      <c r="X210" s="5" t="s">
        <v>143</v>
      </c>
      <c r="Y210" s="7">
        <v>15.89</v>
      </c>
      <c r="Z210" s="7">
        <v>0</v>
      </c>
      <c r="AA210" s="7">
        <v>0</v>
      </c>
      <c r="AB210" s="7">
        <v>0</v>
      </c>
    </row>
    <row r="211" spans="1:28" s="5" customFormat="1" x14ac:dyDescent="0.25">
      <c r="A211" s="5">
        <v>2032232640</v>
      </c>
      <c r="B211" s="5" t="s">
        <v>101</v>
      </c>
      <c r="C211" s="5" t="s">
        <v>566</v>
      </c>
      <c r="D211" s="5" t="str">
        <f t="shared" si="11"/>
        <v>KENLI ALLEN</v>
      </c>
      <c r="E211" s="5" t="s">
        <v>210</v>
      </c>
      <c r="F211" s="5" t="s">
        <v>88</v>
      </c>
      <c r="G211" s="5" t="s">
        <v>98</v>
      </c>
      <c r="H211" s="5" t="s">
        <v>3482</v>
      </c>
      <c r="I211" s="9" t="s">
        <v>3524</v>
      </c>
      <c r="J211" s="5" t="s">
        <v>429</v>
      </c>
      <c r="K211" s="5" t="s">
        <v>430</v>
      </c>
      <c r="L211" s="5" t="str">
        <f t="shared" si="9"/>
        <v>Colleen Jerger</v>
      </c>
      <c r="M211" s="5" t="s">
        <v>57</v>
      </c>
      <c r="N211" s="6">
        <v>46023</v>
      </c>
      <c r="O211" s="6">
        <v>46174</v>
      </c>
      <c r="P211" s="5">
        <f t="shared" si="10"/>
        <v>5</v>
      </c>
      <c r="Q211" s="6" t="s">
        <v>142</v>
      </c>
      <c r="R211" s="6" t="s">
        <v>3569</v>
      </c>
      <c r="S211" s="7">
        <v>84.96</v>
      </c>
      <c r="T211" s="5">
        <v>1</v>
      </c>
      <c r="U211" s="5" t="s">
        <v>58</v>
      </c>
      <c r="V211" s="10">
        <v>0.75</v>
      </c>
      <c r="W211" s="5" t="s">
        <v>60</v>
      </c>
      <c r="X211" s="5" t="s">
        <v>143</v>
      </c>
      <c r="Y211" s="7">
        <v>63.72</v>
      </c>
      <c r="Z211" s="7">
        <v>0</v>
      </c>
      <c r="AA211" s="7">
        <v>0</v>
      </c>
      <c r="AB211" s="7">
        <v>0</v>
      </c>
    </row>
    <row r="212" spans="1:28" s="5" customFormat="1" x14ac:dyDescent="0.25">
      <c r="A212" s="5">
        <v>2032196158</v>
      </c>
      <c r="B212" s="5" t="s">
        <v>547</v>
      </c>
      <c r="C212" s="5" t="s">
        <v>383</v>
      </c>
      <c r="D212" s="5" t="str">
        <f t="shared" si="11"/>
        <v>DONALD RUDOLPH</v>
      </c>
      <c r="E212" s="5" t="s">
        <v>82</v>
      </c>
      <c r="F212" s="5" t="s">
        <v>88</v>
      </c>
      <c r="G212" s="5" t="s">
        <v>98</v>
      </c>
      <c r="H212" s="5" t="s">
        <v>3482</v>
      </c>
      <c r="I212" s="9" t="s">
        <v>3524</v>
      </c>
      <c r="J212" s="5" t="s">
        <v>429</v>
      </c>
      <c r="K212" s="5" t="s">
        <v>430</v>
      </c>
      <c r="L212" s="5" t="str">
        <f t="shared" si="9"/>
        <v>Colleen Jerger</v>
      </c>
      <c r="M212" s="5" t="s">
        <v>57</v>
      </c>
      <c r="N212" s="6">
        <v>46023</v>
      </c>
      <c r="O212" s="6">
        <v>46174</v>
      </c>
      <c r="P212" s="5">
        <f t="shared" si="10"/>
        <v>5</v>
      </c>
      <c r="Q212" s="6" t="s">
        <v>142</v>
      </c>
      <c r="R212" s="6" t="s">
        <v>3569</v>
      </c>
      <c r="S212" s="7">
        <v>42.85</v>
      </c>
      <c r="T212" s="5">
        <v>1</v>
      </c>
      <c r="U212" s="5" t="s">
        <v>58</v>
      </c>
      <c r="V212" s="10">
        <v>0.75</v>
      </c>
      <c r="W212" s="5" t="s">
        <v>60</v>
      </c>
      <c r="X212" s="5" t="s">
        <v>143</v>
      </c>
      <c r="Y212" s="7">
        <v>32.14</v>
      </c>
      <c r="Z212" s="7">
        <v>0</v>
      </c>
      <c r="AA212" s="7">
        <v>0</v>
      </c>
      <c r="AB212" s="7">
        <v>0</v>
      </c>
    </row>
    <row r="213" spans="1:28" s="5" customFormat="1" x14ac:dyDescent="0.25">
      <c r="A213" s="5">
        <v>2032344703</v>
      </c>
      <c r="B213" s="5" t="s">
        <v>627</v>
      </c>
      <c r="C213" s="5" t="s">
        <v>490</v>
      </c>
      <c r="D213" s="5" t="str">
        <f t="shared" si="11"/>
        <v>DAVID KNUTH</v>
      </c>
      <c r="E213" s="5" t="s">
        <v>324</v>
      </c>
      <c r="F213" s="5" t="s">
        <v>88</v>
      </c>
      <c r="G213" s="5" t="s">
        <v>98</v>
      </c>
      <c r="H213" s="5" t="s">
        <v>3482</v>
      </c>
      <c r="I213" s="9" t="s">
        <v>3524</v>
      </c>
      <c r="J213" s="5" t="s">
        <v>429</v>
      </c>
      <c r="K213" s="5" t="s">
        <v>430</v>
      </c>
      <c r="L213" s="5" t="str">
        <f t="shared" si="9"/>
        <v>Colleen Jerger</v>
      </c>
      <c r="M213" s="5" t="s">
        <v>57</v>
      </c>
      <c r="N213" s="6">
        <v>46023</v>
      </c>
      <c r="O213" s="6">
        <v>46174</v>
      </c>
      <c r="P213" s="5">
        <f t="shared" si="10"/>
        <v>5</v>
      </c>
      <c r="Q213" s="6" t="s">
        <v>142</v>
      </c>
      <c r="R213" s="6" t="s">
        <v>3569</v>
      </c>
      <c r="S213" s="7">
        <v>11.98</v>
      </c>
      <c r="T213" s="5">
        <v>1</v>
      </c>
      <c r="U213" s="5" t="s">
        <v>58</v>
      </c>
      <c r="V213" s="10">
        <v>0.75</v>
      </c>
      <c r="W213" s="5" t="s">
        <v>60</v>
      </c>
      <c r="X213" s="5" t="s">
        <v>143</v>
      </c>
      <c r="Y213" s="7">
        <v>8.98</v>
      </c>
      <c r="Z213" s="7">
        <v>0</v>
      </c>
      <c r="AA213" s="7">
        <v>0</v>
      </c>
      <c r="AB213" s="7">
        <v>0</v>
      </c>
    </row>
    <row r="214" spans="1:28" s="5" customFormat="1" x14ac:dyDescent="0.25">
      <c r="A214" s="5">
        <v>2032232900</v>
      </c>
      <c r="B214" s="5" t="s">
        <v>101</v>
      </c>
      <c r="C214" s="5" t="s">
        <v>567</v>
      </c>
      <c r="D214" s="5" t="str">
        <f t="shared" si="11"/>
        <v>CADE ALLEN</v>
      </c>
      <c r="E214" s="5" t="s">
        <v>210</v>
      </c>
      <c r="F214" s="5" t="s">
        <v>88</v>
      </c>
      <c r="G214" s="5" t="s">
        <v>98</v>
      </c>
      <c r="H214" s="5" t="s">
        <v>3482</v>
      </c>
      <c r="I214" s="9" t="s">
        <v>3524</v>
      </c>
      <c r="J214" s="5" t="s">
        <v>429</v>
      </c>
      <c r="K214" s="5" t="s">
        <v>430</v>
      </c>
      <c r="L214" s="5" t="str">
        <f t="shared" si="9"/>
        <v>Colleen Jerger</v>
      </c>
      <c r="M214" s="5" t="s">
        <v>57</v>
      </c>
      <c r="N214" s="6">
        <v>46023</v>
      </c>
      <c r="O214" s="6">
        <v>46174</v>
      </c>
      <c r="P214" s="5">
        <f t="shared" si="10"/>
        <v>5</v>
      </c>
      <c r="Q214" s="6" t="s">
        <v>142</v>
      </c>
      <c r="R214" s="6" t="s">
        <v>3569</v>
      </c>
      <c r="S214" s="7">
        <v>11.93</v>
      </c>
      <c r="T214" s="5">
        <v>1</v>
      </c>
      <c r="U214" s="5" t="s">
        <v>58</v>
      </c>
      <c r="V214" s="10">
        <v>0.75</v>
      </c>
      <c r="W214" s="5" t="s">
        <v>60</v>
      </c>
      <c r="X214" s="5" t="s">
        <v>143</v>
      </c>
      <c r="Y214" s="7">
        <v>8.9499999999999993</v>
      </c>
      <c r="Z214" s="7">
        <v>0</v>
      </c>
      <c r="AA214" s="7">
        <v>0</v>
      </c>
      <c r="AB214" s="7">
        <v>0</v>
      </c>
    </row>
    <row r="215" spans="1:28" s="5" customFormat="1" x14ac:dyDescent="0.25">
      <c r="A215" s="5">
        <v>2032359928</v>
      </c>
      <c r="B215" s="5" t="s">
        <v>651</v>
      </c>
      <c r="C215" s="5" t="s">
        <v>652</v>
      </c>
      <c r="D215" s="5" t="str">
        <f t="shared" si="11"/>
        <v>SHERRY MASSIE</v>
      </c>
      <c r="E215" s="5" t="s">
        <v>210</v>
      </c>
      <c r="F215" s="5" t="s">
        <v>88</v>
      </c>
      <c r="G215" s="5" t="s">
        <v>89</v>
      </c>
      <c r="H215" s="5" t="s">
        <v>3482</v>
      </c>
      <c r="I215" s="9" t="s">
        <v>3524</v>
      </c>
      <c r="J215" s="5" t="s">
        <v>429</v>
      </c>
      <c r="K215" s="5" t="s">
        <v>430</v>
      </c>
      <c r="L215" s="5" t="str">
        <f t="shared" si="9"/>
        <v>Colleen Jerger</v>
      </c>
      <c r="M215" s="5" t="s">
        <v>57</v>
      </c>
      <c r="N215" s="6">
        <v>46023</v>
      </c>
      <c r="O215" s="6">
        <v>46174</v>
      </c>
      <c r="P215" s="5">
        <f t="shared" si="10"/>
        <v>5</v>
      </c>
      <c r="Q215" s="6" t="s">
        <v>142</v>
      </c>
      <c r="R215" s="6" t="s">
        <v>3569</v>
      </c>
      <c r="S215" s="7">
        <v>11.86</v>
      </c>
      <c r="T215" s="5">
        <v>1</v>
      </c>
      <c r="U215" s="5" t="s">
        <v>58</v>
      </c>
      <c r="V215" s="10">
        <v>0.75</v>
      </c>
      <c r="W215" s="5" t="s">
        <v>60</v>
      </c>
      <c r="X215" s="5" t="s">
        <v>143</v>
      </c>
      <c r="Y215" s="7">
        <v>8.9</v>
      </c>
      <c r="Z215" s="7">
        <v>0</v>
      </c>
      <c r="AA215" s="7">
        <v>0</v>
      </c>
      <c r="AB215" s="7">
        <v>0</v>
      </c>
    </row>
    <row r="216" spans="1:28" s="5" customFormat="1" x14ac:dyDescent="0.25">
      <c r="A216" s="5">
        <v>2032110411</v>
      </c>
      <c r="B216" s="5" t="s">
        <v>486</v>
      </c>
      <c r="C216" s="5" t="s">
        <v>97</v>
      </c>
      <c r="D216" s="5" t="str">
        <f t="shared" si="11"/>
        <v>JOHN RHETT</v>
      </c>
      <c r="E216" s="5" t="s">
        <v>82</v>
      </c>
      <c r="F216" s="5" t="s">
        <v>88</v>
      </c>
      <c r="G216" s="5" t="s">
        <v>98</v>
      </c>
      <c r="H216" s="5" t="s">
        <v>3482</v>
      </c>
      <c r="I216" s="9" t="s">
        <v>3511</v>
      </c>
      <c r="J216" s="5" t="s">
        <v>249</v>
      </c>
      <c r="K216" s="5" t="s">
        <v>250</v>
      </c>
      <c r="L216" s="5" t="str">
        <f t="shared" si="9"/>
        <v>Dale Walenga</v>
      </c>
      <c r="M216" s="5" t="s">
        <v>57</v>
      </c>
      <c r="N216" s="6">
        <v>46023</v>
      </c>
      <c r="O216" s="6">
        <v>46174</v>
      </c>
      <c r="P216" s="5">
        <f t="shared" si="10"/>
        <v>5</v>
      </c>
      <c r="Q216" s="6" t="s">
        <v>142</v>
      </c>
      <c r="R216" s="6" t="s">
        <v>3569</v>
      </c>
      <c r="S216" s="7">
        <v>184.44</v>
      </c>
      <c r="T216" s="5">
        <v>1</v>
      </c>
      <c r="U216" s="5" t="s">
        <v>58</v>
      </c>
      <c r="V216" s="10">
        <v>0.75</v>
      </c>
      <c r="W216" s="5" t="s">
        <v>60</v>
      </c>
      <c r="X216" s="5" t="s">
        <v>143</v>
      </c>
      <c r="Y216" s="7">
        <v>138.33000000000001</v>
      </c>
      <c r="Z216" s="7">
        <v>0</v>
      </c>
      <c r="AA216" s="7">
        <v>0</v>
      </c>
      <c r="AB216" s="7">
        <v>0</v>
      </c>
    </row>
    <row r="217" spans="1:28" s="5" customFormat="1" x14ac:dyDescent="0.25">
      <c r="A217" s="5">
        <v>2032471537</v>
      </c>
      <c r="B217" s="5" t="s">
        <v>3370</v>
      </c>
      <c r="C217" s="5" t="s">
        <v>957</v>
      </c>
      <c r="D217" s="5" t="str">
        <f t="shared" si="11"/>
        <v>DANNY ZIEGLER</v>
      </c>
      <c r="E217" s="5" t="s">
        <v>82</v>
      </c>
      <c r="F217" s="5" t="s">
        <v>88</v>
      </c>
      <c r="G217" s="5" t="s">
        <v>98</v>
      </c>
      <c r="H217" s="5" t="s">
        <v>3482</v>
      </c>
      <c r="I217" s="9" t="s">
        <v>3511</v>
      </c>
      <c r="J217" s="5" t="s">
        <v>249</v>
      </c>
      <c r="K217" s="5" t="s">
        <v>250</v>
      </c>
      <c r="L217" s="5" t="str">
        <f t="shared" si="9"/>
        <v>Dale Walenga</v>
      </c>
      <c r="M217" s="5" t="s">
        <v>57</v>
      </c>
      <c r="N217" s="6">
        <v>46027</v>
      </c>
      <c r="O217" s="6">
        <v>46178</v>
      </c>
      <c r="P217" s="5">
        <f t="shared" si="10"/>
        <v>5</v>
      </c>
      <c r="Q217" s="6" t="s">
        <v>142</v>
      </c>
      <c r="R217" s="6" t="s">
        <v>3569</v>
      </c>
      <c r="S217" s="7">
        <v>144.18</v>
      </c>
      <c r="T217" s="5">
        <v>1</v>
      </c>
      <c r="U217" s="5" t="s">
        <v>58</v>
      </c>
      <c r="V217" s="10">
        <v>0.75</v>
      </c>
      <c r="W217" s="5" t="s">
        <v>60</v>
      </c>
      <c r="X217" s="5" t="s">
        <v>143</v>
      </c>
      <c r="Y217" s="7">
        <v>108.14</v>
      </c>
      <c r="Z217" s="7">
        <v>0</v>
      </c>
      <c r="AA217" s="7">
        <v>0</v>
      </c>
      <c r="AB217" s="7">
        <v>0</v>
      </c>
    </row>
    <row r="218" spans="1:28" s="5" customFormat="1" x14ac:dyDescent="0.25">
      <c r="A218" s="5">
        <v>2032828454</v>
      </c>
      <c r="B218" s="5" t="s">
        <v>1698</v>
      </c>
      <c r="C218" s="5" t="s">
        <v>73</v>
      </c>
      <c r="D218" s="5" t="str">
        <f t="shared" si="11"/>
        <v>MATTHEW FRITZSHALL</v>
      </c>
      <c r="E218" s="5" t="s">
        <v>82</v>
      </c>
      <c r="F218" s="5" t="s">
        <v>88</v>
      </c>
      <c r="G218" s="5" t="s">
        <v>107</v>
      </c>
      <c r="H218" s="5" t="s">
        <v>3482</v>
      </c>
      <c r="I218" s="9" t="s">
        <v>3511</v>
      </c>
      <c r="J218" s="5" t="s">
        <v>249</v>
      </c>
      <c r="K218" s="5" t="s">
        <v>250</v>
      </c>
      <c r="L218" s="5" t="str">
        <f t="shared" si="9"/>
        <v>Dale Walenga</v>
      </c>
      <c r="M218" s="5" t="s">
        <v>57</v>
      </c>
      <c r="N218" s="6">
        <v>46027</v>
      </c>
      <c r="O218" s="6">
        <v>46178</v>
      </c>
      <c r="P218" s="5">
        <f t="shared" si="10"/>
        <v>5</v>
      </c>
      <c r="Q218" s="6" t="s">
        <v>142</v>
      </c>
      <c r="R218" s="6" t="s">
        <v>3569</v>
      </c>
      <c r="S218" s="7">
        <v>81.5</v>
      </c>
      <c r="T218" s="5">
        <v>1</v>
      </c>
      <c r="U218" s="5" t="s">
        <v>58</v>
      </c>
      <c r="V218" s="10">
        <v>0.75</v>
      </c>
      <c r="W218" s="5" t="s">
        <v>60</v>
      </c>
      <c r="X218" s="5" t="s">
        <v>143</v>
      </c>
      <c r="Y218" s="7">
        <v>61.12</v>
      </c>
      <c r="Z218" s="7">
        <v>0</v>
      </c>
      <c r="AA218" s="7">
        <v>0</v>
      </c>
      <c r="AB218" s="7">
        <v>0</v>
      </c>
    </row>
    <row r="219" spans="1:28" s="5" customFormat="1" x14ac:dyDescent="0.25">
      <c r="A219" s="5">
        <v>2032648272</v>
      </c>
      <c r="B219" s="5" t="s">
        <v>2956</v>
      </c>
      <c r="C219" s="5" t="s">
        <v>248</v>
      </c>
      <c r="D219" s="5" t="str">
        <f t="shared" si="11"/>
        <v>CYNTHIA RINDA</v>
      </c>
      <c r="E219" s="5" t="s">
        <v>82</v>
      </c>
      <c r="F219" s="5" t="s">
        <v>88</v>
      </c>
      <c r="G219" s="5" t="s">
        <v>98</v>
      </c>
      <c r="H219" s="5" t="s">
        <v>3482</v>
      </c>
      <c r="I219" s="9" t="s">
        <v>3511</v>
      </c>
      <c r="J219" s="5" t="s">
        <v>249</v>
      </c>
      <c r="K219" s="5" t="s">
        <v>250</v>
      </c>
      <c r="L219" s="5" t="str">
        <f t="shared" si="9"/>
        <v>Dale Walenga</v>
      </c>
      <c r="M219" s="5" t="s">
        <v>57</v>
      </c>
      <c r="N219" s="6">
        <v>46027</v>
      </c>
      <c r="O219" s="6">
        <v>46178</v>
      </c>
      <c r="P219" s="5">
        <f t="shared" si="10"/>
        <v>5</v>
      </c>
      <c r="Q219" s="6" t="s">
        <v>142</v>
      </c>
      <c r="R219" s="6" t="s">
        <v>3569</v>
      </c>
      <c r="S219" s="7">
        <v>66.03</v>
      </c>
      <c r="T219" s="5">
        <v>1</v>
      </c>
      <c r="U219" s="5" t="s">
        <v>58</v>
      </c>
      <c r="V219" s="10">
        <v>0.75</v>
      </c>
      <c r="W219" s="5" t="s">
        <v>60</v>
      </c>
      <c r="X219" s="5" t="s">
        <v>143</v>
      </c>
      <c r="Y219" s="7">
        <v>49.52</v>
      </c>
      <c r="Z219" s="7">
        <v>0</v>
      </c>
      <c r="AA219" s="7">
        <v>0</v>
      </c>
      <c r="AB219" s="7">
        <v>0</v>
      </c>
    </row>
    <row r="220" spans="1:28" s="5" customFormat="1" x14ac:dyDescent="0.25">
      <c r="A220" s="5">
        <v>2032616390</v>
      </c>
      <c r="B220" s="5" t="s">
        <v>2967</v>
      </c>
      <c r="C220" s="5" t="s">
        <v>2744</v>
      </c>
      <c r="D220" s="5" t="str">
        <f t="shared" si="11"/>
        <v>JOE REESE</v>
      </c>
      <c r="E220" s="5" t="s">
        <v>82</v>
      </c>
      <c r="F220" s="5" t="s">
        <v>88</v>
      </c>
      <c r="G220" s="5" t="s">
        <v>98</v>
      </c>
      <c r="H220" s="5" t="s">
        <v>3482</v>
      </c>
      <c r="I220" s="9" t="s">
        <v>3511</v>
      </c>
      <c r="J220" s="5" t="s">
        <v>249</v>
      </c>
      <c r="K220" s="5" t="s">
        <v>250</v>
      </c>
      <c r="L220" s="5" t="str">
        <f t="shared" si="9"/>
        <v>Dale Walenga</v>
      </c>
      <c r="M220" s="5" t="s">
        <v>57</v>
      </c>
      <c r="N220" s="6">
        <v>46027</v>
      </c>
      <c r="O220" s="6">
        <v>46178</v>
      </c>
      <c r="P220" s="5">
        <f t="shared" si="10"/>
        <v>5</v>
      </c>
      <c r="Q220" s="6" t="s">
        <v>142</v>
      </c>
      <c r="R220" s="6" t="s">
        <v>3569</v>
      </c>
      <c r="S220" s="7">
        <v>42.85</v>
      </c>
      <c r="T220" s="5">
        <v>1</v>
      </c>
      <c r="U220" s="5" t="s">
        <v>58</v>
      </c>
      <c r="V220" s="10">
        <v>0.75</v>
      </c>
      <c r="W220" s="5" t="s">
        <v>60</v>
      </c>
      <c r="X220" s="5" t="s">
        <v>143</v>
      </c>
      <c r="Y220" s="7">
        <v>32.14</v>
      </c>
      <c r="Z220" s="7">
        <v>0</v>
      </c>
      <c r="AA220" s="7">
        <v>0</v>
      </c>
      <c r="AB220" s="7">
        <v>0</v>
      </c>
    </row>
    <row r="221" spans="1:28" s="5" customFormat="1" x14ac:dyDescent="0.25">
      <c r="A221" s="5">
        <v>2032541421</v>
      </c>
      <c r="B221" s="5" t="s">
        <v>619</v>
      </c>
      <c r="C221" s="5" t="s">
        <v>631</v>
      </c>
      <c r="D221" s="5" t="str">
        <f t="shared" si="11"/>
        <v>TRACY WARREN</v>
      </c>
      <c r="E221" s="5" t="s">
        <v>82</v>
      </c>
      <c r="F221" s="5" t="s">
        <v>88</v>
      </c>
      <c r="G221" s="5" t="s">
        <v>98</v>
      </c>
      <c r="H221" s="5" t="s">
        <v>3482</v>
      </c>
      <c r="I221" s="9" t="s">
        <v>3522</v>
      </c>
      <c r="J221" s="5" t="s">
        <v>626</v>
      </c>
      <c r="K221" s="5" t="s">
        <v>334</v>
      </c>
      <c r="L221" s="5" t="str">
        <f t="shared" si="9"/>
        <v>FRANK LISKOVEC</v>
      </c>
      <c r="M221" s="5" t="s">
        <v>57</v>
      </c>
      <c r="N221" s="6">
        <v>46023</v>
      </c>
      <c r="O221" s="6">
        <v>46174</v>
      </c>
      <c r="P221" s="5">
        <f t="shared" si="10"/>
        <v>5</v>
      </c>
      <c r="Q221" s="6" t="s">
        <v>142</v>
      </c>
      <c r="R221" s="6" t="s">
        <v>3569</v>
      </c>
      <c r="S221" s="7">
        <v>74.62</v>
      </c>
      <c r="T221" s="5">
        <v>1</v>
      </c>
      <c r="U221" s="5" t="s">
        <v>58</v>
      </c>
      <c r="V221" s="10">
        <v>0.75</v>
      </c>
      <c r="W221" s="5" t="s">
        <v>60</v>
      </c>
      <c r="X221" s="5" t="s">
        <v>143</v>
      </c>
      <c r="Y221" s="7">
        <v>55.96</v>
      </c>
      <c r="Z221" s="7">
        <v>0</v>
      </c>
      <c r="AA221" s="7">
        <v>0</v>
      </c>
      <c r="AB221" s="7">
        <v>0</v>
      </c>
    </row>
    <row r="222" spans="1:28" s="5" customFormat="1" x14ac:dyDescent="0.25">
      <c r="A222" s="5">
        <v>2032466908</v>
      </c>
      <c r="B222" s="5" t="s">
        <v>1926</v>
      </c>
      <c r="C222" s="5" t="s">
        <v>1280</v>
      </c>
      <c r="D222" s="5" t="str">
        <f t="shared" si="11"/>
        <v>PATRICK ARNOLD</v>
      </c>
      <c r="E222" s="5" t="s">
        <v>82</v>
      </c>
      <c r="F222" s="5" t="s">
        <v>88</v>
      </c>
      <c r="G222" s="5" t="s">
        <v>98</v>
      </c>
      <c r="H222" s="5" t="s">
        <v>3482</v>
      </c>
      <c r="I222" s="9" t="s">
        <v>3522</v>
      </c>
      <c r="J222" s="5" t="s">
        <v>626</v>
      </c>
      <c r="K222" s="5" t="s">
        <v>334</v>
      </c>
      <c r="L222" s="5" t="str">
        <f t="shared" si="9"/>
        <v>FRANK LISKOVEC</v>
      </c>
      <c r="M222" s="5" t="s">
        <v>57</v>
      </c>
      <c r="N222" s="6">
        <v>46023</v>
      </c>
      <c r="O222" s="6">
        <v>46174</v>
      </c>
      <c r="P222" s="5">
        <f t="shared" si="10"/>
        <v>5</v>
      </c>
      <c r="Q222" s="6" t="s">
        <v>142</v>
      </c>
      <c r="R222" s="6" t="s">
        <v>3569</v>
      </c>
      <c r="S222" s="7">
        <v>55.75</v>
      </c>
      <c r="T222" s="5">
        <v>1</v>
      </c>
      <c r="U222" s="5" t="s">
        <v>58</v>
      </c>
      <c r="V222" s="10">
        <v>0.75</v>
      </c>
      <c r="W222" s="5" t="s">
        <v>60</v>
      </c>
      <c r="X222" s="5" t="s">
        <v>143</v>
      </c>
      <c r="Y222" s="7">
        <v>41.81</v>
      </c>
      <c r="Z222" s="7">
        <v>0</v>
      </c>
      <c r="AA222" s="7">
        <v>0</v>
      </c>
      <c r="AB222" s="7">
        <v>0</v>
      </c>
    </row>
    <row r="223" spans="1:28" s="5" customFormat="1" x14ac:dyDescent="0.25">
      <c r="A223" s="5">
        <v>2032515188</v>
      </c>
      <c r="B223" s="5" t="s">
        <v>3165</v>
      </c>
      <c r="C223" s="5" t="s">
        <v>3166</v>
      </c>
      <c r="D223" s="5" t="str">
        <f t="shared" si="11"/>
        <v>KUAN SU</v>
      </c>
      <c r="E223" s="5" t="s">
        <v>82</v>
      </c>
      <c r="F223" s="5" t="s">
        <v>88</v>
      </c>
      <c r="G223" s="5" t="s">
        <v>98</v>
      </c>
      <c r="H223" s="5" t="s">
        <v>3482</v>
      </c>
      <c r="I223" s="9" t="s">
        <v>3522</v>
      </c>
      <c r="J223" s="5" t="s">
        <v>626</v>
      </c>
      <c r="K223" s="5" t="s">
        <v>334</v>
      </c>
      <c r="L223" s="5" t="str">
        <f t="shared" si="9"/>
        <v>FRANK LISKOVEC</v>
      </c>
      <c r="M223" s="5" t="s">
        <v>57</v>
      </c>
      <c r="N223" s="6">
        <v>46023</v>
      </c>
      <c r="O223" s="6">
        <v>46174</v>
      </c>
      <c r="P223" s="5">
        <f t="shared" si="10"/>
        <v>5</v>
      </c>
      <c r="Q223" s="6" t="s">
        <v>142</v>
      </c>
      <c r="R223" s="6" t="s">
        <v>3569</v>
      </c>
      <c r="S223" s="7">
        <v>40.93</v>
      </c>
      <c r="T223" s="5">
        <v>1</v>
      </c>
      <c r="U223" s="5" t="s">
        <v>58</v>
      </c>
      <c r="V223" s="10">
        <v>0.75</v>
      </c>
      <c r="W223" s="5" t="s">
        <v>60</v>
      </c>
      <c r="X223" s="5" t="s">
        <v>143</v>
      </c>
      <c r="Y223" s="7">
        <v>30.7</v>
      </c>
      <c r="Z223" s="7">
        <v>0</v>
      </c>
      <c r="AA223" s="7">
        <v>0</v>
      </c>
      <c r="AB223" s="7">
        <v>0</v>
      </c>
    </row>
    <row r="224" spans="1:28" s="5" customFormat="1" x14ac:dyDescent="0.25">
      <c r="A224" s="5">
        <v>2032697609</v>
      </c>
      <c r="B224" s="5" t="s">
        <v>2760</v>
      </c>
      <c r="C224" s="5" t="s">
        <v>513</v>
      </c>
      <c r="D224" s="5" t="str">
        <f t="shared" si="11"/>
        <v>SUSAN LEVINE</v>
      </c>
      <c r="E224" s="5" t="s">
        <v>122</v>
      </c>
      <c r="F224" s="5" t="s">
        <v>88</v>
      </c>
      <c r="G224" s="5" t="s">
        <v>98</v>
      </c>
      <c r="H224" s="5" t="s">
        <v>3482</v>
      </c>
      <c r="I224" s="9" t="s">
        <v>3538</v>
      </c>
      <c r="J224" s="5" t="s">
        <v>124</v>
      </c>
      <c r="K224" s="5" t="s">
        <v>125</v>
      </c>
      <c r="L224" s="5" t="str">
        <f t="shared" si="9"/>
        <v>Heather Geske</v>
      </c>
      <c r="M224" s="5" t="s">
        <v>57</v>
      </c>
      <c r="N224" s="6">
        <v>46023</v>
      </c>
      <c r="O224" s="6">
        <v>46174</v>
      </c>
      <c r="P224" s="5">
        <f t="shared" si="10"/>
        <v>5</v>
      </c>
      <c r="Q224" s="6" t="s">
        <v>142</v>
      </c>
      <c r="R224" s="6" t="s">
        <v>3569</v>
      </c>
      <c r="S224" s="7">
        <v>93.37</v>
      </c>
      <c r="T224" s="5">
        <v>1</v>
      </c>
      <c r="U224" s="5" t="s">
        <v>58</v>
      </c>
      <c r="V224" s="10">
        <v>0.75</v>
      </c>
      <c r="W224" s="5" t="s">
        <v>60</v>
      </c>
      <c r="X224" s="5" t="s">
        <v>143</v>
      </c>
      <c r="Y224" s="7">
        <v>70.03</v>
      </c>
      <c r="Z224" s="7">
        <v>0</v>
      </c>
      <c r="AA224" s="7">
        <v>0</v>
      </c>
      <c r="AB224" s="7">
        <v>0</v>
      </c>
    </row>
    <row r="225" spans="1:28" s="5" customFormat="1" x14ac:dyDescent="0.25">
      <c r="A225" s="5">
        <v>2032888561</v>
      </c>
      <c r="B225" s="5" t="s">
        <v>852</v>
      </c>
      <c r="C225" s="5" t="s">
        <v>662</v>
      </c>
      <c r="D225" s="5" t="str">
        <f t="shared" si="11"/>
        <v>KEVIN SHAW</v>
      </c>
      <c r="E225" s="5" t="s">
        <v>122</v>
      </c>
      <c r="F225" s="5" t="s">
        <v>88</v>
      </c>
      <c r="G225" s="5" t="s">
        <v>98</v>
      </c>
      <c r="H225" s="5" t="s">
        <v>3482</v>
      </c>
      <c r="I225" s="9" t="s">
        <v>3538</v>
      </c>
      <c r="J225" s="5" t="s">
        <v>124</v>
      </c>
      <c r="K225" s="5" t="s">
        <v>125</v>
      </c>
      <c r="L225" s="5" t="str">
        <f t="shared" si="9"/>
        <v>Heather Geske</v>
      </c>
      <c r="M225" s="5" t="s">
        <v>57</v>
      </c>
      <c r="N225" s="6">
        <v>46023</v>
      </c>
      <c r="O225" s="6">
        <v>46174</v>
      </c>
      <c r="P225" s="5">
        <f t="shared" si="10"/>
        <v>5</v>
      </c>
      <c r="Q225" s="6" t="s">
        <v>142</v>
      </c>
      <c r="R225" s="6" t="s">
        <v>3569</v>
      </c>
      <c r="S225" s="7">
        <v>44.11</v>
      </c>
      <c r="T225" s="5">
        <v>1</v>
      </c>
      <c r="U225" s="5" t="s">
        <v>58</v>
      </c>
      <c r="V225" s="10">
        <v>0.75</v>
      </c>
      <c r="W225" s="5" t="s">
        <v>60</v>
      </c>
      <c r="X225" s="5" t="s">
        <v>143</v>
      </c>
      <c r="Y225" s="7">
        <v>33.08</v>
      </c>
      <c r="Z225" s="7">
        <v>0</v>
      </c>
      <c r="AA225" s="7">
        <v>0</v>
      </c>
      <c r="AB225" s="7">
        <v>0</v>
      </c>
    </row>
    <row r="226" spans="1:28" s="5" customFormat="1" x14ac:dyDescent="0.25">
      <c r="A226" s="5">
        <v>2032507403</v>
      </c>
      <c r="B226" s="5" t="s">
        <v>3160</v>
      </c>
      <c r="C226" s="5" t="s">
        <v>1279</v>
      </c>
      <c r="D226" s="5" t="str">
        <f t="shared" si="11"/>
        <v>LYNDA NAGL</v>
      </c>
      <c r="E226" s="5" t="s">
        <v>122</v>
      </c>
      <c r="F226" s="5" t="s">
        <v>88</v>
      </c>
      <c r="G226" s="5" t="s">
        <v>98</v>
      </c>
      <c r="H226" s="5" t="s">
        <v>3482</v>
      </c>
      <c r="I226" s="9" t="s">
        <v>3538</v>
      </c>
      <c r="J226" s="5" t="s">
        <v>124</v>
      </c>
      <c r="K226" s="5" t="s">
        <v>125</v>
      </c>
      <c r="L226" s="5" t="str">
        <f t="shared" si="9"/>
        <v>Heather Geske</v>
      </c>
      <c r="M226" s="5" t="s">
        <v>57</v>
      </c>
      <c r="N226" s="6">
        <v>46023</v>
      </c>
      <c r="O226" s="6">
        <v>46174</v>
      </c>
      <c r="P226" s="5">
        <f t="shared" si="10"/>
        <v>5</v>
      </c>
      <c r="Q226" s="6" t="s">
        <v>142</v>
      </c>
      <c r="R226" s="6" t="s">
        <v>3569</v>
      </c>
      <c r="S226" s="7">
        <v>42.13</v>
      </c>
      <c r="T226" s="5">
        <v>1</v>
      </c>
      <c r="U226" s="5" t="s">
        <v>58</v>
      </c>
      <c r="V226" s="10">
        <v>0.75</v>
      </c>
      <c r="W226" s="5" t="s">
        <v>60</v>
      </c>
      <c r="X226" s="5" t="s">
        <v>143</v>
      </c>
      <c r="Y226" s="7">
        <v>31.6</v>
      </c>
      <c r="Z226" s="7">
        <v>0</v>
      </c>
      <c r="AA226" s="7">
        <v>0</v>
      </c>
      <c r="AB226" s="7">
        <v>0</v>
      </c>
    </row>
    <row r="227" spans="1:28" s="5" customFormat="1" x14ac:dyDescent="0.25">
      <c r="A227" s="5">
        <v>2032516200</v>
      </c>
      <c r="B227" s="5" t="s">
        <v>2917</v>
      </c>
      <c r="C227" s="5" t="s">
        <v>2418</v>
      </c>
      <c r="D227" s="5" t="str">
        <f t="shared" si="11"/>
        <v>CATHERINE MCHALE</v>
      </c>
      <c r="E227" s="5" t="s">
        <v>122</v>
      </c>
      <c r="F227" s="5" t="s">
        <v>88</v>
      </c>
      <c r="G227" s="5" t="s">
        <v>98</v>
      </c>
      <c r="H227" s="5" t="s">
        <v>3482</v>
      </c>
      <c r="I227" s="9" t="s">
        <v>3538</v>
      </c>
      <c r="J227" s="5" t="s">
        <v>124</v>
      </c>
      <c r="K227" s="5" t="s">
        <v>125</v>
      </c>
      <c r="L227" s="5" t="str">
        <f t="shared" si="9"/>
        <v>Heather Geske</v>
      </c>
      <c r="M227" s="5" t="s">
        <v>57</v>
      </c>
      <c r="N227" s="6">
        <v>46023</v>
      </c>
      <c r="O227" s="6">
        <v>46174</v>
      </c>
      <c r="P227" s="5">
        <f t="shared" si="10"/>
        <v>5</v>
      </c>
      <c r="Q227" s="6" t="s">
        <v>142</v>
      </c>
      <c r="R227" s="6" t="s">
        <v>3569</v>
      </c>
      <c r="S227" s="7">
        <v>32.35</v>
      </c>
      <c r="T227" s="5">
        <v>1</v>
      </c>
      <c r="U227" s="5" t="s">
        <v>58</v>
      </c>
      <c r="V227" s="10">
        <v>0.75</v>
      </c>
      <c r="W227" s="5" t="s">
        <v>60</v>
      </c>
      <c r="X227" s="5" t="s">
        <v>143</v>
      </c>
      <c r="Y227" s="7">
        <v>24.26</v>
      </c>
      <c r="Z227" s="7">
        <v>0</v>
      </c>
      <c r="AA227" s="7">
        <v>0</v>
      </c>
      <c r="AB227" s="7">
        <v>0</v>
      </c>
    </row>
    <row r="228" spans="1:28" s="5" customFormat="1" x14ac:dyDescent="0.25">
      <c r="A228" s="5">
        <v>2032670688</v>
      </c>
      <c r="B228" s="5" t="s">
        <v>339</v>
      </c>
      <c r="C228" s="5" t="s">
        <v>513</v>
      </c>
      <c r="D228" s="5" t="str">
        <f t="shared" si="11"/>
        <v>SUSAN MORRIS</v>
      </c>
      <c r="E228" s="5" t="s">
        <v>122</v>
      </c>
      <c r="F228" s="5" t="s">
        <v>88</v>
      </c>
      <c r="G228" s="5" t="s">
        <v>98</v>
      </c>
      <c r="H228" s="5" t="s">
        <v>3482</v>
      </c>
      <c r="I228" s="9" t="s">
        <v>3538</v>
      </c>
      <c r="J228" s="5" t="s">
        <v>124</v>
      </c>
      <c r="K228" s="5" t="s">
        <v>125</v>
      </c>
      <c r="L228" s="5" t="str">
        <f t="shared" si="9"/>
        <v>Heather Geske</v>
      </c>
      <c r="M228" s="5" t="s">
        <v>57</v>
      </c>
      <c r="N228" s="6">
        <v>46023</v>
      </c>
      <c r="O228" s="6">
        <v>46174</v>
      </c>
      <c r="P228" s="5">
        <f t="shared" si="10"/>
        <v>5</v>
      </c>
      <c r="Q228" s="6" t="s">
        <v>142</v>
      </c>
      <c r="R228" s="6" t="s">
        <v>3569</v>
      </c>
      <c r="S228" s="7">
        <v>29.95</v>
      </c>
      <c r="T228" s="5">
        <v>1</v>
      </c>
      <c r="U228" s="5" t="s">
        <v>58</v>
      </c>
      <c r="V228" s="10">
        <v>0.75</v>
      </c>
      <c r="W228" s="5" t="s">
        <v>60</v>
      </c>
      <c r="X228" s="5" t="s">
        <v>143</v>
      </c>
      <c r="Y228" s="7">
        <v>22.46</v>
      </c>
      <c r="Z228" s="7">
        <v>0</v>
      </c>
      <c r="AA228" s="7">
        <v>0</v>
      </c>
      <c r="AB228" s="7">
        <v>0</v>
      </c>
    </row>
    <row r="229" spans="1:28" s="5" customFormat="1" x14ac:dyDescent="0.25">
      <c r="A229" s="5">
        <v>2032720735</v>
      </c>
      <c r="B229" s="5" t="s">
        <v>2616</v>
      </c>
      <c r="C229" s="5" t="s">
        <v>2617</v>
      </c>
      <c r="D229" s="5" t="str">
        <f t="shared" si="11"/>
        <v>ARIEL MARKS</v>
      </c>
      <c r="E229" s="5" t="s">
        <v>103</v>
      </c>
      <c r="F229" s="5" t="s">
        <v>88</v>
      </c>
      <c r="G229" s="5" t="s">
        <v>107</v>
      </c>
      <c r="H229" s="5" t="s">
        <v>3482</v>
      </c>
      <c r="I229" s="9" t="s">
        <v>3538</v>
      </c>
      <c r="J229" s="5" t="s">
        <v>124</v>
      </c>
      <c r="K229" s="5" t="s">
        <v>125</v>
      </c>
      <c r="L229" s="5" t="str">
        <f t="shared" si="9"/>
        <v>Heather Geske</v>
      </c>
      <c r="M229" s="5" t="s">
        <v>57</v>
      </c>
      <c r="N229" s="6">
        <v>46023</v>
      </c>
      <c r="O229" s="6">
        <v>46174</v>
      </c>
      <c r="P229" s="5">
        <f t="shared" si="10"/>
        <v>5</v>
      </c>
      <c r="Q229" s="6" t="s">
        <v>142</v>
      </c>
      <c r="R229" s="6" t="s">
        <v>3569</v>
      </c>
      <c r="S229" s="7">
        <v>23.15</v>
      </c>
      <c r="T229" s="5">
        <v>1</v>
      </c>
      <c r="U229" s="5" t="s">
        <v>58</v>
      </c>
      <c r="V229" s="10">
        <v>0.75</v>
      </c>
      <c r="W229" s="5" t="s">
        <v>60</v>
      </c>
      <c r="X229" s="5" t="s">
        <v>143</v>
      </c>
      <c r="Y229" s="7">
        <v>17.36</v>
      </c>
      <c r="Z229" s="7">
        <v>0</v>
      </c>
      <c r="AA229" s="7">
        <v>0</v>
      </c>
      <c r="AB229" s="7">
        <v>0</v>
      </c>
    </row>
    <row r="230" spans="1:28" s="5" customFormat="1" x14ac:dyDescent="0.25">
      <c r="A230" s="5">
        <v>2032701591</v>
      </c>
      <c r="B230" s="5" t="s">
        <v>2942</v>
      </c>
      <c r="C230" s="5" t="s">
        <v>2943</v>
      </c>
      <c r="D230" s="5" t="str">
        <f t="shared" si="11"/>
        <v>EMMA SCHUSTER</v>
      </c>
      <c r="E230" s="5" t="s">
        <v>122</v>
      </c>
      <c r="F230" s="5" t="s">
        <v>88</v>
      </c>
      <c r="G230" s="5" t="s">
        <v>98</v>
      </c>
      <c r="H230" s="5" t="s">
        <v>3482</v>
      </c>
      <c r="I230" s="9" t="s">
        <v>3538</v>
      </c>
      <c r="J230" s="5" t="s">
        <v>124</v>
      </c>
      <c r="K230" s="5" t="s">
        <v>125</v>
      </c>
      <c r="L230" s="5" t="str">
        <f t="shared" si="9"/>
        <v>Heather Geske</v>
      </c>
      <c r="M230" s="5" t="s">
        <v>57</v>
      </c>
      <c r="N230" s="6">
        <v>46023</v>
      </c>
      <c r="O230" s="6">
        <v>46174</v>
      </c>
      <c r="P230" s="5">
        <f t="shared" si="10"/>
        <v>5</v>
      </c>
      <c r="Q230" s="6" t="s">
        <v>142</v>
      </c>
      <c r="R230" s="6" t="s">
        <v>3569</v>
      </c>
      <c r="S230" s="7">
        <v>11.58</v>
      </c>
      <c r="T230" s="5">
        <v>1</v>
      </c>
      <c r="U230" s="5" t="s">
        <v>58</v>
      </c>
      <c r="V230" s="10">
        <v>0.75</v>
      </c>
      <c r="W230" s="5" t="s">
        <v>60</v>
      </c>
      <c r="X230" s="5" t="s">
        <v>143</v>
      </c>
      <c r="Y230" s="7">
        <v>8.68</v>
      </c>
      <c r="Z230" s="7">
        <v>0</v>
      </c>
      <c r="AA230" s="7">
        <v>0</v>
      </c>
      <c r="AB230" s="7">
        <v>0</v>
      </c>
    </row>
    <row r="231" spans="1:28" s="5" customFormat="1" x14ac:dyDescent="0.25">
      <c r="A231" s="5">
        <v>2032491644</v>
      </c>
      <c r="B231" s="5" t="s">
        <v>483</v>
      </c>
      <c r="C231" s="5" t="s">
        <v>2914</v>
      </c>
      <c r="D231" s="5" t="str">
        <f t="shared" si="11"/>
        <v>NOELLE DAVIS</v>
      </c>
      <c r="E231" s="5" t="s">
        <v>122</v>
      </c>
      <c r="F231" s="5" t="s">
        <v>88</v>
      </c>
      <c r="G231" s="5" t="s">
        <v>98</v>
      </c>
      <c r="H231" s="5" t="s">
        <v>3482</v>
      </c>
      <c r="I231" s="9" t="s">
        <v>3538</v>
      </c>
      <c r="J231" s="5" t="s">
        <v>124</v>
      </c>
      <c r="K231" s="5" t="s">
        <v>125</v>
      </c>
      <c r="L231" s="5" t="str">
        <f t="shared" si="9"/>
        <v>Heather Geske</v>
      </c>
      <c r="M231" s="5" t="s">
        <v>57</v>
      </c>
      <c r="N231" s="6">
        <v>46023</v>
      </c>
      <c r="O231" s="6">
        <v>46174</v>
      </c>
      <c r="P231" s="5">
        <f t="shared" si="10"/>
        <v>5</v>
      </c>
      <c r="Q231" s="6" t="s">
        <v>142</v>
      </c>
      <c r="R231" s="6" t="s">
        <v>3569</v>
      </c>
      <c r="S231" s="7">
        <v>7.66</v>
      </c>
      <c r="T231" s="5">
        <v>1</v>
      </c>
      <c r="U231" s="5" t="s">
        <v>58</v>
      </c>
      <c r="V231" s="10">
        <v>0.75</v>
      </c>
      <c r="W231" s="5" t="s">
        <v>60</v>
      </c>
      <c r="X231" s="5" t="s">
        <v>143</v>
      </c>
      <c r="Y231" s="7">
        <v>5.74</v>
      </c>
      <c r="Z231" s="7">
        <v>0</v>
      </c>
      <c r="AA231" s="7">
        <v>0</v>
      </c>
      <c r="AB231" s="7">
        <v>0</v>
      </c>
    </row>
    <row r="232" spans="1:28" s="5" customFormat="1" x14ac:dyDescent="0.25">
      <c r="A232" s="5">
        <v>2032997623</v>
      </c>
      <c r="B232" s="5" t="s">
        <v>2043</v>
      </c>
      <c r="C232" s="5" t="s">
        <v>493</v>
      </c>
      <c r="D232" s="5" t="str">
        <f t="shared" si="11"/>
        <v>TAYLOR FRISBEE</v>
      </c>
      <c r="E232" s="5" t="s">
        <v>122</v>
      </c>
      <c r="F232" s="5" t="s">
        <v>88</v>
      </c>
      <c r="G232" s="5" t="s">
        <v>98</v>
      </c>
      <c r="H232" s="5" t="s">
        <v>3482</v>
      </c>
      <c r="I232" s="9" t="s">
        <v>3538</v>
      </c>
      <c r="J232" s="5" t="s">
        <v>124</v>
      </c>
      <c r="K232" s="5" t="s">
        <v>125</v>
      </c>
      <c r="L232" s="5" t="str">
        <f t="shared" si="9"/>
        <v>Heather Geske</v>
      </c>
      <c r="M232" s="5" t="s">
        <v>57</v>
      </c>
      <c r="N232" s="6">
        <v>46028</v>
      </c>
      <c r="O232" s="6">
        <v>46179</v>
      </c>
      <c r="P232" s="5">
        <f t="shared" si="10"/>
        <v>5</v>
      </c>
      <c r="Q232" s="6" t="s">
        <v>142</v>
      </c>
      <c r="R232" s="6" t="s">
        <v>3569</v>
      </c>
      <c r="S232" s="7">
        <v>7.39</v>
      </c>
      <c r="T232" s="5">
        <v>1</v>
      </c>
      <c r="U232" s="5" t="s">
        <v>58</v>
      </c>
      <c r="V232" s="10">
        <v>0.75</v>
      </c>
      <c r="W232" s="5" t="s">
        <v>60</v>
      </c>
      <c r="X232" s="5" t="s">
        <v>143</v>
      </c>
      <c r="Y232" s="7">
        <v>5.54</v>
      </c>
      <c r="Z232" s="7">
        <v>0</v>
      </c>
      <c r="AA232" s="7">
        <v>0</v>
      </c>
      <c r="AB232" s="7">
        <v>0</v>
      </c>
    </row>
    <row r="233" spans="1:28" s="5" customFormat="1" x14ac:dyDescent="0.25">
      <c r="A233" s="5">
        <v>2032737119</v>
      </c>
      <c r="B233" s="5" t="s">
        <v>2618</v>
      </c>
      <c r="C233" s="5" t="s">
        <v>2572</v>
      </c>
      <c r="D233" s="5" t="str">
        <f t="shared" si="11"/>
        <v>CARLOS MORALES-LOPEZ</v>
      </c>
      <c r="E233" s="5" t="s">
        <v>122</v>
      </c>
      <c r="F233" s="5" t="s">
        <v>88</v>
      </c>
      <c r="G233" s="5" t="s">
        <v>98</v>
      </c>
      <c r="H233" s="5" t="s">
        <v>3482</v>
      </c>
      <c r="I233" s="9" t="s">
        <v>3538</v>
      </c>
      <c r="J233" s="5" t="s">
        <v>124</v>
      </c>
      <c r="K233" s="5" t="s">
        <v>125</v>
      </c>
      <c r="L233" s="5" t="str">
        <f t="shared" si="9"/>
        <v>Heather Geske</v>
      </c>
      <c r="M233" s="5" t="s">
        <v>57</v>
      </c>
      <c r="N233" s="6">
        <v>46023</v>
      </c>
      <c r="O233" s="6">
        <v>46174</v>
      </c>
      <c r="P233" s="5">
        <f t="shared" si="10"/>
        <v>5</v>
      </c>
      <c r="Q233" s="6" t="s">
        <v>142</v>
      </c>
      <c r="R233" s="6" t="s">
        <v>3569</v>
      </c>
      <c r="S233" s="7">
        <v>6.91</v>
      </c>
      <c r="T233" s="5">
        <v>1</v>
      </c>
      <c r="U233" s="5" t="s">
        <v>58</v>
      </c>
      <c r="V233" s="10">
        <v>0.75</v>
      </c>
      <c r="W233" s="5" t="s">
        <v>60</v>
      </c>
      <c r="X233" s="5" t="s">
        <v>143</v>
      </c>
      <c r="Y233" s="7">
        <v>5.18</v>
      </c>
      <c r="Z233" s="7">
        <v>0</v>
      </c>
      <c r="AA233" s="7">
        <v>0</v>
      </c>
      <c r="AB233" s="7">
        <v>0</v>
      </c>
    </row>
    <row r="234" spans="1:28" s="5" customFormat="1" x14ac:dyDescent="0.25">
      <c r="A234" s="5">
        <v>2032478945</v>
      </c>
      <c r="B234" s="5" t="s">
        <v>1645</v>
      </c>
      <c r="C234" s="5" t="s">
        <v>1953</v>
      </c>
      <c r="D234" s="5" t="str">
        <f t="shared" si="11"/>
        <v>LLILIN LIU</v>
      </c>
      <c r="E234" s="5" t="s">
        <v>131</v>
      </c>
      <c r="F234" s="5" t="s">
        <v>88</v>
      </c>
      <c r="G234" s="5" t="s">
        <v>107</v>
      </c>
      <c r="H234" s="5" t="s">
        <v>3482</v>
      </c>
      <c r="I234" s="9" t="s">
        <v>3507</v>
      </c>
      <c r="J234" s="5" t="s">
        <v>359</v>
      </c>
      <c r="K234" s="5" t="s">
        <v>360</v>
      </c>
      <c r="L234" s="5" t="str">
        <f t="shared" si="9"/>
        <v>Heidi Berthelsen</v>
      </c>
      <c r="M234" s="5" t="s">
        <v>57</v>
      </c>
      <c r="N234" s="6">
        <v>46023</v>
      </c>
      <c r="O234" s="6">
        <v>46174</v>
      </c>
      <c r="P234" s="5">
        <f t="shared" si="10"/>
        <v>5</v>
      </c>
      <c r="Q234" s="6" t="s">
        <v>142</v>
      </c>
      <c r="R234" s="6" t="s">
        <v>3569</v>
      </c>
      <c r="S234" s="7">
        <v>43.61</v>
      </c>
      <c r="T234" s="5">
        <v>1</v>
      </c>
      <c r="U234" s="5" t="s">
        <v>58</v>
      </c>
      <c r="V234" s="10">
        <v>0.75</v>
      </c>
      <c r="W234" s="5" t="s">
        <v>60</v>
      </c>
      <c r="X234" s="5" t="s">
        <v>143</v>
      </c>
      <c r="Y234" s="7">
        <v>32.71</v>
      </c>
      <c r="Z234" s="7">
        <v>0</v>
      </c>
      <c r="AA234" s="7">
        <v>0</v>
      </c>
      <c r="AB234" s="7">
        <v>0</v>
      </c>
    </row>
    <row r="235" spans="1:28" s="5" customFormat="1" x14ac:dyDescent="0.25">
      <c r="A235" s="5">
        <v>2032704839</v>
      </c>
      <c r="B235" s="5" t="s">
        <v>2783</v>
      </c>
      <c r="C235" s="5" t="s">
        <v>75</v>
      </c>
      <c r="D235" s="5" t="str">
        <f t="shared" si="11"/>
        <v>MICHAEL EILERS</v>
      </c>
      <c r="E235" s="5" t="s">
        <v>213</v>
      </c>
      <c r="F235" s="5" t="s">
        <v>88</v>
      </c>
      <c r="G235" s="5" t="s">
        <v>98</v>
      </c>
      <c r="H235" s="5" t="s">
        <v>3482</v>
      </c>
      <c r="I235" s="9" t="s">
        <v>3543</v>
      </c>
      <c r="J235" s="5" t="s">
        <v>645</v>
      </c>
      <c r="K235" s="5" t="s">
        <v>646</v>
      </c>
      <c r="L235" s="5" t="str">
        <f t="shared" si="9"/>
        <v>Ines Berg</v>
      </c>
      <c r="M235" s="5" t="s">
        <v>57</v>
      </c>
      <c r="N235" s="6">
        <v>46023</v>
      </c>
      <c r="O235" s="6">
        <v>46174</v>
      </c>
      <c r="P235" s="5">
        <f t="shared" si="10"/>
        <v>5</v>
      </c>
      <c r="Q235" s="6" t="s">
        <v>142</v>
      </c>
      <c r="R235" s="6" t="s">
        <v>3569</v>
      </c>
      <c r="S235" s="7">
        <v>57.84</v>
      </c>
      <c r="T235" s="5">
        <v>1</v>
      </c>
      <c r="U235" s="5" t="s">
        <v>58</v>
      </c>
      <c r="V235" s="10">
        <v>0.75</v>
      </c>
      <c r="W235" s="5" t="s">
        <v>60</v>
      </c>
      <c r="X235" s="5" t="s">
        <v>143</v>
      </c>
      <c r="Y235" s="7">
        <v>43.38</v>
      </c>
      <c r="Z235" s="7">
        <v>0</v>
      </c>
      <c r="AA235" s="7">
        <v>0</v>
      </c>
      <c r="AB235" s="7">
        <v>0</v>
      </c>
    </row>
    <row r="236" spans="1:28" s="5" customFormat="1" x14ac:dyDescent="0.25">
      <c r="A236" s="5">
        <v>2032695850</v>
      </c>
      <c r="B236" s="5" t="s">
        <v>2759</v>
      </c>
      <c r="C236" s="5" t="s">
        <v>374</v>
      </c>
      <c r="D236" s="5" t="str">
        <f t="shared" si="11"/>
        <v>JOSHUA PAGAN</v>
      </c>
      <c r="E236" s="5" t="s">
        <v>213</v>
      </c>
      <c r="F236" s="5" t="s">
        <v>88</v>
      </c>
      <c r="G236" s="5" t="s">
        <v>98</v>
      </c>
      <c r="H236" s="5" t="s">
        <v>3482</v>
      </c>
      <c r="I236" s="9" t="s">
        <v>3543</v>
      </c>
      <c r="J236" s="5" t="s">
        <v>645</v>
      </c>
      <c r="K236" s="5" t="s">
        <v>646</v>
      </c>
      <c r="L236" s="5" t="str">
        <f t="shared" si="9"/>
        <v>Ines Berg</v>
      </c>
      <c r="M236" s="5" t="s">
        <v>57</v>
      </c>
      <c r="N236" s="6">
        <v>46023</v>
      </c>
      <c r="O236" s="6">
        <v>46174</v>
      </c>
      <c r="P236" s="5">
        <f t="shared" si="10"/>
        <v>5</v>
      </c>
      <c r="Q236" s="6" t="s">
        <v>142</v>
      </c>
      <c r="R236" s="6" t="s">
        <v>3569</v>
      </c>
      <c r="S236" s="7">
        <v>52.3</v>
      </c>
      <c r="T236" s="5">
        <v>1</v>
      </c>
      <c r="U236" s="5" t="s">
        <v>58</v>
      </c>
      <c r="V236" s="10">
        <v>0.75</v>
      </c>
      <c r="W236" s="5" t="s">
        <v>60</v>
      </c>
      <c r="X236" s="5" t="s">
        <v>143</v>
      </c>
      <c r="Y236" s="7">
        <v>39.22</v>
      </c>
      <c r="Z236" s="7">
        <v>0</v>
      </c>
      <c r="AA236" s="7">
        <v>0</v>
      </c>
      <c r="AB236" s="7">
        <v>0</v>
      </c>
    </row>
    <row r="237" spans="1:28" s="5" customFormat="1" x14ac:dyDescent="0.25">
      <c r="A237" s="5">
        <v>2032900048</v>
      </c>
      <c r="B237" s="5" t="s">
        <v>2012</v>
      </c>
      <c r="C237" s="5" t="s">
        <v>786</v>
      </c>
      <c r="D237" s="5" t="str">
        <f t="shared" si="11"/>
        <v>ISABEL BENITEZ</v>
      </c>
      <c r="E237" s="5" t="s">
        <v>213</v>
      </c>
      <c r="F237" s="5" t="s">
        <v>88</v>
      </c>
      <c r="G237" s="5" t="s">
        <v>98</v>
      </c>
      <c r="H237" s="5" t="s">
        <v>3482</v>
      </c>
      <c r="I237" s="9" t="s">
        <v>3543</v>
      </c>
      <c r="J237" s="5" t="s">
        <v>645</v>
      </c>
      <c r="K237" s="5" t="s">
        <v>646</v>
      </c>
      <c r="L237" s="5" t="str">
        <f t="shared" si="9"/>
        <v>Ines Berg</v>
      </c>
      <c r="M237" s="5" t="s">
        <v>57</v>
      </c>
      <c r="N237" s="6">
        <v>46023</v>
      </c>
      <c r="O237" s="6">
        <v>46174</v>
      </c>
      <c r="P237" s="5">
        <f t="shared" si="10"/>
        <v>5</v>
      </c>
      <c r="Q237" s="6" t="s">
        <v>142</v>
      </c>
      <c r="R237" s="6" t="s">
        <v>3569</v>
      </c>
      <c r="S237" s="7">
        <v>30.13</v>
      </c>
      <c r="T237" s="5">
        <v>1</v>
      </c>
      <c r="U237" s="5" t="s">
        <v>58</v>
      </c>
      <c r="V237" s="10">
        <v>0.75</v>
      </c>
      <c r="W237" s="5" t="s">
        <v>60</v>
      </c>
      <c r="X237" s="5" t="s">
        <v>143</v>
      </c>
      <c r="Y237" s="7">
        <v>22.6</v>
      </c>
      <c r="Z237" s="7">
        <v>0</v>
      </c>
      <c r="AA237" s="7">
        <v>0</v>
      </c>
      <c r="AB237" s="7">
        <v>0</v>
      </c>
    </row>
    <row r="238" spans="1:28" s="5" customFormat="1" x14ac:dyDescent="0.25">
      <c r="A238" s="5">
        <v>2032701289</v>
      </c>
      <c r="B238" s="5" t="s">
        <v>1050</v>
      </c>
      <c r="C238" s="5" t="s">
        <v>629</v>
      </c>
      <c r="D238" s="5" t="str">
        <f t="shared" si="11"/>
        <v>ERIK MURRAY</v>
      </c>
      <c r="E238" s="5" t="s">
        <v>213</v>
      </c>
      <c r="F238" s="5" t="s">
        <v>88</v>
      </c>
      <c r="G238" s="5" t="s">
        <v>98</v>
      </c>
      <c r="H238" s="5" t="s">
        <v>3482</v>
      </c>
      <c r="I238" s="9" t="s">
        <v>3543</v>
      </c>
      <c r="J238" s="5" t="s">
        <v>645</v>
      </c>
      <c r="K238" s="5" t="s">
        <v>646</v>
      </c>
      <c r="L238" s="5" t="str">
        <f t="shared" si="9"/>
        <v>Ines Berg</v>
      </c>
      <c r="M238" s="5" t="s">
        <v>57</v>
      </c>
      <c r="N238" s="6">
        <v>46023</v>
      </c>
      <c r="O238" s="6">
        <v>46174</v>
      </c>
      <c r="P238" s="5">
        <f t="shared" si="10"/>
        <v>5</v>
      </c>
      <c r="Q238" s="6" t="s">
        <v>142</v>
      </c>
      <c r="R238" s="6" t="s">
        <v>3569</v>
      </c>
      <c r="S238" s="7">
        <v>27.09</v>
      </c>
      <c r="T238" s="5">
        <v>1</v>
      </c>
      <c r="U238" s="5" t="s">
        <v>58</v>
      </c>
      <c r="V238" s="10">
        <v>0.75</v>
      </c>
      <c r="W238" s="5" t="s">
        <v>60</v>
      </c>
      <c r="X238" s="5" t="s">
        <v>143</v>
      </c>
      <c r="Y238" s="7">
        <v>20.32</v>
      </c>
      <c r="Z238" s="7">
        <v>0</v>
      </c>
      <c r="AA238" s="7">
        <v>0</v>
      </c>
      <c r="AB238" s="7">
        <v>0</v>
      </c>
    </row>
    <row r="239" spans="1:28" s="5" customFormat="1" x14ac:dyDescent="0.25">
      <c r="A239" s="5">
        <v>2032584860</v>
      </c>
      <c r="B239" s="5" t="s">
        <v>3209</v>
      </c>
      <c r="C239" s="5" t="s">
        <v>3210</v>
      </c>
      <c r="D239" s="5" t="str">
        <f t="shared" si="11"/>
        <v>PHILIP MAHLER</v>
      </c>
      <c r="E239" s="5" t="s">
        <v>213</v>
      </c>
      <c r="F239" s="5" t="s">
        <v>88</v>
      </c>
      <c r="G239" s="5" t="s">
        <v>98</v>
      </c>
      <c r="H239" s="5" t="s">
        <v>3482</v>
      </c>
      <c r="I239" s="9" t="s">
        <v>3549</v>
      </c>
      <c r="J239" s="5" t="s">
        <v>3194</v>
      </c>
      <c r="K239" s="5" t="s">
        <v>174</v>
      </c>
      <c r="L239" s="5" t="str">
        <f t="shared" si="9"/>
        <v>Jennifer Hess</v>
      </c>
      <c r="M239" s="5" t="s">
        <v>57</v>
      </c>
      <c r="N239" s="6">
        <v>46023</v>
      </c>
      <c r="O239" s="6">
        <v>46174</v>
      </c>
      <c r="P239" s="5">
        <f t="shared" si="10"/>
        <v>5</v>
      </c>
      <c r="Q239" s="6" t="s">
        <v>142</v>
      </c>
      <c r="R239" s="6" t="s">
        <v>3569</v>
      </c>
      <c r="S239" s="7">
        <v>43.91</v>
      </c>
      <c r="T239" s="5">
        <v>1</v>
      </c>
      <c r="U239" s="5" t="s">
        <v>58</v>
      </c>
      <c r="V239" s="10">
        <v>0.75</v>
      </c>
      <c r="W239" s="5" t="s">
        <v>60</v>
      </c>
      <c r="X239" s="5" t="s">
        <v>143</v>
      </c>
      <c r="Y239" s="7">
        <v>32.93</v>
      </c>
      <c r="Z239" s="7">
        <v>0</v>
      </c>
      <c r="AA239" s="7">
        <v>0</v>
      </c>
      <c r="AB239" s="7">
        <v>0</v>
      </c>
    </row>
    <row r="240" spans="1:28" s="5" customFormat="1" x14ac:dyDescent="0.25">
      <c r="A240" s="5">
        <v>2032035043</v>
      </c>
      <c r="B240" s="5" t="s">
        <v>441</v>
      </c>
      <c r="C240" s="5" t="s">
        <v>135</v>
      </c>
      <c r="D240" s="5" t="str">
        <f t="shared" si="11"/>
        <v>KIMBERLY WEYLAND</v>
      </c>
      <c r="E240" s="5" t="s">
        <v>82</v>
      </c>
      <c r="F240" s="5" t="s">
        <v>88</v>
      </c>
      <c r="G240" s="5" t="s">
        <v>98</v>
      </c>
      <c r="H240" s="5" t="s">
        <v>3482</v>
      </c>
      <c r="I240" s="9" t="s">
        <v>3533</v>
      </c>
      <c r="J240" s="5" t="s">
        <v>442</v>
      </c>
      <c r="K240" s="5" t="s">
        <v>443</v>
      </c>
      <c r="L240" s="5" t="str">
        <f t="shared" si="9"/>
        <v>Kristen Facchini</v>
      </c>
      <c r="M240" s="5" t="s">
        <v>57</v>
      </c>
      <c r="N240" s="6">
        <v>46023</v>
      </c>
      <c r="O240" s="6">
        <v>46174</v>
      </c>
      <c r="P240" s="5">
        <f t="shared" si="10"/>
        <v>5</v>
      </c>
      <c r="Q240" s="6" t="s">
        <v>142</v>
      </c>
      <c r="R240" s="6" t="s">
        <v>3569</v>
      </c>
      <c r="S240" s="7">
        <v>67.599999999999994</v>
      </c>
      <c r="T240" s="5">
        <v>1</v>
      </c>
      <c r="U240" s="5" t="s">
        <v>58</v>
      </c>
      <c r="V240" s="10">
        <v>0.75</v>
      </c>
      <c r="W240" s="5" t="s">
        <v>60</v>
      </c>
      <c r="X240" s="5" t="s">
        <v>143</v>
      </c>
      <c r="Y240" s="7">
        <v>50.7</v>
      </c>
      <c r="Z240" s="7">
        <v>0</v>
      </c>
      <c r="AA240" s="7">
        <v>0</v>
      </c>
      <c r="AB240" s="7">
        <v>0</v>
      </c>
    </row>
    <row r="241" spans="1:28" s="5" customFormat="1" x14ac:dyDescent="0.25">
      <c r="A241" s="5">
        <v>2032238379</v>
      </c>
      <c r="B241" s="5" t="s">
        <v>570</v>
      </c>
      <c r="C241" s="5" t="s">
        <v>460</v>
      </c>
      <c r="D241" s="5" t="str">
        <f t="shared" si="11"/>
        <v>KATHRYN CAVALERI</v>
      </c>
      <c r="E241" s="5" t="s">
        <v>106</v>
      </c>
      <c r="F241" s="5" t="s">
        <v>88</v>
      </c>
      <c r="G241" s="5" t="s">
        <v>107</v>
      </c>
      <c r="H241" s="5" t="s">
        <v>3482</v>
      </c>
      <c r="I241" s="9" t="s">
        <v>3523</v>
      </c>
      <c r="J241" s="5" t="s">
        <v>301</v>
      </c>
      <c r="K241" s="5" t="s">
        <v>302</v>
      </c>
      <c r="L241" s="5" t="str">
        <f t="shared" si="9"/>
        <v>Marsha Sanderock</v>
      </c>
      <c r="M241" s="5" t="s">
        <v>57</v>
      </c>
      <c r="N241" s="6">
        <v>46023</v>
      </c>
      <c r="O241" s="6">
        <v>46174</v>
      </c>
      <c r="P241" s="5">
        <f t="shared" si="10"/>
        <v>5</v>
      </c>
      <c r="Q241" s="6" t="s">
        <v>142</v>
      </c>
      <c r="R241" s="6" t="s">
        <v>3569</v>
      </c>
      <c r="S241" s="7">
        <v>170.16</v>
      </c>
      <c r="T241" s="5">
        <v>1</v>
      </c>
      <c r="U241" s="5" t="s">
        <v>58</v>
      </c>
      <c r="V241" s="10">
        <v>0.75</v>
      </c>
      <c r="W241" s="5" t="s">
        <v>60</v>
      </c>
      <c r="X241" s="5" t="s">
        <v>143</v>
      </c>
      <c r="Y241" s="7">
        <v>127.62</v>
      </c>
      <c r="Z241" s="7">
        <v>0</v>
      </c>
      <c r="AA241" s="7">
        <v>0</v>
      </c>
      <c r="AB241" s="7">
        <v>0</v>
      </c>
    </row>
    <row r="242" spans="1:28" s="5" customFormat="1" x14ac:dyDescent="0.25">
      <c r="A242" s="5">
        <v>2032640158</v>
      </c>
      <c r="B242" s="5" t="s">
        <v>2972</v>
      </c>
      <c r="C242" s="5" t="s">
        <v>2973</v>
      </c>
      <c r="D242" s="5" t="str">
        <f t="shared" si="11"/>
        <v>CAROLE RUSHTON</v>
      </c>
      <c r="E242" s="5" t="s">
        <v>106</v>
      </c>
      <c r="F242" s="5" t="s">
        <v>88</v>
      </c>
      <c r="G242" s="5" t="s">
        <v>107</v>
      </c>
      <c r="H242" s="5" t="s">
        <v>3482</v>
      </c>
      <c r="I242" s="9" t="s">
        <v>3523</v>
      </c>
      <c r="J242" s="5" t="s">
        <v>301</v>
      </c>
      <c r="K242" s="5" t="s">
        <v>302</v>
      </c>
      <c r="L242" s="5" t="str">
        <f t="shared" si="9"/>
        <v>Marsha Sanderock</v>
      </c>
      <c r="M242" s="5" t="s">
        <v>57</v>
      </c>
      <c r="N242" s="6">
        <v>46023</v>
      </c>
      <c r="O242" s="6">
        <v>46174</v>
      </c>
      <c r="P242" s="5">
        <f t="shared" si="10"/>
        <v>5</v>
      </c>
      <c r="Q242" s="6" t="s">
        <v>142</v>
      </c>
      <c r="R242" s="6" t="s">
        <v>3569</v>
      </c>
      <c r="S242" s="7">
        <v>53.6</v>
      </c>
      <c r="T242" s="5">
        <v>1</v>
      </c>
      <c r="U242" s="5" t="s">
        <v>58</v>
      </c>
      <c r="V242" s="10">
        <v>0.75</v>
      </c>
      <c r="W242" s="5" t="s">
        <v>60</v>
      </c>
      <c r="X242" s="5" t="s">
        <v>143</v>
      </c>
      <c r="Y242" s="7">
        <v>40.200000000000003</v>
      </c>
      <c r="Z242" s="7">
        <v>0</v>
      </c>
      <c r="AA242" s="7">
        <v>0</v>
      </c>
      <c r="AB242" s="7">
        <v>0</v>
      </c>
    </row>
    <row r="243" spans="1:28" s="5" customFormat="1" x14ac:dyDescent="0.25">
      <c r="A243" s="5">
        <v>2032114294</v>
      </c>
      <c r="B243" s="5" t="s">
        <v>494</v>
      </c>
      <c r="C243" s="5" t="s">
        <v>495</v>
      </c>
      <c r="D243" s="5" t="str">
        <f t="shared" si="11"/>
        <v>AMY OBERGFELL</v>
      </c>
      <c r="E243" s="5" t="s">
        <v>106</v>
      </c>
      <c r="F243" s="5" t="s">
        <v>88</v>
      </c>
      <c r="G243" s="5" t="s">
        <v>107</v>
      </c>
      <c r="H243" s="5" t="s">
        <v>3482</v>
      </c>
      <c r="I243" s="9" t="s">
        <v>3523</v>
      </c>
      <c r="J243" s="5" t="s">
        <v>301</v>
      </c>
      <c r="K243" s="5" t="s">
        <v>302</v>
      </c>
      <c r="L243" s="5" t="str">
        <f t="shared" si="9"/>
        <v>Marsha Sanderock</v>
      </c>
      <c r="M243" s="5" t="s">
        <v>57</v>
      </c>
      <c r="N243" s="6">
        <v>46023</v>
      </c>
      <c r="O243" s="6">
        <v>46174</v>
      </c>
      <c r="P243" s="5">
        <f t="shared" si="10"/>
        <v>5</v>
      </c>
      <c r="Q243" s="6" t="s">
        <v>142</v>
      </c>
      <c r="R243" s="6" t="s">
        <v>3569</v>
      </c>
      <c r="S243" s="7">
        <v>48.55</v>
      </c>
      <c r="T243" s="5">
        <v>1</v>
      </c>
      <c r="U243" s="5" t="s">
        <v>58</v>
      </c>
      <c r="V243" s="10">
        <v>0.75</v>
      </c>
      <c r="W243" s="5" t="s">
        <v>60</v>
      </c>
      <c r="X243" s="5" t="s">
        <v>143</v>
      </c>
      <c r="Y243" s="7">
        <v>36.409999999999997</v>
      </c>
      <c r="Z243" s="7">
        <v>0</v>
      </c>
      <c r="AA243" s="7">
        <v>0</v>
      </c>
      <c r="AB243" s="7">
        <v>0</v>
      </c>
    </row>
    <row r="244" spans="1:28" s="5" customFormat="1" x14ac:dyDescent="0.25">
      <c r="A244" s="5">
        <v>2032297157</v>
      </c>
      <c r="B244" s="5" t="s">
        <v>600</v>
      </c>
      <c r="C244" s="5" t="s">
        <v>601</v>
      </c>
      <c r="D244" s="5" t="str">
        <f t="shared" si="11"/>
        <v>KIRSTEN ENDRIZZI</v>
      </c>
      <c r="E244" s="5" t="s">
        <v>82</v>
      </c>
      <c r="F244" s="5" t="s">
        <v>88</v>
      </c>
      <c r="G244" s="5" t="s">
        <v>98</v>
      </c>
      <c r="H244" s="5" t="s">
        <v>3482</v>
      </c>
      <c r="I244" s="9" t="s">
        <v>3493</v>
      </c>
      <c r="J244" s="5" t="s">
        <v>485</v>
      </c>
      <c r="K244" s="5" t="s">
        <v>75</v>
      </c>
      <c r="L244" s="5" t="str">
        <f t="shared" si="9"/>
        <v>MICHAEL DUNAVANT</v>
      </c>
      <c r="M244" s="5" t="s">
        <v>57</v>
      </c>
      <c r="N244" s="6">
        <v>46023</v>
      </c>
      <c r="O244" s="6">
        <v>46174</v>
      </c>
      <c r="P244" s="5">
        <f t="shared" si="10"/>
        <v>5</v>
      </c>
      <c r="Q244" s="6" t="s">
        <v>142</v>
      </c>
      <c r="R244" s="6" t="s">
        <v>3569</v>
      </c>
      <c r="S244" s="7">
        <v>54.25</v>
      </c>
      <c r="T244" s="5">
        <v>1</v>
      </c>
      <c r="U244" s="5" t="s">
        <v>58</v>
      </c>
      <c r="V244" s="10">
        <v>0.75</v>
      </c>
      <c r="W244" s="5" t="s">
        <v>60</v>
      </c>
      <c r="X244" s="5" t="s">
        <v>143</v>
      </c>
      <c r="Y244" s="7">
        <v>40.69</v>
      </c>
      <c r="Z244" s="7">
        <v>0</v>
      </c>
      <c r="AA244" s="7">
        <v>0</v>
      </c>
      <c r="AB244" s="7">
        <v>0</v>
      </c>
    </row>
    <row r="245" spans="1:28" s="5" customFormat="1" x14ac:dyDescent="0.25">
      <c r="A245" s="5">
        <v>2032103277</v>
      </c>
      <c r="B245" s="5" t="s">
        <v>483</v>
      </c>
      <c r="C245" s="5" t="s">
        <v>484</v>
      </c>
      <c r="D245" s="5" t="str">
        <f t="shared" si="11"/>
        <v>BRANDON DAVIS</v>
      </c>
      <c r="E245" s="5" t="s">
        <v>82</v>
      </c>
      <c r="F245" s="5" t="s">
        <v>88</v>
      </c>
      <c r="G245" s="5" t="s">
        <v>98</v>
      </c>
      <c r="H245" s="5" t="s">
        <v>3482</v>
      </c>
      <c r="I245" s="9" t="s">
        <v>3493</v>
      </c>
      <c r="J245" s="5" t="s">
        <v>485</v>
      </c>
      <c r="K245" s="5" t="s">
        <v>75</v>
      </c>
      <c r="L245" s="5" t="str">
        <f t="shared" si="9"/>
        <v>MICHAEL DUNAVANT</v>
      </c>
      <c r="M245" s="5" t="s">
        <v>57</v>
      </c>
      <c r="N245" s="6">
        <v>46023</v>
      </c>
      <c r="O245" s="6">
        <v>46174</v>
      </c>
      <c r="P245" s="5">
        <f t="shared" si="10"/>
        <v>5</v>
      </c>
      <c r="Q245" s="6" t="s">
        <v>142</v>
      </c>
      <c r="R245" s="6" t="s">
        <v>3569</v>
      </c>
      <c r="S245" s="7">
        <v>18.05</v>
      </c>
      <c r="T245" s="5">
        <v>1</v>
      </c>
      <c r="U245" s="5" t="s">
        <v>58</v>
      </c>
      <c r="V245" s="10">
        <v>0.75</v>
      </c>
      <c r="W245" s="5" t="s">
        <v>60</v>
      </c>
      <c r="X245" s="5" t="s">
        <v>143</v>
      </c>
      <c r="Y245" s="7">
        <v>13.54</v>
      </c>
      <c r="Z245" s="7">
        <v>0</v>
      </c>
      <c r="AA245" s="7">
        <v>0</v>
      </c>
      <c r="AB245" s="7">
        <v>0</v>
      </c>
    </row>
    <row r="246" spans="1:28" s="5" customFormat="1" x14ac:dyDescent="0.25">
      <c r="A246" s="5">
        <v>2032221673</v>
      </c>
      <c r="B246" s="5" t="s">
        <v>560</v>
      </c>
      <c r="C246" s="5" t="s">
        <v>298</v>
      </c>
      <c r="D246" s="5" t="str">
        <f t="shared" si="11"/>
        <v>JUSTIN CONNOUR</v>
      </c>
      <c r="E246" s="5" t="s">
        <v>82</v>
      </c>
      <c r="F246" s="5" t="s">
        <v>88</v>
      </c>
      <c r="G246" s="5" t="s">
        <v>98</v>
      </c>
      <c r="H246" s="5" t="s">
        <v>3482</v>
      </c>
      <c r="I246" s="9" t="s">
        <v>3493</v>
      </c>
      <c r="J246" s="5" t="s">
        <v>485</v>
      </c>
      <c r="K246" s="5" t="s">
        <v>75</v>
      </c>
      <c r="L246" s="5" t="str">
        <f t="shared" si="9"/>
        <v>MICHAEL DUNAVANT</v>
      </c>
      <c r="M246" s="5" t="s">
        <v>57</v>
      </c>
      <c r="N246" s="6">
        <v>46023</v>
      </c>
      <c r="O246" s="6">
        <v>46174</v>
      </c>
      <c r="P246" s="5">
        <f t="shared" si="10"/>
        <v>5</v>
      </c>
      <c r="Q246" s="6" t="s">
        <v>142</v>
      </c>
      <c r="R246" s="6" t="s">
        <v>3569</v>
      </c>
      <c r="S246" s="7">
        <v>12.91</v>
      </c>
      <c r="T246" s="5">
        <v>1</v>
      </c>
      <c r="U246" s="5" t="s">
        <v>58</v>
      </c>
      <c r="V246" s="10">
        <v>0.75</v>
      </c>
      <c r="W246" s="5" t="s">
        <v>60</v>
      </c>
      <c r="X246" s="5" t="s">
        <v>143</v>
      </c>
      <c r="Y246" s="7">
        <v>9.68</v>
      </c>
      <c r="Z246" s="7">
        <v>0</v>
      </c>
      <c r="AA246" s="7">
        <v>0</v>
      </c>
      <c r="AB246" s="7">
        <v>0</v>
      </c>
    </row>
    <row r="247" spans="1:28" s="5" customFormat="1" x14ac:dyDescent="0.25">
      <c r="A247" s="5">
        <v>2032397591</v>
      </c>
      <c r="B247" s="5" t="s">
        <v>673</v>
      </c>
      <c r="C247" s="5" t="s">
        <v>674</v>
      </c>
      <c r="D247" s="5" t="str">
        <f t="shared" si="11"/>
        <v>VIRGINIA DINGES</v>
      </c>
      <c r="E247" s="5" t="s">
        <v>82</v>
      </c>
      <c r="F247" s="5" t="s">
        <v>88</v>
      </c>
      <c r="G247" s="5" t="s">
        <v>98</v>
      </c>
      <c r="H247" s="5" t="s">
        <v>3482</v>
      </c>
      <c r="I247" s="9" t="s">
        <v>3493</v>
      </c>
      <c r="J247" s="5" t="s">
        <v>485</v>
      </c>
      <c r="K247" s="5" t="s">
        <v>75</v>
      </c>
      <c r="L247" s="5" t="str">
        <f t="shared" si="9"/>
        <v>MICHAEL DUNAVANT</v>
      </c>
      <c r="M247" s="5" t="s">
        <v>57</v>
      </c>
      <c r="N247" s="6">
        <v>46023</v>
      </c>
      <c r="O247" s="6">
        <v>46174</v>
      </c>
      <c r="P247" s="5">
        <f t="shared" si="10"/>
        <v>5</v>
      </c>
      <c r="Q247" s="6" t="s">
        <v>142</v>
      </c>
      <c r="R247" s="6" t="s">
        <v>3569</v>
      </c>
      <c r="S247" s="7">
        <v>12.68</v>
      </c>
      <c r="T247" s="5">
        <v>1</v>
      </c>
      <c r="U247" s="5" t="s">
        <v>58</v>
      </c>
      <c r="V247" s="10">
        <v>0.75</v>
      </c>
      <c r="W247" s="5" t="s">
        <v>60</v>
      </c>
      <c r="X247" s="5" t="s">
        <v>143</v>
      </c>
      <c r="Y247" s="7">
        <v>9.51</v>
      </c>
      <c r="Z247" s="7">
        <v>0</v>
      </c>
      <c r="AA247" s="7">
        <v>0</v>
      </c>
      <c r="AB247" s="7">
        <v>0</v>
      </c>
    </row>
    <row r="248" spans="1:28" s="5" customFormat="1" x14ac:dyDescent="0.25">
      <c r="A248" s="5">
        <v>2032116102</v>
      </c>
      <c r="B248" s="5" t="s">
        <v>500</v>
      </c>
      <c r="C248" s="5" t="s">
        <v>501</v>
      </c>
      <c r="D248" s="5" t="str">
        <f t="shared" si="11"/>
        <v>JOSIAH CHYA</v>
      </c>
      <c r="E248" s="5" t="s">
        <v>82</v>
      </c>
      <c r="F248" s="5" t="s">
        <v>88</v>
      </c>
      <c r="G248" s="5" t="s">
        <v>98</v>
      </c>
      <c r="H248" s="5" t="s">
        <v>3482</v>
      </c>
      <c r="I248" s="9" t="s">
        <v>3493</v>
      </c>
      <c r="J248" s="5" t="s">
        <v>485</v>
      </c>
      <c r="K248" s="5" t="s">
        <v>75</v>
      </c>
      <c r="L248" s="5" t="str">
        <f t="shared" si="9"/>
        <v>MICHAEL DUNAVANT</v>
      </c>
      <c r="M248" s="5" t="s">
        <v>57</v>
      </c>
      <c r="N248" s="6">
        <v>46023</v>
      </c>
      <c r="O248" s="6">
        <v>46174</v>
      </c>
      <c r="P248" s="5">
        <f t="shared" si="10"/>
        <v>5</v>
      </c>
      <c r="Q248" s="6" t="s">
        <v>142</v>
      </c>
      <c r="R248" s="6" t="s">
        <v>3569</v>
      </c>
      <c r="S248" s="7">
        <v>12.08</v>
      </c>
      <c r="T248" s="5">
        <v>1</v>
      </c>
      <c r="U248" s="5" t="s">
        <v>58</v>
      </c>
      <c r="V248" s="10">
        <v>0.75</v>
      </c>
      <c r="W248" s="5" t="s">
        <v>60</v>
      </c>
      <c r="X248" s="5" t="s">
        <v>143</v>
      </c>
      <c r="Y248" s="7">
        <v>9.06</v>
      </c>
      <c r="Z248" s="7">
        <v>0</v>
      </c>
      <c r="AA248" s="7">
        <v>0</v>
      </c>
      <c r="AB248" s="7">
        <v>0</v>
      </c>
    </row>
    <row r="249" spans="1:28" s="5" customFormat="1" x14ac:dyDescent="0.25">
      <c r="A249" s="5">
        <v>2032518122</v>
      </c>
      <c r="B249" s="5" t="s">
        <v>2918</v>
      </c>
      <c r="C249" s="5" t="s">
        <v>2919</v>
      </c>
      <c r="D249" s="5" t="str">
        <f t="shared" si="11"/>
        <v>DEEPEN MODI</v>
      </c>
      <c r="E249" s="5" t="s">
        <v>82</v>
      </c>
      <c r="F249" s="5" t="s">
        <v>88</v>
      </c>
      <c r="G249" s="5" t="s">
        <v>98</v>
      </c>
      <c r="H249" s="5" t="s">
        <v>3482</v>
      </c>
      <c r="I249" s="9" t="s">
        <v>3489</v>
      </c>
      <c r="J249" s="5" t="s">
        <v>216</v>
      </c>
      <c r="K249" s="5" t="s">
        <v>221</v>
      </c>
      <c r="L249" s="5" t="str">
        <f t="shared" si="9"/>
        <v>Richard Yale</v>
      </c>
      <c r="M249" s="5" t="s">
        <v>57</v>
      </c>
      <c r="N249" s="6">
        <v>46023</v>
      </c>
      <c r="O249" s="6">
        <v>46174</v>
      </c>
      <c r="P249" s="5">
        <f t="shared" si="10"/>
        <v>5</v>
      </c>
      <c r="Q249" s="6" t="s">
        <v>142</v>
      </c>
      <c r="R249" s="6" t="s">
        <v>3569</v>
      </c>
      <c r="S249" s="7">
        <v>133.94999999999999</v>
      </c>
      <c r="T249" s="5">
        <v>1</v>
      </c>
      <c r="U249" s="5" t="s">
        <v>58</v>
      </c>
      <c r="V249" s="10">
        <v>0.75</v>
      </c>
      <c r="W249" s="5" t="s">
        <v>60</v>
      </c>
      <c r="X249" s="5" t="s">
        <v>143</v>
      </c>
      <c r="Y249" s="7">
        <v>100.46</v>
      </c>
      <c r="Z249" s="7">
        <v>0</v>
      </c>
      <c r="AA249" s="7">
        <v>0</v>
      </c>
      <c r="AB249" s="7">
        <v>0</v>
      </c>
    </row>
    <row r="250" spans="1:28" s="5" customFormat="1" x14ac:dyDescent="0.25">
      <c r="A250" s="5">
        <v>2032812598</v>
      </c>
      <c r="B250" s="5" t="s">
        <v>1370</v>
      </c>
      <c r="C250" s="5" t="s">
        <v>857</v>
      </c>
      <c r="D250" s="5" t="str">
        <f t="shared" si="11"/>
        <v>JOSEPH BOCK</v>
      </c>
      <c r="E250" s="5" t="s">
        <v>82</v>
      </c>
      <c r="F250" s="5" t="s">
        <v>88</v>
      </c>
      <c r="G250" s="5" t="s">
        <v>98</v>
      </c>
      <c r="H250" s="5" t="s">
        <v>3482</v>
      </c>
      <c r="I250" s="9" t="s">
        <v>3489</v>
      </c>
      <c r="J250" s="5" t="s">
        <v>216</v>
      </c>
      <c r="K250" s="5" t="s">
        <v>221</v>
      </c>
      <c r="L250" s="5" t="str">
        <f t="shared" si="9"/>
        <v>Richard Yale</v>
      </c>
      <c r="M250" s="5" t="s">
        <v>57</v>
      </c>
      <c r="N250" s="6">
        <v>46023</v>
      </c>
      <c r="O250" s="6">
        <v>46174</v>
      </c>
      <c r="P250" s="5">
        <f t="shared" si="10"/>
        <v>5</v>
      </c>
      <c r="Q250" s="6" t="s">
        <v>142</v>
      </c>
      <c r="R250" s="6" t="s">
        <v>3569</v>
      </c>
      <c r="S250" s="7">
        <v>129.13</v>
      </c>
      <c r="T250" s="5">
        <v>1</v>
      </c>
      <c r="U250" s="5" t="s">
        <v>58</v>
      </c>
      <c r="V250" s="10">
        <v>0.75</v>
      </c>
      <c r="W250" s="5" t="s">
        <v>60</v>
      </c>
      <c r="X250" s="5" t="s">
        <v>143</v>
      </c>
      <c r="Y250" s="7">
        <v>96.85</v>
      </c>
      <c r="Z250" s="7">
        <v>0</v>
      </c>
      <c r="AA250" s="7">
        <v>0</v>
      </c>
      <c r="AB250" s="7">
        <v>0</v>
      </c>
    </row>
    <row r="251" spans="1:28" s="5" customFormat="1" x14ac:dyDescent="0.25">
      <c r="A251" s="5">
        <v>2032679602</v>
      </c>
      <c r="B251" s="5" t="s">
        <v>2722</v>
      </c>
      <c r="C251" s="5" t="s">
        <v>2723</v>
      </c>
      <c r="D251" s="5" t="str">
        <f t="shared" si="11"/>
        <v>SAUD DABBAH</v>
      </c>
      <c r="E251" s="5" t="s">
        <v>82</v>
      </c>
      <c r="F251" s="5" t="s">
        <v>88</v>
      </c>
      <c r="G251" s="5" t="s">
        <v>98</v>
      </c>
      <c r="H251" s="5" t="s">
        <v>3482</v>
      </c>
      <c r="I251" s="9" t="s">
        <v>3489</v>
      </c>
      <c r="J251" s="5" t="s">
        <v>216</v>
      </c>
      <c r="K251" s="5" t="s">
        <v>221</v>
      </c>
      <c r="L251" s="5" t="str">
        <f t="shared" si="9"/>
        <v>Richard Yale</v>
      </c>
      <c r="M251" s="5" t="s">
        <v>57</v>
      </c>
      <c r="N251" s="6">
        <v>46023</v>
      </c>
      <c r="O251" s="6">
        <v>46174</v>
      </c>
      <c r="P251" s="5">
        <f t="shared" si="10"/>
        <v>5</v>
      </c>
      <c r="Q251" s="6" t="s">
        <v>142</v>
      </c>
      <c r="R251" s="6" t="s">
        <v>3569</v>
      </c>
      <c r="S251" s="7">
        <v>94.46</v>
      </c>
      <c r="T251" s="5">
        <v>1</v>
      </c>
      <c r="U251" s="5" t="s">
        <v>58</v>
      </c>
      <c r="V251" s="10">
        <v>0.75</v>
      </c>
      <c r="W251" s="5" t="s">
        <v>60</v>
      </c>
      <c r="X251" s="5" t="s">
        <v>143</v>
      </c>
      <c r="Y251" s="7">
        <v>70.84</v>
      </c>
      <c r="Z251" s="7">
        <v>0</v>
      </c>
      <c r="AA251" s="7">
        <v>0</v>
      </c>
      <c r="AB251" s="7">
        <v>0</v>
      </c>
    </row>
    <row r="252" spans="1:28" s="5" customFormat="1" x14ac:dyDescent="0.25">
      <c r="A252" s="5">
        <v>2032362427</v>
      </c>
      <c r="B252" s="5" t="s">
        <v>655</v>
      </c>
      <c r="C252" s="5" t="s">
        <v>656</v>
      </c>
      <c r="D252" s="5" t="str">
        <f t="shared" si="11"/>
        <v>KRISTINA ZOBRIST</v>
      </c>
      <c r="E252" s="5" t="s">
        <v>82</v>
      </c>
      <c r="F252" s="5" t="s">
        <v>88</v>
      </c>
      <c r="G252" s="5" t="s">
        <v>98</v>
      </c>
      <c r="H252" s="5" t="s">
        <v>3482</v>
      </c>
      <c r="I252" s="9" t="s">
        <v>3489</v>
      </c>
      <c r="J252" s="5" t="s">
        <v>216</v>
      </c>
      <c r="K252" s="5" t="s">
        <v>221</v>
      </c>
      <c r="L252" s="5" t="str">
        <f t="shared" si="9"/>
        <v>Richard Yale</v>
      </c>
      <c r="M252" s="5" t="s">
        <v>57</v>
      </c>
      <c r="N252" s="6">
        <v>46023</v>
      </c>
      <c r="O252" s="6">
        <v>46174</v>
      </c>
      <c r="P252" s="5">
        <f t="shared" si="10"/>
        <v>5</v>
      </c>
      <c r="Q252" s="6" t="s">
        <v>142</v>
      </c>
      <c r="R252" s="6" t="s">
        <v>3569</v>
      </c>
      <c r="S252" s="7">
        <v>74.349999999999994</v>
      </c>
      <c r="T252" s="5">
        <v>1</v>
      </c>
      <c r="U252" s="5" t="s">
        <v>58</v>
      </c>
      <c r="V252" s="10">
        <v>0.75</v>
      </c>
      <c r="W252" s="5" t="s">
        <v>60</v>
      </c>
      <c r="X252" s="5" t="s">
        <v>143</v>
      </c>
      <c r="Y252" s="7">
        <v>55.76</v>
      </c>
      <c r="Z252" s="7">
        <v>0</v>
      </c>
      <c r="AA252" s="7">
        <v>0</v>
      </c>
      <c r="AB252" s="7">
        <v>0</v>
      </c>
    </row>
    <row r="253" spans="1:28" s="5" customFormat="1" x14ac:dyDescent="0.25">
      <c r="A253" s="5">
        <v>2032471964</v>
      </c>
      <c r="B253" s="5" t="s">
        <v>1941</v>
      </c>
      <c r="C253" s="5" t="s">
        <v>1942</v>
      </c>
      <c r="D253" s="5" t="str">
        <f t="shared" si="11"/>
        <v>EILEEN NEMEROFF</v>
      </c>
      <c r="E253" s="5" t="s">
        <v>82</v>
      </c>
      <c r="F253" s="5" t="s">
        <v>88</v>
      </c>
      <c r="G253" s="5" t="s">
        <v>98</v>
      </c>
      <c r="H253" s="5" t="s">
        <v>3482</v>
      </c>
      <c r="I253" s="9" t="s">
        <v>3489</v>
      </c>
      <c r="J253" s="5" t="s">
        <v>216</v>
      </c>
      <c r="K253" s="5" t="s">
        <v>221</v>
      </c>
      <c r="L253" s="5" t="str">
        <f t="shared" si="9"/>
        <v>Richard Yale</v>
      </c>
      <c r="M253" s="5" t="s">
        <v>57</v>
      </c>
      <c r="N253" s="6">
        <v>46023</v>
      </c>
      <c r="O253" s="6">
        <v>46174</v>
      </c>
      <c r="P253" s="5">
        <f t="shared" si="10"/>
        <v>5</v>
      </c>
      <c r="Q253" s="6" t="s">
        <v>142</v>
      </c>
      <c r="R253" s="6" t="s">
        <v>3569</v>
      </c>
      <c r="S253" s="7">
        <v>69.3</v>
      </c>
      <c r="T253" s="5">
        <v>1</v>
      </c>
      <c r="U253" s="5" t="s">
        <v>58</v>
      </c>
      <c r="V253" s="10">
        <v>0.75</v>
      </c>
      <c r="W253" s="5" t="s">
        <v>60</v>
      </c>
      <c r="X253" s="5" t="s">
        <v>143</v>
      </c>
      <c r="Y253" s="7">
        <v>51.98</v>
      </c>
      <c r="Z253" s="7">
        <v>0</v>
      </c>
      <c r="AA253" s="7">
        <v>0</v>
      </c>
      <c r="AB253" s="7">
        <v>0</v>
      </c>
    </row>
    <row r="254" spans="1:28" s="5" customFormat="1" x14ac:dyDescent="0.25">
      <c r="A254" s="5">
        <v>2032661459</v>
      </c>
      <c r="B254" s="5" t="s">
        <v>1237</v>
      </c>
      <c r="C254" s="5" t="s">
        <v>137</v>
      </c>
      <c r="D254" s="5" t="str">
        <f t="shared" si="11"/>
        <v>KATHY GRANT</v>
      </c>
      <c r="E254" s="5" t="s">
        <v>324</v>
      </c>
      <c r="F254" s="5" t="s">
        <v>88</v>
      </c>
      <c r="G254" s="5" t="s">
        <v>98</v>
      </c>
      <c r="H254" s="5" t="s">
        <v>3482</v>
      </c>
      <c r="I254" s="9" t="s">
        <v>3489</v>
      </c>
      <c r="J254" s="5" t="s">
        <v>216</v>
      </c>
      <c r="K254" s="5" t="s">
        <v>221</v>
      </c>
      <c r="L254" s="5" t="str">
        <f t="shared" si="9"/>
        <v>Richard Yale</v>
      </c>
      <c r="M254" s="5" t="s">
        <v>57</v>
      </c>
      <c r="N254" s="6">
        <v>46023</v>
      </c>
      <c r="O254" s="6">
        <v>46174</v>
      </c>
      <c r="P254" s="5">
        <f t="shared" si="10"/>
        <v>5</v>
      </c>
      <c r="Q254" s="6" t="s">
        <v>142</v>
      </c>
      <c r="R254" s="6" t="s">
        <v>3569</v>
      </c>
      <c r="S254" s="7">
        <v>68.25</v>
      </c>
      <c r="T254" s="5">
        <v>1</v>
      </c>
      <c r="U254" s="5" t="s">
        <v>58</v>
      </c>
      <c r="V254" s="10">
        <v>0.75</v>
      </c>
      <c r="W254" s="5" t="s">
        <v>60</v>
      </c>
      <c r="X254" s="5" t="s">
        <v>143</v>
      </c>
      <c r="Y254" s="7">
        <v>51.19</v>
      </c>
      <c r="Z254" s="7">
        <v>0</v>
      </c>
      <c r="AA254" s="7">
        <v>0</v>
      </c>
      <c r="AB254" s="7">
        <v>0</v>
      </c>
    </row>
    <row r="255" spans="1:28" s="5" customFormat="1" x14ac:dyDescent="0.25">
      <c r="A255" s="5">
        <v>2032654535</v>
      </c>
      <c r="B255" s="5" t="s">
        <v>978</v>
      </c>
      <c r="C255" s="5" t="s">
        <v>241</v>
      </c>
      <c r="D255" s="5" t="str">
        <f t="shared" si="11"/>
        <v>LISA PALMER</v>
      </c>
      <c r="E255" s="5" t="s">
        <v>82</v>
      </c>
      <c r="F255" s="5" t="s">
        <v>88</v>
      </c>
      <c r="G255" s="5" t="s">
        <v>98</v>
      </c>
      <c r="H255" s="5" t="s">
        <v>3482</v>
      </c>
      <c r="I255" s="9" t="s">
        <v>3489</v>
      </c>
      <c r="J255" s="5" t="s">
        <v>216</v>
      </c>
      <c r="K255" s="5" t="s">
        <v>221</v>
      </c>
      <c r="L255" s="5" t="str">
        <f t="shared" si="9"/>
        <v>Richard Yale</v>
      </c>
      <c r="M255" s="5" t="s">
        <v>57</v>
      </c>
      <c r="N255" s="6">
        <v>46023</v>
      </c>
      <c r="O255" s="6">
        <v>46174</v>
      </c>
      <c r="P255" s="5">
        <f t="shared" si="10"/>
        <v>5</v>
      </c>
      <c r="Q255" s="6" t="s">
        <v>142</v>
      </c>
      <c r="R255" s="6" t="s">
        <v>3569</v>
      </c>
      <c r="S255" s="7">
        <v>62.85</v>
      </c>
      <c r="T255" s="5">
        <v>1</v>
      </c>
      <c r="U255" s="5" t="s">
        <v>58</v>
      </c>
      <c r="V255" s="10">
        <v>0.75</v>
      </c>
      <c r="W255" s="5" t="s">
        <v>60</v>
      </c>
      <c r="X255" s="5" t="s">
        <v>143</v>
      </c>
      <c r="Y255" s="7">
        <v>47.14</v>
      </c>
      <c r="Z255" s="7">
        <v>0</v>
      </c>
      <c r="AA255" s="7">
        <v>0</v>
      </c>
      <c r="AB255" s="7">
        <v>0</v>
      </c>
    </row>
    <row r="256" spans="1:28" s="5" customFormat="1" x14ac:dyDescent="0.25">
      <c r="A256" s="5">
        <v>2032681507</v>
      </c>
      <c r="B256" s="5" t="s">
        <v>2730</v>
      </c>
      <c r="C256" s="5" t="s">
        <v>2731</v>
      </c>
      <c r="D256" s="5" t="str">
        <f t="shared" si="11"/>
        <v>LILIANA OTERO</v>
      </c>
      <c r="E256" s="5" t="s">
        <v>82</v>
      </c>
      <c r="F256" s="5" t="s">
        <v>88</v>
      </c>
      <c r="G256" s="5" t="s">
        <v>98</v>
      </c>
      <c r="H256" s="5" t="s">
        <v>3482</v>
      </c>
      <c r="I256" s="9" t="s">
        <v>3489</v>
      </c>
      <c r="J256" s="5" t="s">
        <v>216</v>
      </c>
      <c r="K256" s="5" t="s">
        <v>221</v>
      </c>
      <c r="L256" s="5" t="str">
        <f t="shared" si="9"/>
        <v>Richard Yale</v>
      </c>
      <c r="M256" s="5" t="s">
        <v>57</v>
      </c>
      <c r="N256" s="6">
        <v>46023</v>
      </c>
      <c r="O256" s="6">
        <v>46174</v>
      </c>
      <c r="P256" s="5">
        <f t="shared" si="10"/>
        <v>5</v>
      </c>
      <c r="Q256" s="6" t="s">
        <v>142</v>
      </c>
      <c r="R256" s="6" t="s">
        <v>3569</v>
      </c>
      <c r="S256" s="7">
        <v>58.42</v>
      </c>
      <c r="T256" s="5">
        <v>1</v>
      </c>
      <c r="U256" s="5" t="s">
        <v>58</v>
      </c>
      <c r="V256" s="10">
        <v>0.75</v>
      </c>
      <c r="W256" s="5" t="s">
        <v>60</v>
      </c>
      <c r="X256" s="5" t="s">
        <v>143</v>
      </c>
      <c r="Y256" s="7">
        <v>43.82</v>
      </c>
      <c r="Z256" s="7">
        <v>0</v>
      </c>
      <c r="AA256" s="7">
        <v>0</v>
      </c>
      <c r="AB256" s="7">
        <v>0</v>
      </c>
    </row>
    <row r="257" spans="1:28" s="5" customFormat="1" x14ac:dyDescent="0.25">
      <c r="A257" s="5">
        <v>2032567418</v>
      </c>
      <c r="B257" s="5" t="s">
        <v>2929</v>
      </c>
      <c r="C257" s="5" t="s">
        <v>2930</v>
      </c>
      <c r="D257" s="5" t="str">
        <f t="shared" si="11"/>
        <v>CARMELA PANVINO</v>
      </c>
      <c r="E257" s="5" t="s">
        <v>82</v>
      </c>
      <c r="F257" s="5" t="s">
        <v>88</v>
      </c>
      <c r="G257" s="5" t="s">
        <v>98</v>
      </c>
      <c r="H257" s="5" t="s">
        <v>3482</v>
      </c>
      <c r="I257" s="9" t="s">
        <v>3489</v>
      </c>
      <c r="J257" s="5" t="s">
        <v>216</v>
      </c>
      <c r="K257" s="5" t="s">
        <v>221</v>
      </c>
      <c r="L257" s="5" t="str">
        <f t="shared" si="9"/>
        <v>Richard Yale</v>
      </c>
      <c r="M257" s="5" t="s">
        <v>57</v>
      </c>
      <c r="N257" s="6">
        <v>46023</v>
      </c>
      <c r="O257" s="6">
        <v>46174</v>
      </c>
      <c r="P257" s="5">
        <f t="shared" si="10"/>
        <v>5</v>
      </c>
      <c r="Q257" s="6" t="s">
        <v>142</v>
      </c>
      <c r="R257" s="6" t="s">
        <v>3569</v>
      </c>
      <c r="S257" s="7">
        <v>52.3</v>
      </c>
      <c r="T257" s="5">
        <v>1</v>
      </c>
      <c r="U257" s="5" t="s">
        <v>58</v>
      </c>
      <c r="V257" s="10">
        <v>0.75</v>
      </c>
      <c r="W257" s="5" t="s">
        <v>60</v>
      </c>
      <c r="X257" s="5" t="s">
        <v>143</v>
      </c>
      <c r="Y257" s="7">
        <v>39.22</v>
      </c>
      <c r="Z257" s="7">
        <v>0</v>
      </c>
      <c r="AA257" s="7">
        <v>0</v>
      </c>
      <c r="AB257" s="7">
        <v>0</v>
      </c>
    </row>
    <row r="258" spans="1:28" s="5" customFormat="1" x14ac:dyDescent="0.25">
      <c r="A258" s="5">
        <v>2032472963</v>
      </c>
      <c r="B258" s="5" t="s">
        <v>1943</v>
      </c>
      <c r="C258" s="5" t="s">
        <v>415</v>
      </c>
      <c r="D258" s="5" t="str">
        <f t="shared" si="11"/>
        <v>JEFFREY LUTES</v>
      </c>
      <c r="E258" s="5" t="s">
        <v>106</v>
      </c>
      <c r="F258" s="5" t="s">
        <v>88</v>
      </c>
      <c r="G258" s="5" t="s">
        <v>98</v>
      </c>
      <c r="H258" s="5" t="s">
        <v>3482</v>
      </c>
      <c r="I258" s="9" t="s">
        <v>3489</v>
      </c>
      <c r="J258" s="5" t="s">
        <v>216</v>
      </c>
      <c r="K258" s="5" t="s">
        <v>221</v>
      </c>
      <c r="L258" s="5" t="str">
        <f t="shared" ref="L258:L321" si="12">CONCATENATE(K258," ",J258)</f>
        <v>Richard Yale</v>
      </c>
      <c r="M258" s="5" t="s">
        <v>57</v>
      </c>
      <c r="N258" s="6">
        <v>46023</v>
      </c>
      <c r="O258" s="6">
        <v>46174</v>
      </c>
      <c r="P258" s="5">
        <f t="shared" ref="P258:P321" si="13">DATEDIF(N258,O258,"M")</f>
        <v>5</v>
      </c>
      <c r="Q258" s="6" t="s">
        <v>142</v>
      </c>
      <c r="R258" s="6" t="s">
        <v>3569</v>
      </c>
      <c r="S258" s="7">
        <v>49.01</v>
      </c>
      <c r="T258" s="5">
        <v>1</v>
      </c>
      <c r="U258" s="5" t="s">
        <v>58</v>
      </c>
      <c r="V258" s="10">
        <v>0.75</v>
      </c>
      <c r="W258" s="5" t="s">
        <v>60</v>
      </c>
      <c r="X258" s="5" t="s">
        <v>143</v>
      </c>
      <c r="Y258" s="7">
        <v>36.76</v>
      </c>
      <c r="Z258" s="7">
        <v>0</v>
      </c>
      <c r="AA258" s="7">
        <v>0</v>
      </c>
      <c r="AB258" s="7">
        <v>0</v>
      </c>
    </row>
    <row r="259" spans="1:28" s="5" customFormat="1" x14ac:dyDescent="0.25">
      <c r="A259" s="5">
        <v>2032774156</v>
      </c>
      <c r="B259" s="5" t="s">
        <v>1228</v>
      </c>
      <c r="C259" s="5" t="s">
        <v>71</v>
      </c>
      <c r="D259" s="5" t="str">
        <f t="shared" ref="D259:D322" si="14">CONCATENATE(C259," ",B259)</f>
        <v>LA CLARK</v>
      </c>
      <c r="E259" s="5" t="s">
        <v>82</v>
      </c>
      <c r="F259" s="5" t="s">
        <v>88</v>
      </c>
      <c r="G259" s="5" t="s">
        <v>98</v>
      </c>
      <c r="H259" s="5" t="s">
        <v>3482</v>
      </c>
      <c r="I259" s="9" t="s">
        <v>3489</v>
      </c>
      <c r="J259" s="5" t="s">
        <v>216</v>
      </c>
      <c r="K259" s="5" t="s">
        <v>221</v>
      </c>
      <c r="L259" s="5" t="str">
        <f t="shared" si="12"/>
        <v>Richard Yale</v>
      </c>
      <c r="M259" s="5" t="s">
        <v>57</v>
      </c>
      <c r="N259" s="6">
        <v>46023</v>
      </c>
      <c r="O259" s="6">
        <v>46174</v>
      </c>
      <c r="P259" s="5">
        <f t="shared" si="13"/>
        <v>5</v>
      </c>
      <c r="Q259" s="6" t="s">
        <v>142</v>
      </c>
      <c r="R259" s="6" t="s">
        <v>3569</v>
      </c>
      <c r="S259" s="7">
        <v>43.42</v>
      </c>
      <c r="T259" s="5">
        <v>1</v>
      </c>
      <c r="U259" s="5" t="s">
        <v>58</v>
      </c>
      <c r="V259" s="10">
        <v>0.75</v>
      </c>
      <c r="W259" s="5" t="s">
        <v>60</v>
      </c>
      <c r="X259" s="5" t="s">
        <v>143</v>
      </c>
      <c r="Y259" s="7">
        <v>32.56</v>
      </c>
      <c r="Z259" s="7">
        <v>0</v>
      </c>
      <c r="AA259" s="7">
        <v>0</v>
      </c>
      <c r="AB259" s="7">
        <v>0</v>
      </c>
    </row>
    <row r="260" spans="1:28" s="5" customFormat="1" x14ac:dyDescent="0.25">
      <c r="A260" s="5">
        <v>2032613480</v>
      </c>
      <c r="B260" s="5" t="s">
        <v>339</v>
      </c>
      <c r="C260" s="5" t="s">
        <v>459</v>
      </c>
      <c r="D260" s="5" t="str">
        <f t="shared" si="14"/>
        <v>BRIAN MORRIS</v>
      </c>
      <c r="E260" s="5" t="s">
        <v>106</v>
      </c>
      <c r="F260" s="5" t="s">
        <v>88</v>
      </c>
      <c r="G260" s="5" t="s">
        <v>98</v>
      </c>
      <c r="H260" s="5" t="s">
        <v>3482</v>
      </c>
      <c r="I260" s="9" t="s">
        <v>3489</v>
      </c>
      <c r="J260" s="5" t="s">
        <v>216</v>
      </c>
      <c r="K260" s="5" t="s">
        <v>221</v>
      </c>
      <c r="L260" s="5" t="str">
        <f t="shared" si="12"/>
        <v>Richard Yale</v>
      </c>
      <c r="M260" s="5" t="s">
        <v>57</v>
      </c>
      <c r="N260" s="6">
        <v>46023</v>
      </c>
      <c r="O260" s="6">
        <v>46174</v>
      </c>
      <c r="P260" s="5">
        <f t="shared" si="13"/>
        <v>5</v>
      </c>
      <c r="Q260" s="6" t="s">
        <v>142</v>
      </c>
      <c r="R260" s="6" t="s">
        <v>3569</v>
      </c>
      <c r="S260" s="7">
        <v>36.619999999999997</v>
      </c>
      <c r="T260" s="5">
        <v>1</v>
      </c>
      <c r="U260" s="5" t="s">
        <v>58</v>
      </c>
      <c r="V260" s="10">
        <v>0.75</v>
      </c>
      <c r="W260" s="5" t="s">
        <v>60</v>
      </c>
      <c r="X260" s="5" t="s">
        <v>143</v>
      </c>
      <c r="Y260" s="7">
        <v>27.46</v>
      </c>
      <c r="Z260" s="7">
        <v>0</v>
      </c>
      <c r="AA260" s="7">
        <v>0</v>
      </c>
      <c r="AB260" s="7">
        <v>0</v>
      </c>
    </row>
    <row r="261" spans="1:28" s="5" customFormat="1" x14ac:dyDescent="0.25">
      <c r="A261" s="5">
        <v>2032604245</v>
      </c>
      <c r="B261" s="5" t="s">
        <v>2388</v>
      </c>
      <c r="C261" s="5" t="s">
        <v>2389</v>
      </c>
      <c r="D261" s="5" t="str">
        <f t="shared" si="14"/>
        <v>DANA ASMA</v>
      </c>
      <c r="E261" s="5" t="s">
        <v>324</v>
      </c>
      <c r="F261" s="5" t="s">
        <v>88</v>
      </c>
      <c r="G261" s="5" t="s">
        <v>98</v>
      </c>
      <c r="H261" s="5" t="s">
        <v>3482</v>
      </c>
      <c r="I261" s="9" t="s">
        <v>3489</v>
      </c>
      <c r="J261" s="5" t="s">
        <v>216</v>
      </c>
      <c r="K261" s="5" t="s">
        <v>221</v>
      </c>
      <c r="L261" s="5" t="str">
        <f t="shared" si="12"/>
        <v>Richard Yale</v>
      </c>
      <c r="M261" s="5" t="s">
        <v>57</v>
      </c>
      <c r="N261" s="6">
        <v>46023</v>
      </c>
      <c r="O261" s="6">
        <v>46174</v>
      </c>
      <c r="P261" s="5">
        <f t="shared" si="13"/>
        <v>5</v>
      </c>
      <c r="Q261" s="6" t="s">
        <v>142</v>
      </c>
      <c r="R261" s="6" t="s">
        <v>3569</v>
      </c>
      <c r="S261" s="7">
        <v>33.909999999999997</v>
      </c>
      <c r="T261" s="5">
        <v>1</v>
      </c>
      <c r="U261" s="5" t="s">
        <v>58</v>
      </c>
      <c r="V261" s="10">
        <v>0.75</v>
      </c>
      <c r="W261" s="5" t="s">
        <v>60</v>
      </c>
      <c r="X261" s="5" t="s">
        <v>143</v>
      </c>
      <c r="Y261" s="7">
        <v>25.43</v>
      </c>
      <c r="Z261" s="7">
        <v>0</v>
      </c>
      <c r="AA261" s="7">
        <v>0</v>
      </c>
      <c r="AB261" s="7">
        <v>0</v>
      </c>
    </row>
    <row r="262" spans="1:28" s="5" customFormat="1" x14ac:dyDescent="0.25">
      <c r="A262" s="5">
        <v>2032307209</v>
      </c>
      <c r="B262" s="5" t="s">
        <v>603</v>
      </c>
      <c r="C262" s="5" t="s">
        <v>604</v>
      </c>
      <c r="D262" s="5" t="str">
        <f t="shared" si="14"/>
        <v>TREVOR HAMLIN</v>
      </c>
      <c r="E262" s="5" t="s">
        <v>213</v>
      </c>
      <c r="F262" s="5" t="s">
        <v>88</v>
      </c>
      <c r="G262" s="5" t="s">
        <v>98</v>
      </c>
      <c r="H262" s="5" t="s">
        <v>3482</v>
      </c>
      <c r="I262" s="9" t="s">
        <v>3489</v>
      </c>
      <c r="J262" s="5" t="s">
        <v>216</v>
      </c>
      <c r="K262" s="5" t="s">
        <v>221</v>
      </c>
      <c r="L262" s="5" t="str">
        <f t="shared" si="12"/>
        <v>Richard Yale</v>
      </c>
      <c r="M262" s="5" t="s">
        <v>57</v>
      </c>
      <c r="N262" s="6">
        <v>46023</v>
      </c>
      <c r="O262" s="6">
        <v>46174</v>
      </c>
      <c r="P262" s="5">
        <f t="shared" si="13"/>
        <v>5</v>
      </c>
      <c r="Q262" s="6" t="s">
        <v>142</v>
      </c>
      <c r="R262" s="6" t="s">
        <v>3569</v>
      </c>
      <c r="S262" s="7">
        <v>33.130000000000003</v>
      </c>
      <c r="T262" s="5">
        <v>1</v>
      </c>
      <c r="U262" s="5" t="s">
        <v>58</v>
      </c>
      <c r="V262" s="10">
        <v>0.75</v>
      </c>
      <c r="W262" s="5" t="s">
        <v>60</v>
      </c>
      <c r="X262" s="5" t="s">
        <v>143</v>
      </c>
      <c r="Y262" s="7">
        <v>24.85</v>
      </c>
      <c r="Z262" s="7">
        <v>0</v>
      </c>
      <c r="AA262" s="7">
        <v>0</v>
      </c>
      <c r="AB262" s="7">
        <v>0</v>
      </c>
    </row>
    <row r="263" spans="1:28" s="5" customFormat="1" x14ac:dyDescent="0.25">
      <c r="A263" s="5">
        <v>2032479567</v>
      </c>
      <c r="B263" s="5" t="s">
        <v>1954</v>
      </c>
      <c r="C263" s="5" t="s">
        <v>1955</v>
      </c>
      <c r="D263" s="5" t="str">
        <f t="shared" si="14"/>
        <v>RAZAN GAVRILUTI</v>
      </c>
      <c r="E263" s="5" t="s">
        <v>82</v>
      </c>
      <c r="F263" s="5" t="s">
        <v>88</v>
      </c>
      <c r="G263" s="5" t="s">
        <v>98</v>
      </c>
      <c r="H263" s="5" t="s">
        <v>3482</v>
      </c>
      <c r="I263" s="9" t="s">
        <v>3489</v>
      </c>
      <c r="J263" s="5" t="s">
        <v>216</v>
      </c>
      <c r="K263" s="5" t="s">
        <v>221</v>
      </c>
      <c r="L263" s="5" t="str">
        <f t="shared" si="12"/>
        <v>Richard Yale</v>
      </c>
      <c r="M263" s="5" t="s">
        <v>57</v>
      </c>
      <c r="N263" s="6">
        <v>46023</v>
      </c>
      <c r="O263" s="6">
        <v>46174</v>
      </c>
      <c r="P263" s="5">
        <f t="shared" si="13"/>
        <v>5</v>
      </c>
      <c r="Q263" s="6" t="s">
        <v>142</v>
      </c>
      <c r="R263" s="6" t="s">
        <v>3569</v>
      </c>
      <c r="S263" s="7">
        <v>25.12</v>
      </c>
      <c r="T263" s="5">
        <v>1</v>
      </c>
      <c r="U263" s="5" t="s">
        <v>58</v>
      </c>
      <c r="V263" s="10">
        <v>0.75</v>
      </c>
      <c r="W263" s="5" t="s">
        <v>60</v>
      </c>
      <c r="X263" s="5" t="s">
        <v>143</v>
      </c>
      <c r="Y263" s="7">
        <v>18.84</v>
      </c>
      <c r="Z263" s="7">
        <v>0</v>
      </c>
      <c r="AA263" s="7">
        <v>0</v>
      </c>
      <c r="AB263" s="7">
        <v>0</v>
      </c>
    </row>
    <row r="264" spans="1:28" s="5" customFormat="1" x14ac:dyDescent="0.25">
      <c r="A264" s="5">
        <v>2032653766</v>
      </c>
      <c r="B264" s="5" t="s">
        <v>978</v>
      </c>
      <c r="C264" s="5" t="s">
        <v>1077</v>
      </c>
      <c r="D264" s="5" t="str">
        <f t="shared" si="14"/>
        <v>HANNA PALMER</v>
      </c>
      <c r="E264" s="5" t="s">
        <v>82</v>
      </c>
      <c r="F264" s="5" t="s">
        <v>88</v>
      </c>
      <c r="G264" s="5" t="s">
        <v>98</v>
      </c>
      <c r="H264" s="5" t="s">
        <v>3482</v>
      </c>
      <c r="I264" s="9" t="s">
        <v>3489</v>
      </c>
      <c r="J264" s="5" t="s">
        <v>216</v>
      </c>
      <c r="K264" s="5" t="s">
        <v>221</v>
      </c>
      <c r="L264" s="5" t="str">
        <f t="shared" si="12"/>
        <v>Richard Yale</v>
      </c>
      <c r="M264" s="5" t="s">
        <v>57</v>
      </c>
      <c r="N264" s="6">
        <v>46023</v>
      </c>
      <c r="O264" s="6">
        <v>46174</v>
      </c>
      <c r="P264" s="5">
        <f t="shared" si="13"/>
        <v>5</v>
      </c>
      <c r="Q264" s="6" t="s">
        <v>142</v>
      </c>
      <c r="R264" s="6" t="s">
        <v>3569</v>
      </c>
      <c r="S264" s="7">
        <v>14.41</v>
      </c>
      <c r="T264" s="5">
        <v>1</v>
      </c>
      <c r="U264" s="5" t="s">
        <v>58</v>
      </c>
      <c r="V264" s="10">
        <v>0.75</v>
      </c>
      <c r="W264" s="5" t="s">
        <v>60</v>
      </c>
      <c r="X264" s="5" t="s">
        <v>143</v>
      </c>
      <c r="Y264" s="7">
        <v>10.81</v>
      </c>
      <c r="Z264" s="7">
        <v>0</v>
      </c>
      <c r="AA264" s="7">
        <v>0</v>
      </c>
      <c r="AB264" s="7">
        <v>0</v>
      </c>
    </row>
    <row r="265" spans="1:28" s="5" customFormat="1" x14ac:dyDescent="0.25">
      <c r="A265" s="5">
        <v>2032626309</v>
      </c>
      <c r="B265" s="5" t="s">
        <v>2427</v>
      </c>
      <c r="C265" s="5" t="s">
        <v>130</v>
      </c>
      <c r="D265" s="5" t="str">
        <f t="shared" si="14"/>
        <v>JAMES OLSON</v>
      </c>
      <c r="E265" s="5" t="s">
        <v>82</v>
      </c>
      <c r="F265" s="5" t="s">
        <v>88</v>
      </c>
      <c r="G265" s="5" t="s">
        <v>98</v>
      </c>
      <c r="H265" s="5" t="s">
        <v>3482</v>
      </c>
      <c r="I265" s="9" t="s">
        <v>3489</v>
      </c>
      <c r="J265" s="5" t="s">
        <v>216</v>
      </c>
      <c r="K265" s="5" t="s">
        <v>221</v>
      </c>
      <c r="L265" s="5" t="str">
        <f t="shared" si="12"/>
        <v>Richard Yale</v>
      </c>
      <c r="M265" s="5" t="s">
        <v>57</v>
      </c>
      <c r="N265" s="6">
        <v>46023</v>
      </c>
      <c r="O265" s="6">
        <v>46174</v>
      </c>
      <c r="P265" s="5">
        <f t="shared" si="13"/>
        <v>5</v>
      </c>
      <c r="Q265" s="6" t="s">
        <v>142</v>
      </c>
      <c r="R265" s="6" t="s">
        <v>3569</v>
      </c>
      <c r="S265" s="7">
        <v>13.95</v>
      </c>
      <c r="T265" s="5">
        <v>1</v>
      </c>
      <c r="U265" s="5" t="s">
        <v>58</v>
      </c>
      <c r="V265" s="10">
        <v>0.75</v>
      </c>
      <c r="W265" s="5" t="s">
        <v>60</v>
      </c>
      <c r="X265" s="5" t="s">
        <v>143</v>
      </c>
      <c r="Y265" s="7">
        <v>10.46</v>
      </c>
      <c r="Z265" s="7">
        <v>0</v>
      </c>
      <c r="AA265" s="7">
        <v>0</v>
      </c>
      <c r="AB265" s="7">
        <v>0</v>
      </c>
    </row>
    <row r="266" spans="1:28" s="5" customFormat="1" x14ac:dyDescent="0.25">
      <c r="A266" s="5">
        <v>2032636625</v>
      </c>
      <c r="B266" s="5" t="s">
        <v>2445</v>
      </c>
      <c r="C266" s="5" t="s">
        <v>599</v>
      </c>
      <c r="D266" s="5" t="str">
        <f t="shared" si="14"/>
        <v>PETER KUNNY</v>
      </c>
      <c r="E266" s="5" t="s">
        <v>82</v>
      </c>
      <c r="F266" s="5" t="s">
        <v>88</v>
      </c>
      <c r="G266" s="5" t="s">
        <v>98</v>
      </c>
      <c r="H266" s="5" t="s">
        <v>3482</v>
      </c>
      <c r="I266" s="9" t="s">
        <v>3489</v>
      </c>
      <c r="J266" s="5" t="s">
        <v>216</v>
      </c>
      <c r="K266" s="5" t="s">
        <v>221</v>
      </c>
      <c r="L266" s="5" t="str">
        <f t="shared" si="12"/>
        <v>Richard Yale</v>
      </c>
      <c r="M266" s="5" t="s">
        <v>57</v>
      </c>
      <c r="N266" s="6">
        <v>46023</v>
      </c>
      <c r="O266" s="6">
        <v>46174</v>
      </c>
      <c r="P266" s="5">
        <f t="shared" si="13"/>
        <v>5</v>
      </c>
      <c r="Q266" s="6" t="s">
        <v>142</v>
      </c>
      <c r="R266" s="6" t="s">
        <v>3569</v>
      </c>
      <c r="S266" s="7">
        <v>13.15</v>
      </c>
      <c r="T266" s="5">
        <v>1</v>
      </c>
      <c r="U266" s="5" t="s">
        <v>58</v>
      </c>
      <c r="V266" s="10">
        <v>0.75</v>
      </c>
      <c r="W266" s="5" t="s">
        <v>60</v>
      </c>
      <c r="X266" s="5" t="s">
        <v>143</v>
      </c>
      <c r="Y266" s="7">
        <v>9.86</v>
      </c>
      <c r="Z266" s="7">
        <v>0</v>
      </c>
      <c r="AA266" s="7">
        <v>0</v>
      </c>
      <c r="AB266" s="7">
        <v>0</v>
      </c>
    </row>
    <row r="267" spans="1:28" s="5" customFormat="1" x14ac:dyDescent="0.25">
      <c r="A267" s="5">
        <v>2031968051</v>
      </c>
      <c r="B267" s="5" t="s">
        <v>403</v>
      </c>
      <c r="C267" s="5" t="s">
        <v>404</v>
      </c>
      <c r="D267" s="5" t="str">
        <f t="shared" si="14"/>
        <v>DEBORAH SOLLITT</v>
      </c>
      <c r="E267" s="5" t="s">
        <v>82</v>
      </c>
      <c r="F267" s="5" t="s">
        <v>88</v>
      </c>
      <c r="G267" s="5" t="s">
        <v>98</v>
      </c>
      <c r="H267" s="5" t="s">
        <v>3482</v>
      </c>
      <c r="I267" s="9" t="s">
        <v>3494</v>
      </c>
      <c r="J267" s="5" t="s">
        <v>286</v>
      </c>
      <c r="K267" s="5" t="s">
        <v>287</v>
      </c>
      <c r="L267" s="5" t="str">
        <f t="shared" si="12"/>
        <v>VICTOR FUENTES</v>
      </c>
      <c r="M267" s="5" t="s">
        <v>57</v>
      </c>
      <c r="N267" s="6">
        <v>46023</v>
      </c>
      <c r="O267" s="6">
        <v>46174</v>
      </c>
      <c r="P267" s="5">
        <f t="shared" si="13"/>
        <v>5</v>
      </c>
      <c r="Q267" s="6" t="s">
        <v>142</v>
      </c>
      <c r="R267" s="6" t="s">
        <v>3569</v>
      </c>
      <c r="S267" s="7">
        <v>183.49</v>
      </c>
      <c r="T267" s="5">
        <v>1</v>
      </c>
      <c r="U267" s="5" t="s">
        <v>58</v>
      </c>
      <c r="V267" s="10">
        <v>0.75</v>
      </c>
      <c r="W267" s="5" t="s">
        <v>60</v>
      </c>
      <c r="X267" s="5" t="s">
        <v>143</v>
      </c>
      <c r="Y267" s="7">
        <v>137.62</v>
      </c>
      <c r="Z267" s="7">
        <v>0</v>
      </c>
      <c r="AA267" s="7">
        <v>0</v>
      </c>
      <c r="AB267" s="7">
        <v>0</v>
      </c>
    </row>
    <row r="268" spans="1:28" s="5" customFormat="1" x14ac:dyDescent="0.25">
      <c r="A268" s="5">
        <v>2032863169</v>
      </c>
      <c r="B268" s="5" t="s">
        <v>1985</v>
      </c>
      <c r="C268" s="5" t="s">
        <v>1986</v>
      </c>
      <c r="D268" s="5" t="str">
        <f t="shared" si="14"/>
        <v>ARLEDIS MATOS</v>
      </c>
      <c r="E268" s="5" t="s">
        <v>82</v>
      </c>
      <c r="F268" s="5" t="s">
        <v>88</v>
      </c>
      <c r="G268" s="5" t="s">
        <v>98</v>
      </c>
      <c r="H268" s="5" t="s">
        <v>3482</v>
      </c>
      <c r="I268" s="9" t="s">
        <v>3494</v>
      </c>
      <c r="J268" s="5" t="s">
        <v>286</v>
      </c>
      <c r="K268" s="5" t="s">
        <v>287</v>
      </c>
      <c r="L268" s="5" t="str">
        <f t="shared" si="12"/>
        <v>VICTOR FUENTES</v>
      </c>
      <c r="M268" s="5" t="s">
        <v>57</v>
      </c>
      <c r="N268" s="6">
        <v>46023</v>
      </c>
      <c r="O268" s="6">
        <v>46174</v>
      </c>
      <c r="P268" s="5">
        <f t="shared" si="13"/>
        <v>5</v>
      </c>
      <c r="Q268" s="6" t="s">
        <v>142</v>
      </c>
      <c r="R268" s="6" t="s">
        <v>3569</v>
      </c>
      <c r="S268" s="7">
        <v>58.42</v>
      </c>
      <c r="T268" s="5">
        <v>1</v>
      </c>
      <c r="U268" s="5" t="s">
        <v>58</v>
      </c>
      <c r="V268" s="10">
        <v>0.75</v>
      </c>
      <c r="W268" s="5" t="s">
        <v>60</v>
      </c>
      <c r="X268" s="5" t="s">
        <v>143</v>
      </c>
      <c r="Y268" s="7">
        <v>43.82</v>
      </c>
      <c r="Z268" s="7">
        <v>0</v>
      </c>
      <c r="AA268" s="7">
        <v>0</v>
      </c>
      <c r="AB268" s="7">
        <v>0</v>
      </c>
    </row>
    <row r="269" spans="1:28" s="5" customFormat="1" x14ac:dyDescent="0.25">
      <c r="A269" s="5">
        <v>2032424692</v>
      </c>
      <c r="B269" s="5" t="s">
        <v>690</v>
      </c>
      <c r="C269" s="5" t="s">
        <v>68</v>
      </c>
      <c r="D269" s="5" t="str">
        <f t="shared" si="14"/>
        <v>MAURICE GEORGE</v>
      </c>
      <c r="E269" s="5" t="s">
        <v>82</v>
      </c>
      <c r="F269" s="5" t="s">
        <v>88</v>
      </c>
      <c r="G269" s="5" t="s">
        <v>98</v>
      </c>
      <c r="H269" s="5" t="s">
        <v>3482</v>
      </c>
      <c r="I269" s="9" t="s">
        <v>3494</v>
      </c>
      <c r="J269" s="5" t="s">
        <v>286</v>
      </c>
      <c r="K269" s="5" t="s">
        <v>287</v>
      </c>
      <c r="L269" s="5" t="str">
        <f t="shared" si="12"/>
        <v>VICTOR FUENTES</v>
      </c>
      <c r="M269" s="5" t="s">
        <v>57</v>
      </c>
      <c r="N269" s="6">
        <v>46023</v>
      </c>
      <c r="O269" s="6">
        <v>46174</v>
      </c>
      <c r="P269" s="5">
        <f t="shared" si="13"/>
        <v>5</v>
      </c>
      <c r="Q269" s="6" t="s">
        <v>142</v>
      </c>
      <c r="R269" s="6" t="s">
        <v>3569</v>
      </c>
      <c r="S269" s="7">
        <v>32.770000000000003</v>
      </c>
      <c r="T269" s="5">
        <v>1</v>
      </c>
      <c r="U269" s="5" t="s">
        <v>58</v>
      </c>
      <c r="V269" s="10">
        <v>0.75</v>
      </c>
      <c r="W269" s="5" t="s">
        <v>60</v>
      </c>
      <c r="X269" s="5" t="s">
        <v>143</v>
      </c>
      <c r="Y269" s="7">
        <v>24.58</v>
      </c>
      <c r="Z269" s="7">
        <v>0</v>
      </c>
      <c r="AA269" s="7">
        <v>0</v>
      </c>
      <c r="AB269" s="7">
        <v>0</v>
      </c>
    </row>
    <row r="270" spans="1:28" s="5" customFormat="1" x14ac:dyDescent="0.25">
      <c r="A270" s="5">
        <v>2032360822</v>
      </c>
      <c r="B270" s="5" t="s">
        <v>653</v>
      </c>
      <c r="C270" s="5" t="s">
        <v>654</v>
      </c>
      <c r="D270" s="5" t="str">
        <f t="shared" si="14"/>
        <v>ALLYSON CRAWFORD</v>
      </c>
      <c r="E270" s="5" t="s">
        <v>122</v>
      </c>
      <c r="F270" s="5" t="s">
        <v>88</v>
      </c>
      <c r="G270" s="5" t="s">
        <v>98</v>
      </c>
      <c r="H270" s="5" t="s">
        <v>3482</v>
      </c>
      <c r="I270" s="9" t="s">
        <v>3483</v>
      </c>
      <c r="J270" s="5" t="s">
        <v>168</v>
      </c>
      <c r="K270" s="5" t="s">
        <v>112</v>
      </c>
      <c r="L270" s="5" t="str">
        <f t="shared" si="12"/>
        <v>WILLIAM GESKE</v>
      </c>
      <c r="M270" s="5" t="s">
        <v>57</v>
      </c>
      <c r="N270" s="6">
        <v>46023</v>
      </c>
      <c r="O270" s="6">
        <v>46174</v>
      </c>
      <c r="P270" s="5">
        <f t="shared" si="13"/>
        <v>5</v>
      </c>
      <c r="Q270" s="6" t="s">
        <v>142</v>
      </c>
      <c r="R270" s="6" t="s">
        <v>3569</v>
      </c>
      <c r="S270" s="7">
        <v>71.680000000000007</v>
      </c>
      <c r="T270" s="5">
        <v>1</v>
      </c>
      <c r="U270" s="5" t="s">
        <v>58</v>
      </c>
      <c r="V270" s="10">
        <v>0.75</v>
      </c>
      <c r="W270" s="5" t="s">
        <v>60</v>
      </c>
      <c r="X270" s="5" t="s">
        <v>143</v>
      </c>
      <c r="Y270" s="7">
        <v>53.76</v>
      </c>
      <c r="Z270" s="7">
        <v>0</v>
      </c>
      <c r="AA270" s="7">
        <v>0</v>
      </c>
      <c r="AB270" s="7">
        <v>0</v>
      </c>
    </row>
    <row r="271" spans="1:28" s="5" customFormat="1" x14ac:dyDescent="0.25">
      <c r="A271" s="5">
        <v>2032618090</v>
      </c>
      <c r="B271" s="5" t="s">
        <v>2414</v>
      </c>
      <c r="C271" s="5" t="s">
        <v>147</v>
      </c>
      <c r="D271" s="5" t="str">
        <f t="shared" si="14"/>
        <v>JASON DURBAN</v>
      </c>
      <c r="E271" s="5" t="s">
        <v>122</v>
      </c>
      <c r="F271" s="5" t="s">
        <v>88</v>
      </c>
      <c r="G271" s="5" t="s">
        <v>98</v>
      </c>
      <c r="H271" s="5" t="s">
        <v>3482</v>
      </c>
      <c r="I271" s="9" t="s">
        <v>3483</v>
      </c>
      <c r="J271" s="5" t="s">
        <v>168</v>
      </c>
      <c r="K271" s="5" t="s">
        <v>112</v>
      </c>
      <c r="L271" s="5" t="str">
        <f t="shared" si="12"/>
        <v>WILLIAM GESKE</v>
      </c>
      <c r="M271" s="5" t="s">
        <v>57</v>
      </c>
      <c r="N271" s="6">
        <v>46023</v>
      </c>
      <c r="O271" s="6">
        <v>46174</v>
      </c>
      <c r="P271" s="5">
        <f t="shared" si="13"/>
        <v>5</v>
      </c>
      <c r="Q271" s="6" t="s">
        <v>142</v>
      </c>
      <c r="R271" s="6" t="s">
        <v>3569</v>
      </c>
      <c r="S271" s="7">
        <v>48.58</v>
      </c>
      <c r="T271" s="5">
        <v>1</v>
      </c>
      <c r="U271" s="5" t="s">
        <v>58</v>
      </c>
      <c r="V271" s="10">
        <v>0.75</v>
      </c>
      <c r="W271" s="5" t="s">
        <v>60</v>
      </c>
      <c r="X271" s="5" t="s">
        <v>143</v>
      </c>
      <c r="Y271" s="7">
        <v>36.44</v>
      </c>
      <c r="Z271" s="7">
        <v>0</v>
      </c>
      <c r="AA271" s="7">
        <v>0</v>
      </c>
      <c r="AB271" s="7">
        <v>0</v>
      </c>
    </row>
    <row r="272" spans="1:28" s="5" customFormat="1" x14ac:dyDescent="0.25">
      <c r="A272" s="5">
        <v>2032700182</v>
      </c>
      <c r="B272" s="5" t="s">
        <v>2764</v>
      </c>
      <c r="C272" s="5" t="s">
        <v>2765</v>
      </c>
      <c r="D272" s="5" t="str">
        <f t="shared" si="14"/>
        <v>BOBBY GOTTSCHALK</v>
      </c>
      <c r="E272" s="5" t="s">
        <v>122</v>
      </c>
      <c r="F272" s="5" t="s">
        <v>88</v>
      </c>
      <c r="G272" s="5" t="s">
        <v>98</v>
      </c>
      <c r="H272" s="5" t="s">
        <v>3482</v>
      </c>
      <c r="I272" s="9" t="s">
        <v>3483</v>
      </c>
      <c r="J272" s="5" t="s">
        <v>168</v>
      </c>
      <c r="K272" s="5" t="s">
        <v>112</v>
      </c>
      <c r="L272" s="5" t="str">
        <f t="shared" si="12"/>
        <v>WILLIAM GESKE</v>
      </c>
      <c r="M272" s="5" t="s">
        <v>57</v>
      </c>
      <c r="N272" s="6">
        <v>46023</v>
      </c>
      <c r="O272" s="6">
        <v>46174</v>
      </c>
      <c r="P272" s="5">
        <f t="shared" si="13"/>
        <v>5</v>
      </c>
      <c r="Q272" s="6" t="s">
        <v>142</v>
      </c>
      <c r="R272" s="6" t="s">
        <v>3569</v>
      </c>
      <c r="S272" s="7">
        <v>47.65</v>
      </c>
      <c r="T272" s="5">
        <v>1</v>
      </c>
      <c r="U272" s="5" t="s">
        <v>58</v>
      </c>
      <c r="V272" s="10">
        <v>0.75</v>
      </c>
      <c r="W272" s="5" t="s">
        <v>60</v>
      </c>
      <c r="X272" s="5" t="s">
        <v>143</v>
      </c>
      <c r="Y272" s="7">
        <v>35.74</v>
      </c>
      <c r="Z272" s="7">
        <v>0</v>
      </c>
      <c r="AA272" s="7">
        <v>0</v>
      </c>
      <c r="AB272" s="7">
        <v>0</v>
      </c>
    </row>
    <row r="273" spans="1:28" s="5" customFormat="1" x14ac:dyDescent="0.25">
      <c r="A273" s="5">
        <v>2032691990</v>
      </c>
      <c r="B273" s="5" t="s">
        <v>2977</v>
      </c>
      <c r="C273" s="5" t="s">
        <v>2706</v>
      </c>
      <c r="D273" s="5" t="str">
        <f t="shared" si="14"/>
        <v>RUTH VAETH</v>
      </c>
      <c r="E273" s="5" t="s">
        <v>122</v>
      </c>
      <c r="F273" s="5" t="s">
        <v>88</v>
      </c>
      <c r="G273" s="5" t="s">
        <v>98</v>
      </c>
      <c r="H273" s="5" t="s">
        <v>3482</v>
      </c>
      <c r="I273" s="9" t="s">
        <v>3483</v>
      </c>
      <c r="J273" s="5" t="s">
        <v>168</v>
      </c>
      <c r="K273" s="5" t="s">
        <v>112</v>
      </c>
      <c r="L273" s="5" t="str">
        <f t="shared" si="12"/>
        <v>WILLIAM GESKE</v>
      </c>
      <c r="M273" s="5" t="s">
        <v>57</v>
      </c>
      <c r="N273" s="6">
        <v>46023</v>
      </c>
      <c r="O273" s="6">
        <v>46174</v>
      </c>
      <c r="P273" s="5">
        <f t="shared" si="13"/>
        <v>5</v>
      </c>
      <c r="Q273" s="6" t="s">
        <v>142</v>
      </c>
      <c r="R273" s="6" t="s">
        <v>3569</v>
      </c>
      <c r="S273" s="7">
        <v>40.119999999999997</v>
      </c>
      <c r="T273" s="5">
        <v>1</v>
      </c>
      <c r="U273" s="5" t="s">
        <v>58</v>
      </c>
      <c r="V273" s="10">
        <v>0.75</v>
      </c>
      <c r="W273" s="5" t="s">
        <v>60</v>
      </c>
      <c r="X273" s="5" t="s">
        <v>143</v>
      </c>
      <c r="Y273" s="7">
        <v>30.09</v>
      </c>
      <c r="Z273" s="7">
        <v>0</v>
      </c>
      <c r="AA273" s="7">
        <v>0</v>
      </c>
      <c r="AB273" s="7">
        <v>0</v>
      </c>
    </row>
    <row r="274" spans="1:28" s="5" customFormat="1" x14ac:dyDescent="0.25">
      <c r="A274" s="5">
        <v>2032967867</v>
      </c>
      <c r="B274" s="5" t="s">
        <v>2038</v>
      </c>
      <c r="C274" s="5" t="s">
        <v>2039</v>
      </c>
      <c r="D274" s="5" t="str">
        <f t="shared" si="14"/>
        <v>DESIRAE MCCUTCHEN</v>
      </c>
      <c r="E274" s="5" t="s">
        <v>122</v>
      </c>
      <c r="F274" s="5" t="s">
        <v>88</v>
      </c>
      <c r="G274" s="5" t="s">
        <v>98</v>
      </c>
      <c r="H274" s="5" t="s">
        <v>3482</v>
      </c>
      <c r="I274" s="9" t="s">
        <v>3483</v>
      </c>
      <c r="J274" s="5" t="s">
        <v>168</v>
      </c>
      <c r="K274" s="5" t="s">
        <v>112</v>
      </c>
      <c r="L274" s="5" t="str">
        <f t="shared" si="12"/>
        <v>WILLIAM GESKE</v>
      </c>
      <c r="M274" s="5" t="s">
        <v>57</v>
      </c>
      <c r="N274" s="6">
        <v>46027</v>
      </c>
      <c r="O274" s="6">
        <v>46178</v>
      </c>
      <c r="P274" s="5">
        <f t="shared" si="13"/>
        <v>5</v>
      </c>
      <c r="Q274" s="6" t="s">
        <v>142</v>
      </c>
      <c r="R274" s="6" t="s">
        <v>3569</v>
      </c>
      <c r="S274" s="7">
        <v>23.74</v>
      </c>
      <c r="T274" s="5">
        <v>1</v>
      </c>
      <c r="U274" s="5" t="s">
        <v>58</v>
      </c>
      <c r="V274" s="10">
        <v>0.75</v>
      </c>
      <c r="W274" s="5" t="s">
        <v>60</v>
      </c>
      <c r="X274" s="5" t="s">
        <v>143</v>
      </c>
      <c r="Y274" s="7">
        <v>17.8</v>
      </c>
      <c r="Z274" s="7">
        <v>0</v>
      </c>
      <c r="AA274" s="7">
        <v>0</v>
      </c>
      <c r="AB274" s="7">
        <v>0</v>
      </c>
    </row>
    <row r="275" spans="1:28" s="5" customFormat="1" x14ac:dyDescent="0.25">
      <c r="A275" s="5">
        <v>2032489971</v>
      </c>
      <c r="B275" s="5" t="s">
        <v>1519</v>
      </c>
      <c r="C275" s="5" t="s">
        <v>3153</v>
      </c>
      <c r="D275" s="5" t="str">
        <f t="shared" si="14"/>
        <v>DARCEY BAKER</v>
      </c>
      <c r="E275" s="5" t="s">
        <v>122</v>
      </c>
      <c r="F275" s="5" t="s">
        <v>88</v>
      </c>
      <c r="G275" s="5" t="s">
        <v>98</v>
      </c>
      <c r="H275" s="5" t="s">
        <v>3482</v>
      </c>
      <c r="I275" s="9" t="s">
        <v>3483</v>
      </c>
      <c r="J275" s="5" t="s">
        <v>168</v>
      </c>
      <c r="K275" s="5" t="s">
        <v>112</v>
      </c>
      <c r="L275" s="5" t="str">
        <f t="shared" si="12"/>
        <v>WILLIAM GESKE</v>
      </c>
      <c r="M275" s="5" t="s">
        <v>57</v>
      </c>
      <c r="N275" s="6">
        <v>46023</v>
      </c>
      <c r="O275" s="6">
        <v>46174</v>
      </c>
      <c r="P275" s="5">
        <f t="shared" si="13"/>
        <v>5</v>
      </c>
      <c r="Q275" s="6" t="s">
        <v>142</v>
      </c>
      <c r="R275" s="6" t="s">
        <v>3569</v>
      </c>
      <c r="S275" s="7">
        <v>22.66</v>
      </c>
      <c r="T275" s="5">
        <v>1</v>
      </c>
      <c r="U275" s="5" t="s">
        <v>58</v>
      </c>
      <c r="V275" s="10">
        <v>0.75</v>
      </c>
      <c r="W275" s="5" t="s">
        <v>60</v>
      </c>
      <c r="X275" s="5" t="s">
        <v>143</v>
      </c>
      <c r="Y275" s="7">
        <v>17</v>
      </c>
      <c r="Z275" s="7">
        <v>0</v>
      </c>
      <c r="AA275" s="7">
        <v>0</v>
      </c>
      <c r="AB275" s="7">
        <v>0</v>
      </c>
    </row>
    <row r="276" spans="1:28" s="5" customFormat="1" x14ac:dyDescent="0.25">
      <c r="A276" s="5">
        <v>2032378828</v>
      </c>
      <c r="B276" s="5" t="s">
        <v>196</v>
      </c>
      <c r="C276" s="5" t="s">
        <v>666</v>
      </c>
      <c r="D276" s="5" t="str">
        <f t="shared" si="14"/>
        <v>JACKSON CARSON</v>
      </c>
      <c r="E276" s="5" t="s">
        <v>122</v>
      </c>
      <c r="F276" s="5" t="s">
        <v>88</v>
      </c>
      <c r="G276" s="5" t="s">
        <v>123</v>
      </c>
      <c r="H276" s="5" t="s">
        <v>3498</v>
      </c>
      <c r="I276" s="9" t="s">
        <v>3538</v>
      </c>
      <c r="J276" s="5" t="s">
        <v>124</v>
      </c>
      <c r="K276" s="5" t="s">
        <v>125</v>
      </c>
      <c r="L276" s="5" t="str">
        <f t="shared" si="12"/>
        <v>Heather Geske</v>
      </c>
      <c r="M276" s="5" t="s">
        <v>57</v>
      </c>
      <c r="N276" s="6">
        <v>46023</v>
      </c>
      <c r="O276" s="6">
        <v>46174</v>
      </c>
      <c r="P276" s="5">
        <f t="shared" si="13"/>
        <v>5</v>
      </c>
      <c r="Q276" s="6" t="s">
        <v>142</v>
      </c>
      <c r="R276" s="6" t="s">
        <v>3569</v>
      </c>
      <c r="S276" s="7">
        <v>113.43</v>
      </c>
      <c r="T276" s="5">
        <v>1</v>
      </c>
      <c r="U276" s="5" t="s">
        <v>58</v>
      </c>
      <c r="V276" s="10">
        <v>0.65</v>
      </c>
      <c r="W276" s="5" t="s">
        <v>60</v>
      </c>
      <c r="X276" s="5" t="s">
        <v>143</v>
      </c>
      <c r="Y276" s="7">
        <v>73.73</v>
      </c>
      <c r="Z276" s="7">
        <v>0</v>
      </c>
      <c r="AA276" s="7">
        <v>0</v>
      </c>
      <c r="AB276" s="7">
        <v>0</v>
      </c>
    </row>
    <row r="277" spans="1:28" s="5" customFormat="1" x14ac:dyDescent="0.25">
      <c r="A277" s="5">
        <v>2032540338</v>
      </c>
      <c r="B277" s="5" t="s">
        <v>3185</v>
      </c>
      <c r="C277" s="5" t="s">
        <v>399</v>
      </c>
      <c r="D277" s="5" t="str">
        <f t="shared" si="14"/>
        <v>ROBERT CHINN</v>
      </c>
      <c r="E277" s="5" t="s">
        <v>122</v>
      </c>
      <c r="F277" s="5" t="s">
        <v>88</v>
      </c>
      <c r="G277" s="5" t="s">
        <v>123</v>
      </c>
      <c r="H277" s="5" t="s">
        <v>3498</v>
      </c>
      <c r="I277" s="9" t="s">
        <v>3538</v>
      </c>
      <c r="J277" s="5" t="s">
        <v>124</v>
      </c>
      <c r="K277" s="5" t="s">
        <v>125</v>
      </c>
      <c r="L277" s="5" t="str">
        <f t="shared" si="12"/>
        <v>Heather Geske</v>
      </c>
      <c r="M277" s="5" t="s">
        <v>57</v>
      </c>
      <c r="N277" s="6">
        <v>46023</v>
      </c>
      <c r="O277" s="6">
        <v>46174</v>
      </c>
      <c r="P277" s="5">
        <f t="shared" si="13"/>
        <v>5</v>
      </c>
      <c r="Q277" s="6" t="s">
        <v>142</v>
      </c>
      <c r="R277" s="6" t="s">
        <v>3569</v>
      </c>
      <c r="S277" s="7">
        <v>91.73</v>
      </c>
      <c r="T277" s="5">
        <v>1</v>
      </c>
      <c r="U277" s="5" t="s">
        <v>58</v>
      </c>
      <c r="V277" s="10">
        <v>0.65</v>
      </c>
      <c r="W277" s="5" t="s">
        <v>60</v>
      </c>
      <c r="X277" s="5" t="s">
        <v>143</v>
      </c>
      <c r="Y277" s="7">
        <v>59.62</v>
      </c>
      <c r="Z277" s="7">
        <v>0</v>
      </c>
      <c r="AA277" s="7">
        <v>0</v>
      </c>
      <c r="AB277" s="7">
        <v>0</v>
      </c>
    </row>
    <row r="278" spans="1:28" s="5" customFormat="1" x14ac:dyDescent="0.25">
      <c r="A278" s="5">
        <v>2032487449</v>
      </c>
      <c r="B278" s="5" t="s">
        <v>1965</v>
      </c>
      <c r="C278" s="5" t="s">
        <v>788</v>
      </c>
      <c r="D278" s="5" t="str">
        <f t="shared" si="14"/>
        <v>EMILY JACOBSON</v>
      </c>
      <c r="E278" s="5" t="s">
        <v>122</v>
      </c>
      <c r="F278" s="5" t="s">
        <v>88</v>
      </c>
      <c r="G278" s="5" t="s">
        <v>123</v>
      </c>
      <c r="H278" s="5" t="s">
        <v>3498</v>
      </c>
      <c r="I278" s="9" t="s">
        <v>3538</v>
      </c>
      <c r="J278" s="5" t="s">
        <v>124</v>
      </c>
      <c r="K278" s="5" t="s">
        <v>125</v>
      </c>
      <c r="L278" s="5" t="str">
        <f t="shared" si="12"/>
        <v>Heather Geske</v>
      </c>
      <c r="M278" s="5" t="s">
        <v>57</v>
      </c>
      <c r="N278" s="6">
        <v>46023</v>
      </c>
      <c r="O278" s="6">
        <v>46174</v>
      </c>
      <c r="P278" s="5">
        <f t="shared" si="13"/>
        <v>5</v>
      </c>
      <c r="Q278" s="6" t="s">
        <v>142</v>
      </c>
      <c r="R278" s="6" t="s">
        <v>3569</v>
      </c>
      <c r="S278" s="7">
        <v>45.51</v>
      </c>
      <c r="T278" s="5">
        <v>1</v>
      </c>
      <c r="U278" s="5" t="s">
        <v>58</v>
      </c>
      <c r="V278" s="10">
        <v>0.65</v>
      </c>
      <c r="W278" s="5" t="s">
        <v>60</v>
      </c>
      <c r="X278" s="5" t="s">
        <v>143</v>
      </c>
      <c r="Y278" s="7">
        <v>29.58</v>
      </c>
      <c r="Z278" s="7">
        <v>0</v>
      </c>
      <c r="AA278" s="7">
        <v>0</v>
      </c>
      <c r="AB278" s="7">
        <v>0</v>
      </c>
    </row>
    <row r="279" spans="1:28" s="5" customFormat="1" x14ac:dyDescent="0.25">
      <c r="A279" s="5">
        <v>2032541744</v>
      </c>
      <c r="B279" s="5" t="s">
        <v>3186</v>
      </c>
      <c r="C279" s="5" t="s">
        <v>1815</v>
      </c>
      <c r="D279" s="5" t="str">
        <f t="shared" si="14"/>
        <v>SOPHIE MUIR</v>
      </c>
      <c r="E279" s="5" t="s">
        <v>122</v>
      </c>
      <c r="F279" s="5" t="s">
        <v>88</v>
      </c>
      <c r="G279" s="5" t="s">
        <v>123</v>
      </c>
      <c r="H279" s="5" t="s">
        <v>3498</v>
      </c>
      <c r="I279" s="9" t="s">
        <v>3538</v>
      </c>
      <c r="J279" s="5" t="s">
        <v>124</v>
      </c>
      <c r="K279" s="5" t="s">
        <v>125</v>
      </c>
      <c r="L279" s="5" t="str">
        <f t="shared" si="12"/>
        <v>Heather Geske</v>
      </c>
      <c r="M279" s="5" t="s">
        <v>57</v>
      </c>
      <c r="N279" s="6">
        <v>46023</v>
      </c>
      <c r="O279" s="6">
        <v>46174</v>
      </c>
      <c r="P279" s="5">
        <f t="shared" si="13"/>
        <v>5</v>
      </c>
      <c r="Q279" s="6" t="s">
        <v>142</v>
      </c>
      <c r="R279" s="6" t="s">
        <v>3569</v>
      </c>
      <c r="S279" s="7">
        <v>39.68</v>
      </c>
      <c r="T279" s="5">
        <v>1</v>
      </c>
      <c r="U279" s="5" t="s">
        <v>58</v>
      </c>
      <c r="V279" s="10">
        <v>0.65</v>
      </c>
      <c r="W279" s="5" t="s">
        <v>60</v>
      </c>
      <c r="X279" s="5" t="s">
        <v>143</v>
      </c>
      <c r="Y279" s="7">
        <v>25.79</v>
      </c>
      <c r="Z279" s="7">
        <v>0</v>
      </c>
      <c r="AA279" s="7">
        <v>0</v>
      </c>
      <c r="AB279" s="7">
        <v>0</v>
      </c>
    </row>
    <row r="280" spans="1:28" s="5" customFormat="1" x14ac:dyDescent="0.25">
      <c r="A280" s="5">
        <v>2032481245</v>
      </c>
      <c r="B280" s="5" t="s">
        <v>1960</v>
      </c>
      <c r="C280" s="5" t="s">
        <v>1961</v>
      </c>
      <c r="D280" s="5" t="str">
        <f t="shared" si="14"/>
        <v>DEANNA SUTAK</v>
      </c>
      <c r="E280" s="5" t="s">
        <v>122</v>
      </c>
      <c r="F280" s="5" t="s">
        <v>88</v>
      </c>
      <c r="G280" s="5" t="s">
        <v>123</v>
      </c>
      <c r="H280" s="5" t="s">
        <v>3498</v>
      </c>
      <c r="I280" s="9" t="s">
        <v>3538</v>
      </c>
      <c r="J280" s="5" t="s">
        <v>124</v>
      </c>
      <c r="K280" s="5" t="s">
        <v>125</v>
      </c>
      <c r="L280" s="5" t="str">
        <f t="shared" si="12"/>
        <v>Heather Geske</v>
      </c>
      <c r="M280" s="5" t="s">
        <v>57</v>
      </c>
      <c r="N280" s="6">
        <v>46023</v>
      </c>
      <c r="O280" s="6">
        <v>46174</v>
      </c>
      <c r="P280" s="5">
        <f t="shared" si="13"/>
        <v>5</v>
      </c>
      <c r="Q280" s="6" t="s">
        <v>142</v>
      </c>
      <c r="R280" s="6" t="s">
        <v>3569</v>
      </c>
      <c r="S280" s="7">
        <v>37.979999999999997</v>
      </c>
      <c r="T280" s="5">
        <v>1</v>
      </c>
      <c r="U280" s="5" t="s">
        <v>58</v>
      </c>
      <c r="V280" s="10">
        <v>0.65</v>
      </c>
      <c r="W280" s="5" t="s">
        <v>60</v>
      </c>
      <c r="X280" s="5" t="s">
        <v>143</v>
      </c>
      <c r="Y280" s="7">
        <v>24.69</v>
      </c>
      <c r="Z280" s="7">
        <v>0</v>
      </c>
      <c r="AA280" s="7">
        <v>0</v>
      </c>
      <c r="AB280" s="7">
        <v>0</v>
      </c>
    </row>
    <row r="281" spans="1:28" s="5" customFormat="1" x14ac:dyDescent="0.25">
      <c r="A281" s="5">
        <v>2032804872</v>
      </c>
      <c r="B281" s="5" t="s">
        <v>1690</v>
      </c>
      <c r="C281" s="5" t="s">
        <v>117</v>
      </c>
      <c r="D281" s="5" t="str">
        <f t="shared" si="14"/>
        <v>JENNIFER HELGESON</v>
      </c>
      <c r="E281" s="5" t="s">
        <v>122</v>
      </c>
      <c r="F281" s="5" t="s">
        <v>88</v>
      </c>
      <c r="G281" s="5" t="s">
        <v>123</v>
      </c>
      <c r="H281" s="5" t="s">
        <v>3498</v>
      </c>
      <c r="I281" s="9" t="s">
        <v>3535</v>
      </c>
      <c r="J281" s="5" t="s">
        <v>864</v>
      </c>
      <c r="K281" s="5" t="s">
        <v>865</v>
      </c>
      <c r="L281" s="5" t="str">
        <f t="shared" si="12"/>
        <v>Joel Lee</v>
      </c>
      <c r="M281" s="5" t="s">
        <v>57</v>
      </c>
      <c r="N281" s="6">
        <v>46023</v>
      </c>
      <c r="O281" s="6">
        <v>46174</v>
      </c>
      <c r="P281" s="5">
        <f t="shared" si="13"/>
        <v>5</v>
      </c>
      <c r="Q281" s="6" t="s">
        <v>142</v>
      </c>
      <c r="R281" s="6" t="s">
        <v>3569</v>
      </c>
      <c r="S281" s="7">
        <v>47.31</v>
      </c>
      <c r="T281" s="5">
        <v>1</v>
      </c>
      <c r="U281" s="5" t="s">
        <v>58</v>
      </c>
      <c r="V281" s="10">
        <v>0.65</v>
      </c>
      <c r="W281" s="5" t="s">
        <v>60</v>
      </c>
      <c r="X281" s="5" t="s">
        <v>143</v>
      </c>
      <c r="Y281" s="7">
        <v>30.75</v>
      </c>
      <c r="Z281" s="7">
        <v>0</v>
      </c>
      <c r="AA281" s="7">
        <v>0</v>
      </c>
      <c r="AB281" s="7">
        <v>0</v>
      </c>
    </row>
    <row r="282" spans="1:28" s="5" customFormat="1" x14ac:dyDescent="0.25">
      <c r="A282" s="5">
        <v>2032113162</v>
      </c>
      <c r="B282" s="5" t="s">
        <v>491</v>
      </c>
      <c r="C282" s="5" t="s">
        <v>211</v>
      </c>
      <c r="D282" s="5" t="str">
        <f t="shared" si="14"/>
        <v>DANIEL DRAEVING</v>
      </c>
      <c r="E282" s="5" t="s">
        <v>324</v>
      </c>
      <c r="F282" s="5" t="s">
        <v>88</v>
      </c>
      <c r="G282" s="5" t="s">
        <v>95</v>
      </c>
      <c r="H282" s="5" t="s">
        <v>3481</v>
      </c>
      <c r="I282" s="9" t="s">
        <v>3484</v>
      </c>
      <c r="J282" s="5" t="s">
        <v>400</v>
      </c>
      <c r="K282" s="5" t="s">
        <v>401</v>
      </c>
      <c r="L282" s="5" t="str">
        <f t="shared" si="12"/>
        <v>Andrew Choi</v>
      </c>
      <c r="M282" s="5" t="s">
        <v>57</v>
      </c>
      <c r="N282" s="6">
        <v>46023</v>
      </c>
      <c r="O282" s="6">
        <v>46174</v>
      </c>
      <c r="P282" s="5">
        <f t="shared" si="13"/>
        <v>5</v>
      </c>
      <c r="Q282" s="6" t="s">
        <v>142</v>
      </c>
      <c r="R282" s="6" t="s">
        <v>3569</v>
      </c>
      <c r="S282" s="7">
        <v>226.44</v>
      </c>
      <c r="T282" s="5">
        <v>1</v>
      </c>
      <c r="U282" s="5" t="s">
        <v>58</v>
      </c>
      <c r="V282" s="10">
        <v>0.9</v>
      </c>
      <c r="W282" s="5" t="s">
        <v>60</v>
      </c>
      <c r="X282" s="5" t="s">
        <v>143</v>
      </c>
      <c r="Y282" s="7">
        <v>203.8</v>
      </c>
      <c r="Z282" s="7">
        <v>0</v>
      </c>
      <c r="AA282" s="7">
        <v>0</v>
      </c>
      <c r="AB282" s="7">
        <v>0</v>
      </c>
    </row>
    <row r="283" spans="1:28" s="5" customFormat="1" x14ac:dyDescent="0.25">
      <c r="A283" s="5">
        <v>2032604209</v>
      </c>
      <c r="B283" s="5" t="s">
        <v>2386</v>
      </c>
      <c r="C283" s="5" t="s">
        <v>2387</v>
      </c>
      <c r="D283" s="5" t="str">
        <f t="shared" si="14"/>
        <v>GERALD SCAFA</v>
      </c>
      <c r="E283" s="5" t="s">
        <v>82</v>
      </c>
      <c r="F283" s="5" t="s">
        <v>88</v>
      </c>
      <c r="G283" s="5" t="s">
        <v>95</v>
      </c>
      <c r="H283" s="5" t="s">
        <v>3481</v>
      </c>
      <c r="I283" s="9" t="s">
        <v>3484</v>
      </c>
      <c r="J283" s="5" t="s">
        <v>400</v>
      </c>
      <c r="K283" s="5" t="s">
        <v>401</v>
      </c>
      <c r="L283" s="5" t="str">
        <f t="shared" si="12"/>
        <v>Andrew Choi</v>
      </c>
      <c r="M283" s="5" t="s">
        <v>57</v>
      </c>
      <c r="N283" s="6">
        <v>46023</v>
      </c>
      <c r="O283" s="6">
        <v>46174</v>
      </c>
      <c r="P283" s="5">
        <f t="shared" si="13"/>
        <v>5</v>
      </c>
      <c r="Q283" s="6" t="s">
        <v>142</v>
      </c>
      <c r="R283" s="6" t="s">
        <v>3569</v>
      </c>
      <c r="S283" s="7">
        <v>222.5</v>
      </c>
      <c r="T283" s="5">
        <v>1</v>
      </c>
      <c r="U283" s="5" t="s">
        <v>58</v>
      </c>
      <c r="V283" s="10">
        <v>0.9</v>
      </c>
      <c r="W283" s="5" t="s">
        <v>60</v>
      </c>
      <c r="X283" s="5" t="s">
        <v>143</v>
      </c>
      <c r="Y283" s="7">
        <v>200.25</v>
      </c>
      <c r="Z283" s="7">
        <v>0</v>
      </c>
      <c r="AA283" s="7">
        <v>0</v>
      </c>
      <c r="AB283" s="7">
        <v>0</v>
      </c>
    </row>
    <row r="284" spans="1:28" s="5" customFormat="1" x14ac:dyDescent="0.25">
      <c r="A284" s="5">
        <v>2032218109</v>
      </c>
      <c r="B284" s="5" t="s">
        <v>556</v>
      </c>
      <c r="C284" s="5" t="s">
        <v>459</v>
      </c>
      <c r="D284" s="5" t="str">
        <f t="shared" si="14"/>
        <v>BRIAN BERLIN</v>
      </c>
      <c r="E284" s="5" t="s">
        <v>82</v>
      </c>
      <c r="F284" s="5" t="s">
        <v>88</v>
      </c>
      <c r="G284" s="5" t="s">
        <v>95</v>
      </c>
      <c r="H284" s="5" t="s">
        <v>3481</v>
      </c>
      <c r="I284" s="9" t="s">
        <v>3484</v>
      </c>
      <c r="J284" s="5" t="s">
        <v>400</v>
      </c>
      <c r="K284" s="5" t="s">
        <v>401</v>
      </c>
      <c r="L284" s="5" t="str">
        <f t="shared" si="12"/>
        <v>Andrew Choi</v>
      </c>
      <c r="M284" s="5" t="s">
        <v>57</v>
      </c>
      <c r="N284" s="6">
        <v>46023</v>
      </c>
      <c r="O284" s="6">
        <v>46174</v>
      </c>
      <c r="P284" s="5">
        <f t="shared" si="13"/>
        <v>5</v>
      </c>
      <c r="Q284" s="6" t="s">
        <v>142</v>
      </c>
      <c r="R284" s="6" t="s">
        <v>3569</v>
      </c>
      <c r="S284" s="7">
        <v>180.9</v>
      </c>
      <c r="T284" s="5">
        <v>1</v>
      </c>
      <c r="U284" s="5" t="s">
        <v>58</v>
      </c>
      <c r="V284" s="10">
        <v>0.9</v>
      </c>
      <c r="W284" s="5" t="s">
        <v>60</v>
      </c>
      <c r="X284" s="5" t="s">
        <v>143</v>
      </c>
      <c r="Y284" s="7">
        <v>162.81</v>
      </c>
      <c r="Z284" s="7">
        <v>0</v>
      </c>
      <c r="AA284" s="7">
        <v>0</v>
      </c>
      <c r="AB284" s="7">
        <v>0</v>
      </c>
    </row>
    <row r="285" spans="1:28" s="5" customFormat="1" x14ac:dyDescent="0.25">
      <c r="A285" s="5">
        <v>2032698977</v>
      </c>
      <c r="B285" s="5" t="s">
        <v>126</v>
      </c>
      <c r="C285" s="5" t="s">
        <v>998</v>
      </c>
      <c r="D285" s="5" t="str">
        <f t="shared" si="14"/>
        <v>RACHEL MILLER</v>
      </c>
      <c r="E285" s="5" t="s">
        <v>82</v>
      </c>
      <c r="F285" s="5" t="s">
        <v>88</v>
      </c>
      <c r="G285" s="5" t="s">
        <v>95</v>
      </c>
      <c r="H285" s="5" t="s">
        <v>3481</v>
      </c>
      <c r="I285" s="9" t="s">
        <v>3484</v>
      </c>
      <c r="J285" s="5" t="s">
        <v>400</v>
      </c>
      <c r="K285" s="5" t="s">
        <v>401</v>
      </c>
      <c r="L285" s="5" t="str">
        <f t="shared" si="12"/>
        <v>Andrew Choi</v>
      </c>
      <c r="M285" s="5" t="s">
        <v>57</v>
      </c>
      <c r="N285" s="6">
        <v>46023</v>
      </c>
      <c r="O285" s="6">
        <v>46174</v>
      </c>
      <c r="P285" s="5">
        <f t="shared" si="13"/>
        <v>5</v>
      </c>
      <c r="Q285" s="6" t="s">
        <v>142</v>
      </c>
      <c r="R285" s="6" t="s">
        <v>3569</v>
      </c>
      <c r="S285" s="7">
        <v>169.38</v>
      </c>
      <c r="T285" s="5">
        <v>1</v>
      </c>
      <c r="U285" s="5" t="s">
        <v>58</v>
      </c>
      <c r="V285" s="10">
        <v>0.9</v>
      </c>
      <c r="W285" s="5" t="s">
        <v>60</v>
      </c>
      <c r="X285" s="5" t="s">
        <v>143</v>
      </c>
      <c r="Y285" s="7">
        <v>152.44</v>
      </c>
      <c r="Z285" s="7">
        <v>0</v>
      </c>
      <c r="AA285" s="7">
        <v>0</v>
      </c>
      <c r="AB285" s="7">
        <v>0</v>
      </c>
    </row>
    <row r="286" spans="1:28" x14ac:dyDescent="0.25">
      <c r="A286" s="5">
        <v>2032682561</v>
      </c>
      <c r="B286" s="5" t="s">
        <v>884</v>
      </c>
      <c r="C286" s="5" t="s">
        <v>135</v>
      </c>
      <c r="D286" s="5" t="str">
        <f t="shared" si="14"/>
        <v>KIMBERLY OWENS</v>
      </c>
      <c r="E286" s="5" t="s">
        <v>82</v>
      </c>
      <c r="F286" s="5" t="s">
        <v>88</v>
      </c>
      <c r="G286" s="5" t="s">
        <v>95</v>
      </c>
      <c r="H286" s="5" t="s">
        <v>3481</v>
      </c>
      <c r="I286" s="9" t="s">
        <v>3484</v>
      </c>
      <c r="J286" s="5" t="s">
        <v>400</v>
      </c>
      <c r="K286" s="5" t="s">
        <v>401</v>
      </c>
      <c r="L286" s="5" t="str">
        <f t="shared" si="12"/>
        <v>Andrew Choi</v>
      </c>
      <c r="M286" s="5" t="s">
        <v>57</v>
      </c>
      <c r="N286" s="6">
        <v>46023</v>
      </c>
      <c r="O286" s="6">
        <v>46174</v>
      </c>
      <c r="P286" s="5">
        <f t="shared" si="13"/>
        <v>5</v>
      </c>
      <c r="Q286" s="6" t="s">
        <v>142</v>
      </c>
      <c r="R286" s="6" t="s">
        <v>3569</v>
      </c>
      <c r="S286" s="7">
        <v>167.21</v>
      </c>
      <c r="T286" s="5">
        <v>1</v>
      </c>
      <c r="U286" s="5" t="s">
        <v>58</v>
      </c>
      <c r="V286" s="10">
        <v>0.9</v>
      </c>
      <c r="W286" s="5" t="s">
        <v>60</v>
      </c>
      <c r="X286" s="5" t="s">
        <v>143</v>
      </c>
      <c r="Y286" s="7">
        <v>150.49</v>
      </c>
      <c r="Z286" s="7">
        <v>0</v>
      </c>
      <c r="AA286" s="7">
        <v>0</v>
      </c>
      <c r="AB286" s="7">
        <v>0</v>
      </c>
    </row>
    <row r="287" spans="1:28" s="5" customFormat="1" x14ac:dyDescent="0.25">
      <c r="A287" s="5">
        <v>2032298303</v>
      </c>
      <c r="B287" s="5" t="s">
        <v>602</v>
      </c>
      <c r="C287" s="5" t="s">
        <v>155</v>
      </c>
      <c r="D287" s="5" t="str">
        <f t="shared" si="14"/>
        <v>RICHARD DODGE</v>
      </c>
      <c r="E287" s="5" t="s">
        <v>188</v>
      </c>
      <c r="F287" s="5" t="s">
        <v>88</v>
      </c>
      <c r="G287" s="5" t="s">
        <v>95</v>
      </c>
      <c r="H287" s="5" t="s">
        <v>3481</v>
      </c>
      <c r="I287" s="9" t="s">
        <v>3484</v>
      </c>
      <c r="J287" s="5" t="s">
        <v>400</v>
      </c>
      <c r="K287" s="5" t="s">
        <v>401</v>
      </c>
      <c r="L287" s="5" t="str">
        <f t="shared" si="12"/>
        <v>Andrew Choi</v>
      </c>
      <c r="M287" s="5" t="s">
        <v>57</v>
      </c>
      <c r="N287" s="6">
        <v>46023</v>
      </c>
      <c r="O287" s="6">
        <v>46174</v>
      </c>
      <c r="P287" s="5">
        <f t="shared" si="13"/>
        <v>5</v>
      </c>
      <c r="Q287" s="6" t="s">
        <v>142</v>
      </c>
      <c r="R287" s="6" t="s">
        <v>3569</v>
      </c>
      <c r="S287" s="7">
        <v>165.37</v>
      </c>
      <c r="T287" s="5">
        <v>1</v>
      </c>
      <c r="U287" s="5" t="s">
        <v>58</v>
      </c>
      <c r="V287" s="10">
        <v>0.9</v>
      </c>
      <c r="W287" s="5" t="s">
        <v>60</v>
      </c>
      <c r="X287" s="5" t="s">
        <v>143</v>
      </c>
      <c r="Y287" s="7">
        <v>148.83000000000001</v>
      </c>
      <c r="Z287" s="7">
        <v>0</v>
      </c>
      <c r="AA287" s="7">
        <v>0</v>
      </c>
      <c r="AB287" s="7">
        <v>0</v>
      </c>
    </row>
    <row r="288" spans="1:28" x14ac:dyDescent="0.25">
      <c r="A288" s="5">
        <v>2032385151</v>
      </c>
      <c r="B288" s="5" t="s">
        <v>671</v>
      </c>
      <c r="C288" s="5" t="s">
        <v>672</v>
      </c>
      <c r="D288" s="5" t="str">
        <f t="shared" si="14"/>
        <v>EMILIOS MANDALIOS</v>
      </c>
      <c r="E288" s="5" t="s">
        <v>82</v>
      </c>
      <c r="F288" s="5" t="s">
        <v>88</v>
      </c>
      <c r="G288" s="5" t="s">
        <v>95</v>
      </c>
      <c r="H288" s="5" t="s">
        <v>3481</v>
      </c>
      <c r="I288" s="9" t="s">
        <v>3484</v>
      </c>
      <c r="J288" s="5" t="s">
        <v>400</v>
      </c>
      <c r="K288" s="5" t="s">
        <v>401</v>
      </c>
      <c r="L288" s="5" t="str">
        <f t="shared" si="12"/>
        <v>Andrew Choi</v>
      </c>
      <c r="M288" s="5" t="s">
        <v>57</v>
      </c>
      <c r="N288" s="6">
        <v>46023</v>
      </c>
      <c r="O288" s="6">
        <v>46174</v>
      </c>
      <c r="P288" s="5">
        <f t="shared" si="13"/>
        <v>5</v>
      </c>
      <c r="Q288" s="6" t="s">
        <v>142</v>
      </c>
      <c r="R288" s="6" t="s">
        <v>3569</v>
      </c>
      <c r="S288" s="7">
        <v>152.29</v>
      </c>
      <c r="T288" s="5">
        <v>1</v>
      </c>
      <c r="U288" s="5" t="s">
        <v>58</v>
      </c>
      <c r="V288" s="10">
        <v>0.9</v>
      </c>
      <c r="W288" s="5" t="s">
        <v>60</v>
      </c>
      <c r="X288" s="5" t="s">
        <v>143</v>
      </c>
      <c r="Y288" s="7">
        <v>137.06</v>
      </c>
      <c r="Z288" s="7">
        <v>0</v>
      </c>
      <c r="AA288" s="7">
        <v>0</v>
      </c>
      <c r="AB288" s="7">
        <v>0</v>
      </c>
    </row>
    <row r="289" spans="1:28" x14ac:dyDescent="0.25">
      <c r="A289" s="5">
        <v>2032344810</v>
      </c>
      <c r="B289" s="5" t="s">
        <v>628</v>
      </c>
      <c r="C289" s="5" t="s">
        <v>629</v>
      </c>
      <c r="D289" s="5" t="str">
        <f t="shared" si="14"/>
        <v>ERIK KATTLAUS</v>
      </c>
      <c r="E289" s="5" t="s">
        <v>82</v>
      </c>
      <c r="F289" s="5" t="s">
        <v>88</v>
      </c>
      <c r="G289" s="5" t="s">
        <v>95</v>
      </c>
      <c r="H289" s="5" t="s">
        <v>3481</v>
      </c>
      <c r="I289" s="9" t="s">
        <v>3484</v>
      </c>
      <c r="J289" s="5" t="s">
        <v>400</v>
      </c>
      <c r="K289" s="5" t="s">
        <v>401</v>
      </c>
      <c r="L289" s="5" t="str">
        <f t="shared" si="12"/>
        <v>Andrew Choi</v>
      </c>
      <c r="M289" s="5" t="s">
        <v>57</v>
      </c>
      <c r="N289" s="6">
        <v>46023</v>
      </c>
      <c r="O289" s="6">
        <v>46174</v>
      </c>
      <c r="P289" s="5">
        <f t="shared" si="13"/>
        <v>5</v>
      </c>
      <c r="Q289" s="6" t="s">
        <v>142</v>
      </c>
      <c r="R289" s="6" t="s">
        <v>3569</v>
      </c>
      <c r="S289" s="7">
        <v>132</v>
      </c>
      <c r="T289" s="5">
        <v>1</v>
      </c>
      <c r="U289" s="5" t="s">
        <v>58</v>
      </c>
      <c r="V289" s="10">
        <v>0.9</v>
      </c>
      <c r="W289" s="5" t="s">
        <v>60</v>
      </c>
      <c r="X289" s="5" t="s">
        <v>143</v>
      </c>
      <c r="Y289" s="7">
        <v>118.8</v>
      </c>
      <c r="Z289" s="7">
        <v>0</v>
      </c>
      <c r="AA289" s="7">
        <v>0</v>
      </c>
      <c r="AB289" s="7">
        <v>0</v>
      </c>
    </row>
    <row r="290" spans="1:28" x14ac:dyDescent="0.25">
      <c r="A290" s="5">
        <v>2032005773</v>
      </c>
      <c r="B290" s="5" t="s">
        <v>425</v>
      </c>
      <c r="C290" s="5" t="s">
        <v>426</v>
      </c>
      <c r="D290" s="5" t="str">
        <f t="shared" si="14"/>
        <v>DIANA CHAKO</v>
      </c>
      <c r="E290" s="5" t="s">
        <v>82</v>
      </c>
      <c r="F290" s="5" t="s">
        <v>88</v>
      </c>
      <c r="G290" s="5" t="s">
        <v>95</v>
      </c>
      <c r="H290" s="5" t="s">
        <v>3481</v>
      </c>
      <c r="I290" s="9" t="s">
        <v>3484</v>
      </c>
      <c r="J290" s="5" t="s">
        <v>400</v>
      </c>
      <c r="K290" s="5" t="s">
        <v>401</v>
      </c>
      <c r="L290" s="5" t="str">
        <f t="shared" si="12"/>
        <v>Andrew Choi</v>
      </c>
      <c r="M290" s="5" t="s">
        <v>57</v>
      </c>
      <c r="N290" s="6">
        <v>46023</v>
      </c>
      <c r="O290" s="6">
        <v>46174</v>
      </c>
      <c r="P290" s="5">
        <f t="shared" si="13"/>
        <v>5</v>
      </c>
      <c r="Q290" s="6" t="s">
        <v>142</v>
      </c>
      <c r="R290" s="6" t="s">
        <v>3569</v>
      </c>
      <c r="S290" s="7">
        <v>116.73</v>
      </c>
      <c r="T290" s="5">
        <v>1</v>
      </c>
      <c r="U290" s="5" t="s">
        <v>58</v>
      </c>
      <c r="V290" s="10">
        <v>0.9</v>
      </c>
      <c r="W290" s="5" t="s">
        <v>60</v>
      </c>
      <c r="X290" s="5" t="s">
        <v>143</v>
      </c>
      <c r="Y290" s="7">
        <v>105.06</v>
      </c>
      <c r="Z290" s="7">
        <v>0</v>
      </c>
      <c r="AA290" s="7">
        <v>0</v>
      </c>
      <c r="AB290" s="7">
        <v>0</v>
      </c>
    </row>
    <row r="291" spans="1:28" s="5" customFormat="1" x14ac:dyDescent="0.25">
      <c r="A291" s="5">
        <v>2032086910</v>
      </c>
      <c r="B291" s="5" t="s">
        <v>476</v>
      </c>
      <c r="C291" s="5" t="s">
        <v>477</v>
      </c>
      <c r="D291" s="5" t="str">
        <f t="shared" si="14"/>
        <v>KATIE KLUGA</v>
      </c>
      <c r="E291" s="5" t="s">
        <v>82</v>
      </c>
      <c r="F291" s="5" t="s">
        <v>88</v>
      </c>
      <c r="G291" s="5" t="s">
        <v>95</v>
      </c>
      <c r="H291" s="5" t="s">
        <v>3481</v>
      </c>
      <c r="I291" s="9" t="s">
        <v>3484</v>
      </c>
      <c r="J291" s="5" t="s">
        <v>400</v>
      </c>
      <c r="K291" s="5" t="s">
        <v>401</v>
      </c>
      <c r="L291" s="5" t="str">
        <f t="shared" si="12"/>
        <v>Andrew Choi</v>
      </c>
      <c r="M291" s="5" t="s">
        <v>57</v>
      </c>
      <c r="N291" s="6">
        <v>46023</v>
      </c>
      <c r="O291" s="6">
        <v>46174</v>
      </c>
      <c r="P291" s="5">
        <f t="shared" si="13"/>
        <v>5</v>
      </c>
      <c r="Q291" s="6" t="s">
        <v>142</v>
      </c>
      <c r="R291" s="6" t="s">
        <v>3569</v>
      </c>
      <c r="S291" s="7">
        <v>100.87</v>
      </c>
      <c r="T291" s="5">
        <v>1</v>
      </c>
      <c r="U291" s="5" t="s">
        <v>58</v>
      </c>
      <c r="V291" s="10">
        <v>0.9</v>
      </c>
      <c r="W291" s="5" t="s">
        <v>60</v>
      </c>
      <c r="X291" s="5" t="s">
        <v>143</v>
      </c>
      <c r="Y291" s="7">
        <v>90.78</v>
      </c>
      <c r="Z291" s="7">
        <v>0</v>
      </c>
      <c r="AA291" s="7">
        <v>0</v>
      </c>
      <c r="AB291" s="7">
        <v>0</v>
      </c>
    </row>
    <row r="292" spans="1:28" s="5" customFormat="1" x14ac:dyDescent="0.25">
      <c r="A292" s="5">
        <v>2032235780</v>
      </c>
      <c r="B292" s="5" t="s">
        <v>569</v>
      </c>
      <c r="C292" s="5" t="s">
        <v>383</v>
      </c>
      <c r="D292" s="5" t="str">
        <f t="shared" si="14"/>
        <v>DONALD KROMREY</v>
      </c>
      <c r="E292" s="5" t="s">
        <v>324</v>
      </c>
      <c r="F292" s="5" t="s">
        <v>88</v>
      </c>
      <c r="G292" s="5" t="s">
        <v>95</v>
      </c>
      <c r="H292" s="5" t="s">
        <v>3481</v>
      </c>
      <c r="I292" s="9" t="s">
        <v>3484</v>
      </c>
      <c r="J292" s="5" t="s">
        <v>400</v>
      </c>
      <c r="K292" s="5" t="s">
        <v>401</v>
      </c>
      <c r="L292" s="5" t="str">
        <f t="shared" si="12"/>
        <v>Andrew Choi</v>
      </c>
      <c r="M292" s="5" t="s">
        <v>57</v>
      </c>
      <c r="N292" s="6">
        <v>46023</v>
      </c>
      <c r="O292" s="6">
        <v>46174</v>
      </c>
      <c r="P292" s="5">
        <f t="shared" si="13"/>
        <v>5</v>
      </c>
      <c r="Q292" s="6" t="s">
        <v>142</v>
      </c>
      <c r="R292" s="6" t="s">
        <v>3569</v>
      </c>
      <c r="S292" s="7">
        <v>90.79</v>
      </c>
      <c r="T292" s="5">
        <v>1</v>
      </c>
      <c r="U292" s="5" t="s">
        <v>58</v>
      </c>
      <c r="V292" s="10">
        <v>0.9</v>
      </c>
      <c r="W292" s="5" t="s">
        <v>60</v>
      </c>
      <c r="X292" s="5" t="s">
        <v>143</v>
      </c>
      <c r="Y292" s="7">
        <v>81.709999999999994</v>
      </c>
      <c r="Z292" s="7">
        <v>0</v>
      </c>
      <c r="AA292" s="7">
        <v>0</v>
      </c>
      <c r="AB292" s="7">
        <v>0</v>
      </c>
    </row>
    <row r="293" spans="1:28" s="5" customFormat="1" x14ac:dyDescent="0.25">
      <c r="A293" s="5">
        <v>2032634260</v>
      </c>
      <c r="B293" s="5" t="s">
        <v>2441</v>
      </c>
      <c r="C293" s="5" t="s">
        <v>424</v>
      </c>
      <c r="D293" s="5" t="str">
        <f t="shared" si="14"/>
        <v>PATRICIA PAULIK</v>
      </c>
      <c r="E293" s="5" t="s">
        <v>87</v>
      </c>
      <c r="F293" s="5" t="s">
        <v>88</v>
      </c>
      <c r="G293" s="5" t="s">
        <v>95</v>
      </c>
      <c r="H293" s="5" t="s">
        <v>3481</v>
      </c>
      <c r="I293" s="9" t="s">
        <v>3484</v>
      </c>
      <c r="J293" s="5" t="s">
        <v>400</v>
      </c>
      <c r="K293" s="5" t="s">
        <v>401</v>
      </c>
      <c r="L293" s="5" t="str">
        <f t="shared" si="12"/>
        <v>Andrew Choi</v>
      </c>
      <c r="M293" s="5" t="s">
        <v>57</v>
      </c>
      <c r="N293" s="6">
        <v>46023</v>
      </c>
      <c r="O293" s="6">
        <v>46174</v>
      </c>
      <c r="P293" s="5">
        <f t="shared" si="13"/>
        <v>5</v>
      </c>
      <c r="Q293" s="6" t="s">
        <v>142</v>
      </c>
      <c r="R293" s="6" t="s">
        <v>3569</v>
      </c>
      <c r="S293" s="7">
        <v>85.6</v>
      </c>
      <c r="T293" s="5">
        <v>1</v>
      </c>
      <c r="U293" s="5" t="s">
        <v>58</v>
      </c>
      <c r="V293" s="10">
        <v>0.9</v>
      </c>
      <c r="W293" s="5" t="s">
        <v>60</v>
      </c>
      <c r="X293" s="5" t="s">
        <v>143</v>
      </c>
      <c r="Y293" s="7">
        <v>77.040000000000006</v>
      </c>
      <c r="Z293" s="7">
        <v>0</v>
      </c>
      <c r="AA293" s="7">
        <v>0</v>
      </c>
      <c r="AB293" s="7">
        <v>0</v>
      </c>
    </row>
    <row r="294" spans="1:28" x14ac:dyDescent="0.25">
      <c r="A294" s="5">
        <v>2032356355</v>
      </c>
      <c r="B294" s="5" t="s">
        <v>647</v>
      </c>
      <c r="C294" s="5" t="s">
        <v>648</v>
      </c>
      <c r="D294" s="5" t="str">
        <f t="shared" si="14"/>
        <v>LUDMILA WOLFE</v>
      </c>
      <c r="E294" s="5" t="s">
        <v>106</v>
      </c>
      <c r="F294" s="5" t="s">
        <v>88</v>
      </c>
      <c r="G294" s="5" t="s">
        <v>95</v>
      </c>
      <c r="H294" s="5" t="s">
        <v>3481</v>
      </c>
      <c r="I294" s="9" t="s">
        <v>3484</v>
      </c>
      <c r="J294" s="5" t="s">
        <v>400</v>
      </c>
      <c r="K294" s="5" t="s">
        <v>401</v>
      </c>
      <c r="L294" s="5" t="str">
        <f t="shared" si="12"/>
        <v>Andrew Choi</v>
      </c>
      <c r="M294" s="5" t="s">
        <v>57</v>
      </c>
      <c r="N294" s="6">
        <v>46023</v>
      </c>
      <c r="O294" s="6">
        <v>46174</v>
      </c>
      <c r="P294" s="5">
        <f t="shared" si="13"/>
        <v>5</v>
      </c>
      <c r="Q294" s="6" t="s">
        <v>142</v>
      </c>
      <c r="R294" s="6" t="s">
        <v>3569</v>
      </c>
      <c r="S294" s="7">
        <v>85.16</v>
      </c>
      <c r="T294" s="5">
        <v>1</v>
      </c>
      <c r="U294" s="5" t="s">
        <v>58</v>
      </c>
      <c r="V294" s="10">
        <v>0.9</v>
      </c>
      <c r="W294" s="5" t="s">
        <v>60</v>
      </c>
      <c r="X294" s="5" t="s">
        <v>143</v>
      </c>
      <c r="Y294" s="7">
        <v>76.64</v>
      </c>
      <c r="Z294" s="7">
        <v>0</v>
      </c>
      <c r="AA294" s="7">
        <v>0</v>
      </c>
      <c r="AB294" s="7">
        <v>0</v>
      </c>
    </row>
    <row r="295" spans="1:28" x14ac:dyDescent="0.25">
      <c r="A295" s="5">
        <v>2032307405</v>
      </c>
      <c r="B295" s="5" t="s">
        <v>605</v>
      </c>
      <c r="C295" s="5" t="s">
        <v>605</v>
      </c>
      <c r="D295" s="5" t="str">
        <f t="shared" si="14"/>
        <v>TSOGBUYAN TSOGBUYAN</v>
      </c>
      <c r="E295" s="5" t="s">
        <v>82</v>
      </c>
      <c r="F295" s="5" t="s">
        <v>88</v>
      </c>
      <c r="G295" s="5" t="s">
        <v>95</v>
      </c>
      <c r="H295" s="5" t="s">
        <v>3481</v>
      </c>
      <c r="I295" s="9" t="s">
        <v>3484</v>
      </c>
      <c r="J295" s="5" t="s">
        <v>400</v>
      </c>
      <c r="K295" s="5" t="s">
        <v>401</v>
      </c>
      <c r="L295" s="5" t="str">
        <f t="shared" si="12"/>
        <v>Andrew Choi</v>
      </c>
      <c r="M295" s="5" t="s">
        <v>57</v>
      </c>
      <c r="N295" s="6">
        <v>46023</v>
      </c>
      <c r="O295" s="6">
        <v>46174</v>
      </c>
      <c r="P295" s="5">
        <f t="shared" si="13"/>
        <v>5</v>
      </c>
      <c r="Q295" s="6" t="s">
        <v>142</v>
      </c>
      <c r="R295" s="6" t="s">
        <v>3569</v>
      </c>
      <c r="S295" s="7">
        <v>84.41</v>
      </c>
      <c r="T295" s="5">
        <v>1</v>
      </c>
      <c r="U295" s="5" t="s">
        <v>58</v>
      </c>
      <c r="V295" s="10">
        <v>0.9</v>
      </c>
      <c r="W295" s="5" t="s">
        <v>60</v>
      </c>
      <c r="X295" s="5" t="s">
        <v>143</v>
      </c>
      <c r="Y295" s="7">
        <v>75.97</v>
      </c>
      <c r="Z295" s="7">
        <v>0</v>
      </c>
      <c r="AA295" s="7">
        <v>0</v>
      </c>
      <c r="AB295" s="7">
        <v>0</v>
      </c>
    </row>
    <row r="296" spans="1:28" s="12" customFormat="1" x14ac:dyDescent="0.25">
      <c r="A296" s="5">
        <v>2032135100</v>
      </c>
      <c r="B296" s="5" t="s">
        <v>514</v>
      </c>
      <c r="C296" s="5" t="s">
        <v>515</v>
      </c>
      <c r="D296" s="5" t="str">
        <f t="shared" si="14"/>
        <v>KHAMLA LYPINCHAN</v>
      </c>
      <c r="E296" s="5" t="s">
        <v>82</v>
      </c>
      <c r="F296" s="5" t="s">
        <v>88</v>
      </c>
      <c r="G296" s="5" t="s">
        <v>95</v>
      </c>
      <c r="H296" s="5" t="s">
        <v>3481</v>
      </c>
      <c r="I296" s="9" t="s">
        <v>3484</v>
      </c>
      <c r="J296" s="5" t="s">
        <v>400</v>
      </c>
      <c r="K296" s="5" t="s">
        <v>401</v>
      </c>
      <c r="L296" s="5" t="str">
        <f t="shared" si="12"/>
        <v>Andrew Choi</v>
      </c>
      <c r="M296" s="5" t="s">
        <v>57</v>
      </c>
      <c r="N296" s="6">
        <v>46023</v>
      </c>
      <c r="O296" s="6">
        <v>46174</v>
      </c>
      <c r="P296" s="5">
        <f t="shared" si="13"/>
        <v>5</v>
      </c>
      <c r="Q296" s="6" t="s">
        <v>142</v>
      </c>
      <c r="R296" s="6" t="s">
        <v>3569</v>
      </c>
      <c r="S296" s="7">
        <v>80.430000000000007</v>
      </c>
      <c r="T296" s="5">
        <v>1</v>
      </c>
      <c r="U296" s="5" t="s">
        <v>58</v>
      </c>
      <c r="V296" s="10">
        <v>0.9</v>
      </c>
      <c r="W296" s="5" t="s">
        <v>60</v>
      </c>
      <c r="X296" s="5" t="s">
        <v>143</v>
      </c>
      <c r="Y296" s="7">
        <v>72.39</v>
      </c>
      <c r="Z296" s="7">
        <v>0</v>
      </c>
      <c r="AA296" s="7">
        <v>0</v>
      </c>
      <c r="AB296" s="7">
        <v>0</v>
      </c>
    </row>
    <row r="297" spans="1:28" s="12" customFormat="1" x14ac:dyDescent="0.25">
      <c r="A297" s="5">
        <v>2032382408</v>
      </c>
      <c r="B297" s="5" t="s">
        <v>670</v>
      </c>
      <c r="C297" s="5" t="s">
        <v>459</v>
      </c>
      <c r="D297" s="5" t="str">
        <f t="shared" si="14"/>
        <v>BRIAN GOLDEN</v>
      </c>
      <c r="E297" s="5" t="s">
        <v>82</v>
      </c>
      <c r="F297" s="5" t="s">
        <v>88</v>
      </c>
      <c r="G297" s="5" t="s">
        <v>95</v>
      </c>
      <c r="H297" s="5" t="s">
        <v>3481</v>
      </c>
      <c r="I297" s="9" t="s">
        <v>3484</v>
      </c>
      <c r="J297" s="5" t="s">
        <v>400</v>
      </c>
      <c r="K297" s="5" t="s">
        <v>401</v>
      </c>
      <c r="L297" s="5" t="str">
        <f t="shared" si="12"/>
        <v>Andrew Choi</v>
      </c>
      <c r="M297" s="5" t="s">
        <v>57</v>
      </c>
      <c r="N297" s="6">
        <v>46023</v>
      </c>
      <c r="O297" s="6">
        <v>46174</v>
      </c>
      <c r="P297" s="5">
        <f t="shared" si="13"/>
        <v>5</v>
      </c>
      <c r="Q297" s="6" t="s">
        <v>142</v>
      </c>
      <c r="R297" s="6" t="s">
        <v>3569</v>
      </c>
      <c r="S297" s="7">
        <v>79.510000000000005</v>
      </c>
      <c r="T297" s="5">
        <v>1</v>
      </c>
      <c r="U297" s="5" t="s">
        <v>58</v>
      </c>
      <c r="V297" s="10">
        <v>0.9</v>
      </c>
      <c r="W297" s="5" t="s">
        <v>60</v>
      </c>
      <c r="X297" s="5" t="s">
        <v>143</v>
      </c>
      <c r="Y297" s="7">
        <v>71.56</v>
      </c>
      <c r="Z297" s="7">
        <v>0</v>
      </c>
      <c r="AA297" s="7">
        <v>0</v>
      </c>
      <c r="AB297" s="7">
        <v>0</v>
      </c>
    </row>
    <row r="298" spans="1:28" s="12" customFormat="1" x14ac:dyDescent="0.25">
      <c r="A298" s="5">
        <v>2032089440</v>
      </c>
      <c r="B298" s="5" t="s">
        <v>478</v>
      </c>
      <c r="C298" s="5" t="s">
        <v>298</v>
      </c>
      <c r="D298" s="5" t="str">
        <f t="shared" si="14"/>
        <v>JUSTIN HUNT</v>
      </c>
      <c r="E298" s="5" t="s">
        <v>82</v>
      </c>
      <c r="F298" s="5" t="s">
        <v>88</v>
      </c>
      <c r="G298" s="5" t="s">
        <v>95</v>
      </c>
      <c r="H298" s="5" t="s">
        <v>3481</v>
      </c>
      <c r="I298" s="9" t="s">
        <v>3484</v>
      </c>
      <c r="J298" s="5" t="s">
        <v>400</v>
      </c>
      <c r="K298" s="5" t="s">
        <v>401</v>
      </c>
      <c r="L298" s="5" t="str">
        <f t="shared" si="12"/>
        <v>Andrew Choi</v>
      </c>
      <c r="M298" s="5" t="s">
        <v>57</v>
      </c>
      <c r="N298" s="6">
        <v>46023</v>
      </c>
      <c r="O298" s="6">
        <v>46174</v>
      </c>
      <c r="P298" s="5">
        <f t="shared" si="13"/>
        <v>5</v>
      </c>
      <c r="Q298" s="6" t="s">
        <v>142</v>
      </c>
      <c r="R298" s="6" t="s">
        <v>3569</v>
      </c>
      <c r="S298" s="7">
        <v>78.17</v>
      </c>
      <c r="T298" s="5">
        <v>1</v>
      </c>
      <c r="U298" s="5" t="s">
        <v>58</v>
      </c>
      <c r="V298" s="10">
        <v>0.9</v>
      </c>
      <c r="W298" s="5" t="s">
        <v>60</v>
      </c>
      <c r="X298" s="5" t="s">
        <v>143</v>
      </c>
      <c r="Y298" s="7">
        <v>70.349999999999994</v>
      </c>
      <c r="Z298" s="7">
        <v>0</v>
      </c>
      <c r="AA298" s="7">
        <v>0</v>
      </c>
      <c r="AB298" s="7">
        <v>0</v>
      </c>
    </row>
    <row r="299" spans="1:28" s="12" customFormat="1" x14ac:dyDescent="0.25">
      <c r="A299" s="5">
        <v>2032293407</v>
      </c>
      <c r="B299" s="5" t="s">
        <v>598</v>
      </c>
      <c r="C299" s="5" t="s">
        <v>599</v>
      </c>
      <c r="D299" s="5" t="str">
        <f t="shared" si="14"/>
        <v>PETER FOURTOUNIS</v>
      </c>
      <c r="E299" s="5" t="s">
        <v>82</v>
      </c>
      <c r="F299" s="5" t="s">
        <v>88</v>
      </c>
      <c r="G299" s="5" t="s">
        <v>95</v>
      </c>
      <c r="H299" s="5" t="s">
        <v>3481</v>
      </c>
      <c r="I299" s="9" t="s">
        <v>3484</v>
      </c>
      <c r="J299" s="5" t="s">
        <v>400</v>
      </c>
      <c r="K299" s="5" t="s">
        <v>401</v>
      </c>
      <c r="L299" s="5" t="str">
        <f t="shared" si="12"/>
        <v>Andrew Choi</v>
      </c>
      <c r="M299" s="5" t="s">
        <v>57</v>
      </c>
      <c r="N299" s="6">
        <v>46023</v>
      </c>
      <c r="O299" s="6">
        <v>46174</v>
      </c>
      <c r="P299" s="5">
        <f t="shared" si="13"/>
        <v>5</v>
      </c>
      <c r="Q299" s="6" t="s">
        <v>142</v>
      </c>
      <c r="R299" s="6" t="s">
        <v>3569</v>
      </c>
      <c r="S299" s="7">
        <v>72.67</v>
      </c>
      <c r="T299" s="5">
        <v>1</v>
      </c>
      <c r="U299" s="5" t="s">
        <v>58</v>
      </c>
      <c r="V299" s="10">
        <v>0.9</v>
      </c>
      <c r="W299" s="5" t="s">
        <v>60</v>
      </c>
      <c r="X299" s="5" t="s">
        <v>143</v>
      </c>
      <c r="Y299" s="7">
        <v>65.400000000000006</v>
      </c>
      <c r="Z299" s="7">
        <v>0</v>
      </c>
      <c r="AA299" s="7">
        <v>0</v>
      </c>
      <c r="AB299" s="7">
        <v>0</v>
      </c>
    </row>
    <row r="300" spans="1:28" s="12" customFormat="1" x14ac:dyDescent="0.25">
      <c r="A300" s="5">
        <v>2032832654</v>
      </c>
      <c r="B300" s="5" t="s">
        <v>466</v>
      </c>
      <c r="C300" s="5" t="s">
        <v>868</v>
      </c>
      <c r="D300" s="5" t="str">
        <f t="shared" si="14"/>
        <v>ALEXANDRA THOMAS</v>
      </c>
      <c r="E300" s="5" t="s">
        <v>87</v>
      </c>
      <c r="F300" s="5" t="s">
        <v>88</v>
      </c>
      <c r="G300" s="5" t="s">
        <v>95</v>
      </c>
      <c r="H300" s="5" t="s">
        <v>3481</v>
      </c>
      <c r="I300" s="9" t="s">
        <v>3484</v>
      </c>
      <c r="J300" s="5" t="s">
        <v>400</v>
      </c>
      <c r="K300" s="5" t="s">
        <v>401</v>
      </c>
      <c r="L300" s="5" t="str">
        <f t="shared" si="12"/>
        <v>Andrew Choi</v>
      </c>
      <c r="M300" s="5" t="s">
        <v>57</v>
      </c>
      <c r="N300" s="6">
        <v>46023</v>
      </c>
      <c r="O300" s="6">
        <v>46174</v>
      </c>
      <c r="P300" s="5">
        <f t="shared" si="13"/>
        <v>5</v>
      </c>
      <c r="Q300" s="6" t="s">
        <v>142</v>
      </c>
      <c r="R300" s="6" t="s">
        <v>3569</v>
      </c>
      <c r="S300" s="7">
        <v>65.75</v>
      </c>
      <c r="T300" s="5">
        <v>1</v>
      </c>
      <c r="U300" s="5" t="s">
        <v>58</v>
      </c>
      <c r="V300" s="10">
        <v>0.9</v>
      </c>
      <c r="W300" s="5" t="s">
        <v>60</v>
      </c>
      <c r="X300" s="5" t="s">
        <v>143</v>
      </c>
      <c r="Y300" s="7">
        <v>59.18</v>
      </c>
      <c r="Z300" s="7">
        <v>0</v>
      </c>
      <c r="AA300" s="7">
        <v>0</v>
      </c>
      <c r="AB300" s="7">
        <v>0</v>
      </c>
    </row>
    <row r="301" spans="1:28" s="12" customFormat="1" x14ac:dyDescent="0.25">
      <c r="A301" s="5">
        <v>2032154252</v>
      </c>
      <c r="B301" s="5" t="s">
        <v>528</v>
      </c>
      <c r="C301" s="5" t="s">
        <v>529</v>
      </c>
      <c r="D301" s="5" t="str">
        <f t="shared" si="14"/>
        <v>CLARA SAUERMAN</v>
      </c>
      <c r="E301" s="5" t="s">
        <v>82</v>
      </c>
      <c r="F301" s="5" t="s">
        <v>88</v>
      </c>
      <c r="G301" s="5" t="s">
        <v>95</v>
      </c>
      <c r="H301" s="5" t="s">
        <v>3481</v>
      </c>
      <c r="I301" s="9" t="s">
        <v>3484</v>
      </c>
      <c r="J301" s="5" t="s">
        <v>400</v>
      </c>
      <c r="K301" s="5" t="s">
        <v>401</v>
      </c>
      <c r="L301" s="5" t="str">
        <f t="shared" si="12"/>
        <v>Andrew Choi</v>
      </c>
      <c r="M301" s="5" t="s">
        <v>57</v>
      </c>
      <c r="N301" s="6">
        <v>46023</v>
      </c>
      <c r="O301" s="6">
        <v>46174</v>
      </c>
      <c r="P301" s="5">
        <f t="shared" si="13"/>
        <v>5</v>
      </c>
      <c r="Q301" s="6" t="s">
        <v>142</v>
      </c>
      <c r="R301" s="6" t="s">
        <v>3569</v>
      </c>
      <c r="S301" s="7">
        <v>65.650000000000006</v>
      </c>
      <c r="T301" s="5">
        <v>1</v>
      </c>
      <c r="U301" s="5" t="s">
        <v>58</v>
      </c>
      <c r="V301" s="10">
        <v>0.9</v>
      </c>
      <c r="W301" s="5" t="s">
        <v>60</v>
      </c>
      <c r="X301" s="5" t="s">
        <v>143</v>
      </c>
      <c r="Y301" s="7">
        <v>59.08</v>
      </c>
      <c r="Z301" s="7">
        <v>0</v>
      </c>
      <c r="AA301" s="7">
        <v>0</v>
      </c>
      <c r="AB301" s="7">
        <v>0</v>
      </c>
    </row>
    <row r="302" spans="1:28" s="12" customFormat="1" x14ac:dyDescent="0.25">
      <c r="A302" s="5">
        <v>2032326321</v>
      </c>
      <c r="B302" s="5" t="s">
        <v>610</v>
      </c>
      <c r="C302" s="5" t="s">
        <v>611</v>
      </c>
      <c r="D302" s="5" t="str">
        <f t="shared" si="14"/>
        <v>SOTIRIS KOSMAS</v>
      </c>
      <c r="E302" s="5" t="s">
        <v>82</v>
      </c>
      <c r="F302" s="5" t="s">
        <v>88</v>
      </c>
      <c r="G302" s="5" t="s">
        <v>95</v>
      </c>
      <c r="H302" s="5" t="s">
        <v>3481</v>
      </c>
      <c r="I302" s="9" t="s">
        <v>3484</v>
      </c>
      <c r="J302" s="5" t="s">
        <v>400</v>
      </c>
      <c r="K302" s="5" t="s">
        <v>401</v>
      </c>
      <c r="L302" s="5" t="str">
        <f t="shared" si="12"/>
        <v>Andrew Choi</v>
      </c>
      <c r="M302" s="5" t="s">
        <v>57</v>
      </c>
      <c r="N302" s="6">
        <v>46023</v>
      </c>
      <c r="O302" s="6">
        <v>46174</v>
      </c>
      <c r="P302" s="5">
        <f t="shared" si="13"/>
        <v>5</v>
      </c>
      <c r="Q302" s="6" t="s">
        <v>142</v>
      </c>
      <c r="R302" s="6" t="s">
        <v>3569</v>
      </c>
      <c r="S302" s="7">
        <v>61.86</v>
      </c>
      <c r="T302" s="5">
        <v>1</v>
      </c>
      <c r="U302" s="5" t="s">
        <v>58</v>
      </c>
      <c r="V302" s="10">
        <v>0.9</v>
      </c>
      <c r="W302" s="5" t="s">
        <v>60</v>
      </c>
      <c r="X302" s="5" t="s">
        <v>143</v>
      </c>
      <c r="Y302" s="7">
        <v>55.67</v>
      </c>
      <c r="Z302" s="7">
        <v>0</v>
      </c>
      <c r="AA302" s="7">
        <v>0</v>
      </c>
      <c r="AB302" s="7">
        <v>0</v>
      </c>
    </row>
    <row r="303" spans="1:28" s="12" customFormat="1" x14ac:dyDescent="0.25">
      <c r="A303" s="5">
        <v>2032902003</v>
      </c>
      <c r="B303" s="5" t="s">
        <v>2015</v>
      </c>
      <c r="C303" s="5" t="s">
        <v>2016</v>
      </c>
      <c r="D303" s="5" t="str">
        <f t="shared" si="14"/>
        <v>MANDKHAI ZORIGT</v>
      </c>
      <c r="E303" s="5" t="s">
        <v>82</v>
      </c>
      <c r="F303" s="5" t="s">
        <v>88</v>
      </c>
      <c r="G303" s="5" t="s">
        <v>95</v>
      </c>
      <c r="H303" s="5" t="s">
        <v>3481</v>
      </c>
      <c r="I303" s="9" t="s">
        <v>3484</v>
      </c>
      <c r="J303" s="5" t="s">
        <v>400</v>
      </c>
      <c r="K303" s="5" t="s">
        <v>401</v>
      </c>
      <c r="L303" s="5" t="str">
        <f t="shared" si="12"/>
        <v>Andrew Choi</v>
      </c>
      <c r="M303" s="5" t="s">
        <v>57</v>
      </c>
      <c r="N303" s="6">
        <v>46023</v>
      </c>
      <c r="O303" s="6">
        <v>46174</v>
      </c>
      <c r="P303" s="5">
        <f t="shared" si="13"/>
        <v>5</v>
      </c>
      <c r="Q303" s="6" t="s">
        <v>142</v>
      </c>
      <c r="R303" s="6" t="s">
        <v>3569</v>
      </c>
      <c r="S303" s="7">
        <v>54.8</v>
      </c>
      <c r="T303" s="5">
        <v>1</v>
      </c>
      <c r="U303" s="5" t="s">
        <v>58</v>
      </c>
      <c r="V303" s="10">
        <v>0.9</v>
      </c>
      <c r="W303" s="5" t="s">
        <v>60</v>
      </c>
      <c r="X303" s="5" t="s">
        <v>143</v>
      </c>
      <c r="Y303" s="7">
        <v>49.32</v>
      </c>
      <c r="Z303" s="7">
        <v>0</v>
      </c>
      <c r="AA303" s="7">
        <v>0</v>
      </c>
      <c r="AB303" s="7">
        <v>0</v>
      </c>
    </row>
    <row r="304" spans="1:28" s="12" customFormat="1" x14ac:dyDescent="0.25">
      <c r="A304" s="5">
        <v>2032051418</v>
      </c>
      <c r="B304" s="5" t="s">
        <v>451</v>
      </c>
      <c r="C304" s="5" t="s">
        <v>452</v>
      </c>
      <c r="D304" s="5" t="str">
        <f t="shared" si="14"/>
        <v>DAHLIA TULETT</v>
      </c>
      <c r="E304" s="5" t="s">
        <v>82</v>
      </c>
      <c r="F304" s="5" t="s">
        <v>88</v>
      </c>
      <c r="G304" s="5" t="s">
        <v>95</v>
      </c>
      <c r="H304" s="5" t="s">
        <v>3481</v>
      </c>
      <c r="I304" s="9" t="s">
        <v>3484</v>
      </c>
      <c r="J304" s="5" t="s">
        <v>400</v>
      </c>
      <c r="K304" s="5" t="s">
        <v>401</v>
      </c>
      <c r="L304" s="5" t="str">
        <f t="shared" si="12"/>
        <v>Andrew Choi</v>
      </c>
      <c r="M304" s="5" t="s">
        <v>57</v>
      </c>
      <c r="N304" s="6">
        <v>46023</v>
      </c>
      <c r="O304" s="6">
        <v>46174</v>
      </c>
      <c r="P304" s="5">
        <f t="shared" si="13"/>
        <v>5</v>
      </c>
      <c r="Q304" s="6" t="s">
        <v>142</v>
      </c>
      <c r="R304" s="6" t="s">
        <v>3569</v>
      </c>
      <c r="S304" s="7">
        <v>48.88</v>
      </c>
      <c r="T304" s="5">
        <v>1</v>
      </c>
      <c r="U304" s="5" t="s">
        <v>58</v>
      </c>
      <c r="V304" s="10">
        <v>0.9</v>
      </c>
      <c r="W304" s="5" t="s">
        <v>60</v>
      </c>
      <c r="X304" s="5" t="s">
        <v>143</v>
      </c>
      <c r="Y304" s="7">
        <v>43.99</v>
      </c>
      <c r="Z304" s="7">
        <v>0</v>
      </c>
      <c r="AA304" s="7">
        <v>0</v>
      </c>
      <c r="AB304" s="7">
        <v>0</v>
      </c>
    </row>
    <row r="305" spans="1:28" s="12" customFormat="1" x14ac:dyDescent="0.25">
      <c r="A305" s="5">
        <v>2032480160</v>
      </c>
      <c r="B305" s="5" t="s">
        <v>1958</v>
      </c>
      <c r="C305" s="5" t="s">
        <v>1959</v>
      </c>
      <c r="D305" s="5" t="str">
        <f t="shared" si="14"/>
        <v>DANIELA DEBARTOLO</v>
      </c>
      <c r="E305" s="5" t="s">
        <v>82</v>
      </c>
      <c r="F305" s="5" t="s">
        <v>88</v>
      </c>
      <c r="G305" s="5" t="s">
        <v>95</v>
      </c>
      <c r="H305" s="5" t="s">
        <v>3481</v>
      </c>
      <c r="I305" s="9" t="s">
        <v>3484</v>
      </c>
      <c r="J305" s="5" t="s">
        <v>400</v>
      </c>
      <c r="K305" s="5" t="s">
        <v>401</v>
      </c>
      <c r="L305" s="5" t="str">
        <f t="shared" si="12"/>
        <v>Andrew Choi</v>
      </c>
      <c r="M305" s="5" t="s">
        <v>57</v>
      </c>
      <c r="N305" s="6">
        <v>46023</v>
      </c>
      <c r="O305" s="6">
        <v>46174</v>
      </c>
      <c r="P305" s="5">
        <f t="shared" si="13"/>
        <v>5</v>
      </c>
      <c r="Q305" s="6" t="s">
        <v>142</v>
      </c>
      <c r="R305" s="6" t="s">
        <v>3569</v>
      </c>
      <c r="S305" s="7">
        <v>47.75</v>
      </c>
      <c r="T305" s="5">
        <v>1</v>
      </c>
      <c r="U305" s="5" t="s">
        <v>58</v>
      </c>
      <c r="V305" s="10">
        <v>0.9</v>
      </c>
      <c r="W305" s="5" t="s">
        <v>60</v>
      </c>
      <c r="X305" s="5" t="s">
        <v>143</v>
      </c>
      <c r="Y305" s="7">
        <v>42.98</v>
      </c>
      <c r="Z305" s="7">
        <v>0</v>
      </c>
      <c r="AA305" s="7">
        <v>0</v>
      </c>
      <c r="AB305" s="7">
        <v>0</v>
      </c>
    </row>
    <row r="306" spans="1:28" s="12" customFormat="1" x14ac:dyDescent="0.25">
      <c r="A306" s="5">
        <v>2032443062</v>
      </c>
      <c r="B306" s="5" t="s">
        <v>414</v>
      </c>
      <c r="C306" s="5" t="s">
        <v>695</v>
      </c>
      <c r="D306" s="5" t="str">
        <f t="shared" si="14"/>
        <v>NATHANIEL LEE</v>
      </c>
      <c r="E306" s="5" t="s">
        <v>82</v>
      </c>
      <c r="F306" s="5" t="s">
        <v>88</v>
      </c>
      <c r="G306" s="5" t="s">
        <v>95</v>
      </c>
      <c r="H306" s="5" t="s">
        <v>3481</v>
      </c>
      <c r="I306" s="9" t="s">
        <v>3484</v>
      </c>
      <c r="J306" s="5" t="s">
        <v>400</v>
      </c>
      <c r="K306" s="5" t="s">
        <v>401</v>
      </c>
      <c r="L306" s="5" t="str">
        <f t="shared" si="12"/>
        <v>Andrew Choi</v>
      </c>
      <c r="M306" s="5" t="s">
        <v>57</v>
      </c>
      <c r="N306" s="6">
        <v>46023</v>
      </c>
      <c r="O306" s="6">
        <v>46174</v>
      </c>
      <c r="P306" s="5">
        <f t="shared" si="13"/>
        <v>5</v>
      </c>
      <c r="Q306" s="6" t="s">
        <v>142</v>
      </c>
      <c r="R306" s="6" t="s">
        <v>3569</v>
      </c>
      <c r="S306" s="7">
        <v>45.57</v>
      </c>
      <c r="T306" s="5">
        <v>1</v>
      </c>
      <c r="U306" s="5" t="s">
        <v>58</v>
      </c>
      <c r="V306" s="10">
        <v>0.9</v>
      </c>
      <c r="W306" s="5" t="s">
        <v>60</v>
      </c>
      <c r="X306" s="5" t="s">
        <v>143</v>
      </c>
      <c r="Y306" s="7">
        <v>41.01</v>
      </c>
      <c r="Z306" s="7">
        <v>0</v>
      </c>
      <c r="AA306" s="7">
        <v>0</v>
      </c>
      <c r="AB306" s="7">
        <v>0</v>
      </c>
    </row>
    <row r="307" spans="1:28" s="12" customFormat="1" x14ac:dyDescent="0.25">
      <c r="A307" s="5">
        <v>2032232356</v>
      </c>
      <c r="B307" s="5" t="s">
        <v>564</v>
      </c>
      <c r="C307" s="5" t="s">
        <v>565</v>
      </c>
      <c r="D307" s="5" t="str">
        <f t="shared" si="14"/>
        <v>TESSA DREILING</v>
      </c>
      <c r="E307" s="5" t="s">
        <v>87</v>
      </c>
      <c r="F307" s="5" t="s">
        <v>88</v>
      </c>
      <c r="G307" s="5" t="s">
        <v>95</v>
      </c>
      <c r="H307" s="5" t="s">
        <v>3481</v>
      </c>
      <c r="I307" s="9" t="s">
        <v>3484</v>
      </c>
      <c r="J307" s="5" t="s">
        <v>400</v>
      </c>
      <c r="K307" s="5" t="s">
        <v>401</v>
      </c>
      <c r="L307" s="5" t="str">
        <f t="shared" si="12"/>
        <v>Andrew Choi</v>
      </c>
      <c r="M307" s="5" t="s">
        <v>57</v>
      </c>
      <c r="N307" s="6">
        <v>46023</v>
      </c>
      <c r="O307" s="6">
        <v>46174</v>
      </c>
      <c r="P307" s="5">
        <f t="shared" si="13"/>
        <v>5</v>
      </c>
      <c r="Q307" s="6" t="s">
        <v>142</v>
      </c>
      <c r="R307" s="6" t="s">
        <v>3569</v>
      </c>
      <c r="S307" s="7">
        <v>41.91</v>
      </c>
      <c r="T307" s="5">
        <v>1</v>
      </c>
      <c r="U307" s="5" t="s">
        <v>58</v>
      </c>
      <c r="V307" s="10">
        <v>0.9</v>
      </c>
      <c r="W307" s="5" t="s">
        <v>60</v>
      </c>
      <c r="X307" s="5" t="s">
        <v>143</v>
      </c>
      <c r="Y307" s="7">
        <v>37.72</v>
      </c>
      <c r="Z307" s="7">
        <v>0</v>
      </c>
      <c r="AA307" s="7">
        <v>0</v>
      </c>
      <c r="AB307" s="7">
        <v>0</v>
      </c>
    </row>
    <row r="308" spans="1:28" s="12" customFormat="1" x14ac:dyDescent="0.25">
      <c r="A308" s="5">
        <v>2032111831</v>
      </c>
      <c r="B308" s="5" t="s">
        <v>489</v>
      </c>
      <c r="C308" s="5" t="s">
        <v>490</v>
      </c>
      <c r="D308" s="5" t="str">
        <f t="shared" si="14"/>
        <v>DAVID STELCHECK</v>
      </c>
      <c r="E308" s="5" t="s">
        <v>110</v>
      </c>
      <c r="F308" s="5" t="s">
        <v>88</v>
      </c>
      <c r="G308" s="5" t="s">
        <v>95</v>
      </c>
      <c r="H308" s="5" t="s">
        <v>3481</v>
      </c>
      <c r="I308" s="9" t="s">
        <v>3484</v>
      </c>
      <c r="J308" s="5" t="s">
        <v>400</v>
      </c>
      <c r="K308" s="5" t="s">
        <v>401</v>
      </c>
      <c r="L308" s="5" t="str">
        <f t="shared" si="12"/>
        <v>Andrew Choi</v>
      </c>
      <c r="M308" s="5" t="s">
        <v>57</v>
      </c>
      <c r="N308" s="6">
        <v>46023</v>
      </c>
      <c r="O308" s="6">
        <v>46174</v>
      </c>
      <c r="P308" s="5">
        <f t="shared" si="13"/>
        <v>5</v>
      </c>
      <c r="Q308" s="6" t="s">
        <v>142</v>
      </c>
      <c r="R308" s="6" t="s">
        <v>3569</v>
      </c>
      <c r="S308" s="7">
        <v>39.46</v>
      </c>
      <c r="T308" s="5">
        <v>1</v>
      </c>
      <c r="U308" s="5" t="s">
        <v>58</v>
      </c>
      <c r="V308" s="10">
        <v>0.9</v>
      </c>
      <c r="W308" s="5" t="s">
        <v>60</v>
      </c>
      <c r="X308" s="5" t="s">
        <v>143</v>
      </c>
      <c r="Y308" s="7">
        <v>35.51</v>
      </c>
      <c r="Z308" s="7">
        <v>0</v>
      </c>
      <c r="AA308" s="7">
        <v>0</v>
      </c>
      <c r="AB308" s="7">
        <v>0</v>
      </c>
    </row>
    <row r="309" spans="1:28" s="12" customFormat="1" x14ac:dyDescent="0.25">
      <c r="A309" s="5">
        <v>2032110766</v>
      </c>
      <c r="B309" s="5" t="s">
        <v>487</v>
      </c>
      <c r="C309" s="5" t="s">
        <v>488</v>
      </c>
      <c r="D309" s="5" t="str">
        <f t="shared" si="14"/>
        <v>SONIA ROCHA</v>
      </c>
      <c r="E309" s="5" t="s">
        <v>347</v>
      </c>
      <c r="F309" s="5" t="s">
        <v>88</v>
      </c>
      <c r="G309" s="5" t="s">
        <v>95</v>
      </c>
      <c r="H309" s="5" t="s">
        <v>3481</v>
      </c>
      <c r="I309" s="9" t="s">
        <v>3484</v>
      </c>
      <c r="J309" s="5" t="s">
        <v>400</v>
      </c>
      <c r="K309" s="5" t="s">
        <v>401</v>
      </c>
      <c r="L309" s="5" t="str">
        <f t="shared" si="12"/>
        <v>Andrew Choi</v>
      </c>
      <c r="M309" s="5" t="s">
        <v>57</v>
      </c>
      <c r="N309" s="6">
        <v>46023</v>
      </c>
      <c r="O309" s="6">
        <v>46174</v>
      </c>
      <c r="P309" s="5">
        <f t="shared" si="13"/>
        <v>5</v>
      </c>
      <c r="Q309" s="6" t="s">
        <v>142</v>
      </c>
      <c r="R309" s="6" t="s">
        <v>3569</v>
      </c>
      <c r="S309" s="7">
        <v>39.369999999999997</v>
      </c>
      <c r="T309" s="5">
        <v>1</v>
      </c>
      <c r="U309" s="5" t="s">
        <v>58</v>
      </c>
      <c r="V309" s="10">
        <v>0.9</v>
      </c>
      <c r="W309" s="5" t="s">
        <v>60</v>
      </c>
      <c r="X309" s="5" t="s">
        <v>143</v>
      </c>
      <c r="Y309" s="7">
        <v>35.43</v>
      </c>
      <c r="Z309" s="7">
        <v>0</v>
      </c>
      <c r="AA309" s="7">
        <v>0</v>
      </c>
      <c r="AB309" s="7">
        <v>0</v>
      </c>
    </row>
    <row r="310" spans="1:28" s="12" customFormat="1" x14ac:dyDescent="0.25">
      <c r="A310" s="5">
        <v>2032152216</v>
      </c>
      <c r="B310" s="5" t="s">
        <v>526</v>
      </c>
      <c r="C310" s="5" t="s">
        <v>527</v>
      </c>
      <c r="D310" s="5" t="str">
        <f t="shared" si="14"/>
        <v>NEAL MINTZ</v>
      </c>
      <c r="E310" s="5" t="s">
        <v>82</v>
      </c>
      <c r="F310" s="5" t="s">
        <v>88</v>
      </c>
      <c r="G310" s="5" t="s">
        <v>95</v>
      </c>
      <c r="H310" s="5" t="s">
        <v>3481</v>
      </c>
      <c r="I310" s="9" t="s">
        <v>3484</v>
      </c>
      <c r="J310" s="5" t="s">
        <v>400</v>
      </c>
      <c r="K310" s="5" t="s">
        <v>401</v>
      </c>
      <c r="L310" s="5" t="str">
        <f t="shared" si="12"/>
        <v>Andrew Choi</v>
      </c>
      <c r="M310" s="5" t="s">
        <v>57</v>
      </c>
      <c r="N310" s="6">
        <v>46023</v>
      </c>
      <c r="O310" s="6">
        <v>46174</v>
      </c>
      <c r="P310" s="5">
        <f t="shared" si="13"/>
        <v>5</v>
      </c>
      <c r="Q310" s="6" t="s">
        <v>142</v>
      </c>
      <c r="R310" s="6" t="s">
        <v>3569</v>
      </c>
      <c r="S310" s="7">
        <v>38.090000000000003</v>
      </c>
      <c r="T310" s="5">
        <v>1</v>
      </c>
      <c r="U310" s="5" t="s">
        <v>58</v>
      </c>
      <c r="V310" s="10">
        <v>0.9</v>
      </c>
      <c r="W310" s="5" t="s">
        <v>60</v>
      </c>
      <c r="X310" s="5" t="s">
        <v>143</v>
      </c>
      <c r="Y310" s="7">
        <v>34.28</v>
      </c>
      <c r="Z310" s="7">
        <v>0</v>
      </c>
      <c r="AA310" s="7">
        <v>0</v>
      </c>
      <c r="AB310" s="7">
        <v>0</v>
      </c>
    </row>
    <row r="311" spans="1:28" s="12" customFormat="1" x14ac:dyDescent="0.25">
      <c r="A311" s="5">
        <v>2032129132</v>
      </c>
      <c r="B311" s="5" t="s">
        <v>508</v>
      </c>
      <c r="C311" s="5" t="s">
        <v>509</v>
      </c>
      <c r="D311" s="5" t="str">
        <f t="shared" si="14"/>
        <v>ERIN ROBERTS</v>
      </c>
      <c r="E311" s="5" t="s">
        <v>82</v>
      </c>
      <c r="F311" s="5" t="s">
        <v>88</v>
      </c>
      <c r="G311" s="5" t="s">
        <v>95</v>
      </c>
      <c r="H311" s="5" t="s">
        <v>3481</v>
      </c>
      <c r="I311" s="9" t="s">
        <v>3484</v>
      </c>
      <c r="J311" s="5" t="s">
        <v>400</v>
      </c>
      <c r="K311" s="5" t="s">
        <v>401</v>
      </c>
      <c r="L311" s="5" t="str">
        <f t="shared" si="12"/>
        <v>Andrew Choi</v>
      </c>
      <c r="M311" s="5" t="s">
        <v>57</v>
      </c>
      <c r="N311" s="6">
        <v>46023</v>
      </c>
      <c r="O311" s="6">
        <v>46174</v>
      </c>
      <c r="P311" s="5">
        <f t="shared" si="13"/>
        <v>5</v>
      </c>
      <c r="Q311" s="6" t="s">
        <v>142</v>
      </c>
      <c r="R311" s="6" t="s">
        <v>3569</v>
      </c>
      <c r="S311" s="7">
        <v>35.340000000000003</v>
      </c>
      <c r="T311" s="5">
        <v>1</v>
      </c>
      <c r="U311" s="5" t="s">
        <v>58</v>
      </c>
      <c r="V311" s="10">
        <v>0.9</v>
      </c>
      <c r="W311" s="5" t="s">
        <v>60</v>
      </c>
      <c r="X311" s="5" t="s">
        <v>143</v>
      </c>
      <c r="Y311" s="7">
        <v>31.81</v>
      </c>
      <c r="Z311" s="7">
        <v>0</v>
      </c>
      <c r="AA311" s="7">
        <v>0</v>
      </c>
      <c r="AB311" s="7">
        <v>0</v>
      </c>
    </row>
    <row r="312" spans="1:28" s="12" customFormat="1" x14ac:dyDescent="0.25">
      <c r="A312" s="5">
        <v>2032549036</v>
      </c>
      <c r="B312" s="5" t="s">
        <v>1050</v>
      </c>
      <c r="C312" s="5" t="s">
        <v>342</v>
      </c>
      <c r="D312" s="5" t="str">
        <f t="shared" si="14"/>
        <v>ELIZABETH MURRAY</v>
      </c>
      <c r="E312" s="5" t="s">
        <v>82</v>
      </c>
      <c r="F312" s="5" t="s">
        <v>88</v>
      </c>
      <c r="G312" s="5" t="s">
        <v>95</v>
      </c>
      <c r="H312" s="5" t="s">
        <v>3481</v>
      </c>
      <c r="I312" s="9" t="s">
        <v>3484</v>
      </c>
      <c r="J312" s="5" t="s">
        <v>400</v>
      </c>
      <c r="K312" s="5" t="s">
        <v>401</v>
      </c>
      <c r="L312" s="5" t="str">
        <f t="shared" si="12"/>
        <v>Andrew Choi</v>
      </c>
      <c r="M312" s="5" t="s">
        <v>57</v>
      </c>
      <c r="N312" s="6">
        <v>46023</v>
      </c>
      <c r="O312" s="6">
        <v>46174</v>
      </c>
      <c r="P312" s="5">
        <f t="shared" si="13"/>
        <v>5</v>
      </c>
      <c r="Q312" s="6" t="s">
        <v>142</v>
      </c>
      <c r="R312" s="6" t="s">
        <v>3569</v>
      </c>
      <c r="S312" s="7">
        <v>34.21</v>
      </c>
      <c r="T312" s="5">
        <v>1</v>
      </c>
      <c r="U312" s="5" t="s">
        <v>58</v>
      </c>
      <c r="V312" s="10">
        <v>0.9</v>
      </c>
      <c r="W312" s="5" t="s">
        <v>60</v>
      </c>
      <c r="X312" s="5" t="s">
        <v>143</v>
      </c>
      <c r="Y312" s="7">
        <v>30.79</v>
      </c>
      <c r="Z312" s="7">
        <v>0</v>
      </c>
      <c r="AA312" s="7">
        <v>0</v>
      </c>
      <c r="AB312" s="7">
        <v>0</v>
      </c>
    </row>
    <row r="313" spans="1:28" s="12" customFormat="1" x14ac:dyDescent="0.25">
      <c r="A313" s="5">
        <v>2032326484</v>
      </c>
      <c r="B313" s="5" t="s">
        <v>612</v>
      </c>
      <c r="C313" s="5" t="s">
        <v>613</v>
      </c>
      <c r="D313" s="5" t="str">
        <f t="shared" si="14"/>
        <v>ANN CARROTHERS</v>
      </c>
      <c r="E313" s="5" t="s">
        <v>82</v>
      </c>
      <c r="F313" s="5" t="s">
        <v>88</v>
      </c>
      <c r="G313" s="5" t="s">
        <v>95</v>
      </c>
      <c r="H313" s="5" t="s">
        <v>3481</v>
      </c>
      <c r="I313" s="9" t="s">
        <v>3484</v>
      </c>
      <c r="J313" s="5" t="s">
        <v>400</v>
      </c>
      <c r="K313" s="5" t="s">
        <v>401</v>
      </c>
      <c r="L313" s="5" t="str">
        <f t="shared" si="12"/>
        <v>Andrew Choi</v>
      </c>
      <c r="M313" s="5" t="s">
        <v>57</v>
      </c>
      <c r="N313" s="6">
        <v>46023</v>
      </c>
      <c r="O313" s="6">
        <v>46174</v>
      </c>
      <c r="P313" s="5">
        <f t="shared" si="13"/>
        <v>5</v>
      </c>
      <c r="Q313" s="6" t="s">
        <v>142</v>
      </c>
      <c r="R313" s="6" t="s">
        <v>3569</v>
      </c>
      <c r="S313" s="7">
        <v>30.09</v>
      </c>
      <c r="T313" s="5">
        <v>1</v>
      </c>
      <c r="U313" s="5" t="s">
        <v>58</v>
      </c>
      <c r="V313" s="10">
        <v>0.9</v>
      </c>
      <c r="W313" s="5" t="s">
        <v>60</v>
      </c>
      <c r="X313" s="5" t="s">
        <v>143</v>
      </c>
      <c r="Y313" s="7">
        <v>27.08</v>
      </c>
      <c r="Z313" s="7">
        <v>0</v>
      </c>
      <c r="AA313" s="7">
        <v>0</v>
      </c>
      <c r="AB313" s="7">
        <v>0</v>
      </c>
    </row>
    <row r="314" spans="1:28" s="12" customFormat="1" x14ac:dyDescent="0.25">
      <c r="A314" s="5">
        <v>2032069374</v>
      </c>
      <c r="B314" s="5" t="s">
        <v>456</v>
      </c>
      <c r="C314" s="5" t="s">
        <v>457</v>
      </c>
      <c r="D314" s="5" t="str">
        <f t="shared" si="14"/>
        <v>OLIVIA OYEBIYI</v>
      </c>
      <c r="E314" s="5" t="s">
        <v>82</v>
      </c>
      <c r="F314" s="5" t="s">
        <v>88</v>
      </c>
      <c r="G314" s="5" t="s">
        <v>95</v>
      </c>
      <c r="H314" s="5" t="s">
        <v>3481</v>
      </c>
      <c r="I314" s="9" t="s">
        <v>3484</v>
      </c>
      <c r="J314" s="5" t="s">
        <v>400</v>
      </c>
      <c r="K314" s="5" t="s">
        <v>401</v>
      </c>
      <c r="L314" s="5" t="str">
        <f t="shared" si="12"/>
        <v>Andrew Choi</v>
      </c>
      <c r="M314" s="5" t="s">
        <v>57</v>
      </c>
      <c r="N314" s="6">
        <v>46023</v>
      </c>
      <c r="O314" s="6">
        <v>46174</v>
      </c>
      <c r="P314" s="5">
        <f t="shared" si="13"/>
        <v>5</v>
      </c>
      <c r="Q314" s="6" t="s">
        <v>142</v>
      </c>
      <c r="R314" s="6" t="s">
        <v>3569</v>
      </c>
      <c r="S314" s="7">
        <v>25.42</v>
      </c>
      <c r="T314" s="5">
        <v>1</v>
      </c>
      <c r="U314" s="5" t="s">
        <v>58</v>
      </c>
      <c r="V314" s="10">
        <v>0.9</v>
      </c>
      <c r="W314" s="5" t="s">
        <v>60</v>
      </c>
      <c r="X314" s="5" t="s">
        <v>143</v>
      </c>
      <c r="Y314" s="7">
        <v>22.88</v>
      </c>
      <c r="Z314" s="7">
        <v>0</v>
      </c>
      <c r="AA314" s="7">
        <v>0</v>
      </c>
      <c r="AB314" s="7">
        <v>0</v>
      </c>
    </row>
    <row r="315" spans="1:28" s="12" customFormat="1" x14ac:dyDescent="0.25">
      <c r="A315" s="5">
        <v>2032376877</v>
      </c>
      <c r="B315" s="5" t="s">
        <v>663</v>
      </c>
      <c r="C315" s="5" t="s">
        <v>664</v>
      </c>
      <c r="D315" s="5" t="str">
        <f t="shared" si="14"/>
        <v>LESLEE RODRIGUEZ</v>
      </c>
      <c r="E315" s="5" t="s">
        <v>82</v>
      </c>
      <c r="F315" s="5" t="s">
        <v>88</v>
      </c>
      <c r="G315" s="5" t="s">
        <v>95</v>
      </c>
      <c r="H315" s="5" t="s">
        <v>3481</v>
      </c>
      <c r="I315" s="9" t="s">
        <v>3484</v>
      </c>
      <c r="J315" s="5" t="s">
        <v>400</v>
      </c>
      <c r="K315" s="5" t="s">
        <v>401</v>
      </c>
      <c r="L315" s="5" t="str">
        <f t="shared" si="12"/>
        <v>Andrew Choi</v>
      </c>
      <c r="M315" s="5" t="s">
        <v>57</v>
      </c>
      <c r="N315" s="6">
        <v>46023</v>
      </c>
      <c r="O315" s="6">
        <v>46174</v>
      </c>
      <c r="P315" s="5">
        <f t="shared" si="13"/>
        <v>5</v>
      </c>
      <c r="Q315" s="6" t="s">
        <v>142</v>
      </c>
      <c r="R315" s="6" t="s">
        <v>3569</v>
      </c>
      <c r="S315" s="7">
        <v>22.13</v>
      </c>
      <c r="T315" s="5">
        <v>1</v>
      </c>
      <c r="U315" s="5" t="s">
        <v>58</v>
      </c>
      <c r="V315" s="10">
        <v>0.9</v>
      </c>
      <c r="W315" s="5" t="s">
        <v>60</v>
      </c>
      <c r="X315" s="5" t="s">
        <v>143</v>
      </c>
      <c r="Y315" s="7">
        <v>19.920000000000002</v>
      </c>
      <c r="Z315" s="7">
        <v>0</v>
      </c>
      <c r="AA315" s="7">
        <v>0</v>
      </c>
      <c r="AB315" s="7">
        <v>0</v>
      </c>
    </row>
    <row r="316" spans="1:28" s="12" customFormat="1" x14ac:dyDescent="0.25">
      <c r="A316" s="5">
        <v>2032127177</v>
      </c>
      <c r="B316" s="5" t="s">
        <v>504</v>
      </c>
      <c r="C316" s="5" t="s">
        <v>505</v>
      </c>
      <c r="D316" s="5" t="str">
        <f t="shared" si="14"/>
        <v>CORALYN PEDOTA</v>
      </c>
      <c r="E316" s="5" t="s">
        <v>82</v>
      </c>
      <c r="F316" s="5" t="s">
        <v>88</v>
      </c>
      <c r="G316" s="5" t="s">
        <v>95</v>
      </c>
      <c r="H316" s="5" t="s">
        <v>3481</v>
      </c>
      <c r="I316" s="9" t="s">
        <v>3484</v>
      </c>
      <c r="J316" s="5" t="s">
        <v>400</v>
      </c>
      <c r="K316" s="5" t="s">
        <v>401</v>
      </c>
      <c r="L316" s="5" t="str">
        <f t="shared" si="12"/>
        <v>Andrew Choi</v>
      </c>
      <c r="M316" s="5" t="s">
        <v>57</v>
      </c>
      <c r="N316" s="6">
        <v>46023</v>
      </c>
      <c r="O316" s="6">
        <v>46174</v>
      </c>
      <c r="P316" s="5">
        <f t="shared" si="13"/>
        <v>5</v>
      </c>
      <c r="Q316" s="6" t="s">
        <v>142</v>
      </c>
      <c r="R316" s="6" t="s">
        <v>3569</v>
      </c>
      <c r="S316" s="7">
        <v>15.54</v>
      </c>
      <c r="T316" s="5">
        <v>1</v>
      </c>
      <c r="U316" s="5" t="s">
        <v>58</v>
      </c>
      <c r="V316" s="10">
        <v>0.9</v>
      </c>
      <c r="W316" s="5" t="s">
        <v>60</v>
      </c>
      <c r="X316" s="5" t="s">
        <v>143</v>
      </c>
      <c r="Y316" s="7">
        <v>13.99</v>
      </c>
      <c r="Z316" s="7">
        <v>0</v>
      </c>
      <c r="AA316" s="7">
        <v>0</v>
      </c>
      <c r="AB316" s="7">
        <v>0</v>
      </c>
    </row>
    <row r="317" spans="1:28" s="12" customFormat="1" x14ac:dyDescent="0.25">
      <c r="A317" s="5">
        <v>2032627880</v>
      </c>
      <c r="B317" s="5" t="s">
        <v>2432</v>
      </c>
      <c r="C317" s="5" t="s">
        <v>109</v>
      </c>
      <c r="D317" s="5" t="str">
        <f t="shared" si="14"/>
        <v>BARBARA WANELIK</v>
      </c>
      <c r="E317" s="5" t="s">
        <v>82</v>
      </c>
      <c r="F317" s="5" t="s">
        <v>88</v>
      </c>
      <c r="G317" s="5" t="s">
        <v>95</v>
      </c>
      <c r="H317" s="5" t="s">
        <v>3481</v>
      </c>
      <c r="I317" s="9" t="s">
        <v>3511</v>
      </c>
      <c r="J317" s="5" t="s">
        <v>249</v>
      </c>
      <c r="K317" s="5" t="s">
        <v>250</v>
      </c>
      <c r="L317" s="5" t="str">
        <f t="shared" si="12"/>
        <v>Dale Walenga</v>
      </c>
      <c r="M317" s="5" t="s">
        <v>57</v>
      </c>
      <c r="N317" s="6">
        <v>46028</v>
      </c>
      <c r="O317" s="6">
        <v>46179</v>
      </c>
      <c r="P317" s="5">
        <f t="shared" si="13"/>
        <v>5</v>
      </c>
      <c r="Q317" s="6" t="s">
        <v>142</v>
      </c>
      <c r="R317" s="6" t="s">
        <v>3569</v>
      </c>
      <c r="S317" s="7">
        <v>22.13</v>
      </c>
      <c r="T317" s="5">
        <v>1</v>
      </c>
      <c r="U317" s="5" t="s">
        <v>58</v>
      </c>
      <c r="V317" s="10">
        <v>0.9</v>
      </c>
      <c r="W317" s="5" t="s">
        <v>60</v>
      </c>
      <c r="X317" s="5" t="s">
        <v>143</v>
      </c>
      <c r="Y317" s="7">
        <v>19.920000000000002</v>
      </c>
      <c r="Z317" s="7">
        <v>0</v>
      </c>
      <c r="AA317" s="7">
        <v>0</v>
      </c>
      <c r="AB317" s="7">
        <v>0</v>
      </c>
    </row>
    <row r="318" spans="1:28" s="12" customFormat="1" x14ac:dyDescent="0.25">
      <c r="A318" s="5">
        <v>2032630778</v>
      </c>
      <c r="B318" s="5" t="s">
        <v>2437</v>
      </c>
      <c r="C318" s="5" t="s">
        <v>2438</v>
      </c>
      <c r="D318" s="5" t="str">
        <f t="shared" si="14"/>
        <v>HANS KROMANAKER</v>
      </c>
      <c r="E318" s="5" t="s">
        <v>122</v>
      </c>
      <c r="F318" s="5" t="s">
        <v>88</v>
      </c>
      <c r="G318" s="5" t="s">
        <v>95</v>
      </c>
      <c r="H318" s="5" t="s">
        <v>3481</v>
      </c>
      <c r="I318" s="9" t="s">
        <v>3538</v>
      </c>
      <c r="J318" s="5" t="s">
        <v>124</v>
      </c>
      <c r="K318" s="5" t="s">
        <v>125</v>
      </c>
      <c r="L318" s="5" t="str">
        <f t="shared" si="12"/>
        <v>Heather Geske</v>
      </c>
      <c r="M318" s="5" t="s">
        <v>57</v>
      </c>
      <c r="N318" s="6">
        <v>46023</v>
      </c>
      <c r="O318" s="6">
        <v>46174</v>
      </c>
      <c r="P318" s="5">
        <f t="shared" si="13"/>
        <v>5</v>
      </c>
      <c r="Q318" s="6" t="s">
        <v>142</v>
      </c>
      <c r="R318" s="6" t="s">
        <v>3569</v>
      </c>
      <c r="S318" s="7">
        <v>30.84</v>
      </c>
      <c r="T318" s="5">
        <v>1</v>
      </c>
      <c r="U318" s="5" t="s">
        <v>58</v>
      </c>
      <c r="V318" s="10">
        <v>0.9</v>
      </c>
      <c r="W318" s="5" t="s">
        <v>60</v>
      </c>
      <c r="X318" s="5" t="s">
        <v>143</v>
      </c>
      <c r="Y318" s="7">
        <v>27.76</v>
      </c>
      <c r="Z318" s="7">
        <v>0</v>
      </c>
      <c r="AA318" s="7">
        <v>0</v>
      </c>
      <c r="AB318" s="7">
        <v>0</v>
      </c>
    </row>
    <row r="319" spans="1:28" s="12" customFormat="1" x14ac:dyDescent="0.25">
      <c r="A319" s="5">
        <v>2032606168</v>
      </c>
      <c r="B319" s="5" t="s">
        <v>2392</v>
      </c>
      <c r="C319" s="5" t="s">
        <v>523</v>
      </c>
      <c r="D319" s="5" t="str">
        <f t="shared" si="14"/>
        <v>CHRISTINA GALATIOTO</v>
      </c>
      <c r="E319" s="5" t="s">
        <v>122</v>
      </c>
      <c r="F319" s="5" t="s">
        <v>88</v>
      </c>
      <c r="G319" s="5" t="s">
        <v>95</v>
      </c>
      <c r="H319" s="5" t="s">
        <v>3481</v>
      </c>
      <c r="I319" s="9" t="s">
        <v>3538</v>
      </c>
      <c r="J319" s="5" t="s">
        <v>124</v>
      </c>
      <c r="K319" s="5" t="s">
        <v>125</v>
      </c>
      <c r="L319" s="5" t="str">
        <f t="shared" si="12"/>
        <v>Heather Geske</v>
      </c>
      <c r="M319" s="5" t="s">
        <v>57</v>
      </c>
      <c r="N319" s="6">
        <v>46023</v>
      </c>
      <c r="O319" s="6">
        <v>46174</v>
      </c>
      <c r="P319" s="5">
        <f t="shared" si="13"/>
        <v>5</v>
      </c>
      <c r="Q319" s="6" t="s">
        <v>142</v>
      </c>
      <c r="R319" s="6" t="s">
        <v>3569</v>
      </c>
      <c r="S319" s="7">
        <v>17.48</v>
      </c>
      <c r="T319" s="5">
        <v>1</v>
      </c>
      <c r="U319" s="5" t="s">
        <v>58</v>
      </c>
      <c r="V319" s="10">
        <v>0.9</v>
      </c>
      <c r="W319" s="5" t="s">
        <v>60</v>
      </c>
      <c r="X319" s="5" t="s">
        <v>143</v>
      </c>
      <c r="Y319" s="7">
        <v>15.73</v>
      </c>
      <c r="Z319" s="7">
        <v>0</v>
      </c>
      <c r="AA319" s="7">
        <v>0</v>
      </c>
      <c r="AB319" s="7">
        <v>0</v>
      </c>
    </row>
    <row r="320" spans="1:28" s="12" customFormat="1" x14ac:dyDescent="0.25">
      <c r="A320" s="5">
        <v>2032802589</v>
      </c>
      <c r="B320" s="5" t="s">
        <v>2621</v>
      </c>
      <c r="C320" s="5" t="s">
        <v>1791</v>
      </c>
      <c r="D320" s="5" t="str">
        <f t="shared" si="14"/>
        <v>KAYLA SUBER</v>
      </c>
      <c r="E320" s="5" t="s">
        <v>161</v>
      </c>
      <c r="F320" s="5" t="s">
        <v>88</v>
      </c>
      <c r="G320" s="5" t="s">
        <v>95</v>
      </c>
      <c r="H320" s="5" t="s">
        <v>3481</v>
      </c>
      <c r="I320" s="9" t="s">
        <v>3507</v>
      </c>
      <c r="J320" s="5" t="s">
        <v>359</v>
      </c>
      <c r="K320" s="5" t="s">
        <v>360</v>
      </c>
      <c r="L320" s="5" t="str">
        <f t="shared" si="12"/>
        <v>Heidi Berthelsen</v>
      </c>
      <c r="M320" s="5" t="s">
        <v>57</v>
      </c>
      <c r="N320" s="6">
        <v>46023</v>
      </c>
      <c r="O320" s="6">
        <v>46174</v>
      </c>
      <c r="P320" s="5">
        <f t="shared" si="13"/>
        <v>5</v>
      </c>
      <c r="Q320" s="6" t="s">
        <v>142</v>
      </c>
      <c r="R320" s="6" t="s">
        <v>3569</v>
      </c>
      <c r="S320" s="7">
        <v>214.31</v>
      </c>
      <c r="T320" s="5">
        <v>1</v>
      </c>
      <c r="U320" s="5" t="s">
        <v>58</v>
      </c>
      <c r="V320" s="10">
        <v>0.9</v>
      </c>
      <c r="W320" s="5" t="s">
        <v>60</v>
      </c>
      <c r="X320" s="5" t="s">
        <v>143</v>
      </c>
      <c r="Y320" s="7">
        <v>192.88</v>
      </c>
      <c r="Z320" s="7">
        <v>0</v>
      </c>
      <c r="AA320" s="7">
        <v>0</v>
      </c>
      <c r="AB320" s="7">
        <v>0</v>
      </c>
    </row>
    <row r="321" spans="1:28" s="12" customFormat="1" x14ac:dyDescent="0.25">
      <c r="A321" s="5">
        <v>2032651123</v>
      </c>
      <c r="B321" s="5" t="s">
        <v>2974</v>
      </c>
      <c r="C321" s="5" t="s">
        <v>662</v>
      </c>
      <c r="D321" s="5" t="str">
        <f t="shared" si="14"/>
        <v>KEVIN RUBENTHALER</v>
      </c>
      <c r="E321" s="5" t="s">
        <v>131</v>
      </c>
      <c r="F321" s="5" t="s">
        <v>88</v>
      </c>
      <c r="G321" s="5" t="s">
        <v>95</v>
      </c>
      <c r="H321" s="5" t="s">
        <v>3481</v>
      </c>
      <c r="I321" s="9" t="s">
        <v>3507</v>
      </c>
      <c r="J321" s="5" t="s">
        <v>359</v>
      </c>
      <c r="K321" s="5" t="s">
        <v>360</v>
      </c>
      <c r="L321" s="5" t="str">
        <f t="shared" si="12"/>
        <v>Heidi Berthelsen</v>
      </c>
      <c r="M321" s="5" t="s">
        <v>57</v>
      </c>
      <c r="N321" s="6">
        <v>46023</v>
      </c>
      <c r="O321" s="6">
        <v>46174</v>
      </c>
      <c r="P321" s="5">
        <f t="shared" si="13"/>
        <v>5</v>
      </c>
      <c r="Q321" s="6" t="s">
        <v>142</v>
      </c>
      <c r="R321" s="6" t="s">
        <v>3569</v>
      </c>
      <c r="S321" s="7">
        <v>121.4</v>
      </c>
      <c r="T321" s="5">
        <v>1</v>
      </c>
      <c r="U321" s="5" t="s">
        <v>58</v>
      </c>
      <c r="V321" s="10">
        <v>0.9</v>
      </c>
      <c r="W321" s="5" t="s">
        <v>60</v>
      </c>
      <c r="X321" s="5" t="s">
        <v>143</v>
      </c>
      <c r="Y321" s="7">
        <v>109.26</v>
      </c>
      <c r="Z321" s="7">
        <v>0</v>
      </c>
      <c r="AA321" s="7">
        <v>0</v>
      </c>
      <c r="AB321" s="7">
        <v>0</v>
      </c>
    </row>
    <row r="322" spans="1:28" s="12" customFormat="1" x14ac:dyDescent="0.25">
      <c r="A322" s="5">
        <v>2032589140</v>
      </c>
      <c r="B322" s="5" t="s">
        <v>2623</v>
      </c>
      <c r="C322" s="5" t="s">
        <v>1221</v>
      </c>
      <c r="D322" s="5" t="str">
        <f t="shared" si="14"/>
        <v>GARRETT PRICHARD</v>
      </c>
      <c r="E322" s="5" t="s">
        <v>347</v>
      </c>
      <c r="F322" s="5" t="s">
        <v>88</v>
      </c>
      <c r="G322" s="5" t="s">
        <v>95</v>
      </c>
      <c r="H322" s="5" t="s">
        <v>3481</v>
      </c>
      <c r="I322" s="9" t="s">
        <v>3507</v>
      </c>
      <c r="J322" s="5" t="s">
        <v>359</v>
      </c>
      <c r="K322" s="5" t="s">
        <v>360</v>
      </c>
      <c r="L322" s="5" t="str">
        <f t="shared" ref="L322:L385" si="15">CONCATENATE(K322," ",J322)</f>
        <v>Heidi Berthelsen</v>
      </c>
      <c r="M322" s="5" t="s">
        <v>57</v>
      </c>
      <c r="N322" s="6">
        <v>46023</v>
      </c>
      <c r="O322" s="6">
        <v>46174</v>
      </c>
      <c r="P322" s="5">
        <f t="shared" ref="P322:P385" si="16">DATEDIF(N322,O322,"M")</f>
        <v>5</v>
      </c>
      <c r="Q322" s="6" t="s">
        <v>142</v>
      </c>
      <c r="R322" s="6" t="s">
        <v>3569</v>
      </c>
      <c r="S322" s="7">
        <v>84.51</v>
      </c>
      <c r="T322" s="5">
        <v>1</v>
      </c>
      <c r="U322" s="5" t="s">
        <v>58</v>
      </c>
      <c r="V322" s="10">
        <v>0.9</v>
      </c>
      <c r="W322" s="5" t="s">
        <v>60</v>
      </c>
      <c r="X322" s="5" t="s">
        <v>143</v>
      </c>
      <c r="Y322" s="7">
        <v>76.06</v>
      </c>
      <c r="Z322" s="7">
        <v>0</v>
      </c>
      <c r="AA322" s="7">
        <v>0</v>
      </c>
      <c r="AB322" s="7">
        <v>0</v>
      </c>
    </row>
    <row r="323" spans="1:28" s="12" customFormat="1" x14ac:dyDescent="0.25">
      <c r="A323" s="5">
        <v>2032538881</v>
      </c>
      <c r="B323" s="5" t="s">
        <v>3372</v>
      </c>
      <c r="C323" s="5" t="s">
        <v>495</v>
      </c>
      <c r="D323" s="5" t="str">
        <f t="shared" ref="D323:D386" si="17">CONCATENATE(C323," ",B323)</f>
        <v>AMY HEIDEMAN</v>
      </c>
      <c r="E323" s="5" t="s">
        <v>131</v>
      </c>
      <c r="F323" s="5" t="s">
        <v>88</v>
      </c>
      <c r="G323" s="5" t="s">
        <v>95</v>
      </c>
      <c r="H323" s="5" t="s">
        <v>3481</v>
      </c>
      <c r="I323" s="9" t="s">
        <v>3507</v>
      </c>
      <c r="J323" s="5" t="s">
        <v>359</v>
      </c>
      <c r="K323" s="5" t="s">
        <v>360</v>
      </c>
      <c r="L323" s="5" t="str">
        <f t="shared" si="15"/>
        <v>Heidi Berthelsen</v>
      </c>
      <c r="M323" s="5" t="s">
        <v>57</v>
      </c>
      <c r="N323" s="6">
        <v>46023</v>
      </c>
      <c r="O323" s="6">
        <v>46174</v>
      </c>
      <c r="P323" s="5">
        <f t="shared" si="16"/>
        <v>5</v>
      </c>
      <c r="Q323" s="6" t="s">
        <v>142</v>
      </c>
      <c r="R323" s="6" t="s">
        <v>3569</v>
      </c>
      <c r="S323" s="7">
        <v>84.11</v>
      </c>
      <c r="T323" s="5">
        <v>1</v>
      </c>
      <c r="U323" s="5" t="s">
        <v>58</v>
      </c>
      <c r="V323" s="10">
        <v>0.9</v>
      </c>
      <c r="W323" s="5" t="s">
        <v>60</v>
      </c>
      <c r="X323" s="5" t="s">
        <v>143</v>
      </c>
      <c r="Y323" s="7">
        <v>75.7</v>
      </c>
      <c r="Z323" s="7">
        <v>0</v>
      </c>
      <c r="AA323" s="7">
        <v>0</v>
      </c>
      <c r="AB323" s="7">
        <v>0</v>
      </c>
    </row>
    <row r="324" spans="1:28" s="12" customFormat="1" x14ac:dyDescent="0.25">
      <c r="A324" s="5">
        <v>2032849844</v>
      </c>
      <c r="B324" s="5" t="s">
        <v>2623</v>
      </c>
      <c r="C324" s="5" t="s">
        <v>2624</v>
      </c>
      <c r="D324" s="5" t="str">
        <f t="shared" si="17"/>
        <v>CIDNEY PRICHARD</v>
      </c>
      <c r="E324" s="5" t="s">
        <v>347</v>
      </c>
      <c r="F324" s="5" t="s">
        <v>88</v>
      </c>
      <c r="G324" s="5" t="s">
        <v>95</v>
      </c>
      <c r="H324" s="5" t="s">
        <v>3481</v>
      </c>
      <c r="I324" s="9" t="s">
        <v>3507</v>
      </c>
      <c r="J324" s="5" t="s">
        <v>359</v>
      </c>
      <c r="K324" s="5" t="s">
        <v>360</v>
      </c>
      <c r="L324" s="5" t="str">
        <f t="shared" si="15"/>
        <v>Heidi Berthelsen</v>
      </c>
      <c r="M324" s="5" t="s">
        <v>57</v>
      </c>
      <c r="N324" s="6">
        <v>46023</v>
      </c>
      <c r="O324" s="6">
        <v>46174</v>
      </c>
      <c r="P324" s="5">
        <f t="shared" si="16"/>
        <v>5</v>
      </c>
      <c r="Q324" s="6" t="s">
        <v>142</v>
      </c>
      <c r="R324" s="6" t="s">
        <v>3569</v>
      </c>
      <c r="S324" s="7">
        <v>63.5</v>
      </c>
      <c r="T324" s="5">
        <v>1</v>
      </c>
      <c r="U324" s="5" t="s">
        <v>58</v>
      </c>
      <c r="V324" s="10">
        <v>0.9</v>
      </c>
      <c r="W324" s="5" t="s">
        <v>60</v>
      </c>
      <c r="X324" s="5" t="s">
        <v>143</v>
      </c>
      <c r="Y324" s="7">
        <v>57.15</v>
      </c>
      <c r="Z324" s="7">
        <v>0</v>
      </c>
      <c r="AA324" s="7">
        <v>0</v>
      </c>
      <c r="AB324" s="7">
        <v>0</v>
      </c>
    </row>
    <row r="325" spans="1:28" s="12" customFormat="1" x14ac:dyDescent="0.25">
      <c r="A325" s="5">
        <v>2032687234</v>
      </c>
      <c r="B325" s="5" t="s">
        <v>1803</v>
      </c>
      <c r="C325" s="5" t="s">
        <v>2738</v>
      </c>
      <c r="D325" s="5" t="str">
        <f t="shared" si="17"/>
        <v>RACI EVANS</v>
      </c>
      <c r="E325" s="5" t="s">
        <v>82</v>
      </c>
      <c r="F325" s="5" t="s">
        <v>88</v>
      </c>
      <c r="G325" s="5" t="s">
        <v>95</v>
      </c>
      <c r="H325" s="5" t="s">
        <v>3481</v>
      </c>
      <c r="I325" s="9" t="s">
        <v>3518</v>
      </c>
      <c r="J325" s="5" t="s">
        <v>83</v>
      </c>
      <c r="K325" s="5" t="s">
        <v>84</v>
      </c>
      <c r="L325" s="5" t="str">
        <f t="shared" si="15"/>
        <v>Matthew Sherman</v>
      </c>
      <c r="M325" s="5" t="s">
        <v>57</v>
      </c>
      <c r="N325" s="6">
        <v>46023</v>
      </c>
      <c r="O325" s="6">
        <v>46174</v>
      </c>
      <c r="P325" s="5">
        <f t="shared" si="16"/>
        <v>5</v>
      </c>
      <c r="Q325" s="6" t="s">
        <v>142</v>
      </c>
      <c r="R325" s="6" t="s">
        <v>3569</v>
      </c>
      <c r="S325" s="7">
        <v>68.08</v>
      </c>
      <c r="T325" s="5">
        <v>1</v>
      </c>
      <c r="U325" s="5" t="s">
        <v>58</v>
      </c>
      <c r="V325" s="10">
        <v>0.9</v>
      </c>
      <c r="W325" s="5" t="s">
        <v>60</v>
      </c>
      <c r="X325" s="5" t="s">
        <v>143</v>
      </c>
      <c r="Y325" s="7">
        <v>61.27</v>
      </c>
      <c r="Z325" s="7">
        <v>0</v>
      </c>
      <c r="AA325" s="7">
        <v>0</v>
      </c>
      <c r="AB325" s="7">
        <v>0</v>
      </c>
    </row>
    <row r="326" spans="1:28" s="12" customFormat="1" x14ac:dyDescent="0.25">
      <c r="A326" s="5">
        <v>2032671767</v>
      </c>
      <c r="B326" s="5" t="s">
        <v>2958</v>
      </c>
      <c r="C326" s="5" t="s">
        <v>350</v>
      </c>
      <c r="D326" s="5" t="str">
        <f t="shared" si="17"/>
        <v>HANNAH MINTON</v>
      </c>
      <c r="E326" s="5" t="s">
        <v>82</v>
      </c>
      <c r="F326" s="5" t="s">
        <v>88</v>
      </c>
      <c r="G326" s="5" t="s">
        <v>95</v>
      </c>
      <c r="H326" s="5" t="s">
        <v>3481</v>
      </c>
      <c r="I326" s="9" t="s">
        <v>3518</v>
      </c>
      <c r="J326" s="5" t="s">
        <v>83</v>
      </c>
      <c r="K326" s="5" t="s">
        <v>84</v>
      </c>
      <c r="L326" s="5" t="str">
        <f t="shared" si="15"/>
        <v>Matthew Sherman</v>
      </c>
      <c r="M326" s="5" t="s">
        <v>57</v>
      </c>
      <c r="N326" s="6">
        <v>46023</v>
      </c>
      <c r="O326" s="6">
        <v>46174</v>
      </c>
      <c r="P326" s="5">
        <f t="shared" si="16"/>
        <v>5</v>
      </c>
      <c r="Q326" s="6" t="s">
        <v>142</v>
      </c>
      <c r="R326" s="6" t="s">
        <v>3569</v>
      </c>
      <c r="S326" s="7">
        <v>46.83</v>
      </c>
      <c r="T326" s="5">
        <v>1</v>
      </c>
      <c r="U326" s="5" t="s">
        <v>58</v>
      </c>
      <c r="V326" s="10">
        <v>0.9</v>
      </c>
      <c r="W326" s="5" t="s">
        <v>60</v>
      </c>
      <c r="X326" s="5" t="s">
        <v>143</v>
      </c>
      <c r="Y326" s="7">
        <v>42.15</v>
      </c>
      <c r="Z326" s="7">
        <v>0</v>
      </c>
      <c r="AA326" s="7">
        <v>0</v>
      </c>
      <c r="AB326" s="7">
        <v>0</v>
      </c>
    </row>
    <row r="327" spans="1:28" s="12" customFormat="1" x14ac:dyDescent="0.25">
      <c r="A327" s="5">
        <v>2032543859</v>
      </c>
      <c r="B327" s="5" t="s">
        <v>3374</v>
      </c>
      <c r="C327" s="5" t="s">
        <v>902</v>
      </c>
      <c r="D327" s="5" t="str">
        <f t="shared" si="17"/>
        <v>DUSTIN DEALEY</v>
      </c>
      <c r="E327" s="5" t="s">
        <v>82</v>
      </c>
      <c r="F327" s="5" t="s">
        <v>88</v>
      </c>
      <c r="G327" s="5" t="s">
        <v>95</v>
      </c>
      <c r="H327" s="5" t="s">
        <v>3481</v>
      </c>
      <c r="I327" s="9" t="s">
        <v>3518</v>
      </c>
      <c r="J327" s="5" t="s">
        <v>83</v>
      </c>
      <c r="K327" s="5" t="s">
        <v>84</v>
      </c>
      <c r="L327" s="5" t="str">
        <f t="shared" si="15"/>
        <v>Matthew Sherman</v>
      </c>
      <c r="M327" s="5" t="s">
        <v>57</v>
      </c>
      <c r="N327" s="6">
        <v>46023</v>
      </c>
      <c r="O327" s="6">
        <v>46174</v>
      </c>
      <c r="P327" s="5">
        <f t="shared" si="16"/>
        <v>5</v>
      </c>
      <c r="Q327" s="6" t="s">
        <v>142</v>
      </c>
      <c r="R327" s="6" t="s">
        <v>3569</v>
      </c>
      <c r="S327" s="7">
        <v>29.88</v>
      </c>
      <c r="T327" s="5">
        <v>1</v>
      </c>
      <c r="U327" s="5" t="s">
        <v>58</v>
      </c>
      <c r="V327" s="10">
        <v>0.9</v>
      </c>
      <c r="W327" s="5" t="s">
        <v>60</v>
      </c>
      <c r="X327" s="5" t="s">
        <v>143</v>
      </c>
      <c r="Y327" s="7">
        <v>26.89</v>
      </c>
      <c r="Z327" s="7">
        <v>0</v>
      </c>
      <c r="AA327" s="7">
        <v>0</v>
      </c>
      <c r="AB327" s="7">
        <v>0</v>
      </c>
    </row>
    <row r="328" spans="1:28" s="12" customFormat="1" x14ac:dyDescent="0.25">
      <c r="A328" s="5">
        <v>2032963325</v>
      </c>
      <c r="B328" s="5" t="s">
        <v>1710</v>
      </c>
      <c r="C328" s="5" t="s">
        <v>1711</v>
      </c>
      <c r="D328" s="5" t="str">
        <f t="shared" si="17"/>
        <v>SHARLEENE TOWE</v>
      </c>
      <c r="E328" s="5" t="s">
        <v>202</v>
      </c>
      <c r="F328" s="5" t="s">
        <v>88</v>
      </c>
      <c r="G328" s="5" t="s">
        <v>95</v>
      </c>
      <c r="H328" s="5" t="s">
        <v>3481</v>
      </c>
      <c r="I328" s="9" t="s">
        <v>3491</v>
      </c>
      <c r="J328" s="5" t="s">
        <v>1357</v>
      </c>
      <c r="K328" s="5" t="s">
        <v>1358</v>
      </c>
      <c r="L328" s="5" t="str">
        <f t="shared" si="15"/>
        <v>Raluca Cheregi</v>
      </c>
      <c r="M328" s="5" t="s">
        <v>57</v>
      </c>
      <c r="N328" s="6">
        <v>46025</v>
      </c>
      <c r="O328" s="6">
        <v>46176</v>
      </c>
      <c r="P328" s="5">
        <f t="shared" si="16"/>
        <v>5</v>
      </c>
      <c r="Q328" s="6" t="s">
        <v>142</v>
      </c>
      <c r="R328" s="6" t="s">
        <v>3569</v>
      </c>
      <c r="S328" s="7">
        <v>87.67</v>
      </c>
      <c r="T328" s="5">
        <v>1</v>
      </c>
      <c r="U328" s="5" t="s">
        <v>58</v>
      </c>
      <c r="V328" s="10">
        <v>0.9</v>
      </c>
      <c r="W328" s="5" t="s">
        <v>60</v>
      </c>
      <c r="X328" s="5" t="s">
        <v>143</v>
      </c>
      <c r="Y328" s="7">
        <v>78.900000000000006</v>
      </c>
      <c r="Z328" s="7">
        <v>0</v>
      </c>
      <c r="AA328" s="7">
        <v>0</v>
      </c>
      <c r="AB328" s="7">
        <v>0</v>
      </c>
    </row>
    <row r="329" spans="1:28" s="12" customFormat="1" x14ac:dyDescent="0.25">
      <c r="A329" s="5">
        <v>2032583135</v>
      </c>
      <c r="B329" s="5" t="s">
        <v>666</v>
      </c>
      <c r="C329" s="5" t="s">
        <v>2934</v>
      </c>
      <c r="D329" s="5" t="str">
        <f t="shared" si="17"/>
        <v>BRITTNEY JACKSON</v>
      </c>
      <c r="E329" s="5" t="s">
        <v>82</v>
      </c>
      <c r="F329" s="5" t="s">
        <v>88</v>
      </c>
      <c r="G329" s="5" t="s">
        <v>95</v>
      </c>
      <c r="H329" s="5" t="s">
        <v>3481</v>
      </c>
      <c r="I329" s="9" t="s">
        <v>3489</v>
      </c>
      <c r="J329" s="5" t="s">
        <v>216</v>
      </c>
      <c r="K329" s="5" t="s">
        <v>221</v>
      </c>
      <c r="L329" s="5" t="str">
        <f t="shared" si="15"/>
        <v>Richard Yale</v>
      </c>
      <c r="M329" s="5" t="s">
        <v>57</v>
      </c>
      <c r="N329" s="6">
        <v>46023</v>
      </c>
      <c r="O329" s="6">
        <v>46174</v>
      </c>
      <c r="P329" s="5">
        <f t="shared" si="16"/>
        <v>5</v>
      </c>
      <c r="Q329" s="6" t="s">
        <v>142</v>
      </c>
      <c r="R329" s="6" t="s">
        <v>3569</v>
      </c>
      <c r="S329" s="7">
        <v>39.78</v>
      </c>
      <c r="T329" s="5">
        <v>1</v>
      </c>
      <c r="U329" s="5" t="s">
        <v>58</v>
      </c>
      <c r="V329" s="10">
        <v>0.9</v>
      </c>
      <c r="W329" s="5" t="s">
        <v>60</v>
      </c>
      <c r="X329" s="5" t="s">
        <v>143</v>
      </c>
      <c r="Y329" s="7">
        <v>35.799999999999997</v>
      </c>
      <c r="Z329" s="7">
        <v>0</v>
      </c>
      <c r="AA329" s="7">
        <v>0</v>
      </c>
      <c r="AB329" s="7">
        <v>0</v>
      </c>
    </row>
    <row r="330" spans="1:28" s="12" customFormat="1" x14ac:dyDescent="0.25">
      <c r="A330" s="5">
        <v>2032311360</v>
      </c>
      <c r="B330" s="5" t="s">
        <v>606</v>
      </c>
      <c r="C330" s="5" t="s">
        <v>607</v>
      </c>
      <c r="D330" s="5" t="str">
        <f t="shared" si="17"/>
        <v>JONATHAN HUBBARD</v>
      </c>
      <c r="E330" s="5" t="s">
        <v>608</v>
      </c>
      <c r="F330" s="5" t="s">
        <v>88</v>
      </c>
      <c r="G330" s="5" t="s">
        <v>95</v>
      </c>
      <c r="H330" s="5" t="s">
        <v>3481</v>
      </c>
      <c r="I330" s="9" t="s">
        <v>3486</v>
      </c>
      <c r="J330" s="5" t="s">
        <v>609</v>
      </c>
      <c r="K330" s="5" t="s">
        <v>466</v>
      </c>
      <c r="L330" s="5" t="str">
        <f t="shared" si="15"/>
        <v>THOMAS PARDUE</v>
      </c>
      <c r="M330" s="5" t="s">
        <v>57</v>
      </c>
      <c r="N330" s="6">
        <v>46023</v>
      </c>
      <c r="O330" s="6">
        <v>46174</v>
      </c>
      <c r="P330" s="5">
        <f t="shared" si="16"/>
        <v>5</v>
      </c>
      <c r="Q330" s="6" t="s">
        <v>142</v>
      </c>
      <c r="R330" s="6" t="s">
        <v>3569</v>
      </c>
      <c r="S330" s="7">
        <v>119.25</v>
      </c>
      <c r="T330" s="5">
        <v>1</v>
      </c>
      <c r="U330" s="5" t="s">
        <v>58</v>
      </c>
      <c r="V330" s="10">
        <v>0.9</v>
      </c>
      <c r="W330" s="5" t="s">
        <v>60</v>
      </c>
      <c r="X330" s="5" t="s">
        <v>143</v>
      </c>
      <c r="Y330" s="7">
        <v>107.32</v>
      </c>
      <c r="Z330" s="7">
        <v>0</v>
      </c>
      <c r="AA330" s="7">
        <v>0</v>
      </c>
      <c r="AB330" s="7">
        <v>0</v>
      </c>
    </row>
    <row r="331" spans="1:28" s="12" customFormat="1" x14ac:dyDescent="0.25">
      <c r="A331" s="5">
        <v>2032578606</v>
      </c>
      <c r="B331" s="5" t="s">
        <v>2479</v>
      </c>
      <c r="C331" s="5" t="s">
        <v>3205</v>
      </c>
      <c r="D331" s="5" t="str">
        <f t="shared" si="17"/>
        <v>ROEBERT BARRETT</v>
      </c>
      <c r="E331" s="5" t="s">
        <v>64</v>
      </c>
      <c r="F331" s="5" t="s">
        <v>88</v>
      </c>
      <c r="G331" s="5" t="s">
        <v>95</v>
      </c>
      <c r="H331" s="5" t="s">
        <v>3481</v>
      </c>
      <c r="I331" s="9" t="s">
        <v>3486</v>
      </c>
      <c r="J331" s="5" t="s">
        <v>609</v>
      </c>
      <c r="K331" s="5" t="s">
        <v>466</v>
      </c>
      <c r="L331" s="5" t="str">
        <f t="shared" si="15"/>
        <v>THOMAS PARDUE</v>
      </c>
      <c r="M331" s="5" t="s">
        <v>57</v>
      </c>
      <c r="N331" s="6">
        <v>46023</v>
      </c>
      <c r="O331" s="6">
        <v>46174</v>
      </c>
      <c r="P331" s="5">
        <f t="shared" si="16"/>
        <v>5</v>
      </c>
      <c r="Q331" s="6" t="s">
        <v>142</v>
      </c>
      <c r="R331" s="6" t="s">
        <v>3569</v>
      </c>
      <c r="S331" s="7">
        <v>38.090000000000003</v>
      </c>
      <c r="T331" s="5">
        <v>1</v>
      </c>
      <c r="U331" s="5" t="s">
        <v>58</v>
      </c>
      <c r="V331" s="10">
        <v>0.9</v>
      </c>
      <c r="W331" s="5" t="s">
        <v>60</v>
      </c>
      <c r="X331" s="5" t="s">
        <v>143</v>
      </c>
      <c r="Y331" s="7">
        <v>34.28</v>
      </c>
      <c r="Z331" s="7">
        <v>0</v>
      </c>
      <c r="AA331" s="7">
        <v>0</v>
      </c>
      <c r="AB331" s="7">
        <v>0</v>
      </c>
    </row>
    <row r="332" spans="1:28" s="12" customFormat="1" x14ac:dyDescent="0.25">
      <c r="A332" s="5">
        <v>2032456510</v>
      </c>
      <c r="B332" s="5" t="s">
        <v>1920</v>
      </c>
      <c r="C332" s="5" t="s">
        <v>424</v>
      </c>
      <c r="D332" s="5" t="str">
        <f t="shared" si="17"/>
        <v>PATRICIA DUNN</v>
      </c>
      <c r="E332" s="5" t="s">
        <v>177</v>
      </c>
      <c r="F332" s="5" t="s">
        <v>734</v>
      </c>
      <c r="G332" s="5" t="s">
        <v>778</v>
      </c>
      <c r="H332" s="5" t="s">
        <v>778</v>
      </c>
      <c r="I332" s="9" t="s">
        <v>3530</v>
      </c>
      <c r="J332" s="5" t="s">
        <v>1216</v>
      </c>
      <c r="K332" s="5" t="s">
        <v>1217</v>
      </c>
      <c r="L332" s="5" t="str">
        <f t="shared" si="15"/>
        <v>Brittany Oliver</v>
      </c>
      <c r="M332" s="5" t="s">
        <v>57</v>
      </c>
      <c r="N332" s="6">
        <v>46023</v>
      </c>
      <c r="O332" s="6">
        <v>46174</v>
      </c>
      <c r="P332" s="5">
        <f t="shared" si="16"/>
        <v>5</v>
      </c>
      <c r="Q332" s="6" t="s">
        <v>142</v>
      </c>
      <c r="R332" s="6" t="s">
        <v>3569</v>
      </c>
      <c r="S332" s="7">
        <v>24.8</v>
      </c>
      <c r="T332" s="5">
        <v>1</v>
      </c>
      <c r="U332" s="5" t="s">
        <v>58</v>
      </c>
      <c r="V332" s="10">
        <v>0.42</v>
      </c>
      <c r="W332" s="5" t="s">
        <v>60</v>
      </c>
      <c r="X332" s="5" t="s">
        <v>143</v>
      </c>
      <c r="Y332" s="7">
        <v>10.42</v>
      </c>
      <c r="Z332" s="7">
        <v>0</v>
      </c>
      <c r="AA332" s="7">
        <v>0</v>
      </c>
      <c r="AB332" s="7">
        <v>0</v>
      </c>
    </row>
    <row r="333" spans="1:28" s="12" customFormat="1" x14ac:dyDescent="0.25">
      <c r="A333" s="5">
        <v>2032515189</v>
      </c>
      <c r="B333" s="5" t="s">
        <v>3165</v>
      </c>
      <c r="C333" s="5" t="s">
        <v>3166</v>
      </c>
      <c r="D333" s="5" t="str">
        <f t="shared" si="17"/>
        <v>KUAN SU</v>
      </c>
      <c r="E333" s="5" t="s">
        <v>82</v>
      </c>
      <c r="F333" s="5" t="s">
        <v>734</v>
      </c>
      <c r="G333" s="5" t="s">
        <v>778</v>
      </c>
      <c r="H333" s="5" t="s">
        <v>778</v>
      </c>
      <c r="I333" s="9" t="s">
        <v>3522</v>
      </c>
      <c r="J333" s="5" t="s">
        <v>626</v>
      </c>
      <c r="K333" s="5" t="s">
        <v>334</v>
      </c>
      <c r="L333" s="5" t="str">
        <f t="shared" si="15"/>
        <v>FRANK LISKOVEC</v>
      </c>
      <c r="M333" s="5" t="s">
        <v>57</v>
      </c>
      <c r="N333" s="6">
        <v>46023</v>
      </c>
      <c r="O333" s="6">
        <v>46174</v>
      </c>
      <c r="P333" s="5">
        <f t="shared" si="16"/>
        <v>5</v>
      </c>
      <c r="Q333" s="6" t="s">
        <v>142</v>
      </c>
      <c r="R333" s="6" t="s">
        <v>3569</v>
      </c>
      <c r="S333" s="7">
        <v>25.08</v>
      </c>
      <c r="T333" s="5">
        <v>1</v>
      </c>
      <c r="U333" s="5" t="s">
        <v>58</v>
      </c>
      <c r="V333" s="10">
        <v>0.42</v>
      </c>
      <c r="W333" s="5" t="s">
        <v>60</v>
      </c>
      <c r="X333" s="5" t="s">
        <v>143</v>
      </c>
      <c r="Y333" s="7">
        <v>10.53</v>
      </c>
      <c r="Z333" s="7">
        <v>0</v>
      </c>
      <c r="AA333" s="7">
        <v>0</v>
      </c>
      <c r="AB333" s="7">
        <v>0</v>
      </c>
    </row>
    <row r="334" spans="1:28" s="12" customFormat="1" x14ac:dyDescent="0.25">
      <c r="A334" s="5">
        <v>2032692130</v>
      </c>
      <c r="B334" s="5" t="s">
        <v>2749</v>
      </c>
      <c r="C334" s="5" t="s">
        <v>2750</v>
      </c>
      <c r="D334" s="5" t="str">
        <f t="shared" si="17"/>
        <v>ZACK MANTAKUL</v>
      </c>
      <c r="E334" s="5" t="s">
        <v>110</v>
      </c>
      <c r="F334" s="5" t="s">
        <v>734</v>
      </c>
      <c r="G334" s="5" t="s">
        <v>778</v>
      </c>
      <c r="H334" s="5" t="s">
        <v>778</v>
      </c>
      <c r="I334" s="9" t="s">
        <v>3545</v>
      </c>
      <c r="J334" s="5" t="s">
        <v>843</v>
      </c>
      <c r="K334" s="5" t="s">
        <v>844</v>
      </c>
      <c r="L334" s="5" t="str">
        <f t="shared" si="15"/>
        <v>PATSAMON THANADABOUTH</v>
      </c>
      <c r="M334" s="5" t="s">
        <v>57</v>
      </c>
      <c r="N334" s="6">
        <v>46023</v>
      </c>
      <c r="O334" s="6">
        <v>46174</v>
      </c>
      <c r="P334" s="5">
        <f t="shared" si="16"/>
        <v>5</v>
      </c>
      <c r="Q334" s="6" t="s">
        <v>142</v>
      </c>
      <c r="R334" s="6" t="s">
        <v>3569</v>
      </c>
      <c r="S334" s="7">
        <v>53.7</v>
      </c>
      <c r="T334" s="5">
        <v>1</v>
      </c>
      <c r="U334" s="5" t="s">
        <v>58</v>
      </c>
      <c r="V334" s="10">
        <v>0.42</v>
      </c>
      <c r="W334" s="5" t="s">
        <v>60</v>
      </c>
      <c r="X334" s="5" t="s">
        <v>143</v>
      </c>
      <c r="Y334" s="7">
        <v>22.55</v>
      </c>
      <c r="Z334" s="7">
        <v>0</v>
      </c>
      <c r="AA334" s="7">
        <v>0</v>
      </c>
      <c r="AB334" s="7">
        <v>0</v>
      </c>
    </row>
    <row r="335" spans="1:28" s="12" customFormat="1" x14ac:dyDescent="0.25">
      <c r="A335" s="5">
        <v>2032079178</v>
      </c>
      <c r="B335" s="5" t="s">
        <v>841</v>
      </c>
      <c r="C335" s="5" t="s">
        <v>842</v>
      </c>
      <c r="D335" s="5" t="str">
        <f t="shared" si="17"/>
        <v>PHOUMY VONGPHACHANH</v>
      </c>
      <c r="E335" s="5" t="s">
        <v>82</v>
      </c>
      <c r="F335" s="5" t="s">
        <v>734</v>
      </c>
      <c r="G335" s="5" t="s">
        <v>778</v>
      </c>
      <c r="H335" s="5" t="s">
        <v>778</v>
      </c>
      <c r="I335" s="9" t="s">
        <v>3545</v>
      </c>
      <c r="J335" s="5" t="s">
        <v>843</v>
      </c>
      <c r="K335" s="5" t="s">
        <v>844</v>
      </c>
      <c r="L335" s="5" t="str">
        <f t="shared" si="15"/>
        <v>PATSAMON THANADABOUTH</v>
      </c>
      <c r="M335" s="5" t="s">
        <v>57</v>
      </c>
      <c r="N335" s="6">
        <v>46023</v>
      </c>
      <c r="O335" s="6">
        <v>46174</v>
      </c>
      <c r="P335" s="5">
        <f t="shared" si="16"/>
        <v>5</v>
      </c>
      <c r="Q335" s="6" t="s">
        <v>142</v>
      </c>
      <c r="R335" s="6" t="s">
        <v>3569</v>
      </c>
      <c r="S335" s="7">
        <v>29.5</v>
      </c>
      <c r="T335" s="5">
        <v>1</v>
      </c>
      <c r="U335" s="5" t="s">
        <v>58</v>
      </c>
      <c r="V335" s="10">
        <v>0.42</v>
      </c>
      <c r="W335" s="5" t="s">
        <v>60</v>
      </c>
      <c r="X335" s="5" t="s">
        <v>143</v>
      </c>
      <c r="Y335" s="7">
        <v>12.39</v>
      </c>
      <c r="Z335" s="7">
        <v>0</v>
      </c>
      <c r="AA335" s="7">
        <v>0</v>
      </c>
      <c r="AB335" s="7">
        <v>0</v>
      </c>
    </row>
    <row r="336" spans="1:28" s="12" customFormat="1" x14ac:dyDescent="0.25">
      <c r="A336" s="5">
        <v>2032079429</v>
      </c>
      <c r="B336" s="5" t="s">
        <v>845</v>
      </c>
      <c r="C336" s="5" t="s">
        <v>846</v>
      </c>
      <c r="D336" s="5" t="str">
        <f t="shared" si="17"/>
        <v>SISAVATH DOUANGBOUBPHA</v>
      </c>
      <c r="E336" s="5" t="s">
        <v>82</v>
      </c>
      <c r="F336" s="5" t="s">
        <v>734</v>
      </c>
      <c r="G336" s="5" t="s">
        <v>778</v>
      </c>
      <c r="H336" s="5" t="s">
        <v>778</v>
      </c>
      <c r="I336" s="9" t="s">
        <v>3545</v>
      </c>
      <c r="J336" s="5" t="s">
        <v>843</v>
      </c>
      <c r="K336" s="5" t="s">
        <v>844</v>
      </c>
      <c r="L336" s="5" t="str">
        <f t="shared" si="15"/>
        <v>PATSAMON THANADABOUTH</v>
      </c>
      <c r="M336" s="5" t="s">
        <v>57</v>
      </c>
      <c r="N336" s="6">
        <v>46023</v>
      </c>
      <c r="O336" s="6">
        <v>46174</v>
      </c>
      <c r="P336" s="5">
        <f t="shared" si="16"/>
        <v>5</v>
      </c>
      <c r="Q336" s="6" t="s">
        <v>142</v>
      </c>
      <c r="R336" s="6" t="s">
        <v>3569</v>
      </c>
      <c r="S336" s="7">
        <v>29.5</v>
      </c>
      <c r="T336" s="5">
        <v>1</v>
      </c>
      <c r="U336" s="5" t="s">
        <v>58</v>
      </c>
      <c r="V336" s="10">
        <v>0.42</v>
      </c>
      <c r="W336" s="5" t="s">
        <v>60</v>
      </c>
      <c r="X336" s="5" t="s">
        <v>143</v>
      </c>
      <c r="Y336" s="7">
        <v>12.39</v>
      </c>
      <c r="Z336" s="7">
        <v>0</v>
      </c>
      <c r="AA336" s="7">
        <v>0</v>
      </c>
      <c r="AB336" s="7">
        <v>0</v>
      </c>
    </row>
    <row r="337" spans="1:28" s="12" customFormat="1" x14ac:dyDescent="0.25">
      <c r="A337" s="5">
        <v>2032912159</v>
      </c>
      <c r="B337" s="5" t="s">
        <v>2019</v>
      </c>
      <c r="C337" s="5" t="s">
        <v>1018</v>
      </c>
      <c r="D337" s="5" t="str">
        <f t="shared" si="17"/>
        <v>KYLE INTHABANDITH</v>
      </c>
      <c r="E337" s="5" t="s">
        <v>82</v>
      </c>
      <c r="F337" s="5" t="s">
        <v>734</v>
      </c>
      <c r="G337" s="5" t="s">
        <v>778</v>
      </c>
      <c r="H337" s="5" t="s">
        <v>778</v>
      </c>
      <c r="I337" s="9" t="s">
        <v>3545</v>
      </c>
      <c r="J337" s="5" t="s">
        <v>843</v>
      </c>
      <c r="K337" s="5" t="s">
        <v>844</v>
      </c>
      <c r="L337" s="5" t="str">
        <f t="shared" si="15"/>
        <v>PATSAMON THANADABOUTH</v>
      </c>
      <c r="M337" s="5" t="s">
        <v>57</v>
      </c>
      <c r="N337" s="6">
        <v>46023</v>
      </c>
      <c r="O337" s="6">
        <v>46174</v>
      </c>
      <c r="P337" s="5">
        <f t="shared" si="16"/>
        <v>5</v>
      </c>
      <c r="Q337" s="6" t="s">
        <v>142</v>
      </c>
      <c r="R337" s="6" t="s">
        <v>3569</v>
      </c>
      <c r="S337" s="7">
        <v>29.5</v>
      </c>
      <c r="T337" s="5">
        <v>1</v>
      </c>
      <c r="U337" s="5" t="s">
        <v>58</v>
      </c>
      <c r="V337" s="10">
        <v>0.42</v>
      </c>
      <c r="W337" s="5" t="s">
        <v>60</v>
      </c>
      <c r="X337" s="5" t="s">
        <v>143</v>
      </c>
      <c r="Y337" s="7">
        <v>12.39</v>
      </c>
      <c r="Z337" s="7">
        <v>0</v>
      </c>
      <c r="AA337" s="7">
        <v>0</v>
      </c>
      <c r="AB337" s="7">
        <v>0</v>
      </c>
    </row>
    <row r="338" spans="1:28" s="12" customFormat="1" x14ac:dyDescent="0.25">
      <c r="A338" s="5">
        <v>2032930760</v>
      </c>
      <c r="B338" s="5" t="s">
        <v>2019</v>
      </c>
      <c r="C338" s="5" t="s">
        <v>2034</v>
      </c>
      <c r="D338" s="5" t="str">
        <f t="shared" si="17"/>
        <v>CHANSOUK INTHABANDITH</v>
      </c>
      <c r="E338" s="5" t="s">
        <v>82</v>
      </c>
      <c r="F338" s="5" t="s">
        <v>734</v>
      </c>
      <c r="G338" s="5" t="s">
        <v>778</v>
      </c>
      <c r="H338" s="5" t="s">
        <v>778</v>
      </c>
      <c r="I338" s="9" t="s">
        <v>3545</v>
      </c>
      <c r="J338" s="5" t="s">
        <v>843</v>
      </c>
      <c r="K338" s="5" t="s">
        <v>844</v>
      </c>
      <c r="L338" s="5" t="str">
        <f t="shared" si="15"/>
        <v>PATSAMON THANADABOUTH</v>
      </c>
      <c r="M338" s="5" t="s">
        <v>57</v>
      </c>
      <c r="N338" s="6">
        <v>46023</v>
      </c>
      <c r="O338" s="6">
        <v>46174</v>
      </c>
      <c r="P338" s="5">
        <f t="shared" si="16"/>
        <v>5</v>
      </c>
      <c r="Q338" s="6" t="s">
        <v>142</v>
      </c>
      <c r="R338" s="6" t="s">
        <v>3569</v>
      </c>
      <c r="S338" s="7">
        <v>29.5</v>
      </c>
      <c r="T338" s="5">
        <v>1</v>
      </c>
      <c r="U338" s="5" t="s">
        <v>58</v>
      </c>
      <c r="V338" s="10">
        <v>0.42</v>
      </c>
      <c r="W338" s="5" t="s">
        <v>60</v>
      </c>
      <c r="X338" s="5" t="s">
        <v>143</v>
      </c>
      <c r="Y338" s="7">
        <v>12.39</v>
      </c>
      <c r="Z338" s="7">
        <v>0</v>
      </c>
      <c r="AA338" s="7">
        <v>0</v>
      </c>
      <c r="AB338" s="7">
        <v>0</v>
      </c>
    </row>
    <row r="339" spans="1:28" s="12" customFormat="1" x14ac:dyDescent="0.25">
      <c r="A339" s="5">
        <v>2032615809</v>
      </c>
      <c r="B339" s="5" t="s">
        <v>2405</v>
      </c>
      <c r="C339" s="5" t="s">
        <v>2406</v>
      </c>
      <c r="D339" s="5" t="str">
        <f t="shared" si="17"/>
        <v>KHAMSENE PHOUSONGPHOUANG</v>
      </c>
      <c r="E339" s="5" t="s">
        <v>82</v>
      </c>
      <c r="F339" s="5" t="s">
        <v>734</v>
      </c>
      <c r="G339" s="5" t="s">
        <v>778</v>
      </c>
      <c r="H339" s="5" t="s">
        <v>778</v>
      </c>
      <c r="I339" s="9" t="s">
        <v>3545</v>
      </c>
      <c r="J339" s="5" t="s">
        <v>843</v>
      </c>
      <c r="K339" s="5" t="s">
        <v>844</v>
      </c>
      <c r="L339" s="5" t="str">
        <f t="shared" si="15"/>
        <v>PATSAMON THANADABOUTH</v>
      </c>
      <c r="M339" s="5" t="s">
        <v>57</v>
      </c>
      <c r="N339" s="6">
        <v>46023</v>
      </c>
      <c r="O339" s="6">
        <v>46174</v>
      </c>
      <c r="P339" s="5">
        <f t="shared" si="16"/>
        <v>5</v>
      </c>
      <c r="Q339" s="6" t="s">
        <v>142</v>
      </c>
      <c r="R339" s="6" t="s">
        <v>3569</v>
      </c>
      <c r="S339" s="7">
        <v>29.5</v>
      </c>
      <c r="T339" s="5">
        <v>1</v>
      </c>
      <c r="U339" s="5" t="s">
        <v>58</v>
      </c>
      <c r="V339" s="10">
        <v>0.42</v>
      </c>
      <c r="W339" s="5" t="s">
        <v>60</v>
      </c>
      <c r="X339" s="5" t="s">
        <v>143</v>
      </c>
      <c r="Y339" s="7">
        <v>12.39</v>
      </c>
      <c r="Z339" s="7">
        <v>0</v>
      </c>
      <c r="AA339" s="7">
        <v>0</v>
      </c>
      <c r="AB339" s="7">
        <v>0</v>
      </c>
    </row>
    <row r="340" spans="1:28" s="12" customFormat="1" x14ac:dyDescent="0.25">
      <c r="A340" s="5">
        <v>2032617228</v>
      </c>
      <c r="B340" s="5" t="s">
        <v>2410</v>
      </c>
      <c r="C340" s="5" t="s">
        <v>2411</v>
      </c>
      <c r="D340" s="5" t="str">
        <f t="shared" si="17"/>
        <v>BOUNTHAVY VYRASITH</v>
      </c>
      <c r="E340" s="5" t="s">
        <v>82</v>
      </c>
      <c r="F340" s="5" t="s">
        <v>734</v>
      </c>
      <c r="G340" s="5" t="s">
        <v>778</v>
      </c>
      <c r="H340" s="5" t="s">
        <v>778</v>
      </c>
      <c r="I340" s="9" t="s">
        <v>3545</v>
      </c>
      <c r="J340" s="5" t="s">
        <v>843</v>
      </c>
      <c r="K340" s="5" t="s">
        <v>844</v>
      </c>
      <c r="L340" s="5" t="str">
        <f t="shared" si="15"/>
        <v>PATSAMON THANADABOUTH</v>
      </c>
      <c r="M340" s="5" t="s">
        <v>57</v>
      </c>
      <c r="N340" s="6">
        <v>46023</v>
      </c>
      <c r="O340" s="6">
        <v>46174</v>
      </c>
      <c r="P340" s="5">
        <f t="shared" si="16"/>
        <v>5</v>
      </c>
      <c r="Q340" s="6" t="s">
        <v>142</v>
      </c>
      <c r="R340" s="6" t="s">
        <v>3569</v>
      </c>
      <c r="S340" s="7">
        <v>29.5</v>
      </c>
      <c r="T340" s="5">
        <v>1</v>
      </c>
      <c r="U340" s="5" t="s">
        <v>58</v>
      </c>
      <c r="V340" s="10">
        <v>0.42</v>
      </c>
      <c r="W340" s="5" t="s">
        <v>60</v>
      </c>
      <c r="X340" s="5" t="s">
        <v>143</v>
      </c>
      <c r="Y340" s="7">
        <v>12.39</v>
      </c>
      <c r="Z340" s="7">
        <v>0</v>
      </c>
      <c r="AA340" s="7">
        <v>0</v>
      </c>
      <c r="AB340" s="7">
        <v>0</v>
      </c>
    </row>
    <row r="341" spans="1:28" s="12" customFormat="1" x14ac:dyDescent="0.25">
      <c r="A341" s="5">
        <v>2032703765</v>
      </c>
      <c r="B341" s="5" t="s">
        <v>2749</v>
      </c>
      <c r="C341" s="5" t="s">
        <v>304</v>
      </c>
      <c r="D341" s="5" t="str">
        <f t="shared" si="17"/>
        <v>ZACHARY MANTAKUL</v>
      </c>
      <c r="E341" s="5" t="s">
        <v>110</v>
      </c>
      <c r="F341" s="5" t="s">
        <v>734</v>
      </c>
      <c r="G341" s="5" t="s">
        <v>778</v>
      </c>
      <c r="H341" s="5" t="s">
        <v>778</v>
      </c>
      <c r="I341" s="9" t="s">
        <v>3545</v>
      </c>
      <c r="J341" s="5" t="s">
        <v>843</v>
      </c>
      <c r="K341" s="5" t="s">
        <v>844</v>
      </c>
      <c r="L341" s="5" t="str">
        <f t="shared" si="15"/>
        <v>PATSAMON THANADABOUTH</v>
      </c>
      <c r="M341" s="5" t="s">
        <v>57</v>
      </c>
      <c r="N341" s="6">
        <v>46023</v>
      </c>
      <c r="O341" s="6">
        <v>46174</v>
      </c>
      <c r="P341" s="5">
        <f t="shared" si="16"/>
        <v>5</v>
      </c>
      <c r="Q341" s="6" t="s">
        <v>142</v>
      </c>
      <c r="R341" s="6" t="s">
        <v>3569</v>
      </c>
      <c r="S341" s="7">
        <v>29.5</v>
      </c>
      <c r="T341" s="5">
        <v>1</v>
      </c>
      <c r="U341" s="5" t="s">
        <v>58</v>
      </c>
      <c r="V341" s="10">
        <v>0.42</v>
      </c>
      <c r="W341" s="5" t="s">
        <v>60</v>
      </c>
      <c r="X341" s="5" t="s">
        <v>143</v>
      </c>
      <c r="Y341" s="7">
        <v>12.39</v>
      </c>
      <c r="Z341" s="7">
        <v>0</v>
      </c>
      <c r="AA341" s="7">
        <v>0</v>
      </c>
      <c r="AB341" s="7">
        <v>0</v>
      </c>
    </row>
    <row r="342" spans="1:28" s="12" customFormat="1" x14ac:dyDescent="0.25">
      <c r="A342" s="5">
        <v>2032207307</v>
      </c>
      <c r="B342" s="5" t="s">
        <v>3423</v>
      </c>
      <c r="C342" s="5" t="s">
        <v>3424</v>
      </c>
      <c r="D342" s="5" t="str">
        <f t="shared" si="17"/>
        <v>SAENGMANY KHOUSAKOUN</v>
      </c>
      <c r="E342" s="5" t="s">
        <v>82</v>
      </c>
      <c r="F342" s="5" t="s">
        <v>734</v>
      </c>
      <c r="G342" s="5" t="s">
        <v>778</v>
      </c>
      <c r="H342" s="5" t="s">
        <v>778</v>
      </c>
      <c r="I342" s="9" t="s">
        <v>3545</v>
      </c>
      <c r="J342" s="5" t="s">
        <v>843</v>
      </c>
      <c r="K342" s="5" t="s">
        <v>844</v>
      </c>
      <c r="L342" s="5" t="str">
        <f t="shared" si="15"/>
        <v>PATSAMON THANADABOUTH</v>
      </c>
      <c r="M342" s="5" t="s">
        <v>57</v>
      </c>
      <c r="N342" s="6">
        <v>46023</v>
      </c>
      <c r="O342" s="6">
        <v>46174</v>
      </c>
      <c r="P342" s="5">
        <f t="shared" si="16"/>
        <v>5</v>
      </c>
      <c r="Q342" s="6" t="s">
        <v>142</v>
      </c>
      <c r="R342" s="6" t="s">
        <v>3569</v>
      </c>
      <c r="S342" s="7">
        <v>29.5</v>
      </c>
      <c r="T342" s="5">
        <v>1</v>
      </c>
      <c r="U342" s="5" t="s">
        <v>58</v>
      </c>
      <c r="V342" s="10">
        <v>0.42</v>
      </c>
      <c r="W342" s="5" t="s">
        <v>60</v>
      </c>
      <c r="X342" s="5" t="s">
        <v>143</v>
      </c>
      <c r="Y342" s="7">
        <v>12.39</v>
      </c>
      <c r="Z342" s="7">
        <v>0</v>
      </c>
      <c r="AA342" s="7">
        <v>0</v>
      </c>
      <c r="AB342" s="7">
        <v>0</v>
      </c>
    </row>
    <row r="343" spans="1:28" s="12" customFormat="1" x14ac:dyDescent="0.25">
      <c r="A343" s="5">
        <v>2032683106</v>
      </c>
      <c r="B343" s="5" t="s">
        <v>2735</v>
      </c>
      <c r="C343" s="5" t="s">
        <v>2736</v>
      </c>
      <c r="D343" s="5" t="str">
        <f t="shared" si="17"/>
        <v>PHAEU SOUKSOMVANG</v>
      </c>
      <c r="E343" s="5" t="s">
        <v>110</v>
      </c>
      <c r="F343" s="5" t="s">
        <v>734</v>
      </c>
      <c r="G343" s="5" t="s">
        <v>778</v>
      </c>
      <c r="H343" s="5" t="s">
        <v>778</v>
      </c>
      <c r="I343" s="9" t="s">
        <v>3545</v>
      </c>
      <c r="J343" s="5" t="s">
        <v>843</v>
      </c>
      <c r="K343" s="5" t="s">
        <v>844</v>
      </c>
      <c r="L343" s="5" t="str">
        <f t="shared" si="15"/>
        <v>PATSAMON THANADABOUTH</v>
      </c>
      <c r="M343" s="5" t="s">
        <v>57</v>
      </c>
      <c r="N343" s="6">
        <v>46023</v>
      </c>
      <c r="O343" s="6">
        <v>46174</v>
      </c>
      <c r="P343" s="5">
        <f t="shared" si="16"/>
        <v>5</v>
      </c>
      <c r="Q343" s="6" t="s">
        <v>142</v>
      </c>
      <c r="R343" s="6" t="s">
        <v>3569</v>
      </c>
      <c r="S343" s="7">
        <v>25.08</v>
      </c>
      <c r="T343" s="5">
        <v>1</v>
      </c>
      <c r="U343" s="5" t="s">
        <v>58</v>
      </c>
      <c r="V343" s="10">
        <v>0.42</v>
      </c>
      <c r="W343" s="5" t="s">
        <v>60</v>
      </c>
      <c r="X343" s="5" t="s">
        <v>143</v>
      </c>
      <c r="Y343" s="7">
        <v>10.53</v>
      </c>
      <c r="Z343" s="7">
        <v>0</v>
      </c>
      <c r="AA343" s="7">
        <v>0</v>
      </c>
      <c r="AB343" s="7">
        <v>0</v>
      </c>
    </row>
    <row r="344" spans="1:28" s="12" customFormat="1" x14ac:dyDescent="0.25">
      <c r="A344" s="5">
        <v>2032355658</v>
      </c>
      <c r="B344" s="5" t="s">
        <v>3038</v>
      </c>
      <c r="C344" s="5" t="s">
        <v>3039</v>
      </c>
      <c r="D344" s="5" t="str">
        <f t="shared" si="17"/>
        <v>KEOKHONGKHA THAMMONTRI</v>
      </c>
      <c r="E344" s="5" t="s">
        <v>82</v>
      </c>
      <c r="F344" s="5" t="s">
        <v>734</v>
      </c>
      <c r="G344" s="5" t="s">
        <v>778</v>
      </c>
      <c r="H344" s="5" t="s">
        <v>778</v>
      </c>
      <c r="I344" s="9" t="s">
        <v>3545</v>
      </c>
      <c r="J344" s="5" t="s">
        <v>843</v>
      </c>
      <c r="K344" s="5" t="s">
        <v>844</v>
      </c>
      <c r="L344" s="5" t="str">
        <f t="shared" si="15"/>
        <v>PATSAMON THANADABOUTH</v>
      </c>
      <c r="M344" s="5" t="s">
        <v>57</v>
      </c>
      <c r="N344" s="6">
        <v>46023</v>
      </c>
      <c r="O344" s="6">
        <v>46174</v>
      </c>
      <c r="P344" s="5">
        <f t="shared" si="16"/>
        <v>5</v>
      </c>
      <c r="Q344" s="6" t="s">
        <v>142</v>
      </c>
      <c r="R344" s="6" t="s">
        <v>3569</v>
      </c>
      <c r="S344" s="7">
        <v>25.08</v>
      </c>
      <c r="T344" s="5">
        <v>1</v>
      </c>
      <c r="U344" s="5" t="s">
        <v>58</v>
      </c>
      <c r="V344" s="10">
        <v>0.42</v>
      </c>
      <c r="W344" s="5" t="s">
        <v>60</v>
      </c>
      <c r="X344" s="5" t="s">
        <v>143</v>
      </c>
      <c r="Y344" s="7">
        <v>10.53</v>
      </c>
      <c r="Z344" s="7">
        <v>0</v>
      </c>
      <c r="AA344" s="7">
        <v>0</v>
      </c>
      <c r="AB344" s="7">
        <v>0</v>
      </c>
    </row>
    <row r="345" spans="1:28" s="12" customFormat="1" x14ac:dyDescent="0.25">
      <c r="A345" s="5">
        <v>2032089442</v>
      </c>
      <c r="B345" s="5" t="s">
        <v>478</v>
      </c>
      <c r="C345" s="5" t="s">
        <v>298</v>
      </c>
      <c r="D345" s="5" t="str">
        <f t="shared" si="17"/>
        <v>JUSTIN HUNT</v>
      </c>
      <c r="E345" s="5" t="s">
        <v>82</v>
      </c>
      <c r="F345" s="5" t="s">
        <v>708</v>
      </c>
      <c r="G345" s="5" t="s">
        <v>709</v>
      </c>
      <c r="H345" s="5" t="s">
        <v>709</v>
      </c>
      <c r="I345" s="9" t="s">
        <v>3484</v>
      </c>
      <c r="J345" s="5" t="s">
        <v>400</v>
      </c>
      <c r="K345" s="5" t="s">
        <v>401</v>
      </c>
      <c r="L345" s="5" t="str">
        <f t="shared" si="15"/>
        <v>Andrew Choi</v>
      </c>
      <c r="M345" s="5" t="s">
        <v>57</v>
      </c>
      <c r="N345" s="6">
        <v>46023</v>
      </c>
      <c r="O345" s="6">
        <v>46174</v>
      </c>
      <c r="P345" s="5">
        <f t="shared" si="16"/>
        <v>5</v>
      </c>
      <c r="Q345" s="6" t="s">
        <v>142</v>
      </c>
      <c r="R345" s="6" t="s">
        <v>3569</v>
      </c>
      <c r="S345" s="7">
        <v>15</v>
      </c>
      <c r="T345" s="5">
        <v>1</v>
      </c>
      <c r="U345" s="5" t="s">
        <v>58</v>
      </c>
      <c r="V345" s="10">
        <v>0.38</v>
      </c>
      <c r="W345" s="5" t="s">
        <v>60</v>
      </c>
      <c r="X345" s="5" t="s">
        <v>143</v>
      </c>
      <c r="Y345" s="7">
        <v>5.7</v>
      </c>
      <c r="Z345" s="7">
        <v>0</v>
      </c>
      <c r="AA345" s="7">
        <v>0</v>
      </c>
      <c r="AB345" s="7">
        <v>0</v>
      </c>
    </row>
    <row r="346" spans="1:28" s="12" customFormat="1" x14ac:dyDescent="0.25">
      <c r="A346" s="5">
        <v>2032439162</v>
      </c>
      <c r="B346" s="5" t="s">
        <v>693</v>
      </c>
      <c r="C346" s="5" t="s">
        <v>694</v>
      </c>
      <c r="D346" s="5" t="str">
        <f t="shared" si="17"/>
        <v>RAMIL BORAGAY</v>
      </c>
      <c r="E346" s="5" t="s">
        <v>82</v>
      </c>
      <c r="F346" s="5" t="s">
        <v>708</v>
      </c>
      <c r="G346" s="5" t="s">
        <v>709</v>
      </c>
      <c r="H346" s="5" t="s">
        <v>709</v>
      </c>
      <c r="I346" s="9" t="s">
        <v>3484</v>
      </c>
      <c r="J346" s="5" t="s">
        <v>400</v>
      </c>
      <c r="K346" s="5" t="s">
        <v>401</v>
      </c>
      <c r="L346" s="5" t="str">
        <f t="shared" si="15"/>
        <v>Andrew Choi</v>
      </c>
      <c r="M346" s="5" t="s">
        <v>57</v>
      </c>
      <c r="N346" s="6">
        <v>46023</v>
      </c>
      <c r="O346" s="6">
        <v>46174</v>
      </c>
      <c r="P346" s="5">
        <f t="shared" si="16"/>
        <v>5</v>
      </c>
      <c r="Q346" s="6" t="s">
        <v>142</v>
      </c>
      <c r="R346" s="6" t="s">
        <v>3569</v>
      </c>
      <c r="S346" s="7">
        <v>15</v>
      </c>
      <c r="T346" s="5">
        <v>1</v>
      </c>
      <c r="U346" s="5" t="s">
        <v>58</v>
      </c>
      <c r="V346" s="10">
        <v>0.38</v>
      </c>
      <c r="W346" s="5" t="s">
        <v>60</v>
      </c>
      <c r="X346" s="5" t="s">
        <v>143</v>
      </c>
      <c r="Y346" s="7">
        <v>5.7</v>
      </c>
      <c r="Z346" s="7">
        <v>0</v>
      </c>
      <c r="AA346" s="7">
        <v>0</v>
      </c>
      <c r="AB346" s="7">
        <v>0</v>
      </c>
    </row>
    <row r="347" spans="1:28" s="12" customFormat="1" x14ac:dyDescent="0.25">
      <c r="A347" s="5">
        <v>2032659903</v>
      </c>
      <c r="B347" s="5" t="s">
        <v>820</v>
      </c>
      <c r="C347" s="5" t="s">
        <v>342</v>
      </c>
      <c r="D347" s="5" t="str">
        <f t="shared" si="17"/>
        <v>ELIZABETH WHITE</v>
      </c>
      <c r="E347" s="5" t="s">
        <v>82</v>
      </c>
      <c r="F347" s="5" t="s">
        <v>708</v>
      </c>
      <c r="G347" s="5" t="s">
        <v>709</v>
      </c>
      <c r="H347" s="5" t="s">
        <v>709</v>
      </c>
      <c r="I347" s="9" t="s">
        <v>3484</v>
      </c>
      <c r="J347" s="5" t="s">
        <v>400</v>
      </c>
      <c r="K347" s="5" t="s">
        <v>401</v>
      </c>
      <c r="L347" s="5" t="str">
        <f t="shared" si="15"/>
        <v>Andrew Choi</v>
      </c>
      <c r="M347" s="5" t="s">
        <v>57</v>
      </c>
      <c r="N347" s="6">
        <v>46023</v>
      </c>
      <c r="O347" s="6">
        <v>46174</v>
      </c>
      <c r="P347" s="5">
        <f t="shared" si="16"/>
        <v>5</v>
      </c>
      <c r="Q347" s="6" t="s">
        <v>142</v>
      </c>
      <c r="R347" s="6" t="s">
        <v>3569</v>
      </c>
      <c r="S347" s="7">
        <v>15</v>
      </c>
      <c r="T347" s="5">
        <v>1</v>
      </c>
      <c r="U347" s="5" t="s">
        <v>58</v>
      </c>
      <c r="V347" s="10">
        <v>0.38</v>
      </c>
      <c r="W347" s="5" t="s">
        <v>60</v>
      </c>
      <c r="X347" s="5" t="s">
        <v>143</v>
      </c>
      <c r="Y347" s="7">
        <v>5.7</v>
      </c>
      <c r="Z347" s="7">
        <v>0</v>
      </c>
      <c r="AA347" s="7">
        <v>0</v>
      </c>
      <c r="AB347" s="7">
        <v>0</v>
      </c>
    </row>
    <row r="348" spans="1:28" s="12" customFormat="1" x14ac:dyDescent="0.25">
      <c r="A348" s="5">
        <v>2032972719</v>
      </c>
      <c r="B348" s="5" t="s">
        <v>508</v>
      </c>
      <c r="C348" s="5" t="s">
        <v>1712</v>
      </c>
      <c r="D348" s="5" t="str">
        <f t="shared" si="17"/>
        <v>FRANKIE ROBERTS</v>
      </c>
      <c r="E348" s="5" t="s">
        <v>1713</v>
      </c>
      <c r="F348" s="5" t="s">
        <v>708</v>
      </c>
      <c r="G348" s="5" t="s">
        <v>709</v>
      </c>
      <c r="H348" s="5" t="s">
        <v>709</v>
      </c>
      <c r="I348" s="9" t="s">
        <v>3530</v>
      </c>
      <c r="J348" s="5" t="s">
        <v>1216</v>
      </c>
      <c r="K348" s="5" t="s">
        <v>1217</v>
      </c>
      <c r="L348" s="5" t="str">
        <f t="shared" si="15"/>
        <v>Brittany Oliver</v>
      </c>
      <c r="M348" s="5" t="s">
        <v>57</v>
      </c>
      <c r="N348" s="6">
        <v>46026</v>
      </c>
      <c r="O348" s="6">
        <v>46177</v>
      </c>
      <c r="P348" s="5">
        <f t="shared" si="16"/>
        <v>5</v>
      </c>
      <c r="Q348" s="6" t="s">
        <v>142</v>
      </c>
      <c r="R348" s="6" t="s">
        <v>3569</v>
      </c>
      <c r="S348" s="7">
        <v>15</v>
      </c>
      <c r="T348" s="5">
        <v>1</v>
      </c>
      <c r="U348" s="5" t="s">
        <v>58</v>
      </c>
      <c r="V348" s="10">
        <v>0.38</v>
      </c>
      <c r="W348" s="5" t="s">
        <v>60</v>
      </c>
      <c r="X348" s="5" t="s">
        <v>143</v>
      </c>
      <c r="Y348" s="7">
        <v>5.7</v>
      </c>
      <c r="Z348" s="7">
        <v>0</v>
      </c>
      <c r="AA348" s="7">
        <v>0</v>
      </c>
      <c r="AB348" s="7">
        <v>0</v>
      </c>
    </row>
    <row r="349" spans="1:28" s="12" customFormat="1" x14ac:dyDescent="0.25">
      <c r="A349" s="5">
        <v>2032921271</v>
      </c>
      <c r="B349" s="5" t="s">
        <v>1705</v>
      </c>
      <c r="C349" s="5" t="s">
        <v>1706</v>
      </c>
      <c r="D349" s="5" t="str">
        <f t="shared" si="17"/>
        <v>EDMUND FETINGIS</v>
      </c>
      <c r="E349" s="5" t="s">
        <v>82</v>
      </c>
      <c r="F349" s="5" t="s">
        <v>708</v>
      </c>
      <c r="G349" s="5" t="s">
        <v>709</v>
      </c>
      <c r="H349" s="5" t="s">
        <v>709</v>
      </c>
      <c r="I349" s="9" t="s">
        <v>3517</v>
      </c>
      <c r="J349" s="5" t="s">
        <v>744</v>
      </c>
      <c r="K349" s="5" t="s">
        <v>745</v>
      </c>
      <c r="L349" s="5" t="str">
        <f t="shared" si="15"/>
        <v>CHRISTIAN TAUGNER</v>
      </c>
      <c r="M349" s="5" t="s">
        <v>57</v>
      </c>
      <c r="N349" s="6">
        <v>46023</v>
      </c>
      <c r="O349" s="6">
        <v>46174</v>
      </c>
      <c r="P349" s="5">
        <f t="shared" si="16"/>
        <v>5</v>
      </c>
      <c r="Q349" s="6" t="s">
        <v>142</v>
      </c>
      <c r="R349" s="6" t="s">
        <v>3569</v>
      </c>
      <c r="S349" s="7">
        <v>15</v>
      </c>
      <c r="T349" s="5">
        <v>1</v>
      </c>
      <c r="U349" s="5" t="s">
        <v>58</v>
      </c>
      <c r="V349" s="10">
        <v>0.38</v>
      </c>
      <c r="W349" s="5" t="s">
        <v>60</v>
      </c>
      <c r="X349" s="5" t="s">
        <v>143</v>
      </c>
      <c r="Y349" s="7">
        <v>5.7</v>
      </c>
      <c r="Z349" s="7">
        <v>0</v>
      </c>
      <c r="AA349" s="7">
        <v>0</v>
      </c>
      <c r="AB349" s="7">
        <v>0</v>
      </c>
    </row>
    <row r="350" spans="1:28" s="5" customFormat="1" x14ac:dyDescent="0.25">
      <c r="A350" s="5">
        <v>2032220064</v>
      </c>
      <c r="B350" s="5" t="s">
        <v>733</v>
      </c>
      <c r="C350" s="5" t="s">
        <v>127</v>
      </c>
      <c r="D350" s="5" t="str">
        <f t="shared" si="17"/>
        <v>MARIA YASAK</v>
      </c>
      <c r="E350" s="5" t="s">
        <v>82</v>
      </c>
      <c r="F350" s="5" t="s">
        <v>708</v>
      </c>
      <c r="G350" s="5" t="s">
        <v>709</v>
      </c>
      <c r="H350" s="5" t="s">
        <v>709</v>
      </c>
      <c r="I350" s="9" t="s">
        <v>3524</v>
      </c>
      <c r="J350" s="5" t="s">
        <v>429</v>
      </c>
      <c r="K350" s="5" t="s">
        <v>430</v>
      </c>
      <c r="L350" s="5" t="str">
        <f t="shared" si="15"/>
        <v>Colleen Jerger</v>
      </c>
      <c r="M350" s="5" t="s">
        <v>57</v>
      </c>
      <c r="N350" s="6">
        <v>46023</v>
      </c>
      <c r="O350" s="6">
        <v>46174</v>
      </c>
      <c r="P350" s="5">
        <f t="shared" si="16"/>
        <v>5</v>
      </c>
      <c r="Q350" s="6" t="s">
        <v>142</v>
      </c>
      <c r="R350" s="6" t="s">
        <v>3569</v>
      </c>
      <c r="S350" s="7">
        <v>15</v>
      </c>
      <c r="T350" s="5">
        <v>1</v>
      </c>
      <c r="U350" s="5" t="s">
        <v>58</v>
      </c>
      <c r="V350" s="10">
        <v>0.38</v>
      </c>
      <c r="W350" s="5" t="s">
        <v>60</v>
      </c>
      <c r="X350" s="5" t="s">
        <v>143</v>
      </c>
      <c r="Y350" s="7">
        <v>5.7</v>
      </c>
      <c r="Z350" s="7">
        <v>0</v>
      </c>
      <c r="AA350" s="7">
        <v>0</v>
      </c>
      <c r="AB350" s="7">
        <v>0</v>
      </c>
    </row>
    <row r="351" spans="1:28" s="5" customFormat="1" x14ac:dyDescent="0.25">
      <c r="A351" s="5">
        <v>2032446542</v>
      </c>
      <c r="B351" s="5" t="s">
        <v>2556</v>
      </c>
      <c r="C351" s="5" t="s">
        <v>695</v>
      </c>
      <c r="D351" s="5" t="str">
        <f t="shared" si="17"/>
        <v>NATHANIEL PROCE</v>
      </c>
      <c r="E351" s="5" t="s">
        <v>82</v>
      </c>
      <c r="F351" s="5" t="s">
        <v>708</v>
      </c>
      <c r="G351" s="5" t="s">
        <v>709</v>
      </c>
      <c r="H351" s="5" t="s">
        <v>709</v>
      </c>
      <c r="I351" s="9" t="s">
        <v>3511</v>
      </c>
      <c r="J351" s="5" t="s">
        <v>249</v>
      </c>
      <c r="K351" s="5" t="s">
        <v>250</v>
      </c>
      <c r="L351" s="5" t="str">
        <f t="shared" si="15"/>
        <v>Dale Walenga</v>
      </c>
      <c r="M351" s="5" t="s">
        <v>57</v>
      </c>
      <c r="N351" s="6">
        <v>46023</v>
      </c>
      <c r="O351" s="6">
        <v>46174</v>
      </c>
      <c r="P351" s="5">
        <f t="shared" si="16"/>
        <v>5</v>
      </c>
      <c r="Q351" s="6" t="s">
        <v>142</v>
      </c>
      <c r="R351" s="6" t="s">
        <v>3569</v>
      </c>
      <c r="S351" s="7">
        <v>15</v>
      </c>
      <c r="T351" s="5">
        <v>1</v>
      </c>
      <c r="U351" s="5" t="s">
        <v>58</v>
      </c>
      <c r="V351" s="10">
        <v>0.38</v>
      </c>
      <c r="W351" s="5" t="s">
        <v>60</v>
      </c>
      <c r="X351" s="5" t="s">
        <v>143</v>
      </c>
      <c r="Y351" s="7">
        <v>5.7</v>
      </c>
      <c r="Z351" s="7">
        <v>0</v>
      </c>
      <c r="AA351" s="7">
        <v>0</v>
      </c>
      <c r="AB351" s="7">
        <v>0</v>
      </c>
    </row>
    <row r="352" spans="1:28" s="5" customFormat="1" x14ac:dyDescent="0.25">
      <c r="A352" s="5">
        <v>2032927961</v>
      </c>
      <c r="B352" s="5" t="s">
        <v>1708</v>
      </c>
      <c r="C352" s="5" t="s">
        <v>1709</v>
      </c>
      <c r="D352" s="5" t="str">
        <f t="shared" si="17"/>
        <v>ORLANDO AVILA</v>
      </c>
      <c r="E352" s="5" t="s">
        <v>82</v>
      </c>
      <c r="F352" s="5" t="s">
        <v>708</v>
      </c>
      <c r="G352" s="5" t="s">
        <v>709</v>
      </c>
      <c r="H352" s="5" t="s">
        <v>709</v>
      </c>
      <c r="I352" s="9" t="s">
        <v>3511</v>
      </c>
      <c r="J352" s="5" t="s">
        <v>249</v>
      </c>
      <c r="K352" s="5" t="s">
        <v>250</v>
      </c>
      <c r="L352" s="5" t="str">
        <f t="shared" si="15"/>
        <v>Dale Walenga</v>
      </c>
      <c r="M352" s="5" t="s">
        <v>57</v>
      </c>
      <c r="N352" s="6">
        <v>46023</v>
      </c>
      <c r="O352" s="6">
        <v>46174</v>
      </c>
      <c r="P352" s="5">
        <f t="shared" si="16"/>
        <v>5</v>
      </c>
      <c r="Q352" s="6" t="s">
        <v>142</v>
      </c>
      <c r="R352" s="6" t="s">
        <v>3569</v>
      </c>
      <c r="S352" s="7">
        <v>15</v>
      </c>
      <c r="T352" s="5">
        <v>1</v>
      </c>
      <c r="U352" s="5" t="s">
        <v>58</v>
      </c>
      <c r="V352" s="10">
        <v>0.38</v>
      </c>
      <c r="W352" s="5" t="s">
        <v>60</v>
      </c>
      <c r="X352" s="5" t="s">
        <v>143</v>
      </c>
      <c r="Y352" s="7">
        <v>5.7</v>
      </c>
      <c r="Z352" s="7">
        <v>0</v>
      </c>
      <c r="AA352" s="7">
        <v>0</v>
      </c>
      <c r="AB352" s="7">
        <v>0</v>
      </c>
    </row>
    <row r="353" spans="1:28" x14ac:dyDescent="0.25">
      <c r="A353" s="5">
        <v>2032134419</v>
      </c>
      <c r="B353" s="5" t="s">
        <v>706</v>
      </c>
      <c r="C353" s="5" t="s">
        <v>707</v>
      </c>
      <c r="D353" s="5" t="str">
        <f t="shared" si="17"/>
        <v>MARLON RANDLE</v>
      </c>
      <c r="E353" s="5" t="s">
        <v>82</v>
      </c>
      <c r="F353" s="5" t="s">
        <v>708</v>
      </c>
      <c r="G353" s="5" t="s">
        <v>709</v>
      </c>
      <c r="H353" s="5" t="s">
        <v>709</v>
      </c>
      <c r="I353" s="9" t="s">
        <v>3512</v>
      </c>
      <c r="J353" s="5" t="s">
        <v>710</v>
      </c>
      <c r="K353" s="5" t="s">
        <v>115</v>
      </c>
      <c r="L353" s="5" t="str">
        <f t="shared" si="15"/>
        <v>GREGORY HANSFORD</v>
      </c>
      <c r="M353" s="5" t="s">
        <v>57</v>
      </c>
      <c r="N353" s="6">
        <v>46023</v>
      </c>
      <c r="O353" s="6">
        <v>46174</v>
      </c>
      <c r="P353" s="5">
        <f t="shared" si="16"/>
        <v>5</v>
      </c>
      <c r="Q353" s="6" t="s">
        <v>142</v>
      </c>
      <c r="R353" s="6" t="s">
        <v>3569</v>
      </c>
      <c r="S353" s="7">
        <v>15</v>
      </c>
      <c r="T353" s="5">
        <v>1</v>
      </c>
      <c r="U353" s="5" t="s">
        <v>58</v>
      </c>
      <c r="V353" s="10">
        <v>0.38</v>
      </c>
      <c r="W353" s="5" t="s">
        <v>60</v>
      </c>
      <c r="X353" s="5" t="s">
        <v>143</v>
      </c>
      <c r="Y353" s="7">
        <v>5.7</v>
      </c>
      <c r="Z353" s="7">
        <v>0</v>
      </c>
      <c r="AA353" s="7">
        <v>0</v>
      </c>
      <c r="AB353" s="7">
        <v>0</v>
      </c>
    </row>
    <row r="354" spans="1:28" x14ac:dyDescent="0.25">
      <c r="A354" s="5">
        <v>2032486498</v>
      </c>
      <c r="B354" s="5" t="s">
        <v>2559</v>
      </c>
      <c r="C354" s="5" t="s">
        <v>432</v>
      </c>
      <c r="D354" s="5" t="str">
        <f t="shared" si="17"/>
        <v>KURT TIRADES</v>
      </c>
      <c r="E354" s="5" t="s">
        <v>82</v>
      </c>
      <c r="F354" s="5" t="s">
        <v>708</v>
      </c>
      <c r="G354" s="5" t="s">
        <v>709</v>
      </c>
      <c r="H354" s="5" t="s">
        <v>709</v>
      </c>
      <c r="I354" s="9" t="s">
        <v>3518</v>
      </c>
      <c r="J354" s="5" t="s">
        <v>83</v>
      </c>
      <c r="K354" s="5" t="s">
        <v>84</v>
      </c>
      <c r="L354" s="5" t="str">
        <f t="shared" si="15"/>
        <v>Matthew Sherman</v>
      </c>
      <c r="M354" s="5" t="s">
        <v>57</v>
      </c>
      <c r="N354" s="6">
        <v>46023</v>
      </c>
      <c r="O354" s="6">
        <v>46174</v>
      </c>
      <c r="P354" s="5">
        <f t="shared" si="16"/>
        <v>5</v>
      </c>
      <c r="Q354" s="6" t="s">
        <v>142</v>
      </c>
      <c r="R354" s="6" t="s">
        <v>3569</v>
      </c>
      <c r="S354" s="7">
        <v>15</v>
      </c>
      <c r="T354" s="5">
        <v>1</v>
      </c>
      <c r="U354" s="5" t="s">
        <v>58</v>
      </c>
      <c r="V354" s="10">
        <v>0.38</v>
      </c>
      <c r="W354" s="5" t="s">
        <v>60</v>
      </c>
      <c r="X354" s="5" t="s">
        <v>143</v>
      </c>
      <c r="Y354" s="7">
        <v>5.7</v>
      </c>
      <c r="Z354" s="7">
        <v>0</v>
      </c>
      <c r="AA354" s="7">
        <v>0</v>
      </c>
      <c r="AB354" s="7">
        <v>0</v>
      </c>
    </row>
    <row r="355" spans="1:28" x14ac:dyDescent="0.25">
      <c r="A355" s="5">
        <v>2032493080</v>
      </c>
      <c r="B355" s="5" t="s">
        <v>3261</v>
      </c>
      <c r="C355" s="5" t="s">
        <v>3262</v>
      </c>
      <c r="D355" s="5" t="str">
        <f t="shared" si="17"/>
        <v>WESLEY BLANCHARD</v>
      </c>
      <c r="E355" s="5" t="s">
        <v>82</v>
      </c>
      <c r="F355" s="5" t="s">
        <v>708</v>
      </c>
      <c r="G355" s="5" t="s">
        <v>709</v>
      </c>
      <c r="H355" s="5" t="s">
        <v>709</v>
      </c>
      <c r="I355" s="9" t="s">
        <v>3518</v>
      </c>
      <c r="J355" s="5" t="s">
        <v>83</v>
      </c>
      <c r="K355" s="5" t="s">
        <v>84</v>
      </c>
      <c r="L355" s="5" t="str">
        <f t="shared" si="15"/>
        <v>Matthew Sherman</v>
      </c>
      <c r="M355" s="5" t="s">
        <v>57</v>
      </c>
      <c r="N355" s="6">
        <v>46023</v>
      </c>
      <c r="O355" s="6">
        <v>46174</v>
      </c>
      <c r="P355" s="5">
        <f t="shared" si="16"/>
        <v>5</v>
      </c>
      <c r="Q355" s="6" t="s">
        <v>142</v>
      </c>
      <c r="R355" s="6" t="s">
        <v>3569</v>
      </c>
      <c r="S355" s="7">
        <v>15</v>
      </c>
      <c r="T355" s="5">
        <v>1</v>
      </c>
      <c r="U355" s="5" t="s">
        <v>58</v>
      </c>
      <c r="V355" s="10">
        <v>0.38</v>
      </c>
      <c r="W355" s="5" t="s">
        <v>60</v>
      </c>
      <c r="X355" s="5" t="s">
        <v>143</v>
      </c>
      <c r="Y355" s="7">
        <v>5.7</v>
      </c>
      <c r="Z355" s="7">
        <v>0</v>
      </c>
      <c r="AA355" s="7">
        <v>0</v>
      </c>
      <c r="AB355" s="7">
        <v>0</v>
      </c>
    </row>
    <row r="356" spans="1:28" x14ac:dyDescent="0.25">
      <c r="A356" s="5">
        <v>2032495261</v>
      </c>
      <c r="B356" s="5" t="s">
        <v>3263</v>
      </c>
      <c r="C356" s="5" t="s">
        <v>1644</v>
      </c>
      <c r="D356" s="5" t="str">
        <f t="shared" si="17"/>
        <v>BRADLEY MORELAND</v>
      </c>
      <c r="E356" s="5" t="s">
        <v>82</v>
      </c>
      <c r="F356" s="5" t="s">
        <v>708</v>
      </c>
      <c r="G356" s="5" t="s">
        <v>709</v>
      </c>
      <c r="H356" s="5" t="s">
        <v>709</v>
      </c>
      <c r="I356" s="9" t="s">
        <v>3518</v>
      </c>
      <c r="J356" s="5" t="s">
        <v>83</v>
      </c>
      <c r="K356" s="5" t="s">
        <v>84</v>
      </c>
      <c r="L356" s="5" t="str">
        <f t="shared" si="15"/>
        <v>Matthew Sherman</v>
      </c>
      <c r="M356" s="5" t="s">
        <v>57</v>
      </c>
      <c r="N356" s="6">
        <v>46023</v>
      </c>
      <c r="O356" s="6">
        <v>46174</v>
      </c>
      <c r="P356" s="5">
        <f t="shared" si="16"/>
        <v>5</v>
      </c>
      <c r="Q356" s="6" t="s">
        <v>142</v>
      </c>
      <c r="R356" s="6" t="s">
        <v>3569</v>
      </c>
      <c r="S356" s="7">
        <v>15</v>
      </c>
      <c r="T356" s="5">
        <v>1</v>
      </c>
      <c r="U356" s="5" t="s">
        <v>58</v>
      </c>
      <c r="V356" s="10">
        <v>0.38</v>
      </c>
      <c r="W356" s="5" t="s">
        <v>60</v>
      </c>
      <c r="X356" s="5" t="s">
        <v>143</v>
      </c>
      <c r="Y356" s="7">
        <v>5.7</v>
      </c>
      <c r="Z356" s="7">
        <v>0</v>
      </c>
      <c r="AA356" s="7">
        <v>0</v>
      </c>
      <c r="AB356" s="7">
        <v>0</v>
      </c>
    </row>
    <row r="357" spans="1:28" x14ac:dyDescent="0.25">
      <c r="A357" s="5">
        <v>2032519631</v>
      </c>
      <c r="B357" s="5" t="s">
        <v>3264</v>
      </c>
      <c r="C357" s="5" t="s">
        <v>1631</v>
      </c>
      <c r="D357" s="5" t="str">
        <f t="shared" si="17"/>
        <v>RANDY TORNQUIST</v>
      </c>
      <c r="E357" s="5" t="s">
        <v>82</v>
      </c>
      <c r="F357" s="5" t="s">
        <v>708</v>
      </c>
      <c r="G357" s="5" t="s">
        <v>709</v>
      </c>
      <c r="H357" s="5" t="s">
        <v>709</v>
      </c>
      <c r="I357" s="9" t="s">
        <v>3518</v>
      </c>
      <c r="J357" s="5" t="s">
        <v>83</v>
      </c>
      <c r="K357" s="5" t="s">
        <v>84</v>
      </c>
      <c r="L357" s="5" t="str">
        <f t="shared" si="15"/>
        <v>Matthew Sherman</v>
      </c>
      <c r="M357" s="5" t="s">
        <v>57</v>
      </c>
      <c r="N357" s="6">
        <v>46023</v>
      </c>
      <c r="O357" s="6">
        <v>46174</v>
      </c>
      <c r="P357" s="5">
        <f t="shared" si="16"/>
        <v>5</v>
      </c>
      <c r="Q357" s="6" t="s">
        <v>142</v>
      </c>
      <c r="R357" s="6" t="s">
        <v>3569</v>
      </c>
      <c r="S357" s="7">
        <v>15</v>
      </c>
      <c r="T357" s="5">
        <v>1</v>
      </c>
      <c r="U357" s="5" t="s">
        <v>58</v>
      </c>
      <c r="V357" s="10">
        <v>0.38</v>
      </c>
      <c r="W357" s="5" t="s">
        <v>60</v>
      </c>
      <c r="X357" s="5" t="s">
        <v>143</v>
      </c>
      <c r="Y357" s="7">
        <v>5.7</v>
      </c>
      <c r="Z357" s="7">
        <v>0</v>
      </c>
      <c r="AA357" s="7">
        <v>0</v>
      </c>
      <c r="AB357" s="7">
        <v>0</v>
      </c>
    </row>
    <row r="358" spans="1:28" x14ac:dyDescent="0.25">
      <c r="A358" s="5">
        <v>2032629846</v>
      </c>
      <c r="B358" s="5" t="s">
        <v>1607</v>
      </c>
      <c r="C358" s="5" t="s">
        <v>206</v>
      </c>
      <c r="D358" s="5" t="str">
        <f t="shared" si="17"/>
        <v>REBECCA BYRD</v>
      </c>
      <c r="E358" s="5" t="s">
        <v>82</v>
      </c>
      <c r="F358" s="5" t="s">
        <v>708</v>
      </c>
      <c r="G358" s="5" t="s">
        <v>709</v>
      </c>
      <c r="H358" s="5" t="s">
        <v>709</v>
      </c>
      <c r="I358" s="9" t="s">
        <v>3518</v>
      </c>
      <c r="J358" s="5" t="s">
        <v>83</v>
      </c>
      <c r="K358" s="5" t="s">
        <v>84</v>
      </c>
      <c r="L358" s="5" t="str">
        <f t="shared" si="15"/>
        <v>Matthew Sherman</v>
      </c>
      <c r="M358" s="5" t="s">
        <v>57</v>
      </c>
      <c r="N358" s="6">
        <v>46023</v>
      </c>
      <c r="O358" s="6">
        <v>46174</v>
      </c>
      <c r="P358" s="5">
        <f t="shared" si="16"/>
        <v>5</v>
      </c>
      <c r="Q358" s="6" t="s">
        <v>142</v>
      </c>
      <c r="R358" s="6" t="s">
        <v>3569</v>
      </c>
      <c r="S358" s="7">
        <v>15</v>
      </c>
      <c r="T358" s="5">
        <v>1</v>
      </c>
      <c r="U358" s="5" t="s">
        <v>58</v>
      </c>
      <c r="V358" s="10">
        <v>0.38</v>
      </c>
      <c r="W358" s="5" t="s">
        <v>60</v>
      </c>
      <c r="X358" s="5" t="s">
        <v>143</v>
      </c>
      <c r="Y358" s="7">
        <v>5.7</v>
      </c>
      <c r="Z358" s="7">
        <v>0</v>
      </c>
      <c r="AA358" s="7">
        <v>0</v>
      </c>
      <c r="AB358" s="7">
        <v>0</v>
      </c>
    </row>
    <row r="359" spans="1:28" x14ac:dyDescent="0.25">
      <c r="A359" s="5">
        <v>2032682540</v>
      </c>
      <c r="B359" s="5" t="s">
        <v>2687</v>
      </c>
      <c r="C359" s="5" t="s">
        <v>426</v>
      </c>
      <c r="D359" s="5" t="str">
        <f t="shared" si="17"/>
        <v>DIANA MOON</v>
      </c>
      <c r="E359" s="5" t="s">
        <v>82</v>
      </c>
      <c r="F359" s="5" t="s">
        <v>708</v>
      </c>
      <c r="G359" s="5" t="s">
        <v>709</v>
      </c>
      <c r="H359" s="5" t="s">
        <v>709</v>
      </c>
      <c r="I359" s="9" t="s">
        <v>3518</v>
      </c>
      <c r="J359" s="5" t="s">
        <v>83</v>
      </c>
      <c r="K359" s="5" t="s">
        <v>84</v>
      </c>
      <c r="L359" s="5" t="str">
        <f t="shared" si="15"/>
        <v>Matthew Sherman</v>
      </c>
      <c r="M359" s="5" t="s">
        <v>57</v>
      </c>
      <c r="N359" s="6">
        <v>46023</v>
      </c>
      <c r="O359" s="6">
        <v>46174</v>
      </c>
      <c r="P359" s="5">
        <f t="shared" si="16"/>
        <v>5</v>
      </c>
      <c r="Q359" s="6" t="s">
        <v>142</v>
      </c>
      <c r="R359" s="6" t="s">
        <v>3569</v>
      </c>
      <c r="S359" s="7">
        <v>15</v>
      </c>
      <c r="T359" s="5">
        <v>1</v>
      </c>
      <c r="U359" s="5" t="s">
        <v>58</v>
      </c>
      <c r="V359" s="10">
        <v>0.38</v>
      </c>
      <c r="W359" s="5" t="s">
        <v>60</v>
      </c>
      <c r="X359" s="5" t="s">
        <v>143</v>
      </c>
      <c r="Y359" s="7">
        <v>5.7</v>
      </c>
      <c r="Z359" s="7">
        <v>0</v>
      </c>
      <c r="AA359" s="7">
        <v>0</v>
      </c>
      <c r="AB359" s="7">
        <v>0</v>
      </c>
    </row>
    <row r="360" spans="1:28" x14ac:dyDescent="0.25">
      <c r="A360" s="5">
        <v>2032305108</v>
      </c>
      <c r="B360" s="5" t="s">
        <v>3345</v>
      </c>
      <c r="C360" s="5" t="s">
        <v>857</v>
      </c>
      <c r="D360" s="5" t="str">
        <f t="shared" si="17"/>
        <v>JOSEPH WEISENFELDER</v>
      </c>
      <c r="E360" s="5" t="s">
        <v>82</v>
      </c>
      <c r="F360" s="5" t="s">
        <v>708</v>
      </c>
      <c r="G360" s="5" t="s">
        <v>709</v>
      </c>
      <c r="H360" s="5" t="s">
        <v>709</v>
      </c>
      <c r="I360" s="9" t="s">
        <v>3515</v>
      </c>
      <c r="J360" s="5" t="s">
        <v>1361</v>
      </c>
      <c r="K360" s="5" t="s">
        <v>803</v>
      </c>
      <c r="L360" s="5" t="str">
        <f t="shared" si="15"/>
        <v>PAMELA DEATON</v>
      </c>
      <c r="M360" s="5" t="s">
        <v>57</v>
      </c>
      <c r="N360" s="6">
        <v>46023</v>
      </c>
      <c r="O360" s="6">
        <v>46174</v>
      </c>
      <c r="P360" s="5">
        <f t="shared" si="16"/>
        <v>5</v>
      </c>
      <c r="Q360" s="6" t="s">
        <v>142</v>
      </c>
      <c r="R360" s="6" t="s">
        <v>3569</v>
      </c>
      <c r="S360" s="7">
        <v>15</v>
      </c>
      <c r="T360" s="5">
        <v>1</v>
      </c>
      <c r="U360" s="5" t="s">
        <v>58</v>
      </c>
      <c r="V360" s="10">
        <v>0.38</v>
      </c>
      <c r="W360" s="5" t="s">
        <v>60</v>
      </c>
      <c r="X360" s="5" t="s">
        <v>143</v>
      </c>
      <c r="Y360" s="7">
        <v>5.7</v>
      </c>
      <c r="Z360" s="7">
        <v>0</v>
      </c>
      <c r="AA360" s="7">
        <v>0</v>
      </c>
      <c r="AB360" s="7">
        <v>0</v>
      </c>
    </row>
    <row r="361" spans="1:28" x14ac:dyDescent="0.25">
      <c r="A361" s="5">
        <v>2032921645</v>
      </c>
      <c r="B361" s="5" t="s">
        <v>1707</v>
      </c>
      <c r="C361" s="5" t="s">
        <v>346</v>
      </c>
      <c r="D361" s="5" t="str">
        <f t="shared" si="17"/>
        <v>MELISSA LENCZYCKI</v>
      </c>
      <c r="E361" s="5" t="s">
        <v>82</v>
      </c>
      <c r="F361" s="5" t="s">
        <v>708</v>
      </c>
      <c r="G361" s="5" t="s">
        <v>709</v>
      </c>
      <c r="H361" s="5" t="s">
        <v>709</v>
      </c>
      <c r="I361" s="9" t="s">
        <v>3513</v>
      </c>
      <c r="J361" s="5" t="s">
        <v>895</v>
      </c>
      <c r="K361" s="5" t="s">
        <v>896</v>
      </c>
      <c r="L361" s="5" t="str">
        <f t="shared" si="15"/>
        <v>RICARDO SANTOS</v>
      </c>
      <c r="M361" s="5" t="s">
        <v>57</v>
      </c>
      <c r="N361" s="6">
        <v>46023</v>
      </c>
      <c r="O361" s="6">
        <v>46174</v>
      </c>
      <c r="P361" s="5">
        <f t="shared" si="16"/>
        <v>5</v>
      </c>
      <c r="Q361" s="6" t="s">
        <v>142</v>
      </c>
      <c r="R361" s="6" t="s">
        <v>3569</v>
      </c>
      <c r="S361" s="7">
        <v>15</v>
      </c>
      <c r="T361" s="5">
        <v>1</v>
      </c>
      <c r="U361" s="5" t="s">
        <v>58</v>
      </c>
      <c r="V361" s="10">
        <v>0.38</v>
      </c>
      <c r="W361" s="5" t="s">
        <v>60</v>
      </c>
      <c r="X361" s="5" t="s">
        <v>143</v>
      </c>
      <c r="Y361" s="7">
        <v>5.7</v>
      </c>
      <c r="Z361" s="7">
        <v>0</v>
      </c>
      <c r="AA361" s="7">
        <v>0</v>
      </c>
      <c r="AB361" s="7">
        <v>0</v>
      </c>
    </row>
    <row r="362" spans="1:28" x14ac:dyDescent="0.25">
      <c r="A362" s="5">
        <v>2032307211</v>
      </c>
      <c r="B362" s="5" t="s">
        <v>603</v>
      </c>
      <c r="C362" s="5" t="s">
        <v>604</v>
      </c>
      <c r="D362" s="5" t="str">
        <f t="shared" si="17"/>
        <v>TREVOR HAMLIN</v>
      </c>
      <c r="E362" s="5" t="s">
        <v>213</v>
      </c>
      <c r="F362" s="5" t="s">
        <v>708</v>
      </c>
      <c r="G362" s="5" t="s">
        <v>709</v>
      </c>
      <c r="H362" s="5" t="s">
        <v>709</v>
      </c>
      <c r="I362" s="9" t="s">
        <v>3489</v>
      </c>
      <c r="J362" s="5" t="s">
        <v>216</v>
      </c>
      <c r="K362" s="5" t="s">
        <v>221</v>
      </c>
      <c r="L362" s="5" t="str">
        <f t="shared" si="15"/>
        <v>Richard Yale</v>
      </c>
      <c r="M362" s="5" t="s">
        <v>57</v>
      </c>
      <c r="N362" s="6">
        <v>46023</v>
      </c>
      <c r="O362" s="6">
        <v>46174</v>
      </c>
      <c r="P362" s="5">
        <f t="shared" si="16"/>
        <v>5</v>
      </c>
      <c r="Q362" s="6" t="s">
        <v>142</v>
      </c>
      <c r="R362" s="6" t="s">
        <v>3569</v>
      </c>
      <c r="S362" s="7">
        <v>15</v>
      </c>
      <c r="T362" s="5">
        <v>1</v>
      </c>
      <c r="U362" s="5" t="s">
        <v>58</v>
      </c>
      <c r="V362" s="10">
        <v>0.38</v>
      </c>
      <c r="W362" s="5" t="s">
        <v>60</v>
      </c>
      <c r="X362" s="5" t="s">
        <v>143</v>
      </c>
      <c r="Y362" s="7">
        <v>5.7</v>
      </c>
      <c r="Z362" s="7">
        <v>0</v>
      </c>
      <c r="AA362" s="7">
        <v>0</v>
      </c>
      <c r="AB362" s="7">
        <v>0</v>
      </c>
    </row>
    <row r="363" spans="1:28" x14ac:dyDescent="0.25">
      <c r="A363" s="5">
        <v>2032812601</v>
      </c>
      <c r="B363" s="5" t="s">
        <v>1370</v>
      </c>
      <c r="C363" s="5" t="s">
        <v>857</v>
      </c>
      <c r="D363" s="5" t="str">
        <f t="shared" si="17"/>
        <v>JOSEPH BOCK</v>
      </c>
      <c r="E363" s="5" t="s">
        <v>82</v>
      </c>
      <c r="F363" s="5" t="s">
        <v>708</v>
      </c>
      <c r="G363" s="5" t="s">
        <v>709</v>
      </c>
      <c r="H363" s="5" t="s">
        <v>709</v>
      </c>
      <c r="I363" s="9" t="s">
        <v>3489</v>
      </c>
      <c r="J363" s="5" t="s">
        <v>216</v>
      </c>
      <c r="K363" s="5" t="s">
        <v>221</v>
      </c>
      <c r="L363" s="5" t="str">
        <f t="shared" si="15"/>
        <v>Richard Yale</v>
      </c>
      <c r="M363" s="5" t="s">
        <v>57</v>
      </c>
      <c r="N363" s="6">
        <v>46023</v>
      </c>
      <c r="O363" s="6">
        <v>46174</v>
      </c>
      <c r="P363" s="5">
        <f t="shared" si="16"/>
        <v>5</v>
      </c>
      <c r="Q363" s="6" t="s">
        <v>142</v>
      </c>
      <c r="R363" s="6" t="s">
        <v>3569</v>
      </c>
      <c r="S363" s="7">
        <v>15</v>
      </c>
      <c r="T363" s="5">
        <v>1</v>
      </c>
      <c r="U363" s="5" t="s">
        <v>58</v>
      </c>
      <c r="V363" s="10">
        <v>0.38</v>
      </c>
      <c r="W363" s="5" t="s">
        <v>60</v>
      </c>
      <c r="X363" s="5" t="s">
        <v>143</v>
      </c>
      <c r="Y363" s="7">
        <v>5.7</v>
      </c>
      <c r="Z363" s="7">
        <v>0</v>
      </c>
      <c r="AA363" s="7">
        <v>0</v>
      </c>
      <c r="AB363" s="7">
        <v>0</v>
      </c>
    </row>
    <row r="364" spans="1:28" x14ac:dyDescent="0.25">
      <c r="A364" s="5">
        <v>2032114296</v>
      </c>
      <c r="B364" s="5" t="s">
        <v>494</v>
      </c>
      <c r="C364" s="5" t="s">
        <v>495</v>
      </c>
      <c r="D364" s="5" t="str">
        <f t="shared" si="17"/>
        <v>AMY OBERGFELL</v>
      </c>
      <c r="E364" s="5" t="s">
        <v>106</v>
      </c>
      <c r="F364" s="5" t="s">
        <v>708</v>
      </c>
      <c r="G364" s="5" t="s">
        <v>717</v>
      </c>
      <c r="H364" s="5" t="s">
        <v>717</v>
      </c>
      <c r="I364" s="9" t="s">
        <v>3523</v>
      </c>
      <c r="J364" s="5" t="s">
        <v>301</v>
      </c>
      <c r="K364" s="5" t="s">
        <v>302</v>
      </c>
      <c r="L364" s="5" t="str">
        <f t="shared" si="15"/>
        <v>Marsha Sanderock</v>
      </c>
      <c r="M364" s="5" t="s">
        <v>57</v>
      </c>
      <c r="N364" s="6">
        <v>46023</v>
      </c>
      <c r="O364" s="6">
        <v>46174</v>
      </c>
      <c r="P364" s="5">
        <f t="shared" si="16"/>
        <v>5</v>
      </c>
      <c r="Q364" s="6" t="s">
        <v>142</v>
      </c>
      <c r="R364" s="6" t="s">
        <v>3569</v>
      </c>
      <c r="S364" s="7">
        <v>15</v>
      </c>
      <c r="T364" s="5">
        <v>1</v>
      </c>
      <c r="U364" s="5" t="s">
        <v>58</v>
      </c>
      <c r="V364" s="10">
        <v>0.19</v>
      </c>
      <c r="W364" s="5" t="s">
        <v>60</v>
      </c>
      <c r="X364" s="5" t="s">
        <v>143</v>
      </c>
      <c r="Y364" s="7">
        <v>2.85</v>
      </c>
      <c r="Z364" s="7">
        <v>0</v>
      </c>
      <c r="AA364" s="7">
        <v>0</v>
      </c>
      <c r="AB364" s="7">
        <v>0</v>
      </c>
    </row>
    <row r="365" spans="1:28" x14ac:dyDescent="0.25">
      <c r="A365" s="5">
        <v>2032132656</v>
      </c>
      <c r="B365" s="5" t="s">
        <v>2476</v>
      </c>
      <c r="C365" s="5" t="s">
        <v>259</v>
      </c>
      <c r="D365" s="5" t="str">
        <f t="shared" si="17"/>
        <v>ANNA SELF</v>
      </c>
      <c r="E365" s="5" t="s">
        <v>106</v>
      </c>
      <c r="F365" s="5" t="s">
        <v>708</v>
      </c>
      <c r="G365" s="5" t="s">
        <v>717</v>
      </c>
      <c r="H365" s="5" t="s">
        <v>717</v>
      </c>
      <c r="I365" s="9" t="s">
        <v>3523</v>
      </c>
      <c r="J365" s="5" t="s">
        <v>301</v>
      </c>
      <c r="K365" s="5" t="s">
        <v>302</v>
      </c>
      <c r="L365" s="5" t="str">
        <f t="shared" si="15"/>
        <v>Marsha Sanderock</v>
      </c>
      <c r="M365" s="5" t="s">
        <v>57</v>
      </c>
      <c r="N365" s="6">
        <v>46023</v>
      </c>
      <c r="O365" s="6">
        <v>46174</v>
      </c>
      <c r="P365" s="5">
        <f t="shared" si="16"/>
        <v>5</v>
      </c>
      <c r="Q365" s="6" t="s">
        <v>142</v>
      </c>
      <c r="R365" s="6" t="s">
        <v>3569</v>
      </c>
      <c r="S365" s="7">
        <v>15</v>
      </c>
      <c r="T365" s="5">
        <v>1</v>
      </c>
      <c r="U365" s="5" t="s">
        <v>58</v>
      </c>
      <c r="V365" s="10">
        <v>0.19</v>
      </c>
      <c r="W365" s="5" t="s">
        <v>60</v>
      </c>
      <c r="X365" s="5" t="s">
        <v>143</v>
      </c>
      <c r="Y365" s="7">
        <v>2.85</v>
      </c>
      <c r="Z365" s="7">
        <v>0</v>
      </c>
      <c r="AA365" s="7">
        <v>0</v>
      </c>
      <c r="AB365" s="7">
        <v>0</v>
      </c>
    </row>
    <row r="366" spans="1:28" x14ac:dyDescent="0.25">
      <c r="A366" s="5">
        <v>2032238381</v>
      </c>
      <c r="B366" s="5" t="s">
        <v>570</v>
      </c>
      <c r="C366" s="5" t="s">
        <v>460</v>
      </c>
      <c r="D366" s="5" t="str">
        <f t="shared" si="17"/>
        <v>KATHRYN CAVALERI</v>
      </c>
      <c r="E366" s="5" t="s">
        <v>106</v>
      </c>
      <c r="F366" s="5" t="s">
        <v>708</v>
      </c>
      <c r="G366" s="5" t="s">
        <v>717</v>
      </c>
      <c r="H366" s="5" t="s">
        <v>717</v>
      </c>
      <c r="I366" s="9" t="s">
        <v>3523</v>
      </c>
      <c r="J366" s="5" t="s">
        <v>301</v>
      </c>
      <c r="K366" s="5" t="s">
        <v>302</v>
      </c>
      <c r="L366" s="5" t="str">
        <f t="shared" si="15"/>
        <v>Marsha Sanderock</v>
      </c>
      <c r="M366" s="5" t="s">
        <v>57</v>
      </c>
      <c r="N366" s="6">
        <v>46023</v>
      </c>
      <c r="O366" s="6">
        <v>46174</v>
      </c>
      <c r="P366" s="5">
        <f t="shared" si="16"/>
        <v>5</v>
      </c>
      <c r="Q366" s="6" t="s">
        <v>142</v>
      </c>
      <c r="R366" s="6" t="s">
        <v>3569</v>
      </c>
      <c r="S366" s="7">
        <v>15</v>
      </c>
      <c r="T366" s="5">
        <v>1</v>
      </c>
      <c r="U366" s="5" t="s">
        <v>58</v>
      </c>
      <c r="V366" s="10">
        <v>0.19</v>
      </c>
      <c r="W366" s="5" t="s">
        <v>60</v>
      </c>
      <c r="X366" s="5" t="s">
        <v>143</v>
      </c>
      <c r="Y366" s="7">
        <v>2.85</v>
      </c>
      <c r="Z366" s="7">
        <v>0</v>
      </c>
      <c r="AA366" s="7">
        <v>0</v>
      </c>
      <c r="AB366" s="7">
        <v>0</v>
      </c>
    </row>
    <row r="367" spans="1:28" x14ac:dyDescent="0.25">
      <c r="A367" s="5">
        <v>2032352621</v>
      </c>
      <c r="B367" s="5" t="s">
        <v>1975</v>
      </c>
      <c r="C367" s="5" t="s">
        <v>1311</v>
      </c>
      <c r="D367" s="5" t="str">
        <f t="shared" si="17"/>
        <v>JACQUELINE GRAVES</v>
      </c>
      <c r="E367" s="5" t="s">
        <v>106</v>
      </c>
      <c r="F367" s="5" t="s">
        <v>708</v>
      </c>
      <c r="G367" s="5" t="s">
        <v>717</v>
      </c>
      <c r="H367" s="5" t="s">
        <v>717</v>
      </c>
      <c r="I367" s="9" t="s">
        <v>3523</v>
      </c>
      <c r="J367" s="5" t="s">
        <v>301</v>
      </c>
      <c r="K367" s="5" t="s">
        <v>302</v>
      </c>
      <c r="L367" s="5" t="str">
        <f t="shared" si="15"/>
        <v>Marsha Sanderock</v>
      </c>
      <c r="M367" s="5" t="s">
        <v>57</v>
      </c>
      <c r="N367" s="6">
        <v>46023</v>
      </c>
      <c r="O367" s="6">
        <v>46174</v>
      </c>
      <c r="P367" s="5">
        <f t="shared" si="16"/>
        <v>5</v>
      </c>
      <c r="Q367" s="6" t="s">
        <v>142</v>
      </c>
      <c r="R367" s="6" t="s">
        <v>3569</v>
      </c>
      <c r="S367" s="7">
        <v>15</v>
      </c>
      <c r="T367" s="5">
        <v>1</v>
      </c>
      <c r="U367" s="5" t="s">
        <v>58</v>
      </c>
      <c r="V367" s="10">
        <v>0.19</v>
      </c>
      <c r="W367" s="5" t="s">
        <v>60</v>
      </c>
      <c r="X367" s="5" t="s">
        <v>143</v>
      </c>
      <c r="Y367" s="7">
        <v>2.85</v>
      </c>
      <c r="Z367" s="7">
        <v>0</v>
      </c>
      <c r="AA367" s="7">
        <v>0</v>
      </c>
      <c r="AB367" s="7">
        <v>0</v>
      </c>
    </row>
    <row r="368" spans="1:28" x14ac:dyDescent="0.25">
      <c r="A368" s="5">
        <v>2032369514</v>
      </c>
      <c r="B368" s="5" t="s">
        <v>1512</v>
      </c>
      <c r="C368" s="5" t="s">
        <v>408</v>
      </c>
      <c r="D368" s="5" t="str">
        <f t="shared" si="17"/>
        <v>VICKI MCCLAIN</v>
      </c>
      <c r="E368" s="5" t="s">
        <v>106</v>
      </c>
      <c r="F368" s="5" t="s">
        <v>708</v>
      </c>
      <c r="G368" s="5" t="s">
        <v>717</v>
      </c>
      <c r="H368" s="5" t="s">
        <v>717</v>
      </c>
      <c r="I368" s="9" t="s">
        <v>3523</v>
      </c>
      <c r="J368" s="5" t="s">
        <v>301</v>
      </c>
      <c r="K368" s="5" t="s">
        <v>302</v>
      </c>
      <c r="L368" s="5" t="str">
        <f t="shared" si="15"/>
        <v>Marsha Sanderock</v>
      </c>
      <c r="M368" s="5" t="s">
        <v>57</v>
      </c>
      <c r="N368" s="6">
        <v>46023</v>
      </c>
      <c r="O368" s="6">
        <v>46174</v>
      </c>
      <c r="P368" s="5">
        <f t="shared" si="16"/>
        <v>5</v>
      </c>
      <c r="Q368" s="6" t="s">
        <v>142</v>
      </c>
      <c r="R368" s="6" t="s">
        <v>3569</v>
      </c>
      <c r="S368" s="7">
        <v>15</v>
      </c>
      <c r="T368" s="5">
        <v>1</v>
      </c>
      <c r="U368" s="5" t="s">
        <v>58</v>
      </c>
      <c r="V368" s="10">
        <v>0.19</v>
      </c>
      <c r="W368" s="5" t="s">
        <v>60</v>
      </c>
      <c r="X368" s="5" t="s">
        <v>143</v>
      </c>
      <c r="Y368" s="7">
        <v>2.85</v>
      </c>
      <c r="Z368" s="7">
        <v>0</v>
      </c>
      <c r="AA368" s="7">
        <v>0</v>
      </c>
      <c r="AB368" s="7">
        <v>0</v>
      </c>
    </row>
    <row r="369" spans="1:28" x14ac:dyDescent="0.25">
      <c r="A369" s="5">
        <v>2032580853</v>
      </c>
      <c r="B369" s="5" t="s">
        <v>3226</v>
      </c>
      <c r="C369" s="5" t="s">
        <v>972</v>
      </c>
      <c r="D369" s="5" t="str">
        <f t="shared" si="17"/>
        <v>ERICA DILDINE</v>
      </c>
      <c r="E369" s="5" t="s">
        <v>106</v>
      </c>
      <c r="F369" s="5" t="s">
        <v>708</v>
      </c>
      <c r="G369" s="5" t="s">
        <v>717</v>
      </c>
      <c r="H369" s="5" t="s">
        <v>717</v>
      </c>
      <c r="I369" s="9" t="s">
        <v>3523</v>
      </c>
      <c r="J369" s="5" t="s">
        <v>301</v>
      </c>
      <c r="K369" s="5" t="s">
        <v>302</v>
      </c>
      <c r="L369" s="5" t="str">
        <f t="shared" si="15"/>
        <v>Marsha Sanderock</v>
      </c>
      <c r="M369" s="5" t="s">
        <v>57</v>
      </c>
      <c r="N369" s="6">
        <v>46023</v>
      </c>
      <c r="O369" s="6">
        <v>46174</v>
      </c>
      <c r="P369" s="5">
        <f t="shared" si="16"/>
        <v>5</v>
      </c>
      <c r="Q369" s="6" t="s">
        <v>142</v>
      </c>
      <c r="R369" s="6" t="s">
        <v>3569</v>
      </c>
      <c r="S369" s="7">
        <v>15</v>
      </c>
      <c r="T369" s="5">
        <v>1</v>
      </c>
      <c r="U369" s="5" t="s">
        <v>58</v>
      </c>
      <c r="V369" s="10">
        <v>0.19</v>
      </c>
      <c r="W369" s="5" t="s">
        <v>60</v>
      </c>
      <c r="X369" s="5" t="s">
        <v>143</v>
      </c>
      <c r="Y369" s="7">
        <v>2.85</v>
      </c>
      <c r="Z369" s="7">
        <v>0</v>
      </c>
      <c r="AA369" s="7">
        <v>0</v>
      </c>
      <c r="AB369" s="7">
        <v>0</v>
      </c>
    </row>
    <row r="370" spans="1:28" x14ac:dyDescent="0.25">
      <c r="A370" s="5">
        <v>2032752981</v>
      </c>
      <c r="B370" s="5" t="s">
        <v>1190</v>
      </c>
      <c r="C370" s="5" t="s">
        <v>1191</v>
      </c>
      <c r="D370" s="5" t="str">
        <f t="shared" si="17"/>
        <v>AZRA DUHERIC</v>
      </c>
      <c r="E370" s="5" t="s">
        <v>106</v>
      </c>
      <c r="F370" s="5" t="s">
        <v>708</v>
      </c>
      <c r="G370" s="5" t="s">
        <v>717</v>
      </c>
      <c r="H370" s="5" t="s">
        <v>717</v>
      </c>
      <c r="I370" s="9" t="s">
        <v>3523</v>
      </c>
      <c r="J370" s="5" t="s">
        <v>301</v>
      </c>
      <c r="K370" s="5" t="s">
        <v>302</v>
      </c>
      <c r="L370" s="5" t="str">
        <f t="shared" si="15"/>
        <v>Marsha Sanderock</v>
      </c>
      <c r="M370" s="5" t="s">
        <v>57</v>
      </c>
      <c r="N370" s="6">
        <v>46023</v>
      </c>
      <c r="O370" s="6">
        <v>46174</v>
      </c>
      <c r="P370" s="5">
        <f t="shared" si="16"/>
        <v>5</v>
      </c>
      <c r="Q370" s="6" t="s">
        <v>142</v>
      </c>
      <c r="R370" s="6" t="s">
        <v>3569</v>
      </c>
      <c r="S370" s="7">
        <v>15</v>
      </c>
      <c r="T370" s="5">
        <v>1</v>
      </c>
      <c r="U370" s="5" t="s">
        <v>58</v>
      </c>
      <c r="V370" s="10">
        <v>0.19</v>
      </c>
      <c r="W370" s="5" t="s">
        <v>60</v>
      </c>
      <c r="X370" s="5" t="s">
        <v>143</v>
      </c>
      <c r="Y370" s="7">
        <v>2.85</v>
      </c>
      <c r="Z370" s="7">
        <v>0</v>
      </c>
      <c r="AA370" s="7">
        <v>0</v>
      </c>
      <c r="AB370" s="7">
        <v>0</v>
      </c>
    </row>
    <row r="371" spans="1:28" x14ac:dyDescent="0.25">
      <c r="A371" s="5">
        <v>2032754363</v>
      </c>
      <c r="B371" s="5" t="s">
        <v>1192</v>
      </c>
      <c r="C371" s="5" t="s">
        <v>267</v>
      </c>
      <c r="D371" s="5" t="str">
        <f t="shared" si="17"/>
        <v>MELANIE SELLERS</v>
      </c>
      <c r="E371" s="5" t="s">
        <v>106</v>
      </c>
      <c r="F371" s="5" t="s">
        <v>708</v>
      </c>
      <c r="G371" s="5" t="s">
        <v>717</v>
      </c>
      <c r="H371" s="5" t="s">
        <v>717</v>
      </c>
      <c r="I371" s="9" t="s">
        <v>3523</v>
      </c>
      <c r="J371" s="5" t="s">
        <v>301</v>
      </c>
      <c r="K371" s="5" t="s">
        <v>302</v>
      </c>
      <c r="L371" s="5" t="str">
        <f t="shared" si="15"/>
        <v>Marsha Sanderock</v>
      </c>
      <c r="M371" s="5" t="s">
        <v>57</v>
      </c>
      <c r="N371" s="6">
        <v>46023</v>
      </c>
      <c r="O371" s="6">
        <v>46174</v>
      </c>
      <c r="P371" s="5">
        <f t="shared" si="16"/>
        <v>5</v>
      </c>
      <c r="Q371" s="6" t="s">
        <v>142</v>
      </c>
      <c r="R371" s="6" t="s">
        <v>3569</v>
      </c>
      <c r="S371" s="7">
        <v>15</v>
      </c>
      <c r="T371" s="5">
        <v>1</v>
      </c>
      <c r="U371" s="5" t="s">
        <v>58</v>
      </c>
      <c r="V371" s="10">
        <v>0.19</v>
      </c>
      <c r="W371" s="5" t="s">
        <v>60</v>
      </c>
      <c r="X371" s="5" t="s">
        <v>143</v>
      </c>
      <c r="Y371" s="7">
        <v>2.85</v>
      </c>
      <c r="Z371" s="7">
        <v>0</v>
      </c>
      <c r="AA371" s="7">
        <v>0</v>
      </c>
      <c r="AB371" s="7">
        <v>0</v>
      </c>
    </row>
    <row r="372" spans="1:28" x14ac:dyDescent="0.25">
      <c r="A372" s="5">
        <v>2032979601</v>
      </c>
      <c r="B372" s="5" t="s">
        <v>1213</v>
      </c>
      <c r="C372" s="5" t="s">
        <v>931</v>
      </c>
      <c r="D372" s="5" t="str">
        <f t="shared" si="17"/>
        <v>APRIL MCCRACKEN</v>
      </c>
      <c r="E372" s="5" t="s">
        <v>106</v>
      </c>
      <c r="F372" s="5" t="s">
        <v>708</v>
      </c>
      <c r="G372" s="5" t="s">
        <v>717</v>
      </c>
      <c r="H372" s="5" t="s">
        <v>717</v>
      </c>
      <c r="I372" s="9" t="s">
        <v>3523</v>
      </c>
      <c r="J372" s="5" t="s">
        <v>301</v>
      </c>
      <c r="K372" s="5" t="s">
        <v>302</v>
      </c>
      <c r="L372" s="5" t="str">
        <f t="shared" si="15"/>
        <v>Marsha Sanderock</v>
      </c>
      <c r="M372" s="5" t="s">
        <v>57</v>
      </c>
      <c r="N372" s="6">
        <v>46026</v>
      </c>
      <c r="O372" s="6">
        <v>46177</v>
      </c>
      <c r="P372" s="5">
        <f t="shared" si="16"/>
        <v>5</v>
      </c>
      <c r="Q372" s="6" t="s">
        <v>142</v>
      </c>
      <c r="R372" s="6" t="s">
        <v>3569</v>
      </c>
      <c r="S372" s="7">
        <v>15</v>
      </c>
      <c r="T372" s="5">
        <v>1</v>
      </c>
      <c r="U372" s="5" t="s">
        <v>58</v>
      </c>
      <c r="V372" s="10">
        <v>0.19</v>
      </c>
      <c r="W372" s="5" t="s">
        <v>60</v>
      </c>
      <c r="X372" s="5" t="s">
        <v>143</v>
      </c>
      <c r="Y372" s="7">
        <v>2.85</v>
      </c>
      <c r="Z372" s="7">
        <v>0</v>
      </c>
      <c r="AA372" s="7">
        <v>0</v>
      </c>
      <c r="AB372" s="7">
        <v>0</v>
      </c>
    </row>
    <row r="373" spans="1:28" x14ac:dyDescent="0.25">
      <c r="A373" s="5">
        <v>2032591550</v>
      </c>
      <c r="B373" s="5" t="s">
        <v>2377</v>
      </c>
      <c r="C373" s="5" t="s">
        <v>2378</v>
      </c>
      <c r="D373" s="5" t="str">
        <f t="shared" si="17"/>
        <v>EDUARDO MAGTOTO</v>
      </c>
      <c r="E373" s="5" t="s">
        <v>82</v>
      </c>
      <c r="F373" s="5" t="s">
        <v>708</v>
      </c>
      <c r="G373" s="5" t="s">
        <v>714</v>
      </c>
      <c r="H373" s="5" t="s">
        <v>714</v>
      </c>
      <c r="I373" s="9" t="s">
        <v>3484</v>
      </c>
      <c r="J373" s="5" t="s">
        <v>400</v>
      </c>
      <c r="K373" s="5" t="s">
        <v>401</v>
      </c>
      <c r="L373" s="5" t="str">
        <f t="shared" si="15"/>
        <v>Andrew Choi</v>
      </c>
      <c r="M373" s="5" t="s">
        <v>57</v>
      </c>
      <c r="N373" s="6">
        <v>46023</v>
      </c>
      <c r="O373" s="6">
        <v>46174</v>
      </c>
      <c r="P373" s="5">
        <f t="shared" si="16"/>
        <v>5</v>
      </c>
      <c r="Q373" s="6" t="s">
        <v>142</v>
      </c>
      <c r="R373" s="6" t="s">
        <v>3569</v>
      </c>
      <c r="S373" s="7">
        <v>15</v>
      </c>
      <c r="T373" s="5">
        <v>1</v>
      </c>
      <c r="U373" s="5" t="s">
        <v>58</v>
      </c>
      <c r="V373" s="10">
        <v>0.38</v>
      </c>
      <c r="W373" s="5" t="s">
        <v>60</v>
      </c>
      <c r="X373" s="5" t="s">
        <v>143</v>
      </c>
      <c r="Y373" s="7">
        <v>5.7</v>
      </c>
      <c r="Z373" s="7">
        <v>0</v>
      </c>
      <c r="AA373" s="7">
        <v>0</v>
      </c>
      <c r="AB373" s="7">
        <v>0</v>
      </c>
    </row>
    <row r="374" spans="1:28" x14ac:dyDescent="0.25">
      <c r="A374" s="5">
        <v>2032110412</v>
      </c>
      <c r="B374" s="5" t="s">
        <v>486</v>
      </c>
      <c r="C374" s="5" t="s">
        <v>97</v>
      </c>
      <c r="D374" s="5" t="str">
        <f t="shared" si="17"/>
        <v>JOHN RHETT</v>
      </c>
      <c r="E374" s="5" t="s">
        <v>82</v>
      </c>
      <c r="F374" s="5" t="s">
        <v>708</v>
      </c>
      <c r="G374" s="5" t="s">
        <v>714</v>
      </c>
      <c r="H374" s="5" t="s">
        <v>714</v>
      </c>
      <c r="I374" s="9" t="s">
        <v>3511</v>
      </c>
      <c r="J374" s="5" t="s">
        <v>249</v>
      </c>
      <c r="K374" s="5" t="s">
        <v>250</v>
      </c>
      <c r="L374" s="5" t="str">
        <f t="shared" si="15"/>
        <v>Dale Walenga</v>
      </c>
      <c r="M374" s="5" t="s">
        <v>57</v>
      </c>
      <c r="N374" s="6">
        <v>46023</v>
      </c>
      <c r="O374" s="6">
        <v>46174</v>
      </c>
      <c r="P374" s="5">
        <f t="shared" si="16"/>
        <v>5</v>
      </c>
      <c r="Q374" s="6" t="s">
        <v>142</v>
      </c>
      <c r="R374" s="6" t="s">
        <v>3569</v>
      </c>
      <c r="S374" s="7">
        <v>15</v>
      </c>
      <c r="T374" s="5">
        <v>1</v>
      </c>
      <c r="U374" s="5" t="s">
        <v>58</v>
      </c>
      <c r="V374" s="10">
        <v>0.38</v>
      </c>
      <c r="W374" s="5" t="s">
        <v>60</v>
      </c>
      <c r="X374" s="5" t="s">
        <v>143</v>
      </c>
      <c r="Y374" s="7">
        <v>5.7</v>
      </c>
      <c r="Z374" s="7">
        <v>0</v>
      </c>
      <c r="AA374" s="7">
        <v>0</v>
      </c>
      <c r="AB374" s="7">
        <v>0</v>
      </c>
    </row>
    <row r="375" spans="1:28" x14ac:dyDescent="0.25">
      <c r="A375" s="5">
        <v>2032627883</v>
      </c>
      <c r="B375" s="5" t="s">
        <v>2432</v>
      </c>
      <c r="C375" s="5" t="s">
        <v>109</v>
      </c>
      <c r="D375" s="5" t="str">
        <f t="shared" si="17"/>
        <v>BARBARA WANELIK</v>
      </c>
      <c r="E375" s="5" t="s">
        <v>82</v>
      </c>
      <c r="F375" s="5" t="s">
        <v>708</v>
      </c>
      <c r="G375" s="5" t="s">
        <v>714</v>
      </c>
      <c r="H375" s="5" t="s">
        <v>714</v>
      </c>
      <c r="I375" s="9" t="s">
        <v>3511</v>
      </c>
      <c r="J375" s="5" t="s">
        <v>249</v>
      </c>
      <c r="K375" s="5" t="s">
        <v>250</v>
      </c>
      <c r="L375" s="5" t="str">
        <f t="shared" si="15"/>
        <v>Dale Walenga</v>
      </c>
      <c r="M375" s="5" t="s">
        <v>57</v>
      </c>
      <c r="N375" s="6">
        <v>46028</v>
      </c>
      <c r="O375" s="6">
        <v>46179</v>
      </c>
      <c r="P375" s="5">
        <f t="shared" si="16"/>
        <v>5</v>
      </c>
      <c r="Q375" s="6" t="s">
        <v>142</v>
      </c>
      <c r="R375" s="6" t="s">
        <v>3569</v>
      </c>
      <c r="S375" s="7">
        <v>15</v>
      </c>
      <c r="T375" s="5">
        <v>1</v>
      </c>
      <c r="U375" s="5" t="s">
        <v>58</v>
      </c>
      <c r="V375" s="10">
        <v>0.38</v>
      </c>
      <c r="W375" s="5" t="s">
        <v>60</v>
      </c>
      <c r="X375" s="5" t="s">
        <v>143</v>
      </c>
      <c r="Y375" s="7">
        <v>5.7</v>
      </c>
      <c r="Z375" s="7">
        <v>0</v>
      </c>
      <c r="AA375" s="7">
        <v>0</v>
      </c>
      <c r="AB375" s="7">
        <v>0</v>
      </c>
    </row>
    <row r="376" spans="1:28" x14ac:dyDescent="0.25">
      <c r="A376" s="5">
        <v>2032648274</v>
      </c>
      <c r="B376" s="5" t="s">
        <v>2956</v>
      </c>
      <c r="C376" s="5" t="s">
        <v>248</v>
      </c>
      <c r="D376" s="5" t="str">
        <f t="shared" si="17"/>
        <v>CYNTHIA RINDA</v>
      </c>
      <c r="E376" s="5" t="s">
        <v>82</v>
      </c>
      <c r="F376" s="5" t="s">
        <v>708</v>
      </c>
      <c r="G376" s="5" t="s">
        <v>714</v>
      </c>
      <c r="H376" s="5" t="s">
        <v>714</v>
      </c>
      <c r="I376" s="9" t="s">
        <v>3511</v>
      </c>
      <c r="J376" s="5" t="s">
        <v>249</v>
      </c>
      <c r="K376" s="5" t="s">
        <v>250</v>
      </c>
      <c r="L376" s="5" t="str">
        <f t="shared" si="15"/>
        <v>Dale Walenga</v>
      </c>
      <c r="M376" s="5" t="s">
        <v>57</v>
      </c>
      <c r="N376" s="6">
        <v>46027</v>
      </c>
      <c r="O376" s="6">
        <v>46178</v>
      </c>
      <c r="P376" s="5">
        <f t="shared" si="16"/>
        <v>5</v>
      </c>
      <c r="Q376" s="6" t="s">
        <v>142</v>
      </c>
      <c r="R376" s="6" t="s">
        <v>3569</v>
      </c>
      <c r="S376" s="7">
        <v>15</v>
      </c>
      <c r="T376" s="5">
        <v>1</v>
      </c>
      <c r="U376" s="5" t="s">
        <v>58</v>
      </c>
      <c r="V376" s="10">
        <v>0.38</v>
      </c>
      <c r="W376" s="5" t="s">
        <v>60</v>
      </c>
      <c r="X376" s="5" t="s">
        <v>143</v>
      </c>
      <c r="Y376" s="7">
        <v>5.7</v>
      </c>
      <c r="Z376" s="7">
        <v>0</v>
      </c>
      <c r="AA376" s="7">
        <v>0</v>
      </c>
      <c r="AB376" s="7">
        <v>0</v>
      </c>
    </row>
    <row r="377" spans="1:28" x14ac:dyDescent="0.25">
      <c r="A377" s="5">
        <v>2032828456</v>
      </c>
      <c r="B377" s="5" t="s">
        <v>1698</v>
      </c>
      <c r="C377" s="5" t="s">
        <v>73</v>
      </c>
      <c r="D377" s="5" t="str">
        <f t="shared" si="17"/>
        <v>MATTHEW FRITZSHALL</v>
      </c>
      <c r="E377" s="5" t="s">
        <v>82</v>
      </c>
      <c r="F377" s="5" t="s">
        <v>708</v>
      </c>
      <c r="G377" s="5" t="s">
        <v>714</v>
      </c>
      <c r="H377" s="5" t="s">
        <v>714</v>
      </c>
      <c r="I377" s="9" t="s">
        <v>3511</v>
      </c>
      <c r="J377" s="5" t="s">
        <v>249</v>
      </c>
      <c r="K377" s="5" t="s">
        <v>250</v>
      </c>
      <c r="L377" s="5" t="str">
        <f t="shared" si="15"/>
        <v>Dale Walenga</v>
      </c>
      <c r="M377" s="5" t="s">
        <v>57</v>
      </c>
      <c r="N377" s="6">
        <v>46027</v>
      </c>
      <c r="O377" s="6">
        <v>46178</v>
      </c>
      <c r="P377" s="5">
        <f t="shared" si="16"/>
        <v>5</v>
      </c>
      <c r="Q377" s="6" t="s">
        <v>142</v>
      </c>
      <c r="R377" s="6" t="s">
        <v>3569</v>
      </c>
      <c r="S377" s="7">
        <v>15</v>
      </c>
      <c r="T377" s="5">
        <v>1</v>
      </c>
      <c r="U377" s="5" t="s">
        <v>58</v>
      </c>
      <c r="V377" s="10">
        <v>0.38</v>
      </c>
      <c r="W377" s="5" t="s">
        <v>60</v>
      </c>
      <c r="X377" s="5" t="s">
        <v>143</v>
      </c>
      <c r="Y377" s="7">
        <v>5.7</v>
      </c>
      <c r="Z377" s="7">
        <v>0</v>
      </c>
      <c r="AA377" s="7">
        <v>0</v>
      </c>
      <c r="AB377" s="7">
        <v>0</v>
      </c>
    </row>
    <row r="378" spans="1:28" x14ac:dyDescent="0.25">
      <c r="A378" s="5">
        <v>2032135267</v>
      </c>
      <c r="B378" s="5" t="s">
        <v>712</v>
      </c>
      <c r="C378" s="5" t="s">
        <v>713</v>
      </c>
      <c r="D378" s="5" t="str">
        <f t="shared" si="17"/>
        <v>LATRISHA REYNOLDS</v>
      </c>
      <c r="E378" s="5" t="s">
        <v>82</v>
      </c>
      <c r="F378" s="5" t="s">
        <v>708</v>
      </c>
      <c r="G378" s="5" t="s">
        <v>714</v>
      </c>
      <c r="H378" s="5" t="s">
        <v>714</v>
      </c>
      <c r="I378" s="9" t="s">
        <v>3518</v>
      </c>
      <c r="J378" s="5" t="s">
        <v>83</v>
      </c>
      <c r="K378" s="5" t="s">
        <v>84</v>
      </c>
      <c r="L378" s="5" t="str">
        <f t="shared" si="15"/>
        <v>Matthew Sherman</v>
      </c>
      <c r="M378" s="5" t="s">
        <v>57</v>
      </c>
      <c r="N378" s="6">
        <v>46023</v>
      </c>
      <c r="O378" s="6">
        <v>46174</v>
      </c>
      <c r="P378" s="5">
        <f t="shared" si="16"/>
        <v>5</v>
      </c>
      <c r="Q378" s="6" t="s">
        <v>142</v>
      </c>
      <c r="R378" s="6" t="s">
        <v>3569</v>
      </c>
      <c r="S378" s="7">
        <v>15</v>
      </c>
      <c r="T378" s="5">
        <v>1</v>
      </c>
      <c r="U378" s="5" t="s">
        <v>58</v>
      </c>
      <c r="V378" s="10">
        <v>0.38</v>
      </c>
      <c r="W378" s="5" t="s">
        <v>60</v>
      </c>
      <c r="X378" s="5" t="s">
        <v>143</v>
      </c>
      <c r="Y378" s="7">
        <v>5.7</v>
      </c>
      <c r="Z378" s="7">
        <v>0</v>
      </c>
      <c r="AA378" s="7">
        <v>0</v>
      </c>
      <c r="AB378" s="7">
        <v>0</v>
      </c>
    </row>
    <row r="379" spans="1:28" x14ac:dyDescent="0.25">
      <c r="A379" s="5">
        <v>2032168715</v>
      </c>
      <c r="B379" s="5" t="s">
        <v>729</v>
      </c>
      <c r="C379" s="5" t="s">
        <v>730</v>
      </c>
      <c r="D379" s="5" t="str">
        <f t="shared" si="17"/>
        <v>CHRISTINE BURTON</v>
      </c>
      <c r="E379" s="5" t="s">
        <v>82</v>
      </c>
      <c r="F379" s="5" t="s">
        <v>708</v>
      </c>
      <c r="G379" s="5" t="s">
        <v>714</v>
      </c>
      <c r="H379" s="5" t="s">
        <v>714</v>
      </c>
      <c r="I379" s="9" t="s">
        <v>3518</v>
      </c>
      <c r="J379" s="5" t="s">
        <v>83</v>
      </c>
      <c r="K379" s="5" t="s">
        <v>84</v>
      </c>
      <c r="L379" s="5" t="str">
        <f t="shared" si="15"/>
        <v>Matthew Sherman</v>
      </c>
      <c r="M379" s="5" t="s">
        <v>57</v>
      </c>
      <c r="N379" s="6">
        <v>46023</v>
      </c>
      <c r="O379" s="6">
        <v>46174</v>
      </c>
      <c r="P379" s="5">
        <f t="shared" si="16"/>
        <v>5</v>
      </c>
      <c r="Q379" s="6" t="s">
        <v>142</v>
      </c>
      <c r="R379" s="6" t="s">
        <v>3569</v>
      </c>
      <c r="S379" s="7">
        <v>15</v>
      </c>
      <c r="T379" s="5">
        <v>1</v>
      </c>
      <c r="U379" s="5" t="s">
        <v>58</v>
      </c>
      <c r="V379" s="10">
        <v>0.38</v>
      </c>
      <c r="W379" s="5" t="s">
        <v>60</v>
      </c>
      <c r="X379" s="5" t="s">
        <v>143</v>
      </c>
      <c r="Y379" s="7">
        <v>5.7</v>
      </c>
      <c r="Z379" s="7">
        <v>0</v>
      </c>
      <c r="AA379" s="7">
        <v>0</v>
      </c>
      <c r="AB379" s="7">
        <v>0</v>
      </c>
    </row>
    <row r="380" spans="1:28" x14ac:dyDescent="0.25">
      <c r="A380" s="5">
        <v>2032004534</v>
      </c>
      <c r="B380" s="5" t="s">
        <v>2534</v>
      </c>
      <c r="C380" s="5" t="s">
        <v>2535</v>
      </c>
      <c r="D380" s="5" t="str">
        <f t="shared" si="17"/>
        <v>TERI BICKERMAN</v>
      </c>
      <c r="E380" s="5" t="s">
        <v>82</v>
      </c>
      <c r="F380" s="5" t="s">
        <v>708</v>
      </c>
      <c r="G380" s="5" t="s">
        <v>714</v>
      </c>
      <c r="H380" s="5" t="s">
        <v>714</v>
      </c>
      <c r="I380" s="9" t="s">
        <v>3518</v>
      </c>
      <c r="J380" s="5" t="s">
        <v>83</v>
      </c>
      <c r="K380" s="5" t="s">
        <v>84</v>
      </c>
      <c r="L380" s="5" t="str">
        <f t="shared" si="15"/>
        <v>Matthew Sherman</v>
      </c>
      <c r="M380" s="5" t="s">
        <v>57</v>
      </c>
      <c r="N380" s="6">
        <v>46023</v>
      </c>
      <c r="O380" s="6">
        <v>46174</v>
      </c>
      <c r="P380" s="5">
        <f t="shared" si="16"/>
        <v>5</v>
      </c>
      <c r="Q380" s="6" t="s">
        <v>142</v>
      </c>
      <c r="R380" s="6" t="s">
        <v>3569</v>
      </c>
      <c r="S380" s="7">
        <v>15</v>
      </c>
      <c r="T380" s="5">
        <v>1</v>
      </c>
      <c r="U380" s="5" t="s">
        <v>58</v>
      </c>
      <c r="V380" s="10">
        <v>0.38</v>
      </c>
      <c r="W380" s="5" t="s">
        <v>60</v>
      </c>
      <c r="X380" s="5" t="s">
        <v>143</v>
      </c>
      <c r="Y380" s="7">
        <v>5.7</v>
      </c>
      <c r="Z380" s="7">
        <v>0</v>
      </c>
      <c r="AA380" s="7">
        <v>0</v>
      </c>
      <c r="AB380" s="7">
        <v>0</v>
      </c>
    </row>
    <row r="381" spans="1:28" x14ac:dyDescent="0.25">
      <c r="A381" s="5">
        <v>2032047832</v>
      </c>
      <c r="B381" s="5" t="s">
        <v>2536</v>
      </c>
      <c r="C381" s="5" t="s">
        <v>812</v>
      </c>
      <c r="D381" s="5" t="str">
        <f t="shared" si="17"/>
        <v>RONALD SNEARLEY</v>
      </c>
      <c r="E381" s="5" t="s">
        <v>82</v>
      </c>
      <c r="F381" s="5" t="s">
        <v>708</v>
      </c>
      <c r="G381" s="5" t="s">
        <v>714</v>
      </c>
      <c r="H381" s="5" t="s">
        <v>714</v>
      </c>
      <c r="I381" s="9" t="s">
        <v>3518</v>
      </c>
      <c r="J381" s="5" t="s">
        <v>83</v>
      </c>
      <c r="K381" s="5" t="s">
        <v>84</v>
      </c>
      <c r="L381" s="5" t="str">
        <f t="shared" si="15"/>
        <v>Matthew Sherman</v>
      </c>
      <c r="M381" s="5" t="s">
        <v>57</v>
      </c>
      <c r="N381" s="6">
        <v>46023</v>
      </c>
      <c r="O381" s="6">
        <v>46174</v>
      </c>
      <c r="P381" s="5">
        <f t="shared" si="16"/>
        <v>5</v>
      </c>
      <c r="Q381" s="6" t="s">
        <v>142</v>
      </c>
      <c r="R381" s="6" t="s">
        <v>3569</v>
      </c>
      <c r="S381" s="7">
        <v>15</v>
      </c>
      <c r="T381" s="5">
        <v>1</v>
      </c>
      <c r="U381" s="5" t="s">
        <v>58</v>
      </c>
      <c r="V381" s="10">
        <v>0.38</v>
      </c>
      <c r="W381" s="5" t="s">
        <v>60</v>
      </c>
      <c r="X381" s="5" t="s">
        <v>143</v>
      </c>
      <c r="Y381" s="7">
        <v>5.7</v>
      </c>
      <c r="Z381" s="7">
        <v>0</v>
      </c>
      <c r="AA381" s="7">
        <v>0</v>
      </c>
      <c r="AB381" s="7">
        <v>0</v>
      </c>
    </row>
    <row r="382" spans="1:28" x14ac:dyDescent="0.25">
      <c r="A382" s="5">
        <v>2032089563</v>
      </c>
      <c r="B382" s="5" t="s">
        <v>2236</v>
      </c>
      <c r="C382" s="5" t="s">
        <v>232</v>
      </c>
      <c r="D382" s="5" t="str">
        <f t="shared" si="17"/>
        <v>ANGELA EARNEST</v>
      </c>
      <c r="E382" s="5" t="s">
        <v>82</v>
      </c>
      <c r="F382" s="5" t="s">
        <v>708</v>
      </c>
      <c r="G382" s="5" t="s">
        <v>714</v>
      </c>
      <c r="H382" s="5" t="s">
        <v>714</v>
      </c>
      <c r="I382" s="9" t="s">
        <v>3518</v>
      </c>
      <c r="J382" s="5" t="s">
        <v>83</v>
      </c>
      <c r="K382" s="5" t="s">
        <v>84</v>
      </c>
      <c r="L382" s="5" t="str">
        <f t="shared" si="15"/>
        <v>Matthew Sherman</v>
      </c>
      <c r="M382" s="5" t="s">
        <v>57</v>
      </c>
      <c r="N382" s="6">
        <v>46023</v>
      </c>
      <c r="O382" s="6">
        <v>46174</v>
      </c>
      <c r="P382" s="5">
        <f t="shared" si="16"/>
        <v>5</v>
      </c>
      <c r="Q382" s="6" t="s">
        <v>142</v>
      </c>
      <c r="R382" s="6" t="s">
        <v>3569</v>
      </c>
      <c r="S382" s="7">
        <v>15</v>
      </c>
      <c r="T382" s="5">
        <v>1</v>
      </c>
      <c r="U382" s="5" t="s">
        <v>58</v>
      </c>
      <c r="V382" s="10">
        <v>0.38</v>
      </c>
      <c r="W382" s="5" t="s">
        <v>60</v>
      </c>
      <c r="X382" s="5" t="s">
        <v>143</v>
      </c>
      <c r="Y382" s="7">
        <v>5.7</v>
      </c>
      <c r="Z382" s="7">
        <v>0</v>
      </c>
      <c r="AA382" s="7">
        <v>0</v>
      </c>
      <c r="AB382" s="7">
        <v>0</v>
      </c>
    </row>
    <row r="383" spans="1:28" x14ac:dyDescent="0.25">
      <c r="A383" s="5">
        <v>2032106132</v>
      </c>
      <c r="B383" s="5" t="s">
        <v>2537</v>
      </c>
      <c r="C383" s="5" t="s">
        <v>788</v>
      </c>
      <c r="D383" s="5" t="str">
        <f t="shared" si="17"/>
        <v>EMILY SCHIELEIN</v>
      </c>
      <c r="E383" s="5" t="s">
        <v>82</v>
      </c>
      <c r="F383" s="5" t="s">
        <v>708</v>
      </c>
      <c r="G383" s="5" t="s">
        <v>714</v>
      </c>
      <c r="H383" s="5" t="s">
        <v>714</v>
      </c>
      <c r="I383" s="9" t="s">
        <v>3518</v>
      </c>
      <c r="J383" s="5" t="s">
        <v>83</v>
      </c>
      <c r="K383" s="5" t="s">
        <v>84</v>
      </c>
      <c r="L383" s="5" t="str">
        <f t="shared" si="15"/>
        <v>Matthew Sherman</v>
      </c>
      <c r="M383" s="5" t="s">
        <v>57</v>
      </c>
      <c r="N383" s="6">
        <v>46023</v>
      </c>
      <c r="O383" s="6">
        <v>46174</v>
      </c>
      <c r="P383" s="5">
        <f t="shared" si="16"/>
        <v>5</v>
      </c>
      <c r="Q383" s="6" t="s">
        <v>142</v>
      </c>
      <c r="R383" s="6" t="s">
        <v>3569</v>
      </c>
      <c r="S383" s="7">
        <v>15</v>
      </c>
      <c r="T383" s="5">
        <v>1</v>
      </c>
      <c r="U383" s="5" t="s">
        <v>58</v>
      </c>
      <c r="V383" s="10">
        <v>0.38</v>
      </c>
      <c r="W383" s="5" t="s">
        <v>60</v>
      </c>
      <c r="X383" s="5" t="s">
        <v>143</v>
      </c>
      <c r="Y383" s="7">
        <v>5.7</v>
      </c>
      <c r="Z383" s="7">
        <v>0</v>
      </c>
      <c r="AA383" s="7">
        <v>0</v>
      </c>
      <c r="AB383" s="7">
        <v>0</v>
      </c>
    </row>
    <row r="384" spans="1:28" x14ac:dyDescent="0.25">
      <c r="A384" s="5">
        <v>2032109512</v>
      </c>
      <c r="B384" s="5" t="s">
        <v>2538</v>
      </c>
      <c r="C384" s="5" t="s">
        <v>2539</v>
      </c>
      <c r="D384" s="5" t="str">
        <f t="shared" si="17"/>
        <v>CATHY ELLIS</v>
      </c>
      <c r="E384" s="5" t="s">
        <v>82</v>
      </c>
      <c r="F384" s="5" t="s">
        <v>708</v>
      </c>
      <c r="G384" s="5" t="s">
        <v>714</v>
      </c>
      <c r="H384" s="5" t="s">
        <v>714</v>
      </c>
      <c r="I384" s="9" t="s">
        <v>3518</v>
      </c>
      <c r="J384" s="5" t="s">
        <v>83</v>
      </c>
      <c r="K384" s="5" t="s">
        <v>84</v>
      </c>
      <c r="L384" s="5" t="str">
        <f t="shared" si="15"/>
        <v>Matthew Sherman</v>
      </c>
      <c r="M384" s="5" t="s">
        <v>57</v>
      </c>
      <c r="N384" s="6">
        <v>46023</v>
      </c>
      <c r="O384" s="6">
        <v>46174</v>
      </c>
      <c r="P384" s="5">
        <f t="shared" si="16"/>
        <v>5</v>
      </c>
      <c r="Q384" s="6" t="s">
        <v>142</v>
      </c>
      <c r="R384" s="6" t="s">
        <v>3569</v>
      </c>
      <c r="S384" s="7">
        <v>15</v>
      </c>
      <c r="T384" s="5">
        <v>1</v>
      </c>
      <c r="U384" s="5" t="s">
        <v>58</v>
      </c>
      <c r="V384" s="10">
        <v>0.38</v>
      </c>
      <c r="W384" s="5" t="s">
        <v>60</v>
      </c>
      <c r="X384" s="5" t="s">
        <v>143</v>
      </c>
      <c r="Y384" s="7">
        <v>5.7</v>
      </c>
      <c r="Z384" s="7">
        <v>0</v>
      </c>
      <c r="AA384" s="7">
        <v>0</v>
      </c>
      <c r="AB384" s="7">
        <v>0</v>
      </c>
    </row>
    <row r="385" spans="1:28" x14ac:dyDescent="0.25">
      <c r="A385" s="5">
        <v>2032124275</v>
      </c>
      <c r="B385" s="5" t="s">
        <v>2541</v>
      </c>
      <c r="C385" s="5" t="s">
        <v>490</v>
      </c>
      <c r="D385" s="5" t="str">
        <f t="shared" si="17"/>
        <v>DAVID HELMER</v>
      </c>
      <c r="E385" s="5" t="s">
        <v>82</v>
      </c>
      <c r="F385" s="5" t="s">
        <v>708</v>
      </c>
      <c r="G385" s="5" t="s">
        <v>714</v>
      </c>
      <c r="H385" s="5" t="s">
        <v>714</v>
      </c>
      <c r="I385" s="9" t="s">
        <v>3518</v>
      </c>
      <c r="J385" s="5" t="s">
        <v>83</v>
      </c>
      <c r="K385" s="5" t="s">
        <v>84</v>
      </c>
      <c r="L385" s="5" t="str">
        <f t="shared" si="15"/>
        <v>Matthew Sherman</v>
      </c>
      <c r="M385" s="5" t="s">
        <v>57</v>
      </c>
      <c r="N385" s="6">
        <v>46023</v>
      </c>
      <c r="O385" s="6">
        <v>46174</v>
      </c>
      <c r="P385" s="5">
        <f t="shared" si="16"/>
        <v>5</v>
      </c>
      <c r="Q385" s="6" t="s">
        <v>142</v>
      </c>
      <c r="R385" s="6" t="s">
        <v>3569</v>
      </c>
      <c r="S385" s="7">
        <v>15</v>
      </c>
      <c r="T385" s="5">
        <v>1</v>
      </c>
      <c r="U385" s="5" t="s">
        <v>58</v>
      </c>
      <c r="V385" s="10">
        <v>0.38</v>
      </c>
      <c r="W385" s="5" t="s">
        <v>60</v>
      </c>
      <c r="X385" s="5" t="s">
        <v>143</v>
      </c>
      <c r="Y385" s="7">
        <v>5.7</v>
      </c>
      <c r="Z385" s="7">
        <v>0</v>
      </c>
      <c r="AA385" s="7">
        <v>0</v>
      </c>
      <c r="AB385" s="7">
        <v>0</v>
      </c>
    </row>
    <row r="386" spans="1:28" x14ac:dyDescent="0.25">
      <c r="A386" s="5">
        <v>2032248635</v>
      </c>
      <c r="B386" s="5" t="s">
        <v>2544</v>
      </c>
      <c r="C386" s="5" t="s">
        <v>550</v>
      </c>
      <c r="D386" s="5" t="str">
        <f t="shared" si="17"/>
        <v>LAURIE PATKUNAS</v>
      </c>
      <c r="E386" s="5" t="s">
        <v>82</v>
      </c>
      <c r="F386" s="5" t="s">
        <v>708</v>
      </c>
      <c r="G386" s="5" t="s">
        <v>714</v>
      </c>
      <c r="H386" s="5" t="s">
        <v>714</v>
      </c>
      <c r="I386" s="9" t="s">
        <v>3518</v>
      </c>
      <c r="J386" s="5" t="s">
        <v>83</v>
      </c>
      <c r="K386" s="5" t="s">
        <v>84</v>
      </c>
      <c r="L386" s="5" t="str">
        <f t="shared" ref="L386:L449" si="18">CONCATENATE(K386," ",J386)</f>
        <v>Matthew Sherman</v>
      </c>
      <c r="M386" s="5" t="s">
        <v>57</v>
      </c>
      <c r="N386" s="6">
        <v>46023</v>
      </c>
      <c r="O386" s="6">
        <v>46174</v>
      </c>
      <c r="P386" s="5">
        <f t="shared" ref="P386:P449" si="19">DATEDIF(N386,O386,"M")</f>
        <v>5</v>
      </c>
      <c r="Q386" s="6" t="s">
        <v>142</v>
      </c>
      <c r="R386" s="6" t="s">
        <v>3569</v>
      </c>
      <c r="S386" s="7">
        <v>15</v>
      </c>
      <c r="T386" s="5">
        <v>1</v>
      </c>
      <c r="U386" s="5" t="s">
        <v>58</v>
      </c>
      <c r="V386" s="10">
        <v>0.38</v>
      </c>
      <c r="W386" s="5" t="s">
        <v>60</v>
      </c>
      <c r="X386" s="5" t="s">
        <v>143</v>
      </c>
      <c r="Y386" s="7">
        <v>5.7</v>
      </c>
      <c r="Z386" s="7">
        <v>0</v>
      </c>
      <c r="AA386" s="7">
        <v>0</v>
      </c>
      <c r="AB386" s="7">
        <v>0</v>
      </c>
    </row>
    <row r="387" spans="1:28" x14ac:dyDescent="0.25">
      <c r="A387" s="5">
        <v>2032254516</v>
      </c>
      <c r="B387" s="5" t="s">
        <v>767</v>
      </c>
      <c r="C387" s="5" t="s">
        <v>1186</v>
      </c>
      <c r="D387" s="5" t="str">
        <f t="shared" ref="D387:D450" si="20">CONCATENATE(C387," ",B387)</f>
        <v>CONNIE SCOTT</v>
      </c>
      <c r="E387" s="5" t="s">
        <v>82</v>
      </c>
      <c r="F387" s="5" t="s">
        <v>708</v>
      </c>
      <c r="G387" s="5" t="s">
        <v>714</v>
      </c>
      <c r="H387" s="5" t="s">
        <v>714</v>
      </c>
      <c r="I387" s="9" t="s">
        <v>3518</v>
      </c>
      <c r="J387" s="5" t="s">
        <v>83</v>
      </c>
      <c r="K387" s="5" t="s">
        <v>84</v>
      </c>
      <c r="L387" s="5" t="str">
        <f t="shared" si="18"/>
        <v>Matthew Sherman</v>
      </c>
      <c r="M387" s="5" t="s">
        <v>57</v>
      </c>
      <c r="N387" s="6">
        <v>46023</v>
      </c>
      <c r="O387" s="6">
        <v>46174</v>
      </c>
      <c r="P387" s="5">
        <f t="shared" si="19"/>
        <v>5</v>
      </c>
      <c r="Q387" s="6" t="s">
        <v>142</v>
      </c>
      <c r="R387" s="6" t="s">
        <v>3569</v>
      </c>
      <c r="S387" s="7">
        <v>15</v>
      </c>
      <c r="T387" s="5">
        <v>1</v>
      </c>
      <c r="U387" s="5" t="s">
        <v>58</v>
      </c>
      <c r="V387" s="10">
        <v>0.38</v>
      </c>
      <c r="W387" s="5" t="s">
        <v>60</v>
      </c>
      <c r="X387" s="5" t="s">
        <v>143</v>
      </c>
      <c r="Y387" s="7">
        <v>5.7</v>
      </c>
      <c r="Z387" s="7">
        <v>0</v>
      </c>
      <c r="AA387" s="7">
        <v>0</v>
      </c>
      <c r="AB387" s="7">
        <v>0</v>
      </c>
    </row>
    <row r="388" spans="1:28" x14ac:dyDescent="0.25">
      <c r="A388" s="5">
        <v>2032261892</v>
      </c>
      <c r="B388" s="5" t="s">
        <v>1627</v>
      </c>
      <c r="C388" s="5" t="s">
        <v>358</v>
      </c>
      <c r="D388" s="5" t="str">
        <f t="shared" si="20"/>
        <v>JULIE HODGSON</v>
      </c>
      <c r="E388" s="5" t="s">
        <v>82</v>
      </c>
      <c r="F388" s="5" t="s">
        <v>708</v>
      </c>
      <c r="G388" s="5" t="s">
        <v>714</v>
      </c>
      <c r="H388" s="5" t="s">
        <v>714</v>
      </c>
      <c r="I388" s="9" t="s">
        <v>3518</v>
      </c>
      <c r="J388" s="5" t="s">
        <v>83</v>
      </c>
      <c r="K388" s="5" t="s">
        <v>84</v>
      </c>
      <c r="L388" s="5" t="str">
        <f t="shared" si="18"/>
        <v>Matthew Sherman</v>
      </c>
      <c r="M388" s="5" t="s">
        <v>57</v>
      </c>
      <c r="N388" s="6">
        <v>46023</v>
      </c>
      <c r="O388" s="6">
        <v>46174</v>
      </c>
      <c r="P388" s="5">
        <f t="shared" si="19"/>
        <v>5</v>
      </c>
      <c r="Q388" s="6" t="s">
        <v>142</v>
      </c>
      <c r="R388" s="6" t="s">
        <v>3569</v>
      </c>
      <c r="S388" s="7">
        <v>15</v>
      </c>
      <c r="T388" s="5">
        <v>1</v>
      </c>
      <c r="U388" s="5" t="s">
        <v>58</v>
      </c>
      <c r="V388" s="10">
        <v>0.38</v>
      </c>
      <c r="W388" s="5" t="s">
        <v>60</v>
      </c>
      <c r="X388" s="5" t="s">
        <v>143</v>
      </c>
      <c r="Y388" s="7">
        <v>5.7</v>
      </c>
      <c r="Z388" s="7">
        <v>0</v>
      </c>
      <c r="AA388" s="7">
        <v>0</v>
      </c>
      <c r="AB388" s="7">
        <v>0</v>
      </c>
    </row>
    <row r="389" spans="1:28" x14ac:dyDescent="0.25">
      <c r="A389" s="5">
        <v>2032274712</v>
      </c>
      <c r="B389" s="5" t="s">
        <v>2547</v>
      </c>
      <c r="C389" s="5" t="s">
        <v>1564</v>
      </c>
      <c r="D389" s="5" t="str">
        <f t="shared" si="20"/>
        <v>ROSE BOGNER</v>
      </c>
      <c r="E389" s="5" t="s">
        <v>82</v>
      </c>
      <c r="F389" s="5" t="s">
        <v>708</v>
      </c>
      <c r="G389" s="5" t="s">
        <v>714</v>
      </c>
      <c r="H389" s="5" t="s">
        <v>714</v>
      </c>
      <c r="I389" s="9" t="s">
        <v>3518</v>
      </c>
      <c r="J389" s="5" t="s">
        <v>83</v>
      </c>
      <c r="K389" s="5" t="s">
        <v>84</v>
      </c>
      <c r="L389" s="5" t="str">
        <f t="shared" si="18"/>
        <v>Matthew Sherman</v>
      </c>
      <c r="M389" s="5" t="s">
        <v>57</v>
      </c>
      <c r="N389" s="6">
        <v>46023</v>
      </c>
      <c r="O389" s="6">
        <v>46174</v>
      </c>
      <c r="P389" s="5">
        <f t="shared" si="19"/>
        <v>5</v>
      </c>
      <c r="Q389" s="6" t="s">
        <v>142</v>
      </c>
      <c r="R389" s="6" t="s">
        <v>3569</v>
      </c>
      <c r="S389" s="7">
        <v>15</v>
      </c>
      <c r="T389" s="5">
        <v>1</v>
      </c>
      <c r="U389" s="5" t="s">
        <v>58</v>
      </c>
      <c r="V389" s="10">
        <v>0.38</v>
      </c>
      <c r="W389" s="5" t="s">
        <v>60</v>
      </c>
      <c r="X389" s="5" t="s">
        <v>143</v>
      </c>
      <c r="Y389" s="7">
        <v>5.7</v>
      </c>
      <c r="Z389" s="7">
        <v>0</v>
      </c>
      <c r="AA389" s="7">
        <v>0</v>
      </c>
      <c r="AB389" s="7">
        <v>0</v>
      </c>
    </row>
    <row r="390" spans="1:28" x14ac:dyDescent="0.25">
      <c r="A390" s="5">
        <v>2032279006</v>
      </c>
      <c r="B390" s="5" t="s">
        <v>2549</v>
      </c>
      <c r="C390" s="5" t="s">
        <v>2550</v>
      </c>
      <c r="D390" s="5" t="str">
        <f t="shared" si="20"/>
        <v>INDIRA BYERS</v>
      </c>
      <c r="E390" s="5" t="s">
        <v>82</v>
      </c>
      <c r="F390" s="5" t="s">
        <v>708</v>
      </c>
      <c r="G390" s="5" t="s">
        <v>714</v>
      </c>
      <c r="H390" s="5" t="s">
        <v>714</v>
      </c>
      <c r="I390" s="9" t="s">
        <v>3518</v>
      </c>
      <c r="J390" s="5" t="s">
        <v>83</v>
      </c>
      <c r="K390" s="5" t="s">
        <v>84</v>
      </c>
      <c r="L390" s="5" t="str">
        <f t="shared" si="18"/>
        <v>Matthew Sherman</v>
      </c>
      <c r="M390" s="5" t="s">
        <v>57</v>
      </c>
      <c r="N390" s="6">
        <v>46023</v>
      </c>
      <c r="O390" s="6">
        <v>46174</v>
      </c>
      <c r="P390" s="5">
        <f t="shared" si="19"/>
        <v>5</v>
      </c>
      <c r="Q390" s="6" t="s">
        <v>142</v>
      </c>
      <c r="R390" s="6" t="s">
        <v>3569</v>
      </c>
      <c r="S390" s="7">
        <v>15</v>
      </c>
      <c r="T390" s="5">
        <v>1</v>
      </c>
      <c r="U390" s="5" t="s">
        <v>58</v>
      </c>
      <c r="V390" s="10">
        <v>0.38</v>
      </c>
      <c r="W390" s="5" t="s">
        <v>60</v>
      </c>
      <c r="X390" s="5" t="s">
        <v>143</v>
      </c>
      <c r="Y390" s="7">
        <v>5.7</v>
      </c>
      <c r="Z390" s="7">
        <v>0</v>
      </c>
      <c r="AA390" s="7">
        <v>0</v>
      </c>
      <c r="AB390" s="7">
        <v>0</v>
      </c>
    </row>
    <row r="391" spans="1:28" x14ac:dyDescent="0.25">
      <c r="A391" s="5">
        <v>2032434022</v>
      </c>
      <c r="B391" s="5" t="s">
        <v>427</v>
      </c>
      <c r="C391" s="5" t="s">
        <v>2554</v>
      </c>
      <c r="D391" s="5" t="str">
        <f t="shared" si="20"/>
        <v>ROBLEY JOHNSON</v>
      </c>
      <c r="E391" s="5" t="s">
        <v>82</v>
      </c>
      <c r="F391" s="5" t="s">
        <v>708</v>
      </c>
      <c r="G391" s="5" t="s">
        <v>714</v>
      </c>
      <c r="H391" s="5" t="s">
        <v>714</v>
      </c>
      <c r="I391" s="9" t="s">
        <v>3518</v>
      </c>
      <c r="J391" s="5" t="s">
        <v>83</v>
      </c>
      <c r="K391" s="5" t="s">
        <v>84</v>
      </c>
      <c r="L391" s="5" t="str">
        <f t="shared" si="18"/>
        <v>Matthew Sherman</v>
      </c>
      <c r="M391" s="5" t="s">
        <v>57</v>
      </c>
      <c r="N391" s="6">
        <v>46023</v>
      </c>
      <c r="O391" s="6">
        <v>46174</v>
      </c>
      <c r="P391" s="5">
        <f t="shared" si="19"/>
        <v>5</v>
      </c>
      <c r="Q391" s="6" t="s">
        <v>142</v>
      </c>
      <c r="R391" s="6" t="s">
        <v>3569</v>
      </c>
      <c r="S391" s="7">
        <v>15</v>
      </c>
      <c r="T391" s="5">
        <v>1</v>
      </c>
      <c r="U391" s="5" t="s">
        <v>58</v>
      </c>
      <c r="V391" s="10">
        <v>0.38</v>
      </c>
      <c r="W391" s="5" t="s">
        <v>60</v>
      </c>
      <c r="X391" s="5" t="s">
        <v>143</v>
      </c>
      <c r="Y391" s="7">
        <v>5.7</v>
      </c>
      <c r="Z391" s="7">
        <v>0</v>
      </c>
      <c r="AA391" s="7">
        <v>0</v>
      </c>
      <c r="AB391" s="7">
        <v>0</v>
      </c>
    </row>
    <row r="392" spans="1:28" x14ac:dyDescent="0.25">
      <c r="A392" s="5">
        <v>2032443157</v>
      </c>
      <c r="B392" s="5" t="s">
        <v>2555</v>
      </c>
      <c r="C392" s="5" t="s">
        <v>1237</v>
      </c>
      <c r="D392" s="5" t="str">
        <f t="shared" si="20"/>
        <v>GRANT HEGSTROM</v>
      </c>
      <c r="E392" s="5" t="s">
        <v>82</v>
      </c>
      <c r="F392" s="5" t="s">
        <v>708</v>
      </c>
      <c r="G392" s="5" t="s">
        <v>714</v>
      </c>
      <c r="H392" s="5" t="s">
        <v>714</v>
      </c>
      <c r="I392" s="9" t="s">
        <v>3518</v>
      </c>
      <c r="J392" s="5" t="s">
        <v>83</v>
      </c>
      <c r="K392" s="5" t="s">
        <v>84</v>
      </c>
      <c r="L392" s="5" t="str">
        <f t="shared" si="18"/>
        <v>Matthew Sherman</v>
      </c>
      <c r="M392" s="5" t="s">
        <v>57</v>
      </c>
      <c r="N392" s="6">
        <v>46023</v>
      </c>
      <c r="O392" s="6">
        <v>46174</v>
      </c>
      <c r="P392" s="5">
        <f t="shared" si="19"/>
        <v>5</v>
      </c>
      <c r="Q392" s="6" t="s">
        <v>142</v>
      </c>
      <c r="R392" s="6" t="s">
        <v>3569</v>
      </c>
      <c r="S392" s="7">
        <v>15</v>
      </c>
      <c r="T392" s="5">
        <v>1</v>
      </c>
      <c r="U392" s="5" t="s">
        <v>58</v>
      </c>
      <c r="V392" s="10">
        <v>0.38</v>
      </c>
      <c r="W392" s="5" t="s">
        <v>60</v>
      </c>
      <c r="X392" s="5" t="s">
        <v>143</v>
      </c>
      <c r="Y392" s="7">
        <v>5.7</v>
      </c>
      <c r="Z392" s="7">
        <v>0</v>
      </c>
      <c r="AA392" s="7">
        <v>0</v>
      </c>
      <c r="AB392" s="7">
        <v>0</v>
      </c>
    </row>
    <row r="393" spans="1:28" x14ac:dyDescent="0.25">
      <c r="A393" s="5">
        <v>2032671768</v>
      </c>
      <c r="B393" s="5" t="s">
        <v>2958</v>
      </c>
      <c r="C393" s="5" t="s">
        <v>350</v>
      </c>
      <c r="D393" s="5" t="str">
        <f t="shared" si="20"/>
        <v>HANNAH MINTON</v>
      </c>
      <c r="E393" s="5" t="s">
        <v>82</v>
      </c>
      <c r="F393" s="5" t="s">
        <v>708</v>
      </c>
      <c r="G393" s="5" t="s">
        <v>714</v>
      </c>
      <c r="H393" s="5" t="s">
        <v>714</v>
      </c>
      <c r="I393" s="9" t="s">
        <v>3518</v>
      </c>
      <c r="J393" s="5" t="s">
        <v>83</v>
      </c>
      <c r="K393" s="5" t="s">
        <v>84</v>
      </c>
      <c r="L393" s="5" t="str">
        <f t="shared" si="18"/>
        <v>Matthew Sherman</v>
      </c>
      <c r="M393" s="5" t="s">
        <v>57</v>
      </c>
      <c r="N393" s="6">
        <v>46023</v>
      </c>
      <c r="O393" s="6">
        <v>46174</v>
      </c>
      <c r="P393" s="5">
        <f t="shared" si="19"/>
        <v>5</v>
      </c>
      <c r="Q393" s="6" t="s">
        <v>142</v>
      </c>
      <c r="R393" s="6" t="s">
        <v>3569</v>
      </c>
      <c r="S393" s="7">
        <v>15</v>
      </c>
      <c r="T393" s="5">
        <v>1</v>
      </c>
      <c r="U393" s="5" t="s">
        <v>58</v>
      </c>
      <c r="V393" s="10">
        <v>0.38</v>
      </c>
      <c r="W393" s="5" t="s">
        <v>60</v>
      </c>
      <c r="X393" s="5" t="s">
        <v>143</v>
      </c>
      <c r="Y393" s="7">
        <v>5.7</v>
      </c>
      <c r="Z393" s="7">
        <v>0</v>
      </c>
      <c r="AA393" s="7">
        <v>0</v>
      </c>
      <c r="AB393" s="7">
        <v>0</v>
      </c>
    </row>
    <row r="394" spans="1:28" x14ac:dyDescent="0.25">
      <c r="A394" s="5">
        <v>2032687235</v>
      </c>
      <c r="B394" s="5" t="s">
        <v>1803</v>
      </c>
      <c r="C394" s="5" t="s">
        <v>2738</v>
      </c>
      <c r="D394" s="5" t="str">
        <f t="shared" si="20"/>
        <v>RACI EVANS</v>
      </c>
      <c r="E394" s="5" t="s">
        <v>82</v>
      </c>
      <c r="F394" s="5" t="s">
        <v>708</v>
      </c>
      <c r="G394" s="5" t="s">
        <v>714</v>
      </c>
      <c r="H394" s="5" t="s">
        <v>714</v>
      </c>
      <c r="I394" s="9" t="s">
        <v>3518</v>
      </c>
      <c r="J394" s="5" t="s">
        <v>83</v>
      </c>
      <c r="K394" s="5" t="s">
        <v>84</v>
      </c>
      <c r="L394" s="5" t="str">
        <f t="shared" si="18"/>
        <v>Matthew Sherman</v>
      </c>
      <c r="M394" s="5" t="s">
        <v>57</v>
      </c>
      <c r="N394" s="6">
        <v>46023</v>
      </c>
      <c r="O394" s="6">
        <v>46174</v>
      </c>
      <c r="P394" s="5">
        <f t="shared" si="19"/>
        <v>5</v>
      </c>
      <c r="Q394" s="6" t="s">
        <v>142</v>
      </c>
      <c r="R394" s="6" t="s">
        <v>3569</v>
      </c>
      <c r="S394" s="7">
        <v>15</v>
      </c>
      <c r="T394" s="5">
        <v>1</v>
      </c>
      <c r="U394" s="5" t="s">
        <v>58</v>
      </c>
      <c r="V394" s="10">
        <v>0.38</v>
      </c>
      <c r="W394" s="5" t="s">
        <v>60</v>
      </c>
      <c r="X394" s="5" t="s">
        <v>143</v>
      </c>
      <c r="Y394" s="7">
        <v>5.7</v>
      </c>
      <c r="Z394" s="7">
        <v>0</v>
      </c>
      <c r="AA394" s="7">
        <v>0</v>
      </c>
      <c r="AB394" s="7">
        <v>0</v>
      </c>
    </row>
    <row r="395" spans="1:28" x14ac:dyDescent="0.25">
      <c r="A395" s="5">
        <v>2032616291</v>
      </c>
      <c r="B395" s="5" t="s">
        <v>2407</v>
      </c>
      <c r="C395" s="5" t="s">
        <v>2408</v>
      </c>
      <c r="D395" s="5" t="str">
        <f t="shared" si="20"/>
        <v>CADEN DECKER</v>
      </c>
      <c r="E395" s="5" t="s">
        <v>82</v>
      </c>
      <c r="F395" s="5" t="s">
        <v>708</v>
      </c>
      <c r="G395" s="5" t="s">
        <v>714</v>
      </c>
      <c r="H395" s="5" t="s">
        <v>714</v>
      </c>
      <c r="I395" s="9" t="s">
        <v>3515</v>
      </c>
      <c r="J395" s="5" t="s">
        <v>1361</v>
      </c>
      <c r="K395" s="5" t="s">
        <v>803</v>
      </c>
      <c r="L395" s="5" t="str">
        <f t="shared" si="18"/>
        <v>PAMELA DEATON</v>
      </c>
      <c r="M395" s="5" t="s">
        <v>57</v>
      </c>
      <c r="N395" s="6">
        <v>46023</v>
      </c>
      <c r="O395" s="6">
        <v>46174</v>
      </c>
      <c r="P395" s="5">
        <f t="shared" si="19"/>
        <v>5</v>
      </c>
      <c r="Q395" s="6" t="s">
        <v>142</v>
      </c>
      <c r="R395" s="6" t="s">
        <v>3569</v>
      </c>
      <c r="S395" s="7">
        <v>15</v>
      </c>
      <c r="T395" s="5">
        <v>1</v>
      </c>
      <c r="U395" s="5" t="s">
        <v>58</v>
      </c>
      <c r="V395" s="10">
        <v>0.38</v>
      </c>
      <c r="W395" s="5" t="s">
        <v>60</v>
      </c>
      <c r="X395" s="5" t="s">
        <v>143</v>
      </c>
      <c r="Y395" s="7">
        <v>5.7</v>
      </c>
      <c r="Z395" s="7">
        <v>0</v>
      </c>
      <c r="AA395" s="7">
        <v>0</v>
      </c>
      <c r="AB395" s="7">
        <v>0</v>
      </c>
    </row>
    <row r="396" spans="1:28" x14ac:dyDescent="0.25">
      <c r="A396" s="5">
        <v>2032963326</v>
      </c>
      <c r="B396" s="5" t="s">
        <v>1710</v>
      </c>
      <c r="C396" s="5" t="s">
        <v>1711</v>
      </c>
      <c r="D396" s="5" t="str">
        <f t="shared" si="20"/>
        <v>SHARLEENE TOWE</v>
      </c>
      <c r="E396" s="5" t="s">
        <v>202</v>
      </c>
      <c r="F396" s="5" t="s">
        <v>708</v>
      </c>
      <c r="G396" s="5" t="s">
        <v>714</v>
      </c>
      <c r="H396" s="5" t="s">
        <v>714</v>
      </c>
      <c r="I396" s="9" t="s">
        <v>3491</v>
      </c>
      <c r="J396" s="5" t="s">
        <v>1357</v>
      </c>
      <c r="K396" s="5" t="s">
        <v>1358</v>
      </c>
      <c r="L396" s="5" t="str">
        <f t="shared" si="18"/>
        <v>Raluca Cheregi</v>
      </c>
      <c r="M396" s="5" t="s">
        <v>57</v>
      </c>
      <c r="N396" s="6">
        <v>46025</v>
      </c>
      <c r="O396" s="6">
        <v>46176</v>
      </c>
      <c r="P396" s="5">
        <f t="shared" si="19"/>
        <v>5</v>
      </c>
      <c r="Q396" s="6" t="s">
        <v>142</v>
      </c>
      <c r="R396" s="6" t="s">
        <v>3569</v>
      </c>
      <c r="S396" s="7">
        <v>15</v>
      </c>
      <c r="T396" s="5">
        <v>1</v>
      </c>
      <c r="U396" s="5" t="s">
        <v>58</v>
      </c>
      <c r="V396" s="10">
        <v>0.38</v>
      </c>
      <c r="W396" s="5" t="s">
        <v>60</v>
      </c>
      <c r="X396" s="5" t="s">
        <v>143</v>
      </c>
      <c r="Y396" s="7">
        <v>5.7</v>
      </c>
      <c r="Z396" s="7">
        <v>0</v>
      </c>
      <c r="AA396" s="7">
        <v>0</v>
      </c>
      <c r="AB396" s="7">
        <v>0</v>
      </c>
    </row>
    <row r="397" spans="1:28" x14ac:dyDescent="0.25">
      <c r="A397" s="5">
        <v>2032446960</v>
      </c>
      <c r="B397" s="5" t="s">
        <v>2910</v>
      </c>
      <c r="C397" s="5" t="s">
        <v>293</v>
      </c>
      <c r="D397" s="5" t="str">
        <f t="shared" si="20"/>
        <v>MARTIN BROPHY</v>
      </c>
      <c r="E397" s="5" t="s">
        <v>122</v>
      </c>
      <c r="F397" s="5" t="s">
        <v>1264</v>
      </c>
      <c r="G397" s="5" t="s">
        <v>1265</v>
      </c>
      <c r="H397" s="5" t="s">
        <v>1265</v>
      </c>
      <c r="I397" s="9" t="s">
        <v>3538</v>
      </c>
      <c r="J397" s="5" t="s">
        <v>124</v>
      </c>
      <c r="K397" s="5" t="s">
        <v>125</v>
      </c>
      <c r="L397" s="5" t="str">
        <f t="shared" si="18"/>
        <v>Heather Geske</v>
      </c>
      <c r="M397" s="5" t="s">
        <v>57</v>
      </c>
      <c r="N397" s="6">
        <v>46023</v>
      </c>
      <c r="O397" s="6">
        <v>46174</v>
      </c>
      <c r="P397" s="5">
        <f t="shared" si="19"/>
        <v>5</v>
      </c>
      <c r="Q397" s="6" t="s">
        <v>142</v>
      </c>
      <c r="R397" s="6" t="s">
        <v>3569</v>
      </c>
      <c r="S397" s="7">
        <v>50.58</v>
      </c>
      <c r="T397" s="5">
        <v>1</v>
      </c>
      <c r="U397" s="5" t="s">
        <v>58</v>
      </c>
      <c r="V397" s="10">
        <v>0.47</v>
      </c>
      <c r="W397" s="5" t="s">
        <v>60</v>
      </c>
      <c r="X397" s="5" t="s">
        <v>143</v>
      </c>
      <c r="Y397" s="7">
        <v>23.77</v>
      </c>
      <c r="Z397" s="7">
        <v>0</v>
      </c>
      <c r="AA397" s="7">
        <v>0</v>
      </c>
      <c r="AB397" s="7">
        <v>0</v>
      </c>
    </row>
    <row r="398" spans="1:28" x14ac:dyDescent="0.25">
      <c r="A398" s="5">
        <v>2032529695</v>
      </c>
      <c r="B398" s="5" t="s">
        <v>483</v>
      </c>
      <c r="C398" s="5" t="s">
        <v>2240</v>
      </c>
      <c r="D398" s="5" t="str">
        <f t="shared" si="20"/>
        <v>DAWSON DAVIS</v>
      </c>
      <c r="E398" s="5" t="s">
        <v>82</v>
      </c>
      <c r="F398" s="5" t="s">
        <v>1264</v>
      </c>
      <c r="G398" s="5" t="s">
        <v>1265</v>
      </c>
      <c r="H398" s="5" t="s">
        <v>1265</v>
      </c>
      <c r="I398" s="9" t="s">
        <v>3542</v>
      </c>
      <c r="J398" s="5" t="s">
        <v>779</v>
      </c>
      <c r="K398" s="5" t="s">
        <v>780</v>
      </c>
      <c r="L398" s="5" t="str">
        <f t="shared" si="18"/>
        <v>Jeffrey Horn</v>
      </c>
      <c r="M398" s="5" t="s">
        <v>57</v>
      </c>
      <c r="N398" s="6">
        <v>46023</v>
      </c>
      <c r="O398" s="6">
        <v>46174</v>
      </c>
      <c r="P398" s="5">
        <f t="shared" si="19"/>
        <v>5</v>
      </c>
      <c r="Q398" s="6" t="s">
        <v>142</v>
      </c>
      <c r="R398" s="6" t="s">
        <v>3569</v>
      </c>
      <c r="S398" s="7">
        <v>85.58</v>
      </c>
      <c r="T398" s="5">
        <v>1</v>
      </c>
      <c r="U398" s="5" t="s">
        <v>58</v>
      </c>
      <c r="V398" s="10">
        <v>0.47</v>
      </c>
      <c r="W398" s="5" t="s">
        <v>60</v>
      </c>
      <c r="X398" s="5" t="s">
        <v>143</v>
      </c>
      <c r="Y398" s="7">
        <v>40.22</v>
      </c>
      <c r="Z398" s="7">
        <v>0</v>
      </c>
      <c r="AA398" s="7">
        <v>0</v>
      </c>
      <c r="AB398" s="7">
        <v>0</v>
      </c>
    </row>
    <row r="399" spans="1:28" x14ac:dyDescent="0.25">
      <c r="A399" s="5">
        <v>2032360401</v>
      </c>
      <c r="B399" s="5" t="s">
        <v>2908</v>
      </c>
      <c r="C399" s="5" t="s">
        <v>368</v>
      </c>
      <c r="D399" s="5" t="str">
        <f t="shared" si="20"/>
        <v>SHARON WYNTER-SMITH</v>
      </c>
      <c r="E399" s="5" t="s">
        <v>213</v>
      </c>
      <c r="F399" s="5" t="s">
        <v>1264</v>
      </c>
      <c r="G399" s="5" t="s">
        <v>1265</v>
      </c>
      <c r="H399" s="5" t="s">
        <v>1265</v>
      </c>
      <c r="I399" s="9" t="s">
        <v>3552</v>
      </c>
      <c r="J399" s="5" t="s">
        <v>1923</v>
      </c>
      <c r="K399" s="5" t="s">
        <v>1924</v>
      </c>
      <c r="L399" s="5" t="str">
        <f t="shared" si="18"/>
        <v>Nathan Weller</v>
      </c>
      <c r="M399" s="5" t="s">
        <v>57</v>
      </c>
      <c r="N399" s="6">
        <v>46023</v>
      </c>
      <c r="O399" s="6">
        <v>46174</v>
      </c>
      <c r="P399" s="5">
        <f t="shared" si="19"/>
        <v>5</v>
      </c>
      <c r="Q399" s="6" t="s">
        <v>142</v>
      </c>
      <c r="R399" s="6" t="s">
        <v>3569</v>
      </c>
      <c r="S399" s="7">
        <v>32.270000000000003</v>
      </c>
      <c r="T399" s="5">
        <v>1</v>
      </c>
      <c r="U399" s="5" t="s">
        <v>58</v>
      </c>
      <c r="V399" s="10">
        <v>0.47</v>
      </c>
      <c r="W399" s="5" t="s">
        <v>60</v>
      </c>
      <c r="X399" s="5" t="s">
        <v>143</v>
      </c>
      <c r="Y399" s="7">
        <v>15.17</v>
      </c>
      <c r="Z399" s="7">
        <v>0</v>
      </c>
      <c r="AA399" s="7">
        <v>0</v>
      </c>
      <c r="AB399" s="7">
        <v>0</v>
      </c>
    </row>
    <row r="400" spans="1:28" x14ac:dyDescent="0.25">
      <c r="A400" s="5">
        <v>2032557033</v>
      </c>
      <c r="B400" s="5" t="s">
        <v>1499</v>
      </c>
      <c r="C400" s="5" t="s">
        <v>342</v>
      </c>
      <c r="D400" s="5" t="str">
        <f t="shared" si="20"/>
        <v>ELIZABETH KORNOWSKI</v>
      </c>
      <c r="E400" s="5" t="s">
        <v>324</v>
      </c>
      <c r="F400" s="5" t="s">
        <v>1264</v>
      </c>
      <c r="G400" s="5" t="s">
        <v>1265</v>
      </c>
      <c r="H400" s="5" t="s">
        <v>1265</v>
      </c>
      <c r="I400" s="9" t="s">
        <v>3553</v>
      </c>
      <c r="J400" s="5" t="s">
        <v>816</v>
      </c>
      <c r="K400" s="5" t="s">
        <v>817</v>
      </c>
      <c r="L400" s="5" t="str">
        <f t="shared" si="18"/>
        <v>Tom Serio</v>
      </c>
      <c r="M400" s="5" t="s">
        <v>57</v>
      </c>
      <c r="N400" s="6">
        <v>46023</v>
      </c>
      <c r="O400" s="6">
        <v>46174</v>
      </c>
      <c r="P400" s="5">
        <f t="shared" si="19"/>
        <v>5</v>
      </c>
      <c r="Q400" s="6" t="s">
        <v>142</v>
      </c>
      <c r="R400" s="6" t="s">
        <v>3569</v>
      </c>
      <c r="S400" s="7">
        <v>70.930000000000007</v>
      </c>
      <c r="T400" s="5">
        <v>1</v>
      </c>
      <c r="U400" s="5" t="s">
        <v>58</v>
      </c>
      <c r="V400" s="10">
        <v>0.47</v>
      </c>
      <c r="W400" s="5" t="s">
        <v>60</v>
      </c>
      <c r="X400" s="5" t="s">
        <v>143</v>
      </c>
      <c r="Y400" s="7">
        <v>33.340000000000003</v>
      </c>
      <c r="Z400" s="7">
        <v>0</v>
      </c>
      <c r="AA400" s="7">
        <v>0</v>
      </c>
      <c r="AB400" s="7">
        <v>0</v>
      </c>
    </row>
    <row r="401" spans="1:28" x14ac:dyDescent="0.25">
      <c r="A401" s="5">
        <v>2032591548</v>
      </c>
      <c r="B401" s="5" t="s">
        <v>2377</v>
      </c>
      <c r="C401" s="5" t="s">
        <v>2378</v>
      </c>
      <c r="D401" s="5" t="str">
        <f t="shared" si="20"/>
        <v>EDUARDO MAGTOTO</v>
      </c>
      <c r="E401" s="5" t="s">
        <v>82</v>
      </c>
      <c r="F401" s="5" t="s">
        <v>1691</v>
      </c>
      <c r="G401" s="5" t="s">
        <v>1692</v>
      </c>
      <c r="H401" s="5" t="s">
        <v>1692</v>
      </c>
      <c r="I401" s="9" t="s">
        <v>3484</v>
      </c>
      <c r="J401" s="5" t="s">
        <v>400</v>
      </c>
      <c r="K401" s="5" t="s">
        <v>401</v>
      </c>
      <c r="L401" s="5" t="str">
        <f t="shared" si="18"/>
        <v>Andrew Choi</v>
      </c>
      <c r="M401" s="5" t="s">
        <v>57</v>
      </c>
      <c r="N401" s="6">
        <v>46023</v>
      </c>
      <c r="O401" s="6">
        <v>46174</v>
      </c>
      <c r="P401" s="5">
        <f t="shared" si="19"/>
        <v>5</v>
      </c>
      <c r="Q401" s="6" t="s">
        <v>142</v>
      </c>
      <c r="R401" s="6" t="s">
        <v>3569</v>
      </c>
      <c r="S401" s="7">
        <v>22.34</v>
      </c>
      <c r="T401" s="5">
        <v>1</v>
      </c>
      <c r="U401" s="5" t="s">
        <v>58</v>
      </c>
      <c r="V401" s="10">
        <v>0.38</v>
      </c>
      <c r="W401" s="5" t="s">
        <v>60</v>
      </c>
      <c r="X401" s="5" t="s">
        <v>143</v>
      </c>
      <c r="Y401" s="7">
        <v>8.49</v>
      </c>
      <c r="Z401" s="7">
        <v>0</v>
      </c>
      <c r="AA401" s="7">
        <v>0</v>
      </c>
      <c r="AB401" s="7">
        <v>0</v>
      </c>
    </row>
    <row r="402" spans="1:28" x14ac:dyDescent="0.25">
      <c r="A402" s="5">
        <v>2032972716</v>
      </c>
      <c r="B402" s="5" t="s">
        <v>508</v>
      </c>
      <c r="C402" s="5" t="s">
        <v>1712</v>
      </c>
      <c r="D402" s="5" t="str">
        <f t="shared" si="20"/>
        <v>FRANKIE ROBERTS</v>
      </c>
      <c r="E402" s="5" t="s">
        <v>1713</v>
      </c>
      <c r="F402" s="5" t="s">
        <v>1691</v>
      </c>
      <c r="G402" s="5" t="s">
        <v>1692</v>
      </c>
      <c r="H402" s="5" t="s">
        <v>1692</v>
      </c>
      <c r="I402" s="9" t="s">
        <v>3530</v>
      </c>
      <c r="J402" s="5" t="s">
        <v>1216</v>
      </c>
      <c r="K402" s="5" t="s">
        <v>1217</v>
      </c>
      <c r="L402" s="5" t="str">
        <f t="shared" si="18"/>
        <v>Brittany Oliver</v>
      </c>
      <c r="M402" s="5" t="s">
        <v>57</v>
      </c>
      <c r="N402" s="6">
        <v>46026</v>
      </c>
      <c r="O402" s="6">
        <v>46177</v>
      </c>
      <c r="P402" s="5">
        <f t="shared" si="19"/>
        <v>5</v>
      </c>
      <c r="Q402" s="6" t="s">
        <v>142</v>
      </c>
      <c r="R402" s="6" t="s">
        <v>3569</v>
      </c>
      <c r="S402" s="7">
        <v>13.38</v>
      </c>
      <c r="T402" s="5">
        <v>1</v>
      </c>
      <c r="U402" s="5" t="s">
        <v>58</v>
      </c>
      <c r="V402" s="10">
        <v>0.38</v>
      </c>
      <c r="W402" s="5" t="s">
        <v>60</v>
      </c>
      <c r="X402" s="5" t="s">
        <v>143</v>
      </c>
      <c r="Y402" s="7">
        <v>5.08</v>
      </c>
      <c r="Z402" s="7">
        <v>0</v>
      </c>
      <c r="AA402" s="7">
        <v>0</v>
      </c>
      <c r="AB402" s="7">
        <v>0</v>
      </c>
    </row>
    <row r="403" spans="1:28" x14ac:dyDescent="0.25">
      <c r="A403" s="5">
        <v>2032110409</v>
      </c>
      <c r="B403" s="5" t="s">
        <v>486</v>
      </c>
      <c r="C403" s="5" t="s">
        <v>97</v>
      </c>
      <c r="D403" s="5" t="str">
        <f t="shared" si="20"/>
        <v>JOHN RHETT</v>
      </c>
      <c r="E403" s="5" t="s">
        <v>82</v>
      </c>
      <c r="F403" s="5" t="s">
        <v>1691</v>
      </c>
      <c r="G403" s="5" t="s">
        <v>1692</v>
      </c>
      <c r="H403" s="5" t="s">
        <v>1692</v>
      </c>
      <c r="I403" s="9" t="s">
        <v>3511</v>
      </c>
      <c r="J403" s="5" t="s">
        <v>249</v>
      </c>
      <c r="K403" s="5" t="s">
        <v>250</v>
      </c>
      <c r="L403" s="5" t="str">
        <f t="shared" si="18"/>
        <v>Dale Walenga</v>
      </c>
      <c r="M403" s="5" t="s">
        <v>57</v>
      </c>
      <c r="N403" s="6">
        <v>46023</v>
      </c>
      <c r="O403" s="6">
        <v>46174</v>
      </c>
      <c r="P403" s="5">
        <f t="shared" si="19"/>
        <v>5</v>
      </c>
      <c r="Q403" s="6" t="s">
        <v>142</v>
      </c>
      <c r="R403" s="6" t="s">
        <v>3569</v>
      </c>
      <c r="S403" s="7">
        <v>54.61</v>
      </c>
      <c r="T403" s="5">
        <v>1</v>
      </c>
      <c r="U403" s="5" t="s">
        <v>58</v>
      </c>
      <c r="V403" s="10">
        <v>0.38</v>
      </c>
      <c r="W403" s="5" t="s">
        <v>60</v>
      </c>
      <c r="X403" s="5" t="s">
        <v>143</v>
      </c>
      <c r="Y403" s="7">
        <v>20.75</v>
      </c>
      <c r="Z403" s="7">
        <v>0</v>
      </c>
      <c r="AA403" s="7">
        <v>0</v>
      </c>
      <c r="AB403" s="7">
        <v>0</v>
      </c>
    </row>
    <row r="404" spans="1:28" x14ac:dyDescent="0.25">
      <c r="A404" s="5">
        <v>2032828453</v>
      </c>
      <c r="B404" s="5" t="s">
        <v>1698</v>
      </c>
      <c r="C404" s="5" t="s">
        <v>73</v>
      </c>
      <c r="D404" s="5" t="str">
        <f t="shared" si="20"/>
        <v>MATTHEW FRITZSHALL</v>
      </c>
      <c r="E404" s="5" t="s">
        <v>82</v>
      </c>
      <c r="F404" s="5" t="s">
        <v>1691</v>
      </c>
      <c r="G404" s="5" t="s">
        <v>1692</v>
      </c>
      <c r="H404" s="5" t="s">
        <v>1692</v>
      </c>
      <c r="I404" s="9" t="s">
        <v>3511</v>
      </c>
      <c r="J404" s="5" t="s">
        <v>249</v>
      </c>
      <c r="K404" s="5" t="s">
        <v>250</v>
      </c>
      <c r="L404" s="5" t="str">
        <f t="shared" si="18"/>
        <v>Dale Walenga</v>
      </c>
      <c r="M404" s="5" t="s">
        <v>57</v>
      </c>
      <c r="N404" s="6">
        <v>46027</v>
      </c>
      <c r="O404" s="6">
        <v>46178</v>
      </c>
      <c r="P404" s="5">
        <f t="shared" si="19"/>
        <v>5</v>
      </c>
      <c r="Q404" s="6" t="s">
        <v>142</v>
      </c>
      <c r="R404" s="6" t="s">
        <v>3569</v>
      </c>
      <c r="S404" s="7">
        <v>48.95</v>
      </c>
      <c r="T404" s="5">
        <v>1</v>
      </c>
      <c r="U404" s="5" t="s">
        <v>58</v>
      </c>
      <c r="V404" s="10">
        <v>0.38</v>
      </c>
      <c r="W404" s="5" t="s">
        <v>60</v>
      </c>
      <c r="X404" s="5" t="s">
        <v>143</v>
      </c>
      <c r="Y404" s="7">
        <v>18.600000000000001</v>
      </c>
      <c r="Z404" s="7">
        <v>0</v>
      </c>
      <c r="AA404" s="7">
        <v>0</v>
      </c>
      <c r="AB404" s="7">
        <v>0</v>
      </c>
    </row>
    <row r="405" spans="1:28" x14ac:dyDescent="0.25">
      <c r="A405" s="5">
        <v>2032648273</v>
      </c>
      <c r="B405" s="5" t="s">
        <v>2956</v>
      </c>
      <c r="C405" s="5" t="s">
        <v>248</v>
      </c>
      <c r="D405" s="5" t="str">
        <f t="shared" si="20"/>
        <v>CYNTHIA RINDA</v>
      </c>
      <c r="E405" s="5" t="s">
        <v>82</v>
      </c>
      <c r="F405" s="5" t="s">
        <v>1691</v>
      </c>
      <c r="G405" s="5" t="s">
        <v>1692</v>
      </c>
      <c r="H405" s="5" t="s">
        <v>1692</v>
      </c>
      <c r="I405" s="9" t="s">
        <v>3511</v>
      </c>
      <c r="J405" s="5" t="s">
        <v>249</v>
      </c>
      <c r="K405" s="5" t="s">
        <v>250</v>
      </c>
      <c r="L405" s="5" t="str">
        <f t="shared" si="18"/>
        <v>Dale Walenga</v>
      </c>
      <c r="M405" s="5" t="s">
        <v>57</v>
      </c>
      <c r="N405" s="6">
        <v>46027</v>
      </c>
      <c r="O405" s="6">
        <v>46178</v>
      </c>
      <c r="P405" s="5">
        <f t="shared" si="19"/>
        <v>5</v>
      </c>
      <c r="Q405" s="6" t="s">
        <v>142</v>
      </c>
      <c r="R405" s="6" t="s">
        <v>3569</v>
      </c>
      <c r="S405" s="7">
        <v>42.1</v>
      </c>
      <c r="T405" s="5">
        <v>1</v>
      </c>
      <c r="U405" s="5" t="s">
        <v>58</v>
      </c>
      <c r="V405" s="10">
        <v>0.38</v>
      </c>
      <c r="W405" s="5" t="s">
        <v>60</v>
      </c>
      <c r="X405" s="5" t="s">
        <v>143</v>
      </c>
      <c r="Y405" s="7">
        <v>16</v>
      </c>
      <c r="Z405" s="7">
        <v>0</v>
      </c>
      <c r="AA405" s="7">
        <v>0</v>
      </c>
      <c r="AB405" s="7">
        <v>0</v>
      </c>
    </row>
    <row r="406" spans="1:28" x14ac:dyDescent="0.25">
      <c r="A406" s="5">
        <v>2032627882</v>
      </c>
      <c r="B406" s="5" t="s">
        <v>2432</v>
      </c>
      <c r="C406" s="5" t="s">
        <v>109</v>
      </c>
      <c r="D406" s="5" t="str">
        <f t="shared" si="20"/>
        <v>BARBARA WANELIK</v>
      </c>
      <c r="E406" s="5" t="s">
        <v>82</v>
      </c>
      <c r="F406" s="5" t="s">
        <v>1691</v>
      </c>
      <c r="G406" s="5" t="s">
        <v>1692</v>
      </c>
      <c r="H406" s="5" t="s">
        <v>1692</v>
      </c>
      <c r="I406" s="9" t="s">
        <v>3511</v>
      </c>
      <c r="J406" s="5" t="s">
        <v>249</v>
      </c>
      <c r="K406" s="5" t="s">
        <v>250</v>
      </c>
      <c r="L406" s="5" t="str">
        <f t="shared" si="18"/>
        <v>Dale Walenga</v>
      </c>
      <c r="M406" s="5" t="s">
        <v>57</v>
      </c>
      <c r="N406" s="6">
        <v>46028</v>
      </c>
      <c r="O406" s="6">
        <v>46179</v>
      </c>
      <c r="P406" s="5">
        <f t="shared" si="19"/>
        <v>5</v>
      </c>
      <c r="Q406" s="6" t="s">
        <v>142</v>
      </c>
      <c r="R406" s="6" t="s">
        <v>3569</v>
      </c>
      <c r="S406" s="7">
        <v>12.42</v>
      </c>
      <c r="T406" s="5">
        <v>1</v>
      </c>
      <c r="U406" s="5" t="s">
        <v>58</v>
      </c>
      <c r="V406" s="10">
        <v>0.38</v>
      </c>
      <c r="W406" s="5" t="s">
        <v>60</v>
      </c>
      <c r="X406" s="5" t="s">
        <v>143</v>
      </c>
      <c r="Y406" s="7">
        <v>4.72</v>
      </c>
      <c r="Z406" s="7">
        <v>0</v>
      </c>
      <c r="AA406" s="7">
        <v>0</v>
      </c>
      <c r="AB406" s="7">
        <v>0</v>
      </c>
    </row>
    <row r="407" spans="1:28" x14ac:dyDescent="0.25">
      <c r="A407" s="5">
        <v>2032378827</v>
      </c>
      <c r="B407" s="5" t="s">
        <v>196</v>
      </c>
      <c r="C407" s="5" t="s">
        <v>666</v>
      </c>
      <c r="D407" s="5" t="str">
        <f t="shared" si="20"/>
        <v>JACKSON CARSON</v>
      </c>
      <c r="E407" s="5" t="s">
        <v>122</v>
      </c>
      <c r="F407" s="5" t="s">
        <v>1691</v>
      </c>
      <c r="G407" s="5" t="s">
        <v>1692</v>
      </c>
      <c r="H407" s="5" t="s">
        <v>1692</v>
      </c>
      <c r="I407" s="9" t="s">
        <v>3538</v>
      </c>
      <c r="J407" s="5" t="s">
        <v>124</v>
      </c>
      <c r="K407" s="5" t="s">
        <v>125</v>
      </c>
      <c r="L407" s="5" t="str">
        <f t="shared" si="18"/>
        <v>Heather Geske</v>
      </c>
      <c r="M407" s="5" t="s">
        <v>57</v>
      </c>
      <c r="N407" s="6">
        <v>46023</v>
      </c>
      <c r="O407" s="6">
        <v>46174</v>
      </c>
      <c r="P407" s="5">
        <f t="shared" si="19"/>
        <v>5</v>
      </c>
      <c r="Q407" s="6" t="s">
        <v>142</v>
      </c>
      <c r="R407" s="6" t="s">
        <v>3569</v>
      </c>
      <c r="S407" s="7">
        <v>61.71</v>
      </c>
      <c r="T407" s="5">
        <v>1</v>
      </c>
      <c r="U407" s="5" t="s">
        <v>58</v>
      </c>
      <c r="V407" s="10">
        <v>0.38</v>
      </c>
      <c r="W407" s="5" t="s">
        <v>60</v>
      </c>
      <c r="X407" s="5" t="s">
        <v>143</v>
      </c>
      <c r="Y407" s="7">
        <v>23.45</v>
      </c>
      <c r="Z407" s="7">
        <v>0</v>
      </c>
      <c r="AA407" s="7">
        <v>0</v>
      </c>
      <c r="AB407" s="7">
        <v>0</v>
      </c>
    </row>
    <row r="408" spans="1:28" x14ac:dyDescent="0.25">
      <c r="A408" s="5">
        <v>2032697606</v>
      </c>
      <c r="B408" s="5" t="s">
        <v>2760</v>
      </c>
      <c r="C408" s="5" t="s">
        <v>513</v>
      </c>
      <c r="D408" s="5" t="str">
        <f t="shared" si="20"/>
        <v>SUSAN LEVINE</v>
      </c>
      <c r="E408" s="5" t="s">
        <v>122</v>
      </c>
      <c r="F408" s="5" t="s">
        <v>1691</v>
      </c>
      <c r="G408" s="5" t="s">
        <v>1692</v>
      </c>
      <c r="H408" s="5" t="s">
        <v>1692</v>
      </c>
      <c r="I408" s="9" t="s">
        <v>3538</v>
      </c>
      <c r="J408" s="5" t="s">
        <v>124</v>
      </c>
      <c r="K408" s="5" t="s">
        <v>125</v>
      </c>
      <c r="L408" s="5" t="str">
        <f t="shared" si="18"/>
        <v>Heather Geske</v>
      </c>
      <c r="M408" s="5" t="s">
        <v>57</v>
      </c>
      <c r="N408" s="6">
        <v>46023</v>
      </c>
      <c r="O408" s="6">
        <v>46174</v>
      </c>
      <c r="P408" s="5">
        <f t="shared" si="19"/>
        <v>5</v>
      </c>
      <c r="Q408" s="6" t="s">
        <v>142</v>
      </c>
      <c r="R408" s="6" t="s">
        <v>3569</v>
      </c>
      <c r="S408" s="7">
        <v>61.71</v>
      </c>
      <c r="T408" s="5">
        <v>1</v>
      </c>
      <c r="U408" s="5" t="s">
        <v>58</v>
      </c>
      <c r="V408" s="10">
        <v>0.38</v>
      </c>
      <c r="W408" s="5" t="s">
        <v>60</v>
      </c>
      <c r="X408" s="5" t="s">
        <v>143</v>
      </c>
      <c r="Y408" s="7">
        <v>23.45</v>
      </c>
      <c r="Z408" s="7">
        <v>0</v>
      </c>
      <c r="AA408" s="7">
        <v>0</v>
      </c>
      <c r="AB408" s="7">
        <v>0</v>
      </c>
    </row>
    <row r="409" spans="1:28" x14ac:dyDescent="0.25">
      <c r="A409" s="5">
        <v>2032541743</v>
      </c>
      <c r="B409" s="5" t="s">
        <v>3186</v>
      </c>
      <c r="C409" s="5" t="s">
        <v>1815</v>
      </c>
      <c r="D409" s="5" t="str">
        <f t="shared" si="20"/>
        <v>SOPHIE MUIR</v>
      </c>
      <c r="E409" s="5" t="s">
        <v>122</v>
      </c>
      <c r="F409" s="5" t="s">
        <v>1691</v>
      </c>
      <c r="G409" s="5" t="s">
        <v>1692</v>
      </c>
      <c r="H409" s="5" t="s">
        <v>1692</v>
      </c>
      <c r="I409" s="9" t="s">
        <v>3538</v>
      </c>
      <c r="J409" s="5" t="s">
        <v>124</v>
      </c>
      <c r="K409" s="5" t="s">
        <v>125</v>
      </c>
      <c r="L409" s="5" t="str">
        <f t="shared" si="18"/>
        <v>Heather Geske</v>
      </c>
      <c r="M409" s="5" t="s">
        <v>57</v>
      </c>
      <c r="N409" s="6">
        <v>46023</v>
      </c>
      <c r="O409" s="6">
        <v>46174</v>
      </c>
      <c r="P409" s="5">
        <f t="shared" si="19"/>
        <v>5</v>
      </c>
      <c r="Q409" s="6" t="s">
        <v>142</v>
      </c>
      <c r="R409" s="6" t="s">
        <v>3569</v>
      </c>
      <c r="S409" s="7">
        <v>48.76</v>
      </c>
      <c r="T409" s="5">
        <v>1</v>
      </c>
      <c r="U409" s="5" t="s">
        <v>58</v>
      </c>
      <c r="V409" s="10">
        <v>0.38</v>
      </c>
      <c r="W409" s="5" t="s">
        <v>60</v>
      </c>
      <c r="X409" s="5" t="s">
        <v>143</v>
      </c>
      <c r="Y409" s="7">
        <v>18.53</v>
      </c>
      <c r="Z409" s="7">
        <v>0</v>
      </c>
      <c r="AA409" s="7">
        <v>0</v>
      </c>
      <c r="AB409" s="7">
        <v>0</v>
      </c>
    </row>
    <row r="410" spans="1:28" s="5" customFormat="1" x14ac:dyDescent="0.25">
      <c r="A410" s="5">
        <v>2032507404</v>
      </c>
      <c r="B410" s="5" t="s">
        <v>3160</v>
      </c>
      <c r="C410" s="5" t="s">
        <v>1279</v>
      </c>
      <c r="D410" s="5" t="str">
        <f t="shared" si="20"/>
        <v>LYNDA NAGL</v>
      </c>
      <c r="E410" s="5" t="s">
        <v>122</v>
      </c>
      <c r="F410" s="5" t="s">
        <v>1691</v>
      </c>
      <c r="G410" s="5" t="s">
        <v>1692</v>
      </c>
      <c r="H410" s="5" t="s">
        <v>1692</v>
      </c>
      <c r="I410" s="9" t="s">
        <v>3538</v>
      </c>
      <c r="J410" s="5" t="s">
        <v>124</v>
      </c>
      <c r="K410" s="5" t="s">
        <v>125</v>
      </c>
      <c r="L410" s="5" t="str">
        <f t="shared" si="18"/>
        <v>Heather Geske</v>
      </c>
      <c r="M410" s="5" t="s">
        <v>57</v>
      </c>
      <c r="N410" s="6">
        <v>46023</v>
      </c>
      <c r="O410" s="6">
        <v>46174</v>
      </c>
      <c r="P410" s="5">
        <f t="shared" si="19"/>
        <v>5</v>
      </c>
      <c r="Q410" s="6" t="s">
        <v>142</v>
      </c>
      <c r="R410" s="6" t="s">
        <v>3569</v>
      </c>
      <c r="S410" s="7">
        <v>38.840000000000003</v>
      </c>
      <c r="T410" s="5">
        <v>1</v>
      </c>
      <c r="U410" s="5" t="s">
        <v>58</v>
      </c>
      <c r="V410" s="10">
        <v>0.38</v>
      </c>
      <c r="W410" s="5" t="s">
        <v>60</v>
      </c>
      <c r="X410" s="5" t="s">
        <v>143</v>
      </c>
      <c r="Y410" s="7">
        <v>14.76</v>
      </c>
      <c r="Z410" s="7">
        <v>0</v>
      </c>
      <c r="AA410" s="7">
        <v>0</v>
      </c>
      <c r="AB410" s="7">
        <v>0</v>
      </c>
    </row>
    <row r="411" spans="1:28" s="5" customFormat="1" x14ac:dyDescent="0.25">
      <c r="A411" s="5">
        <v>2032540336</v>
      </c>
      <c r="B411" s="5" t="s">
        <v>3185</v>
      </c>
      <c r="C411" s="5" t="s">
        <v>399</v>
      </c>
      <c r="D411" s="5" t="str">
        <f t="shared" si="20"/>
        <v>ROBERT CHINN</v>
      </c>
      <c r="E411" s="5" t="s">
        <v>122</v>
      </c>
      <c r="F411" s="5" t="s">
        <v>1691</v>
      </c>
      <c r="G411" s="5" t="s">
        <v>1692</v>
      </c>
      <c r="H411" s="5" t="s">
        <v>1692</v>
      </c>
      <c r="I411" s="9" t="s">
        <v>3538</v>
      </c>
      <c r="J411" s="5" t="s">
        <v>124</v>
      </c>
      <c r="K411" s="5" t="s">
        <v>125</v>
      </c>
      <c r="L411" s="5" t="str">
        <f t="shared" si="18"/>
        <v>Heather Geske</v>
      </c>
      <c r="M411" s="5" t="s">
        <v>57</v>
      </c>
      <c r="N411" s="6">
        <v>46023</v>
      </c>
      <c r="O411" s="6">
        <v>46174</v>
      </c>
      <c r="P411" s="5">
        <f t="shared" si="19"/>
        <v>5</v>
      </c>
      <c r="Q411" s="6" t="s">
        <v>142</v>
      </c>
      <c r="R411" s="6" t="s">
        <v>3569</v>
      </c>
      <c r="S411" s="7">
        <v>38.840000000000003</v>
      </c>
      <c r="T411" s="5">
        <v>1</v>
      </c>
      <c r="U411" s="5" t="s">
        <v>58</v>
      </c>
      <c r="V411" s="10">
        <v>0.38</v>
      </c>
      <c r="W411" s="5" t="s">
        <v>60</v>
      </c>
      <c r="X411" s="5" t="s">
        <v>143</v>
      </c>
      <c r="Y411" s="7">
        <v>14.76</v>
      </c>
      <c r="Z411" s="7">
        <v>0</v>
      </c>
      <c r="AA411" s="7">
        <v>0</v>
      </c>
      <c r="AB411" s="7">
        <v>0</v>
      </c>
    </row>
    <row r="412" spans="1:28" s="5" customFormat="1" x14ac:dyDescent="0.25">
      <c r="A412" s="5">
        <v>2032888562</v>
      </c>
      <c r="B412" s="5" t="s">
        <v>852</v>
      </c>
      <c r="C412" s="5" t="s">
        <v>662</v>
      </c>
      <c r="D412" s="5" t="str">
        <f t="shared" si="20"/>
        <v>KEVIN SHAW</v>
      </c>
      <c r="E412" s="5" t="s">
        <v>122</v>
      </c>
      <c r="F412" s="5" t="s">
        <v>1691</v>
      </c>
      <c r="G412" s="5" t="s">
        <v>1692</v>
      </c>
      <c r="H412" s="5" t="s">
        <v>1692</v>
      </c>
      <c r="I412" s="9" t="s">
        <v>3538</v>
      </c>
      <c r="J412" s="5" t="s">
        <v>124</v>
      </c>
      <c r="K412" s="5" t="s">
        <v>125</v>
      </c>
      <c r="L412" s="5" t="str">
        <f t="shared" si="18"/>
        <v>Heather Geske</v>
      </c>
      <c r="M412" s="5" t="s">
        <v>57</v>
      </c>
      <c r="N412" s="6">
        <v>46023</v>
      </c>
      <c r="O412" s="6">
        <v>46174</v>
      </c>
      <c r="P412" s="5">
        <f t="shared" si="19"/>
        <v>5</v>
      </c>
      <c r="Q412" s="6" t="s">
        <v>142</v>
      </c>
      <c r="R412" s="6" t="s">
        <v>3569</v>
      </c>
      <c r="S412" s="7">
        <v>32.46</v>
      </c>
      <c r="T412" s="5">
        <v>1</v>
      </c>
      <c r="U412" s="5" t="s">
        <v>58</v>
      </c>
      <c r="V412" s="10">
        <v>0.38</v>
      </c>
      <c r="W412" s="5" t="s">
        <v>60</v>
      </c>
      <c r="X412" s="5" t="s">
        <v>143</v>
      </c>
      <c r="Y412" s="7">
        <v>12.33</v>
      </c>
      <c r="Z412" s="7">
        <v>0</v>
      </c>
      <c r="AA412" s="7">
        <v>0</v>
      </c>
      <c r="AB412" s="7">
        <v>0</v>
      </c>
    </row>
    <row r="413" spans="1:28" x14ac:dyDescent="0.25">
      <c r="A413" s="5">
        <v>2032481247</v>
      </c>
      <c r="B413" s="5" t="s">
        <v>1960</v>
      </c>
      <c r="C413" s="5" t="s">
        <v>1961</v>
      </c>
      <c r="D413" s="5" t="str">
        <f t="shared" si="20"/>
        <v>DEANNA SUTAK</v>
      </c>
      <c r="E413" s="5" t="s">
        <v>122</v>
      </c>
      <c r="F413" s="5" t="s">
        <v>1691</v>
      </c>
      <c r="G413" s="5" t="s">
        <v>1692</v>
      </c>
      <c r="H413" s="5" t="s">
        <v>1692</v>
      </c>
      <c r="I413" s="9" t="s">
        <v>3538</v>
      </c>
      <c r="J413" s="5" t="s">
        <v>124</v>
      </c>
      <c r="K413" s="5" t="s">
        <v>125</v>
      </c>
      <c r="L413" s="5" t="str">
        <f t="shared" si="18"/>
        <v>Heather Geske</v>
      </c>
      <c r="M413" s="5" t="s">
        <v>57</v>
      </c>
      <c r="N413" s="6">
        <v>46023</v>
      </c>
      <c r="O413" s="6">
        <v>46174</v>
      </c>
      <c r="P413" s="5">
        <f t="shared" si="19"/>
        <v>5</v>
      </c>
      <c r="Q413" s="6" t="s">
        <v>142</v>
      </c>
      <c r="R413" s="6" t="s">
        <v>3569</v>
      </c>
      <c r="S413" s="7">
        <v>28.4</v>
      </c>
      <c r="T413" s="5">
        <v>1</v>
      </c>
      <c r="U413" s="5" t="s">
        <v>58</v>
      </c>
      <c r="V413" s="10">
        <v>0.38</v>
      </c>
      <c r="W413" s="5" t="s">
        <v>60</v>
      </c>
      <c r="X413" s="5" t="s">
        <v>143</v>
      </c>
      <c r="Y413" s="7">
        <v>10.79</v>
      </c>
      <c r="Z413" s="7">
        <v>0</v>
      </c>
      <c r="AA413" s="7">
        <v>0</v>
      </c>
      <c r="AB413" s="7">
        <v>0</v>
      </c>
    </row>
    <row r="414" spans="1:28" s="5" customFormat="1" x14ac:dyDescent="0.25">
      <c r="A414" s="5">
        <v>2032487447</v>
      </c>
      <c r="B414" s="5" t="s">
        <v>1965</v>
      </c>
      <c r="C414" s="5" t="s">
        <v>788</v>
      </c>
      <c r="D414" s="5" t="str">
        <f t="shared" si="20"/>
        <v>EMILY JACOBSON</v>
      </c>
      <c r="E414" s="5" t="s">
        <v>122</v>
      </c>
      <c r="F414" s="5" t="s">
        <v>1691</v>
      </c>
      <c r="G414" s="5" t="s">
        <v>1692</v>
      </c>
      <c r="H414" s="5" t="s">
        <v>1692</v>
      </c>
      <c r="I414" s="9" t="s">
        <v>3538</v>
      </c>
      <c r="J414" s="5" t="s">
        <v>124</v>
      </c>
      <c r="K414" s="5" t="s">
        <v>125</v>
      </c>
      <c r="L414" s="5" t="str">
        <f t="shared" si="18"/>
        <v>Heather Geske</v>
      </c>
      <c r="M414" s="5" t="s">
        <v>57</v>
      </c>
      <c r="N414" s="6">
        <v>46023</v>
      </c>
      <c r="O414" s="6">
        <v>46174</v>
      </c>
      <c r="P414" s="5">
        <f t="shared" si="19"/>
        <v>5</v>
      </c>
      <c r="Q414" s="6" t="s">
        <v>142</v>
      </c>
      <c r="R414" s="6" t="s">
        <v>3569</v>
      </c>
      <c r="S414" s="7">
        <v>23.63</v>
      </c>
      <c r="T414" s="5">
        <v>1</v>
      </c>
      <c r="U414" s="5" t="s">
        <v>58</v>
      </c>
      <c r="V414" s="10">
        <v>0.38</v>
      </c>
      <c r="W414" s="5" t="s">
        <v>60</v>
      </c>
      <c r="X414" s="5" t="s">
        <v>143</v>
      </c>
      <c r="Y414" s="7">
        <v>8.98</v>
      </c>
      <c r="Z414" s="7">
        <v>0</v>
      </c>
      <c r="AA414" s="7">
        <v>0</v>
      </c>
      <c r="AB414" s="7">
        <v>0</v>
      </c>
    </row>
    <row r="415" spans="1:28" s="5" customFormat="1" x14ac:dyDescent="0.25">
      <c r="A415" s="5">
        <v>2032606169</v>
      </c>
      <c r="B415" s="5" t="s">
        <v>2392</v>
      </c>
      <c r="C415" s="5" t="s">
        <v>523</v>
      </c>
      <c r="D415" s="5" t="str">
        <f t="shared" si="20"/>
        <v>CHRISTINA GALATIOTO</v>
      </c>
      <c r="E415" s="5" t="s">
        <v>122</v>
      </c>
      <c r="F415" s="5" t="s">
        <v>1691</v>
      </c>
      <c r="G415" s="5" t="s">
        <v>1692</v>
      </c>
      <c r="H415" s="5" t="s">
        <v>1692</v>
      </c>
      <c r="I415" s="9" t="s">
        <v>3538</v>
      </c>
      <c r="J415" s="5" t="s">
        <v>124</v>
      </c>
      <c r="K415" s="5" t="s">
        <v>125</v>
      </c>
      <c r="L415" s="5" t="str">
        <f t="shared" si="18"/>
        <v>Heather Geske</v>
      </c>
      <c r="M415" s="5" t="s">
        <v>57</v>
      </c>
      <c r="N415" s="6">
        <v>46023</v>
      </c>
      <c r="O415" s="6">
        <v>46174</v>
      </c>
      <c r="P415" s="5">
        <f t="shared" si="19"/>
        <v>5</v>
      </c>
      <c r="Q415" s="6" t="s">
        <v>142</v>
      </c>
      <c r="R415" s="6" t="s">
        <v>3569</v>
      </c>
      <c r="S415" s="7">
        <v>13.63</v>
      </c>
      <c r="T415" s="5">
        <v>1</v>
      </c>
      <c r="U415" s="5" t="s">
        <v>58</v>
      </c>
      <c r="V415" s="10">
        <v>0.38</v>
      </c>
      <c r="W415" s="5" t="s">
        <v>60</v>
      </c>
      <c r="X415" s="5" t="s">
        <v>143</v>
      </c>
      <c r="Y415" s="7">
        <v>5.18</v>
      </c>
      <c r="Z415" s="7">
        <v>0</v>
      </c>
      <c r="AA415" s="7">
        <v>0</v>
      </c>
      <c r="AB415" s="7">
        <v>0</v>
      </c>
    </row>
    <row r="416" spans="1:28" s="5" customFormat="1" x14ac:dyDescent="0.25">
      <c r="A416" s="5">
        <v>2032630779</v>
      </c>
      <c r="B416" s="5" t="s">
        <v>2437</v>
      </c>
      <c r="C416" s="5" t="s">
        <v>2438</v>
      </c>
      <c r="D416" s="5" t="str">
        <f t="shared" si="20"/>
        <v>HANS KROMANAKER</v>
      </c>
      <c r="E416" s="5" t="s">
        <v>122</v>
      </c>
      <c r="F416" s="5" t="s">
        <v>1691</v>
      </c>
      <c r="G416" s="5" t="s">
        <v>1692</v>
      </c>
      <c r="H416" s="5" t="s">
        <v>1692</v>
      </c>
      <c r="I416" s="9" t="s">
        <v>3538</v>
      </c>
      <c r="J416" s="5" t="s">
        <v>124</v>
      </c>
      <c r="K416" s="5" t="s">
        <v>125</v>
      </c>
      <c r="L416" s="5" t="str">
        <f t="shared" si="18"/>
        <v>Heather Geske</v>
      </c>
      <c r="M416" s="5" t="s">
        <v>57</v>
      </c>
      <c r="N416" s="6">
        <v>46023</v>
      </c>
      <c r="O416" s="6">
        <v>46174</v>
      </c>
      <c r="P416" s="5">
        <f t="shared" si="19"/>
        <v>5</v>
      </c>
      <c r="Q416" s="6" t="s">
        <v>142</v>
      </c>
      <c r="R416" s="6" t="s">
        <v>3569</v>
      </c>
      <c r="S416" s="7">
        <v>13.63</v>
      </c>
      <c r="T416" s="5">
        <v>1</v>
      </c>
      <c r="U416" s="5" t="s">
        <v>58</v>
      </c>
      <c r="V416" s="10">
        <v>0.38</v>
      </c>
      <c r="W416" s="5" t="s">
        <v>60</v>
      </c>
      <c r="X416" s="5" t="s">
        <v>143</v>
      </c>
      <c r="Y416" s="7">
        <v>5.18</v>
      </c>
      <c r="Z416" s="7">
        <v>0</v>
      </c>
      <c r="AA416" s="7">
        <v>0</v>
      </c>
      <c r="AB416" s="7">
        <v>0</v>
      </c>
    </row>
    <row r="417" spans="1:28" s="5" customFormat="1" x14ac:dyDescent="0.25">
      <c r="A417" s="5">
        <v>2032804871</v>
      </c>
      <c r="B417" s="5" t="s">
        <v>1690</v>
      </c>
      <c r="C417" s="5" t="s">
        <v>117</v>
      </c>
      <c r="D417" s="5" t="str">
        <f t="shared" si="20"/>
        <v>JENNIFER HELGESON</v>
      </c>
      <c r="E417" s="5" t="s">
        <v>122</v>
      </c>
      <c r="F417" s="5" t="s">
        <v>1691</v>
      </c>
      <c r="G417" s="5" t="s">
        <v>1692</v>
      </c>
      <c r="H417" s="5" t="s">
        <v>1692</v>
      </c>
      <c r="I417" s="9" t="s">
        <v>3535</v>
      </c>
      <c r="J417" s="5" t="s">
        <v>864</v>
      </c>
      <c r="K417" s="5" t="s">
        <v>865</v>
      </c>
      <c r="L417" s="5" t="str">
        <f t="shared" si="18"/>
        <v>Joel Lee</v>
      </c>
      <c r="M417" s="5" t="s">
        <v>57</v>
      </c>
      <c r="N417" s="6">
        <v>46023</v>
      </c>
      <c r="O417" s="6">
        <v>46174</v>
      </c>
      <c r="P417" s="5">
        <f t="shared" si="19"/>
        <v>5</v>
      </c>
      <c r="Q417" s="6" t="s">
        <v>142</v>
      </c>
      <c r="R417" s="6" t="s">
        <v>3569</v>
      </c>
      <c r="S417" s="7">
        <v>41.03</v>
      </c>
      <c r="T417" s="5">
        <v>1</v>
      </c>
      <c r="U417" s="5" t="s">
        <v>58</v>
      </c>
      <c r="V417" s="10">
        <v>0.38</v>
      </c>
      <c r="W417" s="5" t="s">
        <v>60</v>
      </c>
      <c r="X417" s="5" t="s">
        <v>143</v>
      </c>
      <c r="Y417" s="7">
        <v>15.59</v>
      </c>
      <c r="Z417" s="7">
        <v>0</v>
      </c>
      <c r="AA417" s="7">
        <v>0</v>
      </c>
      <c r="AB417" s="7">
        <v>0</v>
      </c>
    </row>
    <row r="418" spans="1:28" s="5" customFormat="1" x14ac:dyDescent="0.25">
      <c r="A418" s="5">
        <v>2032465134</v>
      </c>
      <c r="B418" s="5" t="s">
        <v>1663</v>
      </c>
      <c r="C418" s="5" t="s">
        <v>1664</v>
      </c>
      <c r="D418" s="5" t="str">
        <f t="shared" si="20"/>
        <v>AARON KINCAID</v>
      </c>
      <c r="E418" s="5" t="s">
        <v>82</v>
      </c>
      <c r="F418" s="5" t="s">
        <v>1691</v>
      </c>
      <c r="G418" s="5" t="s">
        <v>1692</v>
      </c>
      <c r="H418" s="5" t="s">
        <v>1692</v>
      </c>
      <c r="I418" s="9" t="s">
        <v>3518</v>
      </c>
      <c r="J418" s="5" t="s">
        <v>83</v>
      </c>
      <c r="K418" s="5" t="s">
        <v>84</v>
      </c>
      <c r="L418" s="5" t="str">
        <f t="shared" si="18"/>
        <v>Matthew Sherman</v>
      </c>
      <c r="M418" s="5" t="s">
        <v>57</v>
      </c>
      <c r="N418" s="6">
        <v>46023</v>
      </c>
      <c r="O418" s="6">
        <v>46174</v>
      </c>
      <c r="P418" s="5">
        <f t="shared" si="19"/>
        <v>5</v>
      </c>
      <c r="Q418" s="6" t="s">
        <v>142</v>
      </c>
      <c r="R418" s="6" t="s">
        <v>3569</v>
      </c>
      <c r="S418" s="7">
        <v>74.98</v>
      </c>
      <c r="T418" s="5">
        <v>1</v>
      </c>
      <c r="U418" s="5" t="s">
        <v>58</v>
      </c>
      <c r="V418" s="10">
        <v>0.38</v>
      </c>
      <c r="W418" s="5" t="s">
        <v>60</v>
      </c>
      <c r="X418" s="5" t="s">
        <v>143</v>
      </c>
      <c r="Y418" s="7">
        <v>28.49</v>
      </c>
      <c r="Z418" s="7">
        <v>0</v>
      </c>
      <c r="AA418" s="7">
        <v>0</v>
      </c>
      <c r="AB418" s="7">
        <v>0</v>
      </c>
    </row>
    <row r="419" spans="1:28" s="5" customFormat="1" x14ac:dyDescent="0.25">
      <c r="A419" s="5">
        <v>2032247822</v>
      </c>
      <c r="B419" s="5" t="s">
        <v>1647</v>
      </c>
      <c r="C419" s="5" t="s">
        <v>1648</v>
      </c>
      <c r="D419" s="5" t="str">
        <f t="shared" si="20"/>
        <v>CRAIG HANNIG</v>
      </c>
      <c r="E419" s="5" t="s">
        <v>82</v>
      </c>
      <c r="F419" s="5" t="s">
        <v>1691</v>
      </c>
      <c r="G419" s="5" t="s">
        <v>1692</v>
      </c>
      <c r="H419" s="5" t="s">
        <v>1692</v>
      </c>
      <c r="I419" s="9" t="s">
        <v>3518</v>
      </c>
      <c r="J419" s="5" t="s">
        <v>83</v>
      </c>
      <c r="K419" s="5" t="s">
        <v>84</v>
      </c>
      <c r="L419" s="5" t="str">
        <f t="shared" si="18"/>
        <v>Matthew Sherman</v>
      </c>
      <c r="M419" s="5" t="s">
        <v>57</v>
      </c>
      <c r="N419" s="6">
        <v>46023</v>
      </c>
      <c r="O419" s="6">
        <v>46174</v>
      </c>
      <c r="P419" s="5">
        <f t="shared" si="19"/>
        <v>5</v>
      </c>
      <c r="Q419" s="6" t="s">
        <v>142</v>
      </c>
      <c r="R419" s="6" t="s">
        <v>3569</v>
      </c>
      <c r="S419" s="7">
        <v>72.98</v>
      </c>
      <c r="T419" s="5">
        <v>1</v>
      </c>
      <c r="U419" s="5" t="s">
        <v>58</v>
      </c>
      <c r="V419" s="10">
        <v>0.38</v>
      </c>
      <c r="W419" s="5" t="s">
        <v>60</v>
      </c>
      <c r="X419" s="5" t="s">
        <v>143</v>
      </c>
      <c r="Y419" s="7">
        <v>27.73</v>
      </c>
      <c r="Z419" s="7">
        <v>0</v>
      </c>
      <c r="AA419" s="7">
        <v>0</v>
      </c>
      <c r="AB419" s="7">
        <v>0</v>
      </c>
    </row>
    <row r="420" spans="1:28" s="5" customFormat="1" x14ac:dyDescent="0.25">
      <c r="A420" s="5">
        <v>2032168714</v>
      </c>
      <c r="B420" s="5" t="s">
        <v>729</v>
      </c>
      <c r="C420" s="5" t="s">
        <v>730</v>
      </c>
      <c r="D420" s="5" t="str">
        <f t="shared" si="20"/>
        <v>CHRISTINE BURTON</v>
      </c>
      <c r="E420" s="5" t="s">
        <v>82</v>
      </c>
      <c r="F420" s="5" t="s">
        <v>1691</v>
      </c>
      <c r="G420" s="5" t="s">
        <v>1692</v>
      </c>
      <c r="H420" s="5" t="s">
        <v>1692</v>
      </c>
      <c r="I420" s="9" t="s">
        <v>3518</v>
      </c>
      <c r="J420" s="5" t="s">
        <v>83</v>
      </c>
      <c r="K420" s="5" t="s">
        <v>84</v>
      </c>
      <c r="L420" s="5" t="str">
        <f t="shared" si="18"/>
        <v>Matthew Sherman</v>
      </c>
      <c r="M420" s="5" t="s">
        <v>57</v>
      </c>
      <c r="N420" s="6">
        <v>46023</v>
      </c>
      <c r="O420" s="6">
        <v>46174</v>
      </c>
      <c r="P420" s="5">
        <f t="shared" si="19"/>
        <v>5</v>
      </c>
      <c r="Q420" s="6" t="s">
        <v>142</v>
      </c>
      <c r="R420" s="6" t="s">
        <v>3569</v>
      </c>
      <c r="S420" s="7">
        <v>68.28</v>
      </c>
      <c r="T420" s="5">
        <v>1</v>
      </c>
      <c r="U420" s="5" t="s">
        <v>58</v>
      </c>
      <c r="V420" s="10">
        <v>0.38</v>
      </c>
      <c r="W420" s="5" t="s">
        <v>60</v>
      </c>
      <c r="X420" s="5" t="s">
        <v>143</v>
      </c>
      <c r="Y420" s="7">
        <v>25.95</v>
      </c>
      <c r="Z420" s="7">
        <v>0</v>
      </c>
      <c r="AA420" s="7">
        <v>0</v>
      </c>
      <c r="AB420" s="7">
        <v>0</v>
      </c>
    </row>
    <row r="421" spans="1:28" s="5" customFormat="1" x14ac:dyDescent="0.25">
      <c r="A421" s="5">
        <v>2032148369</v>
      </c>
      <c r="B421" s="5" t="s">
        <v>1315</v>
      </c>
      <c r="C421" s="5" t="s">
        <v>540</v>
      </c>
      <c r="D421" s="5" t="str">
        <f t="shared" si="20"/>
        <v>DIANE LEONARD</v>
      </c>
      <c r="E421" s="5" t="s">
        <v>82</v>
      </c>
      <c r="F421" s="5" t="s">
        <v>1691</v>
      </c>
      <c r="G421" s="5" t="s">
        <v>1692</v>
      </c>
      <c r="H421" s="5" t="s">
        <v>1692</v>
      </c>
      <c r="I421" s="9" t="s">
        <v>3518</v>
      </c>
      <c r="J421" s="5" t="s">
        <v>83</v>
      </c>
      <c r="K421" s="5" t="s">
        <v>84</v>
      </c>
      <c r="L421" s="5" t="str">
        <f t="shared" si="18"/>
        <v>Matthew Sherman</v>
      </c>
      <c r="M421" s="5" t="s">
        <v>57</v>
      </c>
      <c r="N421" s="6">
        <v>46023</v>
      </c>
      <c r="O421" s="6">
        <v>46174</v>
      </c>
      <c r="P421" s="5">
        <f t="shared" si="19"/>
        <v>5</v>
      </c>
      <c r="Q421" s="6" t="s">
        <v>142</v>
      </c>
      <c r="R421" s="6" t="s">
        <v>3569</v>
      </c>
      <c r="S421" s="7">
        <v>61.56</v>
      </c>
      <c r="T421" s="5">
        <v>1</v>
      </c>
      <c r="U421" s="5" t="s">
        <v>58</v>
      </c>
      <c r="V421" s="10">
        <v>0.38</v>
      </c>
      <c r="W421" s="5" t="s">
        <v>60</v>
      </c>
      <c r="X421" s="5" t="s">
        <v>143</v>
      </c>
      <c r="Y421" s="7">
        <v>23.39</v>
      </c>
      <c r="Z421" s="7">
        <v>0</v>
      </c>
      <c r="AA421" s="7">
        <v>0</v>
      </c>
      <c r="AB421" s="7">
        <v>0</v>
      </c>
    </row>
    <row r="422" spans="1:28" x14ac:dyDescent="0.25">
      <c r="A422" s="5">
        <v>2032274710</v>
      </c>
      <c r="B422" s="5" t="s">
        <v>2547</v>
      </c>
      <c r="C422" s="5" t="s">
        <v>1564</v>
      </c>
      <c r="D422" s="5" t="str">
        <f t="shared" si="20"/>
        <v>ROSE BOGNER</v>
      </c>
      <c r="E422" s="5" t="s">
        <v>82</v>
      </c>
      <c r="F422" s="5" t="s">
        <v>1691</v>
      </c>
      <c r="G422" s="5" t="s">
        <v>1692</v>
      </c>
      <c r="H422" s="5" t="s">
        <v>1692</v>
      </c>
      <c r="I422" s="9" t="s">
        <v>3518</v>
      </c>
      <c r="J422" s="5" t="s">
        <v>83</v>
      </c>
      <c r="K422" s="5" t="s">
        <v>84</v>
      </c>
      <c r="L422" s="5" t="str">
        <f t="shared" si="18"/>
        <v>Matthew Sherman</v>
      </c>
      <c r="M422" s="5" t="s">
        <v>57</v>
      </c>
      <c r="N422" s="6">
        <v>46023</v>
      </c>
      <c r="O422" s="6">
        <v>46174</v>
      </c>
      <c r="P422" s="5">
        <f t="shared" si="19"/>
        <v>5</v>
      </c>
      <c r="Q422" s="6" t="s">
        <v>142</v>
      </c>
      <c r="R422" s="6" t="s">
        <v>3569</v>
      </c>
      <c r="S422" s="7">
        <v>55.44</v>
      </c>
      <c r="T422" s="5">
        <v>1</v>
      </c>
      <c r="U422" s="5" t="s">
        <v>58</v>
      </c>
      <c r="V422" s="10">
        <v>0.38</v>
      </c>
      <c r="W422" s="5" t="s">
        <v>60</v>
      </c>
      <c r="X422" s="5" t="s">
        <v>143</v>
      </c>
      <c r="Y422" s="7">
        <v>21.07</v>
      </c>
      <c r="Z422" s="7">
        <v>0</v>
      </c>
      <c r="AA422" s="7">
        <v>0</v>
      </c>
      <c r="AB422" s="7">
        <v>0</v>
      </c>
    </row>
    <row r="423" spans="1:28" s="5" customFormat="1" x14ac:dyDescent="0.25">
      <c r="A423" s="5">
        <v>2032443156</v>
      </c>
      <c r="B423" s="5" t="s">
        <v>2555</v>
      </c>
      <c r="C423" s="5" t="s">
        <v>1237</v>
      </c>
      <c r="D423" s="5" t="str">
        <f t="shared" si="20"/>
        <v>GRANT HEGSTROM</v>
      </c>
      <c r="E423" s="5" t="s">
        <v>82</v>
      </c>
      <c r="F423" s="5" t="s">
        <v>1691</v>
      </c>
      <c r="G423" s="5" t="s">
        <v>1692</v>
      </c>
      <c r="H423" s="5" t="s">
        <v>1692</v>
      </c>
      <c r="I423" s="9" t="s">
        <v>3518</v>
      </c>
      <c r="J423" s="5" t="s">
        <v>83</v>
      </c>
      <c r="K423" s="5" t="s">
        <v>84</v>
      </c>
      <c r="L423" s="5" t="str">
        <f t="shared" si="18"/>
        <v>Matthew Sherman</v>
      </c>
      <c r="M423" s="5" t="s">
        <v>57</v>
      </c>
      <c r="N423" s="6">
        <v>46023</v>
      </c>
      <c r="O423" s="6">
        <v>46174</v>
      </c>
      <c r="P423" s="5">
        <f t="shared" si="19"/>
        <v>5</v>
      </c>
      <c r="Q423" s="6" t="s">
        <v>142</v>
      </c>
      <c r="R423" s="6" t="s">
        <v>3569</v>
      </c>
      <c r="S423" s="7">
        <v>55.07</v>
      </c>
      <c r="T423" s="5">
        <v>1</v>
      </c>
      <c r="U423" s="5" t="s">
        <v>58</v>
      </c>
      <c r="V423" s="10">
        <v>0.38</v>
      </c>
      <c r="W423" s="5" t="s">
        <v>60</v>
      </c>
      <c r="X423" s="5" t="s">
        <v>143</v>
      </c>
      <c r="Y423" s="7">
        <v>20.93</v>
      </c>
      <c r="Z423" s="7">
        <v>0</v>
      </c>
      <c r="AA423" s="7">
        <v>0</v>
      </c>
      <c r="AB423" s="7">
        <v>0</v>
      </c>
    </row>
    <row r="424" spans="1:28" s="5" customFormat="1" x14ac:dyDescent="0.25">
      <c r="A424" s="5">
        <v>2032106130</v>
      </c>
      <c r="B424" s="5" t="s">
        <v>2537</v>
      </c>
      <c r="C424" s="5" t="s">
        <v>788</v>
      </c>
      <c r="D424" s="5" t="str">
        <f t="shared" si="20"/>
        <v>EMILY SCHIELEIN</v>
      </c>
      <c r="E424" s="5" t="s">
        <v>82</v>
      </c>
      <c r="F424" s="5" t="s">
        <v>1691</v>
      </c>
      <c r="G424" s="5" t="s">
        <v>1692</v>
      </c>
      <c r="H424" s="5" t="s">
        <v>1692</v>
      </c>
      <c r="I424" s="9" t="s">
        <v>3518</v>
      </c>
      <c r="J424" s="5" t="s">
        <v>83</v>
      </c>
      <c r="K424" s="5" t="s">
        <v>84</v>
      </c>
      <c r="L424" s="5" t="str">
        <f t="shared" si="18"/>
        <v>Matthew Sherman</v>
      </c>
      <c r="M424" s="5" t="s">
        <v>57</v>
      </c>
      <c r="N424" s="6">
        <v>46023</v>
      </c>
      <c r="O424" s="6">
        <v>46174</v>
      </c>
      <c r="P424" s="5">
        <f t="shared" si="19"/>
        <v>5</v>
      </c>
      <c r="Q424" s="6" t="s">
        <v>142</v>
      </c>
      <c r="R424" s="6" t="s">
        <v>3569</v>
      </c>
      <c r="S424" s="7">
        <v>49.64</v>
      </c>
      <c r="T424" s="5">
        <v>1</v>
      </c>
      <c r="U424" s="5" t="s">
        <v>58</v>
      </c>
      <c r="V424" s="10">
        <v>0.38</v>
      </c>
      <c r="W424" s="5" t="s">
        <v>60</v>
      </c>
      <c r="X424" s="5" t="s">
        <v>143</v>
      </c>
      <c r="Y424" s="7">
        <v>18.86</v>
      </c>
      <c r="Z424" s="7">
        <v>0</v>
      </c>
      <c r="AA424" s="7">
        <v>0</v>
      </c>
      <c r="AB424" s="7">
        <v>0</v>
      </c>
    </row>
    <row r="425" spans="1:28" s="5" customFormat="1" x14ac:dyDescent="0.25">
      <c r="A425" s="5">
        <v>2032004533</v>
      </c>
      <c r="B425" s="5" t="s">
        <v>2534</v>
      </c>
      <c r="C425" s="5" t="s">
        <v>2535</v>
      </c>
      <c r="D425" s="5" t="str">
        <f t="shared" si="20"/>
        <v>TERI BICKERMAN</v>
      </c>
      <c r="E425" s="5" t="s">
        <v>82</v>
      </c>
      <c r="F425" s="5" t="s">
        <v>1691</v>
      </c>
      <c r="G425" s="5" t="s">
        <v>1692</v>
      </c>
      <c r="H425" s="5" t="s">
        <v>1692</v>
      </c>
      <c r="I425" s="9" t="s">
        <v>3518</v>
      </c>
      <c r="J425" s="5" t="s">
        <v>83</v>
      </c>
      <c r="K425" s="5" t="s">
        <v>84</v>
      </c>
      <c r="L425" s="5" t="str">
        <f t="shared" si="18"/>
        <v>Matthew Sherman</v>
      </c>
      <c r="M425" s="5" t="s">
        <v>57</v>
      </c>
      <c r="N425" s="6">
        <v>46023</v>
      </c>
      <c r="O425" s="6">
        <v>46174</v>
      </c>
      <c r="P425" s="5">
        <f t="shared" si="19"/>
        <v>5</v>
      </c>
      <c r="Q425" s="6" t="s">
        <v>142</v>
      </c>
      <c r="R425" s="6" t="s">
        <v>3569</v>
      </c>
      <c r="S425" s="7">
        <v>46.78</v>
      </c>
      <c r="T425" s="5">
        <v>1</v>
      </c>
      <c r="U425" s="5" t="s">
        <v>58</v>
      </c>
      <c r="V425" s="10">
        <v>0.38</v>
      </c>
      <c r="W425" s="5" t="s">
        <v>60</v>
      </c>
      <c r="X425" s="5" t="s">
        <v>143</v>
      </c>
      <c r="Y425" s="7">
        <v>17.78</v>
      </c>
      <c r="Z425" s="7">
        <v>0</v>
      </c>
      <c r="AA425" s="7">
        <v>0</v>
      </c>
      <c r="AB425" s="7">
        <v>0</v>
      </c>
    </row>
    <row r="426" spans="1:28" s="5" customFormat="1" x14ac:dyDescent="0.25">
      <c r="A426" s="5">
        <v>2032047831</v>
      </c>
      <c r="B426" s="5" t="s">
        <v>2536</v>
      </c>
      <c r="C426" s="5" t="s">
        <v>812</v>
      </c>
      <c r="D426" s="5" t="str">
        <f t="shared" si="20"/>
        <v>RONALD SNEARLEY</v>
      </c>
      <c r="E426" s="5" t="s">
        <v>82</v>
      </c>
      <c r="F426" s="5" t="s">
        <v>1691</v>
      </c>
      <c r="G426" s="5" t="s">
        <v>1692</v>
      </c>
      <c r="H426" s="5" t="s">
        <v>1692</v>
      </c>
      <c r="I426" s="9" t="s">
        <v>3518</v>
      </c>
      <c r="J426" s="5" t="s">
        <v>83</v>
      </c>
      <c r="K426" s="5" t="s">
        <v>84</v>
      </c>
      <c r="L426" s="5" t="str">
        <f t="shared" si="18"/>
        <v>Matthew Sherman</v>
      </c>
      <c r="M426" s="5" t="s">
        <v>57</v>
      </c>
      <c r="N426" s="6">
        <v>46023</v>
      </c>
      <c r="O426" s="6">
        <v>46174</v>
      </c>
      <c r="P426" s="5">
        <f t="shared" si="19"/>
        <v>5</v>
      </c>
      <c r="Q426" s="6" t="s">
        <v>142</v>
      </c>
      <c r="R426" s="6" t="s">
        <v>3569</v>
      </c>
      <c r="S426" s="7">
        <v>46.78</v>
      </c>
      <c r="T426" s="5">
        <v>1</v>
      </c>
      <c r="U426" s="5" t="s">
        <v>58</v>
      </c>
      <c r="V426" s="10">
        <v>0.38</v>
      </c>
      <c r="W426" s="5" t="s">
        <v>60</v>
      </c>
      <c r="X426" s="5" t="s">
        <v>143</v>
      </c>
      <c r="Y426" s="7">
        <v>17.78</v>
      </c>
      <c r="Z426" s="7">
        <v>0</v>
      </c>
      <c r="AA426" s="7">
        <v>0</v>
      </c>
      <c r="AB426" s="7">
        <v>0</v>
      </c>
    </row>
    <row r="427" spans="1:28" x14ac:dyDescent="0.25">
      <c r="A427" s="5">
        <v>2032248633</v>
      </c>
      <c r="B427" s="5" t="s">
        <v>2544</v>
      </c>
      <c r="C427" s="5" t="s">
        <v>550</v>
      </c>
      <c r="D427" s="5" t="str">
        <f t="shared" si="20"/>
        <v>LAURIE PATKUNAS</v>
      </c>
      <c r="E427" s="5" t="s">
        <v>82</v>
      </c>
      <c r="F427" s="5" t="s">
        <v>1691</v>
      </c>
      <c r="G427" s="5" t="s">
        <v>1692</v>
      </c>
      <c r="H427" s="5" t="s">
        <v>1692</v>
      </c>
      <c r="I427" s="9" t="s">
        <v>3518</v>
      </c>
      <c r="J427" s="5" t="s">
        <v>83</v>
      </c>
      <c r="K427" s="5" t="s">
        <v>84</v>
      </c>
      <c r="L427" s="5" t="str">
        <f t="shared" si="18"/>
        <v>Matthew Sherman</v>
      </c>
      <c r="M427" s="5" t="s">
        <v>57</v>
      </c>
      <c r="N427" s="6">
        <v>46023</v>
      </c>
      <c r="O427" s="6">
        <v>46174</v>
      </c>
      <c r="P427" s="5">
        <f t="shared" si="19"/>
        <v>5</v>
      </c>
      <c r="Q427" s="6" t="s">
        <v>142</v>
      </c>
      <c r="R427" s="6" t="s">
        <v>3569</v>
      </c>
      <c r="S427" s="7">
        <v>42.53</v>
      </c>
      <c r="T427" s="5">
        <v>1</v>
      </c>
      <c r="U427" s="5" t="s">
        <v>58</v>
      </c>
      <c r="V427" s="10">
        <v>0.38</v>
      </c>
      <c r="W427" s="5" t="s">
        <v>60</v>
      </c>
      <c r="X427" s="5" t="s">
        <v>143</v>
      </c>
      <c r="Y427" s="7">
        <v>16.16</v>
      </c>
      <c r="Z427" s="7">
        <v>0</v>
      </c>
      <c r="AA427" s="7">
        <v>0</v>
      </c>
      <c r="AB427" s="7">
        <v>0</v>
      </c>
    </row>
    <row r="428" spans="1:28" x14ac:dyDescent="0.25">
      <c r="A428" s="5">
        <v>2032109510</v>
      </c>
      <c r="B428" s="5" t="s">
        <v>2538</v>
      </c>
      <c r="C428" s="5" t="s">
        <v>2539</v>
      </c>
      <c r="D428" s="5" t="str">
        <f t="shared" si="20"/>
        <v>CATHY ELLIS</v>
      </c>
      <c r="E428" s="5" t="s">
        <v>82</v>
      </c>
      <c r="F428" s="5" t="s">
        <v>1691</v>
      </c>
      <c r="G428" s="5" t="s">
        <v>1692</v>
      </c>
      <c r="H428" s="5" t="s">
        <v>1692</v>
      </c>
      <c r="I428" s="9" t="s">
        <v>3518</v>
      </c>
      <c r="J428" s="5" t="s">
        <v>83</v>
      </c>
      <c r="K428" s="5" t="s">
        <v>84</v>
      </c>
      <c r="L428" s="5" t="str">
        <f t="shared" si="18"/>
        <v>Matthew Sherman</v>
      </c>
      <c r="M428" s="5" t="s">
        <v>57</v>
      </c>
      <c r="N428" s="6">
        <v>46023</v>
      </c>
      <c r="O428" s="6">
        <v>46174</v>
      </c>
      <c r="P428" s="5">
        <f t="shared" si="19"/>
        <v>5</v>
      </c>
      <c r="Q428" s="6" t="s">
        <v>142</v>
      </c>
      <c r="R428" s="6" t="s">
        <v>3569</v>
      </c>
      <c r="S428" s="7">
        <v>42.1</v>
      </c>
      <c r="T428" s="5">
        <v>1</v>
      </c>
      <c r="U428" s="5" t="s">
        <v>58</v>
      </c>
      <c r="V428" s="10">
        <v>0.38</v>
      </c>
      <c r="W428" s="5" t="s">
        <v>60</v>
      </c>
      <c r="X428" s="5" t="s">
        <v>143</v>
      </c>
      <c r="Y428" s="7">
        <v>16</v>
      </c>
      <c r="Z428" s="7">
        <v>0</v>
      </c>
      <c r="AA428" s="7">
        <v>0</v>
      </c>
      <c r="AB428" s="7">
        <v>0</v>
      </c>
    </row>
    <row r="429" spans="1:28" s="5" customFormat="1" x14ac:dyDescent="0.25">
      <c r="A429" s="5">
        <v>2032254514</v>
      </c>
      <c r="B429" s="5" t="s">
        <v>767</v>
      </c>
      <c r="C429" s="5" t="s">
        <v>1186</v>
      </c>
      <c r="D429" s="5" t="str">
        <f t="shared" si="20"/>
        <v>CONNIE SCOTT</v>
      </c>
      <c r="E429" s="5" t="s">
        <v>82</v>
      </c>
      <c r="F429" s="5" t="s">
        <v>1691</v>
      </c>
      <c r="G429" s="5" t="s">
        <v>1692</v>
      </c>
      <c r="H429" s="5" t="s">
        <v>1692</v>
      </c>
      <c r="I429" s="9" t="s">
        <v>3518</v>
      </c>
      <c r="J429" s="5" t="s">
        <v>83</v>
      </c>
      <c r="K429" s="5" t="s">
        <v>84</v>
      </c>
      <c r="L429" s="5" t="str">
        <f t="shared" si="18"/>
        <v>Matthew Sherman</v>
      </c>
      <c r="M429" s="5" t="s">
        <v>57</v>
      </c>
      <c r="N429" s="6">
        <v>46023</v>
      </c>
      <c r="O429" s="6">
        <v>46174</v>
      </c>
      <c r="P429" s="5">
        <f t="shared" si="19"/>
        <v>5</v>
      </c>
      <c r="Q429" s="6" t="s">
        <v>142</v>
      </c>
      <c r="R429" s="6" t="s">
        <v>3569</v>
      </c>
      <c r="S429" s="7">
        <v>42.1</v>
      </c>
      <c r="T429" s="5">
        <v>1</v>
      </c>
      <c r="U429" s="5" t="s">
        <v>58</v>
      </c>
      <c r="V429" s="10">
        <v>0.38</v>
      </c>
      <c r="W429" s="5" t="s">
        <v>60</v>
      </c>
      <c r="X429" s="5" t="s">
        <v>143</v>
      </c>
      <c r="Y429" s="7">
        <v>16</v>
      </c>
      <c r="Z429" s="7">
        <v>0</v>
      </c>
      <c r="AA429" s="7">
        <v>0</v>
      </c>
      <c r="AB429" s="7">
        <v>0</v>
      </c>
    </row>
    <row r="430" spans="1:28" s="5" customFormat="1" x14ac:dyDescent="0.25">
      <c r="A430" s="5">
        <v>2032261890</v>
      </c>
      <c r="B430" s="5" t="s">
        <v>1627</v>
      </c>
      <c r="C430" s="5" t="s">
        <v>358</v>
      </c>
      <c r="D430" s="5" t="str">
        <f t="shared" si="20"/>
        <v>JULIE HODGSON</v>
      </c>
      <c r="E430" s="5" t="s">
        <v>82</v>
      </c>
      <c r="F430" s="5" t="s">
        <v>1691</v>
      </c>
      <c r="G430" s="5" t="s">
        <v>1692</v>
      </c>
      <c r="H430" s="5" t="s">
        <v>1692</v>
      </c>
      <c r="I430" s="9" t="s">
        <v>3518</v>
      </c>
      <c r="J430" s="5" t="s">
        <v>83</v>
      </c>
      <c r="K430" s="5" t="s">
        <v>84</v>
      </c>
      <c r="L430" s="5" t="str">
        <f t="shared" si="18"/>
        <v>Matthew Sherman</v>
      </c>
      <c r="M430" s="5" t="s">
        <v>57</v>
      </c>
      <c r="N430" s="6">
        <v>46023</v>
      </c>
      <c r="O430" s="6">
        <v>46174</v>
      </c>
      <c r="P430" s="5">
        <f t="shared" si="19"/>
        <v>5</v>
      </c>
      <c r="Q430" s="6" t="s">
        <v>142</v>
      </c>
      <c r="R430" s="6" t="s">
        <v>3569</v>
      </c>
      <c r="S430" s="7">
        <v>42.1</v>
      </c>
      <c r="T430" s="5">
        <v>1</v>
      </c>
      <c r="U430" s="5" t="s">
        <v>58</v>
      </c>
      <c r="V430" s="10">
        <v>0.38</v>
      </c>
      <c r="W430" s="5" t="s">
        <v>60</v>
      </c>
      <c r="X430" s="5" t="s">
        <v>143</v>
      </c>
      <c r="Y430" s="7">
        <v>16</v>
      </c>
      <c r="Z430" s="7">
        <v>0</v>
      </c>
      <c r="AA430" s="7">
        <v>0</v>
      </c>
      <c r="AB430" s="7">
        <v>0</v>
      </c>
    </row>
    <row r="431" spans="1:28" s="5" customFormat="1" x14ac:dyDescent="0.25">
      <c r="A431" s="5">
        <v>2032434020</v>
      </c>
      <c r="B431" s="5" t="s">
        <v>427</v>
      </c>
      <c r="C431" s="5" t="s">
        <v>2554</v>
      </c>
      <c r="D431" s="5" t="str">
        <f t="shared" si="20"/>
        <v>ROBLEY JOHNSON</v>
      </c>
      <c r="E431" s="5" t="s">
        <v>82</v>
      </c>
      <c r="F431" s="5" t="s">
        <v>1691</v>
      </c>
      <c r="G431" s="5" t="s">
        <v>1692</v>
      </c>
      <c r="H431" s="5" t="s">
        <v>1692</v>
      </c>
      <c r="I431" s="9" t="s">
        <v>3518</v>
      </c>
      <c r="J431" s="5" t="s">
        <v>83</v>
      </c>
      <c r="K431" s="5" t="s">
        <v>84</v>
      </c>
      <c r="L431" s="5" t="str">
        <f t="shared" si="18"/>
        <v>Matthew Sherman</v>
      </c>
      <c r="M431" s="5" t="s">
        <v>57</v>
      </c>
      <c r="N431" s="6">
        <v>46023</v>
      </c>
      <c r="O431" s="6">
        <v>46174</v>
      </c>
      <c r="P431" s="5">
        <f t="shared" si="19"/>
        <v>5</v>
      </c>
      <c r="Q431" s="6" t="s">
        <v>142</v>
      </c>
      <c r="R431" s="6" t="s">
        <v>3569</v>
      </c>
      <c r="S431" s="7">
        <v>42.1</v>
      </c>
      <c r="T431" s="5">
        <v>1</v>
      </c>
      <c r="U431" s="5" t="s">
        <v>58</v>
      </c>
      <c r="V431" s="10">
        <v>0.38</v>
      </c>
      <c r="W431" s="5" t="s">
        <v>60</v>
      </c>
      <c r="X431" s="5" t="s">
        <v>143</v>
      </c>
      <c r="Y431" s="7">
        <v>16</v>
      </c>
      <c r="Z431" s="7">
        <v>0</v>
      </c>
      <c r="AA431" s="7">
        <v>0</v>
      </c>
      <c r="AB431" s="7">
        <v>0</v>
      </c>
    </row>
    <row r="432" spans="1:28" s="5" customFormat="1" x14ac:dyDescent="0.25">
      <c r="A432" s="5">
        <v>2032279004</v>
      </c>
      <c r="B432" s="5" t="s">
        <v>2549</v>
      </c>
      <c r="C432" s="5" t="s">
        <v>2550</v>
      </c>
      <c r="D432" s="5" t="str">
        <f t="shared" si="20"/>
        <v>INDIRA BYERS</v>
      </c>
      <c r="E432" s="5" t="s">
        <v>82</v>
      </c>
      <c r="F432" s="5" t="s">
        <v>1691</v>
      </c>
      <c r="G432" s="5" t="s">
        <v>1692</v>
      </c>
      <c r="H432" s="5" t="s">
        <v>1692</v>
      </c>
      <c r="I432" s="9" t="s">
        <v>3518</v>
      </c>
      <c r="J432" s="5" t="s">
        <v>83</v>
      </c>
      <c r="K432" s="5" t="s">
        <v>84</v>
      </c>
      <c r="L432" s="5" t="str">
        <f t="shared" si="18"/>
        <v>Matthew Sherman</v>
      </c>
      <c r="M432" s="5" t="s">
        <v>57</v>
      </c>
      <c r="N432" s="6">
        <v>46023</v>
      </c>
      <c r="O432" s="6">
        <v>46174</v>
      </c>
      <c r="P432" s="5">
        <f t="shared" si="19"/>
        <v>5</v>
      </c>
      <c r="Q432" s="6" t="s">
        <v>142</v>
      </c>
      <c r="R432" s="6" t="s">
        <v>3569</v>
      </c>
      <c r="S432" s="7">
        <v>39.97</v>
      </c>
      <c r="T432" s="5">
        <v>1</v>
      </c>
      <c r="U432" s="5" t="s">
        <v>58</v>
      </c>
      <c r="V432" s="10">
        <v>0.38</v>
      </c>
      <c r="W432" s="5" t="s">
        <v>60</v>
      </c>
      <c r="X432" s="5" t="s">
        <v>143</v>
      </c>
      <c r="Y432" s="7">
        <v>15.19</v>
      </c>
      <c r="Z432" s="7">
        <v>0</v>
      </c>
      <c r="AA432" s="7">
        <v>0</v>
      </c>
      <c r="AB432" s="7">
        <v>0</v>
      </c>
    </row>
    <row r="433" spans="1:28" s="5" customFormat="1" x14ac:dyDescent="0.25">
      <c r="A433" s="5">
        <v>2032231076</v>
      </c>
      <c r="B433" s="5" t="s">
        <v>696</v>
      </c>
      <c r="C433" s="5" t="s">
        <v>1644</v>
      </c>
      <c r="D433" s="5" t="str">
        <f t="shared" si="20"/>
        <v>BRADLEY SANDERS</v>
      </c>
      <c r="E433" s="5" t="s">
        <v>82</v>
      </c>
      <c r="F433" s="5" t="s">
        <v>1691</v>
      </c>
      <c r="G433" s="5" t="s">
        <v>1692</v>
      </c>
      <c r="H433" s="5" t="s">
        <v>1692</v>
      </c>
      <c r="I433" s="9" t="s">
        <v>3518</v>
      </c>
      <c r="J433" s="5" t="s">
        <v>83</v>
      </c>
      <c r="K433" s="5" t="s">
        <v>84</v>
      </c>
      <c r="L433" s="5" t="str">
        <f t="shared" si="18"/>
        <v>Matthew Sherman</v>
      </c>
      <c r="M433" s="5" t="s">
        <v>57</v>
      </c>
      <c r="N433" s="6">
        <v>46023</v>
      </c>
      <c r="O433" s="6">
        <v>46174</v>
      </c>
      <c r="P433" s="5">
        <f t="shared" si="19"/>
        <v>5</v>
      </c>
      <c r="Q433" s="6" t="s">
        <v>142</v>
      </c>
      <c r="R433" s="6" t="s">
        <v>3569</v>
      </c>
      <c r="S433" s="7">
        <v>39.44</v>
      </c>
      <c r="T433" s="5">
        <v>1</v>
      </c>
      <c r="U433" s="5" t="s">
        <v>58</v>
      </c>
      <c r="V433" s="10">
        <v>0.38</v>
      </c>
      <c r="W433" s="5" t="s">
        <v>60</v>
      </c>
      <c r="X433" s="5" t="s">
        <v>143</v>
      </c>
      <c r="Y433" s="7">
        <v>14.99</v>
      </c>
      <c r="Z433" s="7">
        <v>0</v>
      </c>
      <c r="AA433" s="7">
        <v>0</v>
      </c>
      <c r="AB433" s="7">
        <v>0</v>
      </c>
    </row>
    <row r="434" spans="1:28" s="5" customFormat="1" x14ac:dyDescent="0.25">
      <c r="A434" s="5">
        <v>2032217924</v>
      </c>
      <c r="B434" s="5" t="s">
        <v>1642</v>
      </c>
      <c r="C434" s="5" t="s">
        <v>513</v>
      </c>
      <c r="D434" s="5" t="str">
        <f t="shared" si="20"/>
        <v>SUSAN WEIKLE</v>
      </c>
      <c r="E434" s="5" t="s">
        <v>82</v>
      </c>
      <c r="F434" s="5" t="s">
        <v>1691</v>
      </c>
      <c r="G434" s="5" t="s">
        <v>1692</v>
      </c>
      <c r="H434" s="5" t="s">
        <v>1692</v>
      </c>
      <c r="I434" s="9" t="s">
        <v>3518</v>
      </c>
      <c r="J434" s="5" t="s">
        <v>83</v>
      </c>
      <c r="K434" s="5" t="s">
        <v>84</v>
      </c>
      <c r="L434" s="5" t="str">
        <f t="shared" si="18"/>
        <v>Matthew Sherman</v>
      </c>
      <c r="M434" s="5" t="s">
        <v>57</v>
      </c>
      <c r="N434" s="6">
        <v>46023</v>
      </c>
      <c r="O434" s="6">
        <v>46174</v>
      </c>
      <c r="P434" s="5">
        <f t="shared" si="19"/>
        <v>5</v>
      </c>
      <c r="Q434" s="6" t="s">
        <v>142</v>
      </c>
      <c r="R434" s="6" t="s">
        <v>3569</v>
      </c>
      <c r="S434" s="7">
        <v>36.450000000000003</v>
      </c>
      <c r="T434" s="5">
        <v>1</v>
      </c>
      <c r="U434" s="5" t="s">
        <v>58</v>
      </c>
      <c r="V434" s="10">
        <v>0.38</v>
      </c>
      <c r="W434" s="5" t="s">
        <v>60</v>
      </c>
      <c r="X434" s="5" t="s">
        <v>143</v>
      </c>
      <c r="Y434" s="7">
        <v>13.85</v>
      </c>
      <c r="Z434" s="7">
        <v>0</v>
      </c>
      <c r="AA434" s="7">
        <v>0</v>
      </c>
      <c r="AB434" s="7">
        <v>0</v>
      </c>
    </row>
    <row r="435" spans="1:28" s="5" customFormat="1" x14ac:dyDescent="0.25">
      <c r="A435" s="5">
        <v>2032687232</v>
      </c>
      <c r="B435" s="5" t="s">
        <v>1803</v>
      </c>
      <c r="C435" s="5" t="s">
        <v>2738</v>
      </c>
      <c r="D435" s="5" t="str">
        <f t="shared" si="20"/>
        <v>RACI EVANS</v>
      </c>
      <c r="E435" s="5" t="s">
        <v>82</v>
      </c>
      <c r="F435" s="5" t="s">
        <v>1691</v>
      </c>
      <c r="G435" s="5" t="s">
        <v>1692</v>
      </c>
      <c r="H435" s="5" t="s">
        <v>1692</v>
      </c>
      <c r="I435" s="9" t="s">
        <v>3518</v>
      </c>
      <c r="J435" s="5" t="s">
        <v>83</v>
      </c>
      <c r="K435" s="5" t="s">
        <v>84</v>
      </c>
      <c r="L435" s="5" t="str">
        <f t="shared" si="18"/>
        <v>Matthew Sherman</v>
      </c>
      <c r="M435" s="5" t="s">
        <v>57</v>
      </c>
      <c r="N435" s="6">
        <v>46023</v>
      </c>
      <c r="O435" s="6">
        <v>46174</v>
      </c>
      <c r="P435" s="5">
        <f t="shared" si="19"/>
        <v>5</v>
      </c>
      <c r="Q435" s="6" t="s">
        <v>142</v>
      </c>
      <c r="R435" s="6" t="s">
        <v>3569</v>
      </c>
      <c r="S435" s="7">
        <v>31.42</v>
      </c>
      <c r="T435" s="5">
        <v>1</v>
      </c>
      <c r="U435" s="5" t="s">
        <v>58</v>
      </c>
      <c r="V435" s="10">
        <v>0.38</v>
      </c>
      <c r="W435" s="5" t="s">
        <v>60</v>
      </c>
      <c r="X435" s="5" t="s">
        <v>143</v>
      </c>
      <c r="Y435" s="7">
        <v>11.94</v>
      </c>
      <c r="Z435" s="7">
        <v>0</v>
      </c>
      <c r="AA435" s="7">
        <v>0</v>
      </c>
      <c r="AB435" s="7">
        <v>0</v>
      </c>
    </row>
    <row r="436" spans="1:28" s="5" customFormat="1" x14ac:dyDescent="0.25">
      <c r="A436" s="5">
        <v>2032124273</v>
      </c>
      <c r="B436" s="5" t="s">
        <v>2541</v>
      </c>
      <c r="C436" s="5" t="s">
        <v>490</v>
      </c>
      <c r="D436" s="5" t="str">
        <f t="shared" si="20"/>
        <v>DAVID HELMER</v>
      </c>
      <c r="E436" s="5" t="s">
        <v>82</v>
      </c>
      <c r="F436" s="5" t="s">
        <v>1691</v>
      </c>
      <c r="G436" s="5" t="s">
        <v>1692</v>
      </c>
      <c r="H436" s="5" t="s">
        <v>1692</v>
      </c>
      <c r="I436" s="9" t="s">
        <v>3518</v>
      </c>
      <c r="J436" s="5" t="s">
        <v>83</v>
      </c>
      <c r="K436" s="5" t="s">
        <v>84</v>
      </c>
      <c r="L436" s="5" t="str">
        <f t="shared" si="18"/>
        <v>Matthew Sherman</v>
      </c>
      <c r="M436" s="5" t="s">
        <v>57</v>
      </c>
      <c r="N436" s="6">
        <v>46023</v>
      </c>
      <c r="O436" s="6">
        <v>46174</v>
      </c>
      <c r="P436" s="5">
        <f t="shared" si="19"/>
        <v>5</v>
      </c>
      <c r="Q436" s="6" t="s">
        <v>142</v>
      </c>
      <c r="R436" s="6" t="s">
        <v>3569</v>
      </c>
      <c r="S436" s="7">
        <v>26.12</v>
      </c>
      <c r="T436" s="5">
        <v>1</v>
      </c>
      <c r="U436" s="5" t="s">
        <v>58</v>
      </c>
      <c r="V436" s="10">
        <v>0.38</v>
      </c>
      <c r="W436" s="5" t="s">
        <v>60</v>
      </c>
      <c r="X436" s="5" t="s">
        <v>143</v>
      </c>
      <c r="Y436" s="7">
        <v>9.93</v>
      </c>
      <c r="Z436" s="7">
        <v>0</v>
      </c>
      <c r="AA436" s="7">
        <v>0</v>
      </c>
      <c r="AB436" s="7">
        <v>0</v>
      </c>
    </row>
    <row r="437" spans="1:28" s="5" customFormat="1" x14ac:dyDescent="0.25">
      <c r="A437" s="5">
        <v>2032089561</v>
      </c>
      <c r="B437" s="5" t="s">
        <v>2236</v>
      </c>
      <c r="C437" s="5" t="s">
        <v>232</v>
      </c>
      <c r="D437" s="5" t="str">
        <f t="shared" si="20"/>
        <v>ANGELA EARNEST</v>
      </c>
      <c r="E437" s="5" t="s">
        <v>82</v>
      </c>
      <c r="F437" s="5" t="s">
        <v>1691</v>
      </c>
      <c r="G437" s="5" t="s">
        <v>1692</v>
      </c>
      <c r="H437" s="5" t="s">
        <v>1692</v>
      </c>
      <c r="I437" s="9" t="s">
        <v>3518</v>
      </c>
      <c r="J437" s="5" t="s">
        <v>83</v>
      </c>
      <c r="K437" s="5" t="s">
        <v>84</v>
      </c>
      <c r="L437" s="5" t="str">
        <f t="shared" si="18"/>
        <v>Matthew Sherman</v>
      </c>
      <c r="M437" s="5" t="s">
        <v>57</v>
      </c>
      <c r="N437" s="6">
        <v>46023</v>
      </c>
      <c r="O437" s="6">
        <v>46174</v>
      </c>
      <c r="P437" s="5">
        <f t="shared" si="19"/>
        <v>5</v>
      </c>
      <c r="Q437" s="6" t="s">
        <v>142</v>
      </c>
      <c r="R437" s="6" t="s">
        <v>3569</v>
      </c>
      <c r="S437" s="7">
        <v>24.91</v>
      </c>
      <c r="T437" s="5">
        <v>1</v>
      </c>
      <c r="U437" s="5" t="s">
        <v>58</v>
      </c>
      <c r="V437" s="10">
        <v>0.38</v>
      </c>
      <c r="W437" s="5" t="s">
        <v>60</v>
      </c>
      <c r="X437" s="5" t="s">
        <v>143</v>
      </c>
      <c r="Y437" s="7">
        <v>9.4700000000000006</v>
      </c>
      <c r="Z437" s="7">
        <v>0</v>
      </c>
      <c r="AA437" s="7">
        <v>0</v>
      </c>
      <c r="AB437" s="7">
        <v>0</v>
      </c>
    </row>
    <row r="438" spans="1:28" s="5" customFormat="1" x14ac:dyDescent="0.25">
      <c r="A438" s="5">
        <v>2032135266</v>
      </c>
      <c r="B438" s="5" t="s">
        <v>712</v>
      </c>
      <c r="C438" s="5" t="s">
        <v>713</v>
      </c>
      <c r="D438" s="5" t="str">
        <f t="shared" si="20"/>
        <v>LATRISHA REYNOLDS</v>
      </c>
      <c r="E438" s="5" t="s">
        <v>82</v>
      </c>
      <c r="F438" s="5" t="s">
        <v>1691</v>
      </c>
      <c r="G438" s="5" t="s">
        <v>1692</v>
      </c>
      <c r="H438" s="5" t="s">
        <v>1692</v>
      </c>
      <c r="I438" s="9" t="s">
        <v>3518</v>
      </c>
      <c r="J438" s="5" t="s">
        <v>83</v>
      </c>
      <c r="K438" s="5" t="s">
        <v>84</v>
      </c>
      <c r="L438" s="5" t="str">
        <f t="shared" si="18"/>
        <v>Matthew Sherman</v>
      </c>
      <c r="M438" s="5" t="s">
        <v>57</v>
      </c>
      <c r="N438" s="6">
        <v>46023</v>
      </c>
      <c r="O438" s="6">
        <v>46174</v>
      </c>
      <c r="P438" s="5">
        <f t="shared" si="19"/>
        <v>5</v>
      </c>
      <c r="Q438" s="6" t="s">
        <v>142</v>
      </c>
      <c r="R438" s="6" t="s">
        <v>3569</v>
      </c>
      <c r="S438" s="7">
        <v>23.07</v>
      </c>
      <c r="T438" s="5">
        <v>1</v>
      </c>
      <c r="U438" s="5" t="s">
        <v>58</v>
      </c>
      <c r="V438" s="10">
        <v>0.38</v>
      </c>
      <c r="W438" s="5" t="s">
        <v>60</v>
      </c>
      <c r="X438" s="5" t="s">
        <v>143</v>
      </c>
      <c r="Y438" s="7">
        <v>8.77</v>
      </c>
      <c r="Z438" s="7">
        <v>0</v>
      </c>
      <c r="AA438" s="7">
        <v>0</v>
      </c>
      <c r="AB438" s="7">
        <v>0</v>
      </c>
    </row>
    <row r="439" spans="1:28" s="5" customFormat="1" x14ac:dyDescent="0.25">
      <c r="A439" s="5">
        <v>2032050064</v>
      </c>
      <c r="B439" s="5" t="s">
        <v>1627</v>
      </c>
      <c r="C439" s="5" t="s">
        <v>1018</v>
      </c>
      <c r="D439" s="5" t="str">
        <f t="shared" si="20"/>
        <v>KYLE HODGSON</v>
      </c>
      <c r="E439" s="5" t="s">
        <v>82</v>
      </c>
      <c r="F439" s="5" t="s">
        <v>1691</v>
      </c>
      <c r="G439" s="5" t="s">
        <v>1692</v>
      </c>
      <c r="H439" s="5" t="s">
        <v>1692</v>
      </c>
      <c r="I439" s="9" t="s">
        <v>3518</v>
      </c>
      <c r="J439" s="5" t="s">
        <v>83</v>
      </c>
      <c r="K439" s="5" t="s">
        <v>84</v>
      </c>
      <c r="L439" s="5" t="str">
        <f t="shared" si="18"/>
        <v>Matthew Sherman</v>
      </c>
      <c r="M439" s="5" t="s">
        <v>57</v>
      </c>
      <c r="N439" s="6">
        <v>46023</v>
      </c>
      <c r="O439" s="6">
        <v>46174</v>
      </c>
      <c r="P439" s="5">
        <f t="shared" si="19"/>
        <v>5</v>
      </c>
      <c r="Q439" s="6" t="s">
        <v>142</v>
      </c>
      <c r="R439" s="6" t="s">
        <v>3569</v>
      </c>
      <c r="S439" s="7">
        <v>20.76</v>
      </c>
      <c r="T439" s="5">
        <v>1</v>
      </c>
      <c r="U439" s="5" t="s">
        <v>58</v>
      </c>
      <c r="V439" s="10">
        <v>0.38</v>
      </c>
      <c r="W439" s="5" t="s">
        <v>60</v>
      </c>
      <c r="X439" s="5" t="s">
        <v>143</v>
      </c>
      <c r="Y439" s="7">
        <v>7.89</v>
      </c>
      <c r="Z439" s="7">
        <v>0</v>
      </c>
      <c r="AA439" s="7">
        <v>0</v>
      </c>
      <c r="AB439" s="7">
        <v>0</v>
      </c>
    </row>
    <row r="440" spans="1:28" x14ac:dyDescent="0.25">
      <c r="A440" s="5">
        <v>2032671766</v>
      </c>
      <c r="B440" s="5" t="s">
        <v>2958</v>
      </c>
      <c r="C440" s="5" t="s">
        <v>350</v>
      </c>
      <c r="D440" s="5" t="str">
        <f t="shared" si="20"/>
        <v>HANNAH MINTON</v>
      </c>
      <c r="E440" s="5" t="s">
        <v>82</v>
      </c>
      <c r="F440" s="5" t="s">
        <v>1691</v>
      </c>
      <c r="G440" s="5" t="s">
        <v>1692</v>
      </c>
      <c r="H440" s="5" t="s">
        <v>1692</v>
      </c>
      <c r="I440" s="9" t="s">
        <v>3518</v>
      </c>
      <c r="J440" s="5" t="s">
        <v>83</v>
      </c>
      <c r="K440" s="5" t="s">
        <v>84</v>
      </c>
      <c r="L440" s="5" t="str">
        <f t="shared" si="18"/>
        <v>Matthew Sherman</v>
      </c>
      <c r="M440" s="5" t="s">
        <v>57</v>
      </c>
      <c r="N440" s="6">
        <v>46023</v>
      </c>
      <c r="O440" s="6">
        <v>46174</v>
      </c>
      <c r="P440" s="5">
        <f t="shared" si="19"/>
        <v>5</v>
      </c>
      <c r="Q440" s="6" t="s">
        <v>142</v>
      </c>
      <c r="R440" s="6" t="s">
        <v>3569</v>
      </c>
      <c r="S440" s="7">
        <v>15.06</v>
      </c>
      <c r="T440" s="5">
        <v>1</v>
      </c>
      <c r="U440" s="5" t="s">
        <v>58</v>
      </c>
      <c r="V440" s="10">
        <v>0.38</v>
      </c>
      <c r="W440" s="5" t="s">
        <v>60</v>
      </c>
      <c r="X440" s="5" t="s">
        <v>143</v>
      </c>
      <c r="Y440" s="7">
        <v>5.72</v>
      </c>
      <c r="Z440" s="7">
        <v>0</v>
      </c>
      <c r="AA440" s="7">
        <v>0</v>
      </c>
      <c r="AB440" s="7">
        <v>0</v>
      </c>
    </row>
    <row r="441" spans="1:28" x14ac:dyDescent="0.25">
      <c r="A441" s="5">
        <v>2032616290</v>
      </c>
      <c r="B441" s="5" t="s">
        <v>2407</v>
      </c>
      <c r="C441" s="5" t="s">
        <v>2408</v>
      </c>
      <c r="D441" s="5" t="str">
        <f t="shared" si="20"/>
        <v>CADEN DECKER</v>
      </c>
      <c r="E441" s="5" t="s">
        <v>82</v>
      </c>
      <c r="F441" s="5" t="s">
        <v>1691</v>
      </c>
      <c r="G441" s="5" t="s">
        <v>1692</v>
      </c>
      <c r="H441" s="5" t="s">
        <v>1692</v>
      </c>
      <c r="I441" s="9" t="s">
        <v>3515</v>
      </c>
      <c r="J441" s="5" t="s">
        <v>1361</v>
      </c>
      <c r="K441" s="5" t="s">
        <v>803</v>
      </c>
      <c r="L441" s="5" t="str">
        <f t="shared" si="18"/>
        <v>PAMELA DEATON</v>
      </c>
      <c r="M441" s="5" t="s">
        <v>57</v>
      </c>
      <c r="N441" s="6">
        <v>46023</v>
      </c>
      <c r="O441" s="6">
        <v>46174</v>
      </c>
      <c r="P441" s="5">
        <f t="shared" si="19"/>
        <v>5</v>
      </c>
      <c r="Q441" s="6" t="s">
        <v>142</v>
      </c>
      <c r="R441" s="6" t="s">
        <v>3569</v>
      </c>
      <c r="S441" s="7">
        <v>3.72</v>
      </c>
      <c r="T441" s="5">
        <v>1</v>
      </c>
      <c r="U441" s="5" t="s">
        <v>58</v>
      </c>
      <c r="V441" s="10">
        <v>0.38</v>
      </c>
      <c r="W441" s="5" t="s">
        <v>60</v>
      </c>
      <c r="X441" s="5" t="s">
        <v>143</v>
      </c>
      <c r="Y441" s="7">
        <v>1.41</v>
      </c>
      <c r="Z441" s="7">
        <v>0</v>
      </c>
      <c r="AA441" s="7">
        <v>0</v>
      </c>
      <c r="AB441" s="7">
        <v>0</v>
      </c>
    </row>
    <row r="442" spans="1:28" x14ac:dyDescent="0.25">
      <c r="A442" s="5">
        <v>2032963324</v>
      </c>
      <c r="B442" s="5" t="s">
        <v>1710</v>
      </c>
      <c r="C442" s="5" t="s">
        <v>1711</v>
      </c>
      <c r="D442" s="5" t="str">
        <f t="shared" si="20"/>
        <v>SHARLEENE TOWE</v>
      </c>
      <c r="E442" s="5" t="s">
        <v>202</v>
      </c>
      <c r="F442" s="5" t="s">
        <v>1691</v>
      </c>
      <c r="G442" s="5" t="s">
        <v>1692</v>
      </c>
      <c r="H442" s="5" t="s">
        <v>1692</v>
      </c>
      <c r="I442" s="9" t="s">
        <v>3491</v>
      </c>
      <c r="J442" s="5" t="s">
        <v>1357</v>
      </c>
      <c r="K442" s="5" t="s">
        <v>1358</v>
      </c>
      <c r="L442" s="5" t="str">
        <f t="shared" si="18"/>
        <v>Raluca Cheregi</v>
      </c>
      <c r="M442" s="5" t="s">
        <v>57</v>
      </c>
      <c r="N442" s="6">
        <v>46025</v>
      </c>
      <c r="O442" s="6">
        <v>46176</v>
      </c>
      <c r="P442" s="5">
        <f t="shared" si="19"/>
        <v>5</v>
      </c>
      <c r="Q442" s="6" t="s">
        <v>142</v>
      </c>
      <c r="R442" s="6" t="s">
        <v>3569</v>
      </c>
      <c r="S442" s="7">
        <v>28.49</v>
      </c>
      <c r="T442" s="5">
        <v>1</v>
      </c>
      <c r="U442" s="5" t="s">
        <v>58</v>
      </c>
      <c r="V442" s="10">
        <v>0.38</v>
      </c>
      <c r="W442" s="5" t="s">
        <v>60</v>
      </c>
      <c r="X442" s="5" t="s">
        <v>143</v>
      </c>
      <c r="Y442" s="7">
        <v>10.83</v>
      </c>
      <c r="Z442" s="7">
        <v>0</v>
      </c>
      <c r="AA442" s="7">
        <v>0</v>
      </c>
      <c r="AB442" s="7">
        <v>0</v>
      </c>
    </row>
    <row r="443" spans="1:28" x14ac:dyDescent="0.25">
      <c r="A443" s="5">
        <v>2032478310</v>
      </c>
      <c r="B443" s="5" t="s">
        <v>1952</v>
      </c>
      <c r="C443" s="5" t="s">
        <v>490</v>
      </c>
      <c r="D443" s="5" t="str">
        <f t="shared" si="20"/>
        <v>DAVID SAXON</v>
      </c>
      <c r="E443" s="5" t="s">
        <v>82</v>
      </c>
      <c r="F443" s="5" t="s">
        <v>734</v>
      </c>
      <c r="G443" s="5" t="s">
        <v>735</v>
      </c>
      <c r="H443" s="5" t="s">
        <v>735</v>
      </c>
      <c r="I443" s="9" t="s">
        <v>3526</v>
      </c>
      <c r="J443" s="5" t="s">
        <v>762</v>
      </c>
      <c r="K443" s="5" t="s">
        <v>763</v>
      </c>
      <c r="L443" s="5" t="str">
        <f t="shared" si="18"/>
        <v>ANDREA PETRUNGARO</v>
      </c>
      <c r="M443" s="5" t="s">
        <v>57</v>
      </c>
      <c r="N443" s="6">
        <v>46023</v>
      </c>
      <c r="O443" s="6">
        <v>46174</v>
      </c>
      <c r="P443" s="5">
        <f t="shared" si="19"/>
        <v>5</v>
      </c>
      <c r="Q443" s="6" t="s">
        <v>142</v>
      </c>
      <c r="R443" s="6" t="s">
        <v>3569</v>
      </c>
      <c r="S443" s="7">
        <v>176.76</v>
      </c>
      <c r="T443" s="5">
        <v>1</v>
      </c>
      <c r="U443" s="5" t="s">
        <v>58</v>
      </c>
      <c r="V443" s="10">
        <v>0.7</v>
      </c>
      <c r="W443" s="5" t="s">
        <v>60</v>
      </c>
      <c r="X443" s="5" t="s">
        <v>143</v>
      </c>
      <c r="Y443" s="7">
        <v>123.73</v>
      </c>
      <c r="Z443" s="7">
        <v>0</v>
      </c>
      <c r="AA443" s="7">
        <v>0</v>
      </c>
      <c r="AB443" s="7">
        <v>0</v>
      </c>
    </row>
    <row r="444" spans="1:28" x14ac:dyDescent="0.25">
      <c r="A444" s="5">
        <v>2032917219</v>
      </c>
      <c r="B444" s="5" t="s">
        <v>2022</v>
      </c>
      <c r="C444" s="5" t="s">
        <v>982</v>
      </c>
      <c r="D444" s="5" t="str">
        <f t="shared" si="20"/>
        <v>ANTHONY CAMPANELLA</v>
      </c>
      <c r="E444" s="5" t="s">
        <v>82</v>
      </c>
      <c r="F444" s="5" t="s">
        <v>734</v>
      </c>
      <c r="G444" s="5" t="s">
        <v>735</v>
      </c>
      <c r="H444" s="5" t="s">
        <v>735</v>
      </c>
      <c r="I444" s="9" t="s">
        <v>3526</v>
      </c>
      <c r="J444" s="5" t="s">
        <v>762</v>
      </c>
      <c r="K444" s="5" t="s">
        <v>763</v>
      </c>
      <c r="L444" s="5" t="str">
        <f t="shared" si="18"/>
        <v>ANDREA PETRUNGARO</v>
      </c>
      <c r="M444" s="5" t="s">
        <v>57</v>
      </c>
      <c r="N444" s="6">
        <v>46023</v>
      </c>
      <c r="O444" s="6">
        <v>46174</v>
      </c>
      <c r="P444" s="5">
        <f t="shared" si="19"/>
        <v>5</v>
      </c>
      <c r="Q444" s="6" t="s">
        <v>142</v>
      </c>
      <c r="R444" s="6" t="s">
        <v>3569</v>
      </c>
      <c r="S444" s="7">
        <v>133.81</v>
      </c>
      <c r="T444" s="5">
        <v>1</v>
      </c>
      <c r="U444" s="5" t="s">
        <v>58</v>
      </c>
      <c r="V444" s="10">
        <v>0.7</v>
      </c>
      <c r="W444" s="5" t="s">
        <v>60</v>
      </c>
      <c r="X444" s="5" t="s">
        <v>143</v>
      </c>
      <c r="Y444" s="7">
        <v>93.67</v>
      </c>
      <c r="Z444" s="7">
        <v>0</v>
      </c>
      <c r="AA444" s="7">
        <v>0</v>
      </c>
      <c r="AB444" s="7">
        <v>0</v>
      </c>
    </row>
    <row r="445" spans="1:28" x14ac:dyDescent="0.25">
      <c r="A445" s="5">
        <v>2032685096</v>
      </c>
      <c r="B445" s="5" t="s">
        <v>2407</v>
      </c>
      <c r="C445" s="5" t="s">
        <v>358</v>
      </c>
      <c r="D445" s="5" t="str">
        <f t="shared" si="20"/>
        <v>JULIE DECKER</v>
      </c>
      <c r="E445" s="5" t="s">
        <v>324</v>
      </c>
      <c r="F445" s="5" t="s">
        <v>734</v>
      </c>
      <c r="G445" s="5" t="s">
        <v>735</v>
      </c>
      <c r="H445" s="5" t="s">
        <v>735</v>
      </c>
      <c r="I445" s="9" t="s">
        <v>3526</v>
      </c>
      <c r="J445" s="5" t="s">
        <v>762</v>
      </c>
      <c r="K445" s="5" t="s">
        <v>763</v>
      </c>
      <c r="L445" s="5" t="str">
        <f t="shared" si="18"/>
        <v>ANDREA PETRUNGARO</v>
      </c>
      <c r="M445" s="5" t="s">
        <v>57</v>
      </c>
      <c r="N445" s="6">
        <v>46023</v>
      </c>
      <c r="O445" s="6">
        <v>46174</v>
      </c>
      <c r="P445" s="5">
        <f t="shared" si="19"/>
        <v>5</v>
      </c>
      <c r="Q445" s="6" t="s">
        <v>142</v>
      </c>
      <c r="R445" s="6" t="s">
        <v>3569</v>
      </c>
      <c r="S445" s="7">
        <v>129.18</v>
      </c>
      <c r="T445" s="5">
        <v>1</v>
      </c>
      <c r="U445" s="5" t="s">
        <v>58</v>
      </c>
      <c r="V445" s="10">
        <v>0.7</v>
      </c>
      <c r="W445" s="5" t="s">
        <v>60</v>
      </c>
      <c r="X445" s="5" t="s">
        <v>143</v>
      </c>
      <c r="Y445" s="7">
        <v>90.43</v>
      </c>
      <c r="Z445" s="7">
        <v>0</v>
      </c>
      <c r="AA445" s="7">
        <v>0</v>
      </c>
      <c r="AB445" s="7">
        <v>0</v>
      </c>
    </row>
    <row r="446" spans="1:28" x14ac:dyDescent="0.25">
      <c r="A446" s="5">
        <v>2032900695</v>
      </c>
      <c r="B446" s="5" t="s">
        <v>2013</v>
      </c>
      <c r="C446" s="5" t="s">
        <v>2014</v>
      </c>
      <c r="D446" s="5" t="str">
        <f t="shared" si="20"/>
        <v>AGNIESZKA TERLECKA</v>
      </c>
      <c r="E446" s="5" t="s">
        <v>82</v>
      </c>
      <c r="F446" s="5" t="s">
        <v>734</v>
      </c>
      <c r="G446" s="5" t="s">
        <v>735</v>
      </c>
      <c r="H446" s="5" t="s">
        <v>735</v>
      </c>
      <c r="I446" s="9" t="s">
        <v>3526</v>
      </c>
      <c r="J446" s="5" t="s">
        <v>762</v>
      </c>
      <c r="K446" s="5" t="s">
        <v>763</v>
      </c>
      <c r="L446" s="5" t="str">
        <f t="shared" si="18"/>
        <v>ANDREA PETRUNGARO</v>
      </c>
      <c r="M446" s="5" t="s">
        <v>57</v>
      </c>
      <c r="N446" s="6">
        <v>46023</v>
      </c>
      <c r="O446" s="6">
        <v>46174</v>
      </c>
      <c r="P446" s="5">
        <f t="shared" si="19"/>
        <v>5</v>
      </c>
      <c r="Q446" s="6" t="s">
        <v>142</v>
      </c>
      <c r="R446" s="6" t="s">
        <v>3569</v>
      </c>
      <c r="S446" s="7">
        <v>124.52</v>
      </c>
      <c r="T446" s="5">
        <v>1</v>
      </c>
      <c r="U446" s="5" t="s">
        <v>58</v>
      </c>
      <c r="V446" s="10">
        <v>0.7</v>
      </c>
      <c r="W446" s="5" t="s">
        <v>60</v>
      </c>
      <c r="X446" s="5" t="s">
        <v>143</v>
      </c>
      <c r="Y446" s="7">
        <v>87.16</v>
      </c>
      <c r="Z446" s="7">
        <v>0</v>
      </c>
      <c r="AA446" s="7">
        <v>0</v>
      </c>
      <c r="AB446" s="7">
        <v>0</v>
      </c>
    </row>
    <row r="447" spans="1:28" x14ac:dyDescent="0.25">
      <c r="A447" s="5">
        <v>2031974287</v>
      </c>
      <c r="B447" s="5" t="s">
        <v>761</v>
      </c>
      <c r="C447" s="5" t="s">
        <v>399</v>
      </c>
      <c r="D447" s="5" t="str">
        <f t="shared" si="20"/>
        <v>ROBERT COX</v>
      </c>
      <c r="E447" s="5" t="s">
        <v>110</v>
      </c>
      <c r="F447" s="5" t="s">
        <v>734</v>
      </c>
      <c r="G447" s="5" t="s">
        <v>735</v>
      </c>
      <c r="H447" s="5" t="s">
        <v>735</v>
      </c>
      <c r="I447" s="9" t="s">
        <v>3526</v>
      </c>
      <c r="J447" s="5" t="s">
        <v>762</v>
      </c>
      <c r="K447" s="5" t="s">
        <v>763</v>
      </c>
      <c r="L447" s="5" t="str">
        <f t="shared" si="18"/>
        <v>ANDREA PETRUNGARO</v>
      </c>
      <c r="M447" s="5" t="s">
        <v>57</v>
      </c>
      <c r="N447" s="6">
        <v>46023</v>
      </c>
      <c r="O447" s="6">
        <v>46174</v>
      </c>
      <c r="P447" s="5">
        <f t="shared" si="19"/>
        <v>5</v>
      </c>
      <c r="Q447" s="6" t="s">
        <v>142</v>
      </c>
      <c r="R447" s="6" t="s">
        <v>3569</v>
      </c>
      <c r="S447" s="7">
        <v>83</v>
      </c>
      <c r="T447" s="5">
        <v>1</v>
      </c>
      <c r="U447" s="5" t="s">
        <v>58</v>
      </c>
      <c r="V447" s="10">
        <v>0.7</v>
      </c>
      <c r="W447" s="5" t="s">
        <v>60</v>
      </c>
      <c r="X447" s="5" t="s">
        <v>143</v>
      </c>
      <c r="Y447" s="7">
        <v>58.1</v>
      </c>
      <c r="Z447" s="7">
        <v>0</v>
      </c>
      <c r="AA447" s="7">
        <v>0</v>
      </c>
      <c r="AB447" s="7">
        <v>0</v>
      </c>
    </row>
    <row r="448" spans="1:28" x14ac:dyDescent="0.25">
      <c r="A448" s="5">
        <v>2032680141</v>
      </c>
      <c r="B448" s="5" t="s">
        <v>2724</v>
      </c>
      <c r="C448" s="5" t="s">
        <v>2725</v>
      </c>
      <c r="D448" s="5" t="str">
        <f t="shared" si="20"/>
        <v>KAROLINA PALKA</v>
      </c>
      <c r="E448" s="5" t="s">
        <v>82</v>
      </c>
      <c r="F448" s="5" t="s">
        <v>734</v>
      </c>
      <c r="G448" s="5" t="s">
        <v>735</v>
      </c>
      <c r="H448" s="5" t="s">
        <v>735</v>
      </c>
      <c r="I448" s="9" t="s">
        <v>3526</v>
      </c>
      <c r="J448" s="5" t="s">
        <v>762</v>
      </c>
      <c r="K448" s="5" t="s">
        <v>763</v>
      </c>
      <c r="L448" s="5" t="str">
        <f t="shared" si="18"/>
        <v>ANDREA PETRUNGARO</v>
      </c>
      <c r="M448" s="5" t="s">
        <v>57</v>
      </c>
      <c r="N448" s="6">
        <v>46023</v>
      </c>
      <c r="O448" s="6">
        <v>46174</v>
      </c>
      <c r="P448" s="5">
        <f t="shared" si="19"/>
        <v>5</v>
      </c>
      <c r="Q448" s="6" t="s">
        <v>142</v>
      </c>
      <c r="R448" s="6" t="s">
        <v>3569</v>
      </c>
      <c r="S448" s="7">
        <v>61.25</v>
      </c>
      <c r="T448" s="5">
        <v>1</v>
      </c>
      <c r="U448" s="5" t="s">
        <v>58</v>
      </c>
      <c r="V448" s="10">
        <v>0.7</v>
      </c>
      <c r="W448" s="5" t="s">
        <v>60</v>
      </c>
      <c r="X448" s="5" t="s">
        <v>143</v>
      </c>
      <c r="Y448" s="7">
        <v>42.88</v>
      </c>
      <c r="Z448" s="7">
        <v>0</v>
      </c>
      <c r="AA448" s="7">
        <v>0</v>
      </c>
      <c r="AB448" s="7">
        <v>0</v>
      </c>
    </row>
    <row r="449" spans="1:28" x14ac:dyDescent="0.25">
      <c r="A449" s="5">
        <v>2032906026</v>
      </c>
      <c r="B449" s="5" t="s">
        <v>2018</v>
      </c>
      <c r="C449" s="5" t="s">
        <v>404</v>
      </c>
      <c r="D449" s="5" t="str">
        <f t="shared" si="20"/>
        <v>DEBORAH CHARBONNEAU</v>
      </c>
      <c r="E449" s="5" t="s">
        <v>213</v>
      </c>
      <c r="F449" s="5" t="s">
        <v>734</v>
      </c>
      <c r="G449" s="5" t="s">
        <v>735</v>
      </c>
      <c r="H449" s="5" t="s">
        <v>735</v>
      </c>
      <c r="I449" s="9" t="s">
        <v>3526</v>
      </c>
      <c r="J449" s="5" t="s">
        <v>762</v>
      </c>
      <c r="K449" s="5" t="s">
        <v>763</v>
      </c>
      <c r="L449" s="5" t="str">
        <f t="shared" si="18"/>
        <v>ANDREA PETRUNGARO</v>
      </c>
      <c r="M449" s="5" t="s">
        <v>57</v>
      </c>
      <c r="N449" s="6">
        <v>46023</v>
      </c>
      <c r="O449" s="6">
        <v>46174</v>
      </c>
      <c r="P449" s="5">
        <f t="shared" si="19"/>
        <v>5</v>
      </c>
      <c r="Q449" s="6" t="s">
        <v>142</v>
      </c>
      <c r="R449" s="6" t="s">
        <v>3569</v>
      </c>
      <c r="S449" s="7">
        <v>59.57</v>
      </c>
      <c r="T449" s="5">
        <v>1</v>
      </c>
      <c r="U449" s="5" t="s">
        <v>58</v>
      </c>
      <c r="V449" s="10">
        <v>0.7</v>
      </c>
      <c r="W449" s="5" t="s">
        <v>60</v>
      </c>
      <c r="X449" s="5" t="s">
        <v>143</v>
      </c>
      <c r="Y449" s="7">
        <v>41.7</v>
      </c>
      <c r="Z449" s="7">
        <v>0</v>
      </c>
      <c r="AA449" s="7">
        <v>0</v>
      </c>
      <c r="AB449" s="7">
        <v>0</v>
      </c>
    </row>
    <row r="450" spans="1:28" x14ac:dyDescent="0.25">
      <c r="A450" s="5">
        <v>2032702584</v>
      </c>
      <c r="B450" s="5" t="s">
        <v>2771</v>
      </c>
      <c r="C450" s="5" t="s">
        <v>75</v>
      </c>
      <c r="D450" s="5" t="str">
        <f t="shared" si="20"/>
        <v>MICHAEL MURAWSKI</v>
      </c>
      <c r="E450" s="5" t="s">
        <v>82</v>
      </c>
      <c r="F450" s="5" t="s">
        <v>734</v>
      </c>
      <c r="G450" s="5" t="s">
        <v>735</v>
      </c>
      <c r="H450" s="5" t="s">
        <v>735</v>
      </c>
      <c r="I450" s="9" t="s">
        <v>3526</v>
      </c>
      <c r="J450" s="5" t="s">
        <v>762</v>
      </c>
      <c r="K450" s="5" t="s">
        <v>763</v>
      </c>
      <c r="L450" s="5" t="str">
        <f t="shared" ref="L450:L513" si="21">CONCATENATE(K450," ",J450)</f>
        <v>ANDREA PETRUNGARO</v>
      </c>
      <c r="M450" s="5" t="s">
        <v>57</v>
      </c>
      <c r="N450" s="6">
        <v>46023</v>
      </c>
      <c r="O450" s="6">
        <v>46174</v>
      </c>
      <c r="P450" s="5">
        <f t="shared" ref="P450:P513" si="22">DATEDIF(N450,O450,"M")</f>
        <v>5</v>
      </c>
      <c r="Q450" s="6" t="s">
        <v>142</v>
      </c>
      <c r="R450" s="6" t="s">
        <v>3569</v>
      </c>
      <c r="S450" s="7">
        <v>58.24</v>
      </c>
      <c r="T450" s="5">
        <v>1</v>
      </c>
      <c r="U450" s="5" t="s">
        <v>58</v>
      </c>
      <c r="V450" s="10">
        <v>0.7</v>
      </c>
      <c r="W450" s="5" t="s">
        <v>60</v>
      </c>
      <c r="X450" s="5" t="s">
        <v>143</v>
      </c>
      <c r="Y450" s="7">
        <v>40.770000000000003</v>
      </c>
      <c r="Z450" s="7">
        <v>0</v>
      </c>
      <c r="AA450" s="7">
        <v>0</v>
      </c>
      <c r="AB450" s="7">
        <v>0</v>
      </c>
    </row>
    <row r="451" spans="1:28" x14ac:dyDescent="0.25">
      <c r="A451" s="5">
        <v>2032364291</v>
      </c>
      <c r="B451" s="5" t="s">
        <v>2031</v>
      </c>
      <c r="C451" s="5" t="s">
        <v>236</v>
      </c>
      <c r="D451" s="5" t="str">
        <f t="shared" ref="D451:D514" si="23">CONCATENATE(C451," ",B451)</f>
        <v>DYLAN ROESCH</v>
      </c>
      <c r="E451" s="5" t="s">
        <v>82</v>
      </c>
      <c r="F451" s="5" t="s">
        <v>734</v>
      </c>
      <c r="G451" s="5" t="s">
        <v>735</v>
      </c>
      <c r="H451" s="5" t="s">
        <v>735</v>
      </c>
      <c r="I451" s="9" t="s">
        <v>3526</v>
      </c>
      <c r="J451" s="5" t="s">
        <v>762</v>
      </c>
      <c r="K451" s="5" t="s">
        <v>763</v>
      </c>
      <c r="L451" s="5" t="str">
        <f t="shared" si="21"/>
        <v>ANDREA PETRUNGARO</v>
      </c>
      <c r="M451" s="5" t="s">
        <v>57</v>
      </c>
      <c r="N451" s="6">
        <v>46023</v>
      </c>
      <c r="O451" s="6">
        <v>46174</v>
      </c>
      <c r="P451" s="5">
        <f t="shared" si="22"/>
        <v>5</v>
      </c>
      <c r="Q451" s="6" t="s">
        <v>142</v>
      </c>
      <c r="R451" s="6" t="s">
        <v>3569</v>
      </c>
      <c r="S451" s="7">
        <v>55.61</v>
      </c>
      <c r="T451" s="5">
        <v>1</v>
      </c>
      <c r="U451" s="5" t="s">
        <v>58</v>
      </c>
      <c r="V451" s="10">
        <v>0.7</v>
      </c>
      <c r="W451" s="5" t="s">
        <v>60</v>
      </c>
      <c r="X451" s="5" t="s">
        <v>143</v>
      </c>
      <c r="Y451" s="7">
        <v>38.93</v>
      </c>
      <c r="Z451" s="7">
        <v>0</v>
      </c>
      <c r="AA451" s="7">
        <v>0</v>
      </c>
      <c r="AB451" s="7">
        <v>0</v>
      </c>
    </row>
    <row r="452" spans="1:28" x14ac:dyDescent="0.25">
      <c r="A452" s="5">
        <v>2032703237</v>
      </c>
      <c r="B452" s="5" t="s">
        <v>2772</v>
      </c>
      <c r="C452" s="5" t="s">
        <v>2024</v>
      </c>
      <c r="D452" s="5" t="str">
        <f t="shared" si="23"/>
        <v>SARA FAVIA</v>
      </c>
      <c r="E452" s="5" t="s">
        <v>82</v>
      </c>
      <c r="F452" s="5" t="s">
        <v>734</v>
      </c>
      <c r="G452" s="5" t="s">
        <v>735</v>
      </c>
      <c r="H452" s="5" t="s">
        <v>735</v>
      </c>
      <c r="I452" s="9" t="s">
        <v>3526</v>
      </c>
      <c r="J452" s="5" t="s">
        <v>762</v>
      </c>
      <c r="K452" s="5" t="s">
        <v>763</v>
      </c>
      <c r="L452" s="5" t="str">
        <f t="shared" si="21"/>
        <v>ANDREA PETRUNGARO</v>
      </c>
      <c r="M452" s="5" t="s">
        <v>57</v>
      </c>
      <c r="N452" s="6">
        <v>46023</v>
      </c>
      <c r="O452" s="6">
        <v>46174</v>
      </c>
      <c r="P452" s="5">
        <f t="shared" si="22"/>
        <v>5</v>
      </c>
      <c r="Q452" s="6" t="s">
        <v>142</v>
      </c>
      <c r="R452" s="6" t="s">
        <v>3569</v>
      </c>
      <c r="S452" s="7">
        <v>52.31</v>
      </c>
      <c r="T452" s="5">
        <v>1</v>
      </c>
      <c r="U452" s="5" t="s">
        <v>58</v>
      </c>
      <c r="V452" s="10">
        <v>0.7</v>
      </c>
      <c r="W452" s="5" t="s">
        <v>60</v>
      </c>
      <c r="X452" s="5" t="s">
        <v>143</v>
      </c>
      <c r="Y452" s="7">
        <v>36.619999999999997</v>
      </c>
      <c r="Z452" s="7">
        <v>0</v>
      </c>
      <c r="AA452" s="7">
        <v>0</v>
      </c>
      <c r="AB452" s="7">
        <v>0</v>
      </c>
    </row>
    <row r="453" spans="1:28" x14ac:dyDescent="0.25">
      <c r="A453" s="5">
        <v>2032703312</v>
      </c>
      <c r="B453" s="5" t="s">
        <v>2774</v>
      </c>
      <c r="C453" s="5" t="s">
        <v>1025</v>
      </c>
      <c r="D453" s="5" t="str">
        <f t="shared" si="23"/>
        <v>DEREK CABRERA</v>
      </c>
      <c r="E453" s="5" t="s">
        <v>82</v>
      </c>
      <c r="F453" s="5" t="s">
        <v>734</v>
      </c>
      <c r="G453" s="5" t="s">
        <v>735</v>
      </c>
      <c r="H453" s="5" t="s">
        <v>735</v>
      </c>
      <c r="I453" s="9" t="s">
        <v>3526</v>
      </c>
      <c r="J453" s="5" t="s">
        <v>762</v>
      </c>
      <c r="K453" s="5" t="s">
        <v>763</v>
      </c>
      <c r="L453" s="5" t="str">
        <f t="shared" si="21"/>
        <v>ANDREA PETRUNGARO</v>
      </c>
      <c r="M453" s="5" t="s">
        <v>57</v>
      </c>
      <c r="N453" s="6">
        <v>46023</v>
      </c>
      <c r="O453" s="6">
        <v>46174</v>
      </c>
      <c r="P453" s="5">
        <f t="shared" si="22"/>
        <v>5</v>
      </c>
      <c r="Q453" s="6" t="s">
        <v>142</v>
      </c>
      <c r="R453" s="6" t="s">
        <v>3569</v>
      </c>
      <c r="S453" s="7">
        <v>52.31</v>
      </c>
      <c r="T453" s="5">
        <v>1</v>
      </c>
      <c r="U453" s="5" t="s">
        <v>58</v>
      </c>
      <c r="V453" s="10">
        <v>0.7</v>
      </c>
      <c r="W453" s="5" t="s">
        <v>60</v>
      </c>
      <c r="X453" s="5" t="s">
        <v>143</v>
      </c>
      <c r="Y453" s="7">
        <v>36.619999999999997</v>
      </c>
      <c r="Z453" s="7">
        <v>0</v>
      </c>
      <c r="AA453" s="7">
        <v>0</v>
      </c>
      <c r="AB453" s="7">
        <v>0</v>
      </c>
    </row>
    <row r="454" spans="1:28" x14ac:dyDescent="0.25">
      <c r="A454" s="5">
        <v>2032585291</v>
      </c>
      <c r="B454" s="5" t="s">
        <v>2772</v>
      </c>
      <c r="C454" s="5" t="s">
        <v>2024</v>
      </c>
      <c r="D454" s="5" t="str">
        <f t="shared" si="23"/>
        <v>SARA FAVIA</v>
      </c>
      <c r="E454" s="5" t="s">
        <v>82</v>
      </c>
      <c r="F454" s="5" t="s">
        <v>734</v>
      </c>
      <c r="G454" s="5" t="s">
        <v>735</v>
      </c>
      <c r="H454" s="5" t="s">
        <v>735</v>
      </c>
      <c r="I454" s="9" t="s">
        <v>3526</v>
      </c>
      <c r="J454" s="5" t="s">
        <v>762</v>
      </c>
      <c r="K454" s="5" t="s">
        <v>763</v>
      </c>
      <c r="L454" s="5" t="str">
        <f t="shared" si="21"/>
        <v>ANDREA PETRUNGARO</v>
      </c>
      <c r="M454" s="5" t="s">
        <v>57</v>
      </c>
      <c r="N454" s="6">
        <v>46023</v>
      </c>
      <c r="O454" s="6">
        <v>46174</v>
      </c>
      <c r="P454" s="5">
        <f t="shared" si="22"/>
        <v>5</v>
      </c>
      <c r="Q454" s="6" t="s">
        <v>142</v>
      </c>
      <c r="R454" s="6" t="s">
        <v>3569</v>
      </c>
      <c r="S454" s="7">
        <v>52.31</v>
      </c>
      <c r="T454" s="5">
        <v>1</v>
      </c>
      <c r="U454" s="5" t="s">
        <v>58</v>
      </c>
      <c r="V454" s="10">
        <v>0.7</v>
      </c>
      <c r="W454" s="5" t="s">
        <v>60</v>
      </c>
      <c r="X454" s="5" t="s">
        <v>143</v>
      </c>
      <c r="Y454" s="7">
        <v>36.619999999999997</v>
      </c>
      <c r="Z454" s="7">
        <v>0</v>
      </c>
      <c r="AA454" s="7">
        <v>0</v>
      </c>
      <c r="AB454" s="7">
        <v>0</v>
      </c>
    </row>
    <row r="455" spans="1:28" x14ac:dyDescent="0.25">
      <c r="A455" s="5">
        <v>2032237650</v>
      </c>
      <c r="B455" s="5" t="s">
        <v>3021</v>
      </c>
      <c r="C455" s="5" t="s">
        <v>3022</v>
      </c>
      <c r="D455" s="5" t="str">
        <f t="shared" si="23"/>
        <v>MADELYN CLEAVE</v>
      </c>
      <c r="E455" s="5" t="s">
        <v>82</v>
      </c>
      <c r="F455" s="5" t="s">
        <v>734</v>
      </c>
      <c r="G455" s="5" t="s">
        <v>735</v>
      </c>
      <c r="H455" s="5" t="s">
        <v>735</v>
      </c>
      <c r="I455" s="9" t="s">
        <v>3526</v>
      </c>
      <c r="J455" s="5" t="s">
        <v>762</v>
      </c>
      <c r="K455" s="5" t="s">
        <v>763</v>
      </c>
      <c r="L455" s="5" t="str">
        <f t="shared" si="21"/>
        <v>ANDREA PETRUNGARO</v>
      </c>
      <c r="M455" s="5" t="s">
        <v>57</v>
      </c>
      <c r="N455" s="6">
        <v>46023</v>
      </c>
      <c r="O455" s="6">
        <v>46174</v>
      </c>
      <c r="P455" s="5">
        <f t="shared" si="22"/>
        <v>5</v>
      </c>
      <c r="Q455" s="6" t="s">
        <v>142</v>
      </c>
      <c r="R455" s="6" t="s">
        <v>3569</v>
      </c>
      <c r="S455" s="7">
        <v>49.8</v>
      </c>
      <c r="T455" s="5">
        <v>1</v>
      </c>
      <c r="U455" s="5" t="s">
        <v>58</v>
      </c>
      <c r="V455" s="10">
        <v>0.7</v>
      </c>
      <c r="W455" s="5" t="s">
        <v>60</v>
      </c>
      <c r="X455" s="5" t="s">
        <v>143</v>
      </c>
      <c r="Y455" s="7">
        <v>34.86</v>
      </c>
      <c r="Z455" s="7">
        <v>0</v>
      </c>
      <c r="AA455" s="7">
        <v>0</v>
      </c>
      <c r="AB455" s="7">
        <v>0</v>
      </c>
    </row>
    <row r="456" spans="1:28" x14ac:dyDescent="0.25">
      <c r="A456" s="5">
        <v>2032517478</v>
      </c>
      <c r="B456" s="5" t="s">
        <v>2035</v>
      </c>
      <c r="C456" s="5" t="s">
        <v>374</v>
      </c>
      <c r="D456" s="5" t="str">
        <f t="shared" si="23"/>
        <v>JOSHUA HILL</v>
      </c>
      <c r="E456" s="5" t="s">
        <v>82</v>
      </c>
      <c r="F456" s="5" t="s">
        <v>734</v>
      </c>
      <c r="G456" s="5" t="s">
        <v>735</v>
      </c>
      <c r="H456" s="5" t="s">
        <v>735</v>
      </c>
      <c r="I456" s="9" t="s">
        <v>3526</v>
      </c>
      <c r="J456" s="5" t="s">
        <v>762</v>
      </c>
      <c r="K456" s="5" t="s">
        <v>763</v>
      </c>
      <c r="L456" s="5" t="str">
        <f t="shared" si="21"/>
        <v>ANDREA PETRUNGARO</v>
      </c>
      <c r="M456" s="5" t="s">
        <v>57</v>
      </c>
      <c r="N456" s="6">
        <v>46023</v>
      </c>
      <c r="O456" s="6">
        <v>46174</v>
      </c>
      <c r="P456" s="5">
        <f t="shared" si="22"/>
        <v>5</v>
      </c>
      <c r="Q456" s="6" t="s">
        <v>142</v>
      </c>
      <c r="R456" s="6" t="s">
        <v>3569</v>
      </c>
      <c r="S456" s="7">
        <v>49.8</v>
      </c>
      <c r="T456" s="5">
        <v>1</v>
      </c>
      <c r="U456" s="5" t="s">
        <v>58</v>
      </c>
      <c r="V456" s="10">
        <v>0.7</v>
      </c>
      <c r="W456" s="5" t="s">
        <v>60</v>
      </c>
      <c r="X456" s="5" t="s">
        <v>143</v>
      </c>
      <c r="Y456" s="7">
        <v>34.86</v>
      </c>
      <c r="Z456" s="7">
        <v>0</v>
      </c>
      <c r="AA456" s="7">
        <v>0</v>
      </c>
      <c r="AB456" s="7">
        <v>0</v>
      </c>
    </row>
    <row r="457" spans="1:28" x14ac:dyDescent="0.25">
      <c r="A457" s="5">
        <v>2032437757</v>
      </c>
      <c r="B457" s="5" t="s">
        <v>3061</v>
      </c>
      <c r="C457" s="5" t="s">
        <v>3062</v>
      </c>
      <c r="D457" s="5" t="str">
        <f t="shared" si="23"/>
        <v>NECKO CIVIC</v>
      </c>
      <c r="E457" s="5" t="s">
        <v>213</v>
      </c>
      <c r="F457" s="5" t="s">
        <v>734</v>
      </c>
      <c r="G457" s="5" t="s">
        <v>735</v>
      </c>
      <c r="H457" s="5" t="s">
        <v>735</v>
      </c>
      <c r="I457" s="9" t="s">
        <v>3526</v>
      </c>
      <c r="J457" s="5" t="s">
        <v>762</v>
      </c>
      <c r="K457" s="5" t="s">
        <v>763</v>
      </c>
      <c r="L457" s="5" t="str">
        <f t="shared" si="21"/>
        <v>ANDREA PETRUNGARO</v>
      </c>
      <c r="M457" s="5" t="s">
        <v>57</v>
      </c>
      <c r="N457" s="6">
        <v>46023</v>
      </c>
      <c r="O457" s="6">
        <v>46174</v>
      </c>
      <c r="P457" s="5">
        <f t="shared" si="22"/>
        <v>5</v>
      </c>
      <c r="Q457" s="6" t="s">
        <v>142</v>
      </c>
      <c r="R457" s="6" t="s">
        <v>3569</v>
      </c>
      <c r="S457" s="7">
        <v>41.59</v>
      </c>
      <c r="T457" s="5">
        <v>1</v>
      </c>
      <c r="U457" s="5" t="s">
        <v>58</v>
      </c>
      <c r="V457" s="10">
        <v>0.7</v>
      </c>
      <c r="W457" s="5" t="s">
        <v>60</v>
      </c>
      <c r="X457" s="5" t="s">
        <v>143</v>
      </c>
      <c r="Y457" s="7">
        <v>29.11</v>
      </c>
      <c r="Z457" s="7">
        <v>0</v>
      </c>
      <c r="AA457" s="7">
        <v>0</v>
      </c>
      <c r="AB457" s="7">
        <v>0</v>
      </c>
    </row>
    <row r="458" spans="1:28" x14ac:dyDescent="0.25">
      <c r="A458" s="5">
        <v>2032654849</v>
      </c>
      <c r="B458" s="5" t="s">
        <v>1228</v>
      </c>
      <c r="C458" s="5" t="s">
        <v>788</v>
      </c>
      <c r="D458" s="5" t="str">
        <f t="shared" si="23"/>
        <v>EMILY CLARK</v>
      </c>
      <c r="E458" s="5" t="s">
        <v>213</v>
      </c>
      <c r="F458" s="5" t="s">
        <v>734</v>
      </c>
      <c r="G458" s="5" t="s">
        <v>735</v>
      </c>
      <c r="H458" s="5" t="s">
        <v>735</v>
      </c>
      <c r="I458" s="9" t="s">
        <v>3526</v>
      </c>
      <c r="J458" s="5" t="s">
        <v>762</v>
      </c>
      <c r="K458" s="5" t="s">
        <v>763</v>
      </c>
      <c r="L458" s="5" t="str">
        <f t="shared" si="21"/>
        <v>ANDREA PETRUNGARO</v>
      </c>
      <c r="M458" s="5" t="s">
        <v>57</v>
      </c>
      <c r="N458" s="6">
        <v>46023</v>
      </c>
      <c r="O458" s="6">
        <v>46174</v>
      </c>
      <c r="P458" s="5">
        <f t="shared" si="22"/>
        <v>5</v>
      </c>
      <c r="Q458" s="6" t="s">
        <v>142</v>
      </c>
      <c r="R458" s="6" t="s">
        <v>3569</v>
      </c>
      <c r="S458" s="7">
        <v>14.93</v>
      </c>
      <c r="T458" s="5">
        <v>1</v>
      </c>
      <c r="U458" s="5" t="s">
        <v>58</v>
      </c>
      <c r="V458" s="10">
        <v>0.7</v>
      </c>
      <c r="W458" s="5" t="s">
        <v>60</v>
      </c>
      <c r="X458" s="5" t="s">
        <v>143</v>
      </c>
      <c r="Y458" s="7">
        <v>10.45</v>
      </c>
      <c r="Z458" s="7">
        <v>0</v>
      </c>
      <c r="AA458" s="7">
        <v>0</v>
      </c>
      <c r="AB458" s="7">
        <v>0</v>
      </c>
    </row>
    <row r="459" spans="1:28" x14ac:dyDescent="0.25">
      <c r="A459" s="5">
        <v>2032174980</v>
      </c>
      <c r="B459" s="5" t="s">
        <v>539</v>
      </c>
      <c r="C459" s="5" t="s">
        <v>540</v>
      </c>
      <c r="D459" s="5" t="str">
        <f t="shared" si="23"/>
        <v>DIANE BORROWMAN</v>
      </c>
      <c r="E459" s="5" t="s">
        <v>213</v>
      </c>
      <c r="F459" s="5" t="s">
        <v>734</v>
      </c>
      <c r="G459" s="5" t="s">
        <v>735</v>
      </c>
      <c r="H459" s="5" t="s">
        <v>735</v>
      </c>
      <c r="I459" s="9" t="s">
        <v>3484</v>
      </c>
      <c r="J459" s="5" t="s">
        <v>400</v>
      </c>
      <c r="K459" s="5" t="s">
        <v>401</v>
      </c>
      <c r="L459" s="5" t="str">
        <f t="shared" si="21"/>
        <v>Andrew Choi</v>
      </c>
      <c r="M459" s="5" t="s">
        <v>57</v>
      </c>
      <c r="N459" s="6">
        <v>46023</v>
      </c>
      <c r="O459" s="6">
        <v>46174</v>
      </c>
      <c r="P459" s="5">
        <f t="shared" si="22"/>
        <v>5</v>
      </c>
      <c r="Q459" s="6" t="s">
        <v>142</v>
      </c>
      <c r="R459" s="6" t="s">
        <v>3569</v>
      </c>
      <c r="S459" s="7">
        <v>100.95</v>
      </c>
      <c r="T459" s="5">
        <v>1</v>
      </c>
      <c r="U459" s="5" t="s">
        <v>58</v>
      </c>
      <c r="V459" s="10">
        <v>0.7</v>
      </c>
      <c r="W459" s="5" t="s">
        <v>60</v>
      </c>
      <c r="X459" s="5" t="s">
        <v>143</v>
      </c>
      <c r="Y459" s="7">
        <v>70.66</v>
      </c>
      <c r="Z459" s="7">
        <v>0</v>
      </c>
      <c r="AA459" s="7">
        <v>0</v>
      </c>
      <c r="AB459" s="7">
        <v>0</v>
      </c>
    </row>
    <row r="460" spans="1:28" x14ac:dyDescent="0.25">
      <c r="A460" s="5">
        <v>2032604207</v>
      </c>
      <c r="B460" s="5" t="s">
        <v>2386</v>
      </c>
      <c r="C460" s="5" t="s">
        <v>2387</v>
      </c>
      <c r="D460" s="5" t="str">
        <f t="shared" si="23"/>
        <v>GERALD SCAFA</v>
      </c>
      <c r="E460" s="5" t="s">
        <v>82</v>
      </c>
      <c r="F460" s="5" t="s">
        <v>734</v>
      </c>
      <c r="G460" s="5" t="s">
        <v>735</v>
      </c>
      <c r="H460" s="5" t="s">
        <v>735</v>
      </c>
      <c r="I460" s="9" t="s">
        <v>3484</v>
      </c>
      <c r="J460" s="5" t="s">
        <v>400</v>
      </c>
      <c r="K460" s="5" t="s">
        <v>401</v>
      </c>
      <c r="L460" s="5" t="str">
        <f t="shared" si="21"/>
        <v>Andrew Choi</v>
      </c>
      <c r="M460" s="5" t="s">
        <v>57</v>
      </c>
      <c r="N460" s="6">
        <v>46023</v>
      </c>
      <c r="O460" s="6">
        <v>46174</v>
      </c>
      <c r="P460" s="5">
        <f t="shared" si="22"/>
        <v>5</v>
      </c>
      <c r="Q460" s="6" t="s">
        <v>142</v>
      </c>
      <c r="R460" s="6" t="s">
        <v>3569</v>
      </c>
      <c r="S460" s="7">
        <v>96</v>
      </c>
      <c r="T460" s="5">
        <v>1</v>
      </c>
      <c r="U460" s="5" t="s">
        <v>58</v>
      </c>
      <c r="V460" s="10">
        <v>0.7</v>
      </c>
      <c r="W460" s="5" t="s">
        <v>60</v>
      </c>
      <c r="X460" s="5" t="s">
        <v>143</v>
      </c>
      <c r="Y460" s="7">
        <v>67.2</v>
      </c>
      <c r="Z460" s="7">
        <v>0</v>
      </c>
      <c r="AA460" s="7">
        <v>0</v>
      </c>
      <c r="AB460" s="7">
        <v>0</v>
      </c>
    </row>
    <row r="461" spans="1:28" x14ac:dyDescent="0.25">
      <c r="A461" s="5">
        <v>2032156800</v>
      </c>
      <c r="B461" s="5" t="s">
        <v>1816</v>
      </c>
      <c r="C461" s="5" t="s">
        <v>127</v>
      </c>
      <c r="D461" s="5" t="str">
        <f t="shared" si="23"/>
        <v>MARIA TORRES</v>
      </c>
      <c r="E461" s="5" t="s">
        <v>82</v>
      </c>
      <c r="F461" s="5" t="s">
        <v>734</v>
      </c>
      <c r="G461" s="5" t="s">
        <v>735</v>
      </c>
      <c r="H461" s="5" t="s">
        <v>735</v>
      </c>
      <c r="I461" s="9" t="s">
        <v>3484</v>
      </c>
      <c r="J461" s="5" t="s">
        <v>400</v>
      </c>
      <c r="K461" s="5" t="s">
        <v>401</v>
      </c>
      <c r="L461" s="5" t="str">
        <f t="shared" si="21"/>
        <v>Andrew Choi</v>
      </c>
      <c r="M461" s="5" t="s">
        <v>57</v>
      </c>
      <c r="N461" s="6">
        <v>46023</v>
      </c>
      <c r="O461" s="6">
        <v>46174</v>
      </c>
      <c r="P461" s="5">
        <f t="shared" si="22"/>
        <v>5</v>
      </c>
      <c r="Q461" s="6" t="s">
        <v>142</v>
      </c>
      <c r="R461" s="6" t="s">
        <v>3569</v>
      </c>
      <c r="S461" s="7">
        <v>80.14</v>
      </c>
      <c r="T461" s="5">
        <v>1</v>
      </c>
      <c r="U461" s="5" t="s">
        <v>58</v>
      </c>
      <c r="V461" s="10">
        <v>0.7</v>
      </c>
      <c r="W461" s="5" t="s">
        <v>60</v>
      </c>
      <c r="X461" s="5" t="s">
        <v>143</v>
      </c>
      <c r="Y461" s="7">
        <v>56.1</v>
      </c>
      <c r="Z461" s="7">
        <v>0</v>
      </c>
      <c r="AA461" s="7">
        <v>0</v>
      </c>
      <c r="AB461" s="7">
        <v>0</v>
      </c>
    </row>
    <row r="462" spans="1:28" x14ac:dyDescent="0.25">
      <c r="A462" s="5">
        <v>2032682560</v>
      </c>
      <c r="B462" s="5" t="s">
        <v>884</v>
      </c>
      <c r="C462" s="5" t="s">
        <v>135</v>
      </c>
      <c r="D462" s="5" t="str">
        <f t="shared" si="23"/>
        <v>KIMBERLY OWENS</v>
      </c>
      <c r="E462" s="5" t="s">
        <v>82</v>
      </c>
      <c r="F462" s="5" t="s">
        <v>734</v>
      </c>
      <c r="G462" s="5" t="s">
        <v>735</v>
      </c>
      <c r="H462" s="5" t="s">
        <v>735</v>
      </c>
      <c r="I462" s="9" t="s">
        <v>3484</v>
      </c>
      <c r="J462" s="5" t="s">
        <v>400</v>
      </c>
      <c r="K462" s="5" t="s">
        <v>401</v>
      </c>
      <c r="L462" s="5" t="str">
        <f t="shared" si="21"/>
        <v>Andrew Choi</v>
      </c>
      <c r="M462" s="5" t="s">
        <v>57</v>
      </c>
      <c r="N462" s="6">
        <v>46023</v>
      </c>
      <c r="O462" s="6">
        <v>46174</v>
      </c>
      <c r="P462" s="5">
        <f t="shared" si="22"/>
        <v>5</v>
      </c>
      <c r="Q462" s="6" t="s">
        <v>142</v>
      </c>
      <c r="R462" s="6" t="s">
        <v>3569</v>
      </c>
      <c r="S462" s="7">
        <v>78.03</v>
      </c>
      <c r="T462" s="5">
        <v>1</v>
      </c>
      <c r="U462" s="5" t="s">
        <v>58</v>
      </c>
      <c r="V462" s="10">
        <v>0.7</v>
      </c>
      <c r="W462" s="5" t="s">
        <v>60</v>
      </c>
      <c r="X462" s="5" t="s">
        <v>143</v>
      </c>
      <c r="Y462" s="7">
        <v>54.62</v>
      </c>
      <c r="Z462" s="7">
        <v>0</v>
      </c>
      <c r="AA462" s="7">
        <v>0</v>
      </c>
      <c r="AB462" s="7">
        <v>0</v>
      </c>
    </row>
    <row r="463" spans="1:28" x14ac:dyDescent="0.25">
      <c r="A463" s="5">
        <v>2032659901</v>
      </c>
      <c r="B463" s="5" t="s">
        <v>820</v>
      </c>
      <c r="C463" s="5" t="s">
        <v>342</v>
      </c>
      <c r="D463" s="5" t="str">
        <f t="shared" si="23"/>
        <v>ELIZABETH WHITE</v>
      </c>
      <c r="E463" s="5" t="s">
        <v>82</v>
      </c>
      <c r="F463" s="5" t="s">
        <v>734</v>
      </c>
      <c r="G463" s="5" t="s">
        <v>735</v>
      </c>
      <c r="H463" s="5" t="s">
        <v>735</v>
      </c>
      <c r="I463" s="9" t="s">
        <v>3484</v>
      </c>
      <c r="J463" s="5" t="s">
        <v>400</v>
      </c>
      <c r="K463" s="5" t="s">
        <v>401</v>
      </c>
      <c r="L463" s="5" t="str">
        <f t="shared" si="21"/>
        <v>Andrew Choi</v>
      </c>
      <c r="M463" s="5" t="s">
        <v>57</v>
      </c>
      <c r="N463" s="6">
        <v>46023</v>
      </c>
      <c r="O463" s="6">
        <v>46174</v>
      </c>
      <c r="P463" s="5">
        <f t="shared" si="22"/>
        <v>5</v>
      </c>
      <c r="Q463" s="6" t="s">
        <v>142</v>
      </c>
      <c r="R463" s="6" t="s">
        <v>3569</v>
      </c>
      <c r="S463" s="7">
        <v>73.760000000000005</v>
      </c>
      <c r="T463" s="5">
        <v>1</v>
      </c>
      <c r="U463" s="5" t="s">
        <v>58</v>
      </c>
      <c r="V463" s="10">
        <v>0.7</v>
      </c>
      <c r="W463" s="5" t="s">
        <v>60</v>
      </c>
      <c r="X463" s="5" t="s">
        <v>143</v>
      </c>
      <c r="Y463" s="7">
        <v>51.63</v>
      </c>
      <c r="Z463" s="7">
        <v>0</v>
      </c>
      <c r="AA463" s="7">
        <v>0</v>
      </c>
      <c r="AB463" s="7">
        <v>0</v>
      </c>
    </row>
    <row r="464" spans="1:28" x14ac:dyDescent="0.25">
      <c r="A464" s="5">
        <v>2032305551</v>
      </c>
      <c r="B464" s="5" t="s">
        <v>2509</v>
      </c>
      <c r="C464" s="5" t="s">
        <v>490</v>
      </c>
      <c r="D464" s="5" t="str">
        <f t="shared" si="23"/>
        <v>DAVID IMPEY</v>
      </c>
      <c r="E464" s="5" t="s">
        <v>82</v>
      </c>
      <c r="F464" s="5" t="s">
        <v>734</v>
      </c>
      <c r="G464" s="5" t="s">
        <v>735</v>
      </c>
      <c r="H464" s="5" t="s">
        <v>735</v>
      </c>
      <c r="I464" s="9" t="s">
        <v>3484</v>
      </c>
      <c r="J464" s="5" t="s">
        <v>400</v>
      </c>
      <c r="K464" s="5" t="s">
        <v>401</v>
      </c>
      <c r="L464" s="5" t="str">
        <f t="shared" si="21"/>
        <v>Andrew Choi</v>
      </c>
      <c r="M464" s="5" t="s">
        <v>57</v>
      </c>
      <c r="N464" s="6">
        <v>46023</v>
      </c>
      <c r="O464" s="6">
        <v>46174</v>
      </c>
      <c r="P464" s="5">
        <f t="shared" si="22"/>
        <v>5</v>
      </c>
      <c r="Q464" s="6" t="s">
        <v>142</v>
      </c>
      <c r="R464" s="6" t="s">
        <v>3569</v>
      </c>
      <c r="S464" s="7">
        <v>73.760000000000005</v>
      </c>
      <c r="T464" s="5">
        <v>1</v>
      </c>
      <c r="U464" s="5" t="s">
        <v>58</v>
      </c>
      <c r="V464" s="10">
        <v>0.7</v>
      </c>
      <c r="W464" s="5" t="s">
        <v>60</v>
      </c>
      <c r="X464" s="5" t="s">
        <v>143</v>
      </c>
      <c r="Y464" s="7">
        <v>51.63</v>
      </c>
      <c r="Z464" s="7">
        <v>0</v>
      </c>
      <c r="AA464" s="7">
        <v>0</v>
      </c>
      <c r="AB464" s="7">
        <v>0</v>
      </c>
    </row>
    <row r="465" spans="1:28" x14ac:dyDescent="0.25">
      <c r="A465" s="5">
        <v>2032698978</v>
      </c>
      <c r="B465" s="5" t="s">
        <v>126</v>
      </c>
      <c r="C465" s="5" t="s">
        <v>998</v>
      </c>
      <c r="D465" s="5" t="str">
        <f t="shared" si="23"/>
        <v>RACHEL MILLER</v>
      </c>
      <c r="E465" s="5" t="s">
        <v>82</v>
      </c>
      <c r="F465" s="5" t="s">
        <v>734</v>
      </c>
      <c r="G465" s="5" t="s">
        <v>735</v>
      </c>
      <c r="H465" s="5" t="s">
        <v>735</v>
      </c>
      <c r="I465" s="9" t="s">
        <v>3484</v>
      </c>
      <c r="J465" s="5" t="s">
        <v>400</v>
      </c>
      <c r="K465" s="5" t="s">
        <v>401</v>
      </c>
      <c r="L465" s="5" t="str">
        <f t="shared" si="21"/>
        <v>Andrew Choi</v>
      </c>
      <c r="M465" s="5" t="s">
        <v>57</v>
      </c>
      <c r="N465" s="6">
        <v>46023</v>
      </c>
      <c r="O465" s="6">
        <v>46174</v>
      </c>
      <c r="P465" s="5">
        <f t="shared" si="22"/>
        <v>5</v>
      </c>
      <c r="Q465" s="6" t="s">
        <v>142</v>
      </c>
      <c r="R465" s="6" t="s">
        <v>3569</v>
      </c>
      <c r="S465" s="7">
        <v>72.59</v>
      </c>
      <c r="T465" s="5">
        <v>1</v>
      </c>
      <c r="U465" s="5" t="s">
        <v>58</v>
      </c>
      <c r="V465" s="10">
        <v>0.7</v>
      </c>
      <c r="W465" s="5" t="s">
        <v>60</v>
      </c>
      <c r="X465" s="5" t="s">
        <v>143</v>
      </c>
      <c r="Y465" s="7">
        <v>50.81</v>
      </c>
      <c r="Z465" s="7">
        <v>0</v>
      </c>
      <c r="AA465" s="7">
        <v>0</v>
      </c>
      <c r="AB465" s="7">
        <v>0</v>
      </c>
    </row>
    <row r="466" spans="1:28" x14ac:dyDescent="0.25">
      <c r="A466" s="5">
        <v>2032218108</v>
      </c>
      <c r="B466" s="5" t="s">
        <v>556</v>
      </c>
      <c r="C466" s="5" t="s">
        <v>459</v>
      </c>
      <c r="D466" s="5" t="str">
        <f t="shared" si="23"/>
        <v>BRIAN BERLIN</v>
      </c>
      <c r="E466" s="5" t="s">
        <v>82</v>
      </c>
      <c r="F466" s="5" t="s">
        <v>734</v>
      </c>
      <c r="G466" s="5" t="s">
        <v>735</v>
      </c>
      <c r="H466" s="5" t="s">
        <v>735</v>
      </c>
      <c r="I466" s="9" t="s">
        <v>3484</v>
      </c>
      <c r="J466" s="5" t="s">
        <v>400</v>
      </c>
      <c r="K466" s="5" t="s">
        <v>401</v>
      </c>
      <c r="L466" s="5" t="str">
        <f t="shared" si="21"/>
        <v>Andrew Choi</v>
      </c>
      <c r="M466" s="5" t="s">
        <v>57</v>
      </c>
      <c r="N466" s="6">
        <v>46023</v>
      </c>
      <c r="O466" s="6">
        <v>46174</v>
      </c>
      <c r="P466" s="5">
        <f t="shared" si="22"/>
        <v>5</v>
      </c>
      <c r="Q466" s="6" t="s">
        <v>142</v>
      </c>
      <c r="R466" s="6" t="s">
        <v>3569</v>
      </c>
      <c r="S466" s="7">
        <v>55.59</v>
      </c>
      <c r="T466" s="5">
        <v>1</v>
      </c>
      <c r="U466" s="5" t="s">
        <v>58</v>
      </c>
      <c r="V466" s="10">
        <v>0.7</v>
      </c>
      <c r="W466" s="5" t="s">
        <v>60</v>
      </c>
      <c r="X466" s="5" t="s">
        <v>143</v>
      </c>
      <c r="Y466" s="7">
        <v>38.909999999999997</v>
      </c>
      <c r="Z466" s="7">
        <v>0</v>
      </c>
      <c r="AA466" s="7">
        <v>0</v>
      </c>
      <c r="AB466" s="7">
        <v>0</v>
      </c>
    </row>
    <row r="467" spans="1:28" x14ac:dyDescent="0.25">
      <c r="A467" s="5">
        <v>2032385152</v>
      </c>
      <c r="B467" s="5" t="s">
        <v>671</v>
      </c>
      <c r="C467" s="5" t="s">
        <v>672</v>
      </c>
      <c r="D467" s="5" t="str">
        <f t="shared" si="23"/>
        <v>EMILIOS MANDALIOS</v>
      </c>
      <c r="E467" s="5" t="s">
        <v>82</v>
      </c>
      <c r="F467" s="5" t="s">
        <v>734</v>
      </c>
      <c r="G467" s="5" t="s">
        <v>735</v>
      </c>
      <c r="H467" s="5" t="s">
        <v>735</v>
      </c>
      <c r="I467" s="9" t="s">
        <v>3484</v>
      </c>
      <c r="J467" s="5" t="s">
        <v>400</v>
      </c>
      <c r="K467" s="5" t="s">
        <v>401</v>
      </c>
      <c r="L467" s="5" t="str">
        <f t="shared" si="21"/>
        <v>Andrew Choi</v>
      </c>
      <c r="M467" s="5" t="s">
        <v>57</v>
      </c>
      <c r="N467" s="6">
        <v>46023</v>
      </c>
      <c r="O467" s="6">
        <v>46174</v>
      </c>
      <c r="P467" s="5">
        <f t="shared" si="22"/>
        <v>5</v>
      </c>
      <c r="Q467" s="6" t="s">
        <v>142</v>
      </c>
      <c r="R467" s="6" t="s">
        <v>3569</v>
      </c>
      <c r="S467" s="7">
        <v>54.99</v>
      </c>
      <c r="T467" s="5">
        <v>1</v>
      </c>
      <c r="U467" s="5" t="s">
        <v>58</v>
      </c>
      <c r="V467" s="10">
        <v>0.7</v>
      </c>
      <c r="W467" s="5" t="s">
        <v>60</v>
      </c>
      <c r="X467" s="5" t="s">
        <v>143</v>
      </c>
      <c r="Y467" s="7">
        <v>38.49</v>
      </c>
      <c r="Z467" s="7">
        <v>0</v>
      </c>
      <c r="AA467" s="7">
        <v>0</v>
      </c>
      <c r="AB467" s="7">
        <v>0</v>
      </c>
    </row>
    <row r="468" spans="1:28" x14ac:dyDescent="0.25">
      <c r="A468" s="5">
        <v>2032298302</v>
      </c>
      <c r="B468" s="5" t="s">
        <v>602</v>
      </c>
      <c r="C468" s="5" t="s">
        <v>155</v>
      </c>
      <c r="D468" s="5" t="str">
        <f t="shared" si="23"/>
        <v>RICHARD DODGE</v>
      </c>
      <c r="E468" s="5" t="s">
        <v>188</v>
      </c>
      <c r="F468" s="5" t="s">
        <v>734</v>
      </c>
      <c r="G468" s="5" t="s">
        <v>735</v>
      </c>
      <c r="H468" s="5" t="s">
        <v>735</v>
      </c>
      <c r="I468" s="9" t="s">
        <v>3484</v>
      </c>
      <c r="J468" s="5" t="s">
        <v>400</v>
      </c>
      <c r="K468" s="5" t="s">
        <v>401</v>
      </c>
      <c r="L468" s="5" t="str">
        <f t="shared" si="21"/>
        <v>Andrew Choi</v>
      </c>
      <c r="M468" s="5" t="s">
        <v>57</v>
      </c>
      <c r="N468" s="6">
        <v>46023</v>
      </c>
      <c r="O468" s="6">
        <v>46174</v>
      </c>
      <c r="P468" s="5">
        <f t="shared" si="22"/>
        <v>5</v>
      </c>
      <c r="Q468" s="6" t="s">
        <v>142</v>
      </c>
      <c r="R468" s="6" t="s">
        <v>3569</v>
      </c>
      <c r="S468" s="7">
        <v>52.02</v>
      </c>
      <c r="T468" s="5">
        <v>1</v>
      </c>
      <c r="U468" s="5" t="s">
        <v>58</v>
      </c>
      <c r="V468" s="10">
        <v>0.7</v>
      </c>
      <c r="W468" s="5" t="s">
        <v>60</v>
      </c>
      <c r="X468" s="5" t="s">
        <v>143</v>
      </c>
      <c r="Y468" s="7">
        <v>36.409999999999997</v>
      </c>
      <c r="Z468" s="7">
        <v>0</v>
      </c>
      <c r="AA468" s="7">
        <v>0</v>
      </c>
      <c r="AB468" s="7">
        <v>0</v>
      </c>
    </row>
    <row r="469" spans="1:28" x14ac:dyDescent="0.25">
      <c r="A469" s="5">
        <v>2032902002</v>
      </c>
      <c r="B469" s="5" t="s">
        <v>2015</v>
      </c>
      <c r="C469" s="5" t="s">
        <v>2016</v>
      </c>
      <c r="D469" s="5" t="str">
        <f t="shared" si="23"/>
        <v>MANDKHAI ZORIGT</v>
      </c>
      <c r="E469" s="5" t="s">
        <v>82</v>
      </c>
      <c r="F469" s="5" t="s">
        <v>734</v>
      </c>
      <c r="G469" s="5" t="s">
        <v>735</v>
      </c>
      <c r="H469" s="5" t="s">
        <v>735</v>
      </c>
      <c r="I469" s="9" t="s">
        <v>3484</v>
      </c>
      <c r="J469" s="5" t="s">
        <v>400</v>
      </c>
      <c r="K469" s="5" t="s">
        <v>401</v>
      </c>
      <c r="L469" s="5" t="str">
        <f t="shared" si="21"/>
        <v>Andrew Choi</v>
      </c>
      <c r="M469" s="5" t="s">
        <v>57</v>
      </c>
      <c r="N469" s="6">
        <v>46023</v>
      </c>
      <c r="O469" s="6">
        <v>46174</v>
      </c>
      <c r="P469" s="5">
        <f t="shared" si="22"/>
        <v>5</v>
      </c>
      <c r="Q469" s="6" t="s">
        <v>142</v>
      </c>
      <c r="R469" s="6" t="s">
        <v>3569</v>
      </c>
      <c r="S469" s="7">
        <v>47.95</v>
      </c>
      <c r="T469" s="5">
        <v>1</v>
      </c>
      <c r="U469" s="5" t="s">
        <v>58</v>
      </c>
      <c r="V469" s="10">
        <v>0.7</v>
      </c>
      <c r="W469" s="5" t="s">
        <v>60</v>
      </c>
      <c r="X469" s="5" t="s">
        <v>143</v>
      </c>
      <c r="Y469" s="7">
        <v>33.56</v>
      </c>
      <c r="Z469" s="7">
        <v>0</v>
      </c>
      <c r="AA469" s="7">
        <v>0</v>
      </c>
      <c r="AB469" s="7">
        <v>0</v>
      </c>
    </row>
    <row r="470" spans="1:28" x14ac:dyDescent="0.25">
      <c r="A470" s="5">
        <v>2032135099</v>
      </c>
      <c r="B470" s="5" t="s">
        <v>514</v>
      </c>
      <c r="C470" s="5" t="s">
        <v>515</v>
      </c>
      <c r="D470" s="5" t="str">
        <f t="shared" si="23"/>
        <v>KHAMLA LYPINCHAN</v>
      </c>
      <c r="E470" s="5" t="s">
        <v>82</v>
      </c>
      <c r="F470" s="5" t="s">
        <v>734</v>
      </c>
      <c r="G470" s="5" t="s">
        <v>735</v>
      </c>
      <c r="H470" s="5" t="s">
        <v>735</v>
      </c>
      <c r="I470" s="9" t="s">
        <v>3484</v>
      </c>
      <c r="J470" s="5" t="s">
        <v>400</v>
      </c>
      <c r="K470" s="5" t="s">
        <v>401</v>
      </c>
      <c r="L470" s="5" t="str">
        <f t="shared" si="21"/>
        <v>Andrew Choi</v>
      </c>
      <c r="M470" s="5" t="s">
        <v>57</v>
      </c>
      <c r="N470" s="6">
        <v>46023</v>
      </c>
      <c r="O470" s="6">
        <v>46174</v>
      </c>
      <c r="P470" s="5">
        <f t="shared" si="22"/>
        <v>5</v>
      </c>
      <c r="Q470" s="6" t="s">
        <v>142</v>
      </c>
      <c r="R470" s="6" t="s">
        <v>3569</v>
      </c>
      <c r="S470" s="7">
        <v>46.08</v>
      </c>
      <c r="T470" s="5">
        <v>1</v>
      </c>
      <c r="U470" s="5" t="s">
        <v>58</v>
      </c>
      <c r="V470" s="10">
        <v>0.7</v>
      </c>
      <c r="W470" s="5" t="s">
        <v>60</v>
      </c>
      <c r="X470" s="5" t="s">
        <v>143</v>
      </c>
      <c r="Y470" s="7">
        <v>32.26</v>
      </c>
      <c r="Z470" s="7">
        <v>0</v>
      </c>
      <c r="AA470" s="7">
        <v>0</v>
      </c>
      <c r="AB470" s="7">
        <v>0</v>
      </c>
    </row>
    <row r="471" spans="1:28" x14ac:dyDescent="0.25">
      <c r="A471" s="5">
        <v>2032154251</v>
      </c>
      <c r="B471" s="5" t="s">
        <v>528</v>
      </c>
      <c r="C471" s="5" t="s">
        <v>529</v>
      </c>
      <c r="D471" s="5" t="str">
        <f t="shared" si="23"/>
        <v>CLARA SAUERMAN</v>
      </c>
      <c r="E471" s="5" t="s">
        <v>82</v>
      </c>
      <c r="F471" s="5" t="s">
        <v>734</v>
      </c>
      <c r="G471" s="5" t="s">
        <v>735</v>
      </c>
      <c r="H471" s="5" t="s">
        <v>735</v>
      </c>
      <c r="I471" s="9" t="s">
        <v>3484</v>
      </c>
      <c r="J471" s="5" t="s">
        <v>400</v>
      </c>
      <c r="K471" s="5" t="s">
        <v>401</v>
      </c>
      <c r="L471" s="5" t="str">
        <f t="shared" si="21"/>
        <v>Andrew Choi</v>
      </c>
      <c r="M471" s="5" t="s">
        <v>57</v>
      </c>
      <c r="N471" s="6">
        <v>46023</v>
      </c>
      <c r="O471" s="6">
        <v>46174</v>
      </c>
      <c r="P471" s="5">
        <f t="shared" si="22"/>
        <v>5</v>
      </c>
      <c r="Q471" s="6" t="s">
        <v>142</v>
      </c>
      <c r="R471" s="6" t="s">
        <v>3569</v>
      </c>
      <c r="S471" s="7">
        <v>46.08</v>
      </c>
      <c r="T471" s="5">
        <v>1</v>
      </c>
      <c r="U471" s="5" t="s">
        <v>58</v>
      </c>
      <c r="V471" s="10">
        <v>0.7</v>
      </c>
      <c r="W471" s="5" t="s">
        <v>60</v>
      </c>
      <c r="X471" s="5" t="s">
        <v>143</v>
      </c>
      <c r="Y471" s="7">
        <v>32.26</v>
      </c>
      <c r="Z471" s="7">
        <v>0</v>
      </c>
      <c r="AA471" s="7">
        <v>0</v>
      </c>
      <c r="AB471" s="7">
        <v>0</v>
      </c>
    </row>
    <row r="472" spans="1:28" x14ac:dyDescent="0.25">
      <c r="A472" s="5">
        <v>2032356353</v>
      </c>
      <c r="B472" s="5" t="s">
        <v>647</v>
      </c>
      <c r="C472" s="5" t="s">
        <v>648</v>
      </c>
      <c r="D472" s="5" t="str">
        <f t="shared" si="23"/>
        <v>LUDMILA WOLFE</v>
      </c>
      <c r="E472" s="5" t="s">
        <v>106</v>
      </c>
      <c r="F472" s="5" t="s">
        <v>734</v>
      </c>
      <c r="G472" s="5" t="s">
        <v>735</v>
      </c>
      <c r="H472" s="5" t="s">
        <v>735</v>
      </c>
      <c r="I472" s="9" t="s">
        <v>3484</v>
      </c>
      <c r="J472" s="5" t="s">
        <v>400</v>
      </c>
      <c r="K472" s="5" t="s">
        <v>401</v>
      </c>
      <c r="L472" s="5" t="str">
        <f t="shared" si="21"/>
        <v>Andrew Choi</v>
      </c>
      <c r="M472" s="5" t="s">
        <v>57</v>
      </c>
      <c r="N472" s="6">
        <v>46023</v>
      </c>
      <c r="O472" s="6">
        <v>46174</v>
      </c>
      <c r="P472" s="5">
        <f t="shared" si="22"/>
        <v>5</v>
      </c>
      <c r="Q472" s="6" t="s">
        <v>142</v>
      </c>
      <c r="R472" s="6" t="s">
        <v>3569</v>
      </c>
      <c r="S472" s="7">
        <v>43.06</v>
      </c>
      <c r="T472" s="5">
        <v>1</v>
      </c>
      <c r="U472" s="5" t="s">
        <v>58</v>
      </c>
      <c r="V472" s="10">
        <v>0.7</v>
      </c>
      <c r="W472" s="5" t="s">
        <v>60</v>
      </c>
      <c r="X472" s="5" t="s">
        <v>143</v>
      </c>
      <c r="Y472" s="7">
        <v>30.14</v>
      </c>
      <c r="Z472" s="7">
        <v>0</v>
      </c>
      <c r="AA472" s="7">
        <v>0</v>
      </c>
      <c r="AB472" s="7">
        <v>0</v>
      </c>
    </row>
    <row r="473" spans="1:28" x14ac:dyDescent="0.25">
      <c r="A473" s="5">
        <v>2032170819</v>
      </c>
      <c r="B473" s="5" t="s">
        <v>538</v>
      </c>
      <c r="C473" s="5" t="s">
        <v>97</v>
      </c>
      <c r="D473" s="5" t="str">
        <f t="shared" si="23"/>
        <v>JOHN SCHMITZ</v>
      </c>
      <c r="E473" s="5" t="s">
        <v>82</v>
      </c>
      <c r="F473" s="5" t="s">
        <v>734</v>
      </c>
      <c r="G473" s="5" t="s">
        <v>735</v>
      </c>
      <c r="H473" s="5" t="s">
        <v>735</v>
      </c>
      <c r="I473" s="9" t="s">
        <v>3484</v>
      </c>
      <c r="J473" s="5" t="s">
        <v>400</v>
      </c>
      <c r="K473" s="5" t="s">
        <v>401</v>
      </c>
      <c r="L473" s="5" t="str">
        <f t="shared" si="21"/>
        <v>Andrew Choi</v>
      </c>
      <c r="M473" s="5" t="s">
        <v>57</v>
      </c>
      <c r="N473" s="6">
        <v>46023</v>
      </c>
      <c r="O473" s="6">
        <v>46174</v>
      </c>
      <c r="P473" s="5">
        <f t="shared" si="22"/>
        <v>5</v>
      </c>
      <c r="Q473" s="6" t="s">
        <v>142</v>
      </c>
      <c r="R473" s="6" t="s">
        <v>3569</v>
      </c>
      <c r="S473" s="7">
        <v>37.18</v>
      </c>
      <c r="T473" s="5">
        <v>1</v>
      </c>
      <c r="U473" s="5" t="s">
        <v>58</v>
      </c>
      <c r="V473" s="10">
        <v>0.7</v>
      </c>
      <c r="W473" s="5" t="s">
        <v>60</v>
      </c>
      <c r="X473" s="5" t="s">
        <v>143</v>
      </c>
      <c r="Y473" s="7">
        <v>26.03</v>
      </c>
      <c r="Z473" s="7">
        <v>0</v>
      </c>
      <c r="AA473" s="7">
        <v>0</v>
      </c>
      <c r="AB473" s="7">
        <v>0</v>
      </c>
    </row>
    <row r="474" spans="1:28" x14ac:dyDescent="0.25">
      <c r="A474" s="5">
        <v>2032152215</v>
      </c>
      <c r="B474" s="5" t="s">
        <v>526</v>
      </c>
      <c r="C474" s="5" t="s">
        <v>527</v>
      </c>
      <c r="D474" s="5" t="str">
        <f t="shared" si="23"/>
        <v>NEAL MINTZ</v>
      </c>
      <c r="E474" s="5" t="s">
        <v>82</v>
      </c>
      <c r="F474" s="5" t="s">
        <v>734</v>
      </c>
      <c r="G474" s="5" t="s">
        <v>735</v>
      </c>
      <c r="H474" s="5" t="s">
        <v>735</v>
      </c>
      <c r="I474" s="9" t="s">
        <v>3484</v>
      </c>
      <c r="J474" s="5" t="s">
        <v>400</v>
      </c>
      <c r="K474" s="5" t="s">
        <v>401</v>
      </c>
      <c r="L474" s="5" t="str">
        <f t="shared" si="21"/>
        <v>Andrew Choi</v>
      </c>
      <c r="M474" s="5" t="s">
        <v>57</v>
      </c>
      <c r="N474" s="6">
        <v>46023</v>
      </c>
      <c r="O474" s="6">
        <v>46174</v>
      </c>
      <c r="P474" s="5">
        <f t="shared" si="22"/>
        <v>5</v>
      </c>
      <c r="Q474" s="6" t="s">
        <v>142</v>
      </c>
      <c r="R474" s="6" t="s">
        <v>3569</v>
      </c>
      <c r="S474" s="7">
        <v>34</v>
      </c>
      <c r="T474" s="5">
        <v>1</v>
      </c>
      <c r="U474" s="5" t="s">
        <v>58</v>
      </c>
      <c r="V474" s="10">
        <v>0.7</v>
      </c>
      <c r="W474" s="5" t="s">
        <v>60</v>
      </c>
      <c r="X474" s="5" t="s">
        <v>143</v>
      </c>
      <c r="Y474" s="7">
        <v>23.8</v>
      </c>
      <c r="Z474" s="7">
        <v>0</v>
      </c>
      <c r="AA474" s="7">
        <v>0</v>
      </c>
      <c r="AB474" s="7">
        <v>0</v>
      </c>
    </row>
    <row r="475" spans="1:28" x14ac:dyDescent="0.25">
      <c r="A475" s="5">
        <v>2032235779</v>
      </c>
      <c r="B475" s="5" t="s">
        <v>569</v>
      </c>
      <c r="C475" s="5" t="s">
        <v>383</v>
      </c>
      <c r="D475" s="5" t="str">
        <f t="shared" si="23"/>
        <v>DONALD KROMREY</v>
      </c>
      <c r="E475" s="5" t="s">
        <v>324</v>
      </c>
      <c r="F475" s="5" t="s">
        <v>734</v>
      </c>
      <c r="G475" s="5" t="s">
        <v>735</v>
      </c>
      <c r="H475" s="5" t="s">
        <v>735</v>
      </c>
      <c r="I475" s="9" t="s">
        <v>3484</v>
      </c>
      <c r="J475" s="5" t="s">
        <v>400</v>
      </c>
      <c r="K475" s="5" t="s">
        <v>401</v>
      </c>
      <c r="L475" s="5" t="str">
        <f t="shared" si="21"/>
        <v>Andrew Choi</v>
      </c>
      <c r="M475" s="5" t="s">
        <v>57</v>
      </c>
      <c r="N475" s="6">
        <v>46023</v>
      </c>
      <c r="O475" s="6">
        <v>46174</v>
      </c>
      <c r="P475" s="5">
        <f t="shared" si="22"/>
        <v>5</v>
      </c>
      <c r="Q475" s="6" t="s">
        <v>142</v>
      </c>
      <c r="R475" s="6" t="s">
        <v>3569</v>
      </c>
      <c r="S475" s="7">
        <v>29.6</v>
      </c>
      <c r="T475" s="5">
        <v>1</v>
      </c>
      <c r="U475" s="5" t="s">
        <v>58</v>
      </c>
      <c r="V475" s="10">
        <v>0.7</v>
      </c>
      <c r="W475" s="5" t="s">
        <v>60</v>
      </c>
      <c r="X475" s="5" t="s">
        <v>143</v>
      </c>
      <c r="Y475" s="7">
        <v>20.72</v>
      </c>
      <c r="Z475" s="7">
        <v>0</v>
      </c>
      <c r="AA475" s="7">
        <v>0</v>
      </c>
      <c r="AB475" s="7">
        <v>0</v>
      </c>
    </row>
    <row r="476" spans="1:28" s="5" customFormat="1" x14ac:dyDescent="0.25">
      <c r="A476" s="5">
        <v>2032113161</v>
      </c>
      <c r="B476" s="5" t="s">
        <v>491</v>
      </c>
      <c r="C476" s="5" t="s">
        <v>211</v>
      </c>
      <c r="D476" s="5" t="str">
        <f t="shared" si="23"/>
        <v>DANIEL DRAEVING</v>
      </c>
      <c r="E476" s="5" t="s">
        <v>324</v>
      </c>
      <c r="F476" s="5" t="s">
        <v>734</v>
      </c>
      <c r="G476" s="5" t="s">
        <v>735</v>
      </c>
      <c r="H476" s="5" t="s">
        <v>735</v>
      </c>
      <c r="I476" s="9" t="s">
        <v>3484</v>
      </c>
      <c r="J476" s="5" t="s">
        <v>400</v>
      </c>
      <c r="K476" s="5" t="s">
        <v>401</v>
      </c>
      <c r="L476" s="5" t="str">
        <f t="shared" si="21"/>
        <v>Andrew Choi</v>
      </c>
      <c r="M476" s="5" t="s">
        <v>57</v>
      </c>
      <c r="N476" s="6">
        <v>46023</v>
      </c>
      <c r="O476" s="6">
        <v>46174</v>
      </c>
      <c r="P476" s="5">
        <f t="shared" si="22"/>
        <v>5</v>
      </c>
      <c r="Q476" s="6" t="s">
        <v>142</v>
      </c>
      <c r="R476" s="6" t="s">
        <v>3569</v>
      </c>
      <c r="S476" s="7">
        <v>29.6</v>
      </c>
      <c r="T476" s="5">
        <v>1</v>
      </c>
      <c r="U476" s="5" t="s">
        <v>58</v>
      </c>
      <c r="V476" s="10">
        <v>0.7</v>
      </c>
      <c r="W476" s="5" t="s">
        <v>60</v>
      </c>
      <c r="X476" s="5" t="s">
        <v>143</v>
      </c>
      <c r="Y476" s="7">
        <v>20.72</v>
      </c>
      <c r="Z476" s="7">
        <v>0</v>
      </c>
      <c r="AA476" s="7">
        <v>0</v>
      </c>
      <c r="AB476" s="7">
        <v>0</v>
      </c>
    </row>
    <row r="477" spans="1:28" s="5" customFormat="1" x14ac:dyDescent="0.25">
      <c r="A477" s="5">
        <v>2032232354</v>
      </c>
      <c r="B477" s="5" t="s">
        <v>564</v>
      </c>
      <c r="C477" s="5" t="s">
        <v>565</v>
      </c>
      <c r="D477" s="5" t="str">
        <f t="shared" si="23"/>
        <v>TESSA DREILING</v>
      </c>
      <c r="E477" s="5" t="s">
        <v>87</v>
      </c>
      <c r="F477" s="5" t="s">
        <v>734</v>
      </c>
      <c r="G477" s="5" t="s">
        <v>735</v>
      </c>
      <c r="H477" s="5" t="s">
        <v>735</v>
      </c>
      <c r="I477" s="9" t="s">
        <v>3484</v>
      </c>
      <c r="J477" s="5" t="s">
        <v>400</v>
      </c>
      <c r="K477" s="5" t="s">
        <v>401</v>
      </c>
      <c r="L477" s="5" t="str">
        <f t="shared" si="21"/>
        <v>Andrew Choi</v>
      </c>
      <c r="M477" s="5" t="s">
        <v>57</v>
      </c>
      <c r="N477" s="6">
        <v>46023</v>
      </c>
      <c r="O477" s="6">
        <v>46174</v>
      </c>
      <c r="P477" s="5">
        <f t="shared" si="22"/>
        <v>5</v>
      </c>
      <c r="Q477" s="6" t="s">
        <v>142</v>
      </c>
      <c r="R477" s="6" t="s">
        <v>3569</v>
      </c>
      <c r="S477" s="7">
        <v>29.48</v>
      </c>
      <c r="T477" s="5">
        <v>1</v>
      </c>
      <c r="U477" s="5" t="s">
        <v>58</v>
      </c>
      <c r="V477" s="10">
        <v>0.7</v>
      </c>
      <c r="W477" s="5" t="s">
        <v>60</v>
      </c>
      <c r="X477" s="5" t="s">
        <v>143</v>
      </c>
      <c r="Y477" s="7">
        <v>20.64</v>
      </c>
      <c r="Z477" s="7">
        <v>0</v>
      </c>
      <c r="AA477" s="7">
        <v>0</v>
      </c>
      <c r="AB477" s="7">
        <v>0</v>
      </c>
    </row>
    <row r="478" spans="1:28" s="5" customFormat="1" x14ac:dyDescent="0.25">
      <c r="A478" s="5">
        <v>2032111829</v>
      </c>
      <c r="B478" s="5" t="s">
        <v>489</v>
      </c>
      <c r="C478" s="5" t="s">
        <v>490</v>
      </c>
      <c r="D478" s="5" t="str">
        <f t="shared" si="23"/>
        <v>DAVID STELCHECK</v>
      </c>
      <c r="E478" s="5" t="s">
        <v>110</v>
      </c>
      <c r="F478" s="5" t="s">
        <v>734</v>
      </c>
      <c r="G478" s="5" t="s">
        <v>735</v>
      </c>
      <c r="H478" s="5" t="s">
        <v>735</v>
      </c>
      <c r="I478" s="9" t="s">
        <v>3484</v>
      </c>
      <c r="J478" s="5" t="s">
        <v>400</v>
      </c>
      <c r="K478" s="5" t="s">
        <v>401</v>
      </c>
      <c r="L478" s="5" t="str">
        <f t="shared" si="21"/>
        <v>Andrew Choi</v>
      </c>
      <c r="M478" s="5" t="s">
        <v>57</v>
      </c>
      <c r="N478" s="6">
        <v>46023</v>
      </c>
      <c r="O478" s="6">
        <v>46174</v>
      </c>
      <c r="P478" s="5">
        <f t="shared" si="22"/>
        <v>5</v>
      </c>
      <c r="Q478" s="6" t="s">
        <v>142</v>
      </c>
      <c r="R478" s="6" t="s">
        <v>3569</v>
      </c>
      <c r="S478" s="7">
        <v>28.38</v>
      </c>
      <c r="T478" s="5">
        <v>1</v>
      </c>
      <c r="U478" s="5" t="s">
        <v>58</v>
      </c>
      <c r="V478" s="10">
        <v>0.7</v>
      </c>
      <c r="W478" s="5" t="s">
        <v>60</v>
      </c>
      <c r="X478" s="5" t="s">
        <v>143</v>
      </c>
      <c r="Y478" s="7">
        <v>19.87</v>
      </c>
      <c r="Z478" s="7">
        <v>0</v>
      </c>
      <c r="AA478" s="7">
        <v>0</v>
      </c>
      <c r="AB478" s="7">
        <v>0</v>
      </c>
    </row>
    <row r="479" spans="1:28" s="5" customFormat="1" x14ac:dyDescent="0.25">
      <c r="A479" s="5">
        <v>2032249283</v>
      </c>
      <c r="B479" s="5" t="s">
        <v>582</v>
      </c>
      <c r="C479" s="5" t="s">
        <v>583</v>
      </c>
      <c r="D479" s="5" t="str">
        <f t="shared" si="23"/>
        <v>ANNIE ALDEA</v>
      </c>
      <c r="E479" s="5" t="s">
        <v>82</v>
      </c>
      <c r="F479" s="5" t="s">
        <v>734</v>
      </c>
      <c r="G479" s="5" t="s">
        <v>735</v>
      </c>
      <c r="H479" s="5" t="s">
        <v>735</v>
      </c>
      <c r="I479" s="9" t="s">
        <v>3484</v>
      </c>
      <c r="J479" s="5" t="s">
        <v>400</v>
      </c>
      <c r="K479" s="5" t="s">
        <v>401</v>
      </c>
      <c r="L479" s="5" t="str">
        <f t="shared" si="21"/>
        <v>Andrew Choi</v>
      </c>
      <c r="M479" s="5" t="s">
        <v>57</v>
      </c>
      <c r="N479" s="6">
        <v>46023</v>
      </c>
      <c r="O479" s="6">
        <v>46174</v>
      </c>
      <c r="P479" s="5">
        <f t="shared" si="22"/>
        <v>5</v>
      </c>
      <c r="Q479" s="6" t="s">
        <v>142</v>
      </c>
      <c r="R479" s="6" t="s">
        <v>3569</v>
      </c>
      <c r="S479" s="7">
        <v>27.5</v>
      </c>
      <c r="T479" s="5">
        <v>1</v>
      </c>
      <c r="U479" s="5" t="s">
        <v>58</v>
      </c>
      <c r="V479" s="10">
        <v>0.7</v>
      </c>
      <c r="W479" s="5" t="s">
        <v>60</v>
      </c>
      <c r="X479" s="5" t="s">
        <v>143</v>
      </c>
      <c r="Y479" s="7">
        <v>19.25</v>
      </c>
      <c r="Z479" s="7">
        <v>0</v>
      </c>
      <c r="AA479" s="7">
        <v>0</v>
      </c>
      <c r="AB479" s="7">
        <v>0</v>
      </c>
    </row>
    <row r="480" spans="1:28" s="5" customFormat="1" x14ac:dyDescent="0.25">
      <c r="A480" s="5">
        <v>2032253422</v>
      </c>
      <c r="B480" s="5" t="s">
        <v>2503</v>
      </c>
      <c r="C480" s="5" t="s">
        <v>2504</v>
      </c>
      <c r="D480" s="5" t="str">
        <f t="shared" si="23"/>
        <v>LENUTA ROTARU</v>
      </c>
      <c r="E480" s="5" t="s">
        <v>82</v>
      </c>
      <c r="F480" s="5" t="s">
        <v>734</v>
      </c>
      <c r="G480" s="5" t="s">
        <v>735</v>
      </c>
      <c r="H480" s="5" t="s">
        <v>735</v>
      </c>
      <c r="I480" s="9" t="s">
        <v>3484</v>
      </c>
      <c r="J480" s="5" t="s">
        <v>400</v>
      </c>
      <c r="K480" s="5" t="s">
        <v>401</v>
      </c>
      <c r="L480" s="5" t="str">
        <f t="shared" si="21"/>
        <v>Andrew Choi</v>
      </c>
      <c r="M480" s="5" t="s">
        <v>57</v>
      </c>
      <c r="N480" s="6">
        <v>46023</v>
      </c>
      <c r="O480" s="6">
        <v>46174</v>
      </c>
      <c r="P480" s="5">
        <f t="shared" si="22"/>
        <v>5</v>
      </c>
      <c r="Q480" s="6" t="s">
        <v>142</v>
      </c>
      <c r="R480" s="6" t="s">
        <v>3569</v>
      </c>
      <c r="S480" s="7">
        <v>27.5</v>
      </c>
      <c r="T480" s="5">
        <v>1</v>
      </c>
      <c r="U480" s="5" t="s">
        <v>58</v>
      </c>
      <c r="V480" s="10">
        <v>0.7</v>
      </c>
      <c r="W480" s="5" t="s">
        <v>60</v>
      </c>
      <c r="X480" s="5" t="s">
        <v>143</v>
      </c>
      <c r="Y480" s="7">
        <v>19.25</v>
      </c>
      <c r="Z480" s="7">
        <v>0</v>
      </c>
      <c r="AA480" s="7">
        <v>0</v>
      </c>
      <c r="AB480" s="7">
        <v>0</v>
      </c>
    </row>
    <row r="481" spans="1:28" s="5" customFormat="1" x14ac:dyDescent="0.25">
      <c r="A481" s="5">
        <v>2032254534</v>
      </c>
      <c r="B481" s="5" t="s">
        <v>2505</v>
      </c>
      <c r="C481" s="5" t="s">
        <v>690</v>
      </c>
      <c r="D481" s="5" t="str">
        <f t="shared" si="23"/>
        <v>GEORGE TUDOR</v>
      </c>
      <c r="E481" s="5" t="s">
        <v>82</v>
      </c>
      <c r="F481" s="5" t="s">
        <v>734</v>
      </c>
      <c r="G481" s="5" t="s">
        <v>735</v>
      </c>
      <c r="H481" s="5" t="s">
        <v>735</v>
      </c>
      <c r="I481" s="9" t="s">
        <v>3484</v>
      </c>
      <c r="J481" s="5" t="s">
        <v>400</v>
      </c>
      <c r="K481" s="5" t="s">
        <v>401</v>
      </c>
      <c r="L481" s="5" t="str">
        <f t="shared" si="21"/>
        <v>Andrew Choi</v>
      </c>
      <c r="M481" s="5" t="s">
        <v>57</v>
      </c>
      <c r="N481" s="6">
        <v>46023</v>
      </c>
      <c r="O481" s="6">
        <v>46174</v>
      </c>
      <c r="P481" s="5">
        <f t="shared" si="22"/>
        <v>5</v>
      </c>
      <c r="Q481" s="6" t="s">
        <v>142</v>
      </c>
      <c r="R481" s="6" t="s">
        <v>3569</v>
      </c>
      <c r="S481" s="7">
        <v>27.5</v>
      </c>
      <c r="T481" s="5">
        <v>1</v>
      </c>
      <c r="U481" s="5" t="s">
        <v>58</v>
      </c>
      <c r="V481" s="10">
        <v>0.7</v>
      </c>
      <c r="W481" s="5" t="s">
        <v>60</v>
      </c>
      <c r="X481" s="5" t="s">
        <v>143</v>
      </c>
      <c r="Y481" s="7">
        <v>19.25</v>
      </c>
      <c r="Z481" s="7">
        <v>0</v>
      </c>
      <c r="AA481" s="7">
        <v>0</v>
      </c>
      <c r="AB481" s="7">
        <v>0</v>
      </c>
    </row>
    <row r="482" spans="1:28" s="5" customFormat="1" x14ac:dyDescent="0.25">
      <c r="A482" s="5">
        <v>2032257733</v>
      </c>
      <c r="B482" s="5" t="s">
        <v>2506</v>
      </c>
      <c r="C482" s="5" t="s">
        <v>1143</v>
      </c>
      <c r="D482" s="5" t="str">
        <f t="shared" si="23"/>
        <v>NICOLE SHAVER</v>
      </c>
      <c r="E482" s="5" t="s">
        <v>82</v>
      </c>
      <c r="F482" s="5" t="s">
        <v>734</v>
      </c>
      <c r="G482" s="5" t="s">
        <v>735</v>
      </c>
      <c r="H482" s="5" t="s">
        <v>735</v>
      </c>
      <c r="I482" s="9" t="s">
        <v>3484</v>
      </c>
      <c r="J482" s="5" t="s">
        <v>400</v>
      </c>
      <c r="K482" s="5" t="s">
        <v>401</v>
      </c>
      <c r="L482" s="5" t="str">
        <f t="shared" si="21"/>
        <v>Andrew Choi</v>
      </c>
      <c r="M482" s="5" t="s">
        <v>57</v>
      </c>
      <c r="N482" s="6">
        <v>46023</v>
      </c>
      <c r="O482" s="6">
        <v>46174</v>
      </c>
      <c r="P482" s="5">
        <f t="shared" si="22"/>
        <v>5</v>
      </c>
      <c r="Q482" s="6" t="s">
        <v>142</v>
      </c>
      <c r="R482" s="6" t="s">
        <v>3569</v>
      </c>
      <c r="S482" s="7">
        <v>27.5</v>
      </c>
      <c r="T482" s="5">
        <v>1</v>
      </c>
      <c r="U482" s="5" t="s">
        <v>58</v>
      </c>
      <c r="V482" s="10">
        <v>0.7</v>
      </c>
      <c r="W482" s="5" t="s">
        <v>60</v>
      </c>
      <c r="X482" s="5" t="s">
        <v>143</v>
      </c>
      <c r="Y482" s="7">
        <v>19.25</v>
      </c>
      <c r="Z482" s="7">
        <v>0</v>
      </c>
      <c r="AA482" s="7">
        <v>0</v>
      </c>
      <c r="AB482" s="7">
        <v>0</v>
      </c>
    </row>
    <row r="483" spans="1:28" s="5" customFormat="1" x14ac:dyDescent="0.25">
      <c r="A483" s="5">
        <v>2032326322</v>
      </c>
      <c r="B483" s="5" t="s">
        <v>610</v>
      </c>
      <c r="C483" s="5" t="s">
        <v>611</v>
      </c>
      <c r="D483" s="5" t="str">
        <f t="shared" si="23"/>
        <v>SOTIRIS KOSMAS</v>
      </c>
      <c r="E483" s="5" t="s">
        <v>82</v>
      </c>
      <c r="F483" s="5" t="s">
        <v>734</v>
      </c>
      <c r="G483" s="5" t="s">
        <v>735</v>
      </c>
      <c r="H483" s="5" t="s">
        <v>735</v>
      </c>
      <c r="I483" s="9" t="s">
        <v>3484</v>
      </c>
      <c r="J483" s="5" t="s">
        <v>400</v>
      </c>
      <c r="K483" s="5" t="s">
        <v>401</v>
      </c>
      <c r="L483" s="5" t="str">
        <f t="shared" si="21"/>
        <v>Andrew Choi</v>
      </c>
      <c r="M483" s="5" t="s">
        <v>57</v>
      </c>
      <c r="N483" s="6">
        <v>46023</v>
      </c>
      <c r="O483" s="6">
        <v>46174</v>
      </c>
      <c r="P483" s="5">
        <f t="shared" si="22"/>
        <v>5</v>
      </c>
      <c r="Q483" s="6" t="s">
        <v>142</v>
      </c>
      <c r="R483" s="6" t="s">
        <v>3569</v>
      </c>
      <c r="S483" s="7">
        <v>27.5</v>
      </c>
      <c r="T483" s="5">
        <v>1</v>
      </c>
      <c r="U483" s="5" t="s">
        <v>58</v>
      </c>
      <c r="V483" s="10">
        <v>0.7</v>
      </c>
      <c r="W483" s="5" t="s">
        <v>60</v>
      </c>
      <c r="X483" s="5" t="s">
        <v>143</v>
      </c>
      <c r="Y483" s="7">
        <v>19.25</v>
      </c>
      <c r="Z483" s="7">
        <v>0</v>
      </c>
      <c r="AA483" s="7">
        <v>0</v>
      </c>
      <c r="AB483" s="7">
        <v>0</v>
      </c>
    </row>
    <row r="484" spans="1:28" s="5" customFormat="1" x14ac:dyDescent="0.25">
      <c r="A484" s="5">
        <v>2032376876</v>
      </c>
      <c r="B484" s="5" t="s">
        <v>663</v>
      </c>
      <c r="C484" s="5" t="s">
        <v>664</v>
      </c>
      <c r="D484" s="5" t="str">
        <f t="shared" si="23"/>
        <v>LESLEE RODRIGUEZ</v>
      </c>
      <c r="E484" s="5" t="s">
        <v>82</v>
      </c>
      <c r="F484" s="5" t="s">
        <v>734</v>
      </c>
      <c r="G484" s="5" t="s">
        <v>735</v>
      </c>
      <c r="H484" s="5" t="s">
        <v>735</v>
      </c>
      <c r="I484" s="9" t="s">
        <v>3484</v>
      </c>
      <c r="J484" s="5" t="s">
        <v>400</v>
      </c>
      <c r="K484" s="5" t="s">
        <v>401</v>
      </c>
      <c r="L484" s="5" t="str">
        <f t="shared" si="21"/>
        <v>Andrew Choi</v>
      </c>
      <c r="M484" s="5" t="s">
        <v>57</v>
      </c>
      <c r="N484" s="6">
        <v>46023</v>
      </c>
      <c r="O484" s="6">
        <v>46174</v>
      </c>
      <c r="P484" s="5">
        <f t="shared" si="22"/>
        <v>5</v>
      </c>
      <c r="Q484" s="6" t="s">
        <v>142</v>
      </c>
      <c r="R484" s="6" t="s">
        <v>3569</v>
      </c>
      <c r="S484" s="7">
        <v>27.5</v>
      </c>
      <c r="T484" s="5">
        <v>1</v>
      </c>
      <c r="U484" s="5" t="s">
        <v>58</v>
      </c>
      <c r="V484" s="10">
        <v>0.7</v>
      </c>
      <c r="W484" s="5" t="s">
        <v>60</v>
      </c>
      <c r="X484" s="5" t="s">
        <v>143</v>
      </c>
      <c r="Y484" s="7">
        <v>19.25</v>
      </c>
      <c r="Z484" s="7">
        <v>0</v>
      </c>
      <c r="AA484" s="7">
        <v>0</v>
      </c>
      <c r="AB484" s="7">
        <v>0</v>
      </c>
    </row>
    <row r="485" spans="1:28" s="5" customFormat="1" x14ac:dyDescent="0.25">
      <c r="A485" s="5">
        <v>2032129130</v>
      </c>
      <c r="B485" s="5" t="s">
        <v>508</v>
      </c>
      <c r="C485" s="5" t="s">
        <v>509</v>
      </c>
      <c r="D485" s="5" t="str">
        <f t="shared" si="23"/>
        <v>ERIN ROBERTS</v>
      </c>
      <c r="E485" s="5" t="s">
        <v>82</v>
      </c>
      <c r="F485" s="5" t="s">
        <v>734</v>
      </c>
      <c r="G485" s="5" t="s">
        <v>735</v>
      </c>
      <c r="H485" s="5" t="s">
        <v>735</v>
      </c>
      <c r="I485" s="9" t="s">
        <v>3484</v>
      </c>
      <c r="J485" s="5" t="s">
        <v>400</v>
      </c>
      <c r="K485" s="5" t="s">
        <v>401</v>
      </c>
      <c r="L485" s="5" t="str">
        <f t="shared" si="21"/>
        <v>Andrew Choi</v>
      </c>
      <c r="M485" s="5" t="s">
        <v>57</v>
      </c>
      <c r="N485" s="6">
        <v>46023</v>
      </c>
      <c r="O485" s="6">
        <v>46174</v>
      </c>
      <c r="P485" s="5">
        <f t="shared" si="22"/>
        <v>5</v>
      </c>
      <c r="Q485" s="6" t="s">
        <v>142</v>
      </c>
      <c r="R485" s="6" t="s">
        <v>3569</v>
      </c>
      <c r="S485" s="7">
        <v>24.65</v>
      </c>
      <c r="T485" s="5">
        <v>1</v>
      </c>
      <c r="U485" s="5" t="s">
        <v>58</v>
      </c>
      <c r="V485" s="10">
        <v>0.7</v>
      </c>
      <c r="W485" s="5" t="s">
        <v>60</v>
      </c>
      <c r="X485" s="5" t="s">
        <v>143</v>
      </c>
      <c r="Y485" s="7">
        <v>17.260000000000002</v>
      </c>
      <c r="Z485" s="7">
        <v>0</v>
      </c>
      <c r="AA485" s="7">
        <v>0</v>
      </c>
      <c r="AB485" s="7">
        <v>0</v>
      </c>
    </row>
    <row r="486" spans="1:28" s="5" customFormat="1" x14ac:dyDescent="0.25">
      <c r="A486" s="5">
        <v>2032480158</v>
      </c>
      <c r="B486" s="5" t="s">
        <v>1958</v>
      </c>
      <c r="C486" s="5" t="s">
        <v>1959</v>
      </c>
      <c r="D486" s="5" t="str">
        <f t="shared" si="23"/>
        <v>DANIELA DEBARTOLO</v>
      </c>
      <c r="E486" s="5" t="s">
        <v>82</v>
      </c>
      <c r="F486" s="5" t="s">
        <v>734</v>
      </c>
      <c r="G486" s="5" t="s">
        <v>735</v>
      </c>
      <c r="H486" s="5" t="s">
        <v>735</v>
      </c>
      <c r="I486" s="9" t="s">
        <v>3484</v>
      </c>
      <c r="J486" s="5" t="s">
        <v>400</v>
      </c>
      <c r="K486" s="5" t="s">
        <v>401</v>
      </c>
      <c r="L486" s="5" t="str">
        <f t="shared" si="21"/>
        <v>Andrew Choi</v>
      </c>
      <c r="M486" s="5" t="s">
        <v>57</v>
      </c>
      <c r="N486" s="6">
        <v>46023</v>
      </c>
      <c r="O486" s="6">
        <v>46174</v>
      </c>
      <c r="P486" s="5">
        <f t="shared" si="22"/>
        <v>5</v>
      </c>
      <c r="Q486" s="6" t="s">
        <v>142</v>
      </c>
      <c r="R486" s="6" t="s">
        <v>3569</v>
      </c>
      <c r="S486" s="7">
        <v>22</v>
      </c>
      <c r="T486" s="5">
        <v>1</v>
      </c>
      <c r="U486" s="5" t="s">
        <v>58</v>
      </c>
      <c r="V486" s="10">
        <v>0.7</v>
      </c>
      <c r="W486" s="5" t="s">
        <v>60</v>
      </c>
      <c r="X486" s="5" t="s">
        <v>143</v>
      </c>
      <c r="Y486" s="7">
        <v>15.4</v>
      </c>
      <c r="Z486" s="7">
        <v>0</v>
      </c>
      <c r="AA486" s="7">
        <v>0</v>
      </c>
      <c r="AB486" s="7">
        <v>0</v>
      </c>
    </row>
    <row r="487" spans="1:28" s="5" customFormat="1" x14ac:dyDescent="0.25">
      <c r="A487" s="5">
        <v>2032854453</v>
      </c>
      <c r="B487" s="5" t="s">
        <v>1978</v>
      </c>
      <c r="C487" s="5" t="s">
        <v>1979</v>
      </c>
      <c r="D487" s="5" t="str">
        <f t="shared" si="23"/>
        <v>NIKO POUYOUKAS</v>
      </c>
      <c r="E487" s="5" t="s">
        <v>82</v>
      </c>
      <c r="F487" s="5" t="s">
        <v>734</v>
      </c>
      <c r="G487" s="5" t="s">
        <v>735</v>
      </c>
      <c r="H487" s="5" t="s">
        <v>735</v>
      </c>
      <c r="I487" s="9" t="s">
        <v>3484</v>
      </c>
      <c r="J487" s="5" t="s">
        <v>400</v>
      </c>
      <c r="K487" s="5" t="s">
        <v>401</v>
      </c>
      <c r="L487" s="5" t="str">
        <f t="shared" si="21"/>
        <v>Andrew Choi</v>
      </c>
      <c r="M487" s="5" t="s">
        <v>57</v>
      </c>
      <c r="N487" s="6">
        <v>46023</v>
      </c>
      <c r="O487" s="6">
        <v>46174</v>
      </c>
      <c r="P487" s="5">
        <f t="shared" si="22"/>
        <v>5</v>
      </c>
      <c r="Q487" s="6" t="s">
        <v>142</v>
      </c>
      <c r="R487" s="6" t="s">
        <v>3569</v>
      </c>
      <c r="S487" s="7">
        <v>22</v>
      </c>
      <c r="T487" s="5">
        <v>1</v>
      </c>
      <c r="U487" s="5" t="s">
        <v>58</v>
      </c>
      <c r="V487" s="10">
        <v>0.7</v>
      </c>
      <c r="W487" s="5" t="s">
        <v>60</v>
      </c>
      <c r="X487" s="5" t="s">
        <v>143</v>
      </c>
      <c r="Y487" s="7">
        <v>15.4</v>
      </c>
      <c r="Z487" s="7">
        <v>0</v>
      </c>
      <c r="AA487" s="7">
        <v>0</v>
      </c>
      <c r="AB487" s="7">
        <v>0</v>
      </c>
    </row>
    <row r="488" spans="1:28" s="5" customFormat="1" x14ac:dyDescent="0.25">
      <c r="A488" s="5">
        <v>2032630539</v>
      </c>
      <c r="B488" s="5" t="s">
        <v>2436</v>
      </c>
      <c r="C488" s="5" t="s">
        <v>263</v>
      </c>
      <c r="D488" s="5" t="str">
        <f t="shared" si="23"/>
        <v>CHARLES GORSKI</v>
      </c>
      <c r="E488" s="5" t="s">
        <v>82</v>
      </c>
      <c r="F488" s="5" t="s">
        <v>734</v>
      </c>
      <c r="G488" s="5" t="s">
        <v>735</v>
      </c>
      <c r="H488" s="5" t="s">
        <v>735</v>
      </c>
      <c r="I488" s="9" t="s">
        <v>3484</v>
      </c>
      <c r="J488" s="5" t="s">
        <v>400</v>
      </c>
      <c r="K488" s="5" t="s">
        <v>401</v>
      </c>
      <c r="L488" s="5" t="str">
        <f t="shared" si="21"/>
        <v>Andrew Choi</v>
      </c>
      <c r="M488" s="5" t="s">
        <v>57</v>
      </c>
      <c r="N488" s="6">
        <v>46023</v>
      </c>
      <c r="O488" s="6">
        <v>46174</v>
      </c>
      <c r="P488" s="5">
        <f t="shared" si="22"/>
        <v>5</v>
      </c>
      <c r="Q488" s="6" t="s">
        <v>142</v>
      </c>
      <c r="R488" s="6" t="s">
        <v>3569</v>
      </c>
      <c r="S488" s="7">
        <v>22</v>
      </c>
      <c r="T488" s="5">
        <v>1</v>
      </c>
      <c r="U488" s="5" t="s">
        <v>58</v>
      </c>
      <c r="V488" s="10">
        <v>0.7</v>
      </c>
      <c r="W488" s="5" t="s">
        <v>60</v>
      </c>
      <c r="X488" s="5" t="s">
        <v>143</v>
      </c>
      <c r="Y488" s="7">
        <v>15.4</v>
      </c>
      <c r="Z488" s="7">
        <v>0</v>
      </c>
      <c r="AA488" s="7">
        <v>0</v>
      </c>
      <c r="AB488" s="7">
        <v>0</v>
      </c>
    </row>
    <row r="489" spans="1:28" s="5" customFormat="1" x14ac:dyDescent="0.25">
      <c r="A489" s="5">
        <v>2032293406</v>
      </c>
      <c r="B489" s="5" t="s">
        <v>598</v>
      </c>
      <c r="C489" s="5" t="s">
        <v>599</v>
      </c>
      <c r="D489" s="5" t="str">
        <f t="shared" si="23"/>
        <v>PETER FOURTOUNIS</v>
      </c>
      <c r="E489" s="5" t="s">
        <v>82</v>
      </c>
      <c r="F489" s="5" t="s">
        <v>734</v>
      </c>
      <c r="G489" s="5" t="s">
        <v>735</v>
      </c>
      <c r="H489" s="5" t="s">
        <v>735</v>
      </c>
      <c r="I489" s="9" t="s">
        <v>3484</v>
      </c>
      <c r="J489" s="5" t="s">
        <v>400</v>
      </c>
      <c r="K489" s="5" t="s">
        <v>401</v>
      </c>
      <c r="L489" s="5" t="str">
        <f t="shared" si="21"/>
        <v>Andrew Choi</v>
      </c>
      <c r="M489" s="5" t="s">
        <v>57</v>
      </c>
      <c r="N489" s="6">
        <v>46023</v>
      </c>
      <c r="O489" s="6">
        <v>46174</v>
      </c>
      <c r="P489" s="5">
        <f t="shared" si="22"/>
        <v>5</v>
      </c>
      <c r="Q489" s="6" t="s">
        <v>142</v>
      </c>
      <c r="R489" s="6" t="s">
        <v>3569</v>
      </c>
      <c r="S489" s="7">
        <v>22</v>
      </c>
      <c r="T489" s="5">
        <v>1</v>
      </c>
      <c r="U489" s="5" t="s">
        <v>58</v>
      </c>
      <c r="V489" s="10">
        <v>0.7</v>
      </c>
      <c r="W489" s="5" t="s">
        <v>60</v>
      </c>
      <c r="X489" s="5" t="s">
        <v>143</v>
      </c>
      <c r="Y489" s="7">
        <v>15.4</v>
      </c>
      <c r="Z489" s="7">
        <v>0</v>
      </c>
      <c r="AA489" s="7">
        <v>0</v>
      </c>
      <c r="AB489" s="7">
        <v>0</v>
      </c>
    </row>
    <row r="490" spans="1:28" s="5" customFormat="1" x14ac:dyDescent="0.25">
      <c r="A490" s="5">
        <v>2032307403</v>
      </c>
      <c r="B490" s="5" t="s">
        <v>605</v>
      </c>
      <c r="C490" s="5" t="s">
        <v>605</v>
      </c>
      <c r="D490" s="5" t="str">
        <f t="shared" si="23"/>
        <v>TSOGBUYAN TSOGBUYAN</v>
      </c>
      <c r="E490" s="5" t="s">
        <v>82</v>
      </c>
      <c r="F490" s="5" t="s">
        <v>734</v>
      </c>
      <c r="G490" s="5" t="s">
        <v>735</v>
      </c>
      <c r="H490" s="5" t="s">
        <v>735</v>
      </c>
      <c r="I490" s="9" t="s">
        <v>3484</v>
      </c>
      <c r="J490" s="5" t="s">
        <v>400</v>
      </c>
      <c r="K490" s="5" t="s">
        <v>401</v>
      </c>
      <c r="L490" s="5" t="str">
        <f t="shared" si="21"/>
        <v>Andrew Choi</v>
      </c>
      <c r="M490" s="5" t="s">
        <v>57</v>
      </c>
      <c r="N490" s="6">
        <v>46023</v>
      </c>
      <c r="O490" s="6">
        <v>46174</v>
      </c>
      <c r="P490" s="5">
        <f t="shared" si="22"/>
        <v>5</v>
      </c>
      <c r="Q490" s="6" t="s">
        <v>142</v>
      </c>
      <c r="R490" s="6" t="s">
        <v>3569</v>
      </c>
      <c r="S490" s="7">
        <v>22</v>
      </c>
      <c r="T490" s="5">
        <v>1</v>
      </c>
      <c r="U490" s="5" t="s">
        <v>58</v>
      </c>
      <c r="V490" s="10">
        <v>0.7</v>
      </c>
      <c r="W490" s="5" t="s">
        <v>60</v>
      </c>
      <c r="X490" s="5" t="s">
        <v>143</v>
      </c>
      <c r="Y490" s="7">
        <v>15.4</v>
      </c>
      <c r="Z490" s="7">
        <v>0</v>
      </c>
      <c r="AA490" s="7">
        <v>0</v>
      </c>
      <c r="AB490" s="7">
        <v>0</v>
      </c>
    </row>
    <row r="491" spans="1:28" s="5" customFormat="1" x14ac:dyDescent="0.25">
      <c r="A491" s="5">
        <v>2032326482</v>
      </c>
      <c r="B491" s="5" t="s">
        <v>612</v>
      </c>
      <c r="C491" s="5" t="s">
        <v>613</v>
      </c>
      <c r="D491" s="5" t="str">
        <f t="shared" si="23"/>
        <v>ANN CARROTHERS</v>
      </c>
      <c r="E491" s="5" t="s">
        <v>82</v>
      </c>
      <c r="F491" s="5" t="s">
        <v>734</v>
      </c>
      <c r="G491" s="5" t="s">
        <v>735</v>
      </c>
      <c r="H491" s="5" t="s">
        <v>735</v>
      </c>
      <c r="I491" s="9" t="s">
        <v>3484</v>
      </c>
      <c r="J491" s="5" t="s">
        <v>400</v>
      </c>
      <c r="K491" s="5" t="s">
        <v>401</v>
      </c>
      <c r="L491" s="5" t="str">
        <f t="shared" si="21"/>
        <v>Andrew Choi</v>
      </c>
      <c r="M491" s="5" t="s">
        <v>57</v>
      </c>
      <c r="N491" s="6">
        <v>46023</v>
      </c>
      <c r="O491" s="6">
        <v>46174</v>
      </c>
      <c r="P491" s="5">
        <f t="shared" si="22"/>
        <v>5</v>
      </c>
      <c r="Q491" s="6" t="s">
        <v>142</v>
      </c>
      <c r="R491" s="6" t="s">
        <v>3569</v>
      </c>
      <c r="S491" s="7">
        <v>22</v>
      </c>
      <c r="T491" s="5">
        <v>1</v>
      </c>
      <c r="U491" s="5" t="s">
        <v>58</v>
      </c>
      <c r="V491" s="10">
        <v>0.7</v>
      </c>
      <c r="W491" s="5" t="s">
        <v>60</v>
      </c>
      <c r="X491" s="5" t="s">
        <v>143</v>
      </c>
      <c r="Y491" s="7">
        <v>15.4</v>
      </c>
      <c r="Z491" s="7">
        <v>0</v>
      </c>
      <c r="AA491" s="7">
        <v>0</v>
      </c>
      <c r="AB491" s="7">
        <v>0</v>
      </c>
    </row>
    <row r="492" spans="1:28" s="5" customFormat="1" x14ac:dyDescent="0.25">
      <c r="A492" s="5">
        <v>2032340283</v>
      </c>
      <c r="B492" s="5" t="s">
        <v>621</v>
      </c>
      <c r="C492" s="5" t="s">
        <v>622</v>
      </c>
      <c r="D492" s="5" t="str">
        <f t="shared" si="23"/>
        <v>DONNA KISS</v>
      </c>
      <c r="E492" s="5" t="s">
        <v>82</v>
      </c>
      <c r="F492" s="5" t="s">
        <v>734</v>
      </c>
      <c r="G492" s="5" t="s">
        <v>735</v>
      </c>
      <c r="H492" s="5" t="s">
        <v>735</v>
      </c>
      <c r="I492" s="9" t="s">
        <v>3484</v>
      </c>
      <c r="J492" s="5" t="s">
        <v>400</v>
      </c>
      <c r="K492" s="5" t="s">
        <v>401</v>
      </c>
      <c r="L492" s="5" t="str">
        <f t="shared" si="21"/>
        <v>Andrew Choi</v>
      </c>
      <c r="M492" s="5" t="s">
        <v>57</v>
      </c>
      <c r="N492" s="6">
        <v>46023</v>
      </c>
      <c r="O492" s="6">
        <v>46174</v>
      </c>
      <c r="P492" s="5">
        <f t="shared" si="22"/>
        <v>5</v>
      </c>
      <c r="Q492" s="6" t="s">
        <v>142</v>
      </c>
      <c r="R492" s="6" t="s">
        <v>3569</v>
      </c>
      <c r="S492" s="7">
        <v>22</v>
      </c>
      <c r="T492" s="5">
        <v>1</v>
      </c>
      <c r="U492" s="5" t="s">
        <v>58</v>
      </c>
      <c r="V492" s="10">
        <v>0.7</v>
      </c>
      <c r="W492" s="5" t="s">
        <v>60</v>
      </c>
      <c r="X492" s="5" t="s">
        <v>143</v>
      </c>
      <c r="Y492" s="7">
        <v>15.4</v>
      </c>
      <c r="Z492" s="7">
        <v>0</v>
      </c>
      <c r="AA492" s="7">
        <v>0</v>
      </c>
      <c r="AB492" s="7">
        <v>0</v>
      </c>
    </row>
    <row r="493" spans="1:28" s="5" customFormat="1" x14ac:dyDescent="0.25">
      <c r="A493" s="5">
        <v>2032344809</v>
      </c>
      <c r="B493" s="5" t="s">
        <v>628</v>
      </c>
      <c r="C493" s="5" t="s">
        <v>629</v>
      </c>
      <c r="D493" s="5" t="str">
        <f t="shared" si="23"/>
        <v>ERIK KATTLAUS</v>
      </c>
      <c r="E493" s="5" t="s">
        <v>82</v>
      </c>
      <c r="F493" s="5" t="s">
        <v>734</v>
      </c>
      <c r="G493" s="5" t="s">
        <v>735</v>
      </c>
      <c r="H493" s="5" t="s">
        <v>735</v>
      </c>
      <c r="I493" s="9" t="s">
        <v>3484</v>
      </c>
      <c r="J493" s="5" t="s">
        <v>400</v>
      </c>
      <c r="K493" s="5" t="s">
        <v>401</v>
      </c>
      <c r="L493" s="5" t="str">
        <f t="shared" si="21"/>
        <v>Andrew Choi</v>
      </c>
      <c r="M493" s="5" t="s">
        <v>57</v>
      </c>
      <c r="N493" s="6">
        <v>46023</v>
      </c>
      <c r="O493" s="6">
        <v>46174</v>
      </c>
      <c r="P493" s="5">
        <f t="shared" si="22"/>
        <v>5</v>
      </c>
      <c r="Q493" s="6" t="s">
        <v>142</v>
      </c>
      <c r="R493" s="6" t="s">
        <v>3569</v>
      </c>
      <c r="S493" s="7">
        <v>22</v>
      </c>
      <c r="T493" s="5">
        <v>1</v>
      </c>
      <c r="U493" s="5" t="s">
        <v>58</v>
      </c>
      <c r="V493" s="10">
        <v>0.7</v>
      </c>
      <c r="W493" s="5" t="s">
        <v>60</v>
      </c>
      <c r="X493" s="5" t="s">
        <v>143</v>
      </c>
      <c r="Y493" s="7">
        <v>15.4</v>
      </c>
      <c r="Z493" s="7">
        <v>0</v>
      </c>
      <c r="AA493" s="7">
        <v>0</v>
      </c>
      <c r="AB493" s="7">
        <v>0</v>
      </c>
    </row>
    <row r="494" spans="1:28" s="5" customFormat="1" x14ac:dyDescent="0.25">
      <c r="A494" s="5">
        <v>2032382407</v>
      </c>
      <c r="B494" s="5" t="s">
        <v>670</v>
      </c>
      <c r="C494" s="5" t="s">
        <v>459</v>
      </c>
      <c r="D494" s="5" t="str">
        <f t="shared" si="23"/>
        <v>BRIAN GOLDEN</v>
      </c>
      <c r="E494" s="5" t="s">
        <v>82</v>
      </c>
      <c r="F494" s="5" t="s">
        <v>734</v>
      </c>
      <c r="G494" s="5" t="s">
        <v>735</v>
      </c>
      <c r="H494" s="5" t="s">
        <v>735</v>
      </c>
      <c r="I494" s="9" t="s">
        <v>3484</v>
      </c>
      <c r="J494" s="5" t="s">
        <v>400</v>
      </c>
      <c r="K494" s="5" t="s">
        <v>401</v>
      </c>
      <c r="L494" s="5" t="str">
        <f t="shared" si="21"/>
        <v>Andrew Choi</v>
      </c>
      <c r="M494" s="5" t="s">
        <v>57</v>
      </c>
      <c r="N494" s="6">
        <v>46023</v>
      </c>
      <c r="O494" s="6">
        <v>46174</v>
      </c>
      <c r="P494" s="5">
        <f t="shared" si="22"/>
        <v>5</v>
      </c>
      <c r="Q494" s="6" t="s">
        <v>142</v>
      </c>
      <c r="R494" s="6" t="s">
        <v>3569</v>
      </c>
      <c r="S494" s="7">
        <v>22</v>
      </c>
      <c r="T494" s="5">
        <v>1</v>
      </c>
      <c r="U494" s="5" t="s">
        <v>58</v>
      </c>
      <c r="V494" s="10">
        <v>0.7</v>
      </c>
      <c r="W494" s="5" t="s">
        <v>60</v>
      </c>
      <c r="X494" s="5" t="s">
        <v>143</v>
      </c>
      <c r="Y494" s="7">
        <v>15.4</v>
      </c>
      <c r="Z494" s="7">
        <v>0</v>
      </c>
      <c r="AA494" s="7">
        <v>0</v>
      </c>
      <c r="AB494" s="7">
        <v>0</v>
      </c>
    </row>
    <row r="495" spans="1:28" s="5" customFormat="1" x14ac:dyDescent="0.25">
      <c r="A495" s="5">
        <v>2032439159</v>
      </c>
      <c r="B495" s="5" t="s">
        <v>693</v>
      </c>
      <c r="C495" s="5" t="s">
        <v>694</v>
      </c>
      <c r="D495" s="5" t="str">
        <f t="shared" si="23"/>
        <v>RAMIL BORAGAY</v>
      </c>
      <c r="E495" s="5" t="s">
        <v>82</v>
      </c>
      <c r="F495" s="5" t="s">
        <v>734</v>
      </c>
      <c r="G495" s="5" t="s">
        <v>735</v>
      </c>
      <c r="H495" s="5" t="s">
        <v>735</v>
      </c>
      <c r="I495" s="9" t="s">
        <v>3484</v>
      </c>
      <c r="J495" s="5" t="s">
        <v>400</v>
      </c>
      <c r="K495" s="5" t="s">
        <v>401</v>
      </c>
      <c r="L495" s="5" t="str">
        <f t="shared" si="21"/>
        <v>Andrew Choi</v>
      </c>
      <c r="M495" s="5" t="s">
        <v>57</v>
      </c>
      <c r="N495" s="6">
        <v>46023</v>
      </c>
      <c r="O495" s="6">
        <v>46174</v>
      </c>
      <c r="P495" s="5">
        <f t="shared" si="22"/>
        <v>5</v>
      </c>
      <c r="Q495" s="6" t="s">
        <v>142</v>
      </c>
      <c r="R495" s="6" t="s">
        <v>3569</v>
      </c>
      <c r="S495" s="7">
        <v>22</v>
      </c>
      <c r="T495" s="5">
        <v>1</v>
      </c>
      <c r="U495" s="5" t="s">
        <v>58</v>
      </c>
      <c r="V495" s="10">
        <v>0.7</v>
      </c>
      <c r="W495" s="5" t="s">
        <v>60</v>
      </c>
      <c r="X495" s="5" t="s">
        <v>143</v>
      </c>
      <c r="Y495" s="7">
        <v>15.4</v>
      </c>
      <c r="Z495" s="7">
        <v>0</v>
      </c>
      <c r="AA495" s="7">
        <v>0</v>
      </c>
      <c r="AB495" s="7">
        <v>0</v>
      </c>
    </row>
    <row r="496" spans="1:28" s="5" customFormat="1" x14ac:dyDescent="0.25">
      <c r="A496" s="5">
        <v>2032443061</v>
      </c>
      <c r="B496" s="5" t="s">
        <v>414</v>
      </c>
      <c r="C496" s="5" t="s">
        <v>695</v>
      </c>
      <c r="D496" s="5" t="str">
        <f t="shared" si="23"/>
        <v>NATHANIEL LEE</v>
      </c>
      <c r="E496" s="5" t="s">
        <v>82</v>
      </c>
      <c r="F496" s="5" t="s">
        <v>734</v>
      </c>
      <c r="G496" s="5" t="s">
        <v>735</v>
      </c>
      <c r="H496" s="5" t="s">
        <v>735</v>
      </c>
      <c r="I496" s="9" t="s">
        <v>3484</v>
      </c>
      <c r="J496" s="5" t="s">
        <v>400</v>
      </c>
      <c r="K496" s="5" t="s">
        <v>401</v>
      </c>
      <c r="L496" s="5" t="str">
        <f t="shared" si="21"/>
        <v>Andrew Choi</v>
      </c>
      <c r="M496" s="5" t="s">
        <v>57</v>
      </c>
      <c r="N496" s="6">
        <v>46023</v>
      </c>
      <c r="O496" s="6">
        <v>46174</v>
      </c>
      <c r="P496" s="5">
        <f t="shared" si="22"/>
        <v>5</v>
      </c>
      <c r="Q496" s="6" t="s">
        <v>142</v>
      </c>
      <c r="R496" s="6" t="s">
        <v>3569</v>
      </c>
      <c r="S496" s="7">
        <v>22</v>
      </c>
      <c r="T496" s="5">
        <v>1</v>
      </c>
      <c r="U496" s="5" t="s">
        <v>58</v>
      </c>
      <c r="V496" s="10">
        <v>0.7</v>
      </c>
      <c r="W496" s="5" t="s">
        <v>60</v>
      </c>
      <c r="X496" s="5" t="s">
        <v>143</v>
      </c>
      <c r="Y496" s="7">
        <v>15.4</v>
      </c>
      <c r="Z496" s="7">
        <v>0</v>
      </c>
      <c r="AA496" s="7">
        <v>0</v>
      </c>
      <c r="AB496" s="7">
        <v>0</v>
      </c>
    </row>
    <row r="497" spans="1:28" s="5" customFormat="1" x14ac:dyDescent="0.25">
      <c r="A497" s="5">
        <v>2032549035</v>
      </c>
      <c r="B497" s="5" t="s">
        <v>1050</v>
      </c>
      <c r="C497" s="5" t="s">
        <v>342</v>
      </c>
      <c r="D497" s="5" t="str">
        <f t="shared" si="23"/>
        <v>ELIZABETH MURRAY</v>
      </c>
      <c r="E497" s="5" t="s">
        <v>82</v>
      </c>
      <c r="F497" s="5" t="s">
        <v>734</v>
      </c>
      <c r="G497" s="5" t="s">
        <v>735</v>
      </c>
      <c r="H497" s="5" t="s">
        <v>735</v>
      </c>
      <c r="I497" s="9" t="s">
        <v>3484</v>
      </c>
      <c r="J497" s="5" t="s">
        <v>400</v>
      </c>
      <c r="K497" s="5" t="s">
        <v>401</v>
      </c>
      <c r="L497" s="5" t="str">
        <f t="shared" si="21"/>
        <v>Andrew Choi</v>
      </c>
      <c r="M497" s="5" t="s">
        <v>57</v>
      </c>
      <c r="N497" s="6">
        <v>46023</v>
      </c>
      <c r="O497" s="6">
        <v>46174</v>
      </c>
      <c r="P497" s="5">
        <f t="shared" si="22"/>
        <v>5</v>
      </c>
      <c r="Q497" s="6" t="s">
        <v>142</v>
      </c>
      <c r="R497" s="6" t="s">
        <v>3569</v>
      </c>
      <c r="S497" s="7">
        <v>22</v>
      </c>
      <c r="T497" s="5">
        <v>1</v>
      </c>
      <c r="U497" s="5" t="s">
        <v>58</v>
      </c>
      <c r="V497" s="10">
        <v>0.7</v>
      </c>
      <c r="W497" s="5" t="s">
        <v>60</v>
      </c>
      <c r="X497" s="5" t="s">
        <v>143</v>
      </c>
      <c r="Y497" s="7">
        <v>15.4</v>
      </c>
      <c r="Z497" s="7">
        <v>0</v>
      </c>
      <c r="AA497" s="7">
        <v>0</v>
      </c>
      <c r="AB497" s="7">
        <v>0</v>
      </c>
    </row>
    <row r="498" spans="1:28" s="5" customFormat="1" x14ac:dyDescent="0.25">
      <c r="A498" s="5">
        <v>2032051417</v>
      </c>
      <c r="B498" s="5" t="s">
        <v>451</v>
      </c>
      <c r="C498" s="5" t="s">
        <v>452</v>
      </c>
      <c r="D498" s="5" t="str">
        <f t="shared" si="23"/>
        <v>DAHLIA TULETT</v>
      </c>
      <c r="E498" s="5" t="s">
        <v>82</v>
      </c>
      <c r="F498" s="5" t="s">
        <v>734</v>
      </c>
      <c r="G498" s="5" t="s">
        <v>735</v>
      </c>
      <c r="H498" s="5" t="s">
        <v>735</v>
      </c>
      <c r="I498" s="9" t="s">
        <v>3484</v>
      </c>
      <c r="J498" s="5" t="s">
        <v>400</v>
      </c>
      <c r="K498" s="5" t="s">
        <v>401</v>
      </c>
      <c r="L498" s="5" t="str">
        <f t="shared" si="21"/>
        <v>Andrew Choi</v>
      </c>
      <c r="M498" s="5" t="s">
        <v>57</v>
      </c>
      <c r="N498" s="6">
        <v>46023</v>
      </c>
      <c r="O498" s="6">
        <v>46174</v>
      </c>
      <c r="P498" s="5">
        <f t="shared" si="22"/>
        <v>5</v>
      </c>
      <c r="Q498" s="6" t="s">
        <v>142</v>
      </c>
      <c r="R498" s="6" t="s">
        <v>3569</v>
      </c>
      <c r="S498" s="7">
        <v>21.53</v>
      </c>
      <c r="T498" s="5">
        <v>1</v>
      </c>
      <c r="U498" s="5" t="s">
        <v>58</v>
      </c>
      <c r="V498" s="10">
        <v>0.7</v>
      </c>
      <c r="W498" s="5" t="s">
        <v>60</v>
      </c>
      <c r="X498" s="5" t="s">
        <v>143</v>
      </c>
      <c r="Y498" s="7">
        <v>15.07</v>
      </c>
      <c r="Z498" s="7">
        <v>0</v>
      </c>
      <c r="AA498" s="7">
        <v>0</v>
      </c>
      <c r="AB498" s="7">
        <v>0</v>
      </c>
    </row>
    <row r="499" spans="1:28" x14ac:dyDescent="0.25">
      <c r="A499" s="5">
        <v>2032089439</v>
      </c>
      <c r="B499" s="5" t="s">
        <v>478</v>
      </c>
      <c r="C499" s="5" t="s">
        <v>298</v>
      </c>
      <c r="D499" s="5" t="str">
        <f t="shared" si="23"/>
        <v>JUSTIN HUNT</v>
      </c>
      <c r="E499" s="5" t="s">
        <v>82</v>
      </c>
      <c r="F499" s="5" t="s">
        <v>734</v>
      </c>
      <c r="G499" s="5" t="s">
        <v>735</v>
      </c>
      <c r="H499" s="5" t="s">
        <v>735</v>
      </c>
      <c r="I499" s="9" t="s">
        <v>3484</v>
      </c>
      <c r="J499" s="5" t="s">
        <v>400</v>
      </c>
      <c r="K499" s="5" t="s">
        <v>401</v>
      </c>
      <c r="L499" s="5" t="str">
        <f t="shared" si="21"/>
        <v>Andrew Choi</v>
      </c>
      <c r="M499" s="5" t="s">
        <v>57</v>
      </c>
      <c r="N499" s="6">
        <v>46023</v>
      </c>
      <c r="O499" s="6">
        <v>46174</v>
      </c>
      <c r="P499" s="5">
        <f t="shared" si="22"/>
        <v>5</v>
      </c>
      <c r="Q499" s="6" t="s">
        <v>142</v>
      </c>
      <c r="R499" s="6" t="s">
        <v>3569</v>
      </c>
      <c r="S499" s="7">
        <v>21.53</v>
      </c>
      <c r="T499" s="5">
        <v>1</v>
      </c>
      <c r="U499" s="5" t="s">
        <v>58</v>
      </c>
      <c r="V499" s="10">
        <v>0.7</v>
      </c>
      <c r="W499" s="5" t="s">
        <v>60</v>
      </c>
      <c r="X499" s="5" t="s">
        <v>143</v>
      </c>
      <c r="Y499" s="7">
        <v>15.07</v>
      </c>
      <c r="Z499" s="7">
        <v>0</v>
      </c>
      <c r="AA499" s="7">
        <v>0</v>
      </c>
      <c r="AB499" s="7">
        <v>0</v>
      </c>
    </row>
    <row r="500" spans="1:28" s="5" customFormat="1" x14ac:dyDescent="0.25">
      <c r="A500" s="5">
        <v>2032832653</v>
      </c>
      <c r="B500" s="5" t="s">
        <v>466</v>
      </c>
      <c r="C500" s="5" t="s">
        <v>868</v>
      </c>
      <c r="D500" s="5" t="str">
        <f t="shared" si="23"/>
        <v>ALEXANDRA THOMAS</v>
      </c>
      <c r="E500" s="5" t="s">
        <v>87</v>
      </c>
      <c r="F500" s="5" t="s">
        <v>734</v>
      </c>
      <c r="G500" s="5" t="s">
        <v>735</v>
      </c>
      <c r="H500" s="5" t="s">
        <v>735</v>
      </c>
      <c r="I500" s="9" t="s">
        <v>3484</v>
      </c>
      <c r="J500" s="5" t="s">
        <v>400</v>
      </c>
      <c r="K500" s="5" t="s">
        <v>401</v>
      </c>
      <c r="L500" s="5" t="str">
        <f t="shared" si="21"/>
        <v>Andrew Choi</v>
      </c>
      <c r="M500" s="5" t="s">
        <v>57</v>
      </c>
      <c r="N500" s="6">
        <v>46023</v>
      </c>
      <c r="O500" s="6">
        <v>46174</v>
      </c>
      <c r="P500" s="5">
        <f t="shared" si="22"/>
        <v>5</v>
      </c>
      <c r="Q500" s="6" t="s">
        <v>142</v>
      </c>
      <c r="R500" s="6" t="s">
        <v>3569</v>
      </c>
      <c r="S500" s="7">
        <v>20.37</v>
      </c>
      <c r="T500" s="5">
        <v>1</v>
      </c>
      <c r="U500" s="5" t="s">
        <v>58</v>
      </c>
      <c r="V500" s="10">
        <v>0.7</v>
      </c>
      <c r="W500" s="5" t="s">
        <v>60</v>
      </c>
      <c r="X500" s="5" t="s">
        <v>143</v>
      </c>
      <c r="Y500" s="7">
        <v>14.26</v>
      </c>
      <c r="Z500" s="7">
        <v>0</v>
      </c>
      <c r="AA500" s="7">
        <v>0</v>
      </c>
      <c r="AB500" s="7">
        <v>0</v>
      </c>
    </row>
    <row r="501" spans="1:28" s="5" customFormat="1" x14ac:dyDescent="0.25">
      <c r="A501" s="5">
        <v>2032634259</v>
      </c>
      <c r="B501" s="5" t="s">
        <v>2441</v>
      </c>
      <c r="C501" s="5" t="s">
        <v>424</v>
      </c>
      <c r="D501" s="5" t="str">
        <f t="shared" si="23"/>
        <v>PATRICIA PAULIK</v>
      </c>
      <c r="E501" s="5" t="s">
        <v>87</v>
      </c>
      <c r="F501" s="5" t="s">
        <v>734</v>
      </c>
      <c r="G501" s="5" t="s">
        <v>735</v>
      </c>
      <c r="H501" s="5" t="s">
        <v>735</v>
      </c>
      <c r="I501" s="9" t="s">
        <v>3484</v>
      </c>
      <c r="J501" s="5" t="s">
        <v>400</v>
      </c>
      <c r="K501" s="5" t="s">
        <v>401</v>
      </c>
      <c r="L501" s="5" t="str">
        <f t="shared" si="21"/>
        <v>Andrew Choi</v>
      </c>
      <c r="M501" s="5" t="s">
        <v>57</v>
      </c>
      <c r="N501" s="6">
        <v>46023</v>
      </c>
      <c r="O501" s="6">
        <v>46174</v>
      </c>
      <c r="P501" s="5">
        <f t="shared" si="22"/>
        <v>5</v>
      </c>
      <c r="Q501" s="6" t="s">
        <v>142</v>
      </c>
      <c r="R501" s="6" t="s">
        <v>3569</v>
      </c>
      <c r="S501" s="7">
        <v>20.37</v>
      </c>
      <c r="T501" s="5">
        <v>1</v>
      </c>
      <c r="U501" s="5" t="s">
        <v>58</v>
      </c>
      <c r="V501" s="10">
        <v>0.7</v>
      </c>
      <c r="W501" s="5" t="s">
        <v>60</v>
      </c>
      <c r="X501" s="5" t="s">
        <v>143</v>
      </c>
      <c r="Y501" s="7">
        <v>14.26</v>
      </c>
      <c r="Z501" s="7">
        <v>0</v>
      </c>
      <c r="AA501" s="7">
        <v>0</v>
      </c>
      <c r="AB501" s="7">
        <v>0</v>
      </c>
    </row>
    <row r="502" spans="1:28" s="5" customFormat="1" x14ac:dyDescent="0.25">
      <c r="A502" s="5">
        <v>2032127175</v>
      </c>
      <c r="B502" s="5" t="s">
        <v>504</v>
      </c>
      <c r="C502" s="5" t="s">
        <v>505</v>
      </c>
      <c r="D502" s="5" t="str">
        <f t="shared" si="23"/>
        <v>CORALYN PEDOTA</v>
      </c>
      <c r="E502" s="5" t="s">
        <v>82</v>
      </c>
      <c r="F502" s="5" t="s">
        <v>734</v>
      </c>
      <c r="G502" s="5" t="s">
        <v>735</v>
      </c>
      <c r="H502" s="5" t="s">
        <v>735</v>
      </c>
      <c r="I502" s="9" t="s">
        <v>3484</v>
      </c>
      <c r="J502" s="5" t="s">
        <v>400</v>
      </c>
      <c r="K502" s="5" t="s">
        <v>401</v>
      </c>
      <c r="L502" s="5" t="str">
        <f t="shared" si="21"/>
        <v>Andrew Choi</v>
      </c>
      <c r="M502" s="5" t="s">
        <v>57</v>
      </c>
      <c r="N502" s="6">
        <v>46023</v>
      </c>
      <c r="O502" s="6">
        <v>46174</v>
      </c>
      <c r="P502" s="5">
        <f t="shared" si="22"/>
        <v>5</v>
      </c>
      <c r="Q502" s="6" t="s">
        <v>142</v>
      </c>
      <c r="R502" s="6" t="s">
        <v>3569</v>
      </c>
      <c r="S502" s="7">
        <v>18.45</v>
      </c>
      <c r="T502" s="5">
        <v>1</v>
      </c>
      <c r="U502" s="5" t="s">
        <v>58</v>
      </c>
      <c r="V502" s="10">
        <v>0.7</v>
      </c>
      <c r="W502" s="5" t="s">
        <v>60</v>
      </c>
      <c r="X502" s="5" t="s">
        <v>143</v>
      </c>
      <c r="Y502" s="7">
        <v>12.92</v>
      </c>
      <c r="Z502" s="7">
        <v>0</v>
      </c>
      <c r="AA502" s="7">
        <v>0</v>
      </c>
      <c r="AB502" s="7">
        <v>0</v>
      </c>
    </row>
    <row r="503" spans="1:28" s="5" customFormat="1" x14ac:dyDescent="0.25">
      <c r="A503" s="5">
        <v>2032146916</v>
      </c>
      <c r="B503" s="5" t="s">
        <v>521</v>
      </c>
      <c r="C503" s="5" t="s">
        <v>490</v>
      </c>
      <c r="D503" s="5" t="str">
        <f t="shared" si="23"/>
        <v>DAVID BOROWIEC</v>
      </c>
      <c r="E503" s="5" t="s">
        <v>213</v>
      </c>
      <c r="F503" s="5" t="s">
        <v>734</v>
      </c>
      <c r="G503" s="5" t="s">
        <v>735</v>
      </c>
      <c r="H503" s="5" t="s">
        <v>735</v>
      </c>
      <c r="I503" s="9" t="s">
        <v>3484</v>
      </c>
      <c r="J503" s="5" t="s">
        <v>400</v>
      </c>
      <c r="K503" s="5" t="s">
        <v>401</v>
      </c>
      <c r="L503" s="5" t="str">
        <f t="shared" si="21"/>
        <v>Andrew Choi</v>
      </c>
      <c r="M503" s="5" t="s">
        <v>57</v>
      </c>
      <c r="N503" s="6">
        <v>46023</v>
      </c>
      <c r="O503" s="6">
        <v>46174</v>
      </c>
      <c r="P503" s="5">
        <f t="shared" si="22"/>
        <v>5</v>
      </c>
      <c r="Q503" s="6" t="s">
        <v>142</v>
      </c>
      <c r="R503" s="6" t="s">
        <v>3569</v>
      </c>
      <c r="S503" s="7">
        <v>18.21</v>
      </c>
      <c r="T503" s="5">
        <v>1</v>
      </c>
      <c r="U503" s="5" t="s">
        <v>58</v>
      </c>
      <c r="V503" s="10">
        <v>0.7</v>
      </c>
      <c r="W503" s="5" t="s">
        <v>60</v>
      </c>
      <c r="X503" s="5" t="s">
        <v>143</v>
      </c>
      <c r="Y503" s="7">
        <v>12.75</v>
      </c>
      <c r="Z503" s="7">
        <v>0</v>
      </c>
      <c r="AA503" s="7">
        <v>0</v>
      </c>
      <c r="AB503" s="7">
        <v>0</v>
      </c>
    </row>
    <row r="504" spans="1:28" s="5" customFormat="1" x14ac:dyDescent="0.25">
      <c r="A504" s="5">
        <v>2032086909</v>
      </c>
      <c r="B504" s="5" t="s">
        <v>476</v>
      </c>
      <c r="C504" s="5" t="s">
        <v>477</v>
      </c>
      <c r="D504" s="5" t="str">
        <f t="shared" si="23"/>
        <v>KATIE KLUGA</v>
      </c>
      <c r="E504" s="5" t="s">
        <v>82</v>
      </c>
      <c r="F504" s="5" t="s">
        <v>734</v>
      </c>
      <c r="G504" s="5" t="s">
        <v>735</v>
      </c>
      <c r="H504" s="5" t="s">
        <v>735</v>
      </c>
      <c r="I504" s="9" t="s">
        <v>3484</v>
      </c>
      <c r="J504" s="5" t="s">
        <v>400</v>
      </c>
      <c r="K504" s="5" t="s">
        <v>401</v>
      </c>
      <c r="L504" s="5" t="str">
        <f t="shared" si="21"/>
        <v>Andrew Choi</v>
      </c>
      <c r="M504" s="5" t="s">
        <v>57</v>
      </c>
      <c r="N504" s="6">
        <v>46023</v>
      </c>
      <c r="O504" s="6">
        <v>46174</v>
      </c>
      <c r="P504" s="5">
        <f t="shared" si="22"/>
        <v>5</v>
      </c>
      <c r="Q504" s="6" t="s">
        <v>142</v>
      </c>
      <c r="R504" s="6" t="s">
        <v>3569</v>
      </c>
      <c r="S504" s="7">
        <v>18.13</v>
      </c>
      <c r="T504" s="5">
        <v>1</v>
      </c>
      <c r="U504" s="5" t="s">
        <v>58</v>
      </c>
      <c r="V504" s="10">
        <v>0.7</v>
      </c>
      <c r="W504" s="5" t="s">
        <v>60</v>
      </c>
      <c r="X504" s="5" t="s">
        <v>143</v>
      </c>
      <c r="Y504" s="7">
        <v>12.69</v>
      </c>
      <c r="Z504" s="7">
        <v>0</v>
      </c>
      <c r="AA504" s="7">
        <v>0</v>
      </c>
      <c r="AB504" s="7">
        <v>0</v>
      </c>
    </row>
    <row r="505" spans="1:28" s="5" customFormat="1" x14ac:dyDescent="0.25">
      <c r="A505" s="5">
        <v>2032069373</v>
      </c>
      <c r="B505" s="5" t="s">
        <v>456</v>
      </c>
      <c r="C505" s="5" t="s">
        <v>457</v>
      </c>
      <c r="D505" s="5" t="str">
        <f t="shared" si="23"/>
        <v>OLIVIA OYEBIYI</v>
      </c>
      <c r="E505" s="5" t="s">
        <v>82</v>
      </c>
      <c r="F505" s="5" t="s">
        <v>734</v>
      </c>
      <c r="G505" s="5" t="s">
        <v>735</v>
      </c>
      <c r="H505" s="5" t="s">
        <v>735</v>
      </c>
      <c r="I505" s="9" t="s">
        <v>3484</v>
      </c>
      <c r="J505" s="5" t="s">
        <v>400</v>
      </c>
      <c r="K505" s="5" t="s">
        <v>401</v>
      </c>
      <c r="L505" s="5" t="str">
        <f t="shared" si="21"/>
        <v>Andrew Choi</v>
      </c>
      <c r="M505" s="5" t="s">
        <v>57</v>
      </c>
      <c r="N505" s="6">
        <v>46023</v>
      </c>
      <c r="O505" s="6">
        <v>46174</v>
      </c>
      <c r="P505" s="5">
        <f t="shared" si="22"/>
        <v>5</v>
      </c>
      <c r="Q505" s="6" t="s">
        <v>142</v>
      </c>
      <c r="R505" s="6" t="s">
        <v>3569</v>
      </c>
      <c r="S505" s="7">
        <v>16.899999999999999</v>
      </c>
      <c r="T505" s="5">
        <v>1</v>
      </c>
      <c r="U505" s="5" t="s">
        <v>58</v>
      </c>
      <c r="V505" s="10">
        <v>0.7</v>
      </c>
      <c r="W505" s="5" t="s">
        <v>60</v>
      </c>
      <c r="X505" s="5" t="s">
        <v>143</v>
      </c>
      <c r="Y505" s="7">
        <v>11.83</v>
      </c>
      <c r="Z505" s="7">
        <v>0</v>
      </c>
      <c r="AA505" s="7">
        <v>0</v>
      </c>
      <c r="AB505" s="7">
        <v>0</v>
      </c>
    </row>
    <row r="506" spans="1:28" s="5" customFormat="1" x14ac:dyDescent="0.25">
      <c r="A506" s="5">
        <v>2032005772</v>
      </c>
      <c r="B506" s="5" t="s">
        <v>425</v>
      </c>
      <c r="C506" s="5" t="s">
        <v>426</v>
      </c>
      <c r="D506" s="5" t="str">
        <f t="shared" si="23"/>
        <v>DIANA CHAKO</v>
      </c>
      <c r="E506" s="5" t="s">
        <v>82</v>
      </c>
      <c r="F506" s="5" t="s">
        <v>734</v>
      </c>
      <c r="G506" s="5" t="s">
        <v>735</v>
      </c>
      <c r="H506" s="5" t="s">
        <v>735</v>
      </c>
      <c r="I506" s="9" t="s">
        <v>3484</v>
      </c>
      <c r="J506" s="5" t="s">
        <v>400</v>
      </c>
      <c r="K506" s="5" t="s">
        <v>401</v>
      </c>
      <c r="L506" s="5" t="str">
        <f t="shared" si="21"/>
        <v>Andrew Choi</v>
      </c>
      <c r="M506" s="5" t="s">
        <v>57</v>
      </c>
      <c r="N506" s="6">
        <v>46023</v>
      </c>
      <c r="O506" s="6">
        <v>46174</v>
      </c>
      <c r="P506" s="5">
        <f t="shared" si="22"/>
        <v>5</v>
      </c>
      <c r="Q506" s="6" t="s">
        <v>142</v>
      </c>
      <c r="R506" s="6" t="s">
        <v>3569</v>
      </c>
      <c r="S506" s="7">
        <v>15.75</v>
      </c>
      <c r="T506" s="5">
        <v>1</v>
      </c>
      <c r="U506" s="5" t="s">
        <v>58</v>
      </c>
      <c r="V506" s="10">
        <v>0.7</v>
      </c>
      <c r="W506" s="5" t="s">
        <v>60</v>
      </c>
      <c r="X506" s="5" t="s">
        <v>143</v>
      </c>
      <c r="Y506" s="7">
        <v>11.02</v>
      </c>
      <c r="Z506" s="7">
        <v>0</v>
      </c>
      <c r="AA506" s="7">
        <v>0</v>
      </c>
      <c r="AB506" s="7">
        <v>0</v>
      </c>
    </row>
    <row r="507" spans="1:28" s="5" customFormat="1" x14ac:dyDescent="0.25">
      <c r="A507" s="5">
        <v>2032046217</v>
      </c>
      <c r="B507" s="5" t="s">
        <v>461</v>
      </c>
      <c r="C507" s="5" t="s">
        <v>198</v>
      </c>
      <c r="D507" s="5" t="str">
        <f t="shared" si="23"/>
        <v>NANCY CHADWICK</v>
      </c>
      <c r="E507" s="5" t="s">
        <v>82</v>
      </c>
      <c r="F507" s="5" t="s">
        <v>734</v>
      </c>
      <c r="G507" s="5" t="s">
        <v>735</v>
      </c>
      <c r="H507" s="5" t="s">
        <v>735</v>
      </c>
      <c r="I507" s="9" t="s">
        <v>3484</v>
      </c>
      <c r="J507" s="5" t="s">
        <v>400</v>
      </c>
      <c r="K507" s="5" t="s">
        <v>401</v>
      </c>
      <c r="L507" s="5" t="str">
        <f t="shared" si="21"/>
        <v>Andrew Choi</v>
      </c>
      <c r="M507" s="5" t="s">
        <v>57</v>
      </c>
      <c r="N507" s="6">
        <v>46023</v>
      </c>
      <c r="O507" s="6">
        <v>46174</v>
      </c>
      <c r="P507" s="5">
        <f t="shared" si="22"/>
        <v>5</v>
      </c>
      <c r="Q507" s="6" t="s">
        <v>142</v>
      </c>
      <c r="R507" s="6" t="s">
        <v>3569</v>
      </c>
      <c r="S507" s="7">
        <v>11.5</v>
      </c>
      <c r="T507" s="5">
        <v>1</v>
      </c>
      <c r="U507" s="5" t="s">
        <v>58</v>
      </c>
      <c r="V507" s="10">
        <v>0.7</v>
      </c>
      <c r="W507" s="5" t="s">
        <v>60</v>
      </c>
      <c r="X507" s="5" t="s">
        <v>143</v>
      </c>
      <c r="Y507" s="7">
        <v>8.0500000000000007</v>
      </c>
      <c r="Z507" s="7">
        <v>0</v>
      </c>
      <c r="AA507" s="7">
        <v>0</v>
      </c>
      <c r="AB507" s="7">
        <v>0</v>
      </c>
    </row>
    <row r="508" spans="1:28" s="5" customFormat="1" x14ac:dyDescent="0.25">
      <c r="A508" s="5">
        <v>2032648002</v>
      </c>
      <c r="B508" s="5" t="s">
        <v>2695</v>
      </c>
      <c r="C508" s="5" t="s">
        <v>338</v>
      </c>
      <c r="D508" s="5" t="str">
        <f t="shared" si="23"/>
        <v>JUDITH GRANDE</v>
      </c>
      <c r="E508" s="5" t="s">
        <v>82</v>
      </c>
      <c r="F508" s="5" t="s">
        <v>734</v>
      </c>
      <c r="G508" s="5" t="s">
        <v>735</v>
      </c>
      <c r="H508" s="5" t="s">
        <v>735</v>
      </c>
      <c r="I508" s="9" t="s">
        <v>3484</v>
      </c>
      <c r="J508" s="5" t="s">
        <v>400</v>
      </c>
      <c r="K508" s="5" t="s">
        <v>401</v>
      </c>
      <c r="L508" s="5" t="str">
        <f t="shared" si="21"/>
        <v>Andrew Choi</v>
      </c>
      <c r="M508" s="5" t="s">
        <v>57</v>
      </c>
      <c r="N508" s="6">
        <v>46023</v>
      </c>
      <c r="O508" s="6">
        <v>46174</v>
      </c>
      <c r="P508" s="5">
        <f t="shared" si="22"/>
        <v>5</v>
      </c>
      <c r="Q508" s="6" t="s">
        <v>142</v>
      </c>
      <c r="R508" s="6" t="s">
        <v>3569</v>
      </c>
      <c r="S508" s="7">
        <v>11.5</v>
      </c>
      <c r="T508" s="5">
        <v>1</v>
      </c>
      <c r="U508" s="5" t="s">
        <v>58</v>
      </c>
      <c r="V508" s="10">
        <v>0.7</v>
      </c>
      <c r="W508" s="5" t="s">
        <v>60</v>
      </c>
      <c r="X508" s="5" t="s">
        <v>143</v>
      </c>
      <c r="Y508" s="7">
        <v>8.0500000000000007</v>
      </c>
      <c r="Z508" s="7">
        <v>0</v>
      </c>
      <c r="AA508" s="7">
        <v>0</v>
      </c>
      <c r="AB508" s="7">
        <v>0</v>
      </c>
    </row>
    <row r="509" spans="1:28" s="5" customFormat="1" x14ac:dyDescent="0.25">
      <c r="A509" s="5">
        <v>2032133230</v>
      </c>
      <c r="B509" s="5" t="s">
        <v>512</v>
      </c>
      <c r="C509" s="5" t="s">
        <v>513</v>
      </c>
      <c r="D509" s="5" t="str">
        <f t="shared" si="23"/>
        <v>SUSAN GOLDA</v>
      </c>
      <c r="E509" s="5" t="s">
        <v>82</v>
      </c>
      <c r="F509" s="5" t="s">
        <v>734</v>
      </c>
      <c r="G509" s="5" t="s">
        <v>735</v>
      </c>
      <c r="H509" s="5" t="s">
        <v>735</v>
      </c>
      <c r="I509" s="9" t="s">
        <v>3484</v>
      </c>
      <c r="J509" s="5" t="s">
        <v>400</v>
      </c>
      <c r="K509" s="5" t="s">
        <v>401</v>
      </c>
      <c r="L509" s="5" t="str">
        <f t="shared" si="21"/>
        <v>Andrew Choi</v>
      </c>
      <c r="M509" s="5" t="s">
        <v>57</v>
      </c>
      <c r="N509" s="6">
        <v>46023</v>
      </c>
      <c r="O509" s="6">
        <v>46174</v>
      </c>
      <c r="P509" s="5">
        <f t="shared" si="22"/>
        <v>5</v>
      </c>
      <c r="Q509" s="6" t="s">
        <v>142</v>
      </c>
      <c r="R509" s="6" t="s">
        <v>3569</v>
      </c>
      <c r="S509" s="7">
        <v>11.5</v>
      </c>
      <c r="T509" s="5">
        <v>1</v>
      </c>
      <c r="U509" s="5" t="s">
        <v>58</v>
      </c>
      <c r="V509" s="10">
        <v>0.7</v>
      </c>
      <c r="W509" s="5" t="s">
        <v>60</v>
      </c>
      <c r="X509" s="5" t="s">
        <v>143</v>
      </c>
      <c r="Y509" s="7">
        <v>8.0500000000000007</v>
      </c>
      <c r="Z509" s="7">
        <v>0</v>
      </c>
      <c r="AA509" s="7">
        <v>0</v>
      </c>
      <c r="AB509" s="7">
        <v>0</v>
      </c>
    </row>
    <row r="510" spans="1:28" s="5" customFormat="1" x14ac:dyDescent="0.25">
      <c r="A510" s="5">
        <v>2032110765</v>
      </c>
      <c r="B510" s="5" t="s">
        <v>487</v>
      </c>
      <c r="C510" s="5" t="s">
        <v>488</v>
      </c>
      <c r="D510" s="5" t="str">
        <f t="shared" si="23"/>
        <v>SONIA ROCHA</v>
      </c>
      <c r="E510" s="5" t="s">
        <v>347</v>
      </c>
      <c r="F510" s="5" t="s">
        <v>734</v>
      </c>
      <c r="G510" s="5" t="s">
        <v>735</v>
      </c>
      <c r="H510" s="5" t="s">
        <v>735</v>
      </c>
      <c r="I510" s="9" t="s">
        <v>3484</v>
      </c>
      <c r="J510" s="5" t="s">
        <v>400</v>
      </c>
      <c r="K510" s="5" t="s">
        <v>401</v>
      </c>
      <c r="L510" s="5" t="str">
        <f t="shared" si="21"/>
        <v>Andrew Choi</v>
      </c>
      <c r="M510" s="5" t="s">
        <v>57</v>
      </c>
      <c r="N510" s="6">
        <v>46023</v>
      </c>
      <c r="O510" s="6">
        <v>46174</v>
      </c>
      <c r="P510" s="5">
        <f t="shared" si="22"/>
        <v>5</v>
      </c>
      <c r="Q510" s="6" t="s">
        <v>142</v>
      </c>
      <c r="R510" s="6" t="s">
        <v>3569</v>
      </c>
      <c r="S510" s="7">
        <v>10.82</v>
      </c>
      <c r="T510" s="5">
        <v>1</v>
      </c>
      <c r="U510" s="5" t="s">
        <v>58</v>
      </c>
      <c r="V510" s="10">
        <v>0.7</v>
      </c>
      <c r="W510" s="5" t="s">
        <v>60</v>
      </c>
      <c r="X510" s="5" t="s">
        <v>143</v>
      </c>
      <c r="Y510" s="7">
        <v>7.57</v>
      </c>
      <c r="Z510" s="7">
        <v>0</v>
      </c>
      <c r="AA510" s="7">
        <v>0</v>
      </c>
      <c r="AB510" s="7">
        <v>0</v>
      </c>
    </row>
    <row r="511" spans="1:28" s="5" customFormat="1" x14ac:dyDescent="0.25">
      <c r="A511" s="5">
        <v>2032108510</v>
      </c>
      <c r="B511" s="5" t="s">
        <v>3253</v>
      </c>
      <c r="C511" s="5" t="s">
        <v>2943</v>
      </c>
      <c r="D511" s="5" t="str">
        <f t="shared" si="23"/>
        <v>EMMA BIRCH</v>
      </c>
      <c r="E511" s="5" t="s">
        <v>213</v>
      </c>
      <c r="F511" s="5" t="s">
        <v>734</v>
      </c>
      <c r="G511" s="5" t="s">
        <v>735</v>
      </c>
      <c r="H511" s="5" t="s">
        <v>735</v>
      </c>
      <c r="I511" s="9" t="s">
        <v>3484</v>
      </c>
      <c r="J511" s="5" t="s">
        <v>400</v>
      </c>
      <c r="K511" s="5" t="s">
        <v>401</v>
      </c>
      <c r="L511" s="5" t="str">
        <f t="shared" si="21"/>
        <v>Andrew Choi</v>
      </c>
      <c r="M511" s="5" t="s">
        <v>57</v>
      </c>
      <c r="N511" s="6">
        <v>46023</v>
      </c>
      <c r="O511" s="6">
        <v>46174</v>
      </c>
      <c r="P511" s="5">
        <f t="shared" si="22"/>
        <v>5</v>
      </c>
      <c r="Q511" s="6" t="s">
        <v>142</v>
      </c>
      <c r="R511" s="6" t="s">
        <v>3569</v>
      </c>
      <c r="S511" s="7">
        <v>10.35</v>
      </c>
      <c r="T511" s="5">
        <v>1</v>
      </c>
      <c r="U511" s="5" t="s">
        <v>58</v>
      </c>
      <c r="V511" s="10">
        <v>0.7</v>
      </c>
      <c r="W511" s="5" t="s">
        <v>60</v>
      </c>
      <c r="X511" s="5" t="s">
        <v>143</v>
      </c>
      <c r="Y511" s="7">
        <v>7.24</v>
      </c>
      <c r="Z511" s="7">
        <v>0</v>
      </c>
      <c r="AA511" s="7">
        <v>0</v>
      </c>
      <c r="AB511" s="7">
        <v>0</v>
      </c>
    </row>
    <row r="512" spans="1:28" x14ac:dyDescent="0.25">
      <c r="A512" s="5">
        <v>2032609545</v>
      </c>
      <c r="B512" s="5" t="s">
        <v>2396</v>
      </c>
      <c r="C512" s="5" t="s">
        <v>281</v>
      </c>
      <c r="D512" s="5" t="str">
        <f t="shared" si="23"/>
        <v>LAURA MANNA</v>
      </c>
      <c r="E512" s="5" t="s">
        <v>324</v>
      </c>
      <c r="F512" s="5" t="s">
        <v>734</v>
      </c>
      <c r="G512" s="5" t="s">
        <v>735</v>
      </c>
      <c r="H512" s="5" t="s">
        <v>735</v>
      </c>
      <c r="I512" s="9" t="s">
        <v>3487</v>
      </c>
      <c r="J512" s="5" t="s">
        <v>1248</v>
      </c>
      <c r="K512" s="5" t="s">
        <v>1249</v>
      </c>
      <c r="L512" s="5" t="str">
        <f t="shared" si="21"/>
        <v>Anthony Hunsberger</v>
      </c>
      <c r="M512" s="5" t="s">
        <v>57</v>
      </c>
      <c r="N512" s="6">
        <v>46023</v>
      </c>
      <c r="O512" s="6">
        <v>46174</v>
      </c>
      <c r="P512" s="5">
        <f t="shared" si="22"/>
        <v>5</v>
      </c>
      <c r="Q512" s="6" t="s">
        <v>142</v>
      </c>
      <c r="R512" s="6" t="s">
        <v>3569</v>
      </c>
      <c r="S512" s="7">
        <v>231.33</v>
      </c>
      <c r="T512" s="5">
        <v>1</v>
      </c>
      <c r="U512" s="5" t="s">
        <v>58</v>
      </c>
      <c r="V512" s="10">
        <v>0.7</v>
      </c>
      <c r="W512" s="5" t="s">
        <v>60</v>
      </c>
      <c r="X512" s="5" t="s">
        <v>143</v>
      </c>
      <c r="Y512" s="7">
        <v>161.93</v>
      </c>
      <c r="Z512" s="7">
        <v>0</v>
      </c>
      <c r="AA512" s="7">
        <v>0</v>
      </c>
      <c r="AB512" s="7">
        <v>0</v>
      </c>
    </row>
    <row r="513" spans="1:28" x14ac:dyDescent="0.25">
      <c r="A513" s="5">
        <v>2032658327</v>
      </c>
      <c r="B513" s="5" t="s">
        <v>2705</v>
      </c>
      <c r="C513" s="5" t="s">
        <v>2706</v>
      </c>
      <c r="D513" s="5" t="str">
        <f t="shared" si="23"/>
        <v>RUTH WOODWORTH</v>
      </c>
      <c r="E513" s="5" t="s">
        <v>82</v>
      </c>
      <c r="F513" s="5" t="s">
        <v>734</v>
      </c>
      <c r="G513" s="5" t="s">
        <v>735</v>
      </c>
      <c r="H513" s="5" t="s">
        <v>735</v>
      </c>
      <c r="I513" s="9" t="s">
        <v>3487</v>
      </c>
      <c r="J513" s="5" t="s">
        <v>1248</v>
      </c>
      <c r="K513" s="5" t="s">
        <v>1249</v>
      </c>
      <c r="L513" s="5" t="str">
        <f t="shared" si="21"/>
        <v>Anthony Hunsberger</v>
      </c>
      <c r="M513" s="5" t="s">
        <v>57</v>
      </c>
      <c r="N513" s="6">
        <v>46023</v>
      </c>
      <c r="O513" s="6">
        <v>46174</v>
      </c>
      <c r="P513" s="5">
        <f t="shared" si="22"/>
        <v>5</v>
      </c>
      <c r="Q513" s="6" t="s">
        <v>142</v>
      </c>
      <c r="R513" s="6" t="s">
        <v>3569</v>
      </c>
      <c r="S513" s="7">
        <v>208.32</v>
      </c>
      <c r="T513" s="5">
        <v>1</v>
      </c>
      <c r="U513" s="5" t="s">
        <v>58</v>
      </c>
      <c r="V513" s="10">
        <v>0.7</v>
      </c>
      <c r="W513" s="5" t="s">
        <v>60</v>
      </c>
      <c r="X513" s="5" t="s">
        <v>143</v>
      </c>
      <c r="Y513" s="7">
        <v>145.82</v>
      </c>
      <c r="Z513" s="7">
        <v>0</v>
      </c>
      <c r="AA513" s="7">
        <v>0</v>
      </c>
      <c r="AB513" s="7">
        <v>0</v>
      </c>
    </row>
    <row r="514" spans="1:28" x14ac:dyDescent="0.25">
      <c r="A514" s="5">
        <v>2032802865</v>
      </c>
      <c r="B514" s="5" t="s">
        <v>1364</v>
      </c>
      <c r="C514" s="5" t="s">
        <v>620</v>
      </c>
      <c r="D514" s="5" t="str">
        <f t="shared" si="23"/>
        <v>LINDA LAKE</v>
      </c>
      <c r="E514" s="5" t="s">
        <v>82</v>
      </c>
      <c r="F514" s="5" t="s">
        <v>734</v>
      </c>
      <c r="G514" s="5" t="s">
        <v>735</v>
      </c>
      <c r="H514" s="5" t="s">
        <v>735</v>
      </c>
      <c r="I514" s="9" t="s">
        <v>3487</v>
      </c>
      <c r="J514" s="5" t="s">
        <v>1248</v>
      </c>
      <c r="K514" s="5" t="s">
        <v>1249</v>
      </c>
      <c r="L514" s="5" t="str">
        <f t="shared" ref="L514:L577" si="24">CONCATENATE(K514," ",J514)</f>
        <v>Anthony Hunsberger</v>
      </c>
      <c r="M514" s="5" t="s">
        <v>57</v>
      </c>
      <c r="N514" s="6">
        <v>46023</v>
      </c>
      <c r="O514" s="6">
        <v>46174</v>
      </c>
      <c r="P514" s="5">
        <f t="shared" ref="P514:P577" si="25">DATEDIF(N514,O514,"M")</f>
        <v>5</v>
      </c>
      <c r="Q514" s="6" t="s">
        <v>142</v>
      </c>
      <c r="R514" s="6" t="s">
        <v>3569</v>
      </c>
      <c r="S514" s="7">
        <v>144.93</v>
      </c>
      <c r="T514" s="5">
        <v>1</v>
      </c>
      <c r="U514" s="5" t="s">
        <v>58</v>
      </c>
      <c r="V514" s="10">
        <v>0.7</v>
      </c>
      <c r="W514" s="5" t="s">
        <v>60</v>
      </c>
      <c r="X514" s="5" t="s">
        <v>143</v>
      </c>
      <c r="Y514" s="7">
        <v>101.45</v>
      </c>
      <c r="Z514" s="7">
        <v>0</v>
      </c>
      <c r="AA514" s="7">
        <v>0</v>
      </c>
      <c r="AB514" s="7">
        <v>0</v>
      </c>
    </row>
    <row r="515" spans="1:28" s="5" customFormat="1" x14ac:dyDescent="0.25">
      <c r="A515" s="5">
        <v>2032904506</v>
      </c>
      <c r="B515" s="5" t="s">
        <v>2017</v>
      </c>
      <c r="C515" s="5" t="s">
        <v>135</v>
      </c>
      <c r="D515" s="5" t="str">
        <f t="shared" ref="D515:D578" si="26">CONCATENATE(C515," ",B515)</f>
        <v>KIMBERLY HICKS</v>
      </c>
      <c r="E515" s="5" t="s">
        <v>82</v>
      </c>
      <c r="F515" s="5" t="s">
        <v>734</v>
      </c>
      <c r="G515" s="5" t="s">
        <v>735</v>
      </c>
      <c r="H515" s="5" t="s">
        <v>735</v>
      </c>
      <c r="I515" s="9" t="s">
        <v>3487</v>
      </c>
      <c r="J515" s="5" t="s">
        <v>1248</v>
      </c>
      <c r="K515" s="5" t="s">
        <v>1249</v>
      </c>
      <c r="L515" s="5" t="str">
        <f t="shared" si="24"/>
        <v>Anthony Hunsberger</v>
      </c>
      <c r="M515" s="5" t="s">
        <v>57</v>
      </c>
      <c r="N515" s="6">
        <v>46023</v>
      </c>
      <c r="O515" s="6">
        <v>46174</v>
      </c>
      <c r="P515" s="5">
        <f t="shared" si="25"/>
        <v>5</v>
      </c>
      <c r="Q515" s="6" t="s">
        <v>142</v>
      </c>
      <c r="R515" s="6" t="s">
        <v>3569</v>
      </c>
      <c r="S515" s="7">
        <v>124.18</v>
      </c>
      <c r="T515" s="5">
        <v>1</v>
      </c>
      <c r="U515" s="5" t="s">
        <v>58</v>
      </c>
      <c r="V515" s="10">
        <v>0.7</v>
      </c>
      <c r="W515" s="5" t="s">
        <v>60</v>
      </c>
      <c r="X515" s="5" t="s">
        <v>143</v>
      </c>
      <c r="Y515" s="7">
        <v>86.93</v>
      </c>
      <c r="Z515" s="7">
        <v>0</v>
      </c>
      <c r="AA515" s="7">
        <v>0</v>
      </c>
      <c r="AB515" s="7">
        <v>0</v>
      </c>
    </row>
    <row r="516" spans="1:28" s="5" customFormat="1" x14ac:dyDescent="0.25">
      <c r="A516" s="5">
        <v>2032628936</v>
      </c>
      <c r="B516" s="5" t="s">
        <v>2248</v>
      </c>
      <c r="C516" s="5" t="s">
        <v>916</v>
      </c>
      <c r="D516" s="5" t="str">
        <f t="shared" si="26"/>
        <v>JILL ZIMMER</v>
      </c>
      <c r="E516" s="5" t="s">
        <v>82</v>
      </c>
      <c r="F516" s="5" t="s">
        <v>734</v>
      </c>
      <c r="G516" s="5" t="s">
        <v>735</v>
      </c>
      <c r="H516" s="5" t="s">
        <v>735</v>
      </c>
      <c r="I516" s="9" t="s">
        <v>3487</v>
      </c>
      <c r="J516" s="5" t="s">
        <v>1248</v>
      </c>
      <c r="K516" s="5" t="s">
        <v>1249</v>
      </c>
      <c r="L516" s="5" t="str">
        <f t="shared" si="24"/>
        <v>Anthony Hunsberger</v>
      </c>
      <c r="M516" s="5" t="s">
        <v>57</v>
      </c>
      <c r="N516" s="6">
        <v>46023</v>
      </c>
      <c r="O516" s="6">
        <v>46174</v>
      </c>
      <c r="P516" s="5">
        <f t="shared" si="25"/>
        <v>5</v>
      </c>
      <c r="Q516" s="6" t="s">
        <v>142</v>
      </c>
      <c r="R516" s="6" t="s">
        <v>3569</v>
      </c>
      <c r="S516" s="7">
        <v>124.18</v>
      </c>
      <c r="T516" s="5">
        <v>1</v>
      </c>
      <c r="U516" s="5" t="s">
        <v>58</v>
      </c>
      <c r="V516" s="10">
        <v>0.7</v>
      </c>
      <c r="W516" s="5" t="s">
        <v>60</v>
      </c>
      <c r="X516" s="5" t="s">
        <v>143</v>
      </c>
      <c r="Y516" s="7">
        <v>86.93</v>
      </c>
      <c r="Z516" s="7">
        <v>0</v>
      </c>
      <c r="AA516" s="7">
        <v>0</v>
      </c>
      <c r="AB516" s="7">
        <v>0</v>
      </c>
    </row>
    <row r="517" spans="1:28" s="5" customFormat="1" x14ac:dyDescent="0.25">
      <c r="A517" s="5">
        <v>2032341837</v>
      </c>
      <c r="B517" s="5" t="s">
        <v>3036</v>
      </c>
      <c r="C517" s="5" t="s">
        <v>342</v>
      </c>
      <c r="D517" s="5" t="str">
        <f t="shared" si="26"/>
        <v>ELIZABETH ALBERT</v>
      </c>
      <c r="E517" s="5" t="s">
        <v>110</v>
      </c>
      <c r="F517" s="5" t="s">
        <v>734</v>
      </c>
      <c r="G517" s="5" t="s">
        <v>735</v>
      </c>
      <c r="H517" s="5" t="s">
        <v>735</v>
      </c>
      <c r="I517" s="9" t="s">
        <v>3519</v>
      </c>
      <c r="J517" s="5" t="s">
        <v>2161</v>
      </c>
      <c r="K517" s="5" t="s">
        <v>2162</v>
      </c>
      <c r="L517" s="5" t="str">
        <f t="shared" si="24"/>
        <v>Barry Schumann</v>
      </c>
      <c r="M517" s="5" t="s">
        <v>57</v>
      </c>
      <c r="N517" s="6">
        <v>46023</v>
      </c>
      <c r="O517" s="6">
        <v>46174</v>
      </c>
      <c r="P517" s="5">
        <f t="shared" si="25"/>
        <v>5</v>
      </c>
      <c r="Q517" s="6" t="s">
        <v>142</v>
      </c>
      <c r="R517" s="6" t="s">
        <v>3569</v>
      </c>
      <c r="S517" s="7">
        <v>129.22</v>
      </c>
      <c r="T517" s="5">
        <v>1</v>
      </c>
      <c r="U517" s="5" t="s">
        <v>58</v>
      </c>
      <c r="V517" s="10">
        <v>0.7</v>
      </c>
      <c r="W517" s="5" t="s">
        <v>60</v>
      </c>
      <c r="X517" s="5" t="s">
        <v>143</v>
      </c>
      <c r="Y517" s="7">
        <v>90.45</v>
      </c>
      <c r="Z517" s="7">
        <v>0</v>
      </c>
      <c r="AA517" s="7">
        <v>0</v>
      </c>
      <c r="AB517" s="7">
        <v>0</v>
      </c>
    </row>
    <row r="518" spans="1:28" s="5" customFormat="1" x14ac:dyDescent="0.25">
      <c r="A518" s="5">
        <v>2032452145</v>
      </c>
      <c r="B518" s="5" t="s">
        <v>3065</v>
      </c>
      <c r="C518" s="5" t="s">
        <v>460</v>
      </c>
      <c r="D518" s="5" t="str">
        <f t="shared" si="26"/>
        <v>KATHRYN SCHUMANN</v>
      </c>
      <c r="E518" s="5" t="s">
        <v>82</v>
      </c>
      <c r="F518" s="5" t="s">
        <v>734</v>
      </c>
      <c r="G518" s="5" t="s">
        <v>735</v>
      </c>
      <c r="H518" s="5" t="s">
        <v>735</v>
      </c>
      <c r="I518" s="9" t="s">
        <v>3519</v>
      </c>
      <c r="J518" s="5" t="s">
        <v>2161</v>
      </c>
      <c r="K518" s="5" t="s">
        <v>2162</v>
      </c>
      <c r="L518" s="5" t="str">
        <f t="shared" si="24"/>
        <v>Barry Schumann</v>
      </c>
      <c r="M518" s="5" t="s">
        <v>57</v>
      </c>
      <c r="N518" s="6">
        <v>46023</v>
      </c>
      <c r="O518" s="6">
        <v>46174</v>
      </c>
      <c r="P518" s="5">
        <f t="shared" si="25"/>
        <v>5</v>
      </c>
      <c r="Q518" s="6" t="s">
        <v>142</v>
      </c>
      <c r="R518" s="6" t="s">
        <v>3569</v>
      </c>
      <c r="S518" s="7">
        <v>115.38</v>
      </c>
      <c r="T518" s="5">
        <v>1</v>
      </c>
      <c r="U518" s="5" t="s">
        <v>58</v>
      </c>
      <c r="V518" s="10">
        <v>0.7</v>
      </c>
      <c r="W518" s="5" t="s">
        <v>60</v>
      </c>
      <c r="X518" s="5" t="s">
        <v>143</v>
      </c>
      <c r="Y518" s="7">
        <v>80.77</v>
      </c>
      <c r="Z518" s="7">
        <v>0</v>
      </c>
      <c r="AA518" s="7">
        <v>0</v>
      </c>
      <c r="AB518" s="7">
        <v>0</v>
      </c>
    </row>
    <row r="519" spans="1:28" s="5" customFormat="1" x14ac:dyDescent="0.25">
      <c r="A519" s="5">
        <v>2032595352</v>
      </c>
      <c r="B519" s="5" t="s">
        <v>91</v>
      </c>
      <c r="C519" s="5" t="s">
        <v>387</v>
      </c>
      <c r="D519" s="5" t="str">
        <f t="shared" si="26"/>
        <v>TIMOTHY RYAN</v>
      </c>
      <c r="E519" s="5" t="s">
        <v>82</v>
      </c>
      <c r="F519" s="5" t="s">
        <v>734</v>
      </c>
      <c r="G519" s="5" t="s">
        <v>735</v>
      </c>
      <c r="H519" s="5" t="s">
        <v>735</v>
      </c>
      <c r="I519" s="9" t="s">
        <v>3519</v>
      </c>
      <c r="J519" s="5" t="s">
        <v>2161</v>
      </c>
      <c r="K519" s="5" t="s">
        <v>2162</v>
      </c>
      <c r="L519" s="5" t="str">
        <f t="shared" si="24"/>
        <v>Barry Schumann</v>
      </c>
      <c r="M519" s="5" t="s">
        <v>57</v>
      </c>
      <c r="N519" s="6">
        <v>46023</v>
      </c>
      <c r="O519" s="6">
        <v>46174</v>
      </c>
      <c r="P519" s="5">
        <f t="shared" si="25"/>
        <v>5</v>
      </c>
      <c r="Q519" s="6" t="s">
        <v>142</v>
      </c>
      <c r="R519" s="6" t="s">
        <v>3569</v>
      </c>
      <c r="S519" s="7">
        <v>101.38</v>
      </c>
      <c r="T519" s="5">
        <v>1</v>
      </c>
      <c r="U519" s="5" t="s">
        <v>58</v>
      </c>
      <c r="V519" s="10">
        <v>0.7</v>
      </c>
      <c r="W519" s="5" t="s">
        <v>60</v>
      </c>
      <c r="X519" s="5" t="s">
        <v>143</v>
      </c>
      <c r="Y519" s="7">
        <v>70.97</v>
      </c>
      <c r="Z519" s="7">
        <v>0</v>
      </c>
      <c r="AA519" s="7">
        <v>0</v>
      </c>
      <c r="AB519" s="7">
        <v>0</v>
      </c>
    </row>
    <row r="520" spans="1:28" s="5" customFormat="1" x14ac:dyDescent="0.25">
      <c r="A520" s="5">
        <v>2032693735</v>
      </c>
      <c r="B520" s="5" t="s">
        <v>130</v>
      </c>
      <c r="C520" s="5" t="s">
        <v>2754</v>
      </c>
      <c r="D520" s="5" t="str">
        <f t="shared" si="26"/>
        <v>REBEKKA JAMES</v>
      </c>
      <c r="E520" s="5" t="s">
        <v>82</v>
      </c>
      <c r="F520" s="5" t="s">
        <v>734</v>
      </c>
      <c r="G520" s="5" t="s">
        <v>735</v>
      </c>
      <c r="H520" s="5" t="s">
        <v>735</v>
      </c>
      <c r="I520" s="9" t="s">
        <v>3519</v>
      </c>
      <c r="J520" s="5" t="s">
        <v>2161</v>
      </c>
      <c r="K520" s="5" t="s">
        <v>2162</v>
      </c>
      <c r="L520" s="5" t="str">
        <f t="shared" si="24"/>
        <v>Barry Schumann</v>
      </c>
      <c r="M520" s="5" t="s">
        <v>57</v>
      </c>
      <c r="N520" s="6">
        <v>46023</v>
      </c>
      <c r="O520" s="6">
        <v>46174</v>
      </c>
      <c r="P520" s="5">
        <f t="shared" si="25"/>
        <v>5</v>
      </c>
      <c r="Q520" s="6" t="s">
        <v>142</v>
      </c>
      <c r="R520" s="6" t="s">
        <v>3569</v>
      </c>
      <c r="S520" s="7">
        <v>96</v>
      </c>
      <c r="T520" s="5">
        <v>1</v>
      </c>
      <c r="U520" s="5" t="s">
        <v>58</v>
      </c>
      <c r="V520" s="10">
        <v>0.7</v>
      </c>
      <c r="W520" s="5" t="s">
        <v>60</v>
      </c>
      <c r="X520" s="5" t="s">
        <v>143</v>
      </c>
      <c r="Y520" s="7">
        <v>67.2</v>
      </c>
      <c r="Z520" s="7">
        <v>0</v>
      </c>
      <c r="AA520" s="7">
        <v>0</v>
      </c>
      <c r="AB520" s="7">
        <v>0</v>
      </c>
    </row>
    <row r="521" spans="1:28" s="5" customFormat="1" x14ac:dyDescent="0.25">
      <c r="A521" s="5">
        <v>2032403820</v>
      </c>
      <c r="B521" s="5" t="s">
        <v>2514</v>
      </c>
      <c r="C521" s="5" t="s">
        <v>2515</v>
      </c>
      <c r="D521" s="5" t="str">
        <f t="shared" si="26"/>
        <v>TIANNA ROUS</v>
      </c>
      <c r="E521" s="5" t="s">
        <v>82</v>
      </c>
      <c r="F521" s="5" t="s">
        <v>734</v>
      </c>
      <c r="G521" s="5" t="s">
        <v>735</v>
      </c>
      <c r="H521" s="5" t="s">
        <v>735</v>
      </c>
      <c r="I521" s="9" t="s">
        <v>3519</v>
      </c>
      <c r="J521" s="5" t="s">
        <v>2161</v>
      </c>
      <c r="K521" s="5" t="s">
        <v>2162</v>
      </c>
      <c r="L521" s="5" t="str">
        <f t="shared" si="24"/>
        <v>Barry Schumann</v>
      </c>
      <c r="M521" s="5" t="s">
        <v>57</v>
      </c>
      <c r="N521" s="6">
        <v>46023</v>
      </c>
      <c r="O521" s="6">
        <v>46174</v>
      </c>
      <c r="P521" s="5">
        <f t="shared" si="25"/>
        <v>5</v>
      </c>
      <c r="Q521" s="6" t="s">
        <v>142</v>
      </c>
      <c r="R521" s="6" t="s">
        <v>3569</v>
      </c>
      <c r="S521" s="7">
        <v>78.569999999999993</v>
      </c>
      <c r="T521" s="5">
        <v>1</v>
      </c>
      <c r="U521" s="5" t="s">
        <v>58</v>
      </c>
      <c r="V521" s="10">
        <v>0.7</v>
      </c>
      <c r="W521" s="5" t="s">
        <v>60</v>
      </c>
      <c r="X521" s="5" t="s">
        <v>143</v>
      </c>
      <c r="Y521" s="7">
        <v>55</v>
      </c>
      <c r="Z521" s="7">
        <v>0</v>
      </c>
      <c r="AA521" s="7">
        <v>0</v>
      </c>
      <c r="AB521" s="7">
        <v>0</v>
      </c>
    </row>
    <row r="522" spans="1:28" s="5" customFormat="1" x14ac:dyDescent="0.25">
      <c r="A522" s="5">
        <v>2032669183</v>
      </c>
      <c r="B522" s="5" t="s">
        <v>2713</v>
      </c>
      <c r="C522" s="5" t="s">
        <v>2714</v>
      </c>
      <c r="D522" s="5" t="str">
        <f t="shared" si="26"/>
        <v>RICKI PROPER</v>
      </c>
      <c r="E522" s="5" t="s">
        <v>82</v>
      </c>
      <c r="F522" s="5" t="s">
        <v>734</v>
      </c>
      <c r="G522" s="5" t="s">
        <v>735</v>
      </c>
      <c r="H522" s="5" t="s">
        <v>735</v>
      </c>
      <c r="I522" s="9" t="s">
        <v>3519</v>
      </c>
      <c r="J522" s="5" t="s">
        <v>2161</v>
      </c>
      <c r="K522" s="5" t="s">
        <v>2162</v>
      </c>
      <c r="L522" s="5" t="str">
        <f t="shared" si="24"/>
        <v>Barry Schumann</v>
      </c>
      <c r="M522" s="5" t="s">
        <v>57</v>
      </c>
      <c r="N522" s="6">
        <v>46023</v>
      </c>
      <c r="O522" s="6">
        <v>46174</v>
      </c>
      <c r="P522" s="5">
        <f t="shared" si="25"/>
        <v>5</v>
      </c>
      <c r="Q522" s="6" t="s">
        <v>142</v>
      </c>
      <c r="R522" s="6" t="s">
        <v>3569</v>
      </c>
      <c r="S522" s="7">
        <v>58.24</v>
      </c>
      <c r="T522" s="5">
        <v>1</v>
      </c>
      <c r="U522" s="5" t="s">
        <v>58</v>
      </c>
      <c r="V522" s="10">
        <v>0.7</v>
      </c>
      <c r="W522" s="5" t="s">
        <v>60</v>
      </c>
      <c r="X522" s="5" t="s">
        <v>143</v>
      </c>
      <c r="Y522" s="7">
        <v>40.770000000000003</v>
      </c>
      <c r="Z522" s="7">
        <v>0</v>
      </c>
      <c r="AA522" s="7">
        <v>0</v>
      </c>
      <c r="AB522" s="7">
        <v>0</v>
      </c>
    </row>
    <row r="523" spans="1:28" s="5" customFormat="1" x14ac:dyDescent="0.25">
      <c r="A523" s="5">
        <v>2032360592</v>
      </c>
      <c r="B523" s="5" t="s">
        <v>3040</v>
      </c>
      <c r="C523" s="5" t="s">
        <v>434</v>
      </c>
      <c r="D523" s="5" t="str">
        <f t="shared" si="26"/>
        <v>SAMUEL FOLTOS</v>
      </c>
      <c r="E523" s="5" t="s">
        <v>82</v>
      </c>
      <c r="F523" s="5" t="s">
        <v>734</v>
      </c>
      <c r="G523" s="5" t="s">
        <v>735</v>
      </c>
      <c r="H523" s="5" t="s">
        <v>735</v>
      </c>
      <c r="I523" s="9" t="s">
        <v>3519</v>
      </c>
      <c r="J523" s="5" t="s">
        <v>2161</v>
      </c>
      <c r="K523" s="5" t="s">
        <v>2162</v>
      </c>
      <c r="L523" s="5" t="str">
        <f t="shared" si="24"/>
        <v>Barry Schumann</v>
      </c>
      <c r="M523" s="5" t="s">
        <v>57</v>
      </c>
      <c r="N523" s="6">
        <v>46023</v>
      </c>
      <c r="O523" s="6">
        <v>46174</v>
      </c>
      <c r="P523" s="5">
        <f t="shared" si="25"/>
        <v>5</v>
      </c>
      <c r="Q523" s="6" t="s">
        <v>142</v>
      </c>
      <c r="R523" s="6" t="s">
        <v>3569</v>
      </c>
      <c r="S523" s="7">
        <v>49.8</v>
      </c>
      <c r="T523" s="5">
        <v>1</v>
      </c>
      <c r="U523" s="5" t="s">
        <v>58</v>
      </c>
      <c r="V523" s="10">
        <v>0.7</v>
      </c>
      <c r="W523" s="5" t="s">
        <v>60</v>
      </c>
      <c r="X523" s="5" t="s">
        <v>143</v>
      </c>
      <c r="Y523" s="7">
        <v>34.86</v>
      </c>
      <c r="Z523" s="7">
        <v>0</v>
      </c>
      <c r="AA523" s="7">
        <v>0</v>
      </c>
      <c r="AB523" s="7">
        <v>0</v>
      </c>
    </row>
    <row r="524" spans="1:28" s="5" customFormat="1" x14ac:dyDescent="0.25">
      <c r="A524" s="5">
        <v>2032623000</v>
      </c>
      <c r="B524" s="5" t="s">
        <v>508</v>
      </c>
      <c r="C524" s="5" t="s">
        <v>652</v>
      </c>
      <c r="D524" s="5" t="str">
        <f t="shared" si="26"/>
        <v>SHERRY ROBERTS</v>
      </c>
      <c r="E524" s="5" t="s">
        <v>213</v>
      </c>
      <c r="F524" s="5" t="s">
        <v>734</v>
      </c>
      <c r="G524" s="5" t="s">
        <v>735</v>
      </c>
      <c r="H524" s="5" t="s">
        <v>735</v>
      </c>
      <c r="I524" s="9" t="s">
        <v>3519</v>
      </c>
      <c r="J524" s="5" t="s">
        <v>2161</v>
      </c>
      <c r="K524" s="5" t="s">
        <v>2162</v>
      </c>
      <c r="L524" s="5" t="str">
        <f t="shared" si="24"/>
        <v>Barry Schumann</v>
      </c>
      <c r="M524" s="5" t="s">
        <v>57</v>
      </c>
      <c r="N524" s="6">
        <v>46023</v>
      </c>
      <c r="O524" s="6">
        <v>46174</v>
      </c>
      <c r="P524" s="5">
        <f t="shared" si="25"/>
        <v>5</v>
      </c>
      <c r="Q524" s="6" t="s">
        <v>142</v>
      </c>
      <c r="R524" s="6" t="s">
        <v>3569</v>
      </c>
      <c r="S524" s="7">
        <v>27.77</v>
      </c>
      <c r="T524" s="5">
        <v>1</v>
      </c>
      <c r="U524" s="5" t="s">
        <v>58</v>
      </c>
      <c r="V524" s="10">
        <v>0.7</v>
      </c>
      <c r="W524" s="5" t="s">
        <v>60</v>
      </c>
      <c r="X524" s="5" t="s">
        <v>143</v>
      </c>
      <c r="Y524" s="7">
        <v>19.440000000000001</v>
      </c>
      <c r="Z524" s="7">
        <v>0</v>
      </c>
      <c r="AA524" s="7">
        <v>0</v>
      </c>
      <c r="AB524" s="7">
        <v>0</v>
      </c>
    </row>
    <row r="525" spans="1:28" s="5" customFormat="1" x14ac:dyDescent="0.25">
      <c r="A525" s="5">
        <v>2032702836</v>
      </c>
      <c r="B525" s="5" t="s">
        <v>1644</v>
      </c>
      <c r="C525" s="5" t="s">
        <v>97</v>
      </c>
      <c r="D525" s="5" t="str">
        <f t="shared" si="26"/>
        <v>JOHN BRADLEY</v>
      </c>
      <c r="E525" s="5" t="s">
        <v>82</v>
      </c>
      <c r="F525" s="5" t="s">
        <v>734</v>
      </c>
      <c r="G525" s="5" t="s">
        <v>735</v>
      </c>
      <c r="H525" s="5" t="s">
        <v>735</v>
      </c>
      <c r="I525" s="9" t="s">
        <v>3519</v>
      </c>
      <c r="J525" s="5" t="s">
        <v>2161</v>
      </c>
      <c r="K525" s="5" t="s">
        <v>2162</v>
      </c>
      <c r="L525" s="5" t="str">
        <f t="shared" si="24"/>
        <v>Barry Schumann</v>
      </c>
      <c r="M525" s="5" t="s">
        <v>57</v>
      </c>
      <c r="N525" s="6">
        <v>46023</v>
      </c>
      <c r="O525" s="6">
        <v>46174</v>
      </c>
      <c r="P525" s="5">
        <f t="shared" si="25"/>
        <v>5</v>
      </c>
      <c r="Q525" s="6" t="s">
        <v>142</v>
      </c>
      <c r="R525" s="6" t="s">
        <v>3569</v>
      </c>
      <c r="S525" s="7">
        <v>27.5</v>
      </c>
      <c r="T525" s="5">
        <v>1</v>
      </c>
      <c r="U525" s="5" t="s">
        <v>58</v>
      </c>
      <c r="V525" s="10">
        <v>0.7</v>
      </c>
      <c r="W525" s="5" t="s">
        <v>60</v>
      </c>
      <c r="X525" s="5" t="s">
        <v>143</v>
      </c>
      <c r="Y525" s="7">
        <v>19.25</v>
      </c>
      <c r="Z525" s="7">
        <v>0</v>
      </c>
      <c r="AA525" s="7">
        <v>0</v>
      </c>
      <c r="AB525" s="7">
        <v>0</v>
      </c>
    </row>
    <row r="526" spans="1:28" x14ac:dyDescent="0.25">
      <c r="A526" s="5">
        <v>2032703396</v>
      </c>
      <c r="B526" s="5" t="s">
        <v>2775</v>
      </c>
      <c r="C526" s="5" t="s">
        <v>2776</v>
      </c>
      <c r="D526" s="5" t="str">
        <f t="shared" si="26"/>
        <v>BILL CLEMENTS</v>
      </c>
      <c r="E526" s="5" t="s">
        <v>324</v>
      </c>
      <c r="F526" s="5" t="s">
        <v>734</v>
      </c>
      <c r="G526" s="5" t="s">
        <v>735</v>
      </c>
      <c r="H526" s="5" t="s">
        <v>735</v>
      </c>
      <c r="I526" s="9" t="s">
        <v>3508</v>
      </c>
      <c r="J526" s="5" t="s">
        <v>2327</v>
      </c>
      <c r="K526" s="5" t="s">
        <v>459</v>
      </c>
      <c r="L526" s="5" t="str">
        <f t="shared" si="24"/>
        <v>BRIAN STROHMAN</v>
      </c>
      <c r="M526" s="5" t="s">
        <v>57</v>
      </c>
      <c r="N526" s="6">
        <v>46023</v>
      </c>
      <c r="O526" s="6">
        <v>46174</v>
      </c>
      <c r="P526" s="5">
        <f t="shared" si="25"/>
        <v>5</v>
      </c>
      <c r="Q526" s="6" t="s">
        <v>142</v>
      </c>
      <c r="R526" s="6" t="s">
        <v>3569</v>
      </c>
      <c r="S526" s="7">
        <v>318.32</v>
      </c>
      <c r="T526" s="5">
        <v>1</v>
      </c>
      <c r="U526" s="5" t="s">
        <v>58</v>
      </c>
      <c r="V526" s="10">
        <v>0.7</v>
      </c>
      <c r="W526" s="5" t="s">
        <v>60</v>
      </c>
      <c r="X526" s="5" t="s">
        <v>143</v>
      </c>
      <c r="Y526" s="7">
        <v>222.82</v>
      </c>
      <c r="Z526" s="7">
        <v>0</v>
      </c>
      <c r="AA526" s="7">
        <v>0</v>
      </c>
      <c r="AB526" s="7">
        <v>0</v>
      </c>
    </row>
    <row r="527" spans="1:28" x14ac:dyDescent="0.25">
      <c r="A527" s="5">
        <v>2032361618</v>
      </c>
      <c r="B527" s="5" t="s">
        <v>3041</v>
      </c>
      <c r="C527" s="5" t="s">
        <v>767</v>
      </c>
      <c r="D527" s="5" t="str">
        <f t="shared" si="26"/>
        <v>SCOTT PENNIE</v>
      </c>
      <c r="E527" s="5" t="s">
        <v>220</v>
      </c>
      <c r="F527" s="5" t="s">
        <v>734</v>
      </c>
      <c r="G527" s="5" t="s">
        <v>735</v>
      </c>
      <c r="H527" s="5" t="s">
        <v>735</v>
      </c>
      <c r="I527" s="9" t="s">
        <v>3508</v>
      </c>
      <c r="J527" s="5" t="s">
        <v>2327</v>
      </c>
      <c r="K527" s="5" t="s">
        <v>459</v>
      </c>
      <c r="L527" s="5" t="str">
        <f t="shared" si="24"/>
        <v>BRIAN STROHMAN</v>
      </c>
      <c r="M527" s="5" t="s">
        <v>57</v>
      </c>
      <c r="N527" s="6">
        <v>46023</v>
      </c>
      <c r="O527" s="6">
        <v>46174</v>
      </c>
      <c r="P527" s="5">
        <f t="shared" si="25"/>
        <v>5</v>
      </c>
      <c r="Q527" s="6" t="s">
        <v>142</v>
      </c>
      <c r="R527" s="6" t="s">
        <v>3569</v>
      </c>
      <c r="S527" s="7">
        <v>31.28</v>
      </c>
      <c r="T527" s="5">
        <v>1</v>
      </c>
      <c r="U527" s="5" t="s">
        <v>58</v>
      </c>
      <c r="V527" s="10">
        <v>0.7</v>
      </c>
      <c r="W527" s="5" t="s">
        <v>60</v>
      </c>
      <c r="X527" s="5" t="s">
        <v>143</v>
      </c>
      <c r="Y527" s="7">
        <v>21.9</v>
      </c>
      <c r="Z527" s="7">
        <v>0</v>
      </c>
      <c r="AA527" s="7">
        <v>0</v>
      </c>
      <c r="AB527" s="7">
        <v>0</v>
      </c>
    </row>
    <row r="528" spans="1:28" x14ac:dyDescent="0.25">
      <c r="A528" s="5">
        <v>2032657425</v>
      </c>
      <c r="B528" s="5" t="s">
        <v>2704</v>
      </c>
      <c r="C528" s="5" t="s">
        <v>1251</v>
      </c>
      <c r="D528" s="5" t="str">
        <f t="shared" si="26"/>
        <v>ALEXANDER ATTIAH</v>
      </c>
      <c r="E528" s="5" t="s">
        <v>324</v>
      </c>
      <c r="F528" s="5" t="s">
        <v>734</v>
      </c>
      <c r="G528" s="5" t="s">
        <v>735</v>
      </c>
      <c r="H528" s="5" t="s">
        <v>735</v>
      </c>
      <c r="I528" s="9" t="s">
        <v>3517</v>
      </c>
      <c r="J528" s="5" t="s">
        <v>744</v>
      </c>
      <c r="K528" s="5" t="s">
        <v>745</v>
      </c>
      <c r="L528" s="5" t="str">
        <f t="shared" si="24"/>
        <v>CHRISTIAN TAUGNER</v>
      </c>
      <c r="M528" s="5" t="s">
        <v>57</v>
      </c>
      <c r="N528" s="6">
        <v>46023</v>
      </c>
      <c r="O528" s="6">
        <v>46174</v>
      </c>
      <c r="P528" s="5">
        <f t="shared" si="25"/>
        <v>5</v>
      </c>
      <c r="Q528" s="6" t="s">
        <v>142</v>
      </c>
      <c r="R528" s="6" t="s">
        <v>3569</v>
      </c>
      <c r="S528" s="7">
        <v>194.5</v>
      </c>
      <c r="T528" s="5">
        <v>1</v>
      </c>
      <c r="U528" s="5" t="s">
        <v>58</v>
      </c>
      <c r="V528" s="10">
        <v>0.7</v>
      </c>
      <c r="W528" s="5" t="s">
        <v>60</v>
      </c>
      <c r="X528" s="5" t="s">
        <v>143</v>
      </c>
      <c r="Y528" s="7">
        <v>136.15</v>
      </c>
      <c r="Z528" s="7">
        <v>0</v>
      </c>
      <c r="AA528" s="7">
        <v>0</v>
      </c>
      <c r="AB528" s="7">
        <v>0</v>
      </c>
    </row>
    <row r="529" spans="1:28" x14ac:dyDescent="0.25">
      <c r="A529" s="5">
        <v>2032613923</v>
      </c>
      <c r="B529" s="5" t="s">
        <v>696</v>
      </c>
      <c r="C529" s="5" t="s">
        <v>73</v>
      </c>
      <c r="D529" s="5" t="str">
        <f t="shared" si="26"/>
        <v>MATTHEW SANDERS</v>
      </c>
      <c r="E529" s="5" t="s">
        <v>324</v>
      </c>
      <c r="F529" s="5" t="s">
        <v>734</v>
      </c>
      <c r="G529" s="5" t="s">
        <v>735</v>
      </c>
      <c r="H529" s="5" t="s">
        <v>735</v>
      </c>
      <c r="I529" s="9" t="s">
        <v>3517</v>
      </c>
      <c r="J529" s="5" t="s">
        <v>744</v>
      </c>
      <c r="K529" s="5" t="s">
        <v>745</v>
      </c>
      <c r="L529" s="5" t="str">
        <f t="shared" si="24"/>
        <v>CHRISTIAN TAUGNER</v>
      </c>
      <c r="M529" s="5" t="s">
        <v>57</v>
      </c>
      <c r="N529" s="6">
        <v>46023</v>
      </c>
      <c r="O529" s="6">
        <v>46174</v>
      </c>
      <c r="P529" s="5">
        <f t="shared" si="25"/>
        <v>5</v>
      </c>
      <c r="Q529" s="6" t="s">
        <v>142</v>
      </c>
      <c r="R529" s="6" t="s">
        <v>3569</v>
      </c>
      <c r="S529" s="7">
        <v>143</v>
      </c>
      <c r="T529" s="5">
        <v>1</v>
      </c>
      <c r="U529" s="5" t="s">
        <v>58</v>
      </c>
      <c r="V529" s="10">
        <v>0.7</v>
      </c>
      <c r="W529" s="5" t="s">
        <v>60</v>
      </c>
      <c r="X529" s="5" t="s">
        <v>143</v>
      </c>
      <c r="Y529" s="7">
        <v>100.1</v>
      </c>
      <c r="Z529" s="7">
        <v>0</v>
      </c>
      <c r="AA529" s="7">
        <v>0</v>
      </c>
      <c r="AB529" s="7">
        <v>0</v>
      </c>
    </row>
    <row r="530" spans="1:28" x14ac:dyDescent="0.25">
      <c r="A530" s="5">
        <v>2032920966</v>
      </c>
      <c r="B530" s="5" t="s">
        <v>1705</v>
      </c>
      <c r="C530" s="5" t="s">
        <v>1807</v>
      </c>
      <c r="D530" s="5" t="str">
        <f t="shared" si="26"/>
        <v>SAMANTHA FETINGIS</v>
      </c>
      <c r="E530" s="5" t="s">
        <v>82</v>
      </c>
      <c r="F530" s="5" t="s">
        <v>734</v>
      </c>
      <c r="G530" s="5" t="s">
        <v>735</v>
      </c>
      <c r="H530" s="5" t="s">
        <v>735</v>
      </c>
      <c r="I530" s="9" t="s">
        <v>3517</v>
      </c>
      <c r="J530" s="5" t="s">
        <v>744</v>
      </c>
      <c r="K530" s="5" t="s">
        <v>745</v>
      </c>
      <c r="L530" s="5" t="str">
        <f t="shared" si="24"/>
        <v>CHRISTIAN TAUGNER</v>
      </c>
      <c r="M530" s="5" t="s">
        <v>57</v>
      </c>
      <c r="N530" s="6">
        <v>46023</v>
      </c>
      <c r="O530" s="6">
        <v>46174</v>
      </c>
      <c r="P530" s="5">
        <f t="shared" si="25"/>
        <v>5</v>
      </c>
      <c r="Q530" s="6" t="s">
        <v>142</v>
      </c>
      <c r="R530" s="6" t="s">
        <v>3569</v>
      </c>
      <c r="S530" s="7">
        <v>124.52</v>
      </c>
      <c r="T530" s="5">
        <v>1</v>
      </c>
      <c r="U530" s="5" t="s">
        <v>58</v>
      </c>
      <c r="V530" s="10">
        <v>0.7</v>
      </c>
      <c r="W530" s="5" t="s">
        <v>60</v>
      </c>
      <c r="X530" s="5" t="s">
        <v>143</v>
      </c>
      <c r="Y530" s="7">
        <v>87.16</v>
      </c>
      <c r="Z530" s="7">
        <v>0</v>
      </c>
      <c r="AA530" s="7">
        <v>0</v>
      </c>
      <c r="AB530" s="7">
        <v>0</v>
      </c>
    </row>
    <row r="531" spans="1:28" x14ac:dyDescent="0.25">
      <c r="A531" s="5">
        <v>2032489290</v>
      </c>
      <c r="B531" s="5" t="s">
        <v>3152</v>
      </c>
      <c r="C531" s="5" t="s">
        <v>1482</v>
      </c>
      <c r="D531" s="5" t="str">
        <f t="shared" si="26"/>
        <v>KRISTEN BARGAS</v>
      </c>
      <c r="E531" s="5" t="s">
        <v>110</v>
      </c>
      <c r="F531" s="5" t="s">
        <v>734</v>
      </c>
      <c r="G531" s="5" t="s">
        <v>735</v>
      </c>
      <c r="H531" s="5" t="s">
        <v>735</v>
      </c>
      <c r="I531" s="9" t="s">
        <v>3517</v>
      </c>
      <c r="J531" s="5" t="s">
        <v>744</v>
      </c>
      <c r="K531" s="5" t="s">
        <v>745</v>
      </c>
      <c r="L531" s="5" t="str">
        <f t="shared" si="24"/>
        <v>CHRISTIAN TAUGNER</v>
      </c>
      <c r="M531" s="5" t="s">
        <v>57</v>
      </c>
      <c r="N531" s="6">
        <v>46023</v>
      </c>
      <c r="O531" s="6">
        <v>46174</v>
      </c>
      <c r="P531" s="5">
        <f t="shared" si="25"/>
        <v>5</v>
      </c>
      <c r="Q531" s="6" t="s">
        <v>142</v>
      </c>
      <c r="R531" s="6" t="s">
        <v>3569</v>
      </c>
      <c r="S531" s="7">
        <v>98.92</v>
      </c>
      <c r="T531" s="5">
        <v>1</v>
      </c>
      <c r="U531" s="5" t="s">
        <v>58</v>
      </c>
      <c r="V531" s="10">
        <v>0.7</v>
      </c>
      <c r="W531" s="5" t="s">
        <v>60</v>
      </c>
      <c r="X531" s="5" t="s">
        <v>143</v>
      </c>
      <c r="Y531" s="7">
        <v>69.239999999999995</v>
      </c>
      <c r="Z531" s="7">
        <v>0</v>
      </c>
      <c r="AA531" s="7">
        <v>0</v>
      </c>
      <c r="AB531" s="7">
        <v>0</v>
      </c>
    </row>
    <row r="532" spans="1:28" x14ac:dyDescent="0.25">
      <c r="A532" s="5">
        <v>2032672839</v>
      </c>
      <c r="B532" s="5" t="s">
        <v>516</v>
      </c>
      <c r="C532" s="5" t="s">
        <v>620</v>
      </c>
      <c r="D532" s="5" t="str">
        <f t="shared" si="26"/>
        <v>LINDA GRIFFIN</v>
      </c>
      <c r="E532" s="5" t="s">
        <v>82</v>
      </c>
      <c r="F532" s="5" t="s">
        <v>734</v>
      </c>
      <c r="G532" s="5" t="s">
        <v>735</v>
      </c>
      <c r="H532" s="5" t="s">
        <v>735</v>
      </c>
      <c r="I532" s="9" t="s">
        <v>3517</v>
      </c>
      <c r="J532" s="5" t="s">
        <v>744</v>
      </c>
      <c r="K532" s="5" t="s">
        <v>745</v>
      </c>
      <c r="L532" s="5" t="str">
        <f t="shared" si="24"/>
        <v>CHRISTIAN TAUGNER</v>
      </c>
      <c r="M532" s="5" t="s">
        <v>57</v>
      </c>
      <c r="N532" s="6">
        <v>46023</v>
      </c>
      <c r="O532" s="6">
        <v>46174</v>
      </c>
      <c r="P532" s="5">
        <f t="shared" si="25"/>
        <v>5</v>
      </c>
      <c r="Q532" s="6" t="s">
        <v>142</v>
      </c>
      <c r="R532" s="6" t="s">
        <v>3569</v>
      </c>
      <c r="S532" s="7">
        <v>95.54</v>
      </c>
      <c r="T532" s="5">
        <v>1</v>
      </c>
      <c r="U532" s="5" t="s">
        <v>58</v>
      </c>
      <c r="V532" s="10">
        <v>0.7</v>
      </c>
      <c r="W532" s="5" t="s">
        <v>60</v>
      </c>
      <c r="X532" s="5" t="s">
        <v>143</v>
      </c>
      <c r="Y532" s="7">
        <v>66.88</v>
      </c>
      <c r="Z532" s="7">
        <v>0</v>
      </c>
      <c r="AA532" s="7">
        <v>0</v>
      </c>
      <c r="AB532" s="7">
        <v>0</v>
      </c>
    </row>
    <row r="533" spans="1:28" x14ac:dyDescent="0.25">
      <c r="A533" s="5">
        <v>2032709510</v>
      </c>
      <c r="B533" s="5" t="s">
        <v>2789</v>
      </c>
      <c r="C533" s="5" t="s">
        <v>459</v>
      </c>
      <c r="D533" s="5" t="str">
        <f t="shared" si="26"/>
        <v>BRIAN VOGELER</v>
      </c>
      <c r="E533" s="5" t="s">
        <v>82</v>
      </c>
      <c r="F533" s="5" t="s">
        <v>734</v>
      </c>
      <c r="G533" s="5" t="s">
        <v>735</v>
      </c>
      <c r="H533" s="5" t="s">
        <v>735</v>
      </c>
      <c r="I533" s="9" t="s">
        <v>3517</v>
      </c>
      <c r="J533" s="5" t="s">
        <v>744</v>
      </c>
      <c r="K533" s="5" t="s">
        <v>745</v>
      </c>
      <c r="L533" s="5" t="str">
        <f t="shared" si="24"/>
        <v>CHRISTIAN TAUGNER</v>
      </c>
      <c r="M533" s="5" t="s">
        <v>57</v>
      </c>
      <c r="N533" s="6">
        <v>46023</v>
      </c>
      <c r="O533" s="6">
        <v>46174</v>
      </c>
      <c r="P533" s="5">
        <f t="shared" si="25"/>
        <v>5</v>
      </c>
      <c r="Q533" s="6" t="s">
        <v>142</v>
      </c>
      <c r="R533" s="6" t="s">
        <v>3569</v>
      </c>
      <c r="S533" s="7">
        <v>66.36</v>
      </c>
      <c r="T533" s="5">
        <v>1</v>
      </c>
      <c r="U533" s="5" t="s">
        <v>58</v>
      </c>
      <c r="V533" s="10">
        <v>0.7</v>
      </c>
      <c r="W533" s="5" t="s">
        <v>60</v>
      </c>
      <c r="X533" s="5" t="s">
        <v>143</v>
      </c>
      <c r="Y533" s="7">
        <v>46.45</v>
      </c>
      <c r="Z533" s="7">
        <v>0</v>
      </c>
      <c r="AA533" s="7">
        <v>0</v>
      </c>
      <c r="AB533" s="7">
        <v>0</v>
      </c>
    </row>
    <row r="534" spans="1:28" x14ac:dyDescent="0.25">
      <c r="A534" s="5">
        <v>2033004230</v>
      </c>
      <c r="B534" s="5" t="s">
        <v>2046</v>
      </c>
      <c r="C534" s="5" t="s">
        <v>460</v>
      </c>
      <c r="D534" s="5" t="str">
        <f t="shared" si="26"/>
        <v>KATHRYN SWINSON</v>
      </c>
      <c r="E534" s="5" t="s">
        <v>213</v>
      </c>
      <c r="F534" s="5" t="s">
        <v>734</v>
      </c>
      <c r="G534" s="5" t="s">
        <v>735</v>
      </c>
      <c r="H534" s="5" t="s">
        <v>735</v>
      </c>
      <c r="I534" s="9" t="s">
        <v>3517</v>
      </c>
      <c r="J534" s="5" t="s">
        <v>744</v>
      </c>
      <c r="K534" s="5" t="s">
        <v>745</v>
      </c>
      <c r="L534" s="5" t="str">
        <f t="shared" si="24"/>
        <v>CHRISTIAN TAUGNER</v>
      </c>
      <c r="M534" s="5" t="s">
        <v>57</v>
      </c>
      <c r="N534" s="6">
        <v>46030</v>
      </c>
      <c r="O534" s="6">
        <v>46181</v>
      </c>
      <c r="P534" s="5">
        <f t="shared" si="25"/>
        <v>5</v>
      </c>
      <c r="Q534" s="6" t="s">
        <v>142</v>
      </c>
      <c r="R534" s="6" t="s">
        <v>3569</v>
      </c>
      <c r="S534" s="7">
        <v>31.23</v>
      </c>
      <c r="T534" s="5">
        <v>1</v>
      </c>
      <c r="U534" s="5" t="s">
        <v>58</v>
      </c>
      <c r="V534" s="10">
        <v>0.7</v>
      </c>
      <c r="W534" s="5" t="s">
        <v>60</v>
      </c>
      <c r="X534" s="5" t="s">
        <v>143</v>
      </c>
      <c r="Y534" s="7">
        <v>21.86</v>
      </c>
      <c r="Z534" s="7">
        <v>0</v>
      </c>
      <c r="AA534" s="7">
        <v>0</v>
      </c>
      <c r="AB534" s="7">
        <v>0</v>
      </c>
    </row>
    <row r="535" spans="1:28" x14ac:dyDescent="0.25">
      <c r="A535" s="5">
        <v>2032862376</v>
      </c>
      <c r="B535" s="5" t="s">
        <v>1983</v>
      </c>
      <c r="C535" s="5" t="s">
        <v>1984</v>
      </c>
      <c r="D535" s="5" t="str">
        <f t="shared" si="26"/>
        <v>COLETTE FLEMING</v>
      </c>
      <c r="E535" s="5" t="s">
        <v>213</v>
      </c>
      <c r="F535" s="5" t="s">
        <v>734</v>
      </c>
      <c r="G535" s="5" t="s">
        <v>735</v>
      </c>
      <c r="H535" s="5" t="s">
        <v>735</v>
      </c>
      <c r="I535" s="9" t="s">
        <v>3517</v>
      </c>
      <c r="J535" s="5" t="s">
        <v>744</v>
      </c>
      <c r="K535" s="5" t="s">
        <v>745</v>
      </c>
      <c r="L535" s="5" t="str">
        <f t="shared" si="24"/>
        <v>CHRISTIAN TAUGNER</v>
      </c>
      <c r="M535" s="5" t="s">
        <v>57</v>
      </c>
      <c r="N535" s="6">
        <v>46023</v>
      </c>
      <c r="O535" s="6">
        <v>46174</v>
      </c>
      <c r="P535" s="5">
        <f t="shared" si="25"/>
        <v>5</v>
      </c>
      <c r="Q535" s="6" t="s">
        <v>142</v>
      </c>
      <c r="R535" s="6" t="s">
        <v>3569</v>
      </c>
      <c r="S535" s="7">
        <v>25.46</v>
      </c>
      <c r="T535" s="5">
        <v>1</v>
      </c>
      <c r="U535" s="5" t="s">
        <v>58</v>
      </c>
      <c r="V535" s="10">
        <v>0.7</v>
      </c>
      <c r="W535" s="5" t="s">
        <v>60</v>
      </c>
      <c r="X535" s="5" t="s">
        <v>143</v>
      </c>
      <c r="Y535" s="7">
        <v>17.82</v>
      </c>
      <c r="Z535" s="7">
        <v>0</v>
      </c>
      <c r="AA535" s="7">
        <v>0</v>
      </c>
      <c r="AB535" s="7">
        <v>0</v>
      </c>
    </row>
    <row r="536" spans="1:28" x14ac:dyDescent="0.25">
      <c r="A536" s="5">
        <v>2032692762</v>
      </c>
      <c r="B536" s="5" t="s">
        <v>2752</v>
      </c>
      <c r="C536" s="5" t="s">
        <v>2753</v>
      </c>
      <c r="D536" s="5" t="str">
        <f t="shared" si="26"/>
        <v>SHERWIN SCHAFFER</v>
      </c>
      <c r="E536" s="5" t="s">
        <v>161</v>
      </c>
      <c r="F536" s="5" t="s">
        <v>734</v>
      </c>
      <c r="G536" s="5" t="s">
        <v>735</v>
      </c>
      <c r="H536" s="5" t="s">
        <v>735</v>
      </c>
      <c r="I536" s="9" t="s">
        <v>3517</v>
      </c>
      <c r="J536" s="5" t="s">
        <v>744</v>
      </c>
      <c r="K536" s="5" t="s">
        <v>745</v>
      </c>
      <c r="L536" s="5" t="str">
        <f t="shared" si="24"/>
        <v>CHRISTIAN TAUGNER</v>
      </c>
      <c r="M536" s="5" t="s">
        <v>57</v>
      </c>
      <c r="N536" s="6">
        <v>46023</v>
      </c>
      <c r="O536" s="6">
        <v>46174</v>
      </c>
      <c r="P536" s="5">
        <f t="shared" si="25"/>
        <v>5</v>
      </c>
      <c r="Q536" s="6" t="s">
        <v>142</v>
      </c>
      <c r="R536" s="6" t="s">
        <v>3569</v>
      </c>
      <c r="S536" s="7">
        <v>25.36</v>
      </c>
      <c r="T536" s="5">
        <v>1</v>
      </c>
      <c r="U536" s="5" t="s">
        <v>58</v>
      </c>
      <c r="V536" s="10">
        <v>0.7</v>
      </c>
      <c r="W536" s="5" t="s">
        <v>60</v>
      </c>
      <c r="X536" s="5" t="s">
        <v>143</v>
      </c>
      <c r="Y536" s="7">
        <v>17.75</v>
      </c>
      <c r="Z536" s="7">
        <v>0</v>
      </c>
      <c r="AA536" s="7">
        <v>0</v>
      </c>
      <c r="AB536" s="7">
        <v>0</v>
      </c>
    </row>
    <row r="537" spans="1:28" x14ac:dyDescent="0.25">
      <c r="A537" s="5">
        <v>2033018072</v>
      </c>
      <c r="B537" s="5" t="s">
        <v>410</v>
      </c>
      <c r="C537" s="5" t="s">
        <v>812</v>
      </c>
      <c r="D537" s="5" t="str">
        <f t="shared" si="26"/>
        <v>RONALD BECKER</v>
      </c>
      <c r="E537" s="5" t="s">
        <v>82</v>
      </c>
      <c r="F537" s="5" t="s">
        <v>734</v>
      </c>
      <c r="G537" s="5" t="s">
        <v>735</v>
      </c>
      <c r="H537" s="5" t="s">
        <v>735</v>
      </c>
      <c r="I537" s="9" t="s">
        <v>3517</v>
      </c>
      <c r="J537" s="5" t="s">
        <v>744</v>
      </c>
      <c r="K537" s="5" t="s">
        <v>745</v>
      </c>
      <c r="L537" s="5" t="str">
        <f t="shared" si="24"/>
        <v>CHRISTIAN TAUGNER</v>
      </c>
      <c r="M537" s="5" t="s">
        <v>57</v>
      </c>
      <c r="N537" s="6">
        <v>46029</v>
      </c>
      <c r="O537" s="6">
        <v>46180</v>
      </c>
      <c r="P537" s="5">
        <f t="shared" si="25"/>
        <v>5</v>
      </c>
      <c r="Q537" s="6" t="s">
        <v>142</v>
      </c>
      <c r="R537" s="6" t="s">
        <v>3569</v>
      </c>
      <c r="S537" s="7">
        <v>11.5</v>
      </c>
      <c r="T537" s="5">
        <v>1</v>
      </c>
      <c r="U537" s="5" t="s">
        <v>58</v>
      </c>
      <c r="V537" s="10">
        <v>0.7</v>
      </c>
      <c r="W537" s="5" t="s">
        <v>60</v>
      </c>
      <c r="X537" s="5" t="s">
        <v>143</v>
      </c>
      <c r="Y537" s="7">
        <v>8.0500000000000007</v>
      </c>
      <c r="Z537" s="7">
        <v>0</v>
      </c>
      <c r="AA537" s="7">
        <v>0</v>
      </c>
      <c r="AB537" s="7">
        <v>0</v>
      </c>
    </row>
    <row r="538" spans="1:28" x14ac:dyDescent="0.25">
      <c r="A538" s="5">
        <v>2032564164</v>
      </c>
      <c r="B538" s="5" t="s">
        <v>3200</v>
      </c>
      <c r="C538" s="5" t="s">
        <v>730</v>
      </c>
      <c r="D538" s="5" t="str">
        <f t="shared" si="26"/>
        <v>CHRISTINE STOLZEL</v>
      </c>
      <c r="E538" s="5" t="s">
        <v>324</v>
      </c>
      <c r="F538" s="5" t="s">
        <v>734</v>
      </c>
      <c r="G538" s="5" t="s">
        <v>735</v>
      </c>
      <c r="H538" s="5" t="s">
        <v>735</v>
      </c>
      <c r="I538" s="9" t="s">
        <v>3524</v>
      </c>
      <c r="J538" s="5" t="s">
        <v>429</v>
      </c>
      <c r="K538" s="5" t="s">
        <v>430</v>
      </c>
      <c r="L538" s="5" t="str">
        <f t="shared" si="24"/>
        <v>Colleen Jerger</v>
      </c>
      <c r="M538" s="5" t="s">
        <v>57</v>
      </c>
      <c r="N538" s="6">
        <v>46023</v>
      </c>
      <c r="O538" s="6">
        <v>46174</v>
      </c>
      <c r="P538" s="5">
        <f t="shared" si="25"/>
        <v>5</v>
      </c>
      <c r="Q538" s="6" t="s">
        <v>142</v>
      </c>
      <c r="R538" s="6" t="s">
        <v>3569</v>
      </c>
      <c r="S538" s="7">
        <v>119.9</v>
      </c>
      <c r="T538" s="5">
        <v>1</v>
      </c>
      <c r="U538" s="5" t="s">
        <v>58</v>
      </c>
      <c r="V538" s="10">
        <v>0.7</v>
      </c>
      <c r="W538" s="5" t="s">
        <v>60</v>
      </c>
      <c r="X538" s="5" t="s">
        <v>143</v>
      </c>
      <c r="Y538" s="7">
        <v>83.93</v>
      </c>
      <c r="Z538" s="7">
        <v>0</v>
      </c>
      <c r="AA538" s="7">
        <v>0</v>
      </c>
      <c r="AB538" s="7">
        <v>0</v>
      </c>
    </row>
    <row r="539" spans="1:28" x14ac:dyDescent="0.25">
      <c r="A539" s="5">
        <v>2032929559</v>
      </c>
      <c r="B539" s="5" t="s">
        <v>2032</v>
      </c>
      <c r="C539" s="5" t="s">
        <v>652</v>
      </c>
      <c r="D539" s="5" t="str">
        <f t="shared" si="26"/>
        <v>SHERRY STAVIG</v>
      </c>
      <c r="E539" s="5" t="s">
        <v>210</v>
      </c>
      <c r="F539" s="5" t="s">
        <v>734</v>
      </c>
      <c r="G539" s="5" t="s">
        <v>735</v>
      </c>
      <c r="H539" s="5" t="s">
        <v>735</v>
      </c>
      <c r="I539" s="9" t="s">
        <v>3524</v>
      </c>
      <c r="J539" s="5" t="s">
        <v>429</v>
      </c>
      <c r="K539" s="5" t="s">
        <v>430</v>
      </c>
      <c r="L539" s="5" t="str">
        <f t="shared" si="24"/>
        <v>Colleen Jerger</v>
      </c>
      <c r="M539" s="5" t="s">
        <v>57</v>
      </c>
      <c r="N539" s="6">
        <v>46023</v>
      </c>
      <c r="O539" s="6">
        <v>46174</v>
      </c>
      <c r="P539" s="5">
        <f t="shared" si="25"/>
        <v>5</v>
      </c>
      <c r="Q539" s="6" t="s">
        <v>142</v>
      </c>
      <c r="R539" s="6" t="s">
        <v>3569</v>
      </c>
      <c r="S539" s="7">
        <v>99.24</v>
      </c>
      <c r="T539" s="5">
        <v>1</v>
      </c>
      <c r="U539" s="5" t="s">
        <v>58</v>
      </c>
      <c r="V539" s="10">
        <v>0.7</v>
      </c>
      <c r="W539" s="5" t="s">
        <v>60</v>
      </c>
      <c r="X539" s="5" t="s">
        <v>143</v>
      </c>
      <c r="Y539" s="7">
        <v>69.47</v>
      </c>
      <c r="Z539" s="7">
        <v>0</v>
      </c>
      <c r="AA539" s="7">
        <v>0</v>
      </c>
      <c r="AB539" s="7">
        <v>0</v>
      </c>
    </row>
    <row r="540" spans="1:28" x14ac:dyDescent="0.25">
      <c r="A540" s="5">
        <v>2032015102</v>
      </c>
      <c r="B540" s="5" t="s">
        <v>804</v>
      </c>
      <c r="C540" s="5" t="s">
        <v>805</v>
      </c>
      <c r="D540" s="5" t="str">
        <f t="shared" si="26"/>
        <v>NIKKI WALTERS</v>
      </c>
      <c r="E540" s="5" t="s">
        <v>82</v>
      </c>
      <c r="F540" s="5" t="s">
        <v>734</v>
      </c>
      <c r="G540" s="5" t="s">
        <v>735</v>
      </c>
      <c r="H540" s="5" t="s">
        <v>735</v>
      </c>
      <c r="I540" s="9" t="s">
        <v>3524</v>
      </c>
      <c r="J540" s="5" t="s">
        <v>429</v>
      </c>
      <c r="K540" s="5" t="s">
        <v>430</v>
      </c>
      <c r="L540" s="5" t="str">
        <f t="shared" si="24"/>
        <v>Colleen Jerger</v>
      </c>
      <c r="M540" s="5" t="s">
        <v>57</v>
      </c>
      <c r="N540" s="6">
        <v>46023</v>
      </c>
      <c r="O540" s="6">
        <v>46174</v>
      </c>
      <c r="P540" s="5">
        <f t="shared" si="25"/>
        <v>5</v>
      </c>
      <c r="Q540" s="6" t="s">
        <v>142</v>
      </c>
      <c r="R540" s="6" t="s">
        <v>3569</v>
      </c>
      <c r="S540" s="7">
        <v>86.32</v>
      </c>
      <c r="T540" s="5">
        <v>1</v>
      </c>
      <c r="U540" s="5" t="s">
        <v>58</v>
      </c>
      <c r="V540" s="10">
        <v>0.7</v>
      </c>
      <c r="W540" s="5" t="s">
        <v>60</v>
      </c>
      <c r="X540" s="5" t="s">
        <v>143</v>
      </c>
      <c r="Y540" s="7">
        <v>60.42</v>
      </c>
      <c r="Z540" s="7">
        <v>0</v>
      </c>
      <c r="AA540" s="7">
        <v>0</v>
      </c>
      <c r="AB540" s="7">
        <v>0</v>
      </c>
    </row>
    <row r="541" spans="1:28" x14ac:dyDescent="0.25">
      <c r="A541" s="5">
        <v>2032471479</v>
      </c>
      <c r="B541" s="5" t="s">
        <v>1939</v>
      </c>
      <c r="C541" s="5" t="s">
        <v>1940</v>
      </c>
      <c r="D541" s="5" t="str">
        <f t="shared" si="26"/>
        <v>ZLATA BOSNJAK</v>
      </c>
      <c r="E541" s="5" t="s">
        <v>82</v>
      </c>
      <c r="F541" s="5" t="s">
        <v>734</v>
      </c>
      <c r="G541" s="5" t="s">
        <v>735</v>
      </c>
      <c r="H541" s="5" t="s">
        <v>735</v>
      </c>
      <c r="I541" s="9" t="s">
        <v>3524</v>
      </c>
      <c r="J541" s="5" t="s">
        <v>429</v>
      </c>
      <c r="K541" s="5" t="s">
        <v>430</v>
      </c>
      <c r="L541" s="5" t="str">
        <f t="shared" si="24"/>
        <v>Colleen Jerger</v>
      </c>
      <c r="M541" s="5" t="s">
        <v>57</v>
      </c>
      <c r="N541" s="6">
        <v>46023</v>
      </c>
      <c r="O541" s="6">
        <v>46174</v>
      </c>
      <c r="P541" s="5">
        <f t="shared" si="25"/>
        <v>5</v>
      </c>
      <c r="Q541" s="6" t="s">
        <v>142</v>
      </c>
      <c r="R541" s="6" t="s">
        <v>3569</v>
      </c>
      <c r="S541" s="7">
        <v>78.03</v>
      </c>
      <c r="T541" s="5">
        <v>1</v>
      </c>
      <c r="U541" s="5" t="s">
        <v>58</v>
      </c>
      <c r="V541" s="10">
        <v>0.7</v>
      </c>
      <c r="W541" s="5" t="s">
        <v>60</v>
      </c>
      <c r="X541" s="5" t="s">
        <v>143</v>
      </c>
      <c r="Y541" s="7">
        <v>54.62</v>
      </c>
      <c r="Z541" s="7">
        <v>0</v>
      </c>
      <c r="AA541" s="7">
        <v>0</v>
      </c>
      <c r="AB541" s="7">
        <v>0</v>
      </c>
    </row>
    <row r="542" spans="1:28" x14ac:dyDescent="0.25">
      <c r="A542" s="5">
        <v>2032860563</v>
      </c>
      <c r="B542" s="5" t="s">
        <v>1981</v>
      </c>
      <c r="C542" s="5" t="s">
        <v>1982</v>
      </c>
      <c r="D542" s="5" t="str">
        <f t="shared" si="26"/>
        <v>TAMELA SANFORD</v>
      </c>
      <c r="E542" s="5" t="s">
        <v>110</v>
      </c>
      <c r="F542" s="5" t="s">
        <v>734</v>
      </c>
      <c r="G542" s="5" t="s">
        <v>735</v>
      </c>
      <c r="H542" s="5" t="s">
        <v>735</v>
      </c>
      <c r="I542" s="9" t="s">
        <v>3524</v>
      </c>
      <c r="J542" s="5" t="s">
        <v>429</v>
      </c>
      <c r="K542" s="5" t="s">
        <v>430</v>
      </c>
      <c r="L542" s="5" t="str">
        <f t="shared" si="24"/>
        <v>Colleen Jerger</v>
      </c>
      <c r="M542" s="5" t="s">
        <v>57</v>
      </c>
      <c r="N542" s="6">
        <v>46023</v>
      </c>
      <c r="O542" s="6">
        <v>46174</v>
      </c>
      <c r="P542" s="5">
        <f t="shared" si="25"/>
        <v>5</v>
      </c>
      <c r="Q542" s="6" t="s">
        <v>142</v>
      </c>
      <c r="R542" s="6" t="s">
        <v>3569</v>
      </c>
      <c r="S542" s="7">
        <v>69.14</v>
      </c>
      <c r="T542" s="5">
        <v>1</v>
      </c>
      <c r="U542" s="5" t="s">
        <v>58</v>
      </c>
      <c r="V542" s="10">
        <v>0.7</v>
      </c>
      <c r="W542" s="5" t="s">
        <v>60</v>
      </c>
      <c r="X542" s="5" t="s">
        <v>143</v>
      </c>
      <c r="Y542" s="7">
        <v>48.4</v>
      </c>
      <c r="Z542" s="7">
        <v>0</v>
      </c>
      <c r="AA542" s="7">
        <v>0</v>
      </c>
      <c r="AB542" s="7">
        <v>0</v>
      </c>
    </row>
    <row r="543" spans="1:28" x14ac:dyDescent="0.25">
      <c r="A543" s="5">
        <v>2032661435</v>
      </c>
      <c r="B543" s="5" t="s">
        <v>2709</v>
      </c>
      <c r="C543" s="5" t="s">
        <v>413</v>
      </c>
      <c r="D543" s="5" t="str">
        <f t="shared" si="26"/>
        <v>JOYCE QUICK</v>
      </c>
      <c r="E543" s="5" t="s">
        <v>82</v>
      </c>
      <c r="F543" s="5" t="s">
        <v>734</v>
      </c>
      <c r="G543" s="5" t="s">
        <v>735</v>
      </c>
      <c r="H543" s="5" t="s">
        <v>735</v>
      </c>
      <c r="I543" s="9" t="s">
        <v>3524</v>
      </c>
      <c r="J543" s="5" t="s">
        <v>429</v>
      </c>
      <c r="K543" s="5" t="s">
        <v>430</v>
      </c>
      <c r="L543" s="5" t="str">
        <f t="shared" si="24"/>
        <v>Colleen Jerger</v>
      </c>
      <c r="M543" s="5" t="s">
        <v>57</v>
      </c>
      <c r="N543" s="6">
        <v>46023</v>
      </c>
      <c r="O543" s="6">
        <v>46174</v>
      </c>
      <c r="P543" s="5">
        <f t="shared" si="25"/>
        <v>5</v>
      </c>
      <c r="Q543" s="6" t="s">
        <v>142</v>
      </c>
      <c r="R543" s="6" t="s">
        <v>3569</v>
      </c>
      <c r="S543" s="7">
        <v>51</v>
      </c>
      <c r="T543" s="5">
        <v>1</v>
      </c>
      <c r="U543" s="5" t="s">
        <v>58</v>
      </c>
      <c r="V543" s="10">
        <v>0.7</v>
      </c>
      <c r="W543" s="5" t="s">
        <v>60</v>
      </c>
      <c r="X543" s="5" t="s">
        <v>143</v>
      </c>
      <c r="Y543" s="7">
        <v>35.700000000000003</v>
      </c>
      <c r="Z543" s="7">
        <v>0</v>
      </c>
      <c r="AA543" s="7">
        <v>0</v>
      </c>
      <c r="AB543" s="7">
        <v>0</v>
      </c>
    </row>
    <row r="544" spans="1:28" x14ac:dyDescent="0.25">
      <c r="A544" s="5">
        <v>2032459590</v>
      </c>
      <c r="B544" s="5" t="s">
        <v>1921</v>
      </c>
      <c r="C544" s="5" t="s">
        <v>1664</v>
      </c>
      <c r="D544" s="5" t="str">
        <f t="shared" si="26"/>
        <v>AARON BALLEZA</v>
      </c>
      <c r="E544" s="5" t="s">
        <v>110</v>
      </c>
      <c r="F544" s="5" t="s">
        <v>734</v>
      </c>
      <c r="G544" s="5" t="s">
        <v>735</v>
      </c>
      <c r="H544" s="5" t="s">
        <v>735</v>
      </c>
      <c r="I544" s="9" t="s">
        <v>3524</v>
      </c>
      <c r="J544" s="5" t="s">
        <v>429</v>
      </c>
      <c r="K544" s="5" t="s">
        <v>430</v>
      </c>
      <c r="L544" s="5" t="str">
        <f t="shared" si="24"/>
        <v>Colleen Jerger</v>
      </c>
      <c r="M544" s="5" t="s">
        <v>57</v>
      </c>
      <c r="N544" s="6">
        <v>46023</v>
      </c>
      <c r="O544" s="6">
        <v>46174</v>
      </c>
      <c r="P544" s="5">
        <f t="shared" si="25"/>
        <v>5</v>
      </c>
      <c r="Q544" s="6" t="s">
        <v>142</v>
      </c>
      <c r="R544" s="6" t="s">
        <v>3569</v>
      </c>
      <c r="S544" s="7">
        <v>50.24</v>
      </c>
      <c r="T544" s="5">
        <v>1</v>
      </c>
      <c r="U544" s="5" t="s">
        <v>58</v>
      </c>
      <c r="V544" s="10">
        <v>0.7</v>
      </c>
      <c r="W544" s="5" t="s">
        <v>60</v>
      </c>
      <c r="X544" s="5" t="s">
        <v>143</v>
      </c>
      <c r="Y544" s="7">
        <v>35.17</v>
      </c>
      <c r="Z544" s="7">
        <v>0</v>
      </c>
      <c r="AA544" s="7">
        <v>0</v>
      </c>
      <c r="AB544" s="7">
        <v>0</v>
      </c>
    </row>
    <row r="545" spans="1:28" x14ac:dyDescent="0.25">
      <c r="A545" s="5">
        <v>2032670788</v>
      </c>
      <c r="B545" s="5" t="s">
        <v>2717</v>
      </c>
      <c r="C545" s="5" t="s">
        <v>170</v>
      </c>
      <c r="D545" s="5" t="str">
        <f t="shared" si="26"/>
        <v>GARY YESEL</v>
      </c>
      <c r="E545" s="5" t="s">
        <v>110</v>
      </c>
      <c r="F545" s="5" t="s">
        <v>734</v>
      </c>
      <c r="G545" s="5" t="s">
        <v>735</v>
      </c>
      <c r="H545" s="5" t="s">
        <v>735</v>
      </c>
      <c r="I545" s="9" t="s">
        <v>3524</v>
      </c>
      <c r="J545" s="5" t="s">
        <v>429</v>
      </c>
      <c r="K545" s="5" t="s">
        <v>430</v>
      </c>
      <c r="L545" s="5" t="str">
        <f t="shared" si="24"/>
        <v>Colleen Jerger</v>
      </c>
      <c r="M545" s="5" t="s">
        <v>57</v>
      </c>
      <c r="N545" s="6">
        <v>46023</v>
      </c>
      <c r="O545" s="6">
        <v>46174</v>
      </c>
      <c r="P545" s="5">
        <f t="shared" si="25"/>
        <v>5</v>
      </c>
      <c r="Q545" s="6" t="s">
        <v>142</v>
      </c>
      <c r="R545" s="6" t="s">
        <v>3569</v>
      </c>
      <c r="S545" s="7">
        <v>49.12</v>
      </c>
      <c r="T545" s="5">
        <v>1</v>
      </c>
      <c r="U545" s="5" t="s">
        <v>58</v>
      </c>
      <c r="V545" s="10">
        <v>0.7</v>
      </c>
      <c r="W545" s="5" t="s">
        <v>60</v>
      </c>
      <c r="X545" s="5" t="s">
        <v>143</v>
      </c>
      <c r="Y545" s="7">
        <v>34.380000000000003</v>
      </c>
      <c r="Z545" s="7">
        <v>0</v>
      </c>
      <c r="AA545" s="7">
        <v>0</v>
      </c>
      <c r="AB545" s="7">
        <v>0</v>
      </c>
    </row>
    <row r="546" spans="1:28" x14ac:dyDescent="0.25">
      <c r="A546" s="5">
        <v>2032641956</v>
      </c>
      <c r="B546" s="5" t="s">
        <v>2255</v>
      </c>
      <c r="C546" s="5" t="s">
        <v>2691</v>
      </c>
      <c r="D546" s="5" t="str">
        <f t="shared" si="26"/>
        <v>SHANDALA REID</v>
      </c>
      <c r="E546" s="5" t="s">
        <v>87</v>
      </c>
      <c r="F546" s="5" t="s">
        <v>734</v>
      </c>
      <c r="G546" s="5" t="s">
        <v>735</v>
      </c>
      <c r="H546" s="5" t="s">
        <v>735</v>
      </c>
      <c r="I546" s="9" t="s">
        <v>3524</v>
      </c>
      <c r="J546" s="5" t="s">
        <v>429</v>
      </c>
      <c r="K546" s="5" t="s">
        <v>430</v>
      </c>
      <c r="L546" s="5" t="str">
        <f t="shared" si="24"/>
        <v>Colleen Jerger</v>
      </c>
      <c r="M546" s="5" t="s">
        <v>57</v>
      </c>
      <c r="N546" s="6">
        <v>46023</v>
      </c>
      <c r="O546" s="6">
        <v>46174</v>
      </c>
      <c r="P546" s="5">
        <f t="shared" si="25"/>
        <v>5</v>
      </c>
      <c r="Q546" s="6" t="s">
        <v>142</v>
      </c>
      <c r="R546" s="6" t="s">
        <v>3569</v>
      </c>
      <c r="S546" s="7">
        <v>46.72</v>
      </c>
      <c r="T546" s="5">
        <v>1</v>
      </c>
      <c r="U546" s="5" t="s">
        <v>58</v>
      </c>
      <c r="V546" s="10">
        <v>0.7</v>
      </c>
      <c r="W546" s="5" t="s">
        <v>60</v>
      </c>
      <c r="X546" s="5" t="s">
        <v>143</v>
      </c>
      <c r="Y546" s="7">
        <v>32.700000000000003</v>
      </c>
      <c r="Z546" s="7">
        <v>0</v>
      </c>
      <c r="AA546" s="7">
        <v>0</v>
      </c>
      <c r="AB546" s="7">
        <v>0</v>
      </c>
    </row>
    <row r="547" spans="1:28" x14ac:dyDescent="0.25">
      <c r="A547" s="5">
        <v>2032232639</v>
      </c>
      <c r="B547" s="5" t="s">
        <v>101</v>
      </c>
      <c r="C547" s="5" t="s">
        <v>566</v>
      </c>
      <c r="D547" s="5" t="str">
        <f t="shared" si="26"/>
        <v>KENLI ALLEN</v>
      </c>
      <c r="E547" s="5" t="s">
        <v>210</v>
      </c>
      <c r="F547" s="5" t="s">
        <v>734</v>
      </c>
      <c r="G547" s="5" t="s">
        <v>735</v>
      </c>
      <c r="H547" s="5" t="s">
        <v>735</v>
      </c>
      <c r="I547" s="9" t="s">
        <v>3524</v>
      </c>
      <c r="J547" s="5" t="s">
        <v>429</v>
      </c>
      <c r="K547" s="5" t="s">
        <v>430</v>
      </c>
      <c r="L547" s="5" t="str">
        <f t="shared" si="24"/>
        <v>Colleen Jerger</v>
      </c>
      <c r="M547" s="5" t="s">
        <v>57</v>
      </c>
      <c r="N547" s="6">
        <v>46023</v>
      </c>
      <c r="O547" s="6">
        <v>46174</v>
      </c>
      <c r="P547" s="5">
        <f t="shared" si="25"/>
        <v>5</v>
      </c>
      <c r="Q547" s="6" t="s">
        <v>142</v>
      </c>
      <c r="R547" s="6" t="s">
        <v>3569</v>
      </c>
      <c r="S547" s="7">
        <v>41.84</v>
      </c>
      <c r="T547" s="5">
        <v>1</v>
      </c>
      <c r="U547" s="5" t="s">
        <v>58</v>
      </c>
      <c r="V547" s="10">
        <v>0.7</v>
      </c>
      <c r="W547" s="5" t="s">
        <v>60</v>
      </c>
      <c r="X547" s="5" t="s">
        <v>143</v>
      </c>
      <c r="Y547" s="7">
        <v>29.29</v>
      </c>
      <c r="Z547" s="7">
        <v>0</v>
      </c>
      <c r="AA547" s="7">
        <v>0</v>
      </c>
      <c r="AB547" s="7">
        <v>0</v>
      </c>
    </row>
    <row r="548" spans="1:28" x14ac:dyDescent="0.25">
      <c r="A548" s="5">
        <v>2032611133</v>
      </c>
      <c r="B548" s="5" t="s">
        <v>663</v>
      </c>
      <c r="C548" s="5" t="s">
        <v>287</v>
      </c>
      <c r="D548" s="5" t="str">
        <f t="shared" si="26"/>
        <v>VICTOR RODRIGUEZ</v>
      </c>
      <c r="E548" s="5" t="s">
        <v>324</v>
      </c>
      <c r="F548" s="5" t="s">
        <v>734</v>
      </c>
      <c r="G548" s="5" t="s">
        <v>735</v>
      </c>
      <c r="H548" s="5" t="s">
        <v>735</v>
      </c>
      <c r="I548" s="9" t="s">
        <v>3524</v>
      </c>
      <c r="J548" s="5" t="s">
        <v>429</v>
      </c>
      <c r="K548" s="5" t="s">
        <v>430</v>
      </c>
      <c r="L548" s="5" t="str">
        <f t="shared" si="24"/>
        <v>Colleen Jerger</v>
      </c>
      <c r="M548" s="5" t="s">
        <v>57</v>
      </c>
      <c r="N548" s="6">
        <v>46023</v>
      </c>
      <c r="O548" s="6">
        <v>46174</v>
      </c>
      <c r="P548" s="5">
        <f t="shared" si="25"/>
        <v>5</v>
      </c>
      <c r="Q548" s="6" t="s">
        <v>142</v>
      </c>
      <c r="R548" s="6" t="s">
        <v>3569</v>
      </c>
      <c r="S548" s="7">
        <v>34</v>
      </c>
      <c r="T548" s="5">
        <v>1</v>
      </c>
      <c r="U548" s="5" t="s">
        <v>58</v>
      </c>
      <c r="V548" s="10">
        <v>0.7</v>
      </c>
      <c r="W548" s="5" t="s">
        <v>60</v>
      </c>
      <c r="X548" s="5" t="s">
        <v>143</v>
      </c>
      <c r="Y548" s="7">
        <v>23.8</v>
      </c>
      <c r="Z548" s="7">
        <v>0</v>
      </c>
      <c r="AA548" s="7">
        <v>0</v>
      </c>
      <c r="AB548" s="7">
        <v>0</v>
      </c>
    </row>
    <row r="549" spans="1:28" x14ac:dyDescent="0.25">
      <c r="A549" s="5">
        <v>2032682653</v>
      </c>
      <c r="B549" s="5" t="s">
        <v>2734</v>
      </c>
      <c r="C549" s="5" t="s">
        <v>2004</v>
      </c>
      <c r="D549" s="5" t="str">
        <f t="shared" si="26"/>
        <v>TRAVIS BARKER</v>
      </c>
      <c r="E549" s="5" t="s">
        <v>324</v>
      </c>
      <c r="F549" s="5" t="s">
        <v>734</v>
      </c>
      <c r="G549" s="5" t="s">
        <v>735</v>
      </c>
      <c r="H549" s="5" t="s">
        <v>735</v>
      </c>
      <c r="I549" s="9" t="s">
        <v>3524</v>
      </c>
      <c r="J549" s="5" t="s">
        <v>429</v>
      </c>
      <c r="K549" s="5" t="s">
        <v>430</v>
      </c>
      <c r="L549" s="5" t="str">
        <f t="shared" si="24"/>
        <v>Colleen Jerger</v>
      </c>
      <c r="M549" s="5" t="s">
        <v>57</v>
      </c>
      <c r="N549" s="6">
        <v>46023</v>
      </c>
      <c r="O549" s="6">
        <v>46174</v>
      </c>
      <c r="P549" s="5">
        <f t="shared" si="25"/>
        <v>5</v>
      </c>
      <c r="Q549" s="6" t="s">
        <v>142</v>
      </c>
      <c r="R549" s="6" t="s">
        <v>3569</v>
      </c>
      <c r="S549" s="7">
        <v>34</v>
      </c>
      <c r="T549" s="5">
        <v>1</v>
      </c>
      <c r="U549" s="5" t="s">
        <v>58</v>
      </c>
      <c r="V549" s="10">
        <v>0.7</v>
      </c>
      <c r="W549" s="5" t="s">
        <v>60</v>
      </c>
      <c r="X549" s="5" t="s">
        <v>143</v>
      </c>
      <c r="Y549" s="7">
        <v>23.8</v>
      </c>
      <c r="Z549" s="7">
        <v>0</v>
      </c>
      <c r="AA549" s="7">
        <v>0</v>
      </c>
      <c r="AB549" s="7">
        <v>0</v>
      </c>
    </row>
    <row r="550" spans="1:28" x14ac:dyDescent="0.25">
      <c r="A550" s="5">
        <v>2032330624</v>
      </c>
      <c r="B550" s="5" t="s">
        <v>3033</v>
      </c>
      <c r="C550" s="5" t="s">
        <v>1303</v>
      </c>
      <c r="D550" s="5" t="str">
        <f t="shared" si="26"/>
        <v>JACK TUTLLE</v>
      </c>
      <c r="E550" s="5" t="s">
        <v>210</v>
      </c>
      <c r="F550" s="5" t="s">
        <v>734</v>
      </c>
      <c r="G550" s="5" t="s">
        <v>735</v>
      </c>
      <c r="H550" s="5" t="s">
        <v>735</v>
      </c>
      <c r="I550" s="9" t="s">
        <v>3524</v>
      </c>
      <c r="J550" s="5" t="s">
        <v>429</v>
      </c>
      <c r="K550" s="5" t="s">
        <v>430</v>
      </c>
      <c r="L550" s="5" t="str">
        <f t="shared" si="24"/>
        <v>Colleen Jerger</v>
      </c>
      <c r="M550" s="5" t="s">
        <v>57</v>
      </c>
      <c r="N550" s="6">
        <v>46023</v>
      </c>
      <c r="O550" s="6">
        <v>46174</v>
      </c>
      <c r="P550" s="5">
        <f t="shared" si="25"/>
        <v>5</v>
      </c>
      <c r="Q550" s="6" t="s">
        <v>142</v>
      </c>
      <c r="R550" s="6" t="s">
        <v>3569</v>
      </c>
      <c r="S550" s="7">
        <v>28.87</v>
      </c>
      <c r="T550" s="5">
        <v>1</v>
      </c>
      <c r="U550" s="5" t="s">
        <v>58</v>
      </c>
      <c r="V550" s="10">
        <v>0.7</v>
      </c>
      <c r="W550" s="5" t="s">
        <v>60</v>
      </c>
      <c r="X550" s="5" t="s">
        <v>143</v>
      </c>
      <c r="Y550" s="7">
        <v>20.21</v>
      </c>
      <c r="Z550" s="7">
        <v>0</v>
      </c>
      <c r="AA550" s="7">
        <v>0</v>
      </c>
      <c r="AB550" s="7">
        <v>0</v>
      </c>
    </row>
    <row r="551" spans="1:28" x14ac:dyDescent="0.25">
      <c r="A551" s="5">
        <v>2032344702</v>
      </c>
      <c r="B551" s="5" t="s">
        <v>627</v>
      </c>
      <c r="C551" s="5" t="s">
        <v>490</v>
      </c>
      <c r="D551" s="5" t="str">
        <f t="shared" si="26"/>
        <v>DAVID KNUTH</v>
      </c>
      <c r="E551" s="5" t="s">
        <v>324</v>
      </c>
      <c r="F551" s="5" t="s">
        <v>734</v>
      </c>
      <c r="G551" s="5" t="s">
        <v>735</v>
      </c>
      <c r="H551" s="5" t="s">
        <v>735</v>
      </c>
      <c r="I551" s="9" t="s">
        <v>3524</v>
      </c>
      <c r="J551" s="5" t="s">
        <v>429</v>
      </c>
      <c r="K551" s="5" t="s">
        <v>430</v>
      </c>
      <c r="L551" s="5" t="str">
        <f t="shared" si="24"/>
        <v>Colleen Jerger</v>
      </c>
      <c r="M551" s="5" t="s">
        <v>57</v>
      </c>
      <c r="N551" s="6">
        <v>46023</v>
      </c>
      <c r="O551" s="6">
        <v>46174</v>
      </c>
      <c r="P551" s="5">
        <f t="shared" si="25"/>
        <v>5</v>
      </c>
      <c r="Q551" s="6" t="s">
        <v>142</v>
      </c>
      <c r="R551" s="6" t="s">
        <v>3569</v>
      </c>
      <c r="S551" s="7">
        <v>28.73</v>
      </c>
      <c r="T551" s="5">
        <v>1</v>
      </c>
      <c r="U551" s="5" t="s">
        <v>58</v>
      </c>
      <c r="V551" s="10">
        <v>0.7</v>
      </c>
      <c r="W551" s="5" t="s">
        <v>60</v>
      </c>
      <c r="X551" s="5" t="s">
        <v>143</v>
      </c>
      <c r="Y551" s="7">
        <v>20.11</v>
      </c>
      <c r="Z551" s="7">
        <v>0</v>
      </c>
      <c r="AA551" s="7">
        <v>0</v>
      </c>
      <c r="AB551" s="7">
        <v>0</v>
      </c>
    </row>
    <row r="552" spans="1:28" x14ac:dyDescent="0.25">
      <c r="A552" s="5">
        <v>2032704652</v>
      </c>
      <c r="B552" s="5" t="s">
        <v>2782</v>
      </c>
      <c r="C552" s="5" t="s">
        <v>1867</v>
      </c>
      <c r="D552" s="5" t="str">
        <f t="shared" si="26"/>
        <v>TANYA METHENY</v>
      </c>
      <c r="E552" s="5" t="s">
        <v>324</v>
      </c>
      <c r="F552" s="5" t="s">
        <v>734</v>
      </c>
      <c r="G552" s="5" t="s">
        <v>735</v>
      </c>
      <c r="H552" s="5" t="s">
        <v>735</v>
      </c>
      <c r="I552" s="9" t="s">
        <v>3524</v>
      </c>
      <c r="J552" s="5" t="s">
        <v>429</v>
      </c>
      <c r="K552" s="5" t="s">
        <v>430</v>
      </c>
      <c r="L552" s="5" t="str">
        <f t="shared" si="24"/>
        <v>Colleen Jerger</v>
      </c>
      <c r="M552" s="5" t="s">
        <v>57</v>
      </c>
      <c r="N552" s="6">
        <v>46023</v>
      </c>
      <c r="O552" s="6">
        <v>46174</v>
      </c>
      <c r="P552" s="5">
        <f t="shared" si="25"/>
        <v>5</v>
      </c>
      <c r="Q552" s="6" t="s">
        <v>142</v>
      </c>
      <c r="R552" s="6" t="s">
        <v>3569</v>
      </c>
      <c r="S552" s="7">
        <v>28</v>
      </c>
      <c r="T552" s="5">
        <v>1</v>
      </c>
      <c r="U552" s="5" t="s">
        <v>58</v>
      </c>
      <c r="V552" s="10">
        <v>0.7</v>
      </c>
      <c r="W552" s="5" t="s">
        <v>60</v>
      </c>
      <c r="X552" s="5" t="s">
        <v>143</v>
      </c>
      <c r="Y552" s="7">
        <v>19.600000000000001</v>
      </c>
      <c r="Z552" s="7">
        <v>0</v>
      </c>
      <c r="AA552" s="7">
        <v>0</v>
      </c>
      <c r="AB552" s="7">
        <v>0</v>
      </c>
    </row>
    <row r="553" spans="1:28" x14ac:dyDescent="0.25">
      <c r="A553" s="5">
        <v>2032196157</v>
      </c>
      <c r="B553" s="5" t="s">
        <v>547</v>
      </c>
      <c r="C553" s="5" t="s">
        <v>383</v>
      </c>
      <c r="D553" s="5" t="str">
        <f t="shared" si="26"/>
        <v>DONALD RUDOLPH</v>
      </c>
      <c r="E553" s="5" t="s">
        <v>82</v>
      </c>
      <c r="F553" s="5" t="s">
        <v>734</v>
      </c>
      <c r="G553" s="5" t="s">
        <v>735</v>
      </c>
      <c r="H553" s="5" t="s">
        <v>735</v>
      </c>
      <c r="I553" s="9" t="s">
        <v>3524</v>
      </c>
      <c r="J553" s="5" t="s">
        <v>429</v>
      </c>
      <c r="K553" s="5" t="s">
        <v>430</v>
      </c>
      <c r="L553" s="5" t="str">
        <f t="shared" si="24"/>
        <v>Colleen Jerger</v>
      </c>
      <c r="M553" s="5" t="s">
        <v>57</v>
      </c>
      <c r="N553" s="6">
        <v>46023</v>
      </c>
      <c r="O553" s="6">
        <v>46174</v>
      </c>
      <c r="P553" s="5">
        <f t="shared" si="25"/>
        <v>5</v>
      </c>
      <c r="Q553" s="6" t="s">
        <v>142</v>
      </c>
      <c r="R553" s="6" t="s">
        <v>3569</v>
      </c>
      <c r="S553" s="7">
        <v>28</v>
      </c>
      <c r="T553" s="5">
        <v>1</v>
      </c>
      <c r="U553" s="5" t="s">
        <v>58</v>
      </c>
      <c r="V553" s="10">
        <v>0.7</v>
      </c>
      <c r="W553" s="5" t="s">
        <v>60</v>
      </c>
      <c r="X553" s="5" t="s">
        <v>143</v>
      </c>
      <c r="Y553" s="7">
        <v>19.600000000000001</v>
      </c>
      <c r="Z553" s="7">
        <v>0</v>
      </c>
      <c r="AA553" s="7">
        <v>0</v>
      </c>
      <c r="AB553" s="7">
        <v>0</v>
      </c>
    </row>
    <row r="554" spans="1:28" x14ac:dyDescent="0.25">
      <c r="A554" s="5">
        <v>2032547907</v>
      </c>
      <c r="B554" s="5" t="s">
        <v>2924</v>
      </c>
      <c r="C554" s="5" t="s">
        <v>130</v>
      </c>
      <c r="D554" s="5" t="str">
        <f t="shared" si="26"/>
        <v>JAMES STUDAWAY</v>
      </c>
      <c r="E554" s="5" t="s">
        <v>87</v>
      </c>
      <c r="F554" s="5" t="s">
        <v>734</v>
      </c>
      <c r="G554" s="5" t="s">
        <v>735</v>
      </c>
      <c r="H554" s="5" t="s">
        <v>735</v>
      </c>
      <c r="I554" s="9" t="s">
        <v>3524</v>
      </c>
      <c r="J554" s="5" t="s">
        <v>429</v>
      </c>
      <c r="K554" s="5" t="s">
        <v>430</v>
      </c>
      <c r="L554" s="5" t="str">
        <f t="shared" si="24"/>
        <v>Colleen Jerger</v>
      </c>
      <c r="M554" s="5" t="s">
        <v>57</v>
      </c>
      <c r="N554" s="6">
        <v>46023</v>
      </c>
      <c r="O554" s="6">
        <v>46174</v>
      </c>
      <c r="P554" s="5">
        <f t="shared" si="25"/>
        <v>5</v>
      </c>
      <c r="Q554" s="6" t="s">
        <v>142</v>
      </c>
      <c r="R554" s="6" t="s">
        <v>3569</v>
      </c>
      <c r="S554" s="7">
        <v>27.34</v>
      </c>
      <c r="T554" s="5">
        <v>1</v>
      </c>
      <c r="U554" s="5" t="s">
        <v>58</v>
      </c>
      <c r="V554" s="10">
        <v>0.7</v>
      </c>
      <c r="W554" s="5" t="s">
        <v>60</v>
      </c>
      <c r="X554" s="5" t="s">
        <v>143</v>
      </c>
      <c r="Y554" s="7">
        <v>19.14</v>
      </c>
      <c r="Z554" s="7">
        <v>0</v>
      </c>
      <c r="AA554" s="7">
        <v>0</v>
      </c>
      <c r="AB554" s="7">
        <v>0</v>
      </c>
    </row>
    <row r="555" spans="1:28" x14ac:dyDescent="0.25">
      <c r="A555" s="5">
        <v>2032359927</v>
      </c>
      <c r="B555" s="5" t="s">
        <v>651</v>
      </c>
      <c r="C555" s="5" t="s">
        <v>652</v>
      </c>
      <c r="D555" s="5" t="str">
        <f t="shared" si="26"/>
        <v>SHERRY MASSIE</v>
      </c>
      <c r="E555" s="5" t="s">
        <v>210</v>
      </c>
      <c r="F555" s="5" t="s">
        <v>734</v>
      </c>
      <c r="G555" s="5" t="s">
        <v>735</v>
      </c>
      <c r="H555" s="5" t="s">
        <v>735</v>
      </c>
      <c r="I555" s="9" t="s">
        <v>3524</v>
      </c>
      <c r="J555" s="5" t="s">
        <v>429</v>
      </c>
      <c r="K555" s="5" t="s">
        <v>430</v>
      </c>
      <c r="L555" s="5" t="str">
        <f t="shared" si="24"/>
        <v>Colleen Jerger</v>
      </c>
      <c r="M555" s="5" t="s">
        <v>57</v>
      </c>
      <c r="N555" s="6">
        <v>46023</v>
      </c>
      <c r="O555" s="6">
        <v>46174</v>
      </c>
      <c r="P555" s="5">
        <f t="shared" si="25"/>
        <v>5</v>
      </c>
      <c r="Q555" s="6" t="s">
        <v>142</v>
      </c>
      <c r="R555" s="6" t="s">
        <v>3569</v>
      </c>
      <c r="S555" s="7">
        <v>25.77</v>
      </c>
      <c r="T555" s="5">
        <v>1</v>
      </c>
      <c r="U555" s="5" t="s">
        <v>58</v>
      </c>
      <c r="V555" s="10">
        <v>0.7</v>
      </c>
      <c r="W555" s="5" t="s">
        <v>60</v>
      </c>
      <c r="X555" s="5" t="s">
        <v>143</v>
      </c>
      <c r="Y555" s="7">
        <v>18.04</v>
      </c>
      <c r="Z555" s="7">
        <v>0</v>
      </c>
      <c r="AA555" s="7">
        <v>0</v>
      </c>
      <c r="AB555" s="7">
        <v>0</v>
      </c>
    </row>
    <row r="556" spans="1:28" x14ac:dyDescent="0.25">
      <c r="A556" s="5">
        <v>2032233394</v>
      </c>
      <c r="B556" s="5" t="s">
        <v>3019</v>
      </c>
      <c r="C556" s="5" t="s">
        <v>263</v>
      </c>
      <c r="D556" s="5" t="str">
        <f t="shared" si="26"/>
        <v>CHARLES RIDGE</v>
      </c>
      <c r="E556" s="5" t="s">
        <v>210</v>
      </c>
      <c r="F556" s="5" t="s">
        <v>734</v>
      </c>
      <c r="G556" s="5" t="s">
        <v>735</v>
      </c>
      <c r="H556" s="5" t="s">
        <v>735</v>
      </c>
      <c r="I556" s="9" t="s">
        <v>3524</v>
      </c>
      <c r="J556" s="5" t="s">
        <v>429</v>
      </c>
      <c r="K556" s="5" t="s">
        <v>430</v>
      </c>
      <c r="L556" s="5" t="str">
        <f t="shared" si="24"/>
        <v>Colleen Jerger</v>
      </c>
      <c r="M556" s="5" t="s">
        <v>57</v>
      </c>
      <c r="N556" s="6">
        <v>46023</v>
      </c>
      <c r="O556" s="6">
        <v>46174</v>
      </c>
      <c r="P556" s="5">
        <f t="shared" si="25"/>
        <v>5</v>
      </c>
      <c r="Q556" s="6" t="s">
        <v>142</v>
      </c>
      <c r="R556" s="6" t="s">
        <v>3569</v>
      </c>
      <c r="S556" s="7">
        <v>21.08</v>
      </c>
      <c r="T556" s="5">
        <v>1</v>
      </c>
      <c r="U556" s="5" t="s">
        <v>58</v>
      </c>
      <c r="V556" s="10">
        <v>0.7</v>
      </c>
      <c r="W556" s="5" t="s">
        <v>60</v>
      </c>
      <c r="X556" s="5" t="s">
        <v>143</v>
      </c>
      <c r="Y556" s="7">
        <v>14.76</v>
      </c>
      <c r="Z556" s="7">
        <v>0</v>
      </c>
      <c r="AA556" s="7">
        <v>0</v>
      </c>
      <c r="AB556" s="7">
        <v>0</v>
      </c>
    </row>
    <row r="557" spans="1:28" x14ac:dyDescent="0.25">
      <c r="A557" s="5">
        <v>2032232899</v>
      </c>
      <c r="B557" s="5" t="s">
        <v>101</v>
      </c>
      <c r="C557" s="5" t="s">
        <v>567</v>
      </c>
      <c r="D557" s="5" t="str">
        <f t="shared" si="26"/>
        <v>CADE ALLEN</v>
      </c>
      <c r="E557" s="5" t="s">
        <v>210</v>
      </c>
      <c r="F557" s="5" t="s">
        <v>734</v>
      </c>
      <c r="G557" s="5" t="s">
        <v>735</v>
      </c>
      <c r="H557" s="5" t="s">
        <v>735</v>
      </c>
      <c r="I557" s="9" t="s">
        <v>3524</v>
      </c>
      <c r="J557" s="5" t="s">
        <v>429</v>
      </c>
      <c r="K557" s="5" t="s">
        <v>430</v>
      </c>
      <c r="L557" s="5" t="str">
        <f t="shared" si="24"/>
        <v>Colleen Jerger</v>
      </c>
      <c r="M557" s="5" t="s">
        <v>57</v>
      </c>
      <c r="N557" s="6">
        <v>46023</v>
      </c>
      <c r="O557" s="6">
        <v>46174</v>
      </c>
      <c r="P557" s="5">
        <f t="shared" si="25"/>
        <v>5</v>
      </c>
      <c r="Q557" s="6" t="s">
        <v>142</v>
      </c>
      <c r="R557" s="6" t="s">
        <v>3569</v>
      </c>
      <c r="S557" s="7">
        <v>20.91</v>
      </c>
      <c r="T557" s="5">
        <v>1</v>
      </c>
      <c r="U557" s="5" t="s">
        <v>58</v>
      </c>
      <c r="V557" s="10">
        <v>0.7</v>
      </c>
      <c r="W557" s="5" t="s">
        <v>60</v>
      </c>
      <c r="X557" s="5" t="s">
        <v>143</v>
      </c>
      <c r="Y557" s="7">
        <v>14.64</v>
      </c>
      <c r="Z557" s="7">
        <v>0</v>
      </c>
      <c r="AA557" s="7">
        <v>0</v>
      </c>
      <c r="AB557" s="7">
        <v>0</v>
      </c>
    </row>
    <row r="558" spans="1:28" x14ac:dyDescent="0.25">
      <c r="A558" s="5">
        <v>2032855243</v>
      </c>
      <c r="B558" s="5" t="s">
        <v>1980</v>
      </c>
      <c r="C558" s="5" t="s">
        <v>298</v>
      </c>
      <c r="D558" s="5" t="str">
        <f t="shared" si="26"/>
        <v>JUSTIN WIMBER</v>
      </c>
      <c r="E558" s="5" t="s">
        <v>324</v>
      </c>
      <c r="F558" s="5" t="s">
        <v>734</v>
      </c>
      <c r="G558" s="5" t="s">
        <v>735</v>
      </c>
      <c r="H558" s="5" t="s">
        <v>735</v>
      </c>
      <c r="I558" s="9" t="s">
        <v>3524</v>
      </c>
      <c r="J558" s="5" t="s">
        <v>429</v>
      </c>
      <c r="K558" s="5" t="s">
        <v>430</v>
      </c>
      <c r="L558" s="5" t="str">
        <f t="shared" si="24"/>
        <v>Colleen Jerger</v>
      </c>
      <c r="M558" s="5" t="s">
        <v>57</v>
      </c>
      <c r="N558" s="6">
        <v>46023</v>
      </c>
      <c r="O558" s="6">
        <v>46174</v>
      </c>
      <c r="P558" s="5">
        <f t="shared" si="25"/>
        <v>5</v>
      </c>
      <c r="Q558" s="6" t="s">
        <v>142</v>
      </c>
      <c r="R558" s="6" t="s">
        <v>3569</v>
      </c>
      <c r="S558" s="7">
        <v>11.5</v>
      </c>
      <c r="T558" s="5">
        <v>1</v>
      </c>
      <c r="U558" s="5" t="s">
        <v>58</v>
      </c>
      <c r="V558" s="10">
        <v>0.7</v>
      </c>
      <c r="W558" s="5" t="s">
        <v>60</v>
      </c>
      <c r="X558" s="5" t="s">
        <v>143</v>
      </c>
      <c r="Y558" s="7">
        <v>8.0500000000000007</v>
      </c>
      <c r="Z558" s="7">
        <v>0</v>
      </c>
      <c r="AA558" s="7">
        <v>0</v>
      </c>
      <c r="AB558" s="7">
        <v>0</v>
      </c>
    </row>
    <row r="559" spans="1:28" x14ac:dyDescent="0.25">
      <c r="A559" s="5">
        <v>2032828455</v>
      </c>
      <c r="B559" s="5" t="s">
        <v>1698</v>
      </c>
      <c r="C559" s="5" t="s">
        <v>73</v>
      </c>
      <c r="D559" s="5" t="str">
        <f t="shared" si="26"/>
        <v>MATTHEW FRITZSHALL</v>
      </c>
      <c r="E559" s="5" t="s">
        <v>82</v>
      </c>
      <c r="F559" s="5" t="s">
        <v>734</v>
      </c>
      <c r="G559" s="5" t="s">
        <v>735</v>
      </c>
      <c r="H559" s="5" t="s">
        <v>735</v>
      </c>
      <c r="I559" s="9" t="s">
        <v>3511</v>
      </c>
      <c r="J559" s="5" t="s">
        <v>249</v>
      </c>
      <c r="K559" s="5" t="s">
        <v>250</v>
      </c>
      <c r="L559" s="5" t="str">
        <f t="shared" si="24"/>
        <v>Dale Walenga</v>
      </c>
      <c r="M559" s="5" t="s">
        <v>57</v>
      </c>
      <c r="N559" s="6">
        <v>46027</v>
      </c>
      <c r="O559" s="6">
        <v>46178</v>
      </c>
      <c r="P559" s="5">
        <f t="shared" si="25"/>
        <v>5</v>
      </c>
      <c r="Q559" s="6" t="s">
        <v>142</v>
      </c>
      <c r="R559" s="6" t="s">
        <v>3569</v>
      </c>
      <c r="S559" s="7">
        <v>51</v>
      </c>
      <c r="T559" s="5">
        <v>1</v>
      </c>
      <c r="U559" s="5" t="s">
        <v>58</v>
      </c>
      <c r="V559" s="10">
        <v>0.7</v>
      </c>
      <c r="W559" s="5" t="s">
        <v>60</v>
      </c>
      <c r="X559" s="5" t="s">
        <v>143</v>
      </c>
      <c r="Y559" s="7">
        <v>35.700000000000003</v>
      </c>
      <c r="Z559" s="7">
        <v>0</v>
      </c>
      <c r="AA559" s="7">
        <v>0</v>
      </c>
      <c r="AB559" s="7">
        <v>0</v>
      </c>
    </row>
    <row r="560" spans="1:28" x14ac:dyDescent="0.25">
      <c r="A560" s="5">
        <v>2032690704</v>
      </c>
      <c r="B560" s="5" t="s">
        <v>2745</v>
      </c>
      <c r="C560" s="5" t="s">
        <v>989</v>
      </c>
      <c r="D560" s="5" t="str">
        <f t="shared" si="26"/>
        <v>PAUL NELIS</v>
      </c>
      <c r="E560" s="5" t="s">
        <v>82</v>
      </c>
      <c r="F560" s="5" t="s">
        <v>734</v>
      </c>
      <c r="G560" s="5" t="s">
        <v>735</v>
      </c>
      <c r="H560" s="5" t="s">
        <v>735</v>
      </c>
      <c r="I560" s="9" t="s">
        <v>3511</v>
      </c>
      <c r="J560" s="5" t="s">
        <v>249</v>
      </c>
      <c r="K560" s="5" t="s">
        <v>250</v>
      </c>
      <c r="L560" s="5" t="str">
        <f t="shared" si="24"/>
        <v>Dale Walenga</v>
      </c>
      <c r="M560" s="5" t="s">
        <v>57</v>
      </c>
      <c r="N560" s="6">
        <v>46023</v>
      </c>
      <c r="O560" s="6">
        <v>46174</v>
      </c>
      <c r="P560" s="5">
        <f t="shared" si="25"/>
        <v>5</v>
      </c>
      <c r="Q560" s="6" t="s">
        <v>142</v>
      </c>
      <c r="R560" s="6" t="s">
        <v>3569</v>
      </c>
      <c r="S560" s="7">
        <v>51</v>
      </c>
      <c r="T560" s="5">
        <v>1</v>
      </c>
      <c r="U560" s="5" t="s">
        <v>58</v>
      </c>
      <c r="V560" s="10">
        <v>0.7</v>
      </c>
      <c r="W560" s="5" t="s">
        <v>60</v>
      </c>
      <c r="X560" s="5" t="s">
        <v>143</v>
      </c>
      <c r="Y560" s="7">
        <v>35.700000000000003</v>
      </c>
      <c r="Z560" s="7">
        <v>0</v>
      </c>
      <c r="AA560" s="7">
        <v>0</v>
      </c>
      <c r="AB560" s="7">
        <v>0</v>
      </c>
    </row>
    <row r="561" spans="1:28" x14ac:dyDescent="0.25">
      <c r="A561" s="5">
        <v>2032530766</v>
      </c>
      <c r="B561" s="5" t="s">
        <v>3178</v>
      </c>
      <c r="C561" s="5" t="s">
        <v>259</v>
      </c>
      <c r="D561" s="5" t="str">
        <f t="shared" si="26"/>
        <v>ANNA MESSEL</v>
      </c>
      <c r="E561" s="5" t="s">
        <v>82</v>
      </c>
      <c r="F561" s="5" t="s">
        <v>734</v>
      </c>
      <c r="G561" s="5" t="s">
        <v>735</v>
      </c>
      <c r="H561" s="5" t="s">
        <v>735</v>
      </c>
      <c r="I561" s="9" t="s">
        <v>3511</v>
      </c>
      <c r="J561" s="5" t="s">
        <v>249</v>
      </c>
      <c r="K561" s="5" t="s">
        <v>250</v>
      </c>
      <c r="L561" s="5" t="str">
        <f t="shared" si="24"/>
        <v>Dale Walenga</v>
      </c>
      <c r="M561" s="5" t="s">
        <v>57</v>
      </c>
      <c r="N561" s="6">
        <v>46023</v>
      </c>
      <c r="O561" s="6">
        <v>46174</v>
      </c>
      <c r="P561" s="5">
        <f t="shared" si="25"/>
        <v>5</v>
      </c>
      <c r="Q561" s="6" t="s">
        <v>142</v>
      </c>
      <c r="R561" s="6" t="s">
        <v>3569</v>
      </c>
      <c r="S561" s="7">
        <v>51</v>
      </c>
      <c r="T561" s="5">
        <v>1</v>
      </c>
      <c r="U561" s="5" t="s">
        <v>58</v>
      </c>
      <c r="V561" s="10">
        <v>0.7</v>
      </c>
      <c r="W561" s="5" t="s">
        <v>60</v>
      </c>
      <c r="X561" s="5" t="s">
        <v>143</v>
      </c>
      <c r="Y561" s="7">
        <v>35.700000000000003</v>
      </c>
      <c r="Z561" s="7">
        <v>0</v>
      </c>
      <c r="AA561" s="7">
        <v>0</v>
      </c>
      <c r="AB561" s="7">
        <v>0</v>
      </c>
    </row>
    <row r="562" spans="1:28" x14ac:dyDescent="0.25">
      <c r="A562" s="5">
        <v>2032110410</v>
      </c>
      <c r="B562" s="5" t="s">
        <v>486</v>
      </c>
      <c r="C562" s="5" t="s">
        <v>97</v>
      </c>
      <c r="D562" s="5" t="str">
        <f t="shared" si="26"/>
        <v>JOHN RHETT</v>
      </c>
      <c r="E562" s="5" t="s">
        <v>82</v>
      </c>
      <c r="F562" s="5" t="s">
        <v>734</v>
      </c>
      <c r="G562" s="5" t="s">
        <v>735</v>
      </c>
      <c r="H562" s="5" t="s">
        <v>735</v>
      </c>
      <c r="I562" s="9" t="s">
        <v>3511</v>
      </c>
      <c r="J562" s="5" t="s">
        <v>249</v>
      </c>
      <c r="K562" s="5" t="s">
        <v>250</v>
      </c>
      <c r="L562" s="5" t="str">
        <f t="shared" si="24"/>
        <v>Dale Walenga</v>
      </c>
      <c r="M562" s="5" t="s">
        <v>57</v>
      </c>
      <c r="N562" s="6">
        <v>46023</v>
      </c>
      <c r="O562" s="6">
        <v>46174</v>
      </c>
      <c r="P562" s="5">
        <f t="shared" si="25"/>
        <v>5</v>
      </c>
      <c r="Q562" s="6" t="s">
        <v>142</v>
      </c>
      <c r="R562" s="6" t="s">
        <v>3569</v>
      </c>
      <c r="S562" s="7">
        <v>51</v>
      </c>
      <c r="T562" s="5">
        <v>1</v>
      </c>
      <c r="U562" s="5" t="s">
        <v>58</v>
      </c>
      <c r="V562" s="10">
        <v>0.7</v>
      </c>
      <c r="W562" s="5" t="s">
        <v>60</v>
      </c>
      <c r="X562" s="5" t="s">
        <v>143</v>
      </c>
      <c r="Y562" s="7">
        <v>35.700000000000003</v>
      </c>
      <c r="Z562" s="7">
        <v>0</v>
      </c>
      <c r="AA562" s="7">
        <v>0</v>
      </c>
      <c r="AB562" s="7">
        <v>0</v>
      </c>
    </row>
    <row r="563" spans="1:28" x14ac:dyDescent="0.25">
      <c r="A563" s="5">
        <v>2032627881</v>
      </c>
      <c r="B563" s="5" t="s">
        <v>2432</v>
      </c>
      <c r="C563" s="5" t="s">
        <v>109</v>
      </c>
      <c r="D563" s="5" t="str">
        <f t="shared" si="26"/>
        <v>BARBARA WANELIK</v>
      </c>
      <c r="E563" s="5" t="s">
        <v>82</v>
      </c>
      <c r="F563" s="5" t="s">
        <v>734</v>
      </c>
      <c r="G563" s="5" t="s">
        <v>735</v>
      </c>
      <c r="H563" s="5" t="s">
        <v>735</v>
      </c>
      <c r="I563" s="9" t="s">
        <v>3511</v>
      </c>
      <c r="J563" s="5" t="s">
        <v>249</v>
      </c>
      <c r="K563" s="5" t="s">
        <v>250</v>
      </c>
      <c r="L563" s="5" t="str">
        <f t="shared" si="24"/>
        <v>Dale Walenga</v>
      </c>
      <c r="M563" s="5" t="s">
        <v>57</v>
      </c>
      <c r="N563" s="6">
        <v>46028</v>
      </c>
      <c r="O563" s="6">
        <v>46179</v>
      </c>
      <c r="P563" s="5">
        <f t="shared" si="25"/>
        <v>5</v>
      </c>
      <c r="Q563" s="6" t="s">
        <v>142</v>
      </c>
      <c r="R563" s="6" t="s">
        <v>3569</v>
      </c>
      <c r="S563" s="7">
        <v>34</v>
      </c>
      <c r="T563" s="5">
        <v>1</v>
      </c>
      <c r="U563" s="5" t="s">
        <v>58</v>
      </c>
      <c r="V563" s="10">
        <v>0.7</v>
      </c>
      <c r="W563" s="5" t="s">
        <v>60</v>
      </c>
      <c r="X563" s="5" t="s">
        <v>143</v>
      </c>
      <c r="Y563" s="7">
        <v>23.8</v>
      </c>
      <c r="Z563" s="7">
        <v>0</v>
      </c>
      <c r="AA563" s="7">
        <v>0</v>
      </c>
      <c r="AB563" s="7">
        <v>0</v>
      </c>
    </row>
    <row r="564" spans="1:28" x14ac:dyDescent="0.25">
      <c r="A564" s="5">
        <v>2032209862</v>
      </c>
      <c r="B564" s="5" t="s">
        <v>3425</v>
      </c>
      <c r="C564" s="5" t="s">
        <v>358</v>
      </c>
      <c r="D564" s="5" t="str">
        <f t="shared" si="26"/>
        <v>JULIE MAZUROWSKI</v>
      </c>
      <c r="E564" s="5" t="s">
        <v>82</v>
      </c>
      <c r="F564" s="5" t="s">
        <v>734</v>
      </c>
      <c r="G564" s="5" t="s">
        <v>735</v>
      </c>
      <c r="H564" s="5" t="s">
        <v>735</v>
      </c>
      <c r="I564" s="9" t="s">
        <v>3522</v>
      </c>
      <c r="J564" s="5" t="s">
        <v>626</v>
      </c>
      <c r="K564" s="5" t="s">
        <v>334</v>
      </c>
      <c r="L564" s="5" t="str">
        <f t="shared" si="24"/>
        <v>FRANK LISKOVEC</v>
      </c>
      <c r="M564" s="5" t="s">
        <v>57</v>
      </c>
      <c r="N564" s="6">
        <v>46023</v>
      </c>
      <c r="O564" s="6">
        <v>46174</v>
      </c>
      <c r="P564" s="5">
        <f t="shared" si="25"/>
        <v>5</v>
      </c>
      <c r="Q564" s="6" t="s">
        <v>142</v>
      </c>
      <c r="R564" s="6" t="s">
        <v>3569</v>
      </c>
      <c r="S564" s="7">
        <v>198.36</v>
      </c>
      <c r="T564" s="5">
        <v>1</v>
      </c>
      <c r="U564" s="5" t="s">
        <v>58</v>
      </c>
      <c r="V564" s="10">
        <v>0.7</v>
      </c>
      <c r="W564" s="5" t="s">
        <v>60</v>
      </c>
      <c r="X564" s="5" t="s">
        <v>143</v>
      </c>
      <c r="Y564" s="7">
        <v>138.85</v>
      </c>
      <c r="Z564" s="7">
        <v>0</v>
      </c>
      <c r="AA564" s="7">
        <v>0</v>
      </c>
      <c r="AB564" s="7">
        <v>0</v>
      </c>
    </row>
    <row r="565" spans="1:28" x14ac:dyDescent="0.25">
      <c r="A565" s="5">
        <v>2032943727</v>
      </c>
      <c r="B565" s="5" t="s">
        <v>1138</v>
      </c>
      <c r="C565" s="5" t="s">
        <v>2037</v>
      </c>
      <c r="D565" s="5" t="str">
        <f t="shared" si="26"/>
        <v>HIRAN PATEL</v>
      </c>
      <c r="E565" s="5" t="s">
        <v>324</v>
      </c>
      <c r="F565" s="5" t="s">
        <v>734</v>
      </c>
      <c r="G565" s="5" t="s">
        <v>735</v>
      </c>
      <c r="H565" s="5" t="s">
        <v>735</v>
      </c>
      <c r="I565" s="9" t="s">
        <v>3522</v>
      </c>
      <c r="J565" s="5" t="s">
        <v>626</v>
      </c>
      <c r="K565" s="5" t="s">
        <v>334</v>
      </c>
      <c r="L565" s="5" t="str">
        <f t="shared" si="24"/>
        <v>FRANK LISKOVEC</v>
      </c>
      <c r="M565" s="5" t="s">
        <v>57</v>
      </c>
      <c r="N565" s="6">
        <v>46025</v>
      </c>
      <c r="O565" s="6">
        <v>46176</v>
      </c>
      <c r="P565" s="5">
        <f t="shared" si="25"/>
        <v>5</v>
      </c>
      <c r="Q565" s="6" t="s">
        <v>142</v>
      </c>
      <c r="R565" s="6" t="s">
        <v>3569</v>
      </c>
      <c r="S565" s="7">
        <v>132.5</v>
      </c>
      <c r="T565" s="5">
        <v>1</v>
      </c>
      <c r="U565" s="5" t="s">
        <v>58</v>
      </c>
      <c r="V565" s="10">
        <v>0.7</v>
      </c>
      <c r="W565" s="5" t="s">
        <v>60</v>
      </c>
      <c r="X565" s="5" t="s">
        <v>143</v>
      </c>
      <c r="Y565" s="7">
        <v>92.75</v>
      </c>
      <c r="Z565" s="7">
        <v>0</v>
      </c>
      <c r="AA565" s="7">
        <v>0</v>
      </c>
      <c r="AB565" s="7">
        <v>0</v>
      </c>
    </row>
    <row r="566" spans="1:28" x14ac:dyDescent="0.25">
      <c r="A566" s="5">
        <v>2032490526</v>
      </c>
      <c r="B566" s="5" t="s">
        <v>2913</v>
      </c>
      <c r="C566" s="5" t="s">
        <v>392</v>
      </c>
      <c r="D566" s="5" t="str">
        <f t="shared" si="26"/>
        <v>KAREN TANNEHILL</v>
      </c>
      <c r="E566" s="5" t="s">
        <v>82</v>
      </c>
      <c r="F566" s="5" t="s">
        <v>734</v>
      </c>
      <c r="G566" s="5" t="s">
        <v>735</v>
      </c>
      <c r="H566" s="5" t="s">
        <v>735</v>
      </c>
      <c r="I566" s="9" t="s">
        <v>3522</v>
      </c>
      <c r="J566" s="5" t="s">
        <v>626</v>
      </c>
      <c r="K566" s="5" t="s">
        <v>334</v>
      </c>
      <c r="L566" s="5" t="str">
        <f t="shared" si="24"/>
        <v>FRANK LISKOVEC</v>
      </c>
      <c r="M566" s="5" t="s">
        <v>57</v>
      </c>
      <c r="N566" s="6">
        <v>46023</v>
      </c>
      <c r="O566" s="6">
        <v>46174</v>
      </c>
      <c r="P566" s="5">
        <f t="shared" si="25"/>
        <v>5</v>
      </c>
      <c r="Q566" s="6" t="s">
        <v>142</v>
      </c>
      <c r="R566" s="6" t="s">
        <v>3569</v>
      </c>
      <c r="S566" s="7">
        <v>95.54</v>
      </c>
      <c r="T566" s="5">
        <v>1</v>
      </c>
      <c r="U566" s="5" t="s">
        <v>58</v>
      </c>
      <c r="V566" s="10">
        <v>0.7</v>
      </c>
      <c r="W566" s="5" t="s">
        <v>60</v>
      </c>
      <c r="X566" s="5" t="s">
        <v>143</v>
      </c>
      <c r="Y566" s="7">
        <v>66.88</v>
      </c>
      <c r="Z566" s="7">
        <v>0</v>
      </c>
      <c r="AA566" s="7">
        <v>0</v>
      </c>
      <c r="AB566" s="7">
        <v>0</v>
      </c>
    </row>
    <row r="567" spans="1:28" x14ac:dyDescent="0.25">
      <c r="A567" s="5">
        <v>2032541420</v>
      </c>
      <c r="B567" s="5" t="s">
        <v>619</v>
      </c>
      <c r="C567" s="5" t="s">
        <v>631</v>
      </c>
      <c r="D567" s="5" t="str">
        <f t="shared" si="26"/>
        <v>TRACY WARREN</v>
      </c>
      <c r="E567" s="5" t="s">
        <v>82</v>
      </c>
      <c r="F567" s="5" t="s">
        <v>734</v>
      </c>
      <c r="G567" s="5" t="s">
        <v>735</v>
      </c>
      <c r="H567" s="5" t="s">
        <v>735</v>
      </c>
      <c r="I567" s="9" t="s">
        <v>3522</v>
      </c>
      <c r="J567" s="5" t="s">
        <v>626</v>
      </c>
      <c r="K567" s="5" t="s">
        <v>334</v>
      </c>
      <c r="L567" s="5" t="str">
        <f t="shared" si="24"/>
        <v>FRANK LISKOVEC</v>
      </c>
      <c r="M567" s="5" t="s">
        <v>57</v>
      </c>
      <c r="N567" s="6">
        <v>46023</v>
      </c>
      <c r="O567" s="6">
        <v>46174</v>
      </c>
      <c r="P567" s="5">
        <f t="shared" si="25"/>
        <v>5</v>
      </c>
      <c r="Q567" s="6" t="s">
        <v>142</v>
      </c>
      <c r="R567" s="6" t="s">
        <v>3569</v>
      </c>
      <c r="S567" s="7">
        <v>78.03</v>
      </c>
      <c r="T567" s="5">
        <v>1</v>
      </c>
      <c r="U567" s="5" t="s">
        <v>58</v>
      </c>
      <c r="V567" s="10">
        <v>0.7</v>
      </c>
      <c r="W567" s="5" t="s">
        <v>60</v>
      </c>
      <c r="X567" s="5" t="s">
        <v>143</v>
      </c>
      <c r="Y567" s="7">
        <v>54.62</v>
      </c>
      <c r="Z567" s="7">
        <v>0</v>
      </c>
      <c r="AA567" s="7">
        <v>0</v>
      </c>
      <c r="AB567" s="7">
        <v>0</v>
      </c>
    </row>
    <row r="568" spans="1:28" x14ac:dyDescent="0.25">
      <c r="A568" s="5">
        <v>2032515187</v>
      </c>
      <c r="B568" s="5" t="s">
        <v>3165</v>
      </c>
      <c r="C568" s="5" t="s">
        <v>3166</v>
      </c>
      <c r="D568" s="5" t="str">
        <f t="shared" si="26"/>
        <v>KUAN SU</v>
      </c>
      <c r="E568" s="5" t="s">
        <v>82</v>
      </c>
      <c r="F568" s="5" t="s">
        <v>734</v>
      </c>
      <c r="G568" s="5" t="s">
        <v>735</v>
      </c>
      <c r="H568" s="5" t="s">
        <v>735</v>
      </c>
      <c r="I568" s="9" t="s">
        <v>3522</v>
      </c>
      <c r="J568" s="5" t="s">
        <v>626</v>
      </c>
      <c r="K568" s="5" t="s">
        <v>334</v>
      </c>
      <c r="L568" s="5" t="str">
        <f t="shared" si="24"/>
        <v>FRANK LISKOVEC</v>
      </c>
      <c r="M568" s="5" t="s">
        <v>57</v>
      </c>
      <c r="N568" s="6">
        <v>46023</v>
      </c>
      <c r="O568" s="6">
        <v>46174</v>
      </c>
      <c r="P568" s="5">
        <f t="shared" si="25"/>
        <v>5</v>
      </c>
      <c r="Q568" s="6" t="s">
        <v>142</v>
      </c>
      <c r="R568" s="6" t="s">
        <v>3569</v>
      </c>
      <c r="S568" s="7">
        <v>57.94</v>
      </c>
      <c r="T568" s="5">
        <v>1</v>
      </c>
      <c r="U568" s="5" t="s">
        <v>58</v>
      </c>
      <c r="V568" s="10">
        <v>0.7</v>
      </c>
      <c r="W568" s="5" t="s">
        <v>60</v>
      </c>
      <c r="X568" s="5" t="s">
        <v>143</v>
      </c>
      <c r="Y568" s="7">
        <v>40.56</v>
      </c>
      <c r="Z568" s="7">
        <v>0</v>
      </c>
      <c r="AA568" s="7">
        <v>0</v>
      </c>
      <c r="AB568" s="7">
        <v>0</v>
      </c>
    </row>
    <row r="569" spans="1:28" x14ac:dyDescent="0.25">
      <c r="A569" s="5">
        <v>2032466907</v>
      </c>
      <c r="B569" s="5" t="s">
        <v>1926</v>
      </c>
      <c r="C569" s="5" t="s">
        <v>1280</v>
      </c>
      <c r="D569" s="5" t="str">
        <f t="shared" si="26"/>
        <v>PATRICK ARNOLD</v>
      </c>
      <c r="E569" s="5" t="s">
        <v>82</v>
      </c>
      <c r="F569" s="5" t="s">
        <v>734</v>
      </c>
      <c r="G569" s="5" t="s">
        <v>735</v>
      </c>
      <c r="H569" s="5" t="s">
        <v>735</v>
      </c>
      <c r="I569" s="9" t="s">
        <v>3522</v>
      </c>
      <c r="J569" s="5" t="s">
        <v>626</v>
      </c>
      <c r="K569" s="5" t="s">
        <v>334</v>
      </c>
      <c r="L569" s="5" t="str">
        <f t="shared" si="24"/>
        <v>FRANK LISKOVEC</v>
      </c>
      <c r="M569" s="5" t="s">
        <v>57</v>
      </c>
      <c r="N569" s="6">
        <v>46023</v>
      </c>
      <c r="O569" s="6">
        <v>46174</v>
      </c>
      <c r="P569" s="5">
        <f t="shared" si="25"/>
        <v>5</v>
      </c>
      <c r="Q569" s="6" t="s">
        <v>142</v>
      </c>
      <c r="R569" s="6" t="s">
        <v>3569</v>
      </c>
      <c r="S569" s="7">
        <v>51</v>
      </c>
      <c r="T569" s="5">
        <v>1</v>
      </c>
      <c r="U569" s="5" t="s">
        <v>58</v>
      </c>
      <c r="V569" s="10">
        <v>0.7</v>
      </c>
      <c r="W569" s="5" t="s">
        <v>60</v>
      </c>
      <c r="X569" s="5" t="s">
        <v>143</v>
      </c>
      <c r="Y569" s="7">
        <v>35.700000000000003</v>
      </c>
      <c r="Z569" s="7">
        <v>0</v>
      </c>
      <c r="AA569" s="7">
        <v>0</v>
      </c>
      <c r="AB569" s="7">
        <v>0</v>
      </c>
    </row>
    <row r="570" spans="1:28" x14ac:dyDescent="0.25">
      <c r="A570" s="5">
        <v>2032296529</v>
      </c>
      <c r="B570" s="5" t="s">
        <v>2507</v>
      </c>
      <c r="C570" s="5" t="s">
        <v>1369</v>
      </c>
      <c r="D570" s="5" t="str">
        <f t="shared" si="26"/>
        <v>CHRIS CABANBAN</v>
      </c>
      <c r="E570" s="5" t="s">
        <v>82</v>
      </c>
      <c r="F570" s="5" t="s">
        <v>734</v>
      </c>
      <c r="G570" s="5" t="s">
        <v>735</v>
      </c>
      <c r="H570" s="5" t="s">
        <v>735</v>
      </c>
      <c r="I570" s="9" t="s">
        <v>3522</v>
      </c>
      <c r="J570" s="5" t="s">
        <v>626</v>
      </c>
      <c r="K570" s="5" t="s">
        <v>334</v>
      </c>
      <c r="L570" s="5" t="str">
        <f t="shared" si="24"/>
        <v>FRANK LISKOVEC</v>
      </c>
      <c r="M570" s="5" t="s">
        <v>57</v>
      </c>
      <c r="N570" s="6">
        <v>46023</v>
      </c>
      <c r="O570" s="6">
        <v>46174</v>
      </c>
      <c r="P570" s="5">
        <f t="shared" si="25"/>
        <v>5</v>
      </c>
      <c r="Q570" s="6" t="s">
        <v>142</v>
      </c>
      <c r="R570" s="6" t="s">
        <v>3569</v>
      </c>
      <c r="S570" s="7">
        <v>37.18</v>
      </c>
      <c r="T570" s="5">
        <v>1</v>
      </c>
      <c r="U570" s="5" t="s">
        <v>58</v>
      </c>
      <c r="V570" s="10">
        <v>0.7</v>
      </c>
      <c r="W570" s="5" t="s">
        <v>60</v>
      </c>
      <c r="X570" s="5" t="s">
        <v>143</v>
      </c>
      <c r="Y570" s="7">
        <v>26.03</v>
      </c>
      <c r="Z570" s="7">
        <v>0</v>
      </c>
      <c r="AA570" s="7">
        <v>0</v>
      </c>
      <c r="AB570" s="7">
        <v>0</v>
      </c>
    </row>
    <row r="571" spans="1:28" x14ac:dyDescent="0.25">
      <c r="A571" s="5">
        <v>2032538422</v>
      </c>
      <c r="B571" s="5" t="s">
        <v>3182</v>
      </c>
      <c r="C571" s="5" t="s">
        <v>3183</v>
      </c>
      <c r="D571" s="5" t="str">
        <f t="shared" si="26"/>
        <v>NATANIEL DOEREN</v>
      </c>
      <c r="E571" s="5" t="s">
        <v>213</v>
      </c>
      <c r="F571" s="5" t="s">
        <v>734</v>
      </c>
      <c r="G571" s="5" t="s">
        <v>735</v>
      </c>
      <c r="H571" s="5" t="s">
        <v>735</v>
      </c>
      <c r="I571" s="9" t="s">
        <v>3522</v>
      </c>
      <c r="J571" s="5" t="s">
        <v>626</v>
      </c>
      <c r="K571" s="5" t="s">
        <v>334</v>
      </c>
      <c r="L571" s="5" t="str">
        <f t="shared" si="24"/>
        <v>FRANK LISKOVEC</v>
      </c>
      <c r="M571" s="5" t="s">
        <v>57</v>
      </c>
      <c r="N571" s="6">
        <v>46023</v>
      </c>
      <c r="O571" s="6">
        <v>46174</v>
      </c>
      <c r="P571" s="5">
        <f t="shared" si="25"/>
        <v>5</v>
      </c>
      <c r="Q571" s="6" t="s">
        <v>142</v>
      </c>
      <c r="R571" s="6" t="s">
        <v>3569</v>
      </c>
      <c r="S571" s="7">
        <v>27.89</v>
      </c>
      <c r="T571" s="5">
        <v>1</v>
      </c>
      <c r="U571" s="5" t="s">
        <v>58</v>
      </c>
      <c r="V571" s="10">
        <v>0.7</v>
      </c>
      <c r="W571" s="5" t="s">
        <v>60</v>
      </c>
      <c r="X571" s="5" t="s">
        <v>143</v>
      </c>
      <c r="Y571" s="7">
        <v>19.52</v>
      </c>
      <c r="Z571" s="7">
        <v>0</v>
      </c>
      <c r="AA571" s="7">
        <v>0</v>
      </c>
      <c r="AB571" s="7">
        <v>0</v>
      </c>
    </row>
    <row r="572" spans="1:28" x14ac:dyDescent="0.25">
      <c r="A572" s="5">
        <v>2032882795</v>
      </c>
      <c r="B572" s="5" t="s">
        <v>1994</v>
      </c>
      <c r="C572" s="5" t="s">
        <v>119</v>
      </c>
      <c r="D572" s="5" t="str">
        <f t="shared" si="26"/>
        <v>DAWN CROTEAU</v>
      </c>
      <c r="E572" s="5" t="s">
        <v>213</v>
      </c>
      <c r="F572" s="5" t="s">
        <v>734</v>
      </c>
      <c r="G572" s="5" t="s">
        <v>735</v>
      </c>
      <c r="H572" s="5" t="s">
        <v>735</v>
      </c>
      <c r="I572" s="9" t="s">
        <v>3522</v>
      </c>
      <c r="J572" s="5" t="s">
        <v>626</v>
      </c>
      <c r="K572" s="5" t="s">
        <v>334</v>
      </c>
      <c r="L572" s="5" t="str">
        <f t="shared" si="24"/>
        <v>FRANK LISKOVEC</v>
      </c>
      <c r="M572" s="5" t="s">
        <v>57</v>
      </c>
      <c r="N572" s="6">
        <v>46023</v>
      </c>
      <c r="O572" s="6">
        <v>46174</v>
      </c>
      <c r="P572" s="5">
        <f t="shared" si="25"/>
        <v>5</v>
      </c>
      <c r="Q572" s="6" t="s">
        <v>142</v>
      </c>
      <c r="R572" s="6" t="s">
        <v>3569</v>
      </c>
      <c r="S572" s="7">
        <v>19.84</v>
      </c>
      <c r="T572" s="5">
        <v>1</v>
      </c>
      <c r="U572" s="5" t="s">
        <v>58</v>
      </c>
      <c r="V572" s="10">
        <v>0.7</v>
      </c>
      <c r="W572" s="5" t="s">
        <v>60</v>
      </c>
      <c r="X572" s="5" t="s">
        <v>143</v>
      </c>
      <c r="Y572" s="7">
        <v>13.89</v>
      </c>
      <c r="Z572" s="7">
        <v>0</v>
      </c>
      <c r="AA572" s="7">
        <v>0</v>
      </c>
      <c r="AB572" s="7">
        <v>0</v>
      </c>
    </row>
    <row r="573" spans="1:28" x14ac:dyDescent="0.25">
      <c r="A573" s="5">
        <v>2032566840</v>
      </c>
      <c r="B573" s="5" t="s">
        <v>2928</v>
      </c>
      <c r="C573" s="5" t="s">
        <v>91</v>
      </c>
      <c r="D573" s="5" t="str">
        <f t="shared" si="26"/>
        <v>RYAN GALLOWAY</v>
      </c>
      <c r="E573" s="5" t="s">
        <v>205</v>
      </c>
      <c r="F573" s="5" t="s">
        <v>734</v>
      </c>
      <c r="G573" s="5" t="s">
        <v>735</v>
      </c>
      <c r="H573" s="5" t="s">
        <v>735</v>
      </c>
      <c r="I573" s="9" t="s">
        <v>3532</v>
      </c>
      <c r="J573" s="5" t="s">
        <v>2062</v>
      </c>
      <c r="K573" s="5" t="s">
        <v>2063</v>
      </c>
      <c r="L573" s="5" t="str">
        <f t="shared" si="24"/>
        <v>Giovanni Flamminio</v>
      </c>
      <c r="M573" s="5" t="s">
        <v>57</v>
      </c>
      <c r="N573" s="6">
        <v>46023</v>
      </c>
      <c r="O573" s="6">
        <v>46174</v>
      </c>
      <c r="P573" s="5">
        <f t="shared" si="25"/>
        <v>5</v>
      </c>
      <c r="Q573" s="6" t="s">
        <v>142</v>
      </c>
      <c r="R573" s="6" t="s">
        <v>3569</v>
      </c>
      <c r="S573" s="7">
        <v>88.05</v>
      </c>
      <c r="T573" s="5">
        <v>1</v>
      </c>
      <c r="U573" s="5" t="s">
        <v>58</v>
      </c>
      <c r="V573" s="10">
        <v>0.7</v>
      </c>
      <c r="W573" s="5" t="s">
        <v>60</v>
      </c>
      <c r="X573" s="5" t="s">
        <v>143</v>
      </c>
      <c r="Y573" s="7">
        <v>61.64</v>
      </c>
      <c r="Z573" s="7">
        <v>0</v>
      </c>
      <c r="AA573" s="7">
        <v>0</v>
      </c>
      <c r="AB573" s="7">
        <v>0</v>
      </c>
    </row>
    <row r="574" spans="1:28" x14ac:dyDescent="0.25">
      <c r="A574" s="5">
        <v>2032732270</v>
      </c>
      <c r="B574" s="5" t="s">
        <v>2792</v>
      </c>
      <c r="C574" s="5" t="s">
        <v>2793</v>
      </c>
      <c r="D574" s="5" t="str">
        <f t="shared" si="26"/>
        <v>EVANGELOS LEKKAS</v>
      </c>
      <c r="E574" s="5" t="s">
        <v>71</v>
      </c>
      <c r="F574" s="5" t="s">
        <v>734</v>
      </c>
      <c r="G574" s="5" t="s">
        <v>735</v>
      </c>
      <c r="H574" s="5" t="s">
        <v>735</v>
      </c>
      <c r="I574" s="9" t="s">
        <v>3512</v>
      </c>
      <c r="J574" s="5" t="s">
        <v>710</v>
      </c>
      <c r="K574" s="5" t="s">
        <v>115</v>
      </c>
      <c r="L574" s="5" t="str">
        <f t="shared" si="24"/>
        <v>GREGORY HANSFORD</v>
      </c>
      <c r="M574" s="5" t="s">
        <v>57</v>
      </c>
      <c r="N574" s="6">
        <v>46023</v>
      </c>
      <c r="O574" s="6">
        <v>46174</v>
      </c>
      <c r="P574" s="5">
        <f t="shared" si="25"/>
        <v>5</v>
      </c>
      <c r="Q574" s="6" t="s">
        <v>142</v>
      </c>
      <c r="R574" s="6" t="s">
        <v>3569</v>
      </c>
      <c r="S574" s="7">
        <v>49.46</v>
      </c>
      <c r="T574" s="5">
        <v>1</v>
      </c>
      <c r="U574" s="5" t="s">
        <v>58</v>
      </c>
      <c r="V574" s="10">
        <v>0.7</v>
      </c>
      <c r="W574" s="5" t="s">
        <v>60</v>
      </c>
      <c r="X574" s="5" t="s">
        <v>143</v>
      </c>
      <c r="Y574" s="7">
        <v>34.619999999999997</v>
      </c>
      <c r="Z574" s="7">
        <v>0</v>
      </c>
      <c r="AA574" s="7">
        <v>0</v>
      </c>
      <c r="AB574" s="7">
        <v>0</v>
      </c>
    </row>
    <row r="575" spans="1:28" x14ac:dyDescent="0.25">
      <c r="A575" s="5">
        <v>2032720736</v>
      </c>
      <c r="B575" s="5" t="s">
        <v>2616</v>
      </c>
      <c r="C575" s="5" t="s">
        <v>2617</v>
      </c>
      <c r="D575" s="5" t="str">
        <f t="shared" si="26"/>
        <v>ARIEL MARKS</v>
      </c>
      <c r="E575" s="5" t="s">
        <v>103</v>
      </c>
      <c r="F575" s="5" t="s">
        <v>734</v>
      </c>
      <c r="G575" s="5" t="s">
        <v>735</v>
      </c>
      <c r="H575" s="5" t="s">
        <v>735</v>
      </c>
      <c r="I575" s="9" t="s">
        <v>3538</v>
      </c>
      <c r="J575" s="5" t="s">
        <v>124</v>
      </c>
      <c r="K575" s="5" t="s">
        <v>125</v>
      </c>
      <c r="L575" s="5" t="str">
        <f t="shared" si="24"/>
        <v>Heather Geske</v>
      </c>
      <c r="M575" s="5" t="s">
        <v>57</v>
      </c>
      <c r="N575" s="6">
        <v>46023</v>
      </c>
      <c r="O575" s="6">
        <v>46174</v>
      </c>
      <c r="P575" s="5">
        <f t="shared" si="25"/>
        <v>5</v>
      </c>
      <c r="Q575" s="6" t="s">
        <v>142</v>
      </c>
      <c r="R575" s="6" t="s">
        <v>3569</v>
      </c>
      <c r="S575" s="7">
        <v>52.76</v>
      </c>
      <c r="T575" s="5">
        <v>1</v>
      </c>
      <c r="U575" s="5" t="s">
        <v>58</v>
      </c>
      <c r="V575" s="10">
        <v>0.7</v>
      </c>
      <c r="W575" s="5" t="s">
        <v>60</v>
      </c>
      <c r="X575" s="5" t="s">
        <v>143</v>
      </c>
      <c r="Y575" s="7">
        <v>36.93</v>
      </c>
      <c r="Z575" s="7">
        <v>0</v>
      </c>
      <c r="AA575" s="7">
        <v>0</v>
      </c>
      <c r="AB575" s="7">
        <v>0</v>
      </c>
    </row>
    <row r="576" spans="1:28" x14ac:dyDescent="0.25">
      <c r="A576" s="5">
        <v>2031945204</v>
      </c>
      <c r="B576" s="5" t="s">
        <v>1790</v>
      </c>
      <c r="C576" s="5" t="s">
        <v>1791</v>
      </c>
      <c r="D576" s="5" t="str">
        <f t="shared" si="26"/>
        <v>KAYLA REZAC</v>
      </c>
      <c r="E576" s="5" t="s">
        <v>122</v>
      </c>
      <c r="F576" s="5" t="s">
        <v>734</v>
      </c>
      <c r="G576" s="5" t="s">
        <v>735</v>
      </c>
      <c r="H576" s="5" t="s">
        <v>735</v>
      </c>
      <c r="I576" s="9" t="s">
        <v>3538</v>
      </c>
      <c r="J576" s="5" t="s">
        <v>124</v>
      </c>
      <c r="K576" s="5" t="s">
        <v>125</v>
      </c>
      <c r="L576" s="5" t="str">
        <f t="shared" si="24"/>
        <v>Heather Geske</v>
      </c>
      <c r="M576" s="5" t="s">
        <v>57</v>
      </c>
      <c r="N576" s="6">
        <v>46023</v>
      </c>
      <c r="O576" s="6">
        <v>46174</v>
      </c>
      <c r="P576" s="5">
        <f t="shared" si="25"/>
        <v>5</v>
      </c>
      <c r="Q576" s="6" t="s">
        <v>142</v>
      </c>
      <c r="R576" s="6" t="s">
        <v>3569</v>
      </c>
      <c r="S576" s="7">
        <v>27.38</v>
      </c>
      <c r="T576" s="5">
        <v>1</v>
      </c>
      <c r="U576" s="5" t="s">
        <v>58</v>
      </c>
      <c r="V576" s="10">
        <v>0.7</v>
      </c>
      <c r="W576" s="5" t="s">
        <v>60</v>
      </c>
      <c r="X576" s="5" t="s">
        <v>143</v>
      </c>
      <c r="Y576" s="7">
        <v>19.170000000000002</v>
      </c>
      <c r="Z576" s="7">
        <v>0</v>
      </c>
      <c r="AA576" s="7">
        <v>0</v>
      </c>
      <c r="AB576" s="7">
        <v>0</v>
      </c>
    </row>
    <row r="577" spans="1:28" x14ac:dyDescent="0.25">
      <c r="A577" s="5">
        <v>2032355426</v>
      </c>
      <c r="B577" s="5" t="s">
        <v>2511</v>
      </c>
      <c r="C577" s="5" t="s">
        <v>466</v>
      </c>
      <c r="D577" s="5" t="str">
        <f t="shared" si="26"/>
        <v>THOMAS FARDEN</v>
      </c>
      <c r="E577" s="5" t="s">
        <v>122</v>
      </c>
      <c r="F577" s="5" t="s">
        <v>734</v>
      </c>
      <c r="G577" s="5" t="s">
        <v>735</v>
      </c>
      <c r="H577" s="5" t="s">
        <v>735</v>
      </c>
      <c r="I577" s="9" t="s">
        <v>3538</v>
      </c>
      <c r="J577" s="5" t="s">
        <v>124</v>
      </c>
      <c r="K577" s="5" t="s">
        <v>125</v>
      </c>
      <c r="L577" s="5" t="str">
        <f t="shared" si="24"/>
        <v>Heather Geske</v>
      </c>
      <c r="M577" s="5" t="s">
        <v>57</v>
      </c>
      <c r="N577" s="6">
        <v>46023</v>
      </c>
      <c r="O577" s="6">
        <v>46174</v>
      </c>
      <c r="P577" s="5">
        <f t="shared" si="25"/>
        <v>5</v>
      </c>
      <c r="Q577" s="6" t="s">
        <v>142</v>
      </c>
      <c r="R577" s="6" t="s">
        <v>3569</v>
      </c>
      <c r="S577" s="7">
        <v>27.38</v>
      </c>
      <c r="T577" s="5">
        <v>1</v>
      </c>
      <c r="U577" s="5" t="s">
        <v>58</v>
      </c>
      <c r="V577" s="10">
        <v>0.7</v>
      </c>
      <c r="W577" s="5" t="s">
        <v>60</v>
      </c>
      <c r="X577" s="5" t="s">
        <v>143</v>
      </c>
      <c r="Y577" s="7">
        <v>19.170000000000002</v>
      </c>
      <c r="Z577" s="7">
        <v>0</v>
      </c>
      <c r="AA577" s="7">
        <v>0</v>
      </c>
      <c r="AB577" s="7">
        <v>0</v>
      </c>
    </row>
    <row r="578" spans="1:28" x14ac:dyDescent="0.25">
      <c r="A578" s="5">
        <v>2032541745</v>
      </c>
      <c r="B578" s="5" t="s">
        <v>3186</v>
      </c>
      <c r="C578" s="5" t="s">
        <v>1815</v>
      </c>
      <c r="D578" s="5" t="str">
        <f t="shared" si="26"/>
        <v>SOPHIE MUIR</v>
      </c>
      <c r="E578" s="5" t="s">
        <v>122</v>
      </c>
      <c r="F578" s="5" t="s">
        <v>734</v>
      </c>
      <c r="G578" s="5" t="s">
        <v>735</v>
      </c>
      <c r="H578" s="5" t="s">
        <v>735</v>
      </c>
      <c r="I578" s="9" t="s">
        <v>3538</v>
      </c>
      <c r="J578" s="5" t="s">
        <v>124</v>
      </c>
      <c r="K578" s="5" t="s">
        <v>125</v>
      </c>
      <c r="L578" s="5" t="str">
        <f t="shared" ref="L578:L641" si="27">CONCATENATE(K578," ",J578)</f>
        <v>Heather Geske</v>
      </c>
      <c r="M578" s="5" t="s">
        <v>57</v>
      </c>
      <c r="N578" s="6">
        <v>46023</v>
      </c>
      <c r="O578" s="6">
        <v>46174</v>
      </c>
      <c r="P578" s="5">
        <f t="shared" ref="P578:P641" si="28">DATEDIF(N578,O578,"M")</f>
        <v>5</v>
      </c>
      <c r="Q578" s="6" t="s">
        <v>142</v>
      </c>
      <c r="R578" s="6" t="s">
        <v>3569</v>
      </c>
      <c r="S578" s="7">
        <v>27.38</v>
      </c>
      <c r="T578" s="5">
        <v>1</v>
      </c>
      <c r="U578" s="5" t="s">
        <v>58</v>
      </c>
      <c r="V578" s="10">
        <v>0.7</v>
      </c>
      <c r="W578" s="5" t="s">
        <v>60</v>
      </c>
      <c r="X578" s="5" t="s">
        <v>143</v>
      </c>
      <c r="Y578" s="7">
        <v>19.170000000000002</v>
      </c>
      <c r="Z578" s="7">
        <v>0</v>
      </c>
      <c r="AA578" s="7">
        <v>0</v>
      </c>
      <c r="AB578" s="7">
        <v>0</v>
      </c>
    </row>
    <row r="579" spans="1:28" x14ac:dyDescent="0.25">
      <c r="A579" s="5">
        <v>2032697607</v>
      </c>
      <c r="B579" s="5" t="s">
        <v>2760</v>
      </c>
      <c r="C579" s="5" t="s">
        <v>513</v>
      </c>
      <c r="D579" s="5" t="str">
        <f t="shared" ref="D579:D642" si="29">CONCATENATE(C579," ",B579)</f>
        <v>SUSAN LEVINE</v>
      </c>
      <c r="E579" s="5" t="s">
        <v>122</v>
      </c>
      <c r="F579" s="5" t="s">
        <v>734</v>
      </c>
      <c r="G579" s="5" t="s">
        <v>735</v>
      </c>
      <c r="H579" s="5" t="s">
        <v>735</v>
      </c>
      <c r="I579" s="9" t="s">
        <v>3538</v>
      </c>
      <c r="J579" s="5" t="s">
        <v>124</v>
      </c>
      <c r="K579" s="5" t="s">
        <v>125</v>
      </c>
      <c r="L579" s="5" t="str">
        <f t="shared" si="27"/>
        <v>Heather Geske</v>
      </c>
      <c r="M579" s="5" t="s">
        <v>57</v>
      </c>
      <c r="N579" s="6">
        <v>46023</v>
      </c>
      <c r="O579" s="6">
        <v>46174</v>
      </c>
      <c r="P579" s="5">
        <f t="shared" si="28"/>
        <v>5</v>
      </c>
      <c r="Q579" s="6" t="s">
        <v>142</v>
      </c>
      <c r="R579" s="6" t="s">
        <v>3569</v>
      </c>
      <c r="S579" s="7">
        <v>18.2</v>
      </c>
      <c r="T579" s="5">
        <v>1</v>
      </c>
      <c r="U579" s="5" t="s">
        <v>58</v>
      </c>
      <c r="V579" s="10">
        <v>0.7</v>
      </c>
      <c r="W579" s="5" t="s">
        <v>60</v>
      </c>
      <c r="X579" s="5" t="s">
        <v>143</v>
      </c>
      <c r="Y579" s="7">
        <v>12.74</v>
      </c>
      <c r="Z579" s="7">
        <v>0</v>
      </c>
      <c r="AA579" s="7">
        <v>0</v>
      </c>
      <c r="AB579" s="7">
        <v>0</v>
      </c>
    </row>
    <row r="580" spans="1:28" x14ac:dyDescent="0.25">
      <c r="A580" s="5">
        <v>2032487448</v>
      </c>
      <c r="B580" s="5" t="s">
        <v>1965</v>
      </c>
      <c r="C580" s="5" t="s">
        <v>788</v>
      </c>
      <c r="D580" s="5" t="str">
        <f t="shared" si="29"/>
        <v>EMILY JACOBSON</v>
      </c>
      <c r="E580" s="5" t="s">
        <v>122</v>
      </c>
      <c r="F580" s="5" t="s">
        <v>734</v>
      </c>
      <c r="G580" s="5" t="s">
        <v>735</v>
      </c>
      <c r="H580" s="5" t="s">
        <v>735</v>
      </c>
      <c r="I580" s="9" t="s">
        <v>3538</v>
      </c>
      <c r="J580" s="5" t="s">
        <v>124</v>
      </c>
      <c r="K580" s="5" t="s">
        <v>125</v>
      </c>
      <c r="L580" s="5" t="str">
        <f t="shared" si="27"/>
        <v>Heather Geske</v>
      </c>
      <c r="M580" s="5" t="s">
        <v>57</v>
      </c>
      <c r="N580" s="6">
        <v>46023</v>
      </c>
      <c r="O580" s="6">
        <v>46174</v>
      </c>
      <c r="P580" s="5">
        <f t="shared" si="28"/>
        <v>5</v>
      </c>
      <c r="Q580" s="6" t="s">
        <v>142</v>
      </c>
      <c r="R580" s="6" t="s">
        <v>3569</v>
      </c>
      <c r="S580" s="7">
        <v>9.6999999999999993</v>
      </c>
      <c r="T580" s="5">
        <v>1</v>
      </c>
      <c r="U580" s="5" t="s">
        <v>58</v>
      </c>
      <c r="V580" s="10">
        <v>0.7</v>
      </c>
      <c r="W580" s="5" t="s">
        <v>60</v>
      </c>
      <c r="X580" s="5" t="s">
        <v>143</v>
      </c>
      <c r="Y580" s="7">
        <v>6.79</v>
      </c>
      <c r="Z580" s="7">
        <v>0</v>
      </c>
      <c r="AA580" s="7">
        <v>0</v>
      </c>
      <c r="AB580" s="7">
        <v>0</v>
      </c>
    </row>
    <row r="581" spans="1:28" x14ac:dyDescent="0.25">
      <c r="A581" s="5">
        <v>2032997622</v>
      </c>
      <c r="B581" s="5" t="s">
        <v>2043</v>
      </c>
      <c r="C581" s="5" t="s">
        <v>493</v>
      </c>
      <c r="D581" s="5" t="str">
        <f t="shared" si="29"/>
        <v>TAYLOR FRISBEE</v>
      </c>
      <c r="E581" s="5" t="s">
        <v>122</v>
      </c>
      <c r="F581" s="5" t="s">
        <v>734</v>
      </c>
      <c r="G581" s="5" t="s">
        <v>735</v>
      </c>
      <c r="H581" s="5" t="s">
        <v>735</v>
      </c>
      <c r="I581" s="9" t="s">
        <v>3538</v>
      </c>
      <c r="J581" s="5" t="s">
        <v>124</v>
      </c>
      <c r="K581" s="5" t="s">
        <v>125</v>
      </c>
      <c r="L581" s="5" t="str">
        <f t="shared" si="27"/>
        <v>Heather Geske</v>
      </c>
      <c r="M581" s="5" t="s">
        <v>57</v>
      </c>
      <c r="N581" s="6">
        <v>46028</v>
      </c>
      <c r="O581" s="6">
        <v>46179</v>
      </c>
      <c r="P581" s="5">
        <f t="shared" si="28"/>
        <v>5</v>
      </c>
      <c r="Q581" s="6" t="s">
        <v>142</v>
      </c>
      <c r="R581" s="6" t="s">
        <v>3569</v>
      </c>
      <c r="S581" s="7">
        <v>9.6999999999999993</v>
      </c>
      <c r="T581" s="5">
        <v>1</v>
      </c>
      <c r="U581" s="5" t="s">
        <v>58</v>
      </c>
      <c r="V581" s="10">
        <v>0.7</v>
      </c>
      <c r="W581" s="5" t="s">
        <v>60</v>
      </c>
      <c r="X581" s="5" t="s">
        <v>143</v>
      </c>
      <c r="Y581" s="7">
        <v>6.79</v>
      </c>
      <c r="Z581" s="7">
        <v>0</v>
      </c>
      <c r="AA581" s="7">
        <v>0</v>
      </c>
      <c r="AB581" s="7">
        <v>0</v>
      </c>
    </row>
    <row r="582" spans="1:28" x14ac:dyDescent="0.25">
      <c r="A582" s="5">
        <v>2032491643</v>
      </c>
      <c r="B582" s="5" t="s">
        <v>483</v>
      </c>
      <c r="C582" s="5" t="s">
        <v>2914</v>
      </c>
      <c r="D582" s="5" t="str">
        <f t="shared" si="29"/>
        <v>NOELLE DAVIS</v>
      </c>
      <c r="E582" s="5" t="s">
        <v>122</v>
      </c>
      <c r="F582" s="5" t="s">
        <v>734</v>
      </c>
      <c r="G582" s="5" t="s">
        <v>735</v>
      </c>
      <c r="H582" s="5" t="s">
        <v>735</v>
      </c>
      <c r="I582" s="9" t="s">
        <v>3538</v>
      </c>
      <c r="J582" s="5" t="s">
        <v>124</v>
      </c>
      <c r="K582" s="5" t="s">
        <v>125</v>
      </c>
      <c r="L582" s="5" t="str">
        <f t="shared" si="27"/>
        <v>Heather Geske</v>
      </c>
      <c r="M582" s="5" t="s">
        <v>57</v>
      </c>
      <c r="N582" s="6">
        <v>46023</v>
      </c>
      <c r="O582" s="6">
        <v>46174</v>
      </c>
      <c r="P582" s="5">
        <f t="shared" si="28"/>
        <v>5</v>
      </c>
      <c r="Q582" s="6" t="s">
        <v>142</v>
      </c>
      <c r="R582" s="6" t="s">
        <v>3569</v>
      </c>
      <c r="S582" s="7">
        <v>9.6999999999999993</v>
      </c>
      <c r="T582" s="5">
        <v>1</v>
      </c>
      <c r="U582" s="5" t="s">
        <v>58</v>
      </c>
      <c r="V582" s="10">
        <v>0.7</v>
      </c>
      <c r="W582" s="5" t="s">
        <v>60</v>
      </c>
      <c r="X582" s="5" t="s">
        <v>143</v>
      </c>
      <c r="Y582" s="7">
        <v>6.79</v>
      </c>
      <c r="Z582" s="7">
        <v>0</v>
      </c>
      <c r="AA582" s="7">
        <v>0</v>
      </c>
      <c r="AB582" s="7">
        <v>0</v>
      </c>
    </row>
    <row r="583" spans="1:28" x14ac:dyDescent="0.25">
      <c r="A583" s="5">
        <v>2032481248</v>
      </c>
      <c r="B583" s="5" t="s">
        <v>1960</v>
      </c>
      <c r="C583" s="5" t="s">
        <v>1961</v>
      </c>
      <c r="D583" s="5" t="str">
        <f t="shared" si="29"/>
        <v>DEANNA SUTAK</v>
      </c>
      <c r="E583" s="5" t="s">
        <v>122</v>
      </c>
      <c r="F583" s="5" t="s">
        <v>734</v>
      </c>
      <c r="G583" s="5" t="s">
        <v>735</v>
      </c>
      <c r="H583" s="5" t="s">
        <v>735</v>
      </c>
      <c r="I583" s="9" t="s">
        <v>3538</v>
      </c>
      <c r="J583" s="5" t="s">
        <v>124</v>
      </c>
      <c r="K583" s="5" t="s">
        <v>125</v>
      </c>
      <c r="L583" s="5" t="str">
        <f t="shared" si="27"/>
        <v>Heather Geske</v>
      </c>
      <c r="M583" s="5" t="s">
        <v>57</v>
      </c>
      <c r="N583" s="6">
        <v>46023</v>
      </c>
      <c r="O583" s="6">
        <v>46174</v>
      </c>
      <c r="P583" s="5">
        <f t="shared" si="28"/>
        <v>5</v>
      </c>
      <c r="Q583" s="6" t="s">
        <v>142</v>
      </c>
      <c r="R583" s="6" t="s">
        <v>3569</v>
      </c>
      <c r="S583" s="7">
        <v>9.1</v>
      </c>
      <c r="T583" s="5">
        <v>1</v>
      </c>
      <c r="U583" s="5" t="s">
        <v>58</v>
      </c>
      <c r="V583" s="10">
        <v>0.7</v>
      </c>
      <c r="W583" s="5" t="s">
        <v>60</v>
      </c>
      <c r="X583" s="5" t="s">
        <v>143</v>
      </c>
      <c r="Y583" s="7">
        <v>6.37</v>
      </c>
      <c r="Z583" s="7">
        <v>0</v>
      </c>
      <c r="AA583" s="7">
        <v>0</v>
      </c>
      <c r="AB583" s="7">
        <v>0</v>
      </c>
    </row>
    <row r="584" spans="1:28" x14ac:dyDescent="0.25">
      <c r="A584" s="5">
        <v>2032888560</v>
      </c>
      <c r="B584" s="5" t="s">
        <v>852</v>
      </c>
      <c r="C584" s="5" t="s">
        <v>662</v>
      </c>
      <c r="D584" s="5" t="str">
        <f t="shared" si="29"/>
        <v>KEVIN SHAW</v>
      </c>
      <c r="E584" s="5" t="s">
        <v>122</v>
      </c>
      <c r="F584" s="5" t="s">
        <v>734</v>
      </c>
      <c r="G584" s="5" t="s">
        <v>735</v>
      </c>
      <c r="H584" s="5" t="s">
        <v>735</v>
      </c>
      <c r="I584" s="9" t="s">
        <v>3538</v>
      </c>
      <c r="J584" s="5" t="s">
        <v>124</v>
      </c>
      <c r="K584" s="5" t="s">
        <v>125</v>
      </c>
      <c r="L584" s="5" t="str">
        <f t="shared" si="27"/>
        <v>Heather Geske</v>
      </c>
      <c r="M584" s="5" t="s">
        <v>57</v>
      </c>
      <c r="N584" s="6">
        <v>46023</v>
      </c>
      <c r="O584" s="6">
        <v>46174</v>
      </c>
      <c r="P584" s="5">
        <f t="shared" si="28"/>
        <v>5</v>
      </c>
      <c r="Q584" s="6" t="s">
        <v>142</v>
      </c>
      <c r="R584" s="6" t="s">
        <v>3569</v>
      </c>
      <c r="S584" s="7">
        <v>9.1</v>
      </c>
      <c r="T584" s="5">
        <v>1</v>
      </c>
      <c r="U584" s="5" t="s">
        <v>58</v>
      </c>
      <c r="V584" s="10">
        <v>0.7</v>
      </c>
      <c r="W584" s="5" t="s">
        <v>60</v>
      </c>
      <c r="X584" s="5" t="s">
        <v>143</v>
      </c>
      <c r="Y584" s="7">
        <v>6.37</v>
      </c>
      <c r="Z584" s="7">
        <v>0</v>
      </c>
      <c r="AA584" s="7">
        <v>0</v>
      </c>
      <c r="AB584" s="7">
        <v>0</v>
      </c>
    </row>
    <row r="585" spans="1:28" x14ac:dyDescent="0.25">
      <c r="A585" s="5">
        <v>2032899401</v>
      </c>
      <c r="B585" s="5" t="s">
        <v>535</v>
      </c>
      <c r="C585" s="5" t="s">
        <v>2011</v>
      </c>
      <c r="D585" s="5" t="str">
        <f t="shared" si="29"/>
        <v>LOURDEZ THOMPSON</v>
      </c>
      <c r="E585" s="5" t="s">
        <v>122</v>
      </c>
      <c r="F585" s="5" t="s">
        <v>734</v>
      </c>
      <c r="G585" s="5" t="s">
        <v>735</v>
      </c>
      <c r="H585" s="5" t="s">
        <v>735</v>
      </c>
      <c r="I585" s="9" t="s">
        <v>3538</v>
      </c>
      <c r="J585" s="5" t="s">
        <v>124</v>
      </c>
      <c r="K585" s="5" t="s">
        <v>125</v>
      </c>
      <c r="L585" s="5" t="str">
        <f t="shared" si="27"/>
        <v>Heather Geske</v>
      </c>
      <c r="M585" s="5" t="s">
        <v>57</v>
      </c>
      <c r="N585" s="6">
        <v>46023</v>
      </c>
      <c r="O585" s="6">
        <v>46174</v>
      </c>
      <c r="P585" s="5">
        <f t="shared" si="28"/>
        <v>5</v>
      </c>
      <c r="Q585" s="6" t="s">
        <v>142</v>
      </c>
      <c r="R585" s="6" t="s">
        <v>3569</v>
      </c>
      <c r="S585" s="7">
        <v>9.1</v>
      </c>
      <c r="T585" s="5">
        <v>1</v>
      </c>
      <c r="U585" s="5" t="s">
        <v>58</v>
      </c>
      <c r="V585" s="10">
        <v>0.7</v>
      </c>
      <c r="W585" s="5" t="s">
        <v>60</v>
      </c>
      <c r="X585" s="5" t="s">
        <v>143</v>
      </c>
      <c r="Y585" s="7">
        <v>6.37</v>
      </c>
      <c r="Z585" s="7">
        <v>0</v>
      </c>
      <c r="AA585" s="7">
        <v>0</v>
      </c>
      <c r="AB585" s="7">
        <v>0</v>
      </c>
    </row>
    <row r="586" spans="1:28" x14ac:dyDescent="0.25">
      <c r="A586" s="5">
        <v>2032606167</v>
      </c>
      <c r="B586" s="5" t="s">
        <v>2392</v>
      </c>
      <c r="C586" s="5" t="s">
        <v>523</v>
      </c>
      <c r="D586" s="5" t="str">
        <f t="shared" si="29"/>
        <v>CHRISTINA GALATIOTO</v>
      </c>
      <c r="E586" s="5" t="s">
        <v>122</v>
      </c>
      <c r="F586" s="5" t="s">
        <v>734</v>
      </c>
      <c r="G586" s="5" t="s">
        <v>735</v>
      </c>
      <c r="H586" s="5" t="s">
        <v>735</v>
      </c>
      <c r="I586" s="9" t="s">
        <v>3538</v>
      </c>
      <c r="J586" s="5" t="s">
        <v>124</v>
      </c>
      <c r="K586" s="5" t="s">
        <v>125</v>
      </c>
      <c r="L586" s="5" t="str">
        <f t="shared" si="27"/>
        <v>Heather Geske</v>
      </c>
      <c r="M586" s="5" t="s">
        <v>57</v>
      </c>
      <c r="N586" s="6">
        <v>46023</v>
      </c>
      <c r="O586" s="6">
        <v>46174</v>
      </c>
      <c r="P586" s="5">
        <f t="shared" si="28"/>
        <v>5</v>
      </c>
      <c r="Q586" s="6" t="s">
        <v>142</v>
      </c>
      <c r="R586" s="6" t="s">
        <v>3569</v>
      </c>
      <c r="S586" s="7">
        <v>9.1</v>
      </c>
      <c r="T586" s="5">
        <v>1</v>
      </c>
      <c r="U586" s="5" t="s">
        <v>58</v>
      </c>
      <c r="V586" s="10">
        <v>0.7</v>
      </c>
      <c r="W586" s="5" t="s">
        <v>60</v>
      </c>
      <c r="X586" s="5" t="s">
        <v>143</v>
      </c>
      <c r="Y586" s="7">
        <v>6.37</v>
      </c>
      <c r="Z586" s="7">
        <v>0</v>
      </c>
      <c r="AA586" s="7">
        <v>0</v>
      </c>
      <c r="AB586" s="7">
        <v>0</v>
      </c>
    </row>
    <row r="587" spans="1:28" x14ac:dyDescent="0.25">
      <c r="A587" s="5">
        <v>2032630777</v>
      </c>
      <c r="B587" s="5" t="s">
        <v>2437</v>
      </c>
      <c r="C587" s="5" t="s">
        <v>2438</v>
      </c>
      <c r="D587" s="5" t="str">
        <f t="shared" si="29"/>
        <v>HANS KROMANAKER</v>
      </c>
      <c r="E587" s="5" t="s">
        <v>122</v>
      </c>
      <c r="F587" s="5" t="s">
        <v>734</v>
      </c>
      <c r="G587" s="5" t="s">
        <v>735</v>
      </c>
      <c r="H587" s="5" t="s">
        <v>735</v>
      </c>
      <c r="I587" s="9" t="s">
        <v>3538</v>
      </c>
      <c r="J587" s="5" t="s">
        <v>124</v>
      </c>
      <c r="K587" s="5" t="s">
        <v>125</v>
      </c>
      <c r="L587" s="5" t="str">
        <f t="shared" si="27"/>
        <v>Heather Geske</v>
      </c>
      <c r="M587" s="5" t="s">
        <v>57</v>
      </c>
      <c r="N587" s="6">
        <v>46023</v>
      </c>
      <c r="O587" s="6">
        <v>46174</v>
      </c>
      <c r="P587" s="5">
        <f t="shared" si="28"/>
        <v>5</v>
      </c>
      <c r="Q587" s="6" t="s">
        <v>142</v>
      </c>
      <c r="R587" s="6" t="s">
        <v>3569</v>
      </c>
      <c r="S587" s="7">
        <v>9.1</v>
      </c>
      <c r="T587" s="5">
        <v>1</v>
      </c>
      <c r="U587" s="5" t="s">
        <v>58</v>
      </c>
      <c r="V587" s="10">
        <v>0.7</v>
      </c>
      <c r="W587" s="5" t="s">
        <v>60</v>
      </c>
      <c r="X587" s="5" t="s">
        <v>143</v>
      </c>
      <c r="Y587" s="7">
        <v>6.37</v>
      </c>
      <c r="Z587" s="7">
        <v>0</v>
      </c>
      <c r="AA587" s="7">
        <v>0</v>
      </c>
      <c r="AB587" s="7">
        <v>0</v>
      </c>
    </row>
    <row r="588" spans="1:28" x14ac:dyDescent="0.25">
      <c r="A588" s="5">
        <v>2032670689</v>
      </c>
      <c r="B588" s="5" t="s">
        <v>339</v>
      </c>
      <c r="C588" s="5" t="s">
        <v>513</v>
      </c>
      <c r="D588" s="5" t="str">
        <f t="shared" si="29"/>
        <v>SUSAN MORRIS</v>
      </c>
      <c r="E588" s="5" t="s">
        <v>122</v>
      </c>
      <c r="F588" s="5" t="s">
        <v>734</v>
      </c>
      <c r="G588" s="5" t="s">
        <v>735</v>
      </c>
      <c r="H588" s="5" t="s">
        <v>735</v>
      </c>
      <c r="I588" s="9" t="s">
        <v>3538</v>
      </c>
      <c r="J588" s="5" t="s">
        <v>124</v>
      </c>
      <c r="K588" s="5" t="s">
        <v>125</v>
      </c>
      <c r="L588" s="5" t="str">
        <f t="shared" si="27"/>
        <v>Heather Geske</v>
      </c>
      <c r="M588" s="5" t="s">
        <v>57</v>
      </c>
      <c r="N588" s="6">
        <v>46023</v>
      </c>
      <c r="O588" s="6">
        <v>46174</v>
      </c>
      <c r="P588" s="5">
        <f t="shared" si="28"/>
        <v>5</v>
      </c>
      <c r="Q588" s="6" t="s">
        <v>142</v>
      </c>
      <c r="R588" s="6" t="s">
        <v>3569</v>
      </c>
      <c r="S588" s="7">
        <v>9.1</v>
      </c>
      <c r="T588" s="5">
        <v>1</v>
      </c>
      <c r="U588" s="5" t="s">
        <v>58</v>
      </c>
      <c r="V588" s="10">
        <v>0.7</v>
      </c>
      <c r="W588" s="5" t="s">
        <v>60</v>
      </c>
      <c r="X588" s="5" t="s">
        <v>143</v>
      </c>
      <c r="Y588" s="7">
        <v>6.37</v>
      </c>
      <c r="Z588" s="7">
        <v>0</v>
      </c>
      <c r="AA588" s="7">
        <v>0</v>
      </c>
      <c r="AB588" s="7">
        <v>0</v>
      </c>
    </row>
    <row r="589" spans="1:28" x14ac:dyDescent="0.25">
      <c r="A589" s="5">
        <v>2032737117</v>
      </c>
      <c r="B589" s="5" t="s">
        <v>2618</v>
      </c>
      <c r="C589" s="5" t="s">
        <v>2572</v>
      </c>
      <c r="D589" s="5" t="str">
        <f t="shared" si="29"/>
        <v>CARLOS MORALES-LOPEZ</v>
      </c>
      <c r="E589" s="5" t="s">
        <v>122</v>
      </c>
      <c r="F589" s="5" t="s">
        <v>734</v>
      </c>
      <c r="G589" s="5" t="s">
        <v>735</v>
      </c>
      <c r="H589" s="5" t="s">
        <v>735</v>
      </c>
      <c r="I589" s="9" t="s">
        <v>3538</v>
      </c>
      <c r="J589" s="5" t="s">
        <v>124</v>
      </c>
      <c r="K589" s="5" t="s">
        <v>125</v>
      </c>
      <c r="L589" s="5" t="str">
        <f t="shared" si="27"/>
        <v>Heather Geske</v>
      </c>
      <c r="M589" s="5" t="s">
        <v>57</v>
      </c>
      <c r="N589" s="6">
        <v>46023</v>
      </c>
      <c r="O589" s="6">
        <v>46174</v>
      </c>
      <c r="P589" s="5">
        <f t="shared" si="28"/>
        <v>5</v>
      </c>
      <c r="Q589" s="6" t="s">
        <v>142</v>
      </c>
      <c r="R589" s="6" t="s">
        <v>3569</v>
      </c>
      <c r="S589" s="7">
        <v>9.1</v>
      </c>
      <c r="T589" s="5">
        <v>1</v>
      </c>
      <c r="U589" s="5" t="s">
        <v>58</v>
      </c>
      <c r="V589" s="10">
        <v>0.7</v>
      </c>
      <c r="W589" s="5" t="s">
        <v>60</v>
      </c>
      <c r="X589" s="5" t="s">
        <v>143</v>
      </c>
      <c r="Y589" s="7">
        <v>6.37</v>
      </c>
      <c r="Z589" s="7">
        <v>0</v>
      </c>
      <c r="AA589" s="7">
        <v>0</v>
      </c>
      <c r="AB589" s="7">
        <v>0</v>
      </c>
    </row>
    <row r="590" spans="1:28" x14ac:dyDescent="0.25">
      <c r="A590" s="5">
        <v>2032507402</v>
      </c>
      <c r="B590" s="5" t="s">
        <v>3160</v>
      </c>
      <c r="C590" s="5" t="s">
        <v>1279</v>
      </c>
      <c r="D590" s="5" t="str">
        <f t="shared" si="29"/>
        <v>LYNDA NAGL</v>
      </c>
      <c r="E590" s="5" t="s">
        <v>122</v>
      </c>
      <c r="F590" s="5" t="s">
        <v>734</v>
      </c>
      <c r="G590" s="5" t="s">
        <v>735</v>
      </c>
      <c r="H590" s="5" t="s">
        <v>735</v>
      </c>
      <c r="I590" s="9" t="s">
        <v>3538</v>
      </c>
      <c r="J590" s="5" t="s">
        <v>124</v>
      </c>
      <c r="K590" s="5" t="s">
        <v>125</v>
      </c>
      <c r="L590" s="5" t="str">
        <f t="shared" si="27"/>
        <v>Heather Geske</v>
      </c>
      <c r="M590" s="5" t="s">
        <v>57</v>
      </c>
      <c r="N590" s="6">
        <v>46023</v>
      </c>
      <c r="O590" s="6">
        <v>46174</v>
      </c>
      <c r="P590" s="5">
        <f t="shared" si="28"/>
        <v>5</v>
      </c>
      <c r="Q590" s="6" t="s">
        <v>142</v>
      </c>
      <c r="R590" s="6" t="s">
        <v>3569</v>
      </c>
      <c r="S590" s="7">
        <v>9.1</v>
      </c>
      <c r="T590" s="5">
        <v>1</v>
      </c>
      <c r="U590" s="5" t="s">
        <v>58</v>
      </c>
      <c r="V590" s="10">
        <v>0.7</v>
      </c>
      <c r="W590" s="5" t="s">
        <v>60</v>
      </c>
      <c r="X590" s="5" t="s">
        <v>143</v>
      </c>
      <c r="Y590" s="7">
        <v>6.37</v>
      </c>
      <c r="Z590" s="7">
        <v>0</v>
      </c>
      <c r="AA590" s="7">
        <v>0</v>
      </c>
      <c r="AB590" s="7">
        <v>0</v>
      </c>
    </row>
    <row r="591" spans="1:28" x14ac:dyDescent="0.25">
      <c r="A591" s="5">
        <v>2032516199</v>
      </c>
      <c r="B591" s="5" t="s">
        <v>2917</v>
      </c>
      <c r="C591" s="5" t="s">
        <v>2418</v>
      </c>
      <c r="D591" s="5" t="str">
        <f t="shared" si="29"/>
        <v>CATHERINE MCHALE</v>
      </c>
      <c r="E591" s="5" t="s">
        <v>122</v>
      </c>
      <c r="F591" s="5" t="s">
        <v>734</v>
      </c>
      <c r="G591" s="5" t="s">
        <v>735</v>
      </c>
      <c r="H591" s="5" t="s">
        <v>735</v>
      </c>
      <c r="I591" s="9" t="s">
        <v>3538</v>
      </c>
      <c r="J591" s="5" t="s">
        <v>124</v>
      </c>
      <c r="K591" s="5" t="s">
        <v>125</v>
      </c>
      <c r="L591" s="5" t="str">
        <f t="shared" si="27"/>
        <v>Heather Geske</v>
      </c>
      <c r="M591" s="5" t="s">
        <v>57</v>
      </c>
      <c r="N591" s="6">
        <v>46023</v>
      </c>
      <c r="O591" s="6">
        <v>46174</v>
      </c>
      <c r="P591" s="5">
        <f t="shared" si="28"/>
        <v>5</v>
      </c>
      <c r="Q591" s="6" t="s">
        <v>142</v>
      </c>
      <c r="R591" s="6" t="s">
        <v>3569</v>
      </c>
      <c r="S591" s="7">
        <v>9.1</v>
      </c>
      <c r="T591" s="5">
        <v>1</v>
      </c>
      <c r="U591" s="5" t="s">
        <v>58</v>
      </c>
      <c r="V591" s="10">
        <v>0.7</v>
      </c>
      <c r="W591" s="5" t="s">
        <v>60</v>
      </c>
      <c r="X591" s="5" t="s">
        <v>143</v>
      </c>
      <c r="Y591" s="7">
        <v>6.37</v>
      </c>
      <c r="Z591" s="7">
        <v>0</v>
      </c>
      <c r="AA591" s="7">
        <v>0</v>
      </c>
      <c r="AB591" s="7">
        <v>0</v>
      </c>
    </row>
    <row r="592" spans="1:28" x14ac:dyDescent="0.25">
      <c r="A592" s="5">
        <v>2032540337</v>
      </c>
      <c r="B592" s="5" t="s">
        <v>3185</v>
      </c>
      <c r="C592" s="5" t="s">
        <v>399</v>
      </c>
      <c r="D592" s="5" t="str">
        <f t="shared" si="29"/>
        <v>ROBERT CHINN</v>
      </c>
      <c r="E592" s="5" t="s">
        <v>122</v>
      </c>
      <c r="F592" s="5" t="s">
        <v>734</v>
      </c>
      <c r="G592" s="5" t="s">
        <v>735</v>
      </c>
      <c r="H592" s="5" t="s">
        <v>735</v>
      </c>
      <c r="I592" s="9" t="s">
        <v>3538</v>
      </c>
      <c r="J592" s="5" t="s">
        <v>124</v>
      </c>
      <c r="K592" s="5" t="s">
        <v>125</v>
      </c>
      <c r="L592" s="5" t="str">
        <f t="shared" si="27"/>
        <v>Heather Geske</v>
      </c>
      <c r="M592" s="5" t="s">
        <v>57</v>
      </c>
      <c r="N592" s="6">
        <v>46023</v>
      </c>
      <c r="O592" s="6">
        <v>46174</v>
      </c>
      <c r="P592" s="5">
        <f t="shared" si="28"/>
        <v>5</v>
      </c>
      <c r="Q592" s="6" t="s">
        <v>142</v>
      </c>
      <c r="R592" s="6" t="s">
        <v>3569</v>
      </c>
      <c r="S592" s="7">
        <v>9.1</v>
      </c>
      <c r="T592" s="5">
        <v>1</v>
      </c>
      <c r="U592" s="5" t="s">
        <v>58</v>
      </c>
      <c r="V592" s="10">
        <v>0.7</v>
      </c>
      <c r="W592" s="5" t="s">
        <v>60</v>
      </c>
      <c r="X592" s="5" t="s">
        <v>143</v>
      </c>
      <c r="Y592" s="7">
        <v>6.37</v>
      </c>
      <c r="Z592" s="7">
        <v>0</v>
      </c>
      <c r="AA592" s="7">
        <v>0</v>
      </c>
      <c r="AB592" s="7">
        <v>0</v>
      </c>
    </row>
    <row r="593" spans="1:28" x14ac:dyDescent="0.25">
      <c r="A593" s="5">
        <v>2032524875</v>
      </c>
      <c r="B593" s="5" t="s">
        <v>3174</v>
      </c>
      <c r="C593" s="5" t="s">
        <v>75</v>
      </c>
      <c r="D593" s="5" t="str">
        <f t="shared" si="29"/>
        <v>MICHAEL ECKERMAN</v>
      </c>
      <c r="E593" s="5" t="s">
        <v>347</v>
      </c>
      <c r="F593" s="5" t="s">
        <v>734</v>
      </c>
      <c r="G593" s="5" t="s">
        <v>735</v>
      </c>
      <c r="H593" s="5" t="s">
        <v>735</v>
      </c>
      <c r="I593" s="9" t="s">
        <v>3507</v>
      </c>
      <c r="J593" s="5" t="s">
        <v>359</v>
      </c>
      <c r="K593" s="5" t="s">
        <v>360</v>
      </c>
      <c r="L593" s="5" t="str">
        <f t="shared" si="27"/>
        <v>Heidi Berthelsen</v>
      </c>
      <c r="M593" s="5" t="s">
        <v>57</v>
      </c>
      <c r="N593" s="6">
        <v>46023</v>
      </c>
      <c r="O593" s="6">
        <v>46174</v>
      </c>
      <c r="P593" s="5">
        <f t="shared" si="28"/>
        <v>5</v>
      </c>
      <c r="Q593" s="6" t="s">
        <v>142</v>
      </c>
      <c r="R593" s="6" t="s">
        <v>3569</v>
      </c>
      <c r="S593" s="7">
        <v>451.38</v>
      </c>
      <c r="T593" s="5">
        <v>1</v>
      </c>
      <c r="U593" s="5" t="s">
        <v>58</v>
      </c>
      <c r="V593" s="10">
        <v>0.7</v>
      </c>
      <c r="W593" s="5" t="s">
        <v>60</v>
      </c>
      <c r="X593" s="5" t="s">
        <v>143</v>
      </c>
      <c r="Y593" s="7">
        <v>315.97000000000003</v>
      </c>
      <c r="Z593" s="7">
        <v>0</v>
      </c>
      <c r="AA593" s="7">
        <v>0</v>
      </c>
      <c r="AB593" s="7">
        <v>0</v>
      </c>
    </row>
    <row r="594" spans="1:28" x14ac:dyDescent="0.25">
      <c r="A594" s="5">
        <v>2032762341</v>
      </c>
      <c r="B594" s="5" t="s">
        <v>2800</v>
      </c>
      <c r="C594" s="5" t="s">
        <v>594</v>
      </c>
      <c r="D594" s="5" t="str">
        <f t="shared" si="29"/>
        <v>MICHELLE MCCASLIN</v>
      </c>
      <c r="E594" s="5" t="s">
        <v>131</v>
      </c>
      <c r="F594" s="5" t="s">
        <v>734</v>
      </c>
      <c r="G594" s="5" t="s">
        <v>735</v>
      </c>
      <c r="H594" s="5" t="s">
        <v>735</v>
      </c>
      <c r="I594" s="9" t="s">
        <v>3507</v>
      </c>
      <c r="J594" s="5" t="s">
        <v>359</v>
      </c>
      <c r="K594" s="5" t="s">
        <v>360</v>
      </c>
      <c r="L594" s="5" t="str">
        <f t="shared" si="27"/>
        <v>Heidi Berthelsen</v>
      </c>
      <c r="M594" s="5" t="s">
        <v>57</v>
      </c>
      <c r="N594" s="6">
        <v>46023</v>
      </c>
      <c r="O594" s="6">
        <v>46174</v>
      </c>
      <c r="P594" s="5">
        <f t="shared" si="28"/>
        <v>5</v>
      </c>
      <c r="Q594" s="6" t="s">
        <v>142</v>
      </c>
      <c r="R594" s="6" t="s">
        <v>3569</v>
      </c>
      <c r="S594" s="7">
        <v>143.38</v>
      </c>
      <c r="T594" s="5">
        <v>1</v>
      </c>
      <c r="U594" s="5" t="s">
        <v>58</v>
      </c>
      <c r="V594" s="10">
        <v>0.7</v>
      </c>
      <c r="W594" s="5" t="s">
        <v>60</v>
      </c>
      <c r="X594" s="5" t="s">
        <v>143</v>
      </c>
      <c r="Y594" s="7">
        <v>100.37</v>
      </c>
      <c r="Z594" s="7">
        <v>0</v>
      </c>
      <c r="AA594" s="7">
        <v>0</v>
      </c>
      <c r="AB594" s="7">
        <v>0</v>
      </c>
    </row>
    <row r="595" spans="1:28" x14ac:dyDescent="0.25">
      <c r="A595" s="5">
        <v>2032478944</v>
      </c>
      <c r="B595" s="5" t="s">
        <v>1645</v>
      </c>
      <c r="C595" s="5" t="s">
        <v>1953</v>
      </c>
      <c r="D595" s="5" t="str">
        <f t="shared" si="29"/>
        <v>LLILIN LIU</v>
      </c>
      <c r="E595" s="5" t="s">
        <v>131</v>
      </c>
      <c r="F595" s="5" t="s">
        <v>734</v>
      </c>
      <c r="G595" s="5" t="s">
        <v>735</v>
      </c>
      <c r="H595" s="5" t="s">
        <v>735</v>
      </c>
      <c r="I595" s="9" t="s">
        <v>3507</v>
      </c>
      <c r="J595" s="5" t="s">
        <v>359</v>
      </c>
      <c r="K595" s="5" t="s">
        <v>360</v>
      </c>
      <c r="L595" s="5" t="str">
        <f t="shared" si="27"/>
        <v>Heidi Berthelsen</v>
      </c>
      <c r="M595" s="5" t="s">
        <v>57</v>
      </c>
      <c r="N595" s="6">
        <v>46023</v>
      </c>
      <c r="O595" s="6">
        <v>46174</v>
      </c>
      <c r="P595" s="5">
        <f t="shared" si="28"/>
        <v>5</v>
      </c>
      <c r="Q595" s="6" t="s">
        <v>142</v>
      </c>
      <c r="R595" s="6" t="s">
        <v>3569</v>
      </c>
      <c r="S595" s="7">
        <v>66.64</v>
      </c>
      <c r="T595" s="5">
        <v>1</v>
      </c>
      <c r="U595" s="5" t="s">
        <v>58</v>
      </c>
      <c r="V595" s="10">
        <v>0.7</v>
      </c>
      <c r="W595" s="5" t="s">
        <v>60</v>
      </c>
      <c r="X595" s="5" t="s">
        <v>143</v>
      </c>
      <c r="Y595" s="7">
        <v>46.65</v>
      </c>
      <c r="Z595" s="7">
        <v>0</v>
      </c>
      <c r="AA595" s="7">
        <v>0</v>
      </c>
      <c r="AB595" s="7">
        <v>0</v>
      </c>
    </row>
    <row r="596" spans="1:28" x14ac:dyDescent="0.25">
      <c r="A596" s="5">
        <v>2032681176</v>
      </c>
      <c r="B596" s="5" t="s">
        <v>1661</v>
      </c>
      <c r="C596" s="5" t="s">
        <v>705</v>
      </c>
      <c r="D596" s="5" t="str">
        <f t="shared" si="29"/>
        <v>ANGIE WATKINS</v>
      </c>
      <c r="E596" s="5" t="s">
        <v>113</v>
      </c>
      <c r="F596" s="5" t="s">
        <v>734</v>
      </c>
      <c r="G596" s="5" t="s">
        <v>735</v>
      </c>
      <c r="H596" s="5" t="s">
        <v>735</v>
      </c>
      <c r="I596" s="9" t="s">
        <v>3507</v>
      </c>
      <c r="J596" s="5" t="s">
        <v>359</v>
      </c>
      <c r="K596" s="5" t="s">
        <v>360</v>
      </c>
      <c r="L596" s="5" t="str">
        <f t="shared" si="27"/>
        <v>Heidi Berthelsen</v>
      </c>
      <c r="M596" s="5" t="s">
        <v>57</v>
      </c>
      <c r="N596" s="6">
        <v>46023</v>
      </c>
      <c r="O596" s="6">
        <v>46174</v>
      </c>
      <c r="P596" s="5">
        <f t="shared" si="28"/>
        <v>5</v>
      </c>
      <c r="Q596" s="6" t="s">
        <v>142</v>
      </c>
      <c r="R596" s="6" t="s">
        <v>3569</v>
      </c>
      <c r="S596" s="7">
        <v>51.74</v>
      </c>
      <c r="T596" s="5">
        <v>1</v>
      </c>
      <c r="U596" s="5" t="s">
        <v>58</v>
      </c>
      <c r="V596" s="10">
        <v>0.7</v>
      </c>
      <c r="W596" s="5" t="s">
        <v>60</v>
      </c>
      <c r="X596" s="5" t="s">
        <v>143</v>
      </c>
      <c r="Y596" s="7">
        <v>36.22</v>
      </c>
      <c r="Z596" s="7">
        <v>0</v>
      </c>
      <c r="AA596" s="7">
        <v>0</v>
      </c>
      <c r="AB596" s="7">
        <v>0</v>
      </c>
    </row>
    <row r="597" spans="1:28" x14ac:dyDescent="0.25">
      <c r="A597" s="5">
        <v>2032902711</v>
      </c>
      <c r="B597" s="5" t="s">
        <v>152</v>
      </c>
      <c r="C597" s="5" t="s">
        <v>79</v>
      </c>
      <c r="D597" s="5" t="str">
        <f t="shared" si="29"/>
        <v>CHAD RICHTER</v>
      </c>
      <c r="E597" s="5" t="s">
        <v>131</v>
      </c>
      <c r="F597" s="5" t="s">
        <v>734</v>
      </c>
      <c r="G597" s="5" t="s">
        <v>735</v>
      </c>
      <c r="H597" s="5" t="s">
        <v>735</v>
      </c>
      <c r="I597" s="9" t="s">
        <v>3507</v>
      </c>
      <c r="J597" s="5" t="s">
        <v>359</v>
      </c>
      <c r="K597" s="5" t="s">
        <v>360</v>
      </c>
      <c r="L597" s="5" t="str">
        <f t="shared" si="27"/>
        <v>Heidi Berthelsen</v>
      </c>
      <c r="M597" s="5" t="s">
        <v>57</v>
      </c>
      <c r="N597" s="6">
        <v>46023</v>
      </c>
      <c r="O597" s="6">
        <v>46174</v>
      </c>
      <c r="P597" s="5">
        <f t="shared" si="28"/>
        <v>5</v>
      </c>
      <c r="Q597" s="6" t="s">
        <v>142</v>
      </c>
      <c r="R597" s="6" t="s">
        <v>3569</v>
      </c>
      <c r="S597" s="7">
        <v>46.72</v>
      </c>
      <c r="T597" s="5">
        <v>1</v>
      </c>
      <c r="U597" s="5" t="s">
        <v>58</v>
      </c>
      <c r="V597" s="10">
        <v>0.7</v>
      </c>
      <c r="W597" s="5" t="s">
        <v>60</v>
      </c>
      <c r="X597" s="5" t="s">
        <v>143</v>
      </c>
      <c r="Y597" s="7">
        <v>32.700000000000003</v>
      </c>
      <c r="Z597" s="7">
        <v>0</v>
      </c>
      <c r="AA597" s="7">
        <v>0</v>
      </c>
      <c r="AB597" s="7">
        <v>0</v>
      </c>
    </row>
    <row r="598" spans="1:28" x14ac:dyDescent="0.25">
      <c r="A598" s="5">
        <v>2032695849</v>
      </c>
      <c r="B598" s="5" t="s">
        <v>2759</v>
      </c>
      <c r="C598" s="5" t="s">
        <v>374</v>
      </c>
      <c r="D598" s="5" t="str">
        <f t="shared" si="29"/>
        <v>JOSHUA PAGAN</v>
      </c>
      <c r="E598" s="5" t="s">
        <v>213</v>
      </c>
      <c r="F598" s="5" t="s">
        <v>734</v>
      </c>
      <c r="G598" s="5" t="s">
        <v>735</v>
      </c>
      <c r="H598" s="5" t="s">
        <v>735</v>
      </c>
      <c r="I598" s="9" t="s">
        <v>3543</v>
      </c>
      <c r="J598" s="5" t="s">
        <v>645</v>
      </c>
      <c r="K598" s="5" t="s">
        <v>646</v>
      </c>
      <c r="L598" s="5" t="str">
        <f t="shared" si="27"/>
        <v>Ines Berg</v>
      </c>
      <c r="M598" s="5" t="s">
        <v>57</v>
      </c>
      <c r="N598" s="6">
        <v>46023</v>
      </c>
      <c r="O598" s="6">
        <v>46174</v>
      </c>
      <c r="P598" s="5">
        <f t="shared" si="28"/>
        <v>5</v>
      </c>
      <c r="Q598" s="6" t="s">
        <v>142</v>
      </c>
      <c r="R598" s="6" t="s">
        <v>3569</v>
      </c>
      <c r="S598" s="7">
        <v>70.7</v>
      </c>
      <c r="T598" s="5">
        <v>1</v>
      </c>
      <c r="U598" s="5" t="s">
        <v>58</v>
      </c>
      <c r="V598" s="10">
        <v>0.7</v>
      </c>
      <c r="W598" s="5" t="s">
        <v>60</v>
      </c>
      <c r="X598" s="5" t="s">
        <v>143</v>
      </c>
      <c r="Y598" s="7">
        <v>49.49</v>
      </c>
      <c r="Z598" s="7">
        <v>0</v>
      </c>
      <c r="AA598" s="7">
        <v>0</v>
      </c>
      <c r="AB598" s="7">
        <v>0</v>
      </c>
    </row>
    <row r="599" spans="1:28" x14ac:dyDescent="0.25">
      <c r="A599" s="5">
        <v>2032701288</v>
      </c>
      <c r="B599" s="5" t="s">
        <v>1050</v>
      </c>
      <c r="C599" s="5" t="s">
        <v>629</v>
      </c>
      <c r="D599" s="5" t="str">
        <f t="shared" si="29"/>
        <v>ERIK MURRAY</v>
      </c>
      <c r="E599" s="5" t="s">
        <v>213</v>
      </c>
      <c r="F599" s="5" t="s">
        <v>734</v>
      </c>
      <c r="G599" s="5" t="s">
        <v>735</v>
      </c>
      <c r="H599" s="5" t="s">
        <v>735</v>
      </c>
      <c r="I599" s="9" t="s">
        <v>3543</v>
      </c>
      <c r="J599" s="5" t="s">
        <v>645</v>
      </c>
      <c r="K599" s="5" t="s">
        <v>646</v>
      </c>
      <c r="L599" s="5" t="str">
        <f t="shared" si="27"/>
        <v>Ines Berg</v>
      </c>
      <c r="M599" s="5" t="s">
        <v>57</v>
      </c>
      <c r="N599" s="6">
        <v>46023</v>
      </c>
      <c r="O599" s="6">
        <v>46174</v>
      </c>
      <c r="P599" s="5">
        <f t="shared" si="28"/>
        <v>5</v>
      </c>
      <c r="Q599" s="6" t="s">
        <v>142</v>
      </c>
      <c r="R599" s="6" t="s">
        <v>3569</v>
      </c>
      <c r="S599" s="7">
        <v>47.47</v>
      </c>
      <c r="T599" s="5">
        <v>1</v>
      </c>
      <c r="U599" s="5" t="s">
        <v>58</v>
      </c>
      <c r="V599" s="10">
        <v>0.7</v>
      </c>
      <c r="W599" s="5" t="s">
        <v>60</v>
      </c>
      <c r="X599" s="5" t="s">
        <v>143</v>
      </c>
      <c r="Y599" s="7">
        <v>33.229999999999997</v>
      </c>
      <c r="Z599" s="7">
        <v>0</v>
      </c>
      <c r="AA599" s="7">
        <v>0</v>
      </c>
      <c r="AB599" s="7">
        <v>0</v>
      </c>
    </row>
    <row r="600" spans="1:28" x14ac:dyDescent="0.25">
      <c r="A600" s="5">
        <v>2032900047</v>
      </c>
      <c r="B600" s="5" t="s">
        <v>2012</v>
      </c>
      <c r="C600" s="5" t="s">
        <v>786</v>
      </c>
      <c r="D600" s="5" t="str">
        <f t="shared" si="29"/>
        <v>ISABEL BENITEZ</v>
      </c>
      <c r="E600" s="5" t="s">
        <v>213</v>
      </c>
      <c r="F600" s="5" t="s">
        <v>734</v>
      </c>
      <c r="G600" s="5" t="s">
        <v>735</v>
      </c>
      <c r="H600" s="5" t="s">
        <v>735</v>
      </c>
      <c r="I600" s="9" t="s">
        <v>3543</v>
      </c>
      <c r="J600" s="5" t="s">
        <v>645</v>
      </c>
      <c r="K600" s="5" t="s">
        <v>646</v>
      </c>
      <c r="L600" s="5" t="str">
        <f t="shared" si="27"/>
        <v>Ines Berg</v>
      </c>
      <c r="M600" s="5" t="s">
        <v>57</v>
      </c>
      <c r="N600" s="6">
        <v>46023</v>
      </c>
      <c r="O600" s="6">
        <v>46174</v>
      </c>
      <c r="P600" s="5">
        <f t="shared" si="28"/>
        <v>5</v>
      </c>
      <c r="Q600" s="6" t="s">
        <v>142</v>
      </c>
      <c r="R600" s="6" t="s">
        <v>3569</v>
      </c>
      <c r="S600" s="7">
        <v>42.36</v>
      </c>
      <c r="T600" s="5">
        <v>1</v>
      </c>
      <c r="U600" s="5" t="s">
        <v>58</v>
      </c>
      <c r="V600" s="10">
        <v>0.7</v>
      </c>
      <c r="W600" s="5" t="s">
        <v>60</v>
      </c>
      <c r="X600" s="5" t="s">
        <v>143</v>
      </c>
      <c r="Y600" s="7">
        <v>29.65</v>
      </c>
      <c r="Z600" s="7">
        <v>0</v>
      </c>
      <c r="AA600" s="7">
        <v>0</v>
      </c>
      <c r="AB600" s="7">
        <v>0</v>
      </c>
    </row>
    <row r="601" spans="1:28" x14ac:dyDescent="0.25">
      <c r="A601" s="5">
        <v>2032704838</v>
      </c>
      <c r="B601" s="5" t="s">
        <v>2783</v>
      </c>
      <c r="C601" s="5" t="s">
        <v>75</v>
      </c>
      <c r="D601" s="5" t="str">
        <f t="shared" si="29"/>
        <v>MICHAEL EILERS</v>
      </c>
      <c r="E601" s="5" t="s">
        <v>213</v>
      </c>
      <c r="F601" s="5" t="s">
        <v>734</v>
      </c>
      <c r="G601" s="5" t="s">
        <v>735</v>
      </c>
      <c r="H601" s="5" t="s">
        <v>735</v>
      </c>
      <c r="I601" s="9" t="s">
        <v>3543</v>
      </c>
      <c r="J601" s="5" t="s">
        <v>645</v>
      </c>
      <c r="K601" s="5" t="s">
        <v>646</v>
      </c>
      <c r="L601" s="5" t="str">
        <f t="shared" si="27"/>
        <v>Ines Berg</v>
      </c>
      <c r="M601" s="5" t="s">
        <v>57</v>
      </c>
      <c r="N601" s="6">
        <v>46023</v>
      </c>
      <c r="O601" s="6">
        <v>46174</v>
      </c>
      <c r="P601" s="5">
        <f t="shared" si="28"/>
        <v>5</v>
      </c>
      <c r="Q601" s="6" t="s">
        <v>142</v>
      </c>
      <c r="R601" s="6" t="s">
        <v>3569</v>
      </c>
      <c r="S601" s="7">
        <v>41.66</v>
      </c>
      <c r="T601" s="5">
        <v>1</v>
      </c>
      <c r="U601" s="5" t="s">
        <v>58</v>
      </c>
      <c r="V601" s="10">
        <v>0.7</v>
      </c>
      <c r="W601" s="5" t="s">
        <v>60</v>
      </c>
      <c r="X601" s="5" t="s">
        <v>143</v>
      </c>
      <c r="Y601" s="7">
        <v>29.16</v>
      </c>
      <c r="Z601" s="7">
        <v>0</v>
      </c>
      <c r="AA601" s="7">
        <v>0</v>
      </c>
      <c r="AB601" s="7">
        <v>0</v>
      </c>
    </row>
    <row r="602" spans="1:28" x14ac:dyDescent="0.25">
      <c r="A602" s="5">
        <v>2032525174</v>
      </c>
      <c r="B602" s="5" t="s">
        <v>3175</v>
      </c>
      <c r="C602" s="5" t="s">
        <v>319</v>
      </c>
      <c r="D602" s="5" t="str">
        <f t="shared" si="29"/>
        <v>MARK PALASCHAK</v>
      </c>
      <c r="E602" s="5" t="s">
        <v>82</v>
      </c>
      <c r="F602" s="5" t="s">
        <v>734</v>
      </c>
      <c r="G602" s="5" t="s">
        <v>735</v>
      </c>
      <c r="H602" s="5" t="s">
        <v>735</v>
      </c>
      <c r="I602" s="9" t="s">
        <v>3527</v>
      </c>
      <c r="J602" s="5" t="s">
        <v>616</v>
      </c>
      <c r="K602" s="5" t="s">
        <v>617</v>
      </c>
      <c r="L602" s="5" t="str">
        <f t="shared" si="27"/>
        <v>James Allen</v>
      </c>
      <c r="M602" s="5" t="s">
        <v>57</v>
      </c>
      <c r="N602" s="6">
        <v>46024</v>
      </c>
      <c r="O602" s="6">
        <v>46175</v>
      </c>
      <c r="P602" s="5">
        <f t="shared" si="28"/>
        <v>5</v>
      </c>
      <c r="Q602" s="6" t="s">
        <v>142</v>
      </c>
      <c r="R602" s="6" t="s">
        <v>3569</v>
      </c>
      <c r="S602" s="7">
        <v>96</v>
      </c>
      <c r="T602" s="5">
        <v>1</v>
      </c>
      <c r="U602" s="5" t="s">
        <v>58</v>
      </c>
      <c r="V602" s="10">
        <v>0.7</v>
      </c>
      <c r="W602" s="5" t="s">
        <v>60</v>
      </c>
      <c r="X602" s="5" t="s">
        <v>143</v>
      </c>
      <c r="Y602" s="7">
        <v>67.2</v>
      </c>
      <c r="Z602" s="7">
        <v>0</v>
      </c>
      <c r="AA602" s="7">
        <v>0</v>
      </c>
      <c r="AB602" s="7">
        <v>0</v>
      </c>
    </row>
    <row r="603" spans="1:28" x14ac:dyDescent="0.25">
      <c r="A603" s="5">
        <v>2032991620</v>
      </c>
      <c r="B603" s="5" t="s">
        <v>2042</v>
      </c>
      <c r="C603" s="5" t="s">
        <v>271</v>
      </c>
      <c r="D603" s="5" t="str">
        <f t="shared" si="29"/>
        <v>NICHOLAS ZAMBOLE</v>
      </c>
      <c r="E603" s="5" t="s">
        <v>82</v>
      </c>
      <c r="F603" s="5" t="s">
        <v>734</v>
      </c>
      <c r="G603" s="5" t="s">
        <v>735</v>
      </c>
      <c r="H603" s="5" t="s">
        <v>735</v>
      </c>
      <c r="I603" s="9" t="s">
        <v>3527</v>
      </c>
      <c r="J603" s="5" t="s">
        <v>616</v>
      </c>
      <c r="K603" s="5" t="s">
        <v>617</v>
      </c>
      <c r="L603" s="5" t="str">
        <f t="shared" si="27"/>
        <v>James Allen</v>
      </c>
      <c r="M603" s="5" t="s">
        <v>57</v>
      </c>
      <c r="N603" s="6">
        <v>46029</v>
      </c>
      <c r="O603" s="6">
        <v>46180</v>
      </c>
      <c r="P603" s="5">
        <f t="shared" si="28"/>
        <v>5</v>
      </c>
      <c r="Q603" s="6" t="s">
        <v>142</v>
      </c>
      <c r="R603" s="6" t="s">
        <v>3569</v>
      </c>
      <c r="S603" s="7">
        <v>45.68</v>
      </c>
      <c r="T603" s="5">
        <v>1</v>
      </c>
      <c r="U603" s="5" t="s">
        <v>58</v>
      </c>
      <c r="V603" s="10">
        <v>0.7</v>
      </c>
      <c r="W603" s="5" t="s">
        <v>60</v>
      </c>
      <c r="X603" s="5" t="s">
        <v>143</v>
      </c>
      <c r="Y603" s="7">
        <v>31.98</v>
      </c>
      <c r="Z603" s="7">
        <v>0</v>
      </c>
      <c r="AA603" s="7">
        <v>0</v>
      </c>
      <c r="AB603" s="7">
        <v>0</v>
      </c>
    </row>
    <row r="604" spans="1:28" x14ac:dyDescent="0.25">
      <c r="A604" s="5">
        <v>2032004216</v>
      </c>
      <c r="B604" s="5" t="s">
        <v>800</v>
      </c>
      <c r="C604" s="5" t="s">
        <v>801</v>
      </c>
      <c r="D604" s="5" t="str">
        <f t="shared" si="29"/>
        <v>CARLISS RATLEY</v>
      </c>
      <c r="E604" s="5" t="s">
        <v>82</v>
      </c>
      <c r="F604" s="5" t="s">
        <v>734</v>
      </c>
      <c r="G604" s="5" t="s">
        <v>735</v>
      </c>
      <c r="H604" s="5" t="s">
        <v>735</v>
      </c>
      <c r="I604" s="9" t="s">
        <v>3527</v>
      </c>
      <c r="J604" s="5" t="s">
        <v>616</v>
      </c>
      <c r="K604" s="5" t="s">
        <v>617</v>
      </c>
      <c r="L604" s="5" t="str">
        <f t="shared" si="27"/>
        <v>James Allen</v>
      </c>
      <c r="M604" s="5" t="s">
        <v>57</v>
      </c>
      <c r="N604" s="6">
        <v>46025</v>
      </c>
      <c r="O604" s="6">
        <v>46176</v>
      </c>
      <c r="P604" s="5">
        <f t="shared" si="28"/>
        <v>5</v>
      </c>
      <c r="Q604" s="6" t="s">
        <v>142</v>
      </c>
      <c r="R604" s="6" t="s">
        <v>3569</v>
      </c>
      <c r="S604" s="7">
        <v>26.5</v>
      </c>
      <c r="T604" s="5">
        <v>1</v>
      </c>
      <c r="U604" s="5" t="s">
        <v>58</v>
      </c>
      <c r="V604" s="10">
        <v>0.7</v>
      </c>
      <c r="W604" s="5" t="s">
        <v>60</v>
      </c>
      <c r="X604" s="5" t="s">
        <v>143</v>
      </c>
      <c r="Y604" s="7">
        <v>18.55</v>
      </c>
      <c r="Z604" s="7">
        <v>0</v>
      </c>
      <c r="AA604" s="7">
        <v>0</v>
      </c>
      <c r="AB604" s="7">
        <v>0</v>
      </c>
    </row>
    <row r="605" spans="1:28" x14ac:dyDescent="0.25">
      <c r="A605" s="5">
        <v>2032595933</v>
      </c>
      <c r="B605" s="5" t="s">
        <v>2381</v>
      </c>
      <c r="C605" s="5" t="s">
        <v>241</v>
      </c>
      <c r="D605" s="5" t="str">
        <f t="shared" si="29"/>
        <v>LISA DELANEY</v>
      </c>
      <c r="E605" s="5" t="s">
        <v>64</v>
      </c>
      <c r="F605" s="5" t="s">
        <v>734</v>
      </c>
      <c r="G605" s="5" t="s">
        <v>735</v>
      </c>
      <c r="H605" s="5" t="s">
        <v>735</v>
      </c>
      <c r="I605" s="9" t="s">
        <v>3551</v>
      </c>
      <c r="J605" s="5" t="s">
        <v>1934</v>
      </c>
      <c r="K605" s="5" t="s">
        <v>1354</v>
      </c>
      <c r="L605" s="5" t="str">
        <f t="shared" si="27"/>
        <v>JARED KINYUA</v>
      </c>
      <c r="M605" s="5" t="s">
        <v>57</v>
      </c>
      <c r="N605" s="6">
        <v>46023</v>
      </c>
      <c r="O605" s="6">
        <v>46174</v>
      </c>
      <c r="P605" s="5">
        <f t="shared" si="28"/>
        <v>5</v>
      </c>
      <c r="Q605" s="6" t="s">
        <v>142</v>
      </c>
      <c r="R605" s="6" t="s">
        <v>3569</v>
      </c>
      <c r="S605" s="7">
        <v>26.32</v>
      </c>
      <c r="T605" s="5">
        <v>1</v>
      </c>
      <c r="U605" s="5" t="s">
        <v>58</v>
      </c>
      <c r="V605" s="10">
        <v>0.7</v>
      </c>
      <c r="W605" s="5" t="s">
        <v>60</v>
      </c>
      <c r="X605" s="5" t="s">
        <v>143</v>
      </c>
      <c r="Y605" s="7">
        <v>18.420000000000002</v>
      </c>
      <c r="Z605" s="7">
        <v>0</v>
      </c>
      <c r="AA605" s="7">
        <v>0</v>
      </c>
      <c r="AB605" s="7">
        <v>0</v>
      </c>
    </row>
    <row r="606" spans="1:28" x14ac:dyDescent="0.25">
      <c r="A606" s="5">
        <v>2032360329</v>
      </c>
      <c r="B606" s="5" t="s">
        <v>2512</v>
      </c>
      <c r="C606" s="5" t="s">
        <v>490</v>
      </c>
      <c r="D606" s="5" t="str">
        <f t="shared" si="29"/>
        <v>DAVID DAWLEY</v>
      </c>
      <c r="E606" s="5" t="s">
        <v>82</v>
      </c>
      <c r="F606" s="5" t="s">
        <v>734</v>
      </c>
      <c r="G606" s="5" t="s">
        <v>735</v>
      </c>
      <c r="H606" s="5" t="s">
        <v>735</v>
      </c>
      <c r="I606" s="9" t="s">
        <v>3542</v>
      </c>
      <c r="J606" s="5" t="s">
        <v>779</v>
      </c>
      <c r="K606" s="5" t="s">
        <v>780</v>
      </c>
      <c r="L606" s="5" t="str">
        <f t="shared" si="27"/>
        <v>Jeffrey Horn</v>
      </c>
      <c r="M606" s="5" t="s">
        <v>57</v>
      </c>
      <c r="N606" s="6">
        <v>46023</v>
      </c>
      <c r="O606" s="6">
        <v>46174</v>
      </c>
      <c r="P606" s="5">
        <f t="shared" si="28"/>
        <v>5</v>
      </c>
      <c r="Q606" s="6" t="s">
        <v>142</v>
      </c>
      <c r="R606" s="6" t="s">
        <v>3569</v>
      </c>
      <c r="S606" s="7">
        <v>51</v>
      </c>
      <c r="T606" s="5">
        <v>1</v>
      </c>
      <c r="U606" s="5" t="s">
        <v>58</v>
      </c>
      <c r="V606" s="10">
        <v>0.7</v>
      </c>
      <c r="W606" s="5" t="s">
        <v>60</v>
      </c>
      <c r="X606" s="5" t="s">
        <v>143</v>
      </c>
      <c r="Y606" s="7">
        <v>35.700000000000003</v>
      </c>
      <c r="Z606" s="7">
        <v>0</v>
      </c>
      <c r="AA606" s="7">
        <v>0</v>
      </c>
      <c r="AB606" s="7">
        <v>0</v>
      </c>
    </row>
    <row r="607" spans="1:28" x14ac:dyDescent="0.25">
      <c r="A607" s="5">
        <v>2032884157</v>
      </c>
      <c r="B607" s="5" t="s">
        <v>1998</v>
      </c>
      <c r="C607" s="5" t="s">
        <v>1999</v>
      </c>
      <c r="D607" s="5" t="str">
        <f t="shared" si="29"/>
        <v>MARIANNA YORK</v>
      </c>
      <c r="E607" s="5" t="s">
        <v>106</v>
      </c>
      <c r="F607" s="5" t="s">
        <v>734</v>
      </c>
      <c r="G607" s="5" t="s">
        <v>735</v>
      </c>
      <c r="H607" s="5" t="s">
        <v>735</v>
      </c>
      <c r="I607" s="9" t="s">
        <v>3542</v>
      </c>
      <c r="J607" s="5" t="s">
        <v>779</v>
      </c>
      <c r="K607" s="5" t="s">
        <v>780</v>
      </c>
      <c r="L607" s="5" t="str">
        <f t="shared" si="27"/>
        <v>Jeffrey Horn</v>
      </c>
      <c r="M607" s="5" t="s">
        <v>57</v>
      </c>
      <c r="N607" s="6">
        <v>46023</v>
      </c>
      <c r="O607" s="6">
        <v>46174</v>
      </c>
      <c r="P607" s="5">
        <f t="shared" si="28"/>
        <v>5</v>
      </c>
      <c r="Q607" s="6" t="s">
        <v>142</v>
      </c>
      <c r="R607" s="6" t="s">
        <v>3569</v>
      </c>
      <c r="S607" s="7">
        <v>10.18</v>
      </c>
      <c r="T607" s="5">
        <v>1</v>
      </c>
      <c r="U607" s="5" t="s">
        <v>58</v>
      </c>
      <c r="V607" s="10">
        <v>0.7</v>
      </c>
      <c r="W607" s="5" t="s">
        <v>60</v>
      </c>
      <c r="X607" s="5" t="s">
        <v>143</v>
      </c>
      <c r="Y607" s="7">
        <v>7.13</v>
      </c>
      <c r="Z607" s="7">
        <v>0</v>
      </c>
      <c r="AA607" s="7">
        <v>0</v>
      </c>
      <c r="AB607" s="7">
        <v>0</v>
      </c>
    </row>
    <row r="608" spans="1:28" x14ac:dyDescent="0.25">
      <c r="A608" s="5">
        <v>2032551330</v>
      </c>
      <c r="B608" s="5" t="s">
        <v>3193</v>
      </c>
      <c r="C608" s="5" t="s">
        <v>271</v>
      </c>
      <c r="D608" s="5" t="str">
        <f t="shared" si="29"/>
        <v>NICHOLAS GANNASCOLI</v>
      </c>
      <c r="E608" s="5" t="s">
        <v>213</v>
      </c>
      <c r="F608" s="5" t="s">
        <v>734</v>
      </c>
      <c r="G608" s="5" t="s">
        <v>735</v>
      </c>
      <c r="H608" s="5" t="s">
        <v>735</v>
      </c>
      <c r="I608" s="9" t="s">
        <v>3549</v>
      </c>
      <c r="J608" s="5" t="s">
        <v>3194</v>
      </c>
      <c r="K608" s="5" t="s">
        <v>174</v>
      </c>
      <c r="L608" s="5" t="str">
        <f t="shared" si="27"/>
        <v>Jennifer Hess</v>
      </c>
      <c r="M608" s="5" t="s">
        <v>57</v>
      </c>
      <c r="N608" s="6">
        <v>46023</v>
      </c>
      <c r="O608" s="6">
        <v>46174</v>
      </c>
      <c r="P608" s="5">
        <f t="shared" si="28"/>
        <v>5</v>
      </c>
      <c r="Q608" s="6" t="s">
        <v>142</v>
      </c>
      <c r="R608" s="6" t="s">
        <v>3569</v>
      </c>
      <c r="S608" s="7">
        <v>57.38</v>
      </c>
      <c r="T608" s="5">
        <v>1</v>
      </c>
      <c r="U608" s="5" t="s">
        <v>58</v>
      </c>
      <c r="V608" s="10">
        <v>0.7</v>
      </c>
      <c r="W608" s="5" t="s">
        <v>60</v>
      </c>
      <c r="X608" s="5" t="s">
        <v>143</v>
      </c>
      <c r="Y608" s="7">
        <v>40.17</v>
      </c>
      <c r="Z608" s="7">
        <v>0</v>
      </c>
      <c r="AA608" s="7">
        <v>0</v>
      </c>
      <c r="AB608" s="7">
        <v>0</v>
      </c>
    </row>
    <row r="609" spans="1:28" x14ac:dyDescent="0.25">
      <c r="A609" s="5">
        <v>2032584859</v>
      </c>
      <c r="B609" s="5" t="s">
        <v>3209</v>
      </c>
      <c r="C609" s="5" t="s">
        <v>3210</v>
      </c>
      <c r="D609" s="5" t="str">
        <f t="shared" si="29"/>
        <v>PHILIP MAHLER</v>
      </c>
      <c r="E609" s="5" t="s">
        <v>213</v>
      </c>
      <c r="F609" s="5" t="s">
        <v>734</v>
      </c>
      <c r="G609" s="5" t="s">
        <v>735</v>
      </c>
      <c r="H609" s="5" t="s">
        <v>735</v>
      </c>
      <c r="I609" s="9" t="s">
        <v>3549</v>
      </c>
      <c r="J609" s="5" t="s">
        <v>3194</v>
      </c>
      <c r="K609" s="5" t="s">
        <v>174</v>
      </c>
      <c r="L609" s="5" t="str">
        <f t="shared" si="27"/>
        <v>Jennifer Hess</v>
      </c>
      <c r="M609" s="5" t="s">
        <v>57</v>
      </c>
      <c r="N609" s="6">
        <v>46023</v>
      </c>
      <c r="O609" s="6">
        <v>46174</v>
      </c>
      <c r="P609" s="5">
        <f t="shared" si="28"/>
        <v>5</v>
      </c>
      <c r="Q609" s="6" t="s">
        <v>142</v>
      </c>
      <c r="R609" s="6" t="s">
        <v>3569</v>
      </c>
      <c r="S609" s="7">
        <v>25.46</v>
      </c>
      <c r="T609" s="5">
        <v>1</v>
      </c>
      <c r="U609" s="5" t="s">
        <v>58</v>
      </c>
      <c r="V609" s="10">
        <v>0.7</v>
      </c>
      <c r="W609" s="5" t="s">
        <v>60</v>
      </c>
      <c r="X609" s="5" t="s">
        <v>143</v>
      </c>
      <c r="Y609" s="7">
        <v>17.82</v>
      </c>
      <c r="Z609" s="7">
        <v>0</v>
      </c>
      <c r="AA609" s="7">
        <v>0</v>
      </c>
      <c r="AB609" s="7">
        <v>0</v>
      </c>
    </row>
    <row r="610" spans="1:28" x14ac:dyDescent="0.25">
      <c r="A610" s="5">
        <v>2032390354</v>
      </c>
      <c r="B610" s="5" t="s">
        <v>3047</v>
      </c>
      <c r="C610" s="5" t="s">
        <v>490</v>
      </c>
      <c r="D610" s="5" t="str">
        <f t="shared" si="29"/>
        <v>DAVID LEWTER</v>
      </c>
      <c r="E610" s="5" t="s">
        <v>110</v>
      </c>
      <c r="F610" s="5" t="s">
        <v>734</v>
      </c>
      <c r="G610" s="5" t="s">
        <v>735</v>
      </c>
      <c r="H610" s="5" t="s">
        <v>735</v>
      </c>
      <c r="I610" s="9" t="s">
        <v>3544</v>
      </c>
      <c r="J610" s="5" t="s">
        <v>275</v>
      </c>
      <c r="K610" s="5" t="s">
        <v>276</v>
      </c>
      <c r="L610" s="5" t="str">
        <f t="shared" si="27"/>
        <v>Kirk Tigue</v>
      </c>
      <c r="M610" s="5" t="s">
        <v>57</v>
      </c>
      <c r="N610" s="6">
        <v>46024</v>
      </c>
      <c r="O610" s="6">
        <v>46175</v>
      </c>
      <c r="P610" s="5">
        <f t="shared" si="28"/>
        <v>5</v>
      </c>
      <c r="Q610" s="6" t="s">
        <v>142</v>
      </c>
      <c r="R610" s="6" t="s">
        <v>3569</v>
      </c>
      <c r="S610" s="7">
        <v>72.400000000000006</v>
      </c>
      <c r="T610" s="5">
        <v>1</v>
      </c>
      <c r="U610" s="5" t="s">
        <v>58</v>
      </c>
      <c r="V610" s="10">
        <v>0.7</v>
      </c>
      <c r="W610" s="5" t="s">
        <v>60</v>
      </c>
      <c r="X610" s="5" t="s">
        <v>143</v>
      </c>
      <c r="Y610" s="7">
        <v>50.68</v>
      </c>
      <c r="Z610" s="7">
        <v>0</v>
      </c>
      <c r="AA610" s="7">
        <v>0</v>
      </c>
      <c r="AB610" s="7">
        <v>0</v>
      </c>
    </row>
    <row r="611" spans="1:28" x14ac:dyDescent="0.25">
      <c r="A611" s="5">
        <v>2032705392</v>
      </c>
      <c r="B611" s="5" t="s">
        <v>75</v>
      </c>
      <c r="C611" s="5" t="s">
        <v>2784</v>
      </c>
      <c r="D611" s="5" t="str">
        <f t="shared" si="29"/>
        <v>DARRIS MICHAEL</v>
      </c>
      <c r="E611" s="5" t="s">
        <v>313</v>
      </c>
      <c r="F611" s="5" t="s">
        <v>734</v>
      </c>
      <c r="G611" s="5" t="s">
        <v>735</v>
      </c>
      <c r="H611" s="5" t="s">
        <v>735</v>
      </c>
      <c r="I611" s="9" t="s">
        <v>3544</v>
      </c>
      <c r="J611" s="5" t="s">
        <v>275</v>
      </c>
      <c r="K611" s="5" t="s">
        <v>276</v>
      </c>
      <c r="L611" s="5" t="str">
        <f t="shared" si="27"/>
        <v>Kirk Tigue</v>
      </c>
      <c r="M611" s="5" t="s">
        <v>57</v>
      </c>
      <c r="N611" s="6">
        <v>46023</v>
      </c>
      <c r="O611" s="6">
        <v>46174</v>
      </c>
      <c r="P611" s="5">
        <f t="shared" si="28"/>
        <v>5</v>
      </c>
      <c r="Q611" s="6" t="s">
        <v>142</v>
      </c>
      <c r="R611" s="6" t="s">
        <v>3569</v>
      </c>
      <c r="S611" s="7">
        <v>32.33</v>
      </c>
      <c r="T611" s="5">
        <v>1</v>
      </c>
      <c r="U611" s="5" t="s">
        <v>58</v>
      </c>
      <c r="V611" s="10">
        <v>0.7</v>
      </c>
      <c r="W611" s="5" t="s">
        <v>60</v>
      </c>
      <c r="X611" s="5" t="s">
        <v>143</v>
      </c>
      <c r="Y611" s="7">
        <v>22.63</v>
      </c>
      <c r="Z611" s="7">
        <v>0</v>
      </c>
      <c r="AA611" s="7">
        <v>0</v>
      </c>
      <c r="AB611" s="7">
        <v>0</v>
      </c>
    </row>
    <row r="612" spans="1:28" x14ac:dyDescent="0.25">
      <c r="A612" s="5">
        <v>2032130453</v>
      </c>
      <c r="B612" s="5" t="s">
        <v>618</v>
      </c>
      <c r="C612" s="5" t="s">
        <v>321</v>
      </c>
      <c r="D612" s="5" t="str">
        <f t="shared" si="29"/>
        <v>BEVERLY TIERNEY</v>
      </c>
      <c r="E612" s="5" t="s">
        <v>113</v>
      </c>
      <c r="F612" s="5" t="s">
        <v>734</v>
      </c>
      <c r="G612" s="5" t="s">
        <v>735</v>
      </c>
      <c r="H612" s="5" t="s">
        <v>735</v>
      </c>
      <c r="I612" s="9" t="s">
        <v>3544</v>
      </c>
      <c r="J612" s="5" t="s">
        <v>275</v>
      </c>
      <c r="K612" s="5" t="s">
        <v>276</v>
      </c>
      <c r="L612" s="5" t="str">
        <f t="shared" si="27"/>
        <v>Kirk Tigue</v>
      </c>
      <c r="M612" s="5" t="s">
        <v>57</v>
      </c>
      <c r="N612" s="6">
        <v>46024</v>
      </c>
      <c r="O612" s="6">
        <v>46175</v>
      </c>
      <c r="P612" s="5">
        <f t="shared" si="28"/>
        <v>5</v>
      </c>
      <c r="Q612" s="6" t="s">
        <v>142</v>
      </c>
      <c r="R612" s="6" t="s">
        <v>3569</v>
      </c>
      <c r="S612" s="7">
        <v>10.82</v>
      </c>
      <c r="T612" s="5">
        <v>1</v>
      </c>
      <c r="U612" s="5" t="s">
        <v>58</v>
      </c>
      <c r="V612" s="10">
        <v>0.7</v>
      </c>
      <c r="W612" s="5" t="s">
        <v>60</v>
      </c>
      <c r="X612" s="5" t="s">
        <v>143</v>
      </c>
      <c r="Y612" s="7">
        <v>7.57</v>
      </c>
      <c r="Z612" s="7">
        <v>0</v>
      </c>
      <c r="AA612" s="7">
        <v>0</v>
      </c>
      <c r="AB612" s="7">
        <v>0</v>
      </c>
    </row>
    <row r="613" spans="1:28" x14ac:dyDescent="0.25">
      <c r="A613" s="5">
        <v>2032035042</v>
      </c>
      <c r="B613" s="5" t="s">
        <v>441</v>
      </c>
      <c r="C613" s="5" t="s">
        <v>135</v>
      </c>
      <c r="D613" s="5" t="str">
        <f t="shared" si="29"/>
        <v>KIMBERLY WEYLAND</v>
      </c>
      <c r="E613" s="5" t="s">
        <v>82</v>
      </c>
      <c r="F613" s="5" t="s">
        <v>734</v>
      </c>
      <c r="G613" s="5" t="s">
        <v>735</v>
      </c>
      <c r="H613" s="5" t="s">
        <v>735</v>
      </c>
      <c r="I613" s="9" t="s">
        <v>3533</v>
      </c>
      <c r="J613" s="5" t="s">
        <v>442</v>
      </c>
      <c r="K613" s="5" t="s">
        <v>443</v>
      </c>
      <c r="L613" s="5" t="str">
        <f t="shared" si="27"/>
        <v>Kristen Facchini</v>
      </c>
      <c r="M613" s="5" t="s">
        <v>57</v>
      </c>
      <c r="N613" s="6">
        <v>46023</v>
      </c>
      <c r="O613" s="6">
        <v>46174</v>
      </c>
      <c r="P613" s="5">
        <f t="shared" si="28"/>
        <v>5</v>
      </c>
      <c r="Q613" s="6" t="s">
        <v>142</v>
      </c>
      <c r="R613" s="6" t="s">
        <v>3569</v>
      </c>
      <c r="S613" s="7">
        <v>79.72</v>
      </c>
      <c r="T613" s="5">
        <v>1</v>
      </c>
      <c r="U613" s="5" t="s">
        <v>58</v>
      </c>
      <c r="V613" s="10">
        <v>0.7</v>
      </c>
      <c r="W613" s="5" t="s">
        <v>60</v>
      </c>
      <c r="X613" s="5" t="s">
        <v>143</v>
      </c>
      <c r="Y613" s="7">
        <v>55.8</v>
      </c>
      <c r="Z613" s="7">
        <v>0</v>
      </c>
      <c r="AA613" s="7">
        <v>0</v>
      </c>
      <c r="AB613" s="7">
        <v>0</v>
      </c>
    </row>
    <row r="614" spans="1:28" x14ac:dyDescent="0.25">
      <c r="A614" s="5">
        <v>2032443155</v>
      </c>
      <c r="B614" s="5" t="s">
        <v>2555</v>
      </c>
      <c r="C614" s="5" t="s">
        <v>1237</v>
      </c>
      <c r="D614" s="5" t="str">
        <f t="shared" si="29"/>
        <v>GRANT HEGSTROM</v>
      </c>
      <c r="E614" s="5" t="s">
        <v>82</v>
      </c>
      <c r="F614" s="5" t="s">
        <v>734</v>
      </c>
      <c r="G614" s="5" t="s">
        <v>735</v>
      </c>
      <c r="H614" s="5" t="s">
        <v>735</v>
      </c>
      <c r="I614" s="9" t="s">
        <v>3518</v>
      </c>
      <c r="J614" s="5" t="s">
        <v>83</v>
      </c>
      <c r="K614" s="5" t="s">
        <v>84</v>
      </c>
      <c r="L614" s="5" t="str">
        <f t="shared" si="27"/>
        <v>Matthew Sherman</v>
      </c>
      <c r="M614" s="5" t="s">
        <v>57</v>
      </c>
      <c r="N614" s="6">
        <v>46023</v>
      </c>
      <c r="O614" s="6">
        <v>46174</v>
      </c>
      <c r="P614" s="5">
        <f t="shared" si="28"/>
        <v>5</v>
      </c>
      <c r="Q614" s="6" t="s">
        <v>142</v>
      </c>
      <c r="R614" s="6" t="s">
        <v>3569</v>
      </c>
      <c r="S614" s="7">
        <v>53.82</v>
      </c>
      <c r="T614" s="5">
        <v>1</v>
      </c>
      <c r="U614" s="5" t="s">
        <v>58</v>
      </c>
      <c r="V614" s="10">
        <v>0.7</v>
      </c>
      <c r="W614" s="5" t="s">
        <v>60</v>
      </c>
      <c r="X614" s="5" t="s">
        <v>143</v>
      </c>
      <c r="Y614" s="7">
        <v>37.67</v>
      </c>
      <c r="Z614" s="7">
        <v>0</v>
      </c>
      <c r="AA614" s="7">
        <v>0</v>
      </c>
      <c r="AB614" s="7">
        <v>0</v>
      </c>
    </row>
    <row r="615" spans="1:28" x14ac:dyDescent="0.25">
      <c r="A615" s="5">
        <v>2032687233</v>
      </c>
      <c r="B615" s="5" t="s">
        <v>1803</v>
      </c>
      <c r="C615" s="5" t="s">
        <v>2738</v>
      </c>
      <c r="D615" s="5" t="str">
        <f t="shared" si="29"/>
        <v>RACI EVANS</v>
      </c>
      <c r="E615" s="5" t="s">
        <v>82</v>
      </c>
      <c r="F615" s="5" t="s">
        <v>734</v>
      </c>
      <c r="G615" s="5" t="s">
        <v>735</v>
      </c>
      <c r="H615" s="5" t="s">
        <v>735</v>
      </c>
      <c r="I615" s="9" t="s">
        <v>3518</v>
      </c>
      <c r="J615" s="5" t="s">
        <v>83</v>
      </c>
      <c r="K615" s="5" t="s">
        <v>84</v>
      </c>
      <c r="L615" s="5" t="str">
        <f t="shared" si="27"/>
        <v>Matthew Sherman</v>
      </c>
      <c r="M615" s="5" t="s">
        <v>57</v>
      </c>
      <c r="N615" s="6">
        <v>46023</v>
      </c>
      <c r="O615" s="6">
        <v>46174</v>
      </c>
      <c r="P615" s="5">
        <f t="shared" si="28"/>
        <v>5</v>
      </c>
      <c r="Q615" s="6" t="s">
        <v>142</v>
      </c>
      <c r="R615" s="6" t="s">
        <v>3569</v>
      </c>
      <c r="S615" s="7">
        <v>51</v>
      </c>
      <c r="T615" s="5">
        <v>1</v>
      </c>
      <c r="U615" s="5" t="s">
        <v>58</v>
      </c>
      <c r="V615" s="10">
        <v>0.7</v>
      </c>
      <c r="W615" s="5" t="s">
        <v>60</v>
      </c>
      <c r="X615" s="5" t="s">
        <v>143</v>
      </c>
      <c r="Y615" s="7">
        <v>35.700000000000003</v>
      </c>
      <c r="Z615" s="7">
        <v>0</v>
      </c>
      <c r="AA615" s="7">
        <v>0</v>
      </c>
      <c r="AB615" s="7">
        <v>0</v>
      </c>
    </row>
    <row r="616" spans="1:28" x14ac:dyDescent="0.25">
      <c r="A616" s="5">
        <v>2032279005</v>
      </c>
      <c r="B616" s="5" t="s">
        <v>2549</v>
      </c>
      <c r="C616" s="5" t="s">
        <v>2550</v>
      </c>
      <c r="D616" s="5" t="str">
        <f t="shared" si="29"/>
        <v>INDIRA BYERS</v>
      </c>
      <c r="E616" s="5" t="s">
        <v>82</v>
      </c>
      <c r="F616" s="5" t="s">
        <v>734</v>
      </c>
      <c r="G616" s="5" t="s">
        <v>735</v>
      </c>
      <c r="H616" s="5" t="s">
        <v>735</v>
      </c>
      <c r="I616" s="9" t="s">
        <v>3518</v>
      </c>
      <c r="J616" s="5" t="s">
        <v>83</v>
      </c>
      <c r="K616" s="5" t="s">
        <v>84</v>
      </c>
      <c r="L616" s="5" t="str">
        <f t="shared" si="27"/>
        <v>Matthew Sherman</v>
      </c>
      <c r="M616" s="5" t="s">
        <v>57</v>
      </c>
      <c r="N616" s="6">
        <v>46023</v>
      </c>
      <c r="O616" s="6">
        <v>46174</v>
      </c>
      <c r="P616" s="5">
        <f t="shared" si="28"/>
        <v>5</v>
      </c>
      <c r="Q616" s="6" t="s">
        <v>142</v>
      </c>
      <c r="R616" s="6" t="s">
        <v>3569</v>
      </c>
      <c r="S616" s="7">
        <v>51</v>
      </c>
      <c r="T616" s="5">
        <v>1</v>
      </c>
      <c r="U616" s="5" t="s">
        <v>58</v>
      </c>
      <c r="V616" s="10">
        <v>0.7</v>
      </c>
      <c r="W616" s="5" t="s">
        <v>60</v>
      </c>
      <c r="X616" s="5" t="s">
        <v>143</v>
      </c>
      <c r="Y616" s="7">
        <v>35.700000000000003</v>
      </c>
      <c r="Z616" s="7">
        <v>0</v>
      </c>
      <c r="AA616" s="7">
        <v>0</v>
      </c>
      <c r="AB616" s="7">
        <v>0</v>
      </c>
    </row>
    <row r="617" spans="1:28" x14ac:dyDescent="0.25">
      <c r="A617" s="5">
        <v>2032106131</v>
      </c>
      <c r="B617" s="5" t="s">
        <v>2537</v>
      </c>
      <c r="C617" s="5" t="s">
        <v>788</v>
      </c>
      <c r="D617" s="5" t="str">
        <f t="shared" si="29"/>
        <v>EMILY SCHIELEIN</v>
      </c>
      <c r="E617" s="5" t="s">
        <v>82</v>
      </c>
      <c r="F617" s="5" t="s">
        <v>734</v>
      </c>
      <c r="G617" s="5" t="s">
        <v>735</v>
      </c>
      <c r="H617" s="5" t="s">
        <v>735</v>
      </c>
      <c r="I617" s="9" t="s">
        <v>3518</v>
      </c>
      <c r="J617" s="5" t="s">
        <v>83</v>
      </c>
      <c r="K617" s="5" t="s">
        <v>84</v>
      </c>
      <c r="L617" s="5" t="str">
        <f t="shared" si="27"/>
        <v>Matthew Sherman</v>
      </c>
      <c r="M617" s="5" t="s">
        <v>57</v>
      </c>
      <c r="N617" s="6">
        <v>46023</v>
      </c>
      <c r="O617" s="6">
        <v>46174</v>
      </c>
      <c r="P617" s="5">
        <f t="shared" si="28"/>
        <v>5</v>
      </c>
      <c r="Q617" s="6" t="s">
        <v>142</v>
      </c>
      <c r="R617" s="6" t="s">
        <v>3569</v>
      </c>
      <c r="S617" s="7">
        <v>51</v>
      </c>
      <c r="T617" s="5">
        <v>1</v>
      </c>
      <c r="U617" s="5" t="s">
        <v>58</v>
      </c>
      <c r="V617" s="10">
        <v>0.7</v>
      </c>
      <c r="W617" s="5" t="s">
        <v>60</v>
      </c>
      <c r="X617" s="5" t="s">
        <v>143</v>
      </c>
      <c r="Y617" s="7">
        <v>35.700000000000003</v>
      </c>
      <c r="Z617" s="7">
        <v>0</v>
      </c>
      <c r="AA617" s="7">
        <v>0</v>
      </c>
      <c r="AB617" s="7">
        <v>0</v>
      </c>
    </row>
    <row r="618" spans="1:28" x14ac:dyDescent="0.25">
      <c r="A618" s="5">
        <v>2032274711</v>
      </c>
      <c r="B618" s="5" t="s">
        <v>2547</v>
      </c>
      <c r="C618" s="5" t="s">
        <v>1564</v>
      </c>
      <c r="D618" s="5" t="str">
        <f t="shared" si="29"/>
        <v>ROSE BOGNER</v>
      </c>
      <c r="E618" s="5" t="s">
        <v>82</v>
      </c>
      <c r="F618" s="5" t="s">
        <v>734</v>
      </c>
      <c r="G618" s="5" t="s">
        <v>735</v>
      </c>
      <c r="H618" s="5" t="s">
        <v>735</v>
      </c>
      <c r="I618" s="9" t="s">
        <v>3518</v>
      </c>
      <c r="J618" s="5" t="s">
        <v>83</v>
      </c>
      <c r="K618" s="5" t="s">
        <v>84</v>
      </c>
      <c r="L618" s="5" t="str">
        <f t="shared" si="27"/>
        <v>Matthew Sherman</v>
      </c>
      <c r="M618" s="5" t="s">
        <v>57</v>
      </c>
      <c r="N618" s="6">
        <v>46023</v>
      </c>
      <c r="O618" s="6">
        <v>46174</v>
      </c>
      <c r="P618" s="5">
        <f t="shared" si="28"/>
        <v>5</v>
      </c>
      <c r="Q618" s="6" t="s">
        <v>142</v>
      </c>
      <c r="R618" s="6" t="s">
        <v>3569</v>
      </c>
      <c r="S618" s="7">
        <v>44.19</v>
      </c>
      <c r="T618" s="5">
        <v>1</v>
      </c>
      <c r="U618" s="5" t="s">
        <v>58</v>
      </c>
      <c r="V618" s="10">
        <v>0.7</v>
      </c>
      <c r="W618" s="5" t="s">
        <v>60</v>
      </c>
      <c r="X618" s="5" t="s">
        <v>143</v>
      </c>
      <c r="Y618" s="7">
        <v>30.93</v>
      </c>
      <c r="Z618" s="7">
        <v>0</v>
      </c>
      <c r="AA618" s="7">
        <v>0</v>
      </c>
      <c r="AB618" s="7">
        <v>0</v>
      </c>
    </row>
    <row r="619" spans="1:28" x14ac:dyDescent="0.25">
      <c r="A619" s="5">
        <v>2032089562</v>
      </c>
      <c r="B619" s="5" t="s">
        <v>2236</v>
      </c>
      <c r="C619" s="5" t="s">
        <v>232</v>
      </c>
      <c r="D619" s="5" t="str">
        <f t="shared" si="29"/>
        <v>ANGELA EARNEST</v>
      </c>
      <c r="E619" s="5" t="s">
        <v>82</v>
      </c>
      <c r="F619" s="5" t="s">
        <v>734</v>
      </c>
      <c r="G619" s="5" t="s">
        <v>735</v>
      </c>
      <c r="H619" s="5" t="s">
        <v>735</v>
      </c>
      <c r="I619" s="9" t="s">
        <v>3518</v>
      </c>
      <c r="J619" s="5" t="s">
        <v>83</v>
      </c>
      <c r="K619" s="5" t="s">
        <v>84</v>
      </c>
      <c r="L619" s="5" t="str">
        <f t="shared" si="27"/>
        <v>Matthew Sherman</v>
      </c>
      <c r="M619" s="5" t="s">
        <v>57</v>
      </c>
      <c r="N619" s="6">
        <v>46023</v>
      </c>
      <c r="O619" s="6">
        <v>46174</v>
      </c>
      <c r="P619" s="5">
        <f t="shared" si="28"/>
        <v>5</v>
      </c>
      <c r="Q619" s="6" t="s">
        <v>142</v>
      </c>
      <c r="R619" s="6" t="s">
        <v>3569</v>
      </c>
      <c r="S619" s="7">
        <v>42.31</v>
      </c>
      <c r="T619" s="5">
        <v>1</v>
      </c>
      <c r="U619" s="5" t="s">
        <v>58</v>
      </c>
      <c r="V619" s="10">
        <v>0.7</v>
      </c>
      <c r="W619" s="5" t="s">
        <v>60</v>
      </c>
      <c r="X619" s="5" t="s">
        <v>143</v>
      </c>
      <c r="Y619" s="7">
        <v>29.62</v>
      </c>
      <c r="Z619" s="7">
        <v>0</v>
      </c>
      <c r="AA619" s="7">
        <v>0</v>
      </c>
      <c r="AB619" s="7">
        <v>0</v>
      </c>
    </row>
    <row r="620" spans="1:28" x14ac:dyDescent="0.25">
      <c r="A620" s="5">
        <v>2032768688</v>
      </c>
      <c r="B620" s="5" t="s">
        <v>2801</v>
      </c>
      <c r="C620" s="5" t="s">
        <v>484</v>
      </c>
      <c r="D620" s="5" t="str">
        <f t="shared" si="29"/>
        <v>BRANDON GREENE</v>
      </c>
      <c r="E620" s="5" t="s">
        <v>82</v>
      </c>
      <c r="F620" s="5" t="s">
        <v>734</v>
      </c>
      <c r="G620" s="5" t="s">
        <v>735</v>
      </c>
      <c r="H620" s="5" t="s">
        <v>735</v>
      </c>
      <c r="I620" s="9" t="s">
        <v>3518</v>
      </c>
      <c r="J620" s="5" t="s">
        <v>83</v>
      </c>
      <c r="K620" s="5" t="s">
        <v>84</v>
      </c>
      <c r="L620" s="5" t="str">
        <f t="shared" si="27"/>
        <v>Matthew Sherman</v>
      </c>
      <c r="M620" s="5" t="s">
        <v>57</v>
      </c>
      <c r="N620" s="6">
        <v>46023</v>
      </c>
      <c r="O620" s="6">
        <v>46174</v>
      </c>
      <c r="P620" s="5">
        <f t="shared" si="28"/>
        <v>5</v>
      </c>
      <c r="Q620" s="6" t="s">
        <v>142</v>
      </c>
      <c r="R620" s="6" t="s">
        <v>3569</v>
      </c>
      <c r="S620" s="7">
        <v>42.07</v>
      </c>
      <c r="T620" s="5">
        <v>1</v>
      </c>
      <c r="U620" s="5" t="s">
        <v>58</v>
      </c>
      <c r="V620" s="10">
        <v>0.7</v>
      </c>
      <c r="W620" s="5" t="s">
        <v>60</v>
      </c>
      <c r="X620" s="5" t="s">
        <v>143</v>
      </c>
      <c r="Y620" s="7">
        <v>29.45</v>
      </c>
      <c r="Z620" s="7">
        <v>0</v>
      </c>
      <c r="AA620" s="7">
        <v>0</v>
      </c>
      <c r="AB620" s="7">
        <v>0</v>
      </c>
    </row>
    <row r="621" spans="1:28" x14ac:dyDescent="0.25">
      <c r="A621" s="5">
        <v>2032254515</v>
      </c>
      <c r="B621" s="5" t="s">
        <v>767</v>
      </c>
      <c r="C621" s="5" t="s">
        <v>1186</v>
      </c>
      <c r="D621" s="5" t="str">
        <f t="shared" si="29"/>
        <v>CONNIE SCOTT</v>
      </c>
      <c r="E621" s="5" t="s">
        <v>82</v>
      </c>
      <c r="F621" s="5" t="s">
        <v>734</v>
      </c>
      <c r="G621" s="5" t="s">
        <v>735</v>
      </c>
      <c r="H621" s="5" t="s">
        <v>735</v>
      </c>
      <c r="I621" s="9" t="s">
        <v>3518</v>
      </c>
      <c r="J621" s="5" t="s">
        <v>83</v>
      </c>
      <c r="K621" s="5" t="s">
        <v>84</v>
      </c>
      <c r="L621" s="5" t="str">
        <f t="shared" si="27"/>
        <v>Matthew Sherman</v>
      </c>
      <c r="M621" s="5" t="s">
        <v>57</v>
      </c>
      <c r="N621" s="6">
        <v>46023</v>
      </c>
      <c r="O621" s="6">
        <v>46174</v>
      </c>
      <c r="P621" s="5">
        <f t="shared" si="28"/>
        <v>5</v>
      </c>
      <c r="Q621" s="6" t="s">
        <v>142</v>
      </c>
      <c r="R621" s="6" t="s">
        <v>3569</v>
      </c>
      <c r="S621" s="7">
        <v>34</v>
      </c>
      <c r="T621" s="5">
        <v>1</v>
      </c>
      <c r="U621" s="5" t="s">
        <v>58</v>
      </c>
      <c r="V621" s="10">
        <v>0.7</v>
      </c>
      <c r="W621" s="5" t="s">
        <v>60</v>
      </c>
      <c r="X621" s="5" t="s">
        <v>143</v>
      </c>
      <c r="Y621" s="7">
        <v>23.8</v>
      </c>
      <c r="Z621" s="7">
        <v>0</v>
      </c>
      <c r="AA621" s="7">
        <v>0</v>
      </c>
      <c r="AB621" s="7">
        <v>0</v>
      </c>
    </row>
    <row r="622" spans="1:28" x14ac:dyDescent="0.25">
      <c r="A622" s="5">
        <v>2032261891</v>
      </c>
      <c r="B622" s="5" t="s">
        <v>1627</v>
      </c>
      <c r="C622" s="5" t="s">
        <v>358</v>
      </c>
      <c r="D622" s="5" t="str">
        <f t="shared" si="29"/>
        <v>JULIE HODGSON</v>
      </c>
      <c r="E622" s="5" t="s">
        <v>82</v>
      </c>
      <c r="F622" s="5" t="s">
        <v>734</v>
      </c>
      <c r="G622" s="5" t="s">
        <v>735</v>
      </c>
      <c r="H622" s="5" t="s">
        <v>735</v>
      </c>
      <c r="I622" s="9" t="s">
        <v>3518</v>
      </c>
      <c r="J622" s="5" t="s">
        <v>83</v>
      </c>
      <c r="K622" s="5" t="s">
        <v>84</v>
      </c>
      <c r="L622" s="5" t="str">
        <f t="shared" si="27"/>
        <v>Matthew Sherman</v>
      </c>
      <c r="M622" s="5" t="s">
        <v>57</v>
      </c>
      <c r="N622" s="6">
        <v>46023</v>
      </c>
      <c r="O622" s="6">
        <v>46174</v>
      </c>
      <c r="P622" s="5">
        <f t="shared" si="28"/>
        <v>5</v>
      </c>
      <c r="Q622" s="6" t="s">
        <v>142</v>
      </c>
      <c r="R622" s="6" t="s">
        <v>3569</v>
      </c>
      <c r="S622" s="7">
        <v>34</v>
      </c>
      <c r="T622" s="5">
        <v>1</v>
      </c>
      <c r="U622" s="5" t="s">
        <v>58</v>
      </c>
      <c r="V622" s="10">
        <v>0.7</v>
      </c>
      <c r="W622" s="5" t="s">
        <v>60</v>
      </c>
      <c r="X622" s="5" t="s">
        <v>143</v>
      </c>
      <c r="Y622" s="7">
        <v>23.8</v>
      </c>
      <c r="Z622" s="7">
        <v>0</v>
      </c>
      <c r="AA622" s="7">
        <v>0</v>
      </c>
      <c r="AB622" s="7">
        <v>0</v>
      </c>
    </row>
    <row r="623" spans="1:28" x14ac:dyDescent="0.25">
      <c r="A623" s="5">
        <v>2032434021</v>
      </c>
      <c r="B623" s="5" t="s">
        <v>427</v>
      </c>
      <c r="C623" s="5" t="s">
        <v>2554</v>
      </c>
      <c r="D623" s="5" t="str">
        <f t="shared" si="29"/>
        <v>ROBLEY JOHNSON</v>
      </c>
      <c r="E623" s="5" t="s">
        <v>82</v>
      </c>
      <c r="F623" s="5" t="s">
        <v>734</v>
      </c>
      <c r="G623" s="5" t="s">
        <v>735</v>
      </c>
      <c r="H623" s="5" t="s">
        <v>735</v>
      </c>
      <c r="I623" s="9" t="s">
        <v>3518</v>
      </c>
      <c r="J623" s="5" t="s">
        <v>83</v>
      </c>
      <c r="K623" s="5" t="s">
        <v>84</v>
      </c>
      <c r="L623" s="5" t="str">
        <f t="shared" si="27"/>
        <v>Matthew Sherman</v>
      </c>
      <c r="M623" s="5" t="s">
        <v>57</v>
      </c>
      <c r="N623" s="6">
        <v>46023</v>
      </c>
      <c r="O623" s="6">
        <v>46174</v>
      </c>
      <c r="P623" s="5">
        <f t="shared" si="28"/>
        <v>5</v>
      </c>
      <c r="Q623" s="6" t="s">
        <v>142</v>
      </c>
      <c r="R623" s="6" t="s">
        <v>3569</v>
      </c>
      <c r="S623" s="7">
        <v>34</v>
      </c>
      <c r="T623" s="5">
        <v>1</v>
      </c>
      <c r="U623" s="5" t="s">
        <v>58</v>
      </c>
      <c r="V623" s="10">
        <v>0.7</v>
      </c>
      <c r="W623" s="5" t="s">
        <v>60</v>
      </c>
      <c r="X623" s="5" t="s">
        <v>143</v>
      </c>
      <c r="Y623" s="7">
        <v>23.8</v>
      </c>
      <c r="Z623" s="7">
        <v>0</v>
      </c>
      <c r="AA623" s="7">
        <v>0</v>
      </c>
      <c r="AB623" s="7">
        <v>0</v>
      </c>
    </row>
    <row r="624" spans="1:28" x14ac:dyDescent="0.25">
      <c r="A624" s="5">
        <v>2032124274</v>
      </c>
      <c r="B624" s="5" t="s">
        <v>2541</v>
      </c>
      <c r="C624" s="5" t="s">
        <v>490</v>
      </c>
      <c r="D624" s="5" t="str">
        <f t="shared" si="29"/>
        <v>DAVID HELMER</v>
      </c>
      <c r="E624" s="5" t="s">
        <v>82</v>
      </c>
      <c r="F624" s="5" t="s">
        <v>734</v>
      </c>
      <c r="G624" s="5" t="s">
        <v>735</v>
      </c>
      <c r="H624" s="5" t="s">
        <v>735</v>
      </c>
      <c r="I624" s="9" t="s">
        <v>3518</v>
      </c>
      <c r="J624" s="5" t="s">
        <v>83</v>
      </c>
      <c r="K624" s="5" t="s">
        <v>84</v>
      </c>
      <c r="L624" s="5" t="str">
        <f t="shared" si="27"/>
        <v>Matthew Sherman</v>
      </c>
      <c r="M624" s="5" t="s">
        <v>57</v>
      </c>
      <c r="N624" s="6">
        <v>46023</v>
      </c>
      <c r="O624" s="6">
        <v>46174</v>
      </c>
      <c r="P624" s="5">
        <f t="shared" si="28"/>
        <v>5</v>
      </c>
      <c r="Q624" s="6" t="s">
        <v>142</v>
      </c>
      <c r="R624" s="6" t="s">
        <v>3569</v>
      </c>
      <c r="S624" s="7">
        <v>34</v>
      </c>
      <c r="T624" s="5">
        <v>1</v>
      </c>
      <c r="U624" s="5" t="s">
        <v>58</v>
      </c>
      <c r="V624" s="10">
        <v>0.7</v>
      </c>
      <c r="W624" s="5" t="s">
        <v>60</v>
      </c>
      <c r="X624" s="5" t="s">
        <v>143</v>
      </c>
      <c r="Y624" s="7">
        <v>23.8</v>
      </c>
      <c r="Z624" s="7">
        <v>0</v>
      </c>
      <c r="AA624" s="7">
        <v>0</v>
      </c>
      <c r="AB624" s="7">
        <v>0</v>
      </c>
    </row>
    <row r="625" spans="1:28" x14ac:dyDescent="0.25">
      <c r="A625" s="5">
        <v>2032109511</v>
      </c>
      <c r="B625" s="5" t="s">
        <v>2538</v>
      </c>
      <c r="C625" s="5" t="s">
        <v>2539</v>
      </c>
      <c r="D625" s="5" t="str">
        <f t="shared" si="29"/>
        <v>CATHY ELLIS</v>
      </c>
      <c r="E625" s="5" t="s">
        <v>82</v>
      </c>
      <c r="F625" s="5" t="s">
        <v>734</v>
      </c>
      <c r="G625" s="5" t="s">
        <v>735</v>
      </c>
      <c r="H625" s="5" t="s">
        <v>735</v>
      </c>
      <c r="I625" s="9" t="s">
        <v>3518</v>
      </c>
      <c r="J625" s="5" t="s">
        <v>83</v>
      </c>
      <c r="K625" s="5" t="s">
        <v>84</v>
      </c>
      <c r="L625" s="5" t="str">
        <f t="shared" si="27"/>
        <v>Matthew Sherman</v>
      </c>
      <c r="M625" s="5" t="s">
        <v>57</v>
      </c>
      <c r="N625" s="6">
        <v>46023</v>
      </c>
      <c r="O625" s="6">
        <v>46174</v>
      </c>
      <c r="P625" s="5">
        <f t="shared" si="28"/>
        <v>5</v>
      </c>
      <c r="Q625" s="6" t="s">
        <v>142</v>
      </c>
      <c r="R625" s="6" t="s">
        <v>3569</v>
      </c>
      <c r="S625" s="7">
        <v>28</v>
      </c>
      <c r="T625" s="5">
        <v>1</v>
      </c>
      <c r="U625" s="5" t="s">
        <v>58</v>
      </c>
      <c r="V625" s="10">
        <v>0.7</v>
      </c>
      <c r="W625" s="5" t="s">
        <v>60</v>
      </c>
      <c r="X625" s="5" t="s">
        <v>143</v>
      </c>
      <c r="Y625" s="7">
        <v>19.600000000000001</v>
      </c>
      <c r="Z625" s="7">
        <v>0</v>
      </c>
      <c r="AA625" s="7">
        <v>0</v>
      </c>
      <c r="AB625" s="7">
        <v>0</v>
      </c>
    </row>
    <row r="626" spans="1:28" x14ac:dyDescent="0.25">
      <c r="A626" s="5">
        <v>2032247823</v>
      </c>
      <c r="B626" s="5" t="s">
        <v>1647</v>
      </c>
      <c r="C626" s="5" t="s">
        <v>1648</v>
      </c>
      <c r="D626" s="5" t="str">
        <f t="shared" si="29"/>
        <v>CRAIG HANNIG</v>
      </c>
      <c r="E626" s="5" t="s">
        <v>82</v>
      </c>
      <c r="F626" s="5" t="s">
        <v>734</v>
      </c>
      <c r="G626" s="5" t="s">
        <v>735</v>
      </c>
      <c r="H626" s="5" t="s">
        <v>735</v>
      </c>
      <c r="I626" s="9" t="s">
        <v>3518</v>
      </c>
      <c r="J626" s="5" t="s">
        <v>83</v>
      </c>
      <c r="K626" s="5" t="s">
        <v>84</v>
      </c>
      <c r="L626" s="5" t="str">
        <f t="shared" si="27"/>
        <v>Matthew Sherman</v>
      </c>
      <c r="M626" s="5" t="s">
        <v>57</v>
      </c>
      <c r="N626" s="6">
        <v>46023</v>
      </c>
      <c r="O626" s="6">
        <v>46174</v>
      </c>
      <c r="P626" s="5">
        <f t="shared" si="28"/>
        <v>5</v>
      </c>
      <c r="Q626" s="6" t="s">
        <v>142</v>
      </c>
      <c r="R626" s="6" t="s">
        <v>3569</v>
      </c>
      <c r="S626" s="7">
        <v>27.5</v>
      </c>
      <c r="T626" s="5">
        <v>1</v>
      </c>
      <c r="U626" s="5" t="s">
        <v>58</v>
      </c>
      <c r="V626" s="10">
        <v>0.7</v>
      </c>
      <c r="W626" s="5" t="s">
        <v>60</v>
      </c>
      <c r="X626" s="5" t="s">
        <v>143</v>
      </c>
      <c r="Y626" s="7">
        <v>19.25</v>
      </c>
      <c r="Z626" s="7">
        <v>0</v>
      </c>
      <c r="AA626" s="7">
        <v>0</v>
      </c>
      <c r="AB626" s="7">
        <v>0</v>
      </c>
    </row>
    <row r="627" spans="1:28" x14ac:dyDescent="0.25">
      <c r="A627" s="5">
        <v>2032148370</v>
      </c>
      <c r="B627" s="5" t="s">
        <v>1315</v>
      </c>
      <c r="C627" s="5" t="s">
        <v>540</v>
      </c>
      <c r="D627" s="5" t="str">
        <f t="shared" si="29"/>
        <v>DIANE LEONARD</v>
      </c>
      <c r="E627" s="5" t="s">
        <v>82</v>
      </c>
      <c r="F627" s="5" t="s">
        <v>734</v>
      </c>
      <c r="G627" s="5" t="s">
        <v>735</v>
      </c>
      <c r="H627" s="5" t="s">
        <v>735</v>
      </c>
      <c r="I627" s="9" t="s">
        <v>3518</v>
      </c>
      <c r="J627" s="5" t="s">
        <v>83</v>
      </c>
      <c r="K627" s="5" t="s">
        <v>84</v>
      </c>
      <c r="L627" s="5" t="str">
        <f t="shared" si="27"/>
        <v>Matthew Sherman</v>
      </c>
      <c r="M627" s="5" t="s">
        <v>57</v>
      </c>
      <c r="N627" s="6">
        <v>46023</v>
      </c>
      <c r="O627" s="6">
        <v>46174</v>
      </c>
      <c r="P627" s="5">
        <f t="shared" si="28"/>
        <v>5</v>
      </c>
      <c r="Q627" s="6" t="s">
        <v>142</v>
      </c>
      <c r="R627" s="6" t="s">
        <v>3569</v>
      </c>
      <c r="S627" s="7">
        <v>27.5</v>
      </c>
      <c r="T627" s="5">
        <v>1</v>
      </c>
      <c r="U627" s="5" t="s">
        <v>58</v>
      </c>
      <c r="V627" s="10">
        <v>0.7</v>
      </c>
      <c r="W627" s="5" t="s">
        <v>60</v>
      </c>
      <c r="X627" s="5" t="s">
        <v>143</v>
      </c>
      <c r="Y627" s="7">
        <v>19.25</v>
      </c>
      <c r="Z627" s="7">
        <v>0</v>
      </c>
      <c r="AA627" s="7">
        <v>0</v>
      </c>
      <c r="AB627" s="7">
        <v>0</v>
      </c>
    </row>
    <row r="628" spans="1:28" x14ac:dyDescent="0.25">
      <c r="A628" s="5">
        <v>2032248634</v>
      </c>
      <c r="B628" s="5" t="s">
        <v>2544</v>
      </c>
      <c r="C628" s="5" t="s">
        <v>550</v>
      </c>
      <c r="D628" s="5" t="str">
        <f t="shared" si="29"/>
        <v>LAURIE PATKUNAS</v>
      </c>
      <c r="E628" s="5" t="s">
        <v>82</v>
      </c>
      <c r="F628" s="5" t="s">
        <v>734</v>
      </c>
      <c r="G628" s="5" t="s">
        <v>735</v>
      </c>
      <c r="H628" s="5" t="s">
        <v>735</v>
      </c>
      <c r="I628" s="9" t="s">
        <v>3518</v>
      </c>
      <c r="J628" s="5" t="s">
        <v>83</v>
      </c>
      <c r="K628" s="5" t="s">
        <v>84</v>
      </c>
      <c r="L628" s="5" t="str">
        <f t="shared" si="27"/>
        <v>Matthew Sherman</v>
      </c>
      <c r="M628" s="5" t="s">
        <v>57</v>
      </c>
      <c r="N628" s="6">
        <v>46023</v>
      </c>
      <c r="O628" s="6">
        <v>46174</v>
      </c>
      <c r="P628" s="5">
        <f t="shared" si="28"/>
        <v>5</v>
      </c>
      <c r="Q628" s="6" t="s">
        <v>142</v>
      </c>
      <c r="R628" s="6" t="s">
        <v>3569</v>
      </c>
      <c r="S628" s="7">
        <v>26.5</v>
      </c>
      <c r="T628" s="5">
        <v>1</v>
      </c>
      <c r="U628" s="5" t="s">
        <v>58</v>
      </c>
      <c r="V628" s="10">
        <v>0.7</v>
      </c>
      <c r="W628" s="5" t="s">
        <v>60</v>
      </c>
      <c r="X628" s="5" t="s">
        <v>143</v>
      </c>
      <c r="Y628" s="7">
        <v>18.55</v>
      </c>
      <c r="Z628" s="7">
        <v>0</v>
      </c>
      <c r="AA628" s="7">
        <v>0</v>
      </c>
      <c r="AB628" s="7">
        <v>0</v>
      </c>
    </row>
    <row r="629" spans="1:28" x14ac:dyDescent="0.25">
      <c r="A629" s="5">
        <v>2032081927</v>
      </c>
      <c r="B629" s="5" t="s">
        <v>847</v>
      </c>
      <c r="C629" s="5" t="s">
        <v>135</v>
      </c>
      <c r="D629" s="5" t="str">
        <f t="shared" si="29"/>
        <v>KIMBERLY BENDICK</v>
      </c>
      <c r="E629" s="5" t="s">
        <v>82</v>
      </c>
      <c r="F629" s="5" t="s">
        <v>734</v>
      </c>
      <c r="G629" s="5" t="s">
        <v>735</v>
      </c>
      <c r="H629" s="5" t="s">
        <v>735</v>
      </c>
      <c r="I629" s="9" t="s">
        <v>3493</v>
      </c>
      <c r="J629" s="5" t="s">
        <v>485</v>
      </c>
      <c r="K629" s="5" t="s">
        <v>75</v>
      </c>
      <c r="L629" s="5" t="str">
        <f t="shared" si="27"/>
        <v>MICHAEL DUNAVANT</v>
      </c>
      <c r="M629" s="5" t="s">
        <v>57</v>
      </c>
      <c r="N629" s="6">
        <v>46023</v>
      </c>
      <c r="O629" s="6">
        <v>46174</v>
      </c>
      <c r="P629" s="5">
        <f t="shared" si="28"/>
        <v>5</v>
      </c>
      <c r="Q629" s="6" t="s">
        <v>142</v>
      </c>
      <c r="R629" s="6" t="s">
        <v>3569</v>
      </c>
      <c r="S629" s="7">
        <v>230.03</v>
      </c>
      <c r="T629" s="5">
        <v>1</v>
      </c>
      <c r="U629" s="5" t="s">
        <v>58</v>
      </c>
      <c r="V629" s="10">
        <v>0.7</v>
      </c>
      <c r="W629" s="5" t="s">
        <v>60</v>
      </c>
      <c r="X629" s="5" t="s">
        <v>143</v>
      </c>
      <c r="Y629" s="7">
        <v>161.02000000000001</v>
      </c>
      <c r="Z629" s="7">
        <v>0</v>
      </c>
      <c r="AA629" s="7">
        <v>0</v>
      </c>
      <c r="AB629" s="7">
        <v>0</v>
      </c>
    </row>
    <row r="630" spans="1:28" x14ac:dyDescent="0.25">
      <c r="A630" s="5">
        <v>2031959589</v>
      </c>
      <c r="B630" s="5" t="s">
        <v>748</v>
      </c>
      <c r="C630" s="5" t="s">
        <v>63</v>
      </c>
      <c r="D630" s="5" t="str">
        <f t="shared" si="29"/>
        <v>DOUGLAS KOEHLER</v>
      </c>
      <c r="E630" s="5" t="s">
        <v>82</v>
      </c>
      <c r="F630" s="5" t="s">
        <v>734</v>
      </c>
      <c r="G630" s="5" t="s">
        <v>735</v>
      </c>
      <c r="H630" s="5" t="s">
        <v>735</v>
      </c>
      <c r="I630" s="9" t="s">
        <v>3493</v>
      </c>
      <c r="J630" s="5" t="s">
        <v>485</v>
      </c>
      <c r="K630" s="5" t="s">
        <v>75</v>
      </c>
      <c r="L630" s="5" t="str">
        <f t="shared" si="27"/>
        <v>MICHAEL DUNAVANT</v>
      </c>
      <c r="M630" s="5" t="s">
        <v>57</v>
      </c>
      <c r="N630" s="6">
        <v>46023</v>
      </c>
      <c r="O630" s="6">
        <v>46174</v>
      </c>
      <c r="P630" s="5">
        <f t="shared" si="28"/>
        <v>5</v>
      </c>
      <c r="Q630" s="6" t="s">
        <v>142</v>
      </c>
      <c r="R630" s="6" t="s">
        <v>3569</v>
      </c>
      <c r="S630" s="7">
        <v>208.32</v>
      </c>
      <c r="T630" s="5">
        <v>1</v>
      </c>
      <c r="U630" s="5" t="s">
        <v>58</v>
      </c>
      <c r="V630" s="10">
        <v>0.7</v>
      </c>
      <c r="W630" s="5" t="s">
        <v>60</v>
      </c>
      <c r="X630" s="5" t="s">
        <v>143</v>
      </c>
      <c r="Y630" s="7">
        <v>145.82</v>
      </c>
      <c r="Z630" s="7">
        <v>0</v>
      </c>
      <c r="AA630" s="7">
        <v>0</v>
      </c>
      <c r="AB630" s="7">
        <v>0</v>
      </c>
    </row>
    <row r="631" spans="1:28" x14ac:dyDescent="0.25">
      <c r="A631" s="5">
        <v>2031968339</v>
      </c>
      <c r="B631" s="5" t="s">
        <v>756</v>
      </c>
      <c r="C631" s="5" t="s">
        <v>757</v>
      </c>
      <c r="D631" s="5" t="str">
        <f t="shared" si="29"/>
        <v>CINDY GRETHEY</v>
      </c>
      <c r="E631" s="5" t="s">
        <v>82</v>
      </c>
      <c r="F631" s="5" t="s">
        <v>734</v>
      </c>
      <c r="G631" s="5" t="s">
        <v>735</v>
      </c>
      <c r="H631" s="5" t="s">
        <v>735</v>
      </c>
      <c r="I631" s="9" t="s">
        <v>3493</v>
      </c>
      <c r="J631" s="5" t="s">
        <v>485</v>
      </c>
      <c r="K631" s="5" t="s">
        <v>75</v>
      </c>
      <c r="L631" s="5" t="str">
        <f t="shared" si="27"/>
        <v>MICHAEL DUNAVANT</v>
      </c>
      <c r="M631" s="5" t="s">
        <v>57</v>
      </c>
      <c r="N631" s="6">
        <v>46023</v>
      </c>
      <c r="O631" s="6">
        <v>46174</v>
      </c>
      <c r="P631" s="5">
        <f t="shared" si="28"/>
        <v>5</v>
      </c>
      <c r="Q631" s="6" t="s">
        <v>142</v>
      </c>
      <c r="R631" s="6" t="s">
        <v>3569</v>
      </c>
      <c r="S631" s="7">
        <v>110.16</v>
      </c>
      <c r="T631" s="5">
        <v>1</v>
      </c>
      <c r="U631" s="5" t="s">
        <v>58</v>
      </c>
      <c r="V631" s="10">
        <v>0.7</v>
      </c>
      <c r="W631" s="5" t="s">
        <v>60</v>
      </c>
      <c r="X631" s="5" t="s">
        <v>143</v>
      </c>
      <c r="Y631" s="7">
        <v>77.11</v>
      </c>
      <c r="Z631" s="7">
        <v>0</v>
      </c>
      <c r="AA631" s="7">
        <v>0</v>
      </c>
      <c r="AB631" s="7">
        <v>0</v>
      </c>
    </row>
    <row r="632" spans="1:28" x14ac:dyDescent="0.25">
      <c r="A632" s="5">
        <v>2032023300</v>
      </c>
      <c r="B632" s="5" t="s">
        <v>811</v>
      </c>
      <c r="C632" s="5" t="s">
        <v>812</v>
      </c>
      <c r="D632" s="5" t="str">
        <f t="shared" si="29"/>
        <v>RONALD FRYMAN</v>
      </c>
      <c r="E632" s="5" t="s">
        <v>82</v>
      </c>
      <c r="F632" s="5" t="s">
        <v>734</v>
      </c>
      <c r="G632" s="5" t="s">
        <v>735</v>
      </c>
      <c r="H632" s="5" t="s">
        <v>735</v>
      </c>
      <c r="I632" s="9" t="s">
        <v>3493</v>
      </c>
      <c r="J632" s="5" t="s">
        <v>485</v>
      </c>
      <c r="K632" s="5" t="s">
        <v>75</v>
      </c>
      <c r="L632" s="5" t="str">
        <f t="shared" si="27"/>
        <v>MICHAEL DUNAVANT</v>
      </c>
      <c r="M632" s="5" t="s">
        <v>57</v>
      </c>
      <c r="N632" s="6">
        <v>46023</v>
      </c>
      <c r="O632" s="6">
        <v>46174</v>
      </c>
      <c r="P632" s="5">
        <f t="shared" si="28"/>
        <v>5</v>
      </c>
      <c r="Q632" s="6" t="s">
        <v>142</v>
      </c>
      <c r="R632" s="6" t="s">
        <v>3569</v>
      </c>
      <c r="S632" s="7">
        <v>110.16</v>
      </c>
      <c r="T632" s="5">
        <v>1</v>
      </c>
      <c r="U632" s="5" t="s">
        <v>58</v>
      </c>
      <c r="V632" s="10">
        <v>0.7</v>
      </c>
      <c r="W632" s="5" t="s">
        <v>60</v>
      </c>
      <c r="X632" s="5" t="s">
        <v>143</v>
      </c>
      <c r="Y632" s="7">
        <v>77.11</v>
      </c>
      <c r="Z632" s="7">
        <v>0</v>
      </c>
      <c r="AA632" s="7">
        <v>0</v>
      </c>
      <c r="AB632" s="7">
        <v>0</v>
      </c>
    </row>
    <row r="633" spans="1:28" x14ac:dyDescent="0.25">
      <c r="A633" s="5">
        <v>2032068644</v>
      </c>
      <c r="B633" s="5" t="s">
        <v>832</v>
      </c>
      <c r="C633" s="5" t="s">
        <v>833</v>
      </c>
      <c r="D633" s="5" t="str">
        <f t="shared" si="29"/>
        <v>TODD OSBORN</v>
      </c>
      <c r="E633" s="5" t="s">
        <v>82</v>
      </c>
      <c r="F633" s="5" t="s">
        <v>734</v>
      </c>
      <c r="G633" s="5" t="s">
        <v>735</v>
      </c>
      <c r="H633" s="5" t="s">
        <v>735</v>
      </c>
      <c r="I633" s="9" t="s">
        <v>3493</v>
      </c>
      <c r="J633" s="5" t="s">
        <v>485</v>
      </c>
      <c r="K633" s="5" t="s">
        <v>75</v>
      </c>
      <c r="L633" s="5" t="str">
        <f t="shared" si="27"/>
        <v>MICHAEL DUNAVANT</v>
      </c>
      <c r="M633" s="5" t="s">
        <v>57</v>
      </c>
      <c r="N633" s="6">
        <v>46023</v>
      </c>
      <c r="O633" s="6">
        <v>46174</v>
      </c>
      <c r="P633" s="5">
        <f t="shared" si="28"/>
        <v>5</v>
      </c>
      <c r="Q633" s="6" t="s">
        <v>142</v>
      </c>
      <c r="R633" s="6" t="s">
        <v>3569</v>
      </c>
      <c r="S633" s="7">
        <v>110.16</v>
      </c>
      <c r="T633" s="5">
        <v>1</v>
      </c>
      <c r="U633" s="5" t="s">
        <v>58</v>
      </c>
      <c r="V633" s="10">
        <v>0.7</v>
      </c>
      <c r="W633" s="5" t="s">
        <v>60</v>
      </c>
      <c r="X633" s="5" t="s">
        <v>143</v>
      </c>
      <c r="Y633" s="7">
        <v>77.11</v>
      </c>
      <c r="Z633" s="7">
        <v>0</v>
      </c>
      <c r="AA633" s="7">
        <v>0</v>
      </c>
      <c r="AB633" s="7">
        <v>0</v>
      </c>
    </row>
    <row r="634" spans="1:28" x14ac:dyDescent="0.25">
      <c r="A634" s="5">
        <v>2032195489</v>
      </c>
      <c r="B634" s="5" t="s">
        <v>3421</v>
      </c>
      <c r="C634" s="5" t="s">
        <v>91</v>
      </c>
      <c r="D634" s="5" t="str">
        <f t="shared" si="29"/>
        <v>RYAN BURROUGHS</v>
      </c>
      <c r="E634" s="5" t="s">
        <v>82</v>
      </c>
      <c r="F634" s="5" t="s">
        <v>734</v>
      </c>
      <c r="G634" s="5" t="s">
        <v>735</v>
      </c>
      <c r="H634" s="5" t="s">
        <v>735</v>
      </c>
      <c r="I634" s="9" t="s">
        <v>3493</v>
      </c>
      <c r="J634" s="5" t="s">
        <v>485</v>
      </c>
      <c r="K634" s="5" t="s">
        <v>75</v>
      </c>
      <c r="L634" s="5" t="str">
        <f t="shared" si="27"/>
        <v>MICHAEL DUNAVANT</v>
      </c>
      <c r="M634" s="5" t="s">
        <v>57</v>
      </c>
      <c r="N634" s="6">
        <v>46023</v>
      </c>
      <c r="O634" s="6">
        <v>46174</v>
      </c>
      <c r="P634" s="5">
        <f t="shared" si="28"/>
        <v>5</v>
      </c>
      <c r="Q634" s="6" t="s">
        <v>142</v>
      </c>
      <c r="R634" s="6" t="s">
        <v>3569</v>
      </c>
      <c r="S634" s="7">
        <v>103.18</v>
      </c>
      <c r="T634" s="5">
        <v>1</v>
      </c>
      <c r="U634" s="5" t="s">
        <v>58</v>
      </c>
      <c r="V634" s="10">
        <v>0.7</v>
      </c>
      <c r="W634" s="5" t="s">
        <v>60</v>
      </c>
      <c r="X634" s="5" t="s">
        <v>143</v>
      </c>
      <c r="Y634" s="7">
        <v>72.23</v>
      </c>
      <c r="Z634" s="7">
        <v>0</v>
      </c>
      <c r="AA634" s="7">
        <v>0</v>
      </c>
      <c r="AB634" s="7">
        <v>0</v>
      </c>
    </row>
    <row r="635" spans="1:28" x14ac:dyDescent="0.25">
      <c r="A635" s="5">
        <v>2032093207</v>
      </c>
      <c r="B635" s="5" t="s">
        <v>3399</v>
      </c>
      <c r="C635" s="5" t="s">
        <v>117</v>
      </c>
      <c r="D635" s="5" t="str">
        <f t="shared" si="29"/>
        <v>JENNIFER MCGINNIS</v>
      </c>
      <c r="E635" s="5" t="s">
        <v>82</v>
      </c>
      <c r="F635" s="5" t="s">
        <v>734</v>
      </c>
      <c r="G635" s="5" t="s">
        <v>735</v>
      </c>
      <c r="H635" s="5" t="s">
        <v>735</v>
      </c>
      <c r="I635" s="9" t="s">
        <v>3493</v>
      </c>
      <c r="J635" s="5" t="s">
        <v>485</v>
      </c>
      <c r="K635" s="5" t="s">
        <v>75</v>
      </c>
      <c r="L635" s="5" t="str">
        <f t="shared" si="27"/>
        <v>MICHAEL DUNAVANT</v>
      </c>
      <c r="M635" s="5" t="s">
        <v>57</v>
      </c>
      <c r="N635" s="6">
        <v>46023</v>
      </c>
      <c r="O635" s="6">
        <v>46174</v>
      </c>
      <c r="P635" s="5">
        <f t="shared" si="28"/>
        <v>5</v>
      </c>
      <c r="Q635" s="6" t="s">
        <v>142</v>
      </c>
      <c r="R635" s="6" t="s">
        <v>3569</v>
      </c>
      <c r="S635" s="7">
        <v>84.56</v>
      </c>
      <c r="T635" s="5">
        <v>1</v>
      </c>
      <c r="U635" s="5" t="s">
        <v>58</v>
      </c>
      <c r="V635" s="10">
        <v>0.7</v>
      </c>
      <c r="W635" s="5" t="s">
        <v>60</v>
      </c>
      <c r="X635" s="5" t="s">
        <v>143</v>
      </c>
      <c r="Y635" s="7">
        <v>59.19</v>
      </c>
      <c r="Z635" s="7">
        <v>0</v>
      </c>
      <c r="AA635" s="7">
        <v>0</v>
      </c>
      <c r="AB635" s="7">
        <v>0</v>
      </c>
    </row>
    <row r="636" spans="1:28" x14ac:dyDescent="0.25">
      <c r="A636" s="5">
        <v>2032000530</v>
      </c>
      <c r="B636" s="5" t="s">
        <v>795</v>
      </c>
      <c r="C636" s="5" t="s">
        <v>224</v>
      </c>
      <c r="D636" s="5" t="str">
        <f t="shared" si="29"/>
        <v>ROBIN FEWELL</v>
      </c>
      <c r="E636" s="5" t="s">
        <v>82</v>
      </c>
      <c r="F636" s="5" t="s">
        <v>734</v>
      </c>
      <c r="G636" s="5" t="s">
        <v>735</v>
      </c>
      <c r="H636" s="5" t="s">
        <v>735</v>
      </c>
      <c r="I636" s="9" t="s">
        <v>3493</v>
      </c>
      <c r="J636" s="5" t="s">
        <v>485</v>
      </c>
      <c r="K636" s="5" t="s">
        <v>75</v>
      </c>
      <c r="L636" s="5" t="str">
        <f t="shared" si="27"/>
        <v>MICHAEL DUNAVANT</v>
      </c>
      <c r="M636" s="5" t="s">
        <v>57</v>
      </c>
      <c r="N636" s="6">
        <v>46023</v>
      </c>
      <c r="O636" s="6">
        <v>46174</v>
      </c>
      <c r="P636" s="5">
        <f t="shared" si="28"/>
        <v>5</v>
      </c>
      <c r="Q636" s="6" t="s">
        <v>142</v>
      </c>
      <c r="R636" s="6" t="s">
        <v>3569</v>
      </c>
      <c r="S636" s="7">
        <v>66.36</v>
      </c>
      <c r="T636" s="5">
        <v>1</v>
      </c>
      <c r="U636" s="5" t="s">
        <v>58</v>
      </c>
      <c r="V636" s="10">
        <v>0.7</v>
      </c>
      <c r="W636" s="5" t="s">
        <v>60</v>
      </c>
      <c r="X636" s="5" t="s">
        <v>143</v>
      </c>
      <c r="Y636" s="7">
        <v>46.45</v>
      </c>
      <c r="Z636" s="7">
        <v>0</v>
      </c>
      <c r="AA636" s="7">
        <v>0</v>
      </c>
      <c r="AB636" s="7">
        <v>0</v>
      </c>
    </row>
    <row r="637" spans="1:28" x14ac:dyDescent="0.25">
      <c r="A637" s="5">
        <v>2032097908</v>
      </c>
      <c r="B637" s="5" t="s">
        <v>3400</v>
      </c>
      <c r="C637" s="5" t="s">
        <v>597</v>
      </c>
      <c r="D637" s="5" t="str">
        <f t="shared" si="29"/>
        <v>JESSICA BIRKY</v>
      </c>
      <c r="E637" s="5" t="s">
        <v>82</v>
      </c>
      <c r="F637" s="5" t="s">
        <v>734</v>
      </c>
      <c r="G637" s="5" t="s">
        <v>735</v>
      </c>
      <c r="H637" s="5" t="s">
        <v>735</v>
      </c>
      <c r="I637" s="9" t="s">
        <v>3493</v>
      </c>
      <c r="J637" s="5" t="s">
        <v>485</v>
      </c>
      <c r="K637" s="5" t="s">
        <v>75</v>
      </c>
      <c r="L637" s="5" t="str">
        <f t="shared" si="27"/>
        <v>MICHAEL DUNAVANT</v>
      </c>
      <c r="M637" s="5" t="s">
        <v>57</v>
      </c>
      <c r="N637" s="6">
        <v>46023</v>
      </c>
      <c r="O637" s="6">
        <v>46174</v>
      </c>
      <c r="P637" s="5">
        <f t="shared" si="28"/>
        <v>5</v>
      </c>
      <c r="Q637" s="6" t="s">
        <v>142</v>
      </c>
      <c r="R637" s="6" t="s">
        <v>3569</v>
      </c>
      <c r="S637" s="7">
        <v>56.62</v>
      </c>
      <c r="T637" s="5">
        <v>1</v>
      </c>
      <c r="U637" s="5" t="s">
        <v>58</v>
      </c>
      <c r="V637" s="10">
        <v>0.7</v>
      </c>
      <c r="W637" s="5" t="s">
        <v>60</v>
      </c>
      <c r="X637" s="5" t="s">
        <v>143</v>
      </c>
      <c r="Y637" s="7">
        <v>39.630000000000003</v>
      </c>
      <c r="Z637" s="7">
        <v>0</v>
      </c>
      <c r="AA637" s="7">
        <v>0</v>
      </c>
      <c r="AB637" s="7">
        <v>0</v>
      </c>
    </row>
    <row r="638" spans="1:28" x14ac:dyDescent="0.25">
      <c r="A638" s="5">
        <v>2032221672</v>
      </c>
      <c r="B638" s="5" t="s">
        <v>560</v>
      </c>
      <c r="C638" s="5" t="s">
        <v>298</v>
      </c>
      <c r="D638" s="5" t="str">
        <f t="shared" si="29"/>
        <v>JUSTIN CONNOUR</v>
      </c>
      <c r="E638" s="5" t="s">
        <v>82</v>
      </c>
      <c r="F638" s="5" t="s">
        <v>734</v>
      </c>
      <c r="G638" s="5" t="s">
        <v>735</v>
      </c>
      <c r="H638" s="5" t="s">
        <v>735</v>
      </c>
      <c r="I638" s="9" t="s">
        <v>3493</v>
      </c>
      <c r="J638" s="5" t="s">
        <v>485</v>
      </c>
      <c r="K638" s="5" t="s">
        <v>75</v>
      </c>
      <c r="L638" s="5" t="str">
        <f t="shared" si="27"/>
        <v>MICHAEL DUNAVANT</v>
      </c>
      <c r="M638" s="5" t="s">
        <v>57</v>
      </c>
      <c r="N638" s="6">
        <v>46023</v>
      </c>
      <c r="O638" s="6">
        <v>46174</v>
      </c>
      <c r="P638" s="5">
        <f t="shared" si="28"/>
        <v>5</v>
      </c>
      <c r="Q638" s="6" t="s">
        <v>142</v>
      </c>
      <c r="R638" s="6" t="s">
        <v>3569</v>
      </c>
      <c r="S638" s="7">
        <v>46.08</v>
      </c>
      <c r="T638" s="5">
        <v>1</v>
      </c>
      <c r="U638" s="5" t="s">
        <v>58</v>
      </c>
      <c r="V638" s="10">
        <v>0.7</v>
      </c>
      <c r="W638" s="5" t="s">
        <v>60</v>
      </c>
      <c r="X638" s="5" t="s">
        <v>143</v>
      </c>
      <c r="Y638" s="7">
        <v>32.26</v>
      </c>
      <c r="Z638" s="7">
        <v>0</v>
      </c>
      <c r="AA638" s="7">
        <v>0</v>
      </c>
      <c r="AB638" s="7">
        <v>0</v>
      </c>
    </row>
    <row r="639" spans="1:28" x14ac:dyDescent="0.25">
      <c r="A639" s="5">
        <v>2032114979</v>
      </c>
      <c r="B639" s="5" t="s">
        <v>3404</v>
      </c>
      <c r="C639" s="5" t="s">
        <v>3405</v>
      </c>
      <c r="D639" s="5" t="str">
        <f t="shared" si="29"/>
        <v>KORINNE MAQUET</v>
      </c>
      <c r="E639" s="5" t="s">
        <v>82</v>
      </c>
      <c r="F639" s="5" t="s">
        <v>734</v>
      </c>
      <c r="G639" s="5" t="s">
        <v>735</v>
      </c>
      <c r="H639" s="5" t="s">
        <v>735</v>
      </c>
      <c r="I639" s="9" t="s">
        <v>3493</v>
      </c>
      <c r="J639" s="5" t="s">
        <v>485</v>
      </c>
      <c r="K639" s="5" t="s">
        <v>75</v>
      </c>
      <c r="L639" s="5" t="str">
        <f t="shared" si="27"/>
        <v>MICHAEL DUNAVANT</v>
      </c>
      <c r="M639" s="5" t="s">
        <v>57</v>
      </c>
      <c r="N639" s="6">
        <v>46023</v>
      </c>
      <c r="O639" s="6">
        <v>46174</v>
      </c>
      <c r="P639" s="5">
        <f t="shared" si="28"/>
        <v>5</v>
      </c>
      <c r="Q639" s="6" t="s">
        <v>142</v>
      </c>
      <c r="R639" s="6" t="s">
        <v>3569</v>
      </c>
      <c r="S639" s="7">
        <v>41.44</v>
      </c>
      <c r="T639" s="5">
        <v>1</v>
      </c>
      <c r="U639" s="5" t="s">
        <v>58</v>
      </c>
      <c r="V639" s="10">
        <v>0.7</v>
      </c>
      <c r="W639" s="5" t="s">
        <v>60</v>
      </c>
      <c r="X639" s="5" t="s">
        <v>143</v>
      </c>
      <c r="Y639" s="7">
        <v>29.01</v>
      </c>
      <c r="Z639" s="7">
        <v>0</v>
      </c>
      <c r="AA639" s="7">
        <v>0</v>
      </c>
      <c r="AB639" s="7">
        <v>0</v>
      </c>
    </row>
    <row r="640" spans="1:28" x14ac:dyDescent="0.25">
      <c r="A640" s="5">
        <v>2031975088</v>
      </c>
      <c r="B640" s="5" t="s">
        <v>397</v>
      </c>
      <c r="C640" s="5" t="s">
        <v>622</v>
      </c>
      <c r="D640" s="5" t="str">
        <f t="shared" si="29"/>
        <v>DONNA NELSON</v>
      </c>
      <c r="E640" s="5" t="s">
        <v>82</v>
      </c>
      <c r="F640" s="5" t="s">
        <v>734</v>
      </c>
      <c r="G640" s="5" t="s">
        <v>735</v>
      </c>
      <c r="H640" s="5" t="s">
        <v>735</v>
      </c>
      <c r="I640" s="9" t="s">
        <v>3493</v>
      </c>
      <c r="J640" s="5" t="s">
        <v>485</v>
      </c>
      <c r="K640" s="5" t="s">
        <v>75</v>
      </c>
      <c r="L640" s="5" t="str">
        <f t="shared" si="27"/>
        <v>MICHAEL DUNAVANT</v>
      </c>
      <c r="M640" s="5" t="s">
        <v>57</v>
      </c>
      <c r="N640" s="6">
        <v>46023</v>
      </c>
      <c r="O640" s="6">
        <v>46174</v>
      </c>
      <c r="P640" s="5">
        <f t="shared" si="28"/>
        <v>5</v>
      </c>
      <c r="Q640" s="6" t="s">
        <v>142</v>
      </c>
      <c r="R640" s="6" t="s">
        <v>3569</v>
      </c>
      <c r="S640" s="7">
        <v>37.18</v>
      </c>
      <c r="T640" s="5">
        <v>1</v>
      </c>
      <c r="U640" s="5" t="s">
        <v>58</v>
      </c>
      <c r="V640" s="10">
        <v>0.7</v>
      </c>
      <c r="W640" s="5" t="s">
        <v>60</v>
      </c>
      <c r="X640" s="5" t="s">
        <v>143</v>
      </c>
      <c r="Y640" s="7">
        <v>26.03</v>
      </c>
      <c r="Z640" s="7">
        <v>0</v>
      </c>
      <c r="AA640" s="7">
        <v>0</v>
      </c>
      <c r="AB640" s="7">
        <v>0</v>
      </c>
    </row>
    <row r="641" spans="1:28" x14ac:dyDescent="0.25">
      <c r="A641" s="5">
        <v>2032103276</v>
      </c>
      <c r="B641" s="5" t="s">
        <v>483</v>
      </c>
      <c r="C641" s="5" t="s">
        <v>484</v>
      </c>
      <c r="D641" s="5" t="str">
        <f t="shared" si="29"/>
        <v>BRANDON DAVIS</v>
      </c>
      <c r="E641" s="5" t="s">
        <v>82</v>
      </c>
      <c r="F641" s="5" t="s">
        <v>734</v>
      </c>
      <c r="G641" s="5" t="s">
        <v>735</v>
      </c>
      <c r="H641" s="5" t="s">
        <v>735</v>
      </c>
      <c r="I641" s="9" t="s">
        <v>3493</v>
      </c>
      <c r="J641" s="5" t="s">
        <v>485</v>
      </c>
      <c r="K641" s="5" t="s">
        <v>75</v>
      </c>
      <c r="L641" s="5" t="str">
        <f t="shared" si="27"/>
        <v>MICHAEL DUNAVANT</v>
      </c>
      <c r="M641" s="5" t="s">
        <v>57</v>
      </c>
      <c r="N641" s="6">
        <v>46023</v>
      </c>
      <c r="O641" s="6">
        <v>46174</v>
      </c>
      <c r="P641" s="5">
        <f t="shared" si="28"/>
        <v>5</v>
      </c>
      <c r="Q641" s="6" t="s">
        <v>142</v>
      </c>
      <c r="R641" s="6" t="s">
        <v>3569</v>
      </c>
      <c r="S641" s="7">
        <v>33.119999999999997</v>
      </c>
      <c r="T641" s="5">
        <v>1</v>
      </c>
      <c r="U641" s="5" t="s">
        <v>58</v>
      </c>
      <c r="V641" s="10">
        <v>0.7</v>
      </c>
      <c r="W641" s="5" t="s">
        <v>60</v>
      </c>
      <c r="X641" s="5" t="s">
        <v>143</v>
      </c>
      <c r="Y641" s="7">
        <v>23.18</v>
      </c>
      <c r="Z641" s="7">
        <v>0</v>
      </c>
      <c r="AA641" s="7">
        <v>0</v>
      </c>
      <c r="AB641" s="7">
        <v>0</v>
      </c>
    </row>
    <row r="642" spans="1:28" x14ac:dyDescent="0.25">
      <c r="A642" s="5">
        <v>2032297156</v>
      </c>
      <c r="B642" s="5" t="s">
        <v>600</v>
      </c>
      <c r="C642" s="5" t="s">
        <v>601</v>
      </c>
      <c r="D642" s="5" t="str">
        <f t="shared" si="29"/>
        <v>KIRSTEN ENDRIZZI</v>
      </c>
      <c r="E642" s="5" t="s">
        <v>82</v>
      </c>
      <c r="F642" s="5" t="s">
        <v>734</v>
      </c>
      <c r="G642" s="5" t="s">
        <v>735</v>
      </c>
      <c r="H642" s="5" t="s">
        <v>735</v>
      </c>
      <c r="I642" s="9" t="s">
        <v>3493</v>
      </c>
      <c r="J642" s="5" t="s">
        <v>485</v>
      </c>
      <c r="K642" s="5" t="s">
        <v>75</v>
      </c>
      <c r="L642" s="5" t="str">
        <f t="shared" ref="L642:L705" si="30">CONCATENATE(K642," ",J642)</f>
        <v>MICHAEL DUNAVANT</v>
      </c>
      <c r="M642" s="5" t="s">
        <v>57</v>
      </c>
      <c r="N642" s="6">
        <v>46023</v>
      </c>
      <c r="O642" s="6">
        <v>46174</v>
      </c>
      <c r="P642" s="5">
        <f t="shared" ref="P642:P705" si="31">DATEDIF(N642,O642,"M")</f>
        <v>5</v>
      </c>
      <c r="Q642" s="6" t="s">
        <v>142</v>
      </c>
      <c r="R642" s="6" t="s">
        <v>3569</v>
      </c>
      <c r="S642" s="7">
        <v>30</v>
      </c>
      <c r="T642" s="5">
        <v>1</v>
      </c>
      <c r="U642" s="5" t="s">
        <v>58</v>
      </c>
      <c r="V642" s="10">
        <v>0.7</v>
      </c>
      <c r="W642" s="5" t="s">
        <v>60</v>
      </c>
      <c r="X642" s="5" t="s">
        <v>143</v>
      </c>
      <c r="Y642" s="7">
        <v>21</v>
      </c>
      <c r="Z642" s="7">
        <v>0</v>
      </c>
      <c r="AA642" s="7">
        <v>0</v>
      </c>
      <c r="AB642" s="7">
        <v>0</v>
      </c>
    </row>
    <row r="643" spans="1:28" x14ac:dyDescent="0.25">
      <c r="A643" s="5">
        <v>2032072095</v>
      </c>
      <c r="B643" s="5" t="s">
        <v>838</v>
      </c>
      <c r="C643" s="5" t="s">
        <v>839</v>
      </c>
      <c r="D643" s="5" t="str">
        <f t="shared" ref="D643:D706" si="32">CONCATENATE(C643," ",B643)</f>
        <v>MACKENZIE KERFOOT</v>
      </c>
      <c r="E643" s="5" t="s">
        <v>82</v>
      </c>
      <c r="F643" s="5" t="s">
        <v>734</v>
      </c>
      <c r="G643" s="5" t="s">
        <v>735</v>
      </c>
      <c r="H643" s="5" t="s">
        <v>735</v>
      </c>
      <c r="I643" s="9" t="s">
        <v>3493</v>
      </c>
      <c r="J643" s="5" t="s">
        <v>485</v>
      </c>
      <c r="K643" s="5" t="s">
        <v>75</v>
      </c>
      <c r="L643" s="5" t="str">
        <f t="shared" si="30"/>
        <v>MICHAEL DUNAVANT</v>
      </c>
      <c r="M643" s="5" t="s">
        <v>57</v>
      </c>
      <c r="N643" s="6">
        <v>46023</v>
      </c>
      <c r="O643" s="6">
        <v>46174</v>
      </c>
      <c r="P643" s="5">
        <f t="shared" si="31"/>
        <v>5</v>
      </c>
      <c r="Q643" s="6" t="s">
        <v>142</v>
      </c>
      <c r="R643" s="6" t="s">
        <v>3569</v>
      </c>
      <c r="S643" s="7">
        <v>28.9</v>
      </c>
      <c r="T643" s="5">
        <v>1</v>
      </c>
      <c r="U643" s="5" t="s">
        <v>58</v>
      </c>
      <c r="V643" s="10">
        <v>0.7</v>
      </c>
      <c r="W643" s="5" t="s">
        <v>60</v>
      </c>
      <c r="X643" s="5" t="s">
        <v>143</v>
      </c>
      <c r="Y643" s="7">
        <v>20.23</v>
      </c>
      <c r="Z643" s="7">
        <v>0</v>
      </c>
      <c r="AA643" s="7">
        <v>0</v>
      </c>
      <c r="AB643" s="7">
        <v>0</v>
      </c>
    </row>
    <row r="644" spans="1:28" x14ac:dyDescent="0.25">
      <c r="A644" s="5">
        <v>2032397590</v>
      </c>
      <c r="B644" s="5" t="s">
        <v>673</v>
      </c>
      <c r="C644" s="5" t="s">
        <v>674</v>
      </c>
      <c r="D644" s="5" t="str">
        <f t="shared" si="32"/>
        <v>VIRGINIA DINGES</v>
      </c>
      <c r="E644" s="5" t="s">
        <v>82</v>
      </c>
      <c r="F644" s="5" t="s">
        <v>734</v>
      </c>
      <c r="G644" s="5" t="s">
        <v>735</v>
      </c>
      <c r="H644" s="5" t="s">
        <v>735</v>
      </c>
      <c r="I644" s="9" t="s">
        <v>3493</v>
      </c>
      <c r="J644" s="5" t="s">
        <v>485</v>
      </c>
      <c r="K644" s="5" t="s">
        <v>75</v>
      </c>
      <c r="L644" s="5" t="str">
        <f t="shared" si="30"/>
        <v>MICHAEL DUNAVANT</v>
      </c>
      <c r="M644" s="5" t="s">
        <v>57</v>
      </c>
      <c r="N644" s="6">
        <v>46023</v>
      </c>
      <c r="O644" s="6">
        <v>46174</v>
      </c>
      <c r="P644" s="5">
        <f t="shared" si="31"/>
        <v>5</v>
      </c>
      <c r="Q644" s="6" t="s">
        <v>142</v>
      </c>
      <c r="R644" s="6" t="s">
        <v>3569</v>
      </c>
      <c r="S644" s="7">
        <v>28.9</v>
      </c>
      <c r="T644" s="5">
        <v>1</v>
      </c>
      <c r="U644" s="5" t="s">
        <v>58</v>
      </c>
      <c r="V644" s="10">
        <v>0.7</v>
      </c>
      <c r="W644" s="5" t="s">
        <v>60</v>
      </c>
      <c r="X644" s="5" t="s">
        <v>143</v>
      </c>
      <c r="Y644" s="7">
        <v>20.23</v>
      </c>
      <c r="Z644" s="7">
        <v>0</v>
      </c>
      <c r="AA644" s="7">
        <v>0</v>
      </c>
      <c r="AB644" s="7">
        <v>0</v>
      </c>
    </row>
    <row r="645" spans="1:28" x14ac:dyDescent="0.25">
      <c r="A645" s="5">
        <v>2032116101</v>
      </c>
      <c r="B645" s="5" t="s">
        <v>500</v>
      </c>
      <c r="C645" s="5" t="s">
        <v>501</v>
      </c>
      <c r="D645" s="5" t="str">
        <f t="shared" si="32"/>
        <v>JOSIAH CHYA</v>
      </c>
      <c r="E645" s="5" t="s">
        <v>82</v>
      </c>
      <c r="F645" s="5" t="s">
        <v>734</v>
      </c>
      <c r="G645" s="5" t="s">
        <v>735</v>
      </c>
      <c r="H645" s="5" t="s">
        <v>735</v>
      </c>
      <c r="I645" s="9" t="s">
        <v>3493</v>
      </c>
      <c r="J645" s="5" t="s">
        <v>485</v>
      </c>
      <c r="K645" s="5" t="s">
        <v>75</v>
      </c>
      <c r="L645" s="5" t="str">
        <f t="shared" si="30"/>
        <v>MICHAEL DUNAVANT</v>
      </c>
      <c r="M645" s="5" t="s">
        <v>57</v>
      </c>
      <c r="N645" s="6">
        <v>46023</v>
      </c>
      <c r="O645" s="6">
        <v>46174</v>
      </c>
      <c r="P645" s="5">
        <f t="shared" si="31"/>
        <v>5</v>
      </c>
      <c r="Q645" s="6" t="s">
        <v>142</v>
      </c>
      <c r="R645" s="6" t="s">
        <v>3569</v>
      </c>
      <c r="S645" s="7">
        <v>28.9</v>
      </c>
      <c r="T645" s="5">
        <v>1</v>
      </c>
      <c r="U645" s="5" t="s">
        <v>58</v>
      </c>
      <c r="V645" s="10">
        <v>0.7</v>
      </c>
      <c r="W645" s="5" t="s">
        <v>60</v>
      </c>
      <c r="X645" s="5" t="s">
        <v>143</v>
      </c>
      <c r="Y645" s="7">
        <v>20.23</v>
      </c>
      <c r="Z645" s="7">
        <v>0</v>
      </c>
      <c r="AA645" s="7">
        <v>0</v>
      </c>
      <c r="AB645" s="7">
        <v>0</v>
      </c>
    </row>
    <row r="646" spans="1:28" x14ac:dyDescent="0.25">
      <c r="A646" s="5">
        <v>2032804041</v>
      </c>
      <c r="B646" s="5" t="s">
        <v>1365</v>
      </c>
      <c r="C646" s="5" t="s">
        <v>1366</v>
      </c>
      <c r="D646" s="5" t="str">
        <f t="shared" si="32"/>
        <v>KHISHIGTOGTOKH BINDERIYA</v>
      </c>
      <c r="E646" s="5" t="s">
        <v>82</v>
      </c>
      <c r="F646" s="5" t="s">
        <v>734</v>
      </c>
      <c r="G646" s="5" t="s">
        <v>735</v>
      </c>
      <c r="H646" s="5" t="s">
        <v>735</v>
      </c>
      <c r="I646" s="9" t="s">
        <v>3547</v>
      </c>
      <c r="J646" s="5" t="s">
        <v>753</v>
      </c>
      <c r="K646" s="5" t="s">
        <v>754</v>
      </c>
      <c r="L646" s="5" t="str">
        <f t="shared" si="30"/>
        <v>NASANDELGER ZANA</v>
      </c>
      <c r="M646" s="5" t="s">
        <v>57</v>
      </c>
      <c r="N646" s="6">
        <v>46023</v>
      </c>
      <c r="O646" s="6">
        <v>46174</v>
      </c>
      <c r="P646" s="5">
        <f t="shared" si="31"/>
        <v>5</v>
      </c>
      <c r="Q646" s="6" t="s">
        <v>142</v>
      </c>
      <c r="R646" s="6" t="s">
        <v>3569</v>
      </c>
      <c r="S646" s="7">
        <v>42.36</v>
      </c>
      <c r="T646" s="5">
        <v>1</v>
      </c>
      <c r="U646" s="5" t="s">
        <v>58</v>
      </c>
      <c r="V646" s="10">
        <v>0.7</v>
      </c>
      <c r="W646" s="5" t="s">
        <v>60</v>
      </c>
      <c r="X646" s="5" t="s">
        <v>143</v>
      </c>
      <c r="Y646" s="7">
        <v>29.65</v>
      </c>
      <c r="Z646" s="7">
        <v>0</v>
      </c>
      <c r="AA646" s="7">
        <v>0</v>
      </c>
      <c r="AB646" s="7">
        <v>0</v>
      </c>
    </row>
    <row r="647" spans="1:28" x14ac:dyDescent="0.25">
      <c r="A647" s="5">
        <v>2032524180</v>
      </c>
      <c r="B647" s="5" t="s">
        <v>3172</v>
      </c>
      <c r="C647" s="5" t="s">
        <v>3173</v>
      </c>
      <c r="D647" s="5" t="str">
        <f t="shared" si="32"/>
        <v>UGUUMUR BATBAYAR</v>
      </c>
      <c r="E647" s="5" t="s">
        <v>82</v>
      </c>
      <c r="F647" s="5" t="s">
        <v>734</v>
      </c>
      <c r="G647" s="5" t="s">
        <v>735</v>
      </c>
      <c r="H647" s="5" t="s">
        <v>735</v>
      </c>
      <c r="I647" s="9" t="s">
        <v>3547</v>
      </c>
      <c r="J647" s="5" t="s">
        <v>753</v>
      </c>
      <c r="K647" s="5" t="s">
        <v>754</v>
      </c>
      <c r="L647" s="5" t="str">
        <f t="shared" si="30"/>
        <v>NASANDELGER ZANA</v>
      </c>
      <c r="M647" s="5" t="s">
        <v>57</v>
      </c>
      <c r="N647" s="6">
        <v>46023</v>
      </c>
      <c r="O647" s="6">
        <v>46174</v>
      </c>
      <c r="P647" s="5">
        <f t="shared" si="31"/>
        <v>5</v>
      </c>
      <c r="Q647" s="6" t="s">
        <v>142</v>
      </c>
      <c r="R647" s="6" t="s">
        <v>3569</v>
      </c>
      <c r="S647" s="7">
        <v>33.119999999999997</v>
      </c>
      <c r="T647" s="5">
        <v>1</v>
      </c>
      <c r="U647" s="5" t="s">
        <v>58</v>
      </c>
      <c r="V647" s="10">
        <v>0.7</v>
      </c>
      <c r="W647" s="5" t="s">
        <v>60</v>
      </c>
      <c r="X647" s="5" t="s">
        <v>143</v>
      </c>
      <c r="Y647" s="7">
        <v>23.18</v>
      </c>
      <c r="Z647" s="7">
        <v>0</v>
      </c>
      <c r="AA647" s="7">
        <v>0</v>
      </c>
      <c r="AB647" s="7">
        <v>0</v>
      </c>
    </row>
    <row r="648" spans="1:28" x14ac:dyDescent="0.25">
      <c r="A648" s="5">
        <v>2032748891</v>
      </c>
      <c r="B648" s="5" t="s">
        <v>2794</v>
      </c>
      <c r="C648" s="5" t="s">
        <v>2795</v>
      </c>
      <c r="D648" s="5" t="str">
        <f t="shared" si="32"/>
        <v>OYUNERDENE JARGALSAIKHAN</v>
      </c>
      <c r="E648" s="5" t="s">
        <v>82</v>
      </c>
      <c r="F648" s="5" t="s">
        <v>734</v>
      </c>
      <c r="G648" s="5" t="s">
        <v>735</v>
      </c>
      <c r="H648" s="5" t="s">
        <v>735</v>
      </c>
      <c r="I648" s="9" t="s">
        <v>3547</v>
      </c>
      <c r="J648" s="5" t="s">
        <v>753</v>
      </c>
      <c r="K648" s="5" t="s">
        <v>754</v>
      </c>
      <c r="L648" s="5" t="str">
        <f t="shared" si="30"/>
        <v>NASANDELGER ZANA</v>
      </c>
      <c r="M648" s="5" t="s">
        <v>57</v>
      </c>
      <c r="N648" s="6">
        <v>46023</v>
      </c>
      <c r="O648" s="6">
        <v>46174</v>
      </c>
      <c r="P648" s="5">
        <f t="shared" si="31"/>
        <v>5</v>
      </c>
      <c r="Q648" s="6" t="s">
        <v>142</v>
      </c>
      <c r="R648" s="6" t="s">
        <v>3569</v>
      </c>
      <c r="S648" s="7">
        <v>20.56</v>
      </c>
      <c r="T648" s="5">
        <v>1</v>
      </c>
      <c r="U648" s="5" t="s">
        <v>58</v>
      </c>
      <c r="V648" s="10">
        <v>0.7</v>
      </c>
      <c r="W648" s="5" t="s">
        <v>60</v>
      </c>
      <c r="X648" s="5" t="s">
        <v>143</v>
      </c>
      <c r="Y648" s="7">
        <v>14.39</v>
      </c>
      <c r="Z648" s="7">
        <v>0</v>
      </c>
      <c r="AA648" s="7">
        <v>0</v>
      </c>
      <c r="AB648" s="7">
        <v>0</v>
      </c>
    </row>
    <row r="649" spans="1:28" x14ac:dyDescent="0.25">
      <c r="A649" s="5">
        <v>2032426361</v>
      </c>
      <c r="B649" s="5" t="s">
        <v>3057</v>
      </c>
      <c r="C649" s="5" t="s">
        <v>3058</v>
      </c>
      <c r="D649" s="5" t="str">
        <f t="shared" si="32"/>
        <v>ANAND DAMBADARJAA</v>
      </c>
      <c r="E649" s="5" t="s">
        <v>82</v>
      </c>
      <c r="F649" s="5" t="s">
        <v>734</v>
      </c>
      <c r="G649" s="5" t="s">
        <v>735</v>
      </c>
      <c r="H649" s="5" t="s">
        <v>735</v>
      </c>
      <c r="I649" s="9" t="s">
        <v>3547</v>
      </c>
      <c r="J649" s="5" t="s">
        <v>753</v>
      </c>
      <c r="K649" s="5" t="s">
        <v>754</v>
      </c>
      <c r="L649" s="5" t="str">
        <f t="shared" si="30"/>
        <v>NASANDELGER ZANA</v>
      </c>
      <c r="M649" s="5" t="s">
        <v>57</v>
      </c>
      <c r="N649" s="6">
        <v>46023</v>
      </c>
      <c r="O649" s="6">
        <v>46174</v>
      </c>
      <c r="P649" s="5">
        <f t="shared" si="31"/>
        <v>5</v>
      </c>
      <c r="Q649" s="6" t="s">
        <v>142</v>
      </c>
      <c r="R649" s="6" t="s">
        <v>3569</v>
      </c>
      <c r="S649" s="7">
        <v>15.75</v>
      </c>
      <c r="T649" s="5">
        <v>1</v>
      </c>
      <c r="U649" s="5" t="s">
        <v>58</v>
      </c>
      <c r="V649" s="10">
        <v>0.7</v>
      </c>
      <c r="W649" s="5" t="s">
        <v>60</v>
      </c>
      <c r="X649" s="5" t="s">
        <v>143</v>
      </c>
      <c r="Y649" s="7">
        <v>11.02</v>
      </c>
      <c r="Z649" s="7">
        <v>0</v>
      </c>
      <c r="AA649" s="7">
        <v>0</v>
      </c>
      <c r="AB649" s="7">
        <v>0</v>
      </c>
    </row>
    <row r="650" spans="1:28" x14ac:dyDescent="0.25">
      <c r="A650" s="5">
        <v>2032360402</v>
      </c>
      <c r="B650" s="5" t="s">
        <v>2908</v>
      </c>
      <c r="C650" s="5" t="s">
        <v>368</v>
      </c>
      <c r="D650" s="5" t="str">
        <f t="shared" si="32"/>
        <v>SHARON WYNTER-SMITH</v>
      </c>
      <c r="E650" s="5" t="s">
        <v>213</v>
      </c>
      <c r="F650" s="5" t="s">
        <v>734</v>
      </c>
      <c r="G650" s="5" t="s">
        <v>735</v>
      </c>
      <c r="H650" s="5" t="s">
        <v>735</v>
      </c>
      <c r="I650" s="9" t="s">
        <v>3552</v>
      </c>
      <c r="J650" s="5" t="s">
        <v>1923</v>
      </c>
      <c r="K650" s="5" t="s">
        <v>1924</v>
      </c>
      <c r="L650" s="5" t="str">
        <f t="shared" si="30"/>
        <v>Nathan Weller</v>
      </c>
      <c r="M650" s="5" t="s">
        <v>57</v>
      </c>
      <c r="N650" s="6">
        <v>46023</v>
      </c>
      <c r="O650" s="6">
        <v>46174</v>
      </c>
      <c r="P650" s="5">
        <f t="shared" si="31"/>
        <v>5</v>
      </c>
      <c r="Q650" s="6" t="s">
        <v>142</v>
      </c>
      <c r="R650" s="6" t="s">
        <v>3569</v>
      </c>
      <c r="S650" s="7">
        <v>8.1</v>
      </c>
      <c r="T650" s="5">
        <v>1</v>
      </c>
      <c r="U650" s="5" t="s">
        <v>58</v>
      </c>
      <c r="V650" s="10">
        <v>0.7</v>
      </c>
      <c r="W650" s="5" t="s">
        <v>60</v>
      </c>
      <c r="X650" s="5" t="s">
        <v>143</v>
      </c>
      <c r="Y650" s="7">
        <v>5.67</v>
      </c>
      <c r="Z650" s="7">
        <v>0</v>
      </c>
      <c r="AA650" s="7">
        <v>0</v>
      </c>
      <c r="AB650" s="7">
        <v>0</v>
      </c>
    </row>
    <row r="651" spans="1:28" x14ac:dyDescent="0.25">
      <c r="A651" s="5">
        <v>2032070054</v>
      </c>
      <c r="B651" s="5" t="s">
        <v>834</v>
      </c>
      <c r="C651" s="5" t="s">
        <v>835</v>
      </c>
      <c r="D651" s="5" t="str">
        <f t="shared" si="32"/>
        <v>FELISA LEWIS</v>
      </c>
      <c r="E651" s="5" t="s">
        <v>110</v>
      </c>
      <c r="F651" s="5" t="s">
        <v>734</v>
      </c>
      <c r="G651" s="5" t="s">
        <v>735</v>
      </c>
      <c r="H651" s="5" t="s">
        <v>735</v>
      </c>
      <c r="I651" s="9" t="s">
        <v>3554</v>
      </c>
      <c r="J651" s="5" t="s">
        <v>836</v>
      </c>
      <c r="K651" s="5" t="s">
        <v>837</v>
      </c>
      <c r="L651" s="5" t="str">
        <f t="shared" si="30"/>
        <v>Noah Dionesotes</v>
      </c>
      <c r="M651" s="5" t="s">
        <v>57</v>
      </c>
      <c r="N651" s="6">
        <v>46023</v>
      </c>
      <c r="O651" s="6">
        <v>46174</v>
      </c>
      <c r="P651" s="5">
        <f t="shared" si="31"/>
        <v>5</v>
      </c>
      <c r="Q651" s="6" t="s">
        <v>142</v>
      </c>
      <c r="R651" s="6" t="s">
        <v>3569</v>
      </c>
      <c r="S651" s="7">
        <v>28.38</v>
      </c>
      <c r="T651" s="5">
        <v>1</v>
      </c>
      <c r="U651" s="5" t="s">
        <v>58</v>
      </c>
      <c r="V651" s="10">
        <v>0.7</v>
      </c>
      <c r="W651" s="5" t="s">
        <v>60</v>
      </c>
      <c r="X651" s="5" t="s">
        <v>143</v>
      </c>
      <c r="Y651" s="7">
        <v>19.87</v>
      </c>
      <c r="Z651" s="7">
        <v>0</v>
      </c>
      <c r="AA651" s="7">
        <v>0</v>
      </c>
      <c r="AB651" s="7">
        <v>0</v>
      </c>
    </row>
    <row r="652" spans="1:28" x14ac:dyDescent="0.25">
      <c r="A652" s="5">
        <v>2032802503</v>
      </c>
      <c r="B652" s="5" t="s">
        <v>1362</v>
      </c>
      <c r="C652" s="5" t="s">
        <v>1363</v>
      </c>
      <c r="D652" s="5" t="str">
        <f t="shared" si="32"/>
        <v>MICHEAL PERKINS</v>
      </c>
      <c r="E652" s="5" t="s">
        <v>82</v>
      </c>
      <c r="F652" s="5" t="s">
        <v>734</v>
      </c>
      <c r="G652" s="5" t="s">
        <v>735</v>
      </c>
      <c r="H652" s="5" t="s">
        <v>735</v>
      </c>
      <c r="I652" s="9" t="s">
        <v>3515</v>
      </c>
      <c r="J652" s="5" t="s">
        <v>1361</v>
      </c>
      <c r="K652" s="5" t="s">
        <v>803</v>
      </c>
      <c r="L652" s="5" t="str">
        <f t="shared" si="30"/>
        <v>PAMELA DEATON</v>
      </c>
      <c r="M652" s="5" t="s">
        <v>57</v>
      </c>
      <c r="N652" s="6">
        <v>46023</v>
      </c>
      <c r="O652" s="6">
        <v>46174</v>
      </c>
      <c r="P652" s="5">
        <f t="shared" si="31"/>
        <v>5</v>
      </c>
      <c r="Q652" s="6" t="s">
        <v>142</v>
      </c>
      <c r="R652" s="6" t="s">
        <v>3569</v>
      </c>
      <c r="S652" s="7">
        <v>231.48</v>
      </c>
      <c r="T652" s="5">
        <v>1</v>
      </c>
      <c r="U652" s="5" t="s">
        <v>58</v>
      </c>
      <c r="V652" s="10">
        <v>0.7</v>
      </c>
      <c r="W652" s="5" t="s">
        <v>60</v>
      </c>
      <c r="X652" s="5" t="s">
        <v>143</v>
      </c>
      <c r="Y652" s="7">
        <v>162.04</v>
      </c>
      <c r="Z652" s="7">
        <v>0</v>
      </c>
      <c r="AA652" s="7">
        <v>0</v>
      </c>
      <c r="AB652" s="7">
        <v>0</v>
      </c>
    </row>
    <row r="653" spans="1:28" x14ac:dyDescent="0.25">
      <c r="A653" s="5">
        <v>2032343947</v>
      </c>
      <c r="B653" s="5" t="s">
        <v>3037</v>
      </c>
      <c r="C653" s="5" t="s">
        <v>583</v>
      </c>
      <c r="D653" s="5" t="str">
        <f t="shared" si="32"/>
        <v>ANNIE STEWARD</v>
      </c>
      <c r="E653" s="5" t="s">
        <v>82</v>
      </c>
      <c r="F653" s="5" t="s">
        <v>734</v>
      </c>
      <c r="G653" s="5" t="s">
        <v>735</v>
      </c>
      <c r="H653" s="5" t="s">
        <v>735</v>
      </c>
      <c r="I653" s="9" t="s">
        <v>3515</v>
      </c>
      <c r="J653" s="5" t="s">
        <v>1361</v>
      </c>
      <c r="K653" s="5" t="s">
        <v>803</v>
      </c>
      <c r="L653" s="5" t="str">
        <f t="shared" si="30"/>
        <v>PAMELA DEATON</v>
      </c>
      <c r="M653" s="5" t="s">
        <v>57</v>
      </c>
      <c r="N653" s="6">
        <v>46023</v>
      </c>
      <c r="O653" s="6">
        <v>46174</v>
      </c>
      <c r="P653" s="5">
        <f t="shared" si="31"/>
        <v>5</v>
      </c>
      <c r="Q653" s="6" t="s">
        <v>142</v>
      </c>
      <c r="R653" s="6" t="s">
        <v>3569</v>
      </c>
      <c r="S653" s="7">
        <v>160.29</v>
      </c>
      <c r="T653" s="5">
        <v>1</v>
      </c>
      <c r="U653" s="5" t="s">
        <v>58</v>
      </c>
      <c r="V653" s="10">
        <v>0.7</v>
      </c>
      <c r="W653" s="5" t="s">
        <v>60</v>
      </c>
      <c r="X653" s="5" t="s">
        <v>143</v>
      </c>
      <c r="Y653" s="7">
        <v>112.2</v>
      </c>
      <c r="Z653" s="7">
        <v>0</v>
      </c>
      <c r="AA653" s="7">
        <v>0</v>
      </c>
      <c r="AB653" s="7">
        <v>0</v>
      </c>
    </row>
    <row r="654" spans="1:28" x14ac:dyDescent="0.25">
      <c r="A654" s="5">
        <v>2032800067</v>
      </c>
      <c r="B654" s="5" t="s">
        <v>1359</v>
      </c>
      <c r="C654" s="5" t="s">
        <v>1360</v>
      </c>
      <c r="D654" s="5" t="str">
        <f t="shared" si="32"/>
        <v>CAMDEN HARMS</v>
      </c>
      <c r="E654" s="5" t="s">
        <v>82</v>
      </c>
      <c r="F654" s="5" t="s">
        <v>734</v>
      </c>
      <c r="G654" s="5" t="s">
        <v>735</v>
      </c>
      <c r="H654" s="5" t="s">
        <v>735</v>
      </c>
      <c r="I654" s="9" t="s">
        <v>3515</v>
      </c>
      <c r="J654" s="5" t="s">
        <v>1361</v>
      </c>
      <c r="K654" s="5" t="s">
        <v>803</v>
      </c>
      <c r="L654" s="5" t="str">
        <f t="shared" si="30"/>
        <v>PAMELA DEATON</v>
      </c>
      <c r="M654" s="5" t="s">
        <v>57</v>
      </c>
      <c r="N654" s="6">
        <v>46023</v>
      </c>
      <c r="O654" s="6">
        <v>46174</v>
      </c>
      <c r="P654" s="5">
        <f t="shared" si="31"/>
        <v>5</v>
      </c>
      <c r="Q654" s="6" t="s">
        <v>142</v>
      </c>
      <c r="R654" s="6" t="s">
        <v>3569</v>
      </c>
      <c r="S654" s="7">
        <v>46.46</v>
      </c>
      <c r="T654" s="5">
        <v>1</v>
      </c>
      <c r="U654" s="5" t="s">
        <v>58</v>
      </c>
      <c r="V654" s="10">
        <v>0.7</v>
      </c>
      <c r="W654" s="5" t="s">
        <v>60</v>
      </c>
      <c r="X654" s="5" t="s">
        <v>143</v>
      </c>
      <c r="Y654" s="7">
        <v>32.520000000000003</v>
      </c>
      <c r="Z654" s="7">
        <v>0</v>
      </c>
      <c r="AA654" s="7">
        <v>0</v>
      </c>
      <c r="AB654" s="7">
        <v>0</v>
      </c>
    </row>
    <row r="655" spans="1:28" x14ac:dyDescent="0.25">
      <c r="A655" s="5">
        <v>2032616289</v>
      </c>
      <c r="B655" s="5" t="s">
        <v>2407</v>
      </c>
      <c r="C655" s="5" t="s">
        <v>2408</v>
      </c>
      <c r="D655" s="5" t="str">
        <f t="shared" si="32"/>
        <v>CADEN DECKER</v>
      </c>
      <c r="E655" s="5" t="s">
        <v>82</v>
      </c>
      <c r="F655" s="5" t="s">
        <v>734</v>
      </c>
      <c r="G655" s="5" t="s">
        <v>735</v>
      </c>
      <c r="H655" s="5" t="s">
        <v>735</v>
      </c>
      <c r="I655" s="9" t="s">
        <v>3515</v>
      </c>
      <c r="J655" s="5" t="s">
        <v>1361</v>
      </c>
      <c r="K655" s="5" t="s">
        <v>803</v>
      </c>
      <c r="L655" s="5" t="str">
        <f t="shared" si="30"/>
        <v>PAMELA DEATON</v>
      </c>
      <c r="M655" s="5" t="s">
        <v>57</v>
      </c>
      <c r="N655" s="6">
        <v>46023</v>
      </c>
      <c r="O655" s="6">
        <v>46174</v>
      </c>
      <c r="P655" s="5">
        <f t="shared" si="31"/>
        <v>5</v>
      </c>
      <c r="Q655" s="6" t="s">
        <v>142</v>
      </c>
      <c r="R655" s="6" t="s">
        <v>3569</v>
      </c>
      <c r="S655" s="7">
        <v>30.1</v>
      </c>
      <c r="T655" s="5">
        <v>1</v>
      </c>
      <c r="U655" s="5" t="s">
        <v>58</v>
      </c>
      <c r="V655" s="10">
        <v>0.7</v>
      </c>
      <c r="W655" s="5" t="s">
        <v>60</v>
      </c>
      <c r="X655" s="5" t="s">
        <v>143</v>
      </c>
      <c r="Y655" s="7">
        <v>21.07</v>
      </c>
      <c r="Z655" s="7">
        <v>0</v>
      </c>
      <c r="AA655" s="7">
        <v>0</v>
      </c>
      <c r="AB655" s="7">
        <v>0</v>
      </c>
    </row>
    <row r="656" spans="1:28" x14ac:dyDescent="0.25">
      <c r="A656" s="5">
        <v>2032683107</v>
      </c>
      <c r="B656" s="5" t="s">
        <v>2735</v>
      </c>
      <c r="C656" s="5" t="s">
        <v>2736</v>
      </c>
      <c r="D656" s="5" t="str">
        <f t="shared" si="32"/>
        <v>PHAEU SOUKSOMVANG</v>
      </c>
      <c r="E656" s="5" t="s">
        <v>110</v>
      </c>
      <c r="F656" s="5" t="s">
        <v>734</v>
      </c>
      <c r="G656" s="5" t="s">
        <v>735</v>
      </c>
      <c r="H656" s="5" t="s">
        <v>735</v>
      </c>
      <c r="I656" s="9" t="s">
        <v>3545</v>
      </c>
      <c r="J656" s="5" t="s">
        <v>843</v>
      </c>
      <c r="K656" s="5" t="s">
        <v>844</v>
      </c>
      <c r="L656" s="5" t="str">
        <f t="shared" si="30"/>
        <v>PATSAMON THANADABOUTH</v>
      </c>
      <c r="M656" s="5" t="s">
        <v>57</v>
      </c>
      <c r="N656" s="6">
        <v>46023</v>
      </c>
      <c r="O656" s="6">
        <v>46174</v>
      </c>
      <c r="P656" s="5">
        <f t="shared" si="31"/>
        <v>5</v>
      </c>
      <c r="Q656" s="6" t="s">
        <v>142</v>
      </c>
      <c r="R656" s="6" t="s">
        <v>3569</v>
      </c>
      <c r="S656" s="7">
        <v>48.76</v>
      </c>
      <c r="T656" s="5">
        <v>1</v>
      </c>
      <c r="U656" s="5" t="s">
        <v>58</v>
      </c>
      <c r="V656" s="10">
        <v>0.7</v>
      </c>
      <c r="W656" s="5" t="s">
        <v>60</v>
      </c>
      <c r="X656" s="5" t="s">
        <v>143</v>
      </c>
      <c r="Y656" s="7">
        <v>34.130000000000003</v>
      </c>
      <c r="Z656" s="7">
        <v>0</v>
      </c>
      <c r="AA656" s="7">
        <v>0</v>
      </c>
      <c r="AB656" s="7">
        <v>0</v>
      </c>
    </row>
    <row r="657" spans="1:28" x14ac:dyDescent="0.25">
      <c r="A657" s="5">
        <v>2032303492</v>
      </c>
      <c r="B657" s="5" t="s">
        <v>2904</v>
      </c>
      <c r="C657" s="5" t="s">
        <v>2905</v>
      </c>
      <c r="D657" s="5" t="str">
        <f t="shared" si="32"/>
        <v>JOHNNY VONGCHAREUN</v>
      </c>
      <c r="E657" s="5" t="s">
        <v>82</v>
      </c>
      <c r="F657" s="5" t="s">
        <v>734</v>
      </c>
      <c r="G657" s="5" t="s">
        <v>735</v>
      </c>
      <c r="H657" s="5" t="s">
        <v>735</v>
      </c>
      <c r="I657" s="9" t="s">
        <v>3545</v>
      </c>
      <c r="J657" s="5" t="s">
        <v>843</v>
      </c>
      <c r="K657" s="5" t="s">
        <v>844</v>
      </c>
      <c r="L657" s="5" t="str">
        <f t="shared" si="30"/>
        <v>PATSAMON THANADABOUTH</v>
      </c>
      <c r="M657" s="5" t="s">
        <v>57</v>
      </c>
      <c r="N657" s="6">
        <v>46023</v>
      </c>
      <c r="O657" s="6">
        <v>46174</v>
      </c>
      <c r="P657" s="5">
        <f t="shared" si="31"/>
        <v>5</v>
      </c>
      <c r="Q657" s="6" t="s">
        <v>142</v>
      </c>
      <c r="R657" s="6" t="s">
        <v>3569</v>
      </c>
      <c r="S657" s="7">
        <v>11.5</v>
      </c>
      <c r="T657" s="5">
        <v>1</v>
      </c>
      <c r="U657" s="5" t="s">
        <v>58</v>
      </c>
      <c r="V657" s="10">
        <v>0.7</v>
      </c>
      <c r="W657" s="5" t="s">
        <v>60</v>
      </c>
      <c r="X657" s="5" t="s">
        <v>143</v>
      </c>
      <c r="Y657" s="7">
        <v>8.0500000000000007</v>
      </c>
      <c r="Z657" s="7">
        <v>0</v>
      </c>
      <c r="AA657" s="7">
        <v>0</v>
      </c>
      <c r="AB657" s="7">
        <v>0</v>
      </c>
    </row>
    <row r="658" spans="1:28" x14ac:dyDescent="0.25">
      <c r="A658" s="5">
        <v>2032309312</v>
      </c>
      <c r="B658" s="5" t="s">
        <v>2906</v>
      </c>
      <c r="C658" s="5" t="s">
        <v>2907</v>
      </c>
      <c r="D658" s="5" t="str">
        <f t="shared" si="32"/>
        <v>BOONCHANH XAYGNARAJ</v>
      </c>
      <c r="E658" s="5" t="s">
        <v>82</v>
      </c>
      <c r="F658" s="5" t="s">
        <v>734</v>
      </c>
      <c r="G658" s="5" t="s">
        <v>735</v>
      </c>
      <c r="H658" s="5" t="s">
        <v>735</v>
      </c>
      <c r="I658" s="9" t="s">
        <v>3545</v>
      </c>
      <c r="J658" s="5" t="s">
        <v>843</v>
      </c>
      <c r="K658" s="5" t="s">
        <v>844</v>
      </c>
      <c r="L658" s="5" t="str">
        <f t="shared" si="30"/>
        <v>PATSAMON THANADABOUTH</v>
      </c>
      <c r="M658" s="5" t="s">
        <v>57</v>
      </c>
      <c r="N658" s="6">
        <v>46023</v>
      </c>
      <c r="O658" s="6">
        <v>46174</v>
      </c>
      <c r="P658" s="5">
        <f t="shared" si="31"/>
        <v>5</v>
      </c>
      <c r="Q658" s="6" t="s">
        <v>142</v>
      </c>
      <c r="R658" s="6" t="s">
        <v>3569</v>
      </c>
      <c r="S658" s="7">
        <v>11.5</v>
      </c>
      <c r="T658" s="5">
        <v>1</v>
      </c>
      <c r="U658" s="5" t="s">
        <v>58</v>
      </c>
      <c r="V658" s="10">
        <v>0.7</v>
      </c>
      <c r="W658" s="5" t="s">
        <v>60</v>
      </c>
      <c r="X658" s="5" t="s">
        <v>143</v>
      </c>
      <c r="Y658" s="7">
        <v>8.0500000000000007</v>
      </c>
      <c r="Z658" s="7">
        <v>0</v>
      </c>
      <c r="AA658" s="7">
        <v>0</v>
      </c>
      <c r="AB658" s="7">
        <v>0</v>
      </c>
    </row>
    <row r="659" spans="1:28" x14ac:dyDescent="0.25">
      <c r="A659" s="5">
        <v>2032913412</v>
      </c>
      <c r="B659" s="5" t="s">
        <v>466</v>
      </c>
      <c r="C659" s="5" t="s">
        <v>1120</v>
      </c>
      <c r="D659" s="5" t="str">
        <f t="shared" si="32"/>
        <v>CALEB THOMAS</v>
      </c>
      <c r="E659" s="5" t="s">
        <v>82</v>
      </c>
      <c r="F659" s="5" t="s">
        <v>734</v>
      </c>
      <c r="G659" s="5" t="s">
        <v>735</v>
      </c>
      <c r="H659" s="5" t="s">
        <v>735</v>
      </c>
      <c r="I659" s="9" t="s">
        <v>3513</v>
      </c>
      <c r="J659" s="5" t="s">
        <v>895</v>
      </c>
      <c r="K659" s="5" t="s">
        <v>896</v>
      </c>
      <c r="L659" s="5" t="str">
        <f t="shared" si="30"/>
        <v>RICARDO SANTOS</v>
      </c>
      <c r="M659" s="5" t="s">
        <v>57</v>
      </c>
      <c r="N659" s="6">
        <v>46023</v>
      </c>
      <c r="O659" s="6">
        <v>46174</v>
      </c>
      <c r="P659" s="5">
        <f t="shared" si="31"/>
        <v>5</v>
      </c>
      <c r="Q659" s="6" t="s">
        <v>142</v>
      </c>
      <c r="R659" s="6" t="s">
        <v>3569</v>
      </c>
      <c r="S659" s="7">
        <v>108.14</v>
      </c>
      <c r="T659" s="5">
        <v>1</v>
      </c>
      <c r="U659" s="5" t="s">
        <v>58</v>
      </c>
      <c r="V659" s="10">
        <v>0.7</v>
      </c>
      <c r="W659" s="5" t="s">
        <v>60</v>
      </c>
      <c r="X659" s="5" t="s">
        <v>143</v>
      </c>
      <c r="Y659" s="7">
        <v>75.7</v>
      </c>
      <c r="Z659" s="7">
        <v>0</v>
      </c>
      <c r="AA659" s="7">
        <v>0</v>
      </c>
      <c r="AB659" s="7">
        <v>0</v>
      </c>
    </row>
    <row r="660" spans="1:28" x14ac:dyDescent="0.25">
      <c r="A660" s="5">
        <v>2032638990</v>
      </c>
      <c r="B660" s="5" t="s">
        <v>2446</v>
      </c>
      <c r="C660" s="5" t="s">
        <v>2447</v>
      </c>
      <c r="D660" s="5" t="str">
        <f t="shared" si="32"/>
        <v>ARJAY AGUSTIN</v>
      </c>
      <c r="E660" s="5" t="s">
        <v>82</v>
      </c>
      <c r="F660" s="5" t="s">
        <v>734</v>
      </c>
      <c r="G660" s="5" t="s">
        <v>735</v>
      </c>
      <c r="H660" s="5" t="s">
        <v>735</v>
      </c>
      <c r="I660" s="9" t="s">
        <v>3513</v>
      </c>
      <c r="J660" s="5" t="s">
        <v>895</v>
      </c>
      <c r="K660" s="5" t="s">
        <v>896</v>
      </c>
      <c r="L660" s="5" t="str">
        <f t="shared" si="30"/>
        <v>RICARDO SANTOS</v>
      </c>
      <c r="M660" s="5" t="s">
        <v>57</v>
      </c>
      <c r="N660" s="6">
        <v>46023</v>
      </c>
      <c r="O660" s="6">
        <v>46174</v>
      </c>
      <c r="P660" s="5">
        <f t="shared" si="31"/>
        <v>5</v>
      </c>
      <c r="Q660" s="6" t="s">
        <v>142</v>
      </c>
      <c r="R660" s="6" t="s">
        <v>3569</v>
      </c>
      <c r="S660" s="7">
        <v>105.02</v>
      </c>
      <c r="T660" s="5">
        <v>1</v>
      </c>
      <c r="U660" s="5" t="s">
        <v>58</v>
      </c>
      <c r="V660" s="10">
        <v>0.7</v>
      </c>
      <c r="W660" s="5" t="s">
        <v>60</v>
      </c>
      <c r="X660" s="5" t="s">
        <v>143</v>
      </c>
      <c r="Y660" s="7">
        <v>73.510000000000005</v>
      </c>
      <c r="Z660" s="7">
        <v>0</v>
      </c>
      <c r="AA660" s="7">
        <v>0</v>
      </c>
      <c r="AB660" s="7">
        <v>0</v>
      </c>
    </row>
    <row r="661" spans="1:28" x14ac:dyDescent="0.25">
      <c r="A661" s="5">
        <v>2032706179</v>
      </c>
      <c r="B661" s="5" t="s">
        <v>2787</v>
      </c>
      <c r="C661" s="5" t="s">
        <v>2788</v>
      </c>
      <c r="D661" s="5" t="str">
        <f t="shared" si="32"/>
        <v>MARILYN MORALES</v>
      </c>
      <c r="E661" s="5" t="s">
        <v>82</v>
      </c>
      <c r="F661" s="5" t="s">
        <v>734</v>
      </c>
      <c r="G661" s="5" t="s">
        <v>735</v>
      </c>
      <c r="H661" s="5" t="s">
        <v>735</v>
      </c>
      <c r="I661" s="9" t="s">
        <v>3513</v>
      </c>
      <c r="J661" s="5" t="s">
        <v>895</v>
      </c>
      <c r="K661" s="5" t="s">
        <v>896</v>
      </c>
      <c r="L661" s="5" t="str">
        <f t="shared" si="30"/>
        <v>RICARDO SANTOS</v>
      </c>
      <c r="M661" s="5" t="s">
        <v>57</v>
      </c>
      <c r="N661" s="6">
        <v>46023</v>
      </c>
      <c r="O661" s="6">
        <v>46174</v>
      </c>
      <c r="P661" s="5">
        <f t="shared" si="31"/>
        <v>5</v>
      </c>
      <c r="Q661" s="6" t="s">
        <v>142</v>
      </c>
      <c r="R661" s="6" t="s">
        <v>3569</v>
      </c>
      <c r="S661" s="7">
        <v>96</v>
      </c>
      <c r="T661" s="5">
        <v>1</v>
      </c>
      <c r="U661" s="5" t="s">
        <v>58</v>
      </c>
      <c r="V661" s="10">
        <v>0.7</v>
      </c>
      <c r="W661" s="5" t="s">
        <v>60</v>
      </c>
      <c r="X661" s="5" t="s">
        <v>143</v>
      </c>
      <c r="Y661" s="7">
        <v>67.2</v>
      </c>
      <c r="Z661" s="7">
        <v>0</v>
      </c>
      <c r="AA661" s="7">
        <v>0</v>
      </c>
      <c r="AB661" s="7">
        <v>0</v>
      </c>
    </row>
    <row r="662" spans="1:28" x14ac:dyDescent="0.25">
      <c r="A662" s="5">
        <v>2032666234</v>
      </c>
      <c r="B662" s="5" t="s">
        <v>2711</v>
      </c>
      <c r="C662" s="5" t="s">
        <v>2712</v>
      </c>
      <c r="D662" s="5" t="str">
        <f t="shared" si="32"/>
        <v>NEDA RADOVANOVIC</v>
      </c>
      <c r="E662" s="5" t="s">
        <v>82</v>
      </c>
      <c r="F662" s="5" t="s">
        <v>734</v>
      </c>
      <c r="G662" s="5" t="s">
        <v>735</v>
      </c>
      <c r="H662" s="5" t="s">
        <v>735</v>
      </c>
      <c r="I662" s="9" t="s">
        <v>3513</v>
      </c>
      <c r="J662" s="5" t="s">
        <v>895</v>
      </c>
      <c r="K662" s="5" t="s">
        <v>896</v>
      </c>
      <c r="L662" s="5" t="str">
        <f t="shared" si="30"/>
        <v>RICARDO SANTOS</v>
      </c>
      <c r="M662" s="5" t="s">
        <v>57</v>
      </c>
      <c r="N662" s="6">
        <v>46023</v>
      </c>
      <c r="O662" s="6">
        <v>46174</v>
      </c>
      <c r="P662" s="5">
        <f t="shared" si="31"/>
        <v>5</v>
      </c>
      <c r="Q662" s="6" t="s">
        <v>142</v>
      </c>
      <c r="R662" s="6" t="s">
        <v>3569</v>
      </c>
      <c r="S662" s="7">
        <v>84.16</v>
      </c>
      <c r="T662" s="5">
        <v>1</v>
      </c>
      <c r="U662" s="5" t="s">
        <v>58</v>
      </c>
      <c r="V662" s="10">
        <v>0.7</v>
      </c>
      <c r="W662" s="5" t="s">
        <v>60</v>
      </c>
      <c r="X662" s="5" t="s">
        <v>143</v>
      </c>
      <c r="Y662" s="7">
        <v>58.91</v>
      </c>
      <c r="Z662" s="7">
        <v>0</v>
      </c>
      <c r="AA662" s="7">
        <v>0</v>
      </c>
      <c r="AB662" s="7">
        <v>0</v>
      </c>
    </row>
    <row r="663" spans="1:28" x14ac:dyDescent="0.25">
      <c r="A663" s="5">
        <v>2032822536</v>
      </c>
      <c r="B663" s="5" t="s">
        <v>1971</v>
      </c>
      <c r="C663" s="5" t="s">
        <v>1972</v>
      </c>
      <c r="D663" s="5" t="str">
        <f t="shared" si="32"/>
        <v>TOM FAN</v>
      </c>
      <c r="E663" s="5" t="s">
        <v>82</v>
      </c>
      <c r="F663" s="5" t="s">
        <v>734</v>
      </c>
      <c r="G663" s="5" t="s">
        <v>735</v>
      </c>
      <c r="H663" s="5" t="s">
        <v>735</v>
      </c>
      <c r="I663" s="9" t="s">
        <v>3513</v>
      </c>
      <c r="J663" s="5" t="s">
        <v>895</v>
      </c>
      <c r="K663" s="5" t="s">
        <v>896</v>
      </c>
      <c r="L663" s="5" t="str">
        <f t="shared" si="30"/>
        <v>RICARDO SANTOS</v>
      </c>
      <c r="M663" s="5" t="s">
        <v>57</v>
      </c>
      <c r="N663" s="6">
        <v>46023</v>
      </c>
      <c r="O663" s="6">
        <v>46174</v>
      </c>
      <c r="P663" s="5">
        <f t="shared" si="31"/>
        <v>5</v>
      </c>
      <c r="Q663" s="6" t="s">
        <v>142</v>
      </c>
      <c r="R663" s="6" t="s">
        <v>3569</v>
      </c>
      <c r="S663" s="7">
        <v>74.58</v>
      </c>
      <c r="T663" s="5">
        <v>1</v>
      </c>
      <c r="U663" s="5" t="s">
        <v>58</v>
      </c>
      <c r="V663" s="10">
        <v>0.7</v>
      </c>
      <c r="W663" s="5" t="s">
        <v>60</v>
      </c>
      <c r="X663" s="5" t="s">
        <v>143</v>
      </c>
      <c r="Y663" s="7">
        <v>52.21</v>
      </c>
      <c r="Z663" s="7">
        <v>0</v>
      </c>
      <c r="AA663" s="7">
        <v>0</v>
      </c>
      <c r="AB663" s="7">
        <v>0</v>
      </c>
    </row>
    <row r="664" spans="1:28" x14ac:dyDescent="0.25">
      <c r="A664" s="5">
        <v>2032100448</v>
      </c>
      <c r="B664" s="5" t="s">
        <v>3401</v>
      </c>
      <c r="C664" s="5" t="s">
        <v>1322</v>
      </c>
      <c r="D664" s="5" t="str">
        <f t="shared" si="32"/>
        <v>JOAN PEART</v>
      </c>
      <c r="E664" s="5" t="s">
        <v>324</v>
      </c>
      <c r="F664" s="5" t="s">
        <v>734</v>
      </c>
      <c r="G664" s="5" t="s">
        <v>735</v>
      </c>
      <c r="H664" s="5" t="s">
        <v>735</v>
      </c>
      <c r="I664" s="9" t="s">
        <v>3513</v>
      </c>
      <c r="J664" s="5" t="s">
        <v>895</v>
      </c>
      <c r="K664" s="5" t="s">
        <v>896</v>
      </c>
      <c r="L664" s="5" t="str">
        <f t="shared" si="30"/>
        <v>RICARDO SANTOS</v>
      </c>
      <c r="M664" s="5" t="s">
        <v>57</v>
      </c>
      <c r="N664" s="6">
        <v>46023</v>
      </c>
      <c r="O664" s="6">
        <v>46174</v>
      </c>
      <c r="P664" s="5">
        <f t="shared" si="31"/>
        <v>5</v>
      </c>
      <c r="Q664" s="6" t="s">
        <v>142</v>
      </c>
      <c r="R664" s="6" t="s">
        <v>3569</v>
      </c>
      <c r="S664" s="7">
        <v>65.16</v>
      </c>
      <c r="T664" s="5">
        <v>1</v>
      </c>
      <c r="U664" s="5" t="s">
        <v>58</v>
      </c>
      <c r="V664" s="10">
        <v>0.7</v>
      </c>
      <c r="W664" s="5" t="s">
        <v>60</v>
      </c>
      <c r="X664" s="5" t="s">
        <v>143</v>
      </c>
      <c r="Y664" s="7">
        <v>45.61</v>
      </c>
      <c r="Z664" s="7">
        <v>0</v>
      </c>
      <c r="AA664" s="7">
        <v>0</v>
      </c>
      <c r="AB664" s="7">
        <v>0</v>
      </c>
    </row>
    <row r="665" spans="1:28" x14ac:dyDescent="0.25">
      <c r="A665" s="5">
        <v>2032670838</v>
      </c>
      <c r="B665" s="5" t="s">
        <v>2427</v>
      </c>
      <c r="C665" s="5" t="s">
        <v>2718</v>
      </c>
      <c r="D665" s="5" t="str">
        <f t="shared" si="32"/>
        <v>TAMMIE OLSON</v>
      </c>
      <c r="E665" s="5" t="s">
        <v>324</v>
      </c>
      <c r="F665" s="5" t="s">
        <v>734</v>
      </c>
      <c r="G665" s="5" t="s">
        <v>735</v>
      </c>
      <c r="H665" s="5" t="s">
        <v>735</v>
      </c>
      <c r="I665" s="9" t="s">
        <v>3513</v>
      </c>
      <c r="J665" s="5" t="s">
        <v>895</v>
      </c>
      <c r="K665" s="5" t="s">
        <v>896</v>
      </c>
      <c r="L665" s="5" t="str">
        <f t="shared" si="30"/>
        <v>RICARDO SANTOS</v>
      </c>
      <c r="M665" s="5" t="s">
        <v>57</v>
      </c>
      <c r="N665" s="6">
        <v>46023</v>
      </c>
      <c r="O665" s="6">
        <v>46174</v>
      </c>
      <c r="P665" s="5">
        <f t="shared" si="31"/>
        <v>5</v>
      </c>
      <c r="Q665" s="6" t="s">
        <v>142</v>
      </c>
      <c r="R665" s="6" t="s">
        <v>3569</v>
      </c>
      <c r="S665" s="7">
        <v>49.25</v>
      </c>
      <c r="T665" s="5">
        <v>1</v>
      </c>
      <c r="U665" s="5" t="s">
        <v>58</v>
      </c>
      <c r="V665" s="10">
        <v>0.7</v>
      </c>
      <c r="W665" s="5" t="s">
        <v>60</v>
      </c>
      <c r="X665" s="5" t="s">
        <v>143</v>
      </c>
      <c r="Y665" s="7">
        <v>34.479999999999997</v>
      </c>
      <c r="Z665" s="7">
        <v>0</v>
      </c>
      <c r="AA665" s="7">
        <v>0</v>
      </c>
      <c r="AB665" s="7">
        <v>0</v>
      </c>
    </row>
    <row r="666" spans="1:28" x14ac:dyDescent="0.25">
      <c r="A666" s="5">
        <v>2032704984</v>
      </c>
      <c r="B666" s="5" t="s">
        <v>1233</v>
      </c>
      <c r="C666" s="5" t="s">
        <v>1631</v>
      </c>
      <c r="D666" s="5" t="str">
        <f t="shared" si="32"/>
        <v>RANDY III</v>
      </c>
      <c r="E666" s="5" t="s">
        <v>106</v>
      </c>
      <c r="F666" s="5" t="s">
        <v>734</v>
      </c>
      <c r="G666" s="5" t="s">
        <v>735</v>
      </c>
      <c r="H666" s="5" t="s">
        <v>735</v>
      </c>
      <c r="I666" s="9" t="s">
        <v>3513</v>
      </c>
      <c r="J666" s="5" t="s">
        <v>895</v>
      </c>
      <c r="K666" s="5" t="s">
        <v>896</v>
      </c>
      <c r="L666" s="5" t="str">
        <f t="shared" si="30"/>
        <v>RICARDO SANTOS</v>
      </c>
      <c r="M666" s="5" t="s">
        <v>57</v>
      </c>
      <c r="N666" s="6">
        <v>46023</v>
      </c>
      <c r="O666" s="6">
        <v>46174</v>
      </c>
      <c r="P666" s="5">
        <f t="shared" si="31"/>
        <v>5</v>
      </c>
      <c r="Q666" s="6" t="s">
        <v>142</v>
      </c>
      <c r="R666" s="6" t="s">
        <v>3569</v>
      </c>
      <c r="S666" s="7">
        <v>31.06</v>
      </c>
      <c r="T666" s="5">
        <v>1</v>
      </c>
      <c r="U666" s="5" t="s">
        <v>58</v>
      </c>
      <c r="V666" s="10">
        <v>0.7</v>
      </c>
      <c r="W666" s="5" t="s">
        <v>60</v>
      </c>
      <c r="X666" s="5" t="s">
        <v>143</v>
      </c>
      <c r="Y666" s="7">
        <v>21.74</v>
      </c>
      <c r="Z666" s="7">
        <v>0</v>
      </c>
      <c r="AA666" s="7">
        <v>0</v>
      </c>
      <c r="AB666" s="7">
        <v>0</v>
      </c>
    </row>
    <row r="667" spans="1:28" x14ac:dyDescent="0.25">
      <c r="A667" s="5">
        <v>2032675824</v>
      </c>
      <c r="B667" s="5" t="s">
        <v>2720</v>
      </c>
      <c r="C667" s="5" t="s">
        <v>2276</v>
      </c>
      <c r="D667" s="5" t="str">
        <f t="shared" si="32"/>
        <v>ALEX LYON</v>
      </c>
      <c r="E667" s="5" t="s">
        <v>106</v>
      </c>
      <c r="F667" s="5" t="s">
        <v>734</v>
      </c>
      <c r="G667" s="5" t="s">
        <v>735</v>
      </c>
      <c r="H667" s="5" t="s">
        <v>735</v>
      </c>
      <c r="I667" s="9" t="s">
        <v>3513</v>
      </c>
      <c r="J667" s="5" t="s">
        <v>895</v>
      </c>
      <c r="K667" s="5" t="s">
        <v>896</v>
      </c>
      <c r="L667" s="5" t="str">
        <f t="shared" si="30"/>
        <v>RICARDO SANTOS</v>
      </c>
      <c r="M667" s="5" t="s">
        <v>57</v>
      </c>
      <c r="N667" s="6">
        <v>46023</v>
      </c>
      <c r="O667" s="6">
        <v>46174</v>
      </c>
      <c r="P667" s="5">
        <f t="shared" si="31"/>
        <v>5</v>
      </c>
      <c r="Q667" s="6" t="s">
        <v>142</v>
      </c>
      <c r="R667" s="6" t="s">
        <v>3569</v>
      </c>
      <c r="S667" s="7">
        <v>14.65</v>
      </c>
      <c r="T667" s="5">
        <v>1</v>
      </c>
      <c r="U667" s="5" t="s">
        <v>58</v>
      </c>
      <c r="V667" s="10">
        <v>0.7</v>
      </c>
      <c r="W667" s="5" t="s">
        <v>60</v>
      </c>
      <c r="X667" s="5" t="s">
        <v>143</v>
      </c>
      <c r="Y667" s="7">
        <v>10.26</v>
      </c>
      <c r="Z667" s="7">
        <v>0</v>
      </c>
      <c r="AA667" s="7">
        <v>0</v>
      </c>
      <c r="AB667" s="7">
        <v>0</v>
      </c>
    </row>
    <row r="668" spans="1:28" x14ac:dyDescent="0.25">
      <c r="A668" s="5">
        <v>2032999033</v>
      </c>
      <c r="B668" s="5" t="s">
        <v>2044</v>
      </c>
      <c r="C668" s="5" t="s">
        <v>2045</v>
      </c>
      <c r="D668" s="5" t="str">
        <f t="shared" si="32"/>
        <v>ALMA SKOKAN</v>
      </c>
      <c r="E668" s="5" t="s">
        <v>82</v>
      </c>
      <c r="F668" s="5" t="s">
        <v>734</v>
      </c>
      <c r="G668" s="5" t="s">
        <v>735</v>
      </c>
      <c r="H668" s="5" t="s">
        <v>735</v>
      </c>
      <c r="I668" s="9" t="s">
        <v>3513</v>
      </c>
      <c r="J668" s="5" t="s">
        <v>895</v>
      </c>
      <c r="K668" s="5" t="s">
        <v>896</v>
      </c>
      <c r="L668" s="5" t="str">
        <f t="shared" si="30"/>
        <v>RICARDO SANTOS</v>
      </c>
      <c r="M668" s="5" t="s">
        <v>57</v>
      </c>
      <c r="N668" s="6">
        <v>46023</v>
      </c>
      <c r="O668" s="6">
        <v>46174</v>
      </c>
      <c r="P668" s="5">
        <f t="shared" si="31"/>
        <v>5</v>
      </c>
      <c r="Q668" s="6" t="s">
        <v>142</v>
      </c>
      <c r="R668" s="6" t="s">
        <v>3569</v>
      </c>
      <c r="S668" s="7">
        <v>262.74</v>
      </c>
      <c r="T668" s="5">
        <v>1</v>
      </c>
      <c r="U668" s="5" t="s">
        <v>58</v>
      </c>
      <c r="V668" s="10">
        <v>0.7</v>
      </c>
      <c r="W668" s="5" t="s">
        <v>60</v>
      </c>
      <c r="X668" s="5" t="s">
        <v>143</v>
      </c>
      <c r="Y668" s="7">
        <v>183.92</v>
      </c>
      <c r="Z668" s="7">
        <v>183.92</v>
      </c>
      <c r="AA668" s="7">
        <v>183.92</v>
      </c>
      <c r="AB668" s="7">
        <v>0</v>
      </c>
    </row>
    <row r="669" spans="1:28" x14ac:dyDescent="0.25">
      <c r="A669" s="5">
        <v>2032608644</v>
      </c>
      <c r="B669" s="5" t="s">
        <v>2395</v>
      </c>
      <c r="C669" s="5" t="s">
        <v>97</v>
      </c>
      <c r="D669" s="5" t="str">
        <f t="shared" si="32"/>
        <v>JOHN KARIUKI</v>
      </c>
      <c r="E669" s="5" t="s">
        <v>220</v>
      </c>
      <c r="F669" s="5" t="s">
        <v>734</v>
      </c>
      <c r="G669" s="5" t="s">
        <v>735</v>
      </c>
      <c r="H669" s="5" t="s">
        <v>735</v>
      </c>
      <c r="I669" s="9" t="s">
        <v>3489</v>
      </c>
      <c r="J669" s="5" t="s">
        <v>216</v>
      </c>
      <c r="K669" s="5" t="s">
        <v>221</v>
      </c>
      <c r="L669" s="5" t="str">
        <f t="shared" si="30"/>
        <v>Richard Yale</v>
      </c>
      <c r="M669" s="5" t="s">
        <v>57</v>
      </c>
      <c r="N669" s="6">
        <v>46023</v>
      </c>
      <c r="O669" s="6">
        <v>46174</v>
      </c>
      <c r="P669" s="5">
        <f t="shared" si="31"/>
        <v>5</v>
      </c>
      <c r="Q669" s="6" t="s">
        <v>142</v>
      </c>
      <c r="R669" s="6" t="s">
        <v>3569</v>
      </c>
      <c r="S669" s="7">
        <v>249.51</v>
      </c>
      <c r="T669" s="5">
        <v>1</v>
      </c>
      <c r="U669" s="5" t="s">
        <v>58</v>
      </c>
      <c r="V669" s="10">
        <v>0.7</v>
      </c>
      <c r="W669" s="5" t="s">
        <v>60</v>
      </c>
      <c r="X669" s="5" t="s">
        <v>143</v>
      </c>
      <c r="Y669" s="7">
        <v>174.66</v>
      </c>
      <c r="Z669" s="7">
        <v>0</v>
      </c>
      <c r="AA669" s="7">
        <v>0</v>
      </c>
      <c r="AB669" s="7">
        <v>0</v>
      </c>
    </row>
    <row r="670" spans="1:28" x14ac:dyDescent="0.25">
      <c r="A670" s="5">
        <v>2032812597</v>
      </c>
      <c r="B670" s="5" t="s">
        <v>1370</v>
      </c>
      <c r="C670" s="5" t="s">
        <v>857</v>
      </c>
      <c r="D670" s="5" t="str">
        <f t="shared" si="32"/>
        <v>JOSEPH BOCK</v>
      </c>
      <c r="E670" s="5" t="s">
        <v>82</v>
      </c>
      <c r="F670" s="5" t="s">
        <v>734</v>
      </c>
      <c r="G670" s="5" t="s">
        <v>735</v>
      </c>
      <c r="H670" s="5" t="s">
        <v>735</v>
      </c>
      <c r="I670" s="9" t="s">
        <v>3489</v>
      </c>
      <c r="J670" s="5" t="s">
        <v>216</v>
      </c>
      <c r="K670" s="5" t="s">
        <v>221</v>
      </c>
      <c r="L670" s="5" t="str">
        <f t="shared" si="30"/>
        <v>Richard Yale</v>
      </c>
      <c r="M670" s="5" t="s">
        <v>57</v>
      </c>
      <c r="N670" s="6">
        <v>46023</v>
      </c>
      <c r="O670" s="6">
        <v>46174</v>
      </c>
      <c r="P670" s="5">
        <f t="shared" si="31"/>
        <v>5</v>
      </c>
      <c r="Q670" s="6" t="s">
        <v>142</v>
      </c>
      <c r="R670" s="6" t="s">
        <v>3569</v>
      </c>
      <c r="S670" s="7">
        <v>212.26</v>
      </c>
      <c r="T670" s="5">
        <v>1</v>
      </c>
      <c r="U670" s="5" t="s">
        <v>58</v>
      </c>
      <c r="V670" s="10">
        <v>0.7</v>
      </c>
      <c r="W670" s="5" t="s">
        <v>60</v>
      </c>
      <c r="X670" s="5" t="s">
        <v>143</v>
      </c>
      <c r="Y670" s="7">
        <v>148.58000000000001</v>
      </c>
      <c r="Z670" s="7">
        <v>0</v>
      </c>
      <c r="AA670" s="7">
        <v>0</v>
      </c>
      <c r="AB670" s="7">
        <v>0</v>
      </c>
    </row>
    <row r="671" spans="1:28" x14ac:dyDescent="0.25">
      <c r="A671" s="5">
        <v>2032679601</v>
      </c>
      <c r="B671" s="5" t="s">
        <v>2722</v>
      </c>
      <c r="C671" s="5" t="s">
        <v>2723</v>
      </c>
      <c r="D671" s="5" t="str">
        <f t="shared" si="32"/>
        <v>SAUD DABBAH</v>
      </c>
      <c r="E671" s="5" t="s">
        <v>82</v>
      </c>
      <c r="F671" s="5" t="s">
        <v>734</v>
      </c>
      <c r="G671" s="5" t="s">
        <v>735</v>
      </c>
      <c r="H671" s="5" t="s">
        <v>735</v>
      </c>
      <c r="I671" s="9" t="s">
        <v>3489</v>
      </c>
      <c r="J671" s="5" t="s">
        <v>216</v>
      </c>
      <c r="K671" s="5" t="s">
        <v>221</v>
      </c>
      <c r="L671" s="5" t="str">
        <f t="shared" si="30"/>
        <v>Richard Yale</v>
      </c>
      <c r="M671" s="5" t="s">
        <v>57</v>
      </c>
      <c r="N671" s="6">
        <v>46023</v>
      </c>
      <c r="O671" s="6">
        <v>46174</v>
      </c>
      <c r="P671" s="5">
        <f t="shared" si="31"/>
        <v>5</v>
      </c>
      <c r="Q671" s="6" t="s">
        <v>142</v>
      </c>
      <c r="R671" s="6" t="s">
        <v>3569</v>
      </c>
      <c r="S671" s="7">
        <v>209.78</v>
      </c>
      <c r="T671" s="5">
        <v>1</v>
      </c>
      <c r="U671" s="5" t="s">
        <v>58</v>
      </c>
      <c r="V671" s="10">
        <v>0.7</v>
      </c>
      <c r="W671" s="5" t="s">
        <v>60</v>
      </c>
      <c r="X671" s="5" t="s">
        <v>143</v>
      </c>
      <c r="Y671" s="7">
        <v>146.85</v>
      </c>
      <c r="Z671" s="7">
        <v>0</v>
      </c>
      <c r="AA671" s="7">
        <v>0</v>
      </c>
      <c r="AB671" s="7">
        <v>0</v>
      </c>
    </row>
    <row r="672" spans="1:28" x14ac:dyDescent="0.25">
      <c r="A672" s="5">
        <v>2032567417</v>
      </c>
      <c r="B672" s="5" t="s">
        <v>2929</v>
      </c>
      <c r="C672" s="5" t="s">
        <v>2930</v>
      </c>
      <c r="D672" s="5" t="str">
        <f t="shared" si="32"/>
        <v>CARMELA PANVINO</v>
      </c>
      <c r="E672" s="5" t="s">
        <v>82</v>
      </c>
      <c r="F672" s="5" t="s">
        <v>734</v>
      </c>
      <c r="G672" s="5" t="s">
        <v>735</v>
      </c>
      <c r="H672" s="5" t="s">
        <v>735</v>
      </c>
      <c r="I672" s="9" t="s">
        <v>3489</v>
      </c>
      <c r="J672" s="5" t="s">
        <v>216</v>
      </c>
      <c r="K672" s="5" t="s">
        <v>221</v>
      </c>
      <c r="L672" s="5" t="str">
        <f t="shared" si="30"/>
        <v>Richard Yale</v>
      </c>
      <c r="M672" s="5" t="s">
        <v>57</v>
      </c>
      <c r="N672" s="6">
        <v>46023</v>
      </c>
      <c r="O672" s="6">
        <v>46174</v>
      </c>
      <c r="P672" s="5">
        <f t="shared" si="31"/>
        <v>5</v>
      </c>
      <c r="Q672" s="6" t="s">
        <v>142</v>
      </c>
      <c r="R672" s="6" t="s">
        <v>3569</v>
      </c>
      <c r="S672" s="7">
        <v>209.78</v>
      </c>
      <c r="T672" s="5">
        <v>1</v>
      </c>
      <c r="U672" s="5" t="s">
        <v>58</v>
      </c>
      <c r="V672" s="10">
        <v>0.7</v>
      </c>
      <c r="W672" s="5" t="s">
        <v>60</v>
      </c>
      <c r="X672" s="5" t="s">
        <v>143</v>
      </c>
      <c r="Y672" s="7">
        <v>146.85</v>
      </c>
      <c r="Z672" s="7">
        <v>0</v>
      </c>
      <c r="AA672" s="7">
        <v>0</v>
      </c>
      <c r="AB672" s="7">
        <v>0</v>
      </c>
    </row>
    <row r="673" spans="1:28" x14ac:dyDescent="0.25">
      <c r="A673" s="5">
        <v>2032661458</v>
      </c>
      <c r="B673" s="5" t="s">
        <v>1237</v>
      </c>
      <c r="C673" s="5" t="s">
        <v>137</v>
      </c>
      <c r="D673" s="5" t="str">
        <f t="shared" si="32"/>
        <v>KATHY GRANT</v>
      </c>
      <c r="E673" s="5" t="s">
        <v>324</v>
      </c>
      <c r="F673" s="5" t="s">
        <v>734</v>
      </c>
      <c r="G673" s="5" t="s">
        <v>735</v>
      </c>
      <c r="H673" s="5" t="s">
        <v>735</v>
      </c>
      <c r="I673" s="9" t="s">
        <v>3489</v>
      </c>
      <c r="J673" s="5" t="s">
        <v>216</v>
      </c>
      <c r="K673" s="5" t="s">
        <v>221</v>
      </c>
      <c r="L673" s="5" t="str">
        <f t="shared" si="30"/>
        <v>Richard Yale</v>
      </c>
      <c r="M673" s="5" t="s">
        <v>57</v>
      </c>
      <c r="N673" s="6">
        <v>46023</v>
      </c>
      <c r="O673" s="6">
        <v>46174</v>
      </c>
      <c r="P673" s="5">
        <f t="shared" si="31"/>
        <v>5</v>
      </c>
      <c r="Q673" s="6" t="s">
        <v>142</v>
      </c>
      <c r="R673" s="6" t="s">
        <v>3569</v>
      </c>
      <c r="S673" s="7">
        <v>208.06</v>
      </c>
      <c r="T673" s="5">
        <v>1</v>
      </c>
      <c r="U673" s="5" t="s">
        <v>58</v>
      </c>
      <c r="V673" s="10">
        <v>0.7</v>
      </c>
      <c r="W673" s="5" t="s">
        <v>60</v>
      </c>
      <c r="X673" s="5" t="s">
        <v>143</v>
      </c>
      <c r="Y673" s="7">
        <v>145.63999999999999</v>
      </c>
      <c r="Z673" s="7">
        <v>0</v>
      </c>
      <c r="AA673" s="7">
        <v>0</v>
      </c>
      <c r="AB673" s="7">
        <v>0</v>
      </c>
    </row>
    <row r="674" spans="1:28" x14ac:dyDescent="0.25">
      <c r="A674" s="5">
        <v>2032362426</v>
      </c>
      <c r="B674" s="5" t="s">
        <v>655</v>
      </c>
      <c r="C674" s="5" t="s">
        <v>656</v>
      </c>
      <c r="D674" s="5" t="str">
        <f t="shared" si="32"/>
        <v>KRISTINA ZOBRIST</v>
      </c>
      <c r="E674" s="5" t="s">
        <v>82</v>
      </c>
      <c r="F674" s="5" t="s">
        <v>734</v>
      </c>
      <c r="G674" s="5" t="s">
        <v>735</v>
      </c>
      <c r="H674" s="5" t="s">
        <v>735</v>
      </c>
      <c r="I674" s="9" t="s">
        <v>3489</v>
      </c>
      <c r="J674" s="5" t="s">
        <v>216</v>
      </c>
      <c r="K674" s="5" t="s">
        <v>221</v>
      </c>
      <c r="L674" s="5" t="str">
        <f t="shared" si="30"/>
        <v>Richard Yale</v>
      </c>
      <c r="M674" s="5" t="s">
        <v>57</v>
      </c>
      <c r="N674" s="6">
        <v>46023</v>
      </c>
      <c r="O674" s="6">
        <v>46174</v>
      </c>
      <c r="P674" s="5">
        <f t="shared" si="31"/>
        <v>5</v>
      </c>
      <c r="Q674" s="6" t="s">
        <v>142</v>
      </c>
      <c r="R674" s="6" t="s">
        <v>3569</v>
      </c>
      <c r="S674" s="7">
        <v>177.79</v>
      </c>
      <c r="T674" s="5">
        <v>1</v>
      </c>
      <c r="U674" s="5" t="s">
        <v>58</v>
      </c>
      <c r="V674" s="10">
        <v>0.7</v>
      </c>
      <c r="W674" s="5" t="s">
        <v>60</v>
      </c>
      <c r="X674" s="5" t="s">
        <v>143</v>
      </c>
      <c r="Y674" s="7">
        <v>124.45</v>
      </c>
      <c r="Z674" s="7">
        <v>0</v>
      </c>
      <c r="AA674" s="7">
        <v>0</v>
      </c>
      <c r="AB674" s="7">
        <v>0</v>
      </c>
    </row>
    <row r="675" spans="1:28" x14ac:dyDescent="0.25">
      <c r="A675" s="5">
        <v>2032604244</v>
      </c>
      <c r="B675" s="5" t="s">
        <v>2388</v>
      </c>
      <c r="C675" s="5" t="s">
        <v>2389</v>
      </c>
      <c r="D675" s="5" t="str">
        <f t="shared" si="32"/>
        <v>DANA ASMA</v>
      </c>
      <c r="E675" s="5" t="s">
        <v>324</v>
      </c>
      <c r="F675" s="5" t="s">
        <v>734</v>
      </c>
      <c r="G675" s="5" t="s">
        <v>735</v>
      </c>
      <c r="H675" s="5" t="s">
        <v>735</v>
      </c>
      <c r="I675" s="9" t="s">
        <v>3489</v>
      </c>
      <c r="J675" s="5" t="s">
        <v>216</v>
      </c>
      <c r="K675" s="5" t="s">
        <v>221</v>
      </c>
      <c r="L675" s="5" t="str">
        <f t="shared" si="30"/>
        <v>Richard Yale</v>
      </c>
      <c r="M675" s="5" t="s">
        <v>57</v>
      </c>
      <c r="N675" s="6">
        <v>46023</v>
      </c>
      <c r="O675" s="6">
        <v>46174</v>
      </c>
      <c r="P675" s="5">
        <f t="shared" si="31"/>
        <v>5</v>
      </c>
      <c r="Q675" s="6" t="s">
        <v>142</v>
      </c>
      <c r="R675" s="6" t="s">
        <v>3569</v>
      </c>
      <c r="S675" s="7">
        <v>175.13</v>
      </c>
      <c r="T675" s="5">
        <v>1</v>
      </c>
      <c r="U675" s="5" t="s">
        <v>58</v>
      </c>
      <c r="V675" s="10">
        <v>0.7</v>
      </c>
      <c r="W675" s="5" t="s">
        <v>60</v>
      </c>
      <c r="X675" s="5" t="s">
        <v>143</v>
      </c>
      <c r="Y675" s="7">
        <v>122.59</v>
      </c>
      <c r="Z675" s="7">
        <v>0</v>
      </c>
      <c r="AA675" s="7">
        <v>0</v>
      </c>
      <c r="AB675" s="7">
        <v>0</v>
      </c>
    </row>
    <row r="676" spans="1:28" x14ac:dyDescent="0.25">
      <c r="A676" s="5">
        <v>2032774155</v>
      </c>
      <c r="B676" s="5" t="s">
        <v>1228</v>
      </c>
      <c r="C676" s="5" t="s">
        <v>71</v>
      </c>
      <c r="D676" s="5" t="str">
        <f t="shared" si="32"/>
        <v>LA CLARK</v>
      </c>
      <c r="E676" s="5" t="s">
        <v>82</v>
      </c>
      <c r="F676" s="5" t="s">
        <v>734</v>
      </c>
      <c r="G676" s="5" t="s">
        <v>735</v>
      </c>
      <c r="H676" s="5" t="s">
        <v>735</v>
      </c>
      <c r="I676" s="9" t="s">
        <v>3489</v>
      </c>
      <c r="J676" s="5" t="s">
        <v>216</v>
      </c>
      <c r="K676" s="5" t="s">
        <v>221</v>
      </c>
      <c r="L676" s="5" t="str">
        <f t="shared" si="30"/>
        <v>Richard Yale</v>
      </c>
      <c r="M676" s="5" t="s">
        <v>57</v>
      </c>
      <c r="N676" s="6">
        <v>46023</v>
      </c>
      <c r="O676" s="6">
        <v>46174</v>
      </c>
      <c r="P676" s="5">
        <f t="shared" si="31"/>
        <v>5</v>
      </c>
      <c r="Q676" s="6" t="s">
        <v>142</v>
      </c>
      <c r="R676" s="6" t="s">
        <v>3569</v>
      </c>
      <c r="S676" s="7">
        <v>145.41999999999999</v>
      </c>
      <c r="T676" s="5">
        <v>1</v>
      </c>
      <c r="U676" s="5" t="s">
        <v>58</v>
      </c>
      <c r="V676" s="10">
        <v>0.7</v>
      </c>
      <c r="W676" s="5" t="s">
        <v>60</v>
      </c>
      <c r="X676" s="5" t="s">
        <v>143</v>
      </c>
      <c r="Y676" s="7">
        <v>101.79</v>
      </c>
      <c r="Z676" s="7">
        <v>0</v>
      </c>
      <c r="AA676" s="7">
        <v>0</v>
      </c>
      <c r="AB676" s="7">
        <v>0</v>
      </c>
    </row>
    <row r="677" spans="1:28" x14ac:dyDescent="0.25">
      <c r="A677" s="5">
        <v>2032471963</v>
      </c>
      <c r="B677" s="5" t="s">
        <v>1941</v>
      </c>
      <c r="C677" s="5" t="s">
        <v>1942</v>
      </c>
      <c r="D677" s="5" t="str">
        <f t="shared" si="32"/>
        <v>EILEEN NEMEROFF</v>
      </c>
      <c r="E677" s="5" t="s">
        <v>82</v>
      </c>
      <c r="F677" s="5" t="s">
        <v>734</v>
      </c>
      <c r="G677" s="5" t="s">
        <v>735</v>
      </c>
      <c r="H677" s="5" t="s">
        <v>735</v>
      </c>
      <c r="I677" s="9" t="s">
        <v>3489</v>
      </c>
      <c r="J677" s="5" t="s">
        <v>216</v>
      </c>
      <c r="K677" s="5" t="s">
        <v>221</v>
      </c>
      <c r="L677" s="5" t="str">
        <f t="shared" si="30"/>
        <v>Richard Yale</v>
      </c>
      <c r="M677" s="5" t="s">
        <v>57</v>
      </c>
      <c r="N677" s="6">
        <v>46023</v>
      </c>
      <c r="O677" s="6">
        <v>46174</v>
      </c>
      <c r="P677" s="5">
        <f t="shared" si="31"/>
        <v>5</v>
      </c>
      <c r="Q677" s="6" t="s">
        <v>142</v>
      </c>
      <c r="R677" s="6" t="s">
        <v>3569</v>
      </c>
      <c r="S677" s="7">
        <v>131.72</v>
      </c>
      <c r="T677" s="5">
        <v>1</v>
      </c>
      <c r="U677" s="5" t="s">
        <v>58</v>
      </c>
      <c r="V677" s="10">
        <v>0.7</v>
      </c>
      <c r="W677" s="5" t="s">
        <v>60</v>
      </c>
      <c r="X677" s="5" t="s">
        <v>143</v>
      </c>
      <c r="Y677" s="7">
        <v>92.2</v>
      </c>
      <c r="Z677" s="7">
        <v>0</v>
      </c>
      <c r="AA677" s="7">
        <v>0</v>
      </c>
      <c r="AB677" s="7">
        <v>0</v>
      </c>
    </row>
    <row r="678" spans="1:28" x14ac:dyDescent="0.25">
      <c r="A678" s="5">
        <v>2032590252</v>
      </c>
      <c r="B678" s="5" t="s">
        <v>3216</v>
      </c>
      <c r="C678" s="5" t="s">
        <v>466</v>
      </c>
      <c r="D678" s="5" t="str">
        <f t="shared" si="32"/>
        <v>THOMAS STOTTER</v>
      </c>
      <c r="E678" s="5" t="s">
        <v>82</v>
      </c>
      <c r="F678" s="5" t="s">
        <v>734</v>
      </c>
      <c r="G678" s="5" t="s">
        <v>735</v>
      </c>
      <c r="H678" s="5" t="s">
        <v>735</v>
      </c>
      <c r="I678" s="9" t="s">
        <v>3489</v>
      </c>
      <c r="J678" s="5" t="s">
        <v>216</v>
      </c>
      <c r="K678" s="5" t="s">
        <v>221</v>
      </c>
      <c r="L678" s="5" t="str">
        <f t="shared" si="30"/>
        <v>Richard Yale</v>
      </c>
      <c r="M678" s="5" t="s">
        <v>57</v>
      </c>
      <c r="N678" s="6">
        <v>46023</v>
      </c>
      <c r="O678" s="6">
        <v>46174</v>
      </c>
      <c r="P678" s="5">
        <f t="shared" si="31"/>
        <v>5</v>
      </c>
      <c r="Q678" s="6" t="s">
        <v>142</v>
      </c>
      <c r="R678" s="6" t="s">
        <v>3569</v>
      </c>
      <c r="S678" s="7">
        <v>131.72</v>
      </c>
      <c r="T678" s="5">
        <v>1</v>
      </c>
      <c r="U678" s="5" t="s">
        <v>58</v>
      </c>
      <c r="V678" s="10">
        <v>0.7</v>
      </c>
      <c r="W678" s="5" t="s">
        <v>60</v>
      </c>
      <c r="X678" s="5" t="s">
        <v>143</v>
      </c>
      <c r="Y678" s="7">
        <v>92.2</v>
      </c>
      <c r="Z678" s="7">
        <v>0</v>
      </c>
      <c r="AA678" s="7">
        <v>0</v>
      </c>
      <c r="AB678" s="7">
        <v>0</v>
      </c>
    </row>
    <row r="679" spans="1:28" x14ac:dyDescent="0.25">
      <c r="A679" s="5">
        <v>2032654534</v>
      </c>
      <c r="B679" s="5" t="s">
        <v>978</v>
      </c>
      <c r="C679" s="5" t="s">
        <v>241</v>
      </c>
      <c r="D679" s="5" t="str">
        <f t="shared" si="32"/>
        <v>LISA PALMER</v>
      </c>
      <c r="E679" s="5" t="s">
        <v>82</v>
      </c>
      <c r="F679" s="5" t="s">
        <v>734</v>
      </c>
      <c r="G679" s="5" t="s">
        <v>735</v>
      </c>
      <c r="H679" s="5" t="s">
        <v>735</v>
      </c>
      <c r="I679" s="9" t="s">
        <v>3489</v>
      </c>
      <c r="J679" s="5" t="s">
        <v>216</v>
      </c>
      <c r="K679" s="5" t="s">
        <v>221</v>
      </c>
      <c r="L679" s="5" t="str">
        <f t="shared" si="30"/>
        <v>Richard Yale</v>
      </c>
      <c r="M679" s="5" t="s">
        <v>57</v>
      </c>
      <c r="N679" s="6">
        <v>46023</v>
      </c>
      <c r="O679" s="6">
        <v>46174</v>
      </c>
      <c r="P679" s="5">
        <f t="shared" si="31"/>
        <v>5</v>
      </c>
      <c r="Q679" s="6" t="s">
        <v>142</v>
      </c>
      <c r="R679" s="6" t="s">
        <v>3569</v>
      </c>
      <c r="S679" s="7">
        <v>124.72</v>
      </c>
      <c r="T679" s="5">
        <v>1</v>
      </c>
      <c r="U679" s="5" t="s">
        <v>58</v>
      </c>
      <c r="V679" s="10">
        <v>0.7</v>
      </c>
      <c r="W679" s="5" t="s">
        <v>60</v>
      </c>
      <c r="X679" s="5" t="s">
        <v>143</v>
      </c>
      <c r="Y679" s="7">
        <v>87.3</v>
      </c>
      <c r="Z679" s="7">
        <v>0</v>
      </c>
      <c r="AA679" s="7">
        <v>0</v>
      </c>
      <c r="AB679" s="7">
        <v>0</v>
      </c>
    </row>
    <row r="680" spans="1:28" x14ac:dyDescent="0.25">
      <c r="A680" s="5">
        <v>2032597546</v>
      </c>
      <c r="B680" s="5" t="s">
        <v>483</v>
      </c>
      <c r="C680" s="5" t="s">
        <v>1595</v>
      </c>
      <c r="D680" s="5" t="str">
        <f t="shared" si="32"/>
        <v>CHRISTIE DAVIS</v>
      </c>
      <c r="E680" s="5" t="s">
        <v>220</v>
      </c>
      <c r="F680" s="5" t="s">
        <v>734</v>
      </c>
      <c r="G680" s="5" t="s">
        <v>735</v>
      </c>
      <c r="H680" s="5" t="s">
        <v>735</v>
      </c>
      <c r="I680" s="9" t="s">
        <v>3489</v>
      </c>
      <c r="J680" s="5" t="s">
        <v>216</v>
      </c>
      <c r="K680" s="5" t="s">
        <v>221</v>
      </c>
      <c r="L680" s="5" t="str">
        <f t="shared" si="30"/>
        <v>Richard Yale</v>
      </c>
      <c r="M680" s="5" t="s">
        <v>57</v>
      </c>
      <c r="N680" s="6">
        <v>46023</v>
      </c>
      <c r="O680" s="6">
        <v>46174</v>
      </c>
      <c r="P680" s="5">
        <f t="shared" si="31"/>
        <v>5</v>
      </c>
      <c r="Q680" s="6" t="s">
        <v>142</v>
      </c>
      <c r="R680" s="6" t="s">
        <v>3569</v>
      </c>
      <c r="S680" s="7">
        <v>116.29</v>
      </c>
      <c r="T680" s="5">
        <v>1</v>
      </c>
      <c r="U680" s="5" t="s">
        <v>58</v>
      </c>
      <c r="V680" s="10">
        <v>0.7</v>
      </c>
      <c r="W680" s="5" t="s">
        <v>60</v>
      </c>
      <c r="X680" s="5" t="s">
        <v>143</v>
      </c>
      <c r="Y680" s="7">
        <v>81.400000000000006</v>
      </c>
      <c r="Z680" s="7">
        <v>0</v>
      </c>
      <c r="AA680" s="7">
        <v>0</v>
      </c>
      <c r="AB680" s="7">
        <v>0</v>
      </c>
    </row>
    <row r="681" spans="1:28" x14ac:dyDescent="0.25">
      <c r="A681" s="5">
        <v>2032119598</v>
      </c>
      <c r="B681" s="5" t="s">
        <v>3258</v>
      </c>
      <c r="C681" s="5" t="s">
        <v>1155</v>
      </c>
      <c r="D681" s="5" t="str">
        <f t="shared" si="32"/>
        <v>STACY RENS</v>
      </c>
      <c r="E681" s="5" t="s">
        <v>324</v>
      </c>
      <c r="F681" s="5" t="s">
        <v>734</v>
      </c>
      <c r="G681" s="5" t="s">
        <v>735</v>
      </c>
      <c r="H681" s="5" t="s">
        <v>735</v>
      </c>
      <c r="I681" s="9" t="s">
        <v>3489</v>
      </c>
      <c r="J681" s="5" t="s">
        <v>216</v>
      </c>
      <c r="K681" s="5" t="s">
        <v>221</v>
      </c>
      <c r="L681" s="5" t="str">
        <f t="shared" si="30"/>
        <v>Richard Yale</v>
      </c>
      <c r="M681" s="5" t="s">
        <v>57</v>
      </c>
      <c r="N681" s="6">
        <v>46023</v>
      </c>
      <c r="O681" s="6">
        <v>46174</v>
      </c>
      <c r="P681" s="5">
        <f t="shared" si="31"/>
        <v>5</v>
      </c>
      <c r="Q681" s="6" t="s">
        <v>142</v>
      </c>
      <c r="R681" s="6" t="s">
        <v>3569</v>
      </c>
      <c r="S681" s="7">
        <v>113.17</v>
      </c>
      <c r="T681" s="5">
        <v>1</v>
      </c>
      <c r="U681" s="5" t="s">
        <v>58</v>
      </c>
      <c r="V681" s="10">
        <v>0.7</v>
      </c>
      <c r="W681" s="5" t="s">
        <v>60</v>
      </c>
      <c r="X681" s="5" t="s">
        <v>143</v>
      </c>
      <c r="Y681" s="7">
        <v>79.22</v>
      </c>
      <c r="Z681" s="7">
        <v>0</v>
      </c>
      <c r="AA681" s="7">
        <v>0</v>
      </c>
      <c r="AB681" s="7">
        <v>0</v>
      </c>
    </row>
    <row r="682" spans="1:28" x14ac:dyDescent="0.25">
      <c r="A682" s="5">
        <v>2032479566</v>
      </c>
      <c r="B682" s="5" t="s">
        <v>1954</v>
      </c>
      <c r="C682" s="5" t="s">
        <v>1955</v>
      </c>
      <c r="D682" s="5" t="str">
        <f t="shared" si="32"/>
        <v>RAZAN GAVRILUTI</v>
      </c>
      <c r="E682" s="5" t="s">
        <v>82</v>
      </c>
      <c r="F682" s="5" t="s">
        <v>734</v>
      </c>
      <c r="G682" s="5" t="s">
        <v>735</v>
      </c>
      <c r="H682" s="5" t="s">
        <v>735</v>
      </c>
      <c r="I682" s="9" t="s">
        <v>3489</v>
      </c>
      <c r="J682" s="5" t="s">
        <v>216</v>
      </c>
      <c r="K682" s="5" t="s">
        <v>221</v>
      </c>
      <c r="L682" s="5" t="str">
        <f t="shared" si="30"/>
        <v>Richard Yale</v>
      </c>
      <c r="M682" s="5" t="s">
        <v>57</v>
      </c>
      <c r="N682" s="6">
        <v>46023</v>
      </c>
      <c r="O682" s="6">
        <v>46174</v>
      </c>
      <c r="P682" s="5">
        <f t="shared" si="31"/>
        <v>5</v>
      </c>
      <c r="Q682" s="6" t="s">
        <v>142</v>
      </c>
      <c r="R682" s="6" t="s">
        <v>3569</v>
      </c>
      <c r="S682" s="7">
        <v>110.84</v>
      </c>
      <c r="T682" s="5">
        <v>1</v>
      </c>
      <c r="U682" s="5" t="s">
        <v>58</v>
      </c>
      <c r="V682" s="10">
        <v>0.7</v>
      </c>
      <c r="W682" s="5" t="s">
        <v>60</v>
      </c>
      <c r="X682" s="5" t="s">
        <v>143</v>
      </c>
      <c r="Y682" s="7">
        <v>77.59</v>
      </c>
      <c r="Z682" s="7">
        <v>0</v>
      </c>
      <c r="AA682" s="7">
        <v>0</v>
      </c>
      <c r="AB682" s="7">
        <v>0</v>
      </c>
    </row>
    <row r="683" spans="1:28" x14ac:dyDescent="0.25">
      <c r="A683" s="5">
        <v>2032583134</v>
      </c>
      <c r="B683" s="5" t="s">
        <v>666</v>
      </c>
      <c r="C683" s="5" t="s">
        <v>2934</v>
      </c>
      <c r="D683" s="5" t="str">
        <f t="shared" si="32"/>
        <v>BRITTNEY JACKSON</v>
      </c>
      <c r="E683" s="5" t="s">
        <v>82</v>
      </c>
      <c r="F683" s="5" t="s">
        <v>734</v>
      </c>
      <c r="G683" s="5" t="s">
        <v>735</v>
      </c>
      <c r="H683" s="5" t="s">
        <v>735</v>
      </c>
      <c r="I683" s="9" t="s">
        <v>3489</v>
      </c>
      <c r="J683" s="5" t="s">
        <v>216</v>
      </c>
      <c r="K683" s="5" t="s">
        <v>221</v>
      </c>
      <c r="L683" s="5" t="str">
        <f t="shared" si="30"/>
        <v>Richard Yale</v>
      </c>
      <c r="M683" s="5" t="s">
        <v>57</v>
      </c>
      <c r="N683" s="6">
        <v>46023</v>
      </c>
      <c r="O683" s="6">
        <v>46174</v>
      </c>
      <c r="P683" s="5">
        <f t="shared" si="31"/>
        <v>5</v>
      </c>
      <c r="Q683" s="6" t="s">
        <v>142</v>
      </c>
      <c r="R683" s="6" t="s">
        <v>3569</v>
      </c>
      <c r="S683" s="7">
        <v>110.84</v>
      </c>
      <c r="T683" s="5">
        <v>1</v>
      </c>
      <c r="U683" s="5" t="s">
        <v>58</v>
      </c>
      <c r="V683" s="10">
        <v>0.7</v>
      </c>
      <c r="W683" s="5" t="s">
        <v>60</v>
      </c>
      <c r="X683" s="5" t="s">
        <v>143</v>
      </c>
      <c r="Y683" s="7">
        <v>77.59</v>
      </c>
      <c r="Z683" s="7">
        <v>0</v>
      </c>
      <c r="AA683" s="7">
        <v>0</v>
      </c>
      <c r="AB683" s="7">
        <v>0</v>
      </c>
    </row>
    <row r="684" spans="1:28" x14ac:dyDescent="0.25">
      <c r="A684" s="5">
        <v>2032472962</v>
      </c>
      <c r="B684" s="5" t="s">
        <v>1943</v>
      </c>
      <c r="C684" s="5" t="s">
        <v>415</v>
      </c>
      <c r="D684" s="5" t="str">
        <f t="shared" si="32"/>
        <v>JEFFREY LUTES</v>
      </c>
      <c r="E684" s="5" t="s">
        <v>106</v>
      </c>
      <c r="F684" s="5" t="s">
        <v>734</v>
      </c>
      <c r="G684" s="5" t="s">
        <v>735</v>
      </c>
      <c r="H684" s="5" t="s">
        <v>735</v>
      </c>
      <c r="I684" s="9" t="s">
        <v>3489</v>
      </c>
      <c r="J684" s="5" t="s">
        <v>216</v>
      </c>
      <c r="K684" s="5" t="s">
        <v>221</v>
      </c>
      <c r="L684" s="5" t="str">
        <f t="shared" si="30"/>
        <v>Richard Yale</v>
      </c>
      <c r="M684" s="5" t="s">
        <v>57</v>
      </c>
      <c r="N684" s="6">
        <v>46023</v>
      </c>
      <c r="O684" s="6">
        <v>46174</v>
      </c>
      <c r="P684" s="5">
        <f t="shared" si="31"/>
        <v>5</v>
      </c>
      <c r="Q684" s="6" t="s">
        <v>142</v>
      </c>
      <c r="R684" s="6" t="s">
        <v>3569</v>
      </c>
      <c r="S684" s="7">
        <v>104.49</v>
      </c>
      <c r="T684" s="5">
        <v>1</v>
      </c>
      <c r="U684" s="5" t="s">
        <v>58</v>
      </c>
      <c r="V684" s="10">
        <v>0.7</v>
      </c>
      <c r="W684" s="5" t="s">
        <v>60</v>
      </c>
      <c r="X684" s="5" t="s">
        <v>143</v>
      </c>
      <c r="Y684" s="7">
        <v>73.14</v>
      </c>
      <c r="Z684" s="7">
        <v>0</v>
      </c>
      <c r="AA684" s="7">
        <v>0</v>
      </c>
      <c r="AB684" s="7">
        <v>0</v>
      </c>
    </row>
    <row r="685" spans="1:28" x14ac:dyDescent="0.25">
      <c r="A685" s="5">
        <v>2032639498</v>
      </c>
      <c r="B685" s="5" t="s">
        <v>2448</v>
      </c>
      <c r="C685" s="5" t="s">
        <v>2449</v>
      </c>
      <c r="D685" s="5" t="str">
        <f t="shared" si="32"/>
        <v>LUZ CHASVEZ</v>
      </c>
      <c r="E685" s="5" t="s">
        <v>82</v>
      </c>
      <c r="F685" s="5" t="s">
        <v>734</v>
      </c>
      <c r="G685" s="5" t="s">
        <v>735</v>
      </c>
      <c r="H685" s="5" t="s">
        <v>735</v>
      </c>
      <c r="I685" s="9" t="s">
        <v>3489</v>
      </c>
      <c r="J685" s="5" t="s">
        <v>216</v>
      </c>
      <c r="K685" s="5" t="s">
        <v>221</v>
      </c>
      <c r="L685" s="5" t="str">
        <f t="shared" si="30"/>
        <v>Richard Yale</v>
      </c>
      <c r="M685" s="5" t="s">
        <v>57</v>
      </c>
      <c r="N685" s="6">
        <v>46023</v>
      </c>
      <c r="O685" s="6">
        <v>46174</v>
      </c>
      <c r="P685" s="5">
        <f t="shared" si="31"/>
        <v>5</v>
      </c>
      <c r="Q685" s="6" t="s">
        <v>142</v>
      </c>
      <c r="R685" s="6" t="s">
        <v>3569</v>
      </c>
      <c r="S685" s="7">
        <v>101.28</v>
      </c>
      <c r="T685" s="5">
        <v>1</v>
      </c>
      <c r="U685" s="5" t="s">
        <v>58</v>
      </c>
      <c r="V685" s="10">
        <v>0.7</v>
      </c>
      <c r="W685" s="5" t="s">
        <v>60</v>
      </c>
      <c r="X685" s="5" t="s">
        <v>143</v>
      </c>
      <c r="Y685" s="7">
        <v>70.900000000000006</v>
      </c>
      <c r="Z685" s="7">
        <v>0</v>
      </c>
      <c r="AA685" s="7">
        <v>0</v>
      </c>
      <c r="AB685" s="7">
        <v>0</v>
      </c>
    </row>
    <row r="686" spans="1:28" x14ac:dyDescent="0.25">
      <c r="A686" s="5">
        <v>2032681506</v>
      </c>
      <c r="B686" s="5" t="s">
        <v>2730</v>
      </c>
      <c r="C686" s="5" t="s">
        <v>2731</v>
      </c>
      <c r="D686" s="5" t="str">
        <f t="shared" si="32"/>
        <v>LILIANA OTERO</v>
      </c>
      <c r="E686" s="5" t="s">
        <v>82</v>
      </c>
      <c r="F686" s="5" t="s">
        <v>734</v>
      </c>
      <c r="G686" s="5" t="s">
        <v>735</v>
      </c>
      <c r="H686" s="5" t="s">
        <v>735</v>
      </c>
      <c r="I686" s="9" t="s">
        <v>3489</v>
      </c>
      <c r="J686" s="5" t="s">
        <v>216</v>
      </c>
      <c r="K686" s="5" t="s">
        <v>221</v>
      </c>
      <c r="L686" s="5" t="str">
        <f t="shared" si="30"/>
        <v>Richard Yale</v>
      </c>
      <c r="M686" s="5" t="s">
        <v>57</v>
      </c>
      <c r="N686" s="6">
        <v>46023</v>
      </c>
      <c r="O686" s="6">
        <v>46174</v>
      </c>
      <c r="P686" s="5">
        <f t="shared" si="31"/>
        <v>5</v>
      </c>
      <c r="Q686" s="6" t="s">
        <v>142</v>
      </c>
      <c r="R686" s="6" t="s">
        <v>3569</v>
      </c>
      <c r="S686" s="7">
        <v>101.28</v>
      </c>
      <c r="T686" s="5">
        <v>1</v>
      </c>
      <c r="U686" s="5" t="s">
        <v>58</v>
      </c>
      <c r="V686" s="10">
        <v>0.7</v>
      </c>
      <c r="W686" s="5" t="s">
        <v>60</v>
      </c>
      <c r="X686" s="5" t="s">
        <v>143</v>
      </c>
      <c r="Y686" s="7">
        <v>70.900000000000006</v>
      </c>
      <c r="Z686" s="7">
        <v>0</v>
      </c>
      <c r="AA686" s="7">
        <v>0</v>
      </c>
      <c r="AB686" s="7">
        <v>0</v>
      </c>
    </row>
    <row r="687" spans="1:28" x14ac:dyDescent="0.25">
      <c r="A687" s="5">
        <v>2032613479</v>
      </c>
      <c r="B687" s="5" t="s">
        <v>339</v>
      </c>
      <c r="C687" s="5" t="s">
        <v>459</v>
      </c>
      <c r="D687" s="5" t="str">
        <f t="shared" si="32"/>
        <v>BRIAN MORRIS</v>
      </c>
      <c r="E687" s="5" t="s">
        <v>106</v>
      </c>
      <c r="F687" s="5" t="s">
        <v>734</v>
      </c>
      <c r="G687" s="5" t="s">
        <v>735</v>
      </c>
      <c r="H687" s="5" t="s">
        <v>735</v>
      </c>
      <c r="I687" s="9" t="s">
        <v>3489</v>
      </c>
      <c r="J687" s="5" t="s">
        <v>216</v>
      </c>
      <c r="K687" s="5" t="s">
        <v>221</v>
      </c>
      <c r="L687" s="5" t="str">
        <f t="shared" si="30"/>
        <v>Richard Yale</v>
      </c>
      <c r="M687" s="5" t="s">
        <v>57</v>
      </c>
      <c r="N687" s="6">
        <v>46023</v>
      </c>
      <c r="O687" s="6">
        <v>46174</v>
      </c>
      <c r="P687" s="5">
        <f t="shared" si="31"/>
        <v>5</v>
      </c>
      <c r="Q687" s="6" t="s">
        <v>142</v>
      </c>
      <c r="R687" s="6" t="s">
        <v>3569</v>
      </c>
      <c r="S687" s="7">
        <v>73.94</v>
      </c>
      <c r="T687" s="5">
        <v>1</v>
      </c>
      <c r="U687" s="5" t="s">
        <v>58</v>
      </c>
      <c r="V687" s="10">
        <v>0.7</v>
      </c>
      <c r="W687" s="5" t="s">
        <v>60</v>
      </c>
      <c r="X687" s="5" t="s">
        <v>143</v>
      </c>
      <c r="Y687" s="7">
        <v>51.76</v>
      </c>
      <c r="Z687" s="7">
        <v>0</v>
      </c>
      <c r="AA687" s="7">
        <v>0</v>
      </c>
      <c r="AB687" s="7">
        <v>0</v>
      </c>
    </row>
    <row r="688" spans="1:28" x14ac:dyDescent="0.25">
      <c r="A688" s="5">
        <v>2032307208</v>
      </c>
      <c r="B688" s="5" t="s">
        <v>603</v>
      </c>
      <c r="C688" s="5" t="s">
        <v>604</v>
      </c>
      <c r="D688" s="5" t="str">
        <f t="shared" si="32"/>
        <v>TREVOR HAMLIN</v>
      </c>
      <c r="E688" s="5" t="s">
        <v>213</v>
      </c>
      <c r="F688" s="5" t="s">
        <v>734</v>
      </c>
      <c r="G688" s="5" t="s">
        <v>735</v>
      </c>
      <c r="H688" s="5" t="s">
        <v>735</v>
      </c>
      <c r="I688" s="9" t="s">
        <v>3489</v>
      </c>
      <c r="J688" s="5" t="s">
        <v>216</v>
      </c>
      <c r="K688" s="5" t="s">
        <v>221</v>
      </c>
      <c r="L688" s="5" t="str">
        <f t="shared" si="30"/>
        <v>Richard Yale</v>
      </c>
      <c r="M688" s="5" t="s">
        <v>57</v>
      </c>
      <c r="N688" s="6">
        <v>46023</v>
      </c>
      <c r="O688" s="6">
        <v>46174</v>
      </c>
      <c r="P688" s="5">
        <f t="shared" si="31"/>
        <v>5</v>
      </c>
      <c r="Q688" s="6" t="s">
        <v>142</v>
      </c>
      <c r="R688" s="6" t="s">
        <v>3569</v>
      </c>
      <c r="S688" s="7">
        <v>70.7</v>
      </c>
      <c r="T688" s="5">
        <v>1</v>
      </c>
      <c r="U688" s="5" t="s">
        <v>58</v>
      </c>
      <c r="V688" s="10">
        <v>0.7</v>
      </c>
      <c r="W688" s="5" t="s">
        <v>60</v>
      </c>
      <c r="X688" s="5" t="s">
        <v>143</v>
      </c>
      <c r="Y688" s="7">
        <v>49.49</v>
      </c>
      <c r="Z688" s="7">
        <v>0</v>
      </c>
      <c r="AA688" s="7">
        <v>0</v>
      </c>
      <c r="AB688" s="7">
        <v>0</v>
      </c>
    </row>
    <row r="689" spans="1:28" x14ac:dyDescent="0.25">
      <c r="A689" s="5">
        <v>2032630527</v>
      </c>
      <c r="B689" s="5" t="s">
        <v>2435</v>
      </c>
      <c r="C689" s="5" t="s">
        <v>998</v>
      </c>
      <c r="D689" s="5" t="str">
        <f t="shared" si="32"/>
        <v>RACHEL ROSENBERG</v>
      </c>
      <c r="E689" s="5" t="s">
        <v>82</v>
      </c>
      <c r="F689" s="5" t="s">
        <v>734</v>
      </c>
      <c r="G689" s="5" t="s">
        <v>735</v>
      </c>
      <c r="H689" s="5" t="s">
        <v>735</v>
      </c>
      <c r="I689" s="9" t="s">
        <v>3489</v>
      </c>
      <c r="J689" s="5" t="s">
        <v>216</v>
      </c>
      <c r="K689" s="5" t="s">
        <v>221</v>
      </c>
      <c r="L689" s="5" t="str">
        <f t="shared" si="30"/>
        <v>Richard Yale</v>
      </c>
      <c r="M689" s="5" t="s">
        <v>57</v>
      </c>
      <c r="N689" s="6">
        <v>46023</v>
      </c>
      <c r="O689" s="6">
        <v>46174</v>
      </c>
      <c r="P689" s="5">
        <f t="shared" si="31"/>
        <v>5</v>
      </c>
      <c r="Q689" s="6" t="s">
        <v>142</v>
      </c>
      <c r="R689" s="6" t="s">
        <v>3569</v>
      </c>
      <c r="S689" s="7">
        <v>56.5</v>
      </c>
      <c r="T689" s="5">
        <v>1</v>
      </c>
      <c r="U689" s="5" t="s">
        <v>58</v>
      </c>
      <c r="V689" s="10">
        <v>0.7</v>
      </c>
      <c r="W689" s="5" t="s">
        <v>60</v>
      </c>
      <c r="X689" s="5" t="s">
        <v>143</v>
      </c>
      <c r="Y689" s="7">
        <v>39.549999999999997</v>
      </c>
      <c r="Z689" s="7">
        <v>0</v>
      </c>
      <c r="AA689" s="7">
        <v>0</v>
      </c>
      <c r="AB689" s="7">
        <v>0</v>
      </c>
    </row>
    <row r="690" spans="1:28" x14ac:dyDescent="0.25">
      <c r="A690" s="5">
        <v>2032636624</v>
      </c>
      <c r="B690" s="5" t="s">
        <v>2445</v>
      </c>
      <c r="C690" s="5" t="s">
        <v>599</v>
      </c>
      <c r="D690" s="5" t="str">
        <f t="shared" si="32"/>
        <v>PETER KUNNY</v>
      </c>
      <c r="E690" s="5" t="s">
        <v>82</v>
      </c>
      <c r="F690" s="5" t="s">
        <v>734</v>
      </c>
      <c r="G690" s="5" t="s">
        <v>735</v>
      </c>
      <c r="H690" s="5" t="s">
        <v>735</v>
      </c>
      <c r="I690" s="9" t="s">
        <v>3489</v>
      </c>
      <c r="J690" s="5" t="s">
        <v>216</v>
      </c>
      <c r="K690" s="5" t="s">
        <v>221</v>
      </c>
      <c r="L690" s="5" t="str">
        <f t="shared" si="30"/>
        <v>Richard Yale</v>
      </c>
      <c r="M690" s="5" t="s">
        <v>57</v>
      </c>
      <c r="N690" s="6">
        <v>46023</v>
      </c>
      <c r="O690" s="6">
        <v>46174</v>
      </c>
      <c r="P690" s="5">
        <f t="shared" si="31"/>
        <v>5</v>
      </c>
      <c r="Q690" s="6" t="s">
        <v>142</v>
      </c>
      <c r="R690" s="6" t="s">
        <v>3569</v>
      </c>
      <c r="S690" s="7">
        <v>52.31</v>
      </c>
      <c r="T690" s="5">
        <v>1</v>
      </c>
      <c r="U690" s="5" t="s">
        <v>58</v>
      </c>
      <c r="V690" s="10">
        <v>0.7</v>
      </c>
      <c r="W690" s="5" t="s">
        <v>60</v>
      </c>
      <c r="X690" s="5" t="s">
        <v>143</v>
      </c>
      <c r="Y690" s="7">
        <v>36.619999999999997</v>
      </c>
      <c r="Z690" s="7">
        <v>0</v>
      </c>
      <c r="AA690" s="7">
        <v>0</v>
      </c>
      <c r="AB690" s="7">
        <v>0</v>
      </c>
    </row>
    <row r="691" spans="1:28" x14ac:dyDescent="0.25">
      <c r="A691" s="5">
        <v>2032626308</v>
      </c>
      <c r="B691" s="5" t="s">
        <v>2427</v>
      </c>
      <c r="C691" s="5" t="s">
        <v>130</v>
      </c>
      <c r="D691" s="5" t="str">
        <f t="shared" si="32"/>
        <v>JAMES OLSON</v>
      </c>
      <c r="E691" s="5" t="s">
        <v>82</v>
      </c>
      <c r="F691" s="5" t="s">
        <v>734</v>
      </c>
      <c r="G691" s="5" t="s">
        <v>735</v>
      </c>
      <c r="H691" s="5" t="s">
        <v>735</v>
      </c>
      <c r="I691" s="9" t="s">
        <v>3489</v>
      </c>
      <c r="J691" s="5" t="s">
        <v>216</v>
      </c>
      <c r="K691" s="5" t="s">
        <v>221</v>
      </c>
      <c r="L691" s="5" t="str">
        <f t="shared" si="30"/>
        <v>Richard Yale</v>
      </c>
      <c r="M691" s="5" t="s">
        <v>57</v>
      </c>
      <c r="N691" s="6">
        <v>46023</v>
      </c>
      <c r="O691" s="6">
        <v>46174</v>
      </c>
      <c r="P691" s="5">
        <f t="shared" si="31"/>
        <v>5</v>
      </c>
      <c r="Q691" s="6" t="s">
        <v>142</v>
      </c>
      <c r="R691" s="6" t="s">
        <v>3569</v>
      </c>
      <c r="S691" s="7">
        <v>51.71</v>
      </c>
      <c r="T691" s="5">
        <v>1</v>
      </c>
      <c r="U691" s="5" t="s">
        <v>58</v>
      </c>
      <c r="V691" s="10">
        <v>0.7</v>
      </c>
      <c r="W691" s="5" t="s">
        <v>60</v>
      </c>
      <c r="X691" s="5" t="s">
        <v>143</v>
      </c>
      <c r="Y691" s="7">
        <v>36.200000000000003</v>
      </c>
      <c r="Z691" s="7">
        <v>0</v>
      </c>
      <c r="AA691" s="7">
        <v>0</v>
      </c>
      <c r="AB691" s="7">
        <v>0</v>
      </c>
    </row>
    <row r="692" spans="1:28" x14ac:dyDescent="0.25">
      <c r="A692" s="5">
        <v>2032518121</v>
      </c>
      <c r="B692" s="5" t="s">
        <v>2918</v>
      </c>
      <c r="C692" s="5" t="s">
        <v>2919</v>
      </c>
      <c r="D692" s="5" t="str">
        <f t="shared" si="32"/>
        <v>DEEPEN MODI</v>
      </c>
      <c r="E692" s="5" t="s">
        <v>82</v>
      </c>
      <c r="F692" s="5" t="s">
        <v>734</v>
      </c>
      <c r="G692" s="5" t="s">
        <v>735</v>
      </c>
      <c r="H692" s="5" t="s">
        <v>735</v>
      </c>
      <c r="I692" s="9" t="s">
        <v>3489</v>
      </c>
      <c r="J692" s="5" t="s">
        <v>216</v>
      </c>
      <c r="K692" s="5" t="s">
        <v>221</v>
      </c>
      <c r="L692" s="5" t="str">
        <f t="shared" si="30"/>
        <v>Richard Yale</v>
      </c>
      <c r="M692" s="5" t="s">
        <v>57</v>
      </c>
      <c r="N692" s="6">
        <v>46023</v>
      </c>
      <c r="O692" s="6">
        <v>46174</v>
      </c>
      <c r="P692" s="5">
        <f t="shared" si="31"/>
        <v>5</v>
      </c>
      <c r="Q692" s="6" t="s">
        <v>142</v>
      </c>
      <c r="R692" s="6" t="s">
        <v>3569</v>
      </c>
      <c r="S692" s="7">
        <v>51</v>
      </c>
      <c r="T692" s="5">
        <v>1</v>
      </c>
      <c r="U692" s="5" t="s">
        <v>58</v>
      </c>
      <c r="V692" s="10">
        <v>0.7</v>
      </c>
      <c r="W692" s="5" t="s">
        <v>60</v>
      </c>
      <c r="X692" s="5" t="s">
        <v>143</v>
      </c>
      <c r="Y692" s="7">
        <v>35.700000000000003</v>
      </c>
      <c r="Z692" s="7">
        <v>0</v>
      </c>
      <c r="AA692" s="7">
        <v>0</v>
      </c>
      <c r="AB692" s="7">
        <v>0</v>
      </c>
    </row>
    <row r="693" spans="1:28" x14ac:dyDescent="0.25">
      <c r="A693" s="5">
        <v>2032653765</v>
      </c>
      <c r="B693" s="5" t="s">
        <v>978</v>
      </c>
      <c r="C693" s="5" t="s">
        <v>1077</v>
      </c>
      <c r="D693" s="5" t="str">
        <f t="shared" si="32"/>
        <v>HANNA PALMER</v>
      </c>
      <c r="E693" s="5" t="s">
        <v>82</v>
      </c>
      <c r="F693" s="5" t="s">
        <v>734</v>
      </c>
      <c r="G693" s="5" t="s">
        <v>735</v>
      </c>
      <c r="H693" s="5" t="s">
        <v>735</v>
      </c>
      <c r="I693" s="9" t="s">
        <v>3489</v>
      </c>
      <c r="J693" s="5" t="s">
        <v>216</v>
      </c>
      <c r="K693" s="5" t="s">
        <v>221</v>
      </c>
      <c r="L693" s="5" t="str">
        <f t="shared" si="30"/>
        <v>Richard Yale</v>
      </c>
      <c r="M693" s="5" t="s">
        <v>57</v>
      </c>
      <c r="N693" s="6">
        <v>46023</v>
      </c>
      <c r="O693" s="6">
        <v>46174</v>
      </c>
      <c r="P693" s="5">
        <f t="shared" si="31"/>
        <v>5</v>
      </c>
      <c r="Q693" s="6" t="s">
        <v>142</v>
      </c>
      <c r="R693" s="6" t="s">
        <v>3569</v>
      </c>
      <c r="S693" s="7">
        <v>49.8</v>
      </c>
      <c r="T693" s="5">
        <v>1</v>
      </c>
      <c r="U693" s="5" t="s">
        <v>58</v>
      </c>
      <c r="V693" s="10">
        <v>0.7</v>
      </c>
      <c r="W693" s="5" t="s">
        <v>60</v>
      </c>
      <c r="X693" s="5" t="s">
        <v>143</v>
      </c>
      <c r="Y693" s="7">
        <v>34.86</v>
      </c>
      <c r="Z693" s="7">
        <v>0</v>
      </c>
      <c r="AA693" s="7">
        <v>0</v>
      </c>
      <c r="AB693" s="7">
        <v>0</v>
      </c>
    </row>
    <row r="694" spans="1:28" x14ac:dyDescent="0.25">
      <c r="A694" s="5">
        <v>2032466807</v>
      </c>
      <c r="B694" s="5" t="s">
        <v>1925</v>
      </c>
      <c r="C694" s="5" t="s">
        <v>730</v>
      </c>
      <c r="D694" s="5" t="str">
        <f t="shared" si="32"/>
        <v>CHRISTINE BOCHENEK</v>
      </c>
      <c r="E694" s="5" t="s">
        <v>82</v>
      </c>
      <c r="F694" s="5" t="s">
        <v>734</v>
      </c>
      <c r="G694" s="5" t="s">
        <v>735</v>
      </c>
      <c r="H694" s="5" t="s">
        <v>735</v>
      </c>
      <c r="I694" s="9" t="s">
        <v>3489</v>
      </c>
      <c r="J694" s="5" t="s">
        <v>216</v>
      </c>
      <c r="K694" s="5" t="s">
        <v>221</v>
      </c>
      <c r="L694" s="5" t="str">
        <f t="shared" si="30"/>
        <v>Richard Yale</v>
      </c>
      <c r="M694" s="5" t="s">
        <v>57</v>
      </c>
      <c r="N694" s="6">
        <v>46023</v>
      </c>
      <c r="O694" s="6">
        <v>46174</v>
      </c>
      <c r="P694" s="5">
        <f t="shared" si="31"/>
        <v>5</v>
      </c>
      <c r="Q694" s="6" t="s">
        <v>142</v>
      </c>
      <c r="R694" s="6" t="s">
        <v>3569</v>
      </c>
      <c r="S694" s="7">
        <v>11.5</v>
      </c>
      <c r="T694" s="5">
        <v>1</v>
      </c>
      <c r="U694" s="5" t="s">
        <v>58</v>
      </c>
      <c r="V694" s="10">
        <v>0.7</v>
      </c>
      <c r="W694" s="5" t="s">
        <v>60</v>
      </c>
      <c r="X694" s="5" t="s">
        <v>143</v>
      </c>
      <c r="Y694" s="7">
        <v>8.0500000000000007</v>
      </c>
      <c r="Z694" s="7">
        <v>0</v>
      </c>
      <c r="AA694" s="7">
        <v>0</v>
      </c>
      <c r="AB694" s="7">
        <v>0</v>
      </c>
    </row>
    <row r="695" spans="1:28" x14ac:dyDescent="0.25">
      <c r="A695" s="5">
        <v>2032586531</v>
      </c>
      <c r="B695" s="5" t="s">
        <v>3212</v>
      </c>
      <c r="C695" s="5" t="s">
        <v>767</v>
      </c>
      <c r="D695" s="5" t="str">
        <f t="shared" si="32"/>
        <v>SCOTT JARES</v>
      </c>
      <c r="E695" s="5" t="s">
        <v>324</v>
      </c>
      <c r="F695" s="5" t="s">
        <v>734</v>
      </c>
      <c r="G695" s="5" t="s">
        <v>735</v>
      </c>
      <c r="H695" s="5" t="s">
        <v>735</v>
      </c>
      <c r="I695" s="9" t="s">
        <v>3520</v>
      </c>
      <c r="J695" s="5" t="s">
        <v>760</v>
      </c>
      <c r="K695" s="5" t="s">
        <v>380</v>
      </c>
      <c r="L695" s="5" t="str">
        <f t="shared" si="30"/>
        <v>STACEY PORTUGAL</v>
      </c>
      <c r="M695" s="5" t="s">
        <v>57</v>
      </c>
      <c r="N695" s="6">
        <v>46023</v>
      </c>
      <c r="O695" s="6">
        <v>46174</v>
      </c>
      <c r="P695" s="5">
        <f t="shared" si="31"/>
        <v>5</v>
      </c>
      <c r="Q695" s="6" t="s">
        <v>142</v>
      </c>
      <c r="R695" s="6" t="s">
        <v>3569</v>
      </c>
      <c r="S695" s="7">
        <v>203.74</v>
      </c>
      <c r="T695" s="5">
        <v>1</v>
      </c>
      <c r="U695" s="5" t="s">
        <v>58</v>
      </c>
      <c r="V695" s="10">
        <v>0.7</v>
      </c>
      <c r="W695" s="5" t="s">
        <v>60</v>
      </c>
      <c r="X695" s="5" t="s">
        <v>143</v>
      </c>
      <c r="Y695" s="7">
        <v>142.62</v>
      </c>
      <c r="Z695" s="7">
        <v>0</v>
      </c>
      <c r="AA695" s="7">
        <v>0</v>
      </c>
      <c r="AB695" s="7">
        <v>0</v>
      </c>
    </row>
    <row r="696" spans="1:28" x14ac:dyDescent="0.25">
      <c r="A696" s="5">
        <v>2032588889</v>
      </c>
      <c r="B696" s="5" t="s">
        <v>3214</v>
      </c>
      <c r="C696" s="5" t="s">
        <v>3215</v>
      </c>
      <c r="D696" s="5" t="str">
        <f t="shared" si="32"/>
        <v>CECILIA MANALANG</v>
      </c>
      <c r="E696" s="5" t="s">
        <v>82</v>
      </c>
      <c r="F696" s="5" t="s">
        <v>734</v>
      </c>
      <c r="G696" s="5" t="s">
        <v>735</v>
      </c>
      <c r="H696" s="5" t="s">
        <v>735</v>
      </c>
      <c r="I696" s="9" t="s">
        <v>3520</v>
      </c>
      <c r="J696" s="5" t="s">
        <v>760</v>
      </c>
      <c r="K696" s="5" t="s">
        <v>380</v>
      </c>
      <c r="L696" s="5" t="str">
        <f t="shared" si="30"/>
        <v>STACEY PORTUGAL</v>
      </c>
      <c r="M696" s="5" t="s">
        <v>57</v>
      </c>
      <c r="N696" s="6">
        <v>46023</v>
      </c>
      <c r="O696" s="6">
        <v>46174</v>
      </c>
      <c r="P696" s="5">
        <f t="shared" si="31"/>
        <v>5</v>
      </c>
      <c r="Q696" s="6" t="s">
        <v>142</v>
      </c>
      <c r="R696" s="6" t="s">
        <v>3569</v>
      </c>
      <c r="S696" s="7">
        <v>74</v>
      </c>
      <c r="T696" s="5">
        <v>1</v>
      </c>
      <c r="U696" s="5" t="s">
        <v>58</v>
      </c>
      <c r="V696" s="10">
        <v>0.7</v>
      </c>
      <c r="W696" s="5" t="s">
        <v>60</v>
      </c>
      <c r="X696" s="5" t="s">
        <v>143</v>
      </c>
      <c r="Y696" s="7">
        <v>51.8</v>
      </c>
      <c r="Z696" s="7">
        <v>0</v>
      </c>
      <c r="AA696" s="7">
        <v>0</v>
      </c>
      <c r="AB696" s="7">
        <v>0</v>
      </c>
    </row>
    <row r="697" spans="1:28" x14ac:dyDescent="0.25">
      <c r="A697" s="5">
        <v>2032618348</v>
      </c>
      <c r="B697" s="5" t="s">
        <v>2415</v>
      </c>
      <c r="C697" s="5" t="s">
        <v>1294</v>
      </c>
      <c r="D697" s="5" t="str">
        <f t="shared" si="32"/>
        <v>EDWARD MAHORNEY</v>
      </c>
      <c r="E697" s="5" t="s">
        <v>213</v>
      </c>
      <c r="F697" s="5" t="s">
        <v>734</v>
      </c>
      <c r="G697" s="5" t="s">
        <v>735</v>
      </c>
      <c r="H697" s="5" t="s">
        <v>735</v>
      </c>
      <c r="I697" s="9" t="s">
        <v>3520</v>
      </c>
      <c r="J697" s="5" t="s">
        <v>760</v>
      </c>
      <c r="K697" s="5" t="s">
        <v>380</v>
      </c>
      <c r="L697" s="5" t="str">
        <f t="shared" si="30"/>
        <v>STACEY PORTUGAL</v>
      </c>
      <c r="M697" s="5" t="s">
        <v>57</v>
      </c>
      <c r="N697" s="6">
        <v>46023</v>
      </c>
      <c r="O697" s="6">
        <v>46174</v>
      </c>
      <c r="P697" s="5">
        <f t="shared" si="31"/>
        <v>5</v>
      </c>
      <c r="Q697" s="6" t="s">
        <v>142</v>
      </c>
      <c r="R697" s="6" t="s">
        <v>3569</v>
      </c>
      <c r="S697" s="7">
        <v>49.46</v>
      </c>
      <c r="T697" s="5">
        <v>1</v>
      </c>
      <c r="U697" s="5" t="s">
        <v>58</v>
      </c>
      <c r="V697" s="10">
        <v>0.7</v>
      </c>
      <c r="W697" s="5" t="s">
        <v>60</v>
      </c>
      <c r="X697" s="5" t="s">
        <v>143</v>
      </c>
      <c r="Y697" s="7">
        <v>34.619999999999997</v>
      </c>
      <c r="Z697" s="7">
        <v>0</v>
      </c>
      <c r="AA697" s="7">
        <v>0</v>
      </c>
      <c r="AB697" s="7">
        <v>0</v>
      </c>
    </row>
    <row r="698" spans="1:28" x14ac:dyDescent="0.25">
      <c r="A698" s="5">
        <v>2032618015</v>
      </c>
      <c r="B698" s="5" t="s">
        <v>2413</v>
      </c>
      <c r="C698" s="5" t="s">
        <v>228</v>
      </c>
      <c r="D698" s="5" t="str">
        <f t="shared" si="32"/>
        <v>KATHERINE SCHILDER</v>
      </c>
      <c r="E698" s="5" t="s">
        <v>82</v>
      </c>
      <c r="F698" s="5" t="s">
        <v>734</v>
      </c>
      <c r="G698" s="5" t="s">
        <v>735</v>
      </c>
      <c r="H698" s="5" t="s">
        <v>735</v>
      </c>
      <c r="I698" s="9" t="s">
        <v>3509</v>
      </c>
      <c r="J698" s="5" t="s">
        <v>1996</v>
      </c>
      <c r="K698" s="5" t="s">
        <v>1997</v>
      </c>
      <c r="L698" s="5" t="str">
        <f t="shared" si="30"/>
        <v>Stephanie Drapac</v>
      </c>
      <c r="M698" s="5" t="s">
        <v>57</v>
      </c>
      <c r="N698" s="6">
        <v>46023</v>
      </c>
      <c r="O698" s="6">
        <v>46174</v>
      </c>
      <c r="P698" s="5">
        <f t="shared" si="31"/>
        <v>5</v>
      </c>
      <c r="Q698" s="6" t="s">
        <v>142</v>
      </c>
      <c r="R698" s="6" t="s">
        <v>3569</v>
      </c>
      <c r="S698" s="7">
        <v>284.54000000000002</v>
      </c>
      <c r="T698" s="5">
        <v>1</v>
      </c>
      <c r="U698" s="5" t="s">
        <v>58</v>
      </c>
      <c r="V698" s="10">
        <v>0.7</v>
      </c>
      <c r="W698" s="5" t="s">
        <v>60</v>
      </c>
      <c r="X698" s="5" t="s">
        <v>143</v>
      </c>
      <c r="Y698" s="7">
        <v>199.18</v>
      </c>
      <c r="Z698" s="7">
        <v>0</v>
      </c>
      <c r="AA698" s="7">
        <v>0</v>
      </c>
      <c r="AB698" s="7">
        <v>0</v>
      </c>
    </row>
    <row r="699" spans="1:28" x14ac:dyDescent="0.25">
      <c r="A699" s="5">
        <v>2032677443</v>
      </c>
      <c r="B699" s="5" t="s">
        <v>2721</v>
      </c>
      <c r="C699" s="5" t="s">
        <v>198</v>
      </c>
      <c r="D699" s="5" t="str">
        <f t="shared" si="32"/>
        <v>NANCY LUCZAK</v>
      </c>
      <c r="E699" s="5" t="s">
        <v>82</v>
      </c>
      <c r="F699" s="5" t="s">
        <v>734</v>
      </c>
      <c r="G699" s="5" t="s">
        <v>735</v>
      </c>
      <c r="H699" s="5" t="s">
        <v>735</v>
      </c>
      <c r="I699" s="9" t="s">
        <v>3509</v>
      </c>
      <c r="J699" s="5" t="s">
        <v>1996</v>
      </c>
      <c r="K699" s="5" t="s">
        <v>1997</v>
      </c>
      <c r="L699" s="5" t="str">
        <f t="shared" si="30"/>
        <v>Stephanie Drapac</v>
      </c>
      <c r="M699" s="5" t="s">
        <v>57</v>
      </c>
      <c r="N699" s="6">
        <v>46023</v>
      </c>
      <c r="O699" s="6">
        <v>46174</v>
      </c>
      <c r="P699" s="5">
        <f t="shared" si="31"/>
        <v>5</v>
      </c>
      <c r="Q699" s="6" t="s">
        <v>142</v>
      </c>
      <c r="R699" s="6" t="s">
        <v>3569</v>
      </c>
      <c r="S699" s="7">
        <v>208.32</v>
      </c>
      <c r="T699" s="5">
        <v>1</v>
      </c>
      <c r="U699" s="5" t="s">
        <v>58</v>
      </c>
      <c r="V699" s="10">
        <v>0.7</v>
      </c>
      <c r="W699" s="5" t="s">
        <v>60</v>
      </c>
      <c r="X699" s="5" t="s">
        <v>143</v>
      </c>
      <c r="Y699" s="7">
        <v>145.82</v>
      </c>
      <c r="Z699" s="7">
        <v>0</v>
      </c>
      <c r="AA699" s="7">
        <v>0</v>
      </c>
      <c r="AB699" s="7">
        <v>0</v>
      </c>
    </row>
    <row r="700" spans="1:28" x14ac:dyDescent="0.25">
      <c r="A700" s="5">
        <v>2032704450</v>
      </c>
      <c r="B700" s="5" t="s">
        <v>2780</v>
      </c>
      <c r="C700" s="5" t="s">
        <v>2781</v>
      </c>
      <c r="D700" s="5" t="str">
        <f t="shared" si="32"/>
        <v>FRANCES LOFTHOUSE</v>
      </c>
      <c r="E700" s="5" t="s">
        <v>82</v>
      </c>
      <c r="F700" s="5" t="s">
        <v>734</v>
      </c>
      <c r="G700" s="5" t="s">
        <v>735</v>
      </c>
      <c r="H700" s="5" t="s">
        <v>735</v>
      </c>
      <c r="I700" s="9" t="s">
        <v>3509</v>
      </c>
      <c r="J700" s="5" t="s">
        <v>1996</v>
      </c>
      <c r="K700" s="5" t="s">
        <v>1997</v>
      </c>
      <c r="L700" s="5" t="str">
        <f t="shared" si="30"/>
        <v>Stephanie Drapac</v>
      </c>
      <c r="M700" s="5" t="s">
        <v>57</v>
      </c>
      <c r="N700" s="6">
        <v>46023</v>
      </c>
      <c r="O700" s="6">
        <v>46174</v>
      </c>
      <c r="P700" s="5">
        <f t="shared" si="31"/>
        <v>5</v>
      </c>
      <c r="Q700" s="6" t="s">
        <v>142</v>
      </c>
      <c r="R700" s="6" t="s">
        <v>3569</v>
      </c>
      <c r="S700" s="7">
        <v>124.72</v>
      </c>
      <c r="T700" s="5">
        <v>1</v>
      </c>
      <c r="U700" s="5" t="s">
        <v>58</v>
      </c>
      <c r="V700" s="10">
        <v>0.7</v>
      </c>
      <c r="W700" s="5" t="s">
        <v>60</v>
      </c>
      <c r="X700" s="5" t="s">
        <v>143</v>
      </c>
      <c r="Y700" s="7">
        <v>87.3</v>
      </c>
      <c r="Z700" s="7">
        <v>0</v>
      </c>
      <c r="AA700" s="7">
        <v>0</v>
      </c>
      <c r="AB700" s="7">
        <v>0</v>
      </c>
    </row>
    <row r="701" spans="1:28" x14ac:dyDescent="0.25">
      <c r="A701" s="5">
        <v>2032504198</v>
      </c>
      <c r="B701" s="5" t="s">
        <v>2182</v>
      </c>
      <c r="C701" s="5" t="s">
        <v>3159</v>
      </c>
      <c r="D701" s="5" t="str">
        <f t="shared" si="32"/>
        <v>TERRI MCCORMICK</v>
      </c>
      <c r="E701" s="5" t="s">
        <v>82</v>
      </c>
      <c r="F701" s="5" t="s">
        <v>734</v>
      </c>
      <c r="G701" s="5" t="s">
        <v>735</v>
      </c>
      <c r="H701" s="5" t="s">
        <v>735</v>
      </c>
      <c r="I701" s="9" t="s">
        <v>3509</v>
      </c>
      <c r="J701" s="5" t="s">
        <v>1996</v>
      </c>
      <c r="K701" s="5" t="s">
        <v>1997</v>
      </c>
      <c r="L701" s="5" t="str">
        <f t="shared" si="30"/>
        <v>Stephanie Drapac</v>
      </c>
      <c r="M701" s="5" t="s">
        <v>57</v>
      </c>
      <c r="N701" s="6">
        <v>46023</v>
      </c>
      <c r="O701" s="6">
        <v>46174</v>
      </c>
      <c r="P701" s="5">
        <f t="shared" si="31"/>
        <v>5</v>
      </c>
      <c r="Q701" s="6" t="s">
        <v>142</v>
      </c>
      <c r="R701" s="6" t="s">
        <v>3569</v>
      </c>
      <c r="S701" s="7">
        <v>124.72</v>
      </c>
      <c r="T701" s="5">
        <v>1</v>
      </c>
      <c r="U701" s="5" t="s">
        <v>58</v>
      </c>
      <c r="V701" s="10">
        <v>0.7</v>
      </c>
      <c r="W701" s="5" t="s">
        <v>60</v>
      </c>
      <c r="X701" s="5" t="s">
        <v>143</v>
      </c>
      <c r="Y701" s="7">
        <v>87.3</v>
      </c>
      <c r="Z701" s="7">
        <v>0</v>
      </c>
      <c r="AA701" s="7">
        <v>0</v>
      </c>
      <c r="AB701" s="7">
        <v>0</v>
      </c>
    </row>
    <row r="702" spans="1:28" x14ac:dyDescent="0.25">
      <c r="A702" s="5">
        <v>2032883158</v>
      </c>
      <c r="B702" s="5" t="s">
        <v>1725</v>
      </c>
      <c r="C702" s="5" t="s">
        <v>1995</v>
      </c>
      <c r="D702" s="5" t="str">
        <f t="shared" si="32"/>
        <v>LIONEL JR</v>
      </c>
      <c r="E702" s="5" t="s">
        <v>82</v>
      </c>
      <c r="F702" s="5" t="s">
        <v>734</v>
      </c>
      <c r="G702" s="5" t="s">
        <v>735</v>
      </c>
      <c r="H702" s="5" t="s">
        <v>735</v>
      </c>
      <c r="I702" s="9" t="s">
        <v>3509</v>
      </c>
      <c r="J702" s="5" t="s">
        <v>1996</v>
      </c>
      <c r="K702" s="5" t="s">
        <v>1997</v>
      </c>
      <c r="L702" s="5" t="str">
        <f t="shared" si="30"/>
        <v>Stephanie Drapac</v>
      </c>
      <c r="M702" s="5" t="s">
        <v>57</v>
      </c>
      <c r="N702" s="6">
        <v>46023</v>
      </c>
      <c r="O702" s="6">
        <v>46174</v>
      </c>
      <c r="P702" s="5">
        <f t="shared" si="31"/>
        <v>5</v>
      </c>
      <c r="Q702" s="6" t="s">
        <v>142</v>
      </c>
      <c r="R702" s="6" t="s">
        <v>3569</v>
      </c>
      <c r="S702" s="7">
        <v>62.25</v>
      </c>
      <c r="T702" s="5">
        <v>1</v>
      </c>
      <c r="U702" s="5" t="s">
        <v>58</v>
      </c>
      <c r="V702" s="10">
        <v>0.7</v>
      </c>
      <c r="W702" s="5" t="s">
        <v>60</v>
      </c>
      <c r="X702" s="5" t="s">
        <v>143</v>
      </c>
      <c r="Y702" s="7">
        <v>43.58</v>
      </c>
      <c r="Z702" s="7">
        <v>0</v>
      </c>
      <c r="AA702" s="7">
        <v>0</v>
      </c>
      <c r="AB702" s="7">
        <v>0</v>
      </c>
    </row>
    <row r="703" spans="1:28" x14ac:dyDescent="0.25">
      <c r="A703" s="5">
        <v>2032665091</v>
      </c>
      <c r="B703" s="5" t="s">
        <v>530</v>
      </c>
      <c r="C703" s="5" t="s">
        <v>641</v>
      </c>
      <c r="D703" s="5" t="str">
        <f t="shared" si="32"/>
        <v>ALLISON WAGNER</v>
      </c>
      <c r="E703" s="5" t="s">
        <v>82</v>
      </c>
      <c r="F703" s="5" t="s">
        <v>734</v>
      </c>
      <c r="G703" s="5" t="s">
        <v>735</v>
      </c>
      <c r="H703" s="5" t="s">
        <v>735</v>
      </c>
      <c r="I703" s="9" t="s">
        <v>3509</v>
      </c>
      <c r="J703" s="5" t="s">
        <v>1996</v>
      </c>
      <c r="K703" s="5" t="s">
        <v>1997</v>
      </c>
      <c r="L703" s="5" t="str">
        <f t="shared" si="30"/>
        <v>Stephanie Drapac</v>
      </c>
      <c r="M703" s="5" t="s">
        <v>57</v>
      </c>
      <c r="N703" s="6">
        <v>46023</v>
      </c>
      <c r="O703" s="6">
        <v>46174</v>
      </c>
      <c r="P703" s="5">
        <f t="shared" si="31"/>
        <v>5</v>
      </c>
      <c r="Q703" s="6" t="s">
        <v>142</v>
      </c>
      <c r="R703" s="6" t="s">
        <v>3569</v>
      </c>
      <c r="S703" s="7">
        <v>49.8</v>
      </c>
      <c r="T703" s="5">
        <v>1</v>
      </c>
      <c r="U703" s="5" t="s">
        <v>58</v>
      </c>
      <c r="V703" s="10">
        <v>0.7</v>
      </c>
      <c r="W703" s="5" t="s">
        <v>60</v>
      </c>
      <c r="X703" s="5" t="s">
        <v>143</v>
      </c>
      <c r="Y703" s="7">
        <v>34.86</v>
      </c>
      <c r="Z703" s="7">
        <v>0</v>
      </c>
      <c r="AA703" s="7">
        <v>0</v>
      </c>
      <c r="AB703" s="7">
        <v>0</v>
      </c>
    </row>
    <row r="704" spans="1:28" x14ac:dyDescent="0.25">
      <c r="A704" s="5">
        <v>2032468755</v>
      </c>
      <c r="B704" s="5" t="s">
        <v>1931</v>
      </c>
      <c r="C704" s="5" t="s">
        <v>97</v>
      </c>
      <c r="D704" s="5" t="str">
        <f t="shared" si="32"/>
        <v>JOHN TOOGOOD</v>
      </c>
      <c r="E704" s="5" t="s">
        <v>205</v>
      </c>
      <c r="F704" s="5" t="s">
        <v>734</v>
      </c>
      <c r="G704" s="5" t="s">
        <v>735</v>
      </c>
      <c r="H704" s="5" t="s">
        <v>735</v>
      </c>
      <c r="I704" s="9" t="s">
        <v>3486</v>
      </c>
      <c r="J704" s="5" t="s">
        <v>609</v>
      </c>
      <c r="K704" s="5" t="s">
        <v>466</v>
      </c>
      <c r="L704" s="5" t="str">
        <f t="shared" si="30"/>
        <v>THOMAS PARDUE</v>
      </c>
      <c r="M704" s="5" t="s">
        <v>57</v>
      </c>
      <c r="N704" s="6">
        <v>46023</v>
      </c>
      <c r="O704" s="6">
        <v>46174</v>
      </c>
      <c r="P704" s="5">
        <f t="shared" si="31"/>
        <v>5</v>
      </c>
      <c r="Q704" s="6" t="s">
        <v>142</v>
      </c>
      <c r="R704" s="6" t="s">
        <v>3569</v>
      </c>
      <c r="S704" s="7">
        <v>167.54</v>
      </c>
      <c r="T704" s="5">
        <v>1</v>
      </c>
      <c r="U704" s="5" t="s">
        <v>58</v>
      </c>
      <c r="V704" s="10">
        <v>0.7</v>
      </c>
      <c r="W704" s="5" t="s">
        <v>60</v>
      </c>
      <c r="X704" s="5" t="s">
        <v>143</v>
      </c>
      <c r="Y704" s="7">
        <v>117.28</v>
      </c>
      <c r="Z704" s="7">
        <v>0</v>
      </c>
      <c r="AA704" s="7">
        <v>0</v>
      </c>
      <c r="AB704" s="7">
        <v>0</v>
      </c>
    </row>
    <row r="705" spans="1:28" x14ac:dyDescent="0.25">
      <c r="A705" s="5">
        <v>2032678105</v>
      </c>
      <c r="B705" s="5" t="s">
        <v>320</v>
      </c>
      <c r="C705" s="5" t="s">
        <v>767</v>
      </c>
      <c r="D705" s="5" t="str">
        <f t="shared" si="32"/>
        <v>SCOTT SMITH</v>
      </c>
      <c r="E705" s="5" t="s">
        <v>205</v>
      </c>
      <c r="F705" s="5" t="s">
        <v>734</v>
      </c>
      <c r="G705" s="5" t="s">
        <v>735</v>
      </c>
      <c r="H705" s="5" t="s">
        <v>735</v>
      </c>
      <c r="I705" s="9" t="s">
        <v>3486</v>
      </c>
      <c r="J705" s="5" t="s">
        <v>609</v>
      </c>
      <c r="K705" s="5" t="s">
        <v>466</v>
      </c>
      <c r="L705" s="5" t="str">
        <f t="shared" si="30"/>
        <v>THOMAS PARDUE</v>
      </c>
      <c r="M705" s="5" t="s">
        <v>57</v>
      </c>
      <c r="N705" s="6">
        <v>46023</v>
      </c>
      <c r="O705" s="6">
        <v>46174</v>
      </c>
      <c r="P705" s="5">
        <f t="shared" si="31"/>
        <v>5</v>
      </c>
      <c r="Q705" s="6" t="s">
        <v>142</v>
      </c>
      <c r="R705" s="6" t="s">
        <v>3569</v>
      </c>
      <c r="S705" s="7">
        <v>167.54</v>
      </c>
      <c r="T705" s="5">
        <v>1</v>
      </c>
      <c r="U705" s="5" t="s">
        <v>58</v>
      </c>
      <c r="V705" s="10">
        <v>0.7</v>
      </c>
      <c r="W705" s="5" t="s">
        <v>60</v>
      </c>
      <c r="X705" s="5" t="s">
        <v>143</v>
      </c>
      <c r="Y705" s="7">
        <v>117.28</v>
      </c>
      <c r="Z705" s="7">
        <v>0</v>
      </c>
      <c r="AA705" s="7">
        <v>0</v>
      </c>
      <c r="AB705" s="7">
        <v>0</v>
      </c>
    </row>
    <row r="706" spans="1:28" x14ac:dyDescent="0.25">
      <c r="A706" s="5">
        <v>2032614084</v>
      </c>
      <c r="B706" s="5" t="s">
        <v>2404</v>
      </c>
      <c r="C706" s="5" t="s">
        <v>1424</v>
      </c>
      <c r="D706" s="5" t="str">
        <f t="shared" si="32"/>
        <v>MARTHA SOMERS</v>
      </c>
      <c r="E706" s="5" t="s">
        <v>110</v>
      </c>
      <c r="F706" s="5" t="s">
        <v>734</v>
      </c>
      <c r="G706" s="5" t="s">
        <v>735</v>
      </c>
      <c r="H706" s="5" t="s">
        <v>735</v>
      </c>
      <c r="I706" s="9" t="s">
        <v>3486</v>
      </c>
      <c r="J706" s="5" t="s">
        <v>609</v>
      </c>
      <c r="K706" s="5" t="s">
        <v>466</v>
      </c>
      <c r="L706" s="5" t="str">
        <f t="shared" ref="L706:L769" si="33">CONCATENATE(K706," ",J706)</f>
        <v>THOMAS PARDUE</v>
      </c>
      <c r="M706" s="5" t="s">
        <v>57</v>
      </c>
      <c r="N706" s="6">
        <v>46023</v>
      </c>
      <c r="O706" s="6">
        <v>46174</v>
      </c>
      <c r="P706" s="5">
        <f t="shared" ref="P706:P769" si="34">DATEDIF(N706,O706,"M")</f>
        <v>5</v>
      </c>
      <c r="Q706" s="6" t="s">
        <v>142</v>
      </c>
      <c r="R706" s="6" t="s">
        <v>3569</v>
      </c>
      <c r="S706" s="7">
        <v>163.43</v>
      </c>
      <c r="T706" s="5">
        <v>1</v>
      </c>
      <c r="U706" s="5" t="s">
        <v>58</v>
      </c>
      <c r="V706" s="10">
        <v>0.7</v>
      </c>
      <c r="W706" s="5" t="s">
        <v>60</v>
      </c>
      <c r="X706" s="5" t="s">
        <v>143</v>
      </c>
      <c r="Y706" s="7">
        <v>114.4</v>
      </c>
      <c r="Z706" s="7">
        <v>0</v>
      </c>
      <c r="AA706" s="7">
        <v>0</v>
      </c>
      <c r="AB706" s="7">
        <v>0</v>
      </c>
    </row>
    <row r="707" spans="1:28" x14ac:dyDescent="0.25">
      <c r="A707" s="5">
        <v>2032702142</v>
      </c>
      <c r="B707" s="5" t="s">
        <v>2768</v>
      </c>
      <c r="C707" s="5" t="s">
        <v>399</v>
      </c>
      <c r="D707" s="5" t="str">
        <f t="shared" ref="D707:D770" si="35">CONCATENATE(C707," ",B707)</f>
        <v>ROBERT HAMMOCK</v>
      </c>
      <c r="E707" s="5" t="s">
        <v>213</v>
      </c>
      <c r="F707" s="5" t="s">
        <v>734</v>
      </c>
      <c r="G707" s="5" t="s">
        <v>735</v>
      </c>
      <c r="H707" s="5" t="s">
        <v>735</v>
      </c>
      <c r="I707" s="9" t="s">
        <v>3486</v>
      </c>
      <c r="J707" s="5" t="s">
        <v>609</v>
      </c>
      <c r="K707" s="5" t="s">
        <v>466</v>
      </c>
      <c r="L707" s="5" t="str">
        <f t="shared" si="33"/>
        <v>THOMAS PARDUE</v>
      </c>
      <c r="M707" s="5" t="s">
        <v>57</v>
      </c>
      <c r="N707" s="6">
        <v>46023</v>
      </c>
      <c r="O707" s="6">
        <v>46174</v>
      </c>
      <c r="P707" s="5">
        <f t="shared" si="34"/>
        <v>5</v>
      </c>
      <c r="Q707" s="6" t="s">
        <v>142</v>
      </c>
      <c r="R707" s="6" t="s">
        <v>3569</v>
      </c>
      <c r="S707" s="7">
        <v>150.04</v>
      </c>
      <c r="T707" s="5">
        <v>1</v>
      </c>
      <c r="U707" s="5" t="s">
        <v>58</v>
      </c>
      <c r="V707" s="10">
        <v>0.7</v>
      </c>
      <c r="W707" s="5" t="s">
        <v>60</v>
      </c>
      <c r="X707" s="5" t="s">
        <v>143</v>
      </c>
      <c r="Y707" s="7">
        <v>105.03</v>
      </c>
      <c r="Z707" s="7">
        <v>0</v>
      </c>
      <c r="AA707" s="7">
        <v>0</v>
      </c>
      <c r="AB707" s="7">
        <v>0</v>
      </c>
    </row>
    <row r="708" spans="1:28" x14ac:dyDescent="0.25">
      <c r="A708" s="5">
        <v>2032587151</v>
      </c>
      <c r="B708" s="5" t="s">
        <v>3213</v>
      </c>
      <c r="C708" s="5" t="s">
        <v>1282</v>
      </c>
      <c r="D708" s="5" t="str">
        <f t="shared" si="35"/>
        <v>HEIDI VOLBRECHT</v>
      </c>
      <c r="E708" s="5" t="s">
        <v>324</v>
      </c>
      <c r="F708" s="5" t="s">
        <v>734</v>
      </c>
      <c r="G708" s="5" t="s">
        <v>735</v>
      </c>
      <c r="H708" s="5" t="s">
        <v>735</v>
      </c>
      <c r="I708" s="9" t="s">
        <v>3486</v>
      </c>
      <c r="J708" s="5" t="s">
        <v>609</v>
      </c>
      <c r="K708" s="5" t="s">
        <v>466</v>
      </c>
      <c r="L708" s="5" t="str">
        <f t="shared" si="33"/>
        <v>THOMAS PARDUE</v>
      </c>
      <c r="M708" s="5" t="s">
        <v>57</v>
      </c>
      <c r="N708" s="6">
        <v>46023</v>
      </c>
      <c r="O708" s="6">
        <v>46174</v>
      </c>
      <c r="P708" s="5">
        <f t="shared" si="34"/>
        <v>5</v>
      </c>
      <c r="Q708" s="6" t="s">
        <v>142</v>
      </c>
      <c r="R708" s="6" t="s">
        <v>3569</v>
      </c>
      <c r="S708" s="7">
        <v>103.5</v>
      </c>
      <c r="T708" s="5">
        <v>1</v>
      </c>
      <c r="U708" s="5" t="s">
        <v>58</v>
      </c>
      <c r="V708" s="10">
        <v>0.7</v>
      </c>
      <c r="W708" s="5" t="s">
        <v>60</v>
      </c>
      <c r="X708" s="5" t="s">
        <v>143</v>
      </c>
      <c r="Y708" s="7">
        <v>72.45</v>
      </c>
      <c r="Z708" s="7">
        <v>0</v>
      </c>
      <c r="AA708" s="7">
        <v>0</v>
      </c>
      <c r="AB708" s="7">
        <v>0</v>
      </c>
    </row>
    <row r="709" spans="1:28" x14ac:dyDescent="0.25">
      <c r="A709" s="5">
        <v>2032620202</v>
      </c>
      <c r="B709" s="5" t="s">
        <v>1474</v>
      </c>
      <c r="C709" s="5" t="s">
        <v>153</v>
      </c>
      <c r="D709" s="5" t="str">
        <f t="shared" si="35"/>
        <v>ADAM RICHARDSON</v>
      </c>
      <c r="E709" s="5" t="s">
        <v>110</v>
      </c>
      <c r="F709" s="5" t="s">
        <v>734</v>
      </c>
      <c r="G709" s="5" t="s">
        <v>735</v>
      </c>
      <c r="H709" s="5" t="s">
        <v>735</v>
      </c>
      <c r="I709" s="9" t="s">
        <v>3486</v>
      </c>
      <c r="J709" s="5" t="s">
        <v>609</v>
      </c>
      <c r="K709" s="5" t="s">
        <v>466</v>
      </c>
      <c r="L709" s="5" t="str">
        <f t="shared" si="33"/>
        <v>THOMAS PARDUE</v>
      </c>
      <c r="M709" s="5" t="s">
        <v>57</v>
      </c>
      <c r="N709" s="6">
        <v>46023</v>
      </c>
      <c r="O709" s="6">
        <v>46174</v>
      </c>
      <c r="P709" s="5">
        <f t="shared" si="34"/>
        <v>5</v>
      </c>
      <c r="Q709" s="6" t="s">
        <v>142</v>
      </c>
      <c r="R709" s="6" t="s">
        <v>3569</v>
      </c>
      <c r="S709" s="7">
        <v>89.52</v>
      </c>
      <c r="T709" s="5">
        <v>1</v>
      </c>
      <c r="U709" s="5" t="s">
        <v>58</v>
      </c>
      <c r="V709" s="10">
        <v>0.7</v>
      </c>
      <c r="W709" s="5" t="s">
        <v>60</v>
      </c>
      <c r="X709" s="5" t="s">
        <v>143</v>
      </c>
      <c r="Y709" s="7">
        <v>62.66</v>
      </c>
      <c r="Z709" s="7">
        <v>0</v>
      </c>
      <c r="AA709" s="7">
        <v>0</v>
      </c>
      <c r="AB709" s="7">
        <v>0</v>
      </c>
    </row>
    <row r="710" spans="1:28" x14ac:dyDescent="0.25">
      <c r="A710" s="5">
        <v>2032631523</v>
      </c>
      <c r="B710" s="5" t="s">
        <v>2440</v>
      </c>
      <c r="C710" s="5" t="s">
        <v>149</v>
      </c>
      <c r="D710" s="5" t="str">
        <f t="shared" si="35"/>
        <v>SARAH DEWAR</v>
      </c>
      <c r="E710" s="5" t="s">
        <v>161</v>
      </c>
      <c r="F710" s="5" t="s">
        <v>734</v>
      </c>
      <c r="G710" s="5" t="s">
        <v>735</v>
      </c>
      <c r="H710" s="5" t="s">
        <v>735</v>
      </c>
      <c r="I710" s="9" t="s">
        <v>3486</v>
      </c>
      <c r="J710" s="5" t="s">
        <v>609</v>
      </c>
      <c r="K710" s="5" t="s">
        <v>466</v>
      </c>
      <c r="L710" s="5" t="str">
        <f t="shared" si="33"/>
        <v>THOMAS PARDUE</v>
      </c>
      <c r="M710" s="5" t="s">
        <v>57</v>
      </c>
      <c r="N710" s="6">
        <v>46023</v>
      </c>
      <c r="O710" s="6">
        <v>46174</v>
      </c>
      <c r="P710" s="5">
        <f t="shared" si="34"/>
        <v>5</v>
      </c>
      <c r="Q710" s="6" t="s">
        <v>142</v>
      </c>
      <c r="R710" s="6" t="s">
        <v>3569</v>
      </c>
      <c r="S710" s="7">
        <v>58.25</v>
      </c>
      <c r="T710" s="5">
        <v>1</v>
      </c>
      <c r="U710" s="5" t="s">
        <v>58</v>
      </c>
      <c r="V710" s="10">
        <v>0.7</v>
      </c>
      <c r="W710" s="5" t="s">
        <v>60</v>
      </c>
      <c r="X710" s="5" t="s">
        <v>143</v>
      </c>
      <c r="Y710" s="7">
        <v>40.78</v>
      </c>
      <c r="Z710" s="7">
        <v>0</v>
      </c>
      <c r="AA710" s="7">
        <v>0</v>
      </c>
      <c r="AB710" s="7">
        <v>0</v>
      </c>
    </row>
    <row r="711" spans="1:28" x14ac:dyDescent="0.25">
      <c r="A711" s="5">
        <v>2032311361</v>
      </c>
      <c r="B711" s="5" t="s">
        <v>606</v>
      </c>
      <c r="C711" s="5" t="s">
        <v>607</v>
      </c>
      <c r="D711" s="5" t="str">
        <f t="shared" si="35"/>
        <v>JONATHAN HUBBARD</v>
      </c>
      <c r="E711" s="5" t="s">
        <v>608</v>
      </c>
      <c r="F711" s="5" t="s">
        <v>734</v>
      </c>
      <c r="G711" s="5" t="s">
        <v>735</v>
      </c>
      <c r="H711" s="5" t="s">
        <v>735</v>
      </c>
      <c r="I711" s="9" t="s">
        <v>3486</v>
      </c>
      <c r="J711" s="5" t="s">
        <v>609</v>
      </c>
      <c r="K711" s="5" t="s">
        <v>466</v>
      </c>
      <c r="L711" s="5" t="str">
        <f t="shared" si="33"/>
        <v>THOMAS PARDUE</v>
      </c>
      <c r="M711" s="5" t="s">
        <v>57</v>
      </c>
      <c r="N711" s="6">
        <v>46023</v>
      </c>
      <c r="O711" s="6">
        <v>46174</v>
      </c>
      <c r="P711" s="5">
        <f t="shared" si="34"/>
        <v>5</v>
      </c>
      <c r="Q711" s="6" t="s">
        <v>142</v>
      </c>
      <c r="R711" s="6" t="s">
        <v>3569</v>
      </c>
      <c r="S711" s="7">
        <v>51.19</v>
      </c>
      <c r="T711" s="5">
        <v>1</v>
      </c>
      <c r="U711" s="5" t="s">
        <v>58</v>
      </c>
      <c r="V711" s="10">
        <v>0.7</v>
      </c>
      <c r="W711" s="5" t="s">
        <v>60</v>
      </c>
      <c r="X711" s="5" t="s">
        <v>143</v>
      </c>
      <c r="Y711" s="7">
        <v>35.83</v>
      </c>
      <c r="Z711" s="7">
        <v>0</v>
      </c>
      <c r="AA711" s="7">
        <v>0</v>
      </c>
      <c r="AB711" s="7">
        <v>0</v>
      </c>
    </row>
    <row r="712" spans="1:28" x14ac:dyDescent="0.25">
      <c r="A712" s="5">
        <v>2032553788</v>
      </c>
      <c r="B712" s="5" t="s">
        <v>427</v>
      </c>
      <c r="C712" s="5" t="s">
        <v>3196</v>
      </c>
      <c r="D712" s="5" t="str">
        <f t="shared" si="35"/>
        <v>STANTLEY JOHNSON</v>
      </c>
      <c r="E712" s="5" t="s">
        <v>161</v>
      </c>
      <c r="F712" s="5" t="s">
        <v>734</v>
      </c>
      <c r="G712" s="5" t="s">
        <v>735</v>
      </c>
      <c r="H712" s="5" t="s">
        <v>735</v>
      </c>
      <c r="I712" s="9" t="s">
        <v>3486</v>
      </c>
      <c r="J712" s="5" t="s">
        <v>609</v>
      </c>
      <c r="K712" s="5" t="s">
        <v>466</v>
      </c>
      <c r="L712" s="5" t="str">
        <f t="shared" si="33"/>
        <v>THOMAS PARDUE</v>
      </c>
      <c r="M712" s="5" t="s">
        <v>57</v>
      </c>
      <c r="N712" s="6">
        <v>46023</v>
      </c>
      <c r="O712" s="6">
        <v>46174</v>
      </c>
      <c r="P712" s="5">
        <f t="shared" si="34"/>
        <v>5</v>
      </c>
      <c r="Q712" s="6" t="s">
        <v>142</v>
      </c>
      <c r="R712" s="6" t="s">
        <v>3569</v>
      </c>
      <c r="S712" s="7">
        <v>38.1</v>
      </c>
      <c r="T712" s="5">
        <v>1</v>
      </c>
      <c r="U712" s="5" t="s">
        <v>58</v>
      </c>
      <c r="V712" s="10">
        <v>0.7</v>
      </c>
      <c r="W712" s="5" t="s">
        <v>60</v>
      </c>
      <c r="X712" s="5" t="s">
        <v>143</v>
      </c>
      <c r="Y712" s="7">
        <v>26.67</v>
      </c>
      <c r="Z712" s="7">
        <v>0</v>
      </c>
      <c r="AA712" s="7">
        <v>0</v>
      </c>
      <c r="AB712" s="7">
        <v>0</v>
      </c>
    </row>
    <row r="713" spans="1:28" x14ac:dyDescent="0.25">
      <c r="A713" s="5">
        <v>2032611725</v>
      </c>
      <c r="B713" s="5" t="s">
        <v>2402</v>
      </c>
      <c r="C713" s="5" t="s">
        <v>2403</v>
      </c>
      <c r="D713" s="5" t="str">
        <f t="shared" si="35"/>
        <v>LEISHA KASTNER</v>
      </c>
      <c r="E713" s="5" t="s">
        <v>110</v>
      </c>
      <c r="F713" s="5" t="s">
        <v>734</v>
      </c>
      <c r="G713" s="5" t="s">
        <v>735</v>
      </c>
      <c r="H713" s="5" t="s">
        <v>735</v>
      </c>
      <c r="I713" s="9" t="s">
        <v>3486</v>
      </c>
      <c r="J713" s="5" t="s">
        <v>609</v>
      </c>
      <c r="K713" s="5" t="s">
        <v>466</v>
      </c>
      <c r="L713" s="5" t="str">
        <f t="shared" si="33"/>
        <v>THOMAS PARDUE</v>
      </c>
      <c r="M713" s="5" t="s">
        <v>57</v>
      </c>
      <c r="N713" s="6">
        <v>46023</v>
      </c>
      <c r="O713" s="6">
        <v>46174</v>
      </c>
      <c r="P713" s="5">
        <f t="shared" si="34"/>
        <v>5</v>
      </c>
      <c r="Q713" s="6" t="s">
        <v>142</v>
      </c>
      <c r="R713" s="6" t="s">
        <v>3569</v>
      </c>
      <c r="S713" s="7">
        <v>34.950000000000003</v>
      </c>
      <c r="T713" s="5">
        <v>1</v>
      </c>
      <c r="U713" s="5" t="s">
        <v>58</v>
      </c>
      <c r="V713" s="10">
        <v>0.7</v>
      </c>
      <c r="W713" s="5" t="s">
        <v>60</v>
      </c>
      <c r="X713" s="5" t="s">
        <v>143</v>
      </c>
      <c r="Y713" s="7">
        <v>24.46</v>
      </c>
      <c r="Z713" s="7">
        <v>0</v>
      </c>
      <c r="AA713" s="7">
        <v>0</v>
      </c>
      <c r="AB713" s="7">
        <v>0</v>
      </c>
    </row>
    <row r="714" spans="1:28" x14ac:dyDescent="0.25">
      <c r="A714" s="5">
        <v>2032421378</v>
      </c>
      <c r="B714" s="5" t="s">
        <v>3055</v>
      </c>
      <c r="C714" s="5" t="s">
        <v>3056</v>
      </c>
      <c r="D714" s="5" t="str">
        <f t="shared" si="35"/>
        <v>TREVIS MCGEE</v>
      </c>
      <c r="E714" s="5" t="s">
        <v>257</v>
      </c>
      <c r="F714" s="5" t="s">
        <v>734</v>
      </c>
      <c r="G714" s="5" t="s">
        <v>735</v>
      </c>
      <c r="H714" s="5" t="s">
        <v>735</v>
      </c>
      <c r="I714" s="9" t="s">
        <v>3486</v>
      </c>
      <c r="J714" s="5" t="s">
        <v>609</v>
      </c>
      <c r="K714" s="5" t="s">
        <v>466</v>
      </c>
      <c r="L714" s="5" t="str">
        <f t="shared" si="33"/>
        <v>THOMAS PARDUE</v>
      </c>
      <c r="M714" s="5" t="s">
        <v>57</v>
      </c>
      <c r="N714" s="6">
        <v>46023</v>
      </c>
      <c r="O714" s="6">
        <v>46174</v>
      </c>
      <c r="P714" s="5">
        <f t="shared" si="34"/>
        <v>5</v>
      </c>
      <c r="Q714" s="6" t="s">
        <v>142</v>
      </c>
      <c r="R714" s="6" t="s">
        <v>3569</v>
      </c>
      <c r="S714" s="7">
        <v>34</v>
      </c>
      <c r="T714" s="5">
        <v>1</v>
      </c>
      <c r="U714" s="5" t="s">
        <v>58</v>
      </c>
      <c r="V714" s="10">
        <v>0.7</v>
      </c>
      <c r="W714" s="5" t="s">
        <v>60</v>
      </c>
      <c r="X714" s="5" t="s">
        <v>143</v>
      </c>
      <c r="Y714" s="7">
        <v>23.8</v>
      </c>
      <c r="Z714" s="7">
        <v>0</v>
      </c>
      <c r="AA714" s="7">
        <v>0</v>
      </c>
      <c r="AB714" s="7">
        <v>0</v>
      </c>
    </row>
    <row r="715" spans="1:28" x14ac:dyDescent="0.25">
      <c r="A715" s="5">
        <v>2032578605</v>
      </c>
      <c r="B715" s="5" t="s">
        <v>2479</v>
      </c>
      <c r="C715" s="5" t="s">
        <v>3205</v>
      </c>
      <c r="D715" s="5" t="str">
        <f t="shared" si="35"/>
        <v>ROEBERT BARRETT</v>
      </c>
      <c r="E715" s="5" t="s">
        <v>64</v>
      </c>
      <c r="F715" s="5" t="s">
        <v>734</v>
      </c>
      <c r="G715" s="5" t="s">
        <v>735</v>
      </c>
      <c r="H715" s="5" t="s">
        <v>735</v>
      </c>
      <c r="I715" s="9" t="s">
        <v>3486</v>
      </c>
      <c r="J715" s="5" t="s">
        <v>609</v>
      </c>
      <c r="K715" s="5" t="s">
        <v>466</v>
      </c>
      <c r="L715" s="5" t="str">
        <f t="shared" si="33"/>
        <v>THOMAS PARDUE</v>
      </c>
      <c r="M715" s="5" t="s">
        <v>57</v>
      </c>
      <c r="N715" s="6">
        <v>46023</v>
      </c>
      <c r="O715" s="6">
        <v>46174</v>
      </c>
      <c r="P715" s="5">
        <f t="shared" si="34"/>
        <v>5</v>
      </c>
      <c r="Q715" s="6" t="s">
        <v>142</v>
      </c>
      <c r="R715" s="6" t="s">
        <v>3569</v>
      </c>
      <c r="S715" s="7">
        <v>21.71</v>
      </c>
      <c r="T715" s="5">
        <v>1</v>
      </c>
      <c r="U715" s="5" t="s">
        <v>58</v>
      </c>
      <c r="V715" s="10">
        <v>0.7</v>
      </c>
      <c r="W715" s="5" t="s">
        <v>60</v>
      </c>
      <c r="X715" s="5" t="s">
        <v>143</v>
      </c>
      <c r="Y715" s="7">
        <v>15.2</v>
      </c>
      <c r="Z715" s="7">
        <v>0</v>
      </c>
      <c r="AA715" s="7">
        <v>0</v>
      </c>
      <c r="AB715" s="7">
        <v>0</v>
      </c>
    </row>
    <row r="716" spans="1:28" x14ac:dyDescent="0.25">
      <c r="A716" s="5">
        <v>2032579204</v>
      </c>
      <c r="B716" s="5" t="s">
        <v>1644</v>
      </c>
      <c r="C716" s="5" t="s">
        <v>346</v>
      </c>
      <c r="D716" s="5" t="str">
        <f t="shared" si="35"/>
        <v>MELISSA BRADLEY</v>
      </c>
      <c r="E716" s="5" t="s">
        <v>64</v>
      </c>
      <c r="F716" s="5" t="s">
        <v>734</v>
      </c>
      <c r="G716" s="5" t="s">
        <v>735</v>
      </c>
      <c r="H716" s="5" t="s">
        <v>735</v>
      </c>
      <c r="I716" s="9" t="s">
        <v>3486</v>
      </c>
      <c r="J716" s="5" t="s">
        <v>609</v>
      </c>
      <c r="K716" s="5" t="s">
        <v>466</v>
      </c>
      <c r="L716" s="5" t="str">
        <f t="shared" si="33"/>
        <v>THOMAS PARDUE</v>
      </c>
      <c r="M716" s="5" t="s">
        <v>57</v>
      </c>
      <c r="N716" s="6">
        <v>46023</v>
      </c>
      <c r="O716" s="6">
        <v>46174</v>
      </c>
      <c r="P716" s="5">
        <f t="shared" si="34"/>
        <v>5</v>
      </c>
      <c r="Q716" s="6" t="s">
        <v>142</v>
      </c>
      <c r="R716" s="6" t="s">
        <v>3569</v>
      </c>
      <c r="S716" s="7">
        <v>21.71</v>
      </c>
      <c r="T716" s="5">
        <v>1</v>
      </c>
      <c r="U716" s="5" t="s">
        <v>58</v>
      </c>
      <c r="V716" s="10">
        <v>0.7</v>
      </c>
      <c r="W716" s="5" t="s">
        <v>60</v>
      </c>
      <c r="X716" s="5" t="s">
        <v>143</v>
      </c>
      <c r="Y716" s="7">
        <v>15.2</v>
      </c>
      <c r="Z716" s="7">
        <v>0</v>
      </c>
      <c r="AA716" s="7">
        <v>0</v>
      </c>
      <c r="AB716" s="7">
        <v>0</v>
      </c>
    </row>
    <row r="717" spans="1:28" x14ac:dyDescent="0.25">
      <c r="A717" s="5">
        <v>2032575849</v>
      </c>
      <c r="B717" s="5" t="s">
        <v>2933</v>
      </c>
      <c r="C717" s="5" t="s">
        <v>415</v>
      </c>
      <c r="D717" s="5" t="str">
        <f t="shared" si="35"/>
        <v>JEFFREY CROUCH</v>
      </c>
      <c r="E717" s="5" t="s">
        <v>202</v>
      </c>
      <c r="F717" s="5" t="s">
        <v>734</v>
      </c>
      <c r="G717" s="5" t="s">
        <v>735</v>
      </c>
      <c r="H717" s="5" t="s">
        <v>735</v>
      </c>
      <c r="I717" s="9" t="s">
        <v>3486</v>
      </c>
      <c r="J717" s="5" t="s">
        <v>609</v>
      </c>
      <c r="K717" s="5" t="s">
        <v>466</v>
      </c>
      <c r="L717" s="5" t="str">
        <f t="shared" si="33"/>
        <v>THOMAS PARDUE</v>
      </c>
      <c r="M717" s="5" t="s">
        <v>57</v>
      </c>
      <c r="N717" s="6">
        <v>46023</v>
      </c>
      <c r="O717" s="6">
        <v>46174</v>
      </c>
      <c r="P717" s="5">
        <f t="shared" si="34"/>
        <v>5</v>
      </c>
      <c r="Q717" s="6" t="s">
        <v>142</v>
      </c>
      <c r="R717" s="6" t="s">
        <v>3569</v>
      </c>
      <c r="S717" s="7">
        <v>20.21</v>
      </c>
      <c r="T717" s="5">
        <v>1</v>
      </c>
      <c r="U717" s="5" t="s">
        <v>58</v>
      </c>
      <c r="V717" s="10">
        <v>0.7</v>
      </c>
      <c r="W717" s="5" t="s">
        <v>60</v>
      </c>
      <c r="X717" s="5" t="s">
        <v>143</v>
      </c>
      <c r="Y717" s="7">
        <v>14.15</v>
      </c>
      <c r="Z717" s="7">
        <v>0</v>
      </c>
      <c r="AA717" s="7">
        <v>0</v>
      </c>
      <c r="AB717" s="7">
        <v>0</v>
      </c>
    </row>
    <row r="718" spans="1:28" x14ac:dyDescent="0.25">
      <c r="A718" s="5">
        <v>2032670030</v>
      </c>
      <c r="B718" s="5" t="s">
        <v>2715</v>
      </c>
      <c r="C718" s="5" t="s">
        <v>2716</v>
      </c>
      <c r="D718" s="5" t="str">
        <f t="shared" si="35"/>
        <v>RAMON NARANJO</v>
      </c>
      <c r="E718" s="5" t="s">
        <v>82</v>
      </c>
      <c r="F718" s="5" t="s">
        <v>734</v>
      </c>
      <c r="G718" s="5" t="s">
        <v>735</v>
      </c>
      <c r="H718" s="5" t="s">
        <v>735</v>
      </c>
      <c r="I718" s="9" t="s">
        <v>3494</v>
      </c>
      <c r="J718" s="5" t="s">
        <v>286</v>
      </c>
      <c r="K718" s="5" t="s">
        <v>287</v>
      </c>
      <c r="L718" s="5" t="str">
        <f t="shared" si="33"/>
        <v>VICTOR FUENTES</v>
      </c>
      <c r="M718" s="5" t="s">
        <v>57</v>
      </c>
      <c r="N718" s="6">
        <v>46023</v>
      </c>
      <c r="O718" s="6">
        <v>46174</v>
      </c>
      <c r="P718" s="5">
        <f t="shared" si="34"/>
        <v>5</v>
      </c>
      <c r="Q718" s="6" t="s">
        <v>142</v>
      </c>
      <c r="R718" s="6" t="s">
        <v>3569</v>
      </c>
      <c r="S718" s="7">
        <v>198.36</v>
      </c>
      <c r="T718" s="5">
        <v>1</v>
      </c>
      <c r="U718" s="5" t="s">
        <v>58</v>
      </c>
      <c r="V718" s="10">
        <v>0.7</v>
      </c>
      <c r="W718" s="5" t="s">
        <v>60</v>
      </c>
      <c r="X718" s="5" t="s">
        <v>143</v>
      </c>
      <c r="Y718" s="7">
        <v>138.85</v>
      </c>
      <c r="Z718" s="7">
        <v>0</v>
      </c>
      <c r="AA718" s="7">
        <v>0</v>
      </c>
      <c r="AB718" s="7">
        <v>0</v>
      </c>
    </row>
    <row r="719" spans="1:28" x14ac:dyDescent="0.25">
      <c r="A719" s="5">
        <v>2032688646</v>
      </c>
      <c r="B719" s="5" t="s">
        <v>2429</v>
      </c>
      <c r="C719" s="5" t="s">
        <v>2430</v>
      </c>
      <c r="D719" s="5" t="str">
        <f t="shared" si="35"/>
        <v>MARGARITA NUNEZ</v>
      </c>
      <c r="E719" s="5" t="s">
        <v>82</v>
      </c>
      <c r="F719" s="5" t="s">
        <v>734</v>
      </c>
      <c r="G719" s="5" t="s">
        <v>735</v>
      </c>
      <c r="H719" s="5" t="s">
        <v>735</v>
      </c>
      <c r="I719" s="9" t="s">
        <v>3494</v>
      </c>
      <c r="J719" s="5" t="s">
        <v>286</v>
      </c>
      <c r="K719" s="5" t="s">
        <v>287</v>
      </c>
      <c r="L719" s="5" t="str">
        <f t="shared" si="33"/>
        <v>VICTOR FUENTES</v>
      </c>
      <c r="M719" s="5" t="s">
        <v>57</v>
      </c>
      <c r="N719" s="6">
        <v>46023</v>
      </c>
      <c r="O719" s="6">
        <v>46174</v>
      </c>
      <c r="P719" s="5">
        <f t="shared" si="34"/>
        <v>5</v>
      </c>
      <c r="Q719" s="6" t="s">
        <v>142</v>
      </c>
      <c r="R719" s="6" t="s">
        <v>3569</v>
      </c>
      <c r="S719" s="7">
        <v>198.36</v>
      </c>
      <c r="T719" s="5">
        <v>1</v>
      </c>
      <c r="U719" s="5" t="s">
        <v>58</v>
      </c>
      <c r="V719" s="10">
        <v>0.7</v>
      </c>
      <c r="W719" s="5" t="s">
        <v>60</v>
      </c>
      <c r="X719" s="5" t="s">
        <v>143</v>
      </c>
      <c r="Y719" s="7">
        <v>138.85</v>
      </c>
      <c r="Z719" s="7">
        <v>0</v>
      </c>
      <c r="AA719" s="7">
        <v>0</v>
      </c>
      <c r="AB719" s="7">
        <v>0</v>
      </c>
    </row>
    <row r="720" spans="1:28" x14ac:dyDescent="0.25">
      <c r="A720" s="5">
        <v>2031968050</v>
      </c>
      <c r="B720" s="5" t="s">
        <v>403</v>
      </c>
      <c r="C720" s="5" t="s">
        <v>404</v>
      </c>
      <c r="D720" s="5" t="str">
        <f t="shared" si="35"/>
        <v>DEBORAH SOLLITT</v>
      </c>
      <c r="E720" s="5" t="s">
        <v>82</v>
      </c>
      <c r="F720" s="5" t="s">
        <v>734</v>
      </c>
      <c r="G720" s="5" t="s">
        <v>735</v>
      </c>
      <c r="H720" s="5" t="s">
        <v>735</v>
      </c>
      <c r="I720" s="9" t="s">
        <v>3494</v>
      </c>
      <c r="J720" s="5" t="s">
        <v>286</v>
      </c>
      <c r="K720" s="5" t="s">
        <v>287</v>
      </c>
      <c r="L720" s="5" t="str">
        <f t="shared" si="33"/>
        <v>VICTOR FUENTES</v>
      </c>
      <c r="M720" s="5" t="s">
        <v>57</v>
      </c>
      <c r="N720" s="6">
        <v>46023</v>
      </c>
      <c r="O720" s="6">
        <v>46174</v>
      </c>
      <c r="P720" s="5">
        <f t="shared" si="34"/>
        <v>5</v>
      </c>
      <c r="Q720" s="6" t="s">
        <v>142</v>
      </c>
      <c r="R720" s="6" t="s">
        <v>3569</v>
      </c>
      <c r="S720" s="7">
        <v>186.89</v>
      </c>
      <c r="T720" s="5">
        <v>1</v>
      </c>
      <c r="U720" s="5" t="s">
        <v>58</v>
      </c>
      <c r="V720" s="10">
        <v>0.7</v>
      </c>
      <c r="W720" s="5" t="s">
        <v>60</v>
      </c>
      <c r="X720" s="5" t="s">
        <v>143</v>
      </c>
      <c r="Y720" s="7">
        <v>130.82</v>
      </c>
      <c r="Z720" s="7">
        <v>0</v>
      </c>
      <c r="AA720" s="7">
        <v>0</v>
      </c>
      <c r="AB720" s="7">
        <v>0</v>
      </c>
    </row>
    <row r="721" spans="1:28" x14ac:dyDescent="0.25">
      <c r="A721" s="5">
        <v>2032655989</v>
      </c>
      <c r="B721" s="5" t="s">
        <v>2702</v>
      </c>
      <c r="C721" s="5" t="s">
        <v>2703</v>
      </c>
      <c r="D721" s="5" t="str">
        <f t="shared" si="35"/>
        <v>NALLELY GASS</v>
      </c>
      <c r="E721" s="5" t="s">
        <v>82</v>
      </c>
      <c r="F721" s="5" t="s">
        <v>734</v>
      </c>
      <c r="G721" s="5" t="s">
        <v>735</v>
      </c>
      <c r="H721" s="5" t="s">
        <v>735</v>
      </c>
      <c r="I721" s="9" t="s">
        <v>3494</v>
      </c>
      <c r="J721" s="5" t="s">
        <v>286</v>
      </c>
      <c r="K721" s="5" t="s">
        <v>287</v>
      </c>
      <c r="L721" s="5" t="str">
        <f t="shared" si="33"/>
        <v>VICTOR FUENTES</v>
      </c>
      <c r="M721" s="5" t="s">
        <v>57</v>
      </c>
      <c r="N721" s="6">
        <v>46023</v>
      </c>
      <c r="O721" s="6">
        <v>46174</v>
      </c>
      <c r="P721" s="5">
        <f t="shared" si="34"/>
        <v>5</v>
      </c>
      <c r="Q721" s="6" t="s">
        <v>142</v>
      </c>
      <c r="R721" s="6" t="s">
        <v>3569</v>
      </c>
      <c r="S721" s="7">
        <v>125.5</v>
      </c>
      <c r="T721" s="5">
        <v>1</v>
      </c>
      <c r="U721" s="5" t="s">
        <v>58</v>
      </c>
      <c r="V721" s="10">
        <v>0.7</v>
      </c>
      <c r="W721" s="5" t="s">
        <v>60</v>
      </c>
      <c r="X721" s="5" t="s">
        <v>143</v>
      </c>
      <c r="Y721" s="7">
        <v>87.85</v>
      </c>
      <c r="Z721" s="7">
        <v>0</v>
      </c>
      <c r="AA721" s="7">
        <v>0</v>
      </c>
      <c r="AB721" s="7">
        <v>0</v>
      </c>
    </row>
    <row r="722" spans="1:28" x14ac:dyDescent="0.25">
      <c r="A722" s="5">
        <v>2032896732</v>
      </c>
      <c r="B722" s="5" t="s">
        <v>2009</v>
      </c>
      <c r="C722" s="5" t="s">
        <v>2010</v>
      </c>
      <c r="D722" s="5" t="str">
        <f t="shared" si="35"/>
        <v>EDITHA SEBANTAY</v>
      </c>
      <c r="E722" s="5" t="s">
        <v>82</v>
      </c>
      <c r="F722" s="5" t="s">
        <v>734</v>
      </c>
      <c r="G722" s="5" t="s">
        <v>735</v>
      </c>
      <c r="H722" s="5" t="s">
        <v>735</v>
      </c>
      <c r="I722" s="9" t="s">
        <v>3494</v>
      </c>
      <c r="J722" s="5" t="s">
        <v>286</v>
      </c>
      <c r="K722" s="5" t="s">
        <v>287</v>
      </c>
      <c r="L722" s="5" t="str">
        <f t="shared" si="33"/>
        <v>VICTOR FUENTES</v>
      </c>
      <c r="M722" s="5" t="s">
        <v>57</v>
      </c>
      <c r="N722" s="6">
        <v>46023</v>
      </c>
      <c r="O722" s="6">
        <v>46174</v>
      </c>
      <c r="P722" s="5">
        <f t="shared" si="34"/>
        <v>5</v>
      </c>
      <c r="Q722" s="6" t="s">
        <v>142</v>
      </c>
      <c r="R722" s="6" t="s">
        <v>3569</v>
      </c>
      <c r="S722" s="7">
        <v>124.72</v>
      </c>
      <c r="T722" s="5">
        <v>1</v>
      </c>
      <c r="U722" s="5" t="s">
        <v>58</v>
      </c>
      <c r="V722" s="10">
        <v>0.7</v>
      </c>
      <c r="W722" s="5" t="s">
        <v>60</v>
      </c>
      <c r="X722" s="5" t="s">
        <v>143</v>
      </c>
      <c r="Y722" s="7">
        <v>87.3</v>
      </c>
      <c r="Z722" s="7">
        <v>0</v>
      </c>
      <c r="AA722" s="7">
        <v>0</v>
      </c>
      <c r="AB722" s="7">
        <v>0</v>
      </c>
    </row>
    <row r="723" spans="1:28" x14ac:dyDescent="0.25">
      <c r="A723" s="5">
        <v>2032627435</v>
      </c>
      <c r="B723" s="5" t="s">
        <v>2429</v>
      </c>
      <c r="C723" s="5" t="s">
        <v>2430</v>
      </c>
      <c r="D723" s="5" t="str">
        <f t="shared" si="35"/>
        <v>MARGARITA NUNEZ</v>
      </c>
      <c r="E723" s="5" t="s">
        <v>82</v>
      </c>
      <c r="F723" s="5" t="s">
        <v>734</v>
      </c>
      <c r="G723" s="5" t="s">
        <v>735</v>
      </c>
      <c r="H723" s="5" t="s">
        <v>735</v>
      </c>
      <c r="I723" s="9" t="s">
        <v>3494</v>
      </c>
      <c r="J723" s="5" t="s">
        <v>286</v>
      </c>
      <c r="K723" s="5" t="s">
        <v>287</v>
      </c>
      <c r="L723" s="5" t="str">
        <f t="shared" si="33"/>
        <v>VICTOR FUENTES</v>
      </c>
      <c r="M723" s="5" t="s">
        <v>57</v>
      </c>
      <c r="N723" s="6">
        <v>46023</v>
      </c>
      <c r="O723" s="6">
        <v>46174</v>
      </c>
      <c r="P723" s="5">
        <f t="shared" si="34"/>
        <v>5</v>
      </c>
      <c r="Q723" s="6" t="s">
        <v>142</v>
      </c>
      <c r="R723" s="6" t="s">
        <v>3569</v>
      </c>
      <c r="S723" s="7">
        <v>124.72</v>
      </c>
      <c r="T723" s="5">
        <v>1</v>
      </c>
      <c r="U723" s="5" t="s">
        <v>58</v>
      </c>
      <c r="V723" s="10">
        <v>0.7</v>
      </c>
      <c r="W723" s="5" t="s">
        <v>60</v>
      </c>
      <c r="X723" s="5" t="s">
        <v>143</v>
      </c>
      <c r="Y723" s="7">
        <v>87.3</v>
      </c>
      <c r="Z723" s="7">
        <v>0</v>
      </c>
      <c r="AA723" s="7">
        <v>0</v>
      </c>
      <c r="AB723" s="7">
        <v>0</v>
      </c>
    </row>
    <row r="724" spans="1:28" x14ac:dyDescent="0.25">
      <c r="A724" s="5">
        <v>2032863168</v>
      </c>
      <c r="B724" s="5" t="s">
        <v>1985</v>
      </c>
      <c r="C724" s="5" t="s">
        <v>1986</v>
      </c>
      <c r="D724" s="5" t="str">
        <f t="shared" si="35"/>
        <v>ARLEDIS MATOS</v>
      </c>
      <c r="E724" s="5" t="s">
        <v>82</v>
      </c>
      <c r="F724" s="5" t="s">
        <v>734</v>
      </c>
      <c r="G724" s="5" t="s">
        <v>735</v>
      </c>
      <c r="H724" s="5" t="s">
        <v>735</v>
      </c>
      <c r="I724" s="9" t="s">
        <v>3494</v>
      </c>
      <c r="J724" s="5" t="s">
        <v>286</v>
      </c>
      <c r="K724" s="5" t="s">
        <v>287</v>
      </c>
      <c r="L724" s="5" t="str">
        <f t="shared" si="33"/>
        <v>VICTOR FUENTES</v>
      </c>
      <c r="M724" s="5" t="s">
        <v>57</v>
      </c>
      <c r="N724" s="6">
        <v>46023</v>
      </c>
      <c r="O724" s="6">
        <v>46174</v>
      </c>
      <c r="P724" s="5">
        <f t="shared" si="34"/>
        <v>5</v>
      </c>
      <c r="Q724" s="6" t="s">
        <v>142</v>
      </c>
      <c r="R724" s="6" t="s">
        <v>3569</v>
      </c>
      <c r="S724" s="7">
        <v>96</v>
      </c>
      <c r="T724" s="5">
        <v>1</v>
      </c>
      <c r="U724" s="5" t="s">
        <v>58</v>
      </c>
      <c r="V724" s="10">
        <v>0.7</v>
      </c>
      <c r="W724" s="5" t="s">
        <v>60</v>
      </c>
      <c r="X724" s="5" t="s">
        <v>143</v>
      </c>
      <c r="Y724" s="7">
        <v>67.2</v>
      </c>
      <c r="Z724" s="7">
        <v>0</v>
      </c>
      <c r="AA724" s="7">
        <v>0</v>
      </c>
      <c r="AB724" s="7">
        <v>0</v>
      </c>
    </row>
    <row r="725" spans="1:28" x14ac:dyDescent="0.25">
      <c r="A725" s="5">
        <v>2032705886</v>
      </c>
      <c r="B725" s="5" t="s">
        <v>2786</v>
      </c>
      <c r="C725" s="5" t="s">
        <v>149</v>
      </c>
      <c r="D725" s="5" t="str">
        <f t="shared" si="35"/>
        <v>SARAH MAWHORR</v>
      </c>
      <c r="E725" s="5" t="s">
        <v>82</v>
      </c>
      <c r="F725" s="5" t="s">
        <v>734</v>
      </c>
      <c r="G725" s="5" t="s">
        <v>735</v>
      </c>
      <c r="H725" s="5" t="s">
        <v>735</v>
      </c>
      <c r="I725" s="9" t="s">
        <v>3494</v>
      </c>
      <c r="J725" s="5" t="s">
        <v>286</v>
      </c>
      <c r="K725" s="5" t="s">
        <v>287</v>
      </c>
      <c r="L725" s="5" t="str">
        <f t="shared" si="33"/>
        <v>VICTOR FUENTES</v>
      </c>
      <c r="M725" s="5" t="s">
        <v>57</v>
      </c>
      <c r="N725" s="6">
        <v>46023</v>
      </c>
      <c r="O725" s="6">
        <v>46174</v>
      </c>
      <c r="P725" s="5">
        <f t="shared" si="34"/>
        <v>5</v>
      </c>
      <c r="Q725" s="6" t="s">
        <v>142</v>
      </c>
      <c r="R725" s="6" t="s">
        <v>3569</v>
      </c>
      <c r="S725" s="7">
        <v>96</v>
      </c>
      <c r="T725" s="5">
        <v>1</v>
      </c>
      <c r="U725" s="5" t="s">
        <v>58</v>
      </c>
      <c r="V725" s="10">
        <v>0.7</v>
      </c>
      <c r="W725" s="5" t="s">
        <v>60</v>
      </c>
      <c r="X725" s="5" t="s">
        <v>143</v>
      </c>
      <c r="Y725" s="7">
        <v>67.2</v>
      </c>
      <c r="Z725" s="7">
        <v>0</v>
      </c>
      <c r="AA725" s="7">
        <v>0</v>
      </c>
      <c r="AB725" s="7">
        <v>0</v>
      </c>
    </row>
    <row r="726" spans="1:28" x14ac:dyDescent="0.25">
      <c r="A726" s="5">
        <v>2032829650</v>
      </c>
      <c r="B726" s="5" t="s">
        <v>1592</v>
      </c>
      <c r="C726" s="5" t="s">
        <v>771</v>
      </c>
      <c r="D726" s="5" t="str">
        <f t="shared" si="35"/>
        <v>BARRY WRIGHT</v>
      </c>
      <c r="E726" s="5" t="s">
        <v>82</v>
      </c>
      <c r="F726" s="5" t="s">
        <v>734</v>
      </c>
      <c r="G726" s="5" t="s">
        <v>735</v>
      </c>
      <c r="H726" s="5" t="s">
        <v>735</v>
      </c>
      <c r="I726" s="9" t="s">
        <v>3494</v>
      </c>
      <c r="J726" s="5" t="s">
        <v>286</v>
      </c>
      <c r="K726" s="5" t="s">
        <v>287</v>
      </c>
      <c r="L726" s="5" t="str">
        <f t="shared" si="33"/>
        <v>VICTOR FUENTES</v>
      </c>
      <c r="M726" s="5" t="s">
        <v>57</v>
      </c>
      <c r="N726" s="6">
        <v>46023</v>
      </c>
      <c r="O726" s="6">
        <v>46174</v>
      </c>
      <c r="P726" s="5">
        <f t="shared" si="34"/>
        <v>5</v>
      </c>
      <c r="Q726" s="6" t="s">
        <v>142</v>
      </c>
      <c r="R726" s="6" t="s">
        <v>3569</v>
      </c>
      <c r="S726" s="7">
        <v>74.58</v>
      </c>
      <c r="T726" s="5">
        <v>1</v>
      </c>
      <c r="U726" s="5" t="s">
        <v>58</v>
      </c>
      <c r="V726" s="10">
        <v>0.7</v>
      </c>
      <c r="W726" s="5" t="s">
        <v>60</v>
      </c>
      <c r="X726" s="5" t="s">
        <v>143</v>
      </c>
      <c r="Y726" s="7">
        <v>52.21</v>
      </c>
      <c r="Z726" s="7">
        <v>0</v>
      </c>
      <c r="AA726" s="7">
        <v>0</v>
      </c>
      <c r="AB726" s="7">
        <v>0</v>
      </c>
    </row>
    <row r="727" spans="1:28" x14ac:dyDescent="0.25">
      <c r="A727" s="5">
        <v>2032641429</v>
      </c>
      <c r="B727" s="5" t="s">
        <v>675</v>
      </c>
      <c r="C727" s="5" t="s">
        <v>135</v>
      </c>
      <c r="D727" s="5" t="str">
        <f t="shared" si="35"/>
        <v>KIMBERLY STANFORD</v>
      </c>
      <c r="E727" s="5" t="s">
        <v>82</v>
      </c>
      <c r="F727" s="5" t="s">
        <v>734</v>
      </c>
      <c r="G727" s="5" t="s">
        <v>735</v>
      </c>
      <c r="H727" s="5" t="s">
        <v>735</v>
      </c>
      <c r="I727" s="9" t="s">
        <v>3494</v>
      </c>
      <c r="J727" s="5" t="s">
        <v>286</v>
      </c>
      <c r="K727" s="5" t="s">
        <v>287</v>
      </c>
      <c r="L727" s="5" t="str">
        <f t="shared" si="33"/>
        <v>VICTOR FUENTES</v>
      </c>
      <c r="M727" s="5" t="s">
        <v>57</v>
      </c>
      <c r="N727" s="6">
        <v>46023</v>
      </c>
      <c r="O727" s="6">
        <v>46174</v>
      </c>
      <c r="P727" s="5">
        <f t="shared" si="34"/>
        <v>5</v>
      </c>
      <c r="Q727" s="6" t="s">
        <v>142</v>
      </c>
      <c r="R727" s="6" t="s">
        <v>3569</v>
      </c>
      <c r="S727" s="7">
        <v>74.58</v>
      </c>
      <c r="T727" s="5">
        <v>1</v>
      </c>
      <c r="U727" s="5" t="s">
        <v>58</v>
      </c>
      <c r="V727" s="10">
        <v>0.7</v>
      </c>
      <c r="W727" s="5" t="s">
        <v>60</v>
      </c>
      <c r="X727" s="5" t="s">
        <v>143</v>
      </c>
      <c r="Y727" s="7">
        <v>52.21</v>
      </c>
      <c r="Z727" s="7">
        <v>0</v>
      </c>
      <c r="AA727" s="7">
        <v>0</v>
      </c>
      <c r="AB727" s="7">
        <v>0</v>
      </c>
    </row>
    <row r="728" spans="1:28" x14ac:dyDescent="0.25">
      <c r="A728" s="5">
        <v>2032229966</v>
      </c>
      <c r="B728" s="5" t="s">
        <v>3017</v>
      </c>
      <c r="C728" s="5" t="s">
        <v>2716</v>
      </c>
      <c r="D728" s="5" t="str">
        <f t="shared" si="35"/>
        <v>RAMON GOMEZ</v>
      </c>
      <c r="E728" s="5" t="s">
        <v>82</v>
      </c>
      <c r="F728" s="5" t="s">
        <v>734</v>
      </c>
      <c r="G728" s="5" t="s">
        <v>735</v>
      </c>
      <c r="H728" s="5" t="s">
        <v>735</v>
      </c>
      <c r="I728" s="9" t="s">
        <v>3494</v>
      </c>
      <c r="J728" s="5" t="s">
        <v>286</v>
      </c>
      <c r="K728" s="5" t="s">
        <v>287</v>
      </c>
      <c r="L728" s="5" t="str">
        <f t="shared" si="33"/>
        <v>VICTOR FUENTES</v>
      </c>
      <c r="M728" s="5" t="s">
        <v>57</v>
      </c>
      <c r="N728" s="6">
        <v>46023</v>
      </c>
      <c r="O728" s="6">
        <v>46174</v>
      </c>
      <c r="P728" s="5">
        <f t="shared" si="34"/>
        <v>5</v>
      </c>
      <c r="Q728" s="6" t="s">
        <v>142</v>
      </c>
      <c r="R728" s="6" t="s">
        <v>3569</v>
      </c>
      <c r="S728" s="7">
        <v>74.58</v>
      </c>
      <c r="T728" s="5">
        <v>1</v>
      </c>
      <c r="U728" s="5" t="s">
        <v>58</v>
      </c>
      <c r="V728" s="10">
        <v>0.7</v>
      </c>
      <c r="W728" s="5" t="s">
        <v>60</v>
      </c>
      <c r="X728" s="5" t="s">
        <v>143</v>
      </c>
      <c r="Y728" s="7">
        <v>52.21</v>
      </c>
      <c r="Z728" s="7">
        <v>0</v>
      </c>
      <c r="AA728" s="7">
        <v>0</v>
      </c>
      <c r="AB728" s="7">
        <v>0</v>
      </c>
    </row>
    <row r="729" spans="1:28" x14ac:dyDescent="0.25">
      <c r="A729" s="5">
        <v>2032424691</v>
      </c>
      <c r="B729" s="5" t="s">
        <v>690</v>
      </c>
      <c r="C729" s="5" t="s">
        <v>68</v>
      </c>
      <c r="D729" s="5" t="str">
        <f t="shared" si="35"/>
        <v>MAURICE GEORGE</v>
      </c>
      <c r="E729" s="5" t="s">
        <v>82</v>
      </c>
      <c r="F729" s="5" t="s">
        <v>734</v>
      </c>
      <c r="G729" s="5" t="s">
        <v>735</v>
      </c>
      <c r="H729" s="5" t="s">
        <v>735</v>
      </c>
      <c r="I729" s="9" t="s">
        <v>3494</v>
      </c>
      <c r="J729" s="5" t="s">
        <v>286</v>
      </c>
      <c r="K729" s="5" t="s">
        <v>287</v>
      </c>
      <c r="L729" s="5" t="str">
        <f t="shared" si="33"/>
        <v>VICTOR FUENTES</v>
      </c>
      <c r="M729" s="5" t="s">
        <v>57</v>
      </c>
      <c r="N729" s="6">
        <v>46023</v>
      </c>
      <c r="O729" s="6">
        <v>46174</v>
      </c>
      <c r="P729" s="5">
        <f t="shared" si="34"/>
        <v>5</v>
      </c>
      <c r="Q729" s="6" t="s">
        <v>142</v>
      </c>
      <c r="R729" s="6" t="s">
        <v>3569</v>
      </c>
      <c r="S729" s="7">
        <v>74.58</v>
      </c>
      <c r="T729" s="5">
        <v>1</v>
      </c>
      <c r="U729" s="5" t="s">
        <v>58</v>
      </c>
      <c r="V729" s="10">
        <v>0.7</v>
      </c>
      <c r="W729" s="5" t="s">
        <v>60</v>
      </c>
      <c r="X729" s="5" t="s">
        <v>143</v>
      </c>
      <c r="Y729" s="7">
        <v>52.21</v>
      </c>
      <c r="Z729" s="7">
        <v>0</v>
      </c>
      <c r="AA729" s="7">
        <v>0</v>
      </c>
      <c r="AB729" s="7">
        <v>0</v>
      </c>
    </row>
    <row r="730" spans="1:28" x14ac:dyDescent="0.25">
      <c r="A730" s="5">
        <v>2032125865</v>
      </c>
      <c r="B730" s="5" t="s">
        <v>3407</v>
      </c>
      <c r="C730" s="5" t="s">
        <v>3408</v>
      </c>
      <c r="D730" s="5" t="str">
        <f t="shared" si="35"/>
        <v>MAXIMILIAN PEREIRAS-LEIVE</v>
      </c>
      <c r="E730" s="5" t="s">
        <v>82</v>
      </c>
      <c r="F730" s="5" t="s">
        <v>734</v>
      </c>
      <c r="G730" s="5" t="s">
        <v>735</v>
      </c>
      <c r="H730" s="5" t="s">
        <v>735</v>
      </c>
      <c r="I730" s="9" t="s">
        <v>3494</v>
      </c>
      <c r="J730" s="5" t="s">
        <v>286</v>
      </c>
      <c r="K730" s="5" t="s">
        <v>287</v>
      </c>
      <c r="L730" s="5" t="str">
        <f t="shared" si="33"/>
        <v>VICTOR FUENTES</v>
      </c>
      <c r="M730" s="5" t="s">
        <v>57</v>
      </c>
      <c r="N730" s="6">
        <v>46023</v>
      </c>
      <c r="O730" s="6">
        <v>46174</v>
      </c>
      <c r="P730" s="5">
        <f t="shared" si="34"/>
        <v>5</v>
      </c>
      <c r="Q730" s="6" t="s">
        <v>142</v>
      </c>
      <c r="R730" s="6" t="s">
        <v>3569</v>
      </c>
      <c r="S730" s="7">
        <v>43.74</v>
      </c>
      <c r="T730" s="5">
        <v>1</v>
      </c>
      <c r="U730" s="5" t="s">
        <v>58</v>
      </c>
      <c r="V730" s="10">
        <v>0.7</v>
      </c>
      <c r="W730" s="5" t="s">
        <v>60</v>
      </c>
      <c r="X730" s="5" t="s">
        <v>143</v>
      </c>
      <c r="Y730" s="7">
        <v>30.62</v>
      </c>
      <c r="Z730" s="7">
        <v>0</v>
      </c>
      <c r="AA730" s="7">
        <v>0</v>
      </c>
      <c r="AB730" s="7">
        <v>0</v>
      </c>
    </row>
    <row r="731" spans="1:28" x14ac:dyDescent="0.25">
      <c r="A731" s="5">
        <v>2032360821</v>
      </c>
      <c r="B731" s="5" t="s">
        <v>653</v>
      </c>
      <c r="C731" s="5" t="s">
        <v>654</v>
      </c>
      <c r="D731" s="5" t="str">
        <f t="shared" si="35"/>
        <v>ALLYSON CRAWFORD</v>
      </c>
      <c r="E731" s="5" t="s">
        <v>122</v>
      </c>
      <c r="F731" s="5" t="s">
        <v>734</v>
      </c>
      <c r="G731" s="5" t="s">
        <v>735</v>
      </c>
      <c r="H731" s="5" t="s">
        <v>735</v>
      </c>
      <c r="I731" s="9" t="s">
        <v>3483</v>
      </c>
      <c r="J731" s="5" t="s">
        <v>168</v>
      </c>
      <c r="K731" s="5" t="s">
        <v>112</v>
      </c>
      <c r="L731" s="5" t="str">
        <f t="shared" si="33"/>
        <v>WILLIAM GESKE</v>
      </c>
      <c r="M731" s="5" t="s">
        <v>57</v>
      </c>
      <c r="N731" s="6">
        <v>46023</v>
      </c>
      <c r="O731" s="6">
        <v>46174</v>
      </c>
      <c r="P731" s="5">
        <f t="shared" si="34"/>
        <v>5</v>
      </c>
      <c r="Q731" s="6" t="s">
        <v>142</v>
      </c>
      <c r="R731" s="6" t="s">
        <v>3569</v>
      </c>
      <c r="S731" s="7">
        <v>19.41</v>
      </c>
      <c r="T731" s="5">
        <v>1</v>
      </c>
      <c r="U731" s="5" t="s">
        <v>58</v>
      </c>
      <c r="V731" s="10">
        <v>0.7</v>
      </c>
      <c r="W731" s="5" t="s">
        <v>60</v>
      </c>
      <c r="X731" s="5" t="s">
        <v>143</v>
      </c>
      <c r="Y731" s="7">
        <v>13.59</v>
      </c>
      <c r="Z731" s="7">
        <v>0</v>
      </c>
      <c r="AA731" s="7">
        <v>0</v>
      </c>
      <c r="AB731" s="7">
        <v>0</v>
      </c>
    </row>
    <row r="732" spans="1:28" x14ac:dyDescent="0.25">
      <c r="A732" s="5">
        <v>2032700181</v>
      </c>
      <c r="B732" s="5" t="s">
        <v>2764</v>
      </c>
      <c r="C732" s="5" t="s">
        <v>2765</v>
      </c>
      <c r="D732" s="5" t="str">
        <f t="shared" si="35"/>
        <v>BOBBY GOTTSCHALK</v>
      </c>
      <c r="E732" s="5" t="s">
        <v>122</v>
      </c>
      <c r="F732" s="5" t="s">
        <v>734</v>
      </c>
      <c r="G732" s="5" t="s">
        <v>735</v>
      </c>
      <c r="H732" s="5" t="s">
        <v>735</v>
      </c>
      <c r="I732" s="9" t="s">
        <v>3483</v>
      </c>
      <c r="J732" s="5" t="s">
        <v>168</v>
      </c>
      <c r="K732" s="5" t="s">
        <v>112</v>
      </c>
      <c r="L732" s="5" t="str">
        <f t="shared" si="33"/>
        <v>WILLIAM GESKE</v>
      </c>
      <c r="M732" s="5" t="s">
        <v>57</v>
      </c>
      <c r="N732" s="6">
        <v>46023</v>
      </c>
      <c r="O732" s="6">
        <v>46174</v>
      </c>
      <c r="P732" s="5">
        <f t="shared" si="34"/>
        <v>5</v>
      </c>
      <c r="Q732" s="6" t="s">
        <v>142</v>
      </c>
      <c r="R732" s="6" t="s">
        <v>3569</v>
      </c>
      <c r="S732" s="7">
        <v>18.28</v>
      </c>
      <c r="T732" s="5">
        <v>1</v>
      </c>
      <c r="U732" s="5" t="s">
        <v>58</v>
      </c>
      <c r="V732" s="10">
        <v>0.7</v>
      </c>
      <c r="W732" s="5" t="s">
        <v>60</v>
      </c>
      <c r="X732" s="5" t="s">
        <v>143</v>
      </c>
      <c r="Y732" s="7">
        <v>12.8</v>
      </c>
      <c r="Z732" s="7">
        <v>0</v>
      </c>
      <c r="AA732" s="7">
        <v>0</v>
      </c>
      <c r="AB732" s="7">
        <v>0</v>
      </c>
    </row>
    <row r="733" spans="1:28" x14ac:dyDescent="0.25">
      <c r="A733" s="5">
        <v>2032618089</v>
      </c>
      <c r="B733" s="5" t="s">
        <v>2414</v>
      </c>
      <c r="C733" s="5" t="s">
        <v>147</v>
      </c>
      <c r="D733" s="5" t="str">
        <f t="shared" si="35"/>
        <v>JASON DURBAN</v>
      </c>
      <c r="E733" s="5" t="s">
        <v>122</v>
      </c>
      <c r="F733" s="5" t="s">
        <v>734</v>
      </c>
      <c r="G733" s="5" t="s">
        <v>735</v>
      </c>
      <c r="H733" s="5" t="s">
        <v>735</v>
      </c>
      <c r="I733" s="9" t="s">
        <v>3483</v>
      </c>
      <c r="J733" s="5" t="s">
        <v>168</v>
      </c>
      <c r="K733" s="5" t="s">
        <v>112</v>
      </c>
      <c r="L733" s="5" t="str">
        <f t="shared" si="33"/>
        <v>WILLIAM GESKE</v>
      </c>
      <c r="M733" s="5" t="s">
        <v>57</v>
      </c>
      <c r="N733" s="6">
        <v>46023</v>
      </c>
      <c r="O733" s="6">
        <v>46174</v>
      </c>
      <c r="P733" s="5">
        <f t="shared" si="34"/>
        <v>5</v>
      </c>
      <c r="Q733" s="6" t="s">
        <v>142</v>
      </c>
      <c r="R733" s="6" t="s">
        <v>3569</v>
      </c>
      <c r="S733" s="7">
        <v>18.2</v>
      </c>
      <c r="T733" s="5">
        <v>1</v>
      </c>
      <c r="U733" s="5" t="s">
        <v>58</v>
      </c>
      <c r="V733" s="10">
        <v>0.7</v>
      </c>
      <c r="W733" s="5" t="s">
        <v>60</v>
      </c>
      <c r="X733" s="5" t="s">
        <v>143</v>
      </c>
      <c r="Y733" s="7">
        <v>12.74</v>
      </c>
      <c r="Z733" s="7">
        <v>0</v>
      </c>
      <c r="AA733" s="7">
        <v>0</v>
      </c>
      <c r="AB733" s="7">
        <v>0</v>
      </c>
    </row>
    <row r="734" spans="1:28" x14ac:dyDescent="0.25">
      <c r="A734" s="5">
        <v>2032983954</v>
      </c>
      <c r="B734" s="5" t="s">
        <v>2040</v>
      </c>
      <c r="C734" s="5" t="s">
        <v>2041</v>
      </c>
      <c r="D734" s="5" t="str">
        <f t="shared" si="35"/>
        <v>PERSEFONE PAPPAS</v>
      </c>
      <c r="E734" s="5" t="s">
        <v>122</v>
      </c>
      <c r="F734" s="5" t="s">
        <v>734</v>
      </c>
      <c r="G734" s="5" t="s">
        <v>735</v>
      </c>
      <c r="H734" s="5" t="s">
        <v>735</v>
      </c>
      <c r="I734" s="9" t="s">
        <v>3483</v>
      </c>
      <c r="J734" s="5" t="s">
        <v>168</v>
      </c>
      <c r="K734" s="5" t="s">
        <v>112</v>
      </c>
      <c r="L734" s="5" t="str">
        <f t="shared" si="33"/>
        <v>WILLIAM GESKE</v>
      </c>
      <c r="M734" s="5" t="s">
        <v>57</v>
      </c>
      <c r="N734" s="6">
        <v>46028</v>
      </c>
      <c r="O734" s="6">
        <v>46179</v>
      </c>
      <c r="P734" s="5">
        <f t="shared" si="34"/>
        <v>5</v>
      </c>
      <c r="Q734" s="6" t="s">
        <v>142</v>
      </c>
      <c r="R734" s="6" t="s">
        <v>3569</v>
      </c>
      <c r="S734" s="7">
        <v>9.6999999999999993</v>
      </c>
      <c r="T734" s="5">
        <v>1</v>
      </c>
      <c r="U734" s="5" t="s">
        <v>58</v>
      </c>
      <c r="V734" s="10">
        <v>0.7</v>
      </c>
      <c r="W734" s="5" t="s">
        <v>60</v>
      </c>
      <c r="X734" s="5" t="s">
        <v>143</v>
      </c>
      <c r="Y734" s="7">
        <v>6.79</v>
      </c>
      <c r="Z734" s="7">
        <v>0</v>
      </c>
      <c r="AA734" s="7">
        <v>0</v>
      </c>
      <c r="AB734" s="7">
        <v>0</v>
      </c>
    </row>
    <row r="735" spans="1:28" x14ac:dyDescent="0.25">
      <c r="A735" s="5">
        <v>2032471195</v>
      </c>
      <c r="B735" s="5" t="s">
        <v>1299</v>
      </c>
      <c r="C735" s="5" t="s">
        <v>1807</v>
      </c>
      <c r="D735" s="5" t="str">
        <f t="shared" si="35"/>
        <v>SAMANTHA GARDNER</v>
      </c>
      <c r="E735" s="5" t="s">
        <v>122</v>
      </c>
      <c r="F735" s="5" t="s">
        <v>734</v>
      </c>
      <c r="G735" s="5" t="s">
        <v>735</v>
      </c>
      <c r="H735" s="5" t="s">
        <v>735</v>
      </c>
      <c r="I735" s="9" t="s">
        <v>3483</v>
      </c>
      <c r="J735" s="5" t="s">
        <v>168</v>
      </c>
      <c r="K735" s="5" t="s">
        <v>112</v>
      </c>
      <c r="L735" s="5" t="str">
        <f t="shared" si="33"/>
        <v>WILLIAM GESKE</v>
      </c>
      <c r="M735" s="5" t="s">
        <v>57</v>
      </c>
      <c r="N735" s="6">
        <v>46023</v>
      </c>
      <c r="O735" s="6">
        <v>46174</v>
      </c>
      <c r="P735" s="5">
        <f t="shared" si="34"/>
        <v>5</v>
      </c>
      <c r="Q735" s="6" t="s">
        <v>142</v>
      </c>
      <c r="R735" s="6" t="s">
        <v>3569</v>
      </c>
      <c r="S735" s="7">
        <v>9.1</v>
      </c>
      <c r="T735" s="5">
        <v>1</v>
      </c>
      <c r="U735" s="5" t="s">
        <v>58</v>
      </c>
      <c r="V735" s="10">
        <v>0.7</v>
      </c>
      <c r="W735" s="5" t="s">
        <v>60</v>
      </c>
      <c r="X735" s="5" t="s">
        <v>143</v>
      </c>
      <c r="Y735" s="7">
        <v>6.37</v>
      </c>
      <c r="Z735" s="7">
        <v>0</v>
      </c>
      <c r="AA735" s="7">
        <v>0</v>
      </c>
      <c r="AB735" s="7">
        <v>0</v>
      </c>
    </row>
    <row r="736" spans="1:28" x14ac:dyDescent="0.25">
      <c r="A736" s="5">
        <v>2032967866</v>
      </c>
      <c r="B736" s="5" t="s">
        <v>2038</v>
      </c>
      <c r="C736" s="5" t="s">
        <v>2039</v>
      </c>
      <c r="D736" s="5" t="str">
        <f t="shared" si="35"/>
        <v>DESIRAE MCCUTCHEN</v>
      </c>
      <c r="E736" s="5" t="s">
        <v>122</v>
      </c>
      <c r="F736" s="5" t="s">
        <v>734</v>
      </c>
      <c r="G736" s="5" t="s">
        <v>735</v>
      </c>
      <c r="H736" s="5" t="s">
        <v>735</v>
      </c>
      <c r="I736" s="9" t="s">
        <v>3483</v>
      </c>
      <c r="J736" s="5" t="s">
        <v>168</v>
      </c>
      <c r="K736" s="5" t="s">
        <v>112</v>
      </c>
      <c r="L736" s="5" t="str">
        <f t="shared" si="33"/>
        <v>WILLIAM GESKE</v>
      </c>
      <c r="M736" s="5" t="s">
        <v>57</v>
      </c>
      <c r="N736" s="6">
        <v>46027</v>
      </c>
      <c r="O736" s="6">
        <v>46178</v>
      </c>
      <c r="P736" s="5">
        <f t="shared" si="34"/>
        <v>5</v>
      </c>
      <c r="Q736" s="6" t="s">
        <v>142</v>
      </c>
      <c r="R736" s="6" t="s">
        <v>3569</v>
      </c>
      <c r="S736" s="7">
        <v>9.1</v>
      </c>
      <c r="T736" s="5">
        <v>1</v>
      </c>
      <c r="U736" s="5" t="s">
        <v>58</v>
      </c>
      <c r="V736" s="10">
        <v>0.7</v>
      </c>
      <c r="W736" s="5" t="s">
        <v>60</v>
      </c>
      <c r="X736" s="5" t="s">
        <v>143</v>
      </c>
      <c r="Y736" s="7">
        <v>6.37</v>
      </c>
      <c r="Z736" s="7">
        <v>0</v>
      </c>
      <c r="AA736" s="7">
        <v>0</v>
      </c>
      <c r="AB736" s="7">
        <v>0</v>
      </c>
    </row>
    <row r="737" spans="1:28" x14ac:dyDescent="0.25">
      <c r="A737" s="5">
        <v>2032681505</v>
      </c>
      <c r="B737" s="5" t="s">
        <v>2729</v>
      </c>
      <c r="C737" s="5" t="s">
        <v>166</v>
      </c>
      <c r="D737" s="5" t="str">
        <f t="shared" si="35"/>
        <v>LAUREN CORBIERE</v>
      </c>
      <c r="E737" s="5" t="s">
        <v>122</v>
      </c>
      <c r="F737" s="5" t="s">
        <v>734</v>
      </c>
      <c r="G737" s="5" t="s">
        <v>735</v>
      </c>
      <c r="H737" s="5" t="s">
        <v>735</v>
      </c>
      <c r="I737" s="9" t="s">
        <v>3483</v>
      </c>
      <c r="J737" s="5" t="s">
        <v>168</v>
      </c>
      <c r="K737" s="5" t="s">
        <v>112</v>
      </c>
      <c r="L737" s="5" t="str">
        <f t="shared" si="33"/>
        <v>WILLIAM GESKE</v>
      </c>
      <c r="M737" s="5" t="s">
        <v>57</v>
      </c>
      <c r="N737" s="6">
        <v>46023</v>
      </c>
      <c r="O737" s="6">
        <v>46174</v>
      </c>
      <c r="P737" s="5">
        <f t="shared" si="34"/>
        <v>5</v>
      </c>
      <c r="Q737" s="6" t="s">
        <v>142</v>
      </c>
      <c r="R737" s="6" t="s">
        <v>3569</v>
      </c>
      <c r="S737" s="7">
        <v>9.1</v>
      </c>
      <c r="T737" s="5">
        <v>1</v>
      </c>
      <c r="U737" s="5" t="s">
        <v>58</v>
      </c>
      <c r="V737" s="10">
        <v>0.7</v>
      </c>
      <c r="W737" s="5" t="s">
        <v>60</v>
      </c>
      <c r="X737" s="5" t="s">
        <v>143</v>
      </c>
      <c r="Y737" s="7">
        <v>6.37</v>
      </c>
      <c r="Z737" s="7">
        <v>0</v>
      </c>
      <c r="AA737" s="7">
        <v>0</v>
      </c>
      <c r="AB737" s="7">
        <v>0</v>
      </c>
    </row>
    <row r="738" spans="1:28" x14ac:dyDescent="0.25">
      <c r="A738" s="5">
        <v>2032690442</v>
      </c>
      <c r="B738" s="5" t="s">
        <v>2742</v>
      </c>
      <c r="C738" s="5" t="s">
        <v>100</v>
      </c>
      <c r="D738" s="5" t="str">
        <f t="shared" si="35"/>
        <v>JACOB ROTHSTEIN</v>
      </c>
      <c r="E738" s="5" t="s">
        <v>122</v>
      </c>
      <c r="F738" s="5" t="s">
        <v>734</v>
      </c>
      <c r="G738" s="5" t="s">
        <v>735</v>
      </c>
      <c r="H738" s="5" t="s">
        <v>735</v>
      </c>
      <c r="I738" s="9" t="s">
        <v>3483</v>
      </c>
      <c r="J738" s="5" t="s">
        <v>168</v>
      </c>
      <c r="K738" s="5" t="s">
        <v>112</v>
      </c>
      <c r="L738" s="5" t="str">
        <f t="shared" si="33"/>
        <v>WILLIAM GESKE</v>
      </c>
      <c r="M738" s="5" t="s">
        <v>57</v>
      </c>
      <c r="N738" s="6">
        <v>46023</v>
      </c>
      <c r="O738" s="6">
        <v>46174</v>
      </c>
      <c r="P738" s="5">
        <f t="shared" si="34"/>
        <v>5</v>
      </c>
      <c r="Q738" s="6" t="s">
        <v>142</v>
      </c>
      <c r="R738" s="6" t="s">
        <v>3569</v>
      </c>
      <c r="S738" s="7">
        <v>9.1</v>
      </c>
      <c r="T738" s="5">
        <v>1</v>
      </c>
      <c r="U738" s="5" t="s">
        <v>58</v>
      </c>
      <c r="V738" s="10">
        <v>0.7</v>
      </c>
      <c r="W738" s="5" t="s">
        <v>60</v>
      </c>
      <c r="X738" s="5" t="s">
        <v>143</v>
      </c>
      <c r="Y738" s="7">
        <v>6.37</v>
      </c>
      <c r="Z738" s="7">
        <v>0</v>
      </c>
      <c r="AA738" s="7">
        <v>0</v>
      </c>
      <c r="AB738" s="7">
        <v>0</v>
      </c>
    </row>
    <row r="739" spans="1:28" x14ac:dyDescent="0.25">
      <c r="A739" s="5">
        <v>2032489970</v>
      </c>
      <c r="B739" s="5" t="s">
        <v>1519</v>
      </c>
      <c r="C739" s="5" t="s">
        <v>3153</v>
      </c>
      <c r="D739" s="5" t="str">
        <f t="shared" si="35"/>
        <v>DARCEY BAKER</v>
      </c>
      <c r="E739" s="5" t="s">
        <v>122</v>
      </c>
      <c r="F739" s="5" t="s">
        <v>734</v>
      </c>
      <c r="G739" s="5" t="s">
        <v>735</v>
      </c>
      <c r="H739" s="5" t="s">
        <v>735</v>
      </c>
      <c r="I739" s="9" t="s">
        <v>3483</v>
      </c>
      <c r="J739" s="5" t="s">
        <v>168</v>
      </c>
      <c r="K739" s="5" t="s">
        <v>112</v>
      </c>
      <c r="L739" s="5" t="str">
        <f t="shared" si="33"/>
        <v>WILLIAM GESKE</v>
      </c>
      <c r="M739" s="5" t="s">
        <v>57</v>
      </c>
      <c r="N739" s="6">
        <v>46023</v>
      </c>
      <c r="O739" s="6">
        <v>46174</v>
      </c>
      <c r="P739" s="5">
        <f t="shared" si="34"/>
        <v>5</v>
      </c>
      <c r="Q739" s="6" t="s">
        <v>142</v>
      </c>
      <c r="R739" s="6" t="s">
        <v>3569</v>
      </c>
      <c r="S739" s="7">
        <v>9.1</v>
      </c>
      <c r="T739" s="5">
        <v>1</v>
      </c>
      <c r="U739" s="5" t="s">
        <v>58</v>
      </c>
      <c r="V739" s="10">
        <v>0.7</v>
      </c>
      <c r="W739" s="5" t="s">
        <v>60</v>
      </c>
      <c r="X739" s="5" t="s">
        <v>143</v>
      </c>
      <c r="Y739" s="7">
        <v>6.37</v>
      </c>
      <c r="Z739" s="7">
        <v>0</v>
      </c>
      <c r="AA739" s="7">
        <v>0</v>
      </c>
      <c r="AB739" s="7">
        <v>0</v>
      </c>
    </row>
    <row r="740" spans="1:28" x14ac:dyDescent="0.25">
      <c r="A740" s="5">
        <v>2032059475</v>
      </c>
      <c r="B740" s="5" t="s">
        <v>827</v>
      </c>
      <c r="C740" s="5" t="s">
        <v>411</v>
      </c>
      <c r="D740" s="5" t="str">
        <f t="shared" si="35"/>
        <v>BRUCE ROBERTSON</v>
      </c>
      <c r="E740" s="5" t="s">
        <v>122</v>
      </c>
      <c r="F740" s="5" t="s">
        <v>734</v>
      </c>
      <c r="G740" s="5" t="s">
        <v>735</v>
      </c>
      <c r="H740" s="5" t="s">
        <v>735</v>
      </c>
      <c r="I740" s="9" t="s">
        <v>3483</v>
      </c>
      <c r="J740" s="5" t="s">
        <v>168</v>
      </c>
      <c r="K740" s="5" t="s">
        <v>112</v>
      </c>
      <c r="L740" s="5" t="str">
        <f t="shared" si="33"/>
        <v>WILLIAM GESKE</v>
      </c>
      <c r="M740" s="5" t="s">
        <v>57</v>
      </c>
      <c r="N740" s="6">
        <v>46023</v>
      </c>
      <c r="O740" s="6">
        <v>46174</v>
      </c>
      <c r="P740" s="5">
        <f t="shared" si="34"/>
        <v>5</v>
      </c>
      <c r="Q740" s="6" t="s">
        <v>142</v>
      </c>
      <c r="R740" s="6" t="s">
        <v>3569</v>
      </c>
      <c r="S740" s="7">
        <v>8.49</v>
      </c>
      <c r="T740" s="5">
        <v>1</v>
      </c>
      <c r="U740" s="5" t="s">
        <v>58</v>
      </c>
      <c r="V740" s="10">
        <v>0.7</v>
      </c>
      <c r="W740" s="5" t="s">
        <v>60</v>
      </c>
      <c r="X740" s="5" t="s">
        <v>143</v>
      </c>
      <c r="Y740" s="7">
        <v>5.94</v>
      </c>
      <c r="Z740" s="7">
        <v>0</v>
      </c>
      <c r="AA740" s="7">
        <v>0</v>
      </c>
      <c r="AB740" s="7">
        <v>0</v>
      </c>
    </row>
    <row r="741" spans="1:28" x14ac:dyDescent="0.25">
      <c r="A741" s="5">
        <v>2032478309</v>
      </c>
      <c r="B741" s="5" t="s">
        <v>1952</v>
      </c>
      <c r="C741" s="5" t="s">
        <v>490</v>
      </c>
      <c r="D741" s="5" t="str">
        <f t="shared" si="35"/>
        <v>DAVID SAXON</v>
      </c>
      <c r="E741" s="5" t="s">
        <v>82</v>
      </c>
      <c r="F741" s="5" t="s">
        <v>1796</v>
      </c>
      <c r="G741" s="5" t="s">
        <v>1797</v>
      </c>
      <c r="H741" s="5" t="s">
        <v>1797</v>
      </c>
      <c r="I741" s="9" t="s">
        <v>3526</v>
      </c>
      <c r="J741" s="5" t="s">
        <v>762</v>
      </c>
      <c r="K741" s="5" t="s">
        <v>763</v>
      </c>
      <c r="L741" s="5" t="str">
        <f t="shared" si="33"/>
        <v>ANDREA PETRUNGARO</v>
      </c>
      <c r="M741" s="5" t="s">
        <v>57</v>
      </c>
      <c r="N741" s="6">
        <v>46023</v>
      </c>
      <c r="O741" s="6">
        <v>46174</v>
      </c>
      <c r="P741" s="5">
        <f t="shared" si="34"/>
        <v>5</v>
      </c>
      <c r="Q741" s="6" t="s">
        <v>142</v>
      </c>
      <c r="R741" s="6" t="s">
        <v>3569</v>
      </c>
      <c r="S741" s="7">
        <v>78.760000000000005</v>
      </c>
      <c r="T741" s="5">
        <v>1</v>
      </c>
      <c r="U741" s="5" t="s">
        <v>58</v>
      </c>
      <c r="V741" s="11">
        <v>0.375</v>
      </c>
      <c r="W741" s="5" t="s">
        <v>60</v>
      </c>
      <c r="X741" s="5" t="s">
        <v>143</v>
      </c>
      <c r="Y741" s="7">
        <v>29.54</v>
      </c>
      <c r="Z741" s="7">
        <v>0</v>
      </c>
      <c r="AA741" s="7">
        <v>0</v>
      </c>
      <c r="AB741" s="7">
        <v>0</v>
      </c>
    </row>
    <row r="742" spans="1:28" x14ac:dyDescent="0.25">
      <c r="A742" s="5">
        <v>2032703238</v>
      </c>
      <c r="B742" s="5" t="s">
        <v>2772</v>
      </c>
      <c r="C742" s="5" t="s">
        <v>2024</v>
      </c>
      <c r="D742" s="5" t="str">
        <f t="shared" si="35"/>
        <v>SARA FAVIA</v>
      </c>
      <c r="E742" s="5" t="s">
        <v>82</v>
      </c>
      <c r="F742" s="5" t="s">
        <v>1796</v>
      </c>
      <c r="G742" s="5" t="s">
        <v>1797</v>
      </c>
      <c r="H742" s="5" t="s">
        <v>1797</v>
      </c>
      <c r="I742" s="9" t="s">
        <v>3526</v>
      </c>
      <c r="J742" s="5" t="s">
        <v>762</v>
      </c>
      <c r="K742" s="5" t="s">
        <v>763</v>
      </c>
      <c r="L742" s="5" t="str">
        <f t="shared" si="33"/>
        <v>ANDREA PETRUNGARO</v>
      </c>
      <c r="M742" s="5" t="s">
        <v>57</v>
      </c>
      <c r="N742" s="6">
        <v>46023</v>
      </c>
      <c r="O742" s="6">
        <v>46174</v>
      </c>
      <c r="P742" s="5">
        <f t="shared" si="34"/>
        <v>5</v>
      </c>
      <c r="Q742" s="6" t="s">
        <v>142</v>
      </c>
      <c r="R742" s="6" t="s">
        <v>3569</v>
      </c>
      <c r="S742" s="7">
        <v>62.64</v>
      </c>
      <c r="T742" s="5">
        <v>1</v>
      </c>
      <c r="U742" s="5" t="s">
        <v>58</v>
      </c>
      <c r="V742" s="11">
        <v>0.375</v>
      </c>
      <c r="W742" s="5" t="s">
        <v>60</v>
      </c>
      <c r="X742" s="5" t="s">
        <v>143</v>
      </c>
      <c r="Y742" s="7">
        <v>23.49</v>
      </c>
      <c r="Z742" s="7">
        <v>0</v>
      </c>
      <c r="AA742" s="7">
        <v>0</v>
      </c>
      <c r="AB742" s="7">
        <v>0</v>
      </c>
    </row>
    <row r="743" spans="1:28" x14ac:dyDescent="0.25">
      <c r="A743" s="5">
        <v>2032703311</v>
      </c>
      <c r="B743" s="5" t="s">
        <v>2774</v>
      </c>
      <c r="C743" s="5" t="s">
        <v>1025</v>
      </c>
      <c r="D743" s="5" t="str">
        <f t="shared" si="35"/>
        <v>DEREK CABRERA</v>
      </c>
      <c r="E743" s="5" t="s">
        <v>82</v>
      </c>
      <c r="F743" s="5" t="s">
        <v>1796</v>
      </c>
      <c r="G743" s="5" t="s">
        <v>1797</v>
      </c>
      <c r="H743" s="5" t="s">
        <v>1797</v>
      </c>
      <c r="I743" s="9" t="s">
        <v>3526</v>
      </c>
      <c r="J743" s="5" t="s">
        <v>762</v>
      </c>
      <c r="K743" s="5" t="s">
        <v>763</v>
      </c>
      <c r="L743" s="5" t="str">
        <f t="shared" si="33"/>
        <v>ANDREA PETRUNGARO</v>
      </c>
      <c r="M743" s="5" t="s">
        <v>57</v>
      </c>
      <c r="N743" s="6">
        <v>46023</v>
      </c>
      <c r="O743" s="6">
        <v>46174</v>
      </c>
      <c r="P743" s="5">
        <f t="shared" si="34"/>
        <v>5</v>
      </c>
      <c r="Q743" s="6" t="s">
        <v>142</v>
      </c>
      <c r="R743" s="6" t="s">
        <v>3569</v>
      </c>
      <c r="S743" s="7">
        <v>62.64</v>
      </c>
      <c r="T743" s="5">
        <v>1</v>
      </c>
      <c r="U743" s="5" t="s">
        <v>58</v>
      </c>
      <c r="V743" s="11">
        <v>0.375</v>
      </c>
      <c r="W743" s="5" t="s">
        <v>60</v>
      </c>
      <c r="X743" s="5" t="s">
        <v>143</v>
      </c>
      <c r="Y743" s="7">
        <v>23.49</v>
      </c>
      <c r="Z743" s="7">
        <v>0</v>
      </c>
      <c r="AA743" s="7">
        <v>0</v>
      </c>
      <c r="AB743" s="7">
        <v>0</v>
      </c>
    </row>
    <row r="744" spans="1:28" x14ac:dyDescent="0.25">
      <c r="A744" s="5">
        <v>2032702583</v>
      </c>
      <c r="B744" s="5" t="s">
        <v>2771</v>
      </c>
      <c r="C744" s="5" t="s">
        <v>75</v>
      </c>
      <c r="D744" s="5" t="str">
        <f t="shared" si="35"/>
        <v>MICHAEL MURAWSKI</v>
      </c>
      <c r="E744" s="5" t="s">
        <v>82</v>
      </c>
      <c r="F744" s="5" t="s">
        <v>1796</v>
      </c>
      <c r="G744" s="5" t="s">
        <v>1797</v>
      </c>
      <c r="H744" s="5" t="s">
        <v>1797</v>
      </c>
      <c r="I744" s="9" t="s">
        <v>3526</v>
      </c>
      <c r="J744" s="5" t="s">
        <v>762</v>
      </c>
      <c r="K744" s="5" t="s">
        <v>763</v>
      </c>
      <c r="L744" s="5" t="str">
        <f t="shared" si="33"/>
        <v>ANDREA PETRUNGARO</v>
      </c>
      <c r="M744" s="5" t="s">
        <v>57</v>
      </c>
      <c r="N744" s="6">
        <v>46023</v>
      </c>
      <c r="O744" s="6">
        <v>46174</v>
      </c>
      <c r="P744" s="5">
        <f t="shared" si="34"/>
        <v>5</v>
      </c>
      <c r="Q744" s="6" t="s">
        <v>142</v>
      </c>
      <c r="R744" s="6" t="s">
        <v>3569</v>
      </c>
      <c r="S744" s="7">
        <v>54.7</v>
      </c>
      <c r="T744" s="5">
        <v>1</v>
      </c>
      <c r="U744" s="5" t="s">
        <v>58</v>
      </c>
      <c r="V744" s="11">
        <v>0.375</v>
      </c>
      <c r="W744" s="5" t="s">
        <v>60</v>
      </c>
      <c r="X744" s="5" t="s">
        <v>143</v>
      </c>
      <c r="Y744" s="7">
        <v>20.51</v>
      </c>
      <c r="Z744" s="7">
        <v>0</v>
      </c>
      <c r="AA744" s="7">
        <v>0</v>
      </c>
      <c r="AB744" s="7">
        <v>0</v>
      </c>
    </row>
    <row r="745" spans="1:28" x14ac:dyDescent="0.25">
      <c r="A745" s="5">
        <v>2032257734</v>
      </c>
      <c r="B745" s="5" t="s">
        <v>2506</v>
      </c>
      <c r="C745" s="5" t="s">
        <v>1143</v>
      </c>
      <c r="D745" s="5" t="str">
        <f t="shared" si="35"/>
        <v>NICOLE SHAVER</v>
      </c>
      <c r="E745" s="5" t="s">
        <v>82</v>
      </c>
      <c r="F745" s="5" t="s">
        <v>1796</v>
      </c>
      <c r="G745" s="5" t="s">
        <v>1797</v>
      </c>
      <c r="H745" s="5" t="s">
        <v>1797</v>
      </c>
      <c r="I745" s="9" t="s">
        <v>3484</v>
      </c>
      <c r="J745" s="5" t="s">
        <v>400</v>
      </c>
      <c r="K745" s="5" t="s">
        <v>401</v>
      </c>
      <c r="L745" s="5" t="str">
        <f t="shared" si="33"/>
        <v>Andrew Choi</v>
      </c>
      <c r="M745" s="5" t="s">
        <v>57</v>
      </c>
      <c r="N745" s="6">
        <v>46023</v>
      </c>
      <c r="O745" s="6">
        <v>46174</v>
      </c>
      <c r="P745" s="5">
        <f t="shared" si="34"/>
        <v>5</v>
      </c>
      <c r="Q745" s="6" t="s">
        <v>142</v>
      </c>
      <c r="R745" s="6" t="s">
        <v>3569</v>
      </c>
      <c r="S745" s="7">
        <v>261.47000000000003</v>
      </c>
      <c r="T745" s="5">
        <v>1</v>
      </c>
      <c r="U745" s="5" t="s">
        <v>58</v>
      </c>
      <c r="V745" s="11">
        <v>0.375</v>
      </c>
      <c r="W745" s="5" t="s">
        <v>60</v>
      </c>
      <c r="X745" s="5" t="s">
        <v>143</v>
      </c>
      <c r="Y745" s="7">
        <v>98.05</v>
      </c>
      <c r="Z745" s="7">
        <v>0</v>
      </c>
      <c r="AA745" s="7">
        <v>0</v>
      </c>
      <c r="AB745" s="7">
        <v>0</v>
      </c>
    </row>
    <row r="746" spans="1:28" x14ac:dyDescent="0.25">
      <c r="A746" s="5">
        <v>2032156801</v>
      </c>
      <c r="B746" s="5" t="s">
        <v>1816</v>
      </c>
      <c r="C746" s="5" t="s">
        <v>127</v>
      </c>
      <c r="D746" s="5" t="str">
        <f t="shared" si="35"/>
        <v>MARIA TORRES</v>
      </c>
      <c r="E746" s="5" t="s">
        <v>82</v>
      </c>
      <c r="F746" s="5" t="s">
        <v>1796</v>
      </c>
      <c r="G746" s="5" t="s">
        <v>1797</v>
      </c>
      <c r="H746" s="5" t="s">
        <v>1797</v>
      </c>
      <c r="I746" s="9" t="s">
        <v>3484</v>
      </c>
      <c r="J746" s="5" t="s">
        <v>400</v>
      </c>
      <c r="K746" s="5" t="s">
        <v>401</v>
      </c>
      <c r="L746" s="5" t="str">
        <f t="shared" si="33"/>
        <v>Andrew Choi</v>
      </c>
      <c r="M746" s="5" t="s">
        <v>57</v>
      </c>
      <c r="N746" s="6">
        <v>46023</v>
      </c>
      <c r="O746" s="6">
        <v>46174</v>
      </c>
      <c r="P746" s="5">
        <f t="shared" si="34"/>
        <v>5</v>
      </c>
      <c r="Q746" s="6" t="s">
        <v>142</v>
      </c>
      <c r="R746" s="6" t="s">
        <v>3569</v>
      </c>
      <c r="S746" s="7">
        <v>261.47000000000003</v>
      </c>
      <c r="T746" s="5">
        <v>1</v>
      </c>
      <c r="U746" s="5" t="s">
        <v>58</v>
      </c>
      <c r="V746" s="11">
        <v>0.375</v>
      </c>
      <c r="W746" s="5" t="s">
        <v>60</v>
      </c>
      <c r="X746" s="5" t="s">
        <v>143</v>
      </c>
      <c r="Y746" s="7">
        <v>98.05</v>
      </c>
      <c r="Z746" s="7">
        <v>0</v>
      </c>
      <c r="AA746" s="7">
        <v>0</v>
      </c>
      <c r="AB746" s="7">
        <v>0</v>
      </c>
    </row>
    <row r="747" spans="1:28" x14ac:dyDescent="0.25">
      <c r="A747" s="5">
        <v>2032298301</v>
      </c>
      <c r="B747" s="5" t="s">
        <v>602</v>
      </c>
      <c r="C747" s="5" t="s">
        <v>155</v>
      </c>
      <c r="D747" s="5" t="str">
        <f t="shared" si="35"/>
        <v>RICHARD DODGE</v>
      </c>
      <c r="E747" s="5" t="s">
        <v>188</v>
      </c>
      <c r="F747" s="5" t="s">
        <v>1796</v>
      </c>
      <c r="G747" s="5" t="s">
        <v>1797</v>
      </c>
      <c r="H747" s="5" t="s">
        <v>1797</v>
      </c>
      <c r="I747" s="9" t="s">
        <v>3484</v>
      </c>
      <c r="J747" s="5" t="s">
        <v>400</v>
      </c>
      <c r="K747" s="5" t="s">
        <v>401</v>
      </c>
      <c r="L747" s="5" t="str">
        <f t="shared" si="33"/>
        <v>Andrew Choi</v>
      </c>
      <c r="M747" s="5" t="s">
        <v>57</v>
      </c>
      <c r="N747" s="6">
        <v>46023</v>
      </c>
      <c r="O747" s="6">
        <v>46174</v>
      </c>
      <c r="P747" s="5">
        <f t="shared" si="34"/>
        <v>5</v>
      </c>
      <c r="Q747" s="6" t="s">
        <v>142</v>
      </c>
      <c r="R747" s="6" t="s">
        <v>3569</v>
      </c>
      <c r="S747" s="7">
        <v>235.54</v>
      </c>
      <c r="T747" s="5">
        <v>1</v>
      </c>
      <c r="U747" s="5" t="s">
        <v>58</v>
      </c>
      <c r="V747" s="11">
        <v>0.375</v>
      </c>
      <c r="W747" s="5" t="s">
        <v>60</v>
      </c>
      <c r="X747" s="5" t="s">
        <v>143</v>
      </c>
      <c r="Y747" s="7">
        <v>88.33</v>
      </c>
      <c r="Z747" s="7">
        <v>0</v>
      </c>
      <c r="AA747" s="7">
        <v>0</v>
      </c>
      <c r="AB747" s="7">
        <v>0</v>
      </c>
    </row>
    <row r="748" spans="1:28" x14ac:dyDescent="0.25">
      <c r="A748" s="5">
        <v>2032232357</v>
      </c>
      <c r="B748" s="5" t="s">
        <v>564</v>
      </c>
      <c r="C748" s="5" t="s">
        <v>565</v>
      </c>
      <c r="D748" s="5" t="str">
        <f t="shared" si="35"/>
        <v>TESSA DREILING</v>
      </c>
      <c r="E748" s="5" t="s">
        <v>87</v>
      </c>
      <c r="F748" s="5" t="s">
        <v>1796</v>
      </c>
      <c r="G748" s="5" t="s">
        <v>1797</v>
      </c>
      <c r="H748" s="5" t="s">
        <v>1797</v>
      </c>
      <c r="I748" s="9" t="s">
        <v>3484</v>
      </c>
      <c r="J748" s="5" t="s">
        <v>400</v>
      </c>
      <c r="K748" s="5" t="s">
        <v>401</v>
      </c>
      <c r="L748" s="5" t="str">
        <f t="shared" si="33"/>
        <v>Andrew Choi</v>
      </c>
      <c r="M748" s="5" t="s">
        <v>57</v>
      </c>
      <c r="N748" s="6">
        <v>46023</v>
      </c>
      <c r="O748" s="6">
        <v>46174</v>
      </c>
      <c r="P748" s="5">
        <f t="shared" si="34"/>
        <v>5</v>
      </c>
      <c r="Q748" s="6" t="s">
        <v>142</v>
      </c>
      <c r="R748" s="6" t="s">
        <v>3569</v>
      </c>
      <c r="S748" s="7">
        <v>216.53</v>
      </c>
      <c r="T748" s="5">
        <v>1</v>
      </c>
      <c r="U748" s="5" t="s">
        <v>58</v>
      </c>
      <c r="V748" s="11">
        <v>0.375</v>
      </c>
      <c r="W748" s="5" t="s">
        <v>60</v>
      </c>
      <c r="X748" s="5" t="s">
        <v>143</v>
      </c>
      <c r="Y748" s="7">
        <v>81.2</v>
      </c>
      <c r="Z748" s="7">
        <v>0</v>
      </c>
      <c r="AA748" s="7">
        <v>0</v>
      </c>
      <c r="AB748" s="7">
        <v>0</v>
      </c>
    </row>
    <row r="749" spans="1:28" x14ac:dyDescent="0.25">
      <c r="A749" s="5">
        <v>2032253423</v>
      </c>
      <c r="B749" s="5" t="s">
        <v>2503</v>
      </c>
      <c r="C749" s="5" t="s">
        <v>2504</v>
      </c>
      <c r="D749" s="5" t="str">
        <f t="shared" si="35"/>
        <v>LENUTA ROTARU</v>
      </c>
      <c r="E749" s="5" t="s">
        <v>82</v>
      </c>
      <c r="F749" s="5" t="s">
        <v>1796</v>
      </c>
      <c r="G749" s="5" t="s">
        <v>1797</v>
      </c>
      <c r="H749" s="5" t="s">
        <v>1797</v>
      </c>
      <c r="I749" s="9" t="s">
        <v>3484</v>
      </c>
      <c r="J749" s="5" t="s">
        <v>400</v>
      </c>
      <c r="K749" s="5" t="s">
        <v>401</v>
      </c>
      <c r="L749" s="5" t="str">
        <f t="shared" si="33"/>
        <v>Andrew Choi</v>
      </c>
      <c r="M749" s="5" t="s">
        <v>57</v>
      </c>
      <c r="N749" s="6">
        <v>46023</v>
      </c>
      <c r="O749" s="6">
        <v>46174</v>
      </c>
      <c r="P749" s="5">
        <f t="shared" si="34"/>
        <v>5</v>
      </c>
      <c r="Q749" s="6" t="s">
        <v>142</v>
      </c>
      <c r="R749" s="6" t="s">
        <v>3569</v>
      </c>
      <c r="S749" s="7">
        <v>160.96</v>
      </c>
      <c r="T749" s="5">
        <v>1</v>
      </c>
      <c r="U749" s="5" t="s">
        <v>58</v>
      </c>
      <c r="V749" s="11">
        <v>0.375</v>
      </c>
      <c r="W749" s="5" t="s">
        <v>60</v>
      </c>
      <c r="X749" s="5" t="s">
        <v>143</v>
      </c>
      <c r="Y749" s="7">
        <v>60.36</v>
      </c>
      <c r="Z749" s="7">
        <v>0</v>
      </c>
      <c r="AA749" s="7">
        <v>0</v>
      </c>
      <c r="AB749" s="7">
        <v>0</v>
      </c>
    </row>
    <row r="750" spans="1:28" x14ac:dyDescent="0.25">
      <c r="A750" s="5">
        <v>2032376875</v>
      </c>
      <c r="B750" s="5" t="s">
        <v>663</v>
      </c>
      <c r="C750" s="5" t="s">
        <v>664</v>
      </c>
      <c r="D750" s="5" t="str">
        <f t="shared" si="35"/>
        <v>LESLEE RODRIGUEZ</v>
      </c>
      <c r="E750" s="5" t="s">
        <v>82</v>
      </c>
      <c r="F750" s="5" t="s">
        <v>1796</v>
      </c>
      <c r="G750" s="5" t="s">
        <v>1797</v>
      </c>
      <c r="H750" s="5" t="s">
        <v>1797</v>
      </c>
      <c r="I750" s="9" t="s">
        <v>3484</v>
      </c>
      <c r="J750" s="5" t="s">
        <v>400</v>
      </c>
      <c r="K750" s="5" t="s">
        <v>401</v>
      </c>
      <c r="L750" s="5" t="str">
        <f t="shared" si="33"/>
        <v>Andrew Choi</v>
      </c>
      <c r="M750" s="5" t="s">
        <v>57</v>
      </c>
      <c r="N750" s="6">
        <v>46023</v>
      </c>
      <c r="O750" s="6">
        <v>46174</v>
      </c>
      <c r="P750" s="5">
        <f t="shared" si="34"/>
        <v>5</v>
      </c>
      <c r="Q750" s="6" t="s">
        <v>142</v>
      </c>
      <c r="R750" s="6" t="s">
        <v>3569</v>
      </c>
      <c r="S750" s="7">
        <v>160.96</v>
      </c>
      <c r="T750" s="5">
        <v>1</v>
      </c>
      <c r="U750" s="5" t="s">
        <v>58</v>
      </c>
      <c r="V750" s="11">
        <v>0.375</v>
      </c>
      <c r="W750" s="5" t="s">
        <v>60</v>
      </c>
      <c r="X750" s="5" t="s">
        <v>143</v>
      </c>
      <c r="Y750" s="7">
        <v>60.36</v>
      </c>
      <c r="Z750" s="7">
        <v>0</v>
      </c>
      <c r="AA750" s="7">
        <v>0</v>
      </c>
      <c r="AB750" s="7">
        <v>0</v>
      </c>
    </row>
    <row r="751" spans="1:28" x14ac:dyDescent="0.25">
      <c r="A751" s="5">
        <v>2032218110</v>
      </c>
      <c r="B751" s="5" t="s">
        <v>556</v>
      </c>
      <c r="C751" s="5" t="s">
        <v>459</v>
      </c>
      <c r="D751" s="5" t="str">
        <f t="shared" si="35"/>
        <v>BRIAN BERLIN</v>
      </c>
      <c r="E751" s="5" t="s">
        <v>82</v>
      </c>
      <c r="F751" s="5" t="s">
        <v>1796</v>
      </c>
      <c r="G751" s="5" t="s">
        <v>1797</v>
      </c>
      <c r="H751" s="5" t="s">
        <v>1797</v>
      </c>
      <c r="I751" s="9" t="s">
        <v>3484</v>
      </c>
      <c r="J751" s="5" t="s">
        <v>400</v>
      </c>
      <c r="K751" s="5" t="s">
        <v>401</v>
      </c>
      <c r="L751" s="5" t="str">
        <f t="shared" si="33"/>
        <v>Andrew Choi</v>
      </c>
      <c r="M751" s="5" t="s">
        <v>57</v>
      </c>
      <c r="N751" s="6">
        <v>46023</v>
      </c>
      <c r="O751" s="6">
        <v>46174</v>
      </c>
      <c r="P751" s="5">
        <f t="shared" si="34"/>
        <v>5</v>
      </c>
      <c r="Q751" s="6" t="s">
        <v>142</v>
      </c>
      <c r="R751" s="6" t="s">
        <v>3569</v>
      </c>
      <c r="S751" s="7">
        <v>152.33000000000001</v>
      </c>
      <c r="T751" s="5">
        <v>1</v>
      </c>
      <c r="U751" s="5" t="s">
        <v>58</v>
      </c>
      <c r="V751" s="11">
        <v>0.375</v>
      </c>
      <c r="W751" s="5" t="s">
        <v>60</v>
      </c>
      <c r="X751" s="5" t="s">
        <v>143</v>
      </c>
      <c r="Y751" s="7">
        <v>57.12</v>
      </c>
      <c r="Z751" s="7">
        <v>0</v>
      </c>
      <c r="AA751" s="7">
        <v>0</v>
      </c>
      <c r="AB751" s="7">
        <v>0</v>
      </c>
    </row>
    <row r="752" spans="1:28" x14ac:dyDescent="0.25">
      <c r="A752" s="5">
        <v>2032249285</v>
      </c>
      <c r="B752" s="5" t="s">
        <v>582</v>
      </c>
      <c r="C752" s="5" t="s">
        <v>583</v>
      </c>
      <c r="D752" s="5" t="str">
        <f t="shared" si="35"/>
        <v>ANNIE ALDEA</v>
      </c>
      <c r="E752" s="5" t="s">
        <v>82</v>
      </c>
      <c r="F752" s="5" t="s">
        <v>1796</v>
      </c>
      <c r="G752" s="5" t="s">
        <v>1797</v>
      </c>
      <c r="H752" s="5" t="s">
        <v>1797</v>
      </c>
      <c r="I752" s="9" t="s">
        <v>3484</v>
      </c>
      <c r="J752" s="5" t="s">
        <v>400</v>
      </c>
      <c r="K752" s="5" t="s">
        <v>401</v>
      </c>
      <c r="L752" s="5" t="str">
        <f t="shared" si="33"/>
        <v>Andrew Choi</v>
      </c>
      <c r="M752" s="5" t="s">
        <v>57</v>
      </c>
      <c r="N752" s="6">
        <v>46023</v>
      </c>
      <c r="O752" s="6">
        <v>46174</v>
      </c>
      <c r="P752" s="5">
        <f t="shared" si="34"/>
        <v>5</v>
      </c>
      <c r="Q752" s="6" t="s">
        <v>142</v>
      </c>
      <c r="R752" s="6" t="s">
        <v>3569</v>
      </c>
      <c r="S752" s="7">
        <v>152.33000000000001</v>
      </c>
      <c r="T752" s="5">
        <v>1</v>
      </c>
      <c r="U752" s="5" t="s">
        <v>58</v>
      </c>
      <c r="V752" s="11">
        <v>0.375</v>
      </c>
      <c r="W752" s="5" t="s">
        <v>60</v>
      </c>
      <c r="X752" s="5" t="s">
        <v>143</v>
      </c>
      <c r="Y752" s="7">
        <v>57.12</v>
      </c>
      <c r="Z752" s="7">
        <v>0</v>
      </c>
      <c r="AA752" s="7">
        <v>0</v>
      </c>
      <c r="AB752" s="7">
        <v>0</v>
      </c>
    </row>
    <row r="753" spans="1:28" x14ac:dyDescent="0.25">
      <c r="A753" s="5">
        <v>2032254535</v>
      </c>
      <c r="B753" s="5" t="s">
        <v>2505</v>
      </c>
      <c r="C753" s="5" t="s">
        <v>690</v>
      </c>
      <c r="D753" s="5" t="str">
        <f t="shared" si="35"/>
        <v>GEORGE TUDOR</v>
      </c>
      <c r="E753" s="5" t="s">
        <v>82</v>
      </c>
      <c r="F753" s="5" t="s">
        <v>1796</v>
      </c>
      <c r="G753" s="5" t="s">
        <v>1797</v>
      </c>
      <c r="H753" s="5" t="s">
        <v>1797</v>
      </c>
      <c r="I753" s="9" t="s">
        <v>3484</v>
      </c>
      <c r="J753" s="5" t="s">
        <v>400</v>
      </c>
      <c r="K753" s="5" t="s">
        <v>401</v>
      </c>
      <c r="L753" s="5" t="str">
        <f t="shared" si="33"/>
        <v>Andrew Choi</v>
      </c>
      <c r="M753" s="5" t="s">
        <v>57</v>
      </c>
      <c r="N753" s="6">
        <v>46023</v>
      </c>
      <c r="O753" s="6">
        <v>46174</v>
      </c>
      <c r="P753" s="5">
        <f t="shared" si="34"/>
        <v>5</v>
      </c>
      <c r="Q753" s="6" t="s">
        <v>142</v>
      </c>
      <c r="R753" s="6" t="s">
        <v>3569</v>
      </c>
      <c r="S753" s="7">
        <v>152.33000000000001</v>
      </c>
      <c r="T753" s="5">
        <v>1</v>
      </c>
      <c r="U753" s="5" t="s">
        <v>58</v>
      </c>
      <c r="V753" s="11">
        <v>0.375</v>
      </c>
      <c r="W753" s="5" t="s">
        <v>60</v>
      </c>
      <c r="X753" s="5" t="s">
        <v>143</v>
      </c>
      <c r="Y753" s="7">
        <v>57.12</v>
      </c>
      <c r="Z753" s="7">
        <v>0</v>
      </c>
      <c r="AA753" s="7">
        <v>0</v>
      </c>
      <c r="AB753" s="7">
        <v>0</v>
      </c>
    </row>
    <row r="754" spans="1:28" x14ac:dyDescent="0.25">
      <c r="A754" s="5">
        <v>2032326319</v>
      </c>
      <c r="B754" s="5" t="s">
        <v>610</v>
      </c>
      <c r="C754" s="5" t="s">
        <v>611</v>
      </c>
      <c r="D754" s="5" t="str">
        <f t="shared" si="35"/>
        <v>SOTIRIS KOSMAS</v>
      </c>
      <c r="E754" s="5" t="s">
        <v>82</v>
      </c>
      <c r="F754" s="5" t="s">
        <v>1796</v>
      </c>
      <c r="G754" s="5" t="s">
        <v>1797</v>
      </c>
      <c r="H754" s="5" t="s">
        <v>1797</v>
      </c>
      <c r="I754" s="9" t="s">
        <v>3484</v>
      </c>
      <c r="J754" s="5" t="s">
        <v>400</v>
      </c>
      <c r="K754" s="5" t="s">
        <v>401</v>
      </c>
      <c r="L754" s="5" t="str">
        <f t="shared" si="33"/>
        <v>Andrew Choi</v>
      </c>
      <c r="M754" s="5" t="s">
        <v>57</v>
      </c>
      <c r="N754" s="6">
        <v>46023</v>
      </c>
      <c r="O754" s="6">
        <v>46174</v>
      </c>
      <c r="P754" s="5">
        <f t="shared" si="34"/>
        <v>5</v>
      </c>
      <c r="Q754" s="6" t="s">
        <v>142</v>
      </c>
      <c r="R754" s="6" t="s">
        <v>3569</v>
      </c>
      <c r="S754" s="7">
        <v>152.33000000000001</v>
      </c>
      <c r="T754" s="5">
        <v>1</v>
      </c>
      <c r="U754" s="5" t="s">
        <v>58</v>
      </c>
      <c r="V754" s="11">
        <v>0.375</v>
      </c>
      <c r="W754" s="5" t="s">
        <v>60</v>
      </c>
      <c r="X754" s="5" t="s">
        <v>143</v>
      </c>
      <c r="Y754" s="7">
        <v>57.12</v>
      </c>
      <c r="Z754" s="7">
        <v>0</v>
      </c>
      <c r="AA754" s="7">
        <v>0</v>
      </c>
      <c r="AB754" s="7">
        <v>0</v>
      </c>
    </row>
    <row r="755" spans="1:28" x14ac:dyDescent="0.25">
      <c r="A755" s="5">
        <v>2032698976</v>
      </c>
      <c r="B755" s="5" t="s">
        <v>126</v>
      </c>
      <c r="C755" s="5" t="s">
        <v>998</v>
      </c>
      <c r="D755" s="5" t="str">
        <f t="shared" si="35"/>
        <v>RACHEL MILLER</v>
      </c>
      <c r="E755" s="5" t="s">
        <v>82</v>
      </c>
      <c r="F755" s="5" t="s">
        <v>1796</v>
      </c>
      <c r="G755" s="5" t="s">
        <v>1797</v>
      </c>
      <c r="H755" s="5" t="s">
        <v>1797</v>
      </c>
      <c r="I755" s="9" t="s">
        <v>3484</v>
      </c>
      <c r="J755" s="5" t="s">
        <v>400</v>
      </c>
      <c r="K755" s="5" t="s">
        <v>401</v>
      </c>
      <c r="L755" s="5" t="str">
        <f t="shared" si="33"/>
        <v>Andrew Choi</v>
      </c>
      <c r="M755" s="5" t="s">
        <v>57</v>
      </c>
      <c r="N755" s="6">
        <v>46023</v>
      </c>
      <c r="O755" s="6">
        <v>46174</v>
      </c>
      <c r="P755" s="5">
        <f t="shared" si="34"/>
        <v>5</v>
      </c>
      <c r="Q755" s="6" t="s">
        <v>142</v>
      </c>
      <c r="R755" s="6" t="s">
        <v>3569</v>
      </c>
      <c r="S755" s="7">
        <v>152.33000000000001</v>
      </c>
      <c r="T755" s="5">
        <v>1</v>
      </c>
      <c r="U755" s="5" t="s">
        <v>58</v>
      </c>
      <c r="V755" s="11">
        <v>0.375</v>
      </c>
      <c r="W755" s="5" t="s">
        <v>60</v>
      </c>
      <c r="X755" s="5" t="s">
        <v>143</v>
      </c>
      <c r="Y755" s="7">
        <v>57.12</v>
      </c>
      <c r="Z755" s="7">
        <v>0</v>
      </c>
      <c r="AA755" s="7">
        <v>0</v>
      </c>
      <c r="AB755" s="7">
        <v>0</v>
      </c>
    </row>
    <row r="756" spans="1:28" x14ac:dyDescent="0.25">
      <c r="A756" s="5">
        <v>2032005774</v>
      </c>
      <c r="B756" s="5" t="s">
        <v>425</v>
      </c>
      <c r="C756" s="5" t="s">
        <v>426</v>
      </c>
      <c r="D756" s="5" t="str">
        <f t="shared" si="35"/>
        <v>DIANA CHAKO</v>
      </c>
      <c r="E756" s="5" t="s">
        <v>82</v>
      </c>
      <c r="F756" s="5" t="s">
        <v>1796</v>
      </c>
      <c r="G756" s="5" t="s">
        <v>1797</v>
      </c>
      <c r="H756" s="5" t="s">
        <v>1797</v>
      </c>
      <c r="I756" s="9" t="s">
        <v>3484</v>
      </c>
      <c r="J756" s="5" t="s">
        <v>400</v>
      </c>
      <c r="K756" s="5" t="s">
        <v>401</v>
      </c>
      <c r="L756" s="5" t="str">
        <f t="shared" si="33"/>
        <v>Andrew Choi</v>
      </c>
      <c r="M756" s="5" t="s">
        <v>57</v>
      </c>
      <c r="N756" s="6">
        <v>46023</v>
      </c>
      <c r="O756" s="6">
        <v>46174</v>
      </c>
      <c r="P756" s="5">
        <f t="shared" si="34"/>
        <v>5</v>
      </c>
      <c r="Q756" s="6" t="s">
        <v>142</v>
      </c>
      <c r="R756" s="6" t="s">
        <v>3569</v>
      </c>
      <c r="S756" s="7">
        <v>152.33000000000001</v>
      </c>
      <c r="T756" s="5">
        <v>1</v>
      </c>
      <c r="U756" s="5" t="s">
        <v>58</v>
      </c>
      <c r="V756" s="11">
        <v>0.375</v>
      </c>
      <c r="W756" s="5" t="s">
        <v>60</v>
      </c>
      <c r="X756" s="5" t="s">
        <v>143</v>
      </c>
      <c r="Y756" s="7">
        <v>57.12</v>
      </c>
      <c r="Z756" s="7">
        <v>0</v>
      </c>
      <c r="AA756" s="7">
        <v>0</v>
      </c>
      <c r="AB756" s="7">
        <v>0</v>
      </c>
    </row>
    <row r="757" spans="1:28" x14ac:dyDescent="0.25">
      <c r="A757" s="5">
        <v>2032108511</v>
      </c>
      <c r="B757" s="5" t="s">
        <v>3253</v>
      </c>
      <c r="C757" s="5" t="s">
        <v>2943</v>
      </c>
      <c r="D757" s="5" t="str">
        <f t="shared" si="35"/>
        <v>EMMA BIRCH</v>
      </c>
      <c r="E757" s="5" t="s">
        <v>213</v>
      </c>
      <c r="F757" s="5" t="s">
        <v>1796</v>
      </c>
      <c r="G757" s="5" t="s">
        <v>1797</v>
      </c>
      <c r="H757" s="5" t="s">
        <v>1797</v>
      </c>
      <c r="I757" s="9" t="s">
        <v>3484</v>
      </c>
      <c r="J757" s="5" t="s">
        <v>400</v>
      </c>
      <c r="K757" s="5" t="s">
        <v>401</v>
      </c>
      <c r="L757" s="5" t="str">
        <f t="shared" si="33"/>
        <v>Andrew Choi</v>
      </c>
      <c r="M757" s="5" t="s">
        <v>57</v>
      </c>
      <c r="N757" s="6">
        <v>46023</v>
      </c>
      <c r="O757" s="6">
        <v>46174</v>
      </c>
      <c r="P757" s="5">
        <f t="shared" si="34"/>
        <v>5</v>
      </c>
      <c r="Q757" s="6" t="s">
        <v>142</v>
      </c>
      <c r="R757" s="6" t="s">
        <v>3569</v>
      </c>
      <c r="S757" s="7">
        <v>124.32</v>
      </c>
      <c r="T757" s="5">
        <v>1</v>
      </c>
      <c r="U757" s="5" t="s">
        <v>58</v>
      </c>
      <c r="V757" s="11">
        <v>0.375</v>
      </c>
      <c r="W757" s="5" t="s">
        <v>60</v>
      </c>
      <c r="X757" s="5" t="s">
        <v>143</v>
      </c>
      <c r="Y757" s="7">
        <v>46.62</v>
      </c>
      <c r="Z757" s="7">
        <v>0</v>
      </c>
      <c r="AA757" s="7">
        <v>0</v>
      </c>
      <c r="AB757" s="7">
        <v>0</v>
      </c>
    </row>
    <row r="758" spans="1:28" x14ac:dyDescent="0.25">
      <c r="A758" s="5">
        <v>2032634258</v>
      </c>
      <c r="B758" s="5" t="s">
        <v>2441</v>
      </c>
      <c r="C758" s="5" t="s">
        <v>424</v>
      </c>
      <c r="D758" s="5" t="str">
        <f t="shared" si="35"/>
        <v>PATRICIA PAULIK</v>
      </c>
      <c r="E758" s="5" t="s">
        <v>87</v>
      </c>
      <c r="F758" s="5" t="s">
        <v>1796</v>
      </c>
      <c r="G758" s="5" t="s">
        <v>1797</v>
      </c>
      <c r="H758" s="5" t="s">
        <v>1797</v>
      </c>
      <c r="I758" s="9" t="s">
        <v>3484</v>
      </c>
      <c r="J758" s="5" t="s">
        <v>400</v>
      </c>
      <c r="K758" s="5" t="s">
        <v>401</v>
      </c>
      <c r="L758" s="5" t="str">
        <f t="shared" si="33"/>
        <v>Andrew Choi</v>
      </c>
      <c r="M758" s="5" t="s">
        <v>57</v>
      </c>
      <c r="N758" s="6">
        <v>46023</v>
      </c>
      <c r="O758" s="6">
        <v>46174</v>
      </c>
      <c r="P758" s="5">
        <f t="shared" si="34"/>
        <v>5</v>
      </c>
      <c r="Q758" s="6" t="s">
        <v>142</v>
      </c>
      <c r="R758" s="6" t="s">
        <v>3569</v>
      </c>
      <c r="S758" s="7">
        <v>79.97</v>
      </c>
      <c r="T758" s="5">
        <v>1</v>
      </c>
      <c r="U758" s="5" t="s">
        <v>58</v>
      </c>
      <c r="V758" s="11">
        <v>0.375</v>
      </c>
      <c r="W758" s="5" t="s">
        <v>60</v>
      </c>
      <c r="X758" s="5" t="s">
        <v>143</v>
      </c>
      <c r="Y758" s="7">
        <v>29.99</v>
      </c>
      <c r="Z758" s="7">
        <v>0</v>
      </c>
      <c r="AA758" s="7">
        <v>0</v>
      </c>
      <c r="AB758" s="7">
        <v>0</v>
      </c>
    </row>
    <row r="759" spans="1:28" x14ac:dyDescent="0.25">
      <c r="A759" s="5">
        <v>2032293405</v>
      </c>
      <c r="B759" s="5" t="s">
        <v>598</v>
      </c>
      <c r="C759" s="5" t="s">
        <v>599</v>
      </c>
      <c r="D759" s="5" t="str">
        <f t="shared" si="35"/>
        <v>PETER FOURTOUNIS</v>
      </c>
      <c r="E759" s="5" t="s">
        <v>82</v>
      </c>
      <c r="F759" s="5" t="s">
        <v>1796</v>
      </c>
      <c r="G759" s="5" t="s">
        <v>1797</v>
      </c>
      <c r="H759" s="5" t="s">
        <v>1797</v>
      </c>
      <c r="I759" s="9" t="s">
        <v>3484</v>
      </c>
      <c r="J759" s="5" t="s">
        <v>400</v>
      </c>
      <c r="K759" s="5" t="s">
        <v>401</v>
      </c>
      <c r="L759" s="5" t="str">
        <f t="shared" si="33"/>
        <v>Andrew Choi</v>
      </c>
      <c r="M759" s="5" t="s">
        <v>57</v>
      </c>
      <c r="N759" s="6">
        <v>46023</v>
      </c>
      <c r="O759" s="6">
        <v>46174</v>
      </c>
      <c r="P759" s="5">
        <f t="shared" si="34"/>
        <v>5</v>
      </c>
      <c r="Q759" s="6" t="s">
        <v>142</v>
      </c>
      <c r="R759" s="6" t="s">
        <v>3569</v>
      </c>
      <c r="S759" s="7">
        <v>78.760000000000005</v>
      </c>
      <c r="T759" s="5">
        <v>1</v>
      </c>
      <c r="U759" s="5" t="s">
        <v>58</v>
      </c>
      <c r="V759" s="11">
        <v>0.375</v>
      </c>
      <c r="W759" s="5" t="s">
        <v>60</v>
      </c>
      <c r="X759" s="5" t="s">
        <v>143</v>
      </c>
      <c r="Y759" s="7">
        <v>29.54</v>
      </c>
      <c r="Z759" s="7">
        <v>0</v>
      </c>
      <c r="AA759" s="7">
        <v>0</v>
      </c>
      <c r="AB759" s="7">
        <v>0</v>
      </c>
    </row>
    <row r="760" spans="1:28" x14ac:dyDescent="0.25">
      <c r="A760" s="5">
        <v>2032305550</v>
      </c>
      <c r="B760" s="5" t="s">
        <v>2509</v>
      </c>
      <c r="C760" s="5" t="s">
        <v>490</v>
      </c>
      <c r="D760" s="5" t="str">
        <f t="shared" si="35"/>
        <v>DAVID IMPEY</v>
      </c>
      <c r="E760" s="5" t="s">
        <v>82</v>
      </c>
      <c r="F760" s="5" t="s">
        <v>1796</v>
      </c>
      <c r="G760" s="5" t="s">
        <v>1797</v>
      </c>
      <c r="H760" s="5" t="s">
        <v>1797</v>
      </c>
      <c r="I760" s="9" t="s">
        <v>3484</v>
      </c>
      <c r="J760" s="5" t="s">
        <v>400</v>
      </c>
      <c r="K760" s="5" t="s">
        <v>401</v>
      </c>
      <c r="L760" s="5" t="str">
        <f t="shared" si="33"/>
        <v>Andrew Choi</v>
      </c>
      <c r="M760" s="5" t="s">
        <v>57</v>
      </c>
      <c r="N760" s="6">
        <v>46023</v>
      </c>
      <c r="O760" s="6">
        <v>46174</v>
      </c>
      <c r="P760" s="5">
        <f t="shared" si="34"/>
        <v>5</v>
      </c>
      <c r="Q760" s="6" t="s">
        <v>142</v>
      </c>
      <c r="R760" s="6" t="s">
        <v>3569</v>
      </c>
      <c r="S760" s="7">
        <v>78.760000000000005</v>
      </c>
      <c r="T760" s="5">
        <v>1</v>
      </c>
      <c r="U760" s="5" t="s">
        <v>58</v>
      </c>
      <c r="V760" s="11">
        <v>0.375</v>
      </c>
      <c r="W760" s="5" t="s">
        <v>60</v>
      </c>
      <c r="X760" s="5" t="s">
        <v>143</v>
      </c>
      <c r="Y760" s="7">
        <v>29.54</v>
      </c>
      <c r="Z760" s="7">
        <v>0</v>
      </c>
      <c r="AA760" s="7">
        <v>0</v>
      </c>
      <c r="AB760" s="7">
        <v>0</v>
      </c>
    </row>
    <row r="761" spans="1:28" x14ac:dyDescent="0.25">
      <c r="A761" s="5">
        <v>2032307402</v>
      </c>
      <c r="B761" s="5" t="s">
        <v>605</v>
      </c>
      <c r="C761" s="5" t="s">
        <v>605</v>
      </c>
      <c r="D761" s="5" t="str">
        <f t="shared" si="35"/>
        <v>TSOGBUYAN TSOGBUYAN</v>
      </c>
      <c r="E761" s="5" t="s">
        <v>82</v>
      </c>
      <c r="F761" s="5" t="s">
        <v>1796</v>
      </c>
      <c r="G761" s="5" t="s">
        <v>1797</v>
      </c>
      <c r="H761" s="5" t="s">
        <v>1797</v>
      </c>
      <c r="I761" s="9" t="s">
        <v>3484</v>
      </c>
      <c r="J761" s="5" t="s">
        <v>400</v>
      </c>
      <c r="K761" s="5" t="s">
        <v>401</v>
      </c>
      <c r="L761" s="5" t="str">
        <f t="shared" si="33"/>
        <v>Andrew Choi</v>
      </c>
      <c r="M761" s="5" t="s">
        <v>57</v>
      </c>
      <c r="N761" s="6">
        <v>46023</v>
      </c>
      <c r="O761" s="6">
        <v>46174</v>
      </c>
      <c r="P761" s="5">
        <f t="shared" si="34"/>
        <v>5</v>
      </c>
      <c r="Q761" s="6" t="s">
        <v>142</v>
      </c>
      <c r="R761" s="6" t="s">
        <v>3569</v>
      </c>
      <c r="S761" s="7">
        <v>78.760000000000005</v>
      </c>
      <c r="T761" s="5">
        <v>1</v>
      </c>
      <c r="U761" s="5" t="s">
        <v>58</v>
      </c>
      <c r="V761" s="11">
        <v>0.375</v>
      </c>
      <c r="W761" s="5" t="s">
        <v>60</v>
      </c>
      <c r="X761" s="5" t="s">
        <v>143</v>
      </c>
      <c r="Y761" s="7">
        <v>29.54</v>
      </c>
      <c r="Z761" s="7">
        <v>0</v>
      </c>
      <c r="AA761" s="7">
        <v>0</v>
      </c>
      <c r="AB761" s="7">
        <v>0</v>
      </c>
    </row>
    <row r="762" spans="1:28" x14ac:dyDescent="0.25">
      <c r="A762" s="5">
        <v>2032326481</v>
      </c>
      <c r="B762" s="5" t="s">
        <v>612</v>
      </c>
      <c r="C762" s="5" t="s">
        <v>613</v>
      </c>
      <c r="D762" s="5" t="str">
        <f t="shared" si="35"/>
        <v>ANN CARROTHERS</v>
      </c>
      <c r="E762" s="5" t="s">
        <v>82</v>
      </c>
      <c r="F762" s="5" t="s">
        <v>1796</v>
      </c>
      <c r="G762" s="5" t="s">
        <v>1797</v>
      </c>
      <c r="H762" s="5" t="s">
        <v>1797</v>
      </c>
      <c r="I762" s="9" t="s">
        <v>3484</v>
      </c>
      <c r="J762" s="5" t="s">
        <v>400</v>
      </c>
      <c r="K762" s="5" t="s">
        <v>401</v>
      </c>
      <c r="L762" s="5" t="str">
        <f t="shared" si="33"/>
        <v>Andrew Choi</v>
      </c>
      <c r="M762" s="5" t="s">
        <v>57</v>
      </c>
      <c r="N762" s="6">
        <v>46023</v>
      </c>
      <c r="O762" s="6">
        <v>46174</v>
      </c>
      <c r="P762" s="5">
        <f t="shared" si="34"/>
        <v>5</v>
      </c>
      <c r="Q762" s="6" t="s">
        <v>142</v>
      </c>
      <c r="R762" s="6" t="s">
        <v>3569</v>
      </c>
      <c r="S762" s="7">
        <v>78.760000000000005</v>
      </c>
      <c r="T762" s="5">
        <v>1</v>
      </c>
      <c r="U762" s="5" t="s">
        <v>58</v>
      </c>
      <c r="V762" s="11">
        <v>0.375</v>
      </c>
      <c r="W762" s="5" t="s">
        <v>60</v>
      </c>
      <c r="X762" s="5" t="s">
        <v>143</v>
      </c>
      <c r="Y762" s="7">
        <v>29.54</v>
      </c>
      <c r="Z762" s="7">
        <v>0</v>
      </c>
      <c r="AA762" s="7">
        <v>0</v>
      </c>
      <c r="AB762" s="7">
        <v>0</v>
      </c>
    </row>
    <row r="763" spans="1:28" x14ac:dyDescent="0.25">
      <c r="A763" s="5">
        <v>2032340282</v>
      </c>
      <c r="B763" s="5" t="s">
        <v>621</v>
      </c>
      <c r="C763" s="5" t="s">
        <v>622</v>
      </c>
      <c r="D763" s="5" t="str">
        <f t="shared" si="35"/>
        <v>DONNA KISS</v>
      </c>
      <c r="E763" s="5" t="s">
        <v>82</v>
      </c>
      <c r="F763" s="5" t="s">
        <v>1796</v>
      </c>
      <c r="G763" s="5" t="s">
        <v>1797</v>
      </c>
      <c r="H763" s="5" t="s">
        <v>1797</v>
      </c>
      <c r="I763" s="9" t="s">
        <v>3484</v>
      </c>
      <c r="J763" s="5" t="s">
        <v>400</v>
      </c>
      <c r="K763" s="5" t="s">
        <v>401</v>
      </c>
      <c r="L763" s="5" t="str">
        <f t="shared" si="33"/>
        <v>Andrew Choi</v>
      </c>
      <c r="M763" s="5" t="s">
        <v>57</v>
      </c>
      <c r="N763" s="6">
        <v>46023</v>
      </c>
      <c r="O763" s="6">
        <v>46174</v>
      </c>
      <c r="P763" s="5">
        <f t="shared" si="34"/>
        <v>5</v>
      </c>
      <c r="Q763" s="6" t="s">
        <v>142</v>
      </c>
      <c r="R763" s="6" t="s">
        <v>3569</v>
      </c>
      <c r="S763" s="7">
        <v>78.760000000000005</v>
      </c>
      <c r="T763" s="5">
        <v>1</v>
      </c>
      <c r="U763" s="5" t="s">
        <v>58</v>
      </c>
      <c r="V763" s="11">
        <v>0.375</v>
      </c>
      <c r="W763" s="5" t="s">
        <v>60</v>
      </c>
      <c r="X763" s="5" t="s">
        <v>143</v>
      </c>
      <c r="Y763" s="7">
        <v>29.54</v>
      </c>
      <c r="Z763" s="7">
        <v>0</v>
      </c>
      <c r="AA763" s="7">
        <v>0</v>
      </c>
      <c r="AB763" s="7">
        <v>0</v>
      </c>
    </row>
    <row r="764" spans="1:28" x14ac:dyDescent="0.25">
      <c r="A764" s="5">
        <v>2032344808</v>
      </c>
      <c r="B764" s="5" t="s">
        <v>628</v>
      </c>
      <c r="C764" s="5" t="s">
        <v>629</v>
      </c>
      <c r="D764" s="5" t="str">
        <f t="shared" si="35"/>
        <v>ERIK KATTLAUS</v>
      </c>
      <c r="E764" s="5" t="s">
        <v>82</v>
      </c>
      <c r="F764" s="5" t="s">
        <v>1796</v>
      </c>
      <c r="G764" s="5" t="s">
        <v>1797</v>
      </c>
      <c r="H764" s="5" t="s">
        <v>1797</v>
      </c>
      <c r="I764" s="9" t="s">
        <v>3484</v>
      </c>
      <c r="J764" s="5" t="s">
        <v>400</v>
      </c>
      <c r="K764" s="5" t="s">
        <v>401</v>
      </c>
      <c r="L764" s="5" t="str">
        <f t="shared" si="33"/>
        <v>Andrew Choi</v>
      </c>
      <c r="M764" s="5" t="s">
        <v>57</v>
      </c>
      <c r="N764" s="6">
        <v>46023</v>
      </c>
      <c r="O764" s="6">
        <v>46174</v>
      </c>
      <c r="P764" s="5">
        <f t="shared" si="34"/>
        <v>5</v>
      </c>
      <c r="Q764" s="6" t="s">
        <v>142</v>
      </c>
      <c r="R764" s="6" t="s">
        <v>3569</v>
      </c>
      <c r="S764" s="7">
        <v>78.760000000000005</v>
      </c>
      <c r="T764" s="5">
        <v>1</v>
      </c>
      <c r="U764" s="5" t="s">
        <v>58</v>
      </c>
      <c r="V764" s="11">
        <v>0.375</v>
      </c>
      <c r="W764" s="5" t="s">
        <v>60</v>
      </c>
      <c r="X764" s="5" t="s">
        <v>143</v>
      </c>
      <c r="Y764" s="7">
        <v>29.54</v>
      </c>
      <c r="Z764" s="7">
        <v>0</v>
      </c>
      <c r="AA764" s="7">
        <v>0</v>
      </c>
      <c r="AB764" s="7">
        <v>0</v>
      </c>
    </row>
    <row r="765" spans="1:28" s="5" customFormat="1" x14ac:dyDescent="0.25">
      <c r="A765" s="5">
        <v>2032382406</v>
      </c>
      <c r="B765" s="5" t="s">
        <v>670</v>
      </c>
      <c r="C765" s="5" t="s">
        <v>459</v>
      </c>
      <c r="D765" s="5" t="str">
        <f t="shared" si="35"/>
        <v>BRIAN GOLDEN</v>
      </c>
      <c r="E765" s="5" t="s">
        <v>82</v>
      </c>
      <c r="F765" s="5" t="s">
        <v>1796</v>
      </c>
      <c r="G765" s="5" t="s">
        <v>1797</v>
      </c>
      <c r="H765" s="5" t="s">
        <v>1797</v>
      </c>
      <c r="I765" s="9" t="s">
        <v>3484</v>
      </c>
      <c r="J765" s="5" t="s">
        <v>400</v>
      </c>
      <c r="K765" s="5" t="s">
        <v>401</v>
      </c>
      <c r="L765" s="5" t="str">
        <f t="shared" si="33"/>
        <v>Andrew Choi</v>
      </c>
      <c r="M765" s="5" t="s">
        <v>57</v>
      </c>
      <c r="N765" s="6">
        <v>46023</v>
      </c>
      <c r="O765" s="6">
        <v>46174</v>
      </c>
      <c r="P765" s="5">
        <f t="shared" si="34"/>
        <v>5</v>
      </c>
      <c r="Q765" s="6" t="s">
        <v>142</v>
      </c>
      <c r="R765" s="6" t="s">
        <v>3569</v>
      </c>
      <c r="S765" s="7">
        <v>78.760000000000005</v>
      </c>
      <c r="T765" s="5">
        <v>1</v>
      </c>
      <c r="U765" s="5" t="s">
        <v>58</v>
      </c>
      <c r="V765" s="11">
        <v>0.375</v>
      </c>
      <c r="W765" s="5" t="s">
        <v>60</v>
      </c>
      <c r="X765" s="5" t="s">
        <v>143</v>
      </c>
      <c r="Y765" s="7">
        <v>29.54</v>
      </c>
      <c r="Z765" s="7">
        <v>0</v>
      </c>
      <c r="AA765" s="7">
        <v>0</v>
      </c>
      <c r="AB765" s="7">
        <v>0</v>
      </c>
    </row>
    <row r="766" spans="1:28" s="5" customFormat="1" x14ac:dyDescent="0.25">
      <c r="A766" s="5">
        <v>2032385150</v>
      </c>
      <c r="B766" s="5" t="s">
        <v>671</v>
      </c>
      <c r="C766" s="5" t="s">
        <v>672</v>
      </c>
      <c r="D766" s="5" t="str">
        <f t="shared" si="35"/>
        <v>EMILIOS MANDALIOS</v>
      </c>
      <c r="E766" s="5" t="s">
        <v>82</v>
      </c>
      <c r="F766" s="5" t="s">
        <v>1796</v>
      </c>
      <c r="G766" s="5" t="s">
        <v>1797</v>
      </c>
      <c r="H766" s="5" t="s">
        <v>1797</v>
      </c>
      <c r="I766" s="9" t="s">
        <v>3484</v>
      </c>
      <c r="J766" s="5" t="s">
        <v>400</v>
      </c>
      <c r="K766" s="5" t="s">
        <v>401</v>
      </c>
      <c r="L766" s="5" t="str">
        <f t="shared" si="33"/>
        <v>Andrew Choi</v>
      </c>
      <c r="M766" s="5" t="s">
        <v>57</v>
      </c>
      <c r="N766" s="6">
        <v>46023</v>
      </c>
      <c r="O766" s="6">
        <v>46174</v>
      </c>
      <c r="P766" s="5">
        <f t="shared" si="34"/>
        <v>5</v>
      </c>
      <c r="Q766" s="6" t="s">
        <v>142</v>
      </c>
      <c r="R766" s="6" t="s">
        <v>3569</v>
      </c>
      <c r="S766" s="7">
        <v>78.760000000000005</v>
      </c>
      <c r="T766" s="5">
        <v>1</v>
      </c>
      <c r="U766" s="5" t="s">
        <v>58</v>
      </c>
      <c r="V766" s="11">
        <v>0.375</v>
      </c>
      <c r="W766" s="5" t="s">
        <v>60</v>
      </c>
      <c r="X766" s="5" t="s">
        <v>143</v>
      </c>
      <c r="Y766" s="7">
        <v>29.54</v>
      </c>
      <c r="Z766" s="7">
        <v>0</v>
      </c>
      <c r="AA766" s="7">
        <v>0</v>
      </c>
      <c r="AB766" s="7">
        <v>0</v>
      </c>
    </row>
    <row r="767" spans="1:28" s="5" customFormat="1" x14ac:dyDescent="0.25">
      <c r="A767" s="5">
        <v>2032549034</v>
      </c>
      <c r="B767" s="5" t="s">
        <v>1050</v>
      </c>
      <c r="C767" s="5" t="s">
        <v>342</v>
      </c>
      <c r="D767" s="5" t="str">
        <f t="shared" si="35"/>
        <v>ELIZABETH MURRAY</v>
      </c>
      <c r="E767" s="5" t="s">
        <v>82</v>
      </c>
      <c r="F767" s="5" t="s">
        <v>1796</v>
      </c>
      <c r="G767" s="5" t="s">
        <v>1797</v>
      </c>
      <c r="H767" s="5" t="s">
        <v>1797</v>
      </c>
      <c r="I767" s="9" t="s">
        <v>3484</v>
      </c>
      <c r="J767" s="5" t="s">
        <v>400</v>
      </c>
      <c r="K767" s="5" t="s">
        <v>401</v>
      </c>
      <c r="L767" s="5" t="str">
        <f t="shared" si="33"/>
        <v>Andrew Choi</v>
      </c>
      <c r="M767" s="5" t="s">
        <v>57</v>
      </c>
      <c r="N767" s="6">
        <v>46023</v>
      </c>
      <c r="O767" s="6">
        <v>46174</v>
      </c>
      <c r="P767" s="5">
        <f t="shared" si="34"/>
        <v>5</v>
      </c>
      <c r="Q767" s="6" t="s">
        <v>142</v>
      </c>
      <c r="R767" s="6" t="s">
        <v>3569</v>
      </c>
      <c r="S767" s="7">
        <v>78.760000000000005</v>
      </c>
      <c r="T767" s="5">
        <v>1</v>
      </c>
      <c r="U767" s="5" t="s">
        <v>58</v>
      </c>
      <c r="V767" s="11">
        <v>0.375</v>
      </c>
      <c r="W767" s="5" t="s">
        <v>60</v>
      </c>
      <c r="X767" s="5" t="s">
        <v>143</v>
      </c>
      <c r="Y767" s="7">
        <v>29.54</v>
      </c>
      <c r="Z767" s="7">
        <v>0</v>
      </c>
      <c r="AA767" s="7">
        <v>0</v>
      </c>
      <c r="AB767" s="7">
        <v>0</v>
      </c>
    </row>
    <row r="768" spans="1:28" s="5" customFormat="1" x14ac:dyDescent="0.25">
      <c r="A768" s="5">
        <v>2032591547</v>
      </c>
      <c r="B768" s="5" t="s">
        <v>2377</v>
      </c>
      <c r="C768" s="5" t="s">
        <v>2378</v>
      </c>
      <c r="D768" s="5" t="str">
        <f t="shared" si="35"/>
        <v>EDUARDO MAGTOTO</v>
      </c>
      <c r="E768" s="5" t="s">
        <v>82</v>
      </c>
      <c r="F768" s="5" t="s">
        <v>1796</v>
      </c>
      <c r="G768" s="5" t="s">
        <v>1797</v>
      </c>
      <c r="H768" s="5" t="s">
        <v>1797</v>
      </c>
      <c r="I768" s="9" t="s">
        <v>3484</v>
      </c>
      <c r="J768" s="5" t="s">
        <v>400</v>
      </c>
      <c r="K768" s="5" t="s">
        <v>401</v>
      </c>
      <c r="L768" s="5" t="str">
        <f t="shared" si="33"/>
        <v>Andrew Choi</v>
      </c>
      <c r="M768" s="5" t="s">
        <v>57</v>
      </c>
      <c r="N768" s="6">
        <v>46023</v>
      </c>
      <c r="O768" s="6">
        <v>46174</v>
      </c>
      <c r="P768" s="5">
        <f t="shared" si="34"/>
        <v>5</v>
      </c>
      <c r="Q768" s="6" t="s">
        <v>142</v>
      </c>
      <c r="R768" s="6" t="s">
        <v>3569</v>
      </c>
      <c r="S768" s="7">
        <v>78.760000000000005</v>
      </c>
      <c r="T768" s="5">
        <v>1</v>
      </c>
      <c r="U768" s="5" t="s">
        <v>58</v>
      </c>
      <c r="V768" s="11">
        <v>0.375</v>
      </c>
      <c r="W768" s="5" t="s">
        <v>60</v>
      </c>
      <c r="X768" s="5" t="s">
        <v>143</v>
      </c>
      <c r="Y768" s="7">
        <v>29.54</v>
      </c>
      <c r="Z768" s="7">
        <v>0</v>
      </c>
      <c r="AA768" s="7">
        <v>0</v>
      </c>
      <c r="AB768" s="7">
        <v>0</v>
      </c>
    </row>
    <row r="769" spans="1:28" s="5" customFormat="1" x14ac:dyDescent="0.25">
      <c r="A769" s="5">
        <v>2032604206</v>
      </c>
      <c r="B769" s="5" t="s">
        <v>2386</v>
      </c>
      <c r="C769" s="5" t="s">
        <v>2387</v>
      </c>
      <c r="D769" s="5" t="str">
        <f t="shared" si="35"/>
        <v>GERALD SCAFA</v>
      </c>
      <c r="E769" s="5" t="s">
        <v>82</v>
      </c>
      <c r="F769" s="5" t="s">
        <v>1796</v>
      </c>
      <c r="G769" s="5" t="s">
        <v>1797</v>
      </c>
      <c r="H769" s="5" t="s">
        <v>1797</v>
      </c>
      <c r="I769" s="9" t="s">
        <v>3484</v>
      </c>
      <c r="J769" s="5" t="s">
        <v>400</v>
      </c>
      <c r="K769" s="5" t="s">
        <v>401</v>
      </c>
      <c r="L769" s="5" t="str">
        <f t="shared" si="33"/>
        <v>Andrew Choi</v>
      </c>
      <c r="M769" s="5" t="s">
        <v>57</v>
      </c>
      <c r="N769" s="6">
        <v>46023</v>
      </c>
      <c r="O769" s="6">
        <v>46174</v>
      </c>
      <c r="P769" s="5">
        <f t="shared" si="34"/>
        <v>5</v>
      </c>
      <c r="Q769" s="6" t="s">
        <v>142</v>
      </c>
      <c r="R769" s="6" t="s">
        <v>3569</v>
      </c>
      <c r="S769" s="7">
        <v>78.760000000000005</v>
      </c>
      <c r="T769" s="5">
        <v>1</v>
      </c>
      <c r="U769" s="5" t="s">
        <v>58</v>
      </c>
      <c r="V769" s="11">
        <v>0.375</v>
      </c>
      <c r="W769" s="5" t="s">
        <v>60</v>
      </c>
      <c r="X769" s="5" t="s">
        <v>143</v>
      </c>
      <c r="Y769" s="7">
        <v>29.54</v>
      </c>
      <c r="Z769" s="7">
        <v>0</v>
      </c>
      <c r="AA769" s="7">
        <v>0</v>
      </c>
      <c r="AB769" s="7">
        <v>0</v>
      </c>
    </row>
    <row r="770" spans="1:28" s="5" customFormat="1" x14ac:dyDescent="0.25">
      <c r="A770" s="5">
        <v>2032630540</v>
      </c>
      <c r="B770" s="5" t="s">
        <v>2436</v>
      </c>
      <c r="C770" s="5" t="s">
        <v>263</v>
      </c>
      <c r="D770" s="5" t="str">
        <f t="shared" si="35"/>
        <v>CHARLES GORSKI</v>
      </c>
      <c r="E770" s="5" t="s">
        <v>82</v>
      </c>
      <c r="F770" s="5" t="s">
        <v>1796</v>
      </c>
      <c r="G770" s="5" t="s">
        <v>1797</v>
      </c>
      <c r="H770" s="5" t="s">
        <v>1797</v>
      </c>
      <c r="I770" s="9" t="s">
        <v>3484</v>
      </c>
      <c r="J770" s="5" t="s">
        <v>400</v>
      </c>
      <c r="K770" s="5" t="s">
        <v>401</v>
      </c>
      <c r="L770" s="5" t="str">
        <f t="shared" ref="L770:L833" si="36">CONCATENATE(K770," ",J770)</f>
        <v>Andrew Choi</v>
      </c>
      <c r="M770" s="5" t="s">
        <v>57</v>
      </c>
      <c r="N770" s="6">
        <v>46023</v>
      </c>
      <c r="O770" s="6">
        <v>46174</v>
      </c>
      <c r="P770" s="5">
        <f t="shared" ref="P770:P833" si="37">DATEDIF(N770,O770,"M")</f>
        <v>5</v>
      </c>
      <c r="Q770" s="6" t="s">
        <v>142</v>
      </c>
      <c r="R770" s="6" t="s">
        <v>3569</v>
      </c>
      <c r="S770" s="7">
        <v>78.760000000000005</v>
      </c>
      <c r="T770" s="5">
        <v>1</v>
      </c>
      <c r="U770" s="5" t="s">
        <v>58</v>
      </c>
      <c r="V770" s="11">
        <v>0.375</v>
      </c>
      <c r="W770" s="5" t="s">
        <v>60</v>
      </c>
      <c r="X770" s="5" t="s">
        <v>143</v>
      </c>
      <c r="Y770" s="7">
        <v>29.54</v>
      </c>
      <c r="Z770" s="7">
        <v>0</v>
      </c>
      <c r="AA770" s="7">
        <v>0</v>
      </c>
      <c r="AB770" s="7">
        <v>0</v>
      </c>
    </row>
    <row r="771" spans="1:28" s="5" customFormat="1" x14ac:dyDescent="0.25">
      <c r="A771" s="5">
        <v>2032648001</v>
      </c>
      <c r="B771" s="5" t="s">
        <v>2695</v>
      </c>
      <c r="C771" s="5" t="s">
        <v>338</v>
      </c>
      <c r="D771" s="5" t="str">
        <f t="shared" ref="D771:D834" si="38">CONCATENATE(C771," ",B771)</f>
        <v>JUDITH GRANDE</v>
      </c>
      <c r="E771" s="5" t="s">
        <v>82</v>
      </c>
      <c r="F771" s="5" t="s">
        <v>1796</v>
      </c>
      <c r="G771" s="5" t="s">
        <v>1797</v>
      </c>
      <c r="H771" s="5" t="s">
        <v>1797</v>
      </c>
      <c r="I771" s="9" t="s">
        <v>3484</v>
      </c>
      <c r="J771" s="5" t="s">
        <v>400</v>
      </c>
      <c r="K771" s="5" t="s">
        <v>401</v>
      </c>
      <c r="L771" s="5" t="str">
        <f t="shared" si="36"/>
        <v>Andrew Choi</v>
      </c>
      <c r="M771" s="5" t="s">
        <v>57</v>
      </c>
      <c r="N771" s="6">
        <v>46023</v>
      </c>
      <c r="O771" s="6">
        <v>46174</v>
      </c>
      <c r="P771" s="5">
        <f t="shared" si="37"/>
        <v>5</v>
      </c>
      <c r="Q771" s="6" t="s">
        <v>142</v>
      </c>
      <c r="R771" s="6" t="s">
        <v>3569</v>
      </c>
      <c r="S771" s="7">
        <v>78.760000000000005</v>
      </c>
      <c r="T771" s="5">
        <v>1</v>
      </c>
      <c r="U771" s="5" t="s">
        <v>58</v>
      </c>
      <c r="V771" s="11">
        <v>0.375</v>
      </c>
      <c r="W771" s="5" t="s">
        <v>60</v>
      </c>
      <c r="X771" s="5" t="s">
        <v>143</v>
      </c>
      <c r="Y771" s="7">
        <v>29.54</v>
      </c>
      <c r="Z771" s="7">
        <v>0</v>
      </c>
      <c r="AA771" s="7">
        <v>0</v>
      </c>
      <c r="AB771" s="7">
        <v>0</v>
      </c>
    </row>
    <row r="772" spans="1:28" s="5" customFormat="1" x14ac:dyDescent="0.25">
      <c r="A772" s="5">
        <v>2032682559</v>
      </c>
      <c r="B772" s="5" t="s">
        <v>884</v>
      </c>
      <c r="C772" s="5" t="s">
        <v>135</v>
      </c>
      <c r="D772" s="5" t="str">
        <f t="shared" si="38"/>
        <v>KIMBERLY OWENS</v>
      </c>
      <c r="E772" s="5" t="s">
        <v>82</v>
      </c>
      <c r="F772" s="5" t="s">
        <v>1796</v>
      </c>
      <c r="G772" s="5" t="s">
        <v>1797</v>
      </c>
      <c r="H772" s="5" t="s">
        <v>1797</v>
      </c>
      <c r="I772" s="9" t="s">
        <v>3484</v>
      </c>
      <c r="J772" s="5" t="s">
        <v>400</v>
      </c>
      <c r="K772" s="5" t="s">
        <v>401</v>
      </c>
      <c r="L772" s="5" t="str">
        <f t="shared" si="36"/>
        <v>Andrew Choi</v>
      </c>
      <c r="M772" s="5" t="s">
        <v>57</v>
      </c>
      <c r="N772" s="6">
        <v>46023</v>
      </c>
      <c r="O772" s="6">
        <v>46174</v>
      </c>
      <c r="P772" s="5">
        <f t="shared" si="37"/>
        <v>5</v>
      </c>
      <c r="Q772" s="6" t="s">
        <v>142</v>
      </c>
      <c r="R772" s="6" t="s">
        <v>3569</v>
      </c>
      <c r="S772" s="7">
        <v>78.760000000000005</v>
      </c>
      <c r="T772" s="5">
        <v>1</v>
      </c>
      <c r="U772" s="5" t="s">
        <v>58</v>
      </c>
      <c r="V772" s="11">
        <v>0.375</v>
      </c>
      <c r="W772" s="5" t="s">
        <v>60</v>
      </c>
      <c r="X772" s="5" t="s">
        <v>143</v>
      </c>
      <c r="Y772" s="7">
        <v>29.54</v>
      </c>
      <c r="Z772" s="7">
        <v>0</v>
      </c>
      <c r="AA772" s="7">
        <v>0</v>
      </c>
      <c r="AB772" s="7">
        <v>0</v>
      </c>
    </row>
    <row r="773" spans="1:28" s="5" customFormat="1" x14ac:dyDescent="0.25">
      <c r="A773" s="5">
        <v>2032854452</v>
      </c>
      <c r="B773" s="5" t="s">
        <v>1978</v>
      </c>
      <c r="C773" s="5" t="s">
        <v>1979</v>
      </c>
      <c r="D773" s="5" t="str">
        <f t="shared" si="38"/>
        <v>NIKO POUYOUKAS</v>
      </c>
      <c r="E773" s="5" t="s">
        <v>82</v>
      </c>
      <c r="F773" s="5" t="s">
        <v>1796</v>
      </c>
      <c r="G773" s="5" t="s">
        <v>1797</v>
      </c>
      <c r="H773" s="5" t="s">
        <v>1797</v>
      </c>
      <c r="I773" s="9" t="s">
        <v>3484</v>
      </c>
      <c r="J773" s="5" t="s">
        <v>400</v>
      </c>
      <c r="K773" s="5" t="s">
        <v>401</v>
      </c>
      <c r="L773" s="5" t="str">
        <f t="shared" si="36"/>
        <v>Andrew Choi</v>
      </c>
      <c r="M773" s="5" t="s">
        <v>57</v>
      </c>
      <c r="N773" s="6">
        <v>46023</v>
      </c>
      <c r="O773" s="6">
        <v>46174</v>
      </c>
      <c r="P773" s="5">
        <f t="shared" si="37"/>
        <v>5</v>
      </c>
      <c r="Q773" s="6" t="s">
        <v>142</v>
      </c>
      <c r="R773" s="6" t="s">
        <v>3569</v>
      </c>
      <c r="S773" s="7">
        <v>78.760000000000005</v>
      </c>
      <c r="T773" s="5">
        <v>1</v>
      </c>
      <c r="U773" s="5" t="s">
        <v>58</v>
      </c>
      <c r="V773" s="11">
        <v>0.375</v>
      </c>
      <c r="W773" s="5" t="s">
        <v>60</v>
      </c>
      <c r="X773" s="5" t="s">
        <v>143</v>
      </c>
      <c r="Y773" s="7">
        <v>29.54</v>
      </c>
      <c r="Z773" s="7">
        <v>0</v>
      </c>
      <c r="AA773" s="7">
        <v>0</v>
      </c>
      <c r="AB773" s="7">
        <v>0</v>
      </c>
    </row>
    <row r="774" spans="1:28" s="5" customFormat="1" x14ac:dyDescent="0.25">
      <c r="A774" s="5">
        <v>2032902001</v>
      </c>
      <c r="B774" s="5" t="s">
        <v>2015</v>
      </c>
      <c r="C774" s="5" t="s">
        <v>2016</v>
      </c>
      <c r="D774" s="5" t="str">
        <f t="shared" si="38"/>
        <v>MANDKHAI ZORIGT</v>
      </c>
      <c r="E774" s="5" t="s">
        <v>82</v>
      </c>
      <c r="F774" s="5" t="s">
        <v>1796</v>
      </c>
      <c r="G774" s="5" t="s">
        <v>1797</v>
      </c>
      <c r="H774" s="5" t="s">
        <v>1797</v>
      </c>
      <c r="I774" s="9" t="s">
        <v>3484</v>
      </c>
      <c r="J774" s="5" t="s">
        <v>400</v>
      </c>
      <c r="K774" s="5" t="s">
        <v>401</v>
      </c>
      <c r="L774" s="5" t="str">
        <f t="shared" si="36"/>
        <v>Andrew Choi</v>
      </c>
      <c r="M774" s="5" t="s">
        <v>57</v>
      </c>
      <c r="N774" s="6">
        <v>46023</v>
      </c>
      <c r="O774" s="6">
        <v>46174</v>
      </c>
      <c r="P774" s="5">
        <f t="shared" si="37"/>
        <v>5</v>
      </c>
      <c r="Q774" s="6" t="s">
        <v>142</v>
      </c>
      <c r="R774" s="6" t="s">
        <v>3569</v>
      </c>
      <c r="S774" s="7">
        <v>78.760000000000005</v>
      </c>
      <c r="T774" s="5">
        <v>1</v>
      </c>
      <c r="U774" s="5" t="s">
        <v>58</v>
      </c>
      <c r="V774" s="11">
        <v>0.375</v>
      </c>
      <c r="W774" s="5" t="s">
        <v>60</v>
      </c>
      <c r="X774" s="5" t="s">
        <v>143</v>
      </c>
      <c r="Y774" s="7">
        <v>29.54</v>
      </c>
      <c r="Z774" s="7">
        <v>0</v>
      </c>
      <c r="AA774" s="7">
        <v>0</v>
      </c>
      <c r="AB774" s="7">
        <v>0</v>
      </c>
    </row>
    <row r="775" spans="1:28" s="5" customFormat="1" x14ac:dyDescent="0.25">
      <c r="A775" s="5">
        <v>2032046218</v>
      </c>
      <c r="B775" s="5" t="s">
        <v>461</v>
      </c>
      <c r="C775" s="5" t="s">
        <v>198</v>
      </c>
      <c r="D775" s="5" t="str">
        <f t="shared" si="38"/>
        <v>NANCY CHADWICK</v>
      </c>
      <c r="E775" s="5" t="s">
        <v>82</v>
      </c>
      <c r="F775" s="5" t="s">
        <v>1796</v>
      </c>
      <c r="G775" s="5" t="s">
        <v>1797</v>
      </c>
      <c r="H775" s="5" t="s">
        <v>1797</v>
      </c>
      <c r="I775" s="9" t="s">
        <v>3484</v>
      </c>
      <c r="J775" s="5" t="s">
        <v>400</v>
      </c>
      <c r="K775" s="5" t="s">
        <v>401</v>
      </c>
      <c r="L775" s="5" t="str">
        <f t="shared" si="36"/>
        <v>Andrew Choi</v>
      </c>
      <c r="M775" s="5" t="s">
        <v>57</v>
      </c>
      <c r="N775" s="6">
        <v>46023</v>
      </c>
      <c r="O775" s="6">
        <v>46174</v>
      </c>
      <c r="P775" s="5">
        <f t="shared" si="37"/>
        <v>5</v>
      </c>
      <c r="Q775" s="6" t="s">
        <v>142</v>
      </c>
      <c r="R775" s="6" t="s">
        <v>3569</v>
      </c>
      <c r="S775" s="7">
        <v>78.760000000000005</v>
      </c>
      <c r="T775" s="5">
        <v>1</v>
      </c>
      <c r="U775" s="5" t="s">
        <v>58</v>
      </c>
      <c r="V775" s="11">
        <v>0.375</v>
      </c>
      <c r="W775" s="5" t="s">
        <v>60</v>
      </c>
      <c r="X775" s="5" t="s">
        <v>143</v>
      </c>
      <c r="Y775" s="7">
        <v>29.54</v>
      </c>
      <c r="Z775" s="7">
        <v>0</v>
      </c>
      <c r="AA775" s="7">
        <v>0</v>
      </c>
      <c r="AB775" s="7">
        <v>0</v>
      </c>
    </row>
    <row r="776" spans="1:28" s="5" customFormat="1" x14ac:dyDescent="0.25">
      <c r="A776" s="5">
        <v>2032051419</v>
      </c>
      <c r="B776" s="5" t="s">
        <v>451</v>
      </c>
      <c r="C776" s="5" t="s">
        <v>452</v>
      </c>
      <c r="D776" s="5" t="str">
        <f t="shared" si="38"/>
        <v>DAHLIA TULETT</v>
      </c>
      <c r="E776" s="5" t="s">
        <v>82</v>
      </c>
      <c r="F776" s="5" t="s">
        <v>1796</v>
      </c>
      <c r="G776" s="5" t="s">
        <v>1797</v>
      </c>
      <c r="H776" s="5" t="s">
        <v>1797</v>
      </c>
      <c r="I776" s="9" t="s">
        <v>3484</v>
      </c>
      <c r="J776" s="5" t="s">
        <v>400</v>
      </c>
      <c r="K776" s="5" t="s">
        <v>401</v>
      </c>
      <c r="L776" s="5" t="str">
        <f t="shared" si="36"/>
        <v>Andrew Choi</v>
      </c>
      <c r="M776" s="5" t="s">
        <v>57</v>
      </c>
      <c r="N776" s="6">
        <v>46023</v>
      </c>
      <c r="O776" s="6">
        <v>46174</v>
      </c>
      <c r="P776" s="5">
        <f t="shared" si="37"/>
        <v>5</v>
      </c>
      <c r="Q776" s="6" t="s">
        <v>142</v>
      </c>
      <c r="R776" s="6" t="s">
        <v>3569</v>
      </c>
      <c r="S776" s="7">
        <v>78.760000000000005</v>
      </c>
      <c r="T776" s="5">
        <v>1</v>
      </c>
      <c r="U776" s="5" t="s">
        <v>58</v>
      </c>
      <c r="V776" s="11">
        <v>0.375</v>
      </c>
      <c r="W776" s="5" t="s">
        <v>60</v>
      </c>
      <c r="X776" s="5" t="s">
        <v>143</v>
      </c>
      <c r="Y776" s="7">
        <v>29.54</v>
      </c>
      <c r="Z776" s="7">
        <v>0</v>
      </c>
      <c r="AA776" s="7">
        <v>0</v>
      </c>
      <c r="AB776" s="7">
        <v>0</v>
      </c>
    </row>
    <row r="777" spans="1:28" s="5" customFormat="1" x14ac:dyDescent="0.25">
      <c r="A777" s="5">
        <v>2032069375</v>
      </c>
      <c r="B777" s="5" t="s">
        <v>456</v>
      </c>
      <c r="C777" s="5" t="s">
        <v>457</v>
      </c>
      <c r="D777" s="5" t="str">
        <f t="shared" si="38"/>
        <v>OLIVIA OYEBIYI</v>
      </c>
      <c r="E777" s="5" t="s">
        <v>82</v>
      </c>
      <c r="F777" s="5" t="s">
        <v>1796</v>
      </c>
      <c r="G777" s="5" t="s">
        <v>1797</v>
      </c>
      <c r="H777" s="5" t="s">
        <v>1797</v>
      </c>
      <c r="I777" s="9" t="s">
        <v>3484</v>
      </c>
      <c r="J777" s="5" t="s">
        <v>400</v>
      </c>
      <c r="K777" s="5" t="s">
        <v>401</v>
      </c>
      <c r="L777" s="5" t="str">
        <f t="shared" si="36"/>
        <v>Andrew Choi</v>
      </c>
      <c r="M777" s="5" t="s">
        <v>57</v>
      </c>
      <c r="N777" s="6">
        <v>46023</v>
      </c>
      <c r="O777" s="6">
        <v>46174</v>
      </c>
      <c r="P777" s="5">
        <f t="shared" si="37"/>
        <v>5</v>
      </c>
      <c r="Q777" s="6" t="s">
        <v>142</v>
      </c>
      <c r="R777" s="6" t="s">
        <v>3569</v>
      </c>
      <c r="S777" s="7">
        <v>78.760000000000005</v>
      </c>
      <c r="T777" s="5">
        <v>1</v>
      </c>
      <c r="U777" s="5" t="s">
        <v>58</v>
      </c>
      <c r="V777" s="11">
        <v>0.375</v>
      </c>
      <c r="W777" s="5" t="s">
        <v>60</v>
      </c>
      <c r="X777" s="5" t="s">
        <v>143</v>
      </c>
      <c r="Y777" s="7">
        <v>29.54</v>
      </c>
      <c r="Z777" s="7">
        <v>0</v>
      </c>
      <c r="AA777" s="7">
        <v>0</v>
      </c>
      <c r="AB777" s="7">
        <v>0</v>
      </c>
    </row>
    <row r="778" spans="1:28" s="5" customFormat="1" x14ac:dyDescent="0.25">
      <c r="A778" s="5">
        <v>2032086911</v>
      </c>
      <c r="B778" s="5" t="s">
        <v>476</v>
      </c>
      <c r="C778" s="5" t="s">
        <v>477</v>
      </c>
      <c r="D778" s="5" t="str">
        <f t="shared" si="38"/>
        <v>KATIE KLUGA</v>
      </c>
      <c r="E778" s="5" t="s">
        <v>82</v>
      </c>
      <c r="F778" s="5" t="s">
        <v>1796</v>
      </c>
      <c r="G778" s="5" t="s">
        <v>1797</v>
      </c>
      <c r="H778" s="5" t="s">
        <v>1797</v>
      </c>
      <c r="I778" s="9" t="s">
        <v>3484</v>
      </c>
      <c r="J778" s="5" t="s">
        <v>400</v>
      </c>
      <c r="K778" s="5" t="s">
        <v>401</v>
      </c>
      <c r="L778" s="5" t="str">
        <f t="shared" si="36"/>
        <v>Andrew Choi</v>
      </c>
      <c r="M778" s="5" t="s">
        <v>57</v>
      </c>
      <c r="N778" s="6">
        <v>46023</v>
      </c>
      <c r="O778" s="6">
        <v>46174</v>
      </c>
      <c r="P778" s="5">
        <f t="shared" si="37"/>
        <v>5</v>
      </c>
      <c r="Q778" s="6" t="s">
        <v>142</v>
      </c>
      <c r="R778" s="6" t="s">
        <v>3569</v>
      </c>
      <c r="S778" s="7">
        <v>78.760000000000005</v>
      </c>
      <c r="T778" s="5">
        <v>1</v>
      </c>
      <c r="U778" s="5" t="s">
        <v>58</v>
      </c>
      <c r="V778" s="11">
        <v>0.375</v>
      </c>
      <c r="W778" s="5" t="s">
        <v>60</v>
      </c>
      <c r="X778" s="5" t="s">
        <v>143</v>
      </c>
      <c r="Y778" s="7">
        <v>29.54</v>
      </c>
      <c r="Z778" s="7">
        <v>0</v>
      </c>
      <c r="AA778" s="7">
        <v>0</v>
      </c>
      <c r="AB778" s="7">
        <v>0</v>
      </c>
    </row>
    <row r="779" spans="1:28" s="5" customFormat="1" x14ac:dyDescent="0.25">
      <c r="A779" s="5">
        <v>2032133232</v>
      </c>
      <c r="B779" s="5" t="s">
        <v>512</v>
      </c>
      <c r="C779" s="5" t="s">
        <v>513</v>
      </c>
      <c r="D779" s="5" t="str">
        <f t="shared" si="38"/>
        <v>SUSAN GOLDA</v>
      </c>
      <c r="E779" s="5" t="s">
        <v>82</v>
      </c>
      <c r="F779" s="5" t="s">
        <v>1796</v>
      </c>
      <c r="G779" s="5" t="s">
        <v>1797</v>
      </c>
      <c r="H779" s="5" t="s">
        <v>1797</v>
      </c>
      <c r="I779" s="9" t="s">
        <v>3484</v>
      </c>
      <c r="J779" s="5" t="s">
        <v>400</v>
      </c>
      <c r="K779" s="5" t="s">
        <v>401</v>
      </c>
      <c r="L779" s="5" t="str">
        <f t="shared" si="36"/>
        <v>Andrew Choi</v>
      </c>
      <c r="M779" s="5" t="s">
        <v>57</v>
      </c>
      <c r="N779" s="6">
        <v>46023</v>
      </c>
      <c r="O779" s="6">
        <v>46174</v>
      </c>
      <c r="P779" s="5">
        <f t="shared" si="37"/>
        <v>5</v>
      </c>
      <c r="Q779" s="6" t="s">
        <v>142</v>
      </c>
      <c r="R779" s="6" t="s">
        <v>3569</v>
      </c>
      <c r="S779" s="7">
        <v>78.760000000000005</v>
      </c>
      <c r="T779" s="5">
        <v>1</v>
      </c>
      <c r="U779" s="5" t="s">
        <v>58</v>
      </c>
      <c r="V779" s="11">
        <v>0.375</v>
      </c>
      <c r="W779" s="5" t="s">
        <v>60</v>
      </c>
      <c r="X779" s="5" t="s">
        <v>143</v>
      </c>
      <c r="Y779" s="7">
        <v>29.54</v>
      </c>
      <c r="Z779" s="7">
        <v>0</v>
      </c>
      <c r="AA779" s="7">
        <v>0</v>
      </c>
      <c r="AB779" s="7">
        <v>0</v>
      </c>
    </row>
    <row r="780" spans="1:28" s="5" customFormat="1" x14ac:dyDescent="0.25">
      <c r="A780" s="5">
        <v>2032135101</v>
      </c>
      <c r="B780" s="5" t="s">
        <v>514</v>
      </c>
      <c r="C780" s="5" t="s">
        <v>515</v>
      </c>
      <c r="D780" s="5" t="str">
        <f t="shared" si="38"/>
        <v>KHAMLA LYPINCHAN</v>
      </c>
      <c r="E780" s="5" t="s">
        <v>82</v>
      </c>
      <c r="F780" s="5" t="s">
        <v>1796</v>
      </c>
      <c r="G780" s="5" t="s">
        <v>1797</v>
      </c>
      <c r="H780" s="5" t="s">
        <v>1797</v>
      </c>
      <c r="I780" s="9" t="s">
        <v>3484</v>
      </c>
      <c r="J780" s="5" t="s">
        <v>400</v>
      </c>
      <c r="K780" s="5" t="s">
        <v>401</v>
      </c>
      <c r="L780" s="5" t="str">
        <f t="shared" si="36"/>
        <v>Andrew Choi</v>
      </c>
      <c r="M780" s="5" t="s">
        <v>57</v>
      </c>
      <c r="N780" s="6">
        <v>46023</v>
      </c>
      <c r="O780" s="6">
        <v>46174</v>
      </c>
      <c r="P780" s="5">
        <f t="shared" si="37"/>
        <v>5</v>
      </c>
      <c r="Q780" s="6" t="s">
        <v>142</v>
      </c>
      <c r="R780" s="6" t="s">
        <v>3569</v>
      </c>
      <c r="S780" s="7">
        <v>78.760000000000005</v>
      </c>
      <c r="T780" s="5">
        <v>1</v>
      </c>
      <c r="U780" s="5" t="s">
        <v>58</v>
      </c>
      <c r="V780" s="11">
        <v>0.375</v>
      </c>
      <c r="W780" s="5" t="s">
        <v>60</v>
      </c>
      <c r="X780" s="5" t="s">
        <v>143</v>
      </c>
      <c r="Y780" s="7">
        <v>29.54</v>
      </c>
      <c r="Z780" s="7">
        <v>0</v>
      </c>
      <c r="AA780" s="7">
        <v>0</v>
      </c>
      <c r="AB780" s="7">
        <v>0</v>
      </c>
    </row>
    <row r="781" spans="1:28" s="5" customFormat="1" x14ac:dyDescent="0.25">
      <c r="A781" s="5">
        <v>2032152217</v>
      </c>
      <c r="B781" s="5" t="s">
        <v>526</v>
      </c>
      <c r="C781" s="5" t="s">
        <v>527</v>
      </c>
      <c r="D781" s="5" t="str">
        <f t="shared" si="38"/>
        <v>NEAL MINTZ</v>
      </c>
      <c r="E781" s="5" t="s">
        <v>82</v>
      </c>
      <c r="F781" s="5" t="s">
        <v>1796</v>
      </c>
      <c r="G781" s="5" t="s">
        <v>1797</v>
      </c>
      <c r="H781" s="5" t="s">
        <v>1797</v>
      </c>
      <c r="I781" s="9" t="s">
        <v>3484</v>
      </c>
      <c r="J781" s="5" t="s">
        <v>400</v>
      </c>
      <c r="K781" s="5" t="s">
        <v>401</v>
      </c>
      <c r="L781" s="5" t="str">
        <f t="shared" si="36"/>
        <v>Andrew Choi</v>
      </c>
      <c r="M781" s="5" t="s">
        <v>57</v>
      </c>
      <c r="N781" s="6">
        <v>46023</v>
      </c>
      <c r="O781" s="6">
        <v>46174</v>
      </c>
      <c r="P781" s="5">
        <f t="shared" si="37"/>
        <v>5</v>
      </c>
      <c r="Q781" s="6" t="s">
        <v>142</v>
      </c>
      <c r="R781" s="6" t="s">
        <v>3569</v>
      </c>
      <c r="S781" s="7">
        <v>78.760000000000005</v>
      </c>
      <c r="T781" s="5">
        <v>1</v>
      </c>
      <c r="U781" s="5" t="s">
        <v>58</v>
      </c>
      <c r="V781" s="11">
        <v>0.375</v>
      </c>
      <c r="W781" s="5" t="s">
        <v>60</v>
      </c>
      <c r="X781" s="5" t="s">
        <v>143</v>
      </c>
      <c r="Y781" s="7">
        <v>29.54</v>
      </c>
      <c r="Z781" s="7">
        <v>0</v>
      </c>
      <c r="AA781" s="7">
        <v>0</v>
      </c>
      <c r="AB781" s="7">
        <v>0</v>
      </c>
    </row>
    <row r="782" spans="1:28" s="5" customFormat="1" x14ac:dyDescent="0.25">
      <c r="A782" s="5">
        <v>2032443060</v>
      </c>
      <c r="B782" s="5" t="s">
        <v>414</v>
      </c>
      <c r="C782" s="5" t="s">
        <v>695</v>
      </c>
      <c r="D782" s="5" t="str">
        <f t="shared" si="38"/>
        <v>NATHANIEL LEE</v>
      </c>
      <c r="E782" s="5" t="s">
        <v>82</v>
      </c>
      <c r="F782" s="5" t="s">
        <v>1796</v>
      </c>
      <c r="G782" s="5" t="s">
        <v>1797</v>
      </c>
      <c r="H782" s="5" t="s">
        <v>1797</v>
      </c>
      <c r="I782" s="9" t="s">
        <v>3484</v>
      </c>
      <c r="J782" s="5" t="s">
        <v>400</v>
      </c>
      <c r="K782" s="5" t="s">
        <v>401</v>
      </c>
      <c r="L782" s="5" t="str">
        <f t="shared" si="36"/>
        <v>Andrew Choi</v>
      </c>
      <c r="M782" s="5" t="s">
        <v>57</v>
      </c>
      <c r="N782" s="6">
        <v>46023</v>
      </c>
      <c r="O782" s="6">
        <v>46174</v>
      </c>
      <c r="P782" s="5">
        <f t="shared" si="37"/>
        <v>5</v>
      </c>
      <c r="Q782" s="6" t="s">
        <v>142</v>
      </c>
      <c r="R782" s="6" t="s">
        <v>3569</v>
      </c>
      <c r="S782" s="7">
        <v>78.760000000000005</v>
      </c>
      <c r="T782" s="5">
        <v>1</v>
      </c>
      <c r="U782" s="5" t="s">
        <v>58</v>
      </c>
      <c r="V782" s="11">
        <v>0.375</v>
      </c>
      <c r="W782" s="5" t="s">
        <v>60</v>
      </c>
      <c r="X782" s="5" t="s">
        <v>143</v>
      </c>
      <c r="Y782" s="7">
        <v>29.54</v>
      </c>
      <c r="Z782" s="7">
        <v>0</v>
      </c>
      <c r="AA782" s="7">
        <v>0</v>
      </c>
      <c r="AB782" s="7">
        <v>0</v>
      </c>
    </row>
    <row r="783" spans="1:28" s="5" customFormat="1" x14ac:dyDescent="0.25">
      <c r="A783" s="5">
        <v>2032480157</v>
      </c>
      <c r="B783" s="5" t="s">
        <v>1958</v>
      </c>
      <c r="C783" s="5" t="s">
        <v>1959</v>
      </c>
      <c r="D783" s="5" t="str">
        <f t="shared" si="38"/>
        <v>DANIELA DEBARTOLO</v>
      </c>
      <c r="E783" s="5" t="s">
        <v>82</v>
      </c>
      <c r="F783" s="5" t="s">
        <v>1796</v>
      </c>
      <c r="G783" s="5" t="s">
        <v>1797</v>
      </c>
      <c r="H783" s="5" t="s">
        <v>1797</v>
      </c>
      <c r="I783" s="9" t="s">
        <v>3484</v>
      </c>
      <c r="J783" s="5" t="s">
        <v>400</v>
      </c>
      <c r="K783" s="5" t="s">
        <v>401</v>
      </c>
      <c r="L783" s="5" t="str">
        <f t="shared" si="36"/>
        <v>Andrew Choi</v>
      </c>
      <c r="M783" s="5" t="s">
        <v>57</v>
      </c>
      <c r="N783" s="6">
        <v>46023</v>
      </c>
      <c r="O783" s="6">
        <v>46174</v>
      </c>
      <c r="P783" s="5">
        <f t="shared" si="37"/>
        <v>5</v>
      </c>
      <c r="Q783" s="6" t="s">
        <v>142</v>
      </c>
      <c r="R783" s="6" t="s">
        <v>3569</v>
      </c>
      <c r="S783" s="7">
        <v>78.760000000000005</v>
      </c>
      <c r="T783" s="5">
        <v>1</v>
      </c>
      <c r="U783" s="5" t="s">
        <v>58</v>
      </c>
      <c r="V783" s="11">
        <v>0.375</v>
      </c>
      <c r="W783" s="5" t="s">
        <v>60</v>
      </c>
      <c r="X783" s="5" t="s">
        <v>143</v>
      </c>
      <c r="Y783" s="7">
        <v>29.54</v>
      </c>
      <c r="Z783" s="7">
        <v>0</v>
      </c>
      <c r="AA783" s="7">
        <v>0</v>
      </c>
      <c r="AB783" s="7">
        <v>0</v>
      </c>
    </row>
    <row r="784" spans="1:28" s="5" customFormat="1" x14ac:dyDescent="0.25">
      <c r="A784" s="5">
        <v>2032174982</v>
      </c>
      <c r="B784" s="5" t="s">
        <v>539</v>
      </c>
      <c r="C784" s="5" t="s">
        <v>540</v>
      </c>
      <c r="D784" s="5" t="str">
        <f t="shared" si="38"/>
        <v>DIANE BORROWMAN</v>
      </c>
      <c r="E784" s="5" t="s">
        <v>213</v>
      </c>
      <c r="F784" s="5" t="s">
        <v>1796</v>
      </c>
      <c r="G784" s="5" t="s">
        <v>1797</v>
      </c>
      <c r="H784" s="5" t="s">
        <v>1797</v>
      </c>
      <c r="I784" s="9" t="s">
        <v>3484</v>
      </c>
      <c r="J784" s="5" t="s">
        <v>400</v>
      </c>
      <c r="K784" s="5" t="s">
        <v>401</v>
      </c>
      <c r="L784" s="5" t="str">
        <f t="shared" si="36"/>
        <v>Andrew Choi</v>
      </c>
      <c r="M784" s="5" t="s">
        <v>57</v>
      </c>
      <c r="N784" s="6">
        <v>46023</v>
      </c>
      <c r="O784" s="6">
        <v>46174</v>
      </c>
      <c r="P784" s="5">
        <f t="shared" si="37"/>
        <v>5</v>
      </c>
      <c r="Q784" s="6" t="s">
        <v>142</v>
      </c>
      <c r="R784" s="6" t="s">
        <v>3569</v>
      </c>
      <c r="S784" s="7">
        <v>73.17</v>
      </c>
      <c r="T784" s="5">
        <v>1</v>
      </c>
      <c r="U784" s="5" t="s">
        <v>58</v>
      </c>
      <c r="V784" s="11">
        <v>0.375</v>
      </c>
      <c r="W784" s="5" t="s">
        <v>60</v>
      </c>
      <c r="X784" s="5" t="s">
        <v>143</v>
      </c>
      <c r="Y784" s="7">
        <v>27.44</v>
      </c>
      <c r="Z784" s="7">
        <v>0</v>
      </c>
      <c r="AA784" s="7">
        <v>0</v>
      </c>
      <c r="AB784" s="7">
        <v>0</v>
      </c>
    </row>
    <row r="785" spans="1:28" s="5" customFormat="1" x14ac:dyDescent="0.25">
      <c r="A785" s="5">
        <v>2032113163</v>
      </c>
      <c r="B785" s="5" t="s">
        <v>491</v>
      </c>
      <c r="C785" s="5" t="s">
        <v>211</v>
      </c>
      <c r="D785" s="5" t="str">
        <f t="shared" si="38"/>
        <v>DANIEL DRAEVING</v>
      </c>
      <c r="E785" s="5" t="s">
        <v>324</v>
      </c>
      <c r="F785" s="5" t="s">
        <v>1796</v>
      </c>
      <c r="G785" s="5" t="s">
        <v>1797</v>
      </c>
      <c r="H785" s="5" t="s">
        <v>1797</v>
      </c>
      <c r="I785" s="9" t="s">
        <v>3484</v>
      </c>
      <c r="J785" s="5" t="s">
        <v>400</v>
      </c>
      <c r="K785" s="5" t="s">
        <v>401</v>
      </c>
      <c r="L785" s="5" t="str">
        <f t="shared" si="36"/>
        <v>Andrew Choi</v>
      </c>
      <c r="M785" s="5" t="s">
        <v>57</v>
      </c>
      <c r="N785" s="6">
        <v>46023</v>
      </c>
      <c r="O785" s="6">
        <v>46174</v>
      </c>
      <c r="P785" s="5">
        <f t="shared" si="37"/>
        <v>5</v>
      </c>
      <c r="Q785" s="6" t="s">
        <v>142</v>
      </c>
      <c r="R785" s="6" t="s">
        <v>3569</v>
      </c>
      <c r="S785" s="7">
        <v>72.08</v>
      </c>
      <c r="T785" s="5">
        <v>1</v>
      </c>
      <c r="U785" s="5" t="s">
        <v>58</v>
      </c>
      <c r="V785" s="11">
        <v>0.375</v>
      </c>
      <c r="W785" s="5" t="s">
        <v>60</v>
      </c>
      <c r="X785" s="5" t="s">
        <v>143</v>
      </c>
      <c r="Y785" s="7">
        <v>27.03</v>
      </c>
      <c r="Z785" s="7">
        <v>0</v>
      </c>
      <c r="AA785" s="7">
        <v>0</v>
      </c>
      <c r="AB785" s="7">
        <v>0</v>
      </c>
    </row>
    <row r="786" spans="1:28" s="5" customFormat="1" x14ac:dyDescent="0.25">
      <c r="A786" s="5">
        <v>2032146918</v>
      </c>
      <c r="B786" s="5" t="s">
        <v>521</v>
      </c>
      <c r="C786" s="5" t="s">
        <v>490</v>
      </c>
      <c r="D786" s="5" t="str">
        <f t="shared" si="38"/>
        <v>DAVID BOROWIEC</v>
      </c>
      <c r="E786" s="5" t="s">
        <v>213</v>
      </c>
      <c r="F786" s="5" t="s">
        <v>1796</v>
      </c>
      <c r="G786" s="5" t="s">
        <v>1797</v>
      </c>
      <c r="H786" s="5" t="s">
        <v>1797</v>
      </c>
      <c r="I786" s="9" t="s">
        <v>3484</v>
      </c>
      <c r="J786" s="5" t="s">
        <v>400</v>
      </c>
      <c r="K786" s="5" t="s">
        <v>401</v>
      </c>
      <c r="L786" s="5" t="str">
        <f t="shared" si="36"/>
        <v>Andrew Choi</v>
      </c>
      <c r="M786" s="5" t="s">
        <v>57</v>
      </c>
      <c r="N786" s="6">
        <v>46023</v>
      </c>
      <c r="O786" s="6">
        <v>46174</v>
      </c>
      <c r="P786" s="5">
        <f t="shared" si="37"/>
        <v>5</v>
      </c>
      <c r="Q786" s="6" t="s">
        <v>142</v>
      </c>
      <c r="R786" s="6" t="s">
        <v>3569</v>
      </c>
      <c r="S786" s="7">
        <v>64.540000000000006</v>
      </c>
      <c r="T786" s="5">
        <v>1</v>
      </c>
      <c r="U786" s="5" t="s">
        <v>58</v>
      </c>
      <c r="V786" s="11">
        <v>0.375</v>
      </c>
      <c r="W786" s="5" t="s">
        <v>60</v>
      </c>
      <c r="X786" s="5" t="s">
        <v>143</v>
      </c>
      <c r="Y786" s="7">
        <v>24.2</v>
      </c>
      <c r="Z786" s="7">
        <v>0</v>
      </c>
      <c r="AA786" s="7">
        <v>0</v>
      </c>
      <c r="AB786" s="7">
        <v>0</v>
      </c>
    </row>
    <row r="787" spans="1:28" s="5" customFormat="1" x14ac:dyDescent="0.25">
      <c r="A787" s="5">
        <v>2032235781</v>
      </c>
      <c r="B787" s="5" t="s">
        <v>569</v>
      </c>
      <c r="C787" s="5" t="s">
        <v>383</v>
      </c>
      <c r="D787" s="5" t="str">
        <f t="shared" si="38"/>
        <v>DONALD KROMREY</v>
      </c>
      <c r="E787" s="5" t="s">
        <v>324</v>
      </c>
      <c r="F787" s="5" t="s">
        <v>1796</v>
      </c>
      <c r="G787" s="5" t="s">
        <v>1797</v>
      </c>
      <c r="H787" s="5" t="s">
        <v>1797</v>
      </c>
      <c r="I787" s="9" t="s">
        <v>3484</v>
      </c>
      <c r="J787" s="5" t="s">
        <v>400</v>
      </c>
      <c r="K787" s="5" t="s">
        <v>401</v>
      </c>
      <c r="L787" s="5" t="str">
        <f t="shared" si="36"/>
        <v>Andrew Choi</v>
      </c>
      <c r="M787" s="5" t="s">
        <v>57</v>
      </c>
      <c r="N787" s="6">
        <v>46023</v>
      </c>
      <c r="O787" s="6">
        <v>46174</v>
      </c>
      <c r="P787" s="5">
        <f t="shared" si="37"/>
        <v>5</v>
      </c>
      <c r="Q787" s="6" t="s">
        <v>142</v>
      </c>
      <c r="R787" s="6" t="s">
        <v>3569</v>
      </c>
      <c r="S787" s="7">
        <v>61.93</v>
      </c>
      <c r="T787" s="5">
        <v>1</v>
      </c>
      <c r="U787" s="5" t="s">
        <v>58</v>
      </c>
      <c r="V787" s="11">
        <v>0.375</v>
      </c>
      <c r="W787" s="5" t="s">
        <v>60</v>
      </c>
      <c r="X787" s="5" t="s">
        <v>143</v>
      </c>
      <c r="Y787" s="7">
        <v>23.22</v>
      </c>
      <c r="Z787" s="7">
        <v>0</v>
      </c>
      <c r="AA787" s="7">
        <v>0</v>
      </c>
      <c r="AB787" s="7">
        <v>0</v>
      </c>
    </row>
    <row r="788" spans="1:28" s="5" customFormat="1" x14ac:dyDescent="0.25">
      <c r="A788" s="5">
        <v>2032110767</v>
      </c>
      <c r="B788" s="5" t="s">
        <v>487</v>
      </c>
      <c r="C788" s="5" t="s">
        <v>488</v>
      </c>
      <c r="D788" s="5" t="str">
        <f t="shared" si="38"/>
        <v>SONIA ROCHA</v>
      </c>
      <c r="E788" s="5" t="s">
        <v>347</v>
      </c>
      <c r="F788" s="5" t="s">
        <v>1796</v>
      </c>
      <c r="G788" s="5" t="s">
        <v>1797</v>
      </c>
      <c r="H788" s="5" t="s">
        <v>1797</v>
      </c>
      <c r="I788" s="9" t="s">
        <v>3484</v>
      </c>
      <c r="J788" s="5" t="s">
        <v>400</v>
      </c>
      <c r="K788" s="5" t="s">
        <v>401</v>
      </c>
      <c r="L788" s="5" t="str">
        <f t="shared" si="36"/>
        <v>Andrew Choi</v>
      </c>
      <c r="M788" s="5" t="s">
        <v>57</v>
      </c>
      <c r="N788" s="6">
        <v>46023</v>
      </c>
      <c r="O788" s="6">
        <v>46174</v>
      </c>
      <c r="P788" s="5">
        <f t="shared" si="37"/>
        <v>5</v>
      </c>
      <c r="Q788" s="6" t="s">
        <v>142</v>
      </c>
      <c r="R788" s="6" t="s">
        <v>3569</v>
      </c>
      <c r="S788" s="7">
        <v>60.67</v>
      </c>
      <c r="T788" s="5">
        <v>1</v>
      </c>
      <c r="U788" s="5" t="s">
        <v>58</v>
      </c>
      <c r="V788" s="11">
        <v>0.375</v>
      </c>
      <c r="W788" s="5" t="s">
        <v>60</v>
      </c>
      <c r="X788" s="5" t="s">
        <v>143</v>
      </c>
      <c r="Y788" s="7">
        <v>22.75</v>
      </c>
      <c r="Z788" s="7">
        <v>0</v>
      </c>
      <c r="AA788" s="7">
        <v>0</v>
      </c>
      <c r="AB788" s="7">
        <v>0</v>
      </c>
    </row>
    <row r="789" spans="1:28" s="5" customFormat="1" x14ac:dyDescent="0.25">
      <c r="A789" s="5">
        <v>2032356352</v>
      </c>
      <c r="B789" s="5" t="s">
        <v>647</v>
      </c>
      <c r="C789" s="5" t="s">
        <v>648</v>
      </c>
      <c r="D789" s="5" t="str">
        <f t="shared" si="38"/>
        <v>LUDMILA WOLFE</v>
      </c>
      <c r="E789" s="5" t="s">
        <v>106</v>
      </c>
      <c r="F789" s="5" t="s">
        <v>1796</v>
      </c>
      <c r="G789" s="5" t="s">
        <v>1797</v>
      </c>
      <c r="H789" s="5" t="s">
        <v>1797</v>
      </c>
      <c r="I789" s="9" t="s">
        <v>3484</v>
      </c>
      <c r="J789" s="5" t="s">
        <v>400</v>
      </c>
      <c r="K789" s="5" t="s">
        <v>401</v>
      </c>
      <c r="L789" s="5" t="str">
        <f t="shared" si="36"/>
        <v>Andrew Choi</v>
      </c>
      <c r="M789" s="5" t="s">
        <v>57</v>
      </c>
      <c r="N789" s="6">
        <v>46023</v>
      </c>
      <c r="O789" s="6">
        <v>46174</v>
      </c>
      <c r="P789" s="5">
        <f t="shared" si="37"/>
        <v>5</v>
      </c>
      <c r="Q789" s="6" t="s">
        <v>142</v>
      </c>
      <c r="R789" s="6" t="s">
        <v>3569</v>
      </c>
      <c r="S789" s="7">
        <v>58.15</v>
      </c>
      <c r="T789" s="5">
        <v>1</v>
      </c>
      <c r="U789" s="5" t="s">
        <v>58</v>
      </c>
      <c r="V789" s="11">
        <v>0.375</v>
      </c>
      <c r="W789" s="5" t="s">
        <v>60</v>
      </c>
      <c r="X789" s="5" t="s">
        <v>143</v>
      </c>
      <c r="Y789" s="7">
        <v>21.81</v>
      </c>
      <c r="Z789" s="7">
        <v>0</v>
      </c>
      <c r="AA789" s="7">
        <v>0</v>
      </c>
      <c r="AB789" s="7">
        <v>0</v>
      </c>
    </row>
    <row r="790" spans="1:28" s="5" customFormat="1" x14ac:dyDescent="0.25">
      <c r="A790" s="5">
        <v>2032127178</v>
      </c>
      <c r="B790" s="5" t="s">
        <v>504</v>
      </c>
      <c r="C790" s="5" t="s">
        <v>505</v>
      </c>
      <c r="D790" s="5" t="str">
        <f t="shared" si="38"/>
        <v>CORALYN PEDOTA</v>
      </c>
      <c r="E790" s="5" t="s">
        <v>82</v>
      </c>
      <c r="F790" s="5" t="s">
        <v>1796</v>
      </c>
      <c r="G790" s="5" t="s">
        <v>1797</v>
      </c>
      <c r="H790" s="5" t="s">
        <v>1797</v>
      </c>
      <c r="I790" s="9" t="s">
        <v>3484</v>
      </c>
      <c r="J790" s="5" t="s">
        <v>400</v>
      </c>
      <c r="K790" s="5" t="s">
        <v>401</v>
      </c>
      <c r="L790" s="5" t="str">
        <f t="shared" si="36"/>
        <v>Andrew Choi</v>
      </c>
      <c r="M790" s="5" t="s">
        <v>57</v>
      </c>
      <c r="N790" s="6">
        <v>46023</v>
      </c>
      <c r="O790" s="6">
        <v>46174</v>
      </c>
      <c r="P790" s="5">
        <f t="shared" si="37"/>
        <v>5</v>
      </c>
      <c r="Q790" s="6" t="s">
        <v>142</v>
      </c>
      <c r="R790" s="6" t="s">
        <v>3569</v>
      </c>
      <c r="S790" s="7">
        <v>54.7</v>
      </c>
      <c r="T790" s="5">
        <v>1</v>
      </c>
      <c r="U790" s="5" t="s">
        <v>58</v>
      </c>
      <c r="V790" s="11">
        <v>0.375</v>
      </c>
      <c r="W790" s="5" t="s">
        <v>60</v>
      </c>
      <c r="X790" s="5" t="s">
        <v>143</v>
      </c>
      <c r="Y790" s="7">
        <v>20.51</v>
      </c>
      <c r="Z790" s="7">
        <v>0</v>
      </c>
      <c r="AA790" s="7">
        <v>0</v>
      </c>
      <c r="AB790" s="7">
        <v>0</v>
      </c>
    </row>
    <row r="791" spans="1:28" s="5" customFormat="1" x14ac:dyDescent="0.25">
      <c r="A791" s="5">
        <v>2032403821</v>
      </c>
      <c r="B791" s="5" t="s">
        <v>2514</v>
      </c>
      <c r="C791" s="5" t="s">
        <v>2515</v>
      </c>
      <c r="D791" s="5" t="str">
        <f t="shared" si="38"/>
        <v>TIANNA ROUS</v>
      </c>
      <c r="E791" s="5" t="s">
        <v>82</v>
      </c>
      <c r="F791" s="5" t="s">
        <v>1796</v>
      </c>
      <c r="G791" s="5" t="s">
        <v>1797</v>
      </c>
      <c r="H791" s="5" t="s">
        <v>1797</v>
      </c>
      <c r="I791" s="9" t="s">
        <v>3519</v>
      </c>
      <c r="J791" s="5" t="s">
        <v>2161</v>
      </c>
      <c r="K791" s="5" t="s">
        <v>2162</v>
      </c>
      <c r="L791" s="5" t="str">
        <f t="shared" si="36"/>
        <v>Barry Schumann</v>
      </c>
      <c r="M791" s="5" t="s">
        <v>57</v>
      </c>
      <c r="N791" s="6">
        <v>46023</v>
      </c>
      <c r="O791" s="6">
        <v>46174</v>
      </c>
      <c r="P791" s="5">
        <f t="shared" si="37"/>
        <v>5</v>
      </c>
      <c r="Q791" s="6" t="s">
        <v>142</v>
      </c>
      <c r="R791" s="6" t="s">
        <v>3569</v>
      </c>
      <c r="S791" s="7">
        <v>78.760000000000005</v>
      </c>
      <c r="T791" s="5">
        <v>1</v>
      </c>
      <c r="U791" s="5" t="s">
        <v>58</v>
      </c>
      <c r="V791" s="11">
        <v>0.375</v>
      </c>
      <c r="W791" s="5" t="s">
        <v>60</v>
      </c>
      <c r="X791" s="5" t="s">
        <v>143</v>
      </c>
      <c r="Y791" s="7">
        <v>29.54</v>
      </c>
      <c r="Z791" s="7">
        <v>0</v>
      </c>
      <c r="AA791" s="7">
        <v>0</v>
      </c>
      <c r="AB791" s="7">
        <v>0</v>
      </c>
    </row>
    <row r="792" spans="1:28" s="5" customFormat="1" x14ac:dyDescent="0.25">
      <c r="A792" s="5">
        <v>2032692761</v>
      </c>
      <c r="B792" s="5" t="s">
        <v>2752</v>
      </c>
      <c r="C792" s="5" t="s">
        <v>2753</v>
      </c>
      <c r="D792" s="5" t="str">
        <f t="shared" si="38"/>
        <v>SHERWIN SCHAFFER</v>
      </c>
      <c r="E792" s="5" t="s">
        <v>161</v>
      </c>
      <c r="F792" s="5" t="s">
        <v>1796</v>
      </c>
      <c r="G792" s="5" t="s">
        <v>1797</v>
      </c>
      <c r="H792" s="5" t="s">
        <v>1797</v>
      </c>
      <c r="I792" s="9" t="s">
        <v>3517</v>
      </c>
      <c r="J792" s="5" t="s">
        <v>744</v>
      </c>
      <c r="K792" s="5" t="s">
        <v>745</v>
      </c>
      <c r="L792" s="5" t="str">
        <f t="shared" si="36"/>
        <v>CHRISTIAN TAUGNER</v>
      </c>
      <c r="M792" s="5" t="s">
        <v>57</v>
      </c>
      <c r="N792" s="6">
        <v>46023</v>
      </c>
      <c r="O792" s="6">
        <v>46174</v>
      </c>
      <c r="P792" s="5">
        <f t="shared" si="37"/>
        <v>5</v>
      </c>
      <c r="Q792" s="6" t="s">
        <v>142</v>
      </c>
      <c r="R792" s="6" t="s">
        <v>3569</v>
      </c>
      <c r="S792" s="7">
        <v>190.1</v>
      </c>
      <c r="T792" s="5">
        <v>1</v>
      </c>
      <c r="U792" s="5" t="s">
        <v>58</v>
      </c>
      <c r="V792" s="11">
        <v>0.375</v>
      </c>
      <c r="W792" s="5" t="s">
        <v>60</v>
      </c>
      <c r="X792" s="5" t="s">
        <v>143</v>
      </c>
      <c r="Y792" s="7">
        <v>71.290000000000006</v>
      </c>
      <c r="Z792" s="7">
        <v>0</v>
      </c>
      <c r="AA792" s="7">
        <v>0</v>
      </c>
      <c r="AB792" s="7">
        <v>0</v>
      </c>
    </row>
    <row r="793" spans="1:28" s="5" customFormat="1" x14ac:dyDescent="0.25">
      <c r="A793" s="5">
        <v>2032613925</v>
      </c>
      <c r="B793" s="5" t="s">
        <v>696</v>
      </c>
      <c r="C793" s="5" t="s">
        <v>73</v>
      </c>
      <c r="D793" s="5" t="str">
        <f t="shared" si="38"/>
        <v>MATTHEW SANDERS</v>
      </c>
      <c r="E793" s="5" t="s">
        <v>324</v>
      </c>
      <c r="F793" s="5" t="s">
        <v>1796</v>
      </c>
      <c r="G793" s="5" t="s">
        <v>1797</v>
      </c>
      <c r="H793" s="5" t="s">
        <v>1797</v>
      </c>
      <c r="I793" s="9" t="s">
        <v>3517</v>
      </c>
      <c r="J793" s="5" t="s">
        <v>744</v>
      </c>
      <c r="K793" s="5" t="s">
        <v>745</v>
      </c>
      <c r="L793" s="5" t="str">
        <f t="shared" si="36"/>
        <v>CHRISTIAN TAUGNER</v>
      </c>
      <c r="M793" s="5" t="s">
        <v>57</v>
      </c>
      <c r="N793" s="6">
        <v>46023</v>
      </c>
      <c r="O793" s="6">
        <v>46174</v>
      </c>
      <c r="P793" s="5">
        <f t="shared" si="37"/>
        <v>5</v>
      </c>
      <c r="Q793" s="6" t="s">
        <v>142</v>
      </c>
      <c r="R793" s="6" t="s">
        <v>3569</v>
      </c>
      <c r="S793" s="7">
        <v>122.35</v>
      </c>
      <c r="T793" s="5">
        <v>1</v>
      </c>
      <c r="U793" s="5" t="s">
        <v>58</v>
      </c>
      <c r="V793" s="11">
        <v>0.375</v>
      </c>
      <c r="W793" s="5" t="s">
        <v>60</v>
      </c>
      <c r="X793" s="5" t="s">
        <v>143</v>
      </c>
      <c r="Y793" s="7">
        <v>45.88</v>
      </c>
      <c r="Z793" s="7">
        <v>0</v>
      </c>
      <c r="AA793" s="7">
        <v>0</v>
      </c>
      <c r="AB793" s="7">
        <v>0</v>
      </c>
    </row>
    <row r="794" spans="1:28" s="5" customFormat="1" x14ac:dyDescent="0.25">
      <c r="A794" s="5">
        <v>2033018071</v>
      </c>
      <c r="B794" s="5" t="s">
        <v>410</v>
      </c>
      <c r="C794" s="5" t="s">
        <v>812</v>
      </c>
      <c r="D794" s="5" t="str">
        <f t="shared" si="38"/>
        <v>RONALD BECKER</v>
      </c>
      <c r="E794" s="5" t="s">
        <v>82</v>
      </c>
      <c r="F794" s="5" t="s">
        <v>1796</v>
      </c>
      <c r="G794" s="5" t="s">
        <v>1797</v>
      </c>
      <c r="H794" s="5" t="s">
        <v>1797</v>
      </c>
      <c r="I794" s="9" t="s">
        <v>3517</v>
      </c>
      <c r="J794" s="5" t="s">
        <v>744</v>
      </c>
      <c r="K794" s="5" t="s">
        <v>745</v>
      </c>
      <c r="L794" s="5" t="str">
        <f t="shared" si="36"/>
        <v>CHRISTIAN TAUGNER</v>
      </c>
      <c r="M794" s="5" t="s">
        <v>57</v>
      </c>
      <c r="N794" s="6">
        <v>46029</v>
      </c>
      <c r="O794" s="6">
        <v>46180</v>
      </c>
      <c r="P794" s="5">
        <f t="shared" si="37"/>
        <v>5</v>
      </c>
      <c r="Q794" s="6" t="s">
        <v>142</v>
      </c>
      <c r="R794" s="6" t="s">
        <v>3569</v>
      </c>
      <c r="S794" s="7">
        <v>78.760000000000005</v>
      </c>
      <c r="T794" s="5">
        <v>1</v>
      </c>
      <c r="U794" s="5" t="s">
        <v>58</v>
      </c>
      <c r="V794" s="11">
        <v>0.375</v>
      </c>
      <c r="W794" s="5" t="s">
        <v>60</v>
      </c>
      <c r="X794" s="5" t="s">
        <v>143</v>
      </c>
      <c r="Y794" s="7">
        <v>29.54</v>
      </c>
      <c r="Z794" s="7">
        <v>0</v>
      </c>
      <c r="AA794" s="7">
        <v>0</v>
      </c>
      <c r="AB794" s="7">
        <v>0</v>
      </c>
    </row>
    <row r="795" spans="1:28" s="5" customFormat="1" x14ac:dyDescent="0.25">
      <c r="A795" s="5">
        <v>2032226927</v>
      </c>
      <c r="B795" s="5" t="s">
        <v>2501</v>
      </c>
      <c r="C795" s="5" t="s">
        <v>572</v>
      </c>
      <c r="D795" s="5" t="str">
        <f t="shared" si="38"/>
        <v>ERNEST VATCH</v>
      </c>
      <c r="E795" s="5" t="s">
        <v>82</v>
      </c>
      <c r="F795" s="5" t="s">
        <v>1796</v>
      </c>
      <c r="G795" s="5" t="s">
        <v>1797</v>
      </c>
      <c r="H795" s="5" t="s">
        <v>1797</v>
      </c>
      <c r="I795" s="9" t="s">
        <v>3517</v>
      </c>
      <c r="J795" s="5" t="s">
        <v>744</v>
      </c>
      <c r="K795" s="5" t="s">
        <v>745</v>
      </c>
      <c r="L795" s="5" t="str">
        <f t="shared" si="36"/>
        <v>CHRISTIAN TAUGNER</v>
      </c>
      <c r="M795" s="5" t="s">
        <v>57</v>
      </c>
      <c r="N795" s="6">
        <v>46023</v>
      </c>
      <c r="O795" s="6">
        <v>46174</v>
      </c>
      <c r="P795" s="5">
        <f t="shared" si="37"/>
        <v>5</v>
      </c>
      <c r="Q795" s="6" t="s">
        <v>142</v>
      </c>
      <c r="R795" s="6" t="s">
        <v>3569</v>
      </c>
      <c r="S795" s="7">
        <v>64.349999999999994</v>
      </c>
      <c r="T795" s="5">
        <v>1</v>
      </c>
      <c r="U795" s="5" t="s">
        <v>58</v>
      </c>
      <c r="V795" s="11">
        <v>0.375</v>
      </c>
      <c r="W795" s="5" t="s">
        <v>60</v>
      </c>
      <c r="X795" s="5" t="s">
        <v>143</v>
      </c>
      <c r="Y795" s="7">
        <v>24.13</v>
      </c>
      <c r="Z795" s="7">
        <v>0</v>
      </c>
      <c r="AA795" s="7">
        <v>0</v>
      </c>
      <c r="AB795" s="7">
        <v>0</v>
      </c>
    </row>
    <row r="796" spans="1:28" s="5" customFormat="1" x14ac:dyDescent="0.25">
      <c r="A796" s="5">
        <v>2032459592</v>
      </c>
      <c r="B796" s="5" t="s">
        <v>1921</v>
      </c>
      <c r="C796" s="5" t="s">
        <v>1664</v>
      </c>
      <c r="D796" s="5" t="str">
        <f t="shared" si="38"/>
        <v>AARON BALLEZA</v>
      </c>
      <c r="E796" s="5" t="s">
        <v>110</v>
      </c>
      <c r="F796" s="5" t="s">
        <v>1796</v>
      </c>
      <c r="G796" s="5" t="s">
        <v>1797</v>
      </c>
      <c r="H796" s="5" t="s">
        <v>1797</v>
      </c>
      <c r="I796" s="9" t="s">
        <v>3524</v>
      </c>
      <c r="J796" s="5" t="s">
        <v>429</v>
      </c>
      <c r="K796" s="5" t="s">
        <v>430</v>
      </c>
      <c r="L796" s="5" t="str">
        <f t="shared" si="36"/>
        <v>Colleen Jerger</v>
      </c>
      <c r="M796" s="5" t="s">
        <v>57</v>
      </c>
      <c r="N796" s="6">
        <v>46023</v>
      </c>
      <c r="O796" s="6">
        <v>46174</v>
      </c>
      <c r="P796" s="5">
        <f t="shared" si="37"/>
        <v>5</v>
      </c>
      <c r="Q796" s="6" t="s">
        <v>142</v>
      </c>
      <c r="R796" s="6" t="s">
        <v>3569</v>
      </c>
      <c r="S796" s="7">
        <v>138.22</v>
      </c>
      <c r="T796" s="5">
        <v>1</v>
      </c>
      <c r="U796" s="5" t="s">
        <v>58</v>
      </c>
      <c r="V796" s="11">
        <v>0.375</v>
      </c>
      <c r="W796" s="5" t="s">
        <v>60</v>
      </c>
      <c r="X796" s="5" t="s">
        <v>143</v>
      </c>
      <c r="Y796" s="7">
        <v>51.83</v>
      </c>
      <c r="Z796" s="7">
        <v>0</v>
      </c>
      <c r="AA796" s="7">
        <v>0</v>
      </c>
      <c r="AB796" s="7">
        <v>0</v>
      </c>
    </row>
    <row r="797" spans="1:28" s="5" customFormat="1" x14ac:dyDescent="0.25">
      <c r="A797" s="5">
        <v>2032232641</v>
      </c>
      <c r="B797" s="5" t="s">
        <v>101</v>
      </c>
      <c r="C797" s="5" t="s">
        <v>566</v>
      </c>
      <c r="D797" s="5" t="str">
        <f t="shared" si="38"/>
        <v>KENLI ALLEN</v>
      </c>
      <c r="E797" s="5" t="s">
        <v>210</v>
      </c>
      <c r="F797" s="5" t="s">
        <v>1796</v>
      </c>
      <c r="G797" s="5" t="s">
        <v>1797</v>
      </c>
      <c r="H797" s="5" t="s">
        <v>1797</v>
      </c>
      <c r="I797" s="9" t="s">
        <v>3524</v>
      </c>
      <c r="J797" s="5" t="s">
        <v>429</v>
      </c>
      <c r="K797" s="5" t="s">
        <v>430</v>
      </c>
      <c r="L797" s="5" t="str">
        <f t="shared" si="36"/>
        <v>Colleen Jerger</v>
      </c>
      <c r="M797" s="5" t="s">
        <v>57</v>
      </c>
      <c r="N797" s="6">
        <v>46023</v>
      </c>
      <c r="O797" s="6">
        <v>46174</v>
      </c>
      <c r="P797" s="5">
        <f t="shared" si="37"/>
        <v>5</v>
      </c>
      <c r="Q797" s="6" t="s">
        <v>142</v>
      </c>
      <c r="R797" s="6" t="s">
        <v>3569</v>
      </c>
      <c r="S797" s="7">
        <v>104.82</v>
      </c>
      <c r="T797" s="5">
        <v>1</v>
      </c>
      <c r="U797" s="5" t="s">
        <v>58</v>
      </c>
      <c r="V797" s="11">
        <v>0.375</v>
      </c>
      <c r="W797" s="5" t="s">
        <v>60</v>
      </c>
      <c r="X797" s="5" t="s">
        <v>143</v>
      </c>
      <c r="Y797" s="7">
        <v>39.31</v>
      </c>
      <c r="Z797" s="7">
        <v>0</v>
      </c>
      <c r="AA797" s="7">
        <v>0</v>
      </c>
      <c r="AB797" s="7">
        <v>0</v>
      </c>
    </row>
    <row r="798" spans="1:28" s="5" customFormat="1" x14ac:dyDescent="0.25">
      <c r="A798" s="5">
        <v>2032547906</v>
      </c>
      <c r="B798" s="5" t="s">
        <v>2924</v>
      </c>
      <c r="C798" s="5" t="s">
        <v>130</v>
      </c>
      <c r="D798" s="5" t="str">
        <f t="shared" si="38"/>
        <v>JAMES STUDAWAY</v>
      </c>
      <c r="E798" s="5" t="s">
        <v>87</v>
      </c>
      <c r="F798" s="5" t="s">
        <v>1796</v>
      </c>
      <c r="G798" s="5" t="s">
        <v>1797</v>
      </c>
      <c r="H798" s="5" t="s">
        <v>1797</v>
      </c>
      <c r="I798" s="9" t="s">
        <v>3524</v>
      </c>
      <c r="J798" s="5" t="s">
        <v>429</v>
      </c>
      <c r="K798" s="5" t="s">
        <v>430</v>
      </c>
      <c r="L798" s="5" t="str">
        <f t="shared" si="36"/>
        <v>Colleen Jerger</v>
      </c>
      <c r="M798" s="5" t="s">
        <v>57</v>
      </c>
      <c r="N798" s="6">
        <v>46023</v>
      </c>
      <c r="O798" s="6">
        <v>46174</v>
      </c>
      <c r="P798" s="5">
        <f t="shared" si="37"/>
        <v>5</v>
      </c>
      <c r="Q798" s="6" t="s">
        <v>142</v>
      </c>
      <c r="R798" s="6" t="s">
        <v>3569</v>
      </c>
      <c r="S798" s="7">
        <v>88.97</v>
      </c>
      <c r="T798" s="5">
        <v>1</v>
      </c>
      <c r="U798" s="5" t="s">
        <v>58</v>
      </c>
      <c r="V798" s="11">
        <v>0.375</v>
      </c>
      <c r="W798" s="5" t="s">
        <v>60</v>
      </c>
      <c r="X798" s="5" t="s">
        <v>143</v>
      </c>
      <c r="Y798" s="7">
        <v>33.36</v>
      </c>
      <c r="Z798" s="7">
        <v>0</v>
      </c>
      <c r="AA798" s="7">
        <v>0</v>
      </c>
      <c r="AB798" s="7">
        <v>0</v>
      </c>
    </row>
    <row r="799" spans="1:28" x14ac:dyDescent="0.25">
      <c r="A799" s="5">
        <v>2032471480</v>
      </c>
      <c r="B799" s="5" t="s">
        <v>1939</v>
      </c>
      <c r="C799" s="5" t="s">
        <v>1940</v>
      </c>
      <c r="D799" s="5" t="str">
        <f t="shared" si="38"/>
        <v>ZLATA BOSNJAK</v>
      </c>
      <c r="E799" s="5" t="s">
        <v>82</v>
      </c>
      <c r="F799" s="5" t="s">
        <v>1796</v>
      </c>
      <c r="G799" s="5" t="s">
        <v>1797</v>
      </c>
      <c r="H799" s="5" t="s">
        <v>1797</v>
      </c>
      <c r="I799" s="9" t="s">
        <v>3524</v>
      </c>
      <c r="J799" s="5" t="s">
        <v>429</v>
      </c>
      <c r="K799" s="5" t="s">
        <v>430</v>
      </c>
      <c r="L799" s="5" t="str">
        <f t="shared" si="36"/>
        <v>Colleen Jerger</v>
      </c>
      <c r="M799" s="5" t="s">
        <v>57</v>
      </c>
      <c r="N799" s="6">
        <v>46023</v>
      </c>
      <c r="O799" s="6">
        <v>46174</v>
      </c>
      <c r="P799" s="5">
        <f t="shared" si="37"/>
        <v>5</v>
      </c>
      <c r="Q799" s="6" t="s">
        <v>142</v>
      </c>
      <c r="R799" s="6" t="s">
        <v>3569</v>
      </c>
      <c r="S799" s="7">
        <v>62.64</v>
      </c>
      <c r="T799" s="5">
        <v>1</v>
      </c>
      <c r="U799" s="5" t="s">
        <v>58</v>
      </c>
      <c r="V799" s="11">
        <v>0.375</v>
      </c>
      <c r="W799" s="5" t="s">
        <v>60</v>
      </c>
      <c r="X799" s="5" t="s">
        <v>143</v>
      </c>
      <c r="Y799" s="7">
        <v>23.49</v>
      </c>
      <c r="Z799" s="7">
        <v>0</v>
      </c>
      <c r="AA799" s="7">
        <v>0</v>
      </c>
      <c r="AB799" s="7">
        <v>0</v>
      </c>
    </row>
    <row r="800" spans="1:28" s="5" customFormat="1" x14ac:dyDescent="0.25">
      <c r="A800" s="5">
        <v>2032232901</v>
      </c>
      <c r="B800" s="5" t="s">
        <v>101</v>
      </c>
      <c r="C800" s="5" t="s">
        <v>567</v>
      </c>
      <c r="D800" s="5" t="str">
        <f t="shared" si="38"/>
        <v>CADE ALLEN</v>
      </c>
      <c r="E800" s="5" t="s">
        <v>210</v>
      </c>
      <c r="F800" s="5" t="s">
        <v>1796</v>
      </c>
      <c r="G800" s="5" t="s">
        <v>1797</v>
      </c>
      <c r="H800" s="5" t="s">
        <v>1797</v>
      </c>
      <c r="I800" s="9" t="s">
        <v>3524</v>
      </c>
      <c r="J800" s="5" t="s">
        <v>429</v>
      </c>
      <c r="K800" s="5" t="s">
        <v>430</v>
      </c>
      <c r="L800" s="5" t="str">
        <f t="shared" si="36"/>
        <v>Colleen Jerger</v>
      </c>
      <c r="M800" s="5" t="s">
        <v>57</v>
      </c>
      <c r="N800" s="6">
        <v>46023</v>
      </c>
      <c r="O800" s="6">
        <v>46174</v>
      </c>
      <c r="P800" s="5">
        <f t="shared" si="37"/>
        <v>5</v>
      </c>
      <c r="Q800" s="6" t="s">
        <v>142</v>
      </c>
      <c r="R800" s="6" t="s">
        <v>3569</v>
      </c>
      <c r="S800" s="7">
        <v>53.69</v>
      </c>
      <c r="T800" s="5">
        <v>1</v>
      </c>
      <c r="U800" s="5" t="s">
        <v>58</v>
      </c>
      <c r="V800" s="11">
        <v>0.375</v>
      </c>
      <c r="W800" s="5" t="s">
        <v>60</v>
      </c>
      <c r="X800" s="5" t="s">
        <v>143</v>
      </c>
      <c r="Y800" s="7">
        <v>20.13</v>
      </c>
      <c r="Z800" s="7">
        <v>0</v>
      </c>
      <c r="AA800" s="7">
        <v>0</v>
      </c>
      <c r="AB800" s="7">
        <v>0</v>
      </c>
    </row>
    <row r="801" spans="1:28" s="5" customFormat="1" x14ac:dyDescent="0.25">
      <c r="A801" s="5">
        <v>2032584783</v>
      </c>
      <c r="B801" s="5" t="s">
        <v>2734</v>
      </c>
      <c r="C801" s="5" t="s">
        <v>2004</v>
      </c>
      <c r="D801" s="5" t="str">
        <f t="shared" si="38"/>
        <v>TRAVIS BARKER</v>
      </c>
      <c r="E801" s="5" t="s">
        <v>324</v>
      </c>
      <c r="F801" s="5" t="s">
        <v>1796</v>
      </c>
      <c r="G801" s="5" t="s">
        <v>1797</v>
      </c>
      <c r="H801" s="5" t="s">
        <v>1797</v>
      </c>
      <c r="I801" s="9" t="s">
        <v>3524</v>
      </c>
      <c r="J801" s="5" t="s">
        <v>429</v>
      </c>
      <c r="K801" s="5" t="s">
        <v>430</v>
      </c>
      <c r="L801" s="5" t="str">
        <f t="shared" si="36"/>
        <v>Colleen Jerger</v>
      </c>
      <c r="M801" s="5" t="s">
        <v>57</v>
      </c>
      <c r="N801" s="6">
        <v>46023</v>
      </c>
      <c r="O801" s="6">
        <v>46174</v>
      </c>
      <c r="P801" s="5">
        <f t="shared" si="37"/>
        <v>5</v>
      </c>
      <c r="Q801" s="6" t="s">
        <v>142</v>
      </c>
      <c r="R801" s="6" t="s">
        <v>3569</v>
      </c>
      <c r="S801" s="7">
        <v>39.1</v>
      </c>
      <c r="T801" s="5">
        <v>1</v>
      </c>
      <c r="U801" s="5" t="s">
        <v>58</v>
      </c>
      <c r="V801" s="11">
        <v>0.375</v>
      </c>
      <c r="W801" s="5" t="s">
        <v>60</v>
      </c>
      <c r="X801" s="5" t="s">
        <v>143</v>
      </c>
      <c r="Y801" s="7">
        <v>14.66</v>
      </c>
      <c r="Z801" s="7">
        <v>0</v>
      </c>
      <c r="AA801" s="7">
        <v>0</v>
      </c>
      <c r="AB801" s="7">
        <v>0</v>
      </c>
    </row>
    <row r="802" spans="1:28" s="5" customFormat="1" x14ac:dyDescent="0.25">
      <c r="A802" s="5">
        <v>2032296528</v>
      </c>
      <c r="B802" s="5" t="s">
        <v>2507</v>
      </c>
      <c r="C802" s="5" t="s">
        <v>1369</v>
      </c>
      <c r="D802" s="5" t="str">
        <f t="shared" si="38"/>
        <v>CHRIS CABANBAN</v>
      </c>
      <c r="E802" s="5" t="s">
        <v>82</v>
      </c>
      <c r="F802" s="5" t="s">
        <v>1796</v>
      </c>
      <c r="G802" s="5" t="s">
        <v>1797</v>
      </c>
      <c r="H802" s="5" t="s">
        <v>1797</v>
      </c>
      <c r="I802" s="9" t="s">
        <v>3522</v>
      </c>
      <c r="J802" s="5" t="s">
        <v>626</v>
      </c>
      <c r="K802" s="5" t="s">
        <v>334</v>
      </c>
      <c r="L802" s="5" t="str">
        <f t="shared" si="36"/>
        <v>FRANK LISKOVEC</v>
      </c>
      <c r="M802" s="5" t="s">
        <v>57</v>
      </c>
      <c r="N802" s="6">
        <v>46023</v>
      </c>
      <c r="O802" s="6">
        <v>46174</v>
      </c>
      <c r="P802" s="5">
        <f t="shared" si="37"/>
        <v>5</v>
      </c>
      <c r="Q802" s="6" t="s">
        <v>142</v>
      </c>
      <c r="R802" s="6" t="s">
        <v>3569</v>
      </c>
      <c r="S802" s="7">
        <v>54.7</v>
      </c>
      <c r="T802" s="5">
        <v>1</v>
      </c>
      <c r="U802" s="5" t="s">
        <v>58</v>
      </c>
      <c r="V802" s="11">
        <v>0.375</v>
      </c>
      <c r="W802" s="5" t="s">
        <v>60</v>
      </c>
      <c r="X802" s="5" t="s">
        <v>143</v>
      </c>
      <c r="Y802" s="7">
        <v>20.51</v>
      </c>
      <c r="Z802" s="7">
        <v>0</v>
      </c>
      <c r="AA802" s="7">
        <v>0</v>
      </c>
      <c r="AB802" s="7">
        <v>0</v>
      </c>
    </row>
    <row r="803" spans="1:28" s="5" customFormat="1" x14ac:dyDescent="0.25">
      <c r="A803" s="5">
        <v>2032490525</v>
      </c>
      <c r="B803" s="5" t="s">
        <v>2913</v>
      </c>
      <c r="C803" s="5" t="s">
        <v>392</v>
      </c>
      <c r="D803" s="5" t="str">
        <f t="shared" si="38"/>
        <v>KAREN TANNEHILL</v>
      </c>
      <c r="E803" s="5" t="s">
        <v>82</v>
      </c>
      <c r="F803" s="5" t="s">
        <v>1796</v>
      </c>
      <c r="G803" s="5" t="s">
        <v>1797</v>
      </c>
      <c r="H803" s="5" t="s">
        <v>1797</v>
      </c>
      <c r="I803" s="9" t="s">
        <v>3522</v>
      </c>
      <c r="J803" s="5" t="s">
        <v>626</v>
      </c>
      <c r="K803" s="5" t="s">
        <v>334</v>
      </c>
      <c r="L803" s="5" t="str">
        <f t="shared" si="36"/>
        <v>FRANK LISKOVEC</v>
      </c>
      <c r="M803" s="5" t="s">
        <v>57</v>
      </c>
      <c r="N803" s="6">
        <v>46023</v>
      </c>
      <c r="O803" s="6">
        <v>46174</v>
      </c>
      <c r="P803" s="5">
        <f t="shared" si="37"/>
        <v>5</v>
      </c>
      <c r="Q803" s="6" t="s">
        <v>142</v>
      </c>
      <c r="R803" s="6" t="s">
        <v>3569</v>
      </c>
      <c r="S803" s="7">
        <v>54.7</v>
      </c>
      <c r="T803" s="5">
        <v>1</v>
      </c>
      <c r="U803" s="5" t="s">
        <v>58</v>
      </c>
      <c r="V803" s="11">
        <v>0.375</v>
      </c>
      <c r="W803" s="5" t="s">
        <v>60</v>
      </c>
      <c r="X803" s="5" t="s">
        <v>143</v>
      </c>
      <c r="Y803" s="7">
        <v>20.51</v>
      </c>
      <c r="Z803" s="7">
        <v>0</v>
      </c>
      <c r="AA803" s="7">
        <v>0</v>
      </c>
      <c r="AB803" s="7">
        <v>0</v>
      </c>
    </row>
    <row r="804" spans="1:28" x14ac:dyDescent="0.25">
      <c r="A804" s="5">
        <v>2032882796</v>
      </c>
      <c r="B804" s="5" t="s">
        <v>1994</v>
      </c>
      <c r="C804" s="5" t="s">
        <v>119</v>
      </c>
      <c r="D804" s="5" t="str">
        <f t="shared" si="38"/>
        <v>DAWN CROTEAU</v>
      </c>
      <c r="E804" s="5" t="s">
        <v>213</v>
      </c>
      <c r="F804" s="5" t="s">
        <v>1796</v>
      </c>
      <c r="G804" s="5" t="s">
        <v>1797</v>
      </c>
      <c r="H804" s="5" t="s">
        <v>1797</v>
      </c>
      <c r="I804" s="9" t="s">
        <v>3522</v>
      </c>
      <c r="J804" s="5" t="s">
        <v>626</v>
      </c>
      <c r="K804" s="5" t="s">
        <v>334</v>
      </c>
      <c r="L804" s="5" t="str">
        <f t="shared" si="36"/>
        <v>FRANK LISKOVEC</v>
      </c>
      <c r="M804" s="5" t="s">
        <v>57</v>
      </c>
      <c r="N804" s="6">
        <v>46023</v>
      </c>
      <c r="O804" s="6">
        <v>46174</v>
      </c>
      <c r="P804" s="5">
        <f t="shared" si="37"/>
        <v>5</v>
      </c>
      <c r="Q804" s="6" t="s">
        <v>142</v>
      </c>
      <c r="R804" s="6" t="s">
        <v>3569</v>
      </c>
      <c r="S804" s="7">
        <v>36.119999999999997</v>
      </c>
      <c r="T804" s="5">
        <v>1</v>
      </c>
      <c r="U804" s="5" t="s">
        <v>58</v>
      </c>
      <c r="V804" s="11">
        <v>0.375</v>
      </c>
      <c r="W804" s="5" t="s">
        <v>60</v>
      </c>
      <c r="X804" s="5" t="s">
        <v>143</v>
      </c>
      <c r="Y804" s="7">
        <v>13.54</v>
      </c>
      <c r="Z804" s="7">
        <v>0</v>
      </c>
      <c r="AA804" s="7">
        <v>0</v>
      </c>
      <c r="AB804" s="7">
        <v>0</v>
      </c>
    </row>
    <row r="805" spans="1:28" s="5" customFormat="1" x14ac:dyDescent="0.25">
      <c r="A805" s="5">
        <v>2032566841</v>
      </c>
      <c r="B805" s="5" t="s">
        <v>2928</v>
      </c>
      <c r="C805" s="5" t="s">
        <v>91</v>
      </c>
      <c r="D805" s="5" t="str">
        <f t="shared" si="38"/>
        <v>RYAN GALLOWAY</v>
      </c>
      <c r="E805" s="5" t="s">
        <v>205</v>
      </c>
      <c r="F805" s="5" t="s">
        <v>1796</v>
      </c>
      <c r="G805" s="5" t="s">
        <v>1797</v>
      </c>
      <c r="H805" s="5" t="s">
        <v>1797</v>
      </c>
      <c r="I805" s="9" t="s">
        <v>3532</v>
      </c>
      <c r="J805" s="5" t="s">
        <v>2062</v>
      </c>
      <c r="K805" s="5" t="s">
        <v>2063</v>
      </c>
      <c r="L805" s="5" t="str">
        <f t="shared" si="36"/>
        <v>Giovanni Flamminio</v>
      </c>
      <c r="M805" s="5" t="s">
        <v>57</v>
      </c>
      <c r="N805" s="6">
        <v>46023</v>
      </c>
      <c r="O805" s="6">
        <v>46174</v>
      </c>
      <c r="P805" s="5">
        <f t="shared" si="37"/>
        <v>5</v>
      </c>
      <c r="Q805" s="6" t="s">
        <v>142</v>
      </c>
      <c r="R805" s="6" t="s">
        <v>3569</v>
      </c>
      <c r="S805" s="7">
        <v>16.940000000000001</v>
      </c>
      <c r="T805" s="5">
        <v>1</v>
      </c>
      <c r="U805" s="5" t="s">
        <v>58</v>
      </c>
      <c r="V805" s="11">
        <v>0.375</v>
      </c>
      <c r="W805" s="5" t="s">
        <v>60</v>
      </c>
      <c r="X805" s="5" t="s">
        <v>143</v>
      </c>
      <c r="Y805" s="7">
        <v>6.35</v>
      </c>
      <c r="Z805" s="7">
        <v>0</v>
      </c>
      <c r="AA805" s="7">
        <v>0</v>
      </c>
      <c r="AB805" s="7">
        <v>0</v>
      </c>
    </row>
    <row r="806" spans="1:28" s="5" customFormat="1" x14ac:dyDescent="0.25">
      <c r="A806" s="5">
        <v>2032355425</v>
      </c>
      <c r="B806" s="5" t="s">
        <v>2511</v>
      </c>
      <c r="C806" s="5" t="s">
        <v>466</v>
      </c>
      <c r="D806" s="5" t="str">
        <f t="shared" si="38"/>
        <v>THOMAS FARDEN</v>
      </c>
      <c r="E806" s="5" t="s">
        <v>122</v>
      </c>
      <c r="F806" s="5" t="s">
        <v>1796</v>
      </c>
      <c r="G806" s="5" t="s">
        <v>1797</v>
      </c>
      <c r="H806" s="5" t="s">
        <v>1797</v>
      </c>
      <c r="I806" s="9" t="s">
        <v>3538</v>
      </c>
      <c r="J806" s="5" t="s">
        <v>124</v>
      </c>
      <c r="K806" s="5" t="s">
        <v>125</v>
      </c>
      <c r="L806" s="5" t="str">
        <f t="shared" si="36"/>
        <v>Heather Geske</v>
      </c>
      <c r="M806" s="5" t="s">
        <v>57</v>
      </c>
      <c r="N806" s="6">
        <v>46023</v>
      </c>
      <c r="O806" s="6">
        <v>46174</v>
      </c>
      <c r="P806" s="5">
        <f t="shared" si="37"/>
        <v>5</v>
      </c>
      <c r="Q806" s="6" t="s">
        <v>142</v>
      </c>
      <c r="R806" s="6" t="s">
        <v>3569</v>
      </c>
      <c r="S806" s="7">
        <v>163.76</v>
      </c>
      <c r="T806" s="5">
        <v>1</v>
      </c>
      <c r="U806" s="5" t="s">
        <v>58</v>
      </c>
      <c r="V806" s="11">
        <v>0.375</v>
      </c>
      <c r="W806" s="5" t="s">
        <v>60</v>
      </c>
      <c r="X806" s="5" t="s">
        <v>143</v>
      </c>
      <c r="Y806" s="7">
        <v>61.41</v>
      </c>
      <c r="Z806" s="7">
        <v>0</v>
      </c>
      <c r="AA806" s="7">
        <v>0</v>
      </c>
      <c r="AB806" s="7">
        <v>0</v>
      </c>
    </row>
    <row r="807" spans="1:28" s="5" customFormat="1" x14ac:dyDescent="0.25">
      <c r="A807" s="5">
        <v>2032697608</v>
      </c>
      <c r="B807" s="5" t="s">
        <v>2760</v>
      </c>
      <c r="C807" s="5" t="s">
        <v>513</v>
      </c>
      <c r="D807" s="5" t="str">
        <f t="shared" si="38"/>
        <v>SUSAN LEVINE</v>
      </c>
      <c r="E807" s="5" t="s">
        <v>122</v>
      </c>
      <c r="F807" s="5" t="s">
        <v>1796</v>
      </c>
      <c r="G807" s="5" t="s">
        <v>1797</v>
      </c>
      <c r="H807" s="5" t="s">
        <v>1797</v>
      </c>
      <c r="I807" s="9" t="s">
        <v>3538</v>
      </c>
      <c r="J807" s="5" t="s">
        <v>124</v>
      </c>
      <c r="K807" s="5" t="s">
        <v>125</v>
      </c>
      <c r="L807" s="5" t="str">
        <f t="shared" si="36"/>
        <v>Heather Geske</v>
      </c>
      <c r="M807" s="5" t="s">
        <v>57</v>
      </c>
      <c r="N807" s="6">
        <v>46023</v>
      </c>
      <c r="O807" s="6">
        <v>46174</v>
      </c>
      <c r="P807" s="5">
        <f t="shared" si="37"/>
        <v>5</v>
      </c>
      <c r="Q807" s="6" t="s">
        <v>142</v>
      </c>
      <c r="R807" s="6" t="s">
        <v>3569</v>
      </c>
      <c r="S807" s="7">
        <v>106.74</v>
      </c>
      <c r="T807" s="5">
        <v>1</v>
      </c>
      <c r="U807" s="5" t="s">
        <v>58</v>
      </c>
      <c r="V807" s="11">
        <v>0.375</v>
      </c>
      <c r="W807" s="5" t="s">
        <v>60</v>
      </c>
      <c r="X807" s="5" t="s">
        <v>143</v>
      </c>
      <c r="Y807" s="7">
        <v>40.03</v>
      </c>
      <c r="Z807" s="7">
        <v>0</v>
      </c>
      <c r="AA807" s="7">
        <v>0</v>
      </c>
      <c r="AB807" s="7">
        <v>0</v>
      </c>
    </row>
    <row r="808" spans="1:28" s="5" customFormat="1" x14ac:dyDescent="0.25">
      <c r="A808" s="5">
        <v>2032701590</v>
      </c>
      <c r="B808" s="5" t="s">
        <v>2942</v>
      </c>
      <c r="C808" s="5" t="s">
        <v>2943</v>
      </c>
      <c r="D808" s="5" t="str">
        <f t="shared" si="38"/>
        <v>EMMA SCHUSTER</v>
      </c>
      <c r="E808" s="5" t="s">
        <v>122</v>
      </c>
      <c r="F808" s="5" t="s">
        <v>1796</v>
      </c>
      <c r="G808" s="5" t="s">
        <v>1797</v>
      </c>
      <c r="H808" s="5" t="s">
        <v>1797</v>
      </c>
      <c r="I808" s="9" t="s">
        <v>3538</v>
      </c>
      <c r="J808" s="5" t="s">
        <v>124</v>
      </c>
      <c r="K808" s="5" t="s">
        <v>125</v>
      </c>
      <c r="L808" s="5" t="str">
        <f t="shared" si="36"/>
        <v>Heather Geske</v>
      </c>
      <c r="M808" s="5" t="s">
        <v>57</v>
      </c>
      <c r="N808" s="6">
        <v>46023</v>
      </c>
      <c r="O808" s="6">
        <v>46174</v>
      </c>
      <c r="P808" s="5">
        <f t="shared" si="37"/>
        <v>5</v>
      </c>
      <c r="Q808" s="6" t="s">
        <v>142</v>
      </c>
      <c r="R808" s="6" t="s">
        <v>3569</v>
      </c>
      <c r="S808" s="7">
        <v>64.84</v>
      </c>
      <c r="T808" s="5">
        <v>1</v>
      </c>
      <c r="U808" s="5" t="s">
        <v>58</v>
      </c>
      <c r="V808" s="11">
        <v>0.375</v>
      </c>
      <c r="W808" s="5" t="s">
        <v>60</v>
      </c>
      <c r="X808" s="5" t="s">
        <v>143</v>
      </c>
      <c r="Y808" s="7">
        <v>24.32</v>
      </c>
      <c r="Z808" s="7">
        <v>0</v>
      </c>
      <c r="AA808" s="7">
        <v>0</v>
      </c>
      <c r="AB808" s="7">
        <v>0</v>
      </c>
    </row>
    <row r="809" spans="1:28" s="5" customFormat="1" x14ac:dyDescent="0.25">
      <c r="A809" s="5">
        <v>2032737118</v>
      </c>
      <c r="B809" s="5" t="s">
        <v>2618</v>
      </c>
      <c r="C809" s="5" t="s">
        <v>2572</v>
      </c>
      <c r="D809" s="5" t="str">
        <f t="shared" si="38"/>
        <v>CARLOS MORALES-LOPEZ</v>
      </c>
      <c r="E809" s="5" t="s">
        <v>122</v>
      </c>
      <c r="F809" s="5" t="s">
        <v>1796</v>
      </c>
      <c r="G809" s="5" t="s">
        <v>1797</v>
      </c>
      <c r="H809" s="5" t="s">
        <v>1797</v>
      </c>
      <c r="I809" s="9" t="s">
        <v>3538</v>
      </c>
      <c r="J809" s="5" t="s">
        <v>124</v>
      </c>
      <c r="K809" s="5" t="s">
        <v>125</v>
      </c>
      <c r="L809" s="5" t="str">
        <f t="shared" si="36"/>
        <v>Heather Geske</v>
      </c>
      <c r="M809" s="5" t="s">
        <v>57</v>
      </c>
      <c r="N809" s="6">
        <v>46023</v>
      </c>
      <c r="O809" s="6">
        <v>46174</v>
      </c>
      <c r="P809" s="5">
        <f t="shared" si="37"/>
        <v>5</v>
      </c>
      <c r="Q809" s="6" t="s">
        <v>142</v>
      </c>
      <c r="R809" s="6" t="s">
        <v>3569</v>
      </c>
      <c r="S809" s="7">
        <v>64.84</v>
      </c>
      <c r="T809" s="5">
        <v>1</v>
      </c>
      <c r="U809" s="5" t="s">
        <v>58</v>
      </c>
      <c r="V809" s="11">
        <v>0.375</v>
      </c>
      <c r="W809" s="5" t="s">
        <v>60</v>
      </c>
      <c r="X809" s="5" t="s">
        <v>143</v>
      </c>
      <c r="Y809" s="7">
        <v>24.32</v>
      </c>
      <c r="Z809" s="7">
        <v>0</v>
      </c>
      <c r="AA809" s="7">
        <v>0</v>
      </c>
      <c r="AB809" s="7">
        <v>0</v>
      </c>
    </row>
    <row r="810" spans="1:28" x14ac:dyDescent="0.25">
      <c r="A810" s="5">
        <v>2032481246</v>
      </c>
      <c r="B810" s="5" t="s">
        <v>1960</v>
      </c>
      <c r="C810" s="5" t="s">
        <v>1961</v>
      </c>
      <c r="D810" s="5" t="str">
        <f t="shared" si="38"/>
        <v>DEANNA SUTAK</v>
      </c>
      <c r="E810" s="5" t="s">
        <v>122</v>
      </c>
      <c r="F810" s="5" t="s">
        <v>1796</v>
      </c>
      <c r="G810" s="5" t="s">
        <v>1797</v>
      </c>
      <c r="H810" s="5" t="s">
        <v>1797</v>
      </c>
      <c r="I810" s="9" t="s">
        <v>3538</v>
      </c>
      <c r="J810" s="5" t="s">
        <v>124</v>
      </c>
      <c r="K810" s="5" t="s">
        <v>125</v>
      </c>
      <c r="L810" s="5" t="str">
        <f t="shared" si="36"/>
        <v>Heather Geske</v>
      </c>
      <c r="M810" s="5" t="s">
        <v>57</v>
      </c>
      <c r="N810" s="6">
        <v>46023</v>
      </c>
      <c r="O810" s="6">
        <v>46174</v>
      </c>
      <c r="P810" s="5">
        <f t="shared" si="37"/>
        <v>5</v>
      </c>
      <c r="Q810" s="6" t="s">
        <v>142</v>
      </c>
      <c r="R810" s="6" t="s">
        <v>3569</v>
      </c>
      <c r="S810" s="7">
        <v>64.84</v>
      </c>
      <c r="T810" s="5">
        <v>1</v>
      </c>
      <c r="U810" s="5" t="s">
        <v>58</v>
      </c>
      <c r="V810" s="11">
        <v>0.375</v>
      </c>
      <c r="W810" s="5" t="s">
        <v>60</v>
      </c>
      <c r="X810" s="5" t="s">
        <v>143</v>
      </c>
      <c r="Y810" s="7">
        <v>24.32</v>
      </c>
      <c r="Z810" s="7">
        <v>0</v>
      </c>
      <c r="AA810" s="7">
        <v>0</v>
      </c>
      <c r="AB810" s="7">
        <v>0</v>
      </c>
    </row>
    <row r="811" spans="1:28" x14ac:dyDescent="0.25">
      <c r="A811" s="5">
        <v>2032899402</v>
      </c>
      <c r="B811" s="5" t="s">
        <v>535</v>
      </c>
      <c r="C811" s="5" t="s">
        <v>2011</v>
      </c>
      <c r="D811" s="5" t="str">
        <f t="shared" si="38"/>
        <v>LOURDEZ THOMPSON</v>
      </c>
      <c r="E811" s="5" t="s">
        <v>122</v>
      </c>
      <c r="F811" s="5" t="s">
        <v>1796</v>
      </c>
      <c r="G811" s="5" t="s">
        <v>1797</v>
      </c>
      <c r="H811" s="5" t="s">
        <v>1797</v>
      </c>
      <c r="I811" s="9" t="s">
        <v>3538</v>
      </c>
      <c r="J811" s="5" t="s">
        <v>124</v>
      </c>
      <c r="K811" s="5" t="s">
        <v>125</v>
      </c>
      <c r="L811" s="5" t="str">
        <f t="shared" si="36"/>
        <v>Heather Geske</v>
      </c>
      <c r="M811" s="5" t="s">
        <v>57</v>
      </c>
      <c r="N811" s="6">
        <v>46023</v>
      </c>
      <c r="O811" s="6">
        <v>46174</v>
      </c>
      <c r="P811" s="5">
        <f t="shared" si="37"/>
        <v>5</v>
      </c>
      <c r="Q811" s="6" t="s">
        <v>142</v>
      </c>
      <c r="R811" s="6" t="s">
        <v>3569</v>
      </c>
      <c r="S811" s="7">
        <v>55.79</v>
      </c>
      <c r="T811" s="5">
        <v>1</v>
      </c>
      <c r="U811" s="5" t="s">
        <v>58</v>
      </c>
      <c r="V811" s="11">
        <v>0.375</v>
      </c>
      <c r="W811" s="5" t="s">
        <v>60</v>
      </c>
      <c r="X811" s="5" t="s">
        <v>143</v>
      </c>
      <c r="Y811" s="7">
        <v>20.92</v>
      </c>
      <c r="Z811" s="7">
        <v>0</v>
      </c>
      <c r="AA811" s="7">
        <v>0</v>
      </c>
      <c r="AB811" s="7">
        <v>0</v>
      </c>
    </row>
    <row r="812" spans="1:28" x14ac:dyDescent="0.25">
      <c r="A812" s="5">
        <v>2032516198</v>
      </c>
      <c r="B812" s="5" t="s">
        <v>2917</v>
      </c>
      <c r="C812" s="5" t="s">
        <v>2418</v>
      </c>
      <c r="D812" s="5" t="str">
        <f t="shared" si="38"/>
        <v>CATHERINE MCHALE</v>
      </c>
      <c r="E812" s="5" t="s">
        <v>122</v>
      </c>
      <c r="F812" s="5" t="s">
        <v>1796</v>
      </c>
      <c r="G812" s="5" t="s">
        <v>1797</v>
      </c>
      <c r="H812" s="5" t="s">
        <v>1797</v>
      </c>
      <c r="I812" s="9" t="s">
        <v>3538</v>
      </c>
      <c r="J812" s="5" t="s">
        <v>124</v>
      </c>
      <c r="K812" s="5" t="s">
        <v>125</v>
      </c>
      <c r="L812" s="5" t="str">
        <f t="shared" si="36"/>
        <v>Heather Geske</v>
      </c>
      <c r="M812" s="5" t="s">
        <v>57</v>
      </c>
      <c r="N812" s="6">
        <v>46023</v>
      </c>
      <c r="O812" s="6">
        <v>46174</v>
      </c>
      <c r="P812" s="5">
        <f t="shared" si="37"/>
        <v>5</v>
      </c>
      <c r="Q812" s="6" t="s">
        <v>142</v>
      </c>
      <c r="R812" s="6" t="s">
        <v>3569</v>
      </c>
      <c r="S812" s="7">
        <v>48.17</v>
      </c>
      <c r="T812" s="5">
        <v>1</v>
      </c>
      <c r="U812" s="5" t="s">
        <v>58</v>
      </c>
      <c r="V812" s="11">
        <v>0.375</v>
      </c>
      <c r="W812" s="5" t="s">
        <v>60</v>
      </c>
      <c r="X812" s="5" t="s">
        <v>143</v>
      </c>
      <c r="Y812" s="7">
        <v>18.059999999999999</v>
      </c>
      <c r="Z812" s="7">
        <v>0</v>
      </c>
      <c r="AA812" s="7">
        <v>0</v>
      </c>
      <c r="AB812" s="7">
        <v>0</v>
      </c>
    </row>
    <row r="813" spans="1:28" x14ac:dyDescent="0.25">
      <c r="A813" s="5">
        <v>2032997621</v>
      </c>
      <c r="B813" s="5" t="s">
        <v>2043</v>
      </c>
      <c r="C813" s="5" t="s">
        <v>493</v>
      </c>
      <c r="D813" s="5" t="str">
        <f t="shared" si="38"/>
        <v>TAYLOR FRISBEE</v>
      </c>
      <c r="E813" s="5" t="s">
        <v>122</v>
      </c>
      <c r="F813" s="5" t="s">
        <v>1796</v>
      </c>
      <c r="G813" s="5" t="s">
        <v>1797</v>
      </c>
      <c r="H813" s="5" t="s">
        <v>1797</v>
      </c>
      <c r="I813" s="9" t="s">
        <v>3538</v>
      </c>
      <c r="J813" s="5" t="s">
        <v>124</v>
      </c>
      <c r="K813" s="5" t="s">
        <v>125</v>
      </c>
      <c r="L813" s="5" t="str">
        <f t="shared" si="36"/>
        <v>Heather Geske</v>
      </c>
      <c r="M813" s="5" t="s">
        <v>57</v>
      </c>
      <c r="N813" s="6">
        <v>46028</v>
      </c>
      <c r="O813" s="6">
        <v>46179</v>
      </c>
      <c r="P813" s="5">
        <f t="shared" si="37"/>
        <v>5</v>
      </c>
      <c r="Q813" s="6" t="s">
        <v>142</v>
      </c>
      <c r="R813" s="6" t="s">
        <v>3569</v>
      </c>
      <c r="S813" s="7">
        <v>48.17</v>
      </c>
      <c r="T813" s="5">
        <v>1</v>
      </c>
      <c r="U813" s="5" t="s">
        <v>58</v>
      </c>
      <c r="V813" s="11">
        <v>0.375</v>
      </c>
      <c r="W813" s="5" t="s">
        <v>60</v>
      </c>
      <c r="X813" s="5" t="s">
        <v>143</v>
      </c>
      <c r="Y813" s="7">
        <v>18.059999999999999</v>
      </c>
      <c r="Z813" s="7">
        <v>0</v>
      </c>
      <c r="AA813" s="7">
        <v>0</v>
      </c>
      <c r="AB813" s="7">
        <v>0</v>
      </c>
    </row>
    <row r="814" spans="1:28" x14ac:dyDescent="0.25">
      <c r="A814" s="5">
        <v>2032135588</v>
      </c>
      <c r="B814" s="5" t="s">
        <v>2490</v>
      </c>
      <c r="C814" s="5" t="s">
        <v>296</v>
      </c>
      <c r="D814" s="5" t="str">
        <f t="shared" si="38"/>
        <v>GRACE HARDIN</v>
      </c>
      <c r="E814" s="5" t="s">
        <v>122</v>
      </c>
      <c r="F814" s="5" t="s">
        <v>1796</v>
      </c>
      <c r="G814" s="5" t="s">
        <v>1797</v>
      </c>
      <c r="H814" s="5" t="s">
        <v>1797</v>
      </c>
      <c r="I814" s="9" t="s">
        <v>3538</v>
      </c>
      <c r="J814" s="5" t="s">
        <v>124</v>
      </c>
      <c r="K814" s="5" t="s">
        <v>125</v>
      </c>
      <c r="L814" s="5" t="str">
        <f t="shared" si="36"/>
        <v>Heather Geske</v>
      </c>
      <c r="M814" s="5" t="s">
        <v>57</v>
      </c>
      <c r="N814" s="6">
        <v>46023</v>
      </c>
      <c r="O814" s="6">
        <v>46174</v>
      </c>
      <c r="P814" s="5">
        <f t="shared" si="37"/>
        <v>5</v>
      </c>
      <c r="Q814" s="6" t="s">
        <v>142</v>
      </c>
      <c r="R814" s="6" t="s">
        <v>3569</v>
      </c>
      <c r="S814" s="7">
        <v>47.63</v>
      </c>
      <c r="T814" s="5">
        <v>1</v>
      </c>
      <c r="U814" s="5" t="s">
        <v>58</v>
      </c>
      <c r="V814" s="11">
        <v>0.375</v>
      </c>
      <c r="W814" s="5" t="s">
        <v>60</v>
      </c>
      <c r="X814" s="5" t="s">
        <v>143</v>
      </c>
      <c r="Y814" s="7">
        <v>17.86</v>
      </c>
      <c r="Z814" s="7">
        <v>0</v>
      </c>
      <c r="AA814" s="7">
        <v>0</v>
      </c>
      <c r="AB814" s="7">
        <v>0</v>
      </c>
    </row>
    <row r="815" spans="1:28" x14ac:dyDescent="0.25">
      <c r="A815" s="5">
        <v>2032720734</v>
      </c>
      <c r="B815" s="5" t="s">
        <v>2616</v>
      </c>
      <c r="C815" s="5" t="s">
        <v>2617</v>
      </c>
      <c r="D815" s="5" t="str">
        <f t="shared" si="38"/>
        <v>ARIEL MARKS</v>
      </c>
      <c r="E815" s="5" t="s">
        <v>103</v>
      </c>
      <c r="F815" s="5" t="s">
        <v>1796</v>
      </c>
      <c r="G815" s="5" t="s">
        <v>1797</v>
      </c>
      <c r="H815" s="5" t="s">
        <v>1797</v>
      </c>
      <c r="I815" s="9" t="s">
        <v>3538</v>
      </c>
      <c r="J815" s="5" t="s">
        <v>124</v>
      </c>
      <c r="K815" s="5" t="s">
        <v>125</v>
      </c>
      <c r="L815" s="5" t="str">
        <f t="shared" si="36"/>
        <v>Heather Geske</v>
      </c>
      <c r="M815" s="5" t="s">
        <v>57</v>
      </c>
      <c r="N815" s="6">
        <v>46023</v>
      </c>
      <c r="O815" s="6">
        <v>46174</v>
      </c>
      <c r="P815" s="5">
        <f t="shared" si="37"/>
        <v>5</v>
      </c>
      <c r="Q815" s="6" t="s">
        <v>142</v>
      </c>
      <c r="R815" s="6" t="s">
        <v>3569</v>
      </c>
      <c r="S815" s="7">
        <v>43.45</v>
      </c>
      <c r="T815" s="5">
        <v>1</v>
      </c>
      <c r="U815" s="5" t="s">
        <v>58</v>
      </c>
      <c r="V815" s="11">
        <v>0.375</v>
      </c>
      <c r="W815" s="5" t="s">
        <v>60</v>
      </c>
      <c r="X815" s="5" t="s">
        <v>143</v>
      </c>
      <c r="Y815" s="7">
        <v>16.29</v>
      </c>
      <c r="Z815" s="7">
        <v>0</v>
      </c>
      <c r="AA815" s="7">
        <v>0</v>
      </c>
      <c r="AB815" s="7">
        <v>0</v>
      </c>
    </row>
    <row r="816" spans="1:28" x14ac:dyDescent="0.25">
      <c r="A816" s="5">
        <v>2032491642</v>
      </c>
      <c r="B816" s="5" t="s">
        <v>483</v>
      </c>
      <c r="C816" s="5" t="s">
        <v>2914</v>
      </c>
      <c r="D816" s="5" t="str">
        <f t="shared" si="38"/>
        <v>NOELLE DAVIS</v>
      </c>
      <c r="E816" s="5" t="s">
        <v>122</v>
      </c>
      <c r="F816" s="5" t="s">
        <v>1796</v>
      </c>
      <c r="G816" s="5" t="s">
        <v>1797</v>
      </c>
      <c r="H816" s="5" t="s">
        <v>1797</v>
      </c>
      <c r="I816" s="9" t="s">
        <v>3538</v>
      </c>
      <c r="J816" s="5" t="s">
        <v>124</v>
      </c>
      <c r="K816" s="5" t="s">
        <v>125</v>
      </c>
      <c r="L816" s="5" t="str">
        <f t="shared" si="36"/>
        <v>Heather Geske</v>
      </c>
      <c r="M816" s="5" t="s">
        <v>57</v>
      </c>
      <c r="N816" s="6">
        <v>46023</v>
      </c>
      <c r="O816" s="6">
        <v>46174</v>
      </c>
      <c r="P816" s="5">
        <f t="shared" si="37"/>
        <v>5</v>
      </c>
      <c r="Q816" s="6" t="s">
        <v>142</v>
      </c>
      <c r="R816" s="6" t="s">
        <v>3569</v>
      </c>
      <c r="S816" s="7">
        <v>40.479999999999997</v>
      </c>
      <c r="T816" s="5">
        <v>1</v>
      </c>
      <c r="U816" s="5" t="s">
        <v>58</v>
      </c>
      <c r="V816" s="11">
        <v>0.375</v>
      </c>
      <c r="W816" s="5" t="s">
        <v>60</v>
      </c>
      <c r="X816" s="5" t="s">
        <v>143</v>
      </c>
      <c r="Y816" s="7">
        <v>15.18</v>
      </c>
      <c r="Z816" s="7">
        <v>0</v>
      </c>
      <c r="AA816" s="7">
        <v>0</v>
      </c>
      <c r="AB816" s="7">
        <v>0</v>
      </c>
    </row>
    <row r="817" spans="1:28" x14ac:dyDescent="0.25">
      <c r="A817" s="5">
        <v>2032695851</v>
      </c>
      <c r="B817" s="5" t="s">
        <v>2759</v>
      </c>
      <c r="C817" s="5" t="s">
        <v>374</v>
      </c>
      <c r="D817" s="5" t="str">
        <f t="shared" si="38"/>
        <v>JOSHUA PAGAN</v>
      </c>
      <c r="E817" s="5" t="s">
        <v>213</v>
      </c>
      <c r="F817" s="5" t="s">
        <v>1796</v>
      </c>
      <c r="G817" s="5" t="s">
        <v>1797</v>
      </c>
      <c r="H817" s="5" t="s">
        <v>1797</v>
      </c>
      <c r="I817" s="9" t="s">
        <v>3543</v>
      </c>
      <c r="J817" s="5" t="s">
        <v>645</v>
      </c>
      <c r="K817" s="5" t="s">
        <v>646</v>
      </c>
      <c r="L817" s="5" t="str">
        <f t="shared" si="36"/>
        <v>Ines Berg</v>
      </c>
      <c r="M817" s="5" t="s">
        <v>57</v>
      </c>
      <c r="N817" s="6">
        <v>46023</v>
      </c>
      <c r="O817" s="6">
        <v>46174</v>
      </c>
      <c r="P817" s="5">
        <f t="shared" si="37"/>
        <v>5</v>
      </c>
      <c r="Q817" s="6" t="s">
        <v>142</v>
      </c>
      <c r="R817" s="6" t="s">
        <v>3569</v>
      </c>
      <c r="S817" s="7">
        <v>140.5</v>
      </c>
      <c r="T817" s="5">
        <v>1</v>
      </c>
      <c r="U817" s="5" t="s">
        <v>58</v>
      </c>
      <c r="V817" s="11">
        <v>0.375</v>
      </c>
      <c r="W817" s="5" t="s">
        <v>60</v>
      </c>
      <c r="X817" s="5" t="s">
        <v>143</v>
      </c>
      <c r="Y817" s="7">
        <v>52.69</v>
      </c>
      <c r="Z817" s="7">
        <v>0</v>
      </c>
      <c r="AA817" s="7">
        <v>0</v>
      </c>
      <c r="AB817" s="7">
        <v>0</v>
      </c>
    </row>
    <row r="818" spans="1:28" x14ac:dyDescent="0.25">
      <c r="A818" s="5">
        <v>2032595932</v>
      </c>
      <c r="B818" s="5" t="s">
        <v>2381</v>
      </c>
      <c r="C818" s="5" t="s">
        <v>241</v>
      </c>
      <c r="D818" s="5" t="str">
        <f t="shared" si="38"/>
        <v>LISA DELANEY</v>
      </c>
      <c r="E818" s="5" t="s">
        <v>64</v>
      </c>
      <c r="F818" s="5" t="s">
        <v>1796</v>
      </c>
      <c r="G818" s="5" t="s">
        <v>1797</v>
      </c>
      <c r="H818" s="5" t="s">
        <v>1797</v>
      </c>
      <c r="I818" s="9" t="s">
        <v>3551</v>
      </c>
      <c r="J818" s="5" t="s">
        <v>1934</v>
      </c>
      <c r="K818" s="5" t="s">
        <v>1354</v>
      </c>
      <c r="L818" s="5" t="str">
        <f t="shared" si="36"/>
        <v>JARED KINYUA</v>
      </c>
      <c r="M818" s="5" t="s">
        <v>57</v>
      </c>
      <c r="N818" s="6">
        <v>46023</v>
      </c>
      <c r="O818" s="6">
        <v>46174</v>
      </c>
      <c r="P818" s="5">
        <f t="shared" si="37"/>
        <v>5</v>
      </c>
      <c r="Q818" s="6" t="s">
        <v>142</v>
      </c>
      <c r="R818" s="6" t="s">
        <v>3569</v>
      </c>
      <c r="S818" s="7">
        <v>58.86</v>
      </c>
      <c r="T818" s="5">
        <v>1</v>
      </c>
      <c r="U818" s="5" t="s">
        <v>58</v>
      </c>
      <c r="V818" s="11">
        <v>0.375</v>
      </c>
      <c r="W818" s="5" t="s">
        <v>60</v>
      </c>
      <c r="X818" s="5" t="s">
        <v>143</v>
      </c>
      <c r="Y818" s="7">
        <v>22.07</v>
      </c>
      <c r="Z818" s="7">
        <v>0</v>
      </c>
      <c r="AA818" s="7">
        <v>0</v>
      </c>
      <c r="AB818" s="7">
        <v>0</v>
      </c>
    </row>
    <row r="819" spans="1:28" x14ac:dyDescent="0.25">
      <c r="A819" s="5">
        <v>2032360328</v>
      </c>
      <c r="B819" s="5" t="s">
        <v>2512</v>
      </c>
      <c r="C819" s="5" t="s">
        <v>490</v>
      </c>
      <c r="D819" s="5" t="str">
        <f t="shared" si="38"/>
        <v>DAVID DAWLEY</v>
      </c>
      <c r="E819" s="5" t="s">
        <v>82</v>
      </c>
      <c r="F819" s="5" t="s">
        <v>1796</v>
      </c>
      <c r="G819" s="5" t="s">
        <v>1797</v>
      </c>
      <c r="H819" s="5" t="s">
        <v>1797</v>
      </c>
      <c r="I819" s="9" t="s">
        <v>3542</v>
      </c>
      <c r="J819" s="5" t="s">
        <v>779</v>
      </c>
      <c r="K819" s="5" t="s">
        <v>780</v>
      </c>
      <c r="L819" s="5" t="str">
        <f t="shared" si="36"/>
        <v>Jeffrey Horn</v>
      </c>
      <c r="M819" s="5" t="s">
        <v>57</v>
      </c>
      <c r="N819" s="6">
        <v>46023</v>
      </c>
      <c r="O819" s="6">
        <v>46174</v>
      </c>
      <c r="P819" s="5">
        <f t="shared" si="37"/>
        <v>5</v>
      </c>
      <c r="Q819" s="6" t="s">
        <v>142</v>
      </c>
      <c r="R819" s="6" t="s">
        <v>3569</v>
      </c>
      <c r="S819" s="7">
        <v>152.33000000000001</v>
      </c>
      <c r="T819" s="5">
        <v>1</v>
      </c>
      <c r="U819" s="5" t="s">
        <v>58</v>
      </c>
      <c r="V819" s="11">
        <v>0.375</v>
      </c>
      <c r="W819" s="5" t="s">
        <v>60</v>
      </c>
      <c r="X819" s="5" t="s">
        <v>143</v>
      </c>
      <c r="Y819" s="7">
        <v>57.12</v>
      </c>
      <c r="Z819" s="7">
        <v>0</v>
      </c>
      <c r="AA819" s="7">
        <v>0</v>
      </c>
      <c r="AB819" s="7">
        <v>0</v>
      </c>
    </row>
    <row r="820" spans="1:28" x14ac:dyDescent="0.25">
      <c r="A820" s="5">
        <v>2032884156</v>
      </c>
      <c r="B820" s="5" t="s">
        <v>1998</v>
      </c>
      <c r="C820" s="5" t="s">
        <v>1999</v>
      </c>
      <c r="D820" s="5" t="str">
        <f t="shared" si="38"/>
        <v>MARIANNA YORK</v>
      </c>
      <c r="E820" s="5" t="s">
        <v>106</v>
      </c>
      <c r="F820" s="5" t="s">
        <v>1796</v>
      </c>
      <c r="G820" s="5" t="s">
        <v>1797</v>
      </c>
      <c r="H820" s="5" t="s">
        <v>1797</v>
      </c>
      <c r="I820" s="9" t="s">
        <v>3542</v>
      </c>
      <c r="J820" s="5" t="s">
        <v>779</v>
      </c>
      <c r="K820" s="5" t="s">
        <v>780</v>
      </c>
      <c r="L820" s="5" t="str">
        <f t="shared" si="36"/>
        <v>Jeffrey Horn</v>
      </c>
      <c r="M820" s="5" t="s">
        <v>57</v>
      </c>
      <c r="N820" s="6">
        <v>46023</v>
      </c>
      <c r="O820" s="6">
        <v>46174</v>
      </c>
      <c r="P820" s="5">
        <f t="shared" si="37"/>
        <v>5</v>
      </c>
      <c r="Q820" s="6" t="s">
        <v>142</v>
      </c>
      <c r="R820" s="6" t="s">
        <v>3569</v>
      </c>
      <c r="S820" s="7">
        <v>67.150000000000006</v>
      </c>
      <c r="T820" s="5">
        <v>1</v>
      </c>
      <c r="U820" s="5" t="s">
        <v>58</v>
      </c>
      <c r="V820" s="11">
        <v>0.375</v>
      </c>
      <c r="W820" s="5" t="s">
        <v>60</v>
      </c>
      <c r="X820" s="5" t="s">
        <v>143</v>
      </c>
      <c r="Y820" s="7">
        <v>25.18</v>
      </c>
      <c r="Z820" s="7">
        <v>0</v>
      </c>
      <c r="AA820" s="7">
        <v>0</v>
      </c>
      <c r="AB820" s="7">
        <v>0</v>
      </c>
    </row>
    <row r="821" spans="1:28" x14ac:dyDescent="0.25">
      <c r="A821" s="5">
        <v>2032130454</v>
      </c>
      <c r="B821" s="5" t="s">
        <v>618</v>
      </c>
      <c r="C821" s="5" t="s">
        <v>321</v>
      </c>
      <c r="D821" s="5" t="str">
        <f t="shared" si="38"/>
        <v>BEVERLY TIERNEY</v>
      </c>
      <c r="E821" s="5" t="s">
        <v>113</v>
      </c>
      <c r="F821" s="5" t="s">
        <v>1796</v>
      </c>
      <c r="G821" s="5" t="s">
        <v>1797</v>
      </c>
      <c r="H821" s="5" t="s">
        <v>1797</v>
      </c>
      <c r="I821" s="9" t="s">
        <v>3544</v>
      </c>
      <c r="J821" s="5" t="s">
        <v>275</v>
      </c>
      <c r="K821" s="5" t="s">
        <v>276</v>
      </c>
      <c r="L821" s="5" t="str">
        <f t="shared" si="36"/>
        <v>Kirk Tigue</v>
      </c>
      <c r="M821" s="5" t="s">
        <v>57</v>
      </c>
      <c r="N821" s="6">
        <v>46024</v>
      </c>
      <c r="O821" s="6">
        <v>46175</v>
      </c>
      <c r="P821" s="5">
        <f t="shared" si="37"/>
        <v>5</v>
      </c>
      <c r="Q821" s="6" t="s">
        <v>142</v>
      </c>
      <c r="R821" s="6" t="s">
        <v>3569</v>
      </c>
      <c r="S821" s="7">
        <v>28.48</v>
      </c>
      <c r="T821" s="5">
        <v>1</v>
      </c>
      <c r="U821" s="5" t="s">
        <v>58</v>
      </c>
      <c r="V821" s="11">
        <v>0.375</v>
      </c>
      <c r="W821" s="5" t="s">
        <v>60</v>
      </c>
      <c r="X821" s="5" t="s">
        <v>143</v>
      </c>
      <c r="Y821" s="7">
        <v>10.68</v>
      </c>
      <c r="Z821" s="7">
        <v>0</v>
      </c>
      <c r="AA821" s="7">
        <v>0</v>
      </c>
      <c r="AB821" s="7">
        <v>0</v>
      </c>
    </row>
    <row r="822" spans="1:28" x14ac:dyDescent="0.25">
      <c r="A822" s="5">
        <v>2031940120</v>
      </c>
      <c r="B822" s="5" t="s">
        <v>736</v>
      </c>
      <c r="C822" s="5" t="s">
        <v>1622</v>
      </c>
      <c r="D822" s="5" t="str">
        <f t="shared" si="38"/>
        <v>DIANNA CHAPMAN</v>
      </c>
      <c r="E822" s="5" t="s">
        <v>82</v>
      </c>
      <c r="F822" s="5" t="s">
        <v>1796</v>
      </c>
      <c r="G822" s="5" t="s">
        <v>1797</v>
      </c>
      <c r="H822" s="5" t="s">
        <v>1797</v>
      </c>
      <c r="I822" s="9" t="s">
        <v>3518</v>
      </c>
      <c r="J822" s="5" t="s">
        <v>83</v>
      </c>
      <c r="K822" s="5" t="s">
        <v>84</v>
      </c>
      <c r="L822" s="5" t="str">
        <f t="shared" si="36"/>
        <v>Matthew Sherman</v>
      </c>
      <c r="M822" s="5" t="s">
        <v>57</v>
      </c>
      <c r="N822" s="6">
        <v>46023</v>
      </c>
      <c r="O822" s="6">
        <v>46174</v>
      </c>
      <c r="P822" s="5">
        <f t="shared" si="37"/>
        <v>5</v>
      </c>
      <c r="Q822" s="6" t="s">
        <v>142</v>
      </c>
      <c r="R822" s="6" t="s">
        <v>3569</v>
      </c>
      <c r="S822" s="7">
        <v>152.33000000000001</v>
      </c>
      <c r="T822" s="5">
        <v>1</v>
      </c>
      <c r="U822" s="5" t="s">
        <v>58</v>
      </c>
      <c r="V822" s="11">
        <v>0.375</v>
      </c>
      <c r="W822" s="5" t="s">
        <v>60</v>
      </c>
      <c r="X822" s="5" t="s">
        <v>143</v>
      </c>
      <c r="Y822" s="7">
        <v>57.12</v>
      </c>
      <c r="Z822" s="7">
        <v>0</v>
      </c>
      <c r="AA822" s="7">
        <v>0</v>
      </c>
      <c r="AB822" s="7">
        <v>0</v>
      </c>
    </row>
    <row r="823" spans="1:28" x14ac:dyDescent="0.25">
      <c r="A823" s="5">
        <v>2032588954</v>
      </c>
      <c r="B823" s="5" t="s">
        <v>1209</v>
      </c>
      <c r="C823" s="5" t="s">
        <v>97</v>
      </c>
      <c r="D823" s="5" t="str">
        <f t="shared" si="38"/>
        <v>JOHN KIZER</v>
      </c>
      <c r="E823" s="5" t="s">
        <v>82</v>
      </c>
      <c r="F823" s="5" t="s">
        <v>1796</v>
      </c>
      <c r="G823" s="5" t="s">
        <v>1797</v>
      </c>
      <c r="H823" s="5" t="s">
        <v>1797</v>
      </c>
      <c r="I823" s="9" t="s">
        <v>3518</v>
      </c>
      <c r="J823" s="5" t="s">
        <v>83</v>
      </c>
      <c r="K823" s="5" t="s">
        <v>84</v>
      </c>
      <c r="L823" s="5" t="str">
        <f t="shared" si="36"/>
        <v>Matthew Sherman</v>
      </c>
      <c r="M823" s="5" t="s">
        <v>57</v>
      </c>
      <c r="N823" s="6">
        <v>46023</v>
      </c>
      <c r="O823" s="6">
        <v>46174</v>
      </c>
      <c r="P823" s="5">
        <f t="shared" si="37"/>
        <v>5</v>
      </c>
      <c r="Q823" s="6" t="s">
        <v>142</v>
      </c>
      <c r="R823" s="6" t="s">
        <v>3569</v>
      </c>
      <c r="S823" s="7">
        <v>114.97</v>
      </c>
      <c r="T823" s="5">
        <v>1</v>
      </c>
      <c r="U823" s="5" t="s">
        <v>58</v>
      </c>
      <c r="V823" s="11">
        <v>0.375</v>
      </c>
      <c r="W823" s="5" t="s">
        <v>60</v>
      </c>
      <c r="X823" s="5" t="s">
        <v>143</v>
      </c>
      <c r="Y823" s="7">
        <v>43.11</v>
      </c>
      <c r="Z823" s="7">
        <v>0</v>
      </c>
      <c r="AA823" s="7">
        <v>0</v>
      </c>
      <c r="AB823" s="7">
        <v>0</v>
      </c>
    </row>
    <row r="824" spans="1:28" x14ac:dyDescent="0.25">
      <c r="A824" s="5">
        <v>2032125364</v>
      </c>
      <c r="B824" s="5" t="s">
        <v>1280</v>
      </c>
      <c r="C824" s="5" t="s">
        <v>857</v>
      </c>
      <c r="D824" s="5" t="str">
        <f t="shared" si="38"/>
        <v>JOSEPH PATRICK</v>
      </c>
      <c r="E824" s="5" t="s">
        <v>82</v>
      </c>
      <c r="F824" s="5" t="s">
        <v>1796</v>
      </c>
      <c r="G824" s="5" t="s">
        <v>1797</v>
      </c>
      <c r="H824" s="5" t="s">
        <v>1797</v>
      </c>
      <c r="I824" s="9" t="s">
        <v>3518</v>
      </c>
      <c r="J824" s="5" t="s">
        <v>83</v>
      </c>
      <c r="K824" s="5" t="s">
        <v>84</v>
      </c>
      <c r="L824" s="5" t="str">
        <f t="shared" si="36"/>
        <v>Matthew Sherman</v>
      </c>
      <c r="M824" s="5" t="s">
        <v>57</v>
      </c>
      <c r="N824" s="6">
        <v>46023</v>
      </c>
      <c r="O824" s="6">
        <v>46174</v>
      </c>
      <c r="P824" s="5">
        <f t="shared" si="37"/>
        <v>5</v>
      </c>
      <c r="Q824" s="6" t="s">
        <v>142</v>
      </c>
      <c r="R824" s="6" t="s">
        <v>3569</v>
      </c>
      <c r="S824" s="7">
        <v>73.7</v>
      </c>
      <c r="T824" s="5">
        <v>1</v>
      </c>
      <c r="U824" s="5" t="s">
        <v>58</v>
      </c>
      <c r="V824" s="11">
        <v>0.375</v>
      </c>
      <c r="W824" s="5" t="s">
        <v>60</v>
      </c>
      <c r="X824" s="5" t="s">
        <v>143</v>
      </c>
      <c r="Y824" s="7">
        <v>27.64</v>
      </c>
      <c r="Z824" s="7">
        <v>0</v>
      </c>
      <c r="AA824" s="7">
        <v>0</v>
      </c>
      <c r="AB824" s="7">
        <v>0</v>
      </c>
    </row>
    <row r="825" spans="1:28" x14ac:dyDescent="0.25">
      <c r="A825" s="5">
        <v>2032070055</v>
      </c>
      <c r="B825" s="5" t="s">
        <v>834</v>
      </c>
      <c r="C825" s="5" t="s">
        <v>835</v>
      </c>
      <c r="D825" s="5" t="str">
        <f t="shared" si="38"/>
        <v>FELISA LEWIS</v>
      </c>
      <c r="E825" s="5" t="s">
        <v>110</v>
      </c>
      <c r="F825" s="5" t="s">
        <v>1796</v>
      </c>
      <c r="G825" s="5" t="s">
        <v>1797</v>
      </c>
      <c r="H825" s="5" t="s">
        <v>1797</v>
      </c>
      <c r="I825" s="9" t="s">
        <v>3554</v>
      </c>
      <c r="J825" s="5" t="s">
        <v>836</v>
      </c>
      <c r="K825" s="5" t="s">
        <v>837</v>
      </c>
      <c r="L825" s="5" t="str">
        <f t="shared" si="36"/>
        <v>Noah Dionesotes</v>
      </c>
      <c r="M825" s="5" t="s">
        <v>57</v>
      </c>
      <c r="N825" s="6">
        <v>46023</v>
      </c>
      <c r="O825" s="6">
        <v>46174</v>
      </c>
      <c r="P825" s="5">
        <f t="shared" si="37"/>
        <v>5</v>
      </c>
      <c r="Q825" s="6" t="s">
        <v>142</v>
      </c>
      <c r="R825" s="6" t="s">
        <v>3569</v>
      </c>
      <c r="S825" s="7">
        <v>70.400000000000006</v>
      </c>
      <c r="T825" s="5">
        <v>1</v>
      </c>
      <c r="U825" s="5" t="s">
        <v>58</v>
      </c>
      <c r="V825" s="11">
        <v>0.375</v>
      </c>
      <c r="W825" s="5" t="s">
        <v>60</v>
      </c>
      <c r="X825" s="5" t="s">
        <v>143</v>
      </c>
      <c r="Y825" s="7">
        <v>26.4</v>
      </c>
      <c r="Z825" s="7">
        <v>0</v>
      </c>
      <c r="AA825" s="7">
        <v>0</v>
      </c>
      <c r="AB825" s="7">
        <v>0</v>
      </c>
    </row>
    <row r="826" spans="1:28" x14ac:dyDescent="0.25">
      <c r="A826" s="5">
        <v>2032910816</v>
      </c>
      <c r="B826" s="5" t="s">
        <v>2951</v>
      </c>
      <c r="C826" s="5" t="s">
        <v>2952</v>
      </c>
      <c r="D826" s="5" t="str">
        <f t="shared" si="38"/>
        <v>KHOMPITAK BUDDAWONG</v>
      </c>
      <c r="E826" s="5" t="s">
        <v>82</v>
      </c>
      <c r="F826" s="5" t="s">
        <v>1796</v>
      </c>
      <c r="G826" s="5" t="s">
        <v>1797</v>
      </c>
      <c r="H826" s="5" t="s">
        <v>1797</v>
      </c>
      <c r="I826" s="9" t="s">
        <v>3545</v>
      </c>
      <c r="J826" s="5" t="s">
        <v>843</v>
      </c>
      <c r="K826" s="5" t="s">
        <v>844</v>
      </c>
      <c r="L826" s="5" t="str">
        <f t="shared" si="36"/>
        <v>PATSAMON THANADABOUTH</v>
      </c>
      <c r="M826" s="5" t="s">
        <v>57</v>
      </c>
      <c r="N826" s="6">
        <v>46023</v>
      </c>
      <c r="O826" s="6">
        <v>46174</v>
      </c>
      <c r="P826" s="5">
        <f t="shared" si="37"/>
        <v>5</v>
      </c>
      <c r="Q826" s="6" t="s">
        <v>142</v>
      </c>
      <c r="R826" s="6" t="s">
        <v>3569</v>
      </c>
      <c r="S826" s="7">
        <v>130.56</v>
      </c>
      <c r="T826" s="5">
        <v>1</v>
      </c>
      <c r="U826" s="5" t="s">
        <v>58</v>
      </c>
      <c r="V826" s="11">
        <v>0.375</v>
      </c>
      <c r="W826" s="5" t="s">
        <v>60</v>
      </c>
      <c r="X826" s="5" t="s">
        <v>143</v>
      </c>
      <c r="Y826" s="7">
        <v>48.96</v>
      </c>
      <c r="Z826" s="7">
        <v>0</v>
      </c>
      <c r="AA826" s="7">
        <v>0</v>
      </c>
      <c r="AB826" s="7">
        <v>0</v>
      </c>
    </row>
    <row r="827" spans="1:28" x14ac:dyDescent="0.25">
      <c r="A827" s="5">
        <v>2032638991</v>
      </c>
      <c r="B827" s="5" t="s">
        <v>2446</v>
      </c>
      <c r="C827" s="5" t="s">
        <v>2447</v>
      </c>
      <c r="D827" s="5" t="str">
        <f t="shared" si="38"/>
        <v>ARJAY AGUSTIN</v>
      </c>
      <c r="E827" s="5" t="s">
        <v>82</v>
      </c>
      <c r="F827" s="5" t="s">
        <v>1796</v>
      </c>
      <c r="G827" s="5" t="s">
        <v>1797</v>
      </c>
      <c r="H827" s="5" t="s">
        <v>1797</v>
      </c>
      <c r="I827" s="9" t="s">
        <v>3513</v>
      </c>
      <c r="J827" s="5" t="s">
        <v>895</v>
      </c>
      <c r="K827" s="5" t="s">
        <v>896</v>
      </c>
      <c r="L827" s="5" t="str">
        <f t="shared" si="36"/>
        <v>RICARDO SANTOS</v>
      </c>
      <c r="M827" s="5" t="s">
        <v>57</v>
      </c>
      <c r="N827" s="6">
        <v>46023</v>
      </c>
      <c r="O827" s="6">
        <v>46174</v>
      </c>
      <c r="P827" s="5">
        <f t="shared" si="37"/>
        <v>5</v>
      </c>
      <c r="Q827" s="6" t="s">
        <v>142</v>
      </c>
      <c r="R827" s="6" t="s">
        <v>3569</v>
      </c>
      <c r="S827" s="7">
        <v>110.98</v>
      </c>
      <c r="T827" s="5">
        <v>1</v>
      </c>
      <c r="U827" s="5" t="s">
        <v>58</v>
      </c>
      <c r="V827" s="11">
        <v>0.375</v>
      </c>
      <c r="W827" s="5" t="s">
        <v>60</v>
      </c>
      <c r="X827" s="5" t="s">
        <v>143</v>
      </c>
      <c r="Y827" s="7">
        <v>41.62</v>
      </c>
      <c r="Z827" s="7">
        <v>0</v>
      </c>
      <c r="AA827" s="7">
        <v>0</v>
      </c>
      <c r="AB827" s="7">
        <v>0</v>
      </c>
    </row>
    <row r="828" spans="1:28" x14ac:dyDescent="0.25">
      <c r="A828" s="5">
        <v>2032706178</v>
      </c>
      <c r="B828" s="5" t="s">
        <v>2787</v>
      </c>
      <c r="C828" s="5" t="s">
        <v>2788</v>
      </c>
      <c r="D828" s="5" t="str">
        <f t="shared" si="38"/>
        <v>MARILYN MORALES</v>
      </c>
      <c r="E828" s="5" t="s">
        <v>82</v>
      </c>
      <c r="F828" s="5" t="s">
        <v>1796</v>
      </c>
      <c r="G828" s="5" t="s">
        <v>1797</v>
      </c>
      <c r="H828" s="5" t="s">
        <v>1797</v>
      </c>
      <c r="I828" s="9" t="s">
        <v>3513</v>
      </c>
      <c r="J828" s="5" t="s">
        <v>895</v>
      </c>
      <c r="K828" s="5" t="s">
        <v>896</v>
      </c>
      <c r="L828" s="5" t="str">
        <f t="shared" si="36"/>
        <v>RICARDO SANTOS</v>
      </c>
      <c r="M828" s="5" t="s">
        <v>57</v>
      </c>
      <c r="N828" s="6">
        <v>46023</v>
      </c>
      <c r="O828" s="6">
        <v>46174</v>
      </c>
      <c r="P828" s="5">
        <f t="shared" si="37"/>
        <v>5</v>
      </c>
      <c r="Q828" s="6" t="s">
        <v>142</v>
      </c>
      <c r="R828" s="6" t="s">
        <v>3569</v>
      </c>
      <c r="S828" s="7">
        <v>78.760000000000005</v>
      </c>
      <c r="T828" s="5">
        <v>1</v>
      </c>
      <c r="U828" s="5" t="s">
        <v>58</v>
      </c>
      <c r="V828" s="11">
        <v>0.375</v>
      </c>
      <c r="W828" s="5" t="s">
        <v>60</v>
      </c>
      <c r="X828" s="5" t="s">
        <v>143</v>
      </c>
      <c r="Y828" s="7">
        <v>29.54</v>
      </c>
      <c r="Z828" s="7">
        <v>0</v>
      </c>
      <c r="AA828" s="7">
        <v>0</v>
      </c>
      <c r="AB828" s="7">
        <v>0</v>
      </c>
    </row>
    <row r="829" spans="1:28" x14ac:dyDescent="0.25">
      <c r="A829" s="5">
        <v>2032518120</v>
      </c>
      <c r="B829" s="5" t="s">
        <v>2918</v>
      </c>
      <c r="C829" s="5" t="s">
        <v>2919</v>
      </c>
      <c r="D829" s="5" t="str">
        <f t="shared" si="38"/>
        <v>DEEPEN MODI</v>
      </c>
      <c r="E829" s="5" t="s">
        <v>82</v>
      </c>
      <c r="F829" s="5" t="s">
        <v>1796</v>
      </c>
      <c r="G829" s="5" t="s">
        <v>1797</v>
      </c>
      <c r="H829" s="5" t="s">
        <v>1797</v>
      </c>
      <c r="I829" s="9" t="s">
        <v>3489</v>
      </c>
      <c r="J829" s="5" t="s">
        <v>216</v>
      </c>
      <c r="K829" s="5" t="s">
        <v>221</v>
      </c>
      <c r="L829" s="5" t="str">
        <f t="shared" si="36"/>
        <v>Richard Yale</v>
      </c>
      <c r="M829" s="5" t="s">
        <v>57</v>
      </c>
      <c r="N829" s="6">
        <v>46023</v>
      </c>
      <c r="O829" s="6">
        <v>46174</v>
      </c>
      <c r="P829" s="5">
        <f t="shared" si="37"/>
        <v>5</v>
      </c>
      <c r="Q829" s="6" t="s">
        <v>142</v>
      </c>
      <c r="R829" s="6" t="s">
        <v>3569</v>
      </c>
      <c r="S829" s="7">
        <v>152.33000000000001</v>
      </c>
      <c r="T829" s="5">
        <v>1</v>
      </c>
      <c r="U829" s="5" t="s">
        <v>58</v>
      </c>
      <c r="V829" s="11">
        <v>0.375</v>
      </c>
      <c r="W829" s="5" t="s">
        <v>60</v>
      </c>
      <c r="X829" s="5" t="s">
        <v>143</v>
      </c>
      <c r="Y829" s="7">
        <v>57.12</v>
      </c>
      <c r="Z829" s="7">
        <v>0</v>
      </c>
      <c r="AA829" s="7">
        <v>0</v>
      </c>
      <c r="AB829" s="7">
        <v>0</v>
      </c>
    </row>
    <row r="830" spans="1:28" x14ac:dyDescent="0.25">
      <c r="A830" s="5">
        <v>2032583136</v>
      </c>
      <c r="B830" s="5" t="s">
        <v>666</v>
      </c>
      <c r="C830" s="5" t="s">
        <v>2934</v>
      </c>
      <c r="D830" s="5" t="str">
        <f t="shared" si="38"/>
        <v>BRITTNEY JACKSON</v>
      </c>
      <c r="E830" s="5" t="s">
        <v>82</v>
      </c>
      <c r="F830" s="5" t="s">
        <v>1796</v>
      </c>
      <c r="G830" s="5" t="s">
        <v>1797</v>
      </c>
      <c r="H830" s="5" t="s">
        <v>1797</v>
      </c>
      <c r="I830" s="9" t="s">
        <v>3489</v>
      </c>
      <c r="J830" s="5" t="s">
        <v>216</v>
      </c>
      <c r="K830" s="5" t="s">
        <v>221</v>
      </c>
      <c r="L830" s="5" t="str">
        <f t="shared" si="36"/>
        <v>Richard Yale</v>
      </c>
      <c r="M830" s="5" t="s">
        <v>57</v>
      </c>
      <c r="N830" s="6">
        <v>46023</v>
      </c>
      <c r="O830" s="6">
        <v>46174</v>
      </c>
      <c r="P830" s="5">
        <f t="shared" si="37"/>
        <v>5</v>
      </c>
      <c r="Q830" s="6" t="s">
        <v>142</v>
      </c>
      <c r="R830" s="6" t="s">
        <v>3569</v>
      </c>
      <c r="S830" s="7">
        <v>110.98</v>
      </c>
      <c r="T830" s="5">
        <v>1</v>
      </c>
      <c r="U830" s="5" t="s">
        <v>58</v>
      </c>
      <c r="V830" s="11">
        <v>0.375</v>
      </c>
      <c r="W830" s="5" t="s">
        <v>60</v>
      </c>
      <c r="X830" s="5" t="s">
        <v>143</v>
      </c>
      <c r="Y830" s="7">
        <v>41.62</v>
      </c>
      <c r="Z830" s="7">
        <v>0</v>
      </c>
      <c r="AA830" s="7">
        <v>0</v>
      </c>
      <c r="AB830" s="7">
        <v>0</v>
      </c>
    </row>
    <row r="831" spans="1:28" x14ac:dyDescent="0.25">
      <c r="A831" s="5">
        <v>2032119599</v>
      </c>
      <c r="B831" s="5" t="s">
        <v>3258</v>
      </c>
      <c r="C831" s="5" t="s">
        <v>1155</v>
      </c>
      <c r="D831" s="5" t="str">
        <f t="shared" si="38"/>
        <v>STACY RENS</v>
      </c>
      <c r="E831" s="5" t="s">
        <v>324</v>
      </c>
      <c r="F831" s="5" t="s">
        <v>1796</v>
      </c>
      <c r="G831" s="5" t="s">
        <v>1797</v>
      </c>
      <c r="H831" s="5" t="s">
        <v>1797</v>
      </c>
      <c r="I831" s="9" t="s">
        <v>3489</v>
      </c>
      <c r="J831" s="5" t="s">
        <v>216</v>
      </c>
      <c r="K831" s="5" t="s">
        <v>221</v>
      </c>
      <c r="L831" s="5" t="str">
        <f t="shared" si="36"/>
        <v>Richard Yale</v>
      </c>
      <c r="M831" s="5" t="s">
        <v>57</v>
      </c>
      <c r="N831" s="6">
        <v>46023</v>
      </c>
      <c r="O831" s="6">
        <v>46174</v>
      </c>
      <c r="P831" s="5">
        <f t="shared" si="37"/>
        <v>5</v>
      </c>
      <c r="Q831" s="6" t="s">
        <v>142</v>
      </c>
      <c r="R831" s="6" t="s">
        <v>3569</v>
      </c>
      <c r="S831" s="7">
        <v>81.08</v>
      </c>
      <c r="T831" s="5">
        <v>1</v>
      </c>
      <c r="U831" s="5" t="s">
        <v>58</v>
      </c>
      <c r="V831" s="11">
        <v>0.375</v>
      </c>
      <c r="W831" s="5" t="s">
        <v>60</v>
      </c>
      <c r="X831" s="5" t="s">
        <v>143</v>
      </c>
      <c r="Y831" s="7">
        <v>30.4</v>
      </c>
      <c r="Z831" s="7">
        <v>0</v>
      </c>
      <c r="AA831" s="7">
        <v>0</v>
      </c>
      <c r="AB831" s="7">
        <v>0</v>
      </c>
    </row>
    <row r="832" spans="1:28" x14ac:dyDescent="0.25">
      <c r="A832" s="5">
        <v>2032567416</v>
      </c>
      <c r="B832" s="5" t="s">
        <v>2929</v>
      </c>
      <c r="C832" s="5" t="s">
        <v>2930</v>
      </c>
      <c r="D832" s="5" t="str">
        <f t="shared" si="38"/>
        <v>CARMELA PANVINO</v>
      </c>
      <c r="E832" s="5" t="s">
        <v>82</v>
      </c>
      <c r="F832" s="5" t="s">
        <v>1796</v>
      </c>
      <c r="G832" s="5" t="s">
        <v>1797</v>
      </c>
      <c r="H832" s="5" t="s">
        <v>1797</v>
      </c>
      <c r="I832" s="9" t="s">
        <v>3489</v>
      </c>
      <c r="J832" s="5" t="s">
        <v>216</v>
      </c>
      <c r="K832" s="5" t="s">
        <v>221</v>
      </c>
      <c r="L832" s="5" t="str">
        <f t="shared" si="36"/>
        <v>Richard Yale</v>
      </c>
      <c r="M832" s="5" t="s">
        <v>57</v>
      </c>
      <c r="N832" s="6">
        <v>46023</v>
      </c>
      <c r="O832" s="6">
        <v>46174</v>
      </c>
      <c r="P832" s="5">
        <f t="shared" si="37"/>
        <v>5</v>
      </c>
      <c r="Q832" s="6" t="s">
        <v>142</v>
      </c>
      <c r="R832" s="6" t="s">
        <v>3569</v>
      </c>
      <c r="S832" s="7">
        <v>78.760000000000005</v>
      </c>
      <c r="T832" s="5">
        <v>1</v>
      </c>
      <c r="U832" s="5" t="s">
        <v>58</v>
      </c>
      <c r="V832" s="11">
        <v>0.375</v>
      </c>
      <c r="W832" s="5" t="s">
        <v>60</v>
      </c>
      <c r="X832" s="5" t="s">
        <v>143</v>
      </c>
      <c r="Y832" s="7">
        <v>29.54</v>
      </c>
      <c r="Z832" s="7">
        <v>0</v>
      </c>
      <c r="AA832" s="7">
        <v>0</v>
      </c>
      <c r="AB832" s="7">
        <v>0</v>
      </c>
    </row>
    <row r="833" spans="1:28" x14ac:dyDescent="0.25">
      <c r="A833" s="5">
        <v>2032630526</v>
      </c>
      <c r="B833" s="5" t="s">
        <v>2435</v>
      </c>
      <c r="C833" s="5" t="s">
        <v>998</v>
      </c>
      <c r="D833" s="5" t="str">
        <f t="shared" si="38"/>
        <v>RACHEL ROSENBERG</v>
      </c>
      <c r="E833" s="5" t="s">
        <v>82</v>
      </c>
      <c r="F833" s="5" t="s">
        <v>1796</v>
      </c>
      <c r="G833" s="5" t="s">
        <v>1797</v>
      </c>
      <c r="H833" s="5" t="s">
        <v>1797</v>
      </c>
      <c r="I833" s="9" t="s">
        <v>3489</v>
      </c>
      <c r="J833" s="5" t="s">
        <v>216</v>
      </c>
      <c r="K833" s="5" t="s">
        <v>221</v>
      </c>
      <c r="L833" s="5" t="str">
        <f t="shared" si="36"/>
        <v>Richard Yale</v>
      </c>
      <c r="M833" s="5" t="s">
        <v>57</v>
      </c>
      <c r="N833" s="6">
        <v>46023</v>
      </c>
      <c r="O833" s="6">
        <v>46174</v>
      </c>
      <c r="P833" s="5">
        <f t="shared" si="37"/>
        <v>5</v>
      </c>
      <c r="Q833" s="6" t="s">
        <v>142</v>
      </c>
      <c r="R833" s="6" t="s">
        <v>3569</v>
      </c>
      <c r="S833" s="7">
        <v>78.760000000000005</v>
      </c>
      <c r="T833" s="5">
        <v>1</v>
      </c>
      <c r="U833" s="5" t="s">
        <v>58</v>
      </c>
      <c r="V833" s="11">
        <v>0.375</v>
      </c>
      <c r="W833" s="5" t="s">
        <v>60</v>
      </c>
      <c r="X833" s="5" t="s">
        <v>143</v>
      </c>
      <c r="Y833" s="7">
        <v>29.54</v>
      </c>
      <c r="Z833" s="7">
        <v>0</v>
      </c>
      <c r="AA833" s="7">
        <v>0</v>
      </c>
      <c r="AB833" s="7">
        <v>0</v>
      </c>
    </row>
    <row r="834" spans="1:28" x14ac:dyDescent="0.25">
      <c r="A834" s="5">
        <v>2032466806</v>
      </c>
      <c r="B834" s="5" t="s">
        <v>1925</v>
      </c>
      <c r="C834" s="5" t="s">
        <v>730</v>
      </c>
      <c r="D834" s="5" t="str">
        <f t="shared" si="38"/>
        <v>CHRISTINE BOCHENEK</v>
      </c>
      <c r="E834" s="5" t="s">
        <v>82</v>
      </c>
      <c r="F834" s="5" t="s">
        <v>1796</v>
      </c>
      <c r="G834" s="5" t="s">
        <v>1797</v>
      </c>
      <c r="H834" s="5" t="s">
        <v>1797</v>
      </c>
      <c r="I834" s="9" t="s">
        <v>3489</v>
      </c>
      <c r="J834" s="5" t="s">
        <v>216</v>
      </c>
      <c r="K834" s="5" t="s">
        <v>221</v>
      </c>
      <c r="L834" s="5" t="str">
        <f t="shared" ref="L834:L897" si="39">CONCATENATE(K834," ",J834)</f>
        <v>Richard Yale</v>
      </c>
      <c r="M834" s="5" t="s">
        <v>57</v>
      </c>
      <c r="N834" s="6">
        <v>46023</v>
      </c>
      <c r="O834" s="6">
        <v>46174</v>
      </c>
      <c r="P834" s="5">
        <f t="shared" ref="P834:P897" si="40">DATEDIF(N834,O834,"M")</f>
        <v>5</v>
      </c>
      <c r="Q834" s="6" t="s">
        <v>142</v>
      </c>
      <c r="R834" s="6" t="s">
        <v>3569</v>
      </c>
      <c r="S834" s="7">
        <v>78.760000000000005</v>
      </c>
      <c r="T834" s="5">
        <v>1</v>
      </c>
      <c r="U834" s="5" t="s">
        <v>58</v>
      </c>
      <c r="V834" s="11">
        <v>0.375</v>
      </c>
      <c r="W834" s="5" t="s">
        <v>60</v>
      </c>
      <c r="X834" s="5" t="s">
        <v>143</v>
      </c>
      <c r="Y834" s="7">
        <v>29.54</v>
      </c>
      <c r="Z834" s="7">
        <v>0</v>
      </c>
      <c r="AA834" s="7">
        <v>0</v>
      </c>
      <c r="AB834" s="7">
        <v>0</v>
      </c>
    </row>
    <row r="835" spans="1:28" x14ac:dyDescent="0.25">
      <c r="A835" s="5">
        <v>2032471962</v>
      </c>
      <c r="B835" s="5" t="s">
        <v>1941</v>
      </c>
      <c r="C835" s="5" t="s">
        <v>1942</v>
      </c>
      <c r="D835" s="5" t="str">
        <f t="shared" ref="D835:D898" si="41">CONCATENATE(C835," ",B835)</f>
        <v>EILEEN NEMEROFF</v>
      </c>
      <c r="E835" s="5" t="s">
        <v>82</v>
      </c>
      <c r="F835" s="5" t="s">
        <v>1796</v>
      </c>
      <c r="G835" s="5" t="s">
        <v>1797</v>
      </c>
      <c r="H835" s="5" t="s">
        <v>1797</v>
      </c>
      <c r="I835" s="9" t="s">
        <v>3489</v>
      </c>
      <c r="J835" s="5" t="s">
        <v>216</v>
      </c>
      <c r="K835" s="5" t="s">
        <v>221</v>
      </c>
      <c r="L835" s="5" t="str">
        <f t="shared" si="39"/>
        <v>Richard Yale</v>
      </c>
      <c r="M835" s="5" t="s">
        <v>57</v>
      </c>
      <c r="N835" s="6">
        <v>46023</v>
      </c>
      <c r="O835" s="6">
        <v>46174</v>
      </c>
      <c r="P835" s="5">
        <f t="shared" si="40"/>
        <v>5</v>
      </c>
      <c r="Q835" s="6" t="s">
        <v>142</v>
      </c>
      <c r="R835" s="6" t="s">
        <v>3569</v>
      </c>
      <c r="S835" s="7">
        <v>78.760000000000005</v>
      </c>
      <c r="T835" s="5">
        <v>1</v>
      </c>
      <c r="U835" s="5" t="s">
        <v>58</v>
      </c>
      <c r="V835" s="11">
        <v>0.375</v>
      </c>
      <c r="W835" s="5" t="s">
        <v>60</v>
      </c>
      <c r="X835" s="5" t="s">
        <v>143</v>
      </c>
      <c r="Y835" s="7">
        <v>29.54</v>
      </c>
      <c r="Z835" s="7">
        <v>0</v>
      </c>
      <c r="AA835" s="7">
        <v>0</v>
      </c>
      <c r="AB835" s="7">
        <v>0</v>
      </c>
    </row>
    <row r="836" spans="1:28" x14ac:dyDescent="0.25">
      <c r="A836" s="5">
        <v>2032608645</v>
      </c>
      <c r="B836" s="5" t="s">
        <v>2395</v>
      </c>
      <c r="C836" s="5" t="s">
        <v>97</v>
      </c>
      <c r="D836" s="5" t="str">
        <f t="shared" si="41"/>
        <v>JOHN KARIUKI</v>
      </c>
      <c r="E836" s="5" t="s">
        <v>220</v>
      </c>
      <c r="F836" s="5" t="s">
        <v>1796</v>
      </c>
      <c r="G836" s="5" t="s">
        <v>1797</v>
      </c>
      <c r="H836" s="5" t="s">
        <v>1797</v>
      </c>
      <c r="I836" s="9" t="s">
        <v>3489</v>
      </c>
      <c r="J836" s="5" t="s">
        <v>216</v>
      </c>
      <c r="K836" s="5" t="s">
        <v>221</v>
      </c>
      <c r="L836" s="5" t="str">
        <f t="shared" si="39"/>
        <v>Richard Yale</v>
      </c>
      <c r="M836" s="5" t="s">
        <v>57</v>
      </c>
      <c r="N836" s="6">
        <v>46023</v>
      </c>
      <c r="O836" s="6">
        <v>46174</v>
      </c>
      <c r="P836" s="5">
        <f t="shared" si="40"/>
        <v>5</v>
      </c>
      <c r="Q836" s="6" t="s">
        <v>142</v>
      </c>
      <c r="R836" s="6" t="s">
        <v>3569</v>
      </c>
      <c r="S836" s="7">
        <v>75.14</v>
      </c>
      <c r="T836" s="5">
        <v>1</v>
      </c>
      <c r="U836" s="5" t="s">
        <v>58</v>
      </c>
      <c r="V836" s="11">
        <v>0.375</v>
      </c>
      <c r="W836" s="5" t="s">
        <v>60</v>
      </c>
      <c r="X836" s="5" t="s">
        <v>143</v>
      </c>
      <c r="Y836" s="7">
        <v>28.18</v>
      </c>
      <c r="Z836" s="7">
        <v>0</v>
      </c>
      <c r="AA836" s="7">
        <v>0</v>
      </c>
      <c r="AB836" s="7">
        <v>0</v>
      </c>
    </row>
    <row r="837" spans="1:28" x14ac:dyDescent="0.25">
      <c r="A837" s="5">
        <v>2032613478</v>
      </c>
      <c r="B837" s="5" t="s">
        <v>339</v>
      </c>
      <c r="C837" s="5" t="s">
        <v>459</v>
      </c>
      <c r="D837" s="5" t="str">
        <f t="shared" si="41"/>
        <v>BRIAN MORRIS</v>
      </c>
      <c r="E837" s="5" t="s">
        <v>106</v>
      </c>
      <c r="F837" s="5" t="s">
        <v>1796</v>
      </c>
      <c r="G837" s="5" t="s">
        <v>1797</v>
      </c>
      <c r="H837" s="5" t="s">
        <v>1797</v>
      </c>
      <c r="I837" s="9" t="s">
        <v>3489</v>
      </c>
      <c r="J837" s="5" t="s">
        <v>216</v>
      </c>
      <c r="K837" s="5" t="s">
        <v>221</v>
      </c>
      <c r="L837" s="5" t="str">
        <f t="shared" si="39"/>
        <v>Richard Yale</v>
      </c>
      <c r="M837" s="5" t="s">
        <v>57</v>
      </c>
      <c r="N837" s="6">
        <v>46023</v>
      </c>
      <c r="O837" s="6">
        <v>46174</v>
      </c>
      <c r="P837" s="5">
        <f t="shared" si="40"/>
        <v>5</v>
      </c>
      <c r="Q837" s="6" t="s">
        <v>142</v>
      </c>
      <c r="R837" s="6" t="s">
        <v>3569</v>
      </c>
      <c r="S837" s="7">
        <v>67.150000000000006</v>
      </c>
      <c r="T837" s="5">
        <v>1</v>
      </c>
      <c r="U837" s="5" t="s">
        <v>58</v>
      </c>
      <c r="V837" s="11">
        <v>0.375</v>
      </c>
      <c r="W837" s="5" t="s">
        <v>60</v>
      </c>
      <c r="X837" s="5" t="s">
        <v>143</v>
      </c>
      <c r="Y837" s="7">
        <v>25.18</v>
      </c>
      <c r="Z837" s="7">
        <v>0</v>
      </c>
      <c r="AA837" s="7">
        <v>0</v>
      </c>
      <c r="AB837" s="7">
        <v>0</v>
      </c>
    </row>
    <row r="838" spans="1:28" x14ac:dyDescent="0.25">
      <c r="A838" s="5">
        <v>2032297958</v>
      </c>
      <c r="B838" s="5" t="s">
        <v>2508</v>
      </c>
      <c r="C838" s="5" t="s">
        <v>1852</v>
      </c>
      <c r="D838" s="5" t="str">
        <f t="shared" si="41"/>
        <v>TOMMY ISIROV</v>
      </c>
      <c r="E838" s="5" t="s">
        <v>82</v>
      </c>
      <c r="F838" s="5" t="s">
        <v>1796</v>
      </c>
      <c r="G838" s="5" t="s">
        <v>1797</v>
      </c>
      <c r="H838" s="5" t="s">
        <v>1797</v>
      </c>
      <c r="I838" s="9" t="s">
        <v>3489</v>
      </c>
      <c r="J838" s="5" t="s">
        <v>216</v>
      </c>
      <c r="K838" s="5" t="s">
        <v>221</v>
      </c>
      <c r="L838" s="5" t="str">
        <f t="shared" si="39"/>
        <v>Richard Yale</v>
      </c>
      <c r="M838" s="5" t="s">
        <v>57</v>
      </c>
      <c r="N838" s="6">
        <v>46023</v>
      </c>
      <c r="O838" s="6">
        <v>46174</v>
      </c>
      <c r="P838" s="5">
        <f t="shared" si="40"/>
        <v>5</v>
      </c>
      <c r="Q838" s="6" t="s">
        <v>142</v>
      </c>
      <c r="R838" s="6" t="s">
        <v>3569</v>
      </c>
      <c r="S838" s="7">
        <v>64.349999999999994</v>
      </c>
      <c r="T838" s="5">
        <v>1</v>
      </c>
      <c r="U838" s="5" t="s">
        <v>58</v>
      </c>
      <c r="V838" s="11">
        <v>0.375</v>
      </c>
      <c r="W838" s="5" t="s">
        <v>60</v>
      </c>
      <c r="X838" s="5" t="s">
        <v>143</v>
      </c>
      <c r="Y838" s="7">
        <v>24.13</v>
      </c>
      <c r="Z838" s="7">
        <v>0</v>
      </c>
      <c r="AA838" s="7">
        <v>0</v>
      </c>
      <c r="AB838" s="7">
        <v>0</v>
      </c>
    </row>
    <row r="839" spans="1:28" x14ac:dyDescent="0.25">
      <c r="A839" s="5">
        <v>2032604246</v>
      </c>
      <c r="B839" s="5" t="s">
        <v>2388</v>
      </c>
      <c r="C839" s="5" t="s">
        <v>2389</v>
      </c>
      <c r="D839" s="5" t="str">
        <f t="shared" si="41"/>
        <v>DANA ASMA</v>
      </c>
      <c r="E839" s="5" t="s">
        <v>324</v>
      </c>
      <c r="F839" s="5" t="s">
        <v>1796</v>
      </c>
      <c r="G839" s="5" t="s">
        <v>1797</v>
      </c>
      <c r="H839" s="5" t="s">
        <v>1797</v>
      </c>
      <c r="I839" s="9" t="s">
        <v>3489</v>
      </c>
      <c r="J839" s="5" t="s">
        <v>216</v>
      </c>
      <c r="K839" s="5" t="s">
        <v>221</v>
      </c>
      <c r="L839" s="5" t="str">
        <f t="shared" si="39"/>
        <v>Richard Yale</v>
      </c>
      <c r="M839" s="5" t="s">
        <v>57</v>
      </c>
      <c r="N839" s="6">
        <v>46023</v>
      </c>
      <c r="O839" s="6">
        <v>46174</v>
      </c>
      <c r="P839" s="5">
        <f t="shared" si="40"/>
        <v>5</v>
      </c>
      <c r="Q839" s="6" t="s">
        <v>142</v>
      </c>
      <c r="R839" s="6" t="s">
        <v>3569</v>
      </c>
      <c r="S839" s="7">
        <v>52.29</v>
      </c>
      <c r="T839" s="5">
        <v>1</v>
      </c>
      <c r="U839" s="5" t="s">
        <v>58</v>
      </c>
      <c r="V839" s="11">
        <v>0.375</v>
      </c>
      <c r="W839" s="5" t="s">
        <v>60</v>
      </c>
      <c r="X839" s="5" t="s">
        <v>143</v>
      </c>
      <c r="Y839" s="7">
        <v>19.61</v>
      </c>
      <c r="Z839" s="7">
        <v>0</v>
      </c>
      <c r="AA839" s="7">
        <v>0</v>
      </c>
      <c r="AB839" s="7">
        <v>0</v>
      </c>
    </row>
    <row r="840" spans="1:28" x14ac:dyDescent="0.25">
      <c r="A840" s="5">
        <v>2032490423</v>
      </c>
      <c r="B840" s="5" t="s">
        <v>2912</v>
      </c>
      <c r="C840" s="5" t="s">
        <v>342</v>
      </c>
      <c r="D840" s="5" t="str">
        <f t="shared" si="41"/>
        <v>ELIZABETH MOOTREY</v>
      </c>
      <c r="E840" s="5" t="s">
        <v>161</v>
      </c>
      <c r="F840" s="5" t="s">
        <v>1796</v>
      </c>
      <c r="G840" s="5" t="s">
        <v>1797</v>
      </c>
      <c r="H840" s="5" t="s">
        <v>1797</v>
      </c>
      <c r="I840" s="9" t="s">
        <v>3489</v>
      </c>
      <c r="J840" s="5" t="s">
        <v>216</v>
      </c>
      <c r="K840" s="5" t="s">
        <v>221</v>
      </c>
      <c r="L840" s="5" t="str">
        <f t="shared" si="39"/>
        <v>Richard Yale</v>
      </c>
      <c r="M840" s="5" t="s">
        <v>57</v>
      </c>
      <c r="N840" s="6">
        <v>46023</v>
      </c>
      <c r="O840" s="6">
        <v>46174</v>
      </c>
      <c r="P840" s="5">
        <f t="shared" si="40"/>
        <v>5</v>
      </c>
      <c r="Q840" s="6" t="s">
        <v>142</v>
      </c>
      <c r="R840" s="6" t="s">
        <v>3569</v>
      </c>
      <c r="S840" s="7">
        <v>44.74</v>
      </c>
      <c r="T840" s="5">
        <v>1</v>
      </c>
      <c r="U840" s="5" t="s">
        <v>58</v>
      </c>
      <c r="V840" s="11">
        <v>0.375</v>
      </c>
      <c r="W840" s="5" t="s">
        <v>60</v>
      </c>
      <c r="X840" s="5" t="s">
        <v>143</v>
      </c>
      <c r="Y840" s="7">
        <v>16.78</v>
      </c>
      <c r="Z840" s="7">
        <v>0</v>
      </c>
      <c r="AA840" s="7">
        <v>0</v>
      </c>
      <c r="AB840" s="7">
        <v>0</v>
      </c>
    </row>
    <row r="841" spans="1:28" x14ac:dyDescent="0.25">
      <c r="A841" s="5">
        <v>2032597547</v>
      </c>
      <c r="B841" s="5" t="s">
        <v>483</v>
      </c>
      <c r="C841" s="5" t="s">
        <v>1595</v>
      </c>
      <c r="D841" s="5" t="str">
        <f t="shared" si="41"/>
        <v>CHRISTIE DAVIS</v>
      </c>
      <c r="E841" s="5" t="s">
        <v>220</v>
      </c>
      <c r="F841" s="5" t="s">
        <v>1796</v>
      </c>
      <c r="G841" s="5" t="s">
        <v>1797</v>
      </c>
      <c r="H841" s="5" t="s">
        <v>1797</v>
      </c>
      <c r="I841" s="9" t="s">
        <v>3489</v>
      </c>
      <c r="J841" s="5" t="s">
        <v>216</v>
      </c>
      <c r="K841" s="5" t="s">
        <v>221</v>
      </c>
      <c r="L841" s="5" t="str">
        <f t="shared" si="39"/>
        <v>Richard Yale</v>
      </c>
      <c r="M841" s="5" t="s">
        <v>57</v>
      </c>
      <c r="N841" s="6">
        <v>46023</v>
      </c>
      <c r="O841" s="6">
        <v>46174</v>
      </c>
      <c r="P841" s="5">
        <f t="shared" si="40"/>
        <v>5</v>
      </c>
      <c r="Q841" s="6" t="s">
        <v>142</v>
      </c>
      <c r="R841" s="6" t="s">
        <v>3569</v>
      </c>
      <c r="S841" s="7">
        <v>37.159999999999997</v>
      </c>
      <c r="T841" s="5">
        <v>1</v>
      </c>
      <c r="U841" s="5" t="s">
        <v>58</v>
      </c>
      <c r="V841" s="11">
        <v>0.375</v>
      </c>
      <c r="W841" s="5" t="s">
        <v>60</v>
      </c>
      <c r="X841" s="5" t="s">
        <v>143</v>
      </c>
      <c r="Y841" s="7">
        <v>13.94</v>
      </c>
      <c r="Z841" s="7">
        <v>0</v>
      </c>
      <c r="AA841" s="7">
        <v>0</v>
      </c>
      <c r="AB841" s="7">
        <v>0</v>
      </c>
    </row>
    <row r="842" spans="1:28" x14ac:dyDescent="0.25">
      <c r="A842" s="5">
        <v>2032618014</v>
      </c>
      <c r="B842" s="5" t="s">
        <v>2413</v>
      </c>
      <c r="C842" s="5" t="s">
        <v>228</v>
      </c>
      <c r="D842" s="5" t="str">
        <f t="shared" si="41"/>
        <v>KATHERINE SCHILDER</v>
      </c>
      <c r="E842" s="5" t="s">
        <v>82</v>
      </c>
      <c r="F842" s="5" t="s">
        <v>1796</v>
      </c>
      <c r="G842" s="5" t="s">
        <v>1797</v>
      </c>
      <c r="H842" s="5" t="s">
        <v>1797</v>
      </c>
      <c r="I842" s="9" t="s">
        <v>3509</v>
      </c>
      <c r="J842" s="5" t="s">
        <v>1996</v>
      </c>
      <c r="K842" s="5" t="s">
        <v>1997</v>
      </c>
      <c r="L842" s="5" t="str">
        <f t="shared" si="39"/>
        <v>Stephanie Drapac</v>
      </c>
      <c r="M842" s="5" t="s">
        <v>57</v>
      </c>
      <c r="N842" s="6">
        <v>46023</v>
      </c>
      <c r="O842" s="6">
        <v>46174</v>
      </c>
      <c r="P842" s="5">
        <f t="shared" si="40"/>
        <v>5</v>
      </c>
      <c r="Q842" s="6" t="s">
        <v>142</v>
      </c>
      <c r="R842" s="6" t="s">
        <v>3569</v>
      </c>
      <c r="S842" s="7">
        <v>129.47999999999999</v>
      </c>
      <c r="T842" s="5">
        <v>1</v>
      </c>
      <c r="U842" s="5" t="s">
        <v>58</v>
      </c>
      <c r="V842" s="11">
        <v>0.375</v>
      </c>
      <c r="W842" s="5" t="s">
        <v>60</v>
      </c>
      <c r="X842" s="5" t="s">
        <v>143</v>
      </c>
      <c r="Y842" s="7">
        <v>48.56</v>
      </c>
      <c r="Z842" s="7">
        <v>0</v>
      </c>
      <c r="AA842" s="7">
        <v>0</v>
      </c>
      <c r="AB842" s="7">
        <v>0</v>
      </c>
    </row>
    <row r="843" spans="1:28" x14ac:dyDescent="0.25">
      <c r="A843" s="5">
        <v>2032883157</v>
      </c>
      <c r="B843" s="5" t="s">
        <v>1725</v>
      </c>
      <c r="C843" s="5" t="s">
        <v>1995</v>
      </c>
      <c r="D843" s="5" t="str">
        <f t="shared" si="41"/>
        <v>LIONEL JR</v>
      </c>
      <c r="E843" s="5" t="s">
        <v>82</v>
      </c>
      <c r="F843" s="5" t="s">
        <v>1796</v>
      </c>
      <c r="G843" s="5" t="s">
        <v>1797</v>
      </c>
      <c r="H843" s="5" t="s">
        <v>1797</v>
      </c>
      <c r="I843" s="9" t="s">
        <v>3509</v>
      </c>
      <c r="J843" s="5" t="s">
        <v>1996</v>
      </c>
      <c r="K843" s="5" t="s">
        <v>1997</v>
      </c>
      <c r="L843" s="5" t="str">
        <f t="shared" si="39"/>
        <v>Stephanie Drapac</v>
      </c>
      <c r="M843" s="5" t="s">
        <v>57</v>
      </c>
      <c r="N843" s="6">
        <v>46023</v>
      </c>
      <c r="O843" s="6">
        <v>46174</v>
      </c>
      <c r="P843" s="5">
        <f t="shared" si="40"/>
        <v>5</v>
      </c>
      <c r="Q843" s="6" t="s">
        <v>142</v>
      </c>
      <c r="R843" s="6" t="s">
        <v>3569</v>
      </c>
      <c r="S843" s="7">
        <v>54.7</v>
      </c>
      <c r="T843" s="5">
        <v>1</v>
      </c>
      <c r="U843" s="5" t="s">
        <v>58</v>
      </c>
      <c r="V843" s="11">
        <v>0.375</v>
      </c>
      <c r="W843" s="5" t="s">
        <v>60</v>
      </c>
      <c r="X843" s="5" t="s">
        <v>143</v>
      </c>
      <c r="Y843" s="7">
        <v>20.51</v>
      </c>
      <c r="Z843" s="7">
        <v>0</v>
      </c>
      <c r="AA843" s="7">
        <v>0</v>
      </c>
      <c r="AB843" s="7">
        <v>0</v>
      </c>
    </row>
    <row r="844" spans="1:28" x14ac:dyDescent="0.25">
      <c r="A844" s="5">
        <v>2033013308</v>
      </c>
      <c r="B844" s="5" t="s">
        <v>2953</v>
      </c>
      <c r="C844" s="5" t="s">
        <v>2954</v>
      </c>
      <c r="D844" s="5" t="str">
        <f t="shared" si="41"/>
        <v>ELIANNA PEDEN</v>
      </c>
      <c r="E844" s="5" t="s">
        <v>205</v>
      </c>
      <c r="F844" s="5" t="s">
        <v>1796</v>
      </c>
      <c r="G844" s="5" t="s">
        <v>1797</v>
      </c>
      <c r="H844" s="5" t="s">
        <v>1797</v>
      </c>
      <c r="I844" s="9" t="s">
        <v>3486</v>
      </c>
      <c r="J844" s="5" t="s">
        <v>609</v>
      </c>
      <c r="K844" s="5" t="s">
        <v>466</v>
      </c>
      <c r="L844" s="5" t="str">
        <f t="shared" si="39"/>
        <v>THOMAS PARDUE</v>
      </c>
      <c r="M844" s="5" t="s">
        <v>57</v>
      </c>
      <c r="N844" s="6">
        <v>46029</v>
      </c>
      <c r="O844" s="6">
        <v>46180</v>
      </c>
      <c r="P844" s="5">
        <f t="shared" si="40"/>
        <v>5</v>
      </c>
      <c r="Q844" s="6" t="s">
        <v>142</v>
      </c>
      <c r="R844" s="6" t="s">
        <v>3569</v>
      </c>
      <c r="S844" s="7">
        <v>53.51</v>
      </c>
      <c r="T844" s="5">
        <v>1</v>
      </c>
      <c r="U844" s="5" t="s">
        <v>58</v>
      </c>
      <c r="V844" s="11">
        <v>0.375</v>
      </c>
      <c r="W844" s="5" t="s">
        <v>60</v>
      </c>
      <c r="X844" s="5" t="s">
        <v>143</v>
      </c>
      <c r="Y844" s="7">
        <v>20.07</v>
      </c>
      <c r="Z844" s="7">
        <v>0</v>
      </c>
      <c r="AA844" s="7">
        <v>0</v>
      </c>
      <c r="AB844" s="7">
        <v>0</v>
      </c>
    </row>
    <row r="845" spans="1:28" x14ac:dyDescent="0.25">
      <c r="A845" s="5">
        <v>2032575850</v>
      </c>
      <c r="B845" s="5" t="s">
        <v>2933</v>
      </c>
      <c r="C845" s="5" t="s">
        <v>415</v>
      </c>
      <c r="D845" s="5" t="str">
        <f t="shared" si="41"/>
        <v>JEFFREY CROUCH</v>
      </c>
      <c r="E845" s="5" t="s">
        <v>202</v>
      </c>
      <c r="F845" s="5" t="s">
        <v>1796</v>
      </c>
      <c r="G845" s="5" t="s">
        <v>1797</v>
      </c>
      <c r="H845" s="5" t="s">
        <v>1797</v>
      </c>
      <c r="I845" s="9" t="s">
        <v>3486</v>
      </c>
      <c r="J845" s="5" t="s">
        <v>609</v>
      </c>
      <c r="K845" s="5" t="s">
        <v>466</v>
      </c>
      <c r="L845" s="5" t="str">
        <f t="shared" si="39"/>
        <v>THOMAS PARDUE</v>
      </c>
      <c r="M845" s="5" t="s">
        <v>57</v>
      </c>
      <c r="N845" s="6">
        <v>46023</v>
      </c>
      <c r="O845" s="6">
        <v>46174</v>
      </c>
      <c r="P845" s="5">
        <f t="shared" si="40"/>
        <v>5</v>
      </c>
      <c r="Q845" s="6" t="s">
        <v>142</v>
      </c>
      <c r="R845" s="6" t="s">
        <v>3569</v>
      </c>
      <c r="S845" s="7">
        <v>32.43</v>
      </c>
      <c r="T845" s="5">
        <v>1</v>
      </c>
      <c r="U845" s="5" t="s">
        <v>58</v>
      </c>
      <c r="V845" s="11">
        <v>0.375</v>
      </c>
      <c r="W845" s="5" t="s">
        <v>60</v>
      </c>
      <c r="X845" s="5" t="s">
        <v>143</v>
      </c>
      <c r="Y845" s="7">
        <v>12.16</v>
      </c>
      <c r="Z845" s="7">
        <v>0</v>
      </c>
      <c r="AA845" s="7">
        <v>0</v>
      </c>
      <c r="AB845" s="7">
        <v>0</v>
      </c>
    </row>
    <row r="846" spans="1:28" x14ac:dyDescent="0.25">
      <c r="A846" s="5">
        <v>2032909858</v>
      </c>
      <c r="B846" s="5" t="s">
        <v>2949</v>
      </c>
      <c r="C846" s="5" t="s">
        <v>2950</v>
      </c>
      <c r="D846" s="5" t="str">
        <f t="shared" si="41"/>
        <v>TORI KIMBLEY</v>
      </c>
      <c r="E846" s="5" t="s">
        <v>205</v>
      </c>
      <c r="F846" s="5" t="s">
        <v>1796</v>
      </c>
      <c r="G846" s="5" t="s">
        <v>1797</v>
      </c>
      <c r="H846" s="5" t="s">
        <v>1797</v>
      </c>
      <c r="I846" s="9" t="s">
        <v>3486</v>
      </c>
      <c r="J846" s="5" t="s">
        <v>609</v>
      </c>
      <c r="K846" s="5" t="s">
        <v>466</v>
      </c>
      <c r="L846" s="5" t="str">
        <f t="shared" si="39"/>
        <v>THOMAS PARDUE</v>
      </c>
      <c r="M846" s="5" t="s">
        <v>57</v>
      </c>
      <c r="N846" s="6">
        <v>46024</v>
      </c>
      <c r="O846" s="6">
        <v>46175</v>
      </c>
      <c r="P846" s="5">
        <f t="shared" si="40"/>
        <v>5</v>
      </c>
      <c r="Q846" s="6" t="s">
        <v>142</v>
      </c>
      <c r="R846" s="6" t="s">
        <v>3569</v>
      </c>
      <c r="S846" s="7">
        <v>29.93</v>
      </c>
      <c r="T846" s="5">
        <v>1</v>
      </c>
      <c r="U846" s="5" t="s">
        <v>58</v>
      </c>
      <c r="V846" s="11">
        <v>0.375</v>
      </c>
      <c r="W846" s="5" t="s">
        <v>60</v>
      </c>
      <c r="X846" s="5" t="s">
        <v>143</v>
      </c>
      <c r="Y846" s="7">
        <v>11.22</v>
      </c>
      <c r="Z846" s="7">
        <v>0</v>
      </c>
      <c r="AA846" s="7">
        <v>0</v>
      </c>
      <c r="AB846" s="7">
        <v>0</v>
      </c>
    </row>
    <row r="847" spans="1:28" x14ac:dyDescent="0.25">
      <c r="A847" s="5">
        <v>2032311362</v>
      </c>
      <c r="B847" s="5" t="s">
        <v>606</v>
      </c>
      <c r="C847" s="5" t="s">
        <v>607</v>
      </c>
      <c r="D847" s="5" t="str">
        <f t="shared" si="41"/>
        <v>JONATHAN HUBBARD</v>
      </c>
      <c r="E847" s="5" t="s">
        <v>608</v>
      </c>
      <c r="F847" s="5" t="s">
        <v>1796</v>
      </c>
      <c r="G847" s="5" t="s">
        <v>1797</v>
      </c>
      <c r="H847" s="5" t="s">
        <v>1797</v>
      </c>
      <c r="I847" s="9" t="s">
        <v>3486</v>
      </c>
      <c r="J847" s="5" t="s">
        <v>609</v>
      </c>
      <c r="K847" s="5" t="s">
        <v>466</v>
      </c>
      <c r="L847" s="5" t="str">
        <f t="shared" si="39"/>
        <v>THOMAS PARDUE</v>
      </c>
      <c r="M847" s="5" t="s">
        <v>57</v>
      </c>
      <c r="N847" s="6">
        <v>46023</v>
      </c>
      <c r="O847" s="6">
        <v>46174</v>
      </c>
      <c r="P847" s="5">
        <f t="shared" si="40"/>
        <v>5</v>
      </c>
      <c r="Q847" s="6" t="s">
        <v>142</v>
      </c>
      <c r="R847" s="6" t="s">
        <v>3569</v>
      </c>
      <c r="S847" s="7">
        <v>26.86</v>
      </c>
      <c r="T847" s="5">
        <v>1</v>
      </c>
      <c r="U847" s="5" t="s">
        <v>58</v>
      </c>
      <c r="V847" s="11">
        <v>0.375</v>
      </c>
      <c r="W847" s="5" t="s">
        <v>60</v>
      </c>
      <c r="X847" s="5" t="s">
        <v>143</v>
      </c>
      <c r="Y847" s="7">
        <v>10.07</v>
      </c>
      <c r="Z847" s="7">
        <v>0</v>
      </c>
      <c r="AA847" s="7">
        <v>0</v>
      </c>
      <c r="AB847" s="7">
        <v>0</v>
      </c>
    </row>
    <row r="848" spans="1:28" x14ac:dyDescent="0.25">
      <c r="A848" s="5">
        <v>2032829651</v>
      </c>
      <c r="B848" s="5" t="s">
        <v>1592</v>
      </c>
      <c r="C848" s="5" t="s">
        <v>771</v>
      </c>
      <c r="D848" s="5" t="str">
        <f t="shared" si="41"/>
        <v>BARRY WRIGHT</v>
      </c>
      <c r="E848" s="5" t="s">
        <v>82</v>
      </c>
      <c r="F848" s="5" t="s">
        <v>1796</v>
      </c>
      <c r="G848" s="5" t="s">
        <v>1797</v>
      </c>
      <c r="H848" s="5" t="s">
        <v>1797</v>
      </c>
      <c r="I848" s="9" t="s">
        <v>3494</v>
      </c>
      <c r="J848" s="5" t="s">
        <v>286</v>
      </c>
      <c r="K848" s="5" t="s">
        <v>287</v>
      </c>
      <c r="L848" s="5" t="str">
        <f t="shared" si="39"/>
        <v>VICTOR FUENTES</v>
      </c>
      <c r="M848" s="5" t="s">
        <v>57</v>
      </c>
      <c r="N848" s="6">
        <v>46023</v>
      </c>
      <c r="O848" s="6">
        <v>46174</v>
      </c>
      <c r="P848" s="5">
        <f t="shared" si="40"/>
        <v>5</v>
      </c>
      <c r="Q848" s="6" t="s">
        <v>142</v>
      </c>
      <c r="R848" s="6" t="s">
        <v>3569</v>
      </c>
      <c r="S848" s="7">
        <v>54.7</v>
      </c>
      <c r="T848" s="5">
        <v>1</v>
      </c>
      <c r="U848" s="5" t="s">
        <v>58</v>
      </c>
      <c r="V848" s="11">
        <v>0.375</v>
      </c>
      <c r="W848" s="5" t="s">
        <v>60</v>
      </c>
      <c r="X848" s="5" t="s">
        <v>143</v>
      </c>
      <c r="Y848" s="7">
        <v>20.51</v>
      </c>
      <c r="Z848" s="7">
        <v>0</v>
      </c>
      <c r="AA848" s="7">
        <v>0</v>
      </c>
      <c r="AB848" s="7">
        <v>0</v>
      </c>
    </row>
    <row r="849" spans="1:28" x14ac:dyDescent="0.25">
      <c r="A849" s="5">
        <v>2032863170</v>
      </c>
      <c r="B849" s="5" t="s">
        <v>1985</v>
      </c>
      <c r="C849" s="5" t="s">
        <v>1986</v>
      </c>
      <c r="D849" s="5" t="str">
        <f t="shared" si="41"/>
        <v>ARLEDIS MATOS</v>
      </c>
      <c r="E849" s="5" t="s">
        <v>82</v>
      </c>
      <c r="F849" s="5" t="s">
        <v>1796</v>
      </c>
      <c r="G849" s="5" t="s">
        <v>1797</v>
      </c>
      <c r="H849" s="5" t="s">
        <v>1797</v>
      </c>
      <c r="I849" s="9" t="s">
        <v>3494</v>
      </c>
      <c r="J849" s="5" t="s">
        <v>286</v>
      </c>
      <c r="K849" s="5" t="s">
        <v>287</v>
      </c>
      <c r="L849" s="5" t="str">
        <f t="shared" si="39"/>
        <v>VICTOR FUENTES</v>
      </c>
      <c r="M849" s="5" t="s">
        <v>57</v>
      </c>
      <c r="N849" s="6">
        <v>46023</v>
      </c>
      <c r="O849" s="6">
        <v>46174</v>
      </c>
      <c r="P849" s="5">
        <f t="shared" si="40"/>
        <v>5</v>
      </c>
      <c r="Q849" s="6" t="s">
        <v>142</v>
      </c>
      <c r="R849" s="6" t="s">
        <v>3569</v>
      </c>
      <c r="S849" s="7">
        <v>54.7</v>
      </c>
      <c r="T849" s="5">
        <v>1</v>
      </c>
      <c r="U849" s="5" t="s">
        <v>58</v>
      </c>
      <c r="V849" s="11">
        <v>0.375</v>
      </c>
      <c r="W849" s="5" t="s">
        <v>60</v>
      </c>
      <c r="X849" s="5" t="s">
        <v>143</v>
      </c>
      <c r="Y849" s="7">
        <v>20.51</v>
      </c>
      <c r="Z849" s="7">
        <v>0</v>
      </c>
      <c r="AA849" s="7">
        <v>0</v>
      </c>
      <c r="AB849" s="7">
        <v>0</v>
      </c>
    </row>
    <row r="850" spans="1:28" x14ac:dyDescent="0.25">
      <c r="A850" s="5">
        <v>2032534770</v>
      </c>
      <c r="B850" s="5" t="s">
        <v>2923</v>
      </c>
      <c r="C850" s="5" t="s">
        <v>117</v>
      </c>
      <c r="D850" s="5" t="str">
        <f t="shared" si="41"/>
        <v>JENNIFER DORNAN-FISH</v>
      </c>
      <c r="E850" s="5" t="s">
        <v>122</v>
      </c>
      <c r="F850" s="5" t="s">
        <v>1796</v>
      </c>
      <c r="G850" s="5" t="s">
        <v>1797</v>
      </c>
      <c r="H850" s="5" t="s">
        <v>1797</v>
      </c>
      <c r="I850" s="9" t="s">
        <v>3483</v>
      </c>
      <c r="J850" s="5" t="s">
        <v>168</v>
      </c>
      <c r="K850" s="5" t="s">
        <v>112</v>
      </c>
      <c r="L850" s="5" t="str">
        <f t="shared" si="39"/>
        <v>WILLIAM GESKE</v>
      </c>
      <c r="M850" s="5" t="s">
        <v>57</v>
      </c>
      <c r="N850" s="6">
        <v>46023</v>
      </c>
      <c r="O850" s="6">
        <v>46174</v>
      </c>
      <c r="P850" s="5">
        <f t="shared" si="40"/>
        <v>5</v>
      </c>
      <c r="Q850" s="6" t="s">
        <v>142</v>
      </c>
      <c r="R850" s="6" t="s">
        <v>3569</v>
      </c>
      <c r="S850" s="7">
        <v>116.87</v>
      </c>
      <c r="T850" s="5">
        <v>1</v>
      </c>
      <c r="U850" s="5" t="s">
        <v>58</v>
      </c>
      <c r="V850" s="11">
        <v>0.375</v>
      </c>
      <c r="W850" s="5" t="s">
        <v>60</v>
      </c>
      <c r="X850" s="5" t="s">
        <v>143</v>
      </c>
      <c r="Y850" s="7">
        <v>43.83</v>
      </c>
      <c r="Z850" s="7">
        <v>0</v>
      </c>
      <c r="AA850" s="7">
        <v>0</v>
      </c>
      <c r="AB850" s="7">
        <v>0</v>
      </c>
    </row>
    <row r="851" spans="1:28" x14ac:dyDescent="0.25">
      <c r="A851" s="5">
        <v>2032059476</v>
      </c>
      <c r="B851" s="5" t="s">
        <v>827</v>
      </c>
      <c r="C851" s="5" t="s">
        <v>411</v>
      </c>
      <c r="D851" s="5" t="str">
        <f t="shared" si="41"/>
        <v>BRUCE ROBERTSON</v>
      </c>
      <c r="E851" s="5" t="s">
        <v>122</v>
      </c>
      <c r="F851" s="5" t="s">
        <v>1796</v>
      </c>
      <c r="G851" s="5" t="s">
        <v>1797</v>
      </c>
      <c r="H851" s="5" t="s">
        <v>1797</v>
      </c>
      <c r="I851" s="9" t="s">
        <v>3483</v>
      </c>
      <c r="J851" s="5" t="s">
        <v>168</v>
      </c>
      <c r="K851" s="5" t="s">
        <v>112</v>
      </c>
      <c r="L851" s="5" t="str">
        <f t="shared" si="39"/>
        <v>WILLIAM GESKE</v>
      </c>
      <c r="M851" s="5" t="s">
        <v>57</v>
      </c>
      <c r="N851" s="6">
        <v>46023</v>
      </c>
      <c r="O851" s="6">
        <v>46174</v>
      </c>
      <c r="P851" s="5">
        <f t="shared" si="40"/>
        <v>5</v>
      </c>
      <c r="Q851" s="6" t="s">
        <v>142</v>
      </c>
      <c r="R851" s="6" t="s">
        <v>3569</v>
      </c>
      <c r="S851" s="7">
        <v>64.84</v>
      </c>
      <c r="T851" s="5">
        <v>1</v>
      </c>
      <c r="U851" s="5" t="s">
        <v>58</v>
      </c>
      <c r="V851" s="11">
        <v>0.375</v>
      </c>
      <c r="W851" s="5" t="s">
        <v>60</v>
      </c>
      <c r="X851" s="5" t="s">
        <v>143</v>
      </c>
      <c r="Y851" s="7">
        <v>24.32</v>
      </c>
      <c r="Z851" s="7">
        <v>0</v>
      </c>
      <c r="AA851" s="7">
        <v>0</v>
      </c>
      <c r="AB851" s="7">
        <v>0</v>
      </c>
    </row>
    <row r="852" spans="1:28" x14ac:dyDescent="0.25">
      <c r="A852" s="5">
        <v>2032471194</v>
      </c>
      <c r="B852" s="5" t="s">
        <v>1299</v>
      </c>
      <c r="C852" s="5" t="s">
        <v>1807</v>
      </c>
      <c r="D852" s="5" t="str">
        <f t="shared" si="41"/>
        <v>SAMANTHA GARDNER</v>
      </c>
      <c r="E852" s="5" t="s">
        <v>122</v>
      </c>
      <c r="F852" s="5" t="s">
        <v>1796</v>
      </c>
      <c r="G852" s="5" t="s">
        <v>1797</v>
      </c>
      <c r="H852" s="5" t="s">
        <v>1797</v>
      </c>
      <c r="I852" s="9" t="s">
        <v>3483</v>
      </c>
      <c r="J852" s="5" t="s">
        <v>168</v>
      </c>
      <c r="K852" s="5" t="s">
        <v>112</v>
      </c>
      <c r="L852" s="5" t="str">
        <f t="shared" si="39"/>
        <v>WILLIAM GESKE</v>
      </c>
      <c r="M852" s="5" t="s">
        <v>57</v>
      </c>
      <c r="N852" s="6">
        <v>46023</v>
      </c>
      <c r="O852" s="6">
        <v>46174</v>
      </c>
      <c r="P852" s="5">
        <f t="shared" si="40"/>
        <v>5</v>
      </c>
      <c r="Q852" s="6" t="s">
        <v>142</v>
      </c>
      <c r="R852" s="6" t="s">
        <v>3569</v>
      </c>
      <c r="S852" s="7">
        <v>64.84</v>
      </c>
      <c r="T852" s="5">
        <v>1</v>
      </c>
      <c r="U852" s="5" t="s">
        <v>58</v>
      </c>
      <c r="V852" s="11">
        <v>0.375</v>
      </c>
      <c r="W852" s="5" t="s">
        <v>60</v>
      </c>
      <c r="X852" s="5" t="s">
        <v>143</v>
      </c>
      <c r="Y852" s="7">
        <v>24.32</v>
      </c>
      <c r="Z852" s="7">
        <v>0</v>
      </c>
      <c r="AA852" s="7">
        <v>0</v>
      </c>
      <c r="AB852" s="7">
        <v>0</v>
      </c>
    </row>
    <row r="853" spans="1:28" x14ac:dyDescent="0.25">
      <c r="A853" s="5">
        <v>2032573332</v>
      </c>
      <c r="B853" s="5" t="s">
        <v>2932</v>
      </c>
      <c r="C853" s="5" t="s">
        <v>1143</v>
      </c>
      <c r="D853" s="5" t="str">
        <f t="shared" si="41"/>
        <v>NICOLE MCKEEHAN</v>
      </c>
      <c r="E853" s="5" t="s">
        <v>122</v>
      </c>
      <c r="F853" s="5" t="s">
        <v>1796</v>
      </c>
      <c r="G853" s="5" t="s">
        <v>1797</v>
      </c>
      <c r="H853" s="5" t="s">
        <v>1797</v>
      </c>
      <c r="I853" s="9" t="s">
        <v>3483</v>
      </c>
      <c r="J853" s="5" t="s">
        <v>168</v>
      </c>
      <c r="K853" s="5" t="s">
        <v>112</v>
      </c>
      <c r="L853" s="5" t="str">
        <f t="shared" si="39"/>
        <v>WILLIAM GESKE</v>
      </c>
      <c r="M853" s="5" t="s">
        <v>57</v>
      </c>
      <c r="N853" s="6">
        <v>46023</v>
      </c>
      <c r="O853" s="6">
        <v>46174</v>
      </c>
      <c r="P853" s="5">
        <f t="shared" si="40"/>
        <v>5</v>
      </c>
      <c r="Q853" s="6" t="s">
        <v>142</v>
      </c>
      <c r="R853" s="6" t="s">
        <v>3569</v>
      </c>
      <c r="S853" s="7">
        <v>47.63</v>
      </c>
      <c r="T853" s="5">
        <v>1</v>
      </c>
      <c r="U853" s="5" t="s">
        <v>58</v>
      </c>
      <c r="V853" s="11">
        <v>0.375</v>
      </c>
      <c r="W853" s="5" t="s">
        <v>60</v>
      </c>
      <c r="X853" s="5" t="s">
        <v>143</v>
      </c>
      <c r="Y853" s="7">
        <v>17.86</v>
      </c>
      <c r="Z853" s="7">
        <v>0</v>
      </c>
      <c r="AA853" s="7">
        <v>0</v>
      </c>
      <c r="AB853" s="7">
        <v>0</v>
      </c>
    </row>
    <row r="854" spans="1:28" x14ac:dyDescent="0.25">
      <c r="A854" s="5">
        <v>2032681504</v>
      </c>
      <c r="B854" s="5" t="s">
        <v>2729</v>
      </c>
      <c r="C854" s="5" t="s">
        <v>166</v>
      </c>
      <c r="D854" s="5" t="str">
        <f t="shared" si="41"/>
        <v>LAUREN CORBIERE</v>
      </c>
      <c r="E854" s="5" t="s">
        <v>122</v>
      </c>
      <c r="F854" s="5" t="s">
        <v>1796</v>
      </c>
      <c r="G854" s="5" t="s">
        <v>1797</v>
      </c>
      <c r="H854" s="5" t="s">
        <v>1797</v>
      </c>
      <c r="I854" s="9" t="s">
        <v>3483</v>
      </c>
      <c r="J854" s="5" t="s">
        <v>168</v>
      </c>
      <c r="K854" s="5" t="s">
        <v>112</v>
      </c>
      <c r="L854" s="5" t="str">
        <f t="shared" si="39"/>
        <v>WILLIAM GESKE</v>
      </c>
      <c r="M854" s="5" t="s">
        <v>57</v>
      </c>
      <c r="N854" s="6">
        <v>46023</v>
      </c>
      <c r="O854" s="6">
        <v>46174</v>
      </c>
      <c r="P854" s="5">
        <f t="shared" si="40"/>
        <v>5</v>
      </c>
      <c r="Q854" s="6" t="s">
        <v>142</v>
      </c>
      <c r="R854" s="6" t="s">
        <v>3569</v>
      </c>
      <c r="S854" s="7">
        <v>38.18</v>
      </c>
      <c r="T854" s="5">
        <v>1</v>
      </c>
      <c r="U854" s="5" t="s">
        <v>58</v>
      </c>
      <c r="V854" s="11">
        <v>0.375</v>
      </c>
      <c r="W854" s="5" t="s">
        <v>60</v>
      </c>
      <c r="X854" s="5" t="s">
        <v>143</v>
      </c>
      <c r="Y854" s="7">
        <v>14.32</v>
      </c>
      <c r="Z854" s="7">
        <v>0</v>
      </c>
      <c r="AA854" s="7">
        <v>0</v>
      </c>
      <c r="AB854" s="7">
        <v>0</v>
      </c>
    </row>
    <row r="855" spans="1:28" x14ac:dyDescent="0.25">
      <c r="A855" s="5">
        <v>2032618088</v>
      </c>
      <c r="B855" s="5" t="s">
        <v>2414</v>
      </c>
      <c r="C855" s="5" t="s">
        <v>147</v>
      </c>
      <c r="D855" s="5" t="str">
        <f t="shared" si="41"/>
        <v>JASON DURBAN</v>
      </c>
      <c r="E855" s="5" t="s">
        <v>122</v>
      </c>
      <c r="F855" s="5" t="s">
        <v>1796</v>
      </c>
      <c r="G855" s="5" t="s">
        <v>1797</v>
      </c>
      <c r="H855" s="5" t="s">
        <v>1797</v>
      </c>
      <c r="I855" s="9" t="s">
        <v>3483</v>
      </c>
      <c r="J855" s="5" t="s">
        <v>168</v>
      </c>
      <c r="K855" s="5" t="s">
        <v>112</v>
      </c>
      <c r="L855" s="5" t="str">
        <f t="shared" si="39"/>
        <v>WILLIAM GESKE</v>
      </c>
      <c r="M855" s="5" t="s">
        <v>57</v>
      </c>
      <c r="N855" s="6">
        <v>46023</v>
      </c>
      <c r="O855" s="6">
        <v>46174</v>
      </c>
      <c r="P855" s="5">
        <f t="shared" si="40"/>
        <v>5</v>
      </c>
      <c r="Q855" s="6" t="s">
        <v>142</v>
      </c>
      <c r="R855" s="6" t="s">
        <v>3569</v>
      </c>
      <c r="S855" s="7">
        <v>38.020000000000003</v>
      </c>
      <c r="T855" s="5">
        <v>1</v>
      </c>
      <c r="U855" s="5" t="s">
        <v>58</v>
      </c>
      <c r="V855" s="11">
        <v>0.375</v>
      </c>
      <c r="W855" s="5" t="s">
        <v>60</v>
      </c>
      <c r="X855" s="5" t="s">
        <v>143</v>
      </c>
      <c r="Y855" s="7">
        <v>14.26</v>
      </c>
      <c r="Z855" s="7">
        <v>0</v>
      </c>
      <c r="AA855" s="7">
        <v>0</v>
      </c>
      <c r="AB855" s="7">
        <v>0</v>
      </c>
    </row>
    <row r="856" spans="1:28" x14ac:dyDescent="0.25">
      <c r="A856" s="5">
        <v>2032620203</v>
      </c>
      <c r="B856" s="5" t="s">
        <v>1474</v>
      </c>
      <c r="C856" s="5" t="s">
        <v>153</v>
      </c>
      <c r="D856" s="5" t="str">
        <f t="shared" si="41"/>
        <v>ADAM RICHARDSON</v>
      </c>
      <c r="E856" s="5" t="s">
        <v>110</v>
      </c>
      <c r="F856" s="5" t="s">
        <v>708</v>
      </c>
      <c r="G856" s="5" t="s">
        <v>3343</v>
      </c>
      <c r="H856" s="5" t="s">
        <v>3497</v>
      </c>
      <c r="I856" s="9" t="s">
        <v>3486</v>
      </c>
      <c r="J856" s="5" t="s">
        <v>609</v>
      </c>
      <c r="K856" s="5" t="s">
        <v>466</v>
      </c>
      <c r="L856" s="5" t="str">
        <f t="shared" si="39"/>
        <v>THOMAS PARDUE</v>
      </c>
      <c r="M856" s="5" t="s">
        <v>57</v>
      </c>
      <c r="N856" s="6">
        <v>46023</v>
      </c>
      <c r="O856" s="6">
        <v>46174</v>
      </c>
      <c r="P856" s="5">
        <f t="shared" si="40"/>
        <v>5</v>
      </c>
      <c r="Q856" s="6" t="s">
        <v>142</v>
      </c>
      <c r="R856" s="6" t="s">
        <v>3569</v>
      </c>
      <c r="S856" s="7">
        <v>15</v>
      </c>
      <c r="T856" s="5">
        <v>1</v>
      </c>
      <c r="U856" s="5" t="s">
        <v>58</v>
      </c>
      <c r="V856" s="10">
        <v>0.24</v>
      </c>
      <c r="W856" s="5" t="s">
        <v>60</v>
      </c>
      <c r="X856" s="5" t="s">
        <v>143</v>
      </c>
      <c r="Y856" s="7">
        <v>3.6</v>
      </c>
      <c r="Z856" s="7">
        <v>3.6</v>
      </c>
      <c r="AA856" s="7">
        <v>3.6</v>
      </c>
      <c r="AB856" s="7">
        <v>0</v>
      </c>
    </row>
    <row r="857" spans="1:28" x14ac:dyDescent="0.25">
      <c r="A857" s="5">
        <v>2032630542</v>
      </c>
      <c r="B857" s="5" t="s">
        <v>2436</v>
      </c>
      <c r="C857" s="5" t="s">
        <v>263</v>
      </c>
      <c r="D857" s="5" t="str">
        <f t="shared" si="41"/>
        <v>CHARLES GORSKI</v>
      </c>
      <c r="E857" s="5" t="s">
        <v>82</v>
      </c>
      <c r="F857" s="5" t="s">
        <v>734</v>
      </c>
      <c r="G857" s="5" t="s">
        <v>746</v>
      </c>
      <c r="H857" s="5" t="s">
        <v>746</v>
      </c>
      <c r="I857" s="9" t="s">
        <v>3484</v>
      </c>
      <c r="J857" s="5" t="s">
        <v>400</v>
      </c>
      <c r="K857" s="5" t="s">
        <v>401</v>
      </c>
      <c r="L857" s="5" t="str">
        <f t="shared" si="39"/>
        <v>Andrew Choi</v>
      </c>
      <c r="M857" s="5" t="s">
        <v>57</v>
      </c>
      <c r="N857" s="6">
        <v>46023</v>
      </c>
      <c r="O857" s="6">
        <v>46174</v>
      </c>
      <c r="P857" s="5">
        <f t="shared" si="40"/>
        <v>5</v>
      </c>
      <c r="Q857" s="6" t="s">
        <v>142</v>
      </c>
      <c r="R857" s="6" t="s">
        <v>3569</v>
      </c>
      <c r="S857" s="7">
        <v>203.06</v>
      </c>
      <c r="T857" s="5">
        <v>1</v>
      </c>
      <c r="U857" s="5" t="s">
        <v>58</v>
      </c>
      <c r="V857" s="10">
        <v>0.9</v>
      </c>
      <c r="W857" s="5" t="s">
        <v>60</v>
      </c>
      <c r="X857" s="5" t="s">
        <v>143</v>
      </c>
      <c r="Y857" s="7">
        <v>182.75</v>
      </c>
      <c r="Z857" s="7">
        <v>0</v>
      </c>
      <c r="AA857" s="7">
        <v>0</v>
      </c>
      <c r="AB857" s="7">
        <v>0</v>
      </c>
    </row>
    <row r="858" spans="1:28" x14ac:dyDescent="0.25">
      <c r="A858" s="5">
        <v>2032340285</v>
      </c>
      <c r="B858" s="5" t="s">
        <v>621</v>
      </c>
      <c r="C858" s="5" t="s">
        <v>622</v>
      </c>
      <c r="D858" s="5" t="str">
        <f t="shared" si="41"/>
        <v>DONNA KISS</v>
      </c>
      <c r="E858" s="5" t="s">
        <v>82</v>
      </c>
      <c r="F858" s="5" t="s">
        <v>734</v>
      </c>
      <c r="G858" s="5" t="s">
        <v>746</v>
      </c>
      <c r="H858" s="5" t="s">
        <v>746</v>
      </c>
      <c r="I858" s="9" t="s">
        <v>3484</v>
      </c>
      <c r="J858" s="5" t="s">
        <v>400</v>
      </c>
      <c r="K858" s="5" t="s">
        <v>401</v>
      </c>
      <c r="L858" s="5" t="str">
        <f t="shared" si="39"/>
        <v>Andrew Choi</v>
      </c>
      <c r="M858" s="5" t="s">
        <v>57</v>
      </c>
      <c r="N858" s="6">
        <v>46023</v>
      </c>
      <c r="O858" s="6">
        <v>46174</v>
      </c>
      <c r="P858" s="5">
        <f t="shared" si="40"/>
        <v>5</v>
      </c>
      <c r="Q858" s="6" t="s">
        <v>142</v>
      </c>
      <c r="R858" s="6" t="s">
        <v>3569</v>
      </c>
      <c r="S858" s="7">
        <v>123.06</v>
      </c>
      <c r="T858" s="5">
        <v>1</v>
      </c>
      <c r="U858" s="5" t="s">
        <v>58</v>
      </c>
      <c r="V858" s="10">
        <v>0.9</v>
      </c>
      <c r="W858" s="5" t="s">
        <v>60</v>
      </c>
      <c r="X858" s="5" t="s">
        <v>143</v>
      </c>
      <c r="Y858" s="7">
        <v>110.75</v>
      </c>
      <c r="Z858" s="7">
        <v>0</v>
      </c>
      <c r="AA858" s="7">
        <v>0</v>
      </c>
      <c r="AB858" s="7">
        <v>0</v>
      </c>
    </row>
    <row r="859" spans="1:28" x14ac:dyDescent="0.25">
      <c r="A859" s="5">
        <v>2032174983</v>
      </c>
      <c r="B859" s="5" t="s">
        <v>539</v>
      </c>
      <c r="C859" s="5" t="s">
        <v>540</v>
      </c>
      <c r="D859" s="5" t="str">
        <f t="shared" si="41"/>
        <v>DIANE BORROWMAN</v>
      </c>
      <c r="E859" s="5" t="s">
        <v>213</v>
      </c>
      <c r="F859" s="5" t="s">
        <v>734</v>
      </c>
      <c r="G859" s="5" t="s">
        <v>746</v>
      </c>
      <c r="H859" s="5" t="s">
        <v>746</v>
      </c>
      <c r="I859" s="9" t="s">
        <v>3484</v>
      </c>
      <c r="J859" s="5" t="s">
        <v>400</v>
      </c>
      <c r="K859" s="5" t="s">
        <v>401</v>
      </c>
      <c r="L859" s="5" t="str">
        <f t="shared" si="39"/>
        <v>Andrew Choi</v>
      </c>
      <c r="M859" s="5" t="s">
        <v>57</v>
      </c>
      <c r="N859" s="6">
        <v>46023</v>
      </c>
      <c r="O859" s="6">
        <v>46174</v>
      </c>
      <c r="P859" s="5">
        <f t="shared" si="40"/>
        <v>5</v>
      </c>
      <c r="Q859" s="6" t="s">
        <v>142</v>
      </c>
      <c r="R859" s="6" t="s">
        <v>3569</v>
      </c>
      <c r="S859" s="7">
        <v>123.06</v>
      </c>
      <c r="T859" s="5">
        <v>1</v>
      </c>
      <c r="U859" s="5" t="s">
        <v>58</v>
      </c>
      <c r="V859" s="10">
        <v>0.9</v>
      </c>
      <c r="W859" s="5" t="s">
        <v>60</v>
      </c>
      <c r="X859" s="5" t="s">
        <v>143</v>
      </c>
      <c r="Y859" s="7">
        <v>110.75</v>
      </c>
      <c r="Z859" s="7">
        <v>0</v>
      </c>
      <c r="AA859" s="7">
        <v>0</v>
      </c>
      <c r="AB859" s="7">
        <v>0</v>
      </c>
    </row>
    <row r="860" spans="1:28" x14ac:dyDescent="0.25">
      <c r="A860" s="5">
        <v>2032249286</v>
      </c>
      <c r="B860" s="5" t="s">
        <v>582</v>
      </c>
      <c r="C860" s="5" t="s">
        <v>583</v>
      </c>
      <c r="D860" s="5" t="str">
        <f t="shared" si="41"/>
        <v>ANNIE ALDEA</v>
      </c>
      <c r="E860" s="5" t="s">
        <v>82</v>
      </c>
      <c r="F860" s="5" t="s">
        <v>734</v>
      </c>
      <c r="G860" s="5" t="s">
        <v>746</v>
      </c>
      <c r="H860" s="5" t="s">
        <v>746</v>
      </c>
      <c r="I860" s="9" t="s">
        <v>3484</v>
      </c>
      <c r="J860" s="5" t="s">
        <v>400</v>
      </c>
      <c r="K860" s="5" t="s">
        <v>401</v>
      </c>
      <c r="L860" s="5" t="str">
        <f t="shared" si="39"/>
        <v>Andrew Choi</v>
      </c>
      <c r="M860" s="5" t="s">
        <v>57</v>
      </c>
      <c r="N860" s="6">
        <v>46023</v>
      </c>
      <c r="O860" s="6">
        <v>46174</v>
      </c>
      <c r="P860" s="5">
        <f t="shared" si="40"/>
        <v>5</v>
      </c>
      <c r="Q860" s="6" t="s">
        <v>142</v>
      </c>
      <c r="R860" s="6" t="s">
        <v>3569</v>
      </c>
      <c r="S860" s="7">
        <v>114.25</v>
      </c>
      <c r="T860" s="5">
        <v>1</v>
      </c>
      <c r="U860" s="5" t="s">
        <v>58</v>
      </c>
      <c r="V860" s="10">
        <v>0.9</v>
      </c>
      <c r="W860" s="5" t="s">
        <v>60</v>
      </c>
      <c r="X860" s="5" t="s">
        <v>143</v>
      </c>
      <c r="Y860" s="7">
        <v>102.82</v>
      </c>
      <c r="Z860" s="7">
        <v>0</v>
      </c>
      <c r="AA860" s="7">
        <v>0</v>
      </c>
      <c r="AB860" s="7">
        <v>0</v>
      </c>
    </row>
    <row r="861" spans="1:28" x14ac:dyDescent="0.25">
      <c r="A861" s="5">
        <v>2032146919</v>
      </c>
      <c r="B861" s="5" t="s">
        <v>521</v>
      </c>
      <c r="C861" s="5" t="s">
        <v>490</v>
      </c>
      <c r="D861" s="5" t="str">
        <f t="shared" si="41"/>
        <v>DAVID BOROWIEC</v>
      </c>
      <c r="E861" s="5" t="s">
        <v>213</v>
      </c>
      <c r="F861" s="5" t="s">
        <v>734</v>
      </c>
      <c r="G861" s="5" t="s">
        <v>746</v>
      </c>
      <c r="H861" s="5" t="s">
        <v>746</v>
      </c>
      <c r="I861" s="9" t="s">
        <v>3484</v>
      </c>
      <c r="J861" s="5" t="s">
        <v>400</v>
      </c>
      <c r="K861" s="5" t="s">
        <v>401</v>
      </c>
      <c r="L861" s="5" t="str">
        <f t="shared" si="39"/>
        <v>Andrew Choi</v>
      </c>
      <c r="M861" s="5" t="s">
        <v>57</v>
      </c>
      <c r="N861" s="6">
        <v>46023</v>
      </c>
      <c r="O861" s="6">
        <v>46174</v>
      </c>
      <c r="P861" s="5">
        <f t="shared" si="40"/>
        <v>5</v>
      </c>
      <c r="Q861" s="6" t="s">
        <v>142</v>
      </c>
      <c r="R861" s="6" t="s">
        <v>3569</v>
      </c>
      <c r="S861" s="7">
        <v>83.63</v>
      </c>
      <c r="T861" s="5">
        <v>1</v>
      </c>
      <c r="U861" s="5" t="s">
        <v>58</v>
      </c>
      <c r="V861" s="10">
        <v>0.9</v>
      </c>
      <c r="W861" s="5" t="s">
        <v>60</v>
      </c>
      <c r="X861" s="5" t="s">
        <v>143</v>
      </c>
      <c r="Y861" s="7">
        <v>75.27</v>
      </c>
      <c r="Z861" s="7">
        <v>0</v>
      </c>
      <c r="AA861" s="7">
        <v>0</v>
      </c>
      <c r="AB861" s="7">
        <v>0</v>
      </c>
    </row>
    <row r="862" spans="1:28" x14ac:dyDescent="0.25">
      <c r="A862" s="5">
        <v>2032170821</v>
      </c>
      <c r="B862" s="5" t="s">
        <v>538</v>
      </c>
      <c r="C862" s="5" t="s">
        <v>97</v>
      </c>
      <c r="D862" s="5" t="str">
        <f t="shared" si="41"/>
        <v>JOHN SCHMITZ</v>
      </c>
      <c r="E862" s="5" t="s">
        <v>82</v>
      </c>
      <c r="F862" s="5" t="s">
        <v>734</v>
      </c>
      <c r="G862" s="5" t="s">
        <v>746</v>
      </c>
      <c r="H862" s="5" t="s">
        <v>746</v>
      </c>
      <c r="I862" s="9" t="s">
        <v>3484</v>
      </c>
      <c r="J862" s="5" t="s">
        <v>400</v>
      </c>
      <c r="K862" s="5" t="s">
        <v>401</v>
      </c>
      <c r="L862" s="5" t="str">
        <f t="shared" si="39"/>
        <v>Andrew Choi</v>
      </c>
      <c r="M862" s="5" t="s">
        <v>57</v>
      </c>
      <c r="N862" s="6">
        <v>46023</v>
      </c>
      <c r="O862" s="6">
        <v>46174</v>
      </c>
      <c r="P862" s="5">
        <f t="shared" si="40"/>
        <v>5</v>
      </c>
      <c r="Q862" s="6" t="s">
        <v>142</v>
      </c>
      <c r="R862" s="6" t="s">
        <v>3569</v>
      </c>
      <c r="S862" s="7">
        <v>83.63</v>
      </c>
      <c r="T862" s="5">
        <v>1</v>
      </c>
      <c r="U862" s="5" t="s">
        <v>58</v>
      </c>
      <c r="V862" s="10">
        <v>0.9</v>
      </c>
      <c r="W862" s="5" t="s">
        <v>60</v>
      </c>
      <c r="X862" s="5" t="s">
        <v>143</v>
      </c>
      <c r="Y862" s="7">
        <v>75.27</v>
      </c>
      <c r="Z862" s="7">
        <v>0</v>
      </c>
      <c r="AA862" s="7">
        <v>0</v>
      </c>
      <c r="AB862" s="7">
        <v>0</v>
      </c>
    </row>
    <row r="863" spans="1:28" x14ac:dyDescent="0.25">
      <c r="A863" s="5">
        <v>2032591549</v>
      </c>
      <c r="B863" s="5" t="s">
        <v>2377</v>
      </c>
      <c r="C863" s="5" t="s">
        <v>2378</v>
      </c>
      <c r="D863" s="5" t="str">
        <f t="shared" si="41"/>
        <v>EDUARDO MAGTOTO</v>
      </c>
      <c r="E863" s="5" t="s">
        <v>82</v>
      </c>
      <c r="F863" s="5" t="s">
        <v>734</v>
      </c>
      <c r="G863" s="5" t="s">
        <v>746</v>
      </c>
      <c r="H863" s="5" t="s">
        <v>746</v>
      </c>
      <c r="I863" s="9" t="s">
        <v>3484</v>
      </c>
      <c r="J863" s="5" t="s">
        <v>400</v>
      </c>
      <c r="K863" s="5" t="s">
        <v>401</v>
      </c>
      <c r="L863" s="5" t="str">
        <f t="shared" si="39"/>
        <v>Andrew Choi</v>
      </c>
      <c r="M863" s="5" t="s">
        <v>57</v>
      </c>
      <c r="N863" s="6">
        <v>46023</v>
      </c>
      <c r="O863" s="6">
        <v>46174</v>
      </c>
      <c r="P863" s="5">
        <f t="shared" si="40"/>
        <v>5</v>
      </c>
      <c r="Q863" s="6" t="s">
        <v>142</v>
      </c>
      <c r="R863" s="6" t="s">
        <v>3569</v>
      </c>
      <c r="S863" s="7">
        <v>35.85</v>
      </c>
      <c r="T863" s="5">
        <v>1</v>
      </c>
      <c r="U863" s="5" t="s">
        <v>58</v>
      </c>
      <c r="V863" s="10">
        <v>0.9</v>
      </c>
      <c r="W863" s="5" t="s">
        <v>60</v>
      </c>
      <c r="X863" s="5" t="s">
        <v>143</v>
      </c>
      <c r="Y863" s="7">
        <v>32.26</v>
      </c>
      <c r="Z863" s="7">
        <v>0</v>
      </c>
      <c r="AA863" s="7">
        <v>0</v>
      </c>
      <c r="AB863" s="7">
        <v>0</v>
      </c>
    </row>
    <row r="864" spans="1:28" x14ac:dyDescent="0.25">
      <c r="A864" s="5">
        <v>2032305552</v>
      </c>
      <c r="B864" s="5" t="s">
        <v>2509</v>
      </c>
      <c r="C864" s="5" t="s">
        <v>490</v>
      </c>
      <c r="D864" s="5" t="str">
        <f t="shared" si="41"/>
        <v>DAVID IMPEY</v>
      </c>
      <c r="E864" s="5" t="s">
        <v>82</v>
      </c>
      <c r="F864" s="5" t="s">
        <v>734</v>
      </c>
      <c r="G864" s="5" t="s">
        <v>746</v>
      </c>
      <c r="H864" s="5" t="s">
        <v>746</v>
      </c>
      <c r="I864" s="9" t="s">
        <v>3484</v>
      </c>
      <c r="J864" s="5" t="s">
        <v>400</v>
      </c>
      <c r="K864" s="5" t="s">
        <v>401</v>
      </c>
      <c r="L864" s="5" t="str">
        <f t="shared" si="39"/>
        <v>Andrew Choi</v>
      </c>
      <c r="M864" s="5" t="s">
        <v>57</v>
      </c>
      <c r="N864" s="6">
        <v>46023</v>
      </c>
      <c r="O864" s="6">
        <v>46174</v>
      </c>
      <c r="P864" s="5">
        <f t="shared" si="40"/>
        <v>5</v>
      </c>
      <c r="Q864" s="6" t="s">
        <v>142</v>
      </c>
      <c r="R864" s="6" t="s">
        <v>3569</v>
      </c>
      <c r="S864" s="7">
        <v>35.85</v>
      </c>
      <c r="T864" s="5">
        <v>1</v>
      </c>
      <c r="U864" s="5" t="s">
        <v>58</v>
      </c>
      <c r="V864" s="10">
        <v>0.9</v>
      </c>
      <c r="W864" s="5" t="s">
        <v>60</v>
      </c>
      <c r="X864" s="5" t="s">
        <v>143</v>
      </c>
      <c r="Y864" s="7">
        <v>32.26</v>
      </c>
      <c r="Z864" s="7">
        <v>0</v>
      </c>
      <c r="AA864" s="7">
        <v>0</v>
      </c>
      <c r="AB864" s="7">
        <v>0</v>
      </c>
    </row>
    <row r="865" spans="1:28" x14ac:dyDescent="0.25">
      <c r="A865" s="5">
        <v>2032133233</v>
      </c>
      <c r="B865" s="5" t="s">
        <v>512</v>
      </c>
      <c r="C865" s="5" t="s">
        <v>513</v>
      </c>
      <c r="D865" s="5" t="str">
        <f t="shared" si="41"/>
        <v>SUSAN GOLDA</v>
      </c>
      <c r="E865" s="5" t="s">
        <v>82</v>
      </c>
      <c r="F865" s="5" t="s">
        <v>734</v>
      </c>
      <c r="G865" s="5" t="s">
        <v>746</v>
      </c>
      <c r="H865" s="5" t="s">
        <v>746</v>
      </c>
      <c r="I865" s="9" t="s">
        <v>3484</v>
      </c>
      <c r="J865" s="5" t="s">
        <v>400</v>
      </c>
      <c r="K865" s="5" t="s">
        <v>401</v>
      </c>
      <c r="L865" s="5" t="str">
        <f t="shared" si="39"/>
        <v>Andrew Choi</v>
      </c>
      <c r="M865" s="5" t="s">
        <v>57</v>
      </c>
      <c r="N865" s="6">
        <v>46023</v>
      </c>
      <c r="O865" s="6">
        <v>46174</v>
      </c>
      <c r="P865" s="5">
        <f t="shared" si="40"/>
        <v>5</v>
      </c>
      <c r="Q865" s="6" t="s">
        <v>142</v>
      </c>
      <c r="R865" s="6" t="s">
        <v>3569</v>
      </c>
      <c r="S865" s="7">
        <v>23.05</v>
      </c>
      <c r="T865" s="5">
        <v>1</v>
      </c>
      <c r="U865" s="5" t="s">
        <v>58</v>
      </c>
      <c r="V865" s="10">
        <v>0.9</v>
      </c>
      <c r="W865" s="5" t="s">
        <v>60</v>
      </c>
      <c r="X865" s="5" t="s">
        <v>143</v>
      </c>
      <c r="Y865" s="7">
        <v>20.74</v>
      </c>
      <c r="Z865" s="7">
        <v>0</v>
      </c>
      <c r="AA865" s="7">
        <v>0</v>
      </c>
      <c r="AB865" s="7">
        <v>0</v>
      </c>
    </row>
    <row r="866" spans="1:28" x14ac:dyDescent="0.25">
      <c r="A866" s="5">
        <v>2032471481</v>
      </c>
      <c r="B866" s="5" t="s">
        <v>1939</v>
      </c>
      <c r="C866" s="5" t="s">
        <v>1940</v>
      </c>
      <c r="D866" s="5" t="str">
        <f t="shared" si="41"/>
        <v>ZLATA BOSNJAK</v>
      </c>
      <c r="E866" s="5" t="s">
        <v>82</v>
      </c>
      <c r="F866" s="5" t="s">
        <v>734</v>
      </c>
      <c r="G866" s="5" t="s">
        <v>746</v>
      </c>
      <c r="H866" s="5" t="s">
        <v>746</v>
      </c>
      <c r="I866" s="9" t="s">
        <v>3524</v>
      </c>
      <c r="J866" s="5" t="s">
        <v>429</v>
      </c>
      <c r="K866" s="5" t="s">
        <v>430</v>
      </c>
      <c r="L866" s="5" t="str">
        <f t="shared" si="39"/>
        <v>Colleen Jerger</v>
      </c>
      <c r="M866" s="5" t="s">
        <v>57</v>
      </c>
      <c r="N866" s="6">
        <v>46023</v>
      </c>
      <c r="O866" s="6">
        <v>46174</v>
      </c>
      <c r="P866" s="5">
        <f t="shared" si="40"/>
        <v>5</v>
      </c>
      <c r="Q866" s="6" t="s">
        <v>142</v>
      </c>
      <c r="R866" s="6" t="s">
        <v>3569</v>
      </c>
      <c r="S866" s="7">
        <v>23.05</v>
      </c>
      <c r="T866" s="5">
        <v>1</v>
      </c>
      <c r="U866" s="5" t="s">
        <v>58</v>
      </c>
      <c r="V866" s="10">
        <v>0.9</v>
      </c>
      <c r="W866" s="5" t="s">
        <v>60</v>
      </c>
      <c r="X866" s="5" t="s">
        <v>143</v>
      </c>
      <c r="Y866" s="7">
        <v>20.74</v>
      </c>
      <c r="Z866" s="7">
        <v>0</v>
      </c>
      <c r="AA866" s="7">
        <v>0</v>
      </c>
      <c r="AB866" s="7">
        <v>0</v>
      </c>
    </row>
    <row r="867" spans="1:28" x14ac:dyDescent="0.25">
      <c r="A867" s="5">
        <v>2032220062</v>
      </c>
      <c r="B867" s="5" t="s">
        <v>733</v>
      </c>
      <c r="C867" s="5" t="s">
        <v>127</v>
      </c>
      <c r="D867" s="5" t="str">
        <f t="shared" si="41"/>
        <v>MARIA YASAK</v>
      </c>
      <c r="E867" s="5" t="s">
        <v>82</v>
      </c>
      <c r="F867" s="5" t="s">
        <v>734</v>
      </c>
      <c r="G867" s="5" t="s">
        <v>746</v>
      </c>
      <c r="H867" s="5" t="s">
        <v>746</v>
      </c>
      <c r="I867" s="9" t="s">
        <v>3524</v>
      </c>
      <c r="J867" s="5" t="s">
        <v>429</v>
      </c>
      <c r="K867" s="5" t="s">
        <v>430</v>
      </c>
      <c r="L867" s="5" t="str">
        <f t="shared" si="39"/>
        <v>Colleen Jerger</v>
      </c>
      <c r="M867" s="5" t="s">
        <v>57</v>
      </c>
      <c r="N867" s="6">
        <v>46023</v>
      </c>
      <c r="O867" s="6">
        <v>46174</v>
      </c>
      <c r="P867" s="5">
        <f t="shared" si="40"/>
        <v>5</v>
      </c>
      <c r="Q867" s="6" t="s">
        <v>142</v>
      </c>
      <c r="R867" s="6" t="s">
        <v>3569</v>
      </c>
      <c r="S867" s="7">
        <v>23.05</v>
      </c>
      <c r="T867" s="5">
        <v>1</v>
      </c>
      <c r="U867" s="5" t="s">
        <v>58</v>
      </c>
      <c r="V867" s="10">
        <v>0.9</v>
      </c>
      <c r="W867" s="5" t="s">
        <v>60</v>
      </c>
      <c r="X867" s="5" t="s">
        <v>143</v>
      </c>
      <c r="Y867" s="7">
        <v>20.74</v>
      </c>
      <c r="Z867" s="7">
        <v>0</v>
      </c>
      <c r="AA867" s="7">
        <v>0</v>
      </c>
      <c r="AB867" s="7">
        <v>0</v>
      </c>
    </row>
    <row r="868" spans="1:28" x14ac:dyDescent="0.25">
      <c r="A868" s="5">
        <v>2032459591</v>
      </c>
      <c r="B868" s="5" t="s">
        <v>1921</v>
      </c>
      <c r="C868" s="5" t="s">
        <v>1664</v>
      </c>
      <c r="D868" s="5" t="str">
        <f t="shared" si="41"/>
        <v>AARON BALLEZA</v>
      </c>
      <c r="E868" s="5" t="s">
        <v>110</v>
      </c>
      <c r="F868" s="5" t="s">
        <v>734</v>
      </c>
      <c r="G868" s="5" t="s">
        <v>746</v>
      </c>
      <c r="H868" s="5" t="s">
        <v>746</v>
      </c>
      <c r="I868" s="9" t="s">
        <v>3524</v>
      </c>
      <c r="J868" s="5" t="s">
        <v>429</v>
      </c>
      <c r="K868" s="5" t="s">
        <v>430</v>
      </c>
      <c r="L868" s="5" t="str">
        <f t="shared" si="39"/>
        <v>Colleen Jerger</v>
      </c>
      <c r="M868" s="5" t="s">
        <v>57</v>
      </c>
      <c r="N868" s="6">
        <v>46023</v>
      </c>
      <c r="O868" s="6">
        <v>46174</v>
      </c>
      <c r="P868" s="5">
        <f t="shared" si="40"/>
        <v>5</v>
      </c>
      <c r="Q868" s="6" t="s">
        <v>142</v>
      </c>
      <c r="R868" s="6" t="s">
        <v>3569</v>
      </c>
      <c r="S868" s="7">
        <v>15.58</v>
      </c>
      <c r="T868" s="5">
        <v>1</v>
      </c>
      <c r="U868" s="5" t="s">
        <v>58</v>
      </c>
      <c r="V868" s="10">
        <v>0.9</v>
      </c>
      <c r="W868" s="5" t="s">
        <v>60</v>
      </c>
      <c r="X868" s="5" t="s">
        <v>143</v>
      </c>
      <c r="Y868" s="7">
        <v>14.02</v>
      </c>
      <c r="Z868" s="7">
        <v>0</v>
      </c>
      <c r="AA868" s="7">
        <v>0</v>
      </c>
      <c r="AB868" s="7">
        <v>0</v>
      </c>
    </row>
    <row r="869" spans="1:28" x14ac:dyDescent="0.25">
      <c r="A869" s="5">
        <v>2032641957</v>
      </c>
      <c r="B869" s="5" t="s">
        <v>2255</v>
      </c>
      <c r="C869" s="5" t="s">
        <v>2691</v>
      </c>
      <c r="D869" s="5" t="str">
        <f t="shared" si="41"/>
        <v>SHANDALA REID</v>
      </c>
      <c r="E869" s="5" t="s">
        <v>87</v>
      </c>
      <c r="F869" s="5" t="s">
        <v>734</v>
      </c>
      <c r="G869" s="5" t="s">
        <v>746</v>
      </c>
      <c r="H869" s="5" t="s">
        <v>746</v>
      </c>
      <c r="I869" s="9" t="s">
        <v>3524</v>
      </c>
      <c r="J869" s="5" t="s">
        <v>429</v>
      </c>
      <c r="K869" s="5" t="s">
        <v>430</v>
      </c>
      <c r="L869" s="5" t="str">
        <f t="shared" si="39"/>
        <v>Colleen Jerger</v>
      </c>
      <c r="M869" s="5" t="s">
        <v>57</v>
      </c>
      <c r="N869" s="6">
        <v>46023</v>
      </c>
      <c r="O869" s="6">
        <v>46174</v>
      </c>
      <c r="P869" s="5">
        <f t="shared" si="40"/>
        <v>5</v>
      </c>
      <c r="Q869" s="6" t="s">
        <v>142</v>
      </c>
      <c r="R869" s="6" t="s">
        <v>3569</v>
      </c>
      <c r="S869" s="7">
        <v>11.63</v>
      </c>
      <c r="T869" s="5">
        <v>1</v>
      </c>
      <c r="U869" s="5" t="s">
        <v>58</v>
      </c>
      <c r="V869" s="10">
        <v>0.9</v>
      </c>
      <c r="W869" s="5" t="s">
        <v>60</v>
      </c>
      <c r="X869" s="5" t="s">
        <v>143</v>
      </c>
      <c r="Y869" s="7">
        <v>10.47</v>
      </c>
      <c r="Z869" s="7">
        <v>0</v>
      </c>
      <c r="AA869" s="7">
        <v>0</v>
      </c>
      <c r="AB869" s="7">
        <v>0</v>
      </c>
    </row>
    <row r="870" spans="1:28" x14ac:dyDescent="0.25">
      <c r="A870" s="5">
        <v>2032535822</v>
      </c>
      <c r="B870" s="5" t="s">
        <v>3181</v>
      </c>
      <c r="C870" s="5" t="s">
        <v>1660</v>
      </c>
      <c r="D870" s="5" t="str">
        <f t="shared" si="41"/>
        <v>TYRONE LABUDDA</v>
      </c>
      <c r="E870" s="5" t="s">
        <v>131</v>
      </c>
      <c r="F870" s="5" t="s">
        <v>734</v>
      </c>
      <c r="G870" s="5" t="s">
        <v>746</v>
      </c>
      <c r="H870" s="5" t="s">
        <v>746</v>
      </c>
      <c r="I870" s="9" t="s">
        <v>3507</v>
      </c>
      <c r="J870" s="5" t="s">
        <v>359</v>
      </c>
      <c r="K870" s="5" t="s">
        <v>360</v>
      </c>
      <c r="L870" s="5" t="str">
        <f t="shared" si="39"/>
        <v>Heidi Berthelsen</v>
      </c>
      <c r="M870" s="5" t="s">
        <v>57</v>
      </c>
      <c r="N870" s="6">
        <v>46023</v>
      </c>
      <c r="O870" s="6">
        <v>46174</v>
      </c>
      <c r="P870" s="5">
        <f t="shared" si="40"/>
        <v>5</v>
      </c>
      <c r="Q870" s="6" t="s">
        <v>142</v>
      </c>
      <c r="R870" s="6" t="s">
        <v>3569</v>
      </c>
      <c r="S870" s="7">
        <v>258.5</v>
      </c>
      <c r="T870" s="5">
        <v>1</v>
      </c>
      <c r="U870" s="5" t="s">
        <v>58</v>
      </c>
      <c r="V870" s="10">
        <v>0.9</v>
      </c>
      <c r="W870" s="5" t="s">
        <v>60</v>
      </c>
      <c r="X870" s="5" t="s">
        <v>143</v>
      </c>
      <c r="Y870" s="7">
        <v>232.65</v>
      </c>
      <c r="Z870" s="7">
        <v>0</v>
      </c>
      <c r="AA870" s="7">
        <v>0</v>
      </c>
      <c r="AB870" s="7">
        <v>0</v>
      </c>
    </row>
    <row r="871" spans="1:28" x14ac:dyDescent="0.25">
      <c r="A871" s="5">
        <v>2032814802</v>
      </c>
      <c r="B871" s="5" t="s">
        <v>1371</v>
      </c>
      <c r="C871" s="5" t="s">
        <v>1372</v>
      </c>
      <c r="D871" s="5" t="str">
        <f t="shared" si="41"/>
        <v>TRINI HENDRICKS</v>
      </c>
      <c r="E871" s="5" t="s">
        <v>131</v>
      </c>
      <c r="F871" s="5" t="s">
        <v>734</v>
      </c>
      <c r="G871" s="5" t="s">
        <v>746</v>
      </c>
      <c r="H871" s="5" t="s">
        <v>746</v>
      </c>
      <c r="I871" s="9" t="s">
        <v>3507</v>
      </c>
      <c r="J871" s="5" t="s">
        <v>359</v>
      </c>
      <c r="K871" s="5" t="s">
        <v>360</v>
      </c>
      <c r="L871" s="5" t="str">
        <f t="shared" si="39"/>
        <v>Heidi Berthelsen</v>
      </c>
      <c r="M871" s="5" t="s">
        <v>57</v>
      </c>
      <c r="N871" s="6">
        <v>46023</v>
      </c>
      <c r="O871" s="6">
        <v>46174</v>
      </c>
      <c r="P871" s="5">
        <f t="shared" si="40"/>
        <v>5</v>
      </c>
      <c r="Q871" s="6" t="s">
        <v>142</v>
      </c>
      <c r="R871" s="6" t="s">
        <v>3569</v>
      </c>
      <c r="S871" s="7">
        <v>98.38</v>
      </c>
      <c r="T871" s="5">
        <v>1</v>
      </c>
      <c r="U871" s="5" t="s">
        <v>58</v>
      </c>
      <c r="V871" s="10">
        <v>0.9</v>
      </c>
      <c r="W871" s="5" t="s">
        <v>60</v>
      </c>
      <c r="X871" s="5" t="s">
        <v>143</v>
      </c>
      <c r="Y871" s="7">
        <v>88.54</v>
      </c>
      <c r="Z871" s="7">
        <v>0</v>
      </c>
      <c r="AA871" s="7">
        <v>0</v>
      </c>
      <c r="AB871" s="7">
        <v>0</v>
      </c>
    </row>
    <row r="872" spans="1:28" x14ac:dyDescent="0.25">
      <c r="A872" s="5">
        <v>2032680613</v>
      </c>
      <c r="B872" s="5" t="s">
        <v>2726</v>
      </c>
      <c r="C872" s="5" t="s">
        <v>79</v>
      </c>
      <c r="D872" s="5" t="str">
        <f t="shared" si="41"/>
        <v>CHAD VRBKA</v>
      </c>
      <c r="E872" s="5" t="s">
        <v>131</v>
      </c>
      <c r="F872" s="5" t="s">
        <v>734</v>
      </c>
      <c r="G872" s="5" t="s">
        <v>746</v>
      </c>
      <c r="H872" s="5" t="s">
        <v>746</v>
      </c>
      <c r="I872" s="9" t="s">
        <v>3507</v>
      </c>
      <c r="J872" s="5" t="s">
        <v>359</v>
      </c>
      <c r="K872" s="5" t="s">
        <v>360</v>
      </c>
      <c r="L872" s="5" t="str">
        <f t="shared" si="39"/>
        <v>Heidi Berthelsen</v>
      </c>
      <c r="M872" s="5" t="s">
        <v>57</v>
      </c>
      <c r="N872" s="6">
        <v>46023</v>
      </c>
      <c r="O872" s="6">
        <v>46174</v>
      </c>
      <c r="P872" s="5">
        <f t="shared" si="40"/>
        <v>5</v>
      </c>
      <c r="Q872" s="6" t="s">
        <v>142</v>
      </c>
      <c r="R872" s="6" t="s">
        <v>3569</v>
      </c>
      <c r="S872" s="7">
        <v>80.150000000000006</v>
      </c>
      <c r="T872" s="5">
        <v>1</v>
      </c>
      <c r="U872" s="5" t="s">
        <v>58</v>
      </c>
      <c r="V872" s="10">
        <v>0.9</v>
      </c>
      <c r="W872" s="5" t="s">
        <v>60</v>
      </c>
      <c r="X872" s="5" t="s">
        <v>143</v>
      </c>
      <c r="Y872" s="7">
        <v>72.14</v>
      </c>
      <c r="Z872" s="7">
        <v>0</v>
      </c>
      <c r="AA872" s="7">
        <v>0</v>
      </c>
      <c r="AB872" s="7">
        <v>0</v>
      </c>
    </row>
    <row r="873" spans="1:28" x14ac:dyDescent="0.25">
      <c r="A873" s="5">
        <v>2032650414</v>
      </c>
      <c r="B873" s="5" t="s">
        <v>2697</v>
      </c>
      <c r="C873" s="5" t="s">
        <v>2698</v>
      </c>
      <c r="D873" s="5" t="str">
        <f t="shared" si="41"/>
        <v>KERRI KROUPA</v>
      </c>
      <c r="E873" s="5" t="s">
        <v>131</v>
      </c>
      <c r="F873" s="5" t="s">
        <v>734</v>
      </c>
      <c r="G873" s="5" t="s">
        <v>746</v>
      </c>
      <c r="H873" s="5" t="s">
        <v>746</v>
      </c>
      <c r="I873" s="9" t="s">
        <v>3507</v>
      </c>
      <c r="J873" s="5" t="s">
        <v>359</v>
      </c>
      <c r="K873" s="5" t="s">
        <v>360</v>
      </c>
      <c r="L873" s="5" t="str">
        <f t="shared" si="39"/>
        <v>Heidi Berthelsen</v>
      </c>
      <c r="M873" s="5" t="s">
        <v>57</v>
      </c>
      <c r="N873" s="6">
        <v>46023</v>
      </c>
      <c r="O873" s="6">
        <v>46174</v>
      </c>
      <c r="P873" s="5">
        <f t="shared" si="40"/>
        <v>5</v>
      </c>
      <c r="Q873" s="6" t="s">
        <v>142</v>
      </c>
      <c r="R873" s="6" t="s">
        <v>3569</v>
      </c>
      <c r="S873" s="7">
        <v>60.63</v>
      </c>
      <c r="T873" s="5">
        <v>1</v>
      </c>
      <c r="U873" s="5" t="s">
        <v>58</v>
      </c>
      <c r="V873" s="10">
        <v>0.9</v>
      </c>
      <c r="W873" s="5" t="s">
        <v>60</v>
      </c>
      <c r="X873" s="5" t="s">
        <v>143</v>
      </c>
      <c r="Y873" s="7">
        <v>54.57</v>
      </c>
      <c r="Z873" s="7">
        <v>0</v>
      </c>
      <c r="AA873" s="7">
        <v>0</v>
      </c>
      <c r="AB873" s="7">
        <v>0</v>
      </c>
    </row>
    <row r="874" spans="1:28" x14ac:dyDescent="0.25">
      <c r="A874" s="5">
        <v>2032684767</v>
      </c>
      <c r="B874" s="5" t="s">
        <v>2007</v>
      </c>
      <c r="C874" s="5" t="s">
        <v>2321</v>
      </c>
      <c r="D874" s="5" t="str">
        <f t="shared" si="41"/>
        <v>SERGIO MARTINEZ</v>
      </c>
      <c r="E874" s="5" t="s">
        <v>131</v>
      </c>
      <c r="F874" s="5" t="s">
        <v>734</v>
      </c>
      <c r="G874" s="5" t="s">
        <v>746</v>
      </c>
      <c r="H874" s="5" t="s">
        <v>746</v>
      </c>
      <c r="I874" s="9" t="s">
        <v>3507</v>
      </c>
      <c r="J874" s="5" t="s">
        <v>359</v>
      </c>
      <c r="K874" s="5" t="s">
        <v>360</v>
      </c>
      <c r="L874" s="5" t="str">
        <f t="shared" si="39"/>
        <v>Heidi Berthelsen</v>
      </c>
      <c r="M874" s="5" t="s">
        <v>57</v>
      </c>
      <c r="N874" s="6">
        <v>46023</v>
      </c>
      <c r="O874" s="6">
        <v>46174</v>
      </c>
      <c r="P874" s="5">
        <f t="shared" si="40"/>
        <v>5</v>
      </c>
      <c r="Q874" s="6" t="s">
        <v>142</v>
      </c>
      <c r="R874" s="6" t="s">
        <v>3569</v>
      </c>
      <c r="S874" s="7">
        <v>42</v>
      </c>
      <c r="T874" s="5">
        <v>1</v>
      </c>
      <c r="U874" s="5" t="s">
        <v>58</v>
      </c>
      <c r="V874" s="10">
        <v>0.9</v>
      </c>
      <c r="W874" s="5" t="s">
        <v>60</v>
      </c>
      <c r="X874" s="5" t="s">
        <v>143</v>
      </c>
      <c r="Y874" s="7">
        <v>37.799999999999997</v>
      </c>
      <c r="Z874" s="7">
        <v>0</v>
      </c>
      <c r="AA874" s="7">
        <v>0</v>
      </c>
      <c r="AB874" s="7">
        <v>0</v>
      </c>
    </row>
    <row r="875" spans="1:28" x14ac:dyDescent="0.25">
      <c r="A875" s="5">
        <v>2032491016</v>
      </c>
      <c r="B875" s="5" t="s">
        <v>3156</v>
      </c>
      <c r="C875" s="5" t="s">
        <v>982</v>
      </c>
      <c r="D875" s="5" t="str">
        <f t="shared" si="41"/>
        <v>ANTHONY CAREY</v>
      </c>
      <c r="E875" s="5" t="s">
        <v>131</v>
      </c>
      <c r="F875" s="5" t="s">
        <v>734</v>
      </c>
      <c r="G875" s="5" t="s">
        <v>746</v>
      </c>
      <c r="H875" s="5" t="s">
        <v>746</v>
      </c>
      <c r="I875" s="9" t="s">
        <v>3507</v>
      </c>
      <c r="J875" s="5" t="s">
        <v>359</v>
      </c>
      <c r="K875" s="5" t="s">
        <v>360</v>
      </c>
      <c r="L875" s="5" t="str">
        <f t="shared" si="39"/>
        <v>Heidi Berthelsen</v>
      </c>
      <c r="M875" s="5" t="s">
        <v>57</v>
      </c>
      <c r="N875" s="6">
        <v>46023</v>
      </c>
      <c r="O875" s="6">
        <v>46174</v>
      </c>
      <c r="P875" s="5">
        <f t="shared" si="40"/>
        <v>5</v>
      </c>
      <c r="Q875" s="6" t="s">
        <v>142</v>
      </c>
      <c r="R875" s="6" t="s">
        <v>3569</v>
      </c>
      <c r="S875" s="7">
        <v>41.88</v>
      </c>
      <c r="T875" s="5">
        <v>1</v>
      </c>
      <c r="U875" s="5" t="s">
        <v>58</v>
      </c>
      <c r="V875" s="10">
        <v>0.9</v>
      </c>
      <c r="W875" s="5" t="s">
        <v>60</v>
      </c>
      <c r="X875" s="5" t="s">
        <v>143</v>
      </c>
      <c r="Y875" s="7">
        <v>37.69</v>
      </c>
      <c r="Z875" s="7">
        <v>0</v>
      </c>
      <c r="AA875" s="7">
        <v>0</v>
      </c>
      <c r="AB875" s="7">
        <v>0</v>
      </c>
    </row>
    <row r="876" spans="1:28" x14ac:dyDescent="0.25">
      <c r="A876" s="5">
        <v>2032558719</v>
      </c>
      <c r="B876" s="5" t="s">
        <v>3198</v>
      </c>
      <c r="C876" s="5" t="s">
        <v>298</v>
      </c>
      <c r="D876" s="5" t="str">
        <f t="shared" si="41"/>
        <v>JUSTIN PERRY</v>
      </c>
      <c r="E876" s="5" t="s">
        <v>210</v>
      </c>
      <c r="F876" s="5" t="s">
        <v>734</v>
      </c>
      <c r="G876" s="5" t="s">
        <v>746</v>
      </c>
      <c r="H876" s="5" t="s">
        <v>746</v>
      </c>
      <c r="I876" s="9" t="s">
        <v>3507</v>
      </c>
      <c r="J876" s="5" t="s">
        <v>359</v>
      </c>
      <c r="K876" s="5" t="s">
        <v>360</v>
      </c>
      <c r="L876" s="5" t="str">
        <f t="shared" si="39"/>
        <v>Heidi Berthelsen</v>
      </c>
      <c r="M876" s="5" t="s">
        <v>57</v>
      </c>
      <c r="N876" s="6">
        <v>46023</v>
      </c>
      <c r="O876" s="6">
        <v>46174</v>
      </c>
      <c r="P876" s="5">
        <f t="shared" si="40"/>
        <v>5</v>
      </c>
      <c r="Q876" s="6" t="s">
        <v>142</v>
      </c>
      <c r="R876" s="6" t="s">
        <v>3569</v>
      </c>
      <c r="S876" s="7">
        <v>41.88</v>
      </c>
      <c r="T876" s="5">
        <v>1</v>
      </c>
      <c r="U876" s="5" t="s">
        <v>58</v>
      </c>
      <c r="V876" s="10">
        <v>0.9</v>
      </c>
      <c r="W876" s="5" t="s">
        <v>60</v>
      </c>
      <c r="X876" s="5" t="s">
        <v>143</v>
      </c>
      <c r="Y876" s="7">
        <v>37.69</v>
      </c>
      <c r="Z876" s="7">
        <v>0</v>
      </c>
      <c r="AA876" s="7">
        <v>0</v>
      </c>
      <c r="AB876" s="7">
        <v>0</v>
      </c>
    </row>
    <row r="877" spans="1:28" x14ac:dyDescent="0.25">
      <c r="A877" s="5">
        <v>2032594000</v>
      </c>
      <c r="B877" s="5" t="s">
        <v>2379</v>
      </c>
      <c r="C877" s="5" t="s">
        <v>885</v>
      </c>
      <c r="D877" s="5" t="str">
        <f t="shared" si="41"/>
        <v>TARA LUEDTKE</v>
      </c>
      <c r="E877" s="5" t="s">
        <v>131</v>
      </c>
      <c r="F877" s="5" t="s">
        <v>734</v>
      </c>
      <c r="G877" s="5" t="s">
        <v>746</v>
      </c>
      <c r="H877" s="5" t="s">
        <v>746</v>
      </c>
      <c r="I877" s="9" t="s">
        <v>3507</v>
      </c>
      <c r="J877" s="5" t="s">
        <v>359</v>
      </c>
      <c r="K877" s="5" t="s">
        <v>360</v>
      </c>
      <c r="L877" s="5" t="str">
        <f t="shared" si="39"/>
        <v>Heidi Berthelsen</v>
      </c>
      <c r="M877" s="5" t="s">
        <v>57</v>
      </c>
      <c r="N877" s="6">
        <v>46023</v>
      </c>
      <c r="O877" s="6">
        <v>46174</v>
      </c>
      <c r="P877" s="5">
        <f t="shared" si="40"/>
        <v>5</v>
      </c>
      <c r="Q877" s="6" t="s">
        <v>142</v>
      </c>
      <c r="R877" s="6" t="s">
        <v>3569</v>
      </c>
      <c r="S877" s="7">
        <v>34</v>
      </c>
      <c r="T877" s="5">
        <v>1</v>
      </c>
      <c r="U877" s="5" t="s">
        <v>58</v>
      </c>
      <c r="V877" s="10">
        <v>0.9</v>
      </c>
      <c r="W877" s="5" t="s">
        <v>60</v>
      </c>
      <c r="X877" s="5" t="s">
        <v>143</v>
      </c>
      <c r="Y877" s="7">
        <v>30.6</v>
      </c>
      <c r="Z877" s="7">
        <v>0</v>
      </c>
      <c r="AA877" s="7">
        <v>0</v>
      </c>
      <c r="AB877" s="7">
        <v>0</v>
      </c>
    </row>
    <row r="878" spans="1:28" x14ac:dyDescent="0.25">
      <c r="A878" s="5">
        <v>2032355659</v>
      </c>
      <c r="B878" s="5" t="s">
        <v>3038</v>
      </c>
      <c r="C878" s="5" t="s">
        <v>3039</v>
      </c>
      <c r="D878" s="5" t="str">
        <f t="shared" si="41"/>
        <v>KEOKHONGKHA THAMMONTRI</v>
      </c>
      <c r="E878" s="5" t="s">
        <v>82</v>
      </c>
      <c r="F878" s="5" t="s">
        <v>734</v>
      </c>
      <c r="G878" s="5" t="s">
        <v>746</v>
      </c>
      <c r="H878" s="5" t="s">
        <v>746</v>
      </c>
      <c r="I878" s="9" t="s">
        <v>3545</v>
      </c>
      <c r="J878" s="5" t="s">
        <v>843</v>
      </c>
      <c r="K878" s="5" t="s">
        <v>844</v>
      </c>
      <c r="L878" s="5" t="str">
        <f t="shared" si="39"/>
        <v>PATSAMON THANADABOUTH</v>
      </c>
      <c r="M878" s="5" t="s">
        <v>57</v>
      </c>
      <c r="N878" s="6">
        <v>46023</v>
      </c>
      <c r="O878" s="6">
        <v>46174</v>
      </c>
      <c r="P878" s="5">
        <f t="shared" si="40"/>
        <v>5</v>
      </c>
      <c r="Q878" s="6" t="s">
        <v>142</v>
      </c>
      <c r="R878" s="6" t="s">
        <v>3569</v>
      </c>
      <c r="S878" s="7">
        <v>25.31</v>
      </c>
      <c r="T878" s="5">
        <v>1</v>
      </c>
      <c r="U878" s="5" t="s">
        <v>58</v>
      </c>
      <c r="V878" s="10">
        <v>0.9</v>
      </c>
      <c r="W878" s="5" t="s">
        <v>60</v>
      </c>
      <c r="X878" s="5" t="s">
        <v>143</v>
      </c>
      <c r="Y878" s="7">
        <v>22.78</v>
      </c>
      <c r="Z878" s="7">
        <v>0</v>
      </c>
      <c r="AA878" s="7">
        <v>0</v>
      </c>
      <c r="AB878" s="7">
        <v>0</v>
      </c>
    </row>
    <row r="879" spans="1:28" s="5" customFormat="1" x14ac:dyDescent="0.25">
      <c r="A879" s="5">
        <v>2032611726</v>
      </c>
      <c r="B879" s="5" t="s">
        <v>2402</v>
      </c>
      <c r="C879" s="5" t="s">
        <v>2403</v>
      </c>
      <c r="D879" s="5" t="str">
        <f t="shared" si="41"/>
        <v>LEISHA KASTNER</v>
      </c>
      <c r="E879" s="5" t="s">
        <v>110</v>
      </c>
      <c r="F879" s="5" t="s">
        <v>734</v>
      </c>
      <c r="G879" s="5" t="s">
        <v>746</v>
      </c>
      <c r="H879" s="5" t="s">
        <v>746</v>
      </c>
      <c r="I879" s="9" t="s">
        <v>3486</v>
      </c>
      <c r="J879" s="5" t="s">
        <v>609</v>
      </c>
      <c r="K879" s="5" t="s">
        <v>466</v>
      </c>
      <c r="L879" s="5" t="str">
        <f t="shared" si="39"/>
        <v>THOMAS PARDUE</v>
      </c>
      <c r="M879" s="5" t="s">
        <v>57</v>
      </c>
      <c r="N879" s="6">
        <v>46023</v>
      </c>
      <c r="O879" s="6">
        <v>46174</v>
      </c>
      <c r="P879" s="5">
        <f t="shared" si="40"/>
        <v>5</v>
      </c>
      <c r="Q879" s="6" t="s">
        <v>142</v>
      </c>
      <c r="R879" s="6" t="s">
        <v>3569</v>
      </c>
      <c r="S879" s="7">
        <v>8.9600000000000009</v>
      </c>
      <c r="T879" s="5">
        <v>1</v>
      </c>
      <c r="U879" s="5" t="s">
        <v>58</v>
      </c>
      <c r="V879" s="10">
        <v>0.9</v>
      </c>
      <c r="W879" s="5" t="s">
        <v>60</v>
      </c>
      <c r="X879" s="5" t="s">
        <v>143</v>
      </c>
      <c r="Y879" s="7">
        <v>8.06</v>
      </c>
      <c r="Z879" s="7">
        <v>0</v>
      </c>
      <c r="AA879" s="7">
        <v>0</v>
      </c>
      <c r="AB879" s="7">
        <v>0</v>
      </c>
    </row>
    <row r="880" spans="1:28" x14ac:dyDescent="0.25">
      <c r="A880" s="5">
        <v>2032670031</v>
      </c>
      <c r="B880" s="5" t="s">
        <v>2715</v>
      </c>
      <c r="C880" s="5" t="s">
        <v>2716</v>
      </c>
      <c r="D880" s="5" t="str">
        <f t="shared" si="41"/>
        <v>RAMON NARANJO</v>
      </c>
      <c r="E880" s="5" t="s">
        <v>82</v>
      </c>
      <c r="F880" s="5" t="s">
        <v>734</v>
      </c>
      <c r="G880" s="5" t="s">
        <v>746</v>
      </c>
      <c r="H880" s="5" t="s">
        <v>746</v>
      </c>
      <c r="I880" s="9" t="s">
        <v>3494</v>
      </c>
      <c r="J880" s="5" t="s">
        <v>286</v>
      </c>
      <c r="K880" s="5" t="s">
        <v>287</v>
      </c>
      <c r="L880" s="5" t="str">
        <f t="shared" si="39"/>
        <v>VICTOR FUENTES</v>
      </c>
      <c r="M880" s="5" t="s">
        <v>57</v>
      </c>
      <c r="N880" s="6">
        <v>46023</v>
      </c>
      <c r="O880" s="6">
        <v>46174</v>
      </c>
      <c r="P880" s="5">
        <f t="shared" si="40"/>
        <v>5</v>
      </c>
      <c r="Q880" s="6" t="s">
        <v>142</v>
      </c>
      <c r="R880" s="6" t="s">
        <v>3569</v>
      </c>
      <c r="S880" s="7">
        <v>30.27</v>
      </c>
      <c r="T880" s="5">
        <v>1</v>
      </c>
      <c r="U880" s="5" t="s">
        <v>58</v>
      </c>
      <c r="V880" s="10">
        <v>0.9</v>
      </c>
      <c r="W880" s="5" t="s">
        <v>60</v>
      </c>
      <c r="X880" s="5" t="s">
        <v>143</v>
      </c>
      <c r="Y880" s="7">
        <v>27.24</v>
      </c>
      <c r="Z880" s="7">
        <v>0</v>
      </c>
      <c r="AA880" s="7">
        <v>0</v>
      </c>
      <c r="AB880" s="7">
        <v>0</v>
      </c>
    </row>
    <row r="881" spans="1:28" x14ac:dyDescent="0.25">
      <c r="A881" s="5">
        <v>2032821099</v>
      </c>
      <c r="B881" s="5" t="s">
        <v>862</v>
      </c>
      <c r="C881" s="5" t="s">
        <v>863</v>
      </c>
      <c r="D881" s="5" t="str">
        <f t="shared" si="41"/>
        <v>WESTON RODIEK</v>
      </c>
      <c r="E881" s="5" t="s">
        <v>161</v>
      </c>
      <c r="F881" s="5" t="s">
        <v>53</v>
      </c>
      <c r="G881" s="5" t="s">
        <v>54</v>
      </c>
      <c r="H881" s="5" t="s">
        <v>54</v>
      </c>
      <c r="I881" s="9" t="s">
        <v>3535</v>
      </c>
      <c r="J881" s="5" t="s">
        <v>864</v>
      </c>
      <c r="K881" s="5" t="s">
        <v>865</v>
      </c>
      <c r="L881" s="5" t="str">
        <f t="shared" si="39"/>
        <v>Joel Lee</v>
      </c>
      <c r="M881" s="5" t="s">
        <v>57</v>
      </c>
      <c r="N881" s="6">
        <v>46023</v>
      </c>
      <c r="O881" s="6">
        <v>46174</v>
      </c>
      <c r="P881" s="5">
        <f t="shared" si="40"/>
        <v>5</v>
      </c>
      <c r="Q881" s="6" t="s">
        <v>142</v>
      </c>
      <c r="R881" s="6" t="s">
        <v>3569</v>
      </c>
      <c r="S881" s="7">
        <v>92.55</v>
      </c>
      <c r="T881" s="5">
        <v>1</v>
      </c>
      <c r="U881" s="5" t="s">
        <v>58</v>
      </c>
      <c r="V881" s="10">
        <v>0.6</v>
      </c>
      <c r="W881" s="5" t="s">
        <v>60</v>
      </c>
      <c r="X881" s="5" t="s">
        <v>143</v>
      </c>
      <c r="Y881" s="7">
        <v>55.53</v>
      </c>
      <c r="Z881" s="7">
        <v>0</v>
      </c>
      <c r="AA881" s="7">
        <v>0</v>
      </c>
      <c r="AB881" s="7">
        <v>0</v>
      </c>
    </row>
    <row r="882" spans="1:28" s="5" customFormat="1" x14ac:dyDescent="0.25">
      <c r="A882" s="5">
        <v>2032148371</v>
      </c>
      <c r="B882" s="5" t="s">
        <v>1315</v>
      </c>
      <c r="C882" s="5" t="s">
        <v>540</v>
      </c>
      <c r="D882" s="5" t="str">
        <f t="shared" si="41"/>
        <v>DIANE LEONARD</v>
      </c>
      <c r="E882" s="5" t="s">
        <v>82</v>
      </c>
      <c r="F882" s="5" t="s">
        <v>53</v>
      </c>
      <c r="G882" s="5" t="s">
        <v>54</v>
      </c>
      <c r="H882" s="5" t="s">
        <v>54</v>
      </c>
      <c r="I882" s="9" t="s">
        <v>3518</v>
      </c>
      <c r="J882" s="5" t="s">
        <v>83</v>
      </c>
      <c r="K882" s="5" t="s">
        <v>84</v>
      </c>
      <c r="L882" s="5" t="str">
        <f t="shared" si="39"/>
        <v>Matthew Sherman</v>
      </c>
      <c r="M882" s="5" t="s">
        <v>57</v>
      </c>
      <c r="N882" s="6">
        <v>46023</v>
      </c>
      <c r="O882" s="6">
        <v>46174</v>
      </c>
      <c r="P882" s="5">
        <f t="shared" si="40"/>
        <v>5</v>
      </c>
      <c r="Q882" s="6" t="s">
        <v>142</v>
      </c>
      <c r="R882" s="6" t="s">
        <v>3569</v>
      </c>
      <c r="S882" s="7">
        <v>112.52</v>
      </c>
      <c r="T882" s="5">
        <v>1</v>
      </c>
      <c r="U882" s="5" t="s">
        <v>58</v>
      </c>
      <c r="V882" s="10">
        <v>0.6</v>
      </c>
      <c r="W882" s="5" t="s">
        <v>60</v>
      </c>
      <c r="X882" s="5" t="s">
        <v>143</v>
      </c>
      <c r="Y882" s="7">
        <v>67.510000000000005</v>
      </c>
      <c r="Z882" s="7">
        <v>0</v>
      </c>
      <c r="AA882" s="7">
        <v>0</v>
      </c>
      <c r="AB882" s="7">
        <v>0</v>
      </c>
    </row>
    <row r="883" spans="1:28" x14ac:dyDescent="0.25">
      <c r="A883" s="5">
        <v>2032262158</v>
      </c>
      <c r="B883" s="5" t="s">
        <v>1650</v>
      </c>
      <c r="C883" s="5" t="s">
        <v>211</v>
      </c>
      <c r="D883" s="5" t="str">
        <f t="shared" si="41"/>
        <v>DANIEL HILDENBRAND</v>
      </c>
      <c r="E883" s="5" t="s">
        <v>82</v>
      </c>
      <c r="F883" s="5" t="s">
        <v>53</v>
      </c>
      <c r="G883" s="5" t="s">
        <v>54</v>
      </c>
      <c r="H883" s="5" t="s">
        <v>54</v>
      </c>
      <c r="I883" s="9" t="s">
        <v>3518</v>
      </c>
      <c r="J883" s="5" t="s">
        <v>83</v>
      </c>
      <c r="K883" s="5" t="s">
        <v>84</v>
      </c>
      <c r="L883" s="5" t="str">
        <f t="shared" si="39"/>
        <v>Matthew Sherman</v>
      </c>
      <c r="M883" s="5" t="s">
        <v>57</v>
      </c>
      <c r="N883" s="6">
        <v>46023</v>
      </c>
      <c r="O883" s="6">
        <v>46174</v>
      </c>
      <c r="P883" s="5">
        <f t="shared" si="40"/>
        <v>5</v>
      </c>
      <c r="Q883" s="6" t="s">
        <v>142</v>
      </c>
      <c r="R883" s="6" t="s">
        <v>3569</v>
      </c>
      <c r="S883" s="7">
        <v>108.52</v>
      </c>
      <c r="T883" s="5">
        <v>1</v>
      </c>
      <c r="U883" s="5" t="s">
        <v>58</v>
      </c>
      <c r="V883" s="10">
        <v>0.6</v>
      </c>
      <c r="W883" s="5" t="s">
        <v>60</v>
      </c>
      <c r="X883" s="5" t="s">
        <v>143</v>
      </c>
      <c r="Y883" s="7">
        <v>65.11</v>
      </c>
      <c r="Z883" s="7">
        <v>0</v>
      </c>
      <c r="AA883" s="7">
        <v>0</v>
      </c>
      <c r="AB883" s="7">
        <v>0</v>
      </c>
    </row>
    <row r="884" spans="1:28" s="5" customFormat="1" x14ac:dyDescent="0.25">
      <c r="A884" s="5">
        <v>2032465133</v>
      </c>
      <c r="B884" s="5" t="s">
        <v>1663</v>
      </c>
      <c r="C884" s="5" t="s">
        <v>1664</v>
      </c>
      <c r="D884" s="5" t="str">
        <f t="shared" si="41"/>
        <v>AARON KINCAID</v>
      </c>
      <c r="E884" s="5" t="s">
        <v>82</v>
      </c>
      <c r="F884" s="5" t="s">
        <v>53</v>
      </c>
      <c r="G884" s="5" t="s">
        <v>54</v>
      </c>
      <c r="H884" s="5" t="s">
        <v>54</v>
      </c>
      <c r="I884" s="9" t="s">
        <v>3518</v>
      </c>
      <c r="J884" s="5" t="s">
        <v>83</v>
      </c>
      <c r="K884" s="5" t="s">
        <v>84</v>
      </c>
      <c r="L884" s="5" t="str">
        <f t="shared" si="39"/>
        <v>Matthew Sherman</v>
      </c>
      <c r="M884" s="5" t="s">
        <v>57</v>
      </c>
      <c r="N884" s="6">
        <v>46023</v>
      </c>
      <c r="O884" s="6">
        <v>46174</v>
      </c>
      <c r="P884" s="5">
        <f t="shared" si="40"/>
        <v>5</v>
      </c>
      <c r="Q884" s="6" t="s">
        <v>142</v>
      </c>
      <c r="R884" s="6" t="s">
        <v>3569</v>
      </c>
      <c r="S884" s="7">
        <v>96.55</v>
      </c>
      <c r="T884" s="5">
        <v>1</v>
      </c>
      <c r="U884" s="5" t="s">
        <v>58</v>
      </c>
      <c r="V884" s="10">
        <v>0.6</v>
      </c>
      <c r="W884" s="5" t="s">
        <v>60</v>
      </c>
      <c r="X884" s="5" t="s">
        <v>143</v>
      </c>
      <c r="Y884" s="7">
        <v>57.93</v>
      </c>
      <c r="Z884" s="7">
        <v>0</v>
      </c>
      <c r="AA884" s="7">
        <v>0</v>
      </c>
      <c r="AB884" s="7">
        <v>0</v>
      </c>
    </row>
    <row r="885" spans="1:28" s="5" customFormat="1" x14ac:dyDescent="0.25">
      <c r="A885" s="5">
        <v>2032247824</v>
      </c>
      <c r="B885" s="5" t="s">
        <v>1647</v>
      </c>
      <c r="C885" s="5" t="s">
        <v>1648</v>
      </c>
      <c r="D885" s="5" t="str">
        <f t="shared" si="41"/>
        <v>CRAIG HANNIG</v>
      </c>
      <c r="E885" s="5" t="s">
        <v>82</v>
      </c>
      <c r="F885" s="5" t="s">
        <v>53</v>
      </c>
      <c r="G885" s="5" t="s">
        <v>54</v>
      </c>
      <c r="H885" s="5" t="s">
        <v>54</v>
      </c>
      <c r="I885" s="9" t="s">
        <v>3518</v>
      </c>
      <c r="J885" s="5" t="s">
        <v>83</v>
      </c>
      <c r="K885" s="5" t="s">
        <v>84</v>
      </c>
      <c r="L885" s="5" t="str">
        <f t="shared" si="39"/>
        <v>Matthew Sherman</v>
      </c>
      <c r="M885" s="5" t="s">
        <v>57</v>
      </c>
      <c r="N885" s="6">
        <v>46023</v>
      </c>
      <c r="O885" s="6">
        <v>46174</v>
      </c>
      <c r="P885" s="5">
        <f t="shared" si="40"/>
        <v>5</v>
      </c>
      <c r="Q885" s="6" t="s">
        <v>142</v>
      </c>
      <c r="R885" s="6" t="s">
        <v>3569</v>
      </c>
      <c r="S885" s="7">
        <v>95.73</v>
      </c>
      <c r="T885" s="5">
        <v>1</v>
      </c>
      <c r="U885" s="5" t="s">
        <v>58</v>
      </c>
      <c r="V885" s="10">
        <v>0.6</v>
      </c>
      <c r="W885" s="5" t="s">
        <v>60</v>
      </c>
      <c r="X885" s="5" t="s">
        <v>143</v>
      </c>
      <c r="Y885" s="7">
        <v>57.44</v>
      </c>
      <c r="Z885" s="7">
        <v>0</v>
      </c>
      <c r="AA885" s="7">
        <v>0</v>
      </c>
      <c r="AB885" s="7">
        <v>0</v>
      </c>
    </row>
    <row r="886" spans="1:28" x14ac:dyDescent="0.25">
      <c r="A886" s="5">
        <v>2032588955</v>
      </c>
      <c r="B886" s="5" t="s">
        <v>1209</v>
      </c>
      <c r="C886" s="5" t="s">
        <v>97</v>
      </c>
      <c r="D886" s="5" t="str">
        <f t="shared" si="41"/>
        <v>JOHN KIZER</v>
      </c>
      <c r="E886" s="5" t="s">
        <v>82</v>
      </c>
      <c r="F886" s="5" t="s">
        <v>53</v>
      </c>
      <c r="G886" s="5" t="s">
        <v>54</v>
      </c>
      <c r="H886" s="5" t="s">
        <v>54</v>
      </c>
      <c r="I886" s="9" t="s">
        <v>3518</v>
      </c>
      <c r="J886" s="5" t="s">
        <v>83</v>
      </c>
      <c r="K886" s="5" t="s">
        <v>84</v>
      </c>
      <c r="L886" s="5" t="str">
        <f t="shared" si="39"/>
        <v>Matthew Sherman</v>
      </c>
      <c r="M886" s="5" t="s">
        <v>57</v>
      </c>
      <c r="N886" s="6">
        <v>46023</v>
      </c>
      <c r="O886" s="6">
        <v>46174</v>
      </c>
      <c r="P886" s="5">
        <f t="shared" si="40"/>
        <v>5</v>
      </c>
      <c r="Q886" s="6" t="s">
        <v>142</v>
      </c>
      <c r="R886" s="6" t="s">
        <v>3569</v>
      </c>
      <c r="S886" s="7">
        <v>89.21</v>
      </c>
      <c r="T886" s="5">
        <v>1</v>
      </c>
      <c r="U886" s="5" t="s">
        <v>58</v>
      </c>
      <c r="V886" s="10">
        <v>0.6</v>
      </c>
      <c r="W886" s="5" t="s">
        <v>60</v>
      </c>
      <c r="X886" s="5" t="s">
        <v>143</v>
      </c>
      <c r="Y886" s="7">
        <v>53.53</v>
      </c>
      <c r="Z886" s="7">
        <v>0</v>
      </c>
      <c r="AA886" s="7">
        <v>0</v>
      </c>
      <c r="AB886" s="7">
        <v>0</v>
      </c>
    </row>
    <row r="887" spans="1:28" s="5" customFormat="1" x14ac:dyDescent="0.25">
      <c r="A887" s="5">
        <v>2032231077</v>
      </c>
      <c r="B887" s="5" t="s">
        <v>696</v>
      </c>
      <c r="C887" s="5" t="s">
        <v>1644</v>
      </c>
      <c r="D887" s="5" t="str">
        <f t="shared" si="41"/>
        <v>BRADLEY SANDERS</v>
      </c>
      <c r="E887" s="5" t="s">
        <v>82</v>
      </c>
      <c r="F887" s="5" t="s">
        <v>53</v>
      </c>
      <c r="G887" s="5" t="s">
        <v>54</v>
      </c>
      <c r="H887" s="5" t="s">
        <v>54</v>
      </c>
      <c r="I887" s="9" t="s">
        <v>3518</v>
      </c>
      <c r="J887" s="5" t="s">
        <v>83</v>
      </c>
      <c r="K887" s="5" t="s">
        <v>84</v>
      </c>
      <c r="L887" s="5" t="str">
        <f t="shared" si="39"/>
        <v>Matthew Sherman</v>
      </c>
      <c r="M887" s="5" t="s">
        <v>57</v>
      </c>
      <c r="N887" s="6">
        <v>46023</v>
      </c>
      <c r="O887" s="6">
        <v>46174</v>
      </c>
      <c r="P887" s="5">
        <f t="shared" si="40"/>
        <v>5</v>
      </c>
      <c r="Q887" s="6" t="s">
        <v>142</v>
      </c>
      <c r="R887" s="6" t="s">
        <v>3569</v>
      </c>
      <c r="S887" s="7">
        <v>79.75</v>
      </c>
      <c r="T887" s="5">
        <v>1</v>
      </c>
      <c r="U887" s="5" t="s">
        <v>58</v>
      </c>
      <c r="V887" s="10">
        <v>0.6</v>
      </c>
      <c r="W887" s="5" t="s">
        <v>60</v>
      </c>
      <c r="X887" s="5" t="s">
        <v>143</v>
      </c>
      <c r="Y887" s="7">
        <v>47.85</v>
      </c>
      <c r="Z887" s="7">
        <v>0</v>
      </c>
      <c r="AA887" s="7">
        <v>0</v>
      </c>
      <c r="AB887" s="7">
        <v>0</v>
      </c>
    </row>
    <row r="888" spans="1:28" s="5" customFormat="1" x14ac:dyDescent="0.25">
      <c r="A888" s="5">
        <v>2032050065</v>
      </c>
      <c r="B888" s="5" t="s">
        <v>1627</v>
      </c>
      <c r="C888" s="5" t="s">
        <v>1018</v>
      </c>
      <c r="D888" s="5" t="str">
        <f t="shared" si="41"/>
        <v>KYLE HODGSON</v>
      </c>
      <c r="E888" s="5" t="s">
        <v>82</v>
      </c>
      <c r="F888" s="5" t="s">
        <v>53</v>
      </c>
      <c r="G888" s="5" t="s">
        <v>54</v>
      </c>
      <c r="H888" s="5" t="s">
        <v>54</v>
      </c>
      <c r="I888" s="9" t="s">
        <v>3518</v>
      </c>
      <c r="J888" s="5" t="s">
        <v>83</v>
      </c>
      <c r="K888" s="5" t="s">
        <v>84</v>
      </c>
      <c r="L888" s="5" t="str">
        <f t="shared" si="39"/>
        <v>Matthew Sherman</v>
      </c>
      <c r="M888" s="5" t="s">
        <v>57</v>
      </c>
      <c r="N888" s="6">
        <v>46023</v>
      </c>
      <c r="O888" s="6">
        <v>46174</v>
      </c>
      <c r="P888" s="5">
        <f t="shared" si="40"/>
        <v>5</v>
      </c>
      <c r="Q888" s="6" t="s">
        <v>142</v>
      </c>
      <c r="R888" s="6" t="s">
        <v>3569</v>
      </c>
      <c r="S888" s="7">
        <v>79.67</v>
      </c>
      <c r="T888" s="5">
        <v>1</v>
      </c>
      <c r="U888" s="5" t="s">
        <v>58</v>
      </c>
      <c r="V888" s="10">
        <v>0.6</v>
      </c>
      <c r="W888" s="5" t="s">
        <v>60</v>
      </c>
      <c r="X888" s="5" t="s">
        <v>143</v>
      </c>
      <c r="Y888" s="7">
        <v>47.8</v>
      </c>
      <c r="Z888" s="7">
        <v>0</v>
      </c>
      <c r="AA888" s="7">
        <v>0</v>
      </c>
      <c r="AB888" s="7">
        <v>0</v>
      </c>
    </row>
    <row r="889" spans="1:28" s="5" customFormat="1" x14ac:dyDescent="0.25">
      <c r="A889" s="5">
        <v>2031940121</v>
      </c>
      <c r="B889" s="5" t="s">
        <v>736</v>
      </c>
      <c r="C889" s="5" t="s">
        <v>1622</v>
      </c>
      <c r="D889" s="5" t="str">
        <f t="shared" si="41"/>
        <v>DIANNA CHAPMAN</v>
      </c>
      <c r="E889" s="5" t="s">
        <v>82</v>
      </c>
      <c r="F889" s="5" t="s">
        <v>53</v>
      </c>
      <c r="G889" s="5" t="s">
        <v>54</v>
      </c>
      <c r="H889" s="5" t="s">
        <v>54</v>
      </c>
      <c r="I889" s="9" t="s">
        <v>3518</v>
      </c>
      <c r="J889" s="5" t="s">
        <v>83</v>
      </c>
      <c r="K889" s="5" t="s">
        <v>84</v>
      </c>
      <c r="L889" s="5" t="str">
        <f t="shared" si="39"/>
        <v>Matthew Sherman</v>
      </c>
      <c r="M889" s="5" t="s">
        <v>57</v>
      </c>
      <c r="N889" s="6">
        <v>46023</v>
      </c>
      <c r="O889" s="6">
        <v>46174</v>
      </c>
      <c r="P889" s="5">
        <f t="shared" si="40"/>
        <v>5</v>
      </c>
      <c r="Q889" s="6" t="s">
        <v>142</v>
      </c>
      <c r="R889" s="6" t="s">
        <v>3569</v>
      </c>
      <c r="S889" s="7">
        <v>75.75</v>
      </c>
      <c r="T889" s="5">
        <v>1</v>
      </c>
      <c r="U889" s="5" t="s">
        <v>58</v>
      </c>
      <c r="V889" s="10">
        <v>0.6</v>
      </c>
      <c r="W889" s="5" t="s">
        <v>60</v>
      </c>
      <c r="X889" s="5" t="s">
        <v>143</v>
      </c>
      <c r="Y889" s="7">
        <v>45.45</v>
      </c>
      <c r="Z889" s="7">
        <v>0</v>
      </c>
      <c r="AA889" s="7">
        <v>0</v>
      </c>
      <c r="AB889" s="7">
        <v>0</v>
      </c>
    </row>
    <row r="890" spans="1:28" s="5" customFormat="1" x14ac:dyDescent="0.25">
      <c r="A890" s="5">
        <v>2032088132</v>
      </c>
      <c r="B890" s="5" t="s">
        <v>1630</v>
      </c>
      <c r="C890" s="5" t="s">
        <v>1631</v>
      </c>
      <c r="D890" s="5" t="str">
        <f t="shared" si="41"/>
        <v>RANDY FURMAN</v>
      </c>
      <c r="E890" s="5" t="s">
        <v>82</v>
      </c>
      <c r="F890" s="5" t="s">
        <v>53</v>
      </c>
      <c r="G890" s="5" t="s">
        <v>54</v>
      </c>
      <c r="H890" s="5" t="s">
        <v>54</v>
      </c>
      <c r="I890" s="9" t="s">
        <v>3518</v>
      </c>
      <c r="J890" s="5" t="s">
        <v>83</v>
      </c>
      <c r="K890" s="5" t="s">
        <v>84</v>
      </c>
      <c r="L890" s="5" t="str">
        <f t="shared" si="39"/>
        <v>Matthew Sherman</v>
      </c>
      <c r="M890" s="5" t="s">
        <v>57</v>
      </c>
      <c r="N890" s="6">
        <v>46023</v>
      </c>
      <c r="O890" s="6">
        <v>46174</v>
      </c>
      <c r="P890" s="5">
        <f t="shared" si="40"/>
        <v>5</v>
      </c>
      <c r="Q890" s="6" t="s">
        <v>142</v>
      </c>
      <c r="R890" s="6" t="s">
        <v>3569</v>
      </c>
      <c r="S890" s="7">
        <v>75.75</v>
      </c>
      <c r="T890" s="5">
        <v>1</v>
      </c>
      <c r="U890" s="5" t="s">
        <v>58</v>
      </c>
      <c r="V890" s="10">
        <v>0.6</v>
      </c>
      <c r="W890" s="5" t="s">
        <v>60</v>
      </c>
      <c r="X890" s="5" t="s">
        <v>143</v>
      </c>
      <c r="Y890" s="7">
        <v>45.45</v>
      </c>
      <c r="Z890" s="7">
        <v>0</v>
      </c>
      <c r="AA890" s="7">
        <v>0</v>
      </c>
      <c r="AB890" s="7">
        <v>0</v>
      </c>
    </row>
    <row r="891" spans="1:28" x14ac:dyDescent="0.25">
      <c r="A891" s="5">
        <v>2032209136</v>
      </c>
      <c r="B891" s="5" t="s">
        <v>1641</v>
      </c>
      <c r="C891" s="5" t="s">
        <v>140</v>
      </c>
      <c r="D891" s="5" t="str">
        <f t="shared" si="41"/>
        <v>KELLY KOCHER</v>
      </c>
      <c r="E891" s="5" t="s">
        <v>82</v>
      </c>
      <c r="F891" s="5" t="s">
        <v>53</v>
      </c>
      <c r="G891" s="5" t="s">
        <v>54</v>
      </c>
      <c r="H891" s="5" t="s">
        <v>54</v>
      </c>
      <c r="I891" s="9" t="s">
        <v>3518</v>
      </c>
      <c r="J891" s="5" t="s">
        <v>83</v>
      </c>
      <c r="K891" s="5" t="s">
        <v>84</v>
      </c>
      <c r="L891" s="5" t="str">
        <f t="shared" si="39"/>
        <v>Matthew Sherman</v>
      </c>
      <c r="M891" s="5" t="s">
        <v>57</v>
      </c>
      <c r="N891" s="6">
        <v>46023</v>
      </c>
      <c r="O891" s="6">
        <v>46174</v>
      </c>
      <c r="P891" s="5">
        <f t="shared" si="40"/>
        <v>5</v>
      </c>
      <c r="Q891" s="6" t="s">
        <v>142</v>
      </c>
      <c r="R891" s="6" t="s">
        <v>3569</v>
      </c>
      <c r="S891" s="7">
        <v>75.75</v>
      </c>
      <c r="T891" s="5">
        <v>1</v>
      </c>
      <c r="U891" s="5" t="s">
        <v>58</v>
      </c>
      <c r="V891" s="10">
        <v>0.6</v>
      </c>
      <c r="W891" s="5" t="s">
        <v>60</v>
      </c>
      <c r="X891" s="5" t="s">
        <v>143</v>
      </c>
      <c r="Y891" s="7">
        <v>45.45</v>
      </c>
      <c r="Z891" s="7">
        <v>0</v>
      </c>
      <c r="AA891" s="7">
        <v>0</v>
      </c>
      <c r="AB891" s="7">
        <v>0</v>
      </c>
    </row>
    <row r="892" spans="1:28" s="5" customFormat="1" x14ac:dyDescent="0.25">
      <c r="A892" s="5">
        <v>2032108258</v>
      </c>
      <c r="B892" s="5" t="s">
        <v>320</v>
      </c>
      <c r="C892" s="5" t="s">
        <v>1633</v>
      </c>
      <c r="D892" s="5" t="str">
        <f t="shared" si="41"/>
        <v>JAIME SMITH</v>
      </c>
      <c r="E892" s="5" t="s">
        <v>82</v>
      </c>
      <c r="F892" s="5" t="s">
        <v>53</v>
      </c>
      <c r="G892" s="5" t="s">
        <v>54</v>
      </c>
      <c r="H892" s="5" t="s">
        <v>54</v>
      </c>
      <c r="I892" s="9" t="s">
        <v>3518</v>
      </c>
      <c r="J892" s="5" t="s">
        <v>83</v>
      </c>
      <c r="K892" s="5" t="s">
        <v>84</v>
      </c>
      <c r="L892" s="5" t="str">
        <f t="shared" si="39"/>
        <v>Matthew Sherman</v>
      </c>
      <c r="M892" s="5" t="s">
        <v>57</v>
      </c>
      <c r="N892" s="6">
        <v>46023</v>
      </c>
      <c r="O892" s="6">
        <v>46174</v>
      </c>
      <c r="P892" s="5">
        <f t="shared" si="40"/>
        <v>5</v>
      </c>
      <c r="Q892" s="6" t="s">
        <v>142</v>
      </c>
      <c r="R892" s="6" t="s">
        <v>3569</v>
      </c>
      <c r="S892" s="7">
        <v>75.67</v>
      </c>
      <c r="T892" s="5">
        <v>1</v>
      </c>
      <c r="U892" s="5" t="s">
        <v>58</v>
      </c>
      <c r="V892" s="10">
        <v>0.6</v>
      </c>
      <c r="W892" s="5" t="s">
        <v>60</v>
      </c>
      <c r="X892" s="5" t="s">
        <v>143</v>
      </c>
      <c r="Y892" s="7">
        <v>45.4</v>
      </c>
      <c r="Z892" s="7">
        <v>0</v>
      </c>
      <c r="AA892" s="7">
        <v>0</v>
      </c>
      <c r="AB892" s="7">
        <v>0</v>
      </c>
    </row>
    <row r="893" spans="1:28" x14ac:dyDescent="0.25">
      <c r="A893" s="5">
        <v>2032217925</v>
      </c>
      <c r="B893" s="5" t="s">
        <v>1642</v>
      </c>
      <c r="C893" s="5" t="s">
        <v>513</v>
      </c>
      <c r="D893" s="5" t="str">
        <f t="shared" si="41"/>
        <v>SUSAN WEIKLE</v>
      </c>
      <c r="E893" s="5" t="s">
        <v>82</v>
      </c>
      <c r="F893" s="5" t="s">
        <v>53</v>
      </c>
      <c r="G893" s="5" t="s">
        <v>54</v>
      </c>
      <c r="H893" s="5" t="s">
        <v>54</v>
      </c>
      <c r="I893" s="9" t="s">
        <v>3518</v>
      </c>
      <c r="J893" s="5" t="s">
        <v>83</v>
      </c>
      <c r="K893" s="5" t="s">
        <v>84</v>
      </c>
      <c r="L893" s="5" t="str">
        <f t="shared" si="39"/>
        <v>Matthew Sherman</v>
      </c>
      <c r="M893" s="5" t="s">
        <v>57</v>
      </c>
      <c r="N893" s="6">
        <v>46023</v>
      </c>
      <c r="O893" s="6">
        <v>46174</v>
      </c>
      <c r="P893" s="5">
        <f t="shared" si="40"/>
        <v>5</v>
      </c>
      <c r="Q893" s="6" t="s">
        <v>142</v>
      </c>
      <c r="R893" s="6" t="s">
        <v>3569</v>
      </c>
      <c r="S893" s="7">
        <v>56.69</v>
      </c>
      <c r="T893" s="5">
        <v>1</v>
      </c>
      <c r="U893" s="5" t="s">
        <v>58</v>
      </c>
      <c r="V893" s="10">
        <v>0.6</v>
      </c>
      <c r="W893" s="5" t="s">
        <v>60</v>
      </c>
      <c r="X893" s="5" t="s">
        <v>143</v>
      </c>
      <c r="Y893" s="7">
        <v>34.01</v>
      </c>
      <c r="Z893" s="7">
        <v>0</v>
      </c>
      <c r="AA893" s="7">
        <v>0</v>
      </c>
      <c r="AB893" s="7">
        <v>0</v>
      </c>
    </row>
    <row r="894" spans="1:28" s="5" customFormat="1" x14ac:dyDescent="0.25">
      <c r="A894" s="5">
        <v>2032086606</v>
      </c>
      <c r="B894" s="5" t="s">
        <v>1629</v>
      </c>
      <c r="C894" s="5" t="s">
        <v>1113</v>
      </c>
      <c r="D894" s="5" t="str">
        <f t="shared" si="41"/>
        <v>SHELLY CUNNINGHAM</v>
      </c>
      <c r="E894" s="5" t="s">
        <v>82</v>
      </c>
      <c r="F894" s="5" t="s">
        <v>53</v>
      </c>
      <c r="G894" s="5" t="s">
        <v>54</v>
      </c>
      <c r="H894" s="5" t="s">
        <v>54</v>
      </c>
      <c r="I894" s="9" t="s">
        <v>3518</v>
      </c>
      <c r="J894" s="5" t="s">
        <v>83</v>
      </c>
      <c r="K894" s="5" t="s">
        <v>84</v>
      </c>
      <c r="L894" s="5" t="str">
        <f t="shared" si="39"/>
        <v>Matthew Sherman</v>
      </c>
      <c r="M894" s="5" t="s">
        <v>57</v>
      </c>
      <c r="N894" s="6">
        <v>46023</v>
      </c>
      <c r="O894" s="6">
        <v>46174</v>
      </c>
      <c r="P894" s="5">
        <f t="shared" si="40"/>
        <v>5</v>
      </c>
      <c r="Q894" s="6" t="s">
        <v>142</v>
      </c>
      <c r="R894" s="6" t="s">
        <v>3569</v>
      </c>
      <c r="S894" s="7">
        <v>52.69</v>
      </c>
      <c r="T894" s="5">
        <v>1</v>
      </c>
      <c r="U894" s="5" t="s">
        <v>58</v>
      </c>
      <c r="V894" s="10">
        <v>0.6</v>
      </c>
      <c r="W894" s="5" t="s">
        <v>60</v>
      </c>
      <c r="X894" s="5" t="s">
        <v>143</v>
      </c>
      <c r="Y894" s="7">
        <v>31.61</v>
      </c>
      <c r="Z894" s="7">
        <v>0</v>
      </c>
      <c r="AA894" s="7">
        <v>0</v>
      </c>
      <c r="AB894" s="7">
        <v>0</v>
      </c>
    </row>
    <row r="895" spans="1:28" s="5" customFormat="1" x14ac:dyDescent="0.25">
      <c r="A895" s="5">
        <v>2032094529</v>
      </c>
      <c r="B895" s="5" t="s">
        <v>1632</v>
      </c>
      <c r="C895" s="5" t="s">
        <v>194</v>
      </c>
      <c r="D895" s="5" t="str">
        <f t="shared" si="41"/>
        <v>STEVEN CROW</v>
      </c>
      <c r="E895" s="5" t="s">
        <v>82</v>
      </c>
      <c r="F895" s="5" t="s">
        <v>53</v>
      </c>
      <c r="G895" s="5" t="s">
        <v>54</v>
      </c>
      <c r="H895" s="5" t="s">
        <v>54</v>
      </c>
      <c r="I895" s="9" t="s">
        <v>3518</v>
      </c>
      <c r="J895" s="5" t="s">
        <v>83</v>
      </c>
      <c r="K895" s="5" t="s">
        <v>84</v>
      </c>
      <c r="L895" s="5" t="str">
        <f t="shared" si="39"/>
        <v>Matthew Sherman</v>
      </c>
      <c r="M895" s="5" t="s">
        <v>57</v>
      </c>
      <c r="N895" s="6">
        <v>46023</v>
      </c>
      <c r="O895" s="6">
        <v>46174</v>
      </c>
      <c r="P895" s="5">
        <f t="shared" si="40"/>
        <v>5</v>
      </c>
      <c r="Q895" s="6" t="s">
        <v>142</v>
      </c>
      <c r="R895" s="6" t="s">
        <v>3569</v>
      </c>
      <c r="S895" s="7">
        <v>52.69</v>
      </c>
      <c r="T895" s="5">
        <v>1</v>
      </c>
      <c r="U895" s="5" t="s">
        <v>58</v>
      </c>
      <c r="V895" s="10">
        <v>0.6</v>
      </c>
      <c r="W895" s="5" t="s">
        <v>60</v>
      </c>
      <c r="X895" s="5" t="s">
        <v>143</v>
      </c>
      <c r="Y895" s="7">
        <v>31.61</v>
      </c>
      <c r="Z895" s="7">
        <v>0</v>
      </c>
      <c r="AA895" s="7">
        <v>0</v>
      </c>
      <c r="AB895" s="7">
        <v>0</v>
      </c>
    </row>
    <row r="896" spans="1:28" x14ac:dyDescent="0.25">
      <c r="A896" s="5">
        <v>2032306214</v>
      </c>
      <c r="B896" s="5" t="s">
        <v>1144</v>
      </c>
      <c r="C896" s="5" t="s">
        <v>346</v>
      </c>
      <c r="D896" s="5" t="str">
        <f t="shared" si="41"/>
        <v>MELISSA PHILLIPS</v>
      </c>
      <c r="E896" s="5" t="s">
        <v>82</v>
      </c>
      <c r="F896" s="5" t="s">
        <v>53</v>
      </c>
      <c r="G896" s="5" t="s">
        <v>54</v>
      </c>
      <c r="H896" s="5" t="s">
        <v>54</v>
      </c>
      <c r="I896" s="9" t="s">
        <v>3518</v>
      </c>
      <c r="J896" s="5" t="s">
        <v>83</v>
      </c>
      <c r="K896" s="5" t="s">
        <v>84</v>
      </c>
      <c r="L896" s="5" t="str">
        <f t="shared" si="39"/>
        <v>Matthew Sherman</v>
      </c>
      <c r="M896" s="5" t="s">
        <v>57</v>
      </c>
      <c r="N896" s="6">
        <v>46023</v>
      </c>
      <c r="O896" s="6">
        <v>46174</v>
      </c>
      <c r="P896" s="5">
        <f t="shared" si="40"/>
        <v>5</v>
      </c>
      <c r="Q896" s="6" t="s">
        <v>142</v>
      </c>
      <c r="R896" s="6" t="s">
        <v>3569</v>
      </c>
      <c r="S896" s="7">
        <v>52.69</v>
      </c>
      <c r="T896" s="5">
        <v>1</v>
      </c>
      <c r="U896" s="5" t="s">
        <v>58</v>
      </c>
      <c r="V896" s="10">
        <v>0.6</v>
      </c>
      <c r="W896" s="5" t="s">
        <v>60</v>
      </c>
      <c r="X896" s="5" t="s">
        <v>143</v>
      </c>
      <c r="Y896" s="7">
        <v>31.61</v>
      </c>
      <c r="Z896" s="7">
        <v>0</v>
      </c>
      <c r="AA896" s="7">
        <v>0</v>
      </c>
      <c r="AB896" s="7">
        <v>0</v>
      </c>
    </row>
    <row r="897" spans="1:28" s="5" customFormat="1" x14ac:dyDescent="0.25">
      <c r="A897" s="5">
        <v>2032568955</v>
      </c>
      <c r="B897" s="5" t="s">
        <v>1674</v>
      </c>
      <c r="C897" s="5" t="s">
        <v>241</v>
      </c>
      <c r="D897" s="5" t="str">
        <f t="shared" si="41"/>
        <v>LISA LEES</v>
      </c>
      <c r="E897" s="5" t="s">
        <v>52</v>
      </c>
      <c r="F897" s="5" t="s">
        <v>53</v>
      </c>
      <c r="G897" s="5" t="s">
        <v>54</v>
      </c>
      <c r="H897" s="5" t="s">
        <v>54</v>
      </c>
      <c r="I897" s="9" t="s">
        <v>3550</v>
      </c>
      <c r="J897" s="5" t="s">
        <v>152</v>
      </c>
      <c r="K897" s="5" t="s">
        <v>599</v>
      </c>
      <c r="L897" s="5" t="str">
        <f t="shared" si="39"/>
        <v>PETER RICHTER</v>
      </c>
      <c r="M897" s="5" t="s">
        <v>57</v>
      </c>
      <c r="N897" s="6">
        <v>46023</v>
      </c>
      <c r="O897" s="6">
        <v>46174</v>
      </c>
      <c r="P897" s="5">
        <f t="shared" si="40"/>
        <v>5</v>
      </c>
      <c r="Q897" s="6" t="s">
        <v>142</v>
      </c>
      <c r="R897" s="6" t="s">
        <v>3569</v>
      </c>
      <c r="S897" s="7">
        <v>71.510000000000005</v>
      </c>
      <c r="T897" s="5">
        <v>1</v>
      </c>
      <c r="U897" s="5" t="s">
        <v>58</v>
      </c>
      <c r="V897" s="10">
        <v>0.6</v>
      </c>
      <c r="W897" s="5" t="s">
        <v>60</v>
      </c>
      <c r="X897" s="5" t="s">
        <v>143</v>
      </c>
      <c r="Y897" s="7">
        <v>42.91</v>
      </c>
      <c r="Z897" s="7">
        <v>0</v>
      </c>
      <c r="AA897" s="7">
        <v>0</v>
      </c>
      <c r="AB897" s="7">
        <v>0</v>
      </c>
    </row>
    <row r="898" spans="1:28" s="5" customFormat="1" x14ac:dyDescent="0.25">
      <c r="A898" s="5">
        <v>2032496013</v>
      </c>
      <c r="B898" s="5" t="s">
        <v>1669</v>
      </c>
      <c r="C898" s="5" t="s">
        <v>75</v>
      </c>
      <c r="D898" s="5" t="str">
        <f t="shared" si="41"/>
        <v>MICHAEL FANIA</v>
      </c>
      <c r="E898" s="5" t="s">
        <v>52</v>
      </c>
      <c r="F898" s="5" t="s">
        <v>53</v>
      </c>
      <c r="G898" s="5" t="s">
        <v>54</v>
      </c>
      <c r="H898" s="5" t="s">
        <v>54</v>
      </c>
      <c r="I898" s="9" t="s">
        <v>3550</v>
      </c>
      <c r="J898" s="5" t="s">
        <v>152</v>
      </c>
      <c r="K898" s="5" t="s">
        <v>599</v>
      </c>
      <c r="L898" s="5" t="str">
        <f t="shared" ref="L898:L961" si="42">CONCATENATE(K898," ",J898)</f>
        <v>PETER RICHTER</v>
      </c>
      <c r="M898" s="5" t="s">
        <v>57</v>
      </c>
      <c r="N898" s="6">
        <v>46023</v>
      </c>
      <c r="O898" s="6">
        <v>46174</v>
      </c>
      <c r="P898" s="5">
        <f t="shared" ref="P898:P961" si="43">DATEDIF(N898,O898,"M")</f>
        <v>5</v>
      </c>
      <c r="Q898" s="6" t="s">
        <v>142</v>
      </c>
      <c r="R898" s="6" t="s">
        <v>3569</v>
      </c>
      <c r="S898" s="7">
        <v>69.5</v>
      </c>
      <c r="T898" s="5">
        <v>1</v>
      </c>
      <c r="U898" s="5" t="s">
        <v>58</v>
      </c>
      <c r="V898" s="10">
        <v>0.6</v>
      </c>
      <c r="W898" s="5" t="s">
        <v>60</v>
      </c>
      <c r="X898" s="5" t="s">
        <v>143</v>
      </c>
      <c r="Y898" s="7">
        <v>41.7</v>
      </c>
      <c r="Z898" s="7">
        <v>0</v>
      </c>
      <c r="AA898" s="7">
        <v>0</v>
      </c>
      <c r="AB898" s="7">
        <v>0</v>
      </c>
    </row>
    <row r="899" spans="1:28" s="5" customFormat="1" x14ac:dyDescent="0.25">
      <c r="A899" s="5">
        <v>2032537368</v>
      </c>
      <c r="B899" s="5" t="s">
        <v>1672</v>
      </c>
      <c r="C899" s="5" t="s">
        <v>1673</v>
      </c>
      <c r="D899" s="5" t="str">
        <f t="shared" ref="D899:D962" si="44">CONCATENATE(C899," ",B899)</f>
        <v>SHERYL MCCLELLAND</v>
      </c>
      <c r="E899" s="5" t="s">
        <v>52</v>
      </c>
      <c r="F899" s="5" t="s">
        <v>53</v>
      </c>
      <c r="G899" s="5" t="s">
        <v>54</v>
      </c>
      <c r="H899" s="5" t="s">
        <v>54</v>
      </c>
      <c r="I899" s="9" t="s">
        <v>3550</v>
      </c>
      <c r="J899" s="5" t="s">
        <v>152</v>
      </c>
      <c r="K899" s="5" t="s">
        <v>599</v>
      </c>
      <c r="L899" s="5" t="str">
        <f t="shared" si="42"/>
        <v>PETER RICHTER</v>
      </c>
      <c r="M899" s="5" t="s">
        <v>57</v>
      </c>
      <c r="N899" s="6">
        <v>46023</v>
      </c>
      <c r="O899" s="6">
        <v>46174</v>
      </c>
      <c r="P899" s="5">
        <f t="shared" si="43"/>
        <v>5</v>
      </c>
      <c r="Q899" s="6" t="s">
        <v>142</v>
      </c>
      <c r="R899" s="6" t="s">
        <v>3569</v>
      </c>
      <c r="S899" s="7">
        <v>69.5</v>
      </c>
      <c r="T899" s="5">
        <v>1</v>
      </c>
      <c r="U899" s="5" t="s">
        <v>58</v>
      </c>
      <c r="V899" s="10">
        <v>0.6</v>
      </c>
      <c r="W899" s="5" t="s">
        <v>60</v>
      </c>
      <c r="X899" s="5" t="s">
        <v>143</v>
      </c>
      <c r="Y899" s="7">
        <v>41.7</v>
      </c>
      <c r="Z899" s="7">
        <v>0</v>
      </c>
      <c r="AA899" s="7">
        <v>0</v>
      </c>
      <c r="AB899" s="7">
        <v>0</v>
      </c>
    </row>
    <row r="900" spans="1:28" s="5" customFormat="1" x14ac:dyDescent="0.25">
      <c r="A900" s="5">
        <v>2032903378</v>
      </c>
      <c r="B900" s="5" t="s">
        <v>883</v>
      </c>
      <c r="C900" s="5" t="s">
        <v>298</v>
      </c>
      <c r="D900" s="5" t="str">
        <f t="shared" si="44"/>
        <v>JUSTIN NUEL</v>
      </c>
      <c r="E900" s="5" t="s">
        <v>52</v>
      </c>
      <c r="F900" s="5" t="s">
        <v>53</v>
      </c>
      <c r="G900" s="5" t="s">
        <v>54</v>
      </c>
      <c r="H900" s="5" t="s">
        <v>54</v>
      </c>
      <c r="I900" s="9" t="s">
        <v>3550</v>
      </c>
      <c r="J900" s="5" t="s">
        <v>152</v>
      </c>
      <c r="K900" s="5" t="s">
        <v>599</v>
      </c>
      <c r="L900" s="5" t="str">
        <f t="shared" si="42"/>
        <v>PETER RICHTER</v>
      </c>
      <c r="M900" s="5" t="s">
        <v>57</v>
      </c>
      <c r="N900" s="6">
        <v>46023</v>
      </c>
      <c r="O900" s="6">
        <v>46174</v>
      </c>
      <c r="P900" s="5">
        <f t="shared" si="43"/>
        <v>5</v>
      </c>
      <c r="Q900" s="6" t="s">
        <v>142</v>
      </c>
      <c r="R900" s="6" t="s">
        <v>3569</v>
      </c>
      <c r="S900" s="7">
        <v>52.69</v>
      </c>
      <c r="T900" s="5">
        <v>1</v>
      </c>
      <c r="U900" s="5" t="s">
        <v>58</v>
      </c>
      <c r="V900" s="10">
        <v>0.6</v>
      </c>
      <c r="W900" s="5" t="s">
        <v>60</v>
      </c>
      <c r="X900" s="5" t="s">
        <v>143</v>
      </c>
      <c r="Y900" s="7">
        <v>31.61</v>
      </c>
      <c r="Z900" s="7">
        <v>0</v>
      </c>
      <c r="AA900" s="7">
        <v>0</v>
      </c>
      <c r="AB900" s="7">
        <v>0</v>
      </c>
    </row>
    <row r="901" spans="1:28" s="5" customFormat="1" x14ac:dyDescent="0.25">
      <c r="A901" s="5">
        <v>2032359906</v>
      </c>
      <c r="B901" s="5" t="s">
        <v>1577</v>
      </c>
      <c r="C901" s="5" t="s">
        <v>857</v>
      </c>
      <c r="D901" s="5" t="str">
        <f t="shared" si="44"/>
        <v>JOSEPH MOORE</v>
      </c>
      <c r="E901" s="5" t="s">
        <v>52</v>
      </c>
      <c r="F901" s="5" t="s">
        <v>53</v>
      </c>
      <c r="G901" s="5" t="s">
        <v>54</v>
      </c>
      <c r="H901" s="5" t="s">
        <v>54</v>
      </c>
      <c r="I901" s="9" t="s">
        <v>3550</v>
      </c>
      <c r="J901" s="5" t="s">
        <v>152</v>
      </c>
      <c r="K901" s="5" t="s">
        <v>599</v>
      </c>
      <c r="L901" s="5" t="str">
        <f t="shared" si="42"/>
        <v>PETER RICHTER</v>
      </c>
      <c r="M901" s="5" t="s">
        <v>57</v>
      </c>
      <c r="N901" s="6">
        <v>46023</v>
      </c>
      <c r="O901" s="6">
        <v>46174</v>
      </c>
      <c r="P901" s="5">
        <f t="shared" si="43"/>
        <v>5</v>
      </c>
      <c r="Q901" s="6" t="s">
        <v>142</v>
      </c>
      <c r="R901" s="6" t="s">
        <v>3569</v>
      </c>
      <c r="S901" s="7">
        <v>52.69</v>
      </c>
      <c r="T901" s="5">
        <v>1</v>
      </c>
      <c r="U901" s="5" t="s">
        <v>58</v>
      </c>
      <c r="V901" s="10">
        <v>0.6</v>
      </c>
      <c r="W901" s="5" t="s">
        <v>60</v>
      </c>
      <c r="X901" s="5" t="s">
        <v>143</v>
      </c>
      <c r="Y901" s="7">
        <v>31.61</v>
      </c>
      <c r="Z901" s="7">
        <v>0</v>
      </c>
      <c r="AA901" s="7">
        <v>0</v>
      </c>
      <c r="AB901" s="7">
        <v>0</v>
      </c>
    </row>
    <row r="902" spans="1:28" s="5" customFormat="1" x14ac:dyDescent="0.25">
      <c r="A902" s="5">
        <v>2032012810</v>
      </c>
      <c r="B902" s="5" t="s">
        <v>433</v>
      </c>
      <c r="C902" s="5" t="s">
        <v>434</v>
      </c>
      <c r="D902" s="5" t="str">
        <f t="shared" si="44"/>
        <v>SAMUEL CHAVEZ</v>
      </c>
      <c r="E902" s="5" t="s">
        <v>122</v>
      </c>
      <c r="F902" s="5" t="s">
        <v>734</v>
      </c>
      <c r="G902" s="5" t="s">
        <v>740</v>
      </c>
      <c r="H902" s="5" t="s">
        <v>951</v>
      </c>
      <c r="I902" s="9" t="s">
        <v>3538</v>
      </c>
      <c r="J902" s="5" t="s">
        <v>124</v>
      </c>
      <c r="K902" s="5" t="s">
        <v>125</v>
      </c>
      <c r="L902" s="5" t="str">
        <f t="shared" si="42"/>
        <v>Heather Geske</v>
      </c>
      <c r="M902" s="5" t="s">
        <v>57</v>
      </c>
      <c r="N902" s="6">
        <v>45992</v>
      </c>
      <c r="O902" s="6">
        <v>46174</v>
      </c>
      <c r="P902" s="5">
        <f t="shared" si="43"/>
        <v>6</v>
      </c>
      <c r="Q902" s="6" t="s">
        <v>142</v>
      </c>
      <c r="R902" s="6" t="s">
        <v>3569</v>
      </c>
      <c r="S902" s="7">
        <v>20.95</v>
      </c>
      <c r="T902" s="5">
        <v>1</v>
      </c>
      <c r="U902" s="5" t="s">
        <v>58</v>
      </c>
      <c r="V902" s="10">
        <v>0.7</v>
      </c>
      <c r="W902" s="5" t="s">
        <v>60</v>
      </c>
      <c r="X902" s="5" t="s">
        <v>143</v>
      </c>
      <c r="Y902" s="7">
        <v>14.66</v>
      </c>
      <c r="Z902" s="7">
        <v>0</v>
      </c>
      <c r="AA902" s="7">
        <v>0</v>
      </c>
      <c r="AB902" s="7">
        <v>0</v>
      </c>
    </row>
    <row r="903" spans="1:28" s="5" customFormat="1" x14ac:dyDescent="0.25">
      <c r="A903" s="5">
        <v>2032259440</v>
      </c>
      <c r="B903" s="5" t="s">
        <v>587</v>
      </c>
      <c r="C903" s="5" t="s">
        <v>588</v>
      </c>
      <c r="D903" s="5" t="str">
        <f t="shared" si="44"/>
        <v>CASSANDRA KRAHAM</v>
      </c>
      <c r="E903" s="5" t="s">
        <v>177</v>
      </c>
      <c r="F903" s="5" t="s">
        <v>734</v>
      </c>
      <c r="G903" s="5" t="s">
        <v>740</v>
      </c>
      <c r="H903" s="5" t="s">
        <v>951</v>
      </c>
      <c r="I903" s="9" t="s">
        <v>3537</v>
      </c>
      <c r="J903" s="5" t="s">
        <v>589</v>
      </c>
      <c r="K903" s="5" t="s">
        <v>466</v>
      </c>
      <c r="L903" s="5" t="str">
        <f t="shared" si="42"/>
        <v>THOMAS KUCAN</v>
      </c>
      <c r="M903" s="5" t="s">
        <v>57</v>
      </c>
      <c r="N903" s="6">
        <v>45992</v>
      </c>
      <c r="O903" s="6">
        <v>46174</v>
      </c>
      <c r="P903" s="5">
        <f t="shared" si="43"/>
        <v>6</v>
      </c>
      <c r="Q903" s="6" t="s">
        <v>142</v>
      </c>
      <c r="R903" s="6" t="s">
        <v>3569</v>
      </c>
      <c r="S903" s="7">
        <v>24.61</v>
      </c>
      <c r="T903" s="5">
        <v>1</v>
      </c>
      <c r="U903" s="5" t="s">
        <v>58</v>
      </c>
      <c r="V903" s="10">
        <v>0.7</v>
      </c>
      <c r="W903" s="5" t="s">
        <v>60</v>
      </c>
      <c r="X903" s="5" t="s">
        <v>143</v>
      </c>
      <c r="Y903" s="7">
        <v>17.23</v>
      </c>
      <c r="Z903" s="7">
        <v>0</v>
      </c>
      <c r="AA903" s="7">
        <v>0</v>
      </c>
      <c r="AB903" s="7">
        <v>0</v>
      </c>
    </row>
    <row r="904" spans="1:28" s="5" customFormat="1" x14ac:dyDescent="0.25">
      <c r="A904" s="5">
        <v>2032355295</v>
      </c>
      <c r="B904" s="5" t="s">
        <v>2552</v>
      </c>
      <c r="C904" s="5" t="s">
        <v>145</v>
      </c>
      <c r="D904" s="5" t="str">
        <f t="shared" si="44"/>
        <v>MARY NOWAK</v>
      </c>
      <c r="E904" s="5" t="s">
        <v>82</v>
      </c>
      <c r="F904" s="5" t="s">
        <v>1691</v>
      </c>
      <c r="G904" s="5" t="s">
        <v>1694</v>
      </c>
      <c r="H904" s="5" t="s">
        <v>1694</v>
      </c>
      <c r="I904" s="9" t="s">
        <v>3511</v>
      </c>
      <c r="J904" s="5" t="s">
        <v>249</v>
      </c>
      <c r="K904" s="5" t="s">
        <v>250</v>
      </c>
      <c r="L904" s="5" t="str">
        <f t="shared" si="42"/>
        <v>Dale Walenga</v>
      </c>
      <c r="M904" s="5" t="s">
        <v>57</v>
      </c>
      <c r="N904" s="6">
        <v>45992</v>
      </c>
      <c r="O904" s="6">
        <v>46174</v>
      </c>
      <c r="P904" s="5">
        <f t="shared" si="43"/>
        <v>6</v>
      </c>
      <c r="Q904" s="6" t="s">
        <v>142</v>
      </c>
      <c r="R904" s="6" t="s">
        <v>3569</v>
      </c>
      <c r="S904" s="7">
        <v>173.24</v>
      </c>
      <c r="T904" s="5">
        <v>1</v>
      </c>
      <c r="U904" s="5" t="s">
        <v>58</v>
      </c>
      <c r="V904" s="10">
        <v>0.38</v>
      </c>
      <c r="W904" s="5" t="s">
        <v>60</v>
      </c>
      <c r="X904" s="5" t="s">
        <v>143</v>
      </c>
      <c r="Y904" s="7">
        <v>65.83</v>
      </c>
      <c r="Z904" s="7">
        <v>0</v>
      </c>
      <c r="AA904" s="7">
        <v>0</v>
      </c>
      <c r="AB904" s="7">
        <v>0</v>
      </c>
    </row>
    <row r="905" spans="1:28" s="5" customFormat="1" x14ac:dyDescent="0.25">
      <c r="A905" s="5">
        <v>2032226954</v>
      </c>
      <c r="B905" s="5" t="s">
        <v>2542</v>
      </c>
      <c r="C905" s="5" t="s">
        <v>1468</v>
      </c>
      <c r="D905" s="5" t="str">
        <f t="shared" si="44"/>
        <v>JOSE DURAN</v>
      </c>
      <c r="E905" s="5" t="s">
        <v>82</v>
      </c>
      <c r="F905" s="5" t="s">
        <v>1691</v>
      </c>
      <c r="G905" s="5" t="s">
        <v>1694</v>
      </c>
      <c r="H905" s="5" t="s">
        <v>1694</v>
      </c>
      <c r="I905" s="9" t="s">
        <v>3511</v>
      </c>
      <c r="J905" s="5" t="s">
        <v>249</v>
      </c>
      <c r="K905" s="5" t="s">
        <v>250</v>
      </c>
      <c r="L905" s="5" t="str">
        <f t="shared" si="42"/>
        <v>Dale Walenga</v>
      </c>
      <c r="M905" s="5" t="s">
        <v>57</v>
      </c>
      <c r="N905" s="6">
        <v>45992</v>
      </c>
      <c r="O905" s="6">
        <v>46174</v>
      </c>
      <c r="P905" s="5">
        <f t="shared" si="43"/>
        <v>6</v>
      </c>
      <c r="Q905" s="6" t="s">
        <v>142</v>
      </c>
      <c r="R905" s="6" t="s">
        <v>3569</v>
      </c>
      <c r="S905" s="7">
        <v>163.26</v>
      </c>
      <c r="T905" s="5">
        <v>1</v>
      </c>
      <c r="U905" s="5" t="s">
        <v>58</v>
      </c>
      <c r="V905" s="10">
        <v>0.38</v>
      </c>
      <c r="W905" s="5" t="s">
        <v>60</v>
      </c>
      <c r="X905" s="5" t="s">
        <v>143</v>
      </c>
      <c r="Y905" s="7">
        <v>62.04</v>
      </c>
      <c r="Z905" s="7">
        <v>0</v>
      </c>
      <c r="AA905" s="7">
        <v>0</v>
      </c>
      <c r="AB905" s="7">
        <v>0</v>
      </c>
    </row>
    <row r="906" spans="1:28" s="5" customFormat="1" x14ac:dyDescent="0.25">
      <c r="A906" s="5">
        <v>2032226956</v>
      </c>
      <c r="B906" s="5" t="s">
        <v>2542</v>
      </c>
      <c r="C906" s="5" t="s">
        <v>1468</v>
      </c>
      <c r="D906" s="5" t="str">
        <f t="shared" si="44"/>
        <v>JOSE DURAN</v>
      </c>
      <c r="E906" s="5" t="s">
        <v>82</v>
      </c>
      <c r="F906" s="5" t="s">
        <v>1691</v>
      </c>
      <c r="G906" s="5" t="s">
        <v>1695</v>
      </c>
      <c r="H906" s="5" t="s">
        <v>1694</v>
      </c>
      <c r="I906" s="9" t="s">
        <v>3511</v>
      </c>
      <c r="J906" s="5" t="s">
        <v>249</v>
      </c>
      <c r="K906" s="5" t="s">
        <v>250</v>
      </c>
      <c r="L906" s="5" t="str">
        <f t="shared" si="42"/>
        <v>Dale Walenga</v>
      </c>
      <c r="M906" s="5" t="s">
        <v>57</v>
      </c>
      <c r="N906" s="6">
        <v>45992</v>
      </c>
      <c r="O906" s="6">
        <v>46174</v>
      </c>
      <c r="P906" s="5">
        <f t="shared" si="43"/>
        <v>6</v>
      </c>
      <c r="Q906" s="6" t="s">
        <v>142</v>
      </c>
      <c r="R906" s="6" t="s">
        <v>3569</v>
      </c>
      <c r="S906" s="7">
        <v>7.09</v>
      </c>
      <c r="T906" s="5">
        <v>1</v>
      </c>
      <c r="U906" s="5" t="s">
        <v>58</v>
      </c>
      <c r="V906" s="10">
        <v>0.38</v>
      </c>
      <c r="W906" s="5" t="s">
        <v>60</v>
      </c>
      <c r="X906" s="5" t="s">
        <v>143</v>
      </c>
      <c r="Y906" s="7">
        <v>2.69</v>
      </c>
      <c r="Z906" s="7">
        <v>0</v>
      </c>
      <c r="AA906" s="7">
        <v>0</v>
      </c>
      <c r="AB906" s="7">
        <v>0</v>
      </c>
    </row>
    <row r="907" spans="1:28" s="5" customFormat="1" x14ac:dyDescent="0.25">
      <c r="A907" s="5">
        <v>2032355296</v>
      </c>
      <c r="B907" s="5" t="s">
        <v>2552</v>
      </c>
      <c r="C907" s="5" t="s">
        <v>145</v>
      </c>
      <c r="D907" s="5" t="str">
        <f t="shared" si="44"/>
        <v>MARY NOWAK</v>
      </c>
      <c r="E907" s="5" t="s">
        <v>82</v>
      </c>
      <c r="F907" s="5" t="s">
        <v>1691</v>
      </c>
      <c r="G907" s="5" t="s">
        <v>1695</v>
      </c>
      <c r="H907" s="5" t="s">
        <v>1694</v>
      </c>
      <c r="I907" s="9" t="s">
        <v>3511</v>
      </c>
      <c r="J907" s="5" t="s">
        <v>249</v>
      </c>
      <c r="K907" s="5" t="s">
        <v>250</v>
      </c>
      <c r="L907" s="5" t="str">
        <f t="shared" si="42"/>
        <v>Dale Walenga</v>
      </c>
      <c r="M907" s="5" t="s">
        <v>57</v>
      </c>
      <c r="N907" s="6">
        <v>45992</v>
      </c>
      <c r="O907" s="6">
        <v>46174</v>
      </c>
      <c r="P907" s="5">
        <f t="shared" si="43"/>
        <v>6</v>
      </c>
      <c r="Q907" s="6" t="s">
        <v>142</v>
      </c>
      <c r="R907" s="6" t="s">
        <v>3569</v>
      </c>
      <c r="S907" s="7">
        <v>7.09</v>
      </c>
      <c r="T907" s="5">
        <v>1</v>
      </c>
      <c r="U907" s="5" t="s">
        <v>58</v>
      </c>
      <c r="V907" s="10">
        <v>0.38</v>
      </c>
      <c r="W907" s="5" t="s">
        <v>60</v>
      </c>
      <c r="X907" s="5" t="s">
        <v>143</v>
      </c>
      <c r="Y907" s="7">
        <v>2.69</v>
      </c>
      <c r="Z907" s="7">
        <v>0</v>
      </c>
      <c r="AA907" s="7">
        <v>0</v>
      </c>
      <c r="AB907" s="7">
        <v>0</v>
      </c>
    </row>
    <row r="908" spans="1:28" s="5" customFormat="1" x14ac:dyDescent="0.25">
      <c r="A908" s="5">
        <v>2032080463</v>
      </c>
      <c r="B908" s="5" t="s">
        <v>465</v>
      </c>
      <c r="C908" s="5" t="s">
        <v>466</v>
      </c>
      <c r="D908" s="5" t="str">
        <f t="shared" si="44"/>
        <v>THOMAS MEPHAM</v>
      </c>
      <c r="E908" s="5" t="s">
        <v>87</v>
      </c>
      <c r="F908" s="5" t="s">
        <v>88</v>
      </c>
      <c r="G908" s="5" t="s">
        <v>89</v>
      </c>
      <c r="H908" s="5" t="s">
        <v>3482</v>
      </c>
      <c r="I908" s="9" t="s">
        <v>3484</v>
      </c>
      <c r="J908" s="5" t="s">
        <v>400</v>
      </c>
      <c r="K908" s="5" t="s">
        <v>401</v>
      </c>
      <c r="L908" s="5" t="str">
        <f t="shared" si="42"/>
        <v>Andrew Choi</v>
      </c>
      <c r="M908" s="5" t="s">
        <v>57</v>
      </c>
      <c r="N908" s="6">
        <v>45992</v>
      </c>
      <c r="O908" s="6">
        <v>46174</v>
      </c>
      <c r="P908" s="5">
        <f t="shared" si="43"/>
        <v>6</v>
      </c>
      <c r="Q908" s="6" t="s">
        <v>142</v>
      </c>
      <c r="R908" s="6" t="s">
        <v>3569</v>
      </c>
      <c r="S908" s="7">
        <v>20.64</v>
      </c>
      <c r="T908" s="5">
        <v>1</v>
      </c>
      <c r="U908" s="5" t="s">
        <v>58</v>
      </c>
      <c r="V908" s="10">
        <v>0.75</v>
      </c>
      <c r="W908" s="5" t="s">
        <v>60</v>
      </c>
      <c r="X908" s="5" t="s">
        <v>143</v>
      </c>
      <c r="Y908" s="7">
        <v>15.48</v>
      </c>
      <c r="Z908" s="7">
        <v>0</v>
      </c>
      <c r="AA908" s="7">
        <v>0</v>
      </c>
      <c r="AB908" s="7">
        <v>0</v>
      </c>
    </row>
    <row r="909" spans="1:28" s="5" customFormat="1" x14ac:dyDescent="0.25">
      <c r="A909" s="5">
        <v>2031949681</v>
      </c>
      <c r="B909" s="5" t="s">
        <v>126</v>
      </c>
      <c r="C909" s="5" t="s">
        <v>392</v>
      </c>
      <c r="D909" s="5" t="str">
        <f t="shared" si="44"/>
        <v>KAREN MILLER</v>
      </c>
      <c r="E909" s="5" t="s">
        <v>82</v>
      </c>
      <c r="F909" s="5" t="s">
        <v>88</v>
      </c>
      <c r="G909" s="5" t="s">
        <v>98</v>
      </c>
      <c r="H909" s="5" t="s">
        <v>3482</v>
      </c>
      <c r="I909" s="9" t="s">
        <v>3511</v>
      </c>
      <c r="J909" s="5" t="s">
        <v>249</v>
      </c>
      <c r="K909" s="5" t="s">
        <v>250</v>
      </c>
      <c r="L909" s="5" t="str">
        <f t="shared" si="42"/>
        <v>Dale Walenga</v>
      </c>
      <c r="M909" s="5" t="s">
        <v>57</v>
      </c>
      <c r="N909" s="6">
        <v>45992</v>
      </c>
      <c r="O909" s="6">
        <v>46174</v>
      </c>
      <c r="P909" s="5">
        <f t="shared" si="43"/>
        <v>6</v>
      </c>
      <c r="Q909" s="6" t="s">
        <v>142</v>
      </c>
      <c r="R909" s="6" t="s">
        <v>3569</v>
      </c>
      <c r="S909" s="7">
        <v>62.85</v>
      </c>
      <c r="T909" s="5">
        <v>1</v>
      </c>
      <c r="U909" s="5" t="s">
        <v>58</v>
      </c>
      <c r="V909" s="10">
        <v>0.75</v>
      </c>
      <c r="W909" s="5" t="s">
        <v>60</v>
      </c>
      <c r="X909" s="5" t="s">
        <v>143</v>
      </c>
      <c r="Y909" s="7">
        <v>47.14</v>
      </c>
      <c r="Z909" s="7">
        <v>0</v>
      </c>
      <c r="AA909" s="7">
        <v>0</v>
      </c>
      <c r="AB909" s="7">
        <v>0</v>
      </c>
    </row>
    <row r="910" spans="1:28" x14ac:dyDescent="0.25">
      <c r="A910" s="5">
        <v>2032344320</v>
      </c>
      <c r="B910" s="5" t="s">
        <v>625</v>
      </c>
      <c r="C910" s="5" t="s">
        <v>112</v>
      </c>
      <c r="D910" s="5" t="str">
        <f t="shared" si="44"/>
        <v>WILLIAM CELLAK</v>
      </c>
      <c r="E910" s="5" t="s">
        <v>82</v>
      </c>
      <c r="F910" s="5" t="s">
        <v>88</v>
      </c>
      <c r="G910" s="5" t="s">
        <v>98</v>
      </c>
      <c r="H910" s="5" t="s">
        <v>3482</v>
      </c>
      <c r="I910" s="9" t="s">
        <v>3522</v>
      </c>
      <c r="J910" s="5" t="s">
        <v>626</v>
      </c>
      <c r="K910" s="5" t="s">
        <v>334</v>
      </c>
      <c r="L910" s="5" t="str">
        <f t="shared" si="42"/>
        <v>FRANK LISKOVEC</v>
      </c>
      <c r="M910" s="5" t="s">
        <v>57</v>
      </c>
      <c r="N910" s="6">
        <v>45992</v>
      </c>
      <c r="O910" s="6">
        <v>46174</v>
      </c>
      <c r="P910" s="5">
        <f t="shared" si="43"/>
        <v>6</v>
      </c>
      <c r="Q910" s="6" t="s">
        <v>142</v>
      </c>
      <c r="R910" s="6" t="s">
        <v>3569</v>
      </c>
      <c r="S910" s="7">
        <v>42.31</v>
      </c>
      <c r="T910" s="5">
        <v>1</v>
      </c>
      <c r="U910" s="5" t="s">
        <v>58</v>
      </c>
      <c r="V910" s="10">
        <v>0.75</v>
      </c>
      <c r="W910" s="5" t="s">
        <v>60</v>
      </c>
      <c r="X910" s="5" t="s">
        <v>143</v>
      </c>
      <c r="Y910" s="7">
        <v>31.73</v>
      </c>
      <c r="Z910" s="7">
        <v>0</v>
      </c>
      <c r="AA910" s="7">
        <v>0</v>
      </c>
      <c r="AB910" s="7">
        <v>0</v>
      </c>
    </row>
    <row r="911" spans="1:28" s="5" customFormat="1" x14ac:dyDescent="0.25">
      <c r="A911" s="5">
        <v>2032196295</v>
      </c>
      <c r="B911" s="5" t="s">
        <v>548</v>
      </c>
      <c r="C911" s="5" t="s">
        <v>67</v>
      </c>
      <c r="D911" s="5" t="str">
        <f t="shared" si="44"/>
        <v>DENNIS CRUZ</v>
      </c>
      <c r="E911" s="5" t="s">
        <v>122</v>
      </c>
      <c r="F911" s="5" t="s">
        <v>88</v>
      </c>
      <c r="G911" s="5" t="s">
        <v>98</v>
      </c>
      <c r="H911" s="5" t="s">
        <v>3482</v>
      </c>
      <c r="I911" s="9" t="s">
        <v>3538</v>
      </c>
      <c r="J911" s="5" t="s">
        <v>124</v>
      </c>
      <c r="K911" s="5" t="s">
        <v>125</v>
      </c>
      <c r="L911" s="5" t="str">
        <f t="shared" si="42"/>
        <v>Heather Geske</v>
      </c>
      <c r="M911" s="5" t="s">
        <v>57</v>
      </c>
      <c r="N911" s="6">
        <v>45992</v>
      </c>
      <c r="O911" s="6">
        <v>46174</v>
      </c>
      <c r="P911" s="5">
        <f t="shared" si="43"/>
        <v>6</v>
      </c>
      <c r="Q911" s="6" t="s">
        <v>142</v>
      </c>
      <c r="R911" s="6" t="s">
        <v>3569</v>
      </c>
      <c r="S911" s="7">
        <v>59.29</v>
      </c>
      <c r="T911" s="5">
        <v>1</v>
      </c>
      <c r="U911" s="5" t="s">
        <v>58</v>
      </c>
      <c r="V911" s="10">
        <v>0.75</v>
      </c>
      <c r="W911" s="5" t="s">
        <v>60</v>
      </c>
      <c r="X911" s="5" t="s">
        <v>143</v>
      </c>
      <c r="Y911" s="7">
        <v>44.47</v>
      </c>
      <c r="Z911" s="7">
        <v>0</v>
      </c>
      <c r="AA911" s="7">
        <v>0</v>
      </c>
      <c r="AB911" s="7">
        <v>0</v>
      </c>
    </row>
    <row r="912" spans="1:28" s="5" customFormat="1" x14ac:dyDescent="0.25">
      <c r="A912" s="5">
        <v>2032196855</v>
      </c>
      <c r="B912" s="5" t="s">
        <v>549</v>
      </c>
      <c r="C912" s="5" t="s">
        <v>550</v>
      </c>
      <c r="D912" s="5" t="str">
        <f t="shared" si="44"/>
        <v>LAURIE PRINDLE</v>
      </c>
      <c r="E912" s="5" t="s">
        <v>122</v>
      </c>
      <c r="F912" s="5" t="s">
        <v>88</v>
      </c>
      <c r="G912" s="5" t="s">
        <v>98</v>
      </c>
      <c r="H912" s="5" t="s">
        <v>3482</v>
      </c>
      <c r="I912" s="9" t="s">
        <v>3538</v>
      </c>
      <c r="J912" s="5" t="s">
        <v>124</v>
      </c>
      <c r="K912" s="5" t="s">
        <v>125</v>
      </c>
      <c r="L912" s="5" t="str">
        <f t="shared" si="42"/>
        <v>Heather Geske</v>
      </c>
      <c r="M912" s="5" t="s">
        <v>57</v>
      </c>
      <c r="N912" s="6">
        <v>45992</v>
      </c>
      <c r="O912" s="6">
        <v>46174</v>
      </c>
      <c r="P912" s="5">
        <f t="shared" si="43"/>
        <v>6</v>
      </c>
      <c r="Q912" s="6" t="s">
        <v>142</v>
      </c>
      <c r="R912" s="6" t="s">
        <v>3569</v>
      </c>
      <c r="S912" s="7">
        <v>42.13</v>
      </c>
      <c r="T912" s="5">
        <v>1</v>
      </c>
      <c r="U912" s="5" t="s">
        <v>58</v>
      </c>
      <c r="V912" s="10">
        <v>0.75</v>
      </c>
      <c r="W912" s="5" t="s">
        <v>60</v>
      </c>
      <c r="X912" s="5" t="s">
        <v>143</v>
      </c>
      <c r="Y912" s="7">
        <v>31.6</v>
      </c>
      <c r="Z912" s="7">
        <v>0</v>
      </c>
      <c r="AA912" s="7">
        <v>0</v>
      </c>
      <c r="AB912" s="7">
        <v>0</v>
      </c>
    </row>
    <row r="913" spans="1:28" s="5" customFormat="1" x14ac:dyDescent="0.25">
      <c r="A913" s="5">
        <v>2032346932</v>
      </c>
      <c r="B913" s="5" t="s">
        <v>635</v>
      </c>
      <c r="C913" s="5" t="s">
        <v>342</v>
      </c>
      <c r="D913" s="5" t="str">
        <f t="shared" si="44"/>
        <v>ELIZABETH WOLFSON</v>
      </c>
      <c r="E913" s="5" t="s">
        <v>122</v>
      </c>
      <c r="F913" s="5" t="s">
        <v>88</v>
      </c>
      <c r="G913" s="5" t="s">
        <v>98</v>
      </c>
      <c r="H913" s="5" t="s">
        <v>3482</v>
      </c>
      <c r="I913" s="9" t="s">
        <v>3538</v>
      </c>
      <c r="J913" s="5" t="s">
        <v>124</v>
      </c>
      <c r="K913" s="5" t="s">
        <v>125</v>
      </c>
      <c r="L913" s="5" t="str">
        <f t="shared" si="42"/>
        <v>Heather Geske</v>
      </c>
      <c r="M913" s="5" t="s">
        <v>57</v>
      </c>
      <c r="N913" s="6">
        <v>45992</v>
      </c>
      <c r="O913" s="6">
        <v>46174</v>
      </c>
      <c r="P913" s="5">
        <f t="shared" si="43"/>
        <v>6</v>
      </c>
      <c r="Q913" s="6" t="s">
        <v>142</v>
      </c>
      <c r="R913" s="6" t="s">
        <v>3569</v>
      </c>
      <c r="S913" s="7">
        <v>33.729999999999997</v>
      </c>
      <c r="T913" s="5">
        <v>1</v>
      </c>
      <c r="U913" s="5" t="s">
        <v>58</v>
      </c>
      <c r="V913" s="10">
        <v>0.75</v>
      </c>
      <c r="W913" s="5" t="s">
        <v>60</v>
      </c>
      <c r="X913" s="5" t="s">
        <v>143</v>
      </c>
      <c r="Y913" s="7">
        <v>25.3</v>
      </c>
      <c r="Z913" s="7">
        <v>0</v>
      </c>
      <c r="AA913" s="7">
        <v>0</v>
      </c>
      <c r="AB913" s="7">
        <v>0</v>
      </c>
    </row>
    <row r="914" spans="1:28" s="5" customFormat="1" x14ac:dyDescent="0.25">
      <c r="A914" s="5">
        <v>2032195587</v>
      </c>
      <c r="B914" s="5" t="s">
        <v>546</v>
      </c>
      <c r="C914" s="5" t="s">
        <v>426</v>
      </c>
      <c r="D914" s="5" t="str">
        <f t="shared" si="44"/>
        <v>DIANA SENZIG</v>
      </c>
      <c r="E914" s="5" t="s">
        <v>122</v>
      </c>
      <c r="F914" s="5" t="s">
        <v>88</v>
      </c>
      <c r="G914" s="5" t="s">
        <v>98</v>
      </c>
      <c r="H914" s="5" t="s">
        <v>3482</v>
      </c>
      <c r="I914" s="9" t="s">
        <v>3538</v>
      </c>
      <c r="J914" s="5" t="s">
        <v>124</v>
      </c>
      <c r="K914" s="5" t="s">
        <v>125</v>
      </c>
      <c r="L914" s="5" t="str">
        <f t="shared" si="42"/>
        <v>Heather Geske</v>
      </c>
      <c r="M914" s="5" t="s">
        <v>57</v>
      </c>
      <c r="N914" s="6">
        <v>45992</v>
      </c>
      <c r="O914" s="6">
        <v>46174</v>
      </c>
      <c r="P914" s="5">
        <f t="shared" si="43"/>
        <v>6</v>
      </c>
      <c r="Q914" s="6" t="s">
        <v>142</v>
      </c>
      <c r="R914" s="6" t="s">
        <v>3569</v>
      </c>
      <c r="S914" s="7">
        <v>14.26</v>
      </c>
      <c r="T914" s="5">
        <v>1</v>
      </c>
      <c r="U914" s="5" t="s">
        <v>58</v>
      </c>
      <c r="V914" s="10">
        <v>0.75</v>
      </c>
      <c r="W914" s="5" t="s">
        <v>60</v>
      </c>
      <c r="X914" s="5" t="s">
        <v>143</v>
      </c>
      <c r="Y914" s="7">
        <v>10.7</v>
      </c>
      <c r="Z914" s="7">
        <v>0</v>
      </c>
      <c r="AA914" s="7">
        <v>0</v>
      </c>
      <c r="AB914" s="7">
        <v>0</v>
      </c>
    </row>
    <row r="915" spans="1:28" s="5" customFormat="1" x14ac:dyDescent="0.25">
      <c r="A915" s="5">
        <v>2032351830</v>
      </c>
      <c r="B915" s="5" t="s">
        <v>638</v>
      </c>
      <c r="C915" s="5" t="s">
        <v>639</v>
      </c>
      <c r="D915" s="5" t="str">
        <f t="shared" si="44"/>
        <v>STROMY GESY</v>
      </c>
      <c r="E915" s="5" t="s">
        <v>131</v>
      </c>
      <c r="F915" s="5" t="s">
        <v>88</v>
      </c>
      <c r="G915" s="5" t="s">
        <v>98</v>
      </c>
      <c r="H915" s="5" t="s">
        <v>3482</v>
      </c>
      <c r="I915" s="9" t="s">
        <v>3507</v>
      </c>
      <c r="J915" s="5" t="s">
        <v>359</v>
      </c>
      <c r="K915" s="5" t="s">
        <v>360</v>
      </c>
      <c r="L915" s="5" t="str">
        <f t="shared" si="42"/>
        <v>Heidi Berthelsen</v>
      </c>
      <c r="M915" s="5" t="s">
        <v>57</v>
      </c>
      <c r="N915" s="6">
        <v>45992</v>
      </c>
      <c r="O915" s="6">
        <v>46174</v>
      </c>
      <c r="P915" s="5">
        <f t="shared" si="43"/>
        <v>6</v>
      </c>
      <c r="Q915" s="6" t="s">
        <v>142</v>
      </c>
      <c r="R915" s="6" t="s">
        <v>3569</v>
      </c>
      <c r="S915" s="7">
        <v>23.58</v>
      </c>
      <c r="T915" s="5">
        <v>1</v>
      </c>
      <c r="U915" s="5" t="s">
        <v>58</v>
      </c>
      <c r="V915" s="10">
        <v>0.75</v>
      </c>
      <c r="W915" s="5" t="s">
        <v>60</v>
      </c>
      <c r="X915" s="5" t="s">
        <v>143</v>
      </c>
      <c r="Y915" s="7">
        <v>17.68</v>
      </c>
      <c r="Z915" s="7">
        <v>0</v>
      </c>
      <c r="AA915" s="7">
        <v>0</v>
      </c>
      <c r="AB915" s="7">
        <v>0</v>
      </c>
    </row>
    <row r="916" spans="1:28" x14ac:dyDescent="0.25">
      <c r="A916" s="5">
        <v>2032356166</v>
      </c>
      <c r="B916" s="5" t="s">
        <v>644</v>
      </c>
      <c r="C916" s="5" t="s">
        <v>346</v>
      </c>
      <c r="D916" s="5" t="str">
        <f t="shared" si="44"/>
        <v>MELISSA KEUREN</v>
      </c>
      <c r="E916" s="5" t="s">
        <v>213</v>
      </c>
      <c r="F916" s="5" t="s">
        <v>88</v>
      </c>
      <c r="G916" s="5" t="s">
        <v>98</v>
      </c>
      <c r="H916" s="5" t="s">
        <v>3482</v>
      </c>
      <c r="I916" s="9" t="s">
        <v>3543</v>
      </c>
      <c r="J916" s="5" t="s">
        <v>645</v>
      </c>
      <c r="K916" s="5" t="s">
        <v>646</v>
      </c>
      <c r="L916" s="5" t="str">
        <f t="shared" si="42"/>
        <v>Ines Berg</v>
      </c>
      <c r="M916" s="5" t="s">
        <v>57</v>
      </c>
      <c r="N916" s="6">
        <v>45992</v>
      </c>
      <c r="O916" s="6">
        <v>46174</v>
      </c>
      <c r="P916" s="5">
        <f t="shared" si="43"/>
        <v>6</v>
      </c>
      <c r="Q916" s="6" t="s">
        <v>142</v>
      </c>
      <c r="R916" s="6" t="s">
        <v>3569</v>
      </c>
      <c r="S916" s="7">
        <v>23.34</v>
      </c>
      <c r="T916" s="5">
        <v>1</v>
      </c>
      <c r="U916" s="5" t="s">
        <v>58</v>
      </c>
      <c r="V916" s="10">
        <v>0.75</v>
      </c>
      <c r="W916" s="5" t="s">
        <v>60</v>
      </c>
      <c r="X916" s="5" t="s">
        <v>143</v>
      </c>
      <c r="Y916" s="7">
        <v>17.5</v>
      </c>
      <c r="Z916" s="7">
        <v>0</v>
      </c>
      <c r="AA916" s="7">
        <v>0</v>
      </c>
      <c r="AB916" s="7">
        <v>0</v>
      </c>
    </row>
    <row r="917" spans="1:28" s="5" customFormat="1" x14ac:dyDescent="0.25">
      <c r="A917" s="5">
        <v>2032540065</v>
      </c>
      <c r="B917" s="5" t="s">
        <v>1423</v>
      </c>
      <c r="C917" s="5" t="s">
        <v>3184</v>
      </c>
      <c r="D917" s="5" t="str">
        <f t="shared" si="44"/>
        <v>RAY HERNANDEZ</v>
      </c>
      <c r="E917" s="5" t="s">
        <v>110</v>
      </c>
      <c r="F917" s="5" t="s">
        <v>88</v>
      </c>
      <c r="G917" s="5" t="s">
        <v>98</v>
      </c>
      <c r="H917" s="5" t="s">
        <v>3482</v>
      </c>
      <c r="I917" s="9" t="s">
        <v>3525</v>
      </c>
      <c r="J917" s="5" t="s">
        <v>164</v>
      </c>
      <c r="K917" s="5" t="s">
        <v>165</v>
      </c>
      <c r="L917" s="5" t="str">
        <f t="shared" si="42"/>
        <v>Jake Shulman</v>
      </c>
      <c r="M917" s="5" t="s">
        <v>57</v>
      </c>
      <c r="N917" s="6">
        <v>45997</v>
      </c>
      <c r="O917" s="6">
        <v>46179</v>
      </c>
      <c r="P917" s="5">
        <f t="shared" si="43"/>
        <v>6</v>
      </c>
      <c r="Q917" s="6" t="s">
        <v>142</v>
      </c>
      <c r="R917" s="6" t="s">
        <v>3569</v>
      </c>
      <c r="S917" s="7">
        <v>155.74</v>
      </c>
      <c r="T917" s="5">
        <v>1</v>
      </c>
      <c r="U917" s="5" t="s">
        <v>58</v>
      </c>
      <c r="V917" s="10">
        <v>0.75</v>
      </c>
      <c r="W917" s="5" t="s">
        <v>60</v>
      </c>
      <c r="X917" s="5" t="s">
        <v>143</v>
      </c>
      <c r="Y917" s="7">
        <v>116.8</v>
      </c>
      <c r="Z917" s="7">
        <v>0</v>
      </c>
      <c r="AA917" s="7">
        <v>0</v>
      </c>
      <c r="AB917" s="7">
        <v>0</v>
      </c>
    </row>
    <row r="918" spans="1:28" s="5" customFormat="1" x14ac:dyDescent="0.25">
      <c r="A918" s="5">
        <v>2032333660</v>
      </c>
      <c r="B918" s="5" t="s">
        <v>614</v>
      </c>
      <c r="C918" s="5" t="s">
        <v>615</v>
      </c>
      <c r="D918" s="5" t="str">
        <f t="shared" si="44"/>
        <v>JAIDEV SHARMA</v>
      </c>
      <c r="E918" s="5" t="s">
        <v>82</v>
      </c>
      <c r="F918" s="5" t="s">
        <v>88</v>
      </c>
      <c r="G918" s="5" t="s">
        <v>98</v>
      </c>
      <c r="H918" s="5" t="s">
        <v>3482</v>
      </c>
      <c r="I918" s="9" t="s">
        <v>3527</v>
      </c>
      <c r="J918" s="5" t="s">
        <v>616</v>
      </c>
      <c r="K918" s="5" t="s">
        <v>617</v>
      </c>
      <c r="L918" s="5" t="str">
        <f t="shared" si="42"/>
        <v>James Allen</v>
      </c>
      <c r="M918" s="5" t="s">
        <v>57</v>
      </c>
      <c r="N918" s="6">
        <v>45993</v>
      </c>
      <c r="O918" s="6">
        <v>46175</v>
      </c>
      <c r="P918" s="5">
        <f t="shared" si="43"/>
        <v>6</v>
      </c>
      <c r="Q918" s="6" t="s">
        <v>142</v>
      </c>
      <c r="R918" s="6" t="s">
        <v>3569</v>
      </c>
      <c r="S918" s="7">
        <v>149.29</v>
      </c>
      <c r="T918" s="5">
        <v>1</v>
      </c>
      <c r="U918" s="5" t="s">
        <v>58</v>
      </c>
      <c r="V918" s="10">
        <v>0.75</v>
      </c>
      <c r="W918" s="5" t="s">
        <v>60</v>
      </c>
      <c r="X918" s="5" t="s">
        <v>143</v>
      </c>
      <c r="Y918" s="7">
        <v>111.97</v>
      </c>
      <c r="Z918" s="7">
        <v>0</v>
      </c>
      <c r="AA918" s="7">
        <v>0</v>
      </c>
      <c r="AB918" s="7">
        <v>0</v>
      </c>
    </row>
    <row r="919" spans="1:28" s="5" customFormat="1" x14ac:dyDescent="0.25">
      <c r="A919" s="5">
        <v>2032444198</v>
      </c>
      <c r="B919" s="5" t="s">
        <v>339</v>
      </c>
      <c r="C919" s="5" t="s">
        <v>293</v>
      </c>
      <c r="D919" s="5" t="str">
        <f t="shared" si="44"/>
        <v>MARTIN MORRIS</v>
      </c>
      <c r="E919" s="5" t="s">
        <v>188</v>
      </c>
      <c r="F919" s="5" t="s">
        <v>88</v>
      </c>
      <c r="G919" s="5" t="s">
        <v>98</v>
      </c>
      <c r="H919" s="5" t="s">
        <v>3482</v>
      </c>
      <c r="I919" s="9" t="s">
        <v>3489</v>
      </c>
      <c r="J919" s="5" t="s">
        <v>216</v>
      </c>
      <c r="K919" s="5" t="s">
        <v>221</v>
      </c>
      <c r="L919" s="5" t="str">
        <f t="shared" si="42"/>
        <v>Richard Yale</v>
      </c>
      <c r="M919" s="5" t="s">
        <v>57</v>
      </c>
      <c r="N919" s="6">
        <v>45995</v>
      </c>
      <c r="O919" s="6">
        <v>46177</v>
      </c>
      <c r="P919" s="5">
        <f t="shared" si="43"/>
        <v>6</v>
      </c>
      <c r="Q919" s="6" t="s">
        <v>142</v>
      </c>
      <c r="R919" s="6" t="s">
        <v>3569</v>
      </c>
      <c r="S919" s="7">
        <v>96.75</v>
      </c>
      <c r="T919" s="5">
        <v>1</v>
      </c>
      <c r="U919" s="5" t="s">
        <v>58</v>
      </c>
      <c r="V919" s="10">
        <v>0.75</v>
      </c>
      <c r="W919" s="5" t="s">
        <v>60</v>
      </c>
      <c r="X919" s="5" t="s">
        <v>143</v>
      </c>
      <c r="Y919" s="7">
        <v>72.56</v>
      </c>
      <c r="Z919" s="7">
        <v>0</v>
      </c>
      <c r="AA919" s="7">
        <v>0</v>
      </c>
      <c r="AB919" s="7">
        <v>0</v>
      </c>
    </row>
    <row r="920" spans="1:28" s="5" customFormat="1" x14ac:dyDescent="0.25">
      <c r="A920" s="5">
        <v>2032404924</v>
      </c>
      <c r="B920" s="5" t="s">
        <v>680</v>
      </c>
      <c r="C920" s="5" t="s">
        <v>681</v>
      </c>
      <c r="D920" s="5" t="str">
        <f t="shared" si="44"/>
        <v>BRETT DYE</v>
      </c>
      <c r="E920" s="5" t="s">
        <v>220</v>
      </c>
      <c r="F920" s="5" t="s">
        <v>88</v>
      </c>
      <c r="G920" s="5" t="s">
        <v>98</v>
      </c>
      <c r="H920" s="5" t="s">
        <v>3482</v>
      </c>
      <c r="I920" s="9" t="s">
        <v>3489</v>
      </c>
      <c r="J920" s="5" t="s">
        <v>216</v>
      </c>
      <c r="K920" s="5" t="s">
        <v>221</v>
      </c>
      <c r="L920" s="5" t="str">
        <f t="shared" si="42"/>
        <v>Richard Yale</v>
      </c>
      <c r="M920" s="5" t="s">
        <v>57</v>
      </c>
      <c r="N920" s="6">
        <v>45992</v>
      </c>
      <c r="O920" s="6">
        <v>46174</v>
      </c>
      <c r="P920" s="5">
        <f t="shared" si="43"/>
        <v>6</v>
      </c>
      <c r="Q920" s="6" t="s">
        <v>142</v>
      </c>
      <c r="R920" s="6" t="s">
        <v>3569</v>
      </c>
      <c r="S920" s="7">
        <v>78.849999999999994</v>
      </c>
      <c r="T920" s="5">
        <v>1</v>
      </c>
      <c r="U920" s="5" t="s">
        <v>58</v>
      </c>
      <c r="V920" s="10">
        <v>0.75</v>
      </c>
      <c r="W920" s="5" t="s">
        <v>60</v>
      </c>
      <c r="X920" s="5" t="s">
        <v>143</v>
      </c>
      <c r="Y920" s="7">
        <v>59.14</v>
      </c>
      <c r="Z920" s="7">
        <v>0</v>
      </c>
      <c r="AA920" s="7">
        <v>0</v>
      </c>
      <c r="AB920" s="7">
        <v>0</v>
      </c>
    </row>
    <row r="921" spans="1:28" s="5" customFormat="1" x14ac:dyDescent="0.25">
      <c r="A921" s="5">
        <v>2032377274</v>
      </c>
      <c r="B921" s="5" t="s">
        <v>665</v>
      </c>
      <c r="C921" s="5" t="s">
        <v>392</v>
      </c>
      <c r="D921" s="5" t="str">
        <f t="shared" si="44"/>
        <v>KAREN MYERS</v>
      </c>
      <c r="E921" s="5" t="s">
        <v>82</v>
      </c>
      <c r="F921" s="5" t="s">
        <v>88</v>
      </c>
      <c r="G921" s="5" t="s">
        <v>98</v>
      </c>
      <c r="H921" s="5" t="s">
        <v>3482</v>
      </c>
      <c r="I921" s="9" t="s">
        <v>3489</v>
      </c>
      <c r="J921" s="5" t="s">
        <v>216</v>
      </c>
      <c r="K921" s="5" t="s">
        <v>221</v>
      </c>
      <c r="L921" s="5" t="str">
        <f t="shared" si="42"/>
        <v>Richard Yale</v>
      </c>
      <c r="M921" s="5" t="s">
        <v>57</v>
      </c>
      <c r="N921" s="6">
        <v>45992</v>
      </c>
      <c r="O921" s="6">
        <v>46174</v>
      </c>
      <c r="P921" s="5">
        <f t="shared" si="43"/>
        <v>6</v>
      </c>
      <c r="Q921" s="6" t="s">
        <v>142</v>
      </c>
      <c r="R921" s="6" t="s">
        <v>3569</v>
      </c>
      <c r="S921" s="7">
        <v>59.85</v>
      </c>
      <c r="T921" s="5">
        <v>1</v>
      </c>
      <c r="U921" s="5" t="s">
        <v>58</v>
      </c>
      <c r="V921" s="10">
        <v>0.75</v>
      </c>
      <c r="W921" s="5" t="s">
        <v>60</v>
      </c>
      <c r="X921" s="5" t="s">
        <v>143</v>
      </c>
      <c r="Y921" s="7">
        <v>44.89</v>
      </c>
      <c r="Z921" s="7">
        <v>0</v>
      </c>
      <c r="AA921" s="7">
        <v>0</v>
      </c>
      <c r="AB921" s="7">
        <v>0</v>
      </c>
    </row>
    <row r="922" spans="1:28" s="5" customFormat="1" x14ac:dyDescent="0.25">
      <c r="A922" s="5">
        <v>2032057615</v>
      </c>
      <c r="B922" s="5" t="s">
        <v>453</v>
      </c>
      <c r="C922" s="5" t="s">
        <v>112</v>
      </c>
      <c r="D922" s="5" t="str">
        <f t="shared" si="44"/>
        <v>WILLIAM PROSNIEWSKI</v>
      </c>
      <c r="E922" s="5" t="s">
        <v>82</v>
      </c>
      <c r="F922" s="5" t="s">
        <v>88</v>
      </c>
      <c r="G922" s="5" t="s">
        <v>98</v>
      </c>
      <c r="H922" s="5" t="s">
        <v>3482</v>
      </c>
      <c r="I922" s="9" t="s">
        <v>3489</v>
      </c>
      <c r="J922" s="5" t="s">
        <v>216</v>
      </c>
      <c r="K922" s="5" t="s">
        <v>221</v>
      </c>
      <c r="L922" s="5" t="str">
        <f t="shared" si="42"/>
        <v>Richard Yale</v>
      </c>
      <c r="M922" s="5" t="s">
        <v>57</v>
      </c>
      <c r="N922" s="6">
        <v>45992</v>
      </c>
      <c r="O922" s="6">
        <v>46174</v>
      </c>
      <c r="P922" s="5">
        <f t="shared" si="43"/>
        <v>6</v>
      </c>
      <c r="Q922" s="6" t="s">
        <v>142</v>
      </c>
      <c r="R922" s="6" t="s">
        <v>3569</v>
      </c>
      <c r="S922" s="7">
        <v>27.67</v>
      </c>
      <c r="T922" s="5">
        <v>1</v>
      </c>
      <c r="U922" s="5" t="s">
        <v>58</v>
      </c>
      <c r="V922" s="10">
        <v>0.75</v>
      </c>
      <c r="W922" s="5" t="s">
        <v>60</v>
      </c>
      <c r="X922" s="5" t="s">
        <v>143</v>
      </c>
      <c r="Y922" s="7">
        <v>20.75</v>
      </c>
      <c r="Z922" s="7">
        <v>0</v>
      </c>
      <c r="AA922" s="7">
        <v>0</v>
      </c>
      <c r="AB922" s="7">
        <v>0</v>
      </c>
    </row>
    <row r="923" spans="1:28" s="5" customFormat="1" x14ac:dyDescent="0.25">
      <c r="A923" s="5">
        <v>2032413964</v>
      </c>
      <c r="B923" s="5" t="s">
        <v>687</v>
      </c>
      <c r="C923" s="5" t="s">
        <v>495</v>
      </c>
      <c r="D923" s="5" t="str">
        <f t="shared" si="44"/>
        <v>AMY KNEPPER</v>
      </c>
      <c r="E923" s="5" t="s">
        <v>82</v>
      </c>
      <c r="F923" s="5" t="s">
        <v>88</v>
      </c>
      <c r="G923" s="5" t="s">
        <v>98</v>
      </c>
      <c r="H923" s="5" t="s">
        <v>3482</v>
      </c>
      <c r="I923" s="9" t="s">
        <v>3489</v>
      </c>
      <c r="J923" s="5" t="s">
        <v>216</v>
      </c>
      <c r="K923" s="5" t="s">
        <v>221</v>
      </c>
      <c r="L923" s="5" t="str">
        <f t="shared" si="42"/>
        <v>Richard Yale</v>
      </c>
      <c r="M923" s="5" t="s">
        <v>57</v>
      </c>
      <c r="N923" s="6">
        <v>45992</v>
      </c>
      <c r="O923" s="6">
        <v>46174</v>
      </c>
      <c r="P923" s="5">
        <f t="shared" si="43"/>
        <v>6</v>
      </c>
      <c r="Q923" s="6" t="s">
        <v>142</v>
      </c>
      <c r="R923" s="6" t="s">
        <v>3569</v>
      </c>
      <c r="S923" s="7">
        <v>72.73</v>
      </c>
      <c r="T923" s="5">
        <v>1</v>
      </c>
      <c r="U923" s="5" t="s">
        <v>58</v>
      </c>
      <c r="V923" s="10">
        <v>0.75</v>
      </c>
      <c r="W923" s="5" t="s">
        <v>60</v>
      </c>
      <c r="X923" s="5" t="s">
        <v>143</v>
      </c>
      <c r="Y923" s="7">
        <v>54.55</v>
      </c>
      <c r="Z923" s="7">
        <v>54.55</v>
      </c>
      <c r="AA923" s="7">
        <v>54.55</v>
      </c>
      <c r="AB923" s="7">
        <v>0</v>
      </c>
    </row>
    <row r="924" spans="1:28" s="5" customFormat="1" x14ac:dyDescent="0.25">
      <c r="A924" s="5">
        <v>2032012809</v>
      </c>
      <c r="B924" s="5" t="s">
        <v>433</v>
      </c>
      <c r="C924" s="5" t="s">
        <v>434</v>
      </c>
      <c r="D924" s="5" t="str">
        <f t="shared" si="44"/>
        <v>SAMUEL CHAVEZ</v>
      </c>
      <c r="E924" s="5" t="s">
        <v>122</v>
      </c>
      <c r="F924" s="5" t="s">
        <v>88</v>
      </c>
      <c r="G924" s="5" t="s">
        <v>123</v>
      </c>
      <c r="H924" s="5" t="s">
        <v>3498</v>
      </c>
      <c r="I924" s="9" t="s">
        <v>3538</v>
      </c>
      <c r="J924" s="5" t="s">
        <v>124</v>
      </c>
      <c r="K924" s="5" t="s">
        <v>125</v>
      </c>
      <c r="L924" s="5" t="str">
        <f t="shared" si="42"/>
        <v>Heather Geske</v>
      </c>
      <c r="M924" s="5" t="s">
        <v>57</v>
      </c>
      <c r="N924" s="6">
        <v>45992</v>
      </c>
      <c r="O924" s="6">
        <v>46174</v>
      </c>
      <c r="P924" s="5">
        <f t="shared" si="43"/>
        <v>6</v>
      </c>
      <c r="Q924" s="6" t="s">
        <v>142</v>
      </c>
      <c r="R924" s="6" t="s">
        <v>3569</v>
      </c>
      <c r="S924" s="7">
        <v>30.18</v>
      </c>
      <c r="T924" s="5">
        <v>1</v>
      </c>
      <c r="U924" s="5" t="s">
        <v>58</v>
      </c>
      <c r="V924" s="10">
        <v>0.65</v>
      </c>
      <c r="W924" s="5" t="s">
        <v>60</v>
      </c>
      <c r="X924" s="5" t="s">
        <v>143</v>
      </c>
      <c r="Y924" s="7">
        <v>19.62</v>
      </c>
      <c r="Z924" s="7">
        <v>0</v>
      </c>
      <c r="AA924" s="7">
        <v>0</v>
      </c>
      <c r="AB924" s="7">
        <v>0</v>
      </c>
    </row>
    <row r="925" spans="1:28" s="5" customFormat="1" x14ac:dyDescent="0.25">
      <c r="A925" s="5">
        <v>2032341456</v>
      </c>
      <c r="B925" s="5" t="s">
        <v>623</v>
      </c>
      <c r="C925" s="5" t="s">
        <v>525</v>
      </c>
      <c r="D925" s="5" t="str">
        <f t="shared" si="44"/>
        <v>LESLIE MANSUR</v>
      </c>
      <c r="E925" s="5" t="s">
        <v>122</v>
      </c>
      <c r="F925" s="5" t="s">
        <v>88</v>
      </c>
      <c r="G925" s="5" t="s">
        <v>123</v>
      </c>
      <c r="H925" s="5" t="s">
        <v>3498</v>
      </c>
      <c r="I925" s="9" t="s">
        <v>3538</v>
      </c>
      <c r="J925" s="5" t="s">
        <v>124</v>
      </c>
      <c r="K925" s="5" t="s">
        <v>125</v>
      </c>
      <c r="L925" s="5" t="str">
        <f t="shared" si="42"/>
        <v>Heather Geske</v>
      </c>
      <c r="M925" s="5" t="s">
        <v>57</v>
      </c>
      <c r="N925" s="6">
        <v>45993</v>
      </c>
      <c r="O925" s="6">
        <v>46175</v>
      </c>
      <c r="P925" s="5">
        <f t="shared" si="43"/>
        <v>6</v>
      </c>
      <c r="Q925" s="6" t="s">
        <v>142</v>
      </c>
      <c r="R925" s="6" t="s">
        <v>3569</v>
      </c>
      <c r="S925" s="7">
        <v>25.98</v>
      </c>
      <c r="T925" s="5">
        <v>1</v>
      </c>
      <c r="U925" s="5" t="s">
        <v>58</v>
      </c>
      <c r="V925" s="10">
        <v>0.65</v>
      </c>
      <c r="W925" s="5" t="s">
        <v>60</v>
      </c>
      <c r="X925" s="5" t="s">
        <v>143</v>
      </c>
      <c r="Y925" s="7">
        <v>16.89</v>
      </c>
      <c r="Z925" s="7">
        <v>0</v>
      </c>
      <c r="AA925" s="7">
        <v>0</v>
      </c>
      <c r="AB925" s="7">
        <v>0</v>
      </c>
    </row>
    <row r="926" spans="1:28" s="5" customFormat="1" x14ac:dyDescent="0.25">
      <c r="A926" s="5">
        <v>2032190832</v>
      </c>
      <c r="B926" s="5" t="s">
        <v>541</v>
      </c>
      <c r="C926" s="5" t="s">
        <v>542</v>
      </c>
      <c r="D926" s="5" t="str">
        <f t="shared" si="44"/>
        <v>YI SUN</v>
      </c>
      <c r="E926" s="5" t="s">
        <v>131</v>
      </c>
      <c r="F926" s="5" t="s">
        <v>88</v>
      </c>
      <c r="G926" s="5" t="s">
        <v>95</v>
      </c>
      <c r="H926" s="5" t="s">
        <v>3481</v>
      </c>
      <c r="I926" s="9" t="s">
        <v>3507</v>
      </c>
      <c r="J926" s="5" t="s">
        <v>359</v>
      </c>
      <c r="K926" s="5" t="s">
        <v>360</v>
      </c>
      <c r="L926" s="5" t="str">
        <f t="shared" si="42"/>
        <v>Heidi Berthelsen</v>
      </c>
      <c r="M926" s="5" t="s">
        <v>57</v>
      </c>
      <c r="N926" s="6">
        <v>45992</v>
      </c>
      <c r="O926" s="6">
        <v>46174</v>
      </c>
      <c r="P926" s="5">
        <f t="shared" si="43"/>
        <v>6</v>
      </c>
      <c r="Q926" s="6" t="s">
        <v>142</v>
      </c>
      <c r="R926" s="6" t="s">
        <v>3569</v>
      </c>
      <c r="S926" s="7">
        <v>120.26</v>
      </c>
      <c r="T926" s="5">
        <v>1</v>
      </c>
      <c r="U926" s="5" t="s">
        <v>58</v>
      </c>
      <c r="V926" s="10">
        <v>0.9</v>
      </c>
      <c r="W926" s="5" t="s">
        <v>60</v>
      </c>
      <c r="X926" s="5" t="s">
        <v>143</v>
      </c>
      <c r="Y926" s="7">
        <v>108.23</v>
      </c>
      <c r="Z926" s="7">
        <v>0</v>
      </c>
      <c r="AA926" s="7">
        <v>0</v>
      </c>
      <c r="AB926" s="7">
        <v>0</v>
      </c>
    </row>
    <row r="927" spans="1:28" x14ac:dyDescent="0.25">
      <c r="A927" s="5">
        <v>2032259439</v>
      </c>
      <c r="B927" s="5" t="s">
        <v>587</v>
      </c>
      <c r="C927" s="5" t="s">
        <v>588</v>
      </c>
      <c r="D927" s="5" t="str">
        <f t="shared" si="44"/>
        <v>CASSANDRA KRAHAM</v>
      </c>
      <c r="E927" s="5" t="s">
        <v>177</v>
      </c>
      <c r="F927" s="5" t="s">
        <v>88</v>
      </c>
      <c r="G927" s="5" t="s">
        <v>95</v>
      </c>
      <c r="H927" s="5" t="s">
        <v>3481</v>
      </c>
      <c r="I927" s="9" t="s">
        <v>3537</v>
      </c>
      <c r="J927" s="5" t="s">
        <v>589</v>
      </c>
      <c r="K927" s="5" t="s">
        <v>466</v>
      </c>
      <c r="L927" s="5" t="str">
        <f t="shared" si="42"/>
        <v>THOMAS KUCAN</v>
      </c>
      <c r="M927" s="5" t="s">
        <v>57</v>
      </c>
      <c r="N927" s="6">
        <v>45992</v>
      </c>
      <c r="O927" s="6">
        <v>46174</v>
      </c>
      <c r="P927" s="5">
        <f t="shared" si="43"/>
        <v>6</v>
      </c>
      <c r="Q927" s="6" t="s">
        <v>142</v>
      </c>
      <c r="R927" s="6" t="s">
        <v>3569</v>
      </c>
      <c r="S927" s="7">
        <v>84.4</v>
      </c>
      <c r="T927" s="5">
        <v>1</v>
      </c>
      <c r="U927" s="5" t="s">
        <v>58</v>
      </c>
      <c r="V927" s="10">
        <v>0.9</v>
      </c>
      <c r="W927" s="5" t="s">
        <v>60</v>
      </c>
      <c r="X927" s="5" t="s">
        <v>143</v>
      </c>
      <c r="Y927" s="7">
        <v>75.959999999999994</v>
      </c>
      <c r="Z927" s="7">
        <v>0</v>
      </c>
      <c r="AA927" s="7">
        <v>0</v>
      </c>
      <c r="AB927" s="7">
        <v>0</v>
      </c>
    </row>
    <row r="928" spans="1:28" s="5" customFormat="1" x14ac:dyDescent="0.25">
      <c r="A928" s="5">
        <v>2032226957</v>
      </c>
      <c r="B928" s="5" t="s">
        <v>2542</v>
      </c>
      <c r="C928" s="5" t="s">
        <v>1468</v>
      </c>
      <c r="D928" s="5" t="str">
        <f t="shared" si="44"/>
        <v>JOSE DURAN</v>
      </c>
      <c r="E928" s="5" t="s">
        <v>82</v>
      </c>
      <c r="F928" s="5" t="s">
        <v>708</v>
      </c>
      <c r="G928" s="5" t="s">
        <v>709</v>
      </c>
      <c r="H928" s="5" t="s">
        <v>709</v>
      </c>
      <c r="I928" s="9" t="s">
        <v>3511</v>
      </c>
      <c r="J928" s="5" t="s">
        <v>249</v>
      </c>
      <c r="K928" s="5" t="s">
        <v>250</v>
      </c>
      <c r="L928" s="5" t="str">
        <f t="shared" si="42"/>
        <v>Dale Walenga</v>
      </c>
      <c r="M928" s="5" t="s">
        <v>57</v>
      </c>
      <c r="N928" s="6">
        <v>45992</v>
      </c>
      <c r="O928" s="6">
        <v>46174</v>
      </c>
      <c r="P928" s="5">
        <f t="shared" si="43"/>
        <v>6</v>
      </c>
      <c r="Q928" s="6" t="s">
        <v>142</v>
      </c>
      <c r="R928" s="6" t="s">
        <v>3569</v>
      </c>
      <c r="S928" s="7">
        <v>15</v>
      </c>
      <c r="T928" s="5">
        <v>1</v>
      </c>
      <c r="U928" s="5" t="s">
        <v>58</v>
      </c>
      <c r="V928" s="10">
        <v>0.38</v>
      </c>
      <c r="W928" s="5" t="s">
        <v>60</v>
      </c>
      <c r="X928" s="5" t="s">
        <v>143</v>
      </c>
      <c r="Y928" s="7">
        <v>5.7</v>
      </c>
      <c r="Z928" s="7">
        <v>0</v>
      </c>
      <c r="AA928" s="7">
        <v>0</v>
      </c>
      <c r="AB928" s="7">
        <v>0</v>
      </c>
    </row>
    <row r="929" spans="1:28" x14ac:dyDescent="0.25">
      <c r="A929" s="5">
        <v>2032355297</v>
      </c>
      <c r="B929" s="5" t="s">
        <v>2552</v>
      </c>
      <c r="C929" s="5" t="s">
        <v>145</v>
      </c>
      <c r="D929" s="5" t="str">
        <f t="shared" si="44"/>
        <v>MARY NOWAK</v>
      </c>
      <c r="E929" s="5" t="s">
        <v>82</v>
      </c>
      <c r="F929" s="5" t="s">
        <v>708</v>
      </c>
      <c r="G929" s="5" t="s">
        <v>709</v>
      </c>
      <c r="H929" s="5" t="s">
        <v>709</v>
      </c>
      <c r="I929" s="9" t="s">
        <v>3511</v>
      </c>
      <c r="J929" s="5" t="s">
        <v>249</v>
      </c>
      <c r="K929" s="5" t="s">
        <v>250</v>
      </c>
      <c r="L929" s="5" t="str">
        <f t="shared" si="42"/>
        <v>Dale Walenga</v>
      </c>
      <c r="M929" s="5" t="s">
        <v>57</v>
      </c>
      <c r="N929" s="6">
        <v>45992</v>
      </c>
      <c r="O929" s="6">
        <v>46174</v>
      </c>
      <c r="P929" s="5">
        <f t="shared" si="43"/>
        <v>6</v>
      </c>
      <c r="Q929" s="6" t="s">
        <v>142</v>
      </c>
      <c r="R929" s="6" t="s">
        <v>3569</v>
      </c>
      <c r="S929" s="7">
        <v>15</v>
      </c>
      <c r="T929" s="5">
        <v>1</v>
      </c>
      <c r="U929" s="5" t="s">
        <v>58</v>
      </c>
      <c r="V929" s="10">
        <v>0.38</v>
      </c>
      <c r="W929" s="5" t="s">
        <v>60</v>
      </c>
      <c r="X929" s="5" t="s">
        <v>143</v>
      </c>
      <c r="Y929" s="7">
        <v>5.7</v>
      </c>
      <c r="Z929" s="7">
        <v>0</v>
      </c>
      <c r="AA929" s="7">
        <v>0</v>
      </c>
      <c r="AB929" s="7">
        <v>0</v>
      </c>
    </row>
    <row r="930" spans="1:28" x14ac:dyDescent="0.25">
      <c r="A930" s="5">
        <v>2032080467</v>
      </c>
      <c r="B930" s="5" t="s">
        <v>465</v>
      </c>
      <c r="C930" s="5" t="s">
        <v>466</v>
      </c>
      <c r="D930" s="5" t="str">
        <f t="shared" si="44"/>
        <v>THOMAS MEPHAM</v>
      </c>
      <c r="E930" s="5" t="s">
        <v>87</v>
      </c>
      <c r="F930" s="5" t="s">
        <v>708</v>
      </c>
      <c r="G930" s="5" t="s">
        <v>721</v>
      </c>
      <c r="H930" s="5" t="s">
        <v>3503</v>
      </c>
      <c r="I930" s="9" t="s">
        <v>3484</v>
      </c>
      <c r="J930" s="5" t="s">
        <v>400</v>
      </c>
      <c r="K930" s="5" t="s">
        <v>401</v>
      </c>
      <c r="L930" s="5" t="str">
        <f t="shared" si="42"/>
        <v>Andrew Choi</v>
      </c>
      <c r="M930" s="5" t="s">
        <v>57</v>
      </c>
      <c r="N930" s="6">
        <v>45992</v>
      </c>
      <c r="O930" s="6">
        <v>46174</v>
      </c>
      <c r="P930" s="5">
        <f t="shared" si="43"/>
        <v>6</v>
      </c>
      <c r="Q930" s="6" t="s">
        <v>142</v>
      </c>
      <c r="R930" s="6" t="s">
        <v>3569</v>
      </c>
      <c r="S930" s="7">
        <v>15</v>
      </c>
      <c r="T930" s="5">
        <v>1</v>
      </c>
      <c r="U930" s="5" t="s">
        <v>58</v>
      </c>
      <c r="V930" s="10">
        <v>0.28999999999999998</v>
      </c>
      <c r="W930" s="5" t="s">
        <v>60</v>
      </c>
      <c r="X930" s="5" t="s">
        <v>143</v>
      </c>
      <c r="Y930" s="7">
        <v>4.3499999999999996</v>
      </c>
      <c r="Z930" s="7">
        <v>0</v>
      </c>
      <c r="AA930" s="7">
        <v>0</v>
      </c>
      <c r="AB930" s="7">
        <v>0</v>
      </c>
    </row>
    <row r="931" spans="1:28" x14ac:dyDescent="0.25">
      <c r="A931" s="5">
        <v>2032136584</v>
      </c>
      <c r="B931" s="5" t="s">
        <v>715</v>
      </c>
      <c r="C931" s="5" t="s">
        <v>716</v>
      </c>
      <c r="D931" s="5" t="str">
        <f t="shared" si="44"/>
        <v>SADIE ARNEY</v>
      </c>
      <c r="E931" s="5" t="s">
        <v>106</v>
      </c>
      <c r="F931" s="5" t="s">
        <v>708</v>
      </c>
      <c r="G931" s="5" t="s">
        <v>717</v>
      </c>
      <c r="H931" s="5" t="s">
        <v>717</v>
      </c>
      <c r="I931" s="9" t="s">
        <v>3523</v>
      </c>
      <c r="J931" s="5" t="s">
        <v>301</v>
      </c>
      <c r="K931" s="5" t="s">
        <v>302</v>
      </c>
      <c r="L931" s="5" t="str">
        <f t="shared" si="42"/>
        <v>Marsha Sanderock</v>
      </c>
      <c r="M931" s="5" t="s">
        <v>57</v>
      </c>
      <c r="N931" s="6">
        <v>45992</v>
      </c>
      <c r="O931" s="6">
        <v>46174</v>
      </c>
      <c r="P931" s="5">
        <f t="shared" si="43"/>
        <v>6</v>
      </c>
      <c r="Q931" s="6" t="s">
        <v>142</v>
      </c>
      <c r="R931" s="6" t="s">
        <v>3569</v>
      </c>
      <c r="S931" s="7">
        <v>15</v>
      </c>
      <c r="T931" s="5">
        <v>1</v>
      </c>
      <c r="U931" s="5" t="s">
        <v>58</v>
      </c>
      <c r="V931" s="10">
        <v>0.19</v>
      </c>
      <c r="W931" s="5" t="s">
        <v>60</v>
      </c>
      <c r="X931" s="5" t="s">
        <v>143</v>
      </c>
      <c r="Y931" s="7">
        <v>2.85</v>
      </c>
      <c r="Z931" s="7">
        <v>0</v>
      </c>
      <c r="AA931" s="7">
        <v>0</v>
      </c>
      <c r="AB931" s="7">
        <v>0</v>
      </c>
    </row>
    <row r="932" spans="1:28" x14ac:dyDescent="0.25">
      <c r="A932" s="5">
        <v>2032491249</v>
      </c>
      <c r="B932" s="5" t="s">
        <v>3218</v>
      </c>
      <c r="C932" s="5" t="s">
        <v>1120</v>
      </c>
      <c r="D932" s="5" t="str">
        <f t="shared" si="44"/>
        <v>CALEB BOUWKAMP</v>
      </c>
      <c r="E932" s="5" t="s">
        <v>106</v>
      </c>
      <c r="F932" s="5" t="s">
        <v>708</v>
      </c>
      <c r="G932" s="5" t="s">
        <v>717</v>
      </c>
      <c r="H932" s="5" t="s">
        <v>717</v>
      </c>
      <c r="I932" s="9" t="s">
        <v>3523</v>
      </c>
      <c r="J932" s="5" t="s">
        <v>301</v>
      </c>
      <c r="K932" s="5" t="s">
        <v>302</v>
      </c>
      <c r="L932" s="5" t="str">
        <f t="shared" si="42"/>
        <v>Marsha Sanderock</v>
      </c>
      <c r="M932" s="5" t="s">
        <v>57</v>
      </c>
      <c r="N932" s="6">
        <v>45995</v>
      </c>
      <c r="O932" s="6">
        <v>46177</v>
      </c>
      <c r="P932" s="5">
        <f t="shared" si="43"/>
        <v>6</v>
      </c>
      <c r="Q932" s="6" t="s">
        <v>142</v>
      </c>
      <c r="R932" s="6" t="s">
        <v>3569</v>
      </c>
      <c r="S932" s="7">
        <v>15</v>
      </c>
      <c r="T932" s="5">
        <v>1</v>
      </c>
      <c r="U932" s="5" t="s">
        <v>58</v>
      </c>
      <c r="V932" s="10">
        <v>0.19</v>
      </c>
      <c r="W932" s="5" t="s">
        <v>60</v>
      </c>
      <c r="X932" s="5" t="s">
        <v>143</v>
      </c>
      <c r="Y932" s="7">
        <v>2.85</v>
      </c>
      <c r="Z932" s="7">
        <v>0</v>
      </c>
      <c r="AA932" s="7">
        <v>0</v>
      </c>
      <c r="AB932" s="7">
        <v>0</v>
      </c>
    </row>
    <row r="933" spans="1:28" x14ac:dyDescent="0.25">
      <c r="A933" s="5">
        <v>2031949682</v>
      </c>
      <c r="B933" s="5" t="s">
        <v>126</v>
      </c>
      <c r="C933" s="5" t="s">
        <v>392</v>
      </c>
      <c r="D933" s="5" t="str">
        <f t="shared" si="44"/>
        <v>KAREN MILLER</v>
      </c>
      <c r="E933" s="5" t="s">
        <v>82</v>
      </c>
      <c r="F933" s="5" t="s">
        <v>708</v>
      </c>
      <c r="G933" s="5" t="s">
        <v>714</v>
      </c>
      <c r="H933" s="5" t="s">
        <v>714</v>
      </c>
      <c r="I933" s="9" t="s">
        <v>3511</v>
      </c>
      <c r="J933" s="5" t="s">
        <v>249</v>
      </c>
      <c r="K933" s="5" t="s">
        <v>250</v>
      </c>
      <c r="L933" s="5" t="str">
        <f t="shared" si="42"/>
        <v>Dale Walenga</v>
      </c>
      <c r="M933" s="5" t="s">
        <v>57</v>
      </c>
      <c r="N933" s="6">
        <v>45992</v>
      </c>
      <c r="O933" s="6">
        <v>46174</v>
      </c>
      <c r="P933" s="5">
        <f t="shared" si="43"/>
        <v>6</v>
      </c>
      <c r="Q933" s="6" t="s">
        <v>142</v>
      </c>
      <c r="R933" s="6" t="s">
        <v>3569</v>
      </c>
      <c r="S933" s="7">
        <v>15</v>
      </c>
      <c r="T933" s="5">
        <v>1</v>
      </c>
      <c r="U933" s="5" t="s">
        <v>58</v>
      </c>
      <c r="V933" s="10">
        <v>0.38</v>
      </c>
      <c r="W933" s="5" t="s">
        <v>60</v>
      </c>
      <c r="X933" s="5" t="s">
        <v>143</v>
      </c>
      <c r="Y933" s="7">
        <v>5.7</v>
      </c>
      <c r="Z933" s="7">
        <v>0</v>
      </c>
      <c r="AA933" s="7">
        <v>0</v>
      </c>
      <c r="AB933" s="7">
        <v>0</v>
      </c>
    </row>
    <row r="934" spans="1:28" x14ac:dyDescent="0.25">
      <c r="A934" s="5">
        <v>2031990491</v>
      </c>
      <c r="B934" s="5" t="s">
        <v>781</v>
      </c>
      <c r="C934" s="5" t="s">
        <v>399</v>
      </c>
      <c r="D934" s="5" t="str">
        <f t="shared" si="44"/>
        <v>ROBERT GARBER</v>
      </c>
      <c r="E934" s="5" t="s">
        <v>82</v>
      </c>
      <c r="F934" s="5" t="s">
        <v>708</v>
      </c>
      <c r="G934" s="5" t="s">
        <v>714</v>
      </c>
      <c r="H934" s="5" t="s">
        <v>714</v>
      </c>
      <c r="I934" s="9" t="s">
        <v>3518</v>
      </c>
      <c r="J934" s="5" t="s">
        <v>83</v>
      </c>
      <c r="K934" s="5" t="s">
        <v>84</v>
      </c>
      <c r="L934" s="5" t="str">
        <f t="shared" si="42"/>
        <v>Matthew Sherman</v>
      </c>
      <c r="M934" s="5" t="s">
        <v>57</v>
      </c>
      <c r="N934" s="6">
        <v>45992</v>
      </c>
      <c r="O934" s="6">
        <v>46174</v>
      </c>
      <c r="P934" s="5">
        <f t="shared" si="43"/>
        <v>6</v>
      </c>
      <c r="Q934" s="6" t="s">
        <v>142</v>
      </c>
      <c r="R934" s="6" t="s">
        <v>3569</v>
      </c>
      <c r="S934" s="7">
        <v>15</v>
      </c>
      <c r="T934" s="5">
        <v>1</v>
      </c>
      <c r="U934" s="5" t="s">
        <v>58</v>
      </c>
      <c r="V934" s="10">
        <v>0.38</v>
      </c>
      <c r="W934" s="5" t="s">
        <v>60</v>
      </c>
      <c r="X934" s="5" t="s">
        <v>143</v>
      </c>
      <c r="Y934" s="7">
        <v>5.7</v>
      </c>
      <c r="Z934" s="7">
        <v>0</v>
      </c>
      <c r="AA934" s="7">
        <v>0</v>
      </c>
      <c r="AB934" s="7">
        <v>0</v>
      </c>
    </row>
    <row r="935" spans="1:28" x14ac:dyDescent="0.25">
      <c r="A935" s="5">
        <v>2031965806</v>
      </c>
      <c r="B935" s="5" t="s">
        <v>2901</v>
      </c>
      <c r="C935" s="5" t="s">
        <v>2902</v>
      </c>
      <c r="D935" s="5" t="str">
        <f t="shared" si="44"/>
        <v>ARNIE TRIVETT</v>
      </c>
      <c r="E935" s="5" t="s">
        <v>106</v>
      </c>
      <c r="F935" s="5" t="s">
        <v>1264</v>
      </c>
      <c r="G935" s="5" t="s">
        <v>1265</v>
      </c>
      <c r="H935" s="5" t="s">
        <v>1265</v>
      </c>
      <c r="I935" s="9" t="s">
        <v>3523</v>
      </c>
      <c r="J935" s="5" t="s">
        <v>301</v>
      </c>
      <c r="K935" s="5" t="s">
        <v>302</v>
      </c>
      <c r="L935" s="5" t="str">
        <f t="shared" si="42"/>
        <v>Marsha Sanderock</v>
      </c>
      <c r="M935" s="5" t="s">
        <v>57</v>
      </c>
      <c r="N935" s="6">
        <v>45992</v>
      </c>
      <c r="O935" s="6">
        <v>46174</v>
      </c>
      <c r="P935" s="5">
        <f t="shared" si="43"/>
        <v>6</v>
      </c>
      <c r="Q935" s="6" t="s">
        <v>142</v>
      </c>
      <c r="R935" s="6" t="s">
        <v>3569</v>
      </c>
      <c r="S935" s="7">
        <v>133.13</v>
      </c>
      <c r="T935" s="5">
        <v>1</v>
      </c>
      <c r="U935" s="5" t="s">
        <v>58</v>
      </c>
      <c r="V935" s="10">
        <v>0.47</v>
      </c>
      <c r="W935" s="5" t="s">
        <v>60</v>
      </c>
      <c r="X935" s="5" t="s">
        <v>143</v>
      </c>
      <c r="Y935" s="7">
        <v>62.57</v>
      </c>
      <c r="Z935" s="7">
        <v>0</v>
      </c>
      <c r="AA935" s="7">
        <v>0</v>
      </c>
      <c r="AB935" s="7">
        <v>0</v>
      </c>
    </row>
    <row r="936" spans="1:28" x14ac:dyDescent="0.25">
      <c r="A936" s="5">
        <v>2032225181</v>
      </c>
      <c r="B936" s="5" t="s">
        <v>2903</v>
      </c>
      <c r="C936" s="5" t="s">
        <v>340</v>
      </c>
      <c r="D936" s="5" t="str">
        <f t="shared" si="44"/>
        <v>RODGER ZOOK</v>
      </c>
      <c r="E936" s="5" t="s">
        <v>172</v>
      </c>
      <c r="F936" s="5" t="s">
        <v>1264</v>
      </c>
      <c r="G936" s="5" t="s">
        <v>1265</v>
      </c>
      <c r="H936" s="5" t="s">
        <v>1265</v>
      </c>
      <c r="I936" s="9" t="s">
        <v>3552</v>
      </c>
      <c r="J936" s="5" t="s">
        <v>1923</v>
      </c>
      <c r="K936" s="5" t="s">
        <v>1924</v>
      </c>
      <c r="L936" s="5" t="str">
        <f t="shared" si="42"/>
        <v>Nathan Weller</v>
      </c>
      <c r="M936" s="5" t="s">
        <v>57</v>
      </c>
      <c r="N936" s="6">
        <v>45992</v>
      </c>
      <c r="O936" s="6">
        <v>46174</v>
      </c>
      <c r="P936" s="5">
        <f t="shared" si="43"/>
        <v>6</v>
      </c>
      <c r="Q936" s="6" t="s">
        <v>142</v>
      </c>
      <c r="R936" s="6" t="s">
        <v>3569</v>
      </c>
      <c r="S936" s="7">
        <v>80.540000000000006</v>
      </c>
      <c r="T936" s="5">
        <v>1</v>
      </c>
      <c r="U936" s="5" t="s">
        <v>58</v>
      </c>
      <c r="V936" s="10">
        <v>0.47</v>
      </c>
      <c r="W936" s="5" t="s">
        <v>60</v>
      </c>
      <c r="X936" s="5" t="s">
        <v>143</v>
      </c>
      <c r="Y936" s="7">
        <v>37.85</v>
      </c>
      <c r="Z936" s="7">
        <v>0</v>
      </c>
      <c r="AA936" s="7">
        <v>0</v>
      </c>
      <c r="AB936" s="7">
        <v>0</v>
      </c>
    </row>
    <row r="937" spans="1:28" x14ac:dyDescent="0.25">
      <c r="A937" s="5">
        <v>2031949679</v>
      </c>
      <c r="B937" s="5" t="s">
        <v>126</v>
      </c>
      <c r="C937" s="5" t="s">
        <v>392</v>
      </c>
      <c r="D937" s="5" t="str">
        <f t="shared" si="44"/>
        <v>KAREN MILLER</v>
      </c>
      <c r="E937" s="5" t="s">
        <v>82</v>
      </c>
      <c r="F937" s="5" t="s">
        <v>1691</v>
      </c>
      <c r="G937" s="5" t="s">
        <v>1692</v>
      </c>
      <c r="H937" s="5" t="s">
        <v>1692</v>
      </c>
      <c r="I937" s="9" t="s">
        <v>3511</v>
      </c>
      <c r="J937" s="5" t="s">
        <v>249</v>
      </c>
      <c r="K937" s="5" t="s">
        <v>250</v>
      </c>
      <c r="L937" s="5" t="str">
        <f t="shared" si="42"/>
        <v>Dale Walenga</v>
      </c>
      <c r="M937" s="5" t="s">
        <v>57</v>
      </c>
      <c r="N937" s="6">
        <v>45992</v>
      </c>
      <c r="O937" s="6">
        <v>46174</v>
      </c>
      <c r="P937" s="5">
        <f t="shared" si="43"/>
        <v>6</v>
      </c>
      <c r="Q937" s="6" t="s">
        <v>142</v>
      </c>
      <c r="R937" s="6" t="s">
        <v>3569</v>
      </c>
      <c r="S937" s="7">
        <v>25.15</v>
      </c>
      <c r="T937" s="5">
        <v>1</v>
      </c>
      <c r="U937" s="5" t="s">
        <v>58</v>
      </c>
      <c r="V937" s="10">
        <v>0.38</v>
      </c>
      <c r="W937" s="5" t="s">
        <v>60</v>
      </c>
      <c r="X937" s="5" t="s">
        <v>143</v>
      </c>
      <c r="Y937" s="7">
        <v>9.56</v>
      </c>
      <c r="Z937" s="7">
        <v>0</v>
      </c>
      <c r="AA937" s="7">
        <v>0</v>
      </c>
      <c r="AB937" s="7">
        <v>0</v>
      </c>
    </row>
    <row r="938" spans="1:28" x14ac:dyDescent="0.25">
      <c r="A938" s="5">
        <v>2032012807</v>
      </c>
      <c r="B938" s="5" t="s">
        <v>433</v>
      </c>
      <c r="C938" s="5" t="s">
        <v>434</v>
      </c>
      <c r="D938" s="5" t="str">
        <f t="shared" si="44"/>
        <v>SAMUEL CHAVEZ</v>
      </c>
      <c r="E938" s="5" t="s">
        <v>122</v>
      </c>
      <c r="F938" s="5" t="s">
        <v>1691</v>
      </c>
      <c r="G938" s="5" t="s">
        <v>1692</v>
      </c>
      <c r="H938" s="5" t="s">
        <v>1692</v>
      </c>
      <c r="I938" s="9" t="s">
        <v>3538</v>
      </c>
      <c r="J938" s="5" t="s">
        <v>124</v>
      </c>
      <c r="K938" s="5" t="s">
        <v>125</v>
      </c>
      <c r="L938" s="5" t="str">
        <f t="shared" si="42"/>
        <v>Heather Geske</v>
      </c>
      <c r="M938" s="5" t="s">
        <v>57</v>
      </c>
      <c r="N938" s="6">
        <v>45992</v>
      </c>
      <c r="O938" s="6">
        <v>46174</v>
      </c>
      <c r="P938" s="5">
        <f t="shared" si="43"/>
        <v>6</v>
      </c>
      <c r="Q938" s="6" t="s">
        <v>142</v>
      </c>
      <c r="R938" s="6" t="s">
        <v>3569</v>
      </c>
      <c r="S938" s="7">
        <v>48.76</v>
      </c>
      <c r="T938" s="5">
        <v>1</v>
      </c>
      <c r="U938" s="5" t="s">
        <v>58</v>
      </c>
      <c r="V938" s="10">
        <v>0.38</v>
      </c>
      <c r="W938" s="5" t="s">
        <v>60</v>
      </c>
      <c r="X938" s="5" t="s">
        <v>143</v>
      </c>
      <c r="Y938" s="7">
        <v>18.53</v>
      </c>
      <c r="Z938" s="7">
        <v>0</v>
      </c>
      <c r="AA938" s="7">
        <v>0</v>
      </c>
      <c r="AB938" s="7">
        <v>0</v>
      </c>
    </row>
    <row r="939" spans="1:28" x14ac:dyDescent="0.25">
      <c r="A939" s="5">
        <v>2032346931</v>
      </c>
      <c r="B939" s="5" t="s">
        <v>635</v>
      </c>
      <c r="C939" s="5" t="s">
        <v>342</v>
      </c>
      <c r="D939" s="5" t="str">
        <f t="shared" si="44"/>
        <v>ELIZABETH WOLFSON</v>
      </c>
      <c r="E939" s="5" t="s">
        <v>122</v>
      </c>
      <c r="F939" s="5" t="s">
        <v>1691</v>
      </c>
      <c r="G939" s="5" t="s">
        <v>1692</v>
      </c>
      <c r="H939" s="5" t="s">
        <v>1692</v>
      </c>
      <c r="I939" s="9" t="s">
        <v>3538</v>
      </c>
      <c r="J939" s="5" t="s">
        <v>124</v>
      </c>
      <c r="K939" s="5" t="s">
        <v>125</v>
      </c>
      <c r="L939" s="5" t="str">
        <f t="shared" si="42"/>
        <v>Heather Geske</v>
      </c>
      <c r="M939" s="5" t="s">
        <v>57</v>
      </c>
      <c r="N939" s="6">
        <v>45992</v>
      </c>
      <c r="O939" s="6">
        <v>46174</v>
      </c>
      <c r="P939" s="5">
        <f t="shared" si="43"/>
        <v>6</v>
      </c>
      <c r="Q939" s="6" t="s">
        <v>142</v>
      </c>
      <c r="R939" s="6" t="s">
        <v>3569</v>
      </c>
      <c r="S939" s="7">
        <v>40.44</v>
      </c>
      <c r="T939" s="5">
        <v>1</v>
      </c>
      <c r="U939" s="5" t="s">
        <v>58</v>
      </c>
      <c r="V939" s="10">
        <v>0.38</v>
      </c>
      <c r="W939" s="5" t="s">
        <v>60</v>
      </c>
      <c r="X939" s="5" t="s">
        <v>143</v>
      </c>
      <c r="Y939" s="7">
        <v>15.37</v>
      </c>
      <c r="Z939" s="7">
        <v>0</v>
      </c>
      <c r="AA939" s="7">
        <v>0</v>
      </c>
      <c r="AB939" s="7">
        <v>0</v>
      </c>
    </row>
    <row r="940" spans="1:28" x14ac:dyDescent="0.25">
      <c r="A940" s="5">
        <v>2032196853</v>
      </c>
      <c r="B940" s="5" t="s">
        <v>549</v>
      </c>
      <c r="C940" s="5" t="s">
        <v>550</v>
      </c>
      <c r="D940" s="5" t="str">
        <f t="shared" si="44"/>
        <v>LAURIE PRINDLE</v>
      </c>
      <c r="E940" s="5" t="s">
        <v>122</v>
      </c>
      <c r="F940" s="5" t="s">
        <v>1691</v>
      </c>
      <c r="G940" s="5" t="s">
        <v>1692</v>
      </c>
      <c r="H940" s="5" t="s">
        <v>1692</v>
      </c>
      <c r="I940" s="9" t="s">
        <v>3538</v>
      </c>
      <c r="J940" s="5" t="s">
        <v>124</v>
      </c>
      <c r="K940" s="5" t="s">
        <v>125</v>
      </c>
      <c r="L940" s="5" t="str">
        <f t="shared" si="42"/>
        <v>Heather Geske</v>
      </c>
      <c r="M940" s="5" t="s">
        <v>57</v>
      </c>
      <c r="N940" s="6">
        <v>45992</v>
      </c>
      <c r="O940" s="6">
        <v>46174</v>
      </c>
      <c r="P940" s="5">
        <f t="shared" si="43"/>
        <v>6</v>
      </c>
      <c r="Q940" s="6" t="s">
        <v>142</v>
      </c>
      <c r="R940" s="6" t="s">
        <v>3569</v>
      </c>
      <c r="S940" s="7">
        <v>38.840000000000003</v>
      </c>
      <c r="T940" s="5">
        <v>1</v>
      </c>
      <c r="U940" s="5" t="s">
        <v>58</v>
      </c>
      <c r="V940" s="10">
        <v>0.38</v>
      </c>
      <c r="W940" s="5" t="s">
        <v>60</v>
      </c>
      <c r="X940" s="5" t="s">
        <v>143</v>
      </c>
      <c r="Y940" s="7">
        <v>14.76</v>
      </c>
      <c r="Z940" s="7">
        <v>0</v>
      </c>
      <c r="AA940" s="7">
        <v>0</v>
      </c>
      <c r="AB940" s="7">
        <v>0</v>
      </c>
    </row>
    <row r="941" spans="1:28" s="5" customFormat="1" x14ac:dyDescent="0.25">
      <c r="A941" s="5">
        <v>2032195585</v>
      </c>
      <c r="B941" s="5" t="s">
        <v>546</v>
      </c>
      <c r="C941" s="5" t="s">
        <v>426</v>
      </c>
      <c r="D941" s="5" t="str">
        <f t="shared" si="44"/>
        <v>DIANA SENZIG</v>
      </c>
      <c r="E941" s="5" t="s">
        <v>122</v>
      </c>
      <c r="F941" s="5" t="s">
        <v>1691</v>
      </c>
      <c r="G941" s="5" t="s">
        <v>1692</v>
      </c>
      <c r="H941" s="5" t="s">
        <v>1692</v>
      </c>
      <c r="I941" s="9" t="s">
        <v>3538</v>
      </c>
      <c r="J941" s="5" t="s">
        <v>124</v>
      </c>
      <c r="K941" s="5" t="s">
        <v>125</v>
      </c>
      <c r="L941" s="5" t="str">
        <f t="shared" si="42"/>
        <v>Heather Geske</v>
      </c>
      <c r="M941" s="5" t="s">
        <v>57</v>
      </c>
      <c r="N941" s="6">
        <v>45992</v>
      </c>
      <c r="O941" s="6">
        <v>46174</v>
      </c>
      <c r="P941" s="5">
        <f t="shared" si="43"/>
        <v>6</v>
      </c>
      <c r="Q941" s="6" t="s">
        <v>142</v>
      </c>
      <c r="R941" s="6" t="s">
        <v>3569</v>
      </c>
      <c r="S941" s="7">
        <v>23.63</v>
      </c>
      <c r="T941" s="5">
        <v>1</v>
      </c>
      <c r="U941" s="5" t="s">
        <v>58</v>
      </c>
      <c r="V941" s="10">
        <v>0.38</v>
      </c>
      <c r="W941" s="5" t="s">
        <v>60</v>
      </c>
      <c r="X941" s="5" t="s">
        <v>143</v>
      </c>
      <c r="Y941" s="7">
        <v>8.98</v>
      </c>
      <c r="Z941" s="7">
        <v>0</v>
      </c>
      <c r="AA941" s="7">
        <v>0</v>
      </c>
      <c r="AB941" s="7">
        <v>0</v>
      </c>
    </row>
    <row r="942" spans="1:28" s="5" customFormat="1" x14ac:dyDescent="0.25">
      <c r="A942" s="5">
        <v>2032341457</v>
      </c>
      <c r="B942" s="5" t="s">
        <v>623</v>
      </c>
      <c r="C942" s="5" t="s">
        <v>525</v>
      </c>
      <c r="D942" s="5" t="str">
        <f t="shared" si="44"/>
        <v>LESLIE MANSUR</v>
      </c>
      <c r="E942" s="5" t="s">
        <v>122</v>
      </c>
      <c r="F942" s="5" t="s">
        <v>1691</v>
      </c>
      <c r="G942" s="5" t="s">
        <v>1692</v>
      </c>
      <c r="H942" s="5" t="s">
        <v>1692</v>
      </c>
      <c r="I942" s="9" t="s">
        <v>3538</v>
      </c>
      <c r="J942" s="5" t="s">
        <v>124</v>
      </c>
      <c r="K942" s="5" t="s">
        <v>125</v>
      </c>
      <c r="L942" s="5" t="str">
        <f t="shared" si="42"/>
        <v>Heather Geske</v>
      </c>
      <c r="M942" s="5" t="s">
        <v>57</v>
      </c>
      <c r="N942" s="6">
        <v>45993</v>
      </c>
      <c r="O942" s="6">
        <v>46175</v>
      </c>
      <c r="P942" s="5">
        <f t="shared" si="43"/>
        <v>6</v>
      </c>
      <c r="Q942" s="6" t="s">
        <v>142</v>
      </c>
      <c r="R942" s="6" t="s">
        <v>3569</v>
      </c>
      <c r="S942" s="7">
        <v>19.29</v>
      </c>
      <c r="T942" s="5">
        <v>1</v>
      </c>
      <c r="U942" s="5" t="s">
        <v>58</v>
      </c>
      <c r="V942" s="10">
        <v>0.38</v>
      </c>
      <c r="W942" s="5" t="s">
        <v>60</v>
      </c>
      <c r="X942" s="5" t="s">
        <v>143</v>
      </c>
      <c r="Y942" s="7">
        <v>7.33</v>
      </c>
      <c r="Z942" s="7">
        <v>0</v>
      </c>
      <c r="AA942" s="7">
        <v>0</v>
      </c>
      <c r="AB942" s="7">
        <v>0</v>
      </c>
    </row>
    <row r="943" spans="1:28" s="5" customFormat="1" x14ac:dyDescent="0.25">
      <c r="A943" s="5">
        <v>2031990489</v>
      </c>
      <c r="B943" s="5" t="s">
        <v>781</v>
      </c>
      <c r="C943" s="5" t="s">
        <v>399</v>
      </c>
      <c r="D943" s="5" t="str">
        <f t="shared" si="44"/>
        <v>ROBERT GARBER</v>
      </c>
      <c r="E943" s="5" t="s">
        <v>82</v>
      </c>
      <c r="F943" s="5" t="s">
        <v>1691</v>
      </c>
      <c r="G943" s="5" t="s">
        <v>1692</v>
      </c>
      <c r="H943" s="5" t="s">
        <v>1692</v>
      </c>
      <c r="I943" s="9" t="s">
        <v>3518</v>
      </c>
      <c r="J943" s="5" t="s">
        <v>83</v>
      </c>
      <c r="K943" s="5" t="s">
        <v>84</v>
      </c>
      <c r="L943" s="5" t="str">
        <f t="shared" si="42"/>
        <v>Matthew Sherman</v>
      </c>
      <c r="M943" s="5" t="s">
        <v>57</v>
      </c>
      <c r="N943" s="6">
        <v>45992</v>
      </c>
      <c r="O943" s="6">
        <v>46174</v>
      </c>
      <c r="P943" s="5">
        <f t="shared" si="43"/>
        <v>6</v>
      </c>
      <c r="Q943" s="6" t="s">
        <v>142</v>
      </c>
      <c r="R943" s="6" t="s">
        <v>3569</v>
      </c>
      <c r="S943" s="7">
        <v>42.1</v>
      </c>
      <c r="T943" s="5">
        <v>1</v>
      </c>
      <c r="U943" s="5" t="s">
        <v>58</v>
      </c>
      <c r="V943" s="10">
        <v>0.38</v>
      </c>
      <c r="W943" s="5" t="s">
        <v>60</v>
      </c>
      <c r="X943" s="5" t="s">
        <v>143</v>
      </c>
      <c r="Y943" s="7">
        <v>16</v>
      </c>
      <c r="Z943" s="7">
        <v>0</v>
      </c>
      <c r="AA943" s="7">
        <v>0</v>
      </c>
      <c r="AB943" s="7">
        <v>0</v>
      </c>
    </row>
    <row r="944" spans="1:28" s="5" customFormat="1" x14ac:dyDescent="0.25">
      <c r="A944" s="5">
        <v>2032200712</v>
      </c>
      <c r="B944" s="5" t="s">
        <v>2499</v>
      </c>
      <c r="C944" s="5" t="s">
        <v>137</v>
      </c>
      <c r="D944" s="5" t="str">
        <f t="shared" si="44"/>
        <v>KATHY HALVEY</v>
      </c>
      <c r="E944" s="5" t="s">
        <v>82</v>
      </c>
      <c r="F944" s="5" t="s">
        <v>734</v>
      </c>
      <c r="G944" s="5" t="s">
        <v>735</v>
      </c>
      <c r="H944" s="5" t="s">
        <v>735</v>
      </c>
      <c r="I944" s="9" t="s">
        <v>3484</v>
      </c>
      <c r="J944" s="5" t="s">
        <v>400</v>
      </c>
      <c r="K944" s="5" t="s">
        <v>401</v>
      </c>
      <c r="L944" s="5" t="str">
        <f t="shared" si="42"/>
        <v>Andrew Choi</v>
      </c>
      <c r="M944" s="5" t="s">
        <v>57</v>
      </c>
      <c r="N944" s="6">
        <v>45992</v>
      </c>
      <c r="O944" s="6">
        <v>46174</v>
      </c>
      <c r="P944" s="5">
        <f t="shared" si="43"/>
        <v>6</v>
      </c>
      <c r="Q944" s="6" t="s">
        <v>142</v>
      </c>
      <c r="R944" s="6" t="s">
        <v>3569</v>
      </c>
      <c r="S944" s="7">
        <v>35.4</v>
      </c>
      <c r="T944" s="5">
        <v>1</v>
      </c>
      <c r="U944" s="5" t="s">
        <v>58</v>
      </c>
      <c r="V944" s="10">
        <v>0.7</v>
      </c>
      <c r="W944" s="5" t="s">
        <v>60</v>
      </c>
      <c r="X944" s="5" t="s">
        <v>143</v>
      </c>
      <c r="Y944" s="7">
        <v>24.78</v>
      </c>
      <c r="Z944" s="7">
        <v>0</v>
      </c>
      <c r="AA944" s="7">
        <v>0</v>
      </c>
      <c r="AB944" s="7">
        <v>0</v>
      </c>
    </row>
    <row r="945" spans="1:28" s="5" customFormat="1" x14ac:dyDescent="0.25">
      <c r="A945" s="5">
        <v>2031842856</v>
      </c>
      <c r="B945" s="5" t="s">
        <v>1788</v>
      </c>
      <c r="C945" s="5" t="s">
        <v>953</v>
      </c>
      <c r="D945" s="5" t="str">
        <f t="shared" si="44"/>
        <v>JANE HIRT</v>
      </c>
      <c r="E945" s="5" t="s">
        <v>82</v>
      </c>
      <c r="F945" s="5" t="s">
        <v>734</v>
      </c>
      <c r="G945" s="5" t="s">
        <v>735</v>
      </c>
      <c r="H945" s="5" t="s">
        <v>735</v>
      </c>
      <c r="I945" s="9" t="s">
        <v>3484</v>
      </c>
      <c r="J945" s="5" t="s">
        <v>400</v>
      </c>
      <c r="K945" s="5" t="s">
        <v>401</v>
      </c>
      <c r="L945" s="5" t="str">
        <f t="shared" si="42"/>
        <v>Andrew Choi</v>
      </c>
      <c r="M945" s="5" t="s">
        <v>57</v>
      </c>
      <c r="N945" s="6">
        <v>45992</v>
      </c>
      <c r="O945" s="6">
        <v>46174</v>
      </c>
      <c r="P945" s="5">
        <f t="shared" si="43"/>
        <v>6</v>
      </c>
      <c r="Q945" s="6" t="s">
        <v>142</v>
      </c>
      <c r="R945" s="6" t="s">
        <v>3569</v>
      </c>
      <c r="S945" s="7">
        <v>15.75</v>
      </c>
      <c r="T945" s="5">
        <v>1</v>
      </c>
      <c r="U945" s="5" t="s">
        <v>58</v>
      </c>
      <c r="V945" s="10">
        <v>0.7</v>
      </c>
      <c r="W945" s="5" t="s">
        <v>60</v>
      </c>
      <c r="X945" s="5" t="s">
        <v>143</v>
      </c>
      <c r="Y945" s="7">
        <v>11.02</v>
      </c>
      <c r="Z945" s="7">
        <v>0</v>
      </c>
      <c r="AA945" s="7">
        <v>0</v>
      </c>
      <c r="AB945" s="7">
        <v>0</v>
      </c>
    </row>
    <row r="946" spans="1:28" s="5" customFormat="1" x14ac:dyDescent="0.25">
      <c r="A946" s="5">
        <v>2032547051</v>
      </c>
      <c r="B946" s="5" t="s">
        <v>1544</v>
      </c>
      <c r="C946" s="5" t="s">
        <v>321</v>
      </c>
      <c r="D946" s="5" t="str">
        <f t="shared" si="44"/>
        <v>BEVERLY WASHINGTON</v>
      </c>
      <c r="E946" s="5" t="s">
        <v>110</v>
      </c>
      <c r="F946" s="5" t="s">
        <v>734</v>
      </c>
      <c r="G946" s="5" t="s">
        <v>735</v>
      </c>
      <c r="H946" s="5" t="s">
        <v>735</v>
      </c>
      <c r="I946" s="9" t="s">
        <v>3517</v>
      </c>
      <c r="J946" s="5" t="s">
        <v>744</v>
      </c>
      <c r="K946" s="5" t="s">
        <v>745</v>
      </c>
      <c r="L946" s="5" t="str">
        <f t="shared" si="42"/>
        <v>CHRISTIAN TAUGNER</v>
      </c>
      <c r="M946" s="5" t="s">
        <v>57</v>
      </c>
      <c r="N946" s="6">
        <v>45998</v>
      </c>
      <c r="O946" s="6">
        <v>46180</v>
      </c>
      <c r="P946" s="5">
        <f t="shared" si="43"/>
        <v>6</v>
      </c>
      <c r="Q946" s="6" t="s">
        <v>142</v>
      </c>
      <c r="R946" s="6" t="s">
        <v>3569</v>
      </c>
      <c r="S946" s="7">
        <v>129.22</v>
      </c>
      <c r="T946" s="5">
        <v>1</v>
      </c>
      <c r="U946" s="5" t="s">
        <v>58</v>
      </c>
      <c r="V946" s="10">
        <v>0.7</v>
      </c>
      <c r="W946" s="5" t="s">
        <v>60</v>
      </c>
      <c r="X946" s="5" t="s">
        <v>143</v>
      </c>
      <c r="Y946" s="7">
        <v>90.45</v>
      </c>
      <c r="Z946" s="7">
        <v>0</v>
      </c>
      <c r="AA946" s="7">
        <v>0</v>
      </c>
      <c r="AB946" s="7">
        <v>0</v>
      </c>
    </row>
    <row r="947" spans="1:28" s="5" customFormat="1" x14ac:dyDescent="0.25">
      <c r="A947" s="5">
        <v>2032430515</v>
      </c>
      <c r="B947" s="5" t="s">
        <v>884</v>
      </c>
      <c r="C947" s="5" t="s">
        <v>857</v>
      </c>
      <c r="D947" s="5" t="str">
        <f t="shared" si="44"/>
        <v>JOSEPH OWENS</v>
      </c>
      <c r="E947" s="5" t="s">
        <v>324</v>
      </c>
      <c r="F947" s="5" t="s">
        <v>734</v>
      </c>
      <c r="G947" s="5" t="s">
        <v>735</v>
      </c>
      <c r="H947" s="5" t="s">
        <v>735</v>
      </c>
      <c r="I947" s="9" t="s">
        <v>3517</v>
      </c>
      <c r="J947" s="5" t="s">
        <v>744</v>
      </c>
      <c r="K947" s="5" t="s">
        <v>745</v>
      </c>
      <c r="L947" s="5" t="str">
        <f t="shared" si="42"/>
        <v>CHRISTIAN TAUGNER</v>
      </c>
      <c r="M947" s="5" t="s">
        <v>57</v>
      </c>
      <c r="N947" s="6">
        <v>45993</v>
      </c>
      <c r="O947" s="6">
        <v>46175</v>
      </c>
      <c r="P947" s="5">
        <f t="shared" si="43"/>
        <v>6</v>
      </c>
      <c r="Q947" s="6" t="s">
        <v>142</v>
      </c>
      <c r="R947" s="6" t="s">
        <v>3569</v>
      </c>
      <c r="S947" s="7">
        <v>93.74</v>
      </c>
      <c r="T947" s="5">
        <v>1</v>
      </c>
      <c r="U947" s="5" t="s">
        <v>58</v>
      </c>
      <c r="V947" s="10">
        <v>0.7</v>
      </c>
      <c r="W947" s="5" t="s">
        <v>60</v>
      </c>
      <c r="X947" s="5" t="s">
        <v>143</v>
      </c>
      <c r="Y947" s="7">
        <v>65.62</v>
      </c>
      <c r="Z947" s="7">
        <v>0</v>
      </c>
      <c r="AA947" s="7">
        <v>0</v>
      </c>
      <c r="AB947" s="7">
        <v>0</v>
      </c>
    </row>
    <row r="948" spans="1:28" s="5" customFormat="1" x14ac:dyDescent="0.25">
      <c r="A948" s="5">
        <v>2032111106</v>
      </c>
      <c r="B948" s="5" t="s">
        <v>820</v>
      </c>
      <c r="C948" s="5" t="s">
        <v>460</v>
      </c>
      <c r="D948" s="5" t="str">
        <f t="shared" si="44"/>
        <v>KATHRYN WHITE</v>
      </c>
      <c r="E948" s="5" t="s">
        <v>82</v>
      </c>
      <c r="F948" s="5" t="s">
        <v>734</v>
      </c>
      <c r="G948" s="5" t="s">
        <v>735</v>
      </c>
      <c r="H948" s="5" t="s">
        <v>735</v>
      </c>
      <c r="I948" s="9" t="s">
        <v>3517</v>
      </c>
      <c r="J948" s="5" t="s">
        <v>744</v>
      </c>
      <c r="K948" s="5" t="s">
        <v>745</v>
      </c>
      <c r="L948" s="5" t="str">
        <f t="shared" si="42"/>
        <v>CHRISTIAN TAUGNER</v>
      </c>
      <c r="M948" s="5" t="s">
        <v>57</v>
      </c>
      <c r="N948" s="6">
        <v>45989</v>
      </c>
      <c r="O948" s="6">
        <v>46170</v>
      </c>
      <c r="P948" s="5">
        <f t="shared" si="43"/>
        <v>6</v>
      </c>
      <c r="Q948" s="6" t="s">
        <v>142</v>
      </c>
      <c r="R948" s="6" t="s">
        <v>3569</v>
      </c>
      <c r="S948" s="7">
        <v>37.18</v>
      </c>
      <c r="T948" s="5">
        <v>1</v>
      </c>
      <c r="U948" s="5" t="s">
        <v>58</v>
      </c>
      <c r="V948" s="10">
        <v>0.7</v>
      </c>
      <c r="W948" s="5" t="s">
        <v>60</v>
      </c>
      <c r="X948" s="5" t="s">
        <v>143</v>
      </c>
      <c r="Y948" s="7">
        <v>26.03</v>
      </c>
      <c r="Z948" s="7">
        <v>0</v>
      </c>
      <c r="AA948" s="7">
        <v>0</v>
      </c>
      <c r="AB948" s="7">
        <v>0</v>
      </c>
    </row>
    <row r="949" spans="1:28" s="5" customFormat="1" x14ac:dyDescent="0.25">
      <c r="A949" s="5">
        <v>2031949680</v>
      </c>
      <c r="B949" s="5" t="s">
        <v>126</v>
      </c>
      <c r="C949" s="5" t="s">
        <v>392</v>
      </c>
      <c r="D949" s="5" t="str">
        <f t="shared" si="44"/>
        <v>KAREN MILLER</v>
      </c>
      <c r="E949" s="5" t="s">
        <v>82</v>
      </c>
      <c r="F949" s="5" t="s">
        <v>734</v>
      </c>
      <c r="G949" s="5" t="s">
        <v>735</v>
      </c>
      <c r="H949" s="5" t="s">
        <v>735</v>
      </c>
      <c r="I949" s="9" t="s">
        <v>3511</v>
      </c>
      <c r="J949" s="5" t="s">
        <v>249</v>
      </c>
      <c r="K949" s="5" t="s">
        <v>250</v>
      </c>
      <c r="L949" s="5" t="str">
        <f t="shared" si="42"/>
        <v>Dale Walenga</v>
      </c>
      <c r="M949" s="5" t="s">
        <v>57</v>
      </c>
      <c r="N949" s="6">
        <v>45992</v>
      </c>
      <c r="O949" s="6">
        <v>46174</v>
      </c>
      <c r="P949" s="5">
        <f t="shared" si="43"/>
        <v>6</v>
      </c>
      <c r="Q949" s="6" t="s">
        <v>142</v>
      </c>
      <c r="R949" s="6" t="s">
        <v>3569</v>
      </c>
      <c r="S949" s="7">
        <v>34</v>
      </c>
      <c r="T949" s="5">
        <v>1</v>
      </c>
      <c r="U949" s="5" t="s">
        <v>58</v>
      </c>
      <c r="V949" s="10">
        <v>0.7</v>
      </c>
      <c r="W949" s="5" t="s">
        <v>60</v>
      </c>
      <c r="X949" s="5" t="s">
        <v>143</v>
      </c>
      <c r="Y949" s="7">
        <v>23.8</v>
      </c>
      <c r="Z949" s="7">
        <v>0</v>
      </c>
      <c r="AA949" s="7">
        <v>0</v>
      </c>
      <c r="AB949" s="7">
        <v>0</v>
      </c>
    </row>
    <row r="950" spans="1:28" s="5" customFormat="1" x14ac:dyDescent="0.25">
      <c r="A950" s="5">
        <v>2032387292</v>
      </c>
      <c r="B950" s="5" t="s">
        <v>126</v>
      </c>
      <c r="C950" s="5" t="s">
        <v>368</v>
      </c>
      <c r="D950" s="5" t="str">
        <f t="shared" si="44"/>
        <v>SHARON MILLER</v>
      </c>
      <c r="E950" s="5" t="s">
        <v>82</v>
      </c>
      <c r="F950" s="5" t="s">
        <v>734</v>
      </c>
      <c r="G950" s="5" t="s">
        <v>735</v>
      </c>
      <c r="H950" s="5" t="s">
        <v>735</v>
      </c>
      <c r="I950" s="9" t="s">
        <v>3522</v>
      </c>
      <c r="J950" s="5" t="s">
        <v>626</v>
      </c>
      <c r="K950" s="5" t="s">
        <v>334</v>
      </c>
      <c r="L950" s="5" t="str">
        <f t="shared" si="42"/>
        <v>FRANK LISKOVEC</v>
      </c>
      <c r="M950" s="5" t="s">
        <v>57</v>
      </c>
      <c r="N950" s="6">
        <v>45992</v>
      </c>
      <c r="O950" s="6">
        <v>46174</v>
      </c>
      <c r="P950" s="5">
        <f t="shared" si="43"/>
        <v>6</v>
      </c>
      <c r="Q950" s="6" t="s">
        <v>142</v>
      </c>
      <c r="R950" s="6" t="s">
        <v>3569</v>
      </c>
      <c r="S950" s="7">
        <v>124.72</v>
      </c>
      <c r="T950" s="5">
        <v>1</v>
      </c>
      <c r="U950" s="5" t="s">
        <v>58</v>
      </c>
      <c r="V950" s="10">
        <v>0.7</v>
      </c>
      <c r="W950" s="5" t="s">
        <v>60</v>
      </c>
      <c r="X950" s="5" t="s">
        <v>143</v>
      </c>
      <c r="Y950" s="7">
        <v>87.3</v>
      </c>
      <c r="Z950" s="7">
        <v>0</v>
      </c>
      <c r="AA950" s="7">
        <v>0</v>
      </c>
      <c r="AB950" s="7">
        <v>0</v>
      </c>
    </row>
    <row r="951" spans="1:28" s="5" customFormat="1" x14ac:dyDescent="0.25">
      <c r="A951" s="5">
        <v>2032344319</v>
      </c>
      <c r="B951" s="5" t="s">
        <v>625</v>
      </c>
      <c r="C951" s="5" t="s">
        <v>112</v>
      </c>
      <c r="D951" s="5" t="str">
        <f t="shared" si="44"/>
        <v>WILLIAM CELLAK</v>
      </c>
      <c r="E951" s="5" t="s">
        <v>82</v>
      </c>
      <c r="F951" s="5" t="s">
        <v>734</v>
      </c>
      <c r="G951" s="5" t="s">
        <v>735</v>
      </c>
      <c r="H951" s="5" t="s">
        <v>735</v>
      </c>
      <c r="I951" s="9" t="s">
        <v>3522</v>
      </c>
      <c r="J951" s="5" t="s">
        <v>626</v>
      </c>
      <c r="K951" s="5" t="s">
        <v>334</v>
      </c>
      <c r="L951" s="5" t="str">
        <f t="shared" si="42"/>
        <v>FRANK LISKOVEC</v>
      </c>
      <c r="M951" s="5" t="s">
        <v>57</v>
      </c>
      <c r="N951" s="6">
        <v>45992</v>
      </c>
      <c r="O951" s="6">
        <v>46174</v>
      </c>
      <c r="P951" s="5">
        <f t="shared" si="43"/>
        <v>6</v>
      </c>
      <c r="Q951" s="6" t="s">
        <v>142</v>
      </c>
      <c r="R951" s="6" t="s">
        <v>3569</v>
      </c>
      <c r="S951" s="7">
        <v>105.02</v>
      </c>
      <c r="T951" s="5">
        <v>1</v>
      </c>
      <c r="U951" s="5" t="s">
        <v>58</v>
      </c>
      <c r="V951" s="10">
        <v>0.7</v>
      </c>
      <c r="W951" s="5" t="s">
        <v>60</v>
      </c>
      <c r="X951" s="5" t="s">
        <v>143</v>
      </c>
      <c r="Y951" s="7">
        <v>73.510000000000005</v>
      </c>
      <c r="Z951" s="7">
        <v>0</v>
      </c>
      <c r="AA951" s="7">
        <v>0</v>
      </c>
      <c r="AB951" s="7">
        <v>0</v>
      </c>
    </row>
    <row r="952" spans="1:28" s="5" customFormat="1" x14ac:dyDescent="0.25">
      <c r="A952" s="5">
        <v>2032450579</v>
      </c>
      <c r="B952" s="5" t="s">
        <v>1077</v>
      </c>
      <c r="C952" s="5" t="s">
        <v>490</v>
      </c>
      <c r="D952" s="5" t="str">
        <f t="shared" si="44"/>
        <v>DAVID HANNA</v>
      </c>
      <c r="E952" s="5" t="s">
        <v>82</v>
      </c>
      <c r="F952" s="5" t="s">
        <v>734</v>
      </c>
      <c r="G952" s="5" t="s">
        <v>735</v>
      </c>
      <c r="H952" s="5" t="s">
        <v>735</v>
      </c>
      <c r="I952" s="9" t="s">
        <v>3522</v>
      </c>
      <c r="J952" s="5" t="s">
        <v>626</v>
      </c>
      <c r="K952" s="5" t="s">
        <v>334</v>
      </c>
      <c r="L952" s="5" t="str">
        <f t="shared" si="42"/>
        <v>FRANK LISKOVEC</v>
      </c>
      <c r="M952" s="5" t="s">
        <v>57</v>
      </c>
      <c r="N952" s="6">
        <v>45993</v>
      </c>
      <c r="O952" s="6">
        <v>46175</v>
      </c>
      <c r="P952" s="5">
        <f t="shared" si="43"/>
        <v>6</v>
      </c>
      <c r="Q952" s="6" t="s">
        <v>142</v>
      </c>
      <c r="R952" s="6" t="s">
        <v>3569</v>
      </c>
      <c r="S952" s="7">
        <v>95.54</v>
      </c>
      <c r="T952" s="5">
        <v>1</v>
      </c>
      <c r="U952" s="5" t="s">
        <v>58</v>
      </c>
      <c r="V952" s="10">
        <v>0.7</v>
      </c>
      <c r="W952" s="5" t="s">
        <v>60</v>
      </c>
      <c r="X952" s="5" t="s">
        <v>143</v>
      </c>
      <c r="Y952" s="7">
        <v>66.88</v>
      </c>
      <c r="Z952" s="7">
        <v>0</v>
      </c>
      <c r="AA952" s="7">
        <v>0</v>
      </c>
      <c r="AB952" s="7">
        <v>0</v>
      </c>
    </row>
    <row r="953" spans="1:28" s="5" customFormat="1" x14ac:dyDescent="0.25">
      <c r="A953" s="5">
        <v>2031993742</v>
      </c>
      <c r="B953" s="5" t="s">
        <v>785</v>
      </c>
      <c r="C953" s="5" t="s">
        <v>786</v>
      </c>
      <c r="D953" s="5" t="str">
        <f t="shared" si="44"/>
        <v>ISABEL GHORFI</v>
      </c>
      <c r="E953" s="5" t="s">
        <v>324</v>
      </c>
      <c r="F953" s="5" t="s">
        <v>734</v>
      </c>
      <c r="G953" s="5" t="s">
        <v>735</v>
      </c>
      <c r="H953" s="5" t="s">
        <v>735</v>
      </c>
      <c r="I953" s="9" t="s">
        <v>3522</v>
      </c>
      <c r="J953" s="5" t="s">
        <v>626</v>
      </c>
      <c r="K953" s="5" t="s">
        <v>334</v>
      </c>
      <c r="L953" s="5" t="str">
        <f t="shared" si="42"/>
        <v>FRANK LISKOVEC</v>
      </c>
      <c r="M953" s="5" t="s">
        <v>57</v>
      </c>
      <c r="N953" s="6">
        <v>45992</v>
      </c>
      <c r="O953" s="6">
        <v>46174</v>
      </c>
      <c r="P953" s="5">
        <f t="shared" si="43"/>
        <v>6</v>
      </c>
      <c r="Q953" s="6" t="s">
        <v>142</v>
      </c>
      <c r="R953" s="6" t="s">
        <v>3569</v>
      </c>
      <c r="S953" s="7">
        <v>49.46</v>
      </c>
      <c r="T953" s="5">
        <v>1</v>
      </c>
      <c r="U953" s="5" t="s">
        <v>58</v>
      </c>
      <c r="V953" s="10">
        <v>0.7</v>
      </c>
      <c r="W953" s="5" t="s">
        <v>60</v>
      </c>
      <c r="X953" s="5" t="s">
        <v>143</v>
      </c>
      <c r="Y953" s="7">
        <v>34.619999999999997</v>
      </c>
      <c r="Z953" s="7">
        <v>0</v>
      </c>
      <c r="AA953" s="7">
        <v>0</v>
      </c>
      <c r="AB953" s="7">
        <v>0</v>
      </c>
    </row>
    <row r="954" spans="1:28" s="5" customFormat="1" x14ac:dyDescent="0.25">
      <c r="A954" s="5">
        <v>2032068340</v>
      </c>
      <c r="B954" s="5" t="s">
        <v>831</v>
      </c>
      <c r="C954" s="5" t="s">
        <v>75</v>
      </c>
      <c r="D954" s="5" t="str">
        <f t="shared" si="44"/>
        <v>MICHAEL SHUWAL</v>
      </c>
      <c r="E954" s="5" t="s">
        <v>82</v>
      </c>
      <c r="F954" s="5" t="s">
        <v>734</v>
      </c>
      <c r="G954" s="5" t="s">
        <v>735</v>
      </c>
      <c r="H954" s="5" t="s">
        <v>735</v>
      </c>
      <c r="I954" s="9" t="s">
        <v>3538</v>
      </c>
      <c r="J954" s="5" t="s">
        <v>124</v>
      </c>
      <c r="K954" s="5" t="s">
        <v>125</v>
      </c>
      <c r="L954" s="5" t="str">
        <f t="shared" si="42"/>
        <v>Heather Geske</v>
      </c>
      <c r="M954" s="5" t="s">
        <v>57</v>
      </c>
      <c r="N954" s="6">
        <v>45992</v>
      </c>
      <c r="O954" s="6">
        <v>46174</v>
      </c>
      <c r="P954" s="5">
        <f t="shared" si="43"/>
        <v>6</v>
      </c>
      <c r="Q954" s="6" t="s">
        <v>142</v>
      </c>
      <c r="R954" s="6" t="s">
        <v>3569</v>
      </c>
      <c r="S954" s="7">
        <v>73.760000000000005</v>
      </c>
      <c r="T954" s="5">
        <v>1</v>
      </c>
      <c r="U954" s="5" t="s">
        <v>58</v>
      </c>
      <c r="V954" s="10">
        <v>0.7</v>
      </c>
      <c r="W954" s="5" t="s">
        <v>60</v>
      </c>
      <c r="X954" s="5" t="s">
        <v>143</v>
      </c>
      <c r="Y954" s="7">
        <v>51.63</v>
      </c>
      <c r="Z954" s="7">
        <v>0</v>
      </c>
      <c r="AA954" s="7">
        <v>0</v>
      </c>
      <c r="AB954" s="7">
        <v>0</v>
      </c>
    </row>
    <row r="955" spans="1:28" s="5" customFormat="1" x14ac:dyDescent="0.25">
      <c r="A955" s="5">
        <v>2032012808</v>
      </c>
      <c r="B955" s="5" t="s">
        <v>433</v>
      </c>
      <c r="C955" s="5" t="s">
        <v>434</v>
      </c>
      <c r="D955" s="5" t="str">
        <f t="shared" si="44"/>
        <v>SAMUEL CHAVEZ</v>
      </c>
      <c r="E955" s="5" t="s">
        <v>122</v>
      </c>
      <c r="F955" s="5" t="s">
        <v>734</v>
      </c>
      <c r="G955" s="5" t="s">
        <v>735</v>
      </c>
      <c r="H955" s="5" t="s">
        <v>735</v>
      </c>
      <c r="I955" s="9" t="s">
        <v>3538</v>
      </c>
      <c r="J955" s="5" t="s">
        <v>124</v>
      </c>
      <c r="K955" s="5" t="s">
        <v>125</v>
      </c>
      <c r="L955" s="5" t="str">
        <f t="shared" si="42"/>
        <v>Heather Geske</v>
      </c>
      <c r="M955" s="5" t="s">
        <v>57</v>
      </c>
      <c r="N955" s="6">
        <v>45992</v>
      </c>
      <c r="O955" s="6">
        <v>46174</v>
      </c>
      <c r="P955" s="5">
        <f t="shared" si="43"/>
        <v>6</v>
      </c>
      <c r="Q955" s="6" t="s">
        <v>142</v>
      </c>
      <c r="R955" s="6" t="s">
        <v>3569</v>
      </c>
      <c r="S955" s="7">
        <v>29.2</v>
      </c>
      <c r="T955" s="5">
        <v>1</v>
      </c>
      <c r="U955" s="5" t="s">
        <v>58</v>
      </c>
      <c r="V955" s="10">
        <v>0.7</v>
      </c>
      <c r="W955" s="5" t="s">
        <v>60</v>
      </c>
      <c r="X955" s="5" t="s">
        <v>143</v>
      </c>
      <c r="Y955" s="7">
        <v>20.440000000000001</v>
      </c>
      <c r="Z955" s="7">
        <v>0</v>
      </c>
      <c r="AA955" s="7">
        <v>0</v>
      </c>
      <c r="AB955" s="7">
        <v>0</v>
      </c>
    </row>
    <row r="956" spans="1:28" s="5" customFormat="1" x14ac:dyDescent="0.25">
      <c r="A956" s="5">
        <v>2032346933</v>
      </c>
      <c r="B956" s="5" t="s">
        <v>635</v>
      </c>
      <c r="C956" s="5" t="s">
        <v>342</v>
      </c>
      <c r="D956" s="5" t="str">
        <f t="shared" si="44"/>
        <v>ELIZABETH WOLFSON</v>
      </c>
      <c r="E956" s="5" t="s">
        <v>122</v>
      </c>
      <c r="F956" s="5" t="s">
        <v>734</v>
      </c>
      <c r="G956" s="5" t="s">
        <v>735</v>
      </c>
      <c r="H956" s="5" t="s">
        <v>735</v>
      </c>
      <c r="I956" s="9" t="s">
        <v>3538</v>
      </c>
      <c r="J956" s="5" t="s">
        <v>124</v>
      </c>
      <c r="K956" s="5" t="s">
        <v>125</v>
      </c>
      <c r="L956" s="5" t="str">
        <f t="shared" si="42"/>
        <v>Heather Geske</v>
      </c>
      <c r="M956" s="5" t="s">
        <v>57</v>
      </c>
      <c r="N956" s="6">
        <v>45992</v>
      </c>
      <c r="O956" s="6">
        <v>46174</v>
      </c>
      <c r="P956" s="5">
        <f t="shared" si="43"/>
        <v>6</v>
      </c>
      <c r="Q956" s="6" t="s">
        <v>142</v>
      </c>
      <c r="R956" s="6" t="s">
        <v>3569</v>
      </c>
      <c r="S956" s="7">
        <v>19.489999999999998</v>
      </c>
      <c r="T956" s="5">
        <v>1</v>
      </c>
      <c r="U956" s="5" t="s">
        <v>58</v>
      </c>
      <c r="V956" s="10">
        <v>0.7</v>
      </c>
      <c r="W956" s="5" t="s">
        <v>60</v>
      </c>
      <c r="X956" s="5" t="s">
        <v>143</v>
      </c>
      <c r="Y956" s="7">
        <v>13.64</v>
      </c>
      <c r="Z956" s="7">
        <v>0</v>
      </c>
      <c r="AA956" s="7">
        <v>0</v>
      </c>
      <c r="AB956" s="7">
        <v>0</v>
      </c>
    </row>
    <row r="957" spans="1:28" s="5" customFormat="1" x14ac:dyDescent="0.25">
      <c r="A957" s="5">
        <v>2032341458</v>
      </c>
      <c r="B957" s="5" t="s">
        <v>623</v>
      </c>
      <c r="C957" s="5" t="s">
        <v>525</v>
      </c>
      <c r="D957" s="5" t="str">
        <f t="shared" si="44"/>
        <v>LESLIE MANSUR</v>
      </c>
      <c r="E957" s="5" t="s">
        <v>122</v>
      </c>
      <c r="F957" s="5" t="s">
        <v>734</v>
      </c>
      <c r="G957" s="5" t="s">
        <v>735</v>
      </c>
      <c r="H957" s="5" t="s">
        <v>735</v>
      </c>
      <c r="I957" s="9" t="s">
        <v>3538</v>
      </c>
      <c r="J957" s="5" t="s">
        <v>124</v>
      </c>
      <c r="K957" s="5" t="s">
        <v>125</v>
      </c>
      <c r="L957" s="5" t="str">
        <f t="shared" si="42"/>
        <v>Heather Geske</v>
      </c>
      <c r="M957" s="5" t="s">
        <v>57</v>
      </c>
      <c r="N957" s="6">
        <v>45993</v>
      </c>
      <c r="O957" s="6">
        <v>46175</v>
      </c>
      <c r="P957" s="5">
        <f t="shared" si="43"/>
        <v>6</v>
      </c>
      <c r="Q957" s="6" t="s">
        <v>142</v>
      </c>
      <c r="R957" s="6" t="s">
        <v>3569</v>
      </c>
      <c r="S957" s="7">
        <v>9.6999999999999993</v>
      </c>
      <c r="T957" s="5">
        <v>1</v>
      </c>
      <c r="U957" s="5" t="s">
        <v>58</v>
      </c>
      <c r="V957" s="10">
        <v>0.7</v>
      </c>
      <c r="W957" s="5" t="s">
        <v>60</v>
      </c>
      <c r="X957" s="5" t="s">
        <v>143</v>
      </c>
      <c r="Y957" s="7">
        <v>6.79</v>
      </c>
      <c r="Z957" s="7">
        <v>0</v>
      </c>
      <c r="AA957" s="7">
        <v>0</v>
      </c>
      <c r="AB957" s="7">
        <v>0</v>
      </c>
    </row>
    <row r="958" spans="1:28" s="5" customFormat="1" x14ac:dyDescent="0.25">
      <c r="A958" s="5">
        <v>2032241527</v>
      </c>
      <c r="B958" s="5" t="s">
        <v>2502</v>
      </c>
      <c r="C958" s="5" t="s">
        <v>953</v>
      </c>
      <c r="D958" s="5" t="str">
        <f t="shared" si="44"/>
        <v>JANE DAVENPORT</v>
      </c>
      <c r="E958" s="5" t="s">
        <v>122</v>
      </c>
      <c r="F958" s="5" t="s">
        <v>734</v>
      </c>
      <c r="G958" s="5" t="s">
        <v>735</v>
      </c>
      <c r="H958" s="5" t="s">
        <v>735</v>
      </c>
      <c r="I958" s="9" t="s">
        <v>3538</v>
      </c>
      <c r="J958" s="5" t="s">
        <v>124</v>
      </c>
      <c r="K958" s="5" t="s">
        <v>125</v>
      </c>
      <c r="L958" s="5" t="str">
        <f t="shared" si="42"/>
        <v>Heather Geske</v>
      </c>
      <c r="M958" s="5" t="s">
        <v>57</v>
      </c>
      <c r="N958" s="6">
        <v>45992</v>
      </c>
      <c r="O958" s="6">
        <v>46174</v>
      </c>
      <c r="P958" s="5">
        <f t="shared" si="43"/>
        <v>6</v>
      </c>
      <c r="Q958" s="6" t="s">
        <v>142</v>
      </c>
      <c r="R958" s="6" t="s">
        <v>3569</v>
      </c>
      <c r="S958" s="7">
        <v>9.1</v>
      </c>
      <c r="T958" s="5">
        <v>1</v>
      </c>
      <c r="U958" s="5" t="s">
        <v>58</v>
      </c>
      <c r="V958" s="10">
        <v>0.7</v>
      </c>
      <c r="W958" s="5" t="s">
        <v>60</v>
      </c>
      <c r="X958" s="5" t="s">
        <v>143</v>
      </c>
      <c r="Y958" s="7">
        <v>6.37</v>
      </c>
      <c r="Z958" s="7">
        <v>0</v>
      </c>
      <c r="AA958" s="7">
        <v>0</v>
      </c>
      <c r="AB958" s="7">
        <v>0</v>
      </c>
    </row>
    <row r="959" spans="1:28" s="5" customFormat="1" x14ac:dyDescent="0.25">
      <c r="A959" s="5">
        <v>2032195586</v>
      </c>
      <c r="B959" s="5" t="s">
        <v>546</v>
      </c>
      <c r="C959" s="5" t="s">
        <v>426</v>
      </c>
      <c r="D959" s="5" t="str">
        <f t="shared" si="44"/>
        <v>DIANA SENZIG</v>
      </c>
      <c r="E959" s="5" t="s">
        <v>122</v>
      </c>
      <c r="F959" s="5" t="s">
        <v>734</v>
      </c>
      <c r="G959" s="5" t="s">
        <v>735</v>
      </c>
      <c r="H959" s="5" t="s">
        <v>735</v>
      </c>
      <c r="I959" s="9" t="s">
        <v>3538</v>
      </c>
      <c r="J959" s="5" t="s">
        <v>124</v>
      </c>
      <c r="K959" s="5" t="s">
        <v>125</v>
      </c>
      <c r="L959" s="5" t="str">
        <f t="shared" si="42"/>
        <v>Heather Geske</v>
      </c>
      <c r="M959" s="5" t="s">
        <v>57</v>
      </c>
      <c r="N959" s="6">
        <v>45992</v>
      </c>
      <c r="O959" s="6">
        <v>46174</v>
      </c>
      <c r="P959" s="5">
        <f t="shared" si="43"/>
        <v>6</v>
      </c>
      <c r="Q959" s="6" t="s">
        <v>142</v>
      </c>
      <c r="R959" s="6" t="s">
        <v>3569</v>
      </c>
      <c r="S959" s="7">
        <v>9.1</v>
      </c>
      <c r="T959" s="5">
        <v>1</v>
      </c>
      <c r="U959" s="5" t="s">
        <v>58</v>
      </c>
      <c r="V959" s="10">
        <v>0.7</v>
      </c>
      <c r="W959" s="5" t="s">
        <v>60</v>
      </c>
      <c r="X959" s="5" t="s">
        <v>143</v>
      </c>
      <c r="Y959" s="7">
        <v>6.37</v>
      </c>
      <c r="Z959" s="7">
        <v>0</v>
      </c>
      <c r="AA959" s="7">
        <v>0</v>
      </c>
      <c r="AB959" s="7">
        <v>0</v>
      </c>
    </row>
    <row r="960" spans="1:28" s="5" customFormat="1" x14ac:dyDescent="0.25">
      <c r="A960" s="5">
        <v>2032196294</v>
      </c>
      <c r="B960" s="5" t="s">
        <v>548</v>
      </c>
      <c r="C960" s="5" t="s">
        <v>67</v>
      </c>
      <c r="D960" s="5" t="str">
        <f t="shared" si="44"/>
        <v>DENNIS CRUZ</v>
      </c>
      <c r="E960" s="5" t="s">
        <v>122</v>
      </c>
      <c r="F960" s="5" t="s">
        <v>734</v>
      </c>
      <c r="G960" s="5" t="s">
        <v>735</v>
      </c>
      <c r="H960" s="5" t="s">
        <v>735</v>
      </c>
      <c r="I960" s="9" t="s">
        <v>3538</v>
      </c>
      <c r="J960" s="5" t="s">
        <v>124</v>
      </c>
      <c r="K960" s="5" t="s">
        <v>125</v>
      </c>
      <c r="L960" s="5" t="str">
        <f t="shared" si="42"/>
        <v>Heather Geske</v>
      </c>
      <c r="M960" s="5" t="s">
        <v>57</v>
      </c>
      <c r="N960" s="6">
        <v>45992</v>
      </c>
      <c r="O960" s="6">
        <v>46174</v>
      </c>
      <c r="P960" s="5">
        <f t="shared" si="43"/>
        <v>6</v>
      </c>
      <c r="Q960" s="6" t="s">
        <v>142</v>
      </c>
      <c r="R960" s="6" t="s">
        <v>3569</v>
      </c>
      <c r="S960" s="7">
        <v>9.1</v>
      </c>
      <c r="T960" s="5">
        <v>1</v>
      </c>
      <c r="U960" s="5" t="s">
        <v>58</v>
      </c>
      <c r="V960" s="10">
        <v>0.7</v>
      </c>
      <c r="W960" s="5" t="s">
        <v>60</v>
      </c>
      <c r="X960" s="5" t="s">
        <v>143</v>
      </c>
      <c r="Y960" s="7">
        <v>6.37</v>
      </c>
      <c r="Z960" s="7">
        <v>0</v>
      </c>
      <c r="AA960" s="7">
        <v>0</v>
      </c>
      <c r="AB960" s="7">
        <v>0</v>
      </c>
    </row>
    <row r="961" spans="1:28" s="5" customFormat="1" x14ac:dyDescent="0.25">
      <c r="A961" s="5">
        <v>2032196854</v>
      </c>
      <c r="B961" s="5" t="s">
        <v>549</v>
      </c>
      <c r="C961" s="5" t="s">
        <v>550</v>
      </c>
      <c r="D961" s="5" t="str">
        <f t="shared" si="44"/>
        <v>LAURIE PRINDLE</v>
      </c>
      <c r="E961" s="5" t="s">
        <v>122</v>
      </c>
      <c r="F961" s="5" t="s">
        <v>734</v>
      </c>
      <c r="G961" s="5" t="s">
        <v>735</v>
      </c>
      <c r="H961" s="5" t="s">
        <v>735</v>
      </c>
      <c r="I961" s="9" t="s">
        <v>3538</v>
      </c>
      <c r="J961" s="5" t="s">
        <v>124</v>
      </c>
      <c r="K961" s="5" t="s">
        <v>125</v>
      </c>
      <c r="L961" s="5" t="str">
        <f t="shared" si="42"/>
        <v>Heather Geske</v>
      </c>
      <c r="M961" s="5" t="s">
        <v>57</v>
      </c>
      <c r="N961" s="6">
        <v>45992</v>
      </c>
      <c r="O961" s="6">
        <v>46174</v>
      </c>
      <c r="P961" s="5">
        <f t="shared" si="43"/>
        <v>6</v>
      </c>
      <c r="Q961" s="6" t="s">
        <v>142</v>
      </c>
      <c r="R961" s="6" t="s">
        <v>3569</v>
      </c>
      <c r="S961" s="7">
        <v>9.1</v>
      </c>
      <c r="T961" s="5">
        <v>1</v>
      </c>
      <c r="U961" s="5" t="s">
        <v>58</v>
      </c>
      <c r="V961" s="10">
        <v>0.7</v>
      </c>
      <c r="W961" s="5" t="s">
        <v>60</v>
      </c>
      <c r="X961" s="5" t="s">
        <v>143</v>
      </c>
      <c r="Y961" s="7">
        <v>6.37</v>
      </c>
      <c r="Z961" s="7">
        <v>0</v>
      </c>
      <c r="AA961" s="7">
        <v>0</v>
      </c>
      <c r="AB961" s="7">
        <v>0</v>
      </c>
    </row>
    <row r="962" spans="1:28" s="5" customFormat="1" x14ac:dyDescent="0.25">
      <c r="A962" s="5">
        <v>2031978955</v>
      </c>
      <c r="B962" s="5" t="s">
        <v>772</v>
      </c>
      <c r="C962" s="5" t="s">
        <v>281</v>
      </c>
      <c r="D962" s="5" t="str">
        <f t="shared" si="44"/>
        <v>LAURA SORENSON</v>
      </c>
      <c r="E962" s="5" t="s">
        <v>347</v>
      </c>
      <c r="F962" s="5" t="s">
        <v>734</v>
      </c>
      <c r="G962" s="5" t="s">
        <v>735</v>
      </c>
      <c r="H962" s="5" t="s">
        <v>735</v>
      </c>
      <c r="I962" s="9" t="s">
        <v>3507</v>
      </c>
      <c r="J962" s="5" t="s">
        <v>359</v>
      </c>
      <c r="K962" s="5" t="s">
        <v>360</v>
      </c>
      <c r="L962" s="5" t="str">
        <f t="shared" ref="L962:L1025" si="45">CONCATENATE(K962," ",J962)</f>
        <v>Heidi Berthelsen</v>
      </c>
      <c r="M962" s="5" t="s">
        <v>57</v>
      </c>
      <c r="N962" s="6">
        <v>45992</v>
      </c>
      <c r="O962" s="6">
        <v>46174</v>
      </c>
      <c r="P962" s="5">
        <f t="shared" ref="P962:P1025" si="46">DATEDIF(N962,O962,"M")</f>
        <v>6</v>
      </c>
      <c r="Q962" s="6" t="s">
        <v>142</v>
      </c>
      <c r="R962" s="6" t="s">
        <v>3569</v>
      </c>
      <c r="S962" s="7">
        <v>132.21</v>
      </c>
      <c r="T962" s="5">
        <v>1</v>
      </c>
      <c r="U962" s="5" t="s">
        <v>58</v>
      </c>
      <c r="V962" s="10">
        <v>0.7</v>
      </c>
      <c r="W962" s="5" t="s">
        <v>60</v>
      </c>
      <c r="X962" s="5" t="s">
        <v>143</v>
      </c>
      <c r="Y962" s="7">
        <v>92.55</v>
      </c>
      <c r="Z962" s="7">
        <v>0</v>
      </c>
      <c r="AA962" s="7">
        <v>0</v>
      </c>
      <c r="AB962" s="7">
        <v>0</v>
      </c>
    </row>
    <row r="963" spans="1:28" s="5" customFormat="1" x14ac:dyDescent="0.25">
      <c r="A963" s="5">
        <v>2032079176</v>
      </c>
      <c r="B963" s="5" t="s">
        <v>840</v>
      </c>
      <c r="C963" s="5" t="s">
        <v>464</v>
      </c>
      <c r="D963" s="5" t="str">
        <f t="shared" ref="D963:D1026" si="47">CONCATENATE(C963," ",B963)</f>
        <v>BRENDA VANDERPOOL</v>
      </c>
      <c r="E963" s="5" t="s">
        <v>347</v>
      </c>
      <c r="F963" s="5" t="s">
        <v>734</v>
      </c>
      <c r="G963" s="5" t="s">
        <v>735</v>
      </c>
      <c r="H963" s="5" t="s">
        <v>735</v>
      </c>
      <c r="I963" s="9" t="s">
        <v>3507</v>
      </c>
      <c r="J963" s="5" t="s">
        <v>359</v>
      </c>
      <c r="K963" s="5" t="s">
        <v>360</v>
      </c>
      <c r="L963" s="5" t="str">
        <f t="shared" si="45"/>
        <v>Heidi Berthelsen</v>
      </c>
      <c r="M963" s="5" t="s">
        <v>57</v>
      </c>
      <c r="N963" s="6">
        <v>45992</v>
      </c>
      <c r="O963" s="6">
        <v>46174</v>
      </c>
      <c r="P963" s="5">
        <f t="shared" si="46"/>
        <v>6</v>
      </c>
      <c r="Q963" s="6" t="s">
        <v>142</v>
      </c>
      <c r="R963" s="6" t="s">
        <v>3569</v>
      </c>
      <c r="S963" s="7">
        <v>92.38</v>
      </c>
      <c r="T963" s="5">
        <v>1</v>
      </c>
      <c r="U963" s="5" t="s">
        <v>58</v>
      </c>
      <c r="V963" s="10">
        <v>0.7</v>
      </c>
      <c r="W963" s="5" t="s">
        <v>60</v>
      </c>
      <c r="X963" s="5" t="s">
        <v>143</v>
      </c>
      <c r="Y963" s="7">
        <v>64.67</v>
      </c>
      <c r="Z963" s="7">
        <v>0</v>
      </c>
      <c r="AA963" s="7">
        <v>0</v>
      </c>
      <c r="AB963" s="7">
        <v>0</v>
      </c>
    </row>
    <row r="964" spans="1:28" s="5" customFormat="1" x14ac:dyDescent="0.25">
      <c r="A964" s="5">
        <v>2032228023</v>
      </c>
      <c r="B964" s="5" t="s">
        <v>3014</v>
      </c>
      <c r="C964" s="5" t="s">
        <v>160</v>
      </c>
      <c r="D964" s="5" t="str">
        <f t="shared" si="47"/>
        <v>KENNETH KERR</v>
      </c>
      <c r="E964" s="5" t="s">
        <v>210</v>
      </c>
      <c r="F964" s="5" t="s">
        <v>734</v>
      </c>
      <c r="G964" s="5" t="s">
        <v>735</v>
      </c>
      <c r="H964" s="5" t="s">
        <v>735</v>
      </c>
      <c r="I964" s="9" t="s">
        <v>3507</v>
      </c>
      <c r="J964" s="5" t="s">
        <v>359</v>
      </c>
      <c r="K964" s="5" t="s">
        <v>360</v>
      </c>
      <c r="L964" s="5" t="str">
        <f t="shared" si="45"/>
        <v>Heidi Berthelsen</v>
      </c>
      <c r="M964" s="5" t="s">
        <v>57</v>
      </c>
      <c r="N964" s="6">
        <v>45992</v>
      </c>
      <c r="O964" s="6">
        <v>46174</v>
      </c>
      <c r="P964" s="5">
        <f t="shared" si="46"/>
        <v>6</v>
      </c>
      <c r="Q964" s="6" t="s">
        <v>142</v>
      </c>
      <c r="R964" s="6" t="s">
        <v>3569</v>
      </c>
      <c r="S964" s="7">
        <v>28.87</v>
      </c>
      <c r="T964" s="5">
        <v>1</v>
      </c>
      <c r="U964" s="5" t="s">
        <v>58</v>
      </c>
      <c r="V964" s="10">
        <v>0.7</v>
      </c>
      <c r="W964" s="5" t="s">
        <v>60</v>
      </c>
      <c r="X964" s="5" t="s">
        <v>143</v>
      </c>
      <c r="Y964" s="7">
        <v>20.21</v>
      </c>
      <c r="Z964" s="7">
        <v>0</v>
      </c>
      <c r="AA964" s="7">
        <v>0</v>
      </c>
      <c r="AB964" s="7">
        <v>0</v>
      </c>
    </row>
    <row r="965" spans="1:28" s="5" customFormat="1" x14ac:dyDescent="0.25">
      <c r="A965" s="5">
        <v>2032356165</v>
      </c>
      <c r="B965" s="5" t="s">
        <v>644</v>
      </c>
      <c r="C965" s="5" t="s">
        <v>346</v>
      </c>
      <c r="D965" s="5" t="str">
        <f t="shared" si="47"/>
        <v>MELISSA KEUREN</v>
      </c>
      <c r="E965" s="5" t="s">
        <v>213</v>
      </c>
      <c r="F965" s="5" t="s">
        <v>734</v>
      </c>
      <c r="G965" s="5" t="s">
        <v>735</v>
      </c>
      <c r="H965" s="5" t="s">
        <v>735</v>
      </c>
      <c r="I965" s="9" t="s">
        <v>3543</v>
      </c>
      <c r="J965" s="5" t="s">
        <v>645</v>
      </c>
      <c r="K965" s="5" t="s">
        <v>646</v>
      </c>
      <c r="L965" s="5" t="str">
        <f t="shared" si="45"/>
        <v>Ines Berg</v>
      </c>
      <c r="M965" s="5" t="s">
        <v>57</v>
      </c>
      <c r="N965" s="6">
        <v>45992</v>
      </c>
      <c r="O965" s="6">
        <v>46174</v>
      </c>
      <c r="P965" s="5">
        <f t="shared" si="46"/>
        <v>6</v>
      </c>
      <c r="Q965" s="6" t="s">
        <v>142</v>
      </c>
      <c r="R965" s="6" t="s">
        <v>3569</v>
      </c>
      <c r="S965" s="7">
        <v>11.02</v>
      </c>
      <c r="T965" s="5">
        <v>1</v>
      </c>
      <c r="U965" s="5" t="s">
        <v>58</v>
      </c>
      <c r="V965" s="10">
        <v>0.7</v>
      </c>
      <c r="W965" s="5" t="s">
        <v>60</v>
      </c>
      <c r="X965" s="5" t="s">
        <v>143</v>
      </c>
      <c r="Y965" s="7">
        <v>7.71</v>
      </c>
      <c r="Z965" s="7">
        <v>0</v>
      </c>
      <c r="AA965" s="7">
        <v>0</v>
      </c>
      <c r="AB965" s="7">
        <v>0</v>
      </c>
    </row>
    <row r="966" spans="1:28" s="5" customFormat="1" x14ac:dyDescent="0.25">
      <c r="A966" s="5">
        <v>2032540064</v>
      </c>
      <c r="B966" s="5" t="s">
        <v>1423</v>
      </c>
      <c r="C966" s="5" t="s">
        <v>3184</v>
      </c>
      <c r="D966" s="5" t="str">
        <f t="shared" si="47"/>
        <v>RAY HERNANDEZ</v>
      </c>
      <c r="E966" s="5" t="s">
        <v>110</v>
      </c>
      <c r="F966" s="5" t="s">
        <v>734</v>
      </c>
      <c r="G966" s="5" t="s">
        <v>735</v>
      </c>
      <c r="H966" s="5" t="s">
        <v>735</v>
      </c>
      <c r="I966" s="9" t="s">
        <v>3525</v>
      </c>
      <c r="J966" s="5" t="s">
        <v>164</v>
      </c>
      <c r="K966" s="5" t="s">
        <v>165</v>
      </c>
      <c r="L966" s="5" t="str">
        <f t="shared" si="45"/>
        <v>Jake Shulman</v>
      </c>
      <c r="M966" s="5" t="s">
        <v>57</v>
      </c>
      <c r="N966" s="6">
        <v>45997</v>
      </c>
      <c r="O966" s="6">
        <v>46179</v>
      </c>
      <c r="P966" s="5">
        <f t="shared" si="46"/>
        <v>6</v>
      </c>
      <c r="Q966" s="6" t="s">
        <v>142</v>
      </c>
      <c r="R966" s="6" t="s">
        <v>3569</v>
      </c>
      <c r="S966" s="7">
        <v>176.94</v>
      </c>
      <c r="T966" s="5">
        <v>1</v>
      </c>
      <c r="U966" s="5" t="s">
        <v>58</v>
      </c>
      <c r="V966" s="10">
        <v>0.7</v>
      </c>
      <c r="W966" s="5" t="s">
        <v>60</v>
      </c>
      <c r="X966" s="5" t="s">
        <v>143</v>
      </c>
      <c r="Y966" s="7">
        <v>123.86</v>
      </c>
      <c r="Z966" s="7">
        <v>0</v>
      </c>
      <c r="AA966" s="7">
        <v>0</v>
      </c>
      <c r="AB966" s="7">
        <v>0</v>
      </c>
    </row>
    <row r="967" spans="1:28" s="5" customFormat="1" x14ac:dyDescent="0.25">
      <c r="A967" s="5">
        <v>2032333659</v>
      </c>
      <c r="B967" s="5" t="s">
        <v>614</v>
      </c>
      <c r="C967" s="5" t="s">
        <v>615</v>
      </c>
      <c r="D967" s="5" t="str">
        <f t="shared" si="47"/>
        <v>JAIDEV SHARMA</v>
      </c>
      <c r="E967" s="5" t="s">
        <v>82</v>
      </c>
      <c r="F967" s="5" t="s">
        <v>734</v>
      </c>
      <c r="G967" s="5" t="s">
        <v>735</v>
      </c>
      <c r="H967" s="5" t="s">
        <v>735</v>
      </c>
      <c r="I967" s="9" t="s">
        <v>3527</v>
      </c>
      <c r="J967" s="5" t="s">
        <v>616</v>
      </c>
      <c r="K967" s="5" t="s">
        <v>617</v>
      </c>
      <c r="L967" s="5" t="str">
        <f t="shared" si="45"/>
        <v>James Allen</v>
      </c>
      <c r="M967" s="5" t="s">
        <v>57</v>
      </c>
      <c r="N967" s="6">
        <v>45993</v>
      </c>
      <c r="O967" s="6">
        <v>46175</v>
      </c>
      <c r="P967" s="5">
        <f t="shared" si="46"/>
        <v>6</v>
      </c>
      <c r="Q967" s="6" t="s">
        <v>142</v>
      </c>
      <c r="R967" s="6" t="s">
        <v>3569</v>
      </c>
      <c r="S967" s="7">
        <v>103.18</v>
      </c>
      <c r="T967" s="5">
        <v>1</v>
      </c>
      <c r="U967" s="5" t="s">
        <v>58</v>
      </c>
      <c r="V967" s="10">
        <v>0.7</v>
      </c>
      <c r="W967" s="5" t="s">
        <v>60</v>
      </c>
      <c r="X967" s="5" t="s">
        <v>143</v>
      </c>
      <c r="Y967" s="7">
        <v>72.23</v>
      </c>
      <c r="Z967" s="7">
        <v>0</v>
      </c>
      <c r="AA967" s="7">
        <v>0</v>
      </c>
      <c r="AB967" s="7">
        <v>0</v>
      </c>
    </row>
    <row r="968" spans="1:28" s="5" customFormat="1" x14ac:dyDescent="0.25">
      <c r="A968" s="5">
        <v>2032515413</v>
      </c>
      <c r="B968" s="5" t="s">
        <v>3167</v>
      </c>
      <c r="C968" s="5" t="s">
        <v>3168</v>
      </c>
      <c r="D968" s="5" t="str">
        <f t="shared" si="47"/>
        <v>TAMERA HESS</v>
      </c>
      <c r="E968" s="5" t="s">
        <v>82</v>
      </c>
      <c r="F968" s="5" t="s">
        <v>734</v>
      </c>
      <c r="G968" s="5" t="s">
        <v>735</v>
      </c>
      <c r="H968" s="5" t="s">
        <v>735</v>
      </c>
      <c r="I968" s="9" t="s">
        <v>3527</v>
      </c>
      <c r="J968" s="5" t="s">
        <v>616</v>
      </c>
      <c r="K968" s="5" t="s">
        <v>617</v>
      </c>
      <c r="L968" s="5" t="str">
        <f t="shared" si="45"/>
        <v>James Allen</v>
      </c>
      <c r="M968" s="5" t="s">
        <v>57</v>
      </c>
      <c r="N968" s="6">
        <v>45997</v>
      </c>
      <c r="O968" s="6">
        <v>46179</v>
      </c>
      <c r="P968" s="5">
        <f t="shared" si="46"/>
        <v>6</v>
      </c>
      <c r="Q968" s="6" t="s">
        <v>142</v>
      </c>
      <c r="R968" s="6" t="s">
        <v>3569</v>
      </c>
      <c r="S968" s="7">
        <v>78.400000000000006</v>
      </c>
      <c r="T968" s="5">
        <v>1</v>
      </c>
      <c r="U968" s="5" t="s">
        <v>58</v>
      </c>
      <c r="V968" s="10">
        <v>0.7</v>
      </c>
      <c r="W968" s="5" t="s">
        <v>60</v>
      </c>
      <c r="X968" s="5" t="s">
        <v>143</v>
      </c>
      <c r="Y968" s="7">
        <v>54.88</v>
      </c>
      <c r="Z968" s="7">
        <v>0</v>
      </c>
      <c r="AA968" s="7">
        <v>0</v>
      </c>
      <c r="AB968" s="7">
        <v>0</v>
      </c>
    </row>
    <row r="969" spans="1:28" s="5" customFormat="1" x14ac:dyDescent="0.25">
      <c r="A969" s="5">
        <v>2032228229</v>
      </c>
      <c r="B969" s="5" t="s">
        <v>3015</v>
      </c>
      <c r="C969" s="5" t="s">
        <v>3016</v>
      </c>
      <c r="D969" s="5" t="str">
        <f t="shared" si="47"/>
        <v>JOANNIE CHIRAFISI</v>
      </c>
      <c r="E969" s="5" t="s">
        <v>82</v>
      </c>
      <c r="F969" s="5" t="s">
        <v>734</v>
      </c>
      <c r="G969" s="5" t="s">
        <v>735</v>
      </c>
      <c r="H969" s="5" t="s">
        <v>735</v>
      </c>
      <c r="I969" s="9" t="s">
        <v>3527</v>
      </c>
      <c r="J969" s="5" t="s">
        <v>616</v>
      </c>
      <c r="K969" s="5" t="s">
        <v>617</v>
      </c>
      <c r="L969" s="5" t="str">
        <f t="shared" si="45"/>
        <v>James Allen</v>
      </c>
      <c r="M969" s="5" t="s">
        <v>57</v>
      </c>
      <c r="N969" s="6">
        <v>45993</v>
      </c>
      <c r="O969" s="6">
        <v>46175</v>
      </c>
      <c r="P969" s="5">
        <f t="shared" si="46"/>
        <v>6</v>
      </c>
      <c r="Q969" s="6" t="s">
        <v>142</v>
      </c>
      <c r="R969" s="6" t="s">
        <v>3569</v>
      </c>
      <c r="S969" s="7">
        <v>57.94</v>
      </c>
      <c r="T969" s="5">
        <v>1</v>
      </c>
      <c r="U969" s="5" t="s">
        <v>58</v>
      </c>
      <c r="V969" s="10">
        <v>0.7</v>
      </c>
      <c r="W969" s="5" t="s">
        <v>60</v>
      </c>
      <c r="X969" s="5" t="s">
        <v>143</v>
      </c>
      <c r="Y969" s="7">
        <v>40.56</v>
      </c>
      <c r="Z969" s="7">
        <v>0</v>
      </c>
      <c r="AA969" s="7">
        <v>0</v>
      </c>
      <c r="AB969" s="7">
        <v>0</v>
      </c>
    </row>
    <row r="970" spans="1:28" s="5" customFormat="1" x14ac:dyDescent="0.25">
      <c r="A970" s="5">
        <v>2032469446</v>
      </c>
      <c r="B970" s="5" t="s">
        <v>1932</v>
      </c>
      <c r="C970" s="5" t="s">
        <v>1933</v>
      </c>
      <c r="D970" s="5" t="str">
        <f t="shared" si="47"/>
        <v>TAMI RAWLINS</v>
      </c>
      <c r="E970" s="5" t="s">
        <v>172</v>
      </c>
      <c r="F970" s="5" t="s">
        <v>734</v>
      </c>
      <c r="G970" s="5" t="s">
        <v>735</v>
      </c>
      <c r="H970" s="5" t="s">
        <v>735</v>
      </c>
      <c r="I970" s="9" t="s">
        <v>3551</v>
      </c>
      <c r="J970" s="5" t="s">
        <v>1934</v>
      </c>
      <c r="K970" s="5" t="s">
        <v>1354</v>
      </c>
      <c r="L970" s="5" t="str">
        <f t="shared" si="45"/>
        <v>JARED KINYUA</v>
      </c>
      <c r="M970" s="5" t="s">
        <v>57</v>
      </c>
      <c r="N970" s="6">
        <v>45994</v>
      </c>
      <c r="O970" s="6">
        <v>46176</v>
      </c>
      <c r="P970" s="5">
        <f t="shared" si="46"/>
        <v>6</v>
      </c>
      <c r="Q970" s="6" t="s">
        <v>142</v>
      </c>
      <c r="R970" s="6" t="s">
        <v>3569</v>
      </c>
      <c r="S970" s="7">
        <v>34</v>
      </c>
      <c r="T970" s="5">
        <v>1</v>
      </c>
      <c r="U970" s="5" t="s">
        <v>58</v>
      </c>
      <c r="V970" s="10">
        <v>0.7</v>
      </c>
      <c r="W970" s="5" t="s">
        <v>60</v>
      </c>
      <c r="X970" s="5" t="s">
        <v>143</v>
      </c>
      <c r="Y970" s="7">
        <v>23.8</v>
      </c>
      <c r="Z970" s="7">
        <v>0</v>
      </c>
      <c r="AA970" s="7">
        <v>0</v>
      </c>
      <c r="AB970" s="7">
        <v>0</v>
      </c>
    </row>
    <row r="971" spans="1:28" s="5" customFormat="1" x14ac:dyDescent="0.25">
      <c r="A971" s="5">
        <v>2032418219</v>
      </c>
      <c r="B971" s="5" t="s">
        <v>2143</v>
      </c>
      <c r="C971" s="5" t="s">
        <v>2094</v>
      </c>
      <c r="D971" s="5" t="str">
        <f t="shared" si="47"/>
        <v>STEVE KRAMER</v>
      </c>
      <c r="E971" s="5" t="s">
        <v>324</v>
      </c>
      <c r="F971" s="5" t="s">
        <v>734</v>
      </c>
      <c r="G971" s="5" t="s">
        <v>735</v>
      </c>
      <c r="H971" s="5" t="s">
        <v>735</v>
      </c>
      <c r="I971" s="9" t="s">
        <v>3551</v>
      </c>
      <c r="J971" s="5" t="s">
        <v>1934</v>
      </c>
      <c r="K971" s="5" t="s">
        <v>1354</v>
      </c>
      <c r="L971" s="5" t="str">
        <f t="shared" si="45"/>
        <v>JARED KINYUA</v>
      </c>
      <c r="M971" s="5" t="s">
        <v>57</v>
      </c>
      <c r="N971" s="6">
        <v>45991</v>
      </c>
      <c r="O971" s="6">
        <v>46172</v>
      </c>
      <c r="P971" s="5">
        <f t="shared" si="46"/>
        <v>6</v>
      </c>
      <c r="Q971" s="6" t="s">
        <v>142</v>
      </c>
      <c r="R971" s="6" t="s">
        <v>3569</v>
      </c>
      <c r="S971" s="7">
        <v>28</v>
      </c>
      <c r="T971" s="5">
        <v>1</v>
      </c>
      <c r="U971" s="5" t="s">
        <v>58</v>
      </c>
      <c r="V971" s="10">
        <v>0.7</v>
      </c>
      <c r="W971" s="5" t="s">
        <v>60</v>
      </c>
      <c r="X971" s="5" t="s">
        <v>143</v>
      </c>
      <c r="Y971" s="7">
        <v>19.600000000000001</v>
      </c>
      <c r="Z971" s="7">
        <v>0</v>
      </c>
      <c r="AA971" s="7">
        <v>0</v>
      </c>
      <c r="AB971" s="7">
        <v>0</v>
      </c>
    </row>
    <row r="972" spans="1:28" s="5" customFormat="1" x14ac:dyDescent="0.25">
      <c r="A972" s="5">
        <v>2032437706</v>
      </c>
      <c r="B972" s="5" t="s">
        <v>3060</v>
      </c>
      <c r="C972" s="5" t="s">
        <v>399</v>
      </c>
      <c r="D972" s="5" t="str">
        <f t="shared" si="47"/>
        <v>ROBERT DUMPER</v>
      </c>
      <c r="E972" s="5" t="s">
        <v>82</v>
      </c>
      <c r="F972" s="5" t="s">
        <v>734</v>
      </c>
      <c r="G972" s="5" t="s">
        <v>735</v>
      </c>
      <c r="H972" s="5" t="s">
        <v>735</v>
      </c>
      <c r="I972" s="9" t="s">
        <v>3542</v>
      </c>
      <c r="J972" s="5" t="s">
        <v>779</v>
      </c>
      <c r="K972" s="5" t="s">
        <v>780</v>
      </c>
      <c r="L972" s="5" t="str">
        <f t="shared" si="45"/>
        <v>Jeffrey Horn</v>
      </c>
      <c r="M972" s="5" t="s">
        <v>57</v>
      </c>
      <c r="N972" s="6">
        <v>45993</v>
      </c>
      <c r="O972" s="6">
        <v>46175</v>
      </c>
      <c r="P972" s="5">
        <f t="shared" si="46"/>
        <v>6</v>
      </c>
      <c r="Q972" s="6" t="s">
        <v>142</v>
      </c>
      <c r="R972" s="6" t="s">
        <v>3569</v>
      </c>
      <c r="S972" s="7">
        <v>19</v>
      </c>
      <c r="T972" s="5">
        <v>1</v>
      </c>
      <c r="U972" s="5" t="s">
        <v>58</v>
      </c>
      <c r="V972" s="10">
        <v>0.7</v>
      </c>
      <c r="W972" s="5" t="s">
        <v>60</v>
      </c>
      <c r="X972" s="5" t="s">
        <v>143</v>
      </c>
      <c r="Y972" s="7">
        <v>13.3</v>
      </c>
      <c r="Z972" s="7">
        <v>0</v>
      </c>
      <c r="AA972" s="7">
        <v>0</v>
      </c>
      <c r="AB972" s="7">
        <v>0</v>
      </c>
    </row>
    <row r="973" spans="1:28" s="5" customFormat="1" x14ac:dyDescent="0.25">
      <c r="A973" s="5">
        <v>2032521325</v>
      </c>
      <c r="B973" s="5" t="s">
        <v>3170</v>
      </c>
      <c r="C973" s="5" t="s">
        <v>3171</v>
      </c>
      <c r="D973" s="5" t="str">
        <f t="shared" si="47"/>
        <v>RUDY CALSONCIN</v>
      </c>
      <c r="E973" s="5" t="s">
        <v>110</v>
      </c>
      <c r="F973" s="5" t="s">
        <v>734</v>
      </c>
      <c r="G973" s="5" t="s">
        <v>735</v>
      </c>
      <c r="H973" s="5" t="s">
        <v>735</v>
      </c>
      <c r="I973" s="9" t="s">
        <v>3528</v>
      </c>
      <c r="J973" s="5" t="s">
        <v>2921</v>
      </c>
      <c r="K973" s="5" t="s">
        <v>2922</v>
      </c>
      <c r="L973" s="5" t="str">
        <f t="shared" si="45"/>
        <v>Latesha Rose</v>
      </c>
      <c r="M973" s="5" t="s">
        <v>57</v>
      </c>
      <c r="N973" s="6">
        <v>45996</v>
      </c>
      <c r="O973" s="6">
        <v>46178</v>
      </c>
      <c r="P973" s="5">
        <f t="shared" si="46"/>
        <v>6</v>
      </c>
      <c r="Q973" s="6" t="s">
        <v>142</v>
      </c>
      <c r="R973" s="6" t="s">
        <v>3569</v>
      </c>
      <c r="S973" s="7">
        <v>159.53</v>
      </c>
      <c r="T973" s="5">
        <v>1</v>
      </c>
      <c r="U973" s="5" t="s">
        <v>58</v>
      </c>
      <c r="V973" s="10">
        <v>0.7</v>
      </c>
      <c r="W973" s="5" t="s">
        <v>60</v>
      </c>
      <c r="X973" s="5" t="s">
        <v>143</v>
      </c>
      <c r="Y973" s="7">
        <v>111.67</v>
      </c>
      <c r="Z973" s="7">
        <v>0</v>
      </c>
      <c r="AA973" s="7">
        <v>0</v>
      </c>
      <c r="AB973" s="7">
        <v>0</v>
      </c>
    </row>
    <row r="974" spans="1:28" s="5" customFormat="1" x14ac:dyDescent="0.25">
      <c r="A974" s="5">
        <v>2032487879</v>
      </c>
      <c r="B974" s="5" t="s">
        <v>3151</v>
      </c>
      <c r="C974" s="5" t="s">
        <v>137</v>
      </c>
      <c r="D974" s="5" t="str">
        <f t="shared" si="47"/>
        <v>KATHY PLASKEY</v>
      </c>
      <c r="E974" s="5" t="s">
        <v>324</v>
      </c>
      <c r="F974" s="5" t="s">
        <v>734</v>
      </c>
      <c r="G974" s="5" t="s">
        <v>735</v>
      </c>
      <c r="H974" s="5" t="s">
        <v>735</v>
      </c>
      <c r="I974" s="9" t="s">
        <v>3528</v>
      </c>
      <c r="J974" s="5" t="s">
        <v>2921</v>
      </c>
      <c r="K974" s="5" t="s">
        <v>2922</v>
      </c>
      <c r="L974" s="5" t="str">
        <f t="shared" si="45"/>
        <v>Latesha Rose</v>
      </c>
      <c r="M974" s="5" t="s">
        <v>57</v>
      </c>
      <c r="N974" s="6">
        <v>45995</v>
      </c>
      <c r="O974" s="6">
        <v>46177</v>
      </c>
      <c r="P974" s="5">
        <f t="shared" si="46"/>
        <v>6</v>
      </c>
      <c r="Q974" s="6" t="s">
        <v>142</v>
      </c>
      <c r="R974" s="6" t="s">
        <v>3569</v>
      </c>
      <c r="S974" s="7">
        <v>36.58</v>
      </c>
      <c r="T974" s="5">
        <v>1</v>
      </c>
      <c r="U974" s="5" t="s">
        <v>58</v>
      </c>
      <c r="V974" s="10">
        <v>0.7</v>
      </c>
      <c r="W974" s="5" t="s">
        <v>60</v>
      </c>
      <c r="X974" s="5" t="s">
        <v>143</v>
      </c>
      <c r="Y974" s="7">
        <v>25.61</v>
      </c>
      <c r="Z974" s="7">
        <v>0</v>
      </c>
      <c r="AA974" s="7">
        <v>0</v>
      </c>
      <c r="AB974" s="7">
        <v>0</v>
      </c>
    </row>
    <row r="975" spans="1:28" s="5" customFormat="1" x14ac:dyDescent="0.25">
      <c r="A975" s="5">
        <v>2032476390</v>
      </c>
      <c r="B975" s="5" t="s">
        <v>493</v>
      </c>
      <c r="C975" s="5" t="s">
        <v>1947</v>
      </c>
      <c r="D975" s="5" t="str">
        <f t="shared" si="47"/>
        <v>KAITLIN TAYLOR</v>
      </c>
      <c r="E975" s="5" t="s">
        <v>106</v>
      </c>
      <c r="F975" s="5" t="s">
        <v>734</v>
      </c>
      <c r="G975" s="5" t="s">
        <v>735</v>
      </c>
      <c r="H975" s="5" t="s">
        <v>735</v>
      </c>
      <c r="I975" s="9" t="s">
        <v>3523</v>
      </c>
      <c r="J975" s="5" t="s">
        <v>301</v>
      </c>
      <c r="K975" s="5" t="s">
        <v>302</v>
      </c>
      <c r="L975" s="5" t="str">
        <f t="shared" si="45"/>
        <v>Marsha Sanderock</v>
      </c>
      <c r="M975" s="5" t="s">
        <v>57</v>
      </c>
      <c r="N975" s="6">
        <v>45995</v>
      </c>
      <c r="O975" s="6">
        <v>46177</v>
      </c>
      <c r="P975" s="5">
        <f t="shared" si="46"/>
        <v>6</v>
      </c>
      <c r="Q975" s="6" t="s">
        <v>142</v>
      </c>
      <c r="R975" s="6" t="s">
        <v>3569</v>
      </c>
      <c r="S975" s="7">
        <v>10.18</v>
      </c>
      <c r="T975" s="5">
        <v>1</v>
      </c>
      <c r="U975" s="5" t="s">
        <v>58</v>
      </c>
      <c r="V975" s="10">
        <v>0.7</v>
      </c>
      <c r="W975" s="5" t="s">
        <v>60</v>
      </c>
      <c r="X975" s="5" t="s">
        <v>143</v>
      </c>
      <c r="Y975" s="7">
        <v>7.13</v>
      </c>
      <c r="Z975" s="7">
        <v>0</v>
      </c>
      <c r="AA975" s="7">
        <v>0</v>
      </c>
      <c r="AB975" s="7">
        <v>0</v>
      </c>
    </row>
    <row r="976" spans="1:28" s="5" customFormat="1" x14ac:dyDescent="0.25">
      <c r="A976" s="5">
        <v>2031990490</v>
      </c>
      <c r="B976" s="5" t="s">
        <v>781</v>
      </c>
      <c r="C976" s="5" t="s">
        <v>399</v>
      </c>
      <c r="D976" s="5" t="str">
        <f t="shared" si="47"/>
        <v>ROBERT GARBER</v>
      </c>
      <c r="E976" s="5" t="s">
        <v>82</v>
      </c>
      <c r="F976" s="5" t="s">
        <v>734</v>
      </c>
      <c r="G976" s="5" t="s">
        <v>735</v>
      </c>
      <c r="H976" s="5" t="s">
        <v>735</v>
      </c>
      <c r="I976" s="9" t="s">
        <v>3518</v>
      </c>
      <c r="J976" s="5" t="s">
        <v>83</v>
      </c>
      <c r="K976" s="5" t="s">
        <v>84</v>
      </c>
      <c r="L976" s="5" t="str">
        <f t="shared" si="45"/>
        <v>Matthew Sherman</v>
      </c>
      <c r="M976" s="5" t="s">
        <v>57</v>
      </c>
      <c r="N976" s="6">
        <v>45992</v>
      </c>
      <c r="O976" s="6">
        <v>46174</v>
      </c>
      <c r="P976" s="5">
        <f t="shared" si="46"/>
        <v>6</v>
      </c>
      <c r="Q976" s="6" t="s">
        <v>142</v>
      </c>
      <c r="R976" s="6" t="s">
        <v>3569</v>
      </c>
      <c r="S976" s="7">
        <v>29.65</v>
      </c>
      <c r="T976" s="5">
        <v>1</v>
      </c>
      <c r="U976" s="5" t="s">
        <v>58</v>
      </c>
      <c r="V976" s="10">
        <v>0.7</v>
      </c>
      <c r="W976" s="5" t="s">
        <v>60</v>
      </c>
      <c r="X976" s="5" t="s">
        <v>143</v>
      </c>
      <c r="Y976" s="7">
        <v>20.76</v>
      </c>
      <c r="Z976" s="7">
        <v>0</v>
      </c>
      <c r="AA976" s="7">
        <v>0</v>
      </c>
      <c r="AB976" s="7">
        <v>0</v>
      </c>
    </row>
    <row r="977" spans="1:28" s="5" customFormat="1" x14ac:dyDescent="0.25">
      <c r="A977" s="5">
        <v>2032380585</v>
      </c>
      <c r="B977" s="5" t="s">
        <v>3044</v>
      </c>
      <c r="C977" s="5" t="s">
        <v>3045</v>
      </c>
      <c r="D977" s="5" t="str">
        <f t="shared" si="47"/>
        <v>NING JIA</v>
      </c>
      <c r="E977" s="5" t="s">
        <v>82</v>
      </c>
      <c r="F977" s="5" t="s">
        <v>734</v>
      </c>
      <c r="G977" s="5" t="s">
        <v>735</v>
      </c>
      <c r="H977" s="5" t="s">
        <v>735</v>
      </c>
      <c r="I977" s="9" t="s">
        <v>3493</v>
      </c>
      <c r="J977" s="5" t="s">
        <v>485</v>
      </c>
      <c r="K977" s="5" t="s">
        <v>75</v>
      </c>
      <c r="L977" s="5" t="str">
        <f t="shared" si="45"/>
        <v>MICHAEL DUNAVANT</v>
      </c>
      <c r="M977" s="5" t="s">
        <v>57</v>
      </c>
      <c r="N977" s="6">
        <v>45992</v>
      </c>
      <c r="O977" s="6">
        <v>46174</v>
      </c>
      <c r="P977" s="5">
        <f t="shared" si="46"/>
        <v>6</v>
      </c>
      <c r="Q977" s="6" t="s">
        <v>142</v>
      </c>
      <c r="R977" s="6" t="s">
        <v>3569</v>
      </c>
      <c r="S977" s="7">
        <v>111.07</v>
      </c>
      <c r="T977" s="5">
        <v>1</v>
      </c>
      <c r="U977" s="5" t="s">
        <v>58</v>
      </c>
      <c r="V977" s="10">
        <v>0.7</v>
      </c>
      <c r="W977" s="5" t="s">
        <v>60</v>
      </c>
      <c r="X977" s="5" t="s">
        <v>143</v>
      </c>
      <c r="Y977" s="7">
        <v>77.75</v>
      </c>
      <c r="Z977" s="7">
        <v>0</v>
      </c>
      <c r="AA977" s="7">
        <v>0</v>
      </c>
      <c r="AB977" s="7">
        <v>0</v>
      </c>
    </row>
    <row r="978" spans="1:28" s="5" customFormat="1" x14ac:dyDescent="0.25">
      <c r="A978" s="5">
        <v>2032466034</v>
      </c>
      <c r="B978" s="5" t="s">
        <v>427</v>
      </c>
      <c r="C978" s="5" t="s">
        <v>1922</v>
      </c>
      <c r="D978" s="5" t="str">
        <f t="shared" si="47"/>
        <v>CLAYTON JOHNSON</v>
      </c>
      <c r="E978" s="5" t="s">
        <v>172</v>
      </c>
      <c r="F978" s="5" t="s">
        <v>734</v>
      </c>
      <c r="G978" s="5" t="s">
        <v>735</v>
      </c>
      <c r="H978" s="5" t="s">
        <v>735</v>
      </c>
      <c r="I978" s="9" t="s">
        <v>3552</v>
      </c>
      <c r="J978" s="5" t="s">
        <v>1923</v>
      </c>
      <c r="K978" s="5" t="s">
        <v>1924</v>
      </c>
      <c r="L978" s="5" t="str">
        <f t="shared" si="45"/>
        <v>Nathan Weller</v>
      </c>
      <c r="M978" s="5" t="s">
        <v>57</v>
      </c>
      <c r="N978" s="6">
        <v>45994</v>
      </c>
      <c r="O978" s="6">
        <v>46176</v>
      </c>
      <c r="P978" s="5">
        <f t="shared" si="46"/>
        <v>6</v>
      </c>
      <c r="Q978" s="6" t="s">
        <v>142</v>
      </c>
      <c r="R978" s="6" t="s">
        <v>3569</v>
      </c>
      <c r="S978" s="7">
        <v>44</v>
      </c>
      <c r="T978" s="5">
        <v>1</v>
      </c>
      <c r="U978" s="5" t="s">
        <v>58</v>
      </c>
      <c r="V978" s="10">
        <v>0.7</v>
      </c>
      <c r="W978" s="5" t="s">
        <v>60</v>
      </c>
      <c r="X978" s="5" t="s">
        <v>143</v>
      </c>
      <c r="Y978" s="7">
        <v>30.8</v>
      </c>
      <c r="Z978" s="7">
        <v>0</v>
      </c>
      <c r="AA978" s="7">
        <v>0</v>
      </c>
      <c r="AB978" s="7">
        <v>0</v>
      </c>
    </row>
    <row r="979" spans="1:28" s="5" customFormat="1" x14ac:dyDescent="0.25">
      <c r="A979" s="5">
        <v>2032270930</v>
      </c>
      <c r="B979" s="5" t="s">
        <v>1519</v>
      </c>
      <c r="C979" s="5" t="s">
        <v>1683</v>
      </c>
      <c r="D979" s="5" t="str">
        <f t="shared" si="47"/>
        <v>GINA BAKER</v>
      </c>
      <c r="E979" s="5" t="s">
        <v>213</v>
      </c>
      <c r="F979" s="5" t="s">
        <v>734</v>
      </c>
      <c r="G979" s="5" t="s">
        <v>735</v>
      </c>
      <c r="H979" s="5" t="s">
        <v>735</v>
      </c>
      <c r="I979" s="9" t="s">
        <v>3552</v>
      </c>
      <c r="J979" s="5" t="s">
        <v>1923</v>
      </c>
      <c r="K979" s="5" t="s">
        <v>1924</v>
      </c>
      <c r="L979" s="5" t="str">
        <f t="shared" si="45"/>
        <v>Nathan Weller</v>
      </c>
      <c r="M979" s="5" t="s">
        <v>57</v>
      </c>
      <c r="N979" s="6">
        <v>45992</v>
      </c>
      <c r="O979" s="6">
        <v>46174</v>
      </c>
      <c r="P979" s="5">
        <f t="shared" si="46"/>
        <v>6</v>
      </c>
      <c r="Q979" s="6" t="s">
        <v>142</v>
      </c>
      <c r="R979" s="6" t="s">
        <v>3569</v>
      </c>
      <c r="S979" s="7">
        <v>13.31</v>
      </c>
      <c r="T979" s="5">
        <v>1</v>
      </c>
      <c r="U979" s="5" t="s">
        <v>58</v>
      </c>
      <c r="V979" s="10">
        <v>0.7</v>
      </c>
      <c r="W979" s="5" t="s">
        <v>60</v>
      </c>
      <c r="X979" s="5" t="s">
        <v>143</v>
      </c>
      <c r="Y979" s="7">
        <v>9.32</v>
      </c>
      <c r="Z979" s="7">
        <v>0</v>
      </c>
      <c r="AA979" s="7">
        <v>0</v>
      </c>
      <c r="AB979" s="7">
        <v>0</v>
      </c>
    </row>
    <row r="980" spans="1:28" s="5" customFormat="1" x14ac:dyDescent="0.25">
      <c r="A980" s="5">
        <v>2032450244</v>
      </c>
      <c r="B980" s="5" t="s">
        <v>81</v>
      </c>
      <c r="C980" s="5" t="s">
        <v>399</v>
      </c>
      <c r="D980" s="5" t="str">
        <f t="shared" si="47"/>
        <v>ROBERT CRISTIAN</v>
      </c>
      <c r="E980" s="5" t="s">
        <v>82</v>
      </c>
      <c r="F980" s="5" t="s">
        <v>734</v>
      </c>
      <c r="G980" s="5" t="s">
        <v>735</v>
      </c>
      <c r="H980" s="5" t="s">
        <v>735</v>
      </c>
      <c r="I980" s="9" t="s">
        <v>3491</v>
      </c>
      <c r="J980" s="5" t="s">
        <v>1357</v>
      </c>
      <c r="K980" s="5" t="s">
        <v>1358</v>
      </c>
      <c r="L980" s="5" t="str">
        <f t="shared" si="45"/>
        <v>Raluca Cheregi</v>
      </c>
      <c r="M980" s="5" t="s">
        <v>57</v>
      </c>
      <c r="N980" s="6">
        <v>45993</v>
      </c>
      <c r="O980" s="6">
        <v>46175</v>
      </c>
      <c r="P980" s="5">
        <f t="shared" si="46"/>
        <v>6</v>
      </c>
      <c r="Q980" s="6" t="s">
        <v>142</v>
      </c>
      <c r="R980" s="6" t="s">
        <v>3569</v>
      </c>
      <c r="S980" s="7">
        <v>198.36</v>
      </c>
      <c r="T980" s="5">
        <v>1</v>
      </c>
      <c r="U980" s="5" t="s">
        <v>58</v>
      </c>
      <c r="V980" s="10">
        <v>0.7</v>
      </c>
      <c r="W980" s="5" t="s">
        <v>60</v>
      </c>
      <c r="X980" s="5" t="s">
        <v>143</v>
      </c>
      <c r="Y980" s="7">
        <v>138.85</v>
      </c>
      <c r="Z980" s="7">
        <v>0</v>
      </c>
      <c r="AA980" s="7">
        <v>0</v>
      </c>
      <c r="AB980" s="7">
        <v>0</v>
      </c>
    </row>
    <row r="981" spans="1:28" s="5" customFormat="1" x14ac:dyDescent="0.25">
      <c r="A981" s="5">
        <v>2032304308</v>
      </c>
      <c r="B981" s="5" t="s">
        <v>3031</v>
      </c>
      <c r="C981" s="5" t="s">
        <v>3032</v>
      </c>
      <c r="D981" s="5" t="str">
        <f t="shared" si="47"/>
        <v>VASILE MANIU</v>
      </c>
      <c r="E981" s="5" t="s">
        <v>82</v>
      </c>
      <c r="F981" s="5" t="s">
        <v>734</v>
      </c>
      <c r="G981" s="5" t="s">
        <v>735</v>
      </c>
      <c r="H981" s="5" t="s">
        <v>735</v>
      </c>
      <c r="I981" s="9" t="s">
        <v>3491</v>
      </c>
      <c r="J981" s="5" t="s">
        <v>1357</v>
      </c>
      <c r="K981" s="5" t="s">
        <v>1358</v>
      </c>
      <c r="L981" s="5" t="str">
        <f t="shared" si="45"/>
        <v>Raluca Cheregi</v>
      </c>
      <c r="M981" s="5" t="s">
        <v>57</v>
      </c>
      <c r="N981" s="6">
        <v>45992</v>
      </c>
      <c r="O981" s="6">
        <v>46174</v>
      </c>
      <c r="P981" s="5">
        <f t="shared" si="46"/>
        <v>6</v>
      </c>
      <c r="Q981" s="6" t="s">
        <v>142</v>
      </c>
      <c r="R981" s="6" t="s">
        <v>3569</v>
      </c>
      <c r="S981" s="7">
        <v>160.29</v>
      </c>
      <c r="T981" s="5">
        <v>1</v>
      </c>
      <c r="U981" s="5" t="s">
        <v>58</v>
      </c>
      <c r="V981" s="10">
        <v>0.7</v>
      </c>
      <c r="W981" s="5" t="s">
        <v>60</v>
      </c>
      <c r="X981" s="5" t="s">
        <v>143</v>
      </c>
      <c r="Y981" s="7">
        <v>112.2</v>
      </c>
      <c r="Z981" s="7">
        <v>0</v>
      </c>
      <c r="AA981" s="7">
        <v>0</v>
      </c>
      <c r="AB981" s="7">
        <v>0</v>
      </c>
    </row>
    <row r="982" spans="1:28" s="5" customFormat="1" x14ac:dyDescent="0.25">
      <c r="A982" s="5">
        <v>2032382701</v>
      </c>
      <c r="B982" s="5" t="s">
        <v>2513</v>
      </c>
      <c r="C982" s="5" t="s">
        <v>368</v>
      </c>
      <c r="D982" s="5" t="str">
        <f t="shared" si="47"/>
        <v>SHARON STENGEL</v>
      </c>
      <c r="E982" s="5" t="s">
        <v>82</v>
      </c>
      <c r="F982" s="5" t="s">
        <v>734</v>
      </c>
      <c r="G982" s="5" t="s">
        <v>735</v>
      </c>
      <c r="H982" s="5" t="s">
        <v>735</v>
      </c>
      <c r="I982" s="9" t="s">
        <v>3491</v>
      </c>
      <c r="J982" s="5" t="s">
        <v>1357</v>
      </c>
      <c r="K982" s="5" t="s">
        <v>1358</v>
      </c>
      <c r="L982" s="5" t="str">
        <f t="shared" si="45"/>
        <v>Raluca Cheregi</v>
      </c>
      <c r="M982" s="5" t="s">
        <v>57</v>
      </c>
      <c r="N982" s="6">
        <v>45994</v>
      </c>
      <c r="O982" s="6">
        <v>46176</v>
      </c>
      <c r="P982" s="5">
        <f t="shared" si="46"/>
        <v>6</v>
      </c>
      <c r="Q982" s="6" t="s">
        <v>142</v>
      </c>
      <c r="R982" s="6" t="s">
        <v>3569</v>
      </c>
      <c r="S982" s="7">
        <v>124.72</v>
      </c>
      <c r="T982" s="5">
        <v>1</v>
      </c>
      <c r="U982" s="5" t="s">
        <v>58</v>
      </c>
      <c r="V982" s="10">
        <v>0.7</v>
      </c>
      <c r="W982" s="5" t="s">
        <v>60</v>
      </c>
      <c r="X982" s="5" t="s">
        <v>143</v>
      </c>
      <c r="Y982" s="7">
        <v>87.3</v>
      </c>
      <c r="Z982" s="7">
        <v>0</v>
      </c>
      <c r="AA982" s="7">
        <v>0</v>
      </c>
      <c r="AB982" s="7">
        <v>0</v>
      </c>
    </row>
    <row r="983" spans="1:28" s="5" customFormat="1" x14ac:dyDescent="0.25">
      <c r="A983" s="5">
        <v>2032470587</v>
      </c>
      <c r="B983" s="5" t="s">
        <v>130</v>
      </c>
      <c r="C983" s="5" t="s">
        <v>1937</v>
      </c>
      <c r="D983" s="5" t="str">
        <f t="shared" si="47"/>
        <v>JASEN JAMES</v>
      </c>
      <c r="E983" s="5" t="s">
        <v>82</v>
      </c>
      <c r="F983" s="5" t="s">
        <v>734</v>
      </c>
      <c r="G983" s="5" t="s">
        <v>735</v>
      </c>
      <c r="H983" s="5" t="s">
        <v>735</v>
      </c>
      <c r="I983" s="9" t="s">
        <v>3491</v>
      </c>
      <c r="J983" s="5" t="s">
        <v>1357</v>
      </c>
      <c r="K983" s="5" t="s">
        <v>1358</v>
      </c>
      <c r="L983" s="5" t="str">
        <f t="shared" si="45"/>
        <v>Raluca Cheregi</v>
      </c>
      <c r="M983" s="5" t="s">
        <v>57</v>
      </c>
      <c r="N983" s="6">
        <v>45994</v>
      </c>
      <c r="O983" s="6">
        <v>46176</v>
      </c>
      <c r="P983" s="5">
        <f t="shared" si="46"/>
        <v>6</v>
      </c>
      <c r="Q983" s="6" t="s">
        <v>142</v>
      </c>
      <c r="R983" s="6" t="s">
        <v>3569</v>
      </c>
      <c r="S983" s="7">
        <v>121.06</v>
      </c>
      <c r="T983" s="5">
        <v>1</v>
      </c>
      <c r="U983" s="5" t="s">
        <v>58</v>
      </c>
      <c r="V983" s="10">
        <v>0.7</v>
      </c>
      <c r="W983" s="5" t="s">
        <v>60</v>
      </c>
      <c r="X983" s="5" t="s">
        <v>143</v>
      </c>
      <c r="Y983" s="7">
        <v>84.74</v>
      </c>
      <c r="Z983" s="7">
        <v>0</v>
      </c>
      <c r="AA983" s="7">
        <v>0</v>
      </c>
      <c r="AB983" s="7">
        <v>0</v>
      </c>
    </row>
    <row r="984" spans="1:28" s="5" customFormat="1" x14ac:dyDescent="0.25">
      <c r="A984" s="5">
        <v>2032516255</v>
      </c>
      <c r="B984" s="5" t="s">
        <v>1373</v>
      </c>
      <c r="C984" s="5" t="s">
        <v>408</v>
      </c>
      <c r="D984" s="5" t="str">
        <f t="shared" si="47"/>
        <v>VICKI WINTER</v>
      </c>
      <c r="E984" s="5" t="s">
        <v>110</v>
      </c>
      <c r="F984" s="5" t="s">
        <v>734</v>
      </c>
      <c r="G984" s="5" t="s">
        <v>735</v>
      </c>
      <c r="H984" s="5" t="s">
        <v>735</v>
      </c>
      <c r="I984" s="9" t="s">
        <v>3491</v>
      </c>
      <c r="J984" s="5" t="s">
        <v>1357</v>
      </c>
      <c r="K984" s="5" t="s">
        <v>1358</v>
      </c>
      <c r="L984" s="5" t="str">
        <f t="shared" si="45"/>
        <v>Raluca Cheregi</v>
      </c>
      <c r="M984" s="5" t="s">
        <v>57</v>
      </c>
      <c r="N984" s="6">
        <v>45996</v>
      </c>
      <c r="O984" s="6">
        <v>46178</v>
      </c>
      <c r="P984" s="5">
        <f t="shared" si="46"/>
        <v>6</v>
      </c>
      <c r="Q984" s="6" t="s">
        <v>142</v>
      </c>
      <c r="R984" s="6" t="s">
        <v>3569</v>
      </c>
      <c r="S984" s="7">
        <v>103.8</v>
      </c>
      <c r="T984" s="5">
        <v>1</v>
      </c>
      <c r="U984" s="5" t="s">
        <v>58</v>
      </c>
      <c r="V984" s="10">
        <v>0.7</v>
      </c>
      <c r="W984" s="5" t="s">
        <v>60</v>
      </c>
      <c r="X984" s="5" t="s">
        <v>143</v>
      </c>
      <c r="Y984" s="7">
        <v>72.66</v>
      </c>
      <c r="Z984" s="7">
        <v>0</v>
      </c>
      <c r="AA984" s="7">
        <v>0</v>
      </c>
      <c r="AB984" s="7">
        <v>0</v>
      </c>
    </row>
    <row r="985" spans="1:28" s="5" customFormat="1" x14ac:dyDescent="0.25">
      <c r="A985" s="5">
        <v>2032274298</v>
      </c>
      <c r="B985" s="5" t="s">
        <v>3028</v>
      </c>
      <c r="C985" s="5" t="s">
        <v>3029</v>
      </c>
      <c r="D985" s="5" t="str">
        <f t="shared" si="47"/>
        <v>BRURIA KOHEN</v>
      </c>
      <c r="E985" s="5" t="s">
        <v>82</v>
      </c>
      <c r="F985" s="5" t="s">
        <v>734</v>
      </c>
      <c r="G985" s="5" t="s">
        <v>735</v>
      </c>
      <c r="H985" s="5" t="s">
        <v>735</v>
      </c>
      <c r="I985" s="9" t="s">
        <v>3489</v>
      </c>
      <c r="J985" s="5" t="s">
        <v>216</v>
      </c>
      <c r="K985" s="5" t="s">
        <v>221</v>
      </c>
      <c r="L985" s="5" t="str">
        <f t="shared" si="45"/>
        <v>Richard Yale</v>
      </c>
      <c r="M985" s="5" t="s">
        <v>57</v>
      </c>
      <c r="N985" s="6">
        <v>45992</v>
      </c>
      <c r="O985" s="6">
        <v>46174</v>
      </c>
      <c r="P985" s="5">
        <f t="shared" si="46"/>
        <v>6</v>
      </c>
      <c r="Q985" s="6" t="s">
        <v>142</v>
      </c>
      <c r="R985" s="6" t="s">
        <v>3569</v>
      </c>
      <c r="S985" s="7">
        <v>198.36</v>
      </c>
      <c r="T985" s="5">
        <v>1</v>
      </c>
      <c r="U985" s="5" t="s">
        <v>58</v>
      </c>
      <c r="V985" s="10">
        <v>0.7</v>
      </c>
      <c r="W985" s="5" t="s">
        <v>60</v>
      </c>
      <c r="X985" s="5" t="s">
        <v>143</v>
      </c>
      <c r="Y985" s="7">
        <v>138.85</v>
      </c>
      <c r="Z985" s="7">
        <v>0</v>
      </c>
      <c r="AA985" s="7">
        <v>0</v>
      </c>
      <c r="AB985" s="7">
        <v>0</v>
      </c>
    </row>
    <row r="986" spans="1:28" s="5" customFormat="1" x14ac:dyDescent="0.25">
      <c r="A986" s="5">
        <v>2032404923</v>
      </c>
      <c r="B986" s="5" t="s">
        <v>680</v>
      </c>
      <c r="C986" s="5" t="s">
        <v>681</v>
      </c>
      <c r="D986" s="5" t="str">
        <f t="shared" si="47"/>
        <v>BRETT DYE</v>
      </c>
      <c r="E986" s="5" t="s">
        <v>220</v>
      </c>
      <c r="F986" s="5" t="s">
        <v>734</v>
      </c>
      <c r="G986" s="5" t="s">
        <v>735</v>
      </c>
      <c r="H986" s="5" t="s">
        <v>735</v>
      </c>
      <c r="I986" s="9" t="s">
        <v>3489</v>
      </c>
      <c r="J986" s="5" t="s">
        <v>216</v>
      </c>
      <c r="K986" s="5" t="s">
        <v>221</v>
      </c>
      <c r="L986" s="5" t="str">
        <f t="shared" si="45"/>
        <v>Richard Yale</v>
      </c>
      <c r="M986" s="5" t="s">
        <v>57</v>
      </c>
      <c r="N986" s="6">
        <v>45992</v>
      </c>
      <c r="O986" s="6">
        <v>46174</v>
      </c>
      <c r="P986" s="5">
        <f t="shared" si="46"/>
        <v>6</v>
      </c>
      <c r="Q986" s="6" t="s">
        <v>142</v>
      </c>
      <c r="R986" s="6" t="s">
        <v>3569</v>
      </c>
      <c r="S986" s="7">
        <v>143.38</v>
      </c>
      <c r="T986" s="5">
        <v>1</v>
      </c>
      <c r="U986" s="5" t="s">
        <v>58</v>
      </c>
      <c r="V986" s="10">
        <v>0.7</v>
      </c>
      <c r="W986" s="5" t="s">
        <v>60</v>
      </c>
      <c r="X986" s="5" t="s">
        <v>143</v>
      </c>
      <c r="Y986" s="7">
        <v>100.37</v>
      </c>
      <c r="Z986" s="7">
        <v>0</v>
      </c>
      <c r="AA986" s="7">
        <v>0</v>
      </c>
      <c r="AB986" s="7">
        <v>0</v>
      </c>
    </row>
    <row r="987" spans="1:28" s="5" customFormat="1" x14ac:dyDescent="0.25">
      <c r="A987" s="5">
        <v>2032057614</v>
      </c>
      <c r="B987" s="5" t="s">
        <v>453</v>
      </c>
      <c r="C987" s="5" t="s">
        <v>112</v>
      </c>
      <c r="D987" s="5" t="str">
        <f t="shared" si="47"/>
        <v>WILLIAM PROSNIEWSKI</v>
      </c>
      <c r="E987" s="5" t="s">
        <v>82</v>
      </c>
      <c r="F987" s="5" t="s">
        <v>734</v>
      </c>
      <c r="G987" s="5" t="s">
        <v>735</v>
      </c>
      <c r="H987" s="5" t="s">
        <v>735</v>
      </c>
      <c r="I987" s="9" t="s">
        <v>3489</v>
      </c>
      <c r="J987" s="5" t="s">
        <v>216</v>
      </c>
      <c r="K987" s="5" t="s">
        <v>221</v>
      </c>
      <c r="L987" s="5" t="str">
        <f t="shared" si="45"/>
        <v>Richard Yale</v>
      </c>
      <c r="M987" s="5" t="s">
        <v>57</v>
      </c>
      <c r="N987" s="6">
        <v>45992</v>
      </c>
      <c r="O987" s="6">
        <v>46174</v>
      </c>
      <c r="P987" s="5">
        <f t="shared" si="46"/>
        <v>6</v>
      </c>
      <c r="Q987" s="6" t="s">
        <v>142</v>
      </c>
      <c r="R987" s="6" t="s">
        <v>3569</v>
      </c>
      <c r="S987" s="7">
        <v>129.28</v>
      </c>
      <c r="T987" s="5">
        <v>1</v>
      </c>
      <c r="U987" s="5" t="s">
        <v>58</v>
      </c>
      <c r="V987" s="10">
        <v>0.7</v>
      </c>
      <c r="W987" s="5" t="s">
        <v>60</v>
      </c>
      <c r="X987" s="5" t="s">
        <v>143</v>
      </c>
      <c r="Y987" s="7">
        <v>90.5</v>
      </c>
      <c r="Z987" s="7">
        <v>0</v>
      </c>
      <c r="AA987" s="7">
        <v>0</v>
      </c>
      <c r="AB987" s="7">
        <v>0</v>
      </c>
    </row>
    <row r="988" spans="1:28" s="5" customFormat="1" x14ac:dyDescent="0.25">
      <c r="A988" s="5">
        <v>2032377273</v>
      </c>
      <c r="B988" s="5" t="s">
        <v>665</v>
      </c>
      <c r="C988" s="5" t="s">
        <v>392</v>
      </c>
      <c r="D988" s="5" t="str">
        <f t="shared" si="47"/>
        <v>KAREN MYERS</v>
      </c>
      <c r="E988" s="5" t="s">
        <v>82</v>
      </c>
      <c r="F988" s="5" t="s">
        <v>734</v>
      </c>
      <c r="G988" s="5" t="s">
        <v>735</v>
      </c>
      <c r="H988" s="5" t="s">
        <v>735</v>
      </c>
      <c r="I988" s="9" t="s">
        <v>3489</v>
      </c>
      <c r="J988" s="5" t="s">
        <v>216</v>
      </c>
      <c r="K988" s="5" t="s">
        <v>221</v>
      </c>
      <c r="L988" s="5" t="str">
        <f t="shared" si="45"/>
        <v>Richard Yale</v>
      </c>
      <c r="M988" s="5" t="s">
        <v>57</v>
      </c>
      <c r="N988" s="6">
        <v>45992</v>
      </c>
      <c r="O988" s="6">
        <v>46174</v>
      </c>
      <c r="P988" s="5">
        <f t="shared" si="46"/>
        <v>6</v>
      </c>
      <c r="Q988" s="6" t="s">
        <v>142</v>
      </c>
      <c r="R988" s="6" t="s">
        <v>3569</v>
      </c>
      <c r="S988" s="7">
        <v>96</v>
      </c>
      <c r="T988" s="5">
        <v>1</v>
      </c>
      <c r="U988" s="5" t="s">
        <v>58</v>
      </c>
      <c r="V988" s="10">
        <v>0.7</v>
      </c>
      <c r="W988" s="5" t="s">
        <v>60</v>
      </c>
      <c r="X988" s="5" t="s">
        <v>143</v>
      </c>
      <c r="Y988" s="7">
        <v>67.2</v>
      </c>
      <c r="Z988" s="7">
        <v>0</v>
      </c>
      <c r="AA988" s="7">
        <v>0</v>
      </c>
      <c r="AB988" s="7">
        <v>0</v>
      </c>
    </row>
    <row r="989" spans="1:28" s="5" customFormat="1" x14ac:dyDescent="0.25">
      <c r="A989" s="5">
        <v>2032444197</v>
      </c>
      <c r="B989" s="5" t="s">
        <v>339</v>
      </c>
      <c r="C989" s="5" t="s">
        <v>293</v>
      </c>
      <c r="D989" s="5" t="str">
        <f t="shared" si="47"/>
        <v>MARTIN MORRIS</v>
      </c>
      <c r="E989" s="5" t="s">
        <v>188</v>
      </c>
      <c r="F989" s="5" t="s">
        <v>734</v>
      </c>
      <c r="G989" s="5" t="s">
        <v>735</v>
      </c>
      <c r="H989" s="5" t="s">
        <v>735</v>
      </c>
      <c r="I989" s="9" t="s">
        <v>3489</v>
      </c>
      <c r="J989" s="5" t="s">
        <v>216</v>
      </c>
      <c r="K989" s="5" t="s">
        <v>221</v>
      </c>
      <c r="L989" s="5" t="str">
        <f t="shared" si="45"/>
        <v>Richard Yale</v>
      </c>
      <c r="M989" s="5" t="s">
        <v>57</v>
      </c>
      <c r="N989" s="6">
        <v>45995</v>
      </c>
      <c r="O989" s="6">
        <v>46177</v>
      </c>
      <c r="P989" s="5">
        <f t="shared" si="46"/>
        <v>6</v>
      </c>
      <c r="Q989" s="6" t="s">
        <v>142</v>
      </c>
      <c r="R989" s="6" t="s">
        <v>3569</v>
      </c>
      <c r="S989" s="7">
        <v>32.979999999999997</v>
      </c>
      <c r="T989" s="5">
        <v>1</v>
      </c>
      <c r="U989" s="5" t="s">
        <v>58</v>
      </c>
      <c r="V989" s="10">
        <v>0.7</v>
      </c>
      <c r="W989" s="5" t="s">
        <v>60</v>
      </c>
      <c r="X989" s="5" t="s">
        <v>143</v>
      </c>
      <c r="Y989" s="7">
        <v>23.09</v>
      </c>
      <c r="Z989" s="7">
        <v>0</v>
      </c>
      <c r="AA989" s="7">
        <v>0</v>
      </c>
      <c r="AB989" s="7">
        <v>0</v>
      </c>
    </row>
    <row r="990" spans="1:28" s="5" customFormat="1" x14ac:dyDescent="0.25">
      <c r="A990" s="5">
        <v>2032366763</v>
      </c>
      <c r="B990" s="5" t="s">
        <v>1206</v>
      </c>
      <c r="C990" s="5" t="s">
        <v>285</v>
      </c>
      <c r="D990" s="5" t="str">
        <f t="shared" si="47"/>
        <v>WENDY BOWES</v>
      </c>
      <c r="E990" s="5" t="s">
        <v>82</v>
      </c>
      <c r="F990" s="5" t="s">
        <v>734</v>
      </c>
      <c r="G990" s="5" t="s">
        <v>735</v>
      </c>
      <c r="H990" s="5" t="s">
        <v>735</v>
      </c>
      <c r="I990" s="9" t="s">
        <v>3489</v>
      </c>
      <c r="J990" s="5" t="s">
        <v>216</v>
      </c>
      <c r="K990" s="5" t="s">
        <v>221</v>
      </c>
      <c r="L990" s="5" t="str">
        <f t="shared" si="45"/>
        <v>Richard Yale</v>
      </c>
      <c r="M990" s="5" t="s">
        <v>57</v>
      </c>
      <c r="N990" s="6">
        <v>45992</v>
      </c>
      <c r="O990" s="6">
        <v>46174</v>
      </c>
      <c r="P990" s="5">
        <f t="shared" si="46"/>
        <v>6</v>
      </c>
      <c r="Q990" s="6" t="s">
        <v>142</v>
      </c>
      <c r="R990" s="6" t="s">
        <v>3569</v>
      </c>
      <c r="S990" s="7">
        <v>11.5</v>
      </c>
      <c r="T990" s="5">
        <v>1</v>
      </c>
      <c r="U990" s="5" t="s">
        <v>58</v>
      </c>
      <c r="V990" s="10">
        <v>0.7</v>
      </c>
      <c r="W990" s="5" t="s">
        <v>60</v>
      </c>
      <c r="X990" s="5" t="s">
        <v>143</v>
      </c>
      <c r="Y990" s="7">
        <v>8.0500000000000007</v>
      </c>
      <c r="Z990" s="7">
        <v>0</v>
      </c>
      <c r="AA990" s="7">
        <v>0</v>
      </c>
      <c r="AB990" s="7">
        <v>0</v>
      </c>
    </row>
    <row r="991" spans="1:28" s="5" customFormat="1" x14ac:dyDescent="0.25">
      <c r="A991" s="5">
        <v>2032413963</v>
      </c>
      <c r="B991" s="5" t="s">
        <v>687</v>
      </c>
      <c r="C991" s="5" t="s">
        <v>495</v>
      </c>
      <c r="D991" s="5" t="str">
        <f t="shared" si="47"/>
        <v>AMY KNEPPER</v>
      </c>
      <c r="E991" s="5" t="s">
        <v>82</v>
      </c>
      <c r="F991" s="5" t="s">
        <v>734</v>
      </c>
      <c r="G991" s="5" t="s">
        <v>735</v>
      </c>
      <c r="H991" s="5" t="s">
        <v>735</v>
      </c>
      <c r="I991" s="9" t="s">
        <v>3489</v>
      </c>
      <c r="J991" s="5" t="s">
        <v>216</v>
      </c>
      <c r="K991" s="5" t="s">
        <v>221</v>
      </c>
      <c r="L991" s="5" t="str">
        <f t="shared" si="45"/>
        <v>Richard Yale</v>
      </c>
      <c r="M991" s="5" t="s">
        <v>57</v>
      </c>
      <c r="N991" s="6">
        <v>45992</v>
      </c>
      <c r="O991" s="6">
        <v>46174</v>
      </c>
      <c r="P991" s="5">
        <f t="shared" si="46"/>
        <v>6</v>
      </c>
      <c r="Q991" s="6" t="s">
        <v>142</v>
      </c>
      <c r="R991" s="6" t="s">
        <v>3569</v>
      </c>
      <c r="S991" s="7">
        <v>142.22999999999999</v>
      </c>
      <c r="T991" s="5">
        <v>1</v>
      </c>
      <c r="U991" s="5" t="s">
        <v>58</v>
      </c>
      <c r="V991" s="10">
        <v>0.7</v>
      </c>
      <c r="W991" s="5" t="s">
        <v>60</v>
      </c>
      <c r="X991" s="5" t="s">
        <v>143</v>
      </c>
      <c r="Y991" s="7">
        <v>99.56</v>
      </c>
      <c r="Z991" s="7">
        <v>99.56</v>
      </c>
      <c r="AA991" s="7">
        <v>99.56</v>
      </c>
      <c r="AB991" s="7">
        <v>0</v>
      </c>
    </row>
    <row r="992" spans="1:28" s="5" customFormat="1" x14ac:dyDescent="0.25">
      <c r="A992" s="5">
        <v>2032416256</v>
      </c>
      <c r="B992" s="5" t="s">
        <v>3051</v>
      </c>
      <c r="C992" s="5" t="s">
        <v>248</v>
      </c>
      <c r="D992" s="5" t="str">
        <f t="shared" si="47"/>
        <v>CYNTHIA GILMORE</v>
      </c>
      <c r="E992" s="5" t="s">
        <v>82</v>
      </c>
      <c r="F992" s="5" t="s">
        <v>734</v>
      </c>
      <c r="G992" s="5" t="s">
        <v>735</v>
      </c>
      <c r="H992" s="5" t="s">
        <v>735</v>
      </c>
      <c r="I992" s="9" t="s">
        <v>3486</v>
      </c>
      <c r="J992" s="5" t="s">
        <v>609</v>
      </c>
      <c r="K992" s="5" t="s">
        <v>466</v>
      </c>
      <c r="L992" s="5" t="str">
        <f t="shared" si="45"/>
        <v>THOMAS PARDUE</v>
      </c>
      <c r="M992" s="5" t="s">
        <v>57</v>
      </c>
      <c r="N992" s="6">
        <v>45992</v>
      </c>
      <c r="O992" s="6">
        <v>46174</v>
      </c>
      <c r="P992" s="5">
        <f t="shared" si="46"/>
        <v>6</v>
      </c>
      <c r="Q992" s="6" t="s">
        <v>142</v>
      </c>
      <c r="R992" s="6" t="s">
        <v>3569</v>
      </c>
      <c r="S992" s="7">
        <v>124.72</v>
      </c>
      <c r="T992" s="5">
        <v>1</v>
      </c>
      <c r="U992" s="5" t="s">
        <v>58</v>
      </c>
      <c r="V992" s="10">
        <v>0.7</v>
      </c>
      <c r="W992" s="5" t="s">
        <v>60</v>
      </c>
      <c r="X992" s="5" t="s">
        <v>143</v>
      </c>
      <c r="Y992" s="7">
        <v>87.3</v>
      </c>
      <c r="Z992" s="7">
        <v>0</v>
      </c>
      <c r="AA992" s="7">
        <v>0</v>
      </c>
      <c r="AB992" s="7">
        <v>0</v>
      </c>
    </row>
    <row r="993" spans="1:28" s="5" customFormat="1" x14ac:dyDescent="0.25">
      <c r="A993" s="5">
        <v>2032391413</v>
      </c>
      <c r="B993" s="5" t="s">
        <v>3048</v>
      </c>
      <c r="C993" s="5" t="s">
        <v>356</v>
      </c>
      <c r="D993" s="5" t="str">
        <f t="shared" si="47"/>
        <v>KEITH SWETLIK</v>
      </c>
      <c r="E993" s="5" t="s">
        <v>324</v>
      </c>
      <c r="F993" s="5" t="s">
        <v>734</v>
      </c>
      <c r="G993" s="5" t="s">
        <v>735</v>
      </c>
      <c r="H993" s="5" t="s">
        <v>735</v>
      </c>
      <c r="I993" s="9" t="s">
        <v>3494</v>
      </c>
      <c r="J993" s="5" t="s">
        <v>286</v>
      </c>
      <c r="K993" s="5" t="s">
        <v>287</v>
      </c>
      <c r="L993" s="5" t="str">
        <f t="shared" si="45"/>
        <v>VICTOR FUENTES</v>
      </c>
      <c r="M993" s="5" t="s">
        <v>57</v>
      </c>
      <c r="N993" s="6">
        <v>45992</v>
      </c>
      <c r="O993" s="6">
        <v>46174</v>
      </c>
      <c r="P993" s="5">
        <f t="shared" si="46"/>
        <v>6</v>
      </c>
      <c r="Q993" s="6" t="s">
        <v>142</v>
      </c>
      <c r="R993" s="6" t="s">
        <v>3569</v>
      </c>
      <c r="S993" s="7">
        <v>37.81</v>
      </c>
      <c r="T993" s="5">
        <v>1</v>
      </c>
      <c r="U993" s="5" t="s">
        <v>58</v>
      </c>
      <c r="V993" s="10">
        <v>0.7</v>
      </c>
      <c r="W993" s="5" t="s">
        <v>60</v>
      </c>
      <c r="X993" s="5" t="s">
        <v>143</v>
      </c>
      <c r="Y993" s="7">
        <v>26.47</v>
      </c>
      <c r="Z993" s="7">
        <v>0</v>
      </c>
      <c r="AA993" s="7">
        <v>0</v>
      </c>
      <c r="AB993" s="7">
        <v>0</v>
      </c>
    </row>
    <row r="994" spans="1:28" s="5" customFormat="1" x14ac:dyDescent="0.25">
      <c r="A994" s="5">
        <v>2031842855</v>
      </c>
      <c r="B994" s="5" t="s">
        <v>1788</v>
      </c>
      <c r="C994" s="5" t="s">
        <v>953</v>
      </c>
      <c r="D994" s="5" t="str">
        <f t="shared" si="47"/>
        <v>JANE HIRT</v>
      </c>
      <c r="E994" s="5" t="s">
        <v>82</v>
      </c>
      <c r="F994" s="5" t="s">
        <v>1796</v>
      </c>
      <c r="G994" s="5" t="s">
        <v>1797</v>
      </c>
      <c r="H994" s="5" t="s">
        <v>1797</v>
      </c>
      <c r="I994" s="9" t="s">
        <v>3484</v>
      </c>
      <c r="J994" s="5" t="s">
        <v>400</v>
      </c>
      <c r="K994" s="5" t="s">
        <v>401</v>
      </c>
      <c r="L994" s="5" t="str">
        <f t="shared" si="45"/>
        <v>Andrew Choi</v>
      </c>
      <c r="M994" s="5" t="s">
        <v>57</v>
      </c>
      <c r="N994" s="6">
        <v>45992</v>
      </c>
      <c r="O994" s="6">
        <v>46174</v>
      </c>
      <c r="P994" s="5">
        <f t="shared" si="46"/>
        <v>6</v>
      </c>
      <c r="Q994" s="6" t="s">
        <v>142</v>
      </c>
      <c r="R994" s="6" t="s">
        <v>3569</v>
      </c>
      <c r="S994" s="7">
        <v>149.87</v>
      </c>
      <c r="T994" s="5">
        <v>1</v>
      </c>
      <c r="U994" s="5" t="s">
        <v>58</v>
      </c>
      <c r="V994" s="11">
        <v>0.375</v>
      </c>
      <c r="W994" s="5" t="s">
        <v>60</v>
      </c>
      <c r="X994" s="5" t="s">
        <v>143</v>
      </c>
      <c r="Y994" s="7">
        <v>56.2</v>
      </c>
      <c r="Z994" s="7">
        <v>0</v>
      </c>
      <c r="AA994" s="7">
        <v>0</v>
      </c>
      <c r="AB994" s="7">
        <v>0</v>
      </c>
    </row>
    <row r="995" spans="1:28" s="5" customFormat="1" x14ac:dyDescent="0.25">
      <c r="A995" s="5">
        <v>2032200713</v>
      </c>
      <c r="B995" s="5" t="s">
        <v>2499</v>
      </c>
      <c r="C995" s="5" t="s">
        <v>137</v>
      </c>
      <c r="D995" s="5" t="str">
        <f t="shared" si="47"/>
        <v>KATHY HALVEY</v>
      </c>
      <c r="E995" s="5" t="s">
        <v>82</v>
      </c>
      <c r="F995" s="5" t="s">
        <v>1796</v>
      </c>
      <c r="G995" s="5" t="s">
        <v>1797</v>
      </c>
      <c r="H995" s="5" t="s">
        <v>1797</v>
      </c>
      <c r="I995" s="9" t="s">
        <v>3484</v>
      </c>
      <c r="J995" s="5" t="s">
        <v>400</v>
      </c>
      <c r="K995" s="5" t="s">
        <v>401</v>
      </c>
      <c r="L995" s="5" t="str">
        <f t="shared" si="45"/>
        <v>Andrew Choi</v>
      </c>
      <c r="M995" s="5" t="s">
        <v>57</v>
      </c>
      <c r="N995" s="6">
        <v>45992</v>
      </c>
      <c r="O995" s="6">
        <v>46174</v>
      </c>
      <c r="P995" s="5">
        <f t="shared" si="46"/>
        <v>6</v>
      </c>
      <c r="Q995" s="6" t="s">
        <v>142</v>
      </c>
      <c r="R995" s="6" t="s">
        <v>3569</v>
      </c>
      <c r="S995" s="7">
        <v>77.48</v>
      </c>
      <c r="T995" s="5">
        <v>1</v>
      </c>
      <c r="U995" s="5" t="s">
        <v>58</v>
      </c>
      <c r="V995" s="11">
        <v>0.375</v>
      </c>
      <c r="W995" s="5" t="s">
        <v>60</v>
      </c>
      <c r="X995" s="5" t="s">
        <v>143</v>
      </c>
      <c r="Y995" s="7">
        <v>29.06</v>
      </c>
      <c r="Z995" s="7">
        <v>0</v>
      </c>
      <c r="AA995" s="7">
        <v>0</v>
      </c>
      <c r="AB995" s="7">
        <v>0</v>
      </c>
    </row>
    <row r="996" spans="1:28" s="5" customFormat="1" x14ac:dyDescent="0.25">
      <c r="A996" s="5">
        <v>2032026321</v>
      </c>
      <c r="B996" s="5" t="s">
        <v>578</v>
      </c>
      <c r="C996" s="5" t="s">
        <v>3252</v>
      </c>
      <c r="D996" s="5" t="str">
        <f t="shared" si="47"/>
        <v>ARCHIE TURNER</v>
      </c>
      <c r="E996" s="5" t="s">
        <v>110</v>
      </c>
      <c r="F996" s="5" t="s">
        <v>1796</v>
      </c>
      <c r="G996" s="5" t="s">
        <v>1797</v>
      </c>
      <c r="H996" s="5" t="s">
        <v>1797</v>
      </c>
      <c r="I996" s="9" t="s">
        <v>3508</v>
      </c>
      <c r="J996" s="5" t="s">
        <v>2327</v>
      </c>
      <c r="K996" s="5" t="s">
        <v>459</v>
      </c>
      <c r="L996" s="5" t="str">
        <f t="shared" si="45"/>
        <v>BRIAN STROHMAN</v>
      </c>
      <c r="M996" s="5" t="s">
        <v>57</v>
      </c>
      <c r="N996" s="6">
        <v>45992</v>
      </c>
      <c r="O996" s="6">
        <v>46174</v>
      </c>
      <c r="P996" s="5">
        <f t="shared" si="46"/>
        <v>6</v>
      </c>
      <c r="Q996" s="6" t="s">
        <v>142</v>
      </c>
      <c r="R996" s="6" t="s">
        <v>3569</v>
      </c>
      <c r="S996" s="7">
        <v>126.03</v>
      </c>
      <c r="T996" s="5">
        <v>1</v>
      </c>
      <c r="U996" s="5" t="s">
        <v>58</v>
      </c>
      <c r="V996" s="11">
        <v>0.375</v>
      </c>
      <c r="W996" s="5" t="s">
        <v>60</v>
      </c>
      <c r="X996" s="5" t="s">
        <v>143</v>
      </c>
      <c r="Y996" s="7">
        <v>47.26</v>
      </c>
      <c r="Z996" s="7">
        <v>0</v>
      </c>
      <c r="AA996" s="7">
        <v>0</v>
      </c>
      <c r="AB996" s="7">
        <v>0</v>
      </c>
    </row>
    <row r="997" spans="1:28" s="5" customFormat="1" x14ac:dyDescent="0.25">
      <c r="A997" s="5">
        <v>2032547050</v>
      </c>
      <c r="B997" s="5" t="s">
        <v>1544</v>
      </c>
      <c r="C997" s="5" t="s">
        <v>321</v>
      </c>
      <c r="D997" s="5" t="str">
        <f t="shared" si="47"/>
        <v>BEVERLY WASHINGTON</v>
      </c>
      <c r="E997" s="5" t="s">
        <v>110</v>
      </c>
      <c r="F997" s="5" t="s">
        <v>1796</v>
      </c>
      <c r="G997" s="5" t="s">
        <v>1797</v>
      </c>
      <c r="H997" s="5" t="s">
        <v>1797</v>
      </c>
      <c r="I997" s="9" t="s">
        <v>3517</v>
      </c>
      <c r="J997" s="5" t="s">
        <v>744</v>
      </c>
      <c r="K997" s="5" t="s">
        <v>745</v>
      </c>
      <c r="L997" s="5" t="str">
        <f t="shared" si="45"/>
        <v>CHRISTIAN TAUGNER</v>
      </c>
      <c r="M997" s="5" t="s">
        <v>57</v>
      </c>
      <c r="N997" s="6">
        <v>45998</v>
      </c>
      <c r="O997" s="6">
        <v>46180</v>
      </c>
      <c r="P997" s="5">
        <f t="shared" si="46"/>
        <v>6</v>
      </c>
      <c r="Q997" s="6" t="s">
        <v>142</v>
      </c>
      <c r="R997" s="6" t="s">
        <v>3569</v>
      </c>
      <c r="S997" s="7">
        <v>41.29</v>
      </c>
      <c r="T997" s="5">
        <v>1</v>
      </c>
      <c r="U997" s="5" t="s">
        <v>58</v>
      </c>
      <c r="V997" s="11">
        <v>0.375</v>
      </c>
      <c r="W997" s="5" t="s">
        <v>60</v>
      </c>
      <c r="X997" s="5" t="s">
        <v>143</v>
      </c>
      <c r="Y997" s="7">
        <v>15.48</v>
      </c>
      <c r="Z997" s="7">
        <v>0</v>
      </c>
      <c r="AA997" s="7">
        <v>0</v>
      </c>
      <c r="AB997" s="7">
        <v>0</v>
      </c>
    </row>
    <row r="998" spans="1:28" s="5" customFormat="1" x14ac:dyDescent="0.25">
      <c r="A998" s="5">
        <v>2032159616</v>
      </c>
      <c r="B998" s="5" t="s">
        <v>2756</v>
      </c>
      <c r="C998" s="5" t="s">
        <v>1064</v>
      </c>
      <c r="D998" s="5" t="str">
        <f t="shared" si="47"/>
        <v>LYNETTE MASON</v>
      </c>
      <c r="E998" s="5" t="s">
        <v>110</v>
      </c>
      <c r="F998" s="5" t="s">
        <v>1796</v>
      </c>
      <c r="G998" s="5" t="s">
        <v>1797</v>
      </c>
      <c r="H998" s="5" t="s">
        <v>1797</v>
      </c>
      <c r="I998" s="9" t="s">
        <v>3512</v>
      </c>
      <c r="J998" s="5" t="s">
        <v>710</v>
      </c>
      <c r="K998" s="5" t="s">
        <v>115</v>
      </c>
      <c r="L998" s="5" t="str">
        <f t="shared" si="45"/>
        <v>GREGORY HANSFORD</v>
      </c>
      <c r="M998" s="5" t="s">
        <v>57</v>
      </c>
      <c r="N998" s="6">
        <v>45992</v>
      </c>
      <c r="O998" s="6">
        <v>46174</v>
      </c>
      <c r="P998" s="5">
        <f t="shared" si="46"/>
        <v>6</v>
      </c>
      <c r="Q998" s="6" t="s">
        <v>142</v>
      </c>
      <c r="R998" s="6" t="s">
        <v>3569</v>
      </c>
      <c r="S998" s="7">
        <v>88.03</v>
      </c>
      <c r="T998" s="5">
        <v>1</v>
      </c>
      <c r="U998" s="5" t="s">
        <v>58</v>
      </c>
      <c r="V998" s="11">
        <v>0.375</v>
      </c>
      <c r="W998" s="5" t="s">
        <v>60</v>
      </c>
      <c r="X998" s="5" t="s">
        <v>143</v>
      </c>
      <c r="Y998" s="7">
        <v>33.01</v>
      </c>
      <c r="Z998" s="7">
        <v>0</v>
      </c>
      <c r="AA998" s="7">
        <v>0</v>
      </c>
      <c r="AB998" s="7">
        <v>0</v>
      </c>
    </row>
    <row r="999" spans="1:28" s="5" customFormat="1" x14ac:dyDescent="0.25">
      <c r="A999" s="5">
        <v>2032068341</v>
      </c>
      <c r="B999" s="5" t="s">
        <v>831</v>
      </c>
      <c r="C999" s="5" t="s">
        <v>75</v>
      </c>
      <c r="D999" s="5" t="str">
        <f t="shared" si="47"/>
        <v>MICHAEL SHUWAL</v>
      </c>
      <c r="E999" s="5" t="s">
        <v>82</v>
      </c>
      <c r="F999" s="5" t="s">
        <v>1796</v>
      </c>
      <c r="G999" s="5" t="s">
        <v>1797</v>
      </c>
      <c r="H999" s="5" t="s">
        <v>1797</v>
      </c>
      <c r="I999" s="9" t="s">
        <v>3538</v>
      </c>
      <c r="J999" s="5" t="s">
        <v>124</v>
      </c>
      <c r="K999" s="5" t="s">
        <v>125</v>
      </c>
      <c r="L999" s="5" t="str">
        <f t="shared" si="45"/>
        <v>Heather Geske</v>
      </c>
      <c r="M999" s="5" t="s">
        <v>57</v>
      </c>
      <c r="N999" s="6">
        <v>45992</v>
      </c>
      <c r="O999" s="6">
        <v>46174</v>
      </c>
      <c r="P999" s="5">
        <f t="shared" si="46"/>
        <v>6</v>
      </c>
      <c r="Q999" s="6" t="s">
        <v>142</v>
      </c>
      <c r="R999" s="6" t="s">
        <v>3569</v>
      </c>
      <c r="S999" s="7">
        <v>61.64</v>
      </c>
      <c r="T999" s="5">
        <v>1</v>
      </c>
      <c r="U999" s="5" t="s">
        <v>58</v>
      </c>
      <c r="V999" s="11">
        <v>0.375</v>
      </c>
      <c r="W999" s="5" t="s">
        <v>60</v>
      </c>
      <c r="X999" s="5" t="s">
        <v>143</v>
      </c>
      <c r="Y999" s="7">
        <v>23.12</v>
      </c>
      <c r="Z999" s="7">
        <v>0</v>
      </c>
      <c r="AA999" s="7">
        <v>0</v>
      </c>
      <c r="AB999" s="7">
        <v>0</v>
      </c>
    </row>
    <row r="1000" spans="1:28" s="5" customFormat="1" x14ac:dyDescent="0.25">
      <c r="A1000" s="5">
        <v>2032241528</v>
      </c>
      <c r="B1000" s="5" t="s">
        <v>2502</v>
      </c>
      <c r="C1000" s="5" t="s">
        <v>953</v>
      </c>
      <c r="D1000" s="5" t="str">
        <f t="shared" si="47"/>
        <v>JANE DAVENPORT</v>
      </c>
      <c r="E1000" s="5" t="s">
        <v>122</v>
      </c>
      <c r="F1000" s="5" t="s">
        <v>1796</v>
      </c>
      <c r="G1000" s="5" t="s">
        <v>1797</v>
      </c>
      <c r="H1000" s="5" t="s">
        <v>1797</v>
      </c>
      <c r="I1000" s="9" t="s">
        <v>3538</v>
      </c>
      <c r="J1000" s="5" t="s">
        <v>124</v>
      </c>
      <c r="K1000" s="5" t="s">
        <v>125</v>
      </c>
      <c r="L1000" s="5" t="str">
        <f t="shared" si="45"/>
        <v>Heather Geske</v>
      </c>
      <c r="M1000" s="5" t="s">
        <v>57</v>
      </c>
      <c r="N1000" s="6">
        <v>45992</v>
      </c>
      <c r="O1000" s="6">
        <v>46174</v>
      </c>
      <c r="P1000" s="5">
        <f t="shared" si="46"/>
        <v>6</v>
      </c>
      <c r="Q1000" s="6" t="s">
        <v>142</v>
      </c>
      <c r="R1000" s="6" t="s">
        <v>3569</v>
      </c>
      <c r="S1000" s="7">
        <v>54.2</v>
      </c>
      <c r="T1000" s="5">
        <v>1</v>
      </c>
      <c r="U1000" s="5" t="s">
        <v>58</v>
      </c>
      <c r="V1000" s="11">
        <v>0.375</v>
      </c>
      <c r="W1000" s="5" t="s">
        <v>60</v>
      </c>
      <c r="X1000" s="5" t="s">
        <v>143</v>
      </c>
      <c r="Y1000" s="7">
        <v>20.32</v>
      </c>
      <c r="Z1000" s="7">
        <v>0</v>
      </c>
      <c r="AA1000" s="7">
        <v>0</v>
      </c>
      <c r="AB1000" s="7">
        <v>0</v>
      </c>
    </row>
    <row r="1001" spans="1:28" x14ac:dyDescent="0.25">
      <c r="A1001" s="5">
        <v>2032196856</v>
      </c>
      <c r="B1001" s="5" t="s">
        <v>549</v>
      </c>
      <c r="C1001" s="5" t="s">
        <v>550</v>
      </c>
      <c r="D1001" s="5" t="str">
        <f t="shared" si="47"/>
        <v>LAURIE PRINDLE</v>
      </c>
      <c r="E1001" s="5" t="s">
        <v>122</v>
      </c>
      <c r="F1001" s="5" t="s">
        <v>1796</v>
      </c>
      <c r="G1001" s="5" t="s">
        <v>1797</v>
      </c>
      <c r="H1001" s="5" t="s">
        <v>1797</v>
      </c>
      <c r="I1001" s="9" t="s">
        <v>3538</v>
      </c>
      <c r="J1001" s="5" t="s">
        <v>124</v>
      </c>
      <c r="K1001" s="5" t="s">
        <v>125</v>
      </c>
      <c r="L1001" s="5" t="str">
        <f t="shared" si="45"/>
        <v>Heather Geske</v>
      </c>
      <c r="M1001" s="5" t="s">
        <v>57</v>
      </c>
      <c r="N1001" s="6">
        <v>45992</v>
      </c>
      <c r="O1001" s="6">
        <v>46174</v>
      </c>
      <c r="P1001" s="5">
        <f t="shared" si="46"/>
        <v>6</v>
      </c>
      <c r="Q1001" s="6" t="s">
        <v>142</v>
      </c>
      <c r="R1001" s="6" t="s">
        <v>3569</v>
      </c>
      <c r="S1001" s="7">
        <v>47.28</v>
      </c>
      <c r="T1001" s="5">
        <v>1</v>
      </c>
      <c r="U1001" s="5" t="s">
        <v>58</v>
      </c>
      <c r="V1001" s="11">
        <v>0.375</v>
      </c>
      <c r="W1001" s="5" t="s">
        <v>60</v>
      </c>
      <c r="X1001" s="5" t="s">
        <v>143</v>
      </c>
      <c r="Y1001" s="7">
        <v>17.73</v>
      </c>
      <c r="Z1001" s="7">
        <v>0</v>
      </c>
      <c r="AA1001" s="7">
        <v>0</v>
      </c>
      <c r="AB1001" s="7">
        <v>0</v>
      </c>
    </row>
    <row r="1002" spans="1:28" x14ac:dyDescent="0.25">
      <c r="A1002" s="5">
        <v>2032196296</v>
      </c>
      <c r="B1002" s="5" t="s">
        <v>548</v>
      </c>
      <c r="C1002" s="5" t="s">
        <v>67</v>
      </c>
      <c r="D1002" s="5" t="str">
        <f t="shared" si="47"/>
        <v>DENNIS CRUZ</v>
      </c>
      <c r="E1002" s="5" t="s">
        <v>122</v>
      </c>
      <c r="F1002" s="5" t="s">
        <v>1796</v>
      </c>
      <c r="G1002" s="5" t="s">
        <v>1797</v>
      </c>
      <c r="H1002" s="5" t="s">
        <v>1797</v>
      </c>
      <c r="I1002" s="9" t="s">
        <v>3538</v>
      </c>
      <c r="J1002" s="5" t="s">
        <v>124</v>
      </c>
      <c r="K1002" s="5" t="s">
        <v>125</v>
      </c>
      <c r="L1002" s="5" t="str">
        <f t="shared" si="45"/>
        <v>Heather Geske</v>
      </c>
      <c r="M1002" s="5" t="s">
        <v>57</v>
      </c>
      <c r="N1002" s="6">
        <v>45992</v>
      </c>
      <c r="O1002" s="6">
        <v>46174</v>
      </c>
      <c r="P1002" s="5">
        <f t="shared" si="46"/>
        <v>6</v>
      </c>
      <c r="Q1002" s="6" t="s">
        <v>142</v>
      </c>
      <c r="R1002" s="6" t="s">
        <v>3569</v>
      </c>
      <c r="S1002" s="7">
        <v>39.590000000000003</v>
      </c>
      <c r="T1002" s="5">
        <v>1</v>
      </c>
      <c r="U1002" s="5" t="s">
        <v>58</v>
      </c>
      <c r="V1002" s="11">
        <v>0.375</v>
      </c>
      <c r="W1002" s="5" t="s">
        <v>60</v>
      </c>
      <c r="X1002" s="5" t="s">
        <v>143</v>
      </c>
      <c r="Y1002" s="7">
        <v>14.85</v>
      </c>
      <c r="Z1002" s="7">
        <v>0</v>
      </c>
      <c r="AA1002" s="7">
        <v>0</v>
      </c>
      <c r="AB1002" s="7">
        <v>0</v>
      </c>
    </row>
    <row r="1003" spans="1:28" x14ac:dyDescent="0.25">
      <c r="A1003" s="5">
        <v>2032333658</v>
      </c>
      <c r="B1003" s="5" t="s">
        <v>614</v>
      </c>
      <c r="C1003" s="5" t="s">
        <v>615</v>
      </c>
      <c r="D1003" s="5" t="str">
        <f t="shared" si="47"/>
        <v>JAIDEV SHARMA</v>
      </c>
      <c r="E1003" s="5" t="s">
        <v>82</v>
      </c>
      <c r="F1003" s="5" t="s">
        <v>1796</v>
      </c>
      <c r="G1003" s="5" t="s">
        <v>1797</v>
      </c>
      <c r="H1003" s="5" t="s">
        <v>1797</v>
      </c>
      <c r="I1003" s="9" t="s">
        <v>3527</v>
      </c>
      <c r="J1003" s="5" t="s">
        <v>616</v>
      </c>
      <c r="K1003" s="5" t="s">
        <v>617</v>
      </c>
      <c r="L1003" s="5" t="str">
        <f t="shared" si="45"/>
        <v>James Allen</v>
      </c>
      <c r="M1003" s="5" t="s">
        <v>57</v>
      </c>
      <c r="N1003" s="6">
        <v>45993</v>
      </c>
      <c r="O1003" s="6">
        <v>46175</v>
      </c>
      <c r="P1003" s="5">
        <f t="shared" si="46"/>
        <v>6</v>
      </c>
      <c r="Q1003" s="6" t="s">
        <v>142</v>
      </c>
      <c r="R1003" s="6" t="s">
        <v>3569</v>
      </c>
      <c r="S1003" s="7">
        <v>257.49</v>
      </c>
      <c r="T1003" s="5">
        <v>1</v>
      </c>
      <c r="U1003" s="5" t="s">
        <v>58</v>
      </c>
      <c r="V1003" s="11">
        <v>0.375</v>
      </c>
      <c r="W1003" s="5" t="s">
        <v>60</v>
      </c>
      <c r="X1003" s="5" t="s">
        <v>143</v>
      </c>
      <c r="Y1003" s="7">
        <v>96.56</v>
      </c>
      <c r="Z1003" s="7">
        <v>0</v>
      </c>
      <c r="AA1003" s="7">
        <v>0</v>
      </c>
      <c r="AB1003" s="7">
        <v>0</v>
      </c>
    </row>
    <row r="1004" spans="1:28" x14ac:dyDescent="0.25">
      <c r="A1004" s="5">
        <v>2032418218</v>
      </c>
      <c r="B1004" s="5" t="s">
        <v>2143</v>
      </c>
      <c r="C1004" s="5" t="s">
        <v>2094</v>
      </c>
      <c r="D1004" s="5" t="str">
        <f t="shared" si="47"/>
        <v>STEVE KRAMER</v>
      </c>
      <c r="E1004" s="5" t="s">
        <v>324</v>
      </c>
      <c r="F1004" s="5" t="s">
        <v>1796</v>
      </c>
      <c r="G1004" s="5" t="s">
        <v>1797</v>
      </c>
      <c r="H1004" s="5" t="s">
        <v>1797</v>
      </c>
      <c r="I1004" s="9" t="s">
        <v>3551</v>
      </c>
      <c r="J1004" s="5" t="s">
        <v>1934</v>
      </c>
      <c r="K1004" s="5" t="s">
        <v>1354</v>
      </c>
      <c r="L1004" s="5" t="str">
        <f t="shared" si="45"/>
        <v>JARED KINYUA</v>
      </c>
      <c r="M1004" s="5" t="s">
        <v>57</v>
      </c>
      <c r="N1004" s="6">
        <v>45991</v>
      </c>
      <c r="O1004" s="6">
        <v>46172</v>
      </c>
      <c r="P1004" s="5">
        <f t="shared" si="46"/>
        <v>6</v>
      </c>
      <c r="Q1004" s="6" t="s">
        <v>142</v>
      </c>
      <c r="R1004" s="6" t="s">
        <v>3569</v>
      </c>
      <c r="S1004" s="7">
        <v>60.78</v>
      </c>
      <c r="T1004" s="5">
        <v>1</v>
      </c>
      <c r="U1004" s="5" t="s">
        <v>58</v>
      </c>
      <c r="V1004" s="11">
        <v>0.375</v>
      </c>
      <c r="W1004" s="5" t="s">
        <v>60</v>
      </c>
      <c r="X1004" s="5" t="s">
        <v>143</v>
      </c>
      <c r="Y1004" s="7">
        <v>22.79</v>
      </c>
      <c r="Z1004" s="7">
        <v>0</v>
      </c>
      <c r="AA1004" s="7">
        <v>0</v>
      </c>
      <c r="AB1004" s="7">
        <v>0</v>
      </c>
    </row>
    <row r="1005" spans="1:28" x14ac:dyDescent="0.25">
      <c r="A1005" s="5">
        <v>2032437705</v>
      </c>
      <c r="B1005" s="5" t="s">
        <v>3060</v>
      </c>
      <c r="C1005" s="5" t="s">
        <v>399</v>
      </c>
      <c r="D1005" s="5" t="str">
        <f t="shared" si="47"/>
        <v>ROBERT DUMPER</v>
      </c>
      <c r="E1005" s="5" t="s">
        <v>82</v>
      </c>
      <c r="F1005" s="5" t="s">
        <v>1796</v>
      </c>
      <c r="G1005" s="5" t="s">
        <v>1797</v>
      </c>
      <c r="H1005" s="5" t="s">
        <v>1797</v>
      </c>
      <c r="I1005" s="9" t="s">
        <v>3542</v>
      </c>
      <c r="J1005" s="5" t="s">
        <v>779</v>
      </c>
      <c r="K1005" s="5" t="s">
        <v>780</v>
      </c>
      <c r="L1005" s="5" t="str">
        <f t="shared" si="45"/>
        <v>Jeffrey Horn</v>
      </c>
      <c r="M1005" s="5" t="s">
        <v>57</v>
      </c>
      <c r="N1005" s="6">
        <v>45993</v>
      </c>
      <c r="O1005" s="6">
        <v>46175</v>
      </c>
      <c r="P1005" s="5">
        <f t="shared" si="46"/>
        <v>6</v>
      </c>
      <c r="Q1005" s="6" t="s">
        <v>142</v>
      </c>
      <c r="R1005" s="6" t="s">
        <v>3569</v>
      </c>
      <c r="S1005" s="7">
        <v>77.48</v>
      </c>
      <c r="T1005" s="5">
        <v>1</v>
      </c>
      <c r="U1005" s="5" t="s">
        <v>58</v>
      </c>
      <c r="V1005" s="11">
        <v>0.375</v>
      </c>
      <c r="W1005" s="5" t="s">
        <v>60</v>
      </c>
      <c r="X1005" s="5" t="s">
        <v>143</v>
      </c>
      <c r="Y1005" s="7">
        <v>29.06</v>
      </c>
      <c r="Z1005" s="7">
        <v>0</v>
      </c>
      <c r="AA1005" s="7">
        <v>0</v>
      </c>
      <c r="AB1005" s="7">
        <v>0</v>
      </c>
    </row>
    <row r="1006" spans="1:28" x14ac:dyDescent="0.25">
      <c r="A1006" s="5">
        <v>2032136582</v>
      </c>
      <c r="B1006" s="5" t="s">
        <v>715</v>
      </c>
      <c r="C1006" s="5" t="s">
        <v>716</v>
      </c>
      <c r="D1006" s="5" t="str">
        <f t="shared" si="47"/>
        <v>SADIE ARNEY</v>
      </c>
      <c r="E1006" s="5" t="s">
        <v>106</v>
      </c>
      <c r="F1006" s="5" t="s">
        <v>1796</v>
      </c>
      <c r="G1006" s="5" t="s">
        <v>1797</v>
      </c>
      <c r="H1006" s="5" t="s">
        <v>1797</v>
      </c>
      <c r="I1006" s="9" t="s">
        <v>3523</v>
      </c>
      <c r="J1006" s="5" t="s">
        <v>301</v>
      </c>
      <c r="K1006" s="5" t="s">
        <v>302</v>
      </c>
      <c r="L1006" s="5" t="str">
        <f t="shared" si="45"/>
        <v>Marsha Sanderock</v>
      </c>
      <c r="M1006" s="5" t="s">
        <v>57</v>
      </c>
      <c r="N1006" s="6">
        <v>45992</v>
      </c>
      <c r="O1006" s="6">
        <v>46174</v>
      </c>
      <c r="P1006" s="5">
        <f t="shared" si="46"/>
        <v>6</v>
      </c>
      <c r="Q1006" s="6" t="s">
        <v>142</v>
      </c>
      <c r="R1006" s="6" t="s">
        <v>3569</v>
      </c>
      <c r="S1006" s="7">
        <v>45.79</v>
      </c>
      <c r="T1006" s="5">
        <v>1</v>
      </c>
      <c r="U1006" s="5" t="s">
        <v>58</v>
      </c>
      <c r="V1006" s="11">
        <v>0.375</v>
      </c>
      <c r="W1006" s="5" t="s">
        <v>60</v>
      </c>
      <c r="X1006" s="5" t="s">
        <v>143</v>
      </c>
      <c r="Y1006" s="7">
        <v>17.170000000000002</v>
      </c>
      <c r="Z1006" s="7">
        <v>0</v>
      </c>
      <c r="AA1006" s="7">
        <v>0</v>
      </c>
      <c r="AB1006" s="7">
        <v>0</v>
      </c>
    </row>
    <row r="1007" spans="1:28" x14ac:dyDescent="0.25">
      <c r="A1007" s="5">
        <v>2032476389</v>
      </c>
      <c r="B1007" s="5" t="s">
        <v>493</v>
      </c>
      <c r="C1007" s="5" t="s">
        <v>1947</v>
      </c>
      <c r="D1007" s="5" t="str">
        <f t="shared" si="47"/>
        <v>KAITLIN TAYLOR</v>
      </c>
      <c r="E1007" s="5" t="s">
        <v>106</v>
      </c>
      <c r="F1007" s="5" t="s">
        <v>1796</v>
      </c>
      <c r="G1007" s="5" t="s">
        <v>1797</v>
      </c>
      <c r="H1007" s="5" t="s">
        <v>1797</v>
      </c>
      <c r="I1007" s="9" t="s">
        <v>3523</v>
      </c>
      <c r="J1007" s="5" t="s">
        <v>301</v>
      </c>
      <c r="K1007" s="5" t="s">
        <v>302</v>
      </c>
      <c r="L1007" s="5" t="str">
        <f t="shared" si="45"/>
        <v>Marsha Sanderock</v>
      </c>
      <c r="M1007" s="5" t="s">
        <v>57</v>
      </c>
      <c r="N1007" s="6">
        <v>45995</v>
      </c>
      <c r="O1007" s="6">
        <v>46177</v>
      </c>
      <c r="P1007" s="5">
        <f t="shared" si="46"/>
        <v>6</v>
      </c>
      <c r="Q1007" s="6" t="s">
        <v>142</v>
      </c>
      <c r="R1007" s="6" t="s">
        <v>3569</v>
      </c>
      <c r="S1007" s="7">
        <v>45.79</v>
      </c>
      <c r="T1007" s="5">
        <v>1</v>
      </c>
      <c r="U1007" s="5" t="s">
        <v>58</v>
      </c>
      <c r="V1007" s="11">
        <v>0.375</v>
      </c>
      <c r="W1007" s="5" t="s">
        <v>60</v>
      </c>
      <c r="X1007" s="5" t="s">
        <v>143</v>
      </c>
      <c r="Y1007" s="7">
        <v>17.170000000000002</v>
      </c>
      <c r="Z1007" s="7">
        <v>0</v>
      </c>
      <c r="AA1007" s="7">
        <v>0</v>
      </c>
      <c r="AB1007" s="7">
        <v>0</v>
      </c>
    </row>
    <row r="1008" spans="1:28" s="5" customFormat="1" x14ac:dyDescent="0.25">
      <c r="A1008" s="5">
        <v>2032489610</v>
      </c>
      <c r="B1008" s="5" t="s">
        <v>2911</v>
      </c>
      <c r="C1008" s="5" t="s">
        <v>686</v>
      </c>
      <c r="D1008" s="5" t="str">
        <f t="shared" si="47"/>
        <v>NOAH DIONESOTES</v>
      </c>
      <c r="E1008" s="5" t="s">
        <v>82</v>
      </c>
      <c r="F1008" s="5" t="s">
        <v>1796</v>
      </c>
      <c r="G1008" s="5" t="s">
        <v>1797</v>
      </c>
      <c r="H1008" s="5" t="s">
        <v>1797</v>
      </c>
      <c r="I1008" s="9" t="s">
        <v>3554</v>
      </c>
      <c r="J1008" s="5" t="s">
        <v>836</v>
      </c>
      <c r="K1008" s="5" t="s">
        <v>837</v>
      </c>
      <c r="L1008" s="5" t="str">
        <f t="shared" si="45"/>
        <v>Noah Dionesotes</v>
      </c>
      <c r="M1008" s="5" t="s">
        <v>57</v>
      </c>
      <c r="N1008" s="6">
        <v>45999</v>
      </c>
      <c r="O1008" s="6">
        <v>46181</v>
      </c>
      <c r="P1008" s="5">
        <f t="shared" si="46"/>
        <v>6</v>
      </c>
      <c r="Q1008" s="6" t="s">
        <v>142</v>
      </c>
      <c r="R1008" s="6" t="s">
        <v>3569</v>
      </c>
      <c r="S1008" s="7">
        <v>77.48</v>
      </c>
      <c r="T1008" s="5">
        <v>1</v>
      </c>
      <c r="U1008" s="5" t="s">
        <v>58</v>
      </c>
      <c r="V1008" s="11">
        <v>0.375</v>
      </c>
      <c r="W1008" s="5" t="s">
        <v>60</v>
      </c>
      <c r="X1008" s="5" t="s">
        <v>143</v>
      </c>
      <c r="Y1008" s="7">
        <v>29.06</v>
      </c>
      <c r="Z1008" s="7">
        <v>0</v>
      </c>
      <c r="AA1008" s="7">
        <v>0</v>
      </c>
      <c r="AB1008" s="7">
        <v>0</v>
      </c>
    </row>
    <row r="1009" spans="1:28" x14ac:dyDescent="0.25">
      <c r="A1009" s="5">
        <v>2032382702</v>
      </c>
      <c r="B1009" s="5" t="s">
        <v>2513</v>
      </c>
      <c r="C1009" s="5" t="s">
        <v>368</v>
      </c>
      <c r="D1009" s="5" t="str">
        <f t="shared" si="47"/>
        <v>SHARON STENGEL</v>
      </c>
      <c r="E1009" s="5" t="s">
        <v>82</v>
      </c>
      <c r="F1009" s="5" t="s">
        <v>1796</v>
      </c>
      <c r="G1009" s="5" t="s">
        <v>1797</v>
      </c>
      <c r="H1009" s="5" t="s">
        <v>1797</v>
      </c>
      <c r="I1009" s="9" t="s">
        <v>3491</v>
      </c>
      <c r="J1009" s="5" t="s">
        <v>1357</v>
      </c>
      <c r="K1009" s="5" t="s">
        <v>1358</v>
      </c>
      <c r="L1009" s="5" t="str">
        <f t="shared" si="45"/>
        <v>Raluca Cheregi</v>
      </c>
      <c r="M1009" s="5" t="s">
        <v>57</v>
      </c>
      <c r="N1009" s="6">
        <v>45994</v>
      </c>
      <c r="O1009" s="6">
        <v>46176</v>
      </c>
      <c r="P1009" s="5">
        <f t="shared" si="46"/>
        <v>6</v>
      </c>
      <c r="Q1009" s="6" t="s">
        <v>142</v>
      </c>
      <c r="R1009" s="6" t="s">
        <v>3569</v>
      </c>
      <c r="S1009" s="7">
        <v>77.48</v>
      </c>
      <c r="T1009" s="5">
        <v>1</v>
      </c>
      <c r="U1009" s="5" t="s">
        <v>58</v>
      </c>
      <c r="V1009" s="11">
        <v>0.375</v>
      </c>
      <c r="W1009" s="5" t="s">
        <v>60</v>
      </c>
      <c r="X1009" s="5" t="s">
        <v>143</v>
      </c>
      <c r="Y1009" s="7">
        <v>29.06</v>
      </c>
      <c r="Z1009" s="7">
        <v>0</v>
      </c>
      <c r="AA1009" s="7">
        <v>0</v>
      </c>
      <c r="AB1009" s="7">
        <v>0</v>
      </c>
    </row>
    <row r="1010" spans="1:28" s="5" customFormat="1" x14ac:dyDescent="0.25">
      <c r="A1010" s="5">
        <v>2032366762</v>
      </c>
      <c r="B1010" s="5" t="s">
        <v>1206</v>
      </c>
      <c r="C1010" s="5" t="s">
        <v>285</v>
      </c>
      <c r="D1010" s="5" t="str">
        <f t="shared" si="47"/>
        <v>WENDY BOWES</v>
      </c>
      <c r="E1010" s="5" t="s">
        <v>82</v>
      </c>
      <c r="F1010" s="5" t="s">
        <v>1796</v>
      </c>
      <c r="G1010" s="5" t="s">
        <v>1797</v>
      </c>
      <c r="H1010" s="5" t="s">
        <v>1797</v>
      </c>
      <c r="I1010" s="9" t="s">
        <v>3489</v>
      </c>
      <c r="J1010" s="5" t="s">
        <v>216</v>
      </c>
      <c r="K1010" s="5" t="s">
        <v>221</v>
      </c>
      <c r="L1010" s="5" t="str">
        <f t="shared" si="45"/>
        <v>Richard Yale</v>
      </c>
      <c r="M1010" s="5" t="s">
        <v>57</v>
      </c>
      <c r="N1010" s="6">
        <v>45992</v>
      </c>
      <c r="O1010" s="6">
        <v>46174</v>
      </c>
      <c r="P1010" s="5">
        <f t="shared" si="46"/>
        <v>6</v>
      </c>
      <c r="Q1010" s="6" t="s">
        <v>142</v>
      </c>
      <c r="R1010" s="6" t="s">
        <v>3569</v>
      </c>
      <c r="S1010" s="7">
        <v>77.48</v>
      </c>
      <c r="T1010" s="5">
        <v>1</v>
      </c>
      <c r="U1010" s="5" t="s">
        <v>58</v>
      </c>
      <c r="V1010" s="11">
        <v>0.375</v>
      </c>
      <c r="W1010" s="5" t="s">
        <v>60</v>
      </c>
      <c r="X1010" s="5" t="s">
        <v>143</v>
      </c>
      <c r="Y1010" s="7">
        <v>29.06</v>
      </c>
      <c r="Z1010" s="7">
        <v>0</v>
      </c>
      <c r="AA1010" s="7">
        <v>0</v>
      </c>
      <c r="AB1010" s="7">
        <v>0</v>
      </c>
    </row>
    <row r="1011" spans="1:28" s="5" customFormat="1" x14ac:dyDescent="0.25">
      <c r="A1011" s="5">
        <v>2032377272</v>
      </c>
      <c r="B1011" s="5" t="s">
        <v>665</v>
      </c>
      <c r="C1011" s="5" t="s">
        <v>392</v>
      </c>
      <c r="D1011" s="5" t="str">
        <f t="shared" si="47"/>
        <v>KAREN MYERS</v>
      </c>
      <c r="E1011" s="5" t="s">
        <v>82</v>
      </c>
      <c r="F1011" s="5" t="s">
        <v>1796</v>
      </c>
      <c r="G1011" s="5" t="s">
        <v>1797</v>
      </c>
      <c r="H1011" s="5" t="s">
        <v>1797</v>
      </c>
      <c r="I1011" s="9" t="s">
        <v>3489</v>
      </c>
      <c r="J1011" s="5" t="s">
        <v>216</v>
      </c>
      <c r="K1011" s="5" t="s">
        <v>221</v>
      </c>
      <c r="L1011" s="5" t="str">
        <f t="shared" si="45"/>
        <v>Richard Yale</v>
      </c>
      <c r="M1011" s="5" t="s">
        <v>57</v>
      </c>
      <c r="N1011" s="6">
        <v>45992</v>
      </c>
      <c r="O1011" s="6">
        <v>46174</v>
      </c>
      <c r="P1011" s="5">
        <f t="shared" si="46"/>
        <v>6</v>
      </c>
      <c r="Q1011" s="6" t="s">
        <v>142</v>
      </c>
      <c r="R1011" s="6" t="s">
        <v>3569</v>
      </c>
      <c r="S1011" s="7">
        <v>77.48</v>
      </c>
      <c r="T1011" s="5">
        <v>1</v>
      </c>
      <c r="U1011" s="5" t="s">
        <v>58</v>
      </c>
      <c r="V1011" s="11">
        <v>0.375</v>
      </c>
      <c r="W1011" s="5" t="s">
        <v>60</v>
      </c>
      <c r="X1011" s="5" t="s">
        <v>143</v>
      </c>
      <c r="Y1011" s="7">
        <v>29.06</v>
      </c>
      <c r="Z1011" s="7">
        <v>0</v>
      </c>
      <c r="AA1011" s="7">
        <v>0</v>
      </c>
      <c r="AB1011" s="7">
        <v>0</v>
      </c>
    </row>
    <row r="1012" spans="1:28" s="5" customFormat="1" x14ac:dyDescent="0.25">
      <c r="A1012" s="5">
        <v>2032449150</v>
      </c>
      <c r="B1012" s="5" t="s">
        <v>101</v>
      </c>
      <c r="C1012" s="5" t="s">
        <v>1961</v>
      </c>
      <c r="D1012" s="5" t="str">
        <f t="shared" si="47"/>
        <v>DEANNA ALLEN</v>
      </c>
      <c r="E1012" s="5" t="s">
        <v>87</v>
      </c>
      <c r="F1012" s="5" t="s">
        <v>1796</v>
      </c>
      <c r="G1012" s="5" t="s">
        <v>1797</v>
      </c>
      <c r="H1012" s="5" t="s">
        <v>1797</v>
      </c>
      <c r="I1012" s="9" t="s">
        <v>3486</v>
      </c>
      <c r="J1012" s="5" t="s">
        <v>609</v>
      </c>
      <c r="K1012" s="5" t="s">
        <v>466</v>
      </c>
      <c r="L1012" s="5" t="str">
        <f t="shared" si="45"/>
        <v>THOMAS PARDUE</v>
      </c>
      <c r="M1012" s="5" t="s">
        <v>57</v>
      </c>
      <c r="N1012" s="6">
        <v>45993</v>
      </c>
      <c r="O1012" s="6">
        <v>46175</v>
      </c>
      <c r="P1012" s="5">
        <f t="shared" si="46"/>
        <v>6</v>
      </c>
      <c r="Q1012" s="6" t="s">
        <v>142</v>
      </c>
      <c r="R1012" s="6" t="s">
        <v>3569</v>
      </c>
      <c r="S1012" s="7">
        <v>32.340000000000003</v>
      </c>
      <c r="T1012" s="5">
        <v>1</v>
      </c>
      <c r="U1012" s="5" t="s">
        <v>58</v>
      </c>
      <c r="V1012" s="11">
        <v>0.375</v>
      </c>
      <c r="W1012" s="5" t="s">
        <v>60</v>
      </c>
      <c r="X1012" s="5" t="s">
        <v>143</v>
      </c>
      <c r="Y1012" s="7">
        <v>12.13</v>
      </c>
      <c r="Z1012" s="7">
        <v>0</v>
      </c>
      <c r="AA1012" s="7">
        <v>0</v>
      </c>
      <c r="AB1012" s="7">
        <v>0</v>
      </c>
    </row>
    <row r="1013" spans="1:28" s="5" customFormat="1" x14ac:dyDescent="0.25">
      <c r="A1013" s="5">
        <v>2032459637</v>
      </c>
      <c r="B1013" s="5" t="s">
        <v>1926</v>
      </c>
      <c r="C1013" s="5" t="s">
        <v>304</v>
      </c>
      <c r="D1013" s="5" t="str">
        <f t="shared" si="47"/>
        <v>ZACHARY ARNOLD</v>
      </c>
      <c r="E1013" s="5" t="s">
        <v>122</v>
      </c>
      <c r="F1013" s="5" t="s">
        <v>1796</v>
      </c>
      <c r="G1013" s="5" t="s">
        <v>1797</v>
      </c>
      <c r="H1013" s="5" t="s">
        <v>1797</v>
      </c>
      <c r="I1013" s="9" t="s">
        <v>3483</v>
      </c>
      <c r="J1013" s="5" t="s">
        <v>168</v>
      </c>
      <c r="K1013" s="5" t="s">
        <v>112</v>
      </c>
      <c r="L1013" s="5" t="str">
        <f t="shared" si="45"/>
        <v>WILLIAM GESKE</v>
      </c>
      <c r="M1013" s="5" t="s">
        <v>57</v>
      </c>
      <c r="N1013" s="6">
        <v>45994</v>
      </c>
      <c r="O1013" s="6">
        <v>46176</v>
      </c>
      <c r="P1013" s="5">
        <f t="shared" si="46"/>
        <v>6</v>
      </c>
      <c r="Q1013" s="6" t="s">
        <v>142</v>
      </c>
      <c r="R1013" s="6" t="s">
        <v>3569</v>
      </c>
      <c r="S1013" s="7">
        <v>55.63</v>
      </c>
      <c r="T1013" s="5">
        <v>1</v>
      </c>
      <c r="U1013" s="5" t="s">
        <v>58</v>
      </c>
      <c r="V1013" s="11">
        <v>0.375</v>
      </c>
      <c r="W1013" s="5" t="s">
        <v>60</v>
      </c>
      <c r="X1013" s="5" t="s">
        <v>143</v>
      </c>
      <c r="Y1013" s="7">
        <v>20.86</v>
      </c>
      <c r="Z1013" s="7">
        <v>0</v>
      </c>
      <c r="AA1013" s="7">
        <v>0</v>
      </c>
      <c r="AB1013" s="7">
        <v>0</v>
      </c>
    </row>
    <row r="1014" spans="1:28" s="5" customFormat="1" x14ac:dyDescent="0.25">
      <c r="A1014" s="5">
        <v>2032226955</v>
      </c>
      <c r="B1014" s="5" t="s">
        <v>2542</v>
      </c>
      <c r="C1014" s="5" t="s">
        <v>1468</v>
      </c>
      <c r="D1014" s="5" t="str">
        <f t="shared" si="47"/>
        <v>JOSE DURAN</v>
      </c>
      <c r="E1014" s="5" t="s">
        <v>82</v>
      </c>
      <c r="F1014" s="5" t="s">
        <v>734</v>
      </c>
      <c r="G1014" s="5" t="s">
        <v>746</v>
      </c>
      <c r="H1014" s="5" t="s">
        <v>746</v>
      </c>
      <c r="I1014" s="9" t="s">
        <v>3511</v>
      </c>
      <c r="J1014" s="5" t="s">
        <v>249</v>
      </c>
      <c r="K1014" s="5" t="s">
        <v>250</v>
      </c>
      <c r="L1014" s="5" t="str">
        <f t="shared" si="45"/>
        <v>Dale Walenga</v>
      </c>
      <c r="M1014" s="5" t="s">
        <v>57</v>
      </c>
      <c r="N1014" s="6">
        <v>45992</v>
      </c>
      <c r="O1014" s="6">
        <v>46174</v>
      </c>
      <c r="P1014" s="5">
        <f t="shared" si="46"/>
        <v>6</v>
      </c>
      <c r="Q1014" s="6" t="s">
        <v>142</v>
      </c>
      <c r="R1014" s="6" t="s">
        <v>3569</v>
      </c>
      <c r="S1014" s="7">
        <v>51.25</v>
      </c>
      <c r="T1014" s="5">
        <v>1</v>
      </c>
      <c r="U1014" s="5" t="s">
        <v>58</v>
      </c>
      <c r="V1014" s="10">
        <v>0.9</v>
      </c>
      <c r="W1014" s="5" t="s">
        <v>60</v>
      </c>
      <c r="X1014" s="5" t="s">
        <v>143</v>
      </c>
      <c r="Y1014" s="7">
        <v>46.12</v>
      </c>
      <c r="Z1014" s="7">
        <v>0</v>
      </c>
      <c r="AA1014" s="7">
        <v>0</v>
      </c>
      <c r="AB1014" s="7">
        <v>0</v>
      </c>
    </row>
    <row r="1015" spans="1:28" s="5" customFormat="1" x14ac:dyDescent="0.25">
      <c r="A1015" s="5">
        <v>2032341459</v>
      </c>
      <c r="B1015" s="5" t="s">
        <v>623</v>
      </c>
      <c r="C1015" s="5" t="s">
        <v>525</v>
      </c>
      <c r="D1015" s="5" t="str">
        <f t="shared" si="47"/>
        <v>LESLIE MANSUR</v>
      </c>
      <c r="E1015" s="5" t="s">
        <v>122</v>
      </c>
      <c r="F1015" s="5" t="s">
        <v>734</v>
      </c>
      <c r="G1015" s="5" t="s">
        <v>746</v>
      </c>
      <c r="H1015" s="5" t="s">
        <v>746</v>
      </c>
      <c r="I1015" s="9" t="s">
        <v>3538</v>
      </c>
      <c r="J1015" s="5" t="s">
        <v>124</v>
      </c>
      <c r="K1015" s="5" t="s">
        <v>125</v>
      </c>
      <c r="L1015" s="5" t="str">
        <f t="shared" si="45"/>
        <v>Heather Geske</v>
      </c>
      <c r="M1015" s="5" t="s">
        <v>57</v>
      </c>
      <c r="N1015" s="6">
        <v>45993</v>
      </c>
      <c r="O1015" s="6">
        <v>46175</v>
      </c>
      <c r="P1015" s="5">
        <f t="shared" si="46"/>
        <v>6</v>
      </c>
      <c r="Q1015" s="6" t="s">
        <v>142</v>
      </c>
      <c r="R1015" s="6" t="s">
        <v>3569</v>
      </c>
      <c r="S1015" s="7">
        <v>27.25</v>
      </c>
      <c r="T1015" s="5">
        <v>1</v>
      </c>
      <c r="U1015" s="5" t="s">
        <v>58</v>
      </c>
      <c r="V1015" s="10">
        <v>0.9</v>
      </c>
      <c r="W1015" s="5" t="s">
        <v>60</v>
      </c>
      <c r="X1015" s="5" t="s">
        <v>143</v>
      </c>
      <c r="Y1015" s="7">
        <v>24.52</v>
      </c>
      <c r="Z1015" s="7">
        <v>0</v>
      </c>
      <c r="AA1015" s="7">
        <v>0</v>
      </c>
      <c r="AB1015" s="7">
        <v>0</v>
      </c>
    </row>
    <row r="1016" spans="1:28" s="5" customFormat="1" x14ac:dyDescent="0.25">
      <c r="A1016" s="5">
        <v>2032004684</v>
      </c>
      <c r="B1016" s="5" t="s">
        <v>802</v>
      </c>
      <c r="C1016" s="5" t="s">
        <v>803</v>
      </c>
      <c r="D1016" s="5" t="str">
        <f t="shared" si="47"/>
        <v>PAMELA KNUTSON</v>
      </c>
      <c r="E1016" s="5" t="s">
        <v>131</v>
      </c>
      <c r="F1016" s="5" t="s">
        <v>734</v>
      </c>
      <c r="G1016" s="5" t="s">
        <v>746</v>
      </c>
      <c r="H1016" s="5" t="s">
        <v>746</v>
      </c>
      <c r="I1016" s="9" t="s">
        <v>3507</v>
      </c>
      <c r="J1016" s="5" t="s">
        <v>359</v>
      </c>
      <c r="K1016" s="5" t="s">
        <v>360</v>
      </c>
      <c r="L1016" s="5" t="str">
        <f t="shared" si="45"/>
        <v>Heidi Berthelsen</v>
      </c>
      <c r="M1016" s="5" t="s">
        <v>57</v>
      </c>
      <c r="N1016" s="6">
        <v>45992</v>
      </c>
      <c r="O1016" s="6">
        <v>46174</v>
      </c>
      <c r="P1016" s="5">
        <f t="shared" si="46"/>
        <v>6</v>
      </c>
      <c r="Q1016" s="6" t="s">
        <v>142</v>
      </c>
      <c r="R1016" s="6" t="s">
        <v>3569</v>
      </c>
      <c r="S1016" s="7">
        <v>123.06</v>
      </c>
      <c r="T1016" s="5">
        <v>1</v>
      </c>
      <c r="U1016" s="5" t="s">
        <v>58</v>
      </c>
      <c r="V1016" s="10">
        <v>0.9</v>
      </c>
      <c r="W1016" s="5" t="s">
        <v>60</v>
      </c>
      <c r="X1016" s="5" t="s">
        <v>143</v>
      </c>
      <c r="Y1016" s="7">
        <v>110.75</v>
      </c>
      <c r="Z1016" s="7">
        <v>0</v>
      </c>
      <c r="AA1016" s="7">
        <v>0</v>
      </c>
      <c r="AB1016" s="7">
        <v>0</v>
      </c>
    </row>
    <row r="1017" spans="1:28" s="5" customFormat="1" x14ac:dyDescent="0.25">
      <c r="A1017" s="5">
        <v>2032228024</v>
      </c>
      <c r="B1017" s="5" t="s">
        <v>3014</v>
      </c>
      <c r="C1017" s="5" t="s">
        <v>160</v>
      </c>
      <c r="D1017" s="5" t="str">
        <f t="shared" si="47"/>
        <v>KENNETH KERR</v>
      </c>
      <c r="E1017" s="5" t="s">
        <v>210</v>
      </c>
      <c r="F1017" s="5" t="s">
        <v>734</v>
      </c>
      <c r="G1017" s="5" t="s">
        <v>746</v>
      </c>
      <c r="H1017" s="5" t="s">
        <v>746</v>
      </c>
      <c r="I1017" s="9" t="s">
        <v>3507</v>
      </c>
      <c r="J1017" s="5" t="s">
        <v>359</v>
      </c>
      <c r="K1017" s="5" t="s">
        <v>360</v>
      </c>
      <c r="L1017" s="5" t="str">
        <f t="shared" si="45"/>
        <v>Heidi Berthelsen</v>
      </c>
      <c r="M1017" s="5" t="s">
        <v>57</v>
      </c>
      <c r="N1017" s="6">
        <v>45992</v>
      </c>
      <c r="O1017" s="6">
        <v>46174</v>
      </c>
      <c r="P1017" s="5">
        <f t="shared" si="46"/>
        <v>6</v>
      </c>
      <c r="Q1017" s="6" t="s">
        <v>142</v>
      </c>
      <c r="R1017" s="6" t="s">
        <v>3569</v>
      </c>
      <c r="S1017" s="7">
        <v>83.63</v>
      </c>
      <c r="T1017" s="5">
        <v>1</v>
      </c>
      <c r="U1017" s="5" t="s">
        <v>58</v>
      </c>
      <c r="V1017" s="10">
        <v>0.9</v>
      </c>
      <c r="W1017" s="5" t="s">
        <v>60</v>
      </c>
      <c r="X1017" s="5" t="s">
        <v>143</v>
      </c>
      <c r="Y1017" s="7">
        <v>75.27</v>
      </c>
      <c r="Z1017" s="7">
        <v>0</v>
      </c>
      <c r="AA1017" s="7">
        <v>0</v>
      </c>
      <c r="AB1017" s="7">
        <v>0</v>
      </c>
    </row>
    <row r="1018" spans="1:28" s="5" customFormat="1" x14ac:dyDescent="0.25">
      <c r="A1018" s="5">
        <v>2031958912</v>
      </c>
      <c r="B1018" s="5" t="s">
        <v>747</v>
      </c>
      <c r="C1018" s="5" t="s">
        <v>662</v>
      </c>
      <c r="D1018" s="5" t="str">
        <f t="shared" si="47"/>
        <v>KEVIN STROWN</v>
      </c>
      <c r="E1018" s="5" t="s">
        <v>210</v>
      </c>
      <c r="F1018" s="5" t="s">
        <v>734</v>
      </c>
      <c r="G1018" s="5" t="s">
        <v>746</v>
      </c>
      <c r="H1018" s="5" t="s">
        <v>746</v>
      </c>
      <c r="I1018" s="9" t="s">
        <v>3507</v>
      </c>
      <c r="J1018" s="5" t="s">
        <v>359</v>
      </c>
      <c r="K1018" s="5" t="s">
        <v>360</v>
      </c>
      <c r="L1018" s="5" t="str">
        <f t="shared" si="45"/>
        <v>Heidi Berthelsen</v>
      </c>
      <c r="M1018" s="5" t="s">
        <v>57</v>
      </c>
      <c r="N1018" s="6">
        <v>45992</v>
      </c>
      <c r="O1018" s="6">
        <v>46174</v>
      </c>
      <c r="P1018" s="5">
        <f t="shared" si="46"/>
        <v>6</v>
      </c>
      <c r="Q1018" s="6" t="s">
        <v>142</v>
      </c>
      <c r="R1018" s="6" t="s">
        <v>3569</v>
      </c>
      <c r="S1018" s="7">
        <v>51.25</v>
      </c>
      <c r="T1018" s="5">
        <v>1</v>
      </c>
      <c r="U1018" s="5" t="s">
        <v>58</v>
      </c>
      <c r="V1018" s="10">
        <v>0.9</v>
      </c>
      <c r="W1018" s="5" t="s">
        <v>60</v>
      </c>
      <c r="X1018" s="5" t="s">
        <v>143</v>
      </c>
      <c r="Y1018" s="7">
        <v>46.12</v>
      </c>
      <c r="Z1018" s="7">
        <v>0</v>
      </c>
      <c r="AA1018" s="7">
        <v>0</v>
      </c>
      <c r="AB1018" s="7">
        <v>0</v>
      </c>
    </row>
    <row r="1019" spans="1:28" s="5" customFormat="1" x14ac:dyDescent="0.25">
      <c r="A1019" s="5">
        <v>2032351829</v>
      </c>
      <c r="B1019" s="5" t="s">
        <v>638</v>
      </c>
      <c r="C1019" s="5" t="s">
        <v>639</v>
      </c>
      <c r="D1019" s="5" t="str">
        <f t="shared" si="47"/>
        <v>STROMY GESY</v>
      </c>
      <c r="E1019" s="5" t="s">
        <v>131</v>
      </c>
      <c r="F1019" s="5" t="s">
        <v>734</v>
      </c>
      <c r="G1019" s="5" t="s">
        <v>746</v>
      </c>
      <c r="H1019" s="5" t="s">
        <v>746</v>
      </c>
      <c r="I1019" s="9" t="s">
        <v>3507</v>
      </c>
      <c r="J1019" s="5" t="s">
        <v>359</v>
      </c>
      <c r="K1019" s="5" t="s">
        <v>360</v>
      </c>
      <c r="L1019" s="5" t="str">
        <f t="shared" si="45"/>
        <v>Heidi Berthelsen</v>
      </c>
      <c r="M1019" s="5" t="s">
        <v>57</v>
      </c>
      <c r="N1019" s="6">
        <v>45992</v>
      </c>
      <c r="O1019" s="6">
        <v>46174</v>
      </c>
      <c r="P1019" s="5">
        <f t="shared" si="46"/>
        <v>6</v>
      </c>
      <c r="Q1019" s="6" t="s">
        <v>142</v>
      </c>
      <c r="R1019" s="6" t="s">
        <v>3569</v>
      </c>
      <c r="S1019" s="7">
        <v>47.85</v>
      </c>
      <c r="T1019" s="5">
        <v>1</v>
      </c>
      <c r="U1019" s="5" t="s">
        <v>58</v>
      </c>
      <c r="V1019" s="10">
        <v>0.9</v>
      </c>
      <c r="W1019" s="5" t="s">
        <v>60</v>
      </c>
      <c r="X1019" s="5" t="s">
        <v>143</v>
      </c>
      <c r="Y1019" s="7">
        <v>43.06</v>
      </c>
      <c r="Z1019" s="7">
        <v>0</v>
      </c>
      <c r="AA1019" s="7">
        <v>0</v>
      </c>
      <c r="AB1019" s="7">
        <v>0</v>
      </c>
    </row>
    <row r="1020" spans="1:28" x14ac:dyDescent="0.25">
      <c r="A1020" s="5">
        <v>2032418220</v>
      </c>
      <c r="B1020" s="5" t="s">
        <v>2143</v>
      </c>
      <c r="C1020" s="5" t="s">
        <v>2094</v>
      </c>
      <c r="D1020" s="5" t="str">
        <f t="shared" si="47"/>
        <v>STEVE KRAMER</v>
      </c>
      <c r="E1020" s="5" t="s">
        <v>324</v>
      </c>
      <c r="F1020" s="5" t="s">
        <v>734</v>
      </c>
      <c r="G1020" s="5" t="s">
        <v>746</v>
      </c>
      <c r="H1020" s="5" t="s">
        <v>746</v>
      </c>
      <c r="I1020" s="9" t="s">
        <v>3551</v>
      </c>
      <c r="J1020" s="5" t="s">
        <v>1934</v>
      </c>
      <c r="K1020" s="5" t="s">
        <v>1354</v>
      </c>
      <c r="L1020" s="5" t="str">
        <f t="shared" si="45"/>
        <v>JARED KINYUA</v>
      </c>
      <c r="M1020" s="5" t="s">
        <v>57</v>
      </c>
      <c r="N1020" s="6">
        <v>45991</v>
      </c>
      <c r="O1020" s="6">
        <v>46172</v>
      </c>
      <c r="P1020" s="5">
        <f t="shared" si="46"/>
        <v>6</v>
      </c>
      <c r="Q1020" s="6" t="s">
        <v>142</v>
      </c>
      <c r="R1020" s="6" t="s">
        <v>3569</v>
      </c>
      <c r="S1020" s="7">
        <v>43.81</v>
      </c>
      <c r="T1020" s="5">
        <v>1</v>
      </c>
      <c r="U1020" s="5" t="s">
        <v>58</v>
      </c>
      <c r="V1020" s="10">
        <v>0.9</v>
      </c>
      <c r="W1020" s="5" t="s">
        <v>60</v>
      </c>
      <c r="X1020" s="5" t="s">
        <v>143</v>
      </c>
      <c r="Y1020" s="7">
        <v>39.43</v>
      </c>
      <c r="Z1020" s="7">
        <v>0</v>
      </c>
      <c r="AA1020" s="7">
        <v>0</v>
      </c>
      <c r="AB1020" s="7">
        <v>0</v>
      </c>
    </row>
    <row r="1021" spans="1:28" x14ac:dyDescent="0.25">
      <c r="A1021" s="5">
        <v>2032156343</v>
      </c>
      <c r="B1021" s="5" t="s">
        <v>1639</v>
      </c>
      <c r="C1021" s="5" t="s">
        <v>1640</v>
      </c>
      <c r="D1021" s="5" t="str">
        <f t="shared" si="47"/>
        <v>BRADFORD MARKOWITZ</v>
      </c>
      <c r="E1021" s="5" t="s">
        <v>52</v>
      </c>
      <c r="F1021" s="5" t="s">
        <v>53</v>
      </c>
      <c r="G1021" s="5" t="s">
        <v>54</v>
      </c>
      <c r="H1021" s="5" t="s">
        <v>54</v>
      </c>
      <c r="I1021" s="9" t="s">
        <v>3550</v>
      </c>
      <c r="J1021" s="5" t="s">
        <v>152</v>
      </c>
      <c r="K1021" s="5" t="s">
        <v>599</v>
      </c>
      <c r="L1021" s="5" t="str">
        <f t="shared" si="45"/>
        <v>PETER RICHTER</v>
      </c>
      <c r="M1021" s="5" t="s">
        <v>57</v>
      </c>
      <c r="N1021" s="6">
        <v>45992</v>
      </c>
      <c r="O1021" s="6">
        <v>46174</v>
      </c>
      <c r="P1021" s="5">
        <f t="shared" si="46"/>
        <v>6</v>
      </c>
      <c r="Q1021" s="6" t="s">
        <v>142</v>
      </c>
      <c r="R1021" s="6" t="s">
        <v>3569</v>
      </c>
      <c r="S1021" s="7">
        <v>52.69</v>
      </c>
      <c r="T1021" s="5">
        <v>1</v>
      </c>
      <c r="U1021" s="5" t="s">
        <v>58</v>
      </c>
      <c r="V1021" s="10">
        <v>0.6</v>
      </c>
      <c r="W1021" s="5" t="s">
        <v>60</v>
      </c>
      <c r="X1021" s="5" t="s">
        <v>143</v>
      </c>
      <c r="Y1021" s="7">
        <v>31.61</v>
      </c>
      <c r="Z1021" s="7">
        <v>0</v>
      </c>
      <c r="AA1021" s="7">
        <v>0</v>
      </c>
      <c r="AB1021" s="7">
        <v>0</v>
      </c>
    </row>
    <row r="1022" spans="1:28" s="5" customFormat="1" x14ac:dyDescent="0.25">
      <c r="A1022" s="5">
        <v>2032156665</v>
      </c>
      <c r="B1022" s="5" t="s">
        <v>1639</v>
      </c>
      <c r="C1022" s="5" t="s">
        <v>346</v>
      </c>
      <c r="D1022" s="5" t="str">
        <f t="shared" si="47"/>
        <v>MELISSA MARKOWITZ</v>
      </c>
      <c r="E1022" s="5" t="s">
        <v>52</v>
      </c>
      <c r="F1022" s="5" t="s">
        <v>53</v>
      </c>
      <c r="G1022" s="5" t="s">
        <v>54</v>
      </c>
      <c r="H1022" s="5" t="s">
        <v>54</v>
      </c>
      <c r="I1022" s="9" t="s">
        <v>3550</v>
      </c>
      <c r="J1022" s="5" t="s">
        <v>152</v>
      </c>
      <c r="K1022" s="5" t="s">
        <v>599</v>
      </c>
      <c r="L1022" s="5" t="str">
        <f t="shared" si="45"/>
        <v>PETER RICHTER</v>
      </c>
      <c r="M1022" s="5" t="s">
        <v>57</v>
      </c>
      <c r="N1022" s="6">
        <v>45992</v>
      </c>
      <c r="O1022" s="6">
        <v>46174</v>
      </c>
      <c r="P1022" s="5">
        <f t="shared" si="46"/>
        <v>6</v>
      </c>
      <c r="Q1022" s="6" t="s">
        <v>142</v>
      </c>
      <c r="R1022" s="6" t="s">
        <v>3569</v>
      </c>
      <c r="S1022" s="7">
        <v>52.69</v>
      </c>
      <c r="T1022" s="5">
        <v>1</v>
      </c>
      <c r="U1022" s="5" t="s">
        <v>58</v>
      </c>
      <c r="V1022" s="10">
        <v>0.6</v>
      </c>
      <c r="W1022" s="5" t="s">
        <v>60</v>
      </c>
      <c r="X1022" s="5" t="s">
        <v>143</v>
      </c>
      <c r="Y1022" s="7">
        <v>31.61</v>
      </c>
      <c r="Z1022" s="7">
        <v>0</v>
      </c>
      <c r="AA1022" s="7">
        <v>0</v>
      </c>
      <c r="AB1022" s="7">
        <v>0</v>
      </c>
    </row>
    <row r="1023" spans="1:28" s="5" customFormat="1" x14ac:dyDescent="0.25">
      <c r="A1023" s="5">
        <v>2031475875</v>
      </c>
      <c r="B1023" s="5" t="s">
        <v>1781</v>
      </c>
      <c r="C1023" s="5" t="s">
        <v>1782</v>
      </c>
      <c r="D1023" s="5" t="str">
        <f t="shared" si="47"/>
        <v>ANGEL LIAO</v>
      </c>
      <c r="E1023" s="5" t="s">
        <v>82</v>
      </c>
      <c r="F1023" s="5" t="s">
        <v>1691</v>
      </c>
      <c r="G1023" s="5" t="s">
        <v>1694</v>
      </c>
      <c r="H1023" s="5" t="s">
        <v>1694</v>
      </c>
      <c r="I1023" s="9" t="s">
        <v>3484</v>
      </c>
      <c r="J1023" s="5" t="s">
        <v>400</v>
      </c>
      <c r="K1023" s="5" t="s">
        <v>401</v>
      </c>
      <c r="L1023" s="5" t="str">
        <f t="shared" si="45"/>
        <v>Andrew Choi</v>
      </c>
      <c r="M1023" s="5" t="s">
        <v>57</v>
      </c>
      <c r="N1023" s="6">
        <v>45962</v>
      </c>
      <c r="O1023" s="6">
        <v>46174</v>
      </c>
      <c r="P1023" s="5">
        <f t="shared" si="46"/>
        <v>7</v>
      </c>
      <c r="Q1023" s="6" t="s">
        <v>142</v>
      </c>
      <c r="R1023" s="6" t="s">
        <v>3570</v>
      </c>
      <c r="S1023" s="7">
        <v>226.98</v>
      </c>
      <c r="T1023" s="5">
        <v>1</v>
      </c>
      <c r="U1023" s="5" t="s">
        <v>58</v>
      </c>
      <c r="V1023" s="10">
        <v>0.38</v>
      </c>
      <c r="W1023" s="5" t="s">
        <v>60</v>
      </c>
      <c r="X1023" s="5" t="s">
        <v>143</v>
      </c>
      <c r="Y1023" s="7">
        <v>86.25</v>
      </c>
      <c r="Z1023" s="7">
        <v>86.25</v>
      </c>
      <c r="AA1023" s="7">
        <v>86.25</v>
      </c>
      <c r="AB1023" s="7">
        <v>0</v>
      </c>
    </row>
    <row r="1024" spans="1:28" x14ac:dyDescent="0.25">
      <c r="A1024" s="5">
        <v>2031475876</v>
      </c>
      <c r="B1024" s="5" t="s">
        <v>1781</v>
      </c>
      <c r="C1024" s="5" t="s">
        <v>1782</v>
      </c>
      <c r="D1024" s="5" t="str">
        <f t="shared" si="47"/>
        <v>ANGEL LIAO</v>
      </c>
      <c r="E1024" s="5" t="s">
        <v>82</v>
      </c>
      <c r="F1024" s="5" t="s">
        <v>1691</v>
      </c>
      <c r="G1024" s="5" t="s">
        <v>1695</v>
      </c>
      <c r="H1024" s="5" t="s">
        <v>1694</v>
      </c>
      <c r="I1024" s="9" t="s">
        <v>3484</v>
      </c>
      <c r="J1024" s="5" t="s">
        <v>400</v>
      </c>
      <c r="K1024" s="5" t="s">
        <v>401</v>
      </c>
      <c r="L1024" s="5" t="str">
        <f t="shared" si="45"/>
        <v>Andrew Choi</v>
      </c>
      <c r="M1024" s="5" t="s">
        <v>57</v>
      </c>
      <c r="N1024" s="6">
        <v>45962</v>
      </c>
      <c r="O1024" s="6">
        <v>46174</v>
      </c>
      <c r="P1024" s="5">
        <f t="shared" si="46"/>
        <v>7</v>
      </c>
      <c r="Q1024" s="6" t="s">
        <v>142</v>
      </c>
      <c r="R1024" s="6" t="s">
        <v>3570</v>
      </c>
      <c r="S1024" s="7">
        <v>7.09</v>
      </c>
      <c r="T1024" s="5">
        <v>1</v>
      </c>
      <c r="U1024" s="5" t="s">
        <v>58</v>
      </c>
      <c r="V1024" s="10">
        <v>0.38</v>
      </c>
      <c r="W1024" s="5" t="s">
        <v>60</v>
      </c>
      <c r="X1024" s="5" t="s">
        <v>143</v>
      </c>
      <c r="Y1024" s="7">
        <v>2.69</v>
      </c>
      <c r="Z1024" s="7">
        <v>2.69</v>
      </c>
      <c r="AA1024" s="7">
        <v>2.69</v>
      </c>
      <c r="AB1024" s="7">
        <v>0</v>
      </c>
    </row>
    <row r="1025" spans="1:28" s="5" customFormat="1" x14ac:dyDescent="0.25">
      <c r="A1025" s="5">
        <v>2031962196</v>
      </c>
      <c r="B1025" s="5" t="s">
        <v>181</v>
      </c>
      <c r="C1025" s="5" t="s">
        <v>399</v>
      </c>
      <c r="D1025" s="5" t="str">
        <f t="shared" si="47"/>
        <v>ROBERT GREEN</v>
      </c>
      <c r="E1025" s="5" t="s">
        <v>82</v>
      </c>
      <c r="F1025" s="5" t="s">
        <v>1691</v>
      </c>
      <c r="G1025" s="5" t="s">
        <v>1694</v>
      </c>
      <c r="H1025" s="5" t="s">
        <v>1694</v>
      </c>
      <c r="I1025" s="9" t="s">
        <v>3484</v>
      </c>
      <c r="J1025" s="5" t="s">
        <v>400</v>
      </c>
      <c r="K1025" s="5" t="s">
        <v>401</v>
      </c>
      <c r="L1025" s="5" t="str">
        <f t="shared" si="45"/>
        <v>Andrew Choi</v>
      </c>
      <c r="M1025" s="5" t="s">
        <v>57</v>
      </c>
      <c r="N1025" s="6">
        <v>45965</v>
      </c>
      <c r="O1025" s="6">
        <v>46177</v>
      </c>
      <c r="P1025" s="5">
        <f t="shared" si="46"/>
        <v>7</v>
      </c>
      <c r="Q1025" s="6" t="s">
        <v>142</v>
      </c>
      <c r="R1025" s="6" t="s">
        <v>3570</v>
      </c>
      <c r="S1025" s="7">
        <v>326.14</v>
      </c>
      <c r="T1025" s="5">
        <v>1</v>
      </c>
      <c r="U1025" s="5" t="s">
        <v>58</v>
      </c>
      <c r="V1025" s="10">
        <v>0.38</v>
      </c>
      <c r="W1025" s="5" t="s">
        <v>60</v>
      </c>
      <c r="X1025" s="5" t="s">
        <v>143</v>
      </c>
      <c r="Y1025" s="7">
        <v>123.93</v>
      </c>
      <c r="Z1025" s="7">
        <v>123.93</v>
      </c>
      <c r="AA1025" s="7">
        <v>123.93</v>
      </c>
      <c r="AB1025" s="7">
        <v>0</v>
      </c>
    </row>
    <row r="1026" spans="1:28" x14ac:dyDescent="0.25">
      <c r="A1026" s="5">
        <v>2031962201</v>
      </c>
      <c r="B1026" s="5" t="s">
        <v>181</v>
      </c>
      <c r="C1026" s="5" t="s">
        <v>399</v>
      </c>
      <c r="D1026" s="5" t="str">
        <f t="shared" si="47"/>
        <v>ROBERT GREEN</v>
      </c>
      <c r="E1026" s="5" t="s">
        <v>82</v>
      </c>
      <c r="F1026" s="5" t="s">
        <v>1691</v>
      </c>
      <c r="G1026" s="5" t="s">
        <v>1695</v>
      </c>
      <c r="H1026" s="5" t="s">
        <v>1694</v>
      </c>
      <c r="I1026" s="9" t="s">
        <v>3484</v>
      </c>
      <c r="J1026" s="5" t="s">
        <v>400</v>
      </c>
      <c r="K1026" s="5" t="s">
        <v>401</v>
      </c>
      <c r="L1026" s="5" t="str">
        <f t="shared" ref="L1026:L1089" si="48">CONCATENATE(K1026," ",J1026)</f>
        <v>Andrew Choi</v>
      </c>
      <c r="M1026" s="5" t="s">
        <v>57</v>
      </c>
      <c r="N1026" s="6">
        <v>45965</v>
      </c>
      <c r="O1026" s="6">
        <v>46177</v>
      </c>
      <c r="P1026" s="5">
        <f t="shared" ref="P1026:P1089" si="49">DATEDIF(N1026,O1026,"M")</f>
        <v>7</v>
      </c>
      <c r="Q1026" s="6" t="s">
        <v>142</v>
      </c>
      <c r="R1026" s="6" t="s">
        <v>3570</v>
      </c>
      <c r="S1026" s="7">
        <v>7.09</v>
      </c>
      <c r="T1026" s="5">
        <v>1</v>
      </c>
      <c r="U1026" s="5" t="s">
        <v>58</v>
      </c>
      <c r="V1026" s="10">
        <v>0.38</v>
      </c>
      <c r="W1026" s="5" t="s">
        <v>60</v>
      </c>
      <c r="X1026" s="5" t="s">
        <v>143</v>
      </c>
      <c r="Y1026" s="7">
        <v>2.69</v>
      </c>
      <c r="Z1026" s="7">
        <v>2.69</v>
      </c>
      <c r="AA1026" s="7">
        <v>2.69</v>
      </c>
      <c r="AB1026" s="7">
        <v>0</v>
      </c>
    </row>
    <row r="1027" spans="1:28" x14ac:dyDescent="0.25">
      <c r="A1027" s="5">
        <v>2031962198</v>
      </c>
      <c r="B1027" s="5" t="s">
        <v>181</v>
      </c>
      <c r="C1027" s="5" t="s">
        <v>399</v>
      </c>
      <c r="D1027" s="5" t="str">
        <f t="shared" ref="D1027:D1090" si="50">CONCATENATE(C1027," ",B1027)</f>
        <v>ROBERT GREEN</v>
      </c>
      <c r="E1027" s="5" t="s">
        <v>82</v>
      </c>
      <c r="F1027" s="5" t="s">
        <v>88</v>
      </c>
      <c r="G1027" s="5" t="s">
        <v>98</v>
      </c>
      <c r="H1027" s="5" t="s">
        <v>3482</v>
      </c>
      <c r="I1027" s="9" t="s">
        <v>3484</v>
      </c>
      <c r="J1027" s="5" t="s">
        <v>400</v>
      </c>
      <c r="K1027" s="5" t="s">
        <v>401</v>
      </c>
      <c r="L1027" s="5" t="str">
        <f t="shared" si="48"/>
        <v>Andrew Choi</v>
      </c>
      <c r="M1027" s="5" t="s">
        <v>57</v>
      </c>
      <c r="N1027" s="6">
        <v>45965</v>
      </c>
      <c r="O1027" s="6">
        <v>46177</v>
      </c>
      <c r="P1027" s="5">
        <f t="shared" si="49"/>
        <v>7</v>
      </c>
      <c r="Q1027" s="6" t="s">
        <v>142</v>
      </c>
      <c r="R1027" s="6" t="s">
        <v>3570</v>
      </c>
      <c r="S1027" s="7">
        <v>76.08</v>
      </c>
      <c r="T1027" s="5">
        <v>1</v>
      </c>
      <c r="U1027" s="5" t="s">
        <v>58</v>
      </c>
      <c r="V1027" s="10">
        <v>0.75</v>
      </c>
      <c r="W1027" s="5" t="s">
        <v>60</v>
      </c>
      <c r="X1027" s="5" t="s">
        <v>143</v>
      </c>
      <c r="Y1027" s="7">
        <v>57.06</v>
      </c>
      <c r="Z1027" s="7">
        <v>57.06</v>
      </c>
      <c r="AA1027" s="7">
        <v>57.06</v>
      </c>
      <c r="AB1027" s="7">
        <v>0</v>
      </c>
    </row>
    <row r="1028" spans="1:28" x14ac:dyDescent="0.25">
      <c r="A1028" s="5">
        <v>2031401479</v>
      </c>
      <c r="B1028" s="5" t="s">
        <v>357</v>
      </c>
      <c r="C1028" s="5" t="s">
        <v>358</v>
      </c>
      <c r="D1028" s="5" t="str">
        <f t="shared" si="50"/>
        <v>JULIE ZULKOSKY</v>
      </c>
      <c r="E1028" s="5" t="s">
        <v>131</v>
      </c>
      <c r="F1028" s="5" t="s">
        <v>88</v>
      </c>
      <c r="G1028" s="5" t="s">
        <v>107</v>
      </c>
      <c r="H1028" s="5" t="s">
        <v>3482</v>
      </c>
      <c r="I1028" s="9" t="s">
        <v>3507</v>
      </c>
      <c r="J1028" s="5" t="s">
        <v>359</v>
      </c>
      <c r="K1028" s="5" t="s">
        <v>360</v>
      </c>
      <c r="L1028" s="5" t="str">
        <f t="shared" si="48"/>
        <v>Heidi Berthelsen</v>
      </c>
      <c r="M1028" s="5" t="s">
        <v>57</v>
      </c>
      <c r="N1028" s="6">
        <v>45962</v>
      </c>
      <c r="O1028" s="6">
        <v>46174</v>
      </c>
      <c r="P1028" s="5">
        <f t="shared" si="49"/>
        <v>7</v>
      </c>
      <c r="Q1028" s="6" t="s">
        <v>142</v>
      </c>
      <c r="R1028" s="6" t="s">
        <v>3570</v>
      </c>
      <c r="S1028" s="7">
        <v>80.55</v>
      </c>
      <c r="T1028" s="5">
        <v>1</v>
      </c>
      <c r="U1028" s="5" t="s">
        <v>58</v>
      </c>
      <c r="V1028" s="10">
        <v>0.75</v>
      </c>
      <c r="W1028" s="5" t="s">
        <v>60</v>
      </c>
      <c r="X1028" s="5" t="s">
        <v>143</v>
      </c>
      <c r="Y1028" s="7">
        <v>60.41</v>
      </c>
      <c r="Z1028" s="7">
        <v>60.41</v>
      </c>
      <c r="AA1028" s="7">
        <v>60.41</v>
      </c>
      <c r="AB1028" s="7">
        <v>0</v>
      </c>
    </row>
    <row r="1029" spans="1:28" x14ac:dyDescent="0.25">
      <c r="A1029" s="5">
        <v>2031818852</v>
      </c>
      <c r="B1029" s="5" t="s">
        <v>75</v>
      </c>
      <c r="C1029" s="5" t="s">
        <v>378</v>
      </c>
      <c r="D1029" s="5" t="str">
        <f t="shared" si="50"/>
        <v>ANDY MICHAEL</v>
      </c>
      <c r="E1029" s="5" t="s">
        <v>106</v>
      </c>
      <c r="F1029" s="5" t="s">
        <v>88</v>
      </c>
      <c r="G1029" s="5" t="s">
        <v>98</v>
      </c>
      <c r="H1029" s="5" t="s">
        <v>3482</v>
      </c>
      <c r="I1029" s="9" t="s">
        <v>3523</v>
      </c>
      <c r="J1029" s="5" t="s">
        <v>301</v>
      </c>
      <c r="K1029" s="5" t="s">
        <v>302</v>
      </c>
      <c r="L1029" s="5" t="str">
        <f t="shared" si="48"/>
        <v>Marsha Sanderock</v>
      </c>
      <c r="M1029" s="5" t="s">
        <v>57</v>
      </c>
      <c r="N1029" s="6">
        <v>45962</v>
      </c>
      <c r="O1029" s="6">
        <v>46174</v>
      </c>
      <c r="P1029" s="5">
        <f t="shared" si="49"/>
        <v>7</v>
      </c>
      <c r="Q1029" s="6" t="s">
        <v>142</v>
      </c>
      <c r="R1029" s="6" t="s">
        <v>3570</v>
      </c>
      <c r="S1029" s="7">
        <v>90.93</v>
      </c>
      <c r="T1029" s="5">
        <v>1</v>
      </c>
      <c r="U1029" s="5" t="s">
        <v>58</v>
      </c>
      <c r="V1029" s="10">
        <v>0.75</v>
      </c>
      <c r="W1029" s="5" t="s">
        <v>60</v>
      </c>
      <c r="X1029" s="5" t="s">
        <v>143</v>
      </c>
      <c r="Y1029" s="7">
        <v>68.2</v>
      </c>
      <c r="Z1029" s="7">
        <v>68.2</v>
      </c>
      <c r="AA1029" s="7">
        <v>68.2</v>
      </c>
      <c r="AB1029" s="7">
        <v>0</v>
      </c>
    </row>
    <row r="1030" spans="1:28" x14ac:dyDescent="0.25">
      <c r="A1030" s="5">
        <v>2031656111</v>
      </c>
      <c r="B1030" s="5" t="s">
        <v>292</v>
      </c>
      <c r="C1030" s="5" t="s">
        <v>334</v>
      </c>
      <c r="D1030" s="5" t="str">
        <f t="shared" si="50"/>
        <v>FRANK HARRIS</v>
      </c>
      <c r="E1030" s="5" t="s">
        <v>82</v>
      </c>
      <c r="F1030" s="5" t="s">
        <v>88</v>
      </c>
      <c r="G1030" s="5" t="s">
        <v>98</v>
      </c>
      <c r="H1030" s="5" t="s">
        <v>3482</v>
      </c>
      <c r="I1030" s="9" t="s">
        <v>3489</v>
      </c>
      <c r="J1030" s="5" t="s">
        <v>216</v>
      </c>
      <c r="K1030" s="5" t="s">
        <v>221</v>
      </c>
      <c r="L1030" s="5" t="str">
        <f t="shared" si="48"/>
        <v>Richard Yale</v>
      </c>
      <c r="M1030" s="5" t="s">
        <v>57</v>
      </c>
      <c r="N1030" s="6">
        <v>45962</v>
      </c>
      <c r="O1030" s="6">
        <v>46174</v>
      </c>
      <c r="P1030" s="5">
        <f t="shared" si="49"/>
        <v>7</v>
      </c>
      <c r="Q1030" s="6" t="s">
        <v>142</v>
      </c>
      <c r="R1030" s="6" t="s">
        <v>3570</v>
      </c>
      <c r="S1030" s="7">
        <v>13.42</v>
      </c>
      <c r="T1030" s="5">
        <v>1</v>
      </c>
      <c r="U1030" s="5" t="s">
        <v>58</v>
      </c>
      <c r="V1030" s="10">
        <v>0.75</v>
      </c>
      <c r="W1030" s="5" t="s">
        <v>60</v>
      </c>
      <c r="X1030" s="5" t="s">
        <v>143</v>
      </c>
      <c r="Y1030" s="7">
        <v>10.06</v>
      </c>
      <c r="Z1030" s="7">
        <v>10.06</v>
      </c>
      <c r="AA1030" s="7">
        <v>10.06</v>
      </c>
      <c r="AB1030" s="7">
        <v>0</v>
      </c>
    </row>
    <row r="1031" spans="1:28" x14ac:dyDescent="0.25">
      <c r="A1031" s="5">
        <v>2031961591</v>
      </c>
      <c r="B1031" s="5" t="s">
        <v>397</v>
      </c>
      <c r="C1031" s="5" t="s">
        <v>398</v>
      </c>
      <c r="D1031" s="5" t="str">
        <f t="shared" si="50"/>
        <v>JAMIE NELSON</v>
      </c>
      <c r="E1031" s="5" t="s">
        <v>122</v>
      </c>
      <c r="F1031" s="5" t="s">
        <v>88</v>
      </c>
      <c r="G1031" s="5" t="s">
        <v>123</v>
      </c>
      <c r="H1031" s="5" t="s">
        <v>3498</v>
      </c>
      <c r="I1031" s="9" t="s">
        <v>3538</v>
      </c>
      <c r="J1031" s="5" t="s">
        <v>124</v>
      </c>
      <c r="K1031" s="5" t="s">
        <v>125</v>
      </c>
      <c r="L1031" s="5" t="str">
        <f t="shared" si="48"/>
        <v>Heather Geske</v>
      </c>
      <c r="M1031" s="5" t="s">
        <v>57</v>
      </c>
      <c r="N1031" s="6">
        <v>45965</v>
      </c>
      <c r="O1031" s="6">
        <v>46177</v>
      </c>
      <c r="P1031" s="5">
        <f t="shared" si="49"/>
        <v>7</v>
      </c>
      <c r="Q1031" s="6" t="s">
        <v>142</v>
      </c>
      <c r="R1031" s="6" t="s">
        <v>3570</v>
      </c>
      <c r="S1031" s="7">
        <v>18.28</v>
      </c>
      <c r="T1031" s="5">
        <v>1</v>
      </c>
      <c r="U1031" s="5" t="s">
        <v>58</v>
      </c>
      <c r="V1031" s="10">
        <v>0.65</v>
      </c>
      <c r="W1031" s="5" t="s">
        <v>60</v>
      </c>
      <c r="X1031" s="5" t="s">
        <v>143</v>
      </c>
      <c r="Y1031" s="7">
        <v>11.88</v>
      </c>
      <c r="Z1031" s="7">
        <v>11.88</v>
      </c>
      <c r="AA1031" s="7">
        <v>11.88</v>
      </c>
      <c r="AB1031" s="7">
        <v>0</v>
      </c>
    </row>
    <row r="1032" spans="1:28" x14ac:dyDescent="0.25">
      <c r="A1032" s="5">
        <v>2032021876</v>
      </c>
      <c r="B1032" s="5" t="s">
        <v>437</v>
      </c>
      <c r="C1032" s="5" t="s">
        <v>228</v>
      </c>
      <c r="D1032" s="5" t="str">
        <f t="shared" si="50"/>
        <v>KATHERINE BARTLETT</v>
      </c>
      <c r="E1032" s="5" t="s">
        <v>122</v>
      </c>
      <c r="F1032" s="5" t="s">
        <v>88</v>
      </c>
      <c r="G1032" s="5" t="s">
        <v>123</v>
      </c>
      <c r="H1032" s="5" t="s">
        <v>3498</v>
      </c>
      <c r="I1032" s="9" t="s">
        <v>3538</v>
      </c>
      <c r="J1032" s="5" t="s">
        <v>124</v>
      </c>
      <c r="K1032" s="5" t="s">
        <v>125</v>
      </c>
      <c r="L1032" s="5" t="str">
        <f t="shared" si="48"/>
        <v>Heather Geske</v>
      </c>
      <c r="M1032" s="5" t="s">
        <v>57</v>
      </c>
      <c r="N1032" s="6">
        <v>45968</v>
      </c>
      <c r="O1032" s="6">
        <v>46180</v>
      </c>
      <c r="P1032" s="5">
        <f t="shared" si="49"/>
        <v>7</v>
      </c>
      <c r="Q1032" s="6" t="s">
        <v>142</v>
      </c>
      <c r="R1032" s="6" t="s">
        <v>3570</v>
      </c>
      <c r="S1032" s="7">
        <v>72.03</v>
      </c>
      <c r="T1032" s="5">
        <v>1</v>
      </c>
      <c r="U1032" s="5" t="s">
        <v>58</v>
      </c>
      <c r="V1032" s="10">
        <v>0.65</v>
      </c>
      <c r="W1032" s="5" t="s">
        <v>60</v>
      </c>
      <c r="X1032" s="5" t="s">
        <v>143</v>
      </c>
      <c r="Y1032" s="7">
        <v>46.82</v>
      </c>
      <c r="Z1032" s="7">
        <v>46.82</v>
      </c>
      <c r="AA1032" s="7">
        <v>46.82</v>
      </c>
      <c r="AB1032" s="7">
        <v>0</v>
      </c>
    </row>
    <row r="1033" spans="1:28" x14ac:dyDescent="0.25">
      <c r="A1033" s="5">
        <v>2031962199</v>
      </c>
      <c r="B1033" s="5" t="s">
        <v>181</v>
      </c>
      <c r="C1033" s="5" t="s">
        <v>399</v>
      </c>
      <c r="D1033" s="5" t="str">
        <f t="shared" si="50"/>
        <v>ROBERT GREEN</v>
      </c>
      <c r="E1033" s="5" t="s">
        <v>82</v>
      </c>
      <c r="F1033" s="5" t="s">
        <v>88</v>
      </c>
      <c r="G1033" s="5" t="s">
        <v>95</v>
      </c>
      <c r="H1033" s="5" t="s">
        <v>3481</v>
      </c>
      <c r="I1033" s="9" t="s">
        <v>3484</v>
      </c>
      <c r="J1033" s="5" t="s">
        <v>400</v>
      </c>
      <c r="K1033" s="5" t="s">
        <v>401</v>
      </c>
      <c r="L1033" s="5" t="str">
        <f t="shared" si="48"/>
        <v>Andrew Choi</v>
      </c>
      <c r="M1033" s="5" t="s">
        <v>57</v>
      </c>
      <c r="N1033" s="6">
        <v>45965</v>
      </c>
      <c r="O1033" s="6">
        <v>46177</v>
      </c>
      <c r="P1033" s="5">
        <f t="shared" si="49"/>
        <v>7</v>
      </c>
      <c r="Q1033" s="6" t="s">
        <v>142</v>
      </c>
      <c r="R1033" s="6" t="s">
        <v>3570</v>
      </c>
      <c r="S1033" s="7">
        <v>191.17</v>
      </c>
      <c r="T1033" s="5">
        <v>1</v>
      </c>
      <c r="U1033" s="5" t="s">
        <v>58</v>
      </c>
      <c r="V1033" s="10">
        <v>0.9</v>
      </c>
      <c r="W1033" s="5" t="s">
        <v>60</v>
      </c>
      <c r="X1033" s="5" t="s">
        <v>143</v>
      </c>
      <c r="Y1033" s="7">
        <v>172.05</v>
      </c>
      <c r="Z1033" s="7">
        <v>172.05</v>
      </c>
      <c r="AA1033" s="7">
        <v>172.05</v>
      </c>
      <c r="AB1033" s="7">
        <v>0</v>
      </c>
    </row>
    <row r="1034" spans="1:28" x14ac:dyDescent="0.25">
      <c r="A1034" s="5">
        <v>2031798613</v>
      </c>
      <c r="B1034" s="5" t="s">
        <v>320</v>
      </c>
      <c r="C1034" s="5" t="s">
        <v>375</v>
      </c>
      <c r="D1034" s="5" t="str">
        <f t="shared" si="50"/>
        <v>ZOE SMITH</v>
      </c>
      <c r="E1034" s="5" t="s">
        <v>87</v>
      </c>
      <c r="F1034" s="5" t="s">
        <v>88</v>
      </c>
      <c r="G1034" s="5" t="s">
        <v>95</v>
      </c>
      <c r="H1034" s="5" t="s">
        <v>3481</v>
      </c>
      <c r="I1034" s="9" t="s">
        <v>3544</v>
      </c>
      <c r="J1034" s="5" t="s">
        <v>275</v>
      </c>
      <c r="K1034" s="5" t="s">
        <v>276</v>
      </c>
      <c r="L1034" s="5" t="str">
        <f t="shared" si="48"/>
        <v>Kirk Tigue</v>
      </c>
      <c r="M1034" s="5" t="s">
        <v>57</v>
      </c>
      <c r="N1034" s="6">
        <v>45963</v>
      </c>
      <c r="O1034" s="6">
        <v>46175</v>
      </c>
      <c r="P1034" s="5">
        <f t="shared" si="49"/>
        <v>7</v>
      </c>
      <c r="Q1034" s="6" t="s">
        <v>142</v>
      </c>
      <c r="R1034" s="6" t="s">
        <v>3570</v>
      </c>
      <c r="S1034" s="7">
        <v>30.09</v>
      </c>
      <c r="T1034" s="5">
        <v>1</v>
      </c>
      <c r="U1034" s="5" t="s">
        <v>58</v>
      </c>
      <c r="V1034" s="10">
        <v>0.9</v>
      </c>
      <c r="W1034" s="5" t="s">
        <v>60</v>
      </c>
      <c r="X1034" s="5" t="s">
        <v>143</v>
      </c>
      <c r="Y1034" s="7">
        <v>27.08</v>
      </c>
      <c r="Z1034" s="7">
        <v>27.08</v>
      </c>
      <c r="AA1034" s="7">
        <v>27.08</v>
      </c>
      <c r="AB1034" s="7">
        <v>0</v>
      </c>
    </row>
    <row r="1035" spans="1:28" x14ac:dyDescent="0.25">
      <c r="A1035" s="5">
        <v>2031778888</v>
      </c>
      <c r="B1035" s="5" t="s">
        <v>1785</v>
      </c>
      <c r="C1035" s="5" t="s">
        <v>328</v>
      </c>
      <c r="D1035" s="5" t="str">
        <f t="shared" si="50"/>
        <v>TAMMY SAGE</v>
      </c>
      <c r="E1035" s="5" t="s">
        <v>82</v>
      </c>
      <c r="F1035" s="5" t="s">
        <v>734</v>
      </c>
      <c r="G1035" s="5" t="s">
        <v>778</v>
      </c>
      <c r="H1035" s="5" t="s">
        <v>778</v>
      </c>
      <c r="I1035" s="9" t="s">
        <v>3522</v>
      </c>
      <c r="J1035" s="5" t="s">
        <v>626</v>
      </c>
      <c r="K1035" s="5" t="s">
        <v>334</v>
      </c>
      <c r="L1035" s="5" t="str">
        <f t="shared" si="48"/>
        <v>FRANK LISKOVEC</v>
      </c>
      <c r="M1035" s="5" t="s">
        <v>57</v>
      </c>
      <c r="N1035" s="6">
        <v>45962</v>
      </c>
      <c r="O1035" s="6">
        <v>46174</v>
      </c>
      <c r="P1035" s="5">
        <f t="shared" si="49"/>
        <v>7</v>
      </c>
      <c r="Q1035" s="6" t="s">
        <v>142</v>
      </c>
      <c r="R1035" s="6" t="s">
        <v>3570</v>
      </c>
      <c r="S1035" s="7">
        <v>25.08</v>
      </c>
      <c r="T1035" s="5">
        <v>1</v>
      </c>
      <c r="U1035" s="5" t="s">
        <v>58</v>
      </c>
      <c r="V1035" s="10">
        <v>0.42</v>
      </c>
      <c r="W1035" s="5" t="s">
        <v>60</v>
      </c>
      <c r="X1035" s="5" t="s">
        <v>143</v>
      </c>
      <c r="Y1035" s="7">
        <v>10.53</v>
      </c>
      <c r="Z1035" s="7">
        <v>10.53</v>
      </c>
      <c r="AA1035" s="7">
        <v>10.53</v>
      </c>
      <c r="AB1035" s="7">
        <v>0</v>
      </c>
    </row>
    <row r="1036" spans="1:28" x14ac:dyDescent="0.25">
      <c r="A1036" s="5">
        <v>2031985004</v>
      </c>
      <c r="B1036" s="5" t="s">
        <v>776</v>
      </c>
      <c r="C1036" s="5" t="s">
        <v>777</v>
      </c>
      <c r="D1036" s="5" t="str">
        <f t="shared" si="50"/>
        <v>ELAINA ERICKSON</v>
      </c>
      <c r="E1036" s="5" t="s">
        <v>82</v>
      </c>
      <c r="F1036" s="5" t="s">
        <v>734</v>
      </c>
      <c r="G1036" s="5" t="s">
        <v>778</v>
      </c>
      <c r="H1036" s="5" t="s">
        <v>778</v>
      </c>
      <c r="I1036" s="9" t="s">
        <v>3542</v>
      </c>
      <c r="J1036" s="5" t="s">
        <v>779</v>
      </c>
      <c r="K1036" s="5" t="s">
        <v>780</v>
      </c>
      <c r="L1036" s="5" t="str">
        <f t="shared" si="48"/>
        <v>Jeffrey Horn</v>
      </c>
      <c r="M1036" s="5" t="s">
        <v>57</v>
      </c>
      <c r="N1036" s="6">
        <v>45966</v>
      </c>
      <c r="O1036" s="6">
        <v>46178</v>
      </c>
      <c r="P1036" s="5">
        <f t="shared" si="49"/>
        <v>7</v>
      </c>
      <c r="Q1036" s="6" t="s">
        <v>142</v>
      </c>
      <c r="R1036" s="6" t="s">
        <v>3570</v>
      </c>
      <c r="S1036" s="7">
        <v>35.4</v>
      </c>
      <c r="T1036" s="5">
        <v>1</v>
      </c>
      <c r="U1036" s="5" t="s">
        <v>58</v>
      </c>
      <c r="V1036" s="10">
        <v>0.42</v>
      </c>
      <c r="W1036" s="5" t="s">
        <v>60</v>
      </c>
      <c r="X1036" s="5" t="s">
        <v>143</v>
      </c>
      <c r="Y1036" s="7">
        <v>14.87</v>
      </c>
      <c r="Z1036" s="7">
        <v>14.87</v>
      </c>
      <c r="AA1036" s="7">
        <v>14.87</v>
      </c>
      <c r="AB1036" s="7">
        <v>0</v>
      </c>
    </row>
    <row r="1037" spans="1:28" x14ac:dyDescent="0.25">
      <c r="A1037" s="5">
        <v>2031475878</v>
      </c>
      <c r="B1037" s="5" t="s">
        <v>1781</v>
      </c>
      <c r="C1037" s="5" t="s">
        <v>1782</v>
      </c>
      <c r="D1037" s="5" t="str">
        <f t="shared" si="50"/>
        <v>ANGEL LIAO</v>
      </c>
      <c r="E1037" s="5" t="s">
        <v>82</v>
      </c>
      <c r="F1037" s="5" t="s">
        <v>708</v>
      </c>
      <c r="G1037" s="5" t="s">
        <v>709</v>
      </c>
      <c r="H1037" s="5" t="s">
        <v>709</v>
      </c>
      <c r="I1037" s="9" t="s">
        <v>3484</v>
      </c>
      <c r="J1037" s="5" t="s">
        <v>400</v>
      </c>
      <c r="K1037" s="5" t="s">
        <v>401</v>
      </c>
      <c r="L1037" s="5" t="str">
        <f t="shared" si="48"/>
        <v>Andrew Choi</v>
      </c>
      <c r="M1037" s="5" t="s">
        <v>57</v>
      </c>
      <c r="N1037" s="6">
        <v>45962</v>
      </c>
      <c r="O1037" s="6">
        <v>46174</v>
      </c>
      <c r="P1037" s="5">
        <f t="shared" si="49"/>
        <v>7</v>
      </c>
      <c r="Q1037" s="6" t="s">
        <v>142</v>
      </c>
      <c r="R1037" s="6" t="s">
        <v>3570</v>
      </c>
      <c r="S1037" s="7">
        <v>15</v>
      </c>
      <c r="T1037" s="5">
        <v>1</v>
      </c>
      <c r="U1037" s="5" t="s">
        <v>58</v>
      </c>
      <c r="V1037" s="10">
        <v>0.38</v>
      </c>
      <c r="W1037" s="5" t="s">
        <v>60</v>
      </c>
      <c r="X1037" s="5" t="s">
        <v>143</v>
      </c>
      <c r="Y1037" s="7">
        <v>5.7</v>
      </c>
      <c r="Z1037" s="7">
        <v>5.7</v>
      </c>
      <c r="AA1037" s="7">
        <v>5.7</v>
      </c>
      <c r="AB1037" s="7">
        <v>0</v>
      </c>
    </row>
    <row r="1038" spans="1:28" x14ac:dyDescent="0.25">
      <c r="A1038" s="5">
        <v>2031962202</v>
      </c>
      <c r="B1038" s="5" t="s">
        <v>181</v>
      </c>
      <c r="C1038" s="5" t="s">
        <v>399</v>
      </c>
      <c r="D1038" s="5" t="str">
        <f t="shared" si="50"/>
        <v>ROBERT GREEN</v>
      </c>
      <c r="E1038" s="5" t="s">
        <v>82</v>
      </c>
      <c r="F1038" s="5" t="s">
        <v>708</v>
      </c>
      <c r="G1038" s="5" t="s">
        <v>709</v>
      </c>
      <c r="H1038" s="5" t="s">
        <v>709</v>
      </c>
      <c r="I1038" s="9" t="s">
        <v>3484</v>
      </c>
      <c r="J1038" s="5" t="s">
        <v>400</v>
      </c>
      <c r="K1038" s="5" t="s">
        <v>401</v>
      </c>
      <c r="L1038" s="5" t="str">
        <f t="shared" si="48"/>
        <v>Andrew Choi</v>
      </c>
      <c r="M1038" s="5" t="s">
        <v>57</v>
      </c>
      <c r="N1038" s="6">
        <v>45965</v>
      </c>
      <c r="O1038" s="6">
        <v>46177</v>
      </c>
      <c r="P1038" s="5">
        <f t="shared" si="49"/>
        <v>7</v>
      </c>
      <c r="Q1038" s="6" t="s">
        <v>142</v>
      </c>
      <c r="R1038" s="6" t="s">
        <v>3570</v>
      </c>
      <c r="S1038" s="7">
        <v>15</v>
      </c>
      <c r="T1038" s="5">
        <v>1</v>
      </c>
      <c r="U1038" s="5" t="s">
        <v>58</v>
      </c>
      <c r="V1038" s="10">
        <v>0.38</v>
      </c>
      <c r="W1038" s="5" t="s">
        <v>60</v>
      </c>
      <c r="X1038" s="5" t="s">
        <v>143</v>
      </c>
      <c r="Y1038" s="7">
        <v>5.7</v>
      </c>
      <c r="Z1038" s="7">
        <v>5.7</v>
      </c>
      <c r="AA1038" s="7">
        <v>5.7</v>
      </c>
      <c r="AB1038" s="7">
        <v>0</v>
      </c>
    </row>
    <row r="1039" spans="1:28" x14ac:dyDescent="0.25">
      <c r="A1039" s="5">
        <v>2031818853</v>
      </c>
      <c r="B1039" s="5" t="s">
        <v>75</v>
      </c>
      <c r="C1039" s="5" t="s">
        <v>378</v>
      </c>
      <c r="D1039" s="5" t="str">
        <f t="shared" si="50"/>
        <v>ANDY MICHAEL</v>
      </c>
      <c r="E1039" s="5" t="s">
        <v>106</v>
      </c>
      <c r="F1039" s="5" t="s">
        <v>708</v>
      </c>
      <c r="G1039" s="5" t="s">
        <v>717</v>
      </c>
      <c r="H1039" s="5" t="s">
        <v>717</v>
      </c>
      <c r="I1039" s="9" t="s">
        <v>3523</v>
      </c>
      <c r="J1039" s="5" t="s">
        <v>301</v>
      </c>
      <c r="K1039" s="5" t="s">
        <v>302</v>
      </c>
      <c r="L1039" s="5" t="str">
        <f t="shared" si="48"/>
        <v>Marsha Sanderock</v>
      </c>
      <c r="M1039" s="5" t="s">
        <v>57</v>
      </c>
      <c r="N1039" s="6">
        <v>45962</v>
      </c>
      <c r="O1039" s="6">
        <v>46174</v>
      </c>
      <c r="P1039" s="5">
        <f t="shared" si="49"/>
        <v>7</v>
      </c>
      <c r="Q1039" s="6" t="s">
        <v>142</v>
      </c>
      <c r="R1039" s="6" t="s">
        <v>3570</v>
      </c>
      <c r="S1039" s="7">
        <v>15</v>
      </c>
      <c r="T1039" s="5">
        <v>1</v>
      </c>
      <c r="U1039" s="5" t="s">
        <v>58</v>
      </c>
      <c r="V1039" s="10">
        <v>0.19</v>
      </c>
      <c r="W1039" s="5" t="s">
        <v>60</v>
      </c>
      <c r="X1039" s="5" t="s">
        <v>143</v>
      </c>
      <c r="Y1039" s="7">
        <v>2.85</v>
      </c>
      <c r="Z1039" s="7">
        <v>2.85</v>
      </c>
      <c r="AA1039" s="7">
        <v>2.85</v>
      </c>
      <c r="AB1039" s="7">
        <v>0</v>
      </c>
    </row>
    <row r="1040" spans="1:28" x14ac:dyDescent="0.25">
      <c r="A1040" s="5">
        <v>2031961589</v>
      </c>
      <c r="B1040" s="5" t="s">
        <v>397</v>
      </c>
      <c r="C1040" s="5" t="s">
        <v>398</v>
      </c>
      <c r="D1040" s="5" t="str">
        <f t="shared" si="50"/>
        <v>JAMIE NELSON</v>
      </c>
      <c r="E1040" s="5" t="s">
        <v>122</v>
      </c>
      <c r="F1040" s="5" t="s">
        <v>1691</v>
      </c>
      <c r="G1040" s="5" t="s">
        <v>1692</v>
      </c>
      <c r="H1040" s="5" t="s">
        <v>1692</v>
      </c>
      <c r="I1040" s="9" t="s">
        <v>3538</v>
      </c>
      <c r="J1040" s="5" t="s">
        <v>124</v>
      </c>
      <c r="K1040" s="5" t="s">
        <v>125</v>
      </c>
      <c r="L1040" s="5" t="str">
        <f t="shared" si="48"/>
        <v>Heather Geske</v>
      </c>
      <c r="M1040" s="5" t="s">
        <v>57</v>
      </c>
      <c r="N1040" s="6">
        <v>45965</v>
      </c>
      <c r="O1040" s="6">
        <v>46177</v>
      </c>
      <c r="P1040" s="5">
        <f t="shared" si="49"/>
        <v>7</v>
      </c>
      <c r="Q1040" s="6" t="s">
        <v>142</v>
      </c>
      <c r="R1040" s="6" t="s">
        <v>3570</v>
      </c>
      <c r="S1040" s="7">
        <v>19.100000000000001</v>
      </c>
      <c r="T1040" s="5">
        <v>1</v>
      </c>
      <c r="U1040" s="5" t="s">
        <v>58</v>
      </c>
      <c r="V1040" s="10">
        <v>0.38</v>
      </c>
      <c r="W1040" s="5" t="s">
        <v>60</v>
      </c>
      <c r="X1040" s="5" t="s">
        <v>143</v>
      </c>
      <c r="Y1040" s="7">
        <v>7.26</v>
      </c>
      <c r="Z1040" s="7">
        <v>7.26</v>
      </c>
      <c r="AA1040" s="7">
        <v>7.26</v>
      </c>
      <c r="AB1040" s="7">
        <v>0</v>
      </c>
    </row>
    <row r="1041" spans="1:28" x14ac:dyDescent="0.25">
      <c r="A1041" s="5">
        <v>2031379409</v>
      </c>
      <c r="B1041" s="5" t="s">
        <v>397</v>
      </c>
      <c r="C1041" s="5" t="s">
        <v>1774</v>
      </c>
      <c r="D1041" s="5" t="str">
        <f t="shared" si="50"/>
        <v>SHIRLEY NELSON</v>
      </c>
      <c r="E1041" s="5" t="s">
        <v>82</v>
      </c>
      <c r="F1041" s="5" t="s">
        <v>1264</v>
      </c>
      <c r="G1041" s="5" t="s">
        <v>1333</v>
      </c>
      <c r="H1041" s="5" t="s">
        <v>1333</v>
      </c>
      <c r="I1041" s="9" t="s">
        <v>3511</v>
      </c>
      <c r="J1041" s="5" t="s">
        <v>249</v>
      </c>
      <c r="K1041" s="5" t="s">
        <v>250</v>
      </c>
      <c r="L1041" s="5" t="str">
        <f t="shared" si="48"/>
        <v>Dale Walenga</v>
      </c>
      <c r="M1041" s="5" t="s">
        <v>57</v>
      </c>
      <c r="N1041" s="6">
        <v>45962</v>
      </c>
      <c r="O1041" s="6">
        <v>46174</v>
      </c>
      <c r="P1041" s="5">
        <f t="shared" si="49"/>
        <v>7</v>
      </c>
      <c r="Q1041" s="6" t="s">
        <v>142</v>
      </c>
      <c r="R1041" s="6" t="s">
        <v>3570</v>
      </c>
      <c r="S1041" s="7">
        <v>35.270000000000003</v>
      </c>
      <c r="T1041" s="5">
        <v>1</v>
      </c>
      <c r="U1041" s="5" t="s">
        <v>58</v>
      </c>
      <c r="V1041" s="10">
        <v>0.51</v>
      </c>
      <c r="W1041" s="5" t="s">
        <v>60</v>
      </c>
      <c r="X1041" s="5" t="s">
        <v>143</v>
      </c>
      <c r="Y1041" s="7">
        <v>17.989999999999998</v>
      </c>
      <c r="Z1041" s="7">
        <v>17.989999999999998</v>
      </c>
      <c r="AA1041" s="7">
        <v>17.989999999999998</v>
      </c>
      <c r="AB1041" s="7">
        <v>0</v>
      </c>
    </row>
    <row r="1042" spans="1:28" x14ac:dyDescent="0.25">
      <c r="A1042" s="5">
        <v>2031379410</v>
      </c>
      <c r="B1042" s="5" t="s">
        <v>397</v>
      </c>
      <c r="C1042" s="5" t="s">
        <v>1774</v>
      </c>
      <c r="D1042" s="5" t="str">
        <f t="shared" si="50"/>
        <v>SHIRLEY NELSON</v>
      </c>
      <c r="E1042" s="5" t="s">
        <v>82</v>
      </c>
      <c r="F1042" s="5" t="s">
        <v>1264</v>
      </c>
      <c r="G1042" s="5" t="s">
        <v>1334</v>
      </c>
      <c r="H1042" s="5" t="s">
        <v>1333</v>
      </c>
      <c r="I1042" s="9" t="s">
        <v>3511</v>
      </c>
      <c r="J1042" s="5" t="s">
        <v>249</v>
      </c>
      <c r="K1042" s="5" t="s">
        <v>250</v>
      </c>
      <c r="L1042" s="5" t="str">
        <f t="shared" si="48"/>
        <v>Dale Walenga</v>
      </c>
      <c r="M1042" s="5" t="s">
        <v>57</v>
      </c>
      <c r="N1042" s="6">
        <v>45962</v>
      </c>
      <c r="O1042" s="6">
        <v>46174</v>
      </c>
      <c r="P1042" s="5">
        <f t="shared" si="49"/>
        <v>7</v>
      </c>
      <c r="Q1042" s="6" t="s">
        <v>142</v>
      </c>
      <c r="R1042" s="6" t="s">
        <v>3570</v>
      </c>
      <c r="S1042" s="7">
        <v>5.95</v>
      </c>
      <c r="T1042" s="5">
        <v>1</v>
      </c>
      <c r="U1042" s="5" t="s">
        <v>58</v>
      </c>
      <c r="V1042" s="10">
        <v>0.51</v>
      </c>
      <c r="W1042" s="5" t="s">
        <v>60</v>
      </c>
      <c r="X1042" s="5" t="s">
        <v>143</v>
      </c>
      <c r="Y1042" s="7">
        <v>3.03</v>
      </c>
      <c r="Z1042" s="7">
        <v>3.03</v>
      </c>
      <c r="AA1042" s="7">
        <v>3.03</v>
      </c>
      <c r="AB1042" s="7">
        <v>0</v>
      </c>
    </row>
    <row r="1043" spans="1:28" x14ac:dyDescent="0.25">
      <c r="A1043" s="5">
        <v>2031615384</v>
      </c>
      <c r="B1043" s="5" t="s">
        <v>568</v>
      </c>
      <c r="C1043" s="5" t="s">
        <v>224</v>
      </c>
      <c r="D1043" s="5" t="str">
        <f t="shared" si="50"/>
        <v>ROBIN CHRIST</v>
      </c>
      <c r="E1043" s="5" t="s">
        <v>82</v>
      </c>
      <c r="F1043" s="5" t="s">
        <v>1264</v>
      </c>
      <c r="G1043" s="5" t="s">
        <v>1333</v>
      </c>
      <c r="H1043" s="5" t="s">
        <v>1333</v>
      </c>
      <c r="I1043" s="9" t="s">
        <v>3511</v>
      </c>
      <c r="J1043" s="5" t="s">
        <v>249</v>
      </c>
      <c r="K1043" s="5" t="s">
        <v>250</v>
      </c>
      <c r="L1043" s="5" t="str">
        <f t="shared" si="48"/>
        <v>Dale Walenga</v>
      </c>
      <c r="M1043" s="5" t="s">
        <v>57</v>
      </c>
      <c r="N1043" s="6">
        <v>45962</v>
      </c>
      <c r="O1043" s="6">
        <v>46174</v>
      </c>
      <c r="P1043" s="5">
        <f t="shared" si="49"/>
        <v>7</v>
      </c>
      <c r="Q1043" s="6" t="s">
        <v>142</v>
      </c>
      <c r="R1043" s="6" t="s">
        <v>3570</v>
      </c>
      <c r="S1043" s="7">
        <v>35.270000000000003</v>
      </c>
      <c r="T1043" s="5">
        <v>1</v>
      </c>
      <c r="U1043" s="5" t="s">
        <v>58</v>
      </c>
      <c r="V1043" s="10">
        <v>0.51</v>
      </c>
      <c r="W1043" s="5" t="s">
        <v>60</v>
      </c>
      <c r="X1043" s="5" t="s">
        <v>143</v>
      </c>
      <c r="Y1043" s="7">
        <v>17.989999999999998</v>
      </c>
      <c r="Z1043" s="7">
        <v>17.989999999999998</v>
      </c>
      <c r="AA1043" s="7">
        <v>17.989999999999998</v>
      </c>
      <c r="AB1043" s="7">
        <v>0</v>
      </c>
    </row>
    <row r="1044" spans="1:28" x14ac:dyDescent="0.25">
      <c r="A1044" s="5">
        <v>2031615385</v>
      </c>
      <c r="B1044" s="5" t="s">
        <v>568</v>
      </c>
      <c r="C1044" s="5" t="s">
        <v>224</v>
      </c>
      <c r="D1044" s="5" t="str">
        <f t="shared" si="50"/>
        <v>ROBIN CHRIST</v>
      </c>
      <c r="E1044" s="5" t="s">
        <v>82</v>
      </c>
      <c r="F1044" s="5" t="s">
        <v>1264</v>
      </c>
      <c r="G1044" s="5" t="s">
        <v>1334</v>
      </c>
      <c r="H1044" s="5" t="s">
        <v>1333</v>
      </c>
      <c r="I1044" s="9" t="s">
        <v>3511</v>
      </c>
      <c r="J1044" s="5" t="s">
        <v>249</v>
      </c>
      <c r="K1044" s="5" t="s">
        <v>250</v>
      </c>
      <c r="L1044" s="5" t="str">
        <f t="shared" si="48"/>
        <v>Dale Walenga</v>
      </c>
      <c r="M1044" s="5" t="s">
        <v>57</v>
      </c>
      <c r="N1044" s="6">
        <v>45962</v>
      </c>
      <c r="O1044" s="6">
        <v>46174</v>
      </c>
      <c r="P1044" s="5">
        <f t="shared" si="49"/>
        <v>7</v>
      </c>
      <c r="Q1044" s="6" t="s">
        <v>142</v>
      </c>
      <c r="R1044" s="6" t="s">
        <v>3570</v>
      </c>
      <c r="S1044" s="7">
        <v>5.95</v>
      </c>
      <c r="T1044" s="5">
        <v>1</v>
      </c>
      <c r="U1044" s="5" t="s">
        <v>58</v>
      </c>
      <c r="V1044" s="10">
        <v>0.51</v>
      </c>
      <c r="W1044" s="5" t="s">
        <v>60</v>
      </c>
      <c r="X1044" s="5" t="s">
        <v>143</v>
      </c>
      <c r="Y1044" s="7">
        <v>3.03</v>
      </c>
      <c r="Z1044" s="7">
        <v>3.03</v>
      </c>
      <c r="AA1044" s="7">
        <v>3.03</v>
      </c>
      <c r="AB1044" s="7">
        <v>0</v>
      </c>
    </row>
    <row r="1045" spans="1:28" x14ac:dyDescent="0.25">
      <c r="A1045" s="5">
        <v>2031962197</v>
      </c>
      <c r="B1045" s="5" t="s">
        <v>181</v>
      </c>
      <c r="C1045" s="5" t="s">
        <v>399</v>
      </c>
      <c r="D1045" s="5" t="str">
        <f t="shared" si="50"/>
        <v>ROBERT GREEN</v>
      </c>
      <c r="E1045" s="5" t="s">
        <v>82</v>
      </c>
      <c r="F1045" s="5" t="s">
        <v>734</v>
      </c>
      <c r="G1045" s="5" t="s">
        <v>735</v>
      </c>
      <c r="H1045" s="5" t="s">
        <v>735</v>
      </c>
      <c r="I1045" s="9" t="s">
        <v>3484</v>
      </c>
      <c r="J1045" s="5" t="s">
        <v>400</v>
      </c>
      <c r="K1045" s="5" t="s">
        <v>401</v>
      </c>
      <c r="L1045" s="5" t="str">
        <f t="shared" si="48"/>
        <v>Andrew Choi</v>
      </c>
      <c r="M1045" s="5" t="s">
        <v>57</v>
      </c>
      <c r="N1045" s="6">
        <v>45965</v>
      </c>
      <c r="O1045" s="6">
        <v>46177</v>
      </c>
      <c r="P1045" s="5">
        <f t="shared" si="49"/>
        <v>7</v>
      </c>
      <c r="Q1045" s="6" t="s">
        <v>142</v>
      </c>
      <c r="R1045" s="6" t="s">
        <v>3570</v>
      </c>
      <c r="S1045" s="7">
        <v>11.5</v>
      </c>
      <c r="T1045" s="5">
        <v>1</v>
      </c>
      <c r="U1045" s="5" t="s">
        <v>58</v>
      </c>
      <c r="V1045" s="10">
        <v>0.7</v>
      </c>
      <c r="W1045" s="5" t="s">
        <v>60</v>
      </c>
      <c r="X1045" s="5" t="s">
        <v>143</v>
      </c>
      <c r="Y1045" s="7">
        <v>8.0500000000000007</v>
      </c>
      <c r="Z1045" s="7">
        <v>8.0500000000000007</v>
      </c>
      <c r="AA1045" s="7">
        <v>8.0500000000000007</v>
      </c>
      <c r="AB1045" s="7">
        <v>0</v>
      </c>
    </row>
    <row r="1046" spans="1:28" x14ac:dyDescent="0.25">
      <c r="A1046" s="5">
        <v>2031475877</v>
      </c>
      <c r="B1046" s="5" t="s">
        <v>1781</v>
      </c>
      <c r="C1046" s="5" t="s">
        <v>1782</v>
      </c>
      <c r="D1046" s="5" t="str">
        <f t="shared" si="50"/>
        <v>ANGEL LIAO</v>
      </c>
      <c r="E1046" s="5" t="s">
        <v>82</v>
      </c>
      <c r="F1046" s="5" t="s">
        <v>734</v>
      </c>
      <c r="G1046" s="5" t="s">
        <v>735</v>
      </c>
      <c r="H1046" s="5" t="s">
        <v>735</v>
      </c>
      <c r="I1046" s="9" t="s">
        <v>3484</v>
      </c>
      <c r="J1046" s="5" t="s">
        <v>400</v>
      </c>
      <c r="K1046" s="5" t="s">
        <v>401</v>
      </c>
      <c r="L1046" s="5" t="str">
        <f t="shared" si="48"/>
        <v>Andrew Choi</v>
      </c>
      <c r="M1046" s="5" t="s">
        <v>57</v>
      </c>
      <c r="N1046" s="6">
        <v>45962</v>
      </c>
      <c r="O1046" s="6">
        <v>46174</v>
      </c>
      <c r="P1046" s="5">
        <f t="shared" si="49"/>
        <v>7</v>
      </c>
      <c r="Q1046" s="6" t="s">
        <v>142</v>
      </c>
      <c r="R1046" s="6" t="s">
        <v>3570</v>
      </c>
      <c r="S1046" s="7">
        <v>34.68</v>
      </c>
      <c r="T1046" s="5">
        <v>1</v>
      </c>
      <c r="U1046" s="5" t="s">
        <v>58</v>
      </c>
      <c r="V1046" s="10">
        <v>0.7</v>
      </c>
      <c r="W1046" s="5" t="s">
        <v>60</v>
      </c>
      <c r="X1046" s="5" t="s">
        <v>143</v>
      </c>
      <c r="Y1046" s="7">
        <v>24.28</v>
      </c>
      <c r="Z1046" s="7">
        <v>24.28</v>
      </c>
      <c r="AA1046" s="7">
        <v>24.28</v>
      </c>
      <c r="AB1046" s="7">
        <v>0</v>
      </c>
    </row>
    <row r="1047" spans="1:28" x14ac:dyDescent="0.25">
      <c r="A1047" s="5">
        <v>2031957230</v>
      </c>
      <c r="B1047" s="5" t="s">
        <v>742</v>
      </c>
      <c r="C1047" s="5" t="s">
        <v>743</v>
      </c>
      <c r="D1047" s="5" t="str">
        <f t="shared" si="50"/>
        <v>CAITLYN HOPKINS</v>
      </c>
      <c r="E1047" s="5" t="s">
        <v>82</v>
      </c>
      <c r="F1047" s="5" t="s">
        <v>734</v>
      </c>
      <c r="G1047" s="5" t="s">
        <v>735</v>
      </c>
      <c r="H1047" s="5" t="s">
        <v>735</v>
      </c>
      <c r="I1047" s="9" t="s">
        <v>3517</v>
      </c>
      <c r="J1047" s="5" t="s">
        <v>744</v>
      </c>
      <c r="K1047" s="5" t="s">
        <v>745</v>
      </c>
      <c r="L1047" s="5" t="str">
        <f t="shared" si="48"/>
        <v>CHRISTIAN TAUGNER</v>
      </c>
      <c r="M1047" s="5" t="s">
        <v>57</v>
      </c>
      <c r="N1047" s="6">
        <v>45965</v>
      </c>
      <c r="O1047" s="6">
        <v>46177</v>
      </c>
      <c r="P1047" s="5">
        <f t="shared" si="49"/>
        <v>7</v>
      </c>
      <c r="Q1047" s="6" t="s">
        <v>142</v>
      </c>
      <c r="R1047" s="6" t="s">
        <v>3570</v>
      </c>
      <c r="S1047" s="7">
        <v>105.02</v>
      </c>
      <c r="T1047" s="5">
        <v>1</v>
      </c>
      <c r="U1047" s="5" t="s">
        <v>58</v>
      </c>
      <c r="V1047" s="10">
        <v>0.7</v>
      </c>
      <c r="W1047" s="5" t="s">
        <v>60</v>
      </c>
      <c r="X1047" s="5" t="s">
        <v>143</v>
      </c>
      <c r="Y1047" s="7">
        <v>73.510000000000005</v>
      </c>
      <c r="Z1047" s="7">
        <v>73.510000000000005</v>
      </c>
      <c r="AA1047" s="7">
        <v>73.510000000000005</v>
      </c>
      <c r="AB1047" s="7">
        <v>0</v>
      </c>
    </row>
    <row r="1048" spans="1:28" x14ac:dyDescent="0.25">
      <c r="A1048" s="5">
        <v>2031966829</v>
      </c>
      <c r="B1048" s="5" t="s">
        <v>755</v>
      </c>
      <c r="C1048" s="5" t="s">
        <v>490</v>
      </c>
      <c r="D1048" s="5" t="str">
        <f t="shared" si="50"/>
        <v>DAVID CABALLERO</v>
      </c>
      <c r="E1048" s="5" t="s">
        <v>82</v>
      </c>
      <c r="F1048" s="5" t="s">
        <v>734</v>
      </c>
      <c r="G1048" s="5" t="s">
        <v>735</v>
      </c>
      <c r="H1048" s="5" t="s">
        <v>735</v>
      </c>
      <c r="I1048" s="9" t="s">
        <v>3517</v>
      </c>
      <c r="J1048" s="5" t="s">
        <v>744</v>
      </c>
      <c r="K1048" s="5" t="s">
        <v>745</v>
      </c>
      <c r="L1048" s="5" t="str">
        <f t="shared" si="48"/>
        <v>CHRISTIAN TAUGNER</v>
      </c>
      <c r="M1048" s="5" t="s">
        <v>57</v>
      </c>
      <c r="N1048" s="6">
        <v>45966</v>
      </c>
      <c r="O1048" s="6">
        <v>46178</v>
      </c>
      <c r="P1048" s="5">
        <f t="shared" si="49"/>
        <v>7</v>
      </c>
      <c r="Q1048" s="6" t="s">
        <v>142</v>
      </c>
      <c r="R1048" s="6" t="s">
        <v>3570</v>
      </c>
      <c r="S1048" s="7">
        <v>30</v>
      </c>
      <c r="T1048" s="5">
        <v>1</v>
      </c>
      <c r="U1048" s="5" t="s">
        <v>58</v>
      </c>
      <c r="V1048" s="10">
        <v>0.7</v>
      </c>
      <c r="W1048" s="5" t="s">
        <v>60</v>
      </c>
      <c r="X1048" s="5" t="s">
        <v>143</v>
      </c>
      <c r="Y1048" s="7">
        <v>21</v>
      </c>
      <c r="Z1048" s="7">
        <v>21</v>
      </c>
      <c r="AA1048" s="7">
        <v>21</v>
      </c>
      <c r="AB1048" s="7">
        <v>0</v>
      </c>
    </row>
    <row r="1049" spans="1:28" x14ac:dyDescent="0.25">
      <c r="A1049" s="5">
        <v>2031994807</v>
      </c>
      <c r="B1049" s="5" t="s">
        <v>787</v>
      </c>
      <c r="C1049" s="5" t="s">
        <v>788</v>
      </c>
      <c r="D1049" s="5" t="str">
        <f t="shared" si="50"/>
        <v>EMILY DANTONIO</v>
      </c>
      <c r="E1049" s="5" t="s">
        <v>82</v>
      </c>
      <c r="F1049" s="5" t="s">
        <v>734</v>
      </c>
      <c r="G1049" s="5" t="s">
        <v>735</v>
      </c>
      <c r="H1049" s="5" t="s">
        <v>735</v>
      </c>
      <c r="I1049" s="9" t="s">
        <v>3517</v>
      </c>
      <c r="J1049" s="5" t="s">
        <v>744</v>
      </c>
      <c r="K1049" s="5" t="s">
        <v>745</v>
      </c>
      <c r="L1049" s="5" t="str">
        <f t="shared" si="48"/>
        <v>CHRISTIAN TAUGNER</v>
      </c>
      <c r="M1049" s="5" t="s">
        <v>57</v>
      </c>
      <c r="N1049" s="6">
        <v>45966</v>
      </c>
      <c r="O1049" s="6">
        <v>46178</v>
      </c>
      <c r="P1049" s="5">
        <f t="shared" si="49"/>
        <v>7</v>
      </c>
      <c r="Q1049" s="6" t="s">
        <v>142</v>
      </c>
      <c r="R1049" s="6" t="s">
        <v>3570</v>
      </c>
      <c r="S1049" s="7">
        <v>84.16</v>
      </c>
      <c r="T1049" s="5">
        <v>1</v>
      </c>
      <c r="U1049" s="5" t="s">
        <v>58</v>
      </c>
      <c r="V1049" s="10">
        <v>0.7</v>
      </c>
      <c r="W1049" s="5" t="s">
        <v>60</v>
      </c>
      <c r="X1049" s="5" t="s">
        <v>143</v>
      </c>
      <c r="Y1049" s="7">
        <v>58.91</v>
      </c>
      <c r="Z1049" s="7">
        <v>58.91</v>
      </c>
      <c r="AA1049" s="7">
        <v>58.91</v>
      </c>
      <c r="AB1049" s="7">
        <v>0</v>
      </c>
    </row>
    <row r="1050" spans="1:28" x14ac:dyDescent="0.25">
      <c r="A1050" s="5">
        <v>2031379411</v>
      </c>
      <c r="B1050" s="5" t="s">
        <v>397</v>
      </c>
      <c r="C1050" s="5" t="s">
        <v>1774</v>
      </c>
      <c r="D1050" s="5" t="str">
        <f t="shared" si="50"/>
        <v>SHIRLEY NELSON</v>
      </c>
      <c r="E1050" s="5" t="s">
        <v>82</v>
      </c>
      <c r="F1050" s="5" t="s">
        <v>734</v>
      </c>
      <c r="G1050" s="5" t="s">
        <v>735</v>
      </c>
      <c r="H1050" s="5" t="s">
        <v>735</v>
      </c>
      <c r="I1050" s="9" t="s">
        <v>3511</v>
      </c>
      <c r="J1050" s="5" t="s">
        <v>249</v>
      </c>
      <c r="K1050" s="5" t="s">
        <v>250</v>
      </c>
      <c r="L1050" s="5" t="str">
        <f t="shared" si="48"/>
        <v>Dale Walenga</v>
      </c>
      <c r="M1050" s="5" t="s">
        <v>57</v>
      </c>
      <c r="N1050" s="6">
        <v>45962</v>
      </c>
      <c r="O1050" s="6">
        <v>46174</v>
      </c>
      <c r="P1050" s="5">
        <f t="shared" si="49"/>
        <v>7</v>
      </c>
      <c r="Q1050" s="6" t="s">
        <v>142</v>
      </c>
      <c r="R1050" s="6" t="s">
        <v>3570</v>
      </c>
      <c r="S1050" s="7">
        <v>11.5</v>
      </c>
      <c r="T1050" s="5">
        <v>1</v>
      </c>
      <c r="U1050" s="5" t="s">
        <v>58</v>
      </c>
      <c r="V1050" s="10">
        <v>0.7</v>
      </c>
      <c r="W1050" s="5" t="s">
        <v>60</v>
      </c>
      <c r="X1050" s="5" t="s">
        <v>143</v>
      </c>
      <c r="Y1050" s="7">
        <v>8.0500000000000007</v>
      </c>
      <c r="Z1050" s="7">
        <v>8.0500000000000007</v>
      </c>
      <c r="AA1050" s="7">
        <v>8.0500000000000007</v>
      </c>
      <c r="AB1050" s="7">
        <v>0</v>
      </c>
    </row>
    <row r="1051" spans="1:28" x14ac:dyDescent="0.25">
      <c r="A1051" s="5">
        <v>2031615386</v>
      </c>
      <c r="B1051" s="5" t="s">
        <v>568</v>
      </c>
      <c r="C1051" s="5" t="s">
        <v>224</v>
      </c>
      <c r="D1051" s="5" t="str">
        <f t="shared" si="50"/>
        <v>ROBIN CHRIST</v>
      </c>
      <c r="E1051" s="5" t="s">
        <v>82</v>
      </c>
      <c r="F1051" s="5" t="s">
        <v>734</v>
      </c>
      <c r="G1051" s="5" t="s">
        <v>735</v>
      </c>
      <c r="H1051" s="5" t="s">
        <v>735</v>
      </c>
      <c r="I1051" s="9" t="s">
        <v>3511</v>
      </c>
      <c r="J1051" s="5" t="s">
        <v>249</v>
      </c>
      <c r="K1051" s="5" t="s">
        <v>250</v>
      </c>
      <c r="L1051" s="5" t="str">
        <f t="shared" si="48"/>
        <v>Dale Walenga</v>
      </c>
      <c r="M1051" s="5" t="s">
        <v>57</v>
      </c>
      <c r="N1051" s="6">
        <v>45962</v>
      </c>
      <c r="O1051" s="6">
        <v>46174</v>
      </c>
      <c r="P1051" s="5">
        <f t="shared" si="49"/>
        <v>7</v>
      </c>
      <c r="Q1051" s="6" t="s">
        <v>142</v>
      </c>
      <c r="R1051" s="6" t="s">
        <v>3570</v>
      </c>
      <c r="S1051" s="7">
        <v>11.5</v>
      </c>
      <c r="T1051" s="5">
        <v>1</v>
      </c>
      <c r="U1051" s="5" t="s">
        <v>58</v>
      </c>
      <c r="V1051" s="10">
        <v>0.7</v>
      </c>
      <c r="W1051" s="5" t="s">
        <v>60</v>
      </c>
      <c r="X1051" s="5" t="s">
        <v>143</v>
      </c>
      <c r="Y1051" s="7">
        <v>8.0500000000000007</v>
      </c>
      <c r="Z1051" s="7">
        <v>8.0500000000000007</v>
      </c>
      <c r="AA1051" s="7">
        <v>8.0500000000000007</v>
      </c>
      <c r="AB1051" s="7">
        <v>0</v>
      </c>
    </row>
    <row r="1052" spans="1:28" x14ac:dyDescent="0.25">
      <c r="A1052" s="5">
        <v>2031778889</v>
      </c>
      <c r="B1052" s="5" t="s">
        <v>1785</v>
      </c>
      <c r="C1052" s="5" t="s">
        <v>328</v>
      </c>
      <c r="D1052" s="5" t="str">
        <f t="shared" si="50"/>
        <v>TAMMY SAGE</v>
      </c>
      <c r="E1052" s="5" t="s">
        <v>82</v>
      </c>
      <c r="F1052" s="5" t="s">
        <v>734</v>
      </c>
      <c r="G1052" s="5" t="s">
        <v>735</v>
      </c>
      <c r="H1052" s="5" t="s">
        <v>735</v>
      </c>
      <c r="I1052" s="9" t="s">
        <v>3522</v>
      </c>
      <c r="J1052" s="5" t="s">
        <v>626</v>
      </c>
      <c r="K1052" s="5" t="s">
        <v>334</v>
      </c>
      <c r="L1052" s="5" t="str">
        <f t="shared" si="48"/>
        <v>FRANK LISKOVEC</v>
      </c>
      <c r="M1052" s="5" t="s">
        <v>57</v>
      </c>
      <c r="N1052" s="6">
        <v>45962</v>
      </c>
      <c r="O1052" s="6">
        <v>46174</v>
      </c>
      <c r="P1052" s="5">
        <f t="shared" si="49"/>
        <v>7</v>
      </c>
      <c r="Q1052" s="6" t="s">
        <v>142</v>
      </c>
      <c r="R1052" s="6" t="s">
        <v>3570</v>
      </c>
      <c r="S1052" s="7">
        <v>112.95</v>
      </c>
      <c r="T1052" s="5">
        <v>1</v>
      </c>
      <c r="U1052" s="5" t="s">
        <v>58</v>
      </c>
      <c r="V1052" s="10">
        <v>0.7</v>
      </c>
      <c r="W1052" s="5" t="s">
        <v>60</v>
      </c>
      <c r="X1052" s="5" t="s">
        <v>143</v>
      </c>
      <c r="Y1052" s="7">
        <v>79.06</v>
      </c>
      <c r="Z1052" s="7">
        <v>79.06</v>
      </c>
      <c r="AA1052" s="7">
        <v>79.06</v>
      </c>
      <c r="AB1052" s="7">
        <v>0</v>
      </c>
    </row>
    <row r="1053" spans="1:28" x14ac:dyDescent="0.25">
      <c r="A1053" s="5">
        <v>2031992845</v>
      </c>
      <c r="B1053" s="5" t="s">
        <v>784</v>
      </c>
      <c r="C1053" s="5" t="s">
        <v>690</v>
      </c>
      <c r="D1053" s="5" t="str">
        <f t="shared" si="50"/>
        <v>GEORGE VIERO</v>
      </c>
      <c r="E1053" s="5" t="s">
        <v>82</v>
      </c>
      <c r="F1053" s="5" t="s">
        <v>734</v>
      </c>
      <c r="G1053" s="5" t="s">
        <v>735</v>
      </c>
      <c r="H1053" s="5" t="s">
        <v>735</v>
      </c>
      <c r="I1053" s="9" t="s">
        <v>3512</v>
      </c>
      <c r="J1053" s="5" t="s">
        <v>710</v>
      </c>
      <c r="K1053" s="5" t="s">
        <v>115</v>
      </c>
      <c r="L1053" s="5" t="str">
        <f t="shared" si="48"/>
        <v>GREGORY HANSFORD</v>
      </c>
      <c r="M1053" s="5" t="s">
        <v>57</v>
      </c>
      <c r="N1053" s="6">
        <v>45966</v>
      </c>
      <c r="O1053" s="6">
        <v>46178</v>
      </c>
      <c r="P1053" s="5">
        <f t="shared" si="49"/>
        <v>7</v>
      </c>
      <c r="Q1053" s="6" t="s">
        <v>142</v>
      </c>
      <c r="R1053" s="6" t="s">
        <v>3570</v>
      </c>
      <c r="S1053" s="7">
        <v>248.47</v>
      </c>
      <c r="T1053" s="5">
        <v>1</v>
      </c>
      <c r="U1053" s="5" t="s">
        <v>58</v>
      </c>
      <c r="V1053" s="10">
        <v>0.7</v>
      </c>
      <c r="W1053" s="5" t="s">
        <v>60</v>
      </c>
      <c r="X1053" s="5" t="s">
        <v>143</v>
      </c>
      <c r="Y1053" s="7">
        <v>173.93</v>
      </c>
      <c r="Z1053" s="7">
        <v>173.93</v>
      </c>
      <c r="AA1053" s="7">
        <v>173.93</v>
      </c>
      <c r="AB1053" s="7">
        <v>0</v>
      </c>
    </row>
    <row r="1054" spans="1:28" x14ac:dyDescent="0.25">
      <c r="A1054" s="5">
        <v>2031961590</v>
      </c>
      <c r="B1054" s="5" t="s">
        <v>397</v>
      </c>
      <c r="C1054" s="5" t="s">
        <v>398</v>
      </c>
      <c r="D1054" s="5" t="str">
        <f t="shared" si="50"/>
        <v>JAMIE NELSON</v>
      </c>
      <c r="E1054" s="5" t="s">
        <v>122</v>
      </c>
      <c r="F1054" s="5" t="s">
        <v>734</v>
      </c>
      <c r="G1054" s="5" t="s">
        <v>735</v>
      </c>
      <c r="H1054" s="5" t="s">
        <v>735</v>
      </c>
      <c r="I1054" s="9" t="s">
        <v>3538</v>
      </c>
      <c r="J1054" s="5" t="s">
        <v>124</v>
      </c>
      <c r="K1054" s="5" t="s">
        <v>125</v>
      </c>
      <c r="L1054" s="5" t="str">
        <f t="shared" si="48"/>
        <v>Heather Geske</v>
      </c>
      <c r="M1054" s="5" t="s">
        <v>57</v>
      </c>
      <c r="N1054" s="6">
        <v>45965</v>
      </c>
      <c r="O1054" s="6">
        <v>46177</v>
      </c>
      <c r="P1054" s="5">
        <f t="shared" si="49"/>
        <v>7</v>
      </c>
      <c r="Q1054" s="6" t="s">
        <v>142</v>
      </c>
      <c r="R1054" s="6" t="s">
        <v>3570</v>
      </c>
      <c r="S1054" s="7">
        <v>9.6999999999999993</v>
      </c>
      <c r="T1054" s="5">
        <v>1</v>
      </c>
      <c r="U1054" s="5" t="s">
        <v>58</v>
      </c>
      <c r="V1054" s="10">
        <v>0.7</v>
      </c>
      <c r="W1054" s="5" t="s">
        <v>60</v>
      </c>
      <c r="X1054" s="5" t="s">
        <v>143</v>
      </c>
      <c r="Y1054" s="7">
        <v>6.79</v>
      </c>
      <c r="Z1054" s="7">
        <v>6.79</v>
      </c>
      <c r="AA1054" s="7">
        <v>6.79</v>
      </c>
      <c r="AB1054" s="7">
        <v>0</v>
      </c>
    </row>
    <row r="1055" spans="1:28" x14ac:dyDescent="0.25">
      <c r="A1055" s="5">
        <v>2032021875</v>
      </c>
      <c r="B1055" s="5" t="s">
        <v>437</v>
      </c>
      <c r="C1055" s="5" t="s">
        <v>228</v>
      </c>
      <c r="D1055" s="5" t="str">
        <f t="shared" si="50"/>
        <v>KATHERINE BARTLETT</v>
      </c>
      <c r="E1055" s="5" t="s">
        <v>122</v>
      </c>
      <c r="F1055" s="5" t="s">
        <v>734</v>
      </c>
      <c r="G1055" s="5" t="s">
        <v>735</v>
      </c>
      <c r="H1055" s="5" t="s">
        <v>735</v>
      </c>
      <c r="I1055" s="9" t="s">
        <v>3538</v>
      </c>
      <c r="J1055" s="5" t="s">
        <v>124</v>
      </c>
      <c r="K1055" s="5" t="s">
        <v>125</v>
      </c>
      <c r="L1055" s="5" t="str">
        <f t="shared" si="48"/>
        <v>Heather Geske</v>
      </c>
      <c r="M1055" s="5" t="s">
        <v>57</v>
      </c>
      <c r="N1055" s="6">
        <v>45968</v>
      </c>
      <c r="O1055" s="6">
        <v>46180</v>
      </c>
      <c r="P1055" s="5">
        <f t="shared" si="49"/>
        <v>7</v>
      </c>
      <c r="Q1055" s="6" t="s">
        <v>142</v>
      </c>
      <c r="R1055" s="6" t="s">
        <v>3570</v>
      </c>
      <c r="S1055" s="7">
        <v>9.1</v>
      </c>
      <c r="T1055" s="5">
        <v>1</v>
      </c>
      <c r="U1055" s="5" t="s">
        <v>58</v>
      </c>
      <c r="V1055" s="10">
        <v>0.7</v>
      </c>
      <c r="W1055" s="5" t="s">
        <v>60</v>
      </c>
      <c r="X1055" s="5" t="s">
        <v>143</v>
      </c>
      <c r="Y1055" s="7">
        <v>6.37</v>
      </c>
      <c r="Z1055" s="7">
        <v>6.37</v>
      </c>
      <c r="AA1055" s="7">
        <v>6.37</v>
      </c>
      <c r="AB1055" s="7">
        <v>0</v>
      </c>
    </row>
    <row r="1056" spans="1:28" x14ac:dyDescent="0.25">
      <c r="A1056" s="5">
        <v>2031401478</v>
      </c>
      <c r="B1056" s="5" t="s">
        <v>357</v>
      </c>
      <c r="C1056" s="5" t="s">
        <v>358</v>
      </c>
      <c r="D1056" s="5" t="str">
        <f t="shared" si="50"/>
        <v>JULIE ZULKOSKY</v>
      </c>
      <c r="E1056" s="5" t="s">
        <v>131</v>
      </c>
      <c r="F1056" s="5" t="s">
        <v>734</v>
      </c>
      <c r="G1056" s="5" t="s">
        <v>735</v>
      </c>
      <c r="H1056" s="5" t="s">
        <v>735</v>
      </c>
      <c r="I1056" s="9" t="s">
        <v>3507</v>
      </c>
      <c r="J1056" s="5" t="s">
        <v>359</v>
      </c>
      <c r="K1056" s="5" t="s">
        <v>360</v>
      </c>
      <c r="L1056" s="5" t="str">
        <f t="shared" si="48"/>
        <v>Heidi Berthelsen</v>
      </c>
      <c r="M1056" s="5" t="s">
        <v>57</v>
      </c>
      <c r="N1056" s="6">
        <v>45962</v>
      </c>
      <c r="O1056" s="6">
        <v>46174</v>
      </c>
      <c r="P1056" s="5">
        <f t="shared" si="49"/>
        <v>7</v>
      </c>
      <c r="Q1056" s="6" t="s">
        <v>142</v>
      </c>
      <c r="R1056" s="6" t="s">
        <v>3570</v>
      </c>
      <c r="S1056" s="7">
        <v>85.36</v>
      </c>
      <c r="T1056" s="5">
        <v>1</v>
      </c>
      <c r="U1056" s="5" t="s">
        <v>58</v>
      </c>
      <c r="V1056" s="10">
        <v>0.7</v>
      </c>
      <c r="W1056" s="5" t="s">
        <v>60</v>
      </c>
      <c r="X1056" s="5" t="s">
        <v>143</v>
      </c>
      <c r="Y1056" s="7">
        <v>59.75</v>
      </c>
      <c r="Z1056" s="7">
        <v>59.75</v>
      </c>
      <c r="AA1056" s="7">
        <v>59.75</v>
      </c>
      <c r="AB1056" s="7">
        <v>0</v>
      </c>
    </row>
    <row r="1057" spans="1:28" x14ac:dyDescent="0.25">
      <c r="A1057" s="5">
        <v>2032000756</v>
      </c>
      <c r="B1057" s="5" t="s">
        <v>796</v>
      </c>
      <c r="C1057" s="5" t="s">
        <v>797</v>
      </c>
      <c r="D1057" s="5" t="str">
        <f t="shared" si="50"/>
        <v>PATTI GALEAZ</v>
      </c>
      <c r="E1057" s="5" t="s">
        <v>82</v>
      </c>
      <c r="F1057" s="5" t="s">
        <v>734</v>
      </c>
      <c r="G1057" s="5" t="s">
        <v>735</v>
      </c>
      <c r="H1057" s="5" t="s">
        <v>735</v>
      </c>
      <c r="I1057" s="9" t="s">
        <v>3527</v>
      </c>
      <c r="J1057" s="5" t="s">
        <v>616</v>
      </c>
      <c r="K1057" s="5" t="s">
        <v>617</v>
      </c>
      <c r="L1057" s="5" t="str">
        <f t="shared" si="48"/>
        <v>James Allen</v>
      </c>
      <c r="M1057" s="5" t="s">
        <v>57</v>
      </c>
      <c r="N1057" s="6">
        <v>45968</v>
      </c>
      <c r="O1057" s="6">
        <v>46180</v>
      </c>
      <c r="P1057" s="5">
        <f t="shared" si="49"/>
        <v>7</v>
      </c>
      <c r="Q1057" s="6" t="s">
        <v>142</v>
      </c>
      <c r="R1057" s="6" t="s">
        <v>3570</v>
      </c>
      <c r="S1057" s="7">
        <v>11.5</v>
      </c>
      <c r="T1057" s="5">
        <v>1</v>
      </c>
      <c r="U1057" s="5" t="s">
        <v>58</v>
      </c>
      <c r="V1057" s="10">
        <v>0.7</v>
      </c>
      <c r="W1057" s="5" t="s">
        <v>60</v>
      </c>
      <c r="X1057" s="5" t="s">
        <v>143</v>
      </c>
      <c r="Y1057" s="7">
        <v>8.0500000000000007</v>
      </c>
      <c r="Z1057" s="7">
        <v>8.0500000000000007</v>
      </c>
      <c r="AA1057" s="7">
        <v>8.0500000000000007</v>
      </c>
      <c r="AB1057" s="7">
        <v>0</v>
      </c>
    </row>
    <row r="1058" spans="1:28" x14ac:dyDescent="0.25">
      <c r="A1058" s="5">
        <v>2031798612</v>
      </c>
      <c r="B1058" s="5" t="s">
        <v>320</v>
      </c>
      <c r="C1058" s="5" t="s">
        <v>375</v>
      </c>
      <c r="D1058" s="5" t="str">
        <f t="shared" si="50"/>
        <v>ZOE SMITH</v>
      </c>
      <c r="E1058" s="5" t="s">
        <v>87</v>
      </c>
      <c r="F1058" s="5" t="s">
        <v>734</v>
      </c>
      <c r="G1058" s="5" t="s">
        <v>735</v>
      </c>
      <c r="H1058" s="5" t="s">
        <v>735</v>
      </c>
      <c r="I1058" s="9" t="s">
        <v>3544</v>
      </c>
      <c r="J1058" s="5" t="s">
        <v>275</v>
      </c>
      <c r="K1058" s="5" t="s">
        <v>276</v>
      </c>
      <c r="L1058" s="5" t="str">
        <f t="shared" si="48"/>
        <v>Kirk Tigue</v>
      </c>
      <c r="M1058" s="5" t="s">
        <v>57</v>
      </c>
      <c r="N1058" s="6">
        <v>45963</v>
      </c>
      <c r="O1058" s="6">
        <v>46175</v>
      </c>
      <c r="P1058" s="5">
        <f t="shared" si="49"/>
        <v>7</v>
      </c>
      <c r="Q1058" s="6" t="s">
        <v>142</v>
      </c>
      <c r="R1058" s="6" t="s">
        <v>3570</v>
      </c>
      <c r="S1058" s="7">
        <v>49.18</v>
      </c>
      <c r="T1058" s="5">
        <v>1</v>
      </c>
      <c r="U1058" s="5" t="s">
        <v>58</v>
      </c>
      <c r="V1058" s="10">
        <v>0.7</v>
      </c>
      <c r="W1058" s="5" t="s">
        <v>60</v>
      </c>
      <c r="X1058" s="5" t="s">
        <v>143</v>
      </c>
      <c r="Y1058" s="7">
        <v>34.43</v>
      </c>
      <c r="Z1058" s="7">
        <v>34.43</v>
      </c>
      <c r="AA1058" s="7">
        <v>34.43</v>
      </c>
      <c r="AB1058" s="7">
        <v>0</v>
      </c>
    </row>
    <row r="1059" spans="1:28" x14ac:dyDescent="0.25">
      <c r="A1059" s="5">
        <v>2031963345</v>
      </c>
      <c r="B1059" s="5" t="s">
        <v>751</v>
      </c>
      <c r="C1059" s="5" t="s">
        <v>752</v>
      </c>
      <c r="D1059" s="5" t="str">
        <f t="shared" si="50"/>
        <v>SARANTUNGALAG MYAGMARTSETSEG</v>
      </c>
      <c r="E1059" s="5" t="s">
        <v>82</v>
      </c>
      <c r="F1059" s="5" t="s">
        <v>734</v>
      </c>
      <c r="G1059" s="5" t="s">
        <v>735</v>
      </c>
      <c r="H1059" s="5" t="s">
        <v>735</v>
      </c>
      <c r="I1059" s="9" t="s">
        <v>3547</v>
      </c>
      <c r="J1059" s="5" t="s">
        <v>753</v>
      </c>
      <c r="K1059" s="5" t="s">
        <v>754</v>
      </c>
      <c r="L1059" s="5" t="str">
        <f t="shared" si="48"/>
        <v>NASANDELGER ZANA</v>
      </c>
      <c r="M1059" s="5" t="s">
        <v>57</v>
      </c>
      <c r="N1059" s="6">
        <v>45965</v>
      </c>
      <c r="O1059" s="6">
        <v>46177</v>
      </c>
      <c r="P1059" s="5">
        <f t="shared" si="49"/>
        <v>7</v>
      </c>
      <c r="Q1059" s="6" t="s">
        <v>142</v>
      </c>
      <c r="R1059" s="6" t="s">
        <v>3570</v>
      </c>
      <c r="S1059" s="7">
        <v>45.68</v>
      </c>
      <c r="T1059" s="5">
        <v>1</v>
      </c>
      <c r="U1059" s="5" t="s">
        <v>58</v>
      </c>
      <c r="V1059" s="10">
        <v>0.7</v>
      </c>
      <c r="W1059" s="5" t="s">
        <v>60</v>
      </c>
      <c r="X1059" s="5" t="s">
        <v>143</v>
      </c>
      <c r="Y1059" s="7">
        <v>31.98</v>
      </c>
      <c r="Z1059" s="7">
        <v>31.98</v>
      </c>
      <c r="AA1059" s="7">
        <v>31.98</v>
      </c>
      <c r="AB1059" s="7">
        <v>0</v>
      </c>
    </row>
    <row r="1060" spans="1:28" x14ac:dyDescent="0.25">
      <c r="A1060" s="5">
        <v>2031975344</v>
      </c>
      <c r="B1060" s="5" t="s">
        <v>764</v>
      </c>
      <c r="C1060" s="5" t="s">
        <v>765</v>
      </c>
      <c r="D1060" s="5" t="str">
        <f t="shared" si="50"/>
        <v>MUNKHDORJ GANTUMUR</v>
      </c>
      <c r="E1060" s="5" t="s">
        <v>82</v>
      </c>
      <c r="F1060" s="5" t="s">
        <v>734</v>
      </c>
      <c r="G1060" s="5" t="s">
        <v>735</v>
      </c>
      <c r="H1060" s="5" t="s">
        <v>735</v>
      </c>
      <c r="I1060" s="9" t="s">
        <v>3547</v>
      </c>
      <c r="J1060" s="5" t="s">
        <v>753</v>
      </c>
      <c r="K1060" s="5" t="s">
        <v>754</v>
      </c>
      <c r="L1060" s="5" t="str">
        <f t="shared" si="48"/>
        <v>NASANDELGER ZANA</v>
      </c>
      <c r="M1060" s="5" t="s">
        <v>57</v>
      </c>
      <c r="N1060" s="6">
        <v>45965</v>
      </c>
      <c r="O1060" s="6">
        <v>46177</v>
      </c>
      <c r="P1060" s="5">
        <f t="shared" si="49"/>
        <v>7</v>
      </c>
      <c r="Q1060" s="6" t="s">
        <v>142</v>
      </c>
      <c r="R1060" s="6" t="s">
        <v>3570</v>
      </c>
      <c r="S1060" s="7">
        <v>20.56</v>
      </c>
      <c r="T1060" s="5">
        <v>1</v>
      </c>
      <c r="U1060" s="5" t="s">
        <v>58</v>
      </c>
      <c r="V1060" s="10">
        <v>0.7</v>
      </c>
      <c r="W1060" s="5" t="s">
        <v>60</v>
      </c>
      <c r="X1060" s="5" t="s">
        <v>143</v>
      </c>
      <c r="Y1060" s="7">
        <v>14.39</v>
      </c>
      <c r="Z1060" s="7">
        <v>14.39</v>
      </c>
      <c r="AA1060" s="7">
        <v>14.39</v>
      </c>
      <c r="AB1060" s="7">
        <v>0</v>
      </c>
    </row>
    <row r="1061" spans="1:28" x14ac:dyDescent="0.25">
      <c r="A1061" s="5">
        <v>2031995710</v>
      </c>
      <c r="B1061" s="5" t="s">
        <v>789</v>
      </c>
      <c r="C1061" s="5" t="s">
        <v>790</v>
      </c>
      <c r="D1061" s="5" t="str">
        <f t="shared" si="50"/>
        <v>SARANTUYA BOLDOOL</v>
      </c>
      <c r="E1061" s="5" t="s">
        <v>82</v>
      </c>
      <c r="F1061" s="5" t="s">
        <v>734</v>
      </c>
      <c r="G1061" s="5" t="s">
        <v>735</v>
      </c>
      <c r="H1061" s="5" t="s">
        <v>735</v>
      </c>
      <c r="I1061" s="9" t="s">
        <v>3547</v>
      </c>
      <c r="J1061" s="5" t="s">
        <v>753</v>
      </c>
      <c r="K1061" s="5" t="s">
        <v>754</v>
      </c>
      <c r="L1061" s="5" t="str">
        <f t="shared" si="48"/>
        <v>NASANDELGER ZANA</v>
      </c>
      <c r="M1061" s="5" t="s">
        <v>57</v>
      </c>
      <c r="N1061" s="6">
        <v>45966</v>
      </c>
      <c r="O1061" s="6">
        <v>46178</v>
      </c>
      <c r="P1061" s="5">
        <f t="shared" si="49"/>
        <v>7</v>
      </c>
      <c r="Q1061" s="6" t="s">
        <v>142</v>
      </c>
      <c r="R1061" s="6" t="s">
        <v>3570</v>
      </c>
      <c r="S1061" s="7">
        <v>32.26</v>
      </c>
      <c r="T1061" s="5">
        <v>1</v>
      </c>
      <c r="U1061" s="5" t="s">
        <v>58</v>
      </c>
      <c r="V1061" s="10">
        <v>0.7</v>
      </c>
      <c r="W1061" s="5" t="s">
        <v>60</v>
      </c>
      <c r="X1061" s="5" t="s">
        <v>143</v>
      </c>
      <c r="Y1061" s="7">
        <v>22.58</v>
      </c>
      <c r="Z1061" s="7">
        <v>22.58</v>
      </c>
      <c r="AA1061" s="7">
        <v>22.58</v>
      </c>
      <c r="AB1061" s="7">
        <v>0</v>
      </c>
    </row>
    <row r="1062" spans="1:28" x14ac:dyDescent="0.25">
      <c r="A1062" s="5">
        <v>2032063752</v>
      </c>
      <c r="B1062" s="5" t="s">
        <v>829</v>
      </c>
      <c r="C1062" s="5" t="s">
        <v>830</v>
      </c>
      <c r="D1062" s="5" t="str">
        <f t="shared" si="50"/>
        <v>ERDENE NINA</v>
      </c>
      <c r="E1062" s="5" t="s">
        <v>82</v>
      </c>
      <c r="F1062" s="5" t="s">
        <v>734</v>
      </c>
      <c r="G1062" s="5" t="s">
        <v>735</v>
      </c>
      <c r="H1062" s="5" t="s">
        <v>735</v>
      </c>
      <c r="I1062" s="9" t="s">
        <v>3547</v>
      </c>
      <c r="J1062" s="5" t="s">
        <v>753</v>
      </c>
      <c r="K1062" s="5" t="s">
        <v>754</v>
      </c>
      <c r="L1062" s="5" t="str">
        <f t="shared" si="48"/>
        <v>NASANDELGER ZANA</v>
      </c>
      <c r="M1062" s="5" t="s">
        <v>57</v>
      </c>
      <c r="N1062" s="6">
        <v>45969</v>
      </c>
      <c r="O1062" s="6">
        <v>46181</v>
      </c>
      <c r="P1062" s="5">
        <f t="shared" si="49"/>
        <v>7</v>
      </c>
      <c r="Q1062" s="6" t="s">
        <v>142</v>
      </c>
      <c r="R1062" s="6" t="s">
        <v>3570</v>
      </c>
      <c r="S1062" s="7">
        <v>19</v>
      </c>
      <c r="T1062" s="5">
        <v>1</v>
      </c>
      <c r="U1062" s="5" t="s">
        <v>58</v>
      </c>
      <c r="V1062" s="10">
        <v>0.7</v>
      </c>
      <c r="W1062" s="5" t="s">
        <v>60</v>
      </c>
      <c r="X1062" s="5" t="s">
        <v>143</v>
      </c>
      <c r="Y1062" s="7">
        <v>13.3</v>
      </c>
      <c r="Z1062" s="7">
        <v>13.3</v>
      </c>
      <c r="AA1062" s="7">
        <v>13.3</v>
      </c>
      <c r="AB1062" s="7">
        <v>0</v>
      </c>
    </row>
    <row r="1063" spans="1:28" x14ac:dyDescent="0.25">
      <c r="A1063" s="5">
        <v>2031947513</v>
      </c>
      <c r="B1063" s="5" t="s">
        <v>1793</v>
      </c>
      <c r="C1063" s="5" t="s">
        <v>1794</v>
      </c>
      <c r="D1063" s="5" t="str">
        <f t="shared" si="50"/>
        <v>ALTANTUYA SODNOMPIL</v>
      </c>
      <c r="E1063" s="5" t="s">
        <v>82</v>
      </c>
      <c r="F1063" s="5" t="s">
        <v>734</v>
      </c>
      <c r="G1063" s="5" t="s">
        <v>735</v>
      </c>
      <c r="H1063" s="5" t="s">
        <v>735</v>
      </c>
      <c r="I1063" s="9" t="s">
        <v>3547</v>
      </c>
      <c r="J1063" s="5" t="s">
        <v>753</v>
      </c>
      <c r="K1063" s="5" t="s">
        <v>754</v>
      </c>
      <c r="L1063" s="5" t="str">
        <f t="shared" si="48"/>
        <v>NASANDELGER ZANA</v>
      </c>
      <c r="M1063" s="5" t="s">
        <v>57</v>
      </c>
      <c r="N1063" s="6">
        <v>45963</v>
      </c>
      <c r="O1063" s="6">
        <v>46175</v>
      </c>
      <c r="P1063" s="5">
        <f t="shared" si="49"/>
        <v>7</v>
      </c>
      <c r="Q1063" s="6" t="s">
        <v>142</v>
      </c>
      <c r="R1063" s="6" t="s">
        <v>3570</v>
      </c>
      <c r="S1063" s="7">
        <v>66.36</v>
      </c>
      <c r="T1063" s="5">
        <v>1</v>
      </c>
      <c r="U1063" s="5" t="s">
        <v>58</v>
      </c>
      <c r="V1063" s="10">
        <v>0.7</v>
      </c>
      <c r="W1063" s="5" t="s">
        <v>60</v>
      </c>
      <c r="X1063" s="5" t="s">
        <v>143</v>
      </c>
      <c r="Y1063" s="7">
        <v>46.45</v>
      </c>
      <c r="Z1063" s="7">
        <v>46.45</v>
      </c>
      <c r="AA1063" s="7">
        <v>46.45</v>
      </c>
      <c r="AB1063" s="7">
        <v>0</v>
      </c>
    </row>
    <row r="1064" spans="1:28" x14ac:dyDescent="0.25">
      <c r="A1064" s="5">
        <v>2031656110</v>
      </c>
      <c r="B1064" s="5" t="s">
        <v>292</v>
      </c>
      <c r="C1064" s="5" t="s">
        <v>334</v>
      </c>
      <c r="D1064" s="5" t="str">
        <f t="shared" si="50"/>
        <v>FRANK HARRIS</v>
      </c>
      <c r="E1064" s="5" t="s">
        <v>82</v>
      </c>
      <c r="F1064" s="5" t="s">
        <v>734</v>
      </c>
      <c r="G1064" s="5" t="s">
        <v>735</v>
      </c>
      <c r="H1064" s="5" t="s">
        <v>735</v>
      </c>
      <c r="I1064" s="9" t="s">
        <v>3489</v>
      </c>
      <c r="J1064" s="5" t="s">
        <v>216</v>
      </c>
      <c r="K1064" s="5" t="s">
        <v>221</v>
      </c>
      <c r="L1064" s="5" t="str">
        <f t="shared" si="48"/>
        <v>Richard Yale</v>
      </c>
      <c r="M1064" s="5" t="s">
        <v>57</v>
      </c>
      <c r="N1064" s="6">
        <v>45962</v>
      </c>
      <c r="O1064" s="6">
        <v>46174</v>
      </c>
      <c r="P1064" s="5">
        <f t="shared" si="49"/>
        <v>7</v>
      </c>
      <c r="Q1064" s="6" t="s">
        <v>142</v>
      </c>
      <c r="R1064" s="6" t="s">
        <v>3570</v>
      </c>
      <c r="S1064" s="7">
        <v>94.95</v>
      </c>
      <c r="T1064" s="5">
        <v>1</v>
      </c>
      <c r="U1064" s="5" t="s">
        <v>58</v>
      </c>
      <c r="V1064" s="10">
        <v>0.7</v>
      </c>
      <c r="W1064" s="5" t="s">
        <v>60</v>
      </c>
      <c r="X1064" s="5" t="s">
        <v>143</v>
      </c>
      <c r="Y1064" s="7">
        <v>66.459999999999994</v>
      </c>
      <c r="Z1064" s="7">
        <v>66.459999999999994</v>
      </c>
      <c r="AA1064" s="7">
        <v>66.459999999999994</v>
      </c>
      <c r="AB1064" s="7">
        <v>0</v>
      </c>
    </row>
    <row r="1065" spans="1:28" x14ac:dyDescent="0.25">
      <c r="A1065" s="5">
        <v>2031984291</v>
      </c>
      <c r="B1065" s="5" t="s">
        <v>775</v>
      </c>
      <c r="C1065" s="5" t="s">
        <v>344</v>
      </c>
      <c r="D1065" s="5" t="str">
        <f t="shared" si="50"/>
        <v>DANIELLE MORRISON</v>
      </c>
      <c r="E1065" s="5" t="s">
        <v>191</v>
      </c>
      <c r="F1065" s="5" t="s">
        <v>734</v>
      </c>
      <c r="G1065" s="5" t="s">
        <v>735</v>
      </c>
      <c r="H1065" s="5" t="s">
        <v>735</v>
      </c>
      <c r="I1065" s="9" t="s">
        <v>3486</v>
      </c>
      <c r="J1065" s="5" t="s">
        <v>609</v>
      </c>
      <c r="K1065" s="5" t="s">
        <v>466</v>
      </c>
      <c r="L1065" s="5" t="str">
        <f t="shared" si="48"/>
        <v>THOMAS PARDUE</v>
      </c>
      <c r="M1065" s="5" t="s">
        <v>57</v>
      </c>
      <c r="N1065" s="6">
        <v>45966</v>
      </c>
      <c r="O1065" s="6">
        <v>46178</v>
      </c>
      <c r="P1065" s="5">
        <f t="shared" si="49"/>
        <v>7</v>
      </c>
      <c r="Q1065" s="6" t="s">
        <v>142</v>
      </c>
      <c r="R1065" s="6" t="s">
        <v>3570</v>
      </c>
      <c r="S1065" s="7">
        <v>51</v>
      </c>
      <c r="T1065" s="5">
        <v>1</v>
      </c>
      <c r="U1065" s="5" t="s">
        <v>58</v>
      </c>
      <c r="V1065" s="10">
        <v>0.7</v>
      </c>
      <c r="W1065" s="5" t="s">
        <v>60</v>
      </c>
      <c r="X1065" s="5" t="s">
        <v>143</v>
      </c>
      <c r="Y1065" s="7">
        <v>35.700000000000003</v>
      </c>
      <c r="Z1065" s="7">
        <v>35.700000000000003</v>
      </c>
      <c r="AA1065" s="7">
        <v>35.700000000000003</v>
      </c>
      <c r="AB1065" s="7">
        <v>0</v>
      </c>
    </row>
    <row r="1066" spans="1:28" x14ac:dyDescent="0.25">
      <c r="A1066" s="5">
        <v>2031962200</v>
      </c>
      <c r="B1066" s="5" t="s">
        <v>181</v>
      </c>
      <c r="C1066" s="5" t="s">
        <v>399</v>
      </c>
      <c r="D1066" s="5" t="str">
        <f t="shared" si="50"/>
        <v>ROBERT GREEN</v>
      </c>
      <c r="E1066" s="5" t="s">
        <v>82</v>
      </c>
      <c r="F1066" s="5" t="s">
        <v>1796</v>
      </c>
      <c r="G1066" s="5" t="s">
        <v>1797</v>
      </c>
      <c r="H1066" s="5" t="s">
        <v>1797</v>
      </c>
      <c r="I1066" s="9" t="s">
        <v>3484</v>
      </c>
      <c r="J1066" s="5" t="s">
        <v>400</v>
      </c>
      <c r="K1066" s="5" t="s">
        <v>401</v>
      </c>
      <c r="L1066" s="5" t="str">
        <f t="shared" si="48"/>
        <v>Andrew Choi</v>
      </c>
      <c r="M1066" s="5" t="s">
        <v>57</v>
      </c>
      <c r="N1066" s="6">
        <v>45965</v>
      </c>
      <c r="O1066" s="6">
        <v>46177</v>
      </c>
      <c r="P1066" s="5">
        <f t="shared" si="49"/>
        <v>7</v>
      </c>
      <c r="Q1066" s="6" t="s">
        <v>142</v>
      </c>
      <c r="R1066" s="6" t="s">
        <v>3570</v>
      </c>
      <c r="S1066" s="7">
        <v>77.48</v>
      </c>
      <c r="T1066" s="5">
        <v>1</v>
      </c>
      <c r="U1066" s="5" t="s">
        <v>58</v>
      </c>
      <c r="V1066" s="11">
        <v>0.375</v>
      </c>
      <c r="W1066" s="5" t="s">
        <v>60</v>
      </c>
      <c r="X1066" s="5" t="s">
        <v>143</v>
      </c>
      <c r="Y1066" s="7">
        <v>29.06</v>
      </c>
      <c r="Z1066" s="7">
        <v>29.06</v>
      </c>
      <c r="AA1066" s="7">
        <v>29.06</v>
      </c>
      <c r="AB1066" s="7">
        <v>0</v>
      </c>
    </row>
    <row r="1067" spans="1:28" x14ac:dyDescent="0.25">
      <c r="A1067" s="5">
        <v>2031966830</v>
      </c>
      <c r="B1067" s="5" t="s">
        <v>755</v>
      </c>
      <c r="C1067" s="5" t="s">
        <v>490</v>
      </c>
      <c r="D1067" s="5" t="str">
        <f t="shared" si="50"/>
        <v>DAVID CABALLERO</v>
      </c>
      <c r="E1067" s="5" t="s">
        <v>82</v>
      </c>
      <c r="F1067" s="5" t="s">
        <v>1796</v>
      </c>
      <c r="G1067" s="5" t="s">
        <v>1797</v>
      </c>
      <c r="H1067" s="5" t="s">
        <v>1797</v>
      </c>
      <c r="I1067" s="9" t="s">
        <v>3517</v>
      </c>
      <c r="J1067" s="5" t="s">
        <v>744</v>
      </c>
      <c r="K1067" s="5" t="s">
        <v>745</v>
      </c>
      <c r="L1067" s="5" t="str">
        <f t="shared" si="48"/>
        <v>CHRISTIAN TAUGNER</v>
      </c>
      <c r="M1067" s="5" t="s">
        <v>57</v>
      </c>
      <c r="N1067" s="6">
        <v>45966</v>
      </c>
      <c r="O1067" s="6">
        <v>46178</v>
      </c>
      <c r="P1067" s="5">
        <f t="shared" si="49"/>
        <v>7</v>
      </c>
      <c r="Q1067" s="6" t="s">
        <v>142</v>
      </c>
      <c r="R1067" s="6" t="s">
        <v>3570</v>
      </c>
      <c r="S1067" s="7">
        <v>53.87</v>
      </c>
      <c r="T1067" s="5">
        <v>1</v>
      </c>
      <c r="U1067" s="5" t="s">
        <v>58</v>
      </c>
      <c r="V1067" s="11">
        <v>0.375</v>
      </c>
      <c r="W1067" s="5" t="s">
        <v>60</v>
      </c>
      <c r="X1067" s="5" t="s">
        <v>143</v>
      </c>
      <c r="Y1067" s="7">
        <v>20.2</v>
      </c>
      <c r="Z1067" s="7">
        <v>20.2</v>
      </c>
      <c r="AA1067" s="7">
        <v>20.2</v>
      </c>
      <c r="AB1067" s="7">
        <v>0</v>
      </c>
    </row>
    <row r="1068" spans="1:28" x14ac:dyDescent="0.25">
      <c r="A1068" s="5">
        <v>2031994808</v>
      </c>
      <c r="B1068" s="5" t="s">
        <v>787</v>
      </c>
      <c r="C1068" s="5" t="s">
        <v>788</v>
      </c>
      <c r="D1068" s="5" t="str">
        <f t="shared" si="50"/>
        <v>EMILY DANTONIO</v>
      </c>
      <c r="E1068" s="5" t="s">
        <v>82</v>
      </c>
      <c r="F1068" s="5" t="s">
        <v>1796</v>
      </c>
      <c r="G1068" s="5" t="s">
        <v>1797</v>
      </c>
      <c r="H1068" s="5" t="s">
        <v>1797</v>
      </c>
      <c r="I1068" s="9" t="s">
        <v>3517</v>
      </c>
      <c r="J1068" s="5" t="s">
        <v>744</v>
      </c>
      <c r="K1068" s="5" t="s">
        <v>745</v>
      </c>
      <c r="L1068" s="5" t="str">
        <f t="shared" si="48"/>
        <v>CHRISTIAN TAUGNER</v>
      </c>
      <c r="M1068" s="5" t="s">
        <v>57</v>
      </c>
      <c r="N1068" s="6">
        <v>45966</v>
      </c>
      <c r="O1068" s="6">
        <v>46178</v>
      </c>
      <c r="P1068" s="5">
        <f t="shared" si="49"/>
        <v>7</v>
      </c>
      <c r="Q1068" s="6" t="s">
        <v>142</v>
      </c>
      <c r="R1068" s="6" t="s">
        <v>3570</v>
      </c>
      <c r="S1068" s="7">
        <v>109.28</v>
      </c>
      <c r="T1068" s="5">
        <v>1</v>
      </c>
      <c r="U1068" s="5" t="s">
        <v>58</v>
      </c>
      <c r="V1068" s="11">
        <v>0.375</v>
      </c>
      <c r="W1068" s="5" t="s">
        <v>60</v>
      </c>
      <c r="X1068" s="5" t="s">
        <v>143</v>
      </c>
      <c r="Y1068" s="7">
        <v>40.98</v>
      </c>
      <c r="Z1068" s="7">
        <v>40.98</v>
      </c>
      <c r="AA1068" s="7">
        <v>40.98</v>
      </c>
      <c r="AB1068" s="7">
        <v>0</v>
      </c>
    </row>
    <row r="1069" spans="1:28" x14ac:dyDescent="0.25">
      <c r="A1069" s="5">
        <v>2031992846</v>
      </c>
      <c r="B1069" s="5" t="s">
        <v>784</v>
      </c>
      <c r="C1069" s="5" t="s">
        <v>690</v>
      </c>
      <c r="D1069" s="5" t="str">
        <f t="shared" si="50"/>
        <v>GEORGE VIERO</v>
      </c>
      <c r="E1069" s="5" t="s">
        <v>82</v>
      </c>
      <c r="F1069" s="5" t="s">
        <v>1796</v>
      </c>
      <c r="G1069" s="5" t="s">
        <v>1797</v>
      </c>
      <c r="H1069" s="5" t="s">
        <v>1797</v>
      </c>
      <c r="I1069" s="9" t="s">
        <v>3512</v>
      </c>
      <c r="J1069" s="5" t="s">
        <v>710</v>
      </c>
      <c r="K1069" s="5" t="s">
        <v>115</v>
      </c>
      <c r="L1069" s="5" t="str">
        <f t="shared" si="48"/>
        <v>GREGORY HANSFORD</v>
      </c>
      <c r="M1069" s="5" t="s">
        <v>57</v>
      </c>
      <c r="N1069" s="6">
        <v>45966</v>
      </c>
      <c r="O1069" s="6">
        <v>46178</v>
      </c>
      <c r="P1069" s="5">
        <f t="shared" si="49"/>
        <v>7</v>
      </c>
      <c r="Q1069" s="6" t="s">
        <v>142</v>
      </c>
      <c r="R1069" s="6" t="s">
        <v>3570</v>
      </c>
      <c r="S1069" s="7">
        <v>257.49</v>
      </c>
      <c r="T1069" s="5">
        <v>1</v>
      </c>
      <c r="U1069" s="5" t="s">
        <v>58</v>
      </c>
      <c r="V1069" s="11">
        <v>0.375</v>
      </c>
      <c r="W1069" s="5" t="s">
        <v>60</v>
      </c>
      <c r="X1069" s="5" t="s">
        <v>143</v>
      </c>
      <c r="Y1069" s="7">
        <v>96.56</v>
      </c>
      <c r="Z1069" s="7">
        <v>96.56</v>
      </c>
      <c r="AA1069" s="7">
        <v>96.56</v>
      </c>
      <c r="AB1069" s="7">
        <v>0</v>
      </c>
    </row>
    <row r="1070" spans="1:28" x14ac:dyDescent="0.25">
      <c r="A1070" s="5">
        <v>2031961592</v>
      </c>
      <c r="B1070" s="5" t="s">
        <v>397</v>
      </c>
      <c r="C1070" s="5" t="s">
        <v>398</v>
      </c>
      <c r="D1070" s="5" t="str">
        <f t="shared" si="50"/>
        <v>JAMIE NELSON</v>
      </c>
      <c r="E1070" s="5" t="s">
        <v>122</v>
      </c>
      <c r="F1070" s="5" t="s">
        <v>1796</v>
      </c>
      <c r="G1070" s="5" t="s">
        <v>1797</v>
      </c>
      <c r="H1070" s="5" t="s">
        <v>1797</v>
      </c>
      <c r="I1070" s="9" t="s">
        <v>3538</v>
      </c>
      <c r="J1070" s="5" t="s">
        <v>124</v>
      </c>
      <c r="K1070" s="5" t="s">
        <v>125</v>
      </c>
      <c r="L1070" s="5" t="str">
        <f t="shared" si="48"/>
        <v>Heather Geske</v>
      </c>
      <c r="M1070" s="5" t="s">
        <v>57</v>
      </c>
      <c r="N1070" s="6">
        <v>45965</v>
      </c>
      <c r="O1070" s="6">
        <v>46177</v>
      </c>
      <c r="P1070" s="5">
        <f t="shared" si="49"/>
        <v>7</v>
      </c>
      <c r="Q1070" s="6" t="s">
        <v>142</v>
      </c>
      <c r="R1070" s="6" t="s">
        <v>3570</v>
      </c>
      <c r="S1070" s="7">
        <v>39.590000000000003</v>
      </c>
      <c r="T1070" s="5">
        <v>1</v>
      </c>
      <c r="U1070" s="5" t="s">
        <v>58</v>
      </c>
      <c r="V1070" s="11">
        <v>0.375</v>
      </c>
      <c r="W1070" s="5" t="s">
        <v>60</v>
      </c>
      <c r="X1070" s="5" t="s">
        <v>143</v>
      </c>
      <c r="Y1070" s="7">
        <v>14.85</v>
      </c>
      <c r="Z1070" s="7">
        <v>14.85</v>
      </c>
      <c r="AA1070" s="7">
        <v>14.85</v>
      </c>
      <c r="AB1070" s="7">
        <v>0</v>
      </c>
    </row>
    <row r="1071" spans="1:28" x14ac:dyDescent="0.25">
      <c r="A1071" s="5">
        <v>2032000757</v>
      </c>
      <c r="B1071" s="5" t="s">
        <v>796</v>
      </c>
      <c r="C1071" s="5" t="s">
        <v>797</v>
      </c>
      <c r="D1071" s="5" t="str">
        <f t="shared" si="50"/>
        <v>PATTI GALEAZ</v>
      </c>
      <c r="E1071" s="5" t="s">
        <v>82</v>
      </c>
      <c r="F1071" s="5" t="s">
        <v>1796</v>
      </c>
      <c r="G1071" s="5" t="s">
        <v>1797</v>
      </c>
      <c r="H1071" s="5" t="s">
        <v>1797</v>
      </c>
      <c r="I1071" s="9" t="s">
        <v>3527</v>
      </c>
      <c r="J1071" s="5" t="s">
        <v>616</v>
      </c>
      <c r="K1071" s="5" t="s">
        <v>617</v>
      </c>
      <c r="L1071" s="5" t="str">
        <f t="shared" si="48"/>
        <v>James Allen</v>
      </c>
      <c r="M1071" s="5" t="s">
        <v>57</v>
      </c>
      <c r="N1071" s="6">
        <v>45968</v>
      </c>
      <c r="O1071" s="6">
        <v>46180</v>
      </c>
      <c r="P1071" s="5">
        <f t="shared" si="49"/>
        <v>7</v>
      </c>
      <c r="Q1071" s="6" t="s">
        <v>142</v>
      </c>
      <c r="R1071" s="6" t="s">
        <v>3570</v>
      </c>
      <c r="S1071" s="7">
        <v>53.87</v>
      </c>
      <c r="T1071" s="5">
        <v>1</v>
      </c>
      <c r="U1071" s="5" t="s">
        <v>58</v>
      </c>
      <c r="V1071" s="11">
        <v>0.375</v>
      </c>
      <c r="W1071" s="5" t="s">
        <v>60</v>
      </c>
      <c r="X1071" s="5" t="s">
        <v>143</v>
      </c>
      <c r="Y1071" s="7">
        <v>20.2</v>
      </c>
      <c r="Z1071" s="7">
        <v>20.2</v>
      </c>
      <c r="AA1071" s="7">
        <v>20.2</v>
      </c>
      <c r="AB1071" s="7">
        <v>0</v>
      </c>
    </row>
    <row r="1072" spans="1:28" x14ac:dyDescent="0.25">
      <c r="A1072" s="5">
        <v>2031798611</v>
      </c>
      <c r="B1072" s="5" t="s">
        <v>320</v>
      </c>
      <c r="C1072" s="5" t="s">
        <v>375</v>
      </c>
      <c r="D1072" s="5" t="str">
        <f t="shared" si="50"/>
        <v>ZOE SMITH</v>
      </c>
      <c r="E1072" s="5" t="s">
        <v>87</v>
      </c>
      <c r="F1072" s="5" t="s">
        <v>1796</v>
      </c>
      <c r="G1072" s="5" t="s">
        <v>1797</v>
      </c>
      <c r="H1072" s="5" t="s">
        <v>1797</v>
      </c>
      <c r="I1072" s="9" t="s">
        <v>3544</v>
      </c>
      <c r="J1072" s="5" t="s">
        <v>275</v>
      </c>
      <c r="K1072" s="5" t="s">
        <v>276</v>
      </c>
      <c r="L1072" s="5" t="str">
        <f t="shared" si="48"/>
        <v>Kirk Tigue</v>
      </c>
      <c r="M1072" s="5" t="s">
        <v>57</v>
      </c>
      <c r="N1072" s="6">
        <v>45963</v>
      </c>
      <c r="O1072" s="6">
        <v>46175</v>
      </c>
      <c r="P1072" s="5">
        <f t="shared" si="49"/>
        <v>7</v>
      </c>
      <c r="Q1072" s="6" t="s">
        <v>142</v>
      </c>
      <c r="R1072" s="6" t="s">
        <v>3570</v>
      </c>
      <c r="S1072" s="7">
        <v>18.989999999999998</v>
      </c>
      <c r="T1072" s="5">
        <v>1</v>
      </c>
      <c r="U1072" s="5" t="s">
        <v>58</v>
      </c>
      <c r="V1072" s="11">
        <v>0.375</v>
      </c>
      <c r="W1072" s="5" t="s">
        <v>60</v>
      </c>
      <c r="X1072" s="5" t="s">
        <v>143</v>
      </c>
      <c r="Y1072" s="7">
        <v>7.12</v>
      </c>
      <c r="Z1072" s="7">
        <v>7.12</v>
      </c>
      <c r="AA1072" s="7">
        <v>7.12</v>
      </c>
      <c r="AB1072" s="7">
        <v>0</v>
      </c>
    </row>
    <row r="1073" spans="1:28" x14ac:dyDescent="0.25">
      <c r="A1073" s="5">
        <v>2031656109</v>
      </c>
      <c r="B1073" s="5" t="s">
        <v>292</v>
      </c>
      <c r="C1073" s="5" t="s">
        <v>334</v>
      </c>
      <c r="D1073" s="5" t="str">
        <f t="shared" si="50"/>
        <v>FRANK HARRIS</v>
      </c>
      <c r="E1073" s="5" t="s">
        <v>82</v>
      </c>
      <c r="F1073" s="5" t="s">
        <v>1796</v>
      </c>
      <c r="G1073" s="5" t="s">
        <v>1797</v>
      </c>
      <c r="H1073" s="5" t="s">
        <v>1797</v>
      </c>
      <c r="I1073" s="9" t="s">
        <v>3489</v>
      </c>
      <c r="J1073" s="5" t="s">
        <v>216</v>
      </c>
      <c r="K1073" s="5" t="s">
        <v>221</v>
      </c>
      <c r="L1073" s="5" t="str">
        <f t="shared" si="48"/>
        <v>Richard Yale</v>
      </c>
      <c r="M1073" s="5" t="s">
        <v>57</v>
      </c>
      <c r="N1073" s="6">
        <v>45962</v>
      </c>
      <c r="O1073" s="6">
        <v>46174</v>
      </c>
      <c r="P1073" s="5">
        <f t="shared" si="49"/>
        <v>7</v>
      </c>
      <c r="Q1073" s="6" t="s">
        <v>142</v>
      </c>
      <c r="R1073" s="6" t="s">
        <v>3570</v>
      </c>
      <c r="S1073" s="7">
        <v>77.48</v>
      </c>
      <c r="T1073" s="5">
        <v>1</v>
      </c>
      <c r="U1073" s="5" t="s">
        <v>58</v>
      </c>
      <c r="V1073" s="11">
        <v>0.375</v>
      </c>
      <c r="W1073" s="5" t="s">
        <v>60</v>
      </c>
      <c r="X1073" s="5" t="s">
        <v>143</v>
      </c>
      <c r="Y1073" s="7">
        <v>29.06</v>
      </c>
      <c r="Z1073" s="7">
        <v>29.06</v>
      </c>
      <c r="AA1073" s="7">
        <v>29.06</v>
      </c>
      <c r="AB1073" s="7">
        <v>0</v>
      </c>
    </row>
    <row r="1074" spans="1:28" x14ac:dyDescent="0.25">
      <c r="A1074" s="5">
        <v>2031945203</v>
      </c>
      <c r="B1074" s="5" t="s">
        <v>1790</v>
      </c>
      <c r="C1074" s="5" t="s">
        <v>1476</v>
      </c>
      <c r="D1074" s="5" t="str">
        <f t="shared" si="50"/>
        <v>ANDREW REZAC</v>
      </c>
      <c r="E1074" s="5" t="s">
        <v>122</v>
      </c>
      <c r="F1074" s="5" t="s">
        <v>734</v>
      </c>
      <c r="G1074" s="5" t="s">
        <v>746</v>
      </c>
      <c r="H1074" s="5" t="s">
        <v>746</v>
      </c>
      <c r="I1074" s="9" t="s">
        <v>3538</v>
      </c>
      <c r="J1074" s="5" t="s">
        <v>124</v>
      </c>
      <c r="K1074" s="5" t="s">
        <v>125</v>
      </c>
      <c r="L1074" s="5" t="str">
        <f t="shared" si="48"/>
        <v>Heather Geske</v>
      </c>
      <c r="M1074" s="5" t="s">
        <v>57</v>
      </c>
      <c r="N1074" s="6">
        <v>45963</v>
      </c>
      <c r="O1074" s="6">
        <v>46175</v>
      </c>
      <c r="P1074" s="5">
        <f t="shared" si="49"/>
        <v>7</v>
      </c>
      <c r="Q1074" s="6" t="s">
        <v>142</v>
      </c>
      <c r="R1074" s="6" t="s">
        <v>3570</v>
      </c>
      <c r="S1074" s="7">
        <v>41.88</v>
      </c>
      <c r="T1074" s="5">
        <v>1</v>
      </c>
      <c r="U1074" s="5" t="s">
        <v>58</v>
      </c>
      <c r="V1074" s="10">
        <v>0.9</v>
      </c>
      <c r="W1074" s="5" t="s">
        <v>60</v>
      </c>
      <c r="X1074" s="5" t="s">
        <v>143</v>
      </c>
      <c r="Y1074" s="7">
        <v>37.69</v>
      </c>
      <c r="Z1074" s="7">
        <v>37.69</v>
      </c>
      <c r="AA1074" s="7">
        <v>37.69</v>
      </c>
      <c r="AB1074" s="7">
        <v>0</v>
      </c>
    </row>
    <row r="1075" spans="1:28" x14ac:dyDescent="0.25">
      <c r="A1075" s="5">
        <v>2032063038</v>
      </c>
      <c r="B1075" s="5" t="s">
        <v>828</v>
      </c>
      <c r="C1075" s="5" t="s">
        <v>310</v>
      </c>
      <c r="D1075" s="5" t="str">
        <f t="shared" si="50"/>
        <v>CHRISTOPHER DIXON</v>
      </c>
      <c r="E1075" s="5" t="s">
        <v>205</v>
      </c>
      <c r="F1075" s="5" t="s">
        <v>734</v>
      </c>
      <c r="G1075" s="5" t="s">
        <v>746</v>
      </c>
      <c r="H1075" s="5" t="s">
        <v>746</v>
      </c>
      <c r="I1075" s="9" t="s">
        <v>3486</v>
      </c>
      <c r="J1075" s="5" t="s">
        <v>609</v>
      </c>
      <c r="K1075" s="5" t="s">
        <v>466</v>
      </c>
      <c r="L1075" s="5" t="str">
        <f t="shared" si="48"/>
        <v>THOMAS PARDUE</v>
      </c>
      <c r="M1075" s="5" t="s">
        <v>57</v>
      </c>
      <c r="N1075" s="6">
        <v>45969</v>
      </c>
      <c r="O1075" s="6">
        <v>46181</v>
      </c>
      <c r="P1075" s="5">
        <f t="shared" si="49"/>
        <v>7</v>
      </c>
      <c r="Q1075" s="6" t="s">
        <v>142</v>
      </c>
      <c r="R1075" s="6" t="s">
        <v>3570</v>
      </c>
      <c r="S1075" s="7">
        <v>98.58</v>
      </c>
      <c r="T1075" s="5">
        <v>1</v>
      </c>
      <c r="U1075" s="5" t="s">
        <v>58</v>
      </c>
      <c r="V1075" s="10">
        <v>0.9</v>
      </c>
      <c r="W1075" s="5" t="s">
        <v>60</v>
      </c>
      <c r="X1075" s="5" t="s">
        <v>143</v>
      </c>
      <c r="Y1075" s="7">
        <v>88.72</v>
      </c>
      <c r="Z1075" s="7">
        <v>88.72</v>
      </c>
      <c r="AA1075" s="7">
        <v>88.72</v>
      </c>
      <c r="AB1075" s="7">
        <v>0</v>
      </c>
    </row>
    <row r="1076" spans="1:28" x14ac:dyDescent="0.25">
      <c r="A1076" s="5">
        <v>2032033581</v>
      </c>
      <c r="B1076" s="5" t="s">
        <v>815</v>
      </c>
      <c r="C1076" s="5" t="s">
        <v>149</v>
      </c>
      <c r="D1076" s="5" t="str">
        <f t="shared" si="50"/>
        <v>SARAH GATES</v>
      </c>
      <c r="E1076" s="5" t="s">
        <v>82</v>
      </c>
      <c r="F1076" s="5" t="s">
        <v>734</v>
      </c>
      <c r="G1076" s="5" t="s">
        <v>746</v>
      </c>
      <c r="H1076" s="5" t="s">
        <v>746</v>
      </c>
      <c r="I1076" s="9" t="s">
        <v>3553</v>
      </c>
      <c r="J1076" s="5" t="s">
        <v>816</v>
      </c>
      <c r="K1076" s="5" t="s">
        <v>817</v>
      </c>
      <c r="L1076" s="5" t="str">
        <f t="shared" si="48"/>
        <v>Tom Serio</v>
      </c>
      <c r="M1076" s="5" t="s">
        <v>57</v>
      </c>
      <c r="N1076" s="6">
        <v>45968</v>
      </c>
      <c r="O1076" s="6">
        <v>46180</v>
      </c>
      <c r="P1076" s="5">
        <f t="shared" si="49"/>
        <v>7</v>
      </c>
      <c r="Q1076" s="6" t="s">
        <v>142</v>
      </c>
      <c r="R1076" s="6" t="s">
        <v>3570</v>
      </c>
      <c r="S1076" s="7">
        <v>44.71</v>
      </c>
      <c r="T1076" s="5">
        <v>1</v>
      </c>
      <c r="U1076" s="5" t="s">
        <v>58</v>
      </c>
      <c r="V1076" s="10">
        <v>0.9</v>
      </c>
      <c r="W1076" s="5" t="s">
        <v>60</v>
      </c>
      <c r="X1076" s="5" t="s">
        <v>143</v>
      </c>
      <c r="Y1076" s="7">
        <v>40.24</v>
      </c>
      <c r="Z1076" s="7">
        <v>40.24</v>
      </c>
      <c r="AA1076" s="7">
        <v>40.24</v>
      </c>
      <c r="AB1076" s="7">
        <v>0</v>
      </c>
    </row>
    <row r="1077" spans="1:28" x14ac:dyDescent="0.25">
      <c r="A1077" s="5">
        <v>2032033829</v>
      </c>
      <c r="B1077" s="5" t="s">
        <v>815</v>
      </c>
      <c r="C1077" s="5" t="s">
        <v>130</v>
      </c>
      <c r="D1077" s="5" t="str">
        <f t="shared" si="50"/>
        <v>JAMES GATES</v>
      </c>
      <c r="E1077" s="5" t="s">
        <v>82</v>
      </c>
      <c r="F1077" s="5" t="s">
        <v>734</v>
      </c>
      <c r="G1077" s="5" t="s">
        <v>746</v>
      </c>
      <c r="H1077" s="5" t="s">
        <v>746</v>
      </c>
      <c r="I1077" s="9" t="s">
        <v>3553</v>
      </c>
      <c r="J1077" s="5" t="s">
        <v>816</v>
      </c>
      <c r="K1077" s="5" t="s">
        <v>817</v>
      </c>
      <c r="L1077" s="5" t="str">
        <f t="shared" si="48"/>
        <v>Tom Serio</v>
      </c>
      <c r="M1077" s="5" t="s">
        <v>57</v>
      </c>
      <c r="N1077" s="6">
        <v>45968</v>
      </c>
      <c r="O1077" s="6">
        <v>46180</v>
      </c>
      <c r="P1077" s="5">
        <f t="shared" si="49"/>
        <v>7</v>
      </c>
      <c r="Q1077" s="6" t="s">
        <v>142</v>
      </c>
      <c r="R1077" s="6" t="s">
        <v>3570</v>
      </c>
      <c r="S1077" s="7">
        <v>112.92</v>
      </c>
      <c r="T1077" s="5">
        <v>1</v>
      </c>
      <c r="U1077" s="5" t="s">
        <v>58</v>
      </c>
      <c r="V1077" s="10">
        <v>0.9</v>
      </c>
      <c r="W1077" s="5" t="s">
        <v>60</v>
      </c>
      <c r="X1077" s="5" t="s">
        <v>143</v>
      </c>
      <c r="Y1077" s="7">
        <v>101.63</v>
      </c>
      <c r="Z1077" s="7">
        <v>101.63</v>
      </c>
      <c r="AA1077" s="7">
        <v>101.63</v>
      </c>
      <c r="AB1077" s="7">
        <v>0</v>
      </c>
    </row>
    <row r="1078" spans="1:28" x14ac:dyDescent="0.25">
      <c r="A1078" s="5">
        <v>2031718267</v>
      </c>
      <c r="B1078" s="5" t="s">
        <v>1619</v>
      </c>
      <c r="C1078" s="5" t="s">
        <v>1620</v>
      </c>
      <c r="D1078" s="5" t="str">
        <f t="shared" si="50"/>
        <v>LORA KINDER</v>
      </c>
      <c r="E1078" s="5" t="s">
        <v>82</v>
      </c>
      <c r="F1078" s="5" t="s">
        <v>53</v>
      </c>
      <c r="G1078" s="5" t="s">
        <v>138</v>
      </c>
      <c r="H1078" s="5" t="s">
        <v>138</v>
      </c>
      <c r="I1078" s="9" t="s">
        <v>3518</v>
      </c>
      <c r="J1078" s="5" t="s">
        <v>83</v>
      </c>
      <c r="K1078" s="5" t="s">
        <v>84</v>
      </c>
      <c r="L1078" s="5" t="str">
        <f t="shared" si="48"/>
        <v>Matthew Sherman</v>
      </c>
      <c r="M1078" s="5" t="s">
        <v>57</v>
      </c>
      <c r="N1078" s="6">
        <v>45962</v>
      </c>
      <c r="O1078" s="6">
        <v>46174</v>
      </c>
      <c r="P1078" s="5">
        <f t="shared" si="49"/>
        <v>7</v>
      </c>
      <c r="Q1078" s="6" t="s">
        <v>142</v>
      </c>
      <c r="R1078" s="6" t="s">
        <v>3570</v>
      </c>
      <c r="S1078" s="7">
        <v>97.45</v>
      </c>
      <c r="T1078" s="5">
        <v>1</v>
      </c>
      <c r="U1078" s="5" t="s">
        <v>58</v>
      </c>
      <c r="V1078" s="10">
        <v>0.6</v>
      </c>
      <c r="W1078" s="5" t="s">
        <v>60</v>
      </c>
      <c r="X1078" s="5" t="s">
        <v>143</v>
      </c>
      <c r="Y1078" s="7">
        <v>58.47</v>
      </c>
      <c r="Z1078" s="7">
        <v>58.47</v>
      </c>
      <c r="AA1078" s="7">
        <v>58.47</v>
      </c>
      <c r="AB1078" s="7">
        <v>0</v>
      </c>
    </row>
    <row r="1079" spans="1:28" x14ac:dyDescent="0.25">
      <c r="A1079" s="5">
        <v>2031807985</v>
      </c>
      <c r="B1079" s="5" t="s">
        <v>1621</v>
      </c>
      <c r="C1079" s="5" t="s">
        <v>232</v>
      </c>
      <c r="D1079" s="5" t="str">
        <f t="shared" si="50"/>
        <v>ANGELA BOSWELL</v>
      </c>
      <c r="E1079" s="5" t="s">
        <v>82</v>
      </c>
      <c r="F1079" s="5" t="s">
        <v>53</v>
      </c>
      <c r="G1079" s="5" t="s">
        <v>138</v>
      </c>
      <c r="H1079" s="5" t="s">
        <v>138</v>
      </c>
      <c r="I1079" s="9" t="s">
        <v>3518</v>
      </c>
      <c r="J1079" s="5" t="s">
        <v>83</v>
      </c>
      <c r="K1079" s="5" t="s">
        <v>84</v>
      </c>
      <c r="L1079" s="5" t="str">
        <f t="shared" si="48"/>
        <v>Matthew Sherman</v>
      </c>
      <c r="M1079" s="5" t="s">
        <v>57</v>
      </c>
      <c r="N1079" s="6">
        <v>45962</v>
      </c>
      <c r="O1079" s="6">
        <v>46174</v>
      </c>
      <c r="P1079" s="5">
        <f t="shared" si="49"/>
        <v>7</v>
      </c>
      <c r="Q1079" s="6" t="s">
        <v>142</v>
      </c>
      <c r="R1079" s="6" t="s">
        <v>3570</v>
      </c>
      <c r="S1079" s="7">
        <v>61.81</v>
      </c>
      <c r="T1079" s="5">
        <v>1</v>
      </c>
      <c r="U1079" s="5" t="s">
        <v>58</v>
      </c>
      <c r="V1079" s="10">
        <v>0.6</v>
      </c>
      <c r="W1079" s="5" t="s">
        <v>60</v>
      </c>
      <c r="X1079" s="5" t="s">
        <v>143</v>
      </c>
      <c r="Y1079" s="7">
        <v>37.090000000000003</v>
      </c>
      <c r="Z1079" s="7">
        <v>37.090000000000003</v>
      </c>
      <c r="AA1079" s="7">
        <v>37.090000000000003</v>
      </c>
      <c r="AB1079" s="7">
        <v>0</v>
      </c>
    </row>
    <row r="1080" spans="1:28" x14ac:dyDescent="0.25">
      <c r="A1080" s="5">
        <v>2031420005</v>
      </c>
      <c r="B1080" s="5" t="s">
        <v>685</v>
      </c>
      <c r="C1080" s="5" t="s">
        <v>2449</v>
      </c>
      <c r="D1080" s="5" t="str">
        <f t="shared" si="50"/>
        <v>LUZ PEREZ</v>
      </c>
      <c r="E1080" s="5" t="s">
        <v>82</v>
      </c>
      <c r="F1080" s="5" t="s">
        <v>1691</v>
      </c>
      <c r="G1080" s="5" t="s">
        <v>1694</v>
      </c>
      <c r="H1080" s="5" t="s">
        <v>1694</v>
      </c>
      <c r="I1080" s="9" t="s">
        <v>3566</v>
      </c>
      <c r="J1080" s="5" t="s">
        <v>1816</v>
      </c>
      <c r="K1080" s="5" t="s">
        <v>1468</v>
      </c>
      <c r="L1080" s="5" t="str">
        <f t="shared" si="48"/>
        <v>JOSE TORRES</v>
      </c>
      <c r="M1080" s="5" t="s">
        <v>57</v>
      </c>
      <c r="N1080" s="6">
        <v>45933</v>
      </c>
      <c r="O1080" s="6">
        <v>46176</v>
      </c>
      <c r="P1080" s="5">
        <f t="shared" si="49"/>
        <v>8</v>
      </c>
      <c r="Q1080" s="6" t="s">
        <v>142</v>
      </c>
      <c r="R1080" s="6" t="s">
        <v>3570</v>
      </c>
      <c r="S1080" s="7">
        <v>168.95</v>
      </c>
      <c r="T1080" s="5">
        <v>1</v>
      </c>
      <c r="U1080" s="5" t="s">
        <v>58</v>
      </c>
      <c r="V1080" s="10">
        <v>0.38</v>
      </c>
      <c r="W1080" s="5" t="s">
        <v>60</v>
      </c>
      <c r="X1080" s="5" t="s">
        <v>143</v>
      </c>
      <c r="Y1080" s="7">
        <v>64.2</v>
      </c>
      <c r="Z1080" s="7">
        <v>64.2</v>
      </c>
      <c r="AA1080" s="7">
        <v>64.2</v>
      </c>
      <c r="AB1080" s="7">
        <v>0</v>
      </c>
    </row>
    <row r="1081" spans="1:28" x14ac:dyDescent="0.25">
      <c r="A1081" s="5">
        <v>2031411445</v>
      </c>
      <c r="B1081" s="5" t="s">
        <v>365</v>
      </c>
      <c r="C1081" s="5" t="s">
        <v>117</v>
      </c>
      <c r="D1081" s="5" t="str">
        <f t="shared" si="50"/>
        <v>JENNIFER THAKKAR</v>
      </c>
      <c r="E1081" s="5" t="s">
        <v>122</v>
      </c>
      <c r="F1081" s="5" t="s">
        <v>1691</v>
      </c>
      <c r="G1081" s="5" t="s">
        <v>1694</v>
      </c>
      <c r="H1081" s="5" t="s">
        <v>1694</v>
      </c>
      <c r="I1081" s="9" t="s">
        <v>3483</v>
      </c>
      <c r="J1081" s="5" t="s">
        <v>168</v>
      </c>
      <c r="K1081" s="5" t="s">
        <v>112</v>
      </c>
      <c r="L1081" s="5" t="str">
        <f t="shared" si="48"/>
        <v>WILLIAM GESKE</v>
      </c>
      <c r="M1081" s="5" t="s">
        <v>57</v>
      </c>
      <c r="N1081" s="6">
        <v>45933</v>
      </c>
      <c r="O1081" s="6">
        <v>46176</v>
      </c>
      <c r="P1081" s="5">
        <f t="shared" si="49"/>
        <v>8</v>
      </c>
      <c r="Q1081" s="6" t="s">
        <v>142</v>
      </c>
      <c r="R1081" s="6" t="s">
        <v>3570</v>
      </c>
      <c r="S1081" s="7">
        <v>216.88</v>
      </c>
      <c r="T1081" s="5">
        <v>1</v>
      </c>
      <c r="U1081" s="5" t="s">
        <v>58</v>
      </c>
      <c r="V1081" s="10">
        <v>0.38</v>
      </c>
      <c r="W1081" s="5" t="s">
        <v>60</v>
      </c>
      <c r="X1081" s="5" t="s">
        <v>143</v>
      </c>
      <c r="Y1081" s="7">
        <v>82.41</v>
      </c>
      <c r="Z1081" s="7">
        <v>82.41</v>
      </c>
      <c r="AA1081" s="7">
        <v>82.41</v>
      </c>
      <c r="AB1081" s="7">
        <v>0</v>
      </c>
    </row>
    <row r="1082" spans="1:28" x14ac:dyDescent="0.25">
      <c r="A1082" s="5">
        <v>2030590682</v>
      </c>
      <c r="B1082" s="5" t="s">
        <v>258</v>
      </c>
      <c r="C1082" s="5" t="s">
        <v>259</v>
      </c>
      <c r="D1082" s="5" t="str">
        <f t="shared" si="50"/>
        <v>ANNA LYKHOLAP</v>
      </c>
      <c r="E1082" s="5" t="s">
        <v>82</v>
      </c>
      <c r="F1082" s="5" t="s">
        <v>88</v>
      </c>
      <c r="G1082" s="5" t="s">
        <v>107</v>
      </c>
      <c r="H1082" s="5" t="s">
        <v>3482</v>
      </c>
      <c r="I1082" s="9" t="s">
        <v>3511</v>
      </c>
      <c r="J1082" s="5" t="s">
        <v>249</v>
      </c>
      <c r="K1082" s="5" t="s">
        <v>250</v>
      </c>
      <c r="L1082" s="5" t="str">
        <f t="shared" si="48"/>
        <v>Dale Walenga</v>
      </c>
      <c r="M1082" s="5" t="s">
        <v>57</v>
      </c>
      <c r="N1082" s="6">
        <v>45931</v>
      </c>
      <c r="O1082" s="6">
        <v>46174</v>
      </c>
      <c r="P1082" s="5">
        <f t="shared" si="49"/>
        <v>8</v>
      </c>
      <c r="Q1082" s="6" t="s">
        <v>142</v>
      </c>
      <c r="R1082" s="6" t="s">
        <v>3570</v>
      </c>
      <c r="S1082" s="7">
        <v>71.05</v>
      </c>
      <c r="T1082" s="5">
        <v>1</v>
      </c>
      <c r="U1082" s="5" t="s">
        <v>58</v>
      </c>
      <c r="V1082" s="10">
        <v>0.75</v>
      </c>
      <c r="W1082" s="5" t="s">
        <v>60</v>
      </c>
      <c r="X1082" s="5" t="s">
        <v>143</v>
      </c>
      <c r="Y1082" s="7">
        <v>53.29</v>
      </c>
      <c r="Z1082" s="7">
        <v>53.29</v>
      </c>
      <c r="AA1082" s="7">
        <v>53.29</v>
      </c>
      <c r="AB1082" s="7">
        <v>0</v>
      </c>
    </row>
    <row r="1083" spans="1:28" x14ac:dyDescent="0.25">
      <c r="A1083" s="5">
        <v>2031091279</v>
      </c>
      <c r="B1083" s="5" t="s">
        <v>320</v>
      </c>
      <c r="C1083" s="5" t="s">
        <v>321</v>
      </c>
      <c r="D1083" s="5" t="str">
        <f t="shared" si="50"/>
        <v>BEVERLY SMITH</v>
      </c>
      <c r="E1083" s="5" t="s">
        <v>106</v>
      </c>
      <c r="F1083" s="5" t="s">
        <v>88</v>
      </c>
      <c r="G1083" s="5" t="s">
        <v>107</v>
      </c>
      <c r="H1083" s="5" t="s">
        <v>3482</v>
      </c>
      <c r="I1083" s="9" t="s">
        <v>3523</v>
      </c>
      <c r="J1083" s="5" t="s">
        <v>301</v>
      </c>
      <c r="K1083" s="5" t="s">
        <v>302</v>
      </c>
      <c r="L1083" s="5" t="str">
        <f t="shared" si="48"/>
        <v>Marsha Sanderock</v>
      </c>
      <c r="M1083" s="5" t="s">
        <v>57</v>
      </c>
      <c r="N1083" s="6">
        <v>45931</v>
      </c>
      <c r="O1083" s="6">
        <v>46174</v>
      </c>
      <c r="P1083" s="5">
        <f t="shared" si="49"/>
        <v>8</v>
      </c>
      <c r="Q1083" s="6" t="s">
        <v>142</v>
      </c>
      <c r="R1083" s="6" t="s">
        <v>3570</v>
      </c>
      <c r="S1083" s="7">
        <v>48.55</v>
      </c>
      <c r="T1083" s="5">
        <v>1</v>
      </c>
      <c r="U1083" s="5" t="s">
        <v>58</v>
      </c>
      <c r="V1083" s="10">
        <v>0.75</v>
      </c>
      <c r="W1083" s="5" t="s">
        <v>60</v>
      </c>
      <c r="X1083" s="5" t="s">
        <v>143</v>
      </c>
      <c r="Y1083" s="7">
        <v>36.409999999999997</v>
      </c>
      <c r="Z1083" s="7">
        <v>36.409999999999997</v>
      </c>
      <c r="AA1083" s="7">
        <v>36.409999999999997</v>
      </c>
      <c r="AB1083" s="7">
        <v>0</v>
      </c>
    </row>
    <row r="1084" spans="1:28" x14ac:dyDescent="0.25">
      <c r="A1084" s="5">
        <v>2031338961</v>
      </c>
      <c r="B1084" s="5" t="s">
        <v>348</v>
      </c>
      <c r="C1084" s="5" t="s">
        <v>332</v>
      </c>
      <c r="D1084" s="5" t="str">
        <f t="shared" si="50"/>
        <v>SUZANNE MEYERS</v>
      </c>
      <c r="E1084" s="5" t="s">
        <v>82</v>
      </c>
      <c r="F1084" s="5" t="s">
        <v>88</v>
      </c>
      <c r="G1084" s="5" t="s">
        <v>98</v>
      </c>
      <c r="H1084" s="5" t="s">
        <v>3482</v>
      </c>
      <c r="I1084" s="9" t="s">
        <v>3489</v>
      </c>
      <c r="J1084" s="5" t="s">
        <v>216</v>
      </c>
      <c r="K1084" s="5" t="s">
        <v>221</v>
      </c>
      <c r="L1084" s="5" t="str">
        <f t="shared" si="48"/>
        <v>Richard Yale</v>
      </c>
      <c r="M1084" s="5" t="s">
        <v>57</v>
      </c>
      <c r="N1084" s="6">
        <v>45931</v>
      </c>
      <c r="O1084" s="6">
        <v>46174</v>
      </c>
      <c r="P1084" s="5">
        <f t="shared" si="49"/>
        <v>8</v>
      </c>
      <c r="Q1084" s="6" t="s">
        <v>142</v>
      </c>
      <c r="R1084" s="6" t="s">
        <v>3570</v>
      </c>
      <c r="S1084" s="7">
        <v>41.68</v>
      </c>
      <c r="T1084" s="5">
        <v>1</v>
      </c>
      <c r="U1084" s="5" t="s">
        <v>58</v>
      </c>
      <c r="V1084" s="10">
        <v>0.75</v>
      </c>
      <c r="W1084" s="5" t="s">
        <v>60</v>
      </c>
      <c r="X1084" s="5" t="s">
        <v>143</v>
      </c>
      <c r="Y1084" s="7">
        <v>31.26</v>
      </c>
      <c r="Z1084" s="7">
        <v>31.26</v>
      </c>
      <c r="AA1084" s="7">
        <v>31.26</v>
      </c>
      <c r="AB1084" s="7">
        <v>0</v>
      </c>
    </row>
    <row r="1085" spans="1:28" x14ac:dyDescent="0.25">
      <c r="A1085" s="5">
        <v>2031492464</v>
      </c>
      <c r="B1085" s="5" t="s">
        <v>367</v>
      </c>
      <c r="C1085" s="5" t="s">
        <v>368</v>
      </c>
      <c r="D1085" s="5" t="str">
        <f t="shared" si="50"/>
        <v>SHARON MULLOY</v>
      </c>
      <c r="E1085" s="5" t="s">
        <v>220</v>
      </c>
      <c r="F1085" s="5" t="s">
        <v>88</v>
      </c>
      <c r="G1085" s="5" t="s">
        <v>98</v>
      </c>
      <c r="H1085" s="5" t="s">
        <v>3482</v>
      </c>
      <c r="I1085" s="9" t="s">
        <v>3489</v>
      </c>
      <c r="J1085" s="5" t="s">
        <v>216</v>
      </c>
      <c r="K1085" s="5" t="s">
        <v>221</v>
      </c>
      <c r="L1085" s="5" t="str">
        <f t="shared" si="48"/>
        <v>Richard Yale</v>
      </c>
      <c r="M1085" s="5" t="s">
        <v>57</v>
      </c>
      <c r="N1085" s="6">
        <v>45938</v>
      </c>
      <c r="O1085" s="6">
        <v>46181</v>
      </c>
      <c r="P1085" s="5">
        <f t="shared" si="49"/>
        <v>8</v>
      </c>
      <c r="Q1085" s="6" t="s">
        <v>142</v>
      </c>
      <c r="R1085" s="6" t="s">
        <v>3570</v>
      </c>
      <c r="S1085" s="7">
        <v>71.63</v>
      </c>
      <c r="T1085" s="5">
        <v>1</v>
      </c>
      <c r="U1085" s="5" t="s">
        <v>58</v>
      </c>
      <c r="V1085" s="10">
        <v>0.75</v>
      </c>
      <c r="W1085" s="5" t="s">
        <v>60</v>
      </c>
      <c r="X1085" s="5" t="s">
        <v>143</v>
      </c>
      <c r="Y1085" s="7">
        <v>53.72</v>
      </c>
      <c r="Z1085" s="7">
        <v>53.72</v>
      </c>
      <c r="AA1085" s="7">
        <v>53.72</v>
      </c>
      <c r="AB1085" s="7">
        <v>0</v>
      </c>
    </row>
    <row r="1086" spans="1:28" x14ac:dyDescent="0.25">
      <c r="A1086" s="5">
        <v>2031411447</v>
      </c>
      <c r="B1086" s="5" t="s">
        <v>365</v>
      </c>
      <c r="C1086" s="5" t="s">
        <v>117</v>
      </c>
      <c r="D1086" s="5" t="str">
        <f t="shared" si="50"/>
        <v>JENNIFER THAKKAR</v>
      </c>
      <c r="E1086" s="5" t="s">
        <v>122</v>
      </c>
      <c r="F1086" s="5" t="s">
        <v>88</v>
      </c>
      <c r="G1086" s="5" t="s">
        <v>123</v>
      </c>
      <c r="H1086" s="5" t="s">
        <v>3498</v>
      </c>
      <c r="I1086" s="9" t="s">
        <v>3483</v>
      </c>
      <c r="J1086" s="5" t="s">
        <v>168</v>
      </c>
      <c r="K1086" s="5" t="s">
        <v>112</v>
      </c>
      <c r="L1086" s="5" t="str">
        <f t="shared" si="48"/>
        <v>WILLIAM GESKE</v>
      </c>
      <c r="M1086" s="5" t="s">
        <v>57</v>
      </c>
      <c r="N1086" s="6">
        <v>45933</v>
      </c>
      <c r="O1086" s="6">
        <v>46176</v>
      </c>
      <c r="P1086" s="5">
        <f t="shared" si="49"/>
        <v>8</v>
      </c>
      <c r="Q1086" s="6" t="s">
        <v>142</v>
      </c>
      <c r="R1086" s="6" t="s">
        <v>3570</v>
      </c>
      <c r="S1086" s="7">
        <v>34.43</v>
      </c>
      <c r="T1086" s="5">
        <v>1</v>
      </c>
      <c r="U1086" s="5" t="s">
        <v>58</v>
      </c>
      <c r="V1086" s="10">
        <v>0.65</v>
      </c>
      <c r="W1086" s="5" t="s">
        <v>60</v>
      </c>
      <c r="X1086" s="5" t="s">
        <v>143</v>
      </c>
      <c r="Y1086" s="7">
        <v>22.38</v>
      </c>
      <c r="Z1086" s="7">
        <v>22.38</v>
      </c>
      <c r="AA1086" s="7">
        <v>22.38</v>
      </c>
      <c r="AB1086" s="7">
        <v>0</v>
      </c>
    </row>
    <row r="1087" spans="1:28" x14ac:dyDescent="0.25">
      <c r="A1087" s="5">
        <v>2030969460</v>
      </c>
      <c r="B1087" s="5" t="s">
        <v>310</v>
      </c>
      <c r="C1087" s="5" t="s">
        <v>311</v>
      </c>
      <c r="D1087" s="5" t="str">
        <f t="shared" si="50"/>
        <v>ALANA CHRISTOPHER</v>
      </c>
      <c r="E1087" s="5" t="s">
        <v>82</v>
      </c>
      <c r="F1087" s="5" t="s">
        <v>88</v>
      </c>
      <c r="G1087" s="5" t="s">
        <v>95</v>
      </c>
      <c r="H1087" s="5" t="s">
        <v>3481</v>
      </c>
      <c r="I1087" s="9" t="s">
        <v>3511</v>
      </c>
      <c r="J1087" s="5" t="s">
        <v>249</v>
      </c>
      <c r="K1087" s="5" t="s">
        <v>250</v>
      </c>
      <c r="L1087" s="5" t="str">
        <f t="shared" si="48"/>
        <v>Dale Walenga</v>
      </c>
      <c r="M1087" s="5" t="s">
        <v>57</v>
      </c>
      <c r="N1087" s="6">
        <v>45935</v>
      </c>
      <c r="O1087" s="6">
        <v>46178</v>
      </c>
      <c r="P1087" s="5">
        <f t="shared" si="49"/>
        <v>8</v>
      </c>
      <c r="Q1087" s="6" t="s">
        <v>142</v>
      </c>
      <c r="R1087" s="6" t="s">
        <v>3570</v>
      </c>
      <c r="S1087" s="7">
        <v>14.71</v>
      </c>
      <c r="T1087" s="5">
        <v>1</v>
      </c>
      <c r="U1087" s="5" t="s">
        <v>58</v>
      </c>
      <c r="V1087" s="10">
        <v>0.9</v>
      </c>
      <c r="W1087" s="5" t="s">
        <v>60</v>
      </c>
      <c r="X1087" s="5" t="s">
        <v>143</v>
      </c>
      <c r="Y1087" s="7">
        <v>13.24</v>
      </c>
      <c r="Z1087" s="7">
        <v>13.24</v>
      </c>
      <c r="AA1087" s="7">
        <v>13.24</v>
      </c>
      <c r="AB1087" s="7">
        <v>0</v>
      </c>
    </row>
    <row r="1088" spans="1:28" x14ac:dyDescent="0.25">
      <c r="A1088" s="5">
        <v>2031420006</v>
      </c>
      <c r="B1088" s="5" t="s">
        <v>685</v>
      </c>
      <c r="C1088" s="5" t="s">
        <v>2449</v>
      </c>
      <c r="D1088" s="5" t="str">
        <f t="shared" si="50"/>
        <v>LUZ PEREZ</v>
      </c>
      <c r="E1088" s="5" t="s">
        <v>82</v>
      </c>
      <c r="F1088" s="5" t="s">
        <v>708</v>
      </c>
      <c r="G1088" s="5" t="s">
        <v>709</v>
      </c>
      <c r="H1088" s="5" t="s">
        <v>709</v>
      </c>
      <c r="I1088" s="9" t="s">
        <v>3566</v>
      </c>
      <c r="J1088" s="5" t="s">
        <v>1816</v>
      </c>
      <c r="K1088" s="5" t="s">
        <v>1468</v>
      </c>
      <c r="L1088" s="5" t="str">
        <f t="shared" si="48"/>
        <v>JOSE TORRES</v>
      </c>
      <c r="M1088" s="5" t="s">
        <v>57</v>
      </c>
      <c r="N1088" s="6">
        <v>45933</v>
      </c>
      <c r="O1088" s="6">
        <v>46176</v>
      </c>
      <c r="P1088" s="5">
        <f t="shared" si="49"/>
        <v>8</v>
      </c>
      <c r="Q1088" s="6" t="s">
        <v>142</v>
      </c>
      <c r="R1088" s="6" t="s">
        <v>3570</v>
      </c>
      <c r="S1088" s="7">
        <v>15</v>
      </c>
      <c r="T1088" s="5">
        <v>1</v>
      </c>
      <c r="U1088" s="5" t="s">
        <v>58</v>
      </c>
      <c r="V1088" s="10">
        <v>0.38</v>
      </c>
      <c r="W1088" s="5" t="s">
        <v>60</v>
      </c>
      <c r="X1088" s="5" t="s">
        <v>143</v>
      </c>
      <c r="Y1088" s="7">
        <v>5.7</v>
      </c>
      <c r="Z1088" s="7">
        <v>5.7</v>
      </c>
      <c r="AA1088" s="7">
        <v>5.7</v>
      </c>
      <c r="AB1088" s="7">
        <v>0</v>
      </c>
    </row>
    <row r="1089" spans="1:28" x14ac:dyDescent="0.25">
      <c r="A1089" s="5">
        <v>2030969461</v>
      </c>
      <c r="B1089" s="5" t="s">
        <v>310</v>
      </c>
      <c r="C1089" s="5" t="s">
        <v>311</v>
      </c>
      <c r="D1089" s="5" t="str">
        <f t="shared" si="50"/>
        <v>ALANA CHRISTOPHER</v>
      </c>
      <c r="E1089" s="5" t="s">
        <v>82</v>
      </c>
      <c r="F1089" s="5" t="s">
        <v>708</v>
      </c>
      <c r="G1089" s="5" t="s">
        <v>714</v>
      </c>
      <c r="H1089" s="5" t="s">
        <v>714</v>
      </c>
      <c r="I1089" s="9" t="s">
        <v>3511</v>
      </c>
      <c r="J1089" s="5" t="s">
        <v>249</v>
      </c>
      <c r="K1089" s="5" t="s">
        <v>250</v>
      </c>
      <c r="L1089" s="5" t="str">
        <f t="shared" si="48"/>
        <v>Dale Walenga</v>
      </c>
      <c r="M1089" s="5" t="s">
        <v>57</v>
      </c>
      <c r="N1089" s="6">
        <v>45935</v>
      </c>
      <c r="O1089" s="6">
        <v>46178</v>
      </c>
      <c r="P1089" s="5">
        <f t="shared" si="49"/>
        <v>8</v>
      </c>
      <c r="Q1089" s="6" t="s">
        <v>142</v>
      </c>
      <c r="R1089" s="6" t="s">
        <v>3570</v>
      </c>
      <c r="S1089" s="7">
        <v>15</v>
      </c>
      <c r="T1089" s="5">
        <v>1</v>
      </c>
      <c r="U1089" s="5" t="s">
        <v>58</v>
      </c>
      <c r="V1089" s="10">
        <v>0.38</v>
      </c>
      <c r="W1089" s="5" t="s">
        <v>60</v>
      </c>
      <c r="X1089" s="5" t="s">
        <v>143</v>
      </c>
      <c r="Y1089" s="7">
        <v>5.7</v>
      </c>
      <c r="Z1089" s="7">
        <v>5.7</v>
      </c>
      <c r="AA1089" s="7">
        <v>5.7</v>
      </c>
      <c r="AB1089" s="7">
        <v>0</v>
      </c>
    </row>
    <row r="1090" spans="1:28" x14ac:dyDescent="0.25">
      <c r="A1090" s="5">
        <v>2031410719</v>
      </c>
      <c r="B1090" s="5" t="s">
        <v>2899</v>
      </c>
      <c r="C1090" s="5" t="s">
        <v>73</v>
      </c>
      <c r="D1090" s="5" t="str">
        <f t="shared" si="50"/>
        <v>MATTHEW GOOTEE</v>
      </c>
      <c r="E1090" s="5" t="s">
        <v>106</v>
      </c>
      <c r="F1090" s="5" t="s">
        <v>1264</v>
      </c>
      <c r="G1090" s="5" t="s">
        <v>1265</v>
      </c>
      <c r="H1090" s="5" t="s">
        <v>1265</v>
      </c>
      <c r="I1090" s="9" t="s">
        <v>3523</v>
      </c>
      <c r="J1090" s="5" t="s">
        <v>301</v>
      </c>
      <c r="K1090" s="5" t="s">
        <v>302</v>
      </c>
      <c r="L1090" s="5" t="str">
        <f t="shared" ref="L1090:L1153" si="51">CONCATENATE(K1090," ",J1090)</f>
        <v>Marsha Sanderock</v>
      </c>
      <c r="M1090" s="5" t="s">
        <v>57</v>
      </c>
      <c r="N1090" s="6">
        <v>45933</v>
      </c>
      <c r="O1090" s="6">
        <v>46176</v>
      </c>
      <c r="P1090" s="5">
        <f t="shared" ref="P1090:P1153" si="52">DATEDIF(N1090,O1090,"M")</f>
        <v>8</v>
      </c>
      <c r="Q1090" s="6" t="s">
        <v>142</v>
      </c>
      <c r="R1090" s="6" t="s">
        <v>3570</v>
      </c>
      <c r="S1090" s="7">
        <v>59.02</v>
      </c>
      <c r="T1090" s="5">
        <v>1</v>
      </c>
      <c r="U1090" s="5" t="s">
        <v>58</v>
      </c>
      <c r="V1090" s="10">
        <v>0.47</v>
      </c>
      <c r="W1090" s="5" t="s">
        <v>60</v>
      </c>
      <c r="X1090" s="5" t="s">
        <v>143</v>
      </c>
      <c r="Y1090" s="7">
        <v>27.74</v>
      </c>
      <c r="Z1090" s="7">
        <v>27.74</v>
      </c>
      <c r="AA1090" s="7">
        <v>27.74</v>
      </c>
      <c r="AB1090" s="7">
        <v>0</v>
      </c>
    </row>
    <row r="1091" spans="1:28" x14ac:dyDescent="0.25">
      <c r="A1091" s="5">
        <v>2030969459</v>
      </c>
      <c r="B1091" s="5" t="s">
        <v>310</v>
      </c>
      <c r="C1091" s="5" t="s">
        <v>311</v>
      </c>
      <c r="D1091" s="5" t="str">
        <f t="shared" ref="D1091:D1154" si="53">CONCATENATE(C1091," ",B1091)</f>
        <v>ALANA CHRISTOPHER</v>
      </c>
      <c r="E1091" s="5" t="s">
        <v>82</v>
      </c>
      <c r="F1091" s="5" t="s">
        <v>1691</v>
      </c>
      <c r="G1091" s="5" t="s">
        <v>1692</v>
      </c>
      <c r="H1091" s="5" t="s">
        <v>1692</v>
      </c>
      <c r="I1091" s="9" t="s">
        <v>3511</v>
      </c>
      <c r="J1091" s="5" t="s">
        <v>249</v>
      </c>
      <c r="K1091" s="5" t="s">
        <v>250</v>
      </c>
      <c r="L1091" s="5" t="str">
        <f t="shared" si="51"/>
        <v>Dale Walenga</v>
      </c>
      <c r="M1091" s="5" t="s">
        <v>57</v>
      </c>
      <c r="N1091" s="6">
        <v>45935</v>
      </c>
      <c r="O1091" s="6">
        <v>46178</v>
      </c>
      <c r="P1091" s="5">
        <f t="shared" si="52"/>
        <v>8</v>
      </c>
      <c r="Q1091" s="6" t="s">
        <v>142</v>
      </c>
      <c r="R1091" s="6" t="s">
        <v>3570</v>
      </c>
      <c r="S1091" s="7">
        <v>10.33</v>
      </c>
      <c r="T1091" s="5">
        <v>1</v>
      </c>
      <c r="U1091" s="5" t="s">
        <v>58</v>
      </c>
      <c r="V1091" s="10">
        <v>0.38</v>
      </c>
      <c r="W1091" s="5" t="s">
        <v>60</v>
      </c>
      <c r="X1091" s="5" t="s">
        <v>143</v>
      </c>
      <c r="Y1091" s="7">
        <v>3.93</v>
      </c>
      <c r="Z1091" s="7">
        <v>3.93</v>
      </c>
      <c r="AA1091" s="7">
        <v>3.93</v>
      </c>
      <c r="AB1091" s="7">
        <v>0</v>
      </c>
    </row>
    <row r="1092" spans="1:28" x14ac:dyDescent="0.25">
      <c r="A1092" s="5">
        <v>2031501468</v>
      </c>
      <c r="B1092" s="5" t="s">
        <v>1783</v>
      </c>
      <c r="C1092" s="5" t="s">
        <v>1143</v>
      </c>
      <c r="D1092" s="5" t="str">
        <f t="shared" si="53"/>
        <v>NICOLE DENOFRIO</v>
      </c>
      <c r="E1092" s="5" t="s">
        <v>82</v>
      </c>
      <c r="F1092" s="5" t="s">
        <v>734</v>
      </c>
      <c r="G1092" s="5" t="s">
        <v>735</v>
      </c>
      <c r="H1092" s="5" t="s">
        <v>735</v>
      </c>
      <c r="I1092" s="9" t="s">
        <v>3526</v>
      </c>
      <c r="J1092" s="5" t="s">
        <v>762</v>
      </c>
      <c r="K1092" s="5" t="s">
        <v>763</v>
      </c>
      <c r="L1092" s="5" t="str">
        <f t="shared" si="51"/>
        <v>ANDREA PETRUNGARO</v>
      </c>
      <c r="M1092" s="5" t="s">
        <v>57</v>
      </c>
      <c r="N1092" s="6">
        <v>45938</v>
      </c>
      <c r="O1092" s="6">
        <v>46181</v>
      </c>
      <c r="P1092" s="5">
        <f t="shared" si="52"/>
        <v>8</v>
      </c>
      <c r="Q1092" s="6" t="s">
        <v>142</v>
      </c>
      <c r="R1092" s="6" t="s">
        <v>3570</v>
      </c>
      <c r="S1092" s="7">
        <v>96</v>
      </c>
      <c r="T1092" s="5">
        <v>1</v>
      </c>
      <c r="U1092" s="5" t="s">
        <v>58</v>
      </c>
      <c r="V1092" s="10">
        <v>0.7</v>
      </c>
      <c r="W1092" s="5" t="s">
        <v>60</v>
      </c>
      <c r="X1092" s="5" t="s">
        <v>143</v>
      </c>
      <c r="Y1092" s="7">
        <v>67.2</v>
      </c>
      <c r="Z1092" s="7">
        <v>67.2</v>
      </c>
      <c r="AA1092" s="7">
        <v>67.2</v>
      </c>
      <c r="AB1092" s="7">
        <v>0</v>
      </c>
    </row>
    <row r="1093" spans="1:28" x14ac:dyDescent="0.25">
      <c r="A1093" s="5">
        <v>2030590681</v>
      </c>
      <c r="B1093" s="5" t="s">
        <v>258</v>
      </c>
      <c r="C1093" s="5" t="s">
        <v>259</v>
      </c>
      <c r="D1093" s="5" t="str">
        <f t="shared" si="53"/>
        <v>ANNA LYKHOLAP</v>
      </c>
      <c r="E1093" s="5" t="s">
        <v>82</v>
      </c>
      <c r="F1093" s="5" t="s">
        <v>734</v>
      </c>
      <c r="G1093" s="5" t="s">
        <v>735</v>
      </c>
      <c r="H1093" s="5" t="s">
        <v>735</v>
      </c>
      <c r="I1093" s="9" t="s">
        <v>3511</v>
      </c>
      <c r="J1093" s="5" t="s">
        <v>249</v>
      </c>
      <c r="K1093" s="5" t="s">
        <v>250</v>
      </c>
      <c r="L1093" s="5" t="str">
        <f t="shared" si="51"/>
        <v>Dale Walenga</v>
      </c>
      <c r="M1093" s="5" t="s">
        <v>57</v>
      </c>
      <c r="N1093" s="6">
        <v>45931</v>
      </c>
      <c r="O1093" s="6">
        <v>46174</v>
      </c>
      <c r="P1093" s="5">
        <f t="shared" si="52"/>
        <v>8</v>
      </c>
      <c r="Q1093" s="6" t="s">
        <v>142</v>
      </c>
      <c r="R1093" s="6" t="s">
        <v>3570</v>
      </c>
      <c r="S1093" s="7">
        <v>51</v>
      </c>
      <c r="T1093" s="5">
        <v>1</v>
      </c>
      <c r="U1093" s="5" t="s">
        <v>58</v>
      </c>
      <c r="V1093" s="10">
        <v>0.7</v>
      </c>
      <c r="W1093" s="5" t="s">
        <v>60</v>
      </c>
      <c r="X1093" s="5" t="s">
        <v>143</v>
      </c>
      <c r="Y1093" s="7">
        <v>35.700000000000003</v>
      </c>
      <c r="Z1093" s="7">
        <v>35.700000000000003</v>
      </c>
      <c r="AA1093" s="7">
        <v>35.700000000000003</v>
      </c>
      <c r="AB1093" s="7">
        <v>0</v>
      </c>
    </row>
    <row r="1094" spans="1:28" s="5" customFormat="1" x14ac:dyDescent="0.25">
      <c r="A1094" s="5">
        <v>2031225657</v>
      </c>
      <c r="B1094" s="5" t="s">
        <v>2676</v>
      </c>
      <c r="C1094" s="5" t="s">
        <v>2677</v>
      </c>
      <c r="D1094" s="5" t="str">
        <f t="shared" si="53"/>
        <v>ISABELLA FIDUCCIA</v>
      </c>
      <c r="E1094" s="5" t="s">
        <v>324</v>
      </c>
      <c r="F1094" s="5" t="s">
        <v>734</v>
      </c>
      <c r="G1094" s="5" t="s">
        <v>735</v>
      </c>
      <c r="H1094" s="5" t="s">
        <v>735</v>
      </c>
      <c r="I1094" s="9" t="s">
        <v>3522</v>
      </c>
      <c r="J1094" s="5" t="s">
        <v>626</v>
      </c>
      <c r="K1094" s="5" t="s">
        <v>334</v>
      </c>
      <c r="L1094" s="5" t="str">
        <f t="shared" si="51"/>
        <v>FRANK LISKOVEC</v>
      </c>
      <c r="M1094" s="5" t="s">
        <v>57</v>
      </c>
      <c r="N1094" s="6">
        <v>45931</v>
      </c>
      <c r="O1094" s="6">
        <v>46174</v>
      </c>
      <c r="P1094" s="5">
        <f t="shared" si="52"/>
        <v>8</v>
      </c>
      <c r="Q1094" s="6" t="s">
        <v>142</v>
      </c>
      <c r="R1094" s="6" t="s">
        <v>3570</v>
      </c>
      <c r="S1094" s="7">
        <v>18.37</v>
      </c>
      <c r="T1094" s="5">
        <v>1</v>
      </c>
      <c r="U1094" s="5" t="s">
        <v>58</v>
      </c>
      <c r="V1094" s="10">
        <v>0.7</v>
      </c>
      <c r="W1094" s="5" t="s">
        <v>60</v>
      </c>
      <c r="X1094" s="5" t="s">
        <v>143</v>
      </c>
      <c r="Y1094" s="7">
        <v>12.86</v>
      </c>
      <c r="Z1094" s="7">
        <v>12.86</v>
      </c>
      <c r="AA1094" s="7">
        <v>12.86</v>
      </c>
      <c r="AB1094" s="7">
        <v>0</v>
      </c>
    </row>
    <row r="1095" spans="1:28" s="5" customFormat="1" x14ac:dyDescent="0.25">
      <c r="A1095" s="5">
        <v>2030870979</v>
      </c>
      <c r="B1095" s="5" t="s">
        <v>3308</v>
      </c>
      <c r="C1095" s="5" t="s">
        <v>613</v>
      </c>
      <c r="D1095" s="5" t="str">
        <f t="shared" si="53"/>
        <v>ANN RONAN</v>
      </c>
      <c r="E1095" s="5" t="s">
        <v>82</v>
      </c>
      <c r="F1095" s="5" t="s">
        <v>734</v>
      </c>
      <c r="G1095" s="5" t="s">
        <v>735</v>
      </c>
      <c r="H1095" s="5" t="s">
        <v>735</v>
      </c>
      <c r="I1095" s="9" t="s">
        <v>3522</v>
      </c>
      <c r="J1095" s="5" t="s">
        <v>626</v>
      </c>
      <c r="K1095" s="5" t="s">
        <v>334</v>
      </c>
      <c r="L1095" s="5" t="str">
        <f t="shared" si="51"/>
        <v>FRANK LISKOVEC</v>
      </c>
      <c r="M1095" s="5" t="s">
        <v>57</v>
      </c>
      <c r="N1095" s="6">
        <v>45931</v>
      </c>
      <c r="O1095" s="6">
        <v>46174</v>
      </c>
      <c r="P1095" s="5">
        <f t="shared" si="52"/>
        <v>8</v>
      </c>
      <c r="Q1095" s="6" t="s">
        <v>142</v>
      </c>
      <c r="R1095" s="6" t="s">
        <v>3570</v>
      </c>
      <c r="S1095" s="7">
        <v>159.24</v>
      </c>
      <c r="T1095" s="5">
        <v>1</v>
      </c>
      <c r="U1095" s="5" t="s">
        <v>58</v>
      </c>
      <c r="V1095" s="10">
        <v>0.7</v>
      </c>
      <c r="W1095" s="5" t="s">
        <v>60</v>
      </c>
      <c r="X1095" s="5" t="s">
        <v>143</v>
      </c>
      <c r="Y1095" s="7">
        <v>111.47</v>
      </c>
      <c r="Z1095" s="7">
        <v>111.47</v>
      </c>
      <c r="AA1095" s="7">
        <v>111.47</v>
      </c>
      <c r="AB1095" s="7">
        <v>0</v>
      </c>
    </row>
    <row r="1096" spans="1:28" s="5" customFormat="1" x14ac:dyDescent="0.25">
      <c r="A1096" s="5">
        <v>2031337970</v>
      </c>
      <c r="B1096" s="5" t="s">
        <v>2684</v>
      </c>
      <c r="C1096" s="5" t="s">
        <v>2685</v>
      </c>
      <c r="D1096" s="5" t="str">
        <f t="shared" si="53"/>
        <v>DESIREE LUNDVALL</v>
      </c>
      <c r="E1096" s="5" t="s">
        <v>122</v>
      </c>
      <c r="F1096" s="5" t="s">
        <v>734</v>
      </c>
      <c r="G1096" s="5" t="s">
        <v>735</v>
      </c>
      <c r="H1096" s="5" t="s">
        <v>735</v>
      </c>
      <c r="I1096" s="9" t="s">
        <v>3538</v>
      </c>
      <c r="J1096" s="5" t="s">
        <v>124</v>
      </c>
      <c r="K1096" s="5" t="s">
        <v>125</v>
      </c>
      <c r="L1096" s="5" t="str">
        <f t="shared" si="51"/>
        <v>Heather Geske</v>
      </c>
      <c r="M1096" s="5" t="s">
        <v>57</v>
      </c>
      <c r="N1096" s="6">
        <v>45931</v>
      </c>
      <c r="O1096" s="6">
        <v>46174</v>
      </c>
      <c r="P1096" s="5">
        <f t="shared" si="52"/>
        <v>8</v>
      </c>
      <c r="Q1096" s="6" t="s">
        <v>142</v>
      </c>
      <c r="R1096" s="6" t="s">
        <v>3570</v>
      </c>
      <c r="S1096" s="7">
        <v>9.1</v>
      </c>
      <c r="T1096" s="5">
        <v>1</v>
      </c>
      <c r="U1096" s="5" t="s">
        <v>58</v>
      </c>
      <c r="V1096" s="10">
        <v>0.7</v>
      </c>
      <c r="W1096" s="5" t="s">
        <v>60</v>
      </c>
      <c r="X1096" s="5" t="s">
        <v>143</v>
      </c>
      <c r="Y1096" s="7">
        <v>6.37</v>
      </c>
      <c r="Z1096" s="7">
        <v>6.37</v>
      </c>
      <c r="AA1096" s="7">
        <v>6.37</v>
      </c>
      <c r="AB1096" s="7">
        <v>0</v>
      </c>
    </row>
    <row r="1097" spans="1:28" s="5" customFormat="1" x14ac:dyDescent="0.25">
      <c r="A1097" s="5">
        <v>2031365756</v>
      </c>
      <c r="B1097" s="5" t="s">
        <v>1773</v>
      </c>
      <c r="C1097" s="5" t="s">
        <v>73</v>
      </c>
      <c r="D1097" s="5" t="str">
        <f t="shared" si="53"/>
        <v>MATTHEW D'AURIA</v>
      </c>
      <c r="E1097" s="5" t="s">
        <v>213</v>
      </c>
      <c r="F1097" s="5" t="s">
        <v>734</v>
      </c>
      <c r="G1097" s="5" t="s">
        <v>735</v>
      </c>
      <c r="H1097" s="5" t="s">
        <v>735</v>
      </c>
      <c r="I1097" s="9" t="s">
        <v>3543</v>
      </c>
      <c r="J1097" s="5" t="s">
        <v>645</v>
      </c>
      <c r="K1097" s="5" t="s">
        <v>646</v>
      </c>
      <c r="L1097" s="5" t="str">
        <f t="shared" si="51"/>
        <v>Ines Berg</v>
      </c>
      <c r="M1097" s="5" t="s">
        <v>57</v>
      </c>
      <c r="N1097" s="6">
        <v>45931</v>
      </c>
      <c r="O1097" s="6">
        <v>46174</v>
      </c>
      <c r="P1097" s="5">
        <f t="shared" si="52"/>
        <v>8</v>
      </c>
      <c r="Q1097" s="6" t="s">
        <v>142</v>
      </c>
      <c r="R1097" s="6" t="s">
        <v>3570</v>
      </c>
      <c r="S1097" s="7">
        <v>29.79</v>
      </c>
      <c r="T1097" s="5">
        <v>1</v>
      </c>
      <c r="U1097" s="5" t="s">
        <v>58</v>
      </c>
      <c r="V1097" s="10">
        <v>0.7</v>
      </c>
      <c r="W1097" s="5" t="s">
        <v>60</v>
      </c>
      <c r="X1097" s="5" t="s">
        <v>143</v>
      </c>
      <c r="Y1097" s="7">
        <v>20.85</v>
      </c>
      <c r="Z1097" s="7">
        <v>20.85</v>
      </c>
      <c r="AA1097" s="7">
        <v>20.85</v>
      </c>
      <c r="AB1097" s="7">
        <v>0</v>
      </c>
    </row>
    <row r="1098" spans="1:28" x14ac:dyDescent="0.25">
      <c r="A1098" s="5">
        <v>2031263004</v>
      </c>
      <c r="B1098" s="5" t="s">
        <v>980</v>
      </c>
      <c r="C1098" s="5" t="s">
        <v>1067</v>
      </c>
      <c r="D1098" s="5" t="str">
        <f t="shared" si="53"/>
        <v>JACKIE WILSON</v>
      </c>
      <c r="E1098" s="5" t="s">
        <v>213</v>
      </c>
      <c r="F1098" s="5" t="s">
        <v>734</v>
      </c>
      <c r="G1098" s="5" t="s">
        <v>735</v>
      </c>
      <c r="H1098" s="5" t="s">
        <v>735</v>
      </c>
      <c r="I1098" s="9" t="s">
        <v>3543</v>
      </c>
      <c r="J1098" s="5" t="s">
        <v>645</v>
      </c>
      <c r="K1098" s="5" t="s">
        <v>646</v>
      </c>
      <c r="L1098" s="5" t="str">
        <f t="shared" si="51"/>
        <v>Ines Berg</v>
      </c>
      <c r="M1098" s="5" t="s">
        <v>57</v>
      </c>
      <c r="N1098" s="6">
        <v>45931</v>
      </c>
      <c r="O1098" s="6">
        <v>46174</v>
      </c>
      <c r="P1098" s="5">
        <f t="shared" si="52"/>
        <v>8</v>
      </c>
      <c r="Q1098" s="6" t="s">
        <v>142</v>
      </c>
      <c r="R1098" s="6" t="s">
        <v>3570</v>
      </c>
      <c r="S1098" s="7">
        <v>59.57</v>
      </c>
      <c r="T1098" s="5">
        <v>1</v>
      </c>
      <c r="U1098" s="5" t="s">
        <v>58</v>
      </c>
      <c r="V1098" s="10">
        <v>0.7</v>
      </c>
      <c r="W1098" s="5" t="s">
        <v>60</v>
      </c>
      <c r="X1098" s="5" t="s">
        <v>143</v>
      </c>
      <c r="Y1098" s="7">
        <v>41.7</v>
      </c>
      <c r="Z1098" s="7">
        <v>41.7</v>
      </c>
      <c r="AA1098" s="7">
        <v>41.7</v>
      </c>
      <c r="AB1098" s="7">
        <v>0</v>
      </c>
    </row>
    <row r="1099" spans="1:28" s="5" customFormat="1" x14ac:dyDescent="0.25">
      <c r="A1099" s="5">
        <v>2031361486</v>
      </c>
      <c r="B1099" s="5" t="s">
        <v>2688</v>
      </c>
      <c r="C1099" s="5" t="s">
        <v>2689</v>
      </c>
      <c r="D1099" s="5" t="str">
        <f t="shared" si="53"/>
        <v>CASSIE ROBY</v>
      </c>
      <c r="E1099" s="5" t="s">
        <v>106</v>
      </c>
      <c r="F1099" s="5" t="s">
        <v>734</v>
      </c>
      <c r="G1099" s="5" t="s">
        <v>735</v>
      </c>
      <c r="H1099" s="5" t="s">
        <v>735</v>
      </c>
      <c r="I1099" s="9" t="s">
        <v>3523</v>
      </c>
      <c r="J1099" s="5" t="s">
        <v>301</v>
      </c>
      <c r="K1099" s="5" t="s">
        <v>302</v>
      </c>
      <c r="L1099" s="5" t="str">
        <f t="shared" si="51"/>
        <v>Marsha Sanderock</v>
      </c>
      <c r="M1099" s="5" t="s">
        <v>57</v>
      </c>
      <c r="N1099" s="6">
        <v>45931</v>
      </c>
      <c r="O1099" s="6">
        <v>46174</v>
      </c>
      <c r="P1099" s="5">
        <f t="shared" si="52"/>
        <v>8</v>
      </c>
      <c r="Q1099" s="6" t="s">
        <v>142</v>
      </c>
      <c r="R1099" s="6" t="s">
        <v>3570</v>
      </c>
      <c r="S1099" s="7">
        <v>3.52</v>
      </c>
      <c r="T1099" s="5">
        <v>1</v>
      </c>
      <c r="U1099" s="5" t="s">
        <v>58</v>
      </c>
      <c r="V1099" s="10">
        <v>0.7</v>
      </c>
      <c r="W1099" s="5" t="s">
        <v>60</v>
      </c>
      <c r="X1099" s="5" t="s">
        <v>143</v>
      </c>
      <c r="Y1099" s="7">
        <v>2.46</v>
      </c>
      <c r="Z1099" s="7">
        <v>2.46</v>
      </c>
      <c r="AA1099" s="7">
        <v>2.46</v>
      </c>
      <c r="AB1099" s="7">
        <v>0</v>
      </c>
    </row>
    <row r="1100" spans="1:28" s="5" customFormat="1" x14ac:dyDescent="0.25">
      <c r="A1100" s="5">
        <v>2031097276</v>
      </c>
      <c r="B1100" s="5" t="s">
        <v>1608</v>
      </c>
      <c r="C1100" s="5" t="s">
        <v>1609</v>
      </c>
      <c r="D1100" s="5" t="str">
        <f t="shared" si="53"/>
        <v>DEBBIE BEAUPRE</v>
      </c>
      <c r="E1100" s="5" t="s">
        <v>82</v>
      </c>
      <c r="F1100" s="5" t="s">
        <v>734</v>
      </c>
      <c r="G1100" s="5" t="s">
        <v>735</v>
      </c>
      <c r="H1100" s="5" t="s">
        <v>735</v>
      </c>
      <c r="I1100" s="9" t="s">
        <v>3518</v>
      </c>
      <c r="J1100" s="5" t="s">
        <v>83</v>
      </c>
      <c r="K1100" s="5" t="s">
        <v>84</v>
      </c>
      <c r="L1100" s="5" t="str">
        <f t="shared" si="51"/>
        <v>Matthew Sherman</v>
      </c>
      <c r="M1100" s="5" t="s">
        <v>57</v>
      </c>
      <c r="N1100" s="6">
        <v>45931</v>
      </c>
      <c r="O1100" s="6">
        <v>46174</v>
      </c>
      <c r="P1100" s="5">
        <f t="shared" si="52"/>
        <v>8</v>
      </c>
      <c r="Q1100" s="6" t="s">
        <v>142</v>
      </c>
      <c r="R1100" s="6" t="s">
        <v>3570</v>
      </c>
      <c r="S1100" s="7">
        <v>52</v>
      </c>
      <c r="T1100" s="5">
        <v>1</v>
      </c>
      <c r="U1100" s="5" t="s">
        <v>58</v>
      </c>
      <c r="V1100" s="10">
        <v>0.7</v>
      </c>
      <c r="W1100" s="5" t="s">
        <v>60</v>
      </c>
      <c r="X1100" s="5" t="s">
        <v>143</v>
      </c>
      <c r="Y1100" s="7">
        <v>36.4</v>
      </c>
      <c r="Z1100" s="7">
        <v>36.4</v>
      </c>
      <c r="AA1100" s="7">
        <v>36.4</v>
      </c>
      <c r="AB1100" s="7">
        <v>0</v>
      </c>
    </row>
    <row r="1101" spans="1:28" s="5" customFormat="1" x14ac:dyDescent="0.25">
      <c r="A1101" s="5">
        <v>2031085259</v>
      </c>
      <c r="B1101" s="5" t="s">
        <v>3313</v>
      </c>
      <c r="C1101" s="5" t="s">
        <v>459</v>
      </c>
      <c r="D1101" s="5" t="str">
        <f t="shared" si="53"/>
        <v>BRIAN HOSKINS</v>
      </c>
      <c r="E1101" s="5" t="s">
        <v>82</v>
      </c>
      <c r="F1101" s="5" t="s">
        <v>734</v>
      </c>
      <c r="G1101" s="5" t="s">
        <v>735</v>
      </c>
      <c r="H1101" s="5" t="s">
        <v>735</v>
      </c>
      <c r="I1101" s="9" t="s">
        <v>3493</v>
      </c>
      <c r="J1101" s="5" t="s">
        <v>485</v>
      </c>
      <c r="K1101" s="5" t="s">
        <v>75</v>
      </c>
      <c r="L1101" s="5" t="str">
        <f t="shared" si="51"/>
        <v>MICHAEL DUNAVANT</v>
      </c>
      <c r="M1101" s="5" t="s">
        <v>57</v>
      </c>
      <c r="N1101" s="6">
        <v>45931</v>
      </c>
      <c r="O1101" s="6">
        <v>46174</v>
      </c>
      <c r="P1101" s="5">
        <f t="shared" si="52"/>
        <v>8</v>
      </c>
      <c r="Q1101" s="6" t="s">
        <v>142</v>
      </c>
      <c r="R1101" s="6" t="s">
        <v>3570</v>
      </c>
      <c r="S1101" s="7">
        <v>262.74</v>
      </c>
      <c r="T1101" s="5">
        <v>1</v>
      </c>
      <c r="U1101" s="5" t="s">
        <v>58</v>
      </c>
      <c r="V1101" s="10">
        <v>0.7</v>
      </c>
      <c r="W1101" s="5" t="s">
        <v>60</v>
      </c>
      <c r="X1101" s="5" t="s">
        <v>143</v>
      </c>
      <c r="Y1101" s="7">
        <v>183.92</v>
      </c>
      <c r="Z1101" s="7">
        <v>183.92</v>
      </c>
      <c r="AA1101" s="7">
        <v>183.92</v>
      </c>
      <c r="AB1101" s="7">
        <v>0</v>
      </c>
    </row>
    <row r="1102" spans="1:28" s="5" customFormat="1" x14ac:dyDescent="0.25">
      <c r="A1102" s="5">
        <v>2031381897</v>
      </c>
      <c r="B1102" s="5" t="s">
        <v>1775</v>
      </c>
      <c r="C1102" s="5" t="s">
        <v>1776</v>
      </c>
      <c r="D1102" s="5" t="str">
        <f t="shared" si="53"/>
        <v>BAYARTSETSEG BATJARGAL</v>
      </c>
      <c r="E1102" s="5" t="s">
        <v>82</v>
      </c>
      <c r="F1102" s="5" t="s">
        <v>734</v>
      </c>
      <c r="G1102" s="5" t="s">
        <v>735</v>
      </c>
      <c r="H1102" s="5" t="s">
        <v>735</v>
      </c>
      <c r="I1102" s="9" t="s">
        <v>3547</v>
      </c>
      <c r="J1102" s="5" t="s">
        <v>753</v>
      </c>
      <c r="K1102" s="5" t="s">
        <v>754</v>
      </c>
      <c r="L1102" s="5" t="str">
        <f t="shared" si="51"/>
        <v>NASANDELGER ZANA</v>
      </c>
      <c r="M1102" s="5" t="s">
        <v>57</v>
      </c>
      <c r="N1102" s="6">
        <v>45932</v>
      </c>
      <c r="O1102" s="6">
        <v>46175</v>
      </c>
      <c r="P1102" s="5">
        <f t="shared" si="52"/>
        <v>8</v>
      </c>
      <c r="Q1102" s="6" t="s">
        <v>142</v>
      </c>
      <c r="R1102" s="6" t="s">
        <v>3570</v>
      </c>
      <c r="S1102" s="7">
        <v>117.94</v>
      </c>
      <c r="T1102" s="5">
        <v>1</v>
      </c>
      <c r="U1102" s="5" t="s">
        <v>58</v>
      </c>
      <c r="V1102" s="10">
        <v>0.7</v>
      </c>
      <c r="W1102" s="5" t="s">
        <v>60</v>
      </c>
      <c r="X1102" s="5" t="s">
        <v>143</v>
      </c>
      <c r="Y1102" s="7">
        <v>82.56</v>
      </c>
      <c r="Z1102" s="7">
        <v>82.56</v>
      </c>
      <c r="AA1102" s="7">
        <v>82.56</v>
      </c>
      <c r="AB1102" s="7">
        <v>0</v>
      </c>
    </row>
    <row r="1103" spans="1:28" s="5" customFormat="1" x14ac:dyDescent="0.25">
      <c r="A1103" s="5">
        <v>2031451696</v>
      </c>
      <c r="B1103" s="5" t="s">
        <v>1779</v>
      </c>
      <c r="C1103" s="5" t="s">
        <v>1780</v>
      </c>
      <c r="D1103" s="5" t="str">
        <f t="shared" si="53"/>
        <v>DULGUUN ENKHSAIKHAN</v>
      </c>
      <c r="E1103" s="5" t="s">
        <v>82</v>
      </c>
      <c r="F1103" s="5" t="s">
        <v>734</v>
      </c>
      <c r="G1103" s="5" t="s">
        <v>735</v>
      </c>
      <c r="H1103" s="5" t="s">
        <v>735</v>
      </c>
      <c r="I1103" s="9" t="s">
        <v>3547</v>
      </c>
      <c r="J1103" s="5" t="s">
        <v>753</v>
      </c>
      <c r="K1103" s="5" t="s">
        <v>754</v>
      </c>
      <c r="L1103" s="5" t="str">
        <f t="shared" si="51"/>
        <v>NASANDELGER ZANA</v>
      </c>
      <c r="M1103" s="5" t="s">
        <v>57</v>
      </c>
      <c r="N1103" s="6">
        <v>45935</v>
      </c>
      <c r="O1103" s="6">
        <v>46178</v>
      </c>
      <c r="P1103" s="5">
        <f t="shared" si="52"/>
        <v>8</v>
      </c>
      <c r="Q1103" s="6" t="s">
        <v>142</v>
      </c>
      <c r="R1103" s="6" t="s">
        <v>3570</v>
      </c>
      <c r="S1103" s="7">
        <v>32.26</v>
      </c>
      <c r="T1103" s="5">
        <v>1</v>
      </c>
      <c r="U1103" s="5" t="s">
        <v>58</v>
      </c>
      <c r="V1103" s="10">
        <v>0.7</v>
      </c>
      <c r="W1103" s="5" t="s">
        <v>60</v>
      </c>
      <c r="X1103" s="5" t="s">
        <v>143</v>
      </c>
      <c r="Y1103" s="7">
        <v>22.58</v>
      </c>
      <c r="Z1103" s="7">
        <v>22.58</v>
      </c>
      <c r="AA1103" s="7">
        <v>22.58</v>
      </c>
      <c r="AB1103" s="7">
        <v>0</v>
      </c>
    </row>
    <row r="1104" spans="1:28" s="5" customFormat="1" x14ac:dyDescent="0.25">
      <c r="A1104" s="5">
        <v>2031259237</v>
      </c>
      <c r="B1104" s="5" t="s">
        <v>2678</v>
      </c>
      <c r="C1104" s="5" t="s">
        <v>466</v>
      </c>
      <c r="D1104" s="5" t="str">
        <f t="shared" si="53"/>
        <v>THOMAS ENGELHORN</v>
      </c>
      <c r="E1104" s="5" t="s">
        <v>82</v>
      </c>
      <c r="F1104" s="5" t="s">
        <v>734</v>
      </c>
      <c r="G1104" s="5" t="s">
        <v>735</v>
      </c>
      <c r="H1104" s="5" t="s">
        <v>735</v>
      </c>
      <c r="I1104" s="9" t="s">
        <v>3515</v>
      </c>
      <c r="J1104" s="5" t="s">
        <v>1361</v>
      </c>
      <c r="K1104" s="5" t="s">
        <v>803</v>
      </c>
      <c r="L1104" s="5" t="str">
        <f t="shared" si="51"/>
        <v>PAMELA DEATON</v>
      </c>
      <c r="M1104" s="5" t="s">
        <v>57</v>
      </c>
      <c r="N1104" s="6">
        <v>45931</v>
      </c>
      <c r="O1104" s="6">
        <v>46174</v>
      </c>
      <c r="P1104" s="5">
        <f t="shared" si="52"/>
        <v>8</v>
      </c>
      <c r="Q1104" s="6" t="s">
        <v>142</v>
      </c>
      <c r="R1104" s="6" t="s">
        <v>3570</v>
      </c>
      <c r="S1104" s="7">
        <v>95.54</v>
      </c>
      <c r="T1104" s="5">
        <v>1</v>
      </c>
      <c r="U1104" s="5" t="s">
        <v>58</v>
      </c>
      <c r="V1104" s="10">
        <v>0.7</v>
      </c>
      <c r="W1104" s="5" t="s">
        <v>60</v>
      </c>
      <c r="X1104" s="5" t="s">
        <v>143</v>
      </c>
      <c r="Y1104" s="7">
        <v>66.88</v>
      </c>
      <c r="Z1104" s="7">
        <v>66.88</v>
      </c>
      <c r="AA1104" s="7">
        <v>66.88</v>
      </c>
      <c r="AB1104" s="7">
        <v>0</v>
      </c>
    </row>
    <row r="1105" spans="1:28" s="5" customFormat="1" x14ac:dyDescent="0.25">
      <c r="A1105" s="5">
        <v>2031146403</v>
      </c>
      <c r="B1105" s="5" t="s">
        <v>843</v>
      </c>
      <c r="C1105" s="5" t="s">
        <v>844</v>
      </c>
      <c r="D1105" s="5" t="str">
        <f t="shared" si="53"/>
        <v>PATSAMON THANADABOUTH</v>
      </c>
      <c r="E1105" s="5" t="s">
        <v>82</v>
      </c>
      <c r="F1105" s="5" t="s">
        <v>734</v>
      </c>
      <c r="G1105" s="5" t="s">
        <v>735</v>
      </c>
      <c r="H1105" s="5" t="s">
        <v>735</v>
      </c>
      <c r="I1105" s="9" t="s">
        <v>3545</v>
      </c>
      <c r="J1105" s="5" t="s">
        <v>843</v>
      </c>
      <c r="K1105" s="5" t="s">
        <v>844</v>
      </c>
      <c r="L1105" s="5" t="str">
        <f t="shared" si="51"/>
        <v>PATSAMON THANADABOUTH</v>
      </c>
      <c r="M1105" s="5" t="s">
        <v>57</v>
      </c>
      <c r="N1105" s="6">
        <v>45931</v>
      </c>
      <c r="O1105" s="6">
        <v>46174</v>
      </c>
      <c r="P1105" s="5">
        <f t="shared" si="52"/>
        <v>8</v>
      </c>
      <c r="Q1105" s="6" t="s">
        <v>142</v>
      </c>
      <c r="R1105" s="6" t="s">
        <v>3570</v>
      </c>
      <c r="S1105" s="7">
        <v>26.5</v>
      </c>
      <c r="T1105" s="5">
        <v>1</v>
      </c>
      <c r="U1105" s="5" t="s">
        <v>58</v>
      </c>
      <c r="V1105" s="10">
        <v>0.7</v>
      </c>
      <c r="W1105" s="5" t="s">
        <v>60</v>
      </c>
      <c r="X1105" s="5" t="s">
        <v>143</v>
      </c>
      <c r="Y1105" s="7">
        <v>18.55</v>
      </c>
      <c r="Z1105" s="7">
        <v>18.55</v>
      </c>
      <c r="AA1105" s="7">
        <v>18.55</v>
      </c>
      <c r="AB1105" s="7">
        <v>0</v>
      </c>
    </row>
    <row r="1106" spans="1:28" s="5" customFormat="1" x14ac:dyDescent="0.25">
      <c r="A1106" s="5">
        <v>2031492463</v>
      </c>
      <c r="B1106" s="5" t="s">
        <v>367</v>
      </c>
      <c r="C1106" s="5" t="s">
        <v>368</v>
      </c>
      <c r="D1106" s="5" t="str">
        <f t="shared" si="53"/>
        <v>SHARON MULLOY</v>
      </c>
      <c r="E1106" s="5" t="s">
        <v>220</v>
      </c>
      <c r="F1106" s="5" t="s">
        <v>734</v>
      </c>
      <c r="G1106" s="5" t="s">
        <v>735</v>
      </c>
      <c r="H1106" s="5" t="s">
        <v>735</v>
      </c>
      <c r="I1106" s="9" t="s">
        <v>3489</v>
      </c>
      <c r="J1106" s="5" t="s">
        <v>216</v>
      </c>
      <c r="K1106" s="5" t="s">
        <v>221</v>
      </c>
      <c r="L1106" s="5" t="str">
        <f t="shared" si="51"/>
        <v>Richard Yale</v>
      </c>
      <c r="M1106" s="5" t="s">
        <v>57</v>
      </c>
      <c r="N1106" s="6">
        <v>45938</v>
      </c>
      <c r="O1106" s="6">
        <v>46181</v>
      </c>
      <c r="P1106" s="5">
        <f t="shared" si="52"/>
        <v>8</v>
      </c>
      <c r="Q1106" s="6" t="s">
        <v>142</v>
      </c>
      <c r="R1106" s="6" t="s">
        <v>3570</v>
      </c>
      <c r="S1106" s="7">
        <v>101.99</v>
      </c>
      <c r="T1106" s="5">
        <v>1</v>
      </c>
      <c r="U1106" s="5" t="s">
        <v>58</v>
      </c>
      <c r="V1106" s="10">
        <v>0.7</v>
      </c>
      <c r="W1106" s="5" t="s">
        <v>60</v>
      </c>
      <c r="X1106" s="5" t="s">
        <v>143</v>
      </c>
      <c r="Y1106" s="7">
        <v>71.39</v>
      </c>
      <c r="Z1106" s="7">
        <v>71.39</v>
      </c>
      <c r="AA1106" s="7">
        <v>71.39</v>
      </c>
      <c r="AB1106" s="7">
        <v>0</v>
      </c>
    </row>
    <row r="1107" spans="1:28" s="5" customFormat="1" x14ac:dyDescent="0.25">
      <c r="A1107" s="5">
        <v>2031338960</v>
      </c>
      <c r="B1107" s="5" t="s">
        <v>348</v>
      </c>
      <c r="C1107" s="5" t="s">
        <v>332</v>
      </c>
      <c r="D1107" s="5" t="str">
        <f t="shared" si="53"/>
        <v>SUZANNE MEYERS</v>
      </c>
      <c r="E1107" s="5" t="s">
        <v>82</v>
      </c>
      <c r="F1107" s="5" t="s">
        <v>734</v>
      </c>
      <c r="G1107" s="5" t="s">
        <v>735</v>
      </c>
      <c r="H1107" s="5" t="s">
        <v>735</v>
      </c>
      <c r="I1107" s="9" t="s">
        <v>3489</v>
      </c>
      <c r="J1107" s="5" t="s">
        <v>216</v>
      </c>
      <c r="K1107" s="5" t="s">
        <v>221</v>
      </c>
      <c r="L1107" s="5" t="str">
        <f t="shared" si="51"/>
        <v>Richard Yale</v>
      </c>
      <c r="M1107" s="5" t="s">
        <v>57</v>
      </c>
      <c r="N1107" s="6">
        <v>45931</v>
      </c>
      <c r="O1107" s="6">
        <v>46174</v>
      </c>
      <c r="P1107" s="5">
        <f t="shared" si="52"/>
        <v>8</v>
      </c>
      <c r="Q1107" s="6" t="s">
        <v>142</v>
      </c>
      <c r="R1107" s="6" t="s">
        <v>3570</v>
      </c>
      <c r="S1107" s="7">
        <v>79.34</v>
      </c>
      <c r="T1107" s="5">
        <v>1</v>
      </c>
      <c r="U1107" s="5" t="s">
        <v>58</v>
      </c>
      <c r="V1107" s="10">
        <v>0.7</v>
      </c>
      <c r="W1107" s="5" t="s">
        <v>60</v>
      </c>
      <c r="X1107" s="5" t="s">
        <v>143</v>
      </c>
      <c r="Y1107" s="7">
        <v>55.54</v>
      </c>
      <c r="Z1107" s="7">
        <v>55.54</v>
      </c>
      <c r="AA1107" s="7">
        <v>55.54</v>
      </c>
      <c r="AB1107" s="7">
        <v>0</v>
      </c>
    </row>
    <row r="1108" spans="1:28" s="5" customFormat="1" x14ac:dyDescent="0.25">
      <c r="A1108" s="5">
        <v>2031027600</v>
      </c>
      <c r="B1108" s="5" t="s">
        <v>3249</v>
      </c>
      <c r="C1108" s="5" t="s">
        <v>145</v>
      </c>
      <c r="D1108" s="5" t="str">
        <f t="shared" si="53"/>
        <v>MARY RIBER</v>
      </c>
      <c r="E1108" s="5" t="s">
        <v>82</v>
      </c>
      <c r="F1108" s="5" t="s">
        <v>734</v>
      </c>
      <c r="G1108" s="5" t="s">
        <v>735</v>
      </c>
      <c r="H1108" s="5" t="s">
        <v>735</v>
      </c>
      <c r="I1108" s="9" t="s">
        <v>3489</v>
      </c>
      <c r="J1108" s="5" t="s">
        <v>216</v>
      </c>
      <c r="K1108" s="5" t="s">
        <v>221</v>
      </c>
      <c r="L1108" s="5" t="str">
        <f t="shared" si="51"/>
        <v>Richard Yale</v>
      </c>
      <c r="M1108" s="5" t="s">
        <v>57</v>
      </c>
      <c r="N1108" s="6">
        <v>45931</v>
      </c>
      <c r="O1108" s="6">
        <v>46174</v>
      </c>
      <c r="P1108" s="5">
        <f t="shared" si="52"/>
        <v>8</v>
      </c>
      <c r="Q1108" s="6" t="s">
        <v>142</v>
      </c>
      <c r="R1108" s="6" t="s">
        <v>3570</v>
      </c>
      <c r="S1108" s="7">
        <v>248.47</v>
      </c>
      <c r="T1108" s="5">
        <v>1</v>
      </c>
      <c r="U1108" s="5" t="s">
        <v>58</v>
      </c>
      <c r="V1108" s="10">
        <v>0.7</v>
      </c>
      <c r="W1108" s="5" t="s">
        <v>60</v>
      </c>
      <c r="X1108" s="5" t="s">
        <v>143</v>
      </c>
      <c r="Y1108" s="7">
        <v>173.93</v>
      </c>
      <c r="Z1108" s="7">
        <v>173.93</v>
      </c>
      <c r="AA1108" s="7">
        <v>173.93</v>
      </c>
      <c r="AB1108" s="7">
        <v>0</v>
      </c>
    </row>
    <row r="1109" spans="1:28" s="5" customFormat="1" x14ac:dyDescent="0.25">
      <c r="A1109" s="5">
        <v>2031089211</v>
      </c>
      <c r="B1109" s="5" t="s">
        <v>3250</v>
      </c>
      <c r="C1109" s="5" t="s">
        <v>949</v>
      </c>
      <c r="D1109" s="5" t="str">
        <f t="shared" si="53"/>
        <v>ROSA CANTORE</v>
      </c>
      <c r="E1109" s="5" t="s">
        <v>82</v>
      </c>
      <c r="F1109" s="5" t="s">
        <v>734</v>
      </c>
      <c r="G1109" s="5" t="s">
        <v>735</v>
      </c>
      <c r="H1109" s="5" t="s">
        <v>735</v>
      </c>
      <c r="I1109" s="9" t="s">
        <v>3509</v>
      </c>
      <c r="J1109" s="5" t="s">
        <v>1996</v>
      </c>
      <c r="K1109" s="5" t="s">
        <v>1997</v>
      </c>
      <c r="L1109" s="5" t="str">
        <f t="shared" si="51"/>
        <v>Stephanie Drapac</v>
      </c>
      <c r="M1109" s="5" t="s">
        <v>57</v>
      </c>
      <c r="N1109" s="6">
        <v>45931</v>
      </c>
      <c r="O1109" s="6">
        <v>46174</v>
      </c>
      <c r="P1109" s="5">
        <f t="shared" si="52"/>
        <v>8</v>
      </c>
      <c r="Q1109" s="6" t="s">
        <v>142</v>
      </c>
      <c r="R1109" s="6" t="s">
        <v>3570</v>
      </c>
      <c r="S1109" s="7">
        <v>110.16</v>
      </c>
      <c r="T1109" s="5">
        <v>1</v>
      </c>
      <c r="U1109" s="5" t="s">
        <v>58</v>
      </c>
      <c r="V1109" s="10">
        <v>0.7</v>
      </c>
      <c r="W1109" s="5" t="s">
        <v>60</v>
      </c>
      <c r="X1109" s="5" t="s">
        <v>143</v>
      </c>
      <c r="Y1109" s="7">
        <v>77.11</v>
      </c>
      <c r="Z1109" s="7">
        <v>77.11</v>
      </c>
      <c r="AA1109" s="7">
        <v>77.11</v>
      </c>
      <c r="AB1109" s="7">
        <v>0</v>
      </c>
    </row>
    <row r="1110" spans="1:28" s="5" customFormat="1" x14ac:dyDescent="0.25">
      <c r="A1110" s="5">
        <v>2031411446</v>
      </c>
      <c r="B1110" s="5" t="s">
        <v>365</v>
      </c>
      <c r="C1110" s="5" t="s">
        <v>117</v>
      </c>
      <c r="D1110" s="5" t="str">
        <f t="shared" si="53"/>
        <v>JENNIFER THAKKAR</v>
      </c>
      <c r="E1110" s="5" t="s">
        <v>122</v>
      </c>
      <c r="F1110" s="5" t="s">
        <v>734</v>
      </c>
      <c r="G1110" s="5" t="s">
        <v>735</v>
      </c>
      <c r="H1110" s="5" t="s">
        <v>735</v>
      </c>
      <c r="I1110" s="9" t="s">
        <v>3483</v>
      </c>
      <c r="J1110" s="5" t="s">
        <v>168</v>
      </c>
      <c r="K1110" s="5" t="s">
        <v>112</v>
      </c>
      <c r="L1110" s="5" t="str">
        <f t="shared" si="51"/>
        <v>WILLIAM GESKE</v>
      </c>
      <c r="M1110" s="5" t="s">
        <v>57</v>
      </c>
      <c r="N1110" s="6">
        <v>45933</v>
      </c>
      <c r="O1110" s="6">
        <v>46176</v>
      </c>
      <c r="P1110" s="5">
        <f t="shared" si="52"/>
        <v>8</v>
      </c>
      <c r="Q1110" s="6" t="s">
        <v>142</v>
      </c>
      <c r="R1110" s="6" t="s">
        <v>3570</v>
      </c>
      <c r="S1110" s="7">
        <v>9.1</v>
      </c>
      <c r="T1110" s="5">
        <v>1</v>
      </c>
      <c r="U1110" s="5" t="s">
        <v>58</v>
      </c>
      <c r="V1110" s="10">
        <v>0.7</v>
      </c>
      <c r="W1110" s="5" t="s">
        <v>60</v>
      </c>
      <c r="X1110" s="5" t="s">
        <v>143</v>
      </c>
      <c r="Y1110" s="7">
        <v>6.37</v>
      </c>
      <c r="Z1110" s="7">
        <v>6.37</v>
      </c>
      <c r="AA1110" s="7">
        <v>6.37</v>
      </c>
      <c r="AB1110" s="7">
        <v>0</v>
      </c>
    </row>
    <row r="1111" spans="1:28" s="5" customFormat="1" x14ac:dyDescent="0.25">
      <c r="A1111" s="5">
        <v>2030935971</v>
      </c>
      <c r="B1111" s="5" t="s">
        <v>3246</v>
      </c>
      <c r="C1111" s="5" t="s">
        <v>3247</v>
      </c>
      <c r="D1111" s="5" t="str">
        <f t="shared" si="53"/>
        <v>DENISA KWITSCHAU</v>
      </c>
      <c r="E1111" s="5" t="s">
        <v>82</v>
      </c>
      <c r="F1111" s="5" t="s">
        <v>1796</v>
      </c>
      <c r="G1111" s="5" t="s">
        <v>1797</v>
      </c>
      <c r="H1111" s="5" t="s">
        <v>1797</v>
      </c>
      <c r="I1111" s="9" t="s">
        <v>3484</v>
      </c>
      <c r="J1111" s="5" t="s">
        <v>400</v>
      </c>
      <c r="K1111" s="5" t="s">
        <v>401</v>
      </c>
      <c r="L1111" s="5" t="str">
        <f t="shared" si="51"/>
        <v>Andrew Choi</v>
      </c>
      <c r="M1111" s="5" t="s">
        <v>57</v>
      </c>
      <c r="N1111" s="6">
        <v>45931</v>
      </c>
      <c r="O1111" s="6">
        <v>46174</v>
      </c>
      <c r="P1111" s="5">
        <f t="shared" si="52"/>
        <v>8</v>
      </c>
      <c r="Q1111" s="6" t="s">
        <v>142</v>
      </c>
      <c r="R1111" s="6" t="s">
        <v>3570</v>
      </c>
      <c r="S1111" s="7">
        <v>149.87</v>
      </c>
      <c r="T1111" s="5">
        <v>1</v>
      </c>
      <c r="U1111" s="5" t="s">
        <v>58</v>
      </c>
      <c r="V1111" s="11">
        <v>0.375</v>
      </c>
      <c r="W1111" s="5" t="s">
        <v>60</v>
      </c>
      <c r="X1111" s="5" t="s">
        <v>143</v>
      </c>
      <c r="Y1111" s="7">
        <v>56.2</v>
      </c>
      <c r="Z1111" s="7">
        <v>56.2</v>
      </c>
      <c r="AA1111" s="7">
        <v>56.2</v>
      </c>
      <c r="AB1111" s="7">
        <v>0</v>
      </c>
    </row>
    <row r="1112" spans="1:28" s="5" customFormat="1" x14ac:dyDescent="0.25">
      <c r="A1112" s="5">
        <v>2031343797</v>
      </c>
      <c r="B1112" s="5" t="s">
        <v>2686</v>
      </c>
      <c r="C1112" s="5" t="s">
        <v>2687</v>
      </c>
      <c r="D1112" s="5" t="str">
        <f t="shared" si="53"/>
        <v>MOON YIM</v>
      </c>
      <c r="E1112" s="5" t="s">
        <v>82</v>
      </c>
      <c r="F1112" s="5" t="s">
        <v>1796</v>
      </c>
      <c r="G1112" s="5" t="s">
        <v>1797</v>
      </c>
      <c r="H1112" s="5" t="s">
        <v>1797</v>
      </c>
      <c r="I1112" s="9" t="s">
        <v>3484</v>
      </c>
      <c r="J1112" s="5" t="s">
        <v>400</v>
      </c>
      <c r="K1112" s="5" t="s">
        <v>401</v>
      </c>
      <c r="L1112" s="5" t="str">
        <f t="shared" si="51"/>
        <v>Andrew Choi</v>
      </c>
      <c r="M1112" s="5" t="s">
        <v>57</v>
      </c>
      <c r="N1112" s="6">
        <v>45931</v>
      </c>
      <c r="O1112" s="6">
        <v>46174</v>
      </c>
      <c r="P1112" s="5">
        <f t="shared" si="52"/>
        <v>8</v>
      </c>
      <c r="Q1112" s="6" t="s">
        <v>142</v>
      </c>
      <c r="R1112" s="6" t="s">
        <v>3570</v>
      </c>
      <c r="S1112" s="7">
        <v>61.64</v>
      </c>
      <c r="T1112" s="5">
        <v>1</v>
      </c>
      <c r="U1112" s="5" t="s">
        <v>58</v>
      </c>
      <c r="V1112" s="11">
        <v>0.375</v>
      </c>
      <c r="W1112" s="5" t="s">
        <v>60</v>
      </c>
      <c r="X1112" s="5" t="s">
        <v>143</v>
      </c>
      <c r="Y1112" s="7">
        <v>23.12</v>
      </c>
      <c r="Z1112" s="7">
        <v>23.12</v>
      </c>
      <c r="AA1112" s="7">
        <v>23.12</v>
      </c>
      <c r="AB1112" s="7">
        <v>0</v>
      </c>
    </row>
    <row r="1113" spans="1:28" s="5" customFormat="1" x14ac:dyDescent="0.25">
      <c r="A1113" s="5">
        <v>2031225658</v>
      </c>
      <c r="B1113" s="5" t="s">
        <v>2676</v>
      </c>
      <c r="C1113" s="5" t="s">
        <v>2677</v>
      </c>
      <c r="D1113" s="5" t="str">
        <f t="shared" si="53"/>
        <v>ISABELLA FIDUCCIA</v>
      </c>
      <c r="E1113" s="5" t="s">
        <v>324</v>
      </c>
      <c r="F1113" s="5" t="s">
        <v>1796</v>
      </c>
      <c r="G1113" s="5" t="s">
        <v>1797</v>
      </c>
      <c r="H1113" s="5" t="s">
        <v>1797</v>
      </c>
      <c r="I1113" s="9" t="s">
        <v>3522</v>
      </c>
      <c r="J1113" s="5" t="s">
        <v>626</v>
      </c>
      <c r="K1113" s="5" t="s">
        <v>334</v>
      </c>
      <c r="L1113" s="5" t="str">
        <f t="shared" si="51"/>
        <v>FRANK LISKOVEC</v>
      </c>
      <c r="M1113" s="5" t="s">
        <v>57</v>
      </c>
      <c r="N1113" s="6">
        <v>45931</v>
      </c>
      <c r="O1113" s="6">
        <v>46174</v>
      </c>
      <c r="P1113" s="5">
        <f t="shared" si="52"/>
        <v>8</v>
      </c>
      <c r="Q1113" s="6" t="s">
        <v>142</v>
      </c>
      <c r="R1113" s="6" t="s">
        <v>3570</v>
      </c>
      <c r="S1113" s="7">
        <v>27.56</v>
      </c>
      <c r="T1113" s="5">
        <v>1</v>
      </c>
      <c r="U1113" s="5" t="s">
        <v>58</v>
      </c>
      <c r="V1113" s="11">
        <v>0.375</v>
      </c>
      <c r="W1113" s="5" t="s">
        <v>60</v>
      </c>
      <c r="X1113" s="5" t="s">
        <v>143</v>
      </c>
      <c r="Y1113" s="7">
        <v>10.34</v>
      </c>
      <c r="Z1113" s="7">
        <v>10.34</v>
      </c>
      <c r="AA1113" s="7">
        <v>10.34</v>
      </c>
      <c r="AB1113" s="7">
        <v>0</v>
      </c>
    </row>
    <row r="1114" spans="1:28" s="5" customFormat="1" x14ac:dyDescent="0.25">
      <c r="A1114" s="5">
        <v>2031337969</v>
      </c>
      <c r="B1114" s="5" t="s">
        <v>2684</v>
      </c>
      <c r="C1114" s="5" t="s">
        <v>2685</v>
      </c>
      <c r="D1114" s="5" t="str">
        <f t="shared" si="53"/>
        <v>DESIREE LUNDVALL</v>
      </c>
      <c r="E1114" s="5" t="s">
        <v>122</v>
      </c>
      <c r="F1114" s="5" t="s">
        <v>1796</v>
      </c>
      <c r="G1114" s="5" t="s">
        <v>1797</v>
      </c>
      <c r="H1114" s="5" t="s">
        <v>1797</v>
      </c>
      <c r="I1114" s="9" t="s">
        <v>3538</v>
      </c>
      <c r="J1114" s="5" t="s">
        <v>124</v>
      </c>
      <c r="K1114" s="5" t="s">
        <v>125</v>
      </c>
      <c r="L1114" s="5" t="str">
        <f t="shared" si="51"/>
        <v>Heather Geske</v>
      </c>
      <c r="M1114" s="5" t="s">
        <v>57</v>
      </c>
      <c r="N1114" s="6">
        <v>45931</v>
      </c>
      <c r="O1114" s="6">
        <v>46174</v>
      </c>
      <c r="P1114" s="5">
        <f t="shared" si="52"/>
        <v>8</v>
      </c>
      <c r="Q1114" s="6" t="s">
        <v>142</v>
      </c>
      <c r="R1114" s="6" t="s">
        <v>3570</v>
      </c>
      <c r="S1114" s="7">
        <v>71.760000000000005</v>
      </c>
      <c r="T1114" s="5">
        <v>1</v>
      </c>
      <c r="U1114" s="5" t="s">
        <v>58</v>
      </c>
      <c r="V1114" s="11">
        <v>0.375</v>
      </c>
      <c r="W1114" s="5" t="s">
        <v>60</v>
      </c>
      <c r="X1114" s="5" t="s">
        <v>143</v>
      </c>
      <c r="Y1114" s="7">
        <v>26.91</v>
      </c>
      <c r="Z1114" s="7">
        <v>26.91</v>
      </c>
      <c r="AA1114" s="7">
        <v>26.91</v>
      </c>
      <c r="AB1114" s="7">
        <v>0</v>
      </c>
    </row>
    <row r="1115" spans="1:28" s="5" customFormat="1" x14ac:dyDescent="0.25">
      <c r="A1115" s="5">
        <v>2031091278</v>
      </c>
      <c r="B1115" s="5" t="s">
        <v>320</v>
      </c>
      <c r="C1115" s="5" t="s">
        <v>321</v>
      </c>
      <c r="D1115" s="5" t="str">
        <f t="shared" si="53"/>
        <v>BEVERLY SMITH</v>
      </c>
      <c r="E1115" s="5" t="s">
        <v>106</v>
      </c>
      <c r="F1115" s="5" t="s">
        <v>1796</v>
      </c>
      <c r="G1115" s="5" t="s">
        <v>1797</v>
      </c>
      <c r="H1115" s="5" t="s">
        <v>1797</v>
      </c>
      <c r="I1115" s="9" t="s">
        <v>3523</v>
      </c>
      <c r="J1115" s="5" t="s">
        <v>301</v>
      </c>
      <c r="K1115" s="5" t="s">
        <v>302</v>
      </c>
      <c r="L1115" s="5" t="str">
        <f t="shared" si="51"/>
        <v>Marsha Sanderock</v>
      </c>
      <c r="M1115" s="5" t="s">
        <v>57</v>
      </c>
      <c r="N1115" s="6">
        <v>45931</v>
      </c>
      <c r="O1115" s="6">
        <v>46174</v>
      </c>
      <c r="P1115" s="5">
        <f t="shared" si="52"/>
        <v>8</v>
      </c>
      <c r="Q1115" s="6" t="s">
        <v>142</v>
      </c>
      <c r="R1115" s="6" t="s">
        <v>3570</v>
      </c>
      <c r="S1115" s="7">
        <v>58.15</v>
      </c>
      <c r="T1115" s="5">
        <v>1</v>
      </c>
      <c r="U1115" s="5" t="s">
        <v>58</v>
      </c>
      <c r="V1115" s="11">
        <v>0.375</v>
      </c>
      <c r="W1115" s="5" t="s">
        <v>60</v>
      </c>
      <c r="X1115" s="5" t="s">
        <v>143</v>
      </c>
      <c r="Y1115" s="7">
        <v>21.81</v>
      </c>
      <c r="Z1115" s="7">
        <v>21.81</v>
      </c>
      <c r="AA1115" s="7">
        <v>21.81</v>
      </c>
      <c r="AB1115" s="7">
        <v>0</v>
      </c>
    </row>
    <row r="1116" spans="1:28" s="5" customFormat="1" x14ac:dyDescent="0.25">
      <c r="A1116" s="5">
        <v>2031361485</v>
      </c>
      <c r="B1116" s="5" t="s">
        <v>2688</v>
      </c>
      <c r="C1116" s="5" t="s">
        <v>2689</v>
      </c>
      <c r="D1116" s="5" t="str">
        <f t="shared" si="53"/>
        <v>CASSIE ROBY</v>
      </c>
      <c r="E1116" s="5" t="s">
        <v>106</v>
      </c>
      <c r="F1116" s="5" t="s">
        <v>1796</v>
      </c>
      <c r="G1116" s="5" t="s">
        <v>1797</v>
      </c>
      <c r="H1116" s="5" t="s">
        <v>1797</v>
      </c>
      <c r="I1116" s="9" t="s">
        <v>3523</v>
      </c>
      <c r="J1116" s="5" t="s">
        <v>301</v>
      </c>
      <c r="K1116" s="5" t="s">
        <v>302</v>
      </c>
      <c r="L1116" s="5" t="str">
        <f t="shared" si="51"/>
        <v>Marsha Sanderock</v>
      </c>
      <c r="M1116" s="5" t="s">
        <v>57</v>
      </c>
      <c r="N1116" s="6">
        <v>45931</v>
      </c>
      <c r="O1116" s="6">
        <v>46174</v>
      </c>
      <c r="P1116" s="5">
        <f t="shared" si="52"/>
        <v>8</v>
      </c>
      <c r="Q1116" s="6" t="s">
        <v>142</v>
      </c>
      <c r="R1116" s="6" t="s">
        <v>3570</v>
      </c>
      <c r="S1116" s="7">
        <v>58.15</v>
      </c>
      <c r="T1116" s="5">
        <v>1</v>
      </c>
      <c r="U1116" s="5" t="s">
        <v>58</v>
      </c>
      <c r="V1116" s="11">
        <v>0.375</v>
      </c>
      <c r="W1116" s="5" t="s">
        <v>60</v>
      </c>
      <c r="X1116" s="5" t="s">
        <v>143</v>
      </c>
      <c r="Y1116" s="7">
        <v>21.81</v>
      </c>
      <c r="Z1116" s="7">
        <v>21.81</v>
      </c>
      <c r="AA1116" s="7">
        <v>21.81</v>
      </c>
      <c r="AB1116" s="7">
        <v>0</v>
      </c>
    </row>
    <row r="1117" spans="1:28" s="5" customFormat="1" x14ac:dyDescent="0.25">
      <c r="A1117" s="5">
        <v>2031027599</v>
      </c>
      <c r="B1117" s="5" t="s">
        <v>3249</v>
      </c>
      <c r="C1117" s="5" t="s">
        <v>145</v>
      </c>
      <c r="D1117" s="5" t="str">
        <f t="shared" si="53"/>
        <v>MARY RIBER</v>
      </c>
      <c r="E1117" s="5" t="s">
        <v>82</v>
      </c>
      <c r="F1117" s="5" t="s">
        <v>1796</v>
      </c>
      <c r="G1117" s="5" t="s">
        <v>1797</v>
      </c>
      <c r="H1117" s="5" t="s">
        <v>1797</v>
      </c>
      <c r="I1117" s="9" t="s">
        <v>3489</v>
      </c>
      <c r="J1117" s="5" t="s">
        <v>216</v>
      </c>
      <c r="K1117" s="5" t="s">
        <v>221</v>
      </c>
      <c r="L1117" s="5" t="str">
        <f t="shared" si="51"/>
        <v>Richard Yale</v>
      </c>
      <c r="M1117" s="5" t="s">
        <v>57</v>
      </c>
      <c r="N1117" s="6">
        <v>45931</v>
      </c>
      <c r="O1117" s="6">
        <v>46174</v>
      </c>
      <c r="P1117" s="5">
        <f t="shared" si="52"/>
        <v>8</v>
      </c>
      <c r="Q1117" s="6" t="s">
        <v>142</v>
      </c>
      <c r="R1117" s="6" t="s">
        <v>3570</v>
      </c>
      <c r="S1117" s="7">
        <v>149.87</v>
      </c>
      <c r="T1117" s="5">
        <v>1</v>
      </c>
      <c r="U1117" s="5" t="s">
        <v>58</v>
      </c>
      <c r="V1117" s="11">
        <v>0.375</v>
      </c>
      <c r="W1117" s="5" t="s">
        <v>60</v>
      </c>
      <c r="X1117" s="5" t="s">
        <v>143</v>
      </c>
      <c r="Y1117" s="7">
        <v>56.2</v>
      </c>
      <c r="Z1117" s="7">
        <v>56.2</v>
      </c>
      <c r="AA1117" s="7">
        <v>56.2</v>
      </c>
      <c r="AB1117" s="7">
        <v>0</v>
      </c>
    </row>
    <row r="1118" spans="1:28" s="5" customFormat="1" x14ac:dyDescent="0.25">
      <c r="A1118" s="5">
        <v>2031492462</v>
      </c>
      <c r="B1118" s="5" t="s">
        <v>367</v>
      </c>
      <c r="C1118" s="5" t="s">
        <v>368</v>
      </c>
      <c r="D1118" s="5" t="str">
        <f t="shared" si="53"/>
        <v>SHARON MULLOY</v>
      </c>
      <c r="E1118" s="5" t="s">
        <v>220</v>
      </c>
      <c r="F1118" s="5" t="s">
        <v>1796</v>
      </c>
      <c r="G1118" s="5" t="s">
        <v>1797</v>
      </c>
      <c r="H1118" s="5" t="s">
        <v>1797</v>
      </c>
      <c r="I1118" s="9" t="s">
        <v>3489</v>
      </c>
      <c r="J1118" s="5" t="s">
        <v>216</v>
      </c>
      <c r="K1118" s="5" t="s">
        <v>221</v>
      </c>
      <c r="L1118" s="5" t="str">
        <f t="shared" si="51"/>
        <v>Richard Yale</v>
      </c>
      <c r="M1118" s="5" t="s">
        <v>57</v>
      </c>
      <c r="N1118" s="6">
        <v>45938</v>
      </c>
      <c r="O1118" s="6">
        <v>46181</v>
      </c>
      <c r="P1118" s="5">
        <f t="shared" si="52"/>
        <v>8</v>
      </c>
      <c r="Q1118" s="6" t="s">
        <v>142</v>
      </c>
      <c r="R1118" s="6" t="s">
        <v>3570</v>
      </c>
      <c r="S1118" s="7">
        <v>88.69</v>
      </c>
      <c r="T1118" s="5">
        <v>1</v>
      </c>
      <c r="U1118" s="5" t="s">
        <v>58</v>
      </c>
      <c r="V1118" s="11">
        <v>0.375</v>
      </c>
      <c r="W1118" s="5" t="s">
        <v>60</v>
      </c>
      <c r="X1118" s="5" t="s">
        <v>143</v>
      </c>
      <c r="Y1118" s="7">
        <v>33.26</v>
      </c>
      <c r="Z1118" s="7">
        <v>33.26</v>
      </c>
      <c r="AA1118" s="7">
        <v>33.26</v>
      </c>
      <c r="AB1118" s="7">
        <v>0</v>
      </c>
    </row>
    <row r="1119" spans="1:28" s="5" customFormat="1" x14ac:dyDescent="0.25">
      <c r="A1119" s="5">
        <v>2031089212</v>
      </c>
      <c r="B1119" s="5" t="s">
        <v>3250</v>
      </c>
      <c r="C1119" s="5" t="s">
        <v>949</v>
      </c>
      <c r="D1119" s="5" t="str">
        <f t="shared" si="53"/>
        <v>ROSA CANTORE</v>
      </c>
      <c r="E1119" s="5" t="s">
        <v>82</v>
      </c>
      <c r="F1119" s="5" t="s">
        <v>1796</v>
      </c>
      <c r="G1119" s="5" t="s">
        <v>1797</v>
      </c>
      <c r="H1119" s="5" t="s">
        <v>1797</v>
      </c>
      <c r="I1119" s="9" t="s">
        <v>3509</v>
      </c>
      <c r="J1119" s="5" t="s">
        <v>1996</v>
      </c>
      <c r="K1119" s="5" t="s">
        <v>1997</v>
      </c>
      <c r="L1119" s="5" t="str">
        <f t="shared" si="51"/>
        <v>Stephanie Drapac</v>
      </c>
      <c r="M1119" s="5" t="s">
        <v>57</v>
      </c>
      <c r="N1119" s="6">
        <v>45931</v>
      </c>
      <c r="O1119" s="6">
        <v>46174</v>
      </c>
      <c r="P1119" s="5">
        <f t="shared" si="52"/>
        <v>8</v>
      </c>
      <c r="Q1119" s="6" t="s">
        <v>142</v>
      </c>
      <c r="R1119" s="6" t="s">
        <v>3570</v>
      </c>
      <c r="S1119" s="7">
        <v>53.87</v>
      </c>
      <c r="T1119" s="5">
        <v>1</v>
      </c>
      <c r="U1119" s="5" t="s">
        <v>58</v>
      </c>
      <c r="V1119" s="11">
        <v>0.375</v>
      </c>
      <c r="W1119" s="5" t="s">
        <v>60</v>
      </c>
      <c r="X1119" s="5" t="s">
        <v>143</v>
      </c>
      <c r="Y1119" s="7">
        <v>20.2</v>
      </c>
      <c r="Z1119" s="7">
        <v>20.2</v>
      </c>
      <c r="AA1119" s="7">
        <v>20.2</v>
      </c>
      <c r="AB1119" s="7">
        <v>0</v>
      </c>
    </row>
    <row r="1120" spans="1:28" s="5" customFormat="1" x14ac:dyDescent="0.25">
      <c r="A1120" s="5">
        <v>2031364306</v>
      </c>
      <c r="B1120" s="5" t="s">
        <v>728</v>
      </c>
      <c r="C1120" s="5" t="s">
        <v>588</v>
      </c>
      <c r="D1120" s="5" t="str">
        <f t="shared" si="53"/>
        <v>CASSANDRA KING</v>
      </c>
      <c r="E1120" s="5" t="s">
        <v>110</v>
      </c>
      <c r="F1120" s="5" t="s">
        <v>1796</v>
      </c>
      <c r="G1120" s="5" t="s">
        <v>1797</v>
      </c>
      <c r="H1120" s="5" t="s">
        <v>1797</v>
      </c>
      <c r="I1120" s="9" t="s">
        <v>3486</v>
      </c>
      <c r="J1120" s="5" t="s">
        <v>609</v>
      </c>
      <c r="K1120" s="5" t="s">
        <v>466</v>
      </c>
      <c r="L1120" s="5" t="str">
        <f t="shared" si="51"/>
        <v>THOMAS PARDUE</v>
      </c>
      <c r="M1120" s="5" t="s">
        <v>57</v>
      </c>
      <c r="N1120" s="6">
        <v>45931</v>
      </c>
      <c r="O1120" s="6">
        <v>46174</v>
      </c>
      <c r="P1120" s="5">
        <f t="shared" si="52"/>
        <v>8</v>
      </c>
      <c r="Q1120" s="6" t="s">
        <v>142</v>
      </c>
      <c r="R1120" s="6" t="s">
        <v>3570</v>
      </c>
      <c r="S1120" s="7">
        <v>33.39</v>
      </c>
      <c r="T1120" s="5">
        <v>1</v>
      </c>
      <c r="U1120" s="5" t="s">
        <v>58</v>
      </c>
      <c r="V1120" s="11">
        <v>0.375</v>
      </c>
      <c r="W1120" s="5" t="s">
        <v>60</v>
      </c>
      <c r="X1120" s="5" t="s">
        <v>143</v>
      </c>
      <c r="Y1120" s="7">
        <v>12.52</v>
      </c>
      <c r="Z1120" s="7">
        <v>12.52</v>
      </c>
      <c r="AA1120" s="7">
        <v>12.52</v>
      </c>
      <c r="AB1120" s="7">
        <v>0</v>
      </c>
    </row>
    <row r="1121" spans="1:28" s="5" customFormat="1" x14ac:dyDescent="0.25">
      <c r="A1121" s="5">
        <v>2031411444</v>
      </c>
      <c r="B1121" s="5" t="s">
        <v>365</v>
      </c>
      <c r="C1121" s="5" t="s">
        <v>117</v>
      </c>
      <c r="D1121" s="5" t="str">
        <f t="shared" si="53"/>
        <v>JENNIFER THAKKAR</v>
      </c>
      <c r="E1121" s="5" t="s">
        <v>122</v>
      </c>
      <c r="F1121" s="5" t="s">
        <v>1796</v>
      </c>
      <c r="G1121" s="5" t="s">
        <v>1797</v>
      </c>
      <c r="H1121" s="5" t="s">
        <v>1797</v>
      </c>
      <c r="I1121" s="9" t="s">
        <v>3483</v>
      </c>
      <c r="J1121" s="5" t="s">
        <v>168</v>
      </c>
      <c r="K1121" s="5" t="s">
        <v>112</v>
      </c>
      <c r="L1121" s="5" t="str">
        <f t="shared" si="51"/>
        <v>WILLIAM GESKE</v>
      </c>
      <c r="M1121" s="5" t="s">
        <v>57</v>
      </c>
      <c r="N1121" s="6">
        <v>45933</v>
      </c>
      <c r="O1121" s="6">
        <v>46176</v>
      </c>
      <c r="P1121" s="5">
        <f t="shared" si="52"/>
        <v>8</v>
      </c>
      <c r="Q1121" s="6" t="s">
        <v>142</v>
      </c>
      <c r="R1121" s="6" t="s">
        <v>3570</v>
      </c>
      <c r="S1121" s="7">
        <v>47.28</v>
      </c>
      <c r="T1121" s="5">
        <v>1</v>
      </c>
      <c r="U1121" s="5" t="s">
        <v>58</v>
      </c>
      <c r="V1121" s="11">
        <v>0.375</v>
      </c>
      <c r="W1121" s="5" t="s">
        <v>60</v>
      </c>
      <c r="X1121" s="5" t="s">
        <v>143</v>
      </c>
      <c r="Y1121" s="7">
        <v>17.73</v>
      </c>
      <c r="Z1121" s="7">
        <v>17.73</v>
      </c>
      <c r="AA1121" s="7">
        <v>17.73</v>
      </c>
      <c r="AB1121" s="7">
        <v>0</v>
      </c>
    </row>
    <row r="1122" spans="1:28" s="5" customFormat="1" x14ac:dyDescent="0.25">
      <c r="A1122" s="5">
        <v>2031343798</v>
      </c>
      <c r="B1122" s="5" t="s">
        <v>2686</v>
      </c>
      <c r="C1122" s="5" t="s">
        <v>2687</v>
      </c>
      <c r="D1122" s="5" t="str">
        <f t="shared" si="53"/>
        <v>MOON YIM</v>
      </c>
      <c r="E1122" s="5" t="s">
        <v>82</v>
      </c>
      <c r="F1122" s="5" t="s">
        <v>734</v>
      </c>
      <c r="G1122" s="5" t="s">
        <v>746</v>
      </c>
      <c r="H1122" s="5" t="s">
        <v>746</v>
      </c>
      <c r="I1122" s="9" t="s">
        <v>3484</v>
      </c>
      <c r="J1122" s="5" t="s">
        <v>400</v>
      </c>
      <c r="K1122" s="5" t="s">
        <v>401</v>
      </c>
      <c r="L1122" s="5" t="str">
        <f t="shared" si="51"/>
        <v>Andrew Choi</v>
      </c>
      <c r="M1122" s="5" t="s">
        <v>57</v>
      </c>
      <c r="N1122" s="6">
        <v>45931</v>
      </c>
      <c r="O1122" s="6">
        <v>46174</v>
      </c>
      <c r="P1122" s="5">
        <f t="shared" si="52"/>
        <v>8</v>
      </c>
      <c r="Q1122" s="6" t="s">
        <v>142</v>
      </c>
      <c r="R1122" s="6" t="s">
        <v>3570</v>
      </c>
      <c r="S1122" s="7">
        <v>23.05</v>
      </c>
      <c r="T1122" s="5">
        <v>1</v>
      </c>
      <c r="U1122" s="5" t="s">
        <v>58</v>
      </c>
      <c r="V1122" s="10">
        <v>0.9</v>
      </c>
      <c r="W1122" s="5" t="s">
        <v>60</v>
      </c>
      <c r="X1122" s="5" t="s">
        <v>143</v>
      </c>
      <c r="Y1122" s="7">
        <v>20.74</v>
      </c>
      <c r="Z1122" s="7">
        <v>20.74</v>
      </c>
      <c r="AA1122" s="7">
        <v>20.74</v>
      </c>
      <c r="AB1122" s="7">
        <v>0</v>
      </c>
    </row>
    <row r="1123" spans="1:28" s="5" customFormat="1" x14ac:dyDescent="0.25">
      <c r="A1123" s="5">
        <v>2030935972</v>
      </c>
      <c r="B1123" s="5" t="s">
        <v>3246</v>
      </c>
      <c r="C1123" s="5" t="s">
        <v>3247</v>
      </c>
      <c r="D1123" s="5" t="str">
        <f t="shared" si="53"/>
        <v>DENISA KWITSCHAU</v>
      </c>
      <c r="E1123" s="5" t="s">
        <v>82</v>
      </c>
      <c r="F1123" s="5" t="s">
        <v>734</v>
      </c>
      <c r="G1123" s="5" t="s">
        <v>746</v>
      </c>
      <c r="H1123" s="5" t="s">
        <v>746</v>
      </c>
      <c r="I1123" s="9" t="s">
        <v>3484</v>
      </c>
      <c r="J1123" s="5" t="s">
        <v>400</v>
      </c>
      <c r="K1123" s="5" t="s">
        <v>401</v>
      </c>
      <c r="L1123" s="5" t="str">
        <f t="shared" si="51"/>
        <v>Andrew Choi</v>
      </c>
      <c r="M1123" s="5" t="s">
        <v>57</v>
      </c>
      <c r="N1123" s="6">
        <v>45931</v>
      </c>
      <c r="O1123" s="6">
        <v>46174</v>
      </c>
      <c r="P1123" s="5">
        <f t="shared" si="52"/>
        <v>8</v>
      </c>
      <c r="Q1123" s="6" t="s">
        <v>142</v>
      </c>
      <c r="R1123" s="6" t="s">
        <v>3570</v>
      </c>
      <c r="S1123" s="7">
        <v>155.25</v>
      </c>
      <c r="T1123" s="5">
        <v>1</v>
      </c>
      <c r="U1123" s="5" t="s">
        <v>58</v>
      </c>
      <c r="V1123" s="10">
        <v>0.9</v>
      </c>
      <c r="W1123" s="5" t="s">
        <v>60</v>
      </c>
      <c r="X1123" s="5" t="s">
        <v>143</v>
      </c>
      <c r="Y1123" s="7">
        <v>139.72</v>
      </c>
      <c r="Z1123" s="7">
        <v>139.72</v>
      </c>
      <c r="AA1123" s="7">
        <v>139.72</v>
      </c>
      <c r="AB1123" s="7">
        <v>0</v>
      </c>
    </row>
    <row r="1124" spans="1:28" s="5" customFormat="1" x14ac:dyDescent="0.25">
      <c r="A1124" s="5">
        <v>2031074191</v>
      </c>
      <c r="B1124" s="5" t="s">
        <v>1606</v>
      </c>
      <c r="C1124" s="5" t="s">
        <v>459</v>
      </c>
      <c r="D1124" s="5" t="str">
        <f t="shared" si="53"/>
        <v>BRIAN RILEY</v>
      </c>
      <c r="E1124" s="5" t="s">
        <v>82</v>
      </c>
      <c r="F1124" s="5" t="s">
        <v>53</v>
      </c>
      <c r="G1124" s="5" t="s">
        <v>1489</v>
      </c>
      <c r="H1124" s="5" t="s">
        <v>1489</v>
      </c>
      <c r="I1124" s="9" t="s">
        <v>3518</v>
      </c>
      <c r="J1124" s="5" t="s">
        <v>83</v>
      </c>
      <c r="K1124" s="5" t="s">
        <v>84</v>
      </c>
      <c r="L1124" s="5" t="str">
        <f t="shared" si="51"/>
        <v>Matthew Sherman</v>
      </c>
      <c r="M1124" s="5" t="s">
        <v>57</v>
      </c>
      <c r="N1124" s="6">
        <v>45931</v>
      </c>
      <c r="O1124" s="6">
        <v>46174</v>
      </c>
      <c r="P1124" s="5">
        <f t="shared" si="52"/>
        <v>8</v>
      </c>
      <c r="Q1124" s="6" t="s">
        <v>142</v>
      </c>
      <c r="R1124" s="6" t="s">
        <v>3570</v>
      </c>
      <c r="S1124" s="7">
        <v>129.97</v>
      </c>
      <c r="T1124" s="5">
        <v>1</v>
      </c>
      <c r="U1124" s="5" t="s">
        <v>58</v>
      </c>
      <c r="V1124" s="10">
        <v>0.6</v>
      </c>
      <c r="W1124" s="5" t="s">
        <v>60</v>
      </c>
      <c r="X1124" s="5" t="s">
        <v>143</v>
      </c>
      <c r="Y1124" s="7">
        <v>77.98</v>
      </c>
      <c r="Z1124" s="7">
        <v>77.98</v>
      </c>
      <c r="AA1124" s="7">
        <v>77.98</v>
      </c>
      <c r="AB1124" s="7">
        <v>0</v>
      </c>
    </row>
    <row r="1125" spans="1:28" s="5" customFormat="1" x14ac:dyDescent="0.25">
      <c r="A1125" s="5">
        <v>2031094286</v>
      </c>
      <c r="B1125" s="5" t="s">
        <v>1607</v>
      </c>
      <c r="C1125" s="5" t="s">
        <v>383</v>
      </c>
      <c r="D1125" s="5" t="str">
        <f t="shared" si="53"/>
        <v>DONALD BYRD</v>
      </c>
      <c r="E1125" s="5" t="s">
        <v>82</v>
      </c>
      <c r="F1125" s="5" t="s">
        <v>53</v>
      </c>
      <c r="G1125" s="5" t="s">
        <v>1489</v>
      </c>
      <c r="H1125" s="5" t="s">
        <v>1489</v>
      </c>
      <c r="I1125" s="9" t="s">
        <v>3518</v>
      </c>
      <c r="J1125" s="5" t="s">
        <v>83</v>
      </c>
      <c r="K1125" s="5" t="s">
        <v>84</v>
      </c>
      <c r="L1125" s="5" t="str">
        <f t="shared" si="51"/>
        <v>Matthew Sherman</v>
      </c>
      <c r="M1125" s="5" t="s">
        <v>57</v>
      </c>
      <c r="N1125" s="6">
        <v>45931</v>
      </c>
      <c r="O1125" s="6">
        <v>46174</v>
      </c>
      <c r="P1125" s="5">
        <f t="shared" si="52"/>
        <v>8</v>
      </c>
      <c r="Q1125" s="6" t="s">
        <v>142</v>
      </c>
      <c r="R1125" s="6" t="s">
        <v>3570</v>
      </c>
      <c r="S1125" s="7">
        <v>129.97</v>
      </c>
      <c r="T1125" s="5">
        <v>1</v>
      </c>
      <c r="U1125" s="5" t="s">
        <v>58</v>
      </c>
      <c r="V1125" s="10">
        <v>0.6</v>
      </c>
      <c r="W1125" s="5" t="s">
        <v>60</v>
      </c>
      <c r="X1125" s="5" t="s">
        <v>143</v>
      </c>
      <c r="Y1125" s="7">
        <v>77.98</v>
      </c>
      <c r="Z1125" s="7">
        <v>77.98</v>
      </c>
      <c r="AA1125" s="7">
        <v>77.98</v>
      </c>
      <c r="AB1125" s="7">
        <v>0</v>
      </c>
    </row>
    <row r="1126" spans="1:28" s="5" customFormat="1" x14ac:dyDescent="0.25">
      <c r="A1126" s="5">
        <v>2031097277</v>
      </c>
      <c r="B1126" s="5" t="s">
        <v>1608</v>
      </c>
      <c r="C1126" s="5" t="s">
        <v>1609</v>
      </c>
      <c r="D1126" s="5" t="str">
        <f t="shared" si="53"/>
        <v>DEBBIE BEAUPRE</v>
      </c>
      <c r="E1126" s="5" t="s">
        <v>82</v>
      </c>
      <c r="F1126" s="5" t="s">
        <v>53</v>
      </c>
      <c r="G1126" s="5" t="s">
        <v>1489</v>
      </c>
      <c r="H1126" s="5" t="s">
        <v>1489</v>
      </c>
      <c r="I1126" s="9" t="s">
        <v>3518</v>
      </c>
      <c r="J1126" s="5" t="s">
        <v>83</v>
      </c>
      <c r="K1126" s="5" t="s">
        <v>84</v>
      </c>
      <c r="L1126" s="5" t="str">
        <f t="shared" si="51"/>
        <v>Matthew Sherman</v>
      </c>
      <c r="M1126" s="5" t="s">
        <v>57</v>
      </c>
      <c r="N1126" s="6">
        <v>45931</v>
      </c>
      <c r="O1126" s="6">
        <v>46174</v>
      </c>
      <c r="P1126" s="5">
        <f t="shared" si="52"/>
        <v>8</v>
      </c>
      <c r="Q1126" s="6" t="s">
        <v>142</v>
      </c>
      <c r="R1126" s="6" t="s">
        <v>3570</v>
      </c>
      <c r="S1126" s="7">
        <v>90.95</v>
      </c>
      <c r="T1126" s="5">
        <v>1</v>
      </c>
      <c r="U1126" s="5" t="s">
        <v>58</v>
      </c>
      <c r="V1126" s="10">
        <v>0.6</v>
      </c>
      <c r="W1126" s="5" t="s">
        <v>60</v>
      </c>
      <c r="X1126" s="5" t="s">
        <v>143</v>
      </c>
      <c r="Y1126" s="7">
        <v>54.57</v>
      </c>
      <c r="Z1126" s="7">
        <v>54.57</v>
      </c>
      <c r="AA1126" s="7">
        <v>54.57</v>
      </c>
      <c r="AB1126" s="7">
        <v>0</v>
      </c>
    </row>
    <row r="1127" spans="1:28" x14ac:dyDescent="0.25">
      <c r="A1127" s="5">
        <v>2031156737</v>
      </c>
      <c r="B1127" s="5" t="s">
        <v>1612</v>
      </c>
      <c r="C1127" s="5" t="s">
        <v>1613</v>
      </c>
      <c r="D1127" s="5" t="str">
        <f t="shared" si="53"/>
        <v>BETH ASKEW</v>
      </c>
      <c r="E1127" s="5" t="s">
        <v>82</v>
      </c>
      <c r="F1127" s="5" t="s">
        <v>53</v>
      </c>
      <c r="G1127" s="5" t="s">
        <v>1489</v>
      </c>
      <c r="H1127" s="5" t="s">
        <v>1489</v>
      </c>
      <c r="I1127" s="9" t="s">
        <v>3518</v>
      </c>
      <c r="J1127" s="5" t="s">
        <v>83</v>
      </c>
      <c r="K1127" s="5" t="s">
        <v>84</v>
      </c>
      <c r="L1127" s="5" t="str">
        <f t="shared" si="51"/>
        <v>Matthew Sherman</v>
      </c>
      <c r="M1127" s="5" t="s">
        <v>57</v>
      </c>
      <c r="N1127" s="6">
        <v>45931</v>
      </c>
      <c r="O1127" s="6">
        <v>46174</v>
      </c>
      <c r="P1127" s="5">
        <f t="shared" si="52"/>
        <v>8</v>
      </c>
      <c r="Q1127" s="6" t="s">
        <v>142</v>
      </c>
      <c r="R1127" s="6" t="s">
        <v>3570</v>
      </c>
      <c r="S1127" s="7">
        <v>96.08</v>
      </c>
      <c r="T1127" s="5">
        <v>1</v>
      </c>
      <c r="U1127" s="5" t="s">
        <v>58</v>
      </c>
      <c r="V1127" s="10">
        <v>0.6</v>
      </c>
      <c r="W1127" s="5" t="s">
        <v>60</v>
      </c>
      <c r="X1127" s="5" t="s">
        <v>143</v>
      </c>
      <c r="Y1127" s="7">
        <v>57.65</v>
      </c>
      <c r="Z1127" s="7">
        <v>57.65</v>
      </c>
      <c r="AA1127" s="7">
        <v>57.65</v>
      </c>
      <c r="AB1127" s="7">
        <v>0</v>
      </c>
    </row>
    <row r="1128" spans="1:28" x14ac:dyDescent="0.25">
      <c r="A1128" s="5">
        <v>2030469036</v>
      </c>
      <c r="B1128" s="5" t="s">
        <v>247</v>
      </c>
      <c r="C1128" s="5" t="s">
        <v>248</v>
      </c>
      <c r="D1128" s="5" t="str">
        <f t="shared" si="53"/>
        <v>CYNTHIA ANDRZEJEWSKI</v>
      </c>
      <c r="E1128" s="5" t="s">
        <v>82</v>
      </c>
      <c r="F1128" s="5" t="s">
        <v>88</v>
      </c>
      <c r="G1128" s="5" t="s">
        <v>98</v>
      </c>
      <c r="H1128" s="5" t="s">
        <v>3482</v>
      </c>
      <c r="I1128" s="9" t="s">
        <v>3511</v>
      </c>
      <c r="J1128" s="5" t="s">
        <v>249</v>
      </c>
      <c r="K1128" s="5" t="s">
        <v>250</v>
      </c>
      <c r="L1128" s="5" t="str">
        <f t="shared" si="51"/>
        <v>Dale Walenga</v>
      </c>
      <c r="M1128" s="5" t="s">
        <v>57</v>
      </c>
      <c r="N1128" s="6">
        <v>45905</v>
      </c>
      <c r="O1128" s="6">
        <v>46178</v>
      </c>
      <c r="P1128" s="5">
        <f t="shared" si="52"/>
        <v>9</v>
      </c>
      <c r="Q1128" s="6" t="s">
        <v>142</v>
      </c>
      <c r="R1128" s="6" t="s">
        <v>3570</v>
      </c>
      <c r="S1128" s="7">
        <v>170.31</v>
      </c>
      <c r="T1128" s="5">
        <v>1</v>
      </c>
      <c r="U1128" s="5" t="s">
        <v>58</v>
      </c>
      <c r="V1128" s="10">
        <v>0.75</v>
      </c>
      <c r="W1128" s="5" t="s">
        <v>60</v>
      </c>
      <c r="X1128" s="5" t="s">
        <v>143</v>
      </c>
      <c r="Y1128" s="7">
        <v>127.73</v>
      </c>
      <c r="Z1128" s="7">
        <v>127.73</v>
      </c>
      <c r="AA1128" s="7">
        <v>127.73</v>
      </c>
      <c r="AB1128" s="7">
        <v>0</v>
      </c>
    </row>
    <row r="1129" spans="1:28" x14ac:dyDescent="0.25">
      <c r="A1129" s="5">
        <v>2030718679</v>
      </c>
      <c r="B1129" s="5" t="s">
        <v>273</v>
      </c>
      <c r="C1129" s="5" t="s">
        <v>274</v>
      </c>
      <c r="D1129" s="5" t="str">
        <f t="shared" si="53"/>
        <v>OPAL MONTAQUE-GRANT</v>
      </c>
      <c r="E1129" s="5" t="s">
        <v>213</v>
      </c>
      <c r="F1129" s="5" t="s">
        <v>88</v>
      </c>
      <c r="G1129" s="5" t="s">
        <v>98</v>
      </c>
      <c r="H1129" s="5" t="s">
        <v>3482</v>
      </c>
      <c r="I1129" s="9" t="s">
        <v>3544</v>
      </c>
      <c r="J1129" s="5" t="s">
        <v>275</v>
      </c>
      <c r="K1129" s="5" t="s">
        <v>276</v>
      </c>
      <c r="L1129" s="5" t="str">
        <f t="shared" si="51"/>
        <v>Kirk Tigue</v>
      </c>
      <c r="M1129" s="5" t="s">
        <v>57</v>
      </c>
      <c r="N1129" s="6">
        <v>45902</v>
      </c>
      <c r="O1129" s="6">
        <v>46175</v>
      </c>
      <c r="P1129" s="5">
        <f t="shared" si="52"/>
        <v>9</v>
      </c>
      <c r="Q1129" s="6" t="s">
        <v>142</v>
      </c>
      <c r="R1129" s="6" t="s">
        <v>3570</v>
      </c>
      <c r="S1129" s="7">
        <v>77.92</v>
      </c>
      <c r="T1129" s="5">
        <v>1</v>
      </c>
      <c r="U1129" s="5" t="s">
        <v>58</v>
      </c>
      <c r="V1129" s="10">
        <v>0.75</v>
      </c>
      <c r="W1129" s="5" t="s">
        <v>60</v>
      </c>
      <c r="X1129" s="5" t="s">
        <v>143</v>
      </c>
      <c r="Y1129" s="7">
        <v>58.44</v>
      </c>
      <c r="Z1129" s="7">
        <v>58.44</v>
      </c>
      <c r="AA1129" s="7">
        <v>58.44</v>
      </c>
      <c r="AB1129" s="7">
        <v>0</v>
      </c>
    </row>
    <row r="1130" spans="1:28" x14ac:dyDescent="0.25">
      <c r="A1130" s="5">
        <v>2030862126</v>
      </c>
      <c r="B1130" s="5" t="s">
        <v>299</v>
      </c>
      <c r="C1130" s="5" t="s">
        <v>300</v>
      </c>
      <c r="D1130" s="5" t="str">
        <f t="shared" si="53"/>
        <v>JORDAN ANDERSON</v>
      </c>
      <c r="E1130" s="5" t="s">
        <v>106</v>
      </c>
      <c r="F1130" s="5" t="s">
        <v>88</v>
      </c>
      <c r="G1130" s="5" t="s">
        <v>95</v>
      </c>
      <c r="H1130" s="5" t="s">
        <v>3481</v>
      </c>
      <c r="I1130" s="9" t="s">
        <v>3523</v>
      </c>
      <c r="J1130" s="5" t="s">
        <v>301</v>
      </c>
      <c r="K1130" s="5" t="s">
        <v>302</v>
      </c>
      <c r="L1130" s="5" t="str">
        <f t="shared" si="51"/>
        <v>Marsha Sanderock</v>
      </c>
      <c r="M1130" s="5" t="s">
        <v>57</v>
      </c>
      <c r="N1130" s="6">
        <v>45904</v>
      </c>
      <c r="O1130" s="6">
        <v>46177</v>
      </c>
      <c r="P1130" s="5">
        <f t="shared" si="52"/>
        <v>9</v>
      </c>
      <c r="Q1130" s="6" t="s">
        <v>142</v>
      </c>
      <c r="R1130" s="6" t="s">
        <v>3570</v>
      </c>
      <c r="S1130" s="7">
        <v>20.11</v>
      </c>
      <c r="T1130" s="5">
        <v>1</v>
      </c>
      <c r="U1130" s="5" t="s">
        <v>58</v>
      </c>
      <c r="V1130" s="10">
        <v>0.9</v>
      </c>
      <c r="W1130" s="5" t="s">
        <v>60</v>
      </c>
      <c r="X1130" s="5" t="s">
        <v>143</v>
      </c>
      <c r="Y1130" s="7">
        <v>18.100000000000001</v>
      </c>
      <c r="Z1130" s="7">
        <v>18.100000000000001</v>
      </c>
      <c r="AA1130" s="7">
        <v>18.100000000000001</v>
      </c>
      <c r="AB1130" s="7">
        <v>0</v>
      </c>
    </row>
    <row r="1131" spans="1:28" s="5" customFormat="1" x14ac:dyDescent="0.25">
      <c r="A1131" s="5">
        <v>2030640670</v>
      </c>
      <c r="B1131" s="5" t="s">
        <v>613</v>
      </c>
      <c r="C1131" s="5" t="s">
        <v>1076</v>
      </c>
      <c r="D1131" s="5" t="str">
        <f t="shared" si="53"/>
        <v>DUNCAN ANN</v>
      </c>
      <c r="E1131" s="5" t="s">
        <v>106</v>
      </c>
      <c r="F1131" s="5" t="s">
        <v>734</v>
      </c>
      <c r="G1131" s="5" t="s">
        <v>778</v>
      </c>
      <c r="H1131" s="5" t="s">
        <v>778</v>
      </c>
      <c r="I1131" s="9" t="s">
        <v>3523</v>
      </c>
      <c r="J1131" s="5" t="s">
        <v>301</v>
      </c>
      <c r="K1131" s="5" t="s">
        <v>302</v>
      </c>
      <c r="L1131" s="5" t="str">
        <f t="shared" si="51"/>
        <v>Marsha Sanderock</v>
      </c>
      <c r="M1131" s="5" t="s">
        <v>57</v>
      </c>
      <c r="N1131" s="6">
        <v>45901</v>
      </c>
      <c r="O1131" s="6">
        <v>46174</v>
      </c>
      <c r="P1131" s="5">
        <f t="shared" si="52"/>
        <v>9</v>
      </c>
      <c r="Q1131" s="6" t="s">
        <v>142</v>
      </c>
      <c r="R1131" s="6" t="s">
        <v>3570</v>
      </c>
      <c r="S1131" s="7">
        <v>106.98</v>
      </c>
      <c r="T1131" s="5">
        <v>1</v>
      </c>
      <c r="U1131" s="5" t="s">
        <v>58</v>
      </c>
      <c r="V1131" s="10">
        <v>0.42</v>
      </c>
      <c r="W1131" s="5" t="s">
        <v>60</v>
      </c>
      <c r="X1131" s="5" t="s">
        <v>143</v>
      </c>
      <c r="Y1131" s="7">
        <v>44.93</v>
      </c>
      <c r="Z1131" s="7">
        <v>44.93</v>
      </c>
      <c r="AA1131" s="7">
        <v>44.93</v>
      </c>
      <c r="AB1131" s="7">
        <v>0</v>
      </c>
    </row>
    <row r="1132" spans="1:28" s="5" customFormat="1" x14ac:dyDescent="0.25">
      <c r="A1132" s="5">
        <v>2030775884</v>
      </c>
      <c r="B1132" s="5" t="s">
        <v>160</v>
      </c>
      <c r="C1132" s="5" t="s">
        <v>712</v>
      </c>
      <c r="D1132" s="5" t="str">
        <f t="shared" si="53"/>
        <v>REYNOLDS KENNETH</v>
      </c>
      <c r="E1132" s="5" t="s">
        <v>213</v>
      </c>
      <c r="F1132" s="5" t="s">
        <v>1264</v>
      </c>
      <c r="G1132" s="5" t="s">
        <v>1265</v>
      </c>
      <c r="H1132" s="5" t="s">
        <v>1265</v>
      </c>
      <c r="I1132" s="9" t="s">
        <v>3543</v>
      </c>
      <c r="J1132" s="5" t="s">
        <v>645</v>
      </c>
      <c r="K1132" s="5" t="s">
        <v>646</v>
      </c>
      <c r="L1132" s="5" t="str">
        <f t="shared" si="51"/>
        <v>Ines Berg</v>
      </c>
      <c r="M1132" s="5" t="s">
        <v>57</v>
      </c>
      <c r="N1132" s="6">
        <v>45901</v>
      </c>
      <c r="O1132" s="6">
        <v>46174</v>
      </c>
      <c r="P1132" s="5">
        <f t="shared" si="52"/>
        <v>9</v>
      </c>
      <c r="Q1132" s="6" t="s">
        <v>142</v>
      </c>
      <c r="R1132" s="6" t="s">
        <v>3570</v>
      </c>
      <c r="S1132" s="7">
        <v>210.43</v>
      </c>
      <c r="T1132" s="5">
        <v>1</v>
      </c>
      <c r="U1132" s="5" t="s">
        <v>58</v>
      </c>
      <c r="V1132" s="10">
        <v>0.47</v>
      </c>
      <c r="W1132" s="5" t="s">
        <v>60</v>
      </c>
      <c r="X1132" s="5" t="s">
        <v>143</v>
      </c>
      <c r="Y1132" s="7">
        <v>98.9</v>
      </c>
      <c r="Z1132" s="7">
        <v>98.9</v>
      </c>
      <c r="AA1132" s="7">
        <v>98.9</v>
      </c>
      <c r="AB1132" s="7">
        <v>0</v>
      </c>
    </row>
    <row r="1133" spans="1:28" s="5" customFormat="1" x14ac:dyDescent="0.25">
      <c r="A1133" s="5">
        <v>2030469035</v>
      </c>
      <c r="B1133" s="5" t="s">
        <v>247</v>
      </c>
      <c r="C1133" s="5" t="s">
        <v>248</v>
      </c>
      <c r="D1133" s="5" t="str">
        <f t="shared" si="53"/>
        <v>CYNTHIA ANDRZEJEWSKI</v>
      </c>
      <c r="E1133" s="5" t="s">
        <v>82</v>
      </c>
      <c r="F1133" s="5" t="s">
        <v>734</v>
      </c>
      <c r="G1133" s="5" t="s">
        <v>735</v>
      </c>
      <c r="H1133" s="5" t="s">
        <v>735</v>
      </c>
      <c r="I1133" s="9" t="s">
        <v>3511</v>
      </c>
      <c r="J1133" s="5" t="s">
        <v>249</v>
      </c>
      <c r="K1133" s="5" t="s">
        <v>250</v>
      </c>
      <c r="L1133" s="5" t="str">
        <f t="shared" si="51"/>
        <v>Dale Walenga</v>
      </c>
      <c r="M1133" s="5" t="s">
        <v>57</v>
      </c>
      <c r="N1133" s="6">
        <v>45905</v>
      </c>
      <c r="O1133" s="6">
        <v>46178</v>
      </c>
      <c r="P1133" s="5">
        <f t="shared" si="52"/>
        <v>9</v>
      </c>
      <c r="Q1133" s="6" t="s">
        <v>142</v>
      </c>
      <c r="R1133" s="6" t="s">
        <v>3570</v>
      </c>
      <c r="S1133" s="7">
        <v>51</v>
      </c>
      <c r="T1133" s="5">
        <v>1</v>
      </c>
      <c r="U1133" s="5" t="s">
        <v>58</v>
      </c>
      <c r="V1133" s="10">
        <v>0.7</v>
      </c>
      <c r="W1133" s="5" t="s">
        <v>60</v>
      </c>
      <c r="X1133" s="5" t="s">
        <v>143</v>
      </c>
      <c r="Y1133" s="7">
        <v>35.700000000000003</v>
      </c>
      <c r="Z1133" s="7">
        <v>35.700000000000003</v>
      </c>
      <c r="AA1133" s="7">
        <v>35.700000000000003</v>
      </c>
      <c r="AB1133" s="7">
        <v>0</v>
      </c>
    </row>
    <row r="1134" spans="1:28" s="5" customFormat="1" x14ac:dyDescent="0.25">
      <c r="A1134" s="5">
        <v>2030775883</v>
      </c>
      <c r="B1134" s="5" t="s">
        <v>160</v>
      </c>
      <c r="C1134" s="5" t="s">
        <v>712</v>
      </c>
      <c r="D1134" s="5" t="str">
        <f t="shared" si="53"/>
        <v>REYNOLDS KENNETH</v>
      </c>
      <c r="E1134" s="5" t="s">
        <v>213</v>
      </c>
      <c r="F1134" s="5" t="s">
        <v>734</v>
      </c>
      <c r="G1134" s="5" t="s">
        <v>735</v>
      </c>
      <c r="H1134" s="5" t="s">
        <v>735</v>
      </c>
      <c r="I1134" s="9" t="s">
        <v>3543</v>
      </c>
      <c r="J1134" s="5" t="s">
        <v>645</v>
      </c>
      <c r="K1134" s="5" t="s">
        <v>646</v>
      </c>
      <c r="L1134" s="5" t="str">
        <f t="shared" si="51"/>
        <v>Ines Berg</v>
      </c>
      <c r="M1134" s="5" t="s">
        <v>57</v>
      </c>
      <c r="N1134" s="6">
        <v>45901</v>
      </c>
      <c r="O1134" s="6">
        <v>46174</v>
      </c>
      <c r="P1134" s="5">
        <f t="shared" si="52"/>
        <v>9</v>
      </c>
      <c r="Q1134" s="6" t="s">
        <v>142</v>
      </c>
      <c r="R1134" s="6" t="s">
        <v>3570</v>
      </c>
      <c r="S1134" s="7">
        <v>120.91</v>
      </c>
      <c r="T1134" s="5">
        <v>1</v>
      </c>
      <c r="U1134" s="5" t="s">
        <v>58</v>
      </c>
      <c r="V1134" s="10">
        <v>0.7</v>
      </c>
      <c r="W1134" s="5" t="s">
        <v>60</v>
      </c>
      <c r="X1134" s="5" t="s">
        <v>143</v>
      </c>
      <c r="Y1134" s="7">
        <v>84.64</v>
      </c>
      <c r="Z1134" s="7">
        <v>84.64</v>
      </c>
      <c r="AA1134" s="7">
        <v>84.64</v>
      </c>
      <c r="AB1134" s="7">
        <v>0</v>
      </c>
    </row>
    <row r="1135" spans="1:28" s="5" customFormat="1" x14ac:dyDescent="0.25">
      <c r="A1135" s="5">
        <v>2030846046</v>
      </c>
      <c r="B1135" s="5" t="s">
        <v>3306</v>
      </c>
      <c r="C1135" s="5" t="s">
        <v>3307</v>
      </c>
      <c r="D1135" s="5" t="str">
        <f t="shared" si="53"/>
        <v>CARL SLUDER</v>
      </c>
      <c r="E1135" s="5" t="s">
        <v>82</v>
      </c>
      <c r="F1135" s="5" t="s">
        <v>734</v>
      </c>
      <c r="G1135" s="5" t="s">
        <v>735</v>
      </c>
      <c r="H1135" s="5" t="s">
        <v>735</v>
      </c>
      <c r="I1135" s="9" t="s">
        <v>3527</v>
      </c>
      <c r="J1135" s="5" t="s">
        <v>616</v>
      </c>
      <c r="K1135" s="5" t="s">
        <v>617</v>
      </c>
      <c r="L1135" s="5" t="str">
        <f t="shared" si="51"/>
        <v>James Allen</v>
      </c>
      <c r="M1135" s="5" t="s">
        <v>57</v>
      </c>
      <c r="N1135" s="6">
        <v>45905</v>
      </c>
      <c r="O1135" s="6">
        <v>46178</v>
      </c>
      <c r="P1135" s="5">
        <f t="shared" si="52"/>
        <v>9</v>
      </c>
      <c r="Q1135" s="6" t="s">
        <v>142</v>
      </c>
      <c r="R1135" s="6" t="s">
        <v>3570</v>
      </c>
      <c r="S1135" s="7">
        <v>19</v>
      </c>
      <c r="T1135" s="5">
        <v>1</v>
      </c>
      <c r="U1135" s="5" t="s">
        <v>58</v>
      </c>
      <c r="V1135" s="10">
        <v>0.7</v>
      </c>
      <c r="W1135" s="5" t="s">
        <v>60</v>
      </c>
      <c r="X1135" s="5" t="s">
        <v>143</v>
      </c>
      <c r="Y1135" s="7">
        <v>13.3</v>
      </c>
      <c r="Z1135" s="7">
        <v>13.3</v>
      </c>
      <c r="AA1135" s="7">
        <v>13.3</v>
      </c>
      <c r="AB1135" s="7">
        <v>0</v>
      </c>
    </row>
    <row r="1136" spans="1:28" s="5" customFormat="1" x14ac:dyDescent="0.25">
      <c r="A1136" s="5">
        <v>2030718677</v>
      </c>
      <c r="B1136" s="5" t="s">
        <v>273</v>
      </c>
      <c r="C1136" s="5" t="s">
        <v>274</v>
      </c>
      <c r="D1136" s="5" t="str">
        <f t="shared" si="53"/>
        <v>OPAL MONTAQUE-GRANT</v>
      </c>
      <c r="E1136" s="5" t="s">
        <v>213</v>
      </c>
      <c r="F1136" s="5" t="s">
        <v>734</v>
      </c>
      <c r="G1136" s="5" t="s">
        <v>735</v>
      </c>
      <c r="H1136" s="5" t="s">
        <v>735</v>
      </c>
      <c r="I1136" s="9" t="s">
        <v>3544</v>
      </c>
      <c r="J1136" s="5" t="s">
        <v>275</v>
      </c>
      <c r="K1136" s="5" t="s">
        <v>276</v>
      </c>
      <c r="L1136" s="5" t="str">
        <f t="shared" si="51"/>
        <v>Kirk Tigue</v>
      </c>
      <c r="M1136" s="5" t="s">
        <v>57</v>
      </c>
      <c r="N1136" s="6">
        <v>45902</v>
      </c>
      <c r="O1136" s="6">
        <v>46175</v>
      </c>
      <c r="P1136" s="5">
        <f t="shared" si="52"/>
        <v>9</v>
      </c>
      <c r="Q1136" s="6" t="s">
        <v>142</v>
      </c>
      <c r="R1136" s="6" t="s">
        <v>3570</v>
      </c>
      <c r="S1136" s="7">
        <v>9.6</v>
      </c>
      <c r="T1136" s="5">
        <v>1</v>
      </c>
      <c r="U1136" s="5" t="s">
        <v>58</v>
      </c>
      <c r="V1136" s="10">
        <v>0.7</v>
      </c>
      <c r="W1136" s="5" t="s">
        <v>60</v>
      </c>
      <c r="X1136" s="5" t="s">
        <v>143</v>
      </c>
      <c r="Y1136" s="7">
        <v>6.72</v>
      </c>
      <c r="Z1136" s="7">
        <v>6.72</v>
      </c>
      <c r="AA1136" s="7">
        <v>6.72</v>
      </c>
      <c r="AB1136" s="7">
        <v>0</v>
      </c>
    </row>
    <row r="1137" spans="1:28" x14ac:dyDescent="0.25">
      <c r="A1137" s="5">
        <v>2030849749</v>
      </c>
      <c r="B1137" s="5" t="s">
        <v>2427</v>
      </c>
      <c r="C1137" s="5" t="s">
        <v>3245</v>
      </c>
      <c r="D1137" s="5" t="str">
        <f t="shared" si="53"/>
        <v>DAGNEY OLSON</v>
      </c>
      <c r="E1137" s="5" t="s">
        <v>87</v>
      </c>
      <c r="F1137" s="5" t="s">
        <v>734</v>
      </c>
      <c r="G1137" s="5" t="s">
        <v>735</v>
      </c>
      <c r="H1137" s="5" t="s">
        <v>735</v>
      </c>
      <c r="I1137" s="9" t="s">
        <v>3544</v>
      </c>
      <c r="J1137" s="5" t="s">
        <v>275</v>
      </c>
      <c r="K1137" s="5" t="s">
        <v>276</v>
      </c>
      <c r="L1137" s="5" t="str">
        <f t="shared" si="51"/>
        <v>Kirk Tigue</v>
      </c>
      <c r="M1137" s="5" t="s">
        <v>57</v>
      </c>
      <c r="N1137" s="6">
        <v>45904</v>
      </c>
      <c r="O1137" s="6">
        <v>46177</v>
      </c>
      <c r="P1137" s="5">
        <f t="shared" si="52"/>
        <v>9</v>
      </c>
      <c r="Q1137" s="6" t="s">
        <v>142</v>
      </c>
      <c r="R1137" s="6" t="s">
        <v>3570</v>
      </c>
      <c r="S1137" s="7">
        <v>37.43</v>
      </c>
      <c r="T1137" s="5">
        <v>1</v>
      </c>
      <c r="U1137" s="5" t="s">
        <v>58</v>
      </c>
      <c r="V1137" s="10">
        <v>0.7</v>
      </c>
      <c r="W1137" s="5" t="s">
        <v>60</v>
      </c>
      <c r="X1137" s="5" t="s">
        <v>143</v>
      </c>
      <c r="Y1137" s="7">
        <v>26.2</v>
      </c>
      <c r="Z1137" s="7">
        <v>26.2</v>
      </c>
      <c r="AA1137" s="7">
        <v>26.2</v>
      </c>
      <c r="AB1137" s="7">
        <v>0</v>
      </c>
    </row>
    <row r="1138" spans="1:28" x14ac:dyDescent="0.25">
      <c r="A1138" s="5">
        <v>2030718676</v>
      </c>
      <c r="B1138" s="5" t="s">
        <v>273</v>
      </c>
      <c r="C1138" s="5" t="s">
        <v>274</v>
      </c>
      <c r="D1138" s="5" t="str">
        <f t="shared" si="53"/>
        <v>OPAL MONTAQUE-GRANT</v>
      </c>
      <c r="E1138" s="5" t="s">
        <v>213</v>
      </c>
      <c r="F1138" s="5" t="s">
        <v>1796</v>
      </c>
      <c r="G1138" s="5" t="s">
        <v>1797</v>
      </c>
      <c r="H1138" s="5" t="s">
        <v>1797</v>
      </c>
      <c r="I1138" s="9" t="s">
        <v>3544</v>
      </c>
      <c r="J1138" s="5" t="s">
        <v>275</v>
      </c>
      <c r="K1138" s="5" t="s">
        <v>276</v>
      </c>
      <c r="L1138" s="5" t="str">
        <f t="shared" si="51"/>
        <v>Kirk Tigue</v>
      </c>
      <c r="M1138" s="5" t="s">
        <v>57</v>
      </c>
      <c r="N1138" s="6">
        <v>45902</v>
      </c>
      <c r="O1138" s="6">
        <v>46175</v>
      </c>
      <c r="P1138" s="5">
        <f t="shared" si="52"/>
        <v>9</v>
      </c>
      <c r="Q1138" s="6" t="s">
        <v>142</v>
      </c>
      <c r="R1138" s="6" t="s">
        <v>3570</v>
      </c>
      <c r="S1138" s="7">
        <v>51.19</v>
      </c>
      <c r="T1138" s="5">
        <v>1</v>
      </c>
      <c r="U1138" s="5" t="s">
        <v>58</v>
      </c>
      <c r="V1138" s="11">
        <v>0.375</v>
      </c>
      <c r="W1138" s="5" t="s">
        <v>60</v>
      </c>
      <c r="X1138" s="5" t="s">
        <v>143</v>
      </c>
      <c r="Y1138" s="7">
        <v>19.2</v>
      </c>
      <c r="Z1138" s="7">
        <v>19.2</v>
      </c>
      <c r="AA1138" s="7">
        <v>19.2</v>
      </c>
      <c r="AB1138" s="7">
        <v>0</v>
      </c>
    </row>
    <row r="1139" spans="1:28" x14ac:dyDescent="0.25">
      <c r="A1139" s="5">
        <v>2030849748</v>
      </c>
      <c r="B1139" s="5" t="s">
        <v>2427</v>
      </c>
      <c r="C1139" s="5" t="s">
        <v>3245</v>
      </c>
      <c r="D1139" s="5" t="str">
        <f t="shared" si="53"/>
        <v>DAGNEY OLSON</v>
      </c>
      <c r="E1139" s="5" t="s">
        <v>87</v>
      </c>
      <c r="F1139" s="5" t="s">
        <v>1796</v>
      </c>
      <c r="G1139" s="5" t="s">
        <v>1797</v>
      </c>
      <c r="H1139" s="5" t="s">
        <v>1797</v>
      </c>
      <c r="I1139" s="9" t="s">
        <v>3544</v>
      </c>
      <c r="J1139" s="5" t="s">
        <v>275</v>
      </c>
      <c r="K1139" s="5" t="s">
        <v>276</v>
      </c>
      <c r="L1139" s="5" t="str">
        <f t="shared" si="51"/>
        <v>Kirk Tigue</v>
      </c>
      <c r="M1139" s="5" t="s">
        <v>57</v>
      </c>
      <c r="N1139" s="6">
        <v>45904</v>
      </c>
      <c r="O1139" s="6">
        <v>46177</v>
      </c>
      <c r="P1139" s="5">
        <f t="shared" si="52"/>
        <v>9</v>
      </c>
      <c r="Q1139" s="6" t="s">
        <v>142</v>
      </c>
      <c r="R1139" s="6" t="s">
        <v>3570</v>
      </c>
      <c r="S1139" s="7">
        <v>27.49</v>
      </c>
      <c r="T1139" s="5">
        <v>1</v>
      </c>
      <c r="U1139" s="5" t="s">
        <v>58</v>
      </c>
      <c r="V1139" s="11">
        <v>0.375</v>
      </c>
      <c r="W1139" s="5" t="s">
        <v>60</v>
      </c>
      <c r="X1139" s="5" t="s">
        <v>143</v>
      </c>
      <c r="Y1139" s="7">
        <v>10.31</v>
      </c>
      <c r="Z1139" s="7">
        <v>10.31</v>
      </c>
      <c r="AA1139" s="7">
        <v>10.31</v>
      </c>
      <c r="AB1139" s="7">
        <v>0</v>
      </c>
    </row>
    <row r="1140" spans="1:28" s="5" customFormat="1" x14ac:dyDescent="0.25">
      <c r="A1140" s="5">
        <v>2030826635</v>
      </c>
      <c r="B1140" s="5" t="s">
        <v>3243</v>
      </c>
      <c r="C1140" s="5" t="s">
        <v>3244</v>
      </c>
      <c r="D1140" s="5" t="str">
        <f t="shared" si="53"/>
        <v>JAIMI GRAVLEY</v>
      </c>
      <c r="E1140" s="5" t="s">
        <v>220</v>
      </c>
      <c r="F1140" s="5" t="s">
        <v>1796</v>
      </c>
      <c r="G1140" s="5" t="s">
        <v>1797</v>
      </c>
      <c r="H1140" s="5" t="s">
        <v>1797</v>
      </c>
      <c r="I1140" s="9" t="s">
        <v>3489</v>
      </c>
      <c r="J1140" s="5" t="s">
        <v>216</v>
      </c>
      <c r="K1140" s="5" t="s">
        <v>221</v>
      </c>
      <c r="L1140" s="5" t="str">
        <f t="shared" si="51"/>
        <v>Richard Yale</v>
      </c>
      <c r="M1140" s="5" t="s">
        <v>57</v>
      </c>
      <c r="N1140" s="6">
        <v>45905</v>
      </c>
      <c r="O1140" s="6">
        <v>46178</v>
      </c>
      <c r="P1140" s="5">
        <f t="shared" si="52"/>
        <v>9</v>
      </c>
      <c r="Q1140" s="6" t="s">
        <v>142</v>
      </c>
      <c r="R1140" s="6" t="s">
        <v>3570</v>
      </c>
      <c r="S1140" s="7">
        <v>88.69</v>
      </c>
      <c r="T1140" s="5">
        <v>1</v>
      </c>
      <c r="U1140" s="5" t="s">
        <v>58</v>
      </c>
      <c r="V1140" s="11">
        <v>0.375</v>
      </c>
      <c r="W1140" s="5" t="s">
        <v>60</v>
      </c>
      <c r="X1140" s="5" t="s">
        <v>143</v>
      </c>
      <c r="Y1140" s="7">
        <v>33.26</v>
      </c>
      <c r="Z1140" s="7">
        <v>33.26</v>
      </c>
      <c r="AA1140" s="7">
        <v>33.26</v>
      </c>
      <c r="AB1140" s="7">
        <v>0</v>
      </c>
    </row>
    <row r="1141" spans="1:28" x14ac:dyDescent="0.25">
      <c r="A1141" s="5">
        <v>2030718678</v>
      </c>
      <c r="B1141" s="5" t="s">
        <v>273</v>
      </c>
      <c r="C1141" s="5" t="s">
        <v>274</v>
      </c>
      <c r="D1141" s="5" t="str">
        <f t="shared" si="53"/>
        <v>OPAL MONTAQUE-GRANT</v>
      </c>
      <c r="E1141" s="5" t="s">
        <v>213</v>
      </c>
      <c r="F1141" s="5" t="s">
        <v>734</v>
      </c>
      <c r="G1141" s="5" t="s">
        <v>746</v>
      </c>
      <c r="H1141" s="5" t="s">
        <v>746</v>
      </c>
      <c r="I1141" s="9" t="s">
        <v>3544</v>
      </c>
      <c r="J1141" s="5" t="s">
        <v>275</v>
      </c>
      <c r="K1141" s="5" t="s">
        <v>276</v>
      </c>
      <c r="L1141" s="5" t="str">
        <f t="shared" si="51"/>
        <v>Kirk Tigue</v>
      </c>
      <c r="M1141" s="5" t="s">
        <v>57</v>
      </c>
      <c r="N1141" s="6">
        <v>45902</v>
      </c>
      <c r="O1141" s="6">
        <v>46175</v>
      </c>
      <c r="P1141" s="5">
        <f t="shared" si="52"/>
        <v>9</v>
      </c>
      <c r="Q1141" s="6" t="s">
        <v>142</v>
      </c>
      <c r="R1141" s="6" t="s">
        <v>3570</v>
      </c>
      <c r="S1141" s="7">
        <v>50.17</v>
      </c>
      <c r="T1141" s="5">
        <v>1</v>
      </c>
      <c r="U1141" s="5" t="s">
        <v>58</v>
      </c>
      <c r="V1141" s="10">
        <v>0.9</v>
      </c>
      <c r="W1141" s="5" t="s">
        <v>60</v>
      </c>
      <c r="X1141" s="5" t="s">
        <v>143</v>
      </c>
      <c r="Y1141" s="7">
        <v>45.15</v>
      </c>
      <c r="Z1141" s="7">
        <v>45.15</v>
      </c>
      <c r="AA1141" s="7">
        <v>45.15</v>
      </c>
      <c r="AB1141" s="7">
        <v>0</v>
      </c>
    </row>
    <row r="1142" spans="1:28" x14ac:dyDescent="0.25">
      <c r="A1142" s="5">
        <v>2030909014</v>
      </c>
      <c r="B1142" s="5" t="s">
        <v>237</v>
      </c>
      <c r="C1142" s="5" t="s">
        <v>662</v>
      </c>
      <c r="D1142" s="5" t="str">
        <f t="shared" si="53"/>
        <v>KEVIN BROWN</v>
      </c>
      <c r="E1142" s="5" t="s">
        <v>52</v>
      </c>
      <c r="F1142" s="5" t="s">
        <v>53</v>
      </c>
      <c r="G1142" s="5" t="s">
        <v>54</v>
      </c>
      <c r="H1142" s="5" t="s">
        <v>54</v>
      </c>
      <c r="I1142" s="9" t="s">
        <v>3550</v>
      </c>
      <c r="J1142" s="5" t="s">
        <v>152</v>
      </c>
      <c r="K1142" s="5" t="s">
        <v>599</v>
      </c>
      <c r="L1142" s="5" t="str">
        <f t="shared" si="51"/>
        <v>PETER RICHTER</v>
      </c>
      <c r="M1142" s="5" t="s">
        <v>57</v>
      </c>
      <c r="N1142" s="6">
        <v>45906</v>
      </c>
      <c r="O1142" s="6">
        <v>46179</v>
      </c>
      <c r="P1142" s="5">
        <f t="shared" si="52"/>
        <v>9</v>
      </c>
      <c r="Q1142" s="6" t="s">
        <v>142</v>
      </c>
      <c r="R1142" s="6" t="s">
        <v>3570</v>
      </c>
      <c r="S1142" s="7">
        <v>52.69</v>
      </c>
      <c r="T1142" s="5">
        <v>1</v>
      </c>
      <c r="U1142" s="5" t="s">
        <v>58</v>
      </c>
      <c r="V1142" s="10">
        <v>0.6</v>
      </c>
      <c r="W1142" s="5" t="s">
        <v>60</v>
      </c>
      <c r="X1142" s="5" t="s">
        <v>143</v>
      </c>
      <c r="Y1142" s="7">
        <v>31.61</v>
      </c>
      <c r="Z1142" s="7">
        <v>31.61</v>
      </c>
      <c r="AA1142" s="7">
        <v>31.61</v>
      </c>
      <c r="AB1142" s="7">
        <v>0</v>
      </c>
    </row>
    <row r="1143" spans="1:28" x14ac:dyDescent="0.25">
      <c r="A1143" s="5">
        <v>2030321354</v>
      </c>
      <c r="B1143" s="5" t="s">
        <v>788</v>
      </c>
      <c r="C1143" s="5" t="s">
        <v>2520</v>
      </c>
      <c r="D1143" s="5" t="str">
        <f t="shared" si="53"/>
        <v>SCHAMROWSKI EMILY</v>
      </c>
      <c r="E1143" s="5" t="s">
        <v>82</v>
      </c>
      <c r="F1143" s="5" t="s">
        <v>1691</v>
      </c>
      <c r="G1143" s="5" t="s">
        <v>1694</v>
      </c>
      <c r="H1143" s="5" t="s">
        <v>1694</v>
      </c>
      <c r="I1143" s="9" t="s">
        <v>3511</v>
      </c>
      <c r="J1143" s="5" t="s">
        <v>249</v>
      </c>
      <c r="K1143" s="5" t="s">
        <v>250</v>
      </c>
      <c r="L1143" s="5" t="str">
        <f t="shared" si="51"/>
        <v>Dale Walenga</v>
      </c>
      <c r="M1143" s="5" t="s">
        <v>57</v>
      </c>
      <c r="N1143" s="6">
        <v>45874</v>
      </c>
      <c r="O1143" s="6">
        <v>46178</v>
      </c>
      <c r="P1143" s="5">
        <f t="shared" si="52"/>
        <v>10</v>
      </c>
      <c r="Q1143" s="6" t="s">
        <v>142</v>
      </c>
      <c r="R1143" s="6" t="s">
        <v>3570</v>
      </c>
      <c r="S1143" s="7">
        <v>115.38</v>
      </c>
      <c r="T1143" s="5">
        <v>1</v>
      </c>
      <c r="U1143" s="5" t="s">
        <v>58</v>
      </c>
      <c r="V1143" s="10">
        <v>0.38</v>
      </c>
      <c r="W1143" s="5" t="s">
        <v>60</v>
      </c>
      <c r="X1143" s="5" t="s">
        <v>143</v>
      </c>
      <c r="Y1143" s="7">
        <v>43.84</v>
      </c>
      <c r="Z1143" s="7">
        <v>43.84</v>
      </c>
      <c r="AA1143" s="7">
        <v>43.84</v>
      </c>
      <c r="AB1143" s="7">
        <v>0</v>
      </c>
    </row>
    <row r="1144" spans="1:28" x14ac:dyDescent="0.25">
      <c r="A1144" s="5">
        <v>2030221959</v>
      </c>
      <c r="B1144" s="5" t="s">
        <v>198</v>
      </c>
      <c r="C1144" s="5" t="s">
        <v>199</v>
      </c>
      <c r="D1144" s="5" t="str">
        <f t="shared" si="53"/>
        <v>FREEMAN NANCY</v>
      </c>
      <c r="E1144" s="5" t="s">
        <v>122</v>
      </c>
      <c r="F1144" s="5" t="s">
        <v>88</v>
      </c>
      <c r="G1144" s="5" t="s">
        <v>98</v>
      </c>
      <c r="H1144" s="5" t="s">
        <v>3482</v>
      </c>
      <c r="I1144" s="9" t="s">
        <v>3538</v>
      </c>
      <c r="J1144" s="5" t="s">
        <v>124</v>
      </c>
      <c r="K1144" s="5" t="s">
        <v>125</v>
      </c>
      <c r="L1144" s="5" t="str">
        <f t="shared" si="51"/>
        <v>Heather Geske</v>
      </c>
      <c r="M1144" s="5" t="s">
        <v>57</v>
      </c>
      <c r="N1144" s="6">
        <v>45870</v>
      </c>
      <c r="O1144" s="6">
        <v>46174</v>
      </c>
      <c r="P1144" s="5">
        <f t="shared" si="52"/>
        <v>10</v>
      </c>
      <c r="Q1144" s="6" t="s">
        <v>142</v>
      </c>
      <c r="R1144" s="6" t="s">
        <v>3570</v>
      </c>
      <c r="S1144" s="7">
        <v>42.85</v>
      </c>
      <c r="T1144" s="5">
        <v>1</v>
      </c>
      <c r="U1144" s="5" t="s">
        <v>58</v>
      </c>
      <c r="V1144" s="10">
        <v>0.75</v>
      </c>
      <c r="W1144" s="5" t="s">
        <v>60</v>
      </c>
      <c r="X1144" s="5" t="s">
        <v>143</v>
      </c>
      <c r="Y1144" s="7">
        <v>32.14</v>
      </c>
      <c r="Z1144" s="7">
        <v>32.14</v>
      </c>
      <c r="AA1144" s="7">
        <v>32.14</v>
      </c>
      <c r="AB1144" s="7">
        <v>0</v>
      </c>
    </row>
    <row r="1145" spans="1:28" x14ac:dyDescent="0.25">
      <c r="A1145" s="5">
        <v>2029962419</v>
      </c>
      <c r="B1145" s="5" t="s">
        <v>399</v>
      </c>
      <c r="C1145" s="5" t="s">
        <v>412</v>
      </c>
      <c r="D1145" s="5" t="str">
        <f t="shared" si="53"/>
        <v>PARKER ROBERT</v>
      </c>
      <c r="E1145" s="5" t="s">
        <v>87</v>
      </c>
      <c r="F1145" s="5" t="s">
        <v>88</v>
      </c>
      <c r="G1145" s="5" t="s">
        <v>98</v>
      </c>
      <c r="H1145" s="5" t="s">
        <v>3482</v>
      </c>
      <c r="I1145" s="9" t="s">
        <v>3538</v>
      </c>
      <c r="J1145" s="5" t="s">
        <v>124</v>
      </c>
      <c r="K1145" s="5" t="s">
        <v>125</v>
      </c>
      <c r="L1145" s="5" t="str">
        <f t="shared" si="51"/>
        <v>Heather Geske</v>
      </c>
      <c r="M1145" s="5" t="s">
        <v>57</v>
      </c>
      <c r="N1145" s="6">
        <v>45870</v>
      </c>
      <c r="O1145" s="6">
        <v>46174</v>
      </c>
      <c r="P1145" s="5">
        <f t="shared" si="52"/>
        <v>10</v>
      </c>
      <c r="Q1145" s="6" t="s">
        <v>142</v>
      </c>
      <c r="R1145" s="6" t="s">
        <v>3570</v>
      </c>
      <c r="S1145" s="7">
        <v>86.14</v>
      </c>
      <c r="T1145" s="5">
        <v>1</v>
      </c>
      <c r="U1145" s="5" t="s">
        <v>58</v>
      </c>
      <c r="V1145" s="10">
        <v>0.75</v>
      </c>
      <c r="W1145" s="5" t="s">
        <v>60</v>
      </c>
      <c r="X1145" s="5" t="s">
        <v>143</v>
      </c>
      <c r="Y1145" s="7">
        <v>64.599999999999994</v>
      </c>
      <c r="Z1145" s="7">
        <v>64.599999999999994</v>
      </c>
      <c r="AA1145" s="7">
        <v>64.599999999999994</v>
      </c>
      <c r="AB1145" s="7">
        <v>0</v>
      </c>
    </row>
    <row r="1146" spans="1:28" x14ac:dyDescent="0.25">
      <c r="A1146" s="5">
        <v>2030032830</v>
      </c>
      <c r="B1146" s="5" t="s">
        <v>2610</v>
      </c>
      <c r="C1146" s="5" t="s">
        <v>2611</v>
      </c>
      <c r="D1146" s="5" t="str">
        <f t="shared" si="53"/>
        <v>LEVIN REGALADO</v>
      </c>
      <c r="E1146" s="5" t="s">
        <v>82</v>
      </c>
      <c r="F1146" s="5" t="s">
        <v>88</v>
      </c>
      <c r="G1146" s="5" t="s">
        <v>107</v>
      </c>
      <c r="H1146" s="5" t="s">
        <v>3482</v>
      </c>
      <c r="I1146" s="9" t="s">
        <v>3538</v>
      </c>
      <c r="J1146" s="5" t="s">
        <v>124</v>
      </c>
      <c r="K1146" s="5" t="s">
        <v>125</v>
      </c>
      <c r="L1146" s="5" t="str">
        <f t="shared" si="51"/>
        <v>Heather Geske</v>
      </c>
      <c r="M1146" s="5" t="s">
        <v>57</v>
      </c>
      <c r="N1146" s="6">
        <v>45870</v>
      </c>
      <c r="O1146" s="6">
        <v>46174</v>
      </c>
      <c r="P1146" s="5">
        <f t="shared" si="52"/>
        <v>10</v>
      </c>
      <c r="Q1146" s="6" t="s">
        <v>142</v>
      </c>
      <c r="R1146" s="6" t="s">
        <v>3570</v>
      </c>
      <c r="S1146" s="7">
        <v>21.4</v>
      </c>
      <c r="T1146" s="5">
        <v>1</v>
      </c>
      <c r="U1146" s="5" t="s">
        <v>58</v>
      </c>
      <c r="V1146" s="10">
        <v>0.75</v>
      </c>
      <c r="W1146" s="5" t="s">
        <v>60</v>
      </c>
      <c r="X1146" s="5" t="s">
        <v>143</v>
      </c>
      <c r="Y1146" s="7">
        <v>16.05</v>
      </c>
      <c r="Z1146" s="7">
        <v>16.05</v>
      </c>
      <c r="AA1146" s="7">
        <v>16.05</v>
      </c>
      <c r="AB1146" s="7">
        <v>0</v>
      </c>
    </row>
    <row r="1147" spans="1:28" s="5" customFormat="1" x14ac:dyDescent="0.25">
      <c r="A1147" s="5">
        <v>2030127212</v>
      </c>
      <c r="B1147" s="5" t="s">
        <v>170</v>
      </c>
      <c r="C1147" s="5" t="s">
        <v>171</v>
      </c>
      <c r="D1147" s="5" t="str">
        <f t="shared" si="53"/>
        <v>HUMMEL GARY</v>
      </c>
      <c r="E1147" s="5" t="s">
        <v>172</v>
      </c>
      <c r="F1147" s="5" t="s">
        <v>88</v>
      </c>
      <c r="G1147" s="5" t="s">
        <v>98</v>
      </c>
      <c r="H1147" s="5" t="s">
        <v>3482</v>
      </c>
      <c r="I1147" s="9" t="s">
        <v>3557</v>
      </c>
      <c r="J1147" s="5" t="s">
        <v>173</v>
      </c>
      <c r="K1147" s="5" t="s">
        <v>174</v>
      </c>
      <c r="L1147" s="5" t="str">
        <f t="shared" si="51"/>
        <v>Jennifer Halsaver</v>
      </c>
      <c r="M1147" s="5" t="s">
        <v>57</v>
      </c>
      <c r="N1147" s="6">
        <v>45870</v>
      </c>
      <c r="O1147" s="6">
        <v>46174</v>
      </c>
      <c r="P1147" s="5">
        <f t="shared" si="52"/>
        <v>10</v>
      </c>
      <c r="Q1147" s="6" t="s">
        <v>142</v>
      </c>
      <c r="R1147" s="6" t="s">
        <v>3570</v>
      </c>
      <c r="S1147" s="7">
        <v>86.14</v>
      </c>
      <c r="T1147" s="5">
        <v>1</v>
      </c>
      <c r="U1147" s="5" t="s">
        <v>58</v>
      </c>
      <c r="V1147" s="10">
        <v>0.75</v>
      </c>
      <c r="W1147" s="5" t="s">
        <v>60</v>
      </c>
      <c r="X1147" s="5" t="s">
        <v>143</v>
      </c>
      <c r="Y1147" s="7">
        <v>64.599999999999994</v>
      </c>
      <c r="Z1147" s="7">
        <v>64.599999999999994</v>
      </c>
      <c r="AA1147" s="7">
        <v>64.599999999999994</v>
      </c>
      <c r="AB1147" s="7">
        <v>0</v>
      </c>
    </row>
    <row r="1148" spans="1:28" s="5" customFormat="1" x14ac:dyDescent="0.25">
      <c r="A1148" s="5">
        <v>2030257378</v>
      </c>
      <c r="B1148" s="5" t="s">
        <v>218</v>
      </c>
      <c r="C1148" s="5" t="s">
        <v>219</v>
      </c>
      <c r="D1148" s="5" t="str">
        <f t="shared" si="53"/>
        <v>MILBURN JEREMY</v>
      </c>
      <c r="E1148" s="5" t="s">
        <v>220</v>
      </c>
      <c r="F1148" s="5" t="s">
        <v>88</v>
      </c>
      <c r="G1148" s="5" t="s">
        <v>98</v>
      </c>
      <c r="H1148" s="5" t="s">
        <v>3482</v>
      </c>
      <c r="I1148" s="9" t="s">
        <v>3489</v>
      </c>
      <c r="J1148" s="5" t="s">
        <v>216</v>
      </c>
      <c r="K1148" s="5" t="s">
        <v>221</v>
      </c>
      <c r="L1148" s="5" t="str">
        <f t="shared" si="51"/>
        <v>Richard Yale</v>
      </c>
      <c r="M1148" s="5" t="s">
        <v>57</v>
      </c>
      <c r="N1148" s="6">
        <v>45870</v>
      </c>
      <c r="O1148" s="6">
        <v>46174</v>
      </c>
      <c r="P1148" s="5">
        <f t="shared" si="52"/>
        <v>10</v>
      </c>
      <c r="Q1148" s="6" t="s">
        <v>142</v>
      </c>
      <c r="R1148" s="6" t="s">
        <v>3570</v>
      </c>
      <c r="S1148" s="7">
        <v>78.849999999999994</v>
      </c>
      <c r="T1148" s="5">
        <v>1</v>
      </c>
      <c r="U1148" s="5" t="s">
        <v>58</v>
      </c>
      <c r="V1148" s="10">
        <v>0.75</v>
      </c>
      <c r="W1148" s="5" t="s">
        <v>60</v>
      </c>
      <c r="X1148" s="5" t="s">
        <v>143</v>
      </c>
      <c r="Y1148" s="7">
        <v>59.14</v>
      </c>
      <c r="Z1148" s="7">
        <v>59.14</v>
      </c>
      <c r="AA1148" s="7">
        <v>59.14</v>
      </c>
      <c r="AB1148" s="7">
        <v>0</v>
      </c>
    </row>
    <row r="1149" spans="1:28" s="5" customFormat="1" x14ac:dyDescent="0.25">
      <c r="A1149" s="5">
        <v>2029619221</v>
      </c>
      <c r="B1149" s="5" t="s">
        <v>788</v>
      </c>
      <c r="C1149" s="5" t="s">
        <v>2599</v>
      </c>
      <c r="D1149" s="5" t="str">
        <f t="shared" si="53"/>
        <v>WHITAKER EMILY</v>
      </c>
      <c r="E1149" s="5" t="s">
        <v>122</v>
      </c>
      <c r="F1149" s="5" t="s">
        <v>88</v>
      </c>
      <c r="G1149" s="5" t="s">
        <v>123</v>
      </c>
      <c r="H1149" s="5" t="s">
        <v>3498</v>
      </c>
      <c r="I1149" s="9" t="s">
        <v>3538</v>
      </c>
      <c r="J1149" s="5" t="s">
        <v>124</v>
      </c>
      <c r="K1149" s="5" t="s">
        <v>125</v>
      </c>
      <c r="L1149" s="5" t="str">
        <f t="shared" si="51"/>
        <v>Heather Geske</v>
      </c>
      <c r="M1149" s="5" t="s">
        <v>57</v>
      </c>
      <c r="N1149" s="6">
        <v>45870</v>
      </c>
      <c r="O1149" s="6">
        <v>46174</v>
      </c>
      <c r="P1149" s="5">
        <f t="shared" si="52"/>
        <v>10</v>
      </c>
      <c r="Q1149" s="6" t="s">
        <v>142</v>
      </c>
      <c r="R1149" s="6" t="s">
        <v>3570</v>
      </c>
      <c r="S1149" s="7">
        <v>20.76</v>
      </c>
      <c r="T1149" s="5">
        <v>1</v>
      </c>
      <c r="U1149" s="5" t="s">
        <v>58</v>
      </c>
      <c r="V1149" s="10">
        <v>0.65</v>
      </c>
      <c r="W1149" s="5" t="s">
        <v>60</v>
      </c>
      <c r="X1149" s="5" t="s">
        <v>143</v>
      </c>
      <c r="Y1149" s="7">
        <v>13.49</v>
      </c>
      <c r="Z1149" s="7">
        <v>13.49</v>
      </c>
      <c r="AA1149" s="7">
        <v>13.49</v>
      </c>
      <c r="AB1149" s="7">
        <v>0</v>
      </c>
    </row>
    <row r="1150" spans="1:28" x14ac:dyDescent="0.25">
      <c r="A1150" s="5">
        <v>2029985834</v>
      </c>
      <c r="B1150" s="5" t="s">
        <v>1086</v>
      </c>
      <c r="C1150" s="5" t="s">
        <v>666</v>
      </c>
      <c r="D1150" s="5" t="str">
        <f t="shared" si="53"/>
        <v>JACKSON DARLA</v>
      </c>
      <c r="E1150" s="5" t="s">
        <v>122</v>
      </c>
      <c r="F1150" s="5" t="s">
        <v>88</v>
      </c>
      <c r="G1150" s="5" t="s">
        <v>123</v>
      </c>
      <c r="H1150" s="5" t="s">
        <v>3498</v>
      </c>
      <c r="I1150" s="9" t="s">
        <v>3538</v>
      </c>
      <c r="J1150" s="5" t="s">
        <v>124</v>
      </c>
      <c r="K1150" s="5" t="s">
        <v>125</v>
      </c>
      <c r="L1150" s="5" t="str">
        <f t="shared" si="51"/>
        <v>Heather Geske</v>
      </c>
      <c r="M1150" s="5" t="s">
        <v>57</v>
      </c>
      <c r="N1150" s="6">
        <v>45870</v>
      </c>
      <c r="O1150" s="6">
        <v>46174</v>
      </c>
      <c r="P1150" s="5">
        <f t="shared" si="52"/>
        <v>10</v>
      </c>
      <c r="Q1150" s="6" t="s">
        <v>142</v>
      </c>
      <c r="R1150" s="6" t="s">
        <v>3570</v>
      </c>
      <c r="S1150" s="7">
        <v>96.73</v>
      </c>
      <c r="T1150" s="5">
        <v>1</v>
      </c>
      <c r="U1150" s="5" t="s">
        <v>58</v>
      </c>
      <c r="V1150" s="10">
        <v>0.65</v>
      </c>
      <c r="W1150" s="5" t="s">
        <v>60</v>
      </c>
      <c r="X1150" s="5" t="s">
        <v>143</v>
      </c>
      <c r="Y1150" s="7">
        <v>62.87</v>
      </c>
      <c r="Z1150" s="7">
        <v>62.87</v>
      </c>
      <c r="AA1150" s="7">
        <v>62.87</v>
      </c>
      <c r="AB1150" s="7">
        <v>0</v>
      </c>
    </row>
    <row r="1151" spans="1:28" x14ac:dyDescent="0.25">
      <c r="A1151" s="5">
        <v>2029875650</v>
      </c>
      <c r="B1151" s="5" t="s">
        <v>466</v>
      </c>
      <c r="C1151" s="5" t="s">
        <v>465</v>
      </c>
      <c r="D1151" s="5" t="str">
        <f t="shared" si="53"/>
        <v>MEPHAM THOMAS</v>
      </c>
      <c r="E1151" s="5" t="s">
        <v>87</v>
      </c>
      <c r="F1151" s="5" t="s">
        <v>88</v>
      </c>
      <c r="G1151" s="5" t="s">
        <v>95</v>
      </c>
      <c r="H1151" s="5" t="s">
        <v>3481</v>
      </c>
      <c r="I1151" s="9" t="s">
        <v>3484</v>
      </c>
      <c r="J1151" s="5" t="s">
        <v>400</v>
      </c>
      <c r="K1151" s="5" t="s">
        <v>401</v>
      </c>
      <c r="L1151" s="5" t="str">
        <f t="shared" si="51"/>
        <v>Andrew Choi</v>
      </c>
      <c r="M1151" s="5" t="s">
        <v>57</v>
      </c>
      <c r="N1151" s="6">
        <v>45870</v>
      </c>
      <c r="O1151" s="6">
        <v>46174</v>
      </c>
      <c r="P1151" s="5">
        <f t="shared" si="52"/>
        <v>10</v>
      </c>
      <c r="Q1151" s="6" t="s">
        <v>142</v>
      </c>
      <c r="R1151" s="6" t="s">
        <v>3570</v>
      </c>
      <c r="S1151" s="7">
        <v>157.61000000000001</v>
      </c>
      <c r="T1151" s="5">
        <v>1</v>
      </c>
      <c r="U1151" s="5" t="s">
        <v>58</v>
      </c>
      <c r="V1151" s="10">
        <v>0.9</v>
      </c>
      <c r="W1151" s="5" t="s">
        <v>60</v>
      </c>
      <c r="X1151" s="5" t="s">
        <v>143</v>
      </c>
      <c r="Y1151" s="7">
        <v>141.85</v>
      </c>
      <c r="Z1151" s="7">
        <v>141.85</v>
      </c>
      <c r="AA1151" s="7">
        <v>141.85</v>
      </c>
      <c r="AB1151" s="7">
        <v>0</v>
      </c>
    </row>
    <row r="1152" spans="1:28" x14ac:dyDescent="0.25">
      <c r="A1152" s="5">
        <v>2030069421</v>
      </c>
      <c r="B1152" s="5" t="s">
        <v>697</v>
      </c>
      <c r="C1152" s="5" t="s">
        <v>2612</v>
      </c>
      <c r="D1152" s="5" t="str">
        <f t="shared" si="53"/>
        <v>YAWORSKI ASHLEY</v>
      </c>
      <c r="E1152" s="5" t="s">
        <v>82</v>
      </c>
      <c r="F1152" s="5" t="s">
        <v>88</v>
      </c>
      <c r="G1152" s="5" t="s">
        <v>95</v>
      </c>
      <c r="H1152" s="5" t="s">
        <v>3481</v>
      </c>
      <c r="I1152" s="9" t="s">
        <v>3484</v>
      </c>
      <c r="J1152" s="5" t="s">
        <v>400</v>
      </c>
      <c r="K1152" s="5" t="s">
        <v>401</v>
      </c>
      <c r="L1152" s="5" t="str">
        <f t="shared" si="51"/>
        <v>Andrew Choi</v>
      </c>
      <c r="M1152" s="5" t="s">
        <v>57</v>
      </c>
      <c r="N1152" s="6">
        <v>45870</v>
      </c>
      <c r="O1152" s="6">
        <v>46174</v>
      </c>
      <c r="P1152" s="5">
        <f t="shared" si="52"/>
        <v>10</v>
      </c>
      <c r="Q1152" s="6" t="s">
        <v>142</v>
      </c>
      <c r="R1152" s="6" t="s">
        <v>3570</v>
      </c>
      <c r="S1152" s="7">
        <v>71.83</v>
      </c>
      <c r="T1152" s="5">
        <v>1</v>
      </c>
      <c r="U1152" s="5" t="s">
        <v>58</v>
      </c>
      <c r="V1152" s="10">
        <v>0.9</v>
      </c>
      <c r="W1152" s="5" t="s">
        <v>60</v>
      </c>
      <c r="X1152" s="5" t="s">
        <v>143</v>
      </c>
      <c r="Y1152" s="7">
        <v>64.650000000000006</v>
      </c>
      <c r="Z1152" s="7">
        <v>64.650000000000006</v>
      </c>
      <c r="AA1152" s="7">
        <v>64.650000000000006</v>
      </c>
      <c r="AB1152" s="7">
        <v>0</v>
      </c>
    </row>
    <row r="1153" spans="1:28" x14ac:dyDescent="0.25">
      <c r="A1153" s="5">
        <v>2029771832</v>
      </c>
      <c r="B1153" s="5" t="s">
        <v>2893</v>
      </c>
      <c r="C1153" s="5" t="s">
        <v>2894</v>
      </c>
      <c r="D1153" s="5" t="str">
        <f t="shared" si="53"/>
        <v>NASHER AKRAM</v>
      </c>
      <c r="E1153" s="5" t="s">
        <v>82</v>
      </c>
      <c r="F1153" s="5" t="s">
        <v>734</v>
      </c>
      <c r="G1153" s="5" t="s">
        <v>778</v>
      </c>
      <c r="H1153" s="5" t="s">
        <v>778</v>
      </c>
      <c r="I1153" s="9" t="s">
        <v>3484</v>
      </c>
      <c r="J1153" s="5" t="s">
        <v>400</v>
      </c>
      <c r="K1153" s="5" t="s">
        <v>401</v>
      </c>
      <c r="L1153" s="5" t="str">
        <f t="shared" si="51"/>
        <v>Andrew Choi</v>
      </c>
      <c r="M1153" s="5" t="s">
        <v>57</v>
      </c>
      <c r="N1153" s="6">
        <v>45870</v>
      </c>
      <c r="O1153" s="6">
        <v>46174</v>
      </c>
      <c r="P1153" s="5">
        <f t="shared" si="52"/>
        <v>10</v>
      </c>
      <c r="Q1153" s="6" t="s">
        <v>142</v>
      </c>
      <c r="R1153" s="6" t="s">
        <v>3570</v>
      </c>
      <c r="S1153" s="7">
        <v>104.56</v>
      </c>
      <c r="T1153" s="5">
        <v>1</v>
      </c>
      <c r="U1153" s="5" t="s">
        <v>58</v>
      </c>
      <c r="V1153" s="10">
        <v>0.42</v>
      </c>
      <c r="W1153" s="5" t="s">
        <v>60</v>
      </c>
      <c r="X1153" s="5" t="s">
        <v>143</v>
      </c>
      <c r="Y1153" s="7">
        <v>43.92</v>
      </c>
      <c r="Z1153" s="7">
        <v>43.92</v>
      </c>
      <c r="AA1153" s="7">
        <v>43.92</v>
      </c>
      <c r="AB1153" s="7">
        <v>0</v>
      </c>
    </row>
    <row r="1154" spans="1:28" x14ac:dyDescent="0.25">
      <c r="A1154" s="5">
        <v>2030321355</v>
      </c>
      <c r="B1154" s="5" t="s">
        <v>788</v>
      </c>
      <c r="C1154" s="5" t="s">
        <v>2520</v>
      </c>
      <c r="D1154" s="5" t="str">
        <f t="shared" si="53"/>
        <v>SCHAMROWSKI EMILY</v>
      </c>
      <c r="E1154" s="5" t="s">
        <v>82</v>
      </c>
      <c r="F1154" s="5" t="s">
        <v>708</v>
      </c>
      <c r="G1154" s="5" t="s">
        <v>709</v>
      </c>
      <c r="H1154" s="5" t="s">
        <v>709</v>
      </c>
      <c r="I1154" s="9" t="s">
        <v>3511</v>
      </c>
      <c r="J1154" s="5" t="s">
        <v>249</v>
      </c>
      <c r="K1154" s="5" t="s">
        <v>250</v>
      </c>
      <c r="L1154" s="5" t="str">
        <f t="shared" ref="L1154:L1217" si="54">CONCATENATE(K1154," ",J1154)</f>
        <v>Dale Walenga</v>
      </c>
      <c r="M1154" s="5" t="s">
        <v>57</v>
      </c>
      <c r="N1154" s="6">
        <v>45874</v>
      </c>
      <c r="O1154" s="6">
        <v>46178</v>
      </c>
      <c r="P1154" s="5">
        <f t="shared" ref="P1154:P1217" si="55">DATEDIF(N1154,O1154,"M")</f>
        <v>10</v>
      </c>
      <c r="Q1154" s="6" t="s">
        <v>142</v>
      </c>
      <c r="R1154" s="6" t="s">
        <v>3570</v>
      </c>
      <c r="S1154" s="7">
        <v>15</v>
      </c>
      <c r="T1154" s="5">
        <v>1</v>
      </c>
      <c r="U1154" s="5" t="s">
        <v>58</v>
      </c>
      <c r="V1154" s="10">
        <v>0.38</v>
      </c>
      <c r="W1154" s="5" t="s">
        <v>60</v>
      </c>
      <c r="X1154" s="5" t="s">
        <v>143</v>
      </c>
      <c r="Y1154" s="7">
        <v>5.7</v>
      </c>
      <c r="Z1154" s="7">
        <v>5.7</v>
      </c>
      <c r="AA1154" s="7">
        <v>5.7</v>
      </c>
      <c r="AB1154" s="7">
        <v>0</v>
      </c>
    </row>
    <row r="1155" spans="1:28" x14ac:dyDescent="0.25">
      <c r="A1155" s="5">
        <v>2030375984</v>
      </c>
      <c r="B1155" s="5" t="s">
        <v>233</v>
      </c>
      <c r="C1155" s="5" t="s">
        <v>3335</v>
      </c>
      <c r="D1155" s="5" t="str">
        <f t="shared" ref="D1155:D1218" si="56">CONCATENATE(C1155," ",B1155)</f>
        <v>MOENKHAUS ERIC</v>
      </c>
      <c r="E1155" s="5" t="s">
        <v>106</v>
      </c>
      <c r="F1155" s="5" t="s">
        <v>708</v>
      </c>
      <c r="G1155" s="5" t="s">
        <v>717</v>
      </c>
      <c r="H1155" s="5" t="s">
        <v>717</v>
      </c>
      <c r="I1155" s="9" t="s">
        <v>3523</v>
      </c>
      <c r="J1155" s="5" t="s">
        <v>301</v>
      </c>
      <c r="K1155" s="5" t="s">
        <v>302</v>
      </c>
      <c r="L1155" s="5" t="str">
        <f t="shared" si="54"/>
        <v>Marsha Sanderock</v>
      </c>
      <c r="M1155" s="5" t="s">
        <v>57</v>
      </c>
      <c r="N1155" s="6">
        <v>45877</v>
      </c>
      <c r="O1155" s="6">
        <v>46181</v>
      </c>
      <c r="P1155" s="5">
        <f t="shared" si="55"/>
        <v>10</v>
      </c>
      <c r="Q1155" s="6" t="s">
        <v>142</v>
      </c>
      <c r="R1155" s="6" t="s">
        <v>3570</v>
      </c>
      <c r="S1155" s="7">
        <v>15</v>
      </c>
      <c r="T1155" s="5">
        <v>1</v>
      </c>
      <c r="U1155" s="5" t="s">
        <v>58</v>
      </c>
      <c r="V1155" s="10">
        <v>0.19</v>
      </c>
      <c r="W1155" s="5" t="s">
        <v>60</v>
      </c>
      <c r="X1155" s="5" t="s">
        <v>143</v>
      </c>
      <c r="Y1155" s="7">
        <v>2.85</v>
      </c>
      <c r="Z1155" s="7">
        <v>2.85</v>
      </c>
      <c r="AA1155" s="7">
        <v>2.85</v>
      </c>
      <c r="AB1155" s="7">
        <v>0</v>
      </c>
    </row>
    <row r="1156" spans="1:28" x14ac:dyDescent="0.25">
      <c r="A1156" s="5">
        <v>2030339161</v>
      </c>
      <c r="B1156" s="5" t="s">
        <v>281</v>
      </c>
      <c r="C1156" s="5" t="s">
        <v>3334</v>
      </c>
      <c r="D1156" s="5" t="str">
        <f t="shared" si="56"/>
        <v>HANSON LAURA</v>
      </c>
      <c r="E1156" s="5" t="s">
        <v>172</v>
      </c>
      <c r="F1156" s="5" t="s">
        <v>708</v>
      </c>
      <c r="G1156" s="5" t="s">
        <v>727</v>
      </c>
      <c r="H1156" s="5" t="s">
        <v>727</v>
      </c>
      <c r="I1156" s="9" t="s">
        <v>3557</v>
      </c>
      <c r="J1156" s="5" t="s">
        <v>173</v>
      </c>
      <c r="K1156" s="5" t="s">
        <v>174</v>
      </c>
      <c r="L1156" s="5" t="str">
        <f t="shared" si="54"/>
        <v>Jennifer Halsaver</v>
      </c>
      <c r="M1156" s="5" t="s">
        <v>57</v>
      </c>
      <c r="N1156" s="6">
        <v>45875</v>
      </c>
      <c r="O1156" s="6">
        <v>46179</v>
      </c>
      <c r="P1156" s="5">
        <f t="shared" si="55"/>
        <v>10</v>
      </c>
      <c r="Q1156" s="6" t="s">
        <v>142</v>
      </c>
      <c r="R1156" s="6" t="s">
        <v>3570</v>
      </c>
      <c r="S1156" s="7">
        <v>15</v>
      </c>
      <c r="T1156" s="5">
        <v>1</v>
      </c>
      <c r="U1156" s="5" t="s">
        <v>58</v>
      </c>
      <c r="V1156" s="10">
        <v>0.19</v>
      </c>
      <c r="W1156" s="5" t="s">
        <v>60</v>
      </c>
      <c r="X1156" s="5" t="s">
        <v>143</v>
      </c>
      <c r="Y1156" s="7">
        <v>2.85</v>
      </c>
      <c r="Z1156" s="7">
        <v>2.85</v>
      </c>
      <c r="AA1156" s="7">
        <v>2.85</v>
      </c>
      <c r="AB1156" s="7">
        <v>0</v>
      </c>
    </row>
    <row r="1157" spans="1:28" x14ac:dyDescent="0.25">
      <c r="A1157" s="5">
        <v>2029771831</v>
      </c>
      <c r="B1157" s="5" t="s">
        <v>2893</v>
      </c>
      <c r="C1157" s="5" t="s">
        <v>2894</v>
      </c>
      <c r="D1157" s="5" t="str">
        <f t="shared" si="56"/>
        <v>NASHER AKRAM</v>
      </c>
      <c r="E1157" s="5" t="s">
        <v>82</v>
      </c>
      <c r="F1157" s="5" t="s">
        <v>1264</v>
      </c>
      <c r="G1157" s="5" t="s">
        <v>2895</v>
      </c>
      <c r="H1157" s="5" t="s">
        <v>3502</v>
      </c>
      <c r="I1157" s="9" t="s">
        <v>3484</v>
      </c>
      <c r="J1157" s="5" t="s">
        <v>400</v>
      </c>
      <c r="K1157" s="5" t="s">
        <v>401</v>
      </c>
      <c r="L1157" s="5" t="str">
        <f t="shared" si="54"/>
        <v>Andrew Choi</v>
      </c>
      <c r="M1157" s="5" t="s">
        <v>57</v>
      </c>
      <c r="N1157" s="6">
        <v>45870</v>
      </c>
      <c r="O1157" s="6">
        <v>46174</v>
      </c>
      <c r="P1157" s="5">
        <f t="shared" si="55"/>
        <v>10</v>
      </c>
      <c r="Q1157" s="6" t="s">
        <v>142</v>
      </c>
      <c r="R1157" s="6" t="s">
        <v>3570</v>
      </c>
      <c r="S1157" s="7">
        <v>14.95</v>
      </c>
      <c r="T1157" s="5">
        <v>1</v>
      </c>
      <c r="U1157" s="5" t="s">
        <v>58</v>
      </c>
      <c r="V1157" s="10">
        <v>0.39</v>
      </c>
      <c r="W1157" s="5" t="s">
        <v>60</v>
      </c>
      <c r="X1157" s="5" t="s">
        <v>143</v>
      </c>
      <c r="Y1157" s="7">
        <v>5.83</v>
      </c>
      <c r="Z1157" s="7">
        <v>0</v>
      </c>
      <c r="AA1157" s="7">
        <v>0</v>
      </c>
      <c r="AB1157" s="7">
        <v>0</v>
      </c>
    </row>
    <row r="1158" spans="1:28" x14ac:dyDescent="0.25">
      <c r="A1158" s="5">
        <v>2030107691</v>
      </c>
      <c r="B1158" s="5" t="s">
        <v>135</v>
      </c>
      <c r="C1158" s="5" t="s">
        <v>1886</v>
      </c>
      <c r="D1158" s="5" t="str">
        <f t="shared" si="56"/>
        <v>WALLS KIMBERLY</v>
      </c>
      <c r="E1158" s="5" t="s">
        <v>106</v>
      </c>
      <c r="F1158" s="5" t="s">
        <v>1264</v>
      </c>
      <c r="G1158" s="5" t="s">
        <v>1265</v>
      </c>
      <c r="H1158" s="5" t="s">
        <v>1265</v>
      </c>
      <c r="I1158" s="9" t="s">
        <v>3523</v>
      </c>
      <c r="J1158" s="5" t="s">
        <v>301</v>
      </c>
      <c r="K1158" s="5" t="s">
        <v>302</v>
      </c>
      <c r="L1158" s="5" t="str">
        <f t="shared" si="54"/>
        <v>Marsha Sanderock</v>
      </c>
      <c r="M1158" s="5" t="s">
        <v>57</v>
      </c>
      <c r="N1158" s="6">
        <v>45870</v>
      </c>
      <c r="O1158" s="6">
        <v>46174</v>
      </c>
      <c r="P1158" s="5">
        <f t="shared" si="55"/>
        <v>10</v>
      </c>
      <c r="Q1158" s="6" t="s">
        <v>142</v>
      </c>
      <c r="R1158" s="6" t="s">
        <v>3570</v>
      </c>
      <c r="S1158" s="7">
        <v>133.13</v>
      </c>
      <c r="T1158" s="5">
        <v>1</v>
      </c>
      <c r="U1158" s="5" t="s">
        <v>58</v>
      </c>
      <c r="V1158" s="10">
        <v>0.47</v>
      </c>
      <c r="W1158" s="5" t="s">
        <v>60</v>
      </c>
      <c r="X1158" s="5" t="s">
        <v>143</v>
      </c>
      <c r="Y1158" s="7">
        <v>62.57</v>
      </c>
      <c r="Z1158" s="7">
        <v>62.57</v>
      </c>
      <c r="AA1158" s="7">
        <v>62.57</v>
      </c>
      <c r="AB1158" s="7">
        <v>0</v>
      </c>
    </row>
    <row r="1159" spans="1:28" x14ac:dyDescent="0.25">
      <c r="A1159" s="5">
        <v>2029619219</v>
      </c>
      <c r="B1159" s="5" t="s">
        <v>788</v>
      </c>
      <c r="C1159" s="5" t="s">
        <v>2599</v>
      </c>
      <c r="D1159" s="5" t="str">
        <f t="shared" si="56"/>
        <v>WHITAKER EMILY</v>
      </c>
      <c r="E1159" s="5" t="s">
        <v>122</v>
      </c>
      <c r="F1159" s="5" t="s">
        <v>1691</v>
      </c>
      <c r="G1159" s="5" t="s">
        <v>1692</v>
      </c>
      <c r="H1159" s="5" t="s">
        <v>1692</v>
      </c>
      <c r="I1159" s="9" t="s">
        <v>3538</v>
      </c>
      <c r="J1159" s="5" t="s">
        <v>124</v>
      </c>
      <c r="K1159" s="5" t="s">
        <v>125</v>
      </c>
      <c r="L1159" s="5" t="str">
        <f t="shared" si="54"/>
        <v>Heather Geske</v>
      </c>
      <c r="M1159" s="5" t="s">
        <v>57</v>
      </c>
      <c r="N1159" s="6">
        <v>45870</v>
      </c>
      <c r="O1159" s="6">
        <v>46174</v>
      </c>
      <c r="P1159" s="5">
        <f t="shared" si="55"/>
        <v>10</v>
      </c>
      <c r="Q1159" s="6" t="s">
        <v>142</v>
      </c>
      <c r="R1159" s="6" t="s">
        <v>3570</v>
      </c>
      <c r="S1159" s="7">
        <v>23.69</v>
      </c>
      <c r="T1159" s="5">
        <v>1</v>
      </c>
      <c r="U1159" s="5" t="s">
        <v>58</v>
      </c>
      <c r="V1159" s="10">
        <v>0.38</v>
      </c>
      <c r="W1159" s="5" t="s">
        <v>60</v>
      </c>
      <c r="X1159" s="5" t="s">
        <v>143</v>
      </c>
      <c r="Y1159" s="7">
        <v>9</v>
      </c>
      <c r="Z1159" s="7">
        <v>9</v>
      </c>
      <c r="AA1159" s="7">
        <v>9</v>
      </c>
      <c r="AB1159" s="7">
        <v>0</v>
      </c>
    </row>
    <row r="1160" spans="1:28" x14ac:dyDescent="0.25">
      <c r="A1160" s="5">
        <v>2029771833</v>
      </c>
      <c r="B1160" s="5" t="s">
        <v>2893</v>
      </c>
      <c r="C1160" s="5" t="s">
        <v>2894</v>
      </c>
      <c r="D1160" s="5" t="str">
        <f t="shared" si="56"/>
        <v>NASHER AKRAM</v>
      </c>
      <c r="E1160" s="5" t="s">
        <v>82</v>
      </c>
      <c r="F1160" s="5" t="s">
        <v>734</v>
      </c>
      <c r="G1160" s="5" t="s">
        <v>735</v>
      </c>
      <c r="H1160" s="5" t="s">
        <v>735</v>
      </c>
      <c r="I1160" s="9" t="s">
        <v>3484</v>
      </c>
      <c r="J1160" s="5" t="s">
        <v>400</v>
      </c>
      <c r="K1160" s="5" t="s">
        <v>401</v>
      </c>
      <c r="L1160" s="5" t="str">
        <f t="shared" si="54"/>
        <v>Andrew Choi</v>
      </c>
      <c r="M1160" s="5" t="s">
        <v>57</v>
      </c>
      <c r="N1160" s="6">
        <v>45870</v>
      </c>
      <c r="O1160" s="6">
        <v>46174</v>
      </c>
      <c r="P1160" s="5">
        <f t="shared" si="55"/>
        <v>10</v>
      </c>
      <c r="Q1160" s="6" t="s">
        <v>142</v>
      </c>
      <c r="R1160" s="6" t="s">
        <v>3570</v>
      </c>
      <c r="S1160" s="7">
        <v>86.25</v>
      </c>
      <c r="T1160" s="5">
        <v>1</v>
      </c>
      <c r="U1160" s="5" t="s">
        <v>58</v>
      </c>
      <c r="V1160" s="10">
        <v>0.7</v>
      </c>
      <c r="W1160" s="5" t="s">
        <v>60</v>
      </c>
      <c r="X1160" s="5" t="s">
        <v>143</v>
      </c>
      <c r="Y1160" s="7">
        <v>60.38</v>
      </c>
      <c r="Z1160" s="7">
        <v>60.38</v>
      </c>
      <c r="AA1160" s="7">
        <v>60.38</v>
      </c>
      <c r="AB1160" s="7">
        <v>0</v>
      </c>
    </row>
    <row r="1161" spans="1:28" x14ac:dyDescent="0.25">
      <c r="A1161" s="5">
        <v>2029875652</v>
      </c>
      <c r="B1161" s="5" t="s">
        <v>466</v>
      </c>
      <c r="C1161" s="5" t="s">
        <v>465</v>
      </c>
      <c r="D1161" s="5" t="str">
        <f t="shared" si="56"/>
        <v>MEPHAM THOMAS</v>
      </c>
      <c r="E1161" s="5" t="s">
        <v>87</v>
      </c>
      <c r="F1161" s="5" t="s">
        <v>734</v>
      </c>
      <c r="G1161" s="5" t="s">
        <v>735</v>
      </c>
      <c r="H1161" s="5" t="s">
        <v>735</v>
      </c>
      <c r="I1161" s="9" t="s">
        <v>3484</v>
      </c>
      <c r="J1161" s="5" t="s">
        <v>400</v>
      </c>
      <c r="K1161" s="5" t="s">
        <v>401</v>
      </c>
      <c r="L1161" s="5" t="str">
        <f t="shared" si="54"/>
        <v>Andrew Choi</v>
      </c>
      <c r="M1161" s="5" t="s">
        <v>57</v>
      </c>
      <c r="N1161" s="6">
        <v>45870</v>
      </c>
      <c r="O1161" s="6">
        <v>46174</v>
      </c>
      <c r="P1161" s="5">
        <f t="shared" si="55"/>
        <v>10</v>
      </c>
      <c r="Q1161" s="6" t="s">
        <v>142</v>
      </c>
      <c r="R1161" s="6" t="s">
        <v>3570</v>
      </c>
      <c r="S1161" s="7">
        <v>25.36</v>
      </c>
      <c r="T1161" s="5">
        <v>1</v>
      </c>
      <c r="U1161" s="5" t="s">
        <v>58</v>
      </c>
      <c r="V1161" s="10">
        <v>0.7</v>
      </c>
      <c r="W1161" s="5" t="s">
        <v>60</v>
      </c>
      <c r="X1161" s="5" t="s">
        <v>143</v>
      </c>
      <c r="Y1161" s="7">
        <v>17.75</v>
      </c>
      <c r="Z1161" s="7">
        <v>17.75</v>
      </c>
      <c r="AA1161" s="7">
        <v>17.75</v>
      </c>
      <c r="AB1161" s="7">
        <v>0</v>
      </c>
    </row>
    <row r="1162" spans="1:28" x14ac:dyDescent="0.25">
      <c r="A1162" s="5">
        <v>2030069420</v>
      </c>
      <c r="B1162" s="5" t="s">
        <v>697</v>
      </c>
      <c r="C1162" s="5" t="s">
        <v>2612</v>
      </c>
      <c r="D1162" s="5" t="str">
        <f t="shared" si="56"/>
        <v>YAWORSKI ASHLEY</v>
      </c>
      <c r="E1162" s="5" t="s">
        <v>82</v>
      </c>
      <c r="F1162" s="5" t="s">
        <v>734</v>
      </c>
      <c r="G1162" s="5" t="s">
        <v>735</v>
      </c>
      <c r="H1162" s="5" t="s">
        <v>735</v>
      </c>
      <c r="I1162" s="9" t="s">
        <v>3484</v>
      </c>
      <c r="J1162" s="5" t="s">
        <v>400</v>
      </c>
      <c r="K1162" s="5" t="s">
        <v>401</v>
      </c>
      <c r="L1162" s="5" t="str">
        <f t="shared" si="54"/>
        <v>Andrew Choi</v>
      </c>
      <c r="M1162" s="5" t="s">
        <v>57</v>
      </c>
      <c r="N1162" s="6">
        <v>45870</v>
      </c>
      <c r="O1162" s="6">
        <v>46174</v>
      </c>
      <c r="P1162" s="5">
        <f t="shared" si="55"/>
        <v>10</v>
      </c>
      <c r="Q1162" s="6" t="s">
        <v>142</v>
      </c>
      <c r="R1162" s="6" t="s">
        <v>3570</v>
      </c>
      <c r="S1162" s="7">
        <v>27.5</v>
      </c>
      <c r="T1162" s="5">
        <v>1</v>
      </c>
      <c r="U1162" s="5" t="s">
        <v>58</v>
      </c>
      <c r="V1162" s="10">
        <v>0.7</v>
      </c>
      <c r="W1162" s="5" t="s">
        <v>60</v>
      </c>
      <c r="X1162" s="5" t="s">
        <v>143</v>
      </c>
      <c r="Y1162" s="7">
        <v>19.25</v>
      </c>
      <c r="Z1162" s="7">
        <v>19.25</v>
      </c>
      <c r="AA1162" s="7">
        <v>19.25</v>
      </c>
      <c r="AB1162" s="7">
        <v>0</v>
      </c>
    </row>
    <row r="1163" spans="1:28" x14ac:dyDescent="0.25">
      <c r="A1163" s="5">
        <v>2030032416</v>
      </c>
      <c r="B1163" s="5" t="s">
        <v>998</v>
      </c>
      <c r="C1163" s="5" t="s">
        <v>3149</v>
      </c>
      <c r="D1163" s="5" t="str">
        <f t="shared" si="56"/>
        <v>PETSINGER RACHEL</v>
      </c>
      <c r="E1163" s="5" t="s">
        <v>82</v>
      </c>
      <c r="F1163" s="5" t="s">
        <v>734</v>
      </c>
      <c r="G1163" s="5" t="s">
        <v>735</v>
      </c>
      <c r="H1163" s="5" t="s">
        <v>735</v>
      </c>
      <c r="I1163" s="9" t="s">
        <v>3487</v>
      </c>
      <c r="J1163" s="5" t="s">
        <v>1248</v>
      </c>
      <c r="K1163" s="5" t="s">
        <v>1249</v>
      </c>
      <c r="L1163" s="5" t="str">
        <f t="shared" si="54"/>
        <v>Anthony Hunsberger</v>
      </c>
      <c r="M1163" s="5" t="s">
        <v>57</v>
      </c>
      <c r="N1163" s="6">
        <v>45870</v>
      </c>
      <c r="O1163" s="6">
        <v>46174</v>
      </c>
      <c r="P1163" s="5">
        <f t="shared" si="55"/>
        <v>10</v>
      </c>
      <c r="Q1163" s="6" t="s">
        <v>142</v>
      </c>
      <c r="R1163" s="6" t="s">
        <v>3570</v>
      </c>
      <c r="S1163" s="7">
        <v>34</v>
      </c>
      <c r="T1163" s="5">
        <v>1</v>
      </c>
      <c r="U1163" s="5" t="s">
        <v>58</v>
      </c>
      <c r="V1163" s="10">
        <v>0.7</v>
      </c>
      <c r="W1163" s="5" t="s">
        <v>60</v>
      </c>
      <c r="X1163" s="5" t="s">
        <v>143</v>
      </c>
      <c r="Y1163" s="7">
        <v>23.8</v>
      </c>
      <c r="Z1163" s="7">
        <v>23.8</v>
      </c>
      <c r="AA1163" s="7">
        <v>23.8</v>
      </c>
      <c r="AB1163" s="7">
        <v>0</v>
      </c>
    </row>
    <row r="1164" spans="1:28" x14ac:dyDescent="0.25">
      <c r="A1164" s="5">
        <v>2029595787</v>
      </c>
      <c r="B1164" s="5" t="s">
        <v>3126</v>
      </c>
      <c r="C1164" s="5" t="s">
        <v>913</v>
      </c>
      <c r="D1164" s="5" t="str">
        <f t="shared" si="56"/>
        <v>AGUILAR RICK</v>
      </c>
      <c r="E1164" s="5" t="s">
        <v>82</v>
      </c>
      <c r="F1164" s="5" t="s">
        <v>734</v>
      </c>
      <c r="G1164" s="5" t="s">
        <v>735</v>
      </c>
      <c r="H1164" s="5" t="s">
        <v>735</v>
      </c>
      <c r="I1164" s="9" t="s">
        <v>3519</v>
      </c>
      <c r="J1164" s="5" t="s">
        <v>2161</v>
      </c>
      <c r="K1164" s="5" t="s">
        <v>2162</v>
      </c>
      <c r="L1164" s="5" t="str">
        <f t="shared" si="54"/>
        <v>Barry Schumann</v>
      </c>
      <c r="M1164" s="5" t="s">
        <v>57</v>
      </c>
      <c r="N1164" s="6">
        <v>45870</v>
      </c>
      <c r="O1164" s="6">
        <v>46174</v>
      </c>
      <c r="P1164" s="5">
        <f t="shared" si="55"/>
        <v>10</v>
      </c>
      <c r="Q1164" s="6" t="s">
        <v>142</v>
      </c>
      <c r="R1164" s="6" t="s">
        <v>3570</v>
      </c>
      <c r="S1164" s="7">
        <v>115.38</v>
      </c>
      <c r="T1164" s="5">
        <v>1</v>
      </c>
      <c r="U1164" s="5" t="s">
        <v>58</v>
      </c>
      <c r="V1164" s="10">
        <v>0.7</v>
      </c>
      <c r="W1164" s="5" t="s">
        <v>60</v>
      </c>
      <c r="X1164" s="5" t="s">
        <v>143</v>
      </c>
      <c r="Y1164" s="7">
        <v>80.77</v>
      </c>
      <c r="Z1164" s="7">
        <v>80.77</v>
      </c>
      <c r="AA1164" s="7">
        <v>80.77</v>
      </c>
      <c r="AB1164" s="7">
        <v>0</v>
      </c>
    </row>
    <row r="1165" spans="1:28" x14ac:dyDescent="0.25">
      <c r="A1165" s="5">
        <v>2030178271</v>
      </c>
      <c r="B1165" s="5" t="s">
        <v>594</v>
      </c>
      <c r="C1165" s="5" t="s">
        <v>2229</v>
      </c>
      <c r="D1165" s="5" t="str">
        <f t="shared" si="56"/>
        <v>CHAMBERS MICHELLE</v>
      </c>
      <c r="E1165" s="5" t="s">
        <v>82</v>
      </c>
      <c r="F1165" s="5" t="s">
        <v>734</v>
      </c>
      <c r="G1165" s="5" t="s">
        <v>735</v>
      </c>
      <c r="H1165" s="5" t="s">
        <v>735</v>
      </c>
      <c r="I1165" s="9" t="s">
        <v>3519</v>
      </c>
      <c r="J1165" s="5" t="s">
        <v>2161</v>
      </c>
      <c r="K1165" s="5" t="s">
        <v>2162</v>
      </c>
      <c r="L1165" s="5" t="str">
        <f t="shared" si="54"/>
        <v>Barry Schumann</v>
      </c>
      <c r="M1165" s="5" t="s">
        <v>57</v>
      </c>
      <c r="N1165" s="6">
        <v>45870</v>
      </c>
      <c r="O1165" s="6">
        <v>46174</v>
      </c>
      <c r="P1165" s="5">
        <f t="shared" si="55"/>
        <v>10</v>
      </c>
      <c r="Q1165" s="6" t="s">
        <v>142</v>
      </c>
      <c r="R1165" s="6" t="s">
        <v>3570</v>
      </c>
      <c r="S1165" s="7">
        <v>88.96</v>
      </c>
      <c r="T1165" s="5">
        <v>1</v>
      </c>
      <c r="U1165" s="5" t="s">
        <v>58</v>
      </c>
      <c r="V1165" s="10">
        <v>0.7</v>
      </c>
      <c r="W1165" s="5" t="s">
        <v>60</v>
      </c>
      <c r="X1165" s="5" t="s">
        <v>143</v>
      </c>
      <c r="Y1165" s="7">
        <v>62.27</v>
      </c>
      <c r="Z1165" s="7">
        <v>62.27</v>
      </c>
      <c r="AA1165" s="7">
        <v>62.27</v>
      </c>
      <c r="AB1165" s="7">
        <v>0</v>
      </c>
    </row>
    <row r="1166" spans="1:28" x14ac:dyDescent="0.25">
      <c r="A1166" s="5">
        <v>2030207729</v>
      </c>
      <c r="B1166" s="5" t="s">
        <v>468</v>
      </c>
      <c r="C1166" s="5" t="s">
        <v>3283</v>
      </c>
      <c r="D1166" s="5" t="str">
        <f t="shared" si="56"/>
        <v>CUCUNATO DINA</v>
      </c>
      <c r="E1166" s="5" t="s">
        <v>324</v>
      </c>
      <c r="F1166" s="5" t="s">
        <v>734</v>
      </c>
      <c r="G1166" s="5" t="s">
        <v>735</v>
      </c>
      <c r="H1166" s="5" t="s">
        <v>735</v>
      </c>
      <c r="I1166" s="9" t="s">
        <v>3517</v>
      </c>
      <c r="J1166" s="5" t="s">
        <v>744</v>
      </c>
      <c r="K1166" s="5" t="s">
        <v>745</v>
      </c>
      <c r="L1166" s="5" t="str">
        <f t="shared" si="54"/>
        <v>CHRISTIAN TAUGNER</v>
      </c>
      <c r="M1166" s="5" t="s">
        <v>57</v>
      </c>
      <c r="N1166" s="6">
        <v>45870</v>
      </c>
      <c r="O1166" s="6">
        <v>46174</v>
      </c>
      <c r="P1166" s="5">
        <f t="shared" si="55"/>
        <v>10</v>
      </c>
      <c r="Q1166" s="6" t="s">
        <v>142</v>
      </c>
      <c r="R1166" s="6" t="s">
        <v>3570</v>
      </c>
      <c r="S1166" s="7">
        <v>36.58</v>
      </c>
      <c r="T1166" s="5">
        <v>1</v>
      </c>
      <c r="U1166" s="5" t="s">
        <v>58</v>
      </c>
      <c r="V1166" s="10">
        <v>0.7</v>
      </c>
      <c r="W1166" s="5" t="s">
        <v>60</v>
      </c>
      <c r="X1166" s="5" t="s">
        <v>143</v>
      </c>
      <c r="Y1166" s="7">
        <v>25.61</v>
      </c>
      <c r="Z1166" s="7">
        <v>25.61</v>
      </c>
      <c r="AA1166" s="7">
        <v>25.61</v>
      </c>
      <c r="AB1166" s="7">
        <v>0</v>
      </c>
    </row>
    <row r="1167" spans="1:28" x14ac:dyDescent="0.25">
      <c r="A1167" s="5">
        <v>2029634173</v>
      </c>
      <c r="B1167" s="5" t="s">
        <v>2211</v>
      </c>
      <c r="C1167" s="5" t="s">
        <v>2212</v>
      </c>
      <c r="D1167" s="5" t="str">
        <f t="shared" si="56"/>
        <v>STANGE DEITER</v>
      </c>
      <c r="E1167" s="5" t="s">
        <v>82</v>
      </c>
      <c r="F1167" s="5" t="s">
        <v>734</v>
      </c>
      <c r="G1167" s="5" t="s">
        <v>735</v>
      </c>
      <c r="H1167" s="5" t="s">
        <v>735</v>
      </c>
      <c r="I1167" s="9" t="s">
        <v>3522</v>
      </c>
      <c r="J1167" s="5" t="s">
        <v>626</v>
      </c>
      <c r="K1167" s="5" t="s">
        <v>334</v>
      </c>
      <c r="L1167" s="5" t="str">
        <f t="shared" si="54"/>
        <v>FRANK LISKOVEC</v>
      </c>
      <c r="M1167" s="5" t="s">
        <v>57</v>
      </c>
      <c r="N1167" s="6">
        <v>45870</v>
      </c>
      <c r="O1167" s="6">
        <v>46174</v>
      </c>
      <c r="P1167" s="5">
        <f t="shared" si="55"/>
        <v>10</v>
      </c>
      <c r="Q1167" s="6" t="s">
        <v>142</v>
      </c>
      <c r="R1167" s="6" t="s">
        <v>3570</v>
      </c>
      <c r="S1167" s="7">
        <v>55.61</v>
      </c>
      <c r="T1167" s="5">
        <v>1</v>
      </c>
      <c r="U1167" s="5" t="s">
        <v>58</v>
      </c>
      <c r="V1167" s="10">
        <v>0.7</v>
      </c>
      <c r="W1167" s="5" t="s">
        <v>60</v>
      </c>
      <c r="X1167" s="5" t="s">
        <v>143</v>
      </c>
      <c r="Y1167" s="7">
        <v>38.93</v>
      </c>
      <c r="Z1167" s="7">
        <v>38.93</v>
      </c>
      <c r="AA1167" s="7">
        <v>38.93</v>
      </c>
      <c r="AB1167" s="7">
        <v>0</v>
      </c>
    </row>
    <row r="1168" spans="1:28" x14ac:dyDescent="0.25">
      <c r="A1168" s="5">
        <v>2030100049</v>
      </c>
      <c r="B1168" s="5" t="s">
        <v>2225</v>
      </c>
      <c r="C1168" s="5" t="s">
        <v>2226</v>
      </c>
      <c r="D1168" s="5" t="str">
        <f t="shared" si="56"/>
        <v>ALEXA CONNOR</v>
      </c>
      <c r="E1168" s="5" t="s">
        <v>110</v>
      </c>
      <c r="F1168" s="5" t="s">
        <v>734</v>
      </c>
      <c r="G1168" s="5" t="s">
        <v>735</v>
      </c>
      <c r="H1168" s="5" t="s">
        <v>735</v>
      </c>
      <c r="I1168" s="9" t="s">
        <v>3512</v>
      </c>
      <c r="J1168" s="5" t="s">
        <v>710</v>
      </c>
      <c r="K1168" s="5" t="s">
        <v>115</v>
      </c>
      <c r="L1168" s="5" t="str">
        <f t="shared" si="54"/>
        <v>GREGORY HANSFORD</v>
      </c>
      <c r="M1168" s="5" t="s">
        <v>57</v>
      </c>
      <c r="N1168" s="6">
        <v>45870</v>
      </c>
      <c r="O1168" s="6">
        <v>46174</v>
      </c>
      <c r="P1168" s="5">
        <f t="shared" si="55"/>
        <v>10</v>
      </c>
      <c r="Q1168" s="6" t="s">
        <v>142</v>
      </c>
      <c r="R1168" s="6" t="s">
        <v>3570</v>
      </c>
      <c r="S1168" s="7">
        <v>89.52</v>
      </c>
      <c r="T1168" s="5">
        <v>1</v>
      </c>
      <c r="U1168" s="5" t="s">
        <v>58</v>
      </c>
      <c r="V1168" s="10">
        <v>0.7</v>
      </c>
      <c r="W1168" s="5" t="s">
        <v>60</v>
      </c>
      <c r="X1168" s="5" t="s">
        <v>143</v>
      </c>
      <c r="Y1168" s="7">
        <v>62.66</v>
      </c>
      <c r="Z1168" s="7">
        <v>62.66</v>
      </c>
      <c r="AA1168" s="7">
        <v>62.66</v>
      </c>
      <c r="AB1168" s="7">
        <v>0</v>
      </c>
    </row>
    <row r="1169" spans="1:28" x14ac:dyDescent="0.25">
      <c r="A1169" s="5">
        <v>2029619220</v>
      </c>
      <c r="B1169" s="5" t="s">
        <v>788</v>
      </c>
      <c r="C1169" s="5" t="s">
        <v>2599</v>
      </c>
      <c r="D1169" s="5" t="str">
        <f t="shared" si="56"/>
        <v>WHITAKER EMILY</v>
      </c>
      <c r="E1169" s="5" t="s">
        <v>122</v>
      </c>
      <c r="F1169" s="5" t="s">
        <v>734</v>
      </c>
      <c r="G1169" s="5" t="s">
        <v>735</v>
      </c>
      <c r="H1169" s="5" t="s">
        <v>735</v>
      </c>
      <c r="I1169" s="9" t="s">
        <v>3538</v>
      </c>
      <c r="J1169" s="5" t="s">
        <v>124</v>
      </c>
      <c r="K1169" s="5" t="s">
        <v>125</v>
      </c>
      <c r="L1169" s="5" t="str">
        <f t="shared" si="54"/>
        <v>Heather Geske</v>
      </c>
      <c r="M1169" s="5" t="s">
        <v>57</v>
      </c>
      <c r="N1169" s="6">
        <v>45870</v>
      </c>
      <c r="O1169" s="6">
        <v>46174</v>
      </c>
      <c r="P1169" s="5">
        <f t="shared" si="55"/>
        <v>10</v>
      </c>
      <c r="Q1169" s="6" t="s">
        <v>142</v>
      </c>
      <c r="R1169" s="6" t="s">
        <v>3570</v>
      </c>
      <c r="S1169" s="7">
        <v>9.1</v>
      </c>
      <c r="T1169" s="5">
        <v>1</v>
      </c>
      <c r="U1169" s="5" t="s">
        <v>58</v>
      </c>
      <c r="V1169" s="10">
        <v>0.7</v>
      </c>
      <c r="W1169" s="5" t="s">
        <v>60</v>
      </c>
      <c r="X1169" s="5" t="s">
        <v>143</v>
      </c>
      <c r="Y1169" s="7">
        <v>6.37</v>
      </c>
      <c r="Z1169" s="7">
        <v>6.37</v>
      </c>
      <c r="AA1169" s="7">
        <v>6.37</v>
      </c>
      <c r="AB1169" s="7">
        <v>0</v>
      </c>
    </row>
    <row r="1170" spans="1:28" x14ac:dyDescent="0.25">
      <c r="A1170" s="5">
        <v>2029985833</v>
      </c>
      <c r="B1170" s="5" t="s">
        <v>1086</v>
      </c>
      <c r="C1170" s="5" t="s">
        <v>666</v>
      </c>
      <c r="D1170" s="5" t="str">
        <f t="shared" si="56"/>
        <v>JACKSON DARLA</v>
      </c>
      <c r="E1170" s="5" t="s">
        <v>122</v>
      </c>
      <c r="F1170" s="5" t="s">
        <v>734</v>
      </c>
      <c r="G1170" s="5" t="s">
        <v>735</v>
      </c>
      <c r="H1170" s="5" t="s">
        <v>735</v>
      </c>
      <c r="I1170" s="9" t="s">
        <v>3538</v>
      </c>
      <c r="J1170" s="5" t="s">
        <v>124</v>
      </c>
      <c r="K1170" s="5" t="s">
        <v>125</v>
      </c>
      <c r="L1170" s="5" t="str">
        <f t="shared" si="54"/>
        <v>Heather Geske</v>
      </c>
      <c r="M1170" s="5" t="s">
        <v>57</v>
      </c>
      <c r="N1170" s="6">
        <v>45870</v>
      </c>
      <c r="O1170" s="6">
        <v>46174</v>
      </c>
      <c r="P1170" s="5">
        <f t="shared" si="55"/>
        <v>10</v>
      </c>
      <c r="Q1170" s="6" t="s">
        <v>142</v>
      </c>
      <c r="R1170" s="6" t="s">
        <v>3570</v>
      </c>
      <c r="S1170" s="7">
        <v>9.1</v>
      </c>
      <c r="T1170" s="5">
        <v>1</v>
      </c>
      <c r="U1170" s="5" t="s">
        <v>58</v>
      </c>
      <c r="V1170" s="10">
        <v>0.7</v>
      </c>
      <c r="W1170" s="5" t="s">
        <v>60</v>
      </c>
      <c r="X1170" s="5" t="s">
        <v>143</v>
      </c>
      <c r="Y1170" s="7">
        <v>6.37</v>
      </c>
      <c r="Z1170" s="7">
        <v>6.37</v>
      </c>
      <c r="AA1170" s="7">
        <v>6.37</v>
      </c>
      <c r="AB1170" s="7">
        <v>0</v>
      </c>
    </row>
    <row r="1171" spans="1:28" x14ac:dyDescent="0.25">
      <c r="A1171" s="5">
        <v>2030032829</v>
      </c>
      <c r="B1171" s="5" t="s">
        <v>2610</v>
      </c>
      <c r="C1171" s="5" t="s">
        <v>2611</v>
      </c>
      <c r="D1171" s="5" t="str">
        <f t="shared" si="56"/>
        <v>LEVIN REGALADO</v>
      </c>
      <c r="E1171" s="5" t="s">
        <v>82</v>
      </c>
      <c r="F1171" s="5" t="s">
        <v>734</v>
      </c>
      <c r="G1171" s="5" t="s">
        <v>735</v>
      </c>
      <c r="H1171" s="5" t="s">
        <v>735</v>
      </c>
      <c r="I1171" s="9" t="s">
        <v>3538</v>
      </c>
      <c r="J1171" s="5" t="s">
        <v>124</v>
      </c>
      <c r="K1171" s="5" t="s">
        <v>125</v>
      </c>
      <c r="L1171" s="5" t="str">
        <f t="shared" si="54"/>
        <v>Heather Geske</v>
      </c>
      <c r="M1171" s="5" t="s">
        <v>57</v>
      </c>
      <c r="N1171" s="6">
        <v>45870</v>
      </c>
      <c r="O1171" s="6">
        <v>46174</v>
      </c>
      <c r="P1171" s="5">
        <f t="shared" si="55"/>
        <v>10</v>
      </c>
      <c r="Q1171" s="6" t="s">
        <v>142</v>
      </c>
      <c r="R1171" s="6" t="s">
        <v>3570</v>
      </c>
      <c r="S1171" s="7">
        <v>58.24</v>
      </c>
      <c r="T1171" s="5">
        <v>1</v>
      </c>
      <c r="U1171" s="5" t="s">
        <v>58</v>
      </c>
      <c r="V1171" s="10">
        <v>0.7</v>
      </c>
      <c r="W1171" s="5" t="s">
        <v>60</v>
      </c>
      <c r="X1171" s="5" t="s">
        <v>143</v>
      </c>
      <c r="Y1171" s="7">
        <v>40.770000000000003</v>
      </c>
      <c r="Z1171" s="7">
        <v>40.770000000000003</v>
      </c>
      <c r="AA1171" s="7">
        <v>40.770000000000003</v>
      </c>
      <c r="AB1171" s="7">
        <v>0</v>
      </c>
    </row>
    <row r="1172" spans="1:28" x14ac:dyDescent="0.25">
      <c r="A1172" s="5">
        <v>2030221958</v>
      </c>
      <c r="B1172" s="5" t="s">
        <v>198</v>
      </c>
      <c r="C1172" s="5" t="s">
        <v>199</v>
      </c>
      <c r="D1172" s="5" t="str">
        <f t="shared" si="56"/>
        <v>FREEMAN NANCY</v>
      </c>
      <c r="E1172" s="5" t="s">
        <v>122</v>
      </c>
      <c r="F1172" s="5" t="s">
        <v>734</v>
      </c>
      <c r="G1172" s="5" t="s">
        <v>735</v>
      </c>
      <c r="H1172" s="5" t="s">
        <v>735</v>
      </c>
      <c r="I1172" s="9" t="s">
        <v>3538</v>
      </c>
      <c r="J1172" s="5" t="s">
        <v>124</v>
      </c>
      <c r="K1172" s="5" t="s">
        <v>125</v>
      </c>
      <c r="L1172" s="5" t="str">
        <f t="shared" si="54"/>
        <v>Heather Geske</v>
      </c>
      <c r="M1172" s="5" t="s">
        <v>57</v>
      </c>
      <c r="N1172" s="6">
        <v>45870</v>
      </c>
      <c r="O1172" s="6">
        <v>46174</v>
      </c>
      <c r="P1172" s="5">
        <f t="shared" si="55"/>
        <v>10</v>
      </c>
      <c r="Q1172" s="6" t="s">
        <v>142</v>
      </c>
      <c r="R1172" s="6" t="s">
        <v>3570</v>
      </c>
      <c r="S1172" s="7">
        <v>18.28</v>
      </c>
      <c r="T1172" s="5">
        <v>1</v>
      </c>
      <c r="U1172" s="5" t="s">
        <v>58</v>
      </c>
      <c r="V1172" s="10">
        <v>0.7</v>
      </c>
      <c r="W1172" s="5" t="s">
        <v>60</v>
      </c>
      <c r="X1172" s="5" t="s">
        <v>143</v>
      </c>
      <c r="Y1172" s="7">
        <v>12.8</v>
      </c>
      <c r="Z1172" s="7">
        <v>12.8</v>
      </c>
      <c r="AA1172" s="7">
        <v>12.8</v>
      </c>
      <c r="AB1172" s="7">
        <v>0</v>
      </c>
    </row>
    <row r="1173" spans="1:28" x14ac:dyDescent="0.25">
      <c r="A1173" s="5">
        <v>2029946799</v>
      </c>
      <c r="B1173" s="5" t="s">
        <v>3145</v>
      </c>
      <c r="C1173" s="5" t="s">
        <v>1893</v>
      </c>
      <c r="D1173" s="5" t="str">
        <f t="shared" si="56"/>
        <v>KHOURY RULA</v>
      </c>
      <c r="E1173" s="5" t="s">
        <v>82</v>
      </c>
      <c r="F1173" s="5" t="s">
        <v>734</v>
      </c>
      <c r="G1173" s="5" t="s">
        <v>735</v>
      </c>
      <c r="H1173" s="5" t="s">
        <v>735</v>
      </c>
      <c r="I1173" s="9" t="s">
        <v>3542</v>
      </c>
      <c r="J1173" s="5" t="s">
        <v>779</v>
      </c>
      <c r="K1173" s="5" t="s">
        <v>780</v>
      </c>
      <c r="L1173" s="5" t="str">
        <f t="shared" si="54"/>
        <v>Jeffrey Horn</v>
      </c>
      <c r="M1173" s="5" t="s">
        <v>57</v>
      </c>
      <c r="N1173" s="6">
        <v>45870</v>
      </c>
      <c r="O1173" s="6">
        <v>46174</v>
      </c>
      <c r="P1173" s="5">
        <f t="shared" si="55"/>
        <v>10</v>
      </c>
      <c r="Q1173" s="6" t="s">
        <v>142</v>
      </c>
      <c r="R1173" s="6" t="s">
        <v>3570</v>
      </c>
      <c r="S1173" s="7">
        <v>114.24</v>
      </c>
      <c r="T1173" s="5">
        <v>1</v>
      </c>
      <c r="U1173" s="5" t="s">
        <v>58</v>
      </c>
      <c r="V1173" s="10">
        <v>0.7</v>
      </c>
      <c r="W1173" s="5" t="s">
        <v>60</v>
      </c>
      <c r="X1173" s="5" t="s">
        <v>143</v>
      </c>
      <c r="Y1173" s="7">
        <v>79.97</v>
      </c>
      <c r="Z1173" s="7">
        <v>79.97</v>
      </c>
      <c r="AA1173" s="7">
        <v>79.97</v>
      </c>
      <c r="AB1173" s="7">
        <v>0</v>
      </c>
    </row>
    <row r="1174" spans="1:28" x14ac:dyDescent="0.25">
      <c r="A1174" s="5">
        <v>2029846252</v>
      </c>
      <c r="B1174" s="5" t="s">
        <v>662</v>
      </c>
      <c r="C1174" s="5" t="s">
        <v>665</v>
      </c>
      <c r="D1174" s="5" t="str">
        <f t="shared" si="56"/>
        <v>MYERS KEVIN</v>
      </c>
      <c r="E1174" s="5" t="s">
        <v>172</v>
      </c>
      <c r="F1174" s="5" t="s">
        <v>734</v>
      </c>
      <c r="G1174" s="5" t="s">
        <v>735</v>
      </c>
      <c r="H1174" s="5" t="s">
        <v>735</v>
      </c>
      <c r="I1174" s="9" t="s">
        <v>3557</v>
      </c>
      <c r="J1174" s="5" t="s">
        <v>173</v>
      </c>
      <c r="K1174" s="5" t="s">
        <v>174</v>
      </c>
      <c r="L1174" s="5" t="str">
        <f t="shared" si="54"/>
        <v>Jennifer Halsaver</v>
      </c>
      <c r="M1174" s="5" t="s">
        <v>57</v>
      </c>
      <c r="N1174" s="6">
        <v>45870</v>
      </c>
      <c r="O1174" s="6">
        <v>46174</v>
      </c>
      <c r="P1174" s="5">
        <f t="shared" si="55"/>
        <v>10</v>
      </c>
      <c r="Q1174" s="6" t="s">
        <v>142</v>
      </c>
      <c r="R1174" s="6" t="s">
        <v>3570</v>
      </c>
      <c r="S1174" s="7">
        <v>254.94</v>
      </c>
      <c r="T1174" s="5">
        <v>1</v>
      </c>
      <c r="U1174" s="5" t="s">
        <v>58</v>
      </c>
      <c r="V1174" s="10">
        <v>0.7</v>
      </c>
      <c r="W1174" s="5" t="s">
        <v>60</v>
      </c>
      <c r="X1174" s="5" t="s">
        <v>143</v>
      </c>
      <c r="Y1174" s="7">
        <v>178.46</v>
      </c>
      <c r="Z1174" s="7">
        <v>178.46</v>
      </c>
      <c r="AA1174" s="7">
        <v>178.46</v>
      </c>
      <c r="AB1174" s="7">
        <v>0</v>
      </c>
    </row>
    <row r="1175" spans="1:28" x14ac:dyDescent="0.25">
      <c r="A1175" s="5">
        <v>2029989548</v>
      </c>
      <c r="B1175" s="5" t="s">
        <v>1322</v>
      </c>
      <c r="C1175" s="5" t="s">
        <v>3148</v>
      </c>
      <c r="D1175" s="5" t="str">
        <f t="shared" si="56"/>
        <v>HOUY JOAN</v>
      </c>
      <c r="E1175" s="5" t="s">
        <v>172</v>
      </c>
      <c r="F1175" s="5" t="s">
        <v>734</v>
      </c>
      <c r="G1175" s="5" t="s">
        <v>735</v>
      </c>
      <c r="H1175" s="5" t="s">
        <v>735</v>
      </c>
      <c r="I1175" s="9" t="s">
        <v>3557</v>
      </c>
      <c r="J1175" s="5" t="s">
        <v>173</v>
      </c>
      <c r="K1175" s="5" t="s">
        <v>174</v>
      </c>
      <c r="L1175" s="5" t="str">
        <f t="shared" si="54"/>
        <v>Jennifer Halsaver</v>
      </c>
      <c r="M1175" s="5" t="s">
        <v>57</v>
      </c>
      <c r="N1175" s="6">
        <v>45870</v>
      </c>
      <c r="O1175" s="6">
        <v>46174</v>
      </c>
      <c r="P1175" s="5">
        <f t="shared" si="55"/>
        <v>10</v>
      </c>
      <c r="Q1175" s="6" t="s">
        <v>142</v>
      </c>
      <c r="R1175" s="6" t="s">
        <v>3570</v>
      </c>
      <c r="S1175" s="7">
        <v>44</v>
      </c>
      <c r="T1175" s="5">
        <v>1</v>
      </c>
      <c r="U1175" s="5" t="s">
        <v>58</v>
      </c>
      <c r="V1175" s="10">
        <v>0.7</v>
      </c>
      <c r="W1175" s="5" t="s">
        <v>60</v>
      </c>
      <c r="X1175" s="5" t="s">
        <v>143</v>
      </c>
      <c r="Y1175" s="7">
        <v>30.8</v>
      </c>
      <c r="Z1175" s="7">
        <v>30.8</v>
      </c>
      <c r="AA1175" s="7">
        <v>30.8</v>
      </c>
      <c r="AB1175" s="7">
        <v>0</v>
      </c>
    </row>
    <row r="1176" spans="1:28" x14ac:dyDescent="0.25">
      <c r="A1176" s="5">
        <v>2030127211</v>
      </c>
      <c r="B1176" s="5" t="s">
        <v>170</v>
      </c>
      <c r="C1176" s="5" t="s">
        <v>171</v>
      </c>
      <c r="D1176" s="5" t="str">
        <f t="shared" si="56"/>
        <v>HUMMEL GARY</v>
      </c>
      <c r="E1176" s="5" t="s">
        <v>172</v>
      </c>
      <c r="F1176" s="5" t="s">
        <v>734</v>
      </c>
      <c r="G1176" s="5" t="s">
        <v>735</v>
      </c>
      <c r="H1176" s="5" t="s">
        <v>735</v>
      </c>
      <c r="I1176" s="9" t="s">
        <v>3557</v>
      </c>
      <c r="J1176" s="5" t="s">
        <v>173</v>
      </c>
      <c r="K1176" s="5" t="s">
        <v>174</v>
      </c>
      <c r="L1176" s="5" t="str">
        <f t="shared" si="54"/>
        <v>Jennifer Halsaver</v>
      </c>
      <c r="M1176" s="5" t="s">
        <v>57</v>
      </c>
      <c r="N1176" s="6">
        <v>45870</v>
      </c>
      <c r="O1176" s="6">
        <v>46174</v>
      </c>
      <c r="P1176" s="5">
        <f t="shared" si="55"/>
        <v>10</v>
      </c>
      <c r="Q1176" s="6" t="s">
        <v>142</v>
      </c>
      <c r="R1176" s="6" t="s">
        <v>3570</v>
      </c>
      <c r="S1176" s="7">
        <v>98.08</v>
      </c>
      <c r="T1176" s="5">
        <v>1</v>
      </c>
      <c r="U1176" s="5" t="s">
        <v>58</v>
      </c>
      <c r="V1176" s="10">
        <v>0.7</v>
      </c>
      <c r="W1176" s="5" t="s">
        <v>60</v>
      </c>
      <c r="X1176" s="5" t="s">
        <v>143</v>
      </c>
      <c r="Y1176" s="7">
        <v>68.66</v>
      </c>
      <c r="Z1176" s="7">
        <v>68.66</v>
      </c>
      <c r="AA1176" s="7">
        <v>68.66</v>
      </c>
      <c r="AB1176" s="7">
        <v>0</v>
      </c>
    </row>
    <row r="1177" spans="1:28" x14ac:dyDescent="0.25">
      <c r="A1177" s="5">
        <v>2029615823</v>
      </c>
      <c r="B1177" s="5" t="s">
        <v>1288</v>
      </c>
      <c r="C1177" s="5" t="s">
        <v>315</v>
      </c>
      <c r="D1177" s="5" t="str">
        <f t="shared" si="56"/>
        <v>SCHNEIDER LORI</v>
      </c>
      <c r="E1177" s="5" t="s">
        <v>347</v>
      </c>
      <c r="F1177" s="5" t="s">
        <v>734</v>
      </c>
      <c r="G1177" s="5" t="s">
        <v>735</v>
      </c>
      <c r="H1177" s="5" t="s">
        <v>735</v>
      </c>
      <c r="I1177" s="9" t="s">
        <v>3535</v>
      </c>
      <c r="J1177" s="5" t="s">
        <v>864</v>
      </c>
      <c r="K1177" s="5" t="s">
        <v>865</v>
      </c>
      <c r="L1177" s="5" t="str">
        <f t="shared" si="54"/>
        <v>Joel Lee</v>
      </c>
      <c r="M1177" s="5" t="s">
        <v>57</v>
      </c>
      <c r="N1177" s="6">
        <v>45870</v>
      </c>
      <c r="O1177" s="6">
        <v>46174</v>
      </c>
      <c r="P1177" s="5">
        <f t="shared" si="55"/>
        <v>10</v>
      </c>
      <c r="Q1177" s="6" t="s">
        <v>142</v>
      </c>
      <c r="R1177" s="6" t="s">
        <v>3570</v>
      </c>
      <c r="S1177" s="7">
        <v>261.36</v>
      </c>
      <c r="T1177" s="5">
        <v>1</v>
      </c>
      <c r="U1177" s="5" t="s">
        <v>58</v>
      </c>
      <c r="V1177" s="10">
        <v>0.7</v>
      </c>
      <c r="W1177" s="5" t="s">
        <v>60</v>
      </c>
      <c r="X1177" s="5" t="s">
        <v>143</v>
      </c>
      <c r="Y1177" s="7">
        <v>182.95</v>
      </c>
      <c r="Z1177" s="7">
        <v>182.95</v>
      </c>
      <c r="AA1177" s="7">
        <v>182.95</v>
      </c>
      <c r="AB1177" s="7">
        <v>0</v>
      </c>
    </row>
    <row r="1178" spans="1:28" x14ac:dyDescent="0.25">
      <c r="A1178" s="5">
        <v>2030188783</v>
      </c>
      <c r="B1178" s="5" t="s">
        <v>2230</v>
      </c>
      <c r="C1178" s="5" t="s">
        <v>1725</v>
      </c>
      <c r="D1178" s="5" t="str">
        <f t="shared" si="56"/>
        <v>JR JEROME</v>
      </c>
      <c r="E1178" s="5" t="s">
        <v>87</v>
      </c>
      <c r="F1178" s="5" t="s">
        <v>734</v>
      </c>
      <c r="G1178" s="5" t="s">
        <v>735</v>
      </c>
      <c r="H1178" s="5" t="s">
        <v>735</v>
      </c>
      <c r="I1178" s="9" t="s">
        <v>3544</v>
      </c>
      <c r="J1178" s="5" t="s">
        <v>275</v>
      </c>
      <c r="K1178" s="5" t="s">
        <v>276</v>
      </c>
      <c r="L1178" s="5" t="str">
        <f t="shared" si="54"/>
        <v>Kirk Tigue</v>
      </c>
      <c r="M1178" s="5" t="s">
        <v>57</v>
      </c>
      <c r="N1178" s="6">
        <v>45871</v>
      </c>
      <c r="O1178" s="6">
        <v>46175</v>
      </c>
      <c r="P1178" s="5">
        <f t="shared" si="55"/>
        <v>10</v>
      </c>
      <c r="Q1178" s="6" t="s">
        <v>142</v>
      </c>
      <c r="R1178" s="6" t="s">
        <v>3570</v>
      </c>
      <c r="S1178" s="7">
        <v>110.16</v>
      </c>
      <c r="T1178" s="5">
        <v>1</v>
      </c>
      <c r="U1178" s="5" t="s">
        <v>58</v>
      </c>
      <c r="V1178" s="10">
        <v>0.7</v>
      </c>
      <c r="W1178" s="5" t="s">
        <v>60</v>
      </c>
      <c r="X1178" s="5" t="s">
        <v>143</v>
      </c>
      <c r="Y1178" s="7">
        <v>77.11</v>
      </c>
      <c r="Z1178" s="7">
        <v>77.11</v>
      </c>
      <c r="AA1178" s="7">
        <v>77.11</v>
      </c>
      <c r="AB1178" s="7">
        <v>0</v>
      </c>
    </row>
    <row r="1179" spans="1:28" x14ac:dyDescent="0.25">
      <c r="A1179" s="5">
        <v>2030244692</v>
      </c>
      <c r="B1179" s="5" t="s">
        <v>3232</v>
      </c>
      <c r="C1179" s="5" t="s">
        <v>3233</v>
      </c>
      <c r="D1179" s="5" t="str">
        <f t="shared" si="56"/>
        <v>TALABAN SHIRLY</v>
      </c>
      <c r="E1179" s="5" t="s">
        <v>87</v>
      </c>
      <c r="F1179" s="5" t="s">
        <v>734</v>
      </c>
      <c r="G1179" s="5" t="s">
        <v>735</v>
      </c>
      <c r="H1179" s="5" t="s">
        <v>735</v>
      </c>
      <c r="I1179" s="9" t="s">
        <v>3544</v>
      </c>
      <c r="J1179" s="5" t="s">
        <v>275</v>
      </c>
      <c r="K1179" s="5" t="s">
        <v>276</v>
      </c>
      <c r="L1179" s="5" t="str">
        <f t="shared" si="54"/>
        <v>Kirk Tigue</v>
      </c>
      <c r="M1179" s="5" t="s">
        <v>57</v>
      </c>
      <c r="N1179" s="6">
        <v>45870</v>
      </c>
      <c r="O1179" s="6">
        <v>46174</v>
      </c>
      <c r="P1179" s="5">
        <f t="shared" si="55"/>
        <v>10</v>
      </c>
      <c r="Q1179" s="6" t="s">
        <v>142</v>
      </c>
      <c r="R1179" s="6" t="s">
        <v>3570</v>
      </c>
      <c r="S1179" s="7">
        <v>62.15</v>
      </c>
      <c r="T1179" s="5">
        <v>1</v>
      </c>
      <c r="U1179" s="5" t="s">
        <v>58</v>
      </c>
      <c r="V1179" s="10">
        <v>0.7</v>
      </c>
      <c r="W1179" s="5" t="s">
        <v>60</v>
      </c>
      <c r="X1179" s="5" t="s">
        <v>143</v>
      </c>
      <c r="Y1179" s="7">
        <v>43.5</v>
      </c>
      <c r="Z1179" s="7">
        <v>43.5</v>
      </c>
      <c r="AA1179" s="7">
        <v>43.5</v>
      </c>
      <c r="AB1179" s="7">
        <v>0</v>
      </c>
    </row>
    <row r="1180" spans="1:28" x14ac:dyDescent="0.25">
      <c r="A1180" s="5">
        <v>2030077716</v>
      </c>
      <c r="B1180" s="5" t="s">
        <v>2223</v>
      </c>
      <c r="C1180" s="5" t="s">
        <v>2224</v>
      </c>
      <c r="D1180" s="5" t="str">
        <f t="shared" si="56"/>
        <v>ROBBINS BUCKLIN</v>
      </c>
      <c r="E1180" s="5" t="s">
        <v>106</v>
      </c>
      <c r="F1180" s="5" t="s">
        <v>734</v>
      </c>
      <c r="G1180" s="5" t="s">
        <v>735</v>
      </c>
      <c r="H1180" s="5" t="s">
        <v>735</v>
      </c>
      <c r="I1180" s="9" t="s">
        <v>3523</v>
      </c>
      <c r="J1180" s="5" t="s">
        <v>301</v>
      </c>
      <c r="K1180" s="5" t="s">
        <v>302</v>
      </c>
      <c r="L1180" s="5" t="str">
        <f t="shared" si="54"/>
        <v>Marsha Sanderock</v>
      </c>
      <c r="M1180" s="5" t="s">
        <v>57</v>
      </c>
      <c r="N1180" s="6">
        <v>45870</v>
      </c>
      <c r="O1180" s="6">
        <v>46174</v>
      </c>
      <c r="P1180" s="5">
        <f t="shared" si="55"/>
        <v>10</v>
      </c>
      <c r="Q1180" s="6" t="s">
        <v>142</v>
      </c>
      <c r="R1180" s="6" t="s">
        <v>3570</v>
      </c>
      <c r="S1180" s="7">
        <v>3.52</v>
      </c>
      <c r="T1180" s="5">
        <v>1</v>
      </c>
      <c r="U1180" s="5" t="s">
        <v>58</v>
      </c>
      <c r="V1180" s="10">
        <v>0.7</v>
      </c>
      <c r="W1180" s="5" t="s">
        <v>60</v>
      </c>
      <c r="X1180" s="5" t="s">
        <v>143</v>
      </c>
      <c r="Y1180" s="7">
        <v>2.46</v>
      </c>
      <c r="Z1180" s="7">
        <v>2.46</v>
      </c>
      <c r="AA1180" s="7">
        <v>2.46</v>
      </c>
      <c r="AB1180" s="7">
        <v>0</v>
      </c>
    </row>
    <row r="1181" spans="1:28" x14ac:dyDescent="0.25">
      <c r="A1181" s="5">
        <v>2029966915</v>
      </c>
      <c r="B1181" s="5" t="s">
        <v>1703</v>
      </c>
      <c r="C1181" s="5" t="s">
        <v>3146</v>
      </c>
      <c r="D1181" s="5" t="str">
        <f t="shared" si="56"/>
        <v>REINMANN ROBYN</v>
      </c>
      <c r="E1181" s="5" t="s">
        <v>82</v>
      </c>
      <c r="F1181" s="5" t="s">
        <v>734</v>
      </c>
      <c r="G1181" s="5" t="s">
        <v>735</v>
      </c>
      <c r="H1181" s="5" t="s">
        <v>735</v>
      </c>
      <c r="I1181" s="9" t="s">
        <v>3493</v>
      </c>
      <c r="J1181" s="5" t="s">
        <v>485</v>
      </c>
      <c r="K1181" s="5" t="s">
        <v>75</v>
      </c>
      <c r="L1181" s="5" t="str">
        <f t="shared" si="54"/>
        <v>MICHAEL DUNAVANT</v>
      </c>
      <c r="M1181" s="5" t="s">
        <v>57</v>
      </c>
      <c r="N1181" s="6">
        <v>45870</v>
      </c>
      <c r="O1181" s="6">
        <v>46174</v>
      </c>
      <c r="P1181" s="5">
        <f t="shared" si="55"/>
        <v>10</v>
      </c>
      <c r="Q1181" s="6" t="s">
        <v>142</v>
      </c>
      <c r="R1181" s="6" t="s">
        <v>3570</v>
      </c>
      <c r="S1181" s="7">
        <v>85.62</v>
      </c>
      <c r="T1181" s="5">
        <v>1</v>
      </c>
      <c r="U1181" s="5" t="s">
        <v>58</v>
      </c>
      <c r="V1181" s="10">
        <v>0.7</v>
      </c>
      <c r="W1181" s="5" t="s">
        <v>60</v>
      </c>
      <c r="X1181" s="5" t="s">
        <v>143</v>
      </c>
      <c r="Y1181" s="7">
        <v>59.93</v>
      </c>
      <c r="Z1181" s="7">
        <v>59.93</v>
      </c>
      <c r="AA1181" s="7">
        <v>59.93</v>
      </c>
      <c r="AB1181" s="7">
        <v>0</v>
      </c>
    </row>
    <row r="1182" spans="1:28" x14ac:dyDescent="0.25">
      <c r="A1182" s="5">
        <v>2030187569</v>
      </c>
      <c r="B1182" s="5" t="s">
        <v>224</v>
      </c>
      <c r="C1182" s="5" t="s">
        <v>795</v>
      </c>
      <c r="D1182" s="5" t="str">
        <f t="shared" si="56"/>
        <v>FEWELL ROBIN</v>
      </c>
      <c r="E1182" s="5" t="s">
        <v>82</v>
      </c>
      <c r="F1182" s="5" t="s">
        <v>734</v>
      </c>
      <c r="G1182" s="5" t="s">
        <v>735</v>
      </c>
      <c r="H1182" s="5" t="s">
        <v>735</v>
      </c>
      <c r="I1182" s="9" t="s">
        <v>3493</v>
      </c>
      <c r="J1182" s="5" t="s">
        <v>485</v>
      </c>
      <c r="K1182" s="5" t="s">
        <v>75</v>
      </c>
      <c r="L1182" s="5" t="str">
        <f t="shared" si="54"/>
        <v>MICHAEL DUNAVANT</v>
      </c>
      <c r="M1182" s="5" t="s">
        <v>57</v>
      </c>
      <c r="N1182" s="6">
        <v>45870</v>
      </c>
      <c r="O1182" s="6">
        <v>46174</v>
      </c>
      <c r="P1182" s="5">
        <f t="shared" si="55"/>
        <v>10</v>
      </c>
      <c r="Q1182" s="6" t="s">
        <v>142</v>
      </c>
      <c r="R1182" s="6" t="s">
        <v>3570</v>
      </c>
      <c r="S1182" s="7">
        <v>169.06</v>
      </c>
      <c r="T1182" s="5">
        <v>1</v>
      </c>
      <c r="U1182" s="5" t="s">
        <v>58</v>
      </c>
      <c r="V1182" s="10">
        <v>0.7</v>
      </c>
      <c r="W1182" s="5" t="s">
        <v>60</v>
      </c>
      <c r="X1182" s="5" t="s">
        <v>143</v>
      </c>
      <c r="Y1182" s="7">
        <v>118.34</v>
      </c>
      <c r="Z1182" s="7">
        <v>118.34</v>
      </c>
      <c r="AA1182" s="7">
        <v>118.34</v>
      </c>
      <c r="AB1182" s="7">
        <v>0</v>
      </c>
    </row>
    <row r="1183" spans="1:28" x14ac:dyDescent="0.25">
      <c r="A1183" s="5">
        <v>2030275368</v>
      </c>
      <c r="B1183" s="5" t="s">
        <v>3286</v>
      </c>
      <c r="C1183" s="5" t="s">
        <v>3287</v>
      </c>
      <c r="D1183" s="5" t="str">
        <f t="shared" si="56"/>
        <v>ONKHOOLJIN OCHIRKHUU</v>
      </c>
      <c r="E1183" s="5" t="s">
        <v>82</v>
      </c>
      <c r="F1183" s="5" t="s">
        <v>734</v>
      </c>
      <c r="G1183" s="5" t="s">
        <v>735</v>
      </c>
      <c r="H1183" s="5" t="s">
        <v>735</v>
      </c>
      <c r="I1183" s="9" t="s">
        <v>3547</v>
      </c>
      <c r="J1183" s="5" t="s">
        <v>753</v>
      </c>
      <c r="K1183" s="5" t="s">
        <v>754</v>
      </c>
      <c r="L1183" s="5" t="str">
        <f t="shared" si="54"/>
        <v>NASANDELGER ZANA</v>
      </c>
      <c r="M1183" s="5" t="s">
        <v>57</v>
      </c>
      <c r="N1183" s="6">
        <v>45871</v>
      </c>
      <c r="O1183" s="6">
        <v>46175</v>
      </c>
      <c r="P1183" s="5">
        <f t="shared" si="55"/>
        <v>10</v>
      </c>
      <c r="Q1183" s="6" t="s">
        <v>142</v>
      </c>
      <c r="R1183" s="6" t="s">
        <v>3570</v>
      </c>
      <c r="S1183" s="7">
        <v>103.18</v>
      </c>
      <c r="T1183" s="5">
        <v>1</v>
      </c>
      <c r="U1183" s="5" t="s">
        <v>58</v>
      </c>
      <c r="V1183" s="10">
        <v>0.7</v>
      </c>
      <c r="W1183" s="5" t="s">
        <v>60</v>
      </c>
      <c r="X1183" s="5" t="s">
        <v>143</v>
      </c>
      <c r="Y1183" s="7">
        <v>72.23</v>
      </c>
      <c r="Z1183" s="7">
        <v>72.23</v>
      </c>
      <c r="AA1183" s="7">
        <v>72.23</v>
      </c>
      <c r="AB1183" s="7">
        <v>0</v>
      </c>
    </row>
    <row r="1184" spans="1:28" x14ac:dyDescent="0.25">
      <c r="A1184" s="5">
        <v>2030339441</v>
      </c>
      <c r="B1184" s="5" t="s">
        <v>3290</v>
      </c>
      <c r="C1184" s="5" t="s">
        <v>3291</v>
      </c>
      <c r="D1184" s="5" t="str">
        <f t="shared" si="56"/>
        <v>NYAMBAATAR ALTANSOR</v>
      </c>
      <c r="E1184" s="5" t="s">
        <v>82</v>
      </c>
      <c r="F1184" s="5" t="s">
        <v>734</v>
      </c>
      <c r="G1184" s="5" t="s">
        <v>735</v>
      </c>
      <c r="H1184" s="5" t="s">
        <v>735</v>
      </c>
      <c r="I1184" s="9" t="s">
        <v>3547</v>
      </c>
      <c r="J1184" s="5" t="s">
        <v>753</v>
      </c>
      <c r="K1184" s="5" t="s">
        <v>754</v>
      </c>
      <c r="L1184" s="5" t="str">
        <f t="shared" si="54"/>
        <v>NASANDELGER ZANA</v>
      </c>
      <c r="M1184" s="5" t="s">
        <v>57</v>
      </c>
      <c r="N1184" s="6">
        <v>45875</v>
      </c>
      <c r="O1184" s="6">
        <v>46179</v>
      </c>
      <c r="P1184" s="5">
        <f t="shared" si="55"/>
        <v>10</v>
      </c>
      <c r="Q1184" s="6" t="s">
        <v>142</v>
      </c>
      <c r="R1184" s="6" t="s">
        <v>3570</v>
      </c>
      <c r="S1184" s="7">
        <v>49.8</v>
      </c>
      <c r="T1184" s="5">
        <v>1</v>
      </c>
      <c r="U1184" s="5" t="s">
        <v>58</v>
      </c>
      <c r="V1184" s="10">
        <v>0.7</v>
      </c>
      <c r="W1184" s="5" t="s">
        <v>60</v>
      </c>
      <c r="X1184" s="5" t="s">
        <v>143</v>
      </c>
      <c r="Y1184" s="7">
        <v>34.86</v>
      </c>
      <c r="Z1184" s="7">
        <v>34.86</v>
      </c>
      <c r="AA1184" s="7">
        <v>34.86</v>
      </c>
      <c r="AB1184" s="7">
        <v>0</v>
      </c>
    </row>
    <row r="1185" spans="1:28" x14ac:dyDescent="0.25">
      <c r="A1185" s="5">
        <v>2030359699</v>
      </c>
      <c r="B1185" s="5" t="s">
        <v>3292</v>
      </c>
      <c r="C1185" s="5" t="s">
        <v>3293</v>
      </c>
      <c r="D1185" s="5" t="str">
        <f t="shared" si="56"/>
        <v>GERELTOGTOKH CHOINDONJAMTS</v>
      </c>
      <c r="E1185" s="5" t="s">
        <v>82</v>
      </c>
      <c r="F1185" s="5" t="s">
        <v>734</v>
      </c>
      <c r="G1185" s="5" t="s">
        <v>735</v>
      </c>
      <c r="H1185" s="5" t="s">
        <v>735</v>
      </c>
      <c r="I1185" s="9" t="s">
        <v>3547</v>
      </c>
      <c r="J1185" s="5" t="s">
        <v>753</v>
      </c>
      <c r="K1185" s="5" t="s">
        <v>754</v>
      </c>
      <c r="L1185" s="5" t="str">
        <f t="shared" si="54"/>
        <v>NASANDELGER ZANA</v>
      </c>
      <c r="M1185" s="5" t="s">
        <v>57</v>
      </c>
      <c r="N1185" s="6">
        <v>45876</v>
      </c>
      <c r="O1185" s="6">
        <v>46180</v>
      </c>
      <c r="P1185" s="5">
        <f t="shared" si="55"/>
        <v>10</v>
      </c>
      <c r="Q1185" s="6" t="s">
        <v>142</v>
      </c>
      <c r="R1185" s="6" t="s">
        <v>3570</v>
      </c>
      <c r="S1185" s="7">
        <v>58.24</v>
      </c>
      <c r="T1185" s="5">
        <v>1</v>
      </c>
      <c r="U1185" s="5" t="s">
        <v>58</v>
      </c>
      <c r="V1185" s="10">
        <v>0.7</v>
      </c>
      <c r="W1185" s="5" t="s">
        <v>60</v>
      </c>
      <c r="X1185" s="5" t="s">
        <v>143</v>
      </c>
      <c r="Y1185" s="7">
        <v>40.770000000000003</v>
      </c>
      <c r="Z1185" s="7">
        <v>40.770000000000003</v>
      </c>
      <c r="AA1185" s="7">
        <v>40.770000000000003</v>
      </c>
      <c r="AB1185" s="7">
        <v>0</v>
      </c>
    </row>
    <row r="1186" spans="1:28" x14ac:dyDescent="0.25">
      <c r="A1186" s="5">
        <v>2030109882</v>
      </c>
      <c r="B1186" s="5" t="s">
        <v>2227</v>
      </c>
      <c r="C1186" s="5" t="s">
        <v>2205</v>
      </c>
      <c r="D1186" s="5" t="str">
        <f t="shared" si="56"/>
        <v>ACHIMAS MARIUS</v>
      </c>
      <c r="E1186" s="5" t="s">
        <v>82</v>
      </c>
      <c r="F1186" s="5" t="s">
        <v>734</v>
      </c>
      <c r="G1186" s="5" t="s">
        <v>735</v>
      </c>
      <c r="H1186" s="5" t="s">
        <v>735</v>
      </c>
      <c r="I1186" s="9" t="s">
        <v>3489</v>
      </c>
      <c r="J1186" s="5" t="s">
        <v>216</v>
      </c>
      <c r="K1186" s="5" t="s">
        <v>221</v>
      </c>
      <c r="L1186" s="5" t="str">
        <f t="shared" si="54"/>
        <v>Richard Yale</v>
      </c>
      <c r="M1186" s="5" t="s">
        <v>57</v>
      </c>
      <c r="N1186" s="6">
        <v>45870</v>
      </c>
      <c r="O1186" s="6">
        <v>46174</v>
      </c>
      <c r="P1186" s="5">
        <f t="shared" si="55"/>
        <v>10</v>
      </c>
      <c r="Q1186" s="6" t="s">
        <v>142</v>
      </c>
      <c r="R1186" s="6" t="s">
        <v>3570</v>
      </c>
      <c r="S1186" s="7">
        <v>176.17</v>
      </c>
      <c r="T1186" s="5">
        <v>1</v>
      </c>
      <c r="U1186" s="5" t="s">
        <v>58</v>
      </c>
      <c r="V1186" s="10">
        <v>0.7</v>
      </c>
      <c r="W1186" s="5" t="s">
        <v>60</v>
      </c>
      <c r="X1186" s="5" t="s">
        <v>143</v>
      </c>
      <c r="Y1186" s="7">
        <v>123.32</v>
      </c>
      <c r="Z1186" s="7">
        <v>123.32</v>
      </c>
      <c r="AA1186" s="7">
        <v>123.32</v>
      </c>
      <c r="AB1186" s="7">
        <v>0</v>
      </c>
    </row>
    <row r="1187" spans="1:28" x14ac:dyDescent="0.25">
      <c r="A1187" s="5">
        <v>2030214513</v>
      </c>
      <c r="B1187" s="5" t="s">
        <v>119</v>
      </c>
      <c r="C1187" s="5" t="s">
        <v>3284</v>
      </c>
      <c r="D1187" s="5" t="str">
        <f t="shared" si="56"/>
        <v>PLOETZ DAWN</v>
      </c>
      <c r="E1187" s="5" t="s">
        <v>82</v>
      </c>
      <c r="F1187" s="5" t="s">
        <v>734</v>
      </c>
      <c r="G1187" s="5" t="s">
        <v>735</v>
      </c>
      <c r="H1187" s="5" t="s">
        <v>735</v>
      </c>
      <c r="I1187" s="9" t="s">
        <v>3489</v>
      </c>
      <c r="J1187" s="5" t="s">
        <v>216</v>
      </c>
      <c r="K1187" s="5" t="s">
        <v>221</v>
      </c>
      <c r="L1187" s="5" t="str">
        <f t="shared" si="54"/>
        <v>Richard Yale</v>
      </c>
      <c r="M1187" s="5" t="s">
        <v>57</v>
      </c>
      <c r="N1187" s="6">
        <v>45870</v>
      </c>
      <c r="O1187" s="6">
        <v>46174</v>
      </c>
      <c r="P1187" s="5">
        <f t="shared" si="55"/>
        <v>10</v>
      </c>
      <c r="Q1187" s="6" t="s">
        <v>142</v>
      </c>
      <c r="R1187" s="6" t="s">
        <v>3570</v>
      </c>
      <c r="S1187" s="7">
        <v>109.2</v>
      </c>
      <c r="T1187" s="5">
        <v>1</v>
      </c>
      <c r="U1187" s="5" t="s">
        <v>58</v>
      </c>
      <c r="V1187" s="10">
        <v>0.7</v>
      </c>
      <c r="W1187" s="5" t="s">
        <v>60</v>
      </c>
      <c r="X1187" s="5" t="s">
        <v>143</v>
      </c>
      <c r="Y1187" s="7">
        <v>76.44</v>
      </c>
      <c r="Z1187" s="7">
        <v>76.44</v>
      </c>
      <c r="AA1187" s="7">
        <v>76.44</v>
      </c>
      <c r="AB1187" s="7">
        <v>0</v>
      </c>
    </row>
    <row r="1188" spans="1:28" x14ac:dyDescent="0.25">
      <c r="A1188" s="5">
        <v>2030257377</v>
      </c>
      <c r="B1188" s="5" t="s">
        <v>218</v>
      </c>
      <c r="C1188" s="5" t="s">
        <v>219</v>
      </c>
      <c r="D1188" s="5" t="str">
        <f t="shared" si="56"/>
        <v>MILBURN JEREMY</v>
      </c>
      <c r="E1188" s="5" t="s">
        <v>220</v>
      </c>
      <c r="F1188" s="5" t="s">
        <v>734</v>
      </c>
      <c r="G1188" s="5" t="s">
        <v>735</v>
      </c>
      <c r="H1188" s="5" t="s">
        <v>735</v>
      </c>
      <c r="I1188" s="9" t="s">
        <v>3489</v>
      </c>
      <c r="J1188" s="5" t="s">
        <v>216</v>
      </c>
      <c r="K1188" s="5" t="s">
        <v>221</v>
      </c>
      <c r="L1188" s="5" t="str">
        <f t="shared" si="54"/>
        <v>Richard Yale</v>
      </c>
      <c r="M1188" s="5" t="s">
        <v>57</v>
      </c>
      <c r="N1188" s="6">
        <v>45870</v>
      </c>
      <c r="O1188" s="6">
        <v>46174</v>
      </c>
      <c r="P1188" s="5">
        <f t="shared" si="55"/>
        <v>10</v>
      </c>
      <c r="Q1188" s="6" t="s">
        <v>142</v>
      </c>
      <c r="R1188" s="6" t="s">
        <v>3570</v>
      </c>
      <c r="S1188" s="7">
        <v>122.12</v>
      </c>
      <c r="T1188" s="5">
        <v>1</v>
      </c>
      <c r="U1188" s="5" t="s">
        <v>58</v>
      </c>
      <c r="V1188" s="10">
        <v>0.7</v>
      </c>
      <c r="W1188" s="5" t="s">
        <v>60</v>
      </c>
      <c r="X1188" s="5" t="s">
        <v>143</v>
      </c>
      <c r="Y1188" s="7">
        <v>85.48</v>
      </c>
      <c r="Z1188" s="7">
        <v>85.48</v>
      </c>
      <c r="AA1188" s="7">
        <v>85.48</v>
      </c>
      <c r="AB1188" s="7">
        <v>0</v>
      </c>
    </row>
    <row r="1189" spans="1:28" s="5" customFormat="1" x14ac:dyDescent="0.25">
      <c r="A1189" s="5">
        <v>2030076661</v>
      </c>
      <c r="B1189" s="5" t="s">
        <v>1764</v>
      </c>
      <c r="C1189" s="5" t="s">
        <v>3271</v>
      </c>
      <c r="D1189" s="5" t="str">
        <f t="shared" si="56"/>
        <v>MCSPADDEN CAROLYN</v>
      </c>
      <c r="E1189" s="5" t="s">
        <v>205</v>
      </c>
      <c r="F1189" s="5" t="s">
        <v>734</v>
      </c>
      <c r="G1189" s="5" t="s">
        <v>735</v>
      </c>
      <c r="H1189" s="5" t="s">
        <v>735</v>
      </c>
      <c r="I1189" s="9" t="s">
        <v>3486</v>
      </c>
      <c r="J1189" s="5" t="s">
        <v>609</v>
      </c>
      <c r="K1189" s="5" t="s">
        <v>466</v>
      </c>
      <c r="L1189" s="5" t="str">
        <f t="shared" si="54"/>
        <v>THOMAS PARDUE</v>
      </c>
      <c r="M1189" s="5" t="s">
        <v>57</v>
      </c>
      <c r="N1189" s="6">
        <v>45870</v>
      </c>
      <c r="O1189" s="6">
        <v>46174</v>
      </c>
      <c r="P1189" s="5">
        <f t="shared" si="55"/>
        <v>10</v>
      </c>
      <c r="Q1189" s="6" t="s">
        <v>142</v>
      </c>
      <c r="R1189" s="6" t="s">
        <v>3570</v>
      </c>
      <c r="S1189" s="7">
        <v>68.42</v>
      </c>
      <c r="T1189" s="5">
        <v>1</v>
      </c>
      <c r="U1189" s="5" t="s">
        <v>58</v>
      </c>
      <c r="V1189" s="10">
        <v>0.7</v>
      </c>
      <c r="W1189" s="5" t="s">
        <v>60</v>
      </c>
      <c r="X1189" s="5" t="s">
        <v>143</v>
      </c>
      <c r="Y1189" s="7">
        <v>47.89</v>
      </c>
      <c r="Z1189" s="7">
        <v>47.89</v>
      </c>
      <c r="AA1189" s="7">
        <v>47.89</v>
      </c>
      <c r="AB1189" s="7">
        <v>0</v>
      </c>
    </row>
    <row r="1190" spans="1:28" s="5" customFormat="1" x14ac:dyDescent="0.25">
      <c r="A1190" s="5">
        <v>2030209148</v>
      </c>
      <c r="B1190" s="5" t="s">
        <v>404</v>
      </c>
      <c r="C1190" s="5" t="s">
        <v>2233</v>
      </c>
      <c r="D1190" s="5" t="str">
        <f t="shared" si="56"/>
        <v>NOOTEBOOM DEBORAH</v>
      </c>
      <c r="E1190" s="5" t="s">
        <v>210</v>
      </c>
      <c r="F1190" s="5" t="s">
        <v>734</v>
      </c>
      <c r="G1190" s="5" t="s">
        <v>735</v>
      </c>
      <c r="H1190" s="5" t="s">
        <v>735</v>
      </c>
      <c r="I1190" s="9" t="s">
        <v>3486</v>
      </c>
      <c r="J1190" s="5" t="s">
        <v>609</v>
      </c>
      <c r="K1190" s="5" t="s">
        <v>466</v>
      </c>
      <c r="L1190" s="5" t="str">
        <f t="shared" si="54"/>
        <v>THOMAS PARDUE</v>
      </c>
      <c r="M1190" s="5" t="s">
        <v>57</v>
      </c>
      <c r="N1190" s="6">
        <v>45870</v>
      </c>
      <c r="O1190" s="6">
        <v>46174</v>
      </c>
      <c r="P1190" s="5">
        <f t="shared" si="55"/>
        <v>10</v>
      </c>
      <c r="Q1190" s="6" t="s">
        <v>142</v>
      </c>
      <c r="R1190" s="6" t="s">
        <v>3570</v>
      </c>
      <c r="S1190" s="7">
        <v>48.47</v>
      </c>
      <c r="T1190" s="5">
        <v>1</v>
      </c>
      <c r="U1190" s="5" t="s">
        <v>58</v>
      </c>
      <c r="V1190" s="10">
        <v>0.7</v>
      </c>
      <c r="W1190" s="5" t="s">
        <v>60</v>
      </c>
      <c r="X1190" s="5" t="s">
        <v>143</v>
      </c>
      <c r="Y1190" s="7">
        <v>33.93</v>
      </c>
      <c r="Z1190" s="7">
        <v>33.93</v>
      </c>
      <c r="AA1190" s="7">
        <v>33.93</v>
      </c>
      <c r="AB1190" s="7">
        <v>0</v>
      </c>
    </row>
    <row r="1191" spans="1:28" s="5" customFormat="1" x14ac:dyDescent="0.25">
      <c r="A1191" s="5">
        <v>2029875649</v>
      </c>
      <c r="B1191" s="5" t="s">
        <v>466</v>
      </c>
      <c r="C1191" s="5" t="s">
        <v>465</v>
      </c>
      <c r="D1191" s="5" t="str">
        <f t="shared" si="56"/>
        <v>MEPHAM THOMAS</v>
      </c>
      <c r="E1191" s="5" t="s">
        <v>87</v>
      </c>
      <c r="F1191" s="5" t="s">
        <v>1796</v>
      </c>
      <c r="G1191" s="5" t="s">
        <v>1797</v>
      </c>
      <c r="H1191" s="5" t="s">
        <v>1797</v>
      </c>
      <c r="I1191" s="9" t="s">
        <v>3484</v>
      </c>
      <c r="J1191" s="5" t="s">
        <v>400</v>
      </c>
      <c r="K1191" s="5" t="s">
        <v>401</v>
      </c>
      <c r="L1191" s="5" t="str">
        <f t="shared" si="54"/>
        <v>Andrew Choi</v>
      </c>
      <c r="M1191" s="5" t="s">
        <v>57</v>
      </c>
      <c r="N1191" s="6">
        <v>45870</v>
      </c>
      <c r="O1191" s="6">
        <v>46174</v>
      </c>
      <c r="P1191" s="5">
        <f t="shared" si="55"/>
        <v>10</v>
      </c>
      <c r="Q1191" s="6" t="s">
        <v>142</v>
      </c>
      <c r="R1191" s="6" t="s">
        <v>3570</v>
      </c>
      <c r="S1191" s="7">
        <v>137.24</v>
      </c>
      <c r="T1191" s="5">
        <v>1</v>
      </c>
      <c r="U1191" s="5" t="s">
        <v>58</v>
      </c>
      <c r="V1191" s="11">
        <v>0.375</v>
      </c>
      <c r="W1191" s="5" t="s">
        <v>60</v>
      </c>
      <c r="X1191" s="5" t="s">
        <v>143</v>
      </c>
      <c r="Y1191" s="7">
        <v>51.46</v>
      </c>
      <c r="Z1191" s="7">
        <v>51.46</v>
      </c>
      <c r="AA1191" s="7">
        <v>51.46</v>
      </c>
      <c r="AB1191" s="7">
        <v>0</v>
      </c>
    </row>
    <row r="1192" spans="1:28" s="5" customFormat="1" x14ac:dyDescent="0.25">
      <c r="A1192" s="5">
        <v>2030249959</v>
      </c>
      <c r="B1192" s="5" t="s">
        <v>914</v>
      </c>
      <c r="C1192" s="5" t="s">
        <v>3234</v>
      </c>
      <c r="D1192" s="5" t="str">
        <f t="shared" si="56"/>
        <v>RIEHL SANDRA</v>
      </c>
      <c r="E1192" s="5" t="s">
        <v>3235</v>
      </c>
      <c r="F1192" s="5" t="s">
        <v>1796</v>
      </c>
      <c r="G1192" s="5" t="s">
        <v>1797</v>
      </c>
      <c r="H1192" s="5" t="s">
        <v>1797</v>
      </c>
      <c r="I1192" s="9" t="s">
        <v>3484</v>
      </c>
      <c r="J1192" s="5" t="s">
        <v>400</v>
      </c>
      <c r="K1192" s="5" t="s">
        <v>401</v>
      </c>
      <c r="L1192" s="5" t="str">
        <f t="shared" si="54"/>
        <v>Andrew Choi</v>
      </c>
      <c r="M1192" s="5" t="s">
        <v>57</v>
      </c>
      <c r="N1192" s="6">
        <v>45870</v>
      </c>
      <c r="O1192" s="6">
        <v>46174</v>
      </c>
      <c r="P1192" s="5">
        <f t="shared" si="55"/>
        <v>10</v>
      </c>
      <c r="Q1192" s="6" t="s">
        <v>142</v>
      </c>
      <c r="R1192" s="6" t="s">
        <v>3570</v>
      </c>
      <c r="S1192" s="7">
        <v>116.12</v>
      </c>
      <c r="T1192" s="5">
        <v>1</v>
      </c>
      <c r="U1192" s="5" t="s">
        <v>58</v>
      </c>
      <c r="V1192" s="11">
        <v>0.375</v>
      </c>
      <c r="W1192" s="5" t="s">
        <v>60</v>
      </c>
      <c r="X1192" s="5" t="s">
        <v>143</v>
      </c>
      <c r="Y1192" s="7">
        <v>43.54</v>
      </c>
      <c r="Z1192" s="7">
        <v>43.54</v>
      </c>
      <c r="AA1192" s="7">
        <v>43.54</v>
      </c>
      <c r="AB1192" s="7">
        <v>0</v>
      </c>
    </row>
    <row r="1193" spans="1:28" s="5" customFormat="1" x14ac:dyDescent="0.25">
      <c r="A1193" s="5">
        <v>2030178272</v>
      </c>
      <c r="B1193" s="5" t="s">
        <v>594</v>
      </c>
      <c r="C1193" s="5" t="s">
        <v>2229</v>
      </c>
      <c r="D1193" s="5" t="str">
        <f t="shared" si="56"/>
        <v>CHAMBERS MICHELLE</v>
      </c>
      <c r="E1193" s="5" t="s">
        <v>82</v>
      </c>
      <c r="F1193" s="5" t="s">
        <v>1796</v>
      </c>
      <c r="G1193" s="5" t="s">
        <v>1797</v>
      </c>
      <c r="H1193" s="5" t="s">
        <v>1797</v>
      </c>
      <c r="I1193" s="9" t="s">
        <v>3519</v>
      </c>
      <c r="J1193" s="5" t="s">
        <v>2161</v>
      </c>
      <c r="K1193" s="5" t="s">
        <v>2162</v>
      </c>
      <c r="L1193" s="5" t="str">
        <f t="shared" si="54"/>
        <v>Barry Schumann</v>
      </c>
      <c r="M1193" s="5" t="s">
        <v>57</v>
      </c>
      <c r="N1193" s="6">
        <v>45870</v>
      </c>
      <c r="O1193" s="6">
        <v>46174</v>
      </c>
      <c r="P1193" s="5">
        <f t="shared" si="55"/>
        <v>10</v>
      </c>
      <c r="Q1193" s="6" t="s">
        <v>142</v>
      </c>
      <c r="R1193" s="6" t="s">
        <v>3570</v>
      </c>
      <c r="S1193" s="7">
        <v>77.48</v>
      </c>
      <c r="T1193" s="5">
        <v>1</v>
      </c>
      <c r="U1193" s="5" t="s">
        <v>58</v>
      </c>
      <c r="V1193" s="11">
        <v>0.375</v>
      </c>
      <c r="W1193" s="5" t="s">
        <v>60</v>
      </c>
      <c r="X1193" s="5" t="s">
        <v>143</v>
      </c>
      <c r="Y1193" s="7">
        <v>29.06</v>
      </c>
      <c r="Z1193" s="7">
        <v>29.06</v>
      </c>
      <c r="AA1193" s="7">
        <v>29.06</v>
      </c>
      <c r="AB1193" s="7">
        <v>0</v>
      </c>
    </row>
    <row r="1194" spans="1:28" s="5" customFormat="1" x14ac:dyDescent="0.25">
      <c r="A1194" s="5">
        <v>2030295963</v>
      </c>
      <c r="B1194" s="5" t="s">
        <v>1928</v>
      </c>
      <c r="C1194" s="5" t="s">
        <v>427</v>
      </c>
      <c r="D1194" s="5" t="str">
        <f t="shared" si="56"/>
        <v>JOHNSON EARL</v>
      </c>
      <c r="E1194" s="5" t="s">
        <v>87</v>
      </c>
      <c r="F1194" s="5" t="s">
        <v>1796</v>
      </c>
      <c r="G1194" s="5" t="s">
        <v>1797</v>
      </c>
      <c r="H1194" s="5" t="s">
        <v>1797</v>
      </c>
      <c r="I1194" s="9" t="s">
        <v>3519</v>
      </c>
      <c r="J1194" s="5" t="s">
        <v>2161</v>
      </c>
      <c r="K1194" s="5" t="s">
        <v>2162</v>
      </c>
      <c r="L1194" s="5" t="str">
        <f t="shared" si="54"/>
        <v>Barry Schumann</v>
      </c>
      <c r="M1194" s="5" t="s">
        <v>57</v>
      </c>
      <c r="N1194" s="6">
        <v>45873</v>
      </c>
      <c r="O1194" s="6">
        <v>46177</v>
      </c>
      <c r="P1194" s="5">
        <f t="shared" si="55"/>
        <v>10</v>
      </c>
      <c r="Q1194" s="6" t="s">
        <v>142</v>
      </c>
      <c r="R1194" s="6" t="s">
        <v>3570</v>
      </c>
      <c r="S1194" s="7">
        <v>107.88</v>
      </c>
      <c r="T1194" s="5">
        <v>1</v>
      </c>
      <c r="U1194" s="5" t="s">
        <v>58</v>
      </c>
      <c r="V1194" s="11">
        <v>0.375</v>
      </c>
      <c r="W1194" s="5" t="s">
        <v>60</v>
      </c>
      <c r="X1194" s="5" t="s">
        <v>143</v>
      </c>
      <c r="Y1194" s="7">
        <v>40.46</v>
      </c>
      <c r="Z1194" s="7">
        <v>40.46</v>
      </c>
      <c r="AA1194" s="7">
        <v>40.46</v>
      </c>
      <c r="AB1194" s="7">
        <v>0</v>
      </c>
    </row>
    <row r="1195" spans="1:28" s="5" customFormat="1" x14ac:dyDescent="0.25">
      <c r="A1195" s="5">
        <v>2029634172</v>
      </c>
      <c r="B1195" s="5" t="s">
        <v>2211</v>
      </c>
      <c r="C1195" s="5" t="s">
        <v>2212</v>
      </c>
      <c r="D1195" s="5" t="str">
        <f t="shared" si="56"/>
        <v>STANGE DEITER</v>
      </c>
      <c r="E1195" s="5" t="s">
        <v>82</v>
      </c>
      <c r="F1195" s="5" t="s">
        <v>1796</v>
      </c>
      <c r="G1195" s="5" t="s">
        <v>1797</v>
      </c>
      <c r="H1195" s="5" t="s">
        <v>1797</v>
      </c>
      <c r="I1195" s="9" t="s">
        <v>3522</v>
      </c>
      <c r="J1195" s="5" t="s">
        <v>626</v>
      </c>
      <c r="K1195" s="5" t="s">
        <v>334</v>
      </c>
      <c r="L1195" s="5" t="str">
        <f t="shared" si="54"/>
        <v>FRANK LISKOVEC</v>
      </c>
      <c r="M1195" s="5" t="s">
        <v>57</v>
      </c>
      <c r="N1195" s="6">
        <v>45870</v>
      </c>
      <c r="O1195" s="6">
        <v>46174</v>
      </c>
      <c r="P1195" s="5">
        <f t="shared" si="55"/>
        <v>10</v>
      </c>
      <c r="Q1195" s="6" t="s">
        <v>142</v>
      </c>
      <c r="R1195" s="6" t="s">
        <v>3570</v>
      </c>
      <c r="S1195" s="7">
        <v>28.07</v>
      </c>
      <c r="T1195" s="5">
        <v>1</v>
      </c>
      <c r="U1195" s="5" t="s">
        <v>58</v>
      </c>
      <c r="V1195" s="11">
        <v>0.375</v>
      </c>
      <c r="W1195" s="5" t="s">
        <v>60</v>
      </c>
      <c r="X1195" s="5" t="s">
        <v>143</v>
      </c>
      <c r="Y1195" s="7">
        <v>10.53</v>
      </c>
      <c r="Z1195" s="7">
        <v>10.53</v>
      </c>
      <c r="AA1195" s="7">
        <v>10.53</v>
      </c>
      <c r="AB1195" s="7">
        <v>0</v>
      </c>
    </row>
    <row r="1196" spans="1:28" s="5" customFormat="1" x14ac:dyDescent="0.25">
      <c r="A1196" s="5">
        <v>2030100050</v>
      </c>
      <c r="B1196" s="5" t="s">
        <v>2225</v>
      </c>
      <c r="C1196" s="5" t="s">
        <v>2226</v>
      </c>
      <c r="D1196" s="5" t="str">
        <f t="shared" si="56"/>
        <v>ALEXA CONNOR</v>
      </c>
      <c r="E1196" s="5" t="s">
        <v>110</v>
      </c>
      <c r="F1196" s="5" t="s">
        <v>1796</v>
      </c>
      <c r="G1196" s="5" t="s">
        <v>1797</v>
      </c>
      <c r="H1196" s="5" t="s">
        <v>1797</v>
      </c>
      <c r="I1196" s="9" t="s">
        <v>3512</v>
      </c>
      <c r="J1196" s="5" t="s">
        <v>710</v>
      </c>
      <c r="K1196" s="5" t="s">
        <v>115</v>
      </c>
      <c r="L1196" s="5" t="str">
        <f t="shared" si="54"/>
        <v>GREGORY HANSFORD</v>
      </c>
      <c r="M1196" s="5" t="s">
        <v>57</v>
      </c>
      <c r="N1196" s="6">
        <v>45870</v>
      </c>
      <c r="O1196" s="6">
        <v>46174</v>
      </c>
      <c r="P1196" s="5">
        <f t="shared" si="55"/>
        <v>10</v>
      </c>
      <c r="Q1196" s="6" t="s">
        <v>142</v>
      </c>
      <c r="R1196" s="6" t="s">
        <v>3570</v>
      </c>
      <c r="S1196" s="7">
        <v>28.38</v>
      </c>
      <c r="T1196" s="5">
        <v>1</v>
      </c>
      <c r="U1196" s="5" t="s">
        <v>58</v>
      </c>
      <c r="V1196" s="11">
        <v>0.375</v>
      </c>
      <c r="W1196" s="5" t="s">
        <v>60</v>
      </c>
      <c r="X1196" s="5" t="s">
        <v>143</v>
      </c>
      <c r="Y1196" s="7">
        <v>10.64</v>
      </c>
      <c r="Z1196" s="7">
        <v>10.64</v>
      </c>
      <c r="AA1196" s="7">
        <v>10.64</v>
      </c>
      <c r="AB1196" s="7">
        <v>0</v>
      </c>
    </row>
    <row r="1197" spans="1:28" s="5" customFormat="1" x14ac:dyDescent="0.25">
      <c r="A1197" s="5">
        <v>2029962418</v>
      </c>
      <c r="B1197" s="5" t="s">
        <v>399</v>
      </c>
      <c r="C1197" s="5" t="s">
        <v>412</v>
      </c>
      <c r="D1197" s="5" t="str">
        <f t="shared" si="56"/>
        <v>PARKER ROBERT</v>
      </c>
      <c r="E1197" s="5" t="s">
        <v>87</v>
      </c>
      <c r="F1197" s="5" t="s">
        <v>1796</v>
      </c>
      <c r="G1197" s="5" t="s">
        <v>1797</v>
      </c>
      <c r="H1197" s="5" t="s">
        <v>1797</v>
      </c>
      <c r="I1197" s="9" t="s">
        <v>3538</v>
      </c>
      <c r="J1197" s="5" t="s">
        <v>124</v>
      </c>
      <c r="K1197" s="5" t="s">
        <v>125</v>
      </c>
      <c r="L1197" s="5" t="str">
        <f t="shared" si="54"/>
        <v>Heather Geske</v>
      </c>
      <c r="M1197" s="5" t="s">
        <v>57</v>
      </c>
      <c r="N1197" s="6">
        <v>45870</v>
      </c>
      <c r="O1197" s="6">
        <v>46174</v>
      </c>
      <c r="P1197" s="5">
        <f t="shared" si="55"/>
        <v>10</v>
      </c>
      <c r="Q1197" s="6" t="s">
        <v>142</v>
      </c>
      <c r="R1197" s="6" t="s">
        <v>3570</v>
      </c>
      <c r="S1197" s="7">
        <v>71.28</v>
      </c>
      <c r="T1197" s="5">
        <v>1</v>
      </c>
      <c r="U1197" s="5" t="s">
        <v>58</v>
      </c>
      <c r="V1197" s="11">
        <v>0.375</v>
      </c>
      <c r="W1197" s="5" t="s">
        <v>60</v>
      </c>
      <c r="X1197" s="5" t="s">
        <v>143</v>
      </c>
      <c r="Y1197" s="7">
        <v>26.73</v>
      </c>
      <c r="Z1197" s="7">
        <v>26.73</v>
      </c>
      <c r="AA1197" s="7">
        <v>26.73</v>
      </c>
      <c r="AB1197" s="7">
        <v>0</v>
      </c>
    </row>
    <row r="1198" spans="1:28" x14ac:dyDescent="0.25">
      <c r="A1198" s="5">
        <v>2030221957</v>
      </c>
      <c r="B1198" s="5" t="s">
        <v>198</v>
      </c>
      <c r="C1198" s="5" t="s">
        <v>199</v>
      </c>
      <c r="D1198" s="5" t="str">
        <f t="shared" si="56"/>
        <v>FREEMAN NANCY</v>
      </c>
      <c r="E1198" s="5" t="s">
        <v>122</v>
      </c>
      <c r="F1198" s="5" t="s">
        <v>1796</v>
      </c>
      <c r="G1198" s="5" t="s">
        <v>1797</v>
      </c>
      <c r="H1198" s="5" t="s">
        <v>1797</v>
      </c>
      <c r="I1198" s="9" t="s">
        <v>3538</v>
      </c>
      <c r="J1198" s="5" t="s">
        <v>124</v>
      </c>
      <c r="K1198" s="5" t="s">
        <v>125</v>
      </c>
      <c r="L1198" s="5" t="str">
        <f t="shared" si="54"/>
        <v>Heather Geske</v>
      </c>
      <c r="M1198" s="5" t="s">
        <v>57</v>
      </c>
      <c r="N1198" s="6">
        <v>45870</v>
      </c>
      <c r="O1198" s="6">
        <v>46174</v>
      </c>
      <c r="P1198" s="5">
        <f t="shared" si="55"/>
        <v>10</v>
      </c>
      <c r="Q1198" s="6" t="s">
        <v>142</v>
      </c>
      <c r="R1198" s="6" t="s">
        <v>3570</v>
      </c>
      <c r="S1198" s="7">
        <v>125.4</v>
      </c>
      <c r="T1198" s="5">
        <v>1</v>
      </c>
      <c r="U1198" s="5" t="s">
        <v>58</v>
      </c>
      <c r="V1198" s="11">
        <v>0.375</v>
      </c>
      <c r="W1198" s="5" t="s">
        <v>60</v>
      </c>
      <c r="X1198" s="5" t="s">
        <v>143</v>
      </c>
      <c r="Y1198" s="7">
        <v>47.02</v>
      </c>
      <c r="Z1198" s="7">
        <v>47.02</v>
      </c>
      <c r="AA1198" s="7">
        <v>47.02</v>
      </c>
      <c r="AB1198" s="7">
        <v>0</v>
      </c>
    </row>
    <row r="1199" spans="1:28" s="5" customFormat="1" x14ac:dyDescent="0.25">
      <c r="A1199" s="5">
        <v>2029846251</v>
      </c>
      <c r="B1199" s="5" t="s">
        <v>662</v>
      </c>
      <c r="C1199" s="5" t="s">
        <v>665</v>
      </c>
      <c r="D1199" s="5" t="str">
        <f t="shared" si="56"/>
        <v>MYERS KEVIN</v>
      </c>
      <c r="E1199" s="5" t="s">
        <v>172</v>
      </c>
      <c r="F1199" s="5" t="s">
        <v>1796</v>
      </c>
      <c r="G1199" s="5" t="s">
        <v>1797</v>
      </c>
      <c r="H1199" s="5" t="s">
        <v>1797</v>
      </c>
      <c r="I1199" s="9" t="s">
        <v>3557</v>
      </c>
      <c r="J1199" s="5" t="s">
        <v>173</v>
      </c>
      <c r="K1199" s="5" t="s">
        <v>174</v>
      </c>
      <c r="L1199" s="5" t="str">
        <f t="shared" si="54"/>
        <v>Jennifer Halsaver</v>
      </c>
      <c r="M1199" s="5" t="s">
        <v>57</v>
      </c>
      <c r="N1199" s="6">
        <v>45870</v>
      </c>
      <c r="O1199" s="6">
        <v>46174</v>
      </c>
      <c r="P1199" s="5">
        <f t="shared" si="55"/>
        <v>10</v>
      </c>
      <c r="Q1199" s="6" t="s">
        <v>142</v>
      </c>
      <c r="R1199" s="6" t="s">
        <v>3570</v>
      </c>
      <c r="S1199" s="7">
        <v>74.16</v>
      </c>
      <c r="T1199" s="5">
        <v>1</v>
      </c>
      <c r="U1199" s="5" t="s">
        <v>58</v>
      </c>
      <c r="V1199" s="11">
        <v>0.375</v>
      </c>
      <c r="W1199" s="5" t="s">
        <v>60</v>
      </c>
      <c r="X1199" s="5" t="s">
        <v>143</v>
      </c>
      <c r="Y1199" s="7">
        <v>27.81</v>
      </c>
      <c r="Z1199" s="7">
        <v>27.81</v>
      </c>
      <c r="AA1199" s="7">
        <v>27.81</v>
      </c>
      <c r="AB1199" s="7">
        <v>0</v>
      </c>
    </row>
    <row r="1200" spans="1:28" s="5" customFormat="1" x14ac:dyDescent="0.25">
      <c r="A1200" s="5">
        <v>2029615822</v>
      </c>
      <c r="B1200" s="5" t="s">
        <v>1288</v>
      </c>
      <c r="C1200" s="5" t="s">
        <v>315</v>
      </c>
      <c r="D1200" s="5" t="str">
        <f t="shared" si="56"/>
        <v>SCHNEIDER LORI</v>
      </c>
      <c r="E1200" s="5" t="s">
        <v>347</v>
      </c>
      <c r="F1200" s="5" t="s">
        <v>1796</v>
      </c>
      <c r="G1200" s="5" t="s">
        <v>1797</v>
      </c>
      <c r="H1200" s="5" t="s">
        <v>1797</v>
      </c>
      <c r="I1200" s="9" t="s">
        <v>3535</v>
      </c>
      <c r="J1200" s="5" t="s">
        <v>864</v>
      </c>
      <c r="K1200" s="5" t="s">
        <v>865</v>
      </c>
      <c r="L1200" s="5" t="str">
        <f t="shared" si="54"/>
        <v>Joel Lee</v>
      </c>
      <c r="M1200" s="5" t="s">
        <v>57</v>
      </c>
      <c r="N1200" s="6">
        <v>45870</v>
      </c>
      <c r="O1200" s="6">
        <v>46174</v>
      </c>
      <c r="P1200" s="5">
        <f t="shared" si="55"/>
        <v>10</v>
      </c>
      <c r="Q1200" s="6" t="s">
        <v>142</v>
      </c>
      <c r="R1200" s="6" t="s">
        <v>3570</v>
      </c>
      <c r="S1200" s="7">
        <v>101.25</v>
      </c>
      <c r="T1200" s="5">
        <v>1</v>
      </c>
      <c r="U1200" s="5" t="s">
        <v>58</v>
      </c>
      <c r="V1200" s="11">
        <v>0.375</v>
      </c>
      <c r="W1200" s="5" t="s">
        <v>60</v>
      </c>
      <c r="X1200" s="5" t="s">
        <v>143</v>
      </c>
      <c r="Y1200" s="7">
        <v>37.97</v>
      </c>
      <c r="Z1200" s="7">
        <v>37.97</v>
      </c>
      <c r="AA1200" s="7">
        <v>37.97</v>
      </c>
      <c r="AB1200" s="7">
        <v>0</v>
      </c>
    </row>
    <row r="1201" spans="1:28" x14ac:dyDescent="0.25">
      <c r="A1201" s="5">
        <v>2030188782</v>
      </c>
      <c r="B1201" s="5" t="s">
        <v>2230</v>
      </c>
      <c r="C1201" s="5" t="s">
        <v>1725</v>
      </c>
      <c r="D1201" s="5" t="str">
        <f t="shared" si="56"/>
        <v>JR JEROME</v>
      </c>
      <c r="E1201" s="5" t="s">
        <v>87</v>
      </c>
      <c r="F1201" s="5" t="s">
        <v>1796</v>
      </c>
      <c r="G1201" s="5" t="s">
        <v>1797</v>
      </c>
      <c r="H1201" s="5" t="s">
        <v>1797</v>
      </c>
      <c r="I1201" s="9" t="s">
        <v>3544</v>
      </c>
      <c r="J1201" s="5" t="s">
        <v>275</v>
      </c>
      <c r="K1201" s="5" t="s">
        <v>276</v>
      </c>
      <c r="L1201" s="5" t="str">
        <f t="shared" si="54"/>
        <v>Kirk Tigue</v>
      </c>
      <c r="M1201" s="5" t="s">
        <v>57</v>
      </c>
      <c r="N1201" s="6">
        <v>45871</v>
      </c>
      <c r="O1201" s="6">
        <v>46175</v>
      </c>
      <c r="P1201" s="5">
        <f t="shared" si="55"/>
        <v>10</v>
      </c>
      <c r="Q1201" s="6" t="s">
        <v>142</v>
      </c>
      <c r="R1201" s="6" t="s">
        <v>3570</v>
      </c>
      <c r="S1201" s="7">
        <v>27.49</v>
      </c>
      <c r="T1201" s="5">
        <v>1</v>
      </c>
      <c r="U1201" s="5" t="s">
        <v>58</v>
      </c>
      <c r="V1201" s="11">
        <v>0.375</v>
      </c>
      <c r="W1201" s="5" t="s">
        <v>60</v>
      </c>
      <c r="X1201" s="5" t="s">
        <v>143</v>
      </c>
      <c r="Y1201" s="7">
        <v>10.31</v>
      </c>
      <c r="Z1201" s="7">
        <v>10.31</v>
      </c>
      <c r="AA1201" s="7">
        <v>10.31</v>
      </c>
      <c r="AB1201" s="7">
        <v>0</v>
      </c>
    </row>
    <row r="1202" spans="1:28" s="5" customFormat="1" x14ac:dyDescent="0.25">
      <c r="A1202" s="5">
        <v>2030244691</v>
      </c>
      <c r="B1202" s="5" t="s">
        <v>3232</v>
      </c>
      <c r="C1202" s="5" t="s">
        <v>3233</v>
      </c>
      <c r="D1202" s="5" t="str">
        <f t="shared" si="56"/>
        <v>TALABAN SHIRLY</v>
      </c>
      <c r="E1202" s="5" t="s">
        <v>87</v>
      </c>
      <c r="F1202" s="5" t="s">
        <v>1796</v>
      </c>
      <c r="G1202" s="5" t="s">
        <v>1797</v>
      </c>
      <c r="H1202" s="5" t="s">
        <v>1797</v>
      </c>
      <c r="I1202" s="9" t="s">
        <v>3544</v>
      </c>
      <c r="J1202" s="5" t="s">
        <v>275</v>
      </c>
      <c r="K1202" s="5" t="s">
        <v>276</v>
      </c>
      <c r="L1202" s="5" t="str">
        <f t="shared" si="54"/>
        <v>Kirk Tigue</v>
      </c>
      <c r="M1202" s="5" t="s">
        <v>57</v>
      </c>
      <c r="N1202" s="6">
        <v>45870</v>
      </c>
      <c r="O1202" s="6">
        <v>46174</v>
      </c>
      <c r="P1202" s="5">
        <f t="shared" si="55"/>
        <v>10</v>
      </c>
      <c r="Q1202" s="6" t="s">
        <v>142</v>
      </c>
      <c r="R1202" s="6" t="s">
        <v>3570</v>
      </c>
      <c r="S1202" s="7">
        <v>73.08</v>
      </c>
      <c r="T1202" s="5">
        <v>1</v>
      </c>
      <c r="U1202" s="5" t="s">
        <v>58</v>
      </c>
      <c r="V1202" s="11">
        <v>0.375</v>
      </c>
      <c r="W1202" s="5" t="s">
        <v>60</v>
      </c>
      <c r="X1202" s="5" t="s">
        <v>143</v>
      </c>
      <c r="Y1202" s="7">
        <v>27.4</v>
      </c>
      <c r="Z1202" s="7">
        <v>27.4</v>
      </c>
      <c r="AA1202" s="7">
        <v>27.4</v>
      </c>
      <c r="AB1202" s="7">
        <v>0</v>
      </c>
    </row>
    <row r="1203" spans="1:28" s="5" customFormat="1" x14ac:dyDescent="0.25">
      <c r="A1203" s="5">
        <v>2030077715</v>
      </c>
      <c r="B1203" s="5" t="s">
        <v>2223</v>
      </c>
      <c r="C1203" s="5" t="s">
        <v>2224</v>
      </c>
      <c r="D1203" s="5" t="str">
        <f t="shared" si="56"/>
        <v>ROBBINS BUCKLIN</v>
      </c>
      <c r="E1203" s="5" t="s">
        <v>106</v>
      </c>
      <c r="F1203" s="5" t="s">
        <v>1796</v>
      </c>
      <c r="G1203" s="5" t="s">
        <v>1797</v>
      </c>
      <c r="H1203" s="5" t="s">
        <v>1797</v>
      </c>
      <c r="I1203" s="9" t="s">
        <v>3523</v>
      </c>
      <c r="J1203" s="5" t="s">
        <v>301</v>
      </c>
      <c r="K1203" s="5" t="s">
        <v>302</v>
      </c>
      <c r="L1203" s="5" t="str">
        <f t="shared" si="54"/>
        <v>Marsha Sanderock</v>
      </c>
      <c r="M1203" s="5" t="s">
        <v>57</v>
      </c>
      <c r="N1203" s="6">
        <v>45870</v>
      </c>
      <c r="O1203" s="6">
        <v>46174</v>
      </c>
      <c r="P1203" s="5">
        <f t="shared" si="55"/>
        <v>10</v>
      </c>
      <c r="Q1203" s="6" t="s">
        <v>142</v>
      </c>
      <c r="R1203" s="6" t="s">
        <v>3570</v>
      </c>
      <c r="S1203" s="7">
        <v>48.15</v>
      </c>
      <c r="T1203" s="5">
        <v>1</v>
      </c>
      <c r="U1203" s="5" t="s">
        <v>58</v>
      </c>
      <c r="V1203" s="11">
        <v>0.375</v>
      </c>
      <c r="W1203" s="5" t="s">
        <v>60</v>
      </c>
      <c r="X1203" s="5" t="s">
        <v>143</v>
      </c>
      <c r="Y1203" s="7">
        <v>18.059999999999999</v>
      </c>
      <c r="Z1203" s="7">
        <v>18.059999999999999</v>
      </c>
      <c r="AA1203" s="7">
        <v>18.059999999999999</v>
      </c>
      <c r="AB1203" s="7">
        <v>0</v>
      </c>
    </row>
    <row r="1204" spans="1:28" x14ac:dyDescent="0.25">
      <c r="A1204" s="5">
        <v>2030109881</v>
      </c>
      <c r="B1204" s="5" t="s">
        <v>2227</v>
      </c>
      <c r="C1204" s="5" t="s">
        <v>2205</v>
      </c>
      <c r="D1204" s="5" t="str">
        <f t="shared" si="56"/>
        <v>ACHIMAS MARIUS</v>
      </c>
      <c r="E1204" s="5" t="s">
        <v>82</v>
      </c>
      <c r="F1204" s="5" t="s">
        <v>1796</v>
      </c>
      <c r="G1204" s="5" t="s">
        <v>1797</v>
      </c>
      <c r="H1204" s="5" t="s">
        <v>1797</v>
      </c>
      <c r="I1204" s="9" t="s">
        <v>3489</v>
      </c>
      <c r="J1204" s="5" t="s">
        <v>216</v>
      </c>
      <c r="K1204" s="5" t="s">
        <v>221</v>
      </c>
      <c r="L1204" s="5" t="str">
        <f t="shared" si="54"/>
        <v>Richard Yale</v>
      </c>
      <c r="M1204" s="5" t="s">
        <v>57</v>
      </c>
      <c r="N1204" s="6">
        <v>45870</v>
      </c>
      <c r="O1204" s="6">
        <v>46174</v>
      </c>
      <c r="P1204" s="5">
        <f t="shared" si="55"/>
        <v>10</v>
      </c>
      <c r="Q1204" s="6" t="s">
        <v>142</v>
      </c>
      <c r="R1204" s="6" t="s">
        <v>3570</v>
      </c>
      <c r="S1204" s="7">
        <v>149.87</v>
      </c>
      <c r="T1204" s="5">
        <v>1</v>
      </c>
      <c r="U1204" s="5" t="s">
        <v>58</v>
      </c>
      <c r="V1204" s="11">
        <v>0.375</v>
      </c>
      <c r="W1204" s="5" t="s">
        <v>60</v>
      </c>
      <c r="X1204" s="5" t="s">
        <v>143</v>
      </c>
      <c r="Y1204" s="7">
        <v>56.2</v>
      </c>
      <c r="Z1204" s="7">
        <v>56.2</v>
      </c>
      <c r="AA1204" s="7">
        <v>56.2</v>
      </c>
      <c r="AB1204" s="7">
        <v>0</v>
      </c>
    </row>
    <row r="1205" spans="1:28" x14ac:dyDescent="0.25">
      <c r="A1205" s="5">
        <v>2030257376</v>
      </c>
      <c r="B1205" s="5" t="s">
        <v>218</v>
      </c>
      <c r="C1205" s="5" t="s">
        <v>219</v>
      </c>
      <c r="D1205" s="5" t="str">
        <f t="shared" si="56"/>
        <v>MILBURN JEREMY</v>
      </c>
      <c r="E1205" s="5" t="s">
        <v>220</v>
      </c>
      <c r="F1205" s="5" t="s">
        <v>1796</v>
      </c>
      <c r="G1205" s="5" t="s">
        <v>1797</v>
      </c>
      <c r="H1205" s="5" t="s">
        <v>1797</v>
      </c>
      <c r="I1205" s="9" t="s">
        <v>3489</v>
      </c>
      <c r="J1205" s="5" t="s">
        <v>216</v>
      </c>
      <c r="K1205" s="5" t="s">
        <v>221</v>
      </c>
      <c r="L1205" s="5" t="str">
        <f t="shared" si="54"/>
        <v>Richard Yale</v>
      </c>
      <c r="M1205" s="5" t="s">
        <v>57</v>
      </c>
      <c r="N1205" s="6">
        <v>45870</v>
      </c>
      <c r="O1205" s="6">
        <v>46174</v>
      </c>
      <c r="P1205" s="5">
        <f t="shared" si="55"/>
        <v>10</v>
      </c>
      <c r="Q1205" s="6" t="s">
        <v>142</v>
      </c>
      <c r="R1205" s="6" t="s">
        <v>3570</v>
      </c>
      <c r="S1205" s="7">
        <v>88.69</v>
      </c>
      <c r="T1205" s="5">
        <v>1</v>
      </c>
      <c r="U1205" s="5" t="s">
        <v>58</v>
      </c>
      <c r="V1205" s="11">
        <v>0.375</v>
      </c>
      <c r="W1205" s="5" t="s">
        <v>60</v>
      </c>
      <c r="X1205" s="5" t="s">
        <v>143</v>
      </c>
      <c r="Y1205" s="7">
        <v>33.26</v>
      </c>
      <c r="Z1205" s="7">
        <v>33.26</v>
      </c>
      <c r="AA1205" s="7">
        <v>33.26</v>
      </c>
      <c r="AB1205" s="7">
        <v>0</v>
      </c>
    </row>
    <row r="1206" spans="1:28" x14ac:dyDescent="0.25">
      <c r="A1206" s="5">
        <v>2030209119</v>
      </c>
      <c r="B1206" s="5" t="s">
        <v>1160</v>
      </c>
      <c r="C1206" s="5" t="s">
        <v>2233</v>
      </c>
      <c r="D1206" s="5" t="str">
        <f t="shared" si="56"/>
        <v>NOOTEBOOM EVA</v>
      </c>
      <c r="E1206" s="5" t="s">
        <v>210</v>
      </c>
      <c r="F1206" s="5" t="s">
        <v>1796</v>
      </c>
      <c r="G1206" s="5" t="s">
        <v>1797</v>
      </c>
      <c r="H1206" s="5" t="s">
        <v>1797</v>
      </c>
      <c r="I1206" s="9" t="s">
        <v>3486</v>
      </c>
      <c r="J1206" s="5" t="s">
        <v>609</v>
      </c>
      <c r="K1206" s="5" t="s">
        <v>466</v>
      </c>
      <c r="L1206" s="5" t="str">
        <f t="shared" si="54"/>
        <v>THOMAS PARDUE</v>
      </c>
      <c r="M1206" s="5" t="s">
        <v>57</v>
      </c>
      <c r="N1206" s="6">
        <v>45870</v>
      </c>
      <c r="O1206" s="6">
        <v>46174</v>
      </c>
      <c r="P1206" s="5">
        <f t="shared" si="55"/>
        <v>10</v>
      </c>
      <c r="Q1206" s="6" t="s">
        <v>142</v>
      </c>
      <c r="R1206" s="6" t="s">
        <v>3570</v>
      </c>
      <c r="S1206" s="7">
        <v>27.69</v>
      </c>
      <c r="T1206" s="5">
        <v>1</v>
      </c>
      <c r="U1206" s="5" t="s">
        <v>58</v>
      </c>
      <c r="V1206" s="11">
        <v>0.375</v>
      </c>
      <c r="W1206" s="5" t="s">
        <v>60</v>
      </c>
      <c r="X1206" s="5" t="s">
        <v>143</v>
      </c>
      <c r="Y1206" s="7">
        <v>10.38</v>
      </c>
      <c r="Z1206" s="7">
        <v>10.38</v>
      </c>
      <c r="AA1206" s="7">
        <v>10.38</v>
      </c>
      <c r="AB1206" s="7">
        <v>0</v>
      </c>
    </row>
    <row r="1207" spans="1:28" s="5" customFormat="1" x14ac:dyDescent="0.25">
      <c r="A1207" s="5">
        <v>2029875651</v>
      </c>
      <c r="B1207" s="5" t="s">
        <v>466</v>
      </c>
      <c r="C1207" s="5" t="s">
        <v>465</v>
      </c>
      <c r="D1207" s="5" t="str">
        <f t="shared" si="56"/>
        <v>MEPHAM THOMAS</v>
      </c>
      <c r="E1207" s="5" t="s">
        <v>87</v>
      </c>
      <c r="F1207" s="5" t="s">
        <v>734</v>
      </c>
      <c r="G1207" s="5" t="s">
        <v>746</v>
      </c>
      <c r="H1207" s="5" t="s">
        <v>746</v>
      </c>
      <c r="I1207" s="9" t="s">
        <v>3484</v>
      </c>
      <c r="J1207" s="5" t="s">
        <v>400</v>
      </c>
      <c r="K1207" s="5" t="s">
        <v>401</v>
      </c>
      <c r="L1207" s="5" t="str">
        <f t="shared" si="54"/>
        <v>Andrew Choi</v>
      </c>
      <c r="M1207" s="5" t="s">
        <v>57</v>
      </c>
      <c r="N1207" s="6">
        <v>45870</v>
      </c>
      <c r="O1207" s="6">
        <v>46174</v>
      </c>
      <c r="P1207" s="5">
        <f t="shared" si="55"/>
        <v>10</v>
      </c>
      <c r="Q1207" s="6" t="s">
        <v>142</v>
      </c>
      <c r="R1207" s="6" t="s">
        <v>3570</v>
      </c>
      <c r="S1207" s="7">
        <v>80.349999999999994</v>
      </c>
      <c r="T1207" s="5">
        <v>1</v>
      </c>
      <c r="U1207" s="5" t="s">
        <v>58</v>
      </c>
      <c r="V1207" s="10">
        <v>0.9</v>
      </c>
      <c r="W1207" s="5" t="s">
        <v>60</v>
      </c>
      <c r="X1207" s="5" t="s">
        <v>143</v>
      </c>
      <c r="Y1207" s="7">
        <v>72.319999999999993</v>
      </c>
      <c r="Z1207" s="7">
        <v>72.319999999999993</v>
      </c>
      <c r="AA1207" s="7">
        <v>72.319999999999993</v>
      </c>
      <c r="AB1207" s="7">
        <v>0</v>
      </c>
    </row>
    <row r="1208" spans="1:28" s="5" customFormat="1" x14ac:dyDescent="0.25">
      <c r="A1208" s="5">
        <v>2030376028</v>
      </c>
      <c r="B1208" s="5" t="s">
        <v>3294</v>
      </c>
      <c r="C1208" s="5" t="s">
        <v>2299</v>
      </c>
      <c r="D1208" s="5" t="str">
        <f t="shared" si="56"/>
        <v>SKIPWORTH DONOVAN</v>
      </c>
      <c r="E1208" s="5" t="s">
        <v>122</v>
      </c>
      <c r="F1208" s="5" t="s">
        <v>734</v>
      </c>
      <c r="G1208" s="5" t="s">
        <v>746</v>
      </c>
      <c r="H1208" s="5" t="s">
        <v>746</v>
      </c>
      <c r="I1208" s="9" t="s">
        <v>3538</v>
      </c>
      <c r="J1208" s="5" t="s">
        <v>124</v>
      </c>
      <c r="K1208" s="5" t="s">
        <v>125</v>
      </c>
      <c r="L1208" s="5" t="str">
        <f t="shared" si="54"/>
        <v>Heather Geske</v>
      </c>
      <c r="M1208" s="5" t="s">
        <v>57</v>
      </c>
      <c r="N1208" s="6">
        <v>45877</v>
      </c>
      <c r="O1208" s="6">
        <v>46181</v>
      </c>
      <c r="P1208" s="5">
        <f t="shared" si="55"/>
        <v>10</v>
      </c>
      <c r="Q1208" s="6" t="s">
        <v>142</v>
      </c>
      <c r="R1208" s="6" t="s">
        <v>3570</v>
      </c>
      <c r="S1208" s="7">
        <v>73</v>
      </c>
      <c r="T1208" s="5">
        <v>1</v>
      </c>
      <c r="U1208" s="5" t="s">
        <v>58</v>
      </c>
      <c r="V1208" s="10">
        <v>0.9</v>
      </c>
      <c r="W1208" s="5" t="s">
        <v>60</v>
      </c>
      <c r="X1208" s="5" t="s">
        <v>143</v>
      </c>
      <c r="Y1208" s="7">
        <v>65.7</v>
      </c>
      <c r="Z1208" s="7">
        <v>65.7</v>
      </c>
      <c r="AA1208" s="7">
        <v>65.7</v>
      </c>
      <c r="AB1208" s="7">
        <v>0</v>
      </c>
    </row>
    <row r="1209" spans="1:28" s="5" customFormat="1" x14ac:dyDescent="0.25">
      <c r="A1209" s="5">
        <v>2030244414</v>
      </c>
      <c r="B1209" s="5" t="s">
        <v>3285</v>
      </c>
      <c r="C1209" s="5" t="s">
        <v>834</v>
      </c>
      <c r="D1209" s="5" t="str">
        <f t="shared" si="56"/>
        <v>LEWIS GHESSICA</v>
      </c>
      <c r="E1209" s="5" t="s">
        <v>205</v>
      </c>
      <c r="F1209" s="5" t="s">
        <v>734</v>
      </c>
      <c r="G1209" s="5" t="s">
        <v>746</v>
      </c>
      <c r="H1209" s="5" t="s">
        <v>746</v>
      </c>
      <c r="I1209" s="9" t="s">
        <v>3486</v>
      </c>
      <c r="J1209" s="5" t="s">
        <v>609</v>
      </c>
      <c r="K1209" s="5" t="s">
        <v>466</v>
      </c>
      <c r="L1209" s="5" t="str">
        <f t="shared" si="54"/>
        <v>THOMAS PARDUE</v>
      </c>
      <c r="M1209" s="5" t="s">
        <v>57</v>
      </c>
      <c r="N1209" s="6">
        <v>45870</v>
      </c>
      <c r="O1209" s="6">
        <v>46174</v>
      </c>
      <c r="P1209" s="5">
        <f t="shared" si="55"/>
        <v>10</v>
      </c>
      <c r="Q1209" s="6" t="s">
        <v>142</v>
      </c>
      <c r="R1209" s="6" t="s">
        <v>3570</v>
      </c>
      <c r="S1209" s="7">
        <v>34.75</v>
      </c>
      <c r="T1209" s="5">
        <v>1</v>
      </c>
      <c r="U1209" s="5" t="s">
        <v>58</v>
      </c>
      <c r="V1209" s="10">
        <v>0.9</v>
      </c>
      <c r="W1209" s="5" t="s">
        <v>60</v>
      </c>
      <c r="X1209" s="5" t="s">
        <v>143</v>
      </c>
      <c r="Y1209" s="7">
        <v>31.28</v>
      </c>
      <c r="Z1209" s="7">
        <v>31.28</v>
      </c>
      <c r="AA1209" s="7">
        <v>31.28</v>
      </c>
      <c r="AB1209" s="7">
        <v>0</v>
      </c>
    </row>
    <row r="1210" spans="1:28" s="5" customFormat="1" x14ac:dyDescent="0.25">
      <c r="A1210" s="5">
        <v>2029722847</v>
      </c>
      <c r="B1210" s="5" t="s">
        <v>2601</v>
      </c>
      <c r="C1210" s="5" t="s">
        <v>2602</v>
      </c>
      <c r="D1210" s="5" t="str">
        <f t="shared" si="56"/>
        <v>BERGMAN LUCAS</v>
      </c>
      <c r="E1210" s="5" t="s">
        <v>82</v>
      </c>
      <c r="F1210" s="5" t="s">
        <v>1691</v>
      </c>
      <c r="G1210" s="5" t="s">
        <v>1694</v>
      </c>
      <c r="H1210" s="5" t="s">
        <v>1694</v>
      </c>
      <c r="I1210" s="9" t="s">
        <v>3511</v>
      </c>
      <c r="J1210" s="5" t="s">
        <v>249</v>
      </c>
      <c r="K1210" s="5" t="s">
        <v>250</v>
      </c>
      <c r="L1210" s="5" t="str">
        <f t="shared" si="54"/>
        <v>Dale Walenga</v>
      </c>
      <c r="M1210" s="5" t="s">
        <v>57</v>
      </c>
      <c r="N1210" s="6">
        <v>45839</v>
      </c>
      <c r="O1210" s="6">
        <v>46174</v>
      </c>
      <c r="P1210" s="5">
        <f t="shared" si="55"/>
        <v>11</v>
      </c>
      <c r="Q1210" s="6" t="s">
        <v>142</v>
      </c>
      <c r="R1210" s="6" t="s">
        <v>3570</v>
      </c>
      <c r="S1210" s="7">
        <v>181.4</v>
      </c>
      <c r="T1210" s="5">
        <v>1</v>
      </c>
      <c r="U1210" s="5" t="s">
        <v>58</v>
      </c>
      <c r="V1210" s="10">
        <v>0.38</v>
      </c>
      <c r="W1210" s="5" t="s">
        <v>60</v>
      </c>
      <c r="X1210" s="5" t="s">
        <v>143</v>
      </c>
      <c r="Y1210" s="7">
        <v>68.930000000000007</v>
      </c>
      <c r="Z1210" s="7">
        <v>68.930000000000007</v>
      </c>
      <c r="AA1210" s="7">
        <v>68.930000000000007</v>
      </c>
      <c r="AB1210" s="7">
        <v>0</v>
      </c>
    </row>
    <row r="1211" spans="1:28" x14ac:dyDescent="0.25">
      <c r="A1211" s="5">
        <v>2029786427</v>
      </c>
      <c r="B1211" s="5" t="s">
        <v>2221</v>
      </c>
      <c r="C1211" s="5" t="s">
        <v>1233</v>
      </c>
      <c r="D1211" s="5" t="str">
        <f t="shared" si="56"/>
        <v>III EDDIE</v>
      </c>
      <c r="E1211" s="5" t="s">
        <v>1274</v>
      </c>
      <c r="F1211" s="5" t="s">
        <v>1691</v>
      </c>
      <c r="G1211" s="5" t="s">
        <v>1695</v>
      </c>
      <c r="H1211" s="5" t="s">
        <v>1694</v>
      </c>
      <c r="I1211" s="9" t="s">
        <v>3513</v>
      </c>
      <c r="J1211" s="5" t="s">
        <v>895</v>
      </c>
      <c r="K1211" s="5" t="s">
        <v>896</v>
      </c>
      <c r="L1211" s="5" t="str">
        <f t="shared" si="54"/>
        <v>RICARDO SANTOS</v>
      </c>
      <c r="M1211" s="5" t="s">
        <v>57</v>
      </c>
      <c r="N1211" s="6">
        <v>45842</v>
      </c>
      <c r="O1211" s="6">
        <v>46177</v>
      </c>
      <c r="P1211" s="5">
        <f t="shared" si="55"/>
        <v>11</v>
      </c>
      <c r="Q1211" s="6" t="s">
        <v>142</v>
      </c>
      <c r="R1211" s="6" t="s">
        <v>3570</v>
      </c>
      <c r="S1211" s="7">
        <v>7.09</v>
      </c>
      <c r="T1211" s="5">
        <v>1</v>
      </c>
      <c r="U1211" s="5" t="s">
        <v>58</v>
      </c>
      <c r="V1211" s="10">
        <v>0.38</v>
      </c>
      <c r="W1211" s="5" t="s">
        <v>60</v>
      </c>
      <c r="X1211" s="5" t="s">
        <v>143</v>
      </c>
      <c r="Y1211" s="7">
        <v>2.69</v>
      </c>
      <c r="Z1211" s="7">
        <v>2.69</v>
      </c>
      <c r="AA1211" s="7">
        <v>2.69</v>
      </c>
      <c r="AB1211" s="7">
        <v>0</v>
      </c>
    </row>
    <row r="1212" spans="1:28" x14ac:dyDescent="0.25">
      <c r="A1212" s="5">
        <v>2029786425</v>
      </c>
      <c r="B1212" s="5" t="s">
        <v>2221</v>
      </c>
      <c r="C1212" s="5" t="s">
        <v>1233</v>
      </c>
      <c r="D1212" s="5" t="str">
        <f t="shared" si="56"/>
        <v>III EDDIE</v>
      </c>
      <c r="E1212" s="5" t="s">
        <v>1274</v>
      </c>
      <c r="F1212" s="5" t="s">
        <v>1691</v>
      </c>
      <c r="G1212" s="5" t="s">
        <v>1694</v>
      </c>
      <c r="H1212" s="5" t="s">
        <v>1694</v>
      </c>
      <c r="I1212" s="9" t="s">
        <v>3513</v>
      </c>
      <c r="J1212" s="5" t="s">
        <v>895</v>
      </c>
      <c r="K1212" s="5" t="s">
        <v>896</v>
      </c>
      <c r="L1212" s="5" t="str">
        <f t="shared" si="54"/>
        <v>RICARDO SANTOS</v>
      </c>
      <c r="M1212" s="5" t="s">
        <v>57</v>
      </c>
      <c r="N1212" s="6">
        <v>45842</v>
      </c>
      <c r="O1212" s="6">
        <v>46177</v>
      </c>
      <c r="P1212" s="5">
        <f t="shared" si="55"/>
        <v>11</v>
      </c>
      <c r="Q1212" s="6" t="s">
        <v>142</v>
      </c>
      <c r="R1212" s="6" t="s">
        <v>3570</v>
      </c>
      <c r="S1212" s="7">
        <v>172.55</v>
      </c>
      <c r="T1212" s="5">
        <v>1</v>
      </c>
      <c r="U1212" s="5" t="s">
        <v>58</v>
      </c>
      <c r="V1212" s="10">
        <v>0.38</v>
      </c>
      <c r="W1212" s="5" t="s">
        <v>60</v>
      </c>
      <c r="X1212" s="5" t="s">
        <v>143</v>
      </c>
      <c r="Y1212" s="7">
        <v>65.569999999999993</v>
      </c>
      <c r="Z1212" s="7">
        <v>65.569999999999993</v>
      </c>
      <c r="AA1212" s="7">
        <v>65.569999999999993</v>
      </c>
      <c r="AB1212" s="7">
        <v>0</v>
      </c>
    </row>
    <row r="1213" spans="1:28" x14ac:dyDescent="0.25">
      <c r="A1213" s="5">
        <v>2029544667</v>
      </c>
      <c r="B1213" s="5" t="s">
        <v>2596</v>
      </c>
      <c r="C1213" s="5" t="s">
        <v>2000</v>
      </c>
      <c r="D1213" s="5" t="str">
        <f t="shared" si="56"/>
        <v>GUY HEBERLING</v>
      </c>
      <c r="E1213" s="5" t="s">
        <v>188</v>
      </c>
      <c r="F1213" s="5" t="s">
        <v>88</v>
      </c>
      <c r="G1213" s="5" t="s">
        <v>98</v>
      </c>
      <c r="H1213" s="5" t="s">
        <v>3482</v>
      </c>
      <c r="I1213" s="9" t="s">
        <v>3517</v>
      </c>
      <c r="J1213" s="5" t="s">
        <v>744</v>
      </c>
      <c r="K1213" s="5" t="s">
        <v>745</v>
      </c>
      <c r="L1213" s="5" t="str">
        <f t="shared" si="54"/>
        <v>CHRISTIAN TAUGNER</v>
      </c>
      <c r="M1213" s="5" t="s">
        <v>57</v>
      </c>
      <c r="N1213" s="6">
        <v>45828</v>
      </c>
      <c r="O1213" s="6">
        <v>46162</v>
      </c>
      <c r="P1213" s="5">
        <f t="shared" si="55"/>
        <v>11</v>
      </c>
      <c r="Q1213" s="6" t="s">
        <v>142</v>
      </c>
      <c r="R1213" s="6" t="s">
        <v>3570</v>
      </c>
      <c r="S1213" s="7">
        <v>76.900000000000006</v>
      </c>
      <c r="T1213" s="5">
        <v>1</v>
      </c>
      <c r="U1213" s="5" t="s">
        <v>58</v>
      </c>
      <c r="V1213" s="10">
        <v>0.75</v>
      </c>
      <c r="W1213" s="5" t="s">
        <v>60</v>
      </c>
      <c r="X1213" s="5" t="s">
        <v>143</v>
      </c>
      <c r="Y1213" s="7">
        <v>57.68</v>
      </c>
      <c r="Z1213" s="7">
        <v>57.68</v>
      </c>
      <c r="AA1213" s="7">
        <v>57.68</v>
      </c>
      <c r="AB1213" s="7">
        <v>0</v>
      </c>
    </row>
    <row r="1214" spans="1:28" x14ac:dyDescent="0.25">
      <c r="A1214" s="5">
        <v>2029251129</v>
      </c>
      <c r="B1214" s="5" t="s">
        <v>916</v>
      </c>
      <c r="C1214" s="5" t="s">
        <v>2195</v>
      </c>
      <c r="D1214" s="5" t="str">
        <f t="shared" si="56"/>
        <v>FONTAINE JILL</v>
      </c>
      <c r="E1214" s="5" t="s">
        <v>122</v>
      </c>
      <c r="F1214" s="5" t="s">
        <v>88</v>
      </c>
      <c r="G1214" s="5" t="s">
        <v>98</v>
      </c>
      <c r="H1214" s="5" t="s">
        <v>3482</v>
      </c>
      <c r="I1214" s="9" t="s">
        <v>3538</v>
      </c>
      <c r="J1214" s="5" t="s">
        <v>124</v>
      </c>
      <c r="K1214" s="5" t="s">
        <v>125</v>
      </c>
      <c r="L1214" s="5" t="str">
        <f t="shared" si="54"/>
        <v>Heather Geske</v>
      </c>
      <c r="M1214" s="5" t="s">
        <v>57</v>
      </c>
      <c r="N1214" s="6">
        <v>45839</v>
      </c>
      <c r="O1214" s="6">
        <v>46174</v>
      </c>
      <c r="P1214" s="5">
        <f t="shared" si="55"/>
        <v>11</v>
      </c>
      <c r="Q1214" s="6" t="s">
        <v>142</v>
      </c>
      <c r="R1214" s="6" t="s">
        <v>3570</v>
      </c>
      <c r="S1214" s="7">
        <v>38.229999999999997</v>
      </c>
      <c r="T1214" s="5">
        <v>1</v>
      </c>
      <c r="U1214" s="5" t="s">
        <v>58</v>
      </c>
      <c r="V1214" s="10">
        <v>0.75</v>
      </c>
      <c r="W1214" s="5" t="s">
        <v>60</v>
      </c>
      <c r="X1214" s="5" t="s">
        <v>143</v>
      </c>
      <c r="Y1214" s="7">
        <v>28.67</v>
      </c>
      <c r="Z1214" s="7">
        <v>28.67</v>
      </c>
      <c r="AA1214" s="7">
        <v>28.67</v>
      </c>
      <c r="AB1214" s="7">
        <v>0</v>
      </c>
    </row>
    <row r="1215" spans="1:28" x14ac:dyDescent="0.25">
      <c r="A1215" s="5">
        <v>2029594986</v>
      </c>
      <c r="B1215" s="5" t="s">
        <v>228</v>
      </c>
      <c r="C1215" s="5" t="s">
        <v>2209</v>
      </c>
      <c r="D1215" s="5" t="str">
        <f t="shared" si="56"/>
        <v>HINES KATHERINE</v>
      </c>
      <c r="E1215" s="5" t="s">
        <v>122</v>
      </c>
      <c r="F1215" s="5" t="s">
        <v>88</v>
      </c>
      <c r="G1215" s="5" t="s">
        <v>98</v>
      </c>
      <c r="H1215" s="5" t="s">
        <v>3482</v>
      </c>
      <c r="I1215" s="9" t="s">
        <v>3538</v>
      </c>
      <c r="J1215" s="5" t="s">
        <v>124</v>
      </c>
      <c r="K1215" s="5" t="s">
        <v>125</v>
      </c>
      <c r="L1215" s="5" t="str">
        <f t="shared" si="54"/>
        <v>Heather Geske</v>
      </c>
      <c r="M1215" s="5" t="s">
        <v>57</v>
      </c>
      <c r="N1215" s="6">
        <v>45839</v>
      </c>
      <c r="O1215" s="6">
        <v>46174</v>
      </c>
      <c r="P1215" s="5">
        <f t="shared" si="55"/>
        <v>11</v>
      </c>
      <c r="Q1215" s="6" t="s">
        <v>142</v>
      </c>
      <c r="R1215" s="6" t="s">
        <v>3570</v>
      </c>
      <c r="S1215" s="7">
        <v>23.38</v>
      </c>
      <c r="T1215" s="5">
        <v>1</v>
      </c>
      <c r="U1215" s="5" t="s">
        <v>58</v>
      </c>
      <c r="V1215" s="10">
        <v>0.75</v>
      </c>
      <c r="W1215" s="5" t="s">
        <v>60</v>
      </c>
      <c r="X1215" s="5" t="s">
        <v>143</v>
      </c>
      <c r="Y1215" s="7">
        <v>17.54</v>
      </c>
      <c r="Z1215" s="7">
        <v>17.54</v>
      </c>
      <c r="AA1215" s="7">
        <v>17.54</v>
      </c>
      <c r="AB1215" s="7">
        <v>0</v>
      </c>
    </row>
    <row r="1216" spans="1:28" x14ac:dyDescent="0.25">
      <c r="A1216" s="5">
        <v>2029596234</v>
      </c>
      <c r="B1216" s="5" t="s">
        <v>1592</v>
      </c>
      <c r="C1216" s="5" t="s">
        <v>1593</v>
      </c>
      <c r="D1216" s="5" t="str">
        <f t="shared" si="56"/>
        <v>ELLINGER WRIGHT</v>
      </c>
      <c r="E1216" s="5" t="s">
        <v>172</v>
      </c>
      <c r="F1216" s="5" t="s">
        <v>88</v>
      </c>
      <c r="G1216" s="5" t="s">
        <v>98</v>
      </c>
      <c r="H1216" s="5" t="s">
        <v>3482</v>
      </c>
      <c r="I1216" s="9" t="s">
        <v>3557</v>
      </c>
      <c r="J1216" s="5" t="s">
        <v>173</v>
      </c>
      <c r="K1216" s="5" t="s">
        <v>174</v>
      </c>
      <c r="L1216" s="5" t="str">
        <f t="shared" si="54"/>
        <v>Jennifer Halsaver</v>
      </c>
      <c r="M1216" s="5" t="s">
        <v>57</v>
      </c>
      <c r="N1216" s="6">
        <v>45839</v>
      </c>
      <c r="O1216" s="6">
        <v>46174</v>
      </c>
      <c r="P1216" s="5">
        <f t="shared" si="55"/>
        <v>11</v>
      </c>
      <c r="Q1216" s="6" t="s">
        <v>142</v>
      </c>
      <c r="R1216" s="6" t="s">
        <v>3570</v>
      </c>
      <c r="S1216" s="7">
        <v>67.33</v>
      </c>
      <c r="T1216" s="5">
        <v>1</v>
      </c>
      <c r="U1216" s="5" t="s">
        <v>58</v>
      </c>
      <c r="V1216" s="10">
        <v>0.75</v>
      </c>
      <c r="W1216" s="5" t="s">
        <v>60</v>
      </c>
      <c r="X1216" s="5" t="s">
        <v>143</v>
      </c>
      <c r="Y1216" s="7">
        <v>50.5</v>
      </c>
      <c r="Z1216" s="7">
        <v>50.5</v>
      </c>
      <c r="AA1216" s="7">
        <v>50.5</v>
      </c>
      <c r="AB1216" s="7">
        <v>0</v>
      </c>
    </row>
    <row r="1217" spans="1:28" x14ac:dyDescent="0.25">
      <c r="A1217" s="5">
        <v>2029654978</v>
      </c>
      <c r="B1217" s="5" t="s">
        <v>399</v>
      </c>
      <c r="C1217" s="5" t="s">
        <v>2480</v>
      </c>
      <c r="D1217" s="5" t="str">
        <f t="shared" si="56"/>
        <v>WOODRUFF ROBERT</v>
      </c>
      <c r="E1217" s="5" t="s">
        <v>172</v>
      </c>
      <c r="F1217" s="5" t="s">
        <v>88</v>
      </c>
      <c r="G1217" s="5" t="s">
        <v>98</v>
      </c>
      <c r="H1217" s="5" t="s">
        <v>3482</v>
      </c>
      <c r="I1217" s="9" t="s">
        <v>3557</v>
      </c>
      <c r="J1217" s="5" t="s">
        <v>173</v>
      </c>
      <c r="K1217" s="5" t="s">
        <v>174</v>
      </c>
      <c r="L1217" s="5" t="str">
        <f t="shared" si="54"/>
        <v>Jennifer Halsaver</v>
      </c>
      <c r="M1217" s="5" t="s">
        <v>57</v>
      </c>
      <c r="N1217" s="6">
        <v>45839</v>
      </c>
      <c r="O1217" s="6">
        <v>46174</v>
      </c>
      <c r="P1217" s="5">
        <f t="shared" si="55"/>
        <v>11</v>
      </c>
      <c r="Q1217" s="6" t="s">
        <v>142</v>
      </c>
      <c r="R1217" s="6" t="s">
        <v>3570</v>
      </c>
      <c r="S1217" s="7">
        <v>151</v>
      </c>
      <c r="T1217" s="5">
        <v>1</v>
      </c>
      <c r="U1217" s="5" t="s">
        <v>58</v>
      </c>
      <c r="V1217" s="10">
        <v>0.75</v>
      </c>
      <c r="W1217" s="5" t="s">
        <v>60</v>
      </c>
      <c r="X1217" s="5" t="s">
        <v>143</v>
      </c>
      <c r="Y1217" s="7">
        <v>113.25</v>
      </c>
      <c r="Z1217" s="7">
        <v>113.25</v>
      </c>
      <c r="AA1217" s="7">
        <v>113.25</v>
      </c>
      <c r="AB1217" s="7">
        <v>0</v>
      </c>
    </row>
    <row r="1218" spans="1:28" x14ac:dyDescent="0.25">
      <c r="A1218" s="5">
        <v>2029456585</v>
      </c>
      <c r="B1218" s="5" t="s">
        <v>668</v>
      </c>
      <c r="C1218" s="5" t="s">
        <v>2592</v>
      </c>
      <c r="D1218" s="5" t="str">
        <f t="shared" si="56"/>
        <v>FNU SHAJI</v>
      </c>
      <c r="E1218" s="5" t="s">
        <v>82</v>
      </c>
      <c r="F1218" s="5" t="s">
        <v>88</v>
      </c>
      <c r="G1218" s="5" t="s">
        <v>98</v>
      </c>
      <c r="H1218" s="5" t="s">
        <v>3482</v>
      </c>
      <c r="I1218" s="9" t="s">
        <v>3493</v>
      </c>
      <c r="J1218" s="5" t="s">
        <v>485</v>
      </c>
      <c r="K1218" s="5" t="s">
        <v>75</v>
      </c>
      <c r="L1218" s="5" t="str">
        <f t="shared" ref="L1218:L1281" si="57">CONCATENATE(K1218," ",J1218)</f>
        <v>MICHAEL DUNAVANT</v>
      </c>
      <c r="M1218" s="5" t="s">
        <v>57</v>
      </c>
      <c r="N1218" s="6">
        <v>45839</v>
      </c>
      <c r="O1218" s="6">
        <v>46174</v>
      </c>
      <c r="P1218" s="5">
        <f t="shared" ref="P1218:P1281" si="58">DATEDIF(N1218,O1218,"M")</f>
        <v>11</v>
      </c>
      <c r="Q1218" s="6" t="s">
        <v>142</v>
      </c>
      <c r="R1218" s="6" t="s">
        <v>3570</v>
      </c>
      <c r="S1218" s="7">
        <v>85.39</v>
      </c>
      <c r="T1218" s="5">
        <v>1</v>
      </c>
      <c r="U1218" s="5" t="s">
        <v>58</v>
      </c>
      <c r="V1218" s="10">
        <v>0.75</v>
      </c>
      <c r="W1218" s="5" t="s">
        <v>60</v>
      </c>
      <c r="X1218" s="5" t="s">
        <v>143</v>
      </c>
      <c r="Y1218" s="7">
        <v>64.040000000000006</v>
      </c>
      <c r="Z1218" s="7">
        <v>64.040000000000006</v>
      </c>
      <c r="AA1218" s="7">
        <v>64.040000000000006</v>
      </c>
      <c r="AB1218" s="7">
        <v>0</v>
      </c>
    </row>
    <row r="1219" spans="1:28" s="5" customFormat="1" x14ac:dyDescent="0.25">
      <c r="A1219" s="5">
        <v>2029369422</v>
      </c>
      <c r="B1219" s="5" t="s">
        <v>2143</v>
      </c>
      <c r="C1219" s="5" t="s">
        <v>466</v>
      </c>
      <c r="D1219" s="5" t="str">
        <f t="shared" ref="D1219:D1282" si="59">CONCATENATE(C1219," ",B1219)</f>
        <v>THOMAS KRAMER</v>
      </c>
      <c r="E1219" s="5" t="s">
        <v>87</v>
      </c>
      <c r="F1219" s="5" t="s">
        <v>88</v>
      </c>
      <c r="G1219" s="5" t="s">
        <v>95</v>
      </c>
      <c r="H1219" s="5" t="s">
        <v>3481</v>
      </c>
      <c r="I1219" s="9" t="s">
        <v>3484</v>
      </c>
      <c r="J1219" s="5" t="s">
        <v>400</v>
      </c>
      <c r="K1219" s="5" t="s">
        <v>401</v>
      </c>
      <c r="L1219" s="5" t="str">
        <f t="shared" si="57"/>
        <v>Andrew Choi</v>
      </c>
      <c r="M1219" s="5" t="s">
        <v>57</v>
      </c>
      <c r="N1219" s="6">
        <v>45839</v>
      </c>
      <c r="O1219" s="6">
        <v>46174</v>
      </c>
      <c r="P1219" s="5">
        <f t="shared" si="58"/>
        <v>11</v>
      </c>
      <c r="Q1219" s="6" t="s">
        <v>142</v>
      </c>
      <c r="R1219" s="6" t="s">
        <v>3570</v>
      </c>
      <c r="S1219" s="7">
        <v>534.69000000000005</v>
      </c>
      <c r="T1219" s="5">
        <v>1</v>
      </c>
      <c r="U1219" s="5" t="s">
        <v>58</v>
      </c>
      <c r="V1219" s="10">
        <v>0.9</v>
      </c>
      <c r="W1219" s="5" t="s">
        <v>60</v>
      </c>
      <c r="X1219" s="5" t="s">
        <v>143</v>
      </c>
      <c r="Y1219" s="7">
        <v>481.22</v>
      </c>
      <c r="Z1219" s="7">
        <v>481.22</v>
      </c>
      <c r="AA1219" s="7">
        <v>481.22</v>
      </c>
      <c r="AB1219" s="7">
        <v>0</v>
      </c>
    </row>
    <row r="1220" spans="1:28" s="5" customFormat="1" x14ac:dyDescent="0.25">
      <c r="A1220" s="5">
        <v>2029403159</v>
      </c>
      <c r="B1220" s="5" t="s">
        <v>2591</v>
      </c>
      <c r="C1220" s="5" t="s">
        <v>1087</v>
      </c>
      <c r="D1220" s="5" t="str">
        <f t="shared" si="59"/>
        <v>BRYAN TECSON</v>
      </c>
      <c r="E1220" s="5" t="s">
        <v>82</v>
      </c>
      <c r="F1220" s="5" t="s">
        <v>88</v>
      </c>
      <c r="G1220" s="5" t="s">
        <v>95</v>
      </c>
      <c r="H1220" s="5" t="s">
        <v>3481</v>
      </c>
      <c r="I1220" s="9" t="s">
        <v>3484</v>
      </c>
      <c r="J1220" s="5" t="s">
        <v>400</v>
      </c>
      <c r="K1220" s="5" t="s">
        <v>401</v>
      </c>
      <c r="L1220" s="5" t="str">
        <f t="shared" si="57"/>
        <v>Andrew Choi</v>
      </c>
      <c r="M1220" s="5" t="s">
        <v>57</v>
      </c>
      <c r="N1220" s="6">
        <v>45839</v>
      </c>
      <c r="O1220" s="6">
        <v>46174</v>
      </c>
      <c r="P1220" s="5">
        <f t="shared" si="58"/>
        <v>11</v>
      </c>
      <c r="Q1220" s="6" t="s">
        <v>142</v>
      </c>
      <c r="R1220" s="6" t="s">
        <v>3570</v>
      </c>
      <c r="S1220" s="7">
        <v>118.48</v>
      </c>
      <c r="T1220" s="5">
        <v>1</v>
      </c>
      <c r="U1220" s="5" t="s">
        <v>58</v>
      </c>
      <c r="V1220" s="10">
        <v>0.9</v>
      </c>
      <c r="W1220" s="5" t="s">
        <v>60</v>
      </c>
      <c r="X1220" s="5" t="s">
        <v>143</v>
      </c>
      <c r="Y1220" s="7">
        <v>106.63</v>
      </c>
      <c r="Z1220" s="7">
        <v>106.63</v>
      </c>
      <c r="AA1220" s="7">
        <v>106.63</v>
      </c>
      <c r="AB1220" s="7">
        <v>0</v>
      </c>
    </row>
    <row r="1221" spans="1:28" x14ac:dyDescent="0.25">
      <c r="A1221" s="5">
        <v>2029722848</v>
      </c>
      <c r="B1221" s="5" t="s">
        <v>2601</v>
      </c>
      <c r="C1221" s="5" t="s">
        <v>2602</v>
      </c>
      <c r="D1221" s="5" t="str">
        <f t="shared" si="59"/>
        <v>BERGMAN LUCAS</v>
      </c>
      <c r="E1221" s="5" t="s">
        <v>82</v>
      </c>
      <c r="F1221" s="5" t="s">
        <v>88</v>
      </c>
      <c r="G1221" s="5" t="s">
        <v>95</v>
      </c>
      <c r="H1221" s="5" t="s">
        <v>3481</v>
      </c>
      <c r="I1221" s="9" t="s">
        <v>3511</v>
      </c>
      <c r="J1221" s="5" t="s">
        <v>249</v>
      </c>
      <c r="K1221" s="5" t="s">
        <v>250</v>
      </c>
      <c r="L1221" s="5" t="str">
        <f t="shared" si="57"/>
        <v>Dale Walenga</v>
      </c>
      <c r="M1221" s="5" t="s">
        <v>57</v>
      </c>
      <c r="N1221" s="6">
        <v>45839</v>
      </c>
      <c r="O1221" s="6">
        <v>46174</v>
      </c>
      <c r="P1221" s="5">
        <f t="shared" si="58"/>
        <v>11</v>
      </c>
      <c r="Q1221" s="6" t="s">
        <v>142</v>
      </c>
      <c r="R1221" s="6" t="s">
        <v>3570</v>
      </c>
      <c r="S1221" s="7">
        <v>19.309999999999999</v>
      </c>
      <c r="T1221" s="5">
        <v>1</v>
      </c>
      <c r="U1221" s="5" t="s">
        <v>58</v>
      </c>
      <c r="V1221" s="10">
        <v>0.9</v>
      </c>
      <c r="W1221" s="5" t="s">
        <v>60</v>
      </c>
      <c r="X1221" s="5" t="s">
        <v>143</v>
      </c>
      <c r="Y1221" s="7">
        <v>17.38</v>
      </c>
      <c r="Z1221" s="7">
        <v>17.38</v>
      </c>
      <c r="AA1221" s="7">
        <v>17.38</v>
      </c>
      <c r="AB1221" s="7">
        <v>0</v>
      </c>
    </row>
    <row r="1222" spans="1:28" x14ac:dyDescent="0.25">
      <c r="A1222" s="5">
        <v>2029384980</v>
      </c>
      <c r="B1222" s="5" t="s">
        <v>130</v>
      </c>
      <c r="C1222" s="5" t="s">
        <v>2201</v>
      </c>
      <c r="D1222" s="5" t="str">
        <f t="shared" si="59"/>
        <v>HAYDEN JAMES</v>
      </c>
      <c r="E1222" s="5" t="s">
        <v>82</v>
      </c>
      <c r="F1222" s="5" t="s">
        <v>88</v>
      </c>
      <c r="G1222" s="5" t="s">
        <v>95</v>
      </c>
      <c r="H1222" s="5" t="s">
        <v>3481</v>
      </c>
      <c r="I1222" s="9" t="s">
        <v>3522</v>
      </c>
      <c r="J1222" s="5" t="s">
        <v>626</v>
      </c>
      <c r="K1222" s="5" t="s">
        <v>334</v>
      </c>
      <c r="L1222" s="5" t="str">
        <f t="shared" si="57"/>
        <v>FRANK LISKOVEC</v>
      </c>
      <c r="M1222" s="5" t="s">
        <v>57</v>
      </c>
      <c r="N1222" s="6">
        <v>45839</v>
      </c>
      <c r="O1222" s="6">
        <v>46174</v>
      </c>
      <c r="P1222" s="5">
        <f t="shared" si="58"/>
        <v>11</v>
      </c>
      <c r="Q1222" s="6" t="s">
        <v>142</v>
      </c>
      <c r="R1222" s="6" t="s">
        <v>3570</v>
      </c>
      <c r="S1222" s="7">
        <v>90.79</v>
      </c>
      <c r="T1222" s="5">
        <v>1</v>
      </c>
      <c r="U1222" s="5" t="s">
        <v>58</v>
      </c>
      <c r="V1222" s="10">
        <v>0.9</v>
      </c>
      <c r="W1222" s="5" t="s">
        <v>60</v>
      </c>
      <c r="X1222" s="5" t="s">
        <v>143</v>
      </c>
      <c r="Y1222" s="7">
        <v>81.709999999999994</v>
      </c>
      <c r="Z1222" s="7">
        <v>81.709999999999994</v>
      </c>
      <c r="AA1222" s="7">
        <v>81.709999999999994</v>
      </c>
      <c r="AB1222" s="7">
        <v>0</v>
      </c>
    </row>
    <row r="1223" spans="1:28" x14ac:dyDescent="0.25">
      <c r="A1223" s="5">
        <v>2029740724</v>
      </c>
      <c r="B1223" s="5" t="s">
        <v>732</v>
      </c>
      <c r="C1223" s="5" t="s">
        <v>2219</v>
      </c>
      <c r="D1223" s="5" t="str">
        <f t="shared" si="59"/>
        <v>TIMMONS STEPHEN</v>
      </c>
      <c r="E1223" s="5" t="s">
        <v>106</v>
      </c>
      <c r="F1223" s="5" t="s">
        <v>88</v>
      </c>
      <c r="G1223" s="5" t="s">
        <v>95</v>
      </c>
      <c r="H1223" s="5" t="s">
        <v>3481</v>
      </c>
      <c r="I1223" s="9" t="s">
        <v>3523</v>
      </c>
      <c r="J1223" s="5" t="s">
        <v>301</v>
      </c>
      <c r="K1223" s="5" t="s">
        <v>302</v>
      </c>
      <c r="L1223" s="5" t="str">
        <f t="shared" si="57"/>
        <v>Marsha Sanderock</v>
      </c>
      <c r="M1223" s="5" t="s">
        <v>57</v>
      </c>
      <c r="N1223" s="6">
        <v>45840</v>
      </c>
      <c r="O1223" s="6">
        <v>46175</v>
      </c>
      <c r="P1223" s="5">
        <f t="shared" si="58"/>
        <v>11</v>
      </c>
      <c r="Q1223" s="6" t="s">
        <v>142</v>
      </c>
      <c r="R1223" s="6" t="s">
        <v>3570</v>
      </c>
      <c r="S1223" s="7">
        <v>71.5</v>
      </c>
      <c r="T1223" s="5">
        <v>1</v>
      </c>
      <c r="U1223" s="5" t="s">
        <v>58</v>
      </c>
      <c r="V1223" s="10">
        <v>0.9</v>
      </c>
      <c r="W1223" s="5" t="s">
        <v>60</v>
      </c>
      <c r="X1223" s="5" t="s">
        <v>143</v>
      </c>
      <c r="Y1223" s="7">
        <v>64.349999999999994</v>
      </c>
      <c r="Z1223" s="7">
        <v>64.349999999999994</v>
      </c>
      <c r="AA1223" s="7">
        <v>64.349999999999994</v>
      </c>
      <c r="AB1223" s="7">
        <v>0</v>
      </c>
    </row>
    <row r="1224" spans="1:28" x14ac:dyDescent="0.25">
      <c r="A1224" s="5">
        <v>2029722849</v>
      </c>
      <c r="B1224" s="5" t="s">
        <v>2601</v>
      </c>
      <c r="C1224" s="5" t="s">
        <v>2602</v>
      </c>
      <c r="D1224" s="5" t="str">
        <f t="shared" si="59"/>
        <v>BERGMAN LUCAS</v>
      </c>
      <c r="E1224" s="5" t="s">
        <v>82</v>
      </c>
      <c r="F1224" s="5" t="s">
        <v>708</v>
      </c>
      <c r="G1224" s="5" t="s">
        <v>709</v>
      </c>
      <c r="H1224" s="5" t="s">
        <v>709</v>
      </c>
      <c r="I1224" s="9" t="s">
        <v>3511</v>
      </c>
      <c r="J1224" s="5" t="s">
        <v>249</v>
      </c>
      <c r="K1224" s="5" t="s">
        <v>250</v>
      </c>
      <c r="L1224" s="5" t="str">
        <f t="shared" si="57"/>
        <v>Dale Walenga</v>
      </c>
      <c r="M1224" s="5" t="s">
        <v>57</v>
      </c>
      <c r="N1224" s="6">
        <v>45839</v>
      </c>
      <c r="O1224" s="6">
        <v>46174</v>
      </c>
      <c r="P1224" s="5">
        <f t="shared" si="58"/>
        <v>11</v>
      </c>
      <c r="Q1224" s="6" t="s">
        <v>142</v>
      </c>
      <c r="R1224" s="6" t="s">
        <v>3570</v>
      </c>
      <c r="S1224" s="7">
        <v>15</v>
      </c>
      <c r="T1224" s="5">
        <v>1</v>
      </c>
      <c r="U1224" s="5" t="s">
        <v>58</v>
      </c>
      <c r="V1224" s="10">
        <v>0.38</v>
      </c>
      <c r="W1224" s="5" t="s">
        <v>60</v>
      </c>
      <c r="X1224" s="5" t="s">
        <v>143</v>
      </c>
      <c r="Y1224" s="7">
        <v>5.7</v>
      </c>
      <c r="Z1224" s="7">
        <v>5.7</v>
      </c>
      <c r="AA1224" s="7">
        <v>5.7</v>
      </c>
      <c r="AB1224" s="7">
        <v>0</v>
      </c>
    </row>
    <row r="1225" spans="1:28" x14ac:dyDescent="0.25">
      <c r="A1225" s="5">
        <v>2029786428</v>
      </c>
      <c r="B1225" s="5" t="s">
        <v>2221</v>
      </c>
      <c r="C1225" s="5" t="s">
        <v>1233</v>
      </c>
      <c r="D1225" s="5" t="str">
        <f t="shared" si="59"/>
        <v>III EDDIE</v>
      </c>
      <c r="E1225" s="5" t="s">
        <v>1274</v>
      </c>
      <c r="F1225" s="5" t="s">
        <v>708</v>
      </c>
      <c r="G1225" s="5" t="s">
        <v>709</v>
      </c>
      <c r="H1225" s="5" t="s">
        <v>709</v>
      </c>
      <c r="I1225" s="9" t="s">
        <v>3513</v>
      </c>
      <c r="J1225" s="5" t="s">
        <v>895</v>
      </c>
      <c r="K1225" s="5" t="s">
        <v>896</v>
      </c>
      <c r="L1225" s="5" t="str">
        <f t="shared" si="57"/>
        <v>RICARDO SANTOS</v>
      </c>
      <c r="M1225" s="5" t="s">
        <v>57</v>
      </c>
      <c r="N1225" s="6">
        <v>45842</v>
      </c>
      <c r="O1225" s="6">
        <v>46177</v>
      </c>
      <c r="P1225" s="5">
        <f t="shared" si="58"/>
        <v>11</v>
      </c>
      <c r="Q1225" s="6" t="s">
        <v>142</v>
      </c>
      <c r="R1225" s="6" t="s">
        <v>3570</v>
      </c>
      <c r="S1225" s="7">
        <v>15</v>
      </c>
      <c r="T1225" s="5">
        <v>1</v>
      </c>
      <c r="U1225" s="5" t="s">
        <v>58</v>
      </c>
      <c r="V1225" s="10">
        <v>0.38</v>
      </c>
      <c r="W1225" s="5" t="s">
        <v>60</v>
      </c>
      <c r="X1225" s="5" t="s">
        <v>143</v>
      </c>
      <c r="Y1225" s="7">
        <v>5.7</v>
      </c>
      <c r="Z1225" s="7">
        <v>5.7</v>
      </c>
      <c r="AA1225" s="7">
        <v>5.7</v>
      </c>
      <c r="AB1225" s="7">
        <v>0</v>
      </c>
    </row>
    <row r="1226" spans="1:28" x14ac:dyDescent="0.25">
      <c r="A1226" s="5">
        <v>2029369423</v>
      </c>
      <c r="B1226" s="5" t="s">
        <v>2143</v>
      </c>
      <c r="C1226" s="5" t="s">
        <v>466</v>
      </c>
      <c r="D1226" s="5" t="str">
        <f t="shared" si="59"/>
        <v>THOMAS KRAMER</v>
      </c>
      <c r="E1226" s="5" t="s">
        <v>87</v>
      </c>
      <c r="F1226" s="5" t="s">
        <v>708</v>
      </c>
      <c r="G1226" s="5" t="s">
        <v>714</v>
      </c>
      <c r="H1226" s="5" t="s">
        <v>714</v>
      </c>
      <c r="I1226" s="9" t="s">
        <v>3484</v>
      </c>
      <c r="J1226" s="5" t="s">
        <v>400</v>
      </c>
      <c r="K1226" s="5" t="s">
        <v>401</v>
      </c>
      <c r="L1226" s="5" t="str">
        <f t="shared" si="57"/>
        <v>Andrew Choi</v>
      </c>
      <c r="M1226" s="5" t="s">
        <v>57</v>
      </c>
      <c r="N1226" s="6">
        <v>45839</v>
      </c>
      <c r="O1226" s="6">
        <v>46174</v>
      </c>
      <c r="P1226" s="5">
        <f t="shared" si="58"/>
        <v>11</v>
      </c>
      <c r="Q1226" s="6" t="s">
        <v>142</v>
      </c>
      <c r="R1226" s="6" t="s">
        <v>3570</v>
      </c>
      <c r="S1226" s="7">
        <v>15</v>
      </c>
      <c r="T1226" s="5">
        <v>1</v>
      </c>
      <c r="U1226" s="5" t="s">
        <v>58</v>
      </c>
      <c r="V1226" s="10">
        <v>0.38</v>
      </c>
      <c r="W1226" s="5" t="s">
        <v>60</v>
      </c>
      <c r="X1226" s="5" t="s">
        <v>143</v>
      </c>
      <c r="Y1226" s="7">
        <v>5.7</v>
      </c>
      <c r="Z1226" s="7">
        <v>5.7</v>
      </c>
      <c r="AA1226" s="7">
        <v>5.7</v>
      </c>
      <c r="AB1226" s="7">
        <v>0</v>
      </c>
    </row>
    <row r="1227" spans="1:28" x14ac:dyDescent="0.25">
      <c r="A1227" s="5">
        <v>2029369421</v>
      </c>
      <c r="B1227" s="5" t="s">
        <v>2143</v>
      </c>
      <c r="C1227" s="5" t="s">
        <v>466</v>
      </c>
      <c r="D1227" s="5" t="str">
        <f t="shared" si="59"/>
        <v>THOMAS KRAMER</v>
      </c>
      <c r="E1227" s="5" t="s">
        <v>87</v>
      </c>
      <c r="F1227" s="5" t="s">
        <v>1691</v>
      </c>
      <c r="G1227" s="5" t="s">
        <v>1692</v>
      </c>
      <c r="H1227" s="5" t="s">
        <v>1692</v>
      </c>
      <c r="I1227" s="9" t="s">
        <v>3484</v>
      </c>
      <c r="J1227" s="5" t="s">
        <v>400</v>
      </c>
      <c r="K1227" s="5" t="s">
        <v>401</v>
      </c>
      <c r="L1227" s="5" t="str">
        <f t="shared" si="57"/>
        <v>Andrew Choi</v>
      </c>
      <c r="M1227" s="5" t="s">
        <v>57</v>
      </c>
      <c r="N1227" s="6">
        <v>45839</v>
      </c>
      <c r="O1227" s="6">
        <v>46174</v>
      </c>
      <c r="P1227" s="5">
        <f t="shared" si="58"/>
        <v>11</v>
      </c>
      <c r="Q1227" s="6" t="s">
        <v>142</v>
      </c>
      <c r="R1227" s="6" t="s">
        <v>3570</v>
      </c>
      <c r="S1227" s="7">
        <v>40</v>
      </c>
      <c r="T1227" s="5">
        <v>1</v>
      </c>
      <c r="U1227" s="5" t="s">
        <v>58</v>
      </c>
      <c r="V1227" s="10">
        <v>0.38</v>
      </c>
      <c r="W1227" s="5" t="s">
        <v>60</v>
      </c>
      <c r="X1227" s="5" t="s">
        <v>143</v>
      </c>
      <c r="Y1227" s="7">
        <v>15.2</v>
      </c>
      <c r="Z1227" s="7">
        <v>15.2</v>
      </c>
      <c r="AA1227" s="7">
        <v>15.2</v>
      </c>
      <c r="AB1227" s="7">
        <v>0</v>
      </c>
    </row>
    <row r="1228" spans="1:28" x14ac:dyDescent="0.25">
      <c r="A1228" s="5">
        <v>2029718231</v>
      </c>
      <c r="B1228" s="5" t="s">
        <v>2216</v>
      </c>
      <c r="C1228" s="5" t="s">
        <v>2217</v>
      </c>
      <c r="D1228" s="5" t="str">
        <f t="shared" si="59"/>
        <v>KOTARBA ROCHELLE</v>
      </c>
      <c r="E1228" s="5" t="s">
        <v>324</v>
      </c>
      <c r="F1228" s="5" t="s">
        <v>734</v>
      </c>
      <c r="G1228" s="5" t="s">
        <v>735</v>
      </c>
      <c r="H1228" s="5" t="s">
        <v>735</v>
      </c>
      <c r="I1228" s="9" t="s">
        <v>3484</v>
      </c>
      <c r="J1228" s="5" t="s">
        <v>400</v>
      </c>
      <c r="K1228" s="5" t="s">
        <v>401</v>
      </c>
      <c r="L1228" s="5" t="str">
        <f t="shared" si="57"/>
        <v>Andrew Choi</v>
      </c>
      <c r="M1228" s="5" t="s">
        <v>57</v>
      </c>
      <c r="N1228" s="6">
        <v>45839</v>
      </c>
      <c r="O1228" s="6">
        <v>46174</v>
      </c>
      <c r="P1228" s="5">
        <f t="shared" si="58"/>
        <v>11</v>
      </c>
      <c r="Q1228" s="6" t="s">
        <v>142</v>
      </c>
      <c r="R1228" s="6" t="s">
        <v>3570</v>
      </c>
      <c r="S1228" s="7">
        <v>11.5</v>
      </c>
      <c r="T1228" s="5">
        <v>1</v>
      </c>
      <c r="U1228" s="5" t="s">
        <v>58</v>
      </c>
      <c r="V1228" s="10">
        <v>0.7</v>
      </c>
      <c r="W1228" s="5" t="s">
        <v>60</v>
      </c>
      <c r="X1228" s="5" t="s">
        <v>143</v>
      </c>
      <c r="Y1228" s="7">
        <v>8.0500000000000007</v>
      </c>
      <c r="Z1228" s="7">
        <v>8.0500000000000007</v>
      </c>
      <c r="AA1228" s="7">
        <v>8.0500000000000007</v>
      </c>
      <c r="AB1228" s="7">
        <v>0</v>
      </c>
    </row>
    <row r="1229" spans="1:28" x14ac:dyDescent="0.25">
      <c r="A1229" s="5">
        <v>2029487064</v>
      </c>
      <c r="B1229" s="5" t="s">
        <v>1045</v>
      </c>
      <c r="C1229" s="5" t="s">
        <v>3121</v>
      </c>
      <c r="D1229" s="5" t="str">
        <f t="shared" si="59"/>
        <v>SANCHEZ JESUS</v>
      </c>
      <c r="E1229" s="5" t="s">
        <v>82</v>
      </c>
      <c r="F1229" s="5" t="s">
        <v>734</v>
      </c>
      <c r="G1229" s="5" t="s">
        <v>735</v>
      </c>
      <c r="H1229" s="5" t="s">
        <v>735</v>
      </c>
      <c r="I1229" s="9" t="s">
        <v>3487</v>
      </c>
      <c r="J1229" s="5" t="s">
        <v>1248</v>
      </c>
      <c r="K1229" s="5" t="s">
        <v>1249</v>
      </c>
      <c r="L1229" s="5" t="str">
        <f t="shared" si="57"/>
        <v>Anthony Hunsberger</v>
      </c>
      <c r="M1229" s="5" t="s">
        <v>57</v>
      </c>
      <c r="N1229" s="6">
        <v>45839</v>
      </c>
      <c r="O1229" s="6">
        <v>46174</v>
      </c>
      <c r="P1229" s="5">
        <f t="shared" si="58"/>
        <v>11</v>
      </c>
      <c r="Q1229" s="6" t="s">
        <v>142</v>
      </c>
      <c r="R1229" s="6" t="s">
        <v>3570</v>
      </c>
      <c r="S1229" s="7">
        <v>80.05</v>
      </c>
      <c r="T1229" s="5">
        <v>1</v>
      </c>
      <c r="U1229" s="5" t="s">
        <v>58</v>
      </c>
      <c r="V1229" s="10">
        <v>0.7</v>
      </c>
      <c r="W1229" s="5" t="s">
        <v>60</v>
      </c>
      <c r="X1229" s="5" t="s">
        <v>143</v>
      </c>
      <c r="Y1229" s="7">
        <v>56.04</v>
      </c>
      <c r="Z1229" s="7">
        <v>56.04</v>
      </c>
      <c r="AA1229" s="7">
        <v>56.04</v>
      </c>
      <c r="AB1229" s="7">
        <v>0</v>
      </c>
    </row>
    <row r="1230" spans="1:28" x14ac:dyDescent="0.25">
      <c r="A1230" s="5">
        <v>2029504203</v>
      </c>
      <c r="B1230" s="5" t="s">
        <v>2803</v>
      </c>
      <c r="C1230" s="5" t="s">
        <v>3123</v>
      </c>
      <c r="D1230" s="5" t="str">
        <f t="shared" si="59"/>
        <v>PONTARELLI NICK</v>
      </c>
      <c r="E1230" s="5" t="s">
        <v>82</v>
      </c>
      <c r="F1230" s="5" t="s">
        <v>734</v>
      </c>
      <c r="G1230" s="5" t="s">
        <v>735</v>
      </c>
      <c r="H1230" s="5" t="s">
        <v>735</v>
      </c>
      <c r="I1230" s="9" t="s">
        <v>3487</v>
      </c>
      <c r="J1230" s="5" t="s">
        <v>1248</v>
      </c>
      <c r="K1230" s="5" t="s">
        <v>1249</v>
      </c>
      <c r="L1230" s="5" t="str">
        <f t="shared" si="57"/>
        <v>Anthony Hunsberger</v>
      </c>
      <c r="M1230" s="5" t="s">
        <v>57</v>
      </c>
      <c r="N1230" s="6">
        <v>45839</v>
      </c>
      <c r="O1230" s="6">
        <v>46174</v>
      </c>
      <c r="P1230" s="5">
        <f t="shared" si="58"/>
        <v>11</v>
      </c>
      <c r="Q1230" s="6" t="s">
        <v>142</v>
      </c>
      <c r="R1230" s="6" t="s">
        <v>3570</v>
      </c>
      <c r="S1230" s="7">
        <v>190.38</v>
      </c>
      <c r="T1230" s="5">
        <v>1</v>
      </c>
      <c r="U1230" s="5" t="s">
        <v>58</v>
      </c>
      <c r="V1230" s="10">
        <v>0.7</v>
      </c>
      <c r="W1230" s="5" t="s">
        <v>60</v>
      </c>
      <c r="X1230" s="5" t="s">
        <v>143</v>
      </c>
      <c r="Y1230" s="7">
        <v>133.27000000000001</v>
      </c>
      <c r="Z1230" s="7">
        <v>133.27000000000001</v>
      </c>
      <c r="AA1230" s="7">
        <v>133.27000000000001</v>
      </c>
      <c r="AB1230" s="7">
        <v>0</v>
      </c>
    </row>
    <row r="1231" spans="1:28" x14ac:dyDescent="0.25">
      <c r="A1231" s="5">
        <v>2029411354</v>
      </c>
      <c r="B1231" s="5" t="s">
        <v>248</v>
      </c>
      <c r="C1231" s="5" t="s">
        <v>320</v>
      </c>
      <c r="D1231" s="5" t="str">
        <f t="shared" si="59"/>
        <v>SMITH CYNTHIA</v>
      </c>
      <c r="E1231" s="5" t="s">
        <v>324</v>
      </c>
      <c r="F1231" s="5" t="s">
        <v>734</v>
      </c>
      <c r="G1231" s="5" t="s">
        <v>735</v>
      </c>
      <c r="H1231" s="5" t="s">
        <v>735</v>
      </c>
      <c r="I1231" s="9" t="s">
        <v>3517</v>
      </c>
      <c r="J1231" s="5" t="s">
        <v>744</v>
      </c>
      <c r="K1231" s="5" t="s">
        <v>745</v>
      </c>
      <c r="L1231" s="5" t="str">
        <f t="shared" si="57"/>
        <v>CHRISTIAN TAUGNER</v>
      </c>
      <c r="M1231" s="5" t="s">
        <v>57</v>
      </c>
      <c r="N1231" s="6">
        <v>45839</v>
      </c>
      <c r="O1231" s="6">
        <v>46174</v>
      </c>
      <c r="P1231" s="5">
        <f t="shared" si="58"/>
        <v>11</v>
      </c>
      <c r="Q1231" s="6" t="s">
        <v>142</v>
      </c>
      <c r="R1231" s="6" t="s">
        <v>3570</v>
      </c>
      <c r="S1231" s="7">
        <v>36.58</v>
      </c>
      <c r="T1231" s="5">
        <v>1</v>
      </c>
      <c r="U1231" s="5" t="s">
        <v>58</v>
      </c>
      <c r="V1231" s="10">
        <v>0.7</v>
      </c>
      <c r="W1231" s="5" t="s">
        <v>60</v>
      </c>
      <c r="X1231" s="5" t="s">
        <v>143</v>
      </c>
      <c r="Y1231" s="7">
        <v>25.61</v>
      </c>
      <c r="Z1231" s="7">
        <v>25.61</v>
      </c>
      <c r="AA1231" s="7">
        <v>25.61</v>
      </c>
      <c r="AB1231" s="7">
        <v>0</v>
      </c>
    </row>
    <row r="1232" spans="1:28" x14ac:dyDescent="0.25">
      <c r="A1232" s="5">
        <v>2029544666</v>
      </c>
      <c r="B1232" s="5" t="s">
        <v>2596</v>
      </c>
      <c r="C1232" s="5" t="s">
        <v>2000</v>
      </c>
      <c r="D1232" s="5" t="str">
        <f t="shared" si="59"/>
        <v>GUY HEBERLING</v>
      </c>
      <c r="E1232" s="5" t="s">
        <v>188</v>
      </c>
      <c r="F1232" s="5" t="s">
        <v>734</v>
      </c>
      <c r="G1232" s="5" t="s">
        <v>735</v>
      </c>
      <c r="H1232" s="5" t="s">
        <v>735</v>
      </c>
      <c r="I1232" s="9" t="s">
        <v>3517</v>
      </c>
      <c r="J1232" s="5" t="s">
        <v>744</v>
      </c>
      <c r="K1232" s="5" t="s">
        <v>745</v>
      </c>
      <c r="L1232" s="5" t="str">
        <f t="shared" si="57"/>
        <v>CHRISTIAN TAUGNER</v>
      </c>
      <c r="M1232" s="5" t="s">
        <v>57</v>
      </c>
      <c r="N1232" s="6">
        <v>45828</v>
      </c>
      <c r="O1232" s="6">
        <v>46162</v>
      </c>
      <c r="P1232" s="5">
        <f t="shared" si="58"/>
        <v>11</v>
      </c>
      <c r="Q1232" s="6" t="s">
        <v>142</v>
      </c>
      <c r="R1232" s="6" t="s">
        <v>3570</v>
      </c>
      <c r="S1232" s="7">
        <v>28.87</v>
      </c>
      <c r="T1232" s="5">
        <v>1</v>
      </c>
      <c r="U1232" s="5" t="s">
        <v>58</v>
      </c>
      <c r="V1232" s="10">
        <v>0.7</v>
      </c>
      <c r="W1232" s="5" t="s">
        <v>60</v>
      </c>
      <c r="X1232" s="5" t="s">
        <v>143</v>
      </c>
      <c r="Y1232" s="7">
        <v>20.21</v>
      </c>
      <c r="Z1232" s="7">
        <v>20.21</v>
      </c>
      <c r="AA1232" s="7">
        <v>20.21</v>
      </c>
      <c r="AB1232" s="7">
        <v>0</v>
      </c>
    </row>
    <row r="1233" spans="1:28" x14ac:dyDescent="0.25">
      <c r="A1233" s="5">
        <v>2028786408</v>
      </c>
      <c r="B1233" s="5" t="s">
        <v>130</v>
      </c>
      <c r="C1233" s="5" t="s">
        <v>2186</v>
      </c>
      <c r="D1233" s="5" t="str">
        <f t="shared" si="59"/>
        <v>GORDON JAMES</v>
      </c>
      <c r="E1233" s="5" t="s">
        <v>82</v>
      </c>
      <c r="F1233" s="5" t="s">
        <v>734</v>
      </c>
      <c r="G1233" s="5" t="s">
        <v>735</v>
      </c>
      <c r="H1233" s="5" t="s">
        <v>735</v>
      </c>
      <c r="I1233" s="9" t="s">
        <v>3522</v>
      </c>
      <c r="J1233" s="5" t="s">
        <v>626</v>
      </c>
      <c r="K1233" s="5" t="s">
        <v>334</v>
      </c>
      <c r="L1233" s="5" t="str">
        <f t="shared" si="57"/>
        <v>FRANK LISKOVEC</v>
      </c>
      <c r="M1233" s="5" t="s">
        <v>57</v>
      </c>
      <c r="N1233" s="6">
        <v>45839</v>
      </c>
      <c r="O1233" s="6">
        <v>46174</v>
      </c>
      <c r="P1233" s="5">
        <f t="shared" si="58"/>
        <v>11</v>
      </c>
      <c r="Q1233" s="6" t="s">
        <v>142</v>
      </c>
      <c r="R1233" s="6" t="s">
        <v>3570</v>
      </c>
      <c r="S1233" s="7">
        <v>115.38</v>
      </c>
      <c r="T1233" s="5">
        <v>1</v>
      </c>
      <c r="U1233" s="5" t="s">
        <v>58</v>
      </c>
      <c r="V1233" s="10">
        <v>0.7</v>
      </c>
      <c r="W1233" s="5" t="s">
        <v>60</v>
      </c>
      <c r="X1233" s="5" t="s">
        <v>143</v>
      </c>
      <c r="Y1233" s="7">
        <v>80.77</v>
      </c>
      <c r="Z1233" s="7">
        <v>80.77</v>
      </c>
      <c r="AA1233" s="7">
        <v>80.77</v>
      </c>
      <c r="AB1233" s="7">
        <v>0</v>
      </c>
    </row>
    <row r="1234" spans="1:28" x14ac:dyDescent="0.25">
      <c r="A1234" s="5">
        <v>2029287989</v>
      </c>
      <c r="B1234" s="5" t="s">
        <v>607</v>
      </c>
      <c r="C1234" s="5" t="s">
        <v>2365</v>
      </c>
      <c r="D1234" s="5" t="str">
        <f t="shared" si="59"/>
        <v>HOLBACH JONATHAN</v>
      </c>
      <c r="E1234" s="5" t="s">
        <v>82</v>
      </c>
      <c r="F1234" s="5" t="s">
        <v>734</v>
      </c>
      <c r="G1234" s="5" t="s">
        <v>735</v>
      </c>
      <c r="H1234" s="5" t="s">
        <v>735</v>
      </c>
      <c r="I1234" s="9" t="s">
        <v>3522</v>
      </c>
      <c r="J1234" s="5" t="s">
        <v>626</v>
      </c>
      <c r="K1234" s="5" t="s">
        <v>334</v>
      </c>
      <c r="L1234" s="5" t="str">
        <f t="shared" si="57"/>
        <v>FRANK LISKOVEC</v>
      </c>
      <c r="M1234" s="5" t="s">
        <v>57</v>
      </c>
      <c r="N1234" s="6">
        <v>45839</v>
      </c>
      <c r="O1234" s="6">
        <v>46174</v>
      </c>
      <c r="P1234" s="5">
        <f t="shared" si="58"/>
        <v>11</v>
      </c>
      <c r="Q1234" s="6" t="s">
        <v>142</v>
      </c>
      <c r="R1234" s="6" t="s">
        <v>3570</v>
      </c>
      <c r="S1234" s="7">
        <v>46.46</v>
      </c>
      <c r="T1234" s="5">
        <v>1</v>
      </c>
      <c r="U1234" s="5" t="s">
        <v>58</v>
      </c>
      <c r="V1234" s="10">
        <v>0.7</v>
      </c>
      <c r="W1234" s="5" t="s">
        <v>60</v>
      </c>
      <c r="X1234" s="5" t="s">
        <v>143</v>
      </c>
      <c r="Y1234" s="7">
        <v>32.520000000000003</v>
      </c>
      <c r="Z1234" s="7">
        <v>32.520000000000003</v>
      </c>
      <c r="AA1234" s="7">
        <v>32.520000000000003</v>
      </c>
      <c r="AB1234" s="7">
        <v>0</v>
      </c>
    </row>
    <row r="1235" spans="1:28" x14ac:dyDescent="0.25">
      <c r="A1235" s="5">
        <v>2029384981</v>
      </c>
      <c r="B1235" s="5" t="s">
        <v>130</v>
      </c>
      <c r="C1235" s="5" t="s">
        <v>2201</v>
      </c>
      <c r="D1235" s="5" t="str">
        <f t="shared" si="59"/>
        <v>HAYDEN JAMES</v>
      </c>
      <c r="E1235" s="5" t="s">
        <v>82</v>
      </c>
      <c r="F1235" s="5" t="s">
        <v>734</v>
      </c>
      <c r="G1235" s="5" t="s">
        <v>735</v>
      </c>
      <c r="H1235" s="5" t="s">
        <v>735</v>
      </c>
      <c r="I1235" s="9" t="s">
        <v>3522</v>
      </c>
      <c r="J1235" s="5" t="s">
        <v>626</v>
      </c>
      <c r="K1235" s="5" t="s">
        <v>334</v>
      </c>
      <c r="L1235" s="5" t="str">
        <f t="shared" si="57"/>
        <v>FRANK LISKOVEC</v>
      </c>
      <c r="M1235" s="5" t="s">
        <v>57</v>
      </c>
      <c r="N1235" s="6">
        <v>45839</v>
      </c>
      <c r="O1235" s="6">
        <v>46174</v>
      </c>
      <c r="P1235" s="5">
        <f t="shared" si="58"/>
        <v>11</v>
      </c>
      <c r="Q1235" s="6" t="s">
        <v>142</v>
      </c>
      <c r="R1235" s="6" t="s">
        <v>3570</v>
      </c>
      <c r="S1235" s="7">
        <v>15.75</v>
      </c>
      <c r="T1235" s="5">
        <v>1</v>
      </c>
      <c r="U1235" s="5" t="s">
        <v>58</v>
      </c>
      <c r="V1235" s="10">
        <v>0.7</v>
      </c>
      <c r="W1235" s="5" t="s">
        <v>60</v>
      </c>
      <c r="X1235" s="5" t="s">
        <v>143</v>
      </c>
      <c r="Y1235" s="7">
        <v>11.02</v>
      </c>
      <c r="Z1235" s="7">
        <v>11.02</v>
      </c>
      <c r="AA1235" s="7">
        <v>11.02</v>
      </c>
      <c r="AB1235" s="7">
        <v>0</v>
      </c>
    </row>
    <row r="1236" spans="1:28" x14ac:dyDescent="0.25">
      <c r="A1236" s="5">
        <v>2029393203</v>
      </c>
      <c r="B1236" s="5" t="s">
        <v>2373</v>
      </c>
      <c r="C1236" s="5" t="s">
        <v>2374</v>
      </c>
      <c r="D1236" s="5" t="str">
        <f t="shared" si="59"/>
        <v>THUERNAU TAMA</v>
      </c>
      <c r="E1236" s="5" t="s">
        <v>82</v>
      </c>
      <c r="F1236" s="5" t="s">
        <v>734</v>
      </c>
      <c r="G1236" s="5" t="s">
        <v>735</v>
      </c>
      <c r="H1236" s="5" t="s">
        <v>735</v>
      </c>
      <c r="I1236" s="9" t="s">
        <v>3522</v>
      </c>
      <c r="J1236" s="5" t="s">
        <v>626</v>
      </c>
      <c r="K1236" s="5" t="s">
        <v>334</v>
      </c>
      <c r="L1236" s="5" t="str">
        <f t="shared" si="57"/>
        <v>FRANK LISKOVEC</v>
      </c>
      <c r="M1236" s="5" t="s">
        <v>57</v>
      </c>
      <c r="N1236" s="6">
        <v>45839</v>
      </c>
      <c r="O1236" s="6">
        <v>46174</v>
      </c>
      <c r="P1236" s="5">
        <f t="shared" si="58"/>
        <v>11</v>
      </c>
      <c r="Q1236" s="6" t="s">
        <v>142</v>
      </c>
      <c r="R1236" s="6" t="s">
        <v>3570</v>
      </c>
      <c r="S1236" s="7">
        <v>92.38</v>
      </c>
      <c r="T1236" s="5">
        <v>1</v>
      </c>
      <c r="U1236" s="5" t="s">
        <v>58</v>
      </c>
      <c r="V1236" s="10">
        <v>0.7</v>
      </c>
      <c r="W1236" s="5" t="s">
        <v>60</v>
      </c>
      <c r="X1236" s="5" t="s">
        <v>143</v>
      </c>
      <c r="Y1236" s="7">
        <v>64.67</v>
      </c>
      <c r="Z1236" s="7">
        <v>64.67</v>
      </c>
      <c r="AA1236" s="7">
        <v>64.67</v>
      </c>
      <c r="AB1236" s="7">
        <v>0</v>
      </c>
    </row>
    <row r="1237" spans="1:28" x14ac:dyDescent="0.25">
      <c r="A1237" s="5">
        <v>2029410650</v>
      </c>
      <c r="B1237" s="5" t="s">
        <v>490</v>
      </c>
      <c r="C1237" s="5" t="s">
        <v>2202</v>
      </c>
      <c r="D1237" s="5" t="str">
        <f t="shared" si="59"/>
        <v>BUSSE DAVID</v>
      </c>
      <c r="E1237" s="5" t="s">
        <v>202</v>
      </c>
      <c r="F1237" s="5" t="s">
        <v>734</v>
      </c>
      <c r="G1237" s="5" t="s">
        <v>735</v>
      </c>
      <c r="H1237" s="5" t="s">
        <v>735</v>
      </c>
      <c r="I1237" s="9" t="s">
        <v>3522</v>
      </c>
      <c r="J1237" s="5" t="s">
        <v>626</v>
      </c>
      <c r="K1237" s="5" t="s">
        <v>334</v>
      </c>
      <c r="L1237" s="5" t="str">
        <f t="shared" si="57"/>
        <v>FRANK LISKOVEC</v>
      </c>
      <c r="M1237" s="5" t="s">
        <v>57</v>
      </c>
      <c r="N1237" s="6">
        <v>45839</v>
      </c>
      <c r="O1237" s="6">
        <v>46174</v>
      </c>
      <c r="P1237" s="5">
        <f t="shared" si="58"/>
        <v>11</v>
      </c>
      <c r="Q1237" s="6" t="s">
        <v>142</v>
      </c>
      <c r="R1237" s="6" t="s">
        <v>3570</v>
      </c>
      <c r="S1237" s="7">
        <v>21.65</v>
      </c>
      <c r="T1237" s="5">
        <v>1</v>
      </c>
      <c r="U1237" s="5" t="s">
        <v>58</v>
      </c>
      <c r="V1237" s="10">
        <v>0.7</v>
      </c>
      <c r="W1237" s="5" t="s">
        <v>60</v>
      </c>
      <c r="X1237" s="5" t="s">
        <v>143</v>
      </c>
      <c r="Y1237" s="7">
        <v>15.16</v>
      </c>
      <c r="Z1237" s="7">
        <v>15.16</v>
      </c>
      <c r="AA1237" s="7">
        <v>15.16</v>
      </c>
      <c r="AB1237" s="7">
        <v>0</v>
      </c>
    </row>
    <row r="1238" spans="1:28" x14ac:dyDescent="0.25">
      <c r="A1238" s="5">
        <v>2029251128</v>
      </c>
      <c r="B1238" s="5" t="s">
        <v>916</v>
      </c>
      <c r="C1238" s="5" t="s">
        <v>2195</v>
      </c>
      <c r="D1238" s="5" t="str">
        <f t="shared" si="59"/>
        <v>FONTAINE JILL</v>
      </c>
      <c r="E1238" s="5" t="s">
        <v>122</v>
      </c>
      <c r="F1238" s="5" t="s">
        <v>734</v>
      </c>
      <c r="G1238" s="5" t="s">
        <v>735</v>
      </c>
      <c r="H1238" s="5" t="s">
        <v>735</v>
      </c>
      <c r="I1238" s="9" t="s">
        <v>3538</v>
      </c>
      <c r="J1238" s="5" t="s">
        <v>124</v>
      </c>
      <c r="K1238" s="5" t="s">
        <v>125</v>
      </c>
      <c r="L1238" s="5" t="str">
        <f t="shared" si="57"/>
        <v>Heather Geske</v>
      </c>
      <c r="M1238" s="5" t="s">
        <v>57</v>
      </c>
      <c r="N1238" s="6">
        <v>45839</v>
      </c>
      <c r="O1238" s="6">
        <v>46174</v>
      </c>
      <c r="P1238" s="5">
        <f t="shared" si="58"/>
        <v>11</v>
      </c>
      <c r="Q1238" s="6" t="s">
        <v>142</v>
      </c>
      <c r="R1238" s="6" t="s">
        <v>3570</v>
      </c>
      <c r="S1238" s="7">
        <v>9.1</v>
      </c>
      <c r="T1238" s="5">
        <v>1</v>
      </c>
      <c r="U1238" s="5" t="s">
        <v>58</v>
      </c>
      <c r="V1238" s="10">
        <v>0.7</v>
      </c>
      <c r="W1238" s="5" t="s">
        <v>60</v>
      </c>
      <c r="X1238" s="5" t="s">
        <v>143</v>
      </c>
      <c r="Y1238" s="7">
        <v>6.37</v>
      </c>
      <c r="Z1238" s="7">
        <v>6.37</v>
      </c>
      <c r="AA1238" s="7">
        <v>6.37</v>
      </c>
      <c r="AB1238" s="7">
        <v>0</v>
      </c>
    </row>
    <row r="1239" spans="1:28" x14ac:dyDescent="0.25">
      <c r="A1239" s="5">
        <v>2029489690</v>
      </c>
      <c r="B1239" s="5" t="s">
        <v>97</v>
      </c>
      <c r="C1239" s="5" t="s">
        <v>2207</v>
      </c>
      <c r="D1239" s="5" t="str">
        <f t="shared" si="59"/>
        <v>FOLSOM JOHN</v>
      </c>
      <c r="E1239" s="5" t="s">
        <v>122</v>
      </c>
      <c r="F1239" s="5" t="s">
        <v>734</v>
      </c>
      <c r="G1239" s="5" t="s">
        <v>735</v>
      </c>
      <c r="H1239" s="5" t="s">
        <v>735</v>
      </c>
      <c r="I1239" s="9" t="s">
        <v>3538</v>
      </c>
      <c r="J1239" s="5" t="s">
        <v>124</v>
      </c>
      <c r="K1239" s="5" t="s">
        <v>125</v>
      </c>
      <c r="L1239" s="5" t="str">
        <f t="shared" si="57"/>
        <v>Heather Geske</v>
      </c>
      <c r="M1239" s="5" t="s">
        <v>57</v>
      </c>
      <c r="N1239" s="6">
        <v>45839</v>
      </c>
      <c r="O1239" s="6">
        <v>46174</v>
      </c>
      <c r="P1239" s="5">
        <f t="shared" si="58"/>
        <v>11</v>
      </c>
      <c r="Q1239" s="6" t="s">
        <v>142</v>
      </c>
      <c r="R1239" s="6" t="s">
        <v>3570</v>
      </c>
      <c r="S1239" s="7">
        <v>18.2</v>
      </c>
      <c r="T1239" s="5">
        <v>1</v>
      </c>
      <c r="U1239" s="5" t="s">
        <v>58</v>
      </c>
      <c r="V1239" s="10">
        <v>0.7</v>
      </c>
      <c r="W1239" s="5" t="s">
        <v>60</v>
      </c>
      <c r="X1239" s="5" t="s">
        <v>143</v>
      </c>
      <c r="Y1239" s="7">
        <v>12.74</v>
      </c>
      <c r="Z1239" s="7">
        <v>12.74</v>
      </c>
      <c r="AA1239" s="7">
        <v>12.74</v>
      </c>
      <c r="AB1239" s="7">
        <v>0</v>
      </c>
    </row>
    <row r="1240" spans="1:28" x14ac:dyDescent="0.25">
      <c r="A1240" s="5">
        <v>2029594985</v>
      </c>
      <c r="B1240" s="5" t="s">
        <v>228</v>
      </c>
      <c r="C1240" s="5" t="s">
        <v>2209</v>
      </c>
      <c r="D1240" s="5" t="str">
        <f t="shared" si="59"/>
        <v>HINES KATHERINE</v>
      </c>
      <c r="E1240" s="5" t="s">
        <v>122</v>
      </c>
      <c r="F1240" s="5" t="s">
        <v>734</v>
      </c>
      <c r="G1240" s="5" t="s">
        <v>735</v>
      </c>
      <c r="H1240" s="5" t="s">
        <v>735</v>
      </c>
      <c r="I1240" s="9" t="s">
        <v>3538</v>
      </c>
      <c r="J1240" s="5" t="s">
        <v>124</v>
      </c>
      <c r="K1240" s="5" t="s">
        <v>125</v>
      </c>
      <c r="L1240" s="5" t="str">
        <f t="shared" si="57"/>
        <v>Heather Geske</v>
      </c>
      <c r="M1240" s="5" t="s">
        <v>57</v>
      </c>
      <c r="N1240" s="6">
        <v>45839</v>
      </c>
      <c r="O1240" s="6">
        <v>46174</v>
      </c>
      <c r="P1240" s="5">
        <f t="shared" si="58"/>
        <v>11</v>
      </c>
      <c r="Q1240" s="6" t="s">
        <v>142</v>
      </c>
      <c r="R1240" s="6" t="s">
        <v>3570</v>
      </c>
      <c r="S1240" s="7">
        <v>18.28</v>
      </c>
      <c r="T1240" s="5">
        <v>1</v>
      </c>
      <c r="U1240" s="5" t="s">
        <v>58</v>
      </c>
      <c r="V1240" s="10">
        <v>0.7</v>
      </c>
      <c r="W1240" s="5" t="s">
        <v>60</v>
      </c>
      <c r="X1240" s="5" t="s">
        <v>143</v>
      </c>
      <c r="Y1240" s="7">
        <v>12.8</v>
      </c>
      <c r="Z1240" s="7">
        <v>12.8</v>
      </c>
      <c r="AA1240" s="7">
        <v>12.8</v>
      </c>
      <c r="AB1240" s="7">
        <v>0</v>
      </c>
    </row>
    <row r="1241" spans="1:28" x14ac:dyDescent="0.25">
      <c r="A1241" s="5">
        <v>2029733877</v>
      </c>
      <c r="B1241" s="5" t="s">
        <v>1004</v>
      </c>
      <c r="C1241" s="5" t="s">
        <v>3135</v>
      </c>
      <c r="D1241" s="5" t="str">
        <f t="shared" si="59"/>
        <v>BRUNS RITA</v>
      </c>
      <c r="E1241" s="5" t="s">
        <v>82</v>
      </c>
      <c r="F1241" s="5" t="s">
        <v>734</v>
      </c>
      <c r="G1241" s="5" t="s">
        <v>735</v>
      </c>
      <c r="H1241" s="5" t="s">
        <v>735</v>
      </c>
      <c r="I1241" s="9" t="s">
        <v>3527</v>
      </c>
      <c r="J1241" s="5" t="s">
        <v>616</v>
      </c>
      <c r="K1241" s="5" t="s">
        <v>617</v>
      </c>
      <c r="L1241" s="5" t="str">
        <f t="shared" si="57"/>
        <v>James Allen</v>
      </c>
      <c r="M1241" s="5" t="s">
        <v>57</v>
      </c>
      <c r="N1241" s="6">
        <v>45841</v>
      </c>
      <c r="O1241" s="6">
        <v>46176</v>
      </c>
      <c r="P1241" s="5">
        <f t="shared" si="58"/>
        <v>11</v>
      </c>
      <c r="Q1241" s="6" t="s">
        <v>142</v>
      </c>
      <c r="R1241" s="6" t="s">
        <v>3570</v>
      </c>
      <c r="S1241" s="7">
        <v>31.6</v>
      </c>
      <c r="T1241" s="5">
        <v>1</v>
      </c>
      <c r="U1241" s="5" t="s">
        <v>58</v>
      </c>
      <c r="V1241" s="10">
        <v>0.7</v>
      </c>
      <c r="W1241" s="5" t="s">
        <v>60</v>
      </c>
      <c r="X1241" s="5" t="s">
        <v>143</v>
      </c>
      <c r="Y1241" s="7">
        <v>22.12</v>
      </c>
      <c r="Z1241" s="7">
        <v>22.12</v>
      </c>
      <c r="AA1241" s="7">
        <v>22.12</v>
      </c>
      <c r="AB1241" s="7">
        <v>0</v>
      </c>
    </row>
    <row r="1242" spans="1:28" x14ac:dyDescent="0.25">
      <c r="A1242" s="5">
        <v>2029613747</v>
      </c>
      <c r="B1242" s="5" t="s">
        <v>726</v>
      </c>
      <c r="C1242" s="5" t="s">
        <v>725</v>
      </c>
      <c r="D1242" s="5" t="str">
        <f t="shared" si="59"/>
        <v>ESPOSITO GABRIELLE</v>
      </c>
      <c r="E1242" s="5" t="s">
        <v>172</v>
      </c>
      <c r="F1242" s="5" t="s">
        <v>734</v>
      </c>
      <c r="G1242" s="5" t="s">
        <v>735</v>
      </c>
      <c r="H1242" s="5" t="s">
        <v>735</v>
      </c>
      <c r="I1242" s="9" t="s">
        <v>3557</v>
      </c>
      <c r="J1242" s="5" t="s">
        <v>173</v>
      </c>
      <c r="K1242" s="5" t="s">
        <v>174</v>
      </c>
      <c r="L1242" s="5" t="str">
        <f t="shared" si="57"/>
        <v>Jennifer Halsaver</v>
      </c>
      <c r="M1242" s="5" t="s">
        <v>57</v>
      </c>
      <c r="N1242" s="6">
        <v>45839</v>
      </c>
      <c r="O1242" s="6">
        <v>46174</v>
      </c>
      <c r="P1242" s="5">
        <f t="shared" si="58"/>
        <v>11</v>
      </c>
      <c r="Q1242" s="6" t="s">
        <v>142</v>
      </c>
      <c r="R1242" s="6" t="s">
        <v>3570</v>
      </c>
      <c r="S1242" s="7">
        <v>67.2</v>
      </c>
      <c r="T1242" s="5">
        <v>1</v>
      </c>
      <c r="U1242" s="5" t="s">
        <v>58</v>
      </c>
      <c r="V1242" s="10">
        <v>0.7</v>
      </c>
      <c r="W1242" s="5" t="s">
        <v>60</v>
      </c>
      <c r="X1242" s="5" t="s">
        <v>143</v>
      </c>
      <c r="Y1242" s="7">
        <v>47.04</v>
      </c>
      <c r="Z1242" s="7">
        <v>47.04</v>
      </c>
      <c r="AA1242" s="7">
        <v>47.04</v>
      </c>
      <c r="AB1242" s="7">
        <v>0</v>
      </c>
    </row>
    <row r="1243" spans="1:28" x14ac:dyDescent="0.25">
      <c r="A1243" s="5">
        <v>2029654979</v>
      </c>
      <c r="B1243" s="5" t="s">
        <v>399</v>
      </c>
      <c r="C1243" s="5" t="s">
        <v>2480</v>
      </c>
      <c r="D1243" s="5" t="str">
        <f t="shared" si="59"/>
        <v>WOODRUFF ROBERT</v>
      </c>
      <c r="E1243" s="5" t="s">
        <v>172</v>
      </c>
      <c r="F1243" s="5" t="s">
        <v>734</v>
      </c>
      <c r="G1243" s="5" t="s">
        <v>735</v>
      </c>
      <c r="H1243" s="5" t="s">
        <v>735</v>
      </c>
      <c r="I1243" s="9" t="s">
        <v>3557</v>
      </c>
      <c r="J1243" s="5" t="s">
        <v>173</v>
      </c>
      <c r="K1243" s="5" t="s">
        <v>174</v>
      </c>
      <c r="L1243" s="5" t="str">
        <f t="shared" si="57"/>
        <v>Jennifer Halsaver</v>
      </c>
      <c r="M1243" s="5" t="s">
        <v>57</v>
      </c>
      <c r="N1243" s="6">
        <v>45839</v>
      </c>
      <c r="O1243" s="6">
        <v>46174</v>
      </c>
      <c r="P1243" s="5">
        <f t="shared" si="58"/>
        <v>11</v>
      </c>
      <c r="Q1243" s="6" t="s">
        <v>142</v>
      </c>
      <c r="R1243" s="6" t="s">
        <v>3570</v>
      </c>
      <c r="S1243" s="7">
        <v>19.46</v>
      </c>
      <c r="T1243" s="5">
        <v>1</v>
      </c>
      <c r="U1243" s="5" t="s">
        <v>58</v>
      </c>
      <c r="V1243" s="10">
        <v>0.7</v>
      </c>
      <c r="W1243" s="5" t="s">
        <v>60</v>
      </c>
      <c r="X1243" s="5" t="s">
        <v>143</v>
      </c>
      <c r="Y1243" s="7">
        <v>13.62</v>
      </c>
      <c r="Z1243" s="7">
        <v>13.62</v>
      </c>
      <c r="AA1243" s="7">
        <v>13.62</v>
      </c>
      <c r="AB1243" s="7">
        <v>0</v>
      </c>
    </row>
    <row r="1244" spans="1:28" x14ac:dyDescent="0.25">
      <c r="A1244" s="5">
        <v>2029277387</v>
      </c>
      <c r="B1244" s="5" t="s">
        <v>426</v>
      </c>
      <c r="C1244" s="5" t="s">
        <v>427</v>
      </c>
      <c r="D1244" s="5" t="str">
        <f t="shared" si="59"/>
        <v>JOHNSON DIANA</v>
      </c>
      <c r="E1244" s="5" t="s">
        <v>110</v>
      </c>
      <c r="F1244" s="5" t="s">
        <v>734</v>
      </c>
      <c r="G1244" s="5" t="s">
        <v>735</v>
      </c>
      <c r="H1244" s="5" t="s">
        <v>735</v>
      </c>
      <c r="I1244" s="9" t="s">
        <v>3565</v>
      </c>
      <c r="J1244" s="5" t="s">
        <v>2345</v>
      </c>
      <c r="K1244" s="5" t="s">
        <v>2346</v>
      </c>
      <c r="L1244" s="5" t="str">
        <f t="shared" si="57"/>
        <v>Jonathan Aloff</v>
      </c>
      <c r="M1244" s="5" t="s">
        <v>57</v>
      </c>
      <c r="N1244" s="6">
        <v>45839</v>
      </c>
      <c r="O1244" s="6">
        <v>46174</v>
      </c>
      <c r="P1244" s="5">
        <f t="shared" si="58"/>
        <v>11</v>
      </c>
      <c r="Q1244" s="6" t="s">
        <v>142</v>
      </c>
      <c r="R1244" s="6" t="s">
        <v>3570</v>
      </c>
      <c r="S1244" s="7">
        <v>35.32</v>
      </c>
      <c r="T1244" s="5">
        <v>1</v>
      </c>
      <c r="U1244" s="5" t="s">
        <v>58</v>
      </c>
      <c r="V1244" s="10">
        <v>0.7</v>
      </c>
      <c r="W1244" s="5" t="s">
        <v>60</v>
      </c>
      <c r="X1244" s="5" t="s">
        <v>143</v>
      </c>
      <c r="Y1244" s="7">
        <v>24.72</v>
      </c>
      <c r="Z1244" s="7">
        <v>24.72</v>
      </c>
      <c r="AA1244" s="7">
        <v>24.72</v>
      </c>
      <c r="AB1244" s="7">
        <v>0</v>
      </c>
    </row>
    <row r="1245" spans="1:28" x14ac:dyDescent="0.25">
      <c r="A1245" s="5">
        <v>2029619463</v>
      </c>
      <c r="B1245" s="5" t="s">
        <v>2050</v>
      </c>
      <c r="C1245" s="5" t="s">
        <v>1592</v>
      </c>
      <c r="D1245" s="5" t="str">
        <f t="shared" si="59"/>
        <v>WRIGHT CASEY</v>
      </c>
      <c r="E1245" s="5" t="s">
        <v>106</v>
      </c>
      <c r="F1245" s="5" t="s">
        <v>734</v>
      </c>
      <c r="G1245" s="5" t="s">
        <v>735</v>
      </c>
      <c r="H1245" s="5" t="s">
        <v>735</v>
      </c>
      <c r="I1245" s="9" t="s">
        <v>3523</v>
      </c>
      <c r="J1245" s="5" t="s">
        <v>301</v>
      </c>
      <c r="K1245" s="5" t="s">
        <v>302</v>
      </c>
      <c r="L1245" s="5" t="str">
        <f t="shared" si="57"/>
        <v>Marsha Sanderock</v>
      </c>
      <c r="M1245" s="5" t="s">
        <v>57</v>
      </c>
      <c r="N1245" s="6">
        <v>45839</v>
      </c>
      <c r="O1245" s="6">
        <v>46174</v>
      </c>
      <c r="P1245" s="5">
        <f t="shared" si="58"/>
        <v>11</v>
      </c>
      <c r="Q1245" s="6" t="s">
        <v>142</v>
      </c>
      <c r="R1245" s="6" t="s">
        <v>3570</v>
      </c>
      <c r="S1245" s="7">
        <v>4.7699999999999996</v>
      </c>
      <c r="T1245" s="5">
        <v>1</v>
      </c>
      <c r="U1245" s="5" t="s">
        <v>58</v>
      </c>
      <c r="V1245" s="10">
        <v>0.7</v>
      </c>
      <c r="W1245" s="5" t="s">
        <v>60</v>
      </c>
      <c r="X1245" s="5" t="s">
        <v>143</v>
      </c>
      <c r="Y1245" s="7">
        <v>3.34</v>
      </c>
      <c r="Z1245" s="7">
        <v>3.34</v>
      </c>
      <c r="AA1245" s="7">
        <v>3.34</v>
      </c>
      <c r="AB1245" s="7">
        <v>0</v>
      </c>
    </row>
    <row r="1246" spans="1:28" x14ac:dyDescent="0.25">
      <c r="A1246" s="5">
        <v>2029740722</v>
      </c>
      <c r="B1246" s="5" t="s">
        <v>732</v>
      </c>
      <c r="C1246" s="5" t="s">
        <v>2219</v>
      </c>
      <c r="D1246" s="5" t="str">
        <f t="shared" si="59"/>
        <v>TIMMONS STEPHEN</v>
      </c>
      <c r="E1246" s="5" t="s">
        <v>106</v>
      </c>
      <c r="F1246" s="5" t="s">
        <v>734</v>
      </c>
      <c r="G1246" s="5" t="s">
        <v>735</v>
      </c>
      <c r="H1246" s="5" t="s">
        <v>735</v>
      </c>
      <c r="I1246" s="9" t="s">
        <v>3523</v>
      </c>
      <c r="J1246" s="5" t="s">
        <v>301</v>
      </c>
      <c r="K1246" s="5" t="s">
        <v>302</v>
      </c>
      <c r="L1246" s="5" t="str">
        <f t="shared" si="57"/>
        <v>Marsha Sanderock</v>
      </c>
      <c r="M1246" s="5" t="s">
        <v>57</v>
      </c>
      <c r="N1246" s="6">
        <v>45840</v>
      </c>
      <c r="O1246" s="6">
        <v>46175</v>
      </c>
      <c r="P1246" s="5">
        <f t="shared" si="58"/>
        <v>11</v>
      </c>
      <c r="Q1246" s="6" t="s">
        <v>142</v>
      </c>
      <c r="R1246" s="6" t="s">
        <v>3570</v>
      </c>
      <c r="S1246" s="7">
        <v>12.36</v>
      </c>
      <c r="T1246" s="5">
        <v>1</v>
      </c>
      <c r="U1246" s="5" t="s">
        <v>58</v>
      </c>
      <c r="V1246" s="10">
        <v>0.7</v>
      </c>
      <c r="W1246" s="5" t="s">
        <v>60</v>
      </c>
      <c r="X1246" s="5" t="s">
        <v>143</v>
      </c>
      <c r="Y1246" s="7">
        <v>8.65</v>
      </c>
      <c r="Z1246" s="7">
        <v>8.65</v>
      </c>
      <c r="AA1246" s="7">
        <v>8.65</v>
      </c>
      <c r="AB1246" s="7">
        <v>0</v>
      </c>
    </row>
    <row r="1247" spans="1:28" x14ac:dyDescent="0.25">
      <c r="A1247" s="5">
        <v>2029456584</v>
      </c>
      <c r="B1247" s="5" t="s">
        <v>668</v>
      </c>
      <c r="C1247" s="5" t="s">
        <v>2592</v>
      </c>
      <c r="D1247" s="5" t="str">
        <f t="shared" si="59"/>
        <v>FNU SHAJI</v>
      </c>
      <c r="E1247" s="5" t="s">
        <v>82</v>
      </c>
      <c r="F1247" s="5" t="s">
        <v>734</v>
      </c>
      <c r="G1247" s="5" t="s">
        <v>735</v>
      </c>
      <c r="H1247" s="5" t="s">
        <v>735</v>
      </c>
      <c r="I1247" s="9" t="s">
        <v>3493</v>
      </c>
      <c r="J1247" s="5" t="s">
        <v>485</v>
      </c>
      <c r="K1247" s="5" t="s">
        <v>75</v>
      </c>
      <c r="L1247" s="5" t="str">
        <f t="shared" si="57"/>
        <v>MICHAEL DUNAVANT</v>
      </c>
      <c r="M1247" s="5" t="s">
        <v>57</v>
      </c>
      <c r="N1247" s="6">
        <v>45839</v>
      </c>
      <c r="O1247" s="6">
        <v>46174</v>
      </c>
      <c r="P1247" s="5">
        <f t="shared" si="58"/>
        <v>11</v>
      </c>
      <c r="Q1247" s="6" t="s">
        <v>142</v>
      </c>
      <c r="R1247" s="6" t="s">
        <v>3570</v>
      </c>
      <c r="S1247" s="7">
        <v>183.13</v>
      </c>
      <c r="T1247" s="5">
        <v>1</v>
      </c>
      <c r="U1247" s="5" t="s">
        <v>58</v>
      </c>
      <c r="V1247" s="10">
        <v>0.7</v>
      </c>
      <c r="W1247" s="5" t="s">
        <v>60</v>
      </c>
      <c r="X1247" s="5" t="s">
        <v>143</v>
      </c>
      <c r="Y1247" s="7">
        <v>128.19</v>
      </c>
      <c r="Z1247" s="7">
        <v>128.19</v>
      </c>
      <c r="AA1247" s="7">
        <v>128.19</v>
      </c>
      <c r="AB1247" s="7">
        <v>0</v>
      </c>
    </row>
    <row r="1248" spans="1:28" x14ac:dyDescent="0.25">
      <c r="A1248" s="5">
        <v>2029653495</v>
      </c>
      <c r="B1248" s="5" t="s">
        <v>1476</v>
      </c>
      <c r="C1248" s="5" t="s">
        <v>3128</v>
      </c>
      <c r="D1248" s="5" t="str">
        <f t="shared" si="59"/>
        <v>KREISS ANDREW</v>
      </c>
      <c r="E1248" s="5" t="s">
        <v>82</v>
      </c>
      <c r="F1248" s="5" t="s">
        <v>734</v>
      </c>
      <c r="G1248" s="5" t="s">
        <v>735</v>
      </c>
      <c r="H1248" s="5" t="s">
        <v>735</v>
      </c>
      <c r="I1248" s="9" t="s">
        <v>3493</v>
      </c>
      <c r="J1248" s="5" t="s">
        <v>485</v>
      </c>
      <c r="K1248" s="5" t="s">
        <v>75</v>
      </c>
      <c r="L1248" s="5" t="str">
        <f t="shared" si="57"/>
        <v>MICHAEL DUNAVANT</v>
      </c>
      <c r="M1248" s="5" t="s">
        <v>57</v>
      </c>
      <c r="N1248" s="6">
        <v>45839</v>
      </c>
      <c r="O1248" s="6">
        <v>46174</v>
      </c>
      <c r="P1248" s="5">
        <f t="shared" si="58"/>
        <v>11</v>
      </c>
      <c r="Q1248" s="6" t="s">
        <v>142</v>
      </c>
      <c r="R1248" s="6" t="s">
        <v>3570</v>
      </c>
      <c r="S1248" s="7">
        <v>95.54</v>
      </c>
      <c r="T1248" s="5">
        <v>1</v>
      </c>
      <c r="U1248" s="5" t="s">
        <v>58</v>
      </c>
      <c r="V1248" s="10">
        <v>0.7</v>
      </c>
      <c r="W1248" s="5" t="s">
        <v>60</v>
      </c>
      <c r="X1248" s="5" t="s">
        <v>143</v>
      </c>
      <c r="Y1248" s="7">
        <v>66.88</v>
      </c>
      <c r="Z1248" s="7">
        <v>66.88</v>
      </c>
      <c r="AA1248" s="7">
        <v>66.88</v>
      </c>
      <c r="AB1248" s="7">
        <v>0</v>
      </c>
    </row>
    <row r="1249" spans="1:28" x14ac:dyDescent="0.25">
      <c r="A1249" s="5">
        <v>2029725491</v>
      </c>
      <c r="B1249" s="5" t="s">
        <v>857</v>
      </c>
      <c r="C1249" s="5" t="s">
        <v>1017</v>
      </c>
      <c r="D1249" s="5" t="str">
        <f t="shared" si="59"/>
        <v>WOOD JOSEPH</v>
      </c>
      <c r="E1249" s="5" t="s">
        <v>82</v>
      </c>
      <c r="F1249" s="5" t="s">
        <v>734</v>
      </c>
      <c r="G1249" s="5" t="s">
        <v>735</v>
      </c>
      <c r="H1249" s="5" t="s">
        <v>735</v>
      </c>
      <c r="I1249" s="9" t="s">
        <v>3493</v>
      </c>
      <c r="J1249" s="5" t="s">
        <v>485</v>
      </c>
      <c r="K1249" s="5" t="s">
        <v>75</v>
      </c>
      <c r="L1249" s="5" t="str">
        <f t="shared" si="57"/>
        <v>MICHAEL DUNAVANT</v>
      </c>
      <c r="M1249" s="5" t="s">
        <v>57</v>
      </c>
      <c r="N1249" s="6">
        <v>45839</v>
      </c>
      <c r="O1249" s="6">
        <v>46174</v>
      </c>
      <c r="P1249" s="5">
        <f t="shared" si="58"/>
        <v>11</v>
      </c>
      <c r="Q1249" s="6" t="s">
        <v>142</v>
      </c>
      <c r="R1249" s="6" t="s">
        <v>3570</v>
      </c>
      <c r="S1249" s="7">
        <v>95.44</v>
      </c>
      <c r="T1249" s="5">
        <v>1</v>
      </c>
      <c r="U1249" s="5" t="s">
        <v>58</v>
      </c>
      <c r="V1249" s="10">
        <v>0.7</v>
      </c>
      <c r="W1249" s="5" t="s">
        <v>60</v>
      </c>
      <c r="X1249" s="5" t="s">
        <v>143</v>
      </c>
      <c r="Y1249" s="7">
        <v>66.81</v>
      </c>
      <c r="Z1249" s="7">
        <v>66.81</v>
      </c>
      <c r="AA1249" s="7">
        <v>66.81</v>
      </c>
      <c r="AB1249" s="7">
        <v>0</v>
      </c>
    </row>
    <row r="1250" spans="1:28" x14ac:dyDescent="0.25">
      <c r="A1250" s="5">
        <v>2029782884</v>
      </c>
      <c r="B1250" s="5" t="s">
        <v>1780</v>
      </c>
      <c r="C1250" s="5" t="s">
        <v>3138</v>
      </c>
      <c r="D1250" s="5" t="str">
        <f t="shared" si="59"/>
        <v>ERDENEBAATAR DULGUUN</v>
      </c>
      <c r="E1250" s="5" t="s">
        <v>82</v>
      </c>
      <c r="F1250" s="5" t="s">
        <v>734</v>
      </c>
      <c r="G1250" s="5" t="s">
        <v>735</v>
      </c>
      <c r="H1250" s="5" t="s">
        <v>735</v>
      </c>
      <c r="I1250" s="9" t="s">
        <v>3547</v>
      </c>
      <c r="J1250" s="5" t="s">
        <v>753</v>
      </c>
      <c r="K1250" s="5" t="s">
        <v>754</v>
      </c>
      <c r="L1250" s="5" t="str">
        <f t="shared" si="57"/>
        <v>NASANDELGER ZANA</v>
      </c>
      <c r="M1250" s="5" t="s">
        <v>57</v>
      </c>
      <c r="N1250" s="6">
        <v>45842</v>
      </c>
      <c r="O1250" s="6">
        <v>46177</v>
      </c>
      <c r="P1250" s="5">
        <f t="shared" si="58"/>
        <v>11</v>
      </c>
      <c r="Q1250" s="6" t="s">
        <v>142</v>
      </c>
      <c r="R1250" s="6" t="s">
        <v>3570</v>
      </c>
      <c r="S1250" s="7">
        <v>32.26</v>
      </c>
      <c r="T1250" s="5">
        <v>1</v>
      </c>
      <c r="U1250" s="5" t="s">
        <v>58</v>
      </c>
      <c r="V1250" s="10">
        <v>0.7</v>
      </c>
      <c r="W1250" s="5" t="s">
        <v>60</v>
      </c>
      <c r="X1250" s="5" t="s">
        <v>143</v>
      </c>
      <c r="Y1250" s="7">
        <v>22.58</v>
      </c>
      <c r="Z1250" s="7">
        <v>22.58</v>
      </c>
      <c r="AA1250" s="7">
        <v>22.58</v>
      </c>
      <c r="AB1250" s="7">
        <v>0</v>
      </c>
    </row>
    <row r="1251" spans="1:28" x14ac:dyDescent="0.25">
      <c r="A1251" s="5">
        <v>2029312988</v>
      </c>
      <c r="B1251" s="5" t="s">
        <v>387</v>
      </c>
      <c r="C1251" s="5" t="s">
        <v>2366</v>
      </c>
      <c r="D1251" s="5" t="str">
        <f t="shared" si="59"/>
        <v>BRANCH TIMOTHY</v>
      </c>
      <c r="E1251" s="5" t="s">
        <v>82</v>
      </c>
      <c r="F1251" s="5" t="s">
        <v>734</v>
      </c>
      <c r="G1251" s="5" t="s">
        <v>735</v>
      </c>
      <c r="H1251" s="5" t="s">
        <v>735</v>
      </c>
      <c r="I1251" s="9" t="s">
        <v>3513</v>
      </c>
      <c r="J1251" s="5" t="s">
        <v>895</v>
      </c>
      <c r="K1251" s="5" t="s">
        <v>896</v>
      </c>
      <c r="L1251" s="5" t="str">
        <f t="shared" si="57"/>
        <v>RICARDO SANTOS</v>
      </c>
      <c r="M1251" s="5" t="s">
        <v>57</v>
      </c>
      <c r="N1251" s="6">
        <v>45839</v>
      </c>
      <c r="O1251" s="6">
        <v>46174</v>
      </c>
      <c r="P1251" s="5">
        <f t="shared" si="58"/>
        <v>11</v>
      </c>
      <c r="Q1251" s="6" t="s">
        <v>142</v>
      </c>
      <c r="R1251" s="6" t="s">
        <v>3570</v>
      </c>
      <c r="S1251" s="7">
        <v>115.38</v>
      </c>
      <c r="T1251" s="5">
        <v>1</v>
      </c>
      <c r="U1251" s="5" t="s">
        <v>58</v>
      </c>
      <c r="V1251" s="10">
        <v>0.7</v>
      </c>
      <c r="W1251" s="5" t="s">
        <v>60</v>
      </c>
      <c r="X1251" s="5" t="s">
        <v>143</v>
      </c>
      <c r="Y1251" s="7">
        <v>80.77</v>
      </c>
      <c r="Z1251" s="7">
        <v>80.77</v>
      </c>
      <c r="AA1251" s="7">
        <v>80.77</v>
      </c>
      <c r="AB1251" s="7">
        <v>0</v>
      </c>
    </row>
    <row r="1252" spans="1:28" x14ac:dyDescent="0.25">
      <c r="A1252" s="5">
        <v>2029728913</v>
      </c>
      <c r="B1252" s="5" t="s">
        <v>358</v>
      </c>
      <c r="C1252" s="5" t="s">
        <v>2218</v>
      </c>
      <c r="D1252" s="5" t="str">
        <f t="shared" si="59"/>
        <v>SHANKS JULIE</v>
      </c>
      <c r="E1252" s="5" t="s">
        <v>220</v>
      </c>
      <c r="F1252" s="5" t="s">
        <v>734</v>
      </c>
      <c r="G1252" s="5" t="s">
        <v>735</v>
      </c>
      <c r="H1252" s="5" t="s">
        <v>735</v>
      </c>
      <c r="I1252" s="9" t="s">
        <v>3513</v>
      </c>
      <c r="J1252" s="5" t="s">
        <v>895</v>
      </c>
      <c r="K1252" s="5" t="s">
        <v>896</v>
      </c>
      <c r="L1252" s="5" t="str">
        <f t="shared" si="57"/>
        <v>RICARDO SANTOS</v>
      </c>
      <c r="M1252" s="5" t="s">
        <v>57</v>
      </c>
      <c r="N1252" s="6">
        <v>45839</v>
      </c>
      <c r="O1252" s="6">
        <v>46174</v>
      </c>
      <c r="P1252" s="5">
        <f t="shared" si="58"/>
        <v>11</v>
      </c>
      <c r="Q1252" s="6" t="s">
        <v>142</v>
      </c>
      <c r="R1252" s="6" t="s">
        <v>3570</v>
      </c>
      <c r="S1252" s="7">
        <v>10.82</v>
      </c>
      <c r="T1252" s="5">
        <v>1</v>
      </c>
      <c r="U1252" s="5" t="s">
        <v>58</v>
      </c>
      <c r="V1252" s="10">
        <v>0.7</v>
      </c>
      <c r="W1252" s="5" t="s">
        <v>60</v>
      </c>
      <c r="X1252" s="5" t="s">
        <v>143</v>
      </c>
      <c r="Y1252" s="7">
        <v>7.57</v>
      </c>
      <c r="Z1252" s="7">
        <v>7.57</v>
      </c>
      <c r="AA1252" s="7">
        <v>7.57</v>
      </c>
      <c r="AB1252" s="7">
        <v>0</v>
      </c>
    </row>
    <row r="1253" spans="1:28" x14ac:dyDescent="0.25">
      <c r="A1253" s="5">
        <v>2029481120</v>
      </c>
      <c r="B1253" s="5" t="s">
        <v>153</v>
      </c>
      <c r="C1253" s="5" t="s">
        <v>2205</v>
      </c>
      <c r="D1253" s="5" t="str">
        <f t="shared" si="59"/>
        <v>ACHIMAS ADAM</v>
      </c>
      <c r="E1253" s="5" t="s">
        <v>82</v>
      </c>
      <c r="F1253" s="5" t="s">
        <v>734</v>
      </c>
      <c r="G1253" s="5" t="s">
        <v>735</v>
      </c>
      <c r="H1253" s="5" t="s">
        <v>735</v>
      </c>
      <c r="I1253" s="9" t="s">
        <v>3489</v>
      </c>
      <c r="J1253" s="5" t="s">
        <v>216</v>
      </c>
      <c r="K1253" s="5" t="s">
        <v>221</v>
      </c>
      <c r="L1253" s="5" t="str">
        <f t="shared" si="57"/>
        <v>Richard Yale</v>
      </c>
      <c r="M1253" s="5" t="s">
        <v>57</v>
      </c>
      <c r="N1253" s="6">
        <v>45839</v>
      </c>
      <c r="O1253" s="6">
        <v>46174</v>
      </c>
      <c r="P1253" s="5">
        <f t="shared" si="58"/>
        <v>11</v>
      </c>
      <c r="Q1253" s="6" t="s">
        <v>142</v>
      </c>
      <c r="R1253" s="6" t="s">
        <v>3570</v>
      </c>
      <c r="S1253" s="7">
        <v>90.83</v>
      </c>
      <c r="T1253" s="5">
        <v>1</v>
      </c>
      <c r="U1253" s="5" t="s">
        <v>58</v>
      </c>
      <c r="V1253" s="10">
        <v>0.7</v>
      </c>
      <c r="W1253" s="5" t="s">
        <v>60</v>
      </c>
      <c r="X1253" s="5" t="s">
        <v>143</v>
      </c>
      <c r="Y1253" s="7">
        <v>63.58</v>
      </c>
      <c r="Z1253" s="7">
        <v>63.58</v>
      </c>
      <c r="AA1253" s="7">
        <v>63.58</v>
      </c>
      <c r="AB1253" s="7">
        <v>0</v>
      </c>
    </row>
    <row r="1254" spans="1:28" x14ac:dyDescent="0.25">
      <c r="A1254" s="5">
        <v>2029501114</v>
      </c>
      <c r="B1254" s="5" t="s">
        <v>3122</v>
      </c>
      <c r="C1254" s="5" t="s">
        <v>497</v>
      </c>
      <c r="D1254" s="5" t="str">
        <f t="shared" si="59"/>
        <v>LEANNE BONGIORNO</v>
      </c>
      <c r="E1254" s="5" t="s">
        <v>82</v>
      </c>
      <c r="F1254" s="5" t="s">
        <v>734</v>
      </c>
      <c r="G1254" s="5" t="s">
        <v>735</v>
      </c>
      <c r="H1254" s="5" t="s">
        <v>735</v>
      </c>
      <c r="I1254" s="9" t="s">
        <v>3567</v>
      </c>
      <c r="J1254" s="5" t="s">
        <v>1728</v>
      </c>
      <c r="K1254" s="5" t="s">
        <v>194</v>
      </c>
      <c r="L1254" s="5" t="str">
        <f t="shared" si="57"/>
        <v>STEVEN WERNER</v>
      </c>
      <c r="M1254" s="5" t="s">
        <v>57</v>
      </c>
      <c r="N1254" s="6">
        <v>45839</v>
      </c>
      <c r="O1254" s="6">
        <v>46174</v>
      </c>
      <c r="P1254" s="5">
        <f t="shared" si="58"/>
        <v>11</v>
      </c>
      <c r="Q1254" s="6" t="s">
        <v>142</v>
      </c>
      <c r="R1254" s="6" t="s">
        <v>3570</v>
      </c>
      <c r="S1254" s="7">
        <v>19</v>
      </c>
      <c r="T1254" s="5">
        <v>1</v>
      </c>
      <c r="U1254" s="5" t="s">
        <v>58</v>
      </c>
      <c r="V1254" s="10">
        <v>0.7</v>
      </c>
      <c r="W1254" s="5" t="s">
        <v>60</v>
      </c>
      <c r="X1254" s="5" t="s">
        <v>143</v>
      </c>
      <c r="Y1254" s="7">
        <v>13.3</v>
      </c>
      <c r="Z1254" s="7">
        <v>13.3</v>
      </c>
      <c r="AA1254" s="7">
        <v>13.3</v>
      </c>
      <c r="AB1254" s="7">
        <v>0</v>
      </c>
    </row>
    <row r="1255" spans="1:28" x14ac:dyDescent="0.25">
      <c r="A1255" s="5">
        <v>2029296531</v>
      </c>
      <c r="B1255" s="5" t="s">
        <v>2099</v>
      </c>
      <c r="C1255" s="5" t="s">
        <v>2199</v>
      </c>
      <c r="D1255" s="5" t="str">
        <f t="shared" si="59"/>
        <v>OKUNEVICH BROOKE</v>
      </c>
      <c r="E1255" s="5" t="s">
        <v>87</v>
      </c>
      <c r="F1255" s="5" t="s">
        <v>734</v>
      </c>
      <c r="G1255" s="5" t="s">
        <v>735</v>
      </c>
      <c r="H1255" s="5" t="s">
        <v>735</v>
      </c>
      <c r="I1255" s="9" t="s">
        <v>3486</v>
      </c>
      <c r="J1255" s="5" t="s">
        <v>609</v>
      </c>
      <c r="K1255" s="5" t="s">
        <v>466</v>
      </c>
      <c r="L1255" s="5" t="str">
        <f t="shared" si="57"/>
        <v>THOMAS PARDUE</v>
      </c>
      <c r="M1255" s="5" t="s">
        <v>57</v>
      </c>
      <c r="N1255" s="6">
        <v>45839</v>
      </c>
      <c r="O1255" s="6">
        <v>46174</v>
      </c>
      <c r="P1255" s="5">
        <f t="shared" si="58"/>
        <v>11</v>
      </c>
      <c r="Q1255" s="6" t="s">
        <v>142</v>
      </c>
      <c r="R1255" s="6" t="s">
        <v>3570</v>
      </c>
      <c r="S1255" s="7">
        <v>93.92</v>
      </c>
      <c r="T1255" s="5">
        <v>1</v>
      </c>
      <c r="U1255" s="5" t="s">
        <v>58</v>
      </c>
      <c r="V1255" s="10">
        <v>0.7</v>
      </c>
      <c r="W1255" s="5" t="s">
        <v>60</v>
      </c>
      <c r="X1255" s="5" t="s">
        <v>143</v>
      </c>
      <c r="Y1255" s="7">
        <v>65.739999999999995</v>
      </c>
      <c r="Z1255" s="7">
        <v>65.739999999999995</v>
      </c>
      <c r="AA1255" s="7">
        <v>65.739999999999995</v>
      </c>
      <c r="AB1255" s="7">
        <v>0</v>
      </c>
    </row>
    <row r="1256" spans="1:28" x14ac:dyDescent="0.25">
      <c r="A1256" s="5">
        <v>2029718915</v>
      </c>
      <c r="B1256" s="5" t="s">
        <v>3134</v>
      </c>
      <c r="C1256" s="5" t="s">
        <v>1938</v>
      </c>
      <c r="D1256" s="5" t="str">
        <f t="shared" si="59"/>
        <v>SHERMAN CHRISTI</v>
      </c>
      <c r="E1256" s="5" t="s">
        <v>110</v>
      </c>
      <c r="F1256" s="5" t="s">
        <v>734</v>
      </c>
      <c r="G1256" s="5" t="s">
        <v>735</v>
      </c>
      <c r="H1256" s="5" t="s">
        <v>735</v>
      </c>
      <c r="I1256" s="9" t="s">
        <v>3486</v>
      </c>
      <c r="J1256" s="5" t="s">
        <v>609</v>
      </c>
      <c r="K1256" s="5" t="s">
        <v>466</v>
      </c>
      <c r="L1256" s="5" t="str">
        <f t="shared" si="57"/>
        <v>THOMAS PARDUE</v>
      </c>
      <c r="M1256" s="5" t="s">
        <v>57</v>
      </c>
      <c r="N1256" s="6">
        <v>45839</v>
      </c>
      <c r="O1256" s="6">
        <v>46174</v>
      </c>
      <c r="P1256" s="5">
        <f t="shared" si="58"/>
        <v>11</v>
      </c>
      <c r="Q1256" s="6" t="s">
        <v>142</v>
      </c>
      <c r="R1256" s="6" t="s">
        <v>3570</v>
      </c>
      <c r="S1256" s="7">
        <v>89.52</v>
      </c>
      <c r="T1256" s="5">
        <v>1</v>
      </c>
      <c r="U1256" s="5" t="s">
        <v>58</v>
      </c>
      <c r="V1256" s="10">
        <v>0.7</v>
      </c>
      <c r="W1256" s="5" t="s">
        <v>60</v>
      </c>
      <c r="X1256" s="5" t="s">
        <v>143</v>
      </c>
      <c r="Y1256" s="7">
        <v>62.66</v>
      </c>
      <c r="Z1256" s="7">
        <v>62.66</v>
      </c>
      <c r="AA1256" s="7">
        <v>62.66</v>
      </c>
      <c r="AB1256" s="7">
        <v>0</v>
      </c>
    </row>
    <row r="1257" spans="1:28" x14ac:dyDescent="0.25">
      <c r="A1257" s="5">
        <v>2029718230</v>
      </c>
      <c r="B1257" s="5" t="s">
        <v>2216</v>
      </c>
      <c r="C1257" s="5" t="s">
        <v>2217</v>
      </c>
      <c r="D1257" s="5" t="str">
        <f t="shared" si="59"/>
        <v>KOTARBA ROCHELLE</v>
      </c>
      <c r="E1257" s="5" t="s">
        <v>324</v>
      </c>
      <c r="F1257" s="5" t="s">
        <v>1796</v>
      </c>
      <c r="G1257" s="5" t="s">
        <v>1797</v>
      </c>
      <c r="H1257" s="5" t="s">
        <v>1797</v>
      </c>
      <c r="I1257" s="9" t="s">
        <v>3484</v>
      </c>
      <c r="J1257" s="5" t="s">
        <v>400</v>
      </c>
      <c r="K1257" s="5" t="s">
        <v>401</v>
      </c>
      <c r="L1257" s="5" t="str">
        <f t="shared" si="57"/>
        <v>Andrew Choi</v>
      </c>
      <c r="M1257" s="5" t="s">
        <v>57</v>
      </c>
      <c r="N1257" s="6">
        <v>45839</v>
      </c>
      <c r="O1257" s="6">
        <v>46174</v>
      </c>
      <c r="P1257" s="5">
        <f t="shared" si="58"/>
        <v>11</v>
      </c>
      <c r="Q1257" s="6" t="s">
        <v>142</v>
      </c>
      <c r="R1257" s="6" t="s">
        <v>3570</v>
      </c>
      <c r="S1257" s="7">
        <v>70.739999999999995</v>
      </c>
      <c r="T1257" s="5">
        <v>1</v>
      </c>
      <c r="U1257" s="5" t="s">
        <v>58</v>
      </c>
      <c r="V1257" s="11">
        <v>0.375</v>
      </c>
      <c r="W1257" s="5" t="s">
        <v>60</v>
      </c>
      <c r="X1257" s="5" t="s">
        <v>143</v>
      </c>
      <c r="Y1257" s="7">
        <v>26.53</v>
      </c>
      <c r="Z1257" s="7">
        <v>26.53</v>
      </c>
      <c r="AA1257" s="7">
        <v>26.53</v>
      </c>
      <c r="AB1257" s="7">
        <v>0</v>
      </c>
    </row>
    <row r="1258" spans="1:28" x14ac:dyDescent="0.25">
      <c r="A1258" s="5">
        <v>2029707332</v>
      </c>
      <c r="B1258" s="5" t="s">
        <v>2214</v>
      </c>
      <c r="C1258" s="5" t="s">
        <v>2215</v>
      </c>
      <c r="D1258" s="5" t="str">
        <f t="shared" si="59"/>
        <v>WILT HELENE</v>
      </c>
      <c r="E1258" s="5" t="s">
        <v>82</v>
      </c>
      <c r="F1258" s="5" t="s">
        <v>1796</v>
      </c>
      <c r="G1258" s="5" t="s">
        <v>1797</v>
      </c>
      <c r="H1258" s="5" t="s">
        <v>1797</v>
      </c>
      <c r="I1258" s="9" t="s">
        <v>3519</v>
      </c>
      <c r="J1258" s="5" t="s">
        <v>2161</v>
      </c>
      <c r="K1258" s="5" t="s">
        <v>2162</v>
      </c>
      <c r="L1258" s="5" t="str">
        <f t="shared" si="57"/>
        <v>Barry Schumann</v>
      </c>
      <c r="M1258" s="5" t="s">
        <v>57</v>
      </c>
      <c r="N1258" s="6">
        <v>45839</v>
      </c>
      <c r="O1258" s="6">
        <v>46174</v>
      </c>
      <c r="P1258" s="5">
        <f t="shared" si="58"/>
        <v>11</v>
      </c>
      <c r="Q1258" s="6" t="s">
        <v>142</v>
      </c>
      <c r="R1258" s="6" t="s">
        <v>3570</v>
      </c>
      <c r="S1258" s="7">
        <v>77.48</v>
      </c>
      <c r="T1258" s="5">
        <v>1</v>
      </c>
      <c r="U1258" s="5" t="s">
        <v>58</v>
      </c>
      <c r="V1258" s="11">
        <v>0.375</v>
      </c>
      <c r="W1258" s="5" t="s">
        <v>60</v>
      </c>
      <c r="X1258" s="5" t="s">
        <v>143</v>
      </c>
      <c r="Y1258" s="7">
        <v>29.06</v>
      </c>
      <c r="Z1258" s="7">
        <v>29.06</v>
      </c>
      <c r="AA1258" s="7">
        <v>29.06</v>
      </c>
      <c r="AB1258" s="7">
        <v>0</v>
      </c>
    </row>
    <row r="1259" spans="1:28" x14ac:dyDescent="0.25">
      <c r="A1259" s="5">
        <v>2028786407</v>
      </c>
      <c r="B1259" s="5" t="s">
        <v>130</v>
      </c>
      <c r="C1259" s="5" t="s">
        <v>2186</v>
      </c>
      <c r="D1259" s="5" t="str">
        <f t="shared" si="59"/>
        <v>GORDON JAMES</v>
      </c>
      <c r="E1259" s="5" t="s">
        <v>82</v>
      </c>
      <c r="F1259" s="5" t="s">
        <v>1796</v>
      </c>
      <c r="G1259" s="5" t="s">
        <v>1797</v>
      </c>
      <c r="H1259" s="5" t="s">
        <v>1797</v>
      </c>
      <c r="I1259" s="9" t="s">
        <v>3522</v>
      </c>
      <c r="J1259" s="5" t="s">
        <v>626</v>
      </c>
      <c r="K1259" s="5" t="s">
        <v>334</v>
      </c>
      <c r="L1259" s="5" t="str">
        <f t="shared" si="57"/>
        <v>FRANK LISKOVEC</v>
      </c>
      <c r="M1259" s="5" t="s">
        <v>57</v>
      </c>
      <c r="N1259" s="6">
        <v>45839</v>
      </c>
      <c r="O1259" s="6">
        <v>46174</v>
      </c>
      <c r="P1259" s="5">
        <f t="shared" si="58"/>
        <v>11</v>
      </c>
      <c r="Q1259" s="6" t="s">
        <v>142</v>
      </c>
      <c r="R1259" s="6" t="s">
        <v>3570</v>
      </c>
      <c r="S1259" s="7">
        <v>41.91</v>
      </c>
      <c r="T1259" s="5">
        <v>1</v>
      </c>
      <c r="U1259" s="5" t="s">
        <v>58</v>
      </c>
      <c r="V1259" s="11">
        <v>0.375</v>
      </c>
      <c r="W1259" s="5" t="s">
        <v>60</v>
      </c>
      <c r="X1259" s="5" t="s">
        <v>143</v>
      </c>
      <c r="Y1259" s="7">
        <v>15.72</v>
      </c>
      <c r="Z1259" s="7">
        <v>15.72</v>
      </c>
      <c r="AA1259" s="7">
        <v>15.72</v>
      </c>
      <c r="AB1259" s="7">
        <v>0</v>
      </c>
    </row>
    <row r="1260" spans="1:28" x14ac:dyDescent="0.25">
      <c r="A1260" s="5">
        <v>2029384979</v>
      </c>
      <c r="B1260" s="5" t="s">
        <v>130</v>
      </c>
      <c r="C1260" s="5" t="s">
        <v>2201</v>
      </c>
      <c r="D1260" s="5" t="str">
        <f t="shared" si="59"/>
        <v>HAYDEN JAMES</v>
      </c>
      <c r="E1260" s="5" t="s">
        <v>82</v>
      </c>
      <c r="F1260" s="5" t="s">
        <v>1796</v>
      </c>
      <c r="G1260" s="5" t="s">
        <v>1797</v>
      </c>
      <c r="H1260" s="5" t="s">
        <v>1797</v>
      </c>
      <c r="I1260" s="9" t="s">
        <v>3522</v>
      </c>
      <c r="J1260" s="5" t="s">
        <v>626</v>
      </c>
      <c r="K1260" s="5" t="s">
        <v>334</v>
      </c>
      <c r="L1260" s="5" t="str">
        <f t="shared" si="57"/>
        <v>FRANK LISKOVEC</v>
      </c>
      <c r="M1260" s="5" t="s">
        <v>57</v>
      </c>
      <c r="N1260" s="6">
        <v>45839</v>
      </c>
      <c r="O1260" s="6">
        <v>46174</v>
      </c>
      <c r="P1260" s="5">
        <f t="shared" si="58"/>
        <v>11</v>
      </c>
      <c r="Q1260" s="6" t="s">
        <v>142</v>
      </c>
      <c r="R1260" s="6" t="s">
        <v>3570</v>
      </c>
      <c r="S1260" s="7">
        <v>74.64</v>
      </c>
      <c r="T1260" s="5">
        <v>1</v>
      </c>
      <c r="U1260" s="5" t="s">
        <v>58</v>
      </c>
      <c r="V1260" s="11">
        <v>0.375</v>
      </c>
      <c r="W1260" s="5" t="s">
        <v>60</v>
      </c>
      <c r="X1260" s="5" t="s">
        <v>143</v>
      </c>
      <c r="Y1260" s="7">
        <v>27.99</v>
      </c>
      <c r="Z1260" s="7">
        <v>27.99</v>
      </c>
      <c r="AA1260" s="7">
        <v>27.99</v>
      </c>
      <c r="AB1260" s="7">
        <v>0</v>
      </c>
    </row>
    <row r="1261" spans="1:28" x14ac:dyDescent="0.25">
      <c r="A1261" s="5">
        <v>2029410651</v>
      </c>
      <c r="B1261" s="5" t="s">
        <v>490</v>
      </c>
      <c r="C1261" s="5" t="s">
        <v>2202</v>
      </c>
      <c r="D1261" s="5" t="str">
        <f t="shared" si="59"/>
        <v>BUSSE DAVID</v>
      </c>
      <c r="E1261" s="5" t="s">
        <v>202</v>
      </c>
      <c r="F1261" s="5" t="s">
        <v>1796</v>
      </c>
      <c r="G1261" s="5" t="s">
        <v>1797</v>
      </c>
      <c r="H1261" s="5" t="s">
        <v>1797</v>
      </c>
      <c r="I1261" s="9" t="s">
        <v>3522</v>
      </c>
      <c r="J1261" s="5" t="s">
        <v>626</v>
      </c>
      <c r="K1261" s="5" t="s">
        <v>334</v>
      </c>
      <c r="L1261" s="5" t="str">
        <f t="shared" si="57"/>
        <v>FRANK LISKOVEC</v>
      </c>
      <c r="M1261" s="5" t="s">
        <v>57</v>
      </c>
      <c r="N1261" s="6">
        <v>45839</v>
      </c>
      <c r="O1261" s="6">
        <v>46174</v>
      </c>
      <c r="P1261" s="5">
        <f t="shared" si="58"/>
        <v>11</v>
      </c>
      <c r="Q1261" s="6" t="s">
        <v>142</v>
      </c>
      <c r="R1261" s="6" t="s">
        <v>3570</v>
      </c>
      <c r="S1261" s="7">
        <v>48.15</v>
      </c>
      <c r="T1261" s="5">
        <v>1</v>
      </c>
      <c r="U1261" s="5" t="s">
        <v>58</v>
      </c>
      <c r="V1261" s="11">
        <v>0.375</v>
      </c>
      <c r="W1261" s="5" t="s">
        <v>60</v>
      </c>
      <c r="X1261" s="5" t="s">
        <v>143</v>
      </c>
      <c r="Y1261" s="7">
        <v>18.059999999999999</v>
      </c>
      <c r="Z1261" s="7">
        <v>18.059999999999999</v>
      </c>
      <c r="AA1261" s="7">
        <v>18.059999999999999</v>
      </c>
      <c r="AB1261" s="7">
        <v>0</v>
      </c>
    </row>
    <row r="1262" spans="1:28" x14ac:dyDescent="0.25">
      <c r="A1262" s="5">
        <v>2029488053</v>
      </c>
      <c r="B1262" s="5" t="s">
        <v>2201</v>
      </c>
      <c r="C1262" s="5" t="s">
        <v>493</v>
      </c>
      <c r="D1262" s="5" t="str">
        <f t="shared" si="59"/>
        <v>TAYLOR HAYDEN</v>
      </c>
      <c r="E1262" s="5" t="s">
        <v>82</v>
      </c>
      <c r="F1262" s="5" t="s">
        <v>1796</v>
      </c>
      <c r="G1262" s="5" t="s">
        <v>1797</v>
      </c>
      <c r="H1262" s="5" t="s">
        <v>1797</v>
      </c>
      <c r="I1262" s="9" t="s">
        <v>3522</v>
      </c>
      <c r="J1262" s="5" t="s">
        <v>626</v>
      </c>
      <c r="K1262" s="5" t="s">
        <v>334</v>
      </c>
      <c r="L1262" s="5" t="str">
        <f t="shared" si="57"/>
        <v>FRANK LISKOVEC</v>
      </c>
      <c r="M1262" s="5" t="s">
        <v>57</v>
      </c>
      <c r="N1262" s="6">
        <v>45839</v>
      </c>
      <c r="O1262" s="6">
        <v>46174</v>
      </c>
      <c r="P1262" s="5">
        <f t="shared" si="58"/>
        <v>11</v>
      </c>
      <c r="Q1262" s="6" t="s">
        <v>142</v>
      </c>
      <c r="R1262" s="6" t="s">
        <v>3570</v>
      </c>
      <c r="S1262" s="7">
        <v>33.020000000000003</v>
      </c>
      <c r="T1262" s="5">
        <v>1</v>
      </c>
      <c r="U1262" s="5" t="s">
        <v>58</v>
      </c>
      <c r="V1262" s="11">
        <v>0.375</v>
      </c>
      <c r="W1262" s="5" t="s">
        <v>60</v>
      </c>
      <c r="X1262" s="5" t="s">
        <v>143</v>
      </c>
      <c r="Y1262" s="7">
        <v>12.38</v>
      </c>
      <c r="Z1262" s="7">
        <v>12.38</v>
      </c>
      <c r="AA1262" s="7">
        <v>12.38</v>
      </c>
      <c r="AB1262" s="7">
        <v>0</v>
      </c>
    </row>
    <row r="1263" spans="1:28" x14ac:dyDescent="0.25">
      <c r="A1263" s="5">
        <v>2029772410</v>
      </c>
      <c r="B1263" s="5" t="s">
        <v>631</v>
      </c>
      <c r="C1263" s="5" t="s">
        <v>2220</v>
      </c>
      <c r="D1263" s="5" t="str">
        <f t="shared" si="59"/>
        <v>OSTRANDER TRACY</v>
      </c>
      <c r="E1263" s="5" t="s">
        <v>324</v>
      </c>
      <c r="F1263" s="5" t="s">
        <v>1796</v>
      </c>
      <c r="G1263" s="5" t="s">
        <v>1797</v>
      </c>
      <c r="H1263" s="5" t="s">
        <v>1797</v>
      </c>
      <c r="I1263" s="9" t="s">
        <v>3512</v>
      </c>
      <c r="J1263" s="5" t="s">
        <v>710</v>
      </c>
      <c r="K1263" s="5" t="s">
        <v>115</v>
      </c>
      <c r="L1263" s="5" t="str">
        <f t="shared" si="57"/>
        <v>GREGORY HANSFORD</v>
      </c>
      <c r="M1263" s="5" t="s">
        <v>57</v>
      </c>
      <c r="N1263" s="6">
        <v>45841</v>
      </c>
      <c r="O1263" s="6">
        <v>46176</v>
      </c>
      <c r="P1263" s="5">
        <f t="shared" si="58"/>
        <v>11</v>
      </c>
      <c r="Q1263" s="6" t="s">
        <v>142</v>
      </c>
      <c r="R1263" s="6" t="s">
        <v>3570</v>
      </c>
      <c r="S1263" s="7">
        <v>32.42</v>
      </c>
      <c r="T1263" s="5">
        <v>1</v>
      </c>
      <c r="U1263" s="5" t="s">
        <v>58</v>
      </c>
      <c r="V1263" s="11">
        <v>0.375</v>
      </c>
      <c r="W1263" s="5" t="s">
        <v>60</v>
      </c>
      <c r="X1263" s="5" t="s">
        <v>143</v>
      </c>
      <c r="Y1263" s="7">
        <v>12.16</v>
      </c>
      <c r="Z1263" s="7">
        <v>12.16</v>
      </c>
      <c r="AA1263" s="7">
        <v>12.16</v>
      </c>
      <c r="AB1263" s="7">
        <v>0</v>
      </c>
    </row>
    <row r="1264" spans="1:28" x14ac:dyDescent="0.25">
      <c r="A1264" s="5">
        <v>2029251127</v>
      </c>
      <c r="B1264" s="5" t="s">
        <v>916</v>
      </c>
      <c r="C1264" s="5" t="s">
        <v>2195</v>
      </c>
      <c r="D1264" s="5" t="str">
        <f t="shared" si="59"/>
        <v>FONTAINE JILL</v>
      </c>
      <c r="E1264" s="5" t="s">
        <v>122</v>
      </c>
      <c r="F1264" s="5" t="s">
        <v>1796</v>
      </c>
      <c r="G1264" s="5" t="s">
        <v>1797</v>
      </c>
      <c r="H1264" s="5" t="s">
        <v>1797</v>
      </c>
      <c r="I1264" s="9" t="s">
        <v>3538</v>
      </c>
      <c r="J1264" s="5" t="s">
        <v>124</v>
      </c>
      <c r="K1264" s="5" t="s">
        <v>125</v>
      </c>
      <c r="L1264" s="5" t="str">
        <f t="shared" si="57"/>
        <v>Heather Geske</v>
      </c>
      <c r="M1264" s="5" t="s">
        <v>57</v>
      </c>
      <c r="N1264" s="6">
        <v>45839</v>
      </c>
      <c r="O1264" s="6">
        <v>46174</v>
      </c>
      <c r="P1264" s="5">
        <f t="shared" si="58"/>
        <v>11</v>
      </c>
      <c r="Q1264" s="6" t="s">
        <v>142</v>
      </c>
      <c r="R1264" s="6" t="s">
        <v>3570</v>
      </c>
      <c r="S1264" s="7">
        <v>63.62</v>
      </c>
      <c r="T1264" s="5">
        <v>1</v>
      </c>
      <c r="U1264" s="5" t="s">
        <v>58</v>
      </c>
      <c r="V1264" s="11">
        <v>0.375</v>
      </c>
      <c r="W1264" s="5" t="s">
        <v>60</v>
      </c>
      <c r="X1264" s="5" t="s">
        <v>143</v>
      </c>
      <c r="Y1264" s="7">
        <v>23.86</v>
      </c>
      <c r="Z1264" s="7">
        <v>23.86</v>
      </c>
      <c r="AA1264" s="7">
        <v>23.86</v>
      </c>
      <c r="AB1264" s="7">
        <v>0</v>
      </c>
    </row>
    <row r="1265" spans="1:28" x14ac:dyDescent="0.25">
      <c r="A1265" s="5">
        <v>2029489689</v>
      </c>
      <c r="B1265" s="5" t="s">
        <v>97</v>
      </c>
      <c r="C1265" s="5" t="s">
        <v>2207</v>
      </c>
      <c r="D1265" s="5" t="str">
        <f t="shared" si="59"/>
        <v>FOLSOM JOHN</v>
      </c>
      <c r="E1265" s="5" t="s">
        <v>122</v>
      </c>
      <c r="F1265" s="5" t="s">
        <v>1796</v>
      </c>
      <c r="G1265" s="5" t="s">
        <v>1797</v>
      </c>
      <c r="H1265" s="5" t="s">
        <v>1797</v>
      </c>
      <c r="I1265" s="9" t="s">
        <v>3538</v>
      </c>
      <c r="J1265" s="5" t="s">
        <v>124</v>
      </c>
      <c r="K1265" s="5" t="s">
        <v>125</v>
      </c>
      <c r="L1265" s="5" t="str">
        <f t="shared" si="57"/>
        <v>Heather Geske</v>
      </c>
      <c r="M1265" s="5" t="s">
        <v>57</v>
      </c>
      <c r="N1265" s="6">
        <v>45839</v>
      </c>
      <c r="O1265" s="6">
        <v>46174</v>
      </c>
      <c r="P1265" s="5">
        <f t="shared" si="58"/>
        <v>11</v>
      </c>
      <c r="Q1265" s="6" t="s">
        <v>142</v>
      </c>
      <c r="R1265" s="6" t="s">
        <v>3570</v>
      </c>
      <c r="S1265" s="7">
        <v>122.49</v>
      </c>
      <c r="T1265" s="5">
        <v>1</v>
      </c>
      <c r="U1265" s="5" t="s">
        <v>58</v>
      </c>
      <c r="V1265" s="11">
        <v>0.375</v>
      </c>
      <c r="W1265" s="5" t="s">
        <v>60</v>
      </c>
      <c r="X1265" s="5" t="s">
        <v>143</v>
      </c>
      <c r="Y1265" s="7">
        <v>45.93</v>
      </c>
      <c r="Z1265" s="7">
        <v>45.93</v>
      </c>
      <c r="AA1265" s="7">
        <v>45.93</v>
      </c>
      <c r="AB1265" s="7">
        <v>0</v>
      </c>
    </row>
    <row r="1266" spans="1:28" x14ac:dyDescent="0.25">
      <c r="A1266" s="5">
        <v>2029594984</v>
      </c>
      <c r="B1266" s="5" t="s">
        <v>228</v>
      </c>
      <c r="C1266" s="5" t="s">
        <v>2209</v>
      </c>
      <c r="D1266" s="5" t="str">
        <f t="shared" si="59"/>
        <v>HINES KATHERINE</v>
      </c>
      <c r="E1266" s="5" t="s">
        <v>122</v>
      </c>
      <c r="F1266" s="5" t="s">
        <v>1796</v>
      </c>
      <c r="G1266" s="5" t="s">
        <v>1797</v>
      </c>
      <c r="H1266" s="5" t="s">
        <v>1797</v>
      </c>
      <c r="I1266" s="9" t="s">
        <v>3538</v>
      </c>
      <c r="J1266" s="5" t="s">
        <v>124</v>
      </c>
      <c r="K1266" s="5" t="s">
        <v>125</v>
      </c>
      <c r="L1266" s="5" t="str">
        <f t="shared" si="57"/>
        <v>Heather Geske</v>
      </c>
      <c r="M1266" s="5" t="s">
        <v>57</v>
      </c>
      <c r="N1266" s="6">
        <v>45839</v>
      </c>
      <c r="O1266" s="6">
        <v>46174</v>
      </c>
      <c r="P1266" s="5">
        <f t="shared" si="58"/>
        <v>11</v>
      </c>
      <c r="Q1266" s="6" t="s">
        <v>142</v>
      </c>
      <c r="R1266" s="6" t="s">
        <v>3570</v>
      </c>
      <c r="S1266" s="7">
        <v>125.4</v>
      </c>
      <c r="T1266" s="5">
        <v>1</v>
      </c>
      <c r="U1266" s="5" t="s">
        <v>58</v>
      </c>
      <c r="V1266" s="11">
        <v>0.375</v>
      </c>
      <c r="W1266" s="5" t="s">
        <v>60</v>
      </c>
      <c r="X1266" s="5" t="s">
        <v>143</v>
      </c>
      <c r="Y1266" s="7">
        <v>47.02</v>
      </c>
      <c r="Z1266" s="7">
        <v>47.02</v>
      </c>
      <c r="AA1266" s="7">
        <v>47.02</v>
      </c>
      <c r="AB1266" s="7">
        <v>0</v>
      </c>
    </row>
    <row r="1267" spans="1:28" x14ac:dyDescent="0.25">
      <c r="A1267" s="5">
        <v>2029596235</v>
      </c>
      <c r="B1267" s="5" t="s">
        <v>1592</v>
      </c>
      <c r="C1267" s="5" t="s">
        <v>1593</v>
      </c>
      <c r="D1267" s="5" t="str">
        <f t="shared" si="59"/>
        <v>ELLINGER WRIGHT</v>
      </c>
      <c r="E1267" s="5" t="s">
        <v>172</v>
      </c>
      <c r="F1267" s="5" t="s">
        <v>1796</v>
      </c>
      <c r="G1267" s="5" t="s">
        <v>1797</v>
      </c>
      <c r="H1267" s="5" t="s">
        <v>1797</v>
      </c>
      <c r="I1267" s="9" t="s">
        <v>3557</v>
      </c>
      <c r="J1267" s="5" t="s">
        <v>173</v>
      </c>
      <c r="K1267" s="5" t="s">
        <v>174</v>
      </c>
      <c r="L1267" s="5" t="str">
        <f t="shared" si="57"/>
        <v>Jennifer Halsaver</v>
      </c>
      <c r="M1267" s="5" t="s">
        <v>57</v>
      </c>
      <c r="N1267" s="6">
        <v>45839</v>
      </c>
      <c r="O1267" s="6">
        <v>46174</v>
      </c>
      <c r="P1267" s="5">
        <f t="shared" si="58"/>
        <v>11</v>
      </c>
      <c r="Q1267" s="6" t="s">
        <v>142</v>
      </c>
      <c r="R1267" s="6" t="s">
        <v>3570</v>
      </c>
      <c r="S1267" s="7">
        <v>54.54</v>
      </c>
      <c r="T1267" s="5">
        <v>1</v>
      </c>
      <c r="U1267" s="5" t="s">
        <v>58</v>
      </c>
      <c r="V1267" s="11">
        <v>0.375</v>
      </c>
      <c r="W1267" s="5" t="s">
        <v>60</v>
      </c>
      <c r="X1267" s="5" t="s">
        <v>143</v>
      </c>
      <c r="Y1267" s="7">
        <v>20.45</v>
      </c>
      <c r="Z1267" s="7">
        <v>20.45</v>
      </c>
      <c r="AA1267" s="7">
        <v>20.45</v>
      </c>
      <c r="AB1267" s="7">
        <v>0</v>
      </c>
    </row>
    <row r="1268" spans="1:28" x14ac:dyDescent="0.25">
      <c r="A1268" s="5">
        <v>2029613746</v>
      </c>
      <c r="B1268" s="5" t="s">
        <v>726</v>
      </c>
      <c r="C1268" s="5" t="s">
        <v>725</v>
      </c>
      <c r="D1268" s="5" t="str">
        <f t="shared" si="59"/>
        <v>ESPOSITO GABRIELLE</v>
      </c>
      <c r="E1268" s="5" t="s">
        <v>172</v>
      </c>
      <c r="F1268" s="5" t="s">
        <v>1796</v>
      </c>
      <c r="G1268" s="5" t="s">
        <v>1797</v>
      </c>
      <c r="H1268" s="5" t="s">
        <v>1797</v>
      </c>
      <c r="I1268" s="9" t="s">
        <v>3557</v>
      </c>
      <c r="J1268" s="5" t="s">
        <v>173</v>
      </c>
      <c r="K1268" s="5" t="s">
        <v>174</v>
      </c>
      <c r="L1268" s="5" t="str">
        <f t="shared" si="57"/>
        <v>Jennifer Halsaver</v>
      </c>
      <c r="M1268" s="5" t="s">
        <v>57</v>
      </c>
      <c r="N1268" s="6">
        <v>45839</v>
      </c>
      <c r="O1268" s="6">
        <v>46174</v>
      </c>
      <c r="P1268" s="5">
        <f t="shared" si="58"/>
        <v>11</v>
      </c>
      <c r="Q1268" s="6" t="s">
        <v>142</v>
      </c>
      <c r="R1268" s="6" t="s">
        <v>3570</v>
      </c>
      <c r="S1268" s="7">
        <v>38.39</v>
      </c>
      <c r="T1268" s="5">
        <v>1</v>
      </c>
      <c r="U1268" s="5" t="s">
        <v>58</v>
      </c>
      <c r="V1268" s="11">
        <v>0.375</v>
      </c>
      <c r="W1268" s="5" t="s">
        <v>60</v>
      </c>
      <c r="X1268" s="5" t="s">
        <v>143</v>
      </c>
      <c r="Y1268" s="7">
        <v>14.4</v>
      </c>
      <c r="Z1268" s="7">
        <v>14.4</v>
      </c>
      <c r="AA1268" s="7">
        <v>14.4</v>
      </c>
      <c r="AB1268" s="7">
        <v>0</v>
      </c>
    </row>
    <row r="1269" spans="1:28" x14ac:dyDescent="0.25">
      <c r="A1269" s="5">
        <v>2029619462</v>
      </c>
      <c r="B1269" s="5" t="s">
        <v>2050</v>
      </c>
      <c r="C1269" s="5" t="s">
        <v>1592</v>
      </c>
      <c r="D1269" s="5" t="str">
        <f t="shared" si="59"/>
        <v>WRIGHT CASEY</v>
      </c>
      <c r="E1269" s="5" t="s">
        <v>106</v>
      </c>
      <c r="F1269" s="5" t="s">
        <v>1796</v>
      </c>
      <c r="G1269" s="5" t="s">
        <v>1797</v>
      </c>
      <c r="H1269" s="5" t="s">
        <v>1797</v>
      </c>
      <c r="I1269" s="9" t="s">
        <v>3523</v>
      </c>
      <c r="J1269" s="5" t="s">
        <v>301</v>
      </c>
      <c r="K1269" s="5" t="s">
        <v>302</v>
      </c>
      <c r="L1269" s="5" t="str">
        <f t="shared" si="57"/>
        <v>Marsha Sanderock</v>
      </c>
      <c r="M1269" s="5" t="s">
        <v>57</v>
      </c>
      <c r="N1269" s="6">
        <v>45839</v>
      </c>
      <c r="O1269" s="6">
        <v>46174</v>
      </c>
      <c r="P1269" s="5">
        <f t="shared" si="58"/>
        <v>11</v>
      </c>
      <c r="Q1269" s="6" t="s">
        <v>142</v>
      </c>
      <c r="R1269" s="6" t="s">
        <v>3570</v>
      </c>
      <c r="S1269" s="7">
        <v>189.28</v>
      </c>
      <c r="T1269" s="5">
        <v>1</v>
      </c>
      <c r="U1269" s="5" t="s">
        <v>58</v>
      </c>
      <c r="V1269" s="11">
        <v>0.375</v>
      </c>
      <c r="W1269" s="5" t="s">
        <v>60</v>
      </c>
      <c r="X1269" s="5" t="s">
        <v>143</v>
      </c>
      <c r="Y1269" s="7">
        <v>70.98</v>
      </c>
      <c r="Z1269" s="7">
        <v>70.98</v>
      </c>
      <c r="AA1269" s="7">
        <v>70.98</v>
      </c>
      <c r="AB1269" s="7">
        <v>0</v>
      </c>
    </row>
    <row r="1270" spans="1:28" x14ac:dyDescent="0.25">
      <c r="A1270" s="5">
        <v>2029740723</v>
      </c>
      <c r="B1270" s="5" t="s">
        <v>732</v>
      </c>
      <c r="C1270" s="5" t="s">
        <v>2219</v>
      </c>
      <c r="D1270" s="5" t="str">
        <f t="shared" si="59"/>
        <v>TIMMONS STEPHEN</v>
      </c>
      <c r="E1270" s="5" t="s">
        <v>106</v>
      </c>
      <c r="F1270" s="5" t="s">
        <v>1796</v>
      </c>
      <c r="G1270" s="5" t="s">
        <v>1797</v>
      </c>
      <c r="H1270" s="5" t="s">
        <v>1797</v>
      </c>
      <c r="I1270" s="9" t="s">
        <v>3523</v>
      </c>
      <c r="J1270" s="5" t="s">
        <v>301</v>
      </c>
      <c r="K1270" s="5" t="s">
        <v>302</v>
      </c>
      <c r="L1270" s="5" t="str">
        <f t="shared" si="57"/>
        <v>Marsha Sanderock</v>
      </c>
      <c r="M1270" s="5" t="s">
        <v>57</v>
      </c>
      <c r="N1270" s="6">
        <v>45840</v>
      </c>
      <c r="O1270" s="6">
        <v>46175</v>
      </c>
      <c r="P1270" s="5">
        <f t="shared" si="58"/>
        <v>11</v>
      </c>
      <c r="Q1270" s="6" t="s">
        <v>142</v>
      </c>
      <c r="R1270" s="6" t="s">
        <v>3570</v>
      </c>
      <c r="S1270" s="7">
        <v>132.19</v>
      </c>
      <c r="T1270" s="5">
        <v>1</v>
      </c>
      <c r="U1270" s="5" t="s">
        <v>58</v>
      </c>
      <c r="V1270" s="11">
        <v>0.375</v>
      </c>
      <c r="W1270" s="5" t="s">
        <v>60</v>
      </c>
      <c r="X1270" s="5" t="s">
        <v>143</v>
      </c>
      <c r="Y1270" s="7">
        <v>49.57</v>
      </c>
      <c r="Z1270" s="7">
        <v>49.57</v>
      </c>
      <c r="AA1270" s="7">
        <v>49.57</v>
      </c>
      <c r="AB1270" s="7">
        <v>0</v>
      </c>
    </row>
    <row r="1271" spans="1:28" x14ac:dyDescent="0.25">
      <c r="A1271" s="5">
        <v>2029728912</v>
      </c>
      <c r="B1271" s="5" t="s">
        <v>358</v>
      </c>
      <c r="C1271" s="5" t="s">
        <v>2218</v>
      </c>
      <c r="D1271" s="5" t="str">
        <f t="shared" si="59"/>
        <v>SHANKS JULIE</v>
      </c>
      <c r="E1271" s="5" t="s">
        <v>220</v>
      </c>
      <c r="F1271" s="5" t="s">
        <v>1796</v>
      </c>
      <c r="G1271" s="5" t="s">
        <v>1797</v>
      </c>
      <c r="H1271" s="5" t="s">
        <v>1797</v>
      </c>
      <c r="I1271" s="9" t="s">
        <v>3513</v>
      </c>
      <c r="J1271" s="5" t="s">
        <v>895</v>
      </c>
      <c r="K1271" s="5" t="s">
        <v>896</v>
      </c>
      <c r="L1271" s="5" t="str">
        <f t="shared" si="57"/>
        <v>RICARDO SANTOS</v>
      </c>
      <c r="M1271" s="5" t="s">
        <v>57</v>
      </c>
      <c r="N1271" s="6">
        <v>45839</v>
      </c>
      <c r="O1271" s="6">
        <v>46174</v>
      </c>
      <c r="P1271" s="5">
        <f t="shared" si="58"/>
        <v>11</v>
      </c>
      <c r="Q1271" s="6" t="s">
        <v>142</v>
      </c>
      <c r="R1271" s="6" t="s">
        <v>3570</v>
      </c>
      <c r="S1271" s="7">
        <v>69.69</v>
      </c>
      <c r="T1271" s="5">
        <v>1</v>
      </c>
      <c r="U1271" s="5" t="s">
        <v>58</v>
      </c>
      <c r="V1271" s="11">
        <v>0.375</v>
      </c>
      <c r="W1271" s="5" t="s">
        <v>60</v>
      </c>
      <c r="X1271" s="5" t="s">
        <v>143</v>
      </c>
      <c r="Y1271" s="7">
        <v>26.13</v>
      </c>
      <c r="Z1271" s="7">
        <v>26.13</v>
      </c>
      <c r="AA1271" s="7">
        <v>26.13</v>
      </c>
      <c r="AB1271" s="7">
        <v>0</v>
      </c>
    </row>
    <row r="1272" spans="1:28" x14ac:dyDescent="0.25">
      <c r="A1272" s="5">
        <v>2029786426</v>
      </c>
      <c r="B1272" s="5" t="s">
        <v>2221</v>
      </c>
      <c r="C1272" s="5" t="s">
        <v>1233</v>
      </c>
      <c r="D1272" s="5" t="str">
        <f t="shared" si="59"/>
        <v>III EDDIE</v>
      </c>
      <c r="E1272" s="5" t="s">
        <v>1274</v>
      </c>
      <c r="F1272" s="5" t="s">
        <v>1796</v>
      </c>
      <c r="G1272" s="5" t="s">
        <v>1797</v>
      </c>
      <c r="H1272" s="5" t="s">
        <v>1797</v>
      </c>
      <c r="I1272" s="9" t="s">
        <v>3513</v>
      </c>
      <c r="J1272" s="5" t="s">
        <v>895</v>
      </c>
      <c r="K1272" s="5" t="s">
        <v>896</v>
      </c>
      <c r="L1272" s="5" t="str">
        <f t="shared" si="57"/>
        <v>RICARDO SANTOS</v>
      </c>
      <c r="M1272" s="5" t="s">
        <v>57</v>
      </c>
      <c r="N1272" s="6">
        <v>45842</v>
      </c>
      <c r="O1272" s="6">
        <v>46177</v>
      </c>
      <c r="P1272" s="5">
        <f t="shared" si="58"/>
        <v>11</v>
      </c>
      <c r="Q1272" s="6" t="s">
        <v>142</v>
      </c>
      <c r="R1272" s="6" t="s">
        <v>3570</v>
      </c>
      <c r="S1272" s="7">
        <v>44.83</v>
      </c>
      <c r="T1272" s="5">
        <v>1</v>
      </c>
      <c r="U1272" s="5" t="s">
        <v>58</v>
      </c>
      <c r="V1272" s="11">
        <v>0.375</v>
      </c>
      <c r="W1272" s="5" t="s">
        <v>60</v>
      </c>
      <c r="X1272" s="5" t="s">
        <v>143</v>
      </c>
      <c r="Y1272" s="7">
        <v>16.809999999999999</v>
      </c>
      <c r="Z1272" s="7">
        <v>16.809999999999999</v>
      </c>
      <c r="AA1272" s="7">
        <v>16.809999999999999</v>
      </c>
      <c r="AB1272" s="7">
        <v>0</v>
      </c>
    </row>
    <row r="1273" spans="1:28" x14ac:dyDescent="0.25">
      <c r="A1273" s="5">
        <v>2029481119</v>
      </c>
      <c r="B1273" s="5" t="s">
        <v>153</v>
      </c>
      <c r="C1273" s="5" t="s">
        <v>2205</v>
      </c>
      <c r="D1273" s="5" t="str">
        <f t="shared" si="59"/>
        <v>ACHIMAS ADAM</v>
      </c>
      <c r="E1273" s="5" t="s">
        <v>82</v>
      </c>
      <c r="F1273" s="5" t="s">
        <v>1796</v>
      </c>
      <c r="G1273" s="5" t="s">
        <v>1797</v>
      </c>
      <c r="H1273" s="5" t="s">
        <v>1797</v>
      </c>
      <c r="I1273" s="9" t="s">
        <v>3489</v>
      </c>
      <c r="J1273" s="5" t="s">
        <v>216</v>
      </c>
      <c r="K1273" s="5" t="s">
        <v>221</v>
      </c>
      <c r="L1273" s="5" t="str">
        <f t="shared" si="57"/>
        <v>Richard Yale</v>
      </c>
      <c r="M1273" s="5" t="s">
        <v>57</v>
      </c>
      <c r="N1273" s="6">
        <v>45839</v>
      </c>
      <c r="O1273" s="6">
        <v>46174</v>
      </c>
      <c r="P1273" s="5">
        <f t="shared" si="58"/>
        <v>11</v>
      </c>
      <c r="Q1273" s="6" t="s">
        <v>142</v>
      </c>
      <c r="R1273" s="6" t="s">
        <v>3570</v>
      </c>
      <c r="S1273" s="7">
        <v>111.87</v>
      </c>
      <c r="T1273" s="5">
        <v>1</v>
      </c>
      <c r="U1273" s="5" t="s">
        <v>58</v>
      </c>
      <c r="V1273" s="11">
        <v>0.375</v>
      </c>
      <c r="W1273" s="5" t="s">
        <v>60</v>
      </c>
      <c r="X1273" s="5" t="s">
        <v>143</v>
      </c>
      <c r="Y1273" s="7">
        <v>41.95</v>
      </c>
      <c r="Z1273" s="7">
        <v>41.95</v>
      </c>
      <c r="AA1273" s="7">
        <v>41.95</v>
      </c>
      <c r="AB1273" s="7">
        <v>0</v>
      </c>
    </row>
    <row r="1274" spans="1:28" x14ac:dyDescent="0.25">
      <c r="A1274" s="5">
        <v>2029630923</v>
      </c>
      <c r="B1274" s="5" t="s">
        <v>594</v>
      </c>
      <c r="C1274" s="5" t="s">
        <v>292</v>
      </c>
      <c r="D1274" s="5" t="str">
        <f t="shared" si="59"/>
        <v>HARRIS MICHELLE</v>
      </c>
      <c r="E1274" s="5" t="s">
        <v>82</v>
      </c>
      <c r="F1274" s="5" t="s">
        <v>1796</v>
      </c>
      <c r="G1274" s="5" t="s">
        <v>1797</v>
      </c>
      <c r="H1274" s="5" t="s">
        <v>1797</v>
      </c>
      <c r="I1274" s="9" t="s">
        <v>3553</v>
      </c>
      <c r="J1274" s="5" t="s">
        <v>816</v>
      </c>
      <c r="K1274" s="5" t="s">
        <v>817</v>
      </c>
      <c r="L1274" s="5" t="str">
        <f t="shared" si="57"/>
        <v>Tom Serio</v>
      </c>
      <c r="M1274" s="5" t="s">
        <v>57</v>
      </c>
      <c r="N1274" s="6">
        <v>45839</v>
      </c>
      <c r="O1274" s="6">
        <v>46174</v>
      </c>
      <c r="P1274" s="5">
        <f t="shared" si="58"/>
        <v>11</v>
      </c>
      <c r="Q1274" s="6" t="s">
        <v>142</v>
      </c>
      <c r="R1274" s="6" t="s">
        <v>3570</v>
      </c>
      <c r="S1274" s="7">
        <v>49.3</v>
      </c>
      <c r="T1274" s="5">
        <v>1</v>
      </c>
      <c r="U1274" s="5" t="s">
        <v>58</v>
      </c>
      <c r="V1274" s="11">
        <v>0.375</v>
      </c>
      <c r="W1274" s="5" t="s">
        <v>60</v>
      </c>
      <c r="X1274" s="5" t="s">
        <v>143</v>
      </c>
      <c r="Y1274" s="7">
        <v>18.489999999999998</v>
      </c>
      <c r="Z1274" s="7">
        <v>18.489999999999998</v>
      </c>
      <c r="AA1274" s="7">
        <v>18.489999999999998</v>
      </c>
      <c r="AB1274" s="7">
        <v>0</v>
      </c>
    </row>
    <row r="1275" spans="1:28" x14ac:dyDescent="0.25">
      <c r="A1275" s="5">
        <v>2029718232</v>
      </c>
      <c r="B1275" s="5" t="s">
        <v>2216</v>
      </c>
      <c r="C1275" s="5" t="s">
        <v>2217</v>
      </c>
      <c r="D1275" s="5" t="str">
        <f t="shared" si="59"/>
        <v>KOTARBA ROCHELLE</v>
      </c>
      <c r="E1275" s="5" t="s">
        <v>324</v>
      </c>
      <c r="F1275" s="5" t="s">
        <v>734</v>
      </c>
      <c r="G1275" s="5" t="s">
        <v>746</v>
      </c>
      <c r="H1275" s="5" t="s">
        <v>746</v>
      </c>
      <c r="I1275" s="9" t="s">
        <v>3484</v>
      </c>
      <c r="J1275" s="5" t="s">
        <v>400</v>
      </c>
      <c r="K1275" s="5" t="s">
        <v>401</v>
      </c>
      <c r="L1275" s="5" t="str">
        <f t="shared" si="57"/>
        <v>Andrew Choi</v>
      </c>
      <c r="M1275" s="5" t="s">
        <v>57</v>
      </c>
      <c r="N1275" s="6">
        <v>45839</v>
      </c>
      <c r="O1275" s="6">
        <v>46174</v>
      </c>
      <c r="P1275" s="5">
        <f t="shared" si="58"/>
        <v>11</v>
      </c>
      <c r="Q1275" s="6" t="s">
        <v>142</v>
      </c>
      <c r="R1275" s="6" t="s">
        <v>3570</v>
      </c>
      <c r="S1275" s="7">
        <v>123.06</v>
      </c>
      <c r="T1275" s="5">
        <v>1</v>
      </c>
      <c r="U1275" s="5" t="s">
        <v>58</v>
      </c>
      <c r="V1275" s="10">
        <v>0.9</v>
      </c>
      <c r="W1275" s="5" t="s">
        <v>60</v>
      </c>
      <c r="X1275" s="5" t="s">
        <v>143</v>
      </c>
      <c r="Y1275" s="7">
        <v>110.75</v>
      </c>
      <c r="Z1275" s="7">
        <v>110.75</v>
      </c>
      <c r="AA1275" s="7">
        <v>110.75</v>
      </c>
      <c r="AB1275" s="7">
        <v>0</v>
      </c>
    </row>
    <row r="1276" spans="1:28" x14ac:dyDescent="0.25">
      <c r="A1276" s="5">
        <v>2029596233</v>
      </c>
      <c r="B1276" s="5" t="s">
        <v>1592</v>
      </c>
      <c r="C1276" s="5" t="s">
        <v>1593</v>
      </c>
      <c r="D1276" s="5" t="str">
        <f t="shared" si="59"/>
        <v>ELLINGER WRIGHT</v>
      </c>
      <c r="E1276" s="5" t="s">
        <v>172</v>
      </c>
      <c r="F1276" s="5" t="s">
        <v>53</v>
      </c>
      <c r="G1276" s="5" t="s">
        <v>54</v>
      </c>
      <c r="H1276" s="5" t="s">
        <v>54</v>
      </c>
      <c r="I1276" s="9" t="s">
        <v>3557</v>
      </c>
      <c r="J1276" s="5" t="s">
        <v>173</v>
      </c>
      <c r="K1276" s="5" t="s">
        <v>174</v>
      </c>
      <c r="L1276" s="5" t="str">
        <f t="shared" si="57"/>
        <v>Jennifer Halsaver</v>
      </c>
      <c r="M1276" s="5" t="s">
        <v>57</v>
      </c>
      <c r="N1276" s="6">
        <v>45839</v>
      </c>
      <c r="O1276" s="6">
        <v>46174</v>
      </c>
      <c r="P1276" s="5">
        <f t="shared" si="58"/>
        <v>11</v>
      </c>
      <c r="Q1276" s="6" t="s">
        <v>142</v>
      </c>
      <c r="R1276" s="6" t="s">
        <v>3570</v>
      </c>
      <c r="S1276" s="7">
        <v>54.66</v>
      </c>
      <c r="T1276" s="5">
        <v>1</v>
      </c>
      <c r="U1276" s="5" t="s">
        <v>58</v>
      </c>
      <c r="V1276" s="10">
        <v>0.6</v>
      </c>
      <c r="W1276" s="5" t="s">
        <v>60</v>
      </c>
      <c r="X1276" s="5" t="s">
        <v>143</v>
      </c>
      <c r="Y1276" s="7">
        <v>32.799999999999997</v>
      </c>
      <c r="Z1276" s="7">
        <v>32.799999999999997</v>
      </c>
      <c r="AA1276" s="7">
        <v>32.799999999999997</v>
      </c>
      <c r="AB1276" s="7">
        <v>0</v>
      </c>
    </row>
    <row r="1277" spans="1:28" x14ac:dyDescent="0.25">
      <c r="A1277" s="5">
        <v>2028904030</v>
      </c>
      <c r="B1277" s="5" t="s">
        <v>2190</v>
      </c>
      <c r="C1277" s="5" t="s">
        <v>594</v>
      </c>
      <c r="D1277" s="5" t="str">
        <f t="shared" si="59"/>
        <v>MICHELLE GROSS</v>
      </c>
      <c r="E1277" s="5" t="s">
        <v>82</v>
      </c>
      <c r="F1277" s="5" t="s">
        <v>1691</v>
      </c>
      <c r="G1277" s="5" t="s">
        <v>1694</v>
      </c>
      <c r="H1277" s="5" t="s">
        <v>1694</v>
      </c>
      <c r="I1277" s="9" t="s">
        <v>3484</v>
      </c>
      <c r="J1277" s="5" t="s">
        <v>400</v>
      </c>
      <c r="K1277" s="5" t="s">
        <v>401</v>
      </c>
      <c r="L1277" s="5" t="str">
        <f t="shared" si="57"/>
        <v>Andrew Choi</v>
      </c>
      <c r="M1277" s="5" t="s">
        <v>57</v>
      </c>
      <c r="N1277" s="6">
        <v>45809</v>
      </c>
      <c r="O1277" s="6">
        <v>46174</v>
      </c>
      <c r="P1277" s="5">
        <f t="shared" si="58"/>
        <v>12</v>
      </c>
      <c r="Q1277" s="6" t="s">
        <v>142</v>
      </c>
      <c r="R1277" s="6" t="s">
        <v>3570</v>
      </c>
      <c r="S1277" s="7">
        <v>898</v>
      </c>
      <c r="T1277" s="5">
        <v>1</v>
      </c>
      <c r="U1277" s="5" t="s">
        <v>58</v>
      </c>
      <c r="V1277" s="10">
        <v>0.38</v>
      </c>
      <c r="W1277" s="5" t="s">
        <v>60</v>
      </c>
      <c r="X1277" s="5" t="s">
        <v>143</v>
      </c>
      <c r="Y1277" s="7">
        <v>341.24</v>
      </c>
      <c r="Z1277" s="7">
        <v>341.24</v>
      </c>
      <c r="AA1277" s="7">
        <v>341.24</v>
      </c>
      <c r="AB1277" s="7">
        <v>0</v>
      </c>
    </row>
    <row r="1278" spans="1:28" x14ac:dyDescent="0.25">
      <c r="A1278" s="5">
        <v>2028904031</v>
      </c>
      <c r="B1278" s="5" t="s">
        <v>2190</v>
      </c>
      <c r="C1278" s="5" t="s">
        <v>594</v>
      </c>
      <c r="D1278" s="5" t="str">
        <f t="shared" si="59"/>
        <v>MICHELLE GROSS</v>
      </c>
      <c r="E1278" s="5" t="s">
        <v>82</v>
      </c>
      <c r="F1278" s="5" t="s">
        <v>1691</v>
      </c>
      <c r="G1278" s="5" t="s">
        <v>1695</v>
      </c>
      <c r="H1278" s="5" t="s">
        <v>1694</v>
      </c>
      <c r="I1278" s="9" t="s">
        <v>3484</v>
      </c>
      <c r="J1278" s="5" t="s">
        <v>400</v>
      </c>
      <c r="K1278" s="5" t="s">
        <v>401</v>
      </c>
      <c r="L1278" s="5" t="str">
        <f t="shared" si="57"/>
        <v>Andrew Choi</v>
      </c>
      <c r="M1278" s="5" t="s">
        <v>57</v>
      </c>
      <c r="N1278" s="6">
        <v>45809</v>
      </c>
      <c r="O1278" s="6">
        <v>46174</v>
      </c>
      <c r="P1278" s="5">
        <f t="shared" si="58"/>
        <v>12</v>
      </c>
      <c r="Q1278" s="6" t="s">
        <v>142</v>
      </c>
      <c r="R1278" s="6" t="s">
        <v>3570</v>
      </c>
      <c r="S1278" s="7">
        <v>7.09</v>
      </c>
      <c r="T1278" s="5">
        <v>1</v>
      </c>
      <c r="U1278" s="5" t="s">
        <v>58</v>
      </c>
      <c r="V1278" s="10">
        <v>0.38</v>
      </c>
      <c r="W1278" s="5" t="s">
        <v>60</v>
      </c>
      <c r="X1278" s="5" t="s">
        <v>143</v>
      </c>
      <c r="Y1278" s="7">
        <v>2.69</v>
      </c>
      <c r="Z1278" s="7">
        <v>2.69</v>
      </c>
      <c r="AA1278" s="7">
        <v>2.69</v>
      </c>
      <c r="AB1278" s="7">
        <v>0</v>
      </c>
    </row>
    <row r="1279" spans="1:28" x14ac:dyDescent="0.25">
      <c r="A1279" s="5">
        <v>2029161482</v>
      </c>
      <c r="B1279" s="5" t="s">
        <v>2590</v>
      </c>
      <c r="C1279" s="5" t="s">
        <v>1393</v>
      </c>
      <c r="D1279" s="5" t="str">
        <f t="shared" si="59"/>
        <v>CONSTANCE VANN</v>
      </c>
      <c r="E1279" s="5" t="s">
        <v>82</v>
      </c>
      <c r="F1279" s="5" t="s">
        <v>88</v>
      </c>
      <c r="G1279" s="5" t="s">
        <v>98</v>
      </c>
      <c r="H1279" s="5" t="s">
        <v>3482</v>
      </c>
      <c r="I1279" s="9" t="s">
        <v>3519</v>
      </c>
      <c r="J1279" s="5" t="s">
        <v>2161</v>
      </c>
      <c r="K1279" s="5" t="s">
        <v>2162</v>
      </c>
      <c r="L1279" s="5" t="str">
        <f t="shared" si="57"/>
        <v>Barry Schumann</v>
      </c>
      <c r="M1279" s="5" t="s">
        <v>57</v>
      </c>
      <c r="N1279" s="6">
        <v>45811</v>
      </c>
      <c r="O1279" s="6">
        <v>46176</v>
      </c>
      <c r="P1279" s="5">
        <f t="shared" si="58"/>
        <v>12</v>
      </c>
      <c r="Q1279" s="6" t="s">
        <v>142</v>
      </c>
      <c r="R1279" s="6" t="s">
        <v>3570</v>
      </c>
      <c r="S1279" s="7">
        <v>33.82</v>
      </c>
      <c r="T1279" s="5">
        <v>1</v>
      </c>
      <c r="U1279" s="5" t="s">
        <v>58</v>
      </c>
      <c r="V1279" s="10">
        <v>0.75</v>
      </c>
      <c r="W1279" s="5" t="s">
        <v>60</v>
      </c>
      <c r="X1279" s="5" t="s">
        <v>143</v>
      </c>
      <c r="Y1279" s="7">
        <v>25.36</v>
      </c>
      <c r="Z1279" s="7">
        <v>25.36</v>
      </c>
      <c r="AA1279" s="7">
        <v>25.36</v>
      </c>
      <c r="AB1279" s="7">
        <v>0</v>
      </c>
    </row>
    <row r="1280" spans="1:28" x14ac:dyDescent="0.25">
      <c r="A1280" s="5">
        <v>2029275522</v>
      </c>
      <c r="B1280" s="5" t="s">
        <v>2198</v>
      </c>
      <c r="C1280" s="5" t="s">
        <v>117</v>
      </c>
      <c r="D1280" s="5" t="str">
        <f t="shared" si="59"/>
        <v>JENNIFER QUESINBERRY</v>
      </c>
      <c r="E1280" s="5" t="s">
        <v>82</v>
      </c>
      <c r="F1280" s="5" t="s">
        <v>88</v>
      </c>
      <c r="G1280" s="5" t="s">
        <v>107</v>
      </c>
      <c r="H1280" s="5" t="s">
        <v>3482</v>
      </c>
      <c r="I1280" s="9" t="s">
        <v>3519</v>
      </c>
      <c r="J1280" s="5" t="s">
        <v>2161</v>
      </c>
      <c r="K1280" s="5" t="s">
        <v>2162</v>
      </c>
      <c r="L1280" s="5" t="str">
        <f t="shared" si="57"/>
        <v>Barry Schumann</v>
      </c>
      <c r="M1280" s="5" t="s">
        <v>57</v>
      </c>
      <c r="N1280" s="6">
        <v>45815</v>
      </c>
      <c r="O1280" s="6">
        <v>46180</v>
      </c>
      <c r="P1280" s="5">
        <f t="shared" si="58"/>
        <v>12</v>
      </c>
      <c r="Q1280" s="6" t="s">
        <v>142</v>
      </c>
      <c r="R1280" s="6" t="s">
        <v>3570</v>
      </c>
      <c r="S1280" s="7">
        <v>76.8</v>
      </c>
      <c r="T1280" s="5">
        <v>1</v>
      </c>
      <c r="U1280" s="5" t="s">
        <v>58</v>
      </c>
      <c r="V1280" s="10">
        <v>0.75</v>
      </c>
      <c r="W1280" s="5" t="s">
        <v>60</v>
      </c>
      <c r="X1280" s="5" t="s">
        <v>143</v>
      </c>
      <c r="Y1280" s="7">
        <v>57.6</v>
      </c>
      <c r="Z1280" s="7">
        <v>57.6</v>
      </c>
      <c r="AA1280" s="7">
        <v>57.6</v>
      </c>
      <c r="AB1280" s="7">
        <v>0</v>
      </c>
    </row>
    <row r="1281" spans="1:28" x14ac:dyDescent="0.25">
      <c r="A1281" s="5">
        <v>2029166813</v>
      </c>
      <c r="B1281" s="5" t="s">
        <v>2360</v>
      </c>
      <c r="C1281" s="5" t="s">
        <v>281</v>
      </c>
      <c r="D1281" s="5" t="str">
        <f t="shared" si="59"/>
        <v>LAURA ENGLISH</v>
      </c>
      <c r="E1281" s="5" t="s">
        <v>122</v>
      </c>
      <c r="F1281" s="5" t="s">
        <v>88</v>
      </c>
      <c r="G1281" s="5" t="s">
        <v>98</v>
      </c>
      <c r="H1281" s="5" t="s">
        <v>3482</v>
      </c>
      <c r="I1281" s="9" t="s">
        <v>3538</v>
      </c>
      <c r="J1281" s="5" t="s">
        <v>124</v>
      </c>
      <c r="K1281" s="5" t="s">
        <v>125</v>
      </c>
      <c r="L1281" s="5" t="str">
        <f t="shared" si="57"/>
        <v>Heather Geske</v>
      </c>
      <c r="M1281" s="5" t="s">
        <v>57</v>
      </c>
      <c r="N1281" s="6">
        <v>45813</v>
      </c>
      <c r="O1281" s="6">
        <v>46178</v>
      </c>
      <c r="P1281" s="5">
        <f t="shared" si="58"/>
        <v>12</v>
      </c>
      <c r="Q1281" s="6" t="s">
        <v>142</v>
      </c>
      <c r="R1281" s="6" t="s">
        <v>3570</v>
      </c>
      <c r="S1281" s="7">
        <v>23.53</v>
      </c>
      <c r="T1281" s="5">
        <v>1</v>
      </c>
      <c r="U1281" s="5" t="s">
        <v>58</v>
      </c>
      <c r="V1281" s="10">
        <v>0.75</v>
      </c>
      <c r="W1281" s="5" t="s">
        <v>60</v>
      </c>
      <c r="X1281" s="5" t="s">
        <v>143</v>
      </c>
      <c r="Y1281" s="7">
        <v>17.649999999999999</v>
      </c>
      <c r="Z1281" s="7">
        <v>17.649999999999999</v>
      </c>
      <c r="AA1281" s="7">
        <v>17.649999999999999</v>
      </c>
      <c r="AB1281" s="7">
        <v>0</v>
      </c>
    </row>
    <row r="1282" spans="1:28" x14ac:dyDescent="0.25">
      <c r="A1282" s="5">
        <v>2028780365</v>
      </c>
      <c r="B1282" s="5" t="s">
        <v>2349</v>
      </c>
      <c r="C1282" s="5" t="s">
        <v>2350</v>
      </c>
      <c r="D1282" s="5" t="str">
        <f t="shared" si="59"/>
        <v>TAYLER BEST</v>
      </c>
      <c r="E1282" s="5" t="s">
        <v>106</v>
      </c>
      <c r="F1282" s="5" t="s">
        <v>88</v>
      </c>
      <c r="G1282" s="5" t="s">
        <v>95</v>
      </c>
      <c r="H1282" s="5" t="s">
        <v>3481</v>
      </c>
      <c r="I1282" s="9" t="s">
        <v>3486</v>
      </c>
      <c r="J1282" s="5" t="s">
        <v>609</v>
      </c>
      <c r="K1282" s="5" t="s">
        <v>466</v>
      </c>
      <c r="L1282" s="5" t="str">
        <f t="shared" ref="L1282:L1345" si="60">CONCATENATE(K1282," ",J1282)</f>
        <v>THOMAS PARDUE</v>
      </c>
      <c r="M1282" s="5" t="s">
        <v>57</v>
      </c>
      <c r="N1282" s="6">
        <v>45809</v>
      </c>
      <c r="O1282" s="6">
        <v>46174</v>
      </c>
      <c r="P1282" s="5">
        <f t="shared" ref="P1282:P1345" si="61">DATEDIF(N1282,O1282,"M")</f>
        <v>12</v>
      </c>
      <c r="Q1282" s="6" t="s">
        <v>142</v>
      </c>
      <c r="R1282" s="6" t="s">
        <v>3570</v>
      </c>
      <c r="S1282" s="7">
        <v>21.33</v>
      </c>
      <c r="T1282" s="5">
        <v>1</v>
      </c>
      <c r="U1282" s="5" t="s">
        <v>58</v>
      </c>
      <c r="V1282" s="10">
        <v>0.9</v>
      </c>
      <c r="W1282" s="5" t="s">
        <v>60</v>
      </c>
      <c r="X1282" s="5" t="s">
        <v>143</v>
      </c>
      <c r="Y1282" s="7">
        <v>19.2</v>
      </c>
      <c r="Z1282" s="7">
        <v>19.2</v>
      </c>
      <c r="AA1282" s="7">
        <v>19.2</v>
      </c>
      <c r="AB1282" s="7">
        <v>0</v>
      </c>
    </row>
    <row r="1283" spans="1:28" x14ac:dyDescent="0.25">
      <c r="A1283" s="5">
        <v>2028904035</v>
      </c>
      <c r="B1283" s="5" t="s">
        <v>2190</v>
      </c>
      <c r="C1283" s="5" t="s">
        <v>594</v>
      </c>
      <c r="D1283" s="5" t="str">
        <f t="shared" ref="D1283:D1346" si="62">CONCATENATE(C1283," ",B1283)</f>
        <v>MICHELLE GROSS</v>
      </c>
      <c r="E1283" s="5" t="s">
        <v>82</v>
      </c>
      <c r="F1283" s="5" t="s">
        <v>708</v>
      </c>
      <c r="G1283" s="5" t="s">
        <v>709</v>
      </c>
      <c r="H1283" s="5" t="s">
        <v>709</v>
      </c>
      <c r="I1283" s="9" t="s">
        <v>3484</v>
      </c>
      <c r="J1283" s="5" t="s">
        <v>400</v>
      </c>
      <c r="K1283" s="5" t="s">
        <v>401</v>
      </c>
      <c r="L1283" s="5" t="str">
        <f t="shared" si="60"/>
        <v>Andrew Choi</v>
      </c>
      <c r="M1283" s="5" t="s">
        <v>57</v>
      </c>
      <c r="N1283" s="6">
        <v>45809</v>
      </c>
      <c r="O1283" s="6">
        <v>46174</v>
      </c>
      <c r="P1283" s="5">
        <f t="shared" si="61"/>
        <v>12</v>
      </c>
      <c r="Q1283" s="6" t="s">
        <v>142</v>
      </c>
      <c r="R1283" s="6" t="s">
        <v>3570</v>
      </c>
      <c r="S1283" s="7">
        <v>15</v>
      </c>
      <c r="T1283" s="5">
        <v>1</v>
      </c>
      <c r="U1283" s="5" t="s">
        <v>58</v>
      </c>
      <c r="V1283" s="10">
        <v>0.38</v>
      </c>
      <c r="W1283" s="5" t="s">
        <v>60</v>
      </c>
      <c r="X1283" s="5" t="s">
        <v>143</v>
      </c>
      <c r="Y1283" s="7">
        <v>5.7</v>
      </c>
      <c r="Z1283" s="7">
        <v>5.7</v>
      </c>
      <c r="AA1283" s="7">
        <v>5.7</v>
      </c>
      <c r="AB1283" s="7">
        <v>0</v>
      </c>
    </row>
    <row r="1284" spans="1:28" x14ac:dyDescent="0.25">
      <c r="A1284" s="5">
        <v>2029103669</v>
      </c>
      <c r="B1284" s="5" t="s">
        <v>2892</v>
      </c>
      <c r="C1284" s="5" t="s">
        <v>233</v>
      </c>
      <c r="D1284" s="5" t="str">
        <f t="shared" si="62"/>
        <v>ERIC GOTTUNG</v>
      </c>
      <c r="E1284" s="5" t="s">
        <v>82</v>
      </c>
      <c r="F1284" s="5" t="s">
        <v>1264</v>
      </c>
      <c r="G1284" s="5" t="s">
        <v>1265</v>
      </c>
      <c r="H1284" s="5" t="s">
        <v>1265</v>
      </c>
      <c r="I1284" s="9" t="s">
        <v>3517</v>
      </c>
      <c r="J1284" s="5" t="s">
        <v>744</v>
      </c>
      <c r="K1284" s="5" t="s">
        <v>745</v>
      </c>
      <c r="L1284" s="5" t="str">
        <f t="shared" si="60"/>
        <v>CHRISTIAN TAUGNER</v>
      </c>
      <c r="M1284" s="5" t="s">
        <v>57</v>
      </c>
      <c r="N1284" s="6">
        <v>45809</v>
      </c>
      <c r="O1284" s="6">
        <v>46174</v>
      </c>
      <c r="P1284" s="5">
        <f t="shared" si="61"/>
        <v>12</v>
      </c>
      <c r="Q1284" s="6" t="s">
        <v>142</v>
      </c>
      <c r="R1284" s="6" t="s">
        <v>3570</v>
      </c>
      <c r="S1284" s="7">
        <v>92.39</v>
      </c>
      <c r="T1284" s="5">
        <v>1</v>
      </c>
      <c r="U1284" s="5" t="s">
        <v>58</v>
      </c>
      <c r="V1284" s="10">
        <v>0.47</v>
      </c>
      <c r="W1284" s="5" t="s">
        <v>60</v>
      </c>
      <c r="X1284" s="5" t="s">
        <v>143</v>
      </c>
      <c r="Y1284" s="7">
        <v>43.42</v>
      </c>
      <c r="Z1284" s="7">
        <v>43.42</v>
      </c>
      <c r="AA1284" s="7">
        <v>43.42</v>
      </c>
      <c r="AB1284" s="7">
        <v>0</v>
      </c>
    </row>
    <row r="1285" spans="1:28" x14ac:dyDescent="0.25">
      <c r="A1285" s="5">
        <v>2029166811</v>
      </c>
      <c r="B1285" s="5" t="s">
        <v>2360</v>
      </c>
      <c r="C1285" s="5" t="s">
        <v>281</v>
      </c>
      <c r="D1285" s="5" t="str">
        <f t="shared" si="62"/>
        <v>LAURA ENGLISH</v>
      </c>
      <c r="E1285" s="5" t="s">
        <v>122</v>
      </c>
      <c r="F1285" s="5" t="s">
        <v>1691</v>
      </c>
      <c r="G1285" s="5" t="s">
        <v>1692</v>
      </c>
      <c r="H1285" s="5" t="s">
        <v>1692</v>
      </c>
      <c r="I1285" s="9" t="s">
        <v>3538</v>
      </c>
      <c r="J1285" s="5" t="s">
        <v>124</v>
      </c>
      <c r="K1285" s="5" t="s">
        <v>125</v>
      </c>
      <c r="L1285" s="5" t="str">
        <f t="shared" si="60"/>
        <v>Heather Geske</v>
      </c>
      <c r="M1285" s="5" t="s">
        <v>57</v>
      </c>
      <c r="N1285" s="6">
        <v>45813</v>
      </c>
      <c r="O1285" s="6">
        <v>46178</v>
      </c>
      <c r="P1285" s="5">
        <f t="shared" si="61"/>
        <v>12</v>
      </c>
      <c r="Q1285" s="6" t="s">
        <v>142</v>
      </c>
      <c r="R1285" s="6" t="s">
        <v>3570</v>
      </c>
      <c r="S1285" s="7">
        <v>33.65</v>
      </c>
      <c r="T1285" s="5">
        <v>1</v>
      </c>
      <c r="U1285" s="5" t="s">
        <v>58</v>
      </c>
      <c r="V1285" s="10">
        <v>0.38</v>
      </c>
      <c r="W1285" s="5" t="s">
        <v>60</v>
      </c>
      <c r="X1285" s="5" t="s">
        <v>143</v>
      </c>
      <c r="Y1285" s="7">
        <v>12.79</v>
      </c>
      <c r="Z1285" s="7">
        <v>12.79</v>
      </c>
      <c r="AA1285" s="7">
        <v>12.79</v>
      </c>
      <c r="AB1285" s="7">
        <v>0</v>
      </c>
    </row>
    <row r="1286" spans="1:28" x14ac:dyDescent="0.25">
      <c r="A1286" s="5">
        <v>2029267678</v>
      </c>
      <c r="B1286" s="5" t="s">
        <v>2196</v>
      </c>
      <c r="C1286" s="5" t="s">
        <v>2197</v>
      </c>
      <c r="D1286" s="5" t="str">
        <f t="shared" si="62"/>
        <v>JOEL LOREDO</v>
      </c>
      <c r="E1286" s="5" t="s">
        <v>82</v>
      </c>
      <c r="F1286" s="5" t="s">
        <v>734</v>
      </c>
      <c r="G1286" s="5" t="s">
        <v>735</v>
      </c>
      <c r="H1286" s="5" t="s">
        <v>735</v>
      </c>
      <c r="I1286" s="9" t="s">
        <v>3526</v>
      </c>
      <c r="J1286" s="5" t="s">
        <v>762</v>
      </c>
      <c r="K1286" s="5" t="s">
        <v>763</v>
      </c>
      <c r="L1286" s="5" t="str">
        <f t="shared" si="60"/>
        <v>ANDREA PETRUNGARO</v>
      </c>
      <c r="M1286" s="5" t="s">
        <v>57</v>
      </c>
      <c r="N1286" s="6">
        <v>45812</v>
      </c>
      <c r="O1286" s="6">
        <v>46177</v>
      </c>
      <c r="P1286" s="5">
        <f t="shared" si="61"/>
        <v>12</v>
      </c>
      <c r="Q1286" s="6" t="s">
        <v>142</v>
      </c>
      <c r="R1286" s="6" t="s">
        <v>3570</v>
      </c>
      <c r="S1286" s="7">
        <v>145.41999999999999</v>
      </c>
      <c r="T1286" s="5">
        <v>1</v>
      </c>
      <c r="U1286" s="5" t="s">
        <v>58</v>
      </c>
      <c r="V1286" s="10">
        <v>0.7</v>
      </c>
      <c r="W1286" s="5" t="s">
        <v>60</v>
      </c>
      <c r="X1286" s="5" t="s">
        <v>143</v>
      </c>
      <c r="Y1286" s="7">
        <v>101.79</v>
      </c>
      <c r="Z1286" s="7">
        <v>101.79</v>
      </c>
      <c r="AA1286" s="7">
        <v>101.79</v>
      </c>
      <c r="AB1286" s="7">
        <v>0</v>
      </c>
    </row>
    <row r="1287" spans="1:28" x14ac:dyDescent="0.25">
      <c r="A1287" s="5">
        <v>2028904033</v>
      </c>
      <c r="B1287" s="5" t="s">
        <v>2190</v>
      </c>
      <c r="C1287" s="5" t="s">
        <v>594</v>
      </c>
      <c r="D1287" s="5" t="str">
        <f t="shared" si="62"/>
        <v>MICHELLE GROSS</v>
      </c>
      <c r="E1287" s="5" t="s">
        <v>82</v>
      </c>
      <c r="F1287" s="5" t="s">
        <v>734</v>
      </c>
      <c r="G1287" s="5" t="s">
        <v>735</v>
      </c>
      <c r="H1287" s="5" t="s">
        <v>735</v>
      </c>
      <c r="I1287" s="9" t="s">
        <v>3484</v>
      </c>
      <c r="J1287" s="5" t="s">
        <v>400</v>
      </c>
      <c r="K1287" s="5" t="s">
        <v>401</v>
      </c>
      <c r="L1287" s="5" t="str">
        <f t="shared" si="60"/>
        <v>Andrew Choi</v>
      </c>
      <c r="M1287" s="5" t="s">
        <v>57</v>
      </c>
      <c r="N1287" s="6">
        <v>45809</v>
      </c>
      <c r="O1287" s="6">
        <v>46174</v>
      </c>
      <c r="P1287" s="5">
        <f t="shared" si="61"/>
        <v>12</v>
      </c>
      <c r="Q1287" s="6" t="s">
        <v>142</v>
      </c>
      <c r="R1287" s="6" t="s">
        <v>3570</v>
      </c>
      <c r="S1287" s="7">
        <v>250.06</v>
      </c>
      <c r="T1287" s="5">
        <v>1</v>
      </c>
      <c r="U1287" s="5" t="s">
        <v>58</v>
      </c>
      <c r="V1287" s="10">
        <v>0.7</v>
      </c>
      <c r="W1287" s="5" t="s">
        <v>60</v>
      </c>
      <c r="X1287" s="5" t="s">
        <v>143</v>
      </c>
      <c r="Y1287" s="7">
        <v>175.04</v>
      </c>
      <c r="Z1287" s="7">
        <v>175.04</v>
      </c>
      <c r="AA1287" s="7">
        <v>175.04</v>
      </c>
      <c r="AB1287" s="7">
        <v>0</v>
      </c>
    </row>
    <row r="1288" spans="1:28" x14ac:dyDescent="0.25">
      <c r="A1288" s="5">
        <v>2029275521</v>
      </c>
      <c r="B1288" s="5" t="s">
        <v>2198</v>
      </c>
      <c r="C1288" s="5" t="s">
        <v>117</v>
      </c>
      <c r="D1288" s="5" t="str">
        <f t="shared" si="62"/>
        <v>JENNIFER QUESINBERRY</v>
      </c>
      <c r="E1288" s="5" t="s">
        <v>82</v>
      </c>
      <c r="F1288" s="5" t="s">
        <v>734</v>
      </c>
      <c r="G1288" s="5" t="s">
        <v>735</v>
      </c>
      <c r="H1288" s="5" t="s">
        <v>735</v>
      </c>
      <c r="I1288" s="9" t="s">
        <v>3519</v>
      </c>
      <c r="J1288" s="5" t="s">
        <v>2161</v>
      </c>
      <c r="K1288" s="5" t="s">
        <v>2162</v>
      </c>
      <c r="L1288" s="5" t="str">
        <f t="shared" si="60"/>
        <v>Barry Schumann</v>
      </c>
      <c r="M1288" s="5" t="s">
        <v>57</v>
      </c>
      <c r="N1288" s="6">
        <v>45815</v>
      </c>
      <c r="O1288" s="6">
        <v>46180</v>
      </c>
      <c r="P1288" s="5">
        <f t="shared" si="61"/>
        <v>12</v>
      </c>
      <c r="Q1288" s="6" t="s">
        <v>142</v>
      </c>
      <c r="R1288" s="6" t="s">
        <v>3570</v>
      </c>
      <c r="S1288" s="7">
        <v>341.13</v>
      </c>
      <c r="T1288" s="5">
        <v>1</v>
      </c>
      <c r="U1288" s="5" t="s">
        <v>58</v>
      </c>
      <c r="V1288" s="10">
        <v>0.7</v>
      </c>
      <c r="W1288" s="5" t="s">
        <v>60</v>
      </c>
      <c r="X1288" s="5" t="s">
        <v>143</v>
      </c>
      <c r="Y1288" s="7">
        <v>238.79</v>
      </c>
      <c r="Z1288" s="7">
        <v>238.79</v>
      </c>
      <c r="AA1288" s="7">
        <v>238.79</v>
      </c>
      <c r="AB1288" s="7">
        <v>0</v>
      </c>
    </row>
    <row r="1289" spans="1:28" x14ac:dyDescent="0.25">
      <c r="A1289" s="5">
        <v>2029166812</v>
      </c>
      <c r="B1289" s="5" t="s">
        <v>2360</v>
      </c>
      <c r="C1289" s="5" t="s">
        <v>281</v>
      </c>
      <c r="D1289" s="5" t="str">
        <f t="shared" si="62"/>
        <v>LAURA ENGLISH</v>
      </c>
      <c r="E1289" s="5" t="s">
        <v>122</v>
      </c>
      <c r="F1289" s="5" t="s">
        <v>734</v>
      </c>
      <c r="G1289" s="5" t="s">
        <v>735</v>
      </c>
      <c r="H1289" s="5" t="s">
        <v>735</v>
      </c>
      <c r="I1289" s="9" t="s">
        <v>3538</v>
      </c>
      <c r="J1289" s="5" t="s">
        <v>124</v>
      </c>
      <c r="K1289" s="5" t="s">
        <v>125</v>
      </c>
      <c r="L1289" s="5" t="str">
        <f t="shared" si="60"/>
        <v>Heather Geske</v>
      </c>
      <c r="M1289" s="5" t="s">
        <v>57</v>
      </c>
      <c r="N1289" s="6">
        <v>45813</v>
      </c>
      <c r="O1289" s="6">
        <v>46178</v>
      </c>
      <c r="P1289" s="5">
        <f t="shared" si="61"/>
        <v>12</v>
      </c>
      <c r="Q1289" s="6" t="s">
        <v>142</v>
      </c>
      <c r="R1289" s="6" t="s">
        <v>3570</v>
      </c>
      <c r="S1289" s="7">
        <v>9.1</v>
      </c>
      <c r="T1289" s="5">
        <v>1</v>
      </c>
      <c r="U1289" s="5" t="s">
        <v>58</v>
      </c>
      <c r="V1289" s="10">
        <v>0.7</v>
      </c>
      <c r="W1289" s="5" t="s">
        <v>60</v>
      </c>
      <c r="X1289" s="5" t="s">
        <v>143</v>
      </c>
      <c r="Y1289" s="7">
        <v>6.37</v>
      </c>
      <c r="Z1289" s="7">
        <v>6.37</v>
      </c>
      <c r="AA1289" s="7">
        <v>6.37</v>
      </c>
      <c r="AB1289" s="7">
        <v>0</v>
      </c>
    </row>
    <row r="1290" spans="1:28" x14ac:dyDescent="0.25">
      <c r="A1290" s="5">
        <v>2029319950</v>
      </c>
      <c r="B1290" s="5" t="s">
        <v>2367</v>
      </c>
      <c r="C1290" s="5" t="s">
        <v>2368</v>
      </c>
      <c r="D1290" s="5" t="str">
        <f t="shared" si="62"/>
        <v>OYUNCHIMEG BALDAN</v>
      </c>
      <c r="E1290" s="5" t="s">
        <v>82</v>
      </c>
      <c r="F1290" s="5" t="s">
        <v>734</v>
      </c>
      <c r="G1290" s="5" t="s">
        <v>735</v>
      </c>
      <c r="H1290" s="5" t="s">
        <v>735</v>
      </c>
      <c r="I1290" s="9" t="s">
        <v>3547</v>
      </c>
      <c r="J1290" s="5" t="s">
        <v>753</v>
      </c>
      <c r="K1290" s="5" t="s">
        <v>754</v>
      </c>
      <c r="L1290" s="5" t="str">
        <f t="shared" si="60"/>
        <v>NASANDELGER ZANA</v>
      </c>
      <c r="M1290" s="5" t="s">
        <v>57</v>
      </c>
      <c r="N1290" s="6">
        <v>45814</v>
      </c>
      <c r="O1290" s="6">
        <v>46179</v>
      </c>
      <c r="P1290" s="5">
        <f t="shared" si="61"/>
        <v>12</v>
      </c>
      <c r="Q1290" s="6" t="s">
        <v>142</v>
      </c>
      <c r="R1290" s="6" t="s">
        <v>3570</v>
      </c>
      <c r="S1290" s="7">
        <v>37.18</v>
      </c>
      <c r="T1290" s="5">
        <v>1</v>
      </c>
      <c r="U1290" s="5" t="s">
        <v>58</v>
      </c>
      <c r="V1290" s="10">
        <v>0.7</v>
      </c>
      <c r="W1290" s="5" t="s">
        <v>60</v>
      </c>
      <c r="X1290" s="5" t="s">
        <v>143</v>
      </c>
      <c r="Y1290" s="7">
        <v>26.03</v>
      </c>
      <c r="Z1290" s="7">
        <v>26.03</v>
      </c>
      <c r="AA1290" s="7">
        <v>26.03</v>
      </c>
      <c r="AB1290" s="7">
        <v>0</v>
      </c>
    </row>
    <row r="1291" spans="1:28" x14ac:dyDescent="0.25">
      <c r="A1291" s="5">
        <v>2028780364</v>
      </c>
      <c r="B1291" s="5" t="s">
        <v>2349</v>
      </c>
      <c r="C1291" s="5" t="s">
        <v>2350</v>
      </c>
      <c r="D1291" s="5" t="str">
        <f t="shared" si="62"/>
        <v>TAYLER BEST</v>
      </c>
      <c r="E1291" s="5" t="s">
        <v>106</v>
      </c>
      <c r="F1291" s="5" t="s">
        <v>734</v>
      </c>
      <c r="G1291" s="5" t="s">
        <v>735</v>
      </c>
      <c r="H1291" s="5" t="s">
        <v>735</v>
      </c>
      <c r="I1291" s="9" t="s">
        <v>3486</v>
      </c>
      <c r="J1291" s="5" t="s">
        <v>609</v>
      </c>
      <c r="K1291" s="5" t="s">
        <v>466</v>
      </c>
      <c r="L1291" s="5" t="str">
        <f t="shared" si="60"/>
        <v>THOMAS PARDUE</v>
      </c>
      <c r="M1291" s="5" t="s">
        <v>57</v>
      </c>
      <c r="N1291" s="6">
        <v>45809</v>
      </c>
      <c r="O1291" s="6">
        <v>46174</v>
      </c>
      <c r="P1291" s="5">
        <f t="shared" si="61"/>
        <v>12</v>
      </c>
      <c r="Q1291" s="6" t="s">
        <v>142</v>
      </c>
      <c r="R1291" s="6" t="s">
        <v>3570</v>
      </c>
      <c r="S1291" s="7">
        <v>21.82</v>
      </c>
      <c r="T1291" s="5">
        <v>1</v>
      </c>
      <c r="U1291" s="5" t="s">
        <v>58</v>
      </c>
      <c r="V1291" s="10">
        <v>0.7</v>
      </c>
      <c r="W1291" s="5" t="s">
        <v>60</v>
      </c>
      <c r="X1291" s="5" t="s">
        <v>143</v>
      </c>
      <c r="Y1291" s="7">
        <v>15.27</v>
      </c>
      <c r="Z1291" s="7">
        <v>15.27</v>
      </c>
      <c r="AA1291" s="7">
        <v>15.27</v>
      </c>
      <c r="AB1291" s="7">
        <v>0</v>
      </c>
    </row>
    <row r="1292" spans="1:28" x14ac:dyDescent="0.25">
      <c r="A1292" s="5">
        <v>2029267677</v>
      </c>
      <c r="B1292" s="5" t="s">
        <v>2196</v>
      </c>
      <c r="C1292" s="5" t="s">
        <v>2197</v>
      </c>
      <c r="D1292" s="5" t="str">
        <f t="shared" si="62"/>
        <v>JOEL LOREDO</v>
      </c>
      <c r="E1292" s="5" t="s">
        <v>82</v>
      </c>
      <c r="F1292" s="5" t="s">
        <v>1796</v>
      </c>
      <c r="G1292" s="5" t="s">
        <v>1797</v>
      </c>
      <c r="H1292" s="5" t="s">
        <v>1797</v>
      </c>
      <c r="I1292" s="9" t="s">
        <v>3526</v>
      </c>
      <c r="J1292" s="5" t="s">
        <v>762</v>
      </c>
      <c r="K1292" s="5" t="s">
        <v>763</v>
      </c>
      <c r="L1292" s="5" t="str">
        <f t="shared" si="60"/>
        <v>ANDREA PETRUNGARO</v>
      </c>
      <c r="M1292" s="5" t="s">
        <v>57</v>
      </c>
      <c r="N1292" s="6">
        <v>45812</v>
      </c>
      <c r="O1292" s="6">
        <v>46177</v>
      </c>
      <c r="P1292" s="5">
        <f t="shared" si="61"/>
        <v>12</v>
      </c>
      <c r="Q1292" s="6" t="s">
        <v>142</v>
      </c>
      <c r="R1292" s="6" t="s">
        <v>3570</v>
      </c>
      <c r="S1292" s="7">
        <v>121.09</v>
      </c>
      <c r="T1292" s="5">
        <v>1</v>
      </c>
      <c r="U1292" s="5" t="s">
        <v>58</v>
      </c>
      <c r="V1292" s="11">
        <v>0.375</v>
      </c>
      <c r="W1292" s="5" t="s">
        <v>60</v>
      </c>
      <c r="X1292" s="5" t="s">
        <v>143</v>
      </c>
      <c r="Y1292" s="7">
        <v>45.41</v>
      </c>
      <c r="Z1292" s="7">
        <v>45.41</v>
      </c>
      <c r="AA1292" s="7">
        <v>45.41</v>
      </c>
      <c r="AB1292" s="7">
        <v>0</v>
      </c>
    </row>
    <row r="1293" spans="1:28" x14ac:dyDescent="0.25">
      <c r="A1293" s="5">
        <v>2028904032</v>
      </c>
      <c r="B1293" s="5" t="s">
        <v>2190</v>
      </c>
      <c r="C1293" s="5" t="s">
        <v>594</v>
      </c>
      <c r="D1293" s="5" t="str">
        <f t="shared" si="62"/>
        <v>MICHELLE GROSS</v>
      </c>
      <c r="E1293" s="5" t="s">
        <v>82</v>
      </c>
      <c r="F1293" s="5" t="s">
        <v>1796</v>
      </c>
      <c r="G1293" s="5" t="s">
        <v>1797</v>
      </c>
      <c r="H1293" s="5" t="s">
        <v>1797</v>
      </c>
      <c r="I1293" s="9" t="s">
        <v>3484</v>
      </c>
      <c r="J1293" s="5" t="s">
        <v>400</v>
      </c>
      <c r="K1293" s="5" t="s">
        <v>401</v>
      </c>
      <c r="L1293" s="5" t="str">
        <f t="shared" si="60"/>
        <v>Andrew Choi</v>
      </c>
      <c r="M1293" s="5" t="s">
        <v>57</v>
      </c>
      <c r="N1293" s="6">
        <v>45809</v>
      </c>
      <c r="O1293" s="6">
        <v>46174</v>
      </c>
      <c r="P1293" s="5">
        <f t="shared" si="61"/>
        <v>12</v>
      </c>
      <c r="Q1293" s="6" t="s">
        <v>142</v>
      </c>
      <c r="R1293" s="6" t="s">
        <v>3570</v>
      </c>
      <c r="S1293" s="7">
        <v>129.41</v>
      </c>
      <c r="T1293" s="5">
        <v>1</v>
      </c>
      <c r="U1293" s="5" t="s">
        <v>58</v>
      </c>
      <c r="V1293" s="11">
        <v>0.375</v>
      </c>
      <c r="W1293" s="5" t="s">
        <v>60</v>
      </c>
      <c r="X1293" s="5" t="s">
        <v>143</v>
      </c>
      <c r="Y1293" s="7">
        <v>48.53</v>
      </c>
      <c r="Z1293" s="7">
        <v>48.53</v>
      </c>
      <c r="AA1293" s="7">
        <v>48.53</v>
      </c>
      <c r="AB1293" s="7">
        <v>0</v>
      </c>
    </row>
    <row r="1294" spans="1:28" x14ac:dyDescent="0.25">
      <c r="A1294" s="5">
        <v>2029275519</v>
      </c>
      <c r="B1294" s="5" t="s">
        <v>2198</v>
      </c>
      <c r="C1294" s="5" t="s">
        <v>117</v>
      </c>
      <c r="D1294" s="5" t="str">
        <f t="shared" si="62"/>
        <v>JENNIFER QUESINBERRY</v>
      </c>
      <c r="E1294" s="5" t="s">
        <v>82</v>
      </c>
      <c r="F1294" s="5" t="s">
        <v>1796</v>
      </c>
      <c r="G1294" s="5" t="s">
        <v>1797</v>
      </c>
      <c r="H1294" s="5" t="s">
        <v>1797</v>
      </c>
      <c r="I1294" s="9" t="s">
        <v>3519</v>
      </c>
      <c r="J1294" s="5" t="s">
        <v>2161</v>
      </c>
      <c r="K1294" s="5" t="s">
        <v>2162</v>
      </c>
      <c r="L1294" s="5" t="str">
        <f t="shared" si="60"/>
        <v>Barry Schumann</v>
      </c>
      <c r="M1294" s="5" t="s">
        <v>57</v>
      </c>
      <c r="N1294" s="6">
        <v>45815</v>
      </c>
      <c r="O1294" s="6">
        <v>46180</v>
      </c>
      <c r="P1294" s="5">
        <f t="shared" si="61"/>
        <v>12</v>
      </c>
      <c r="Q1294" s="6" t="s">
        <v>142</v>
      </c>
      <c r="R1294" s="6" t="s">
        <v>3570</v>
      </c>
      <c r="S1294" s="7">
        <v>156.16</v>
      </c>
      <c r="T1294" s="5">
        <v>1</v>
      </c>
      <c r="U1294" s="5" t="s">
        <v>58</v>
      </c>
      <c r="V1294" s="11">
        <v>0.375</v>
      </c>
      <c r="W1294" s="5" t="s">
        <v>60</v>
      </c>
      <c r="X1294" s="5" t="s">
        <v>143</v>
      </c>
      <c r="Y1294" s="7">
        <v>58.56</v>
      </c>
      <c r="Z1294" s="7">
        <v>58.56</v>
      </c>
      <c r="AA1294" s="7">
        <v>58.56</v>
      </c>
      <c r="AB1294" s="7">
        <v>0</v>
      </c>
    </row>
    <row r="1295" spans="1:28" x14ac:dyDescent="0.25">
      <c r="A1295" s="5">
        <v>2028904034</v>
      </c>
      <c r="B1295" s="5" t="s">
        <v>2190</v>
      </c>
      <c r="C1295" s="5" t="s">
        <v>594</v>
      </c>
      <c r="D1295" s="5" t="str">
        <f t="shared" si="62"/>
        <v>MICHELLE GROSS</v>
      </c>
      <c r="E1295" s="5" t="s">
        <v>82</v>
      </c>
      <c r="F1295" s="5" t="s">
        <v>734</v>
      </c>
      <c r="G1295" s="5" t="s">
        <v>746</v>
      </c>
      <c r="H1295" s="5" t="s">
        <v>746</v>
      </c>
      <c r="I1295" s="9" t="s">
        <v>3484</v>
      </c>
      <c r="J1295" s="5" t="s">
        <v>400</v>
      </c>
      <c r="K1295" s="5" t="s">
        <v>401</v>
      </c>
      <c r="L1295" s="5" t="str">
        <f t="shared" si="60"/>
        <v>Andrew Choi</v>
      </c>
      <c r="M1295" s="5" t="s">
        <v>57</v>
      </c>
      <c r="N1295" s="6">
        <v>45809</v>
      </c>
      <c r="O1295" s="6">
        <v>46174</v>
      </c>
      <c r="P1295" s="5">
        <f t="shared" si="61"/>
        <v>12</v>
      </c>
      <c r="Q1295" s="6" t="s">
        <v>142</v>
      </c>
      <c r="R1295" s="6" t="s">
        <v>3570</v>
      </c>
      <c r="S1295" s="7">
        <v>385.75</v>
      </c>
      <c r="T1295" s="5">
        <v>1</v>
      </c>
      <c r="U1295" s="5" t="s">
        <v>58</v>
      </c>
      <c r="V1295" s="10">
        <v>0.9</v>
      </c>
      <c r="W1295" s="5" t="s">
        <v>60</v>
      </c>
      <c r="X1295" s="5" t="s">
        <v>143</v>
      </c>
      <c r="Y1295" s="7">
        <v>347.18</v>
      </c>
      <c r="Z1295" s="7">
        <v>347.18</v>
      </c>
      <c r="AA1295" s="7">
        <v>347.18</v>
      </c>
      <c r="AB1295" s="7">
        <v>0</v>
      </c>
    </row>
    <row r="1296" spans="1:28" x14ac:dyDescent="0.25">
      <c r="A1296" s="5">
        <v>2029044495</v>
      </c>
      <c r="B1296" s="5" t="s">
        <v>2356</v>
      </c>
      <c r="C1296" s="5" t="s">
        <v>2357</v>
      </c>
      <c r="D1296" s="5" t="str">
        <f t="shared" si="62"/>
        <v>RENEE PANATTONI</v>
      </c>
      <c r="E1296" s="5" t="s">
        <v>82</v>
      </c>
      <c r="F1296" s="5" t="s">
        <v>734</v>
      </c>
      <c r="G1296" s="5" t="s">
        <v>746</v>
      </c>
      <c r="H1296" s="5" t="s">
        <v>746</v>
      </c>
      <c r="I1296" s="9" t="s">
        <v>3484</v>
      </c>
      <c r="J1296" s="5" t="s">
        <v>400</v>
      </c>
      <c r="K1296" s="5" t="s">
        <v>401</v>
      </c>
      <c r="L1296" s="5" t="str">
        <f t="shared" si="60"/>
        <v>Andrew Choi</v>
      </c>
      <c r="M1296" s="5" t="s">
        <v>57</v>
      </c>
      <c r="N1296" s="6">
        <v>45809</v>
      </c>
      <c r="O1296" s="6">
        <v>46174</v>
      </c>
      <c r="P1296" s="5">
        <f t="shared" si="61"/>
        <v>12</v>
      </c>
      <c r="Q1296" s="6" t="s">
        <v>142</v>
      </c>
      <c r="R1296" s="6" t="s">
        <v>3570</v>
      </c>
      <c r="S1296" s="7">
        <v>51.63</v>
      </c>
      <c r="T1296" s="5">
        <v>1</v>
      </c>
      <c r="U1296" s="5" t="s">
        <v>58</v>
      </c>
      <c r="V1296" s="10">
        <v>0.9</v>
      </c>
      <c r="W1296" s="5" t="s">
        <v>60</v>
      </c>
      <c r="X1296" s="5" t="s">
        <v>143</v>
      </c>
      <c r="Y1296" s="7">
        <v>46.47</v>
      </c>
      <c r="Z1296" s="7">
        <v>46.47</v>
      </c>
      <c r="AA1296" s="7">
        <v>46.47</v>
      </c>
      <c r="AB1296" s="7">
        <v>0</v>
      </c>
    </row>
    <row r="1297" spans="1:28" x14ac:dyDescent="0.25">
      <c r="A1297" s="5">
        <v>2029275520</v>
      </c>
      <c r="B1297" s="5" t="s">
        <v>2198</v>
      </c>
      <c r="C1297" s="5" t="s">
        <v>117</v>
      </c>
      <c r="D1297" s="5" t="str">
        <f t="shared" si="62"/>
        <v>JENNIFER QUESINBERRY</v>
      </c>
      <c r="E1297" s="5" t="s">
        <v>82</v>
      </c>
      <c r="F1297" s="5" t="s">
        <v>734</v>
      </c>
      <c r="G1297" s="5" t="s">
        <v>746</v>
      </c>
      <c r="H1297" s="5" t="s">
        <v>746</v>
      </c>
      <c r="I1297" s="9" t="s">
        <v>3519</v>
      </c>
      <c r="J1297" s="5" t="s">
        <v>2161</v>
      </c>
      <c r="K1297" s="5" t="s">
        <v>2162</v>
      </c>
      <c r="L1297" s="5" t="str">
        <f t="shared" si="60"/>
        <v>Barry Schumann</v>
      </c>
      <c r="M1297" s="5" t="s">
        <v>57</v>
      </c>
      <c r="N1297" s="6">
        <v>45815</v>
      </c>
      <c r="O1297" s="6">
        <v>46180</v>
      </c>
      <c r="P1297" s="5">
        <f t="shared" si="61"/>
        <v>12</v>
      </c>
      <c r="Q1297" s="6" t="s">
        <v>142</v>
      </c>
      <c r="R1297" s="6" t="s">
        <v>3570</v>
      </c>
      <c r="S1297" s="7">
        <v>75.75</v>
      </c>
      <c r="T1297" s="5">
        <v>1</v>
      </c>
      <c r="U1297" s="5" t="s">
        <v>58</v>
      </c>
      <c r="V1297" s="10">
        <v>0.9</v>
      </c>
      <c r="W1297" s="5" t="s">
        <v>60</v>
      </c>
      <c r="X1297" s="5" t="s">
        <v>143</v>
      </c>
      <c r="Y1297" s="7">
        <v>68.180000000000007</v>
      </c>
      <c r="Z1297" s="7">
        <v>68.180000000000007</v>
      </c>
      <c r="AA1297" s="7">
        <v>68.180000000000007</v>
      </c>
      <c r="AB1297" s="7">
        <v>0</v>
      </c>
    </row>
    <row r="1298" spans="1:28" x14ac:dyDescent="0.25">
      <c r="A1298" s="5">
        <v>2028685966</v>
      </c>
      <c r="B1298" s="5" t="s">
        <v>168</v>
      </c>
      <c r="C1298" s="5" t="s">
        <v>294</v>
      </c>
      <c r="D1298" s="5" t="str">
        <f t="shared" si="62"/>
        <v>HEATHER GESKE</v>
      </c>
      <c r="E1298" s="5" t="s">
        <v>122</v>
      </c>
      <c r="F1298" s="5" t="s">
        <v>734</v>
      </c>
      <c r="G1298" s="5" t="s">
        <v>951</v>
      </c>
      <c r="H1298" s="5" t="s">
        <v>951</v>
      </c>
      <c r="I1298" s="9" t="s">
        <v>3538</v>
      </c>
      <c r="J1298" s="5" t="s">
        <v>124</v>
      </c>
      <c r="K1298" s="5" t="s">
        <v>125</v>
      </c>
      <c r="L1298" s="5" t="str">
        <f t="shared" si="60"/>
        <v>Heather Geske</v>
      </c>
      <c r="M1298" s="5" t="s">
        <v>57</v>
      </c>
      <c r="N1298" s="6">
        <v>45778</v>
      </c>
      <c r="O1298" s="6">
        <v>46174</v>
      </c>
      <c r="P1298" s="5">
        <f t="shared" si="61"/>
        <v>13</v>
      </c>
      <c r="Q1298" s="6" t="s">
        <v>142</v>
      </c>
      <c r="R1298" s="6" t="s">
        <v>3570</v>
      </c>
      <c r="S1298" s="7">
        <v>12.6</v>
      </c>
      <c r="T1298" s="5">
        <v>1</v>
      </c>
      <c r="U1298" s="5" t="s">
        <v>58</v>
      </c>
      <c r="V1298" s="10">
        <v>0.15</v>
      </c>
      <c r="W1298" s="5" t="s">
        <v>142</v>
      </c>
      <c r="X1298" s="5" t="s">
        <v>143</v>
      </c>
      <c r="Y1298" s="7">
        <v>1.89</v>
      </c>
      <c r="Z1298" s="7">
        <v>1.89</v>
      </c>
      <c r="AA1298" s="7">
        <v>1.89</v>
      </c>
      <c r="AB1298" s="7">
        <v>0</v>
      </c>
    </row>
    <row r="1299" spans="1:28" x14ac:dyDescent="0.25">
      <c r="A1299" s="5">
        <v>2028567155</v>
      </c>
      <c r="B1299" s="5" t="s">
        <v>2645</v>
      </c>
      <c r="C1299" s="5" t="s">
        <v>235</v>
      </c>
      <c r="D1299" s="5" t="str">
        <f t="shared" si="62"/>
        <v>NATHAN PIUIAN</v>
      </c>
      <c r="E1299" s="5" t="s">
        <v>82</v>
      </c>
      <c r="F1299" s="5" t="s">
        <v>1691</v>
      </c>
      <c r="G1299" s="5" t="s">
        <v>1694</v>
      </c>
      <c r="H1299" s="5" t="s">
        <v>1694</v>
      </c>
      <c r="I1299" s="9" t="s">
        <v>3484</v>
      </c>
      <c r="J1299" s="5" t="s">
        <v>400</v>
      </c>
      <c r="K1299" s="5" t="s">
        <v>401</v>
      </c>
      <c r="L1299" s="5" t="str">
        <f t="shared" si="60"/>
        <v>Andrew Choi</v>
      </c>
      <c r="M1299" s="5" t="s">
        <v>57</v>
      </c>
      <c r="N1299" s="6">
        <v>45778</v>
      </c>
      <c r="O1299" s="6">
        <v>46174</v>
      </c>
      <c r="P1299" s="5">
        <f t="shared" si="61"/>
        <v>13</v>
      </c>
      <c r="Q1299" s="6" t="s">
        <v>142</v>
      </c>
      <c r="R1299" s="6" t="s">
        <v>3570</v>
      </c>
      <c r="S1299" s="7">
        <v>131.32</v>
      </c>
      <c r="T1299" s="5">
        <v>1</v>
      </c>
      <c r="U1299" s="5" t="s">
        <v>58</v>
      </c>
      <c r="V1299" s="10">
        <v>0.1</v>
      </c>
      <c r="W1299" s="5" t="s">
        <v>142</v>
      </c>
      <c r="X1299" s="5" t="s">
        <v>143</v>
      </c>
      <c r="Y1299" s="7">
        <v>13.13</v>
      </c>
      <c r="Z1299" s="7">
        <v>13.13</v>
      </c>
      <c r="AA1299" s="7">
        <v>13.13</v>
      </c>
      <c r="AB1299" s="7">
        <v>0</v>
      </c>
    </row>
    <row r="1300" spans="1:28" x14ac:dyDescent="0.25">
      <c r="A1300" s="5">
        <v>2028457982</v>
      </c>
      <c r="B1300" s="5" t="s">
        <v>2325</v>
      </c>
      <c r="C1300" s="5" t="s">
        <v>2326</v>
      </c>
      <c r="D1300" s="5" t="str">
        <f t="shared" si="62"/>
        <v>BEATA SWIATEK</v>
      </c>
      <c r="E1300" s="5" t="s">
        <v>82</v>
      </c>
      <c r="F1300" s="5" t="s">
        <v>88</v>
      </c>
      <c r="G1300" s="5" t="s">
        <v>107</v>
      </c>
      <c r="H1300" s="5" t="s">
        <v>3482</v>
      </c>
      <c r="I1300" s="9" t="s">
        <v>3487</v>
      </c>
      <c r="J1300" s="5" t="s">
        <v>1248</v>
      </c>
      <c r="K1300" s="5" t="s">
        <v>1249</v>
      </c>
      <c r="L1300" s="5" t="str">
        <f t="shared" si="60"/>
        <v>Anthony Hunsberger</v>
      </c>
      <c r="M1300" s="5" t="s">
        <v>57</v>
      </c>
      <c r="N1300" s="6">
        <v>45778</v>
      </c>
      <c r="O1300" s="6">
        <v>46174</v>
      </c>
      <c r="P1300" s="5">
        <f t="shared" si="61"/>
        <v>13</v>
      </c>
      <c r="Q1300" s="6" t="s">
        <v>142</v>
      </c>
      <c r="R1300" s="6" t="s">
        <v>3570</v>
      </c>
      <c r="S1300" s="7">
        <v>21.88</v>
      </c>
      <c r="T1300" s="5">
        <v>1</v>
      </c>
      <c r="U1300" s="5" t="s">
        <v>58</v>
      </c>
      <c r="V1300" s="10">
        <v>0.1</v>
      </c>
      <c r="W1300" s="5" t="s">
        <v>142</v>
      </c>
      <c r="X1300" s="5" t="s">
        <v>143</v>
      </c>
      <c r="Y1300" s="7">
        <v>2.19</v>
      </c>
      <c r="Z1300" s="7">
        <v>2.19</v>
      </c>
      <c r="AA1300" s="7">
        <v>2.19</v>
      </c>
      <c r="AB1300" s="7">
        <v>0</v>
      </c>
    </row>
    <row r="1301" spans="1:28" x14ac:dyDescent="0.25">
      <c r="A1301" s="5">
        <v>2028707013</v>
      </c>
      <c r="B1301" s="5" t="s">
        <v>181</v>
      </c>
      <c r="C1301" s="5" t="s">
        <v>196</v>
      </c>
      <c r="D1301" s="5" t="str">
        <f t="shared" si="62"/>
        <v>CARSON GREEN</v>
      </c>
      <c r="E1301" s="5" t="s">
        <v>210</v>
      </c>
      <c r="F1301" s="5" t="s">
        <v>88</v>
      </c>
      <c r="G1301" s="5" t="s">
        <v>107</v>
      </c>
      <c r="H1301" s="5" t="s">
        <v>3482</v>
      </c>
      <c r="I1301" s="9" t="s">
        <v>3507</v>
      </c>
      <c r="J1301" s="5" t="s">
        <v>359</v>
      </c>
      <c r="K1301" s="5" t="s">
        <v>360</v>
      </c>
      <c r="L1301" s="5" t="str">
        <f t="shared" si="60"/>
        <v>Heidi Berthelsen</v>
      </c>
      <c r="M1301" s="5" t="s">
        <v>57</v>
      </c>
      <c r="N1301" s="6">
        <v>45779</v>
      </c>
      <c r="O1301" s="6">
        <v>46175</v>
      </c>
      <c r="P1301" s="5">
        <f t="shared" si="61"/>
        <v>13</v>
      </c>
      <c r="Q1301" s="6" t="s">
        <v>142</v>
      </c>
      <c r="R1301" s="6" t="s">
        <v>3570</v>
      </c>
      <c r="S1301" s="7">
        <v>27.78</v>
      </c>
      <c r="T1301" s="5">
        <v>1</v>
      </c>
      <c r="U1301" s="5" t="s">
        <v>58</v>
      </c>
      <c r="V1301" s="10">
        <v>0.1</v>
      </c>
      <c r="W1301" s="5" t="s">
        <v>142</v>
      </c>
      <c r="X1301" s="5" t="s">
        <v>143</v>
      </c>
      <c r="Y1301" s="7">
        <v>2.78</v>
      </c>
      <c r="Z1301" s="7">
        <v>2.78</v>
      </c>
      <c r="AA1301" s="7">
        <v>2.78</v>
      </c>
      <c r="AB1301" s="7">
        <v>0</v>
      </c>
    </row>
    <row r="1302" spans="1:28" x14ac:dyDescent="0.25">
      <c r="A1302" s="5">
        <v>2028792969</v>
      </c>
      <c r="B1302" s="5" t="s">
        <v>485</v>
      </c>
      <c r="C1302" s="5" t="s">
        <v>75</v>
      </c>
      <c r="D1302" s="5" t="str">
        <f t="shared" si="62"/>
        <v>MICHAEL DUNAVANT</v>
      </c>
      <c r="E1302" s="5" t="s">
        <v>82</v>
      </c>
      <c r="F1302" s="5" t="s">
        <v>88</v>
      </c>
      <c r="G1302" s="5" t="s">
        <v>107</v>
      </c>
      <c r="H1302" s="5" t="s">
        <v>3482</v>
      </c>
      <c r="I1302" s="9" t="s">
        <v>3493</v>
      </c>
      <c r="J1302" s="5" t="s">
        <v>485</v>
      </c>
      <c r="K1302" s="5" t="s">
        <v>75</v>
      </c>
      <c r="L1302" s="5" t="str">
        <f t="shared" si="60"/>
        <v>MICHAEL DUNAVANT</v>
      </c>
      <c r="M1302" s="5" t="s">
        <v>57</v>
      </c>
      <c r="N1302" s="6">
        <v>45784</v>
      </c>
      <c r="O1302" s="6">
        <v>46180</v>
      </c>
      <c r="P1302" s="5">
        <f t="shared" si="61"/>
        <v>13</v>
      </c>
      <c r="Q1302" s="6" t="s">
        <v>142</v>
      </c>
      <c r="R1302" s="6" t="s">
        <v>3570</v>
      </c>
      <c r="S1302" s="7">
        <v>18.05</v>
      </c>
      <c r="T1302" s="5">
        <v>1</v>
      </c>
      <c r="U1302" s="5" t="s">
        <v>58</v>
      </c>
      <c r="V1302" s="10">
        <v>0.1</v>
      </c>
      <c r="W1302" s="5" t="s">
        <v>142</v>
      </c>
      <c r="X1302" s="5" t="s">
        <v>143</v>
      </c>
      <c r="Y1302" s="7">
        <v>1.8</v>
      </c>
      <c r="Z1302" s="7">
        <v>1.8</v>
      </c>
      <c r="AA1302" s="7">
        <v>1.8</v>
      </c>
      <c r="AB1302" s="7">
        <v>0</v>
      </c>
    </row>
    <row r="1303" spans="1:28" x14ac:dyDescent="0.25">
      <c r="A1303" s="5">
        <v>2028382290</v>
      </c>
      <c r="B1303" s="5" t="s">
        <v>2155</v>
      </c>
      <c r="C1303" s="5" t="s">
        <v>2156</v>
      </c>
      <c r="D1303" s="5" t="str">
        <f t="shared" si="62"/>
        <v>PRIYADARSHINI VENKATARAMANAPPA</v>
      </c>
      <c r="E1303" s="5" t="s">
        <v>82</v>
      </c>
      <c r="F1303" s="5" t="s">
        <v>88</v>
      </c>
      <c r="G1303" s="5" t="s">
        <v>107</v>
      </c>
      <c r="H1303" s="5" t="s">
        <v>3482</v>
      </c>
      <c r="I1303" s="9" t="s">
        <v>3509</v>
      </c>
      <c r="J1303" s="5" t="s">
        <v>1996</v>
      </c>
      <c r="K1303" s="5" t="s">
        <v>1997</v>
      </c>
      <c r="L1303" s="5" t="str">
        <f t="shared" si="60"/>
        <v>Stephanie Drapac</v>
      </c>
      <c r="M1303" s="5" t="s">
        <v>57</v>
      </c>
      <c r="N1303" s="6">
        <v>45778</v>
      </c>
      <c r="O1303" s="6">
        <v>46174</v>
      </c>
      <c r="P1303" s="5">
        <f t="shared" si="61"/>
        <v>13</v>
      </c>
      <c r="Q1303" s="6" t="s">
        <v>142</v>
      </c>
      <c r="R1303" s="6" t="s">
        <v>3570</v>
      </c>
      <c r="S1303" s="7">
        <v>60.55</v>
      </c>
      <c r="T1303" s="5">
        <v>1</v>
      </c>
      <c r="U1303" s="5" t="s">
        <v>58</v>
      </c>
      <c r="V1303" s="10">
        <v>0.1</v>
      </c>
      <c r="W1303" s="5" t="s">
        <v>142</v>
      </c>
      <c r="X1303" s="5" t="s">
        <v>143</v>
      </c>
      <c r="Y1303" s="7">
        <v>6.06</v>
      </c>
      <c r="Z1303" s="7">
        <v>6.06</v>
      </c>
      <c r="AA1303" s="7">
        <v>6.06</v>
      </c>
      <c r="AB1303" s="7">
        <v>0</v>
      </c>
    </row>
    <row r="1304" spans="1:28" x14ac:dyDescent="0.25">
      <c r="A1304" s="5">
        <v>2028777168</v>
      </c>
      <c r="B1304" s="5" t="s">
        <v>2347</v>
      </c>
      <c r="C1304" s="5" t="s">
        <v>2348</v>
      </c>
      <c r="D1304" s="5" t="str">
        <f t="shared" si="62"/>
        <v>CASIE CARNAHAN</v>
      </c>
      <c r="E1304" s="5" t="s">
        <v>122</v>
      </c>
      <c r="F1304" s="5" t="s">
        <v>88</v>
      </c>
      <c r="G1304" s="5" t="s">
        <v>123</v>
      </c>
      <c r="H1304" s="5" t="s">
        <v>3498</v>
      </c>
      <c r="I1304" s="9" t="s">
        <v>3538</v>
      </c>
      <c r="J1304" s="5" t="s">
        <v>124</v>
      </c>
      <c r="K1304" s="5" t="s">
        <v>125</v>
      </c>
      <c r="L1304" s="5" t="str">
        <f t="shared" si="60"/>
        <v>Heather Geske</v>
      </c>
      <c r="M1304" s="5" t="s">
        <v>57</v>
      </c>
      <c r="N1304" s="6">
        <v>45783</v>
      </c>
      <c r="O1304" s="6">
        <v>46179</v>
      </c>
      <c r="P1304" s="5">
        <f t="shared" si="61"/>
        <v>13</v>
      </c>
      <c r="Q1304" s="6" t="s">
        <v>142</v>
      </c>
      <c r="R1304" s="6" t="s">
        <v>3570</v>
      </c>
      <c r="S1304" s="7">
        <v>142.03</v>
      </c>
      <c r="T1304" s="5">
        <v>1</v>
      </c>
      <c r="U1304" s="5" t="s">
        <v>58</v>
      </c>
      <c r="V1304" s="10">
        <v>0.1</v>
      </c>
      <c r="W1304" s="5" t="s">
        <v>142</v>
      </c>
      <c r="X1304" s="5" t="s">
        <v>143</v>
      </c>
      <c r="Y1304" s="7">
        <v>14.2</v>
      </c>
      <c r="Z1304" s="7">
        <v>14.2</v>
      </c>
      <c r="AA1304" s="7">
        <v>14.2</v>
      </c>
      <c r="AB1304" s="7">
        <v>0</v>
      </c>
    </row>
    <row r="1305" spans="1:28" x14ac:dyDescent="0.25">
      <c r="A1305" s="5">
        <v>2028540190</v>
      </c>
      <c r="B1305" s="5" t="s">
        <v>596</v>
      </c>
      <c r="C1305" s="5" t="s">
        <v>263</v>
      </c>
      <c r="D1305" s="5" t="str">
        <f t="shared" si="62"/>
        <v>CHARLES GONZALEZ</v>
      </c>
      <c r="E1305" s="5" t="s">
        <v>82</v>
      </c>
      <c r="F1305" s="5" t="s">
        <v>88</v>
      </c>
      <c r="G1305" s="5" t="s">
        <v>95</v>
      </c>
      <c r="H1305" s="5" t="s">
        <v>3481</v>
      </c>
      <c r="I1305" s="9" t="s">
        <v>3484</v>
      </c>
      <c r="J1305" s="5" t="s">
        <v>400</v>
      </c>
      <c r="K1305" s="5" t="s">
        <v>401</v>
      </c>
      <c r="L1305" s="5" t="str">
        <f t="shared" si="60"/>
        <v>Andrew Choi</v>
      </c>
      <c r="M1305" s="5" t="s">
        <v>57</v>
      </c>
      <c r="N1305" s="6">
        <v>45778</v>
      </c>
      <c r="O1305" s="6">
        <v>46174</v>
      </c>
      <c r="P1305" s="5">
        <f t="shared" si="61"/>
        <v>13</v>
      </c>
      <c r="Q1305" s="6" t="s">
        <v>142</v>
      </c>
      <c r="R1305" s="6" t="s">
        <v>3570</v>
      </c>
      <c r="S1305" s="7">
        <v>552.59</v>
      </c>
      <c r="T1305" s="5">
        <v>1</v>
      </c>
      <c r="U1305" s="5" t="s">
        <v>58</v>
      </c>
      <c r="V1305" s="10">
        <v>0.1</v>
      </c>
      <c r="W1305" s="5" t="s">
        <v>142</v>
      </c>
      <c r="X1305" s="5" t="s">
        <v>143</v>
      </c>
      <c r="Y1305" s="7">
        <v>55.26</v>
      </c>
      <c r="Z1305" s="7">
        <v>55.26</v>
      </c>
      <c r="AA1305" s="7">
        <v>55.26</v>
      </c>
      <c r="AB1305" s="7">
        <v>0</v>
      </c>
    </row>
    <row r="1306" spans="1:28" x14ac:dyDescent="0.25">
      <c r="A1306" s="5">
        <v>2028472709</v>
      </c>
      <c r="B1306" s="5" t="s">
        <v>2327</v>
      </c>
      <c r="C1306" s="5" t="s">
        <v>459</v>
      </c>
      <c r="D1306" s="5" t="str">
        <f t="shared" si="62"/>
        <v>BRIAN STROHMAN</v>
      </c>
      <c r="E1306" s="5" t="s">
        <v>82</v>
      </c>
      <c r="F1306" s="5" t="s">
        <v>88</v>
      </c>
      <c r="G1306" s="5" t="s">
        <v>95</v>
      </c>
      <c r="H1306" s="5" t="s">
        <v>3481</v>
      </c>
      <c r="I1306" s="9" t="s">
        <v>3508</v>
      </c>
      <c r="J1306" s="5" t="s">
        <v>2327</v>
      </c>
      <c r="K1306" s="5" t="s">
        <v>459</v>
      </c>
      <c r="L1306" s="5" t="str">
        <f t="shared" si="60"/>
        <v>BRIAN STROHMAN</v>
      </c>
      <c r="M1306" s="5" t="s">
        <v>57</v>
      </c>
      <c r="N1306" s="6">
        <v>45778</v>
      </c>
      <c r="O1306" s="6">
        <v>46174</v>
      </c>
      <c r="P1306" s="5">
        <f t="shared" si="61"/>
        <v>13</v>
      </c>
      <c r="Q1306" s="6" t="s">
        <v>142</v>
      </c>
      <c r="R1306" s="6" t="s">
        <v>3570</v>
      </c>
      <c r="S1306" s="7">
        <v>114.25</v>
      </c>
      <c r="T1306" s="5">
        <v>1</v>
      </c>
      <c r="U1306" s="5" t="s">
        <v>58</v>
      </c>
      <c r="V1306" s="10">
        <v>0.1</v>
      </c>
      <c r="W1306" s="5" t="s">
        <v>142</v>
      </c>
      <c r="X1306" s="5" t="s">
        <v>143</v>
      </c>
      <c r="Y1306" s="7">
        <v>11.42</v>
      </c>
      <c r="Z1306" s="7">
        <v>11.42</v>
      </c>
      <c r="AA1306" s="7">
        <v>11.42</v>
      </c>
      <c r="AB1306" s="7">
        <v>0</v>
      </c>
    </row>
    <row r="1307" spans="1:28" x14ac:dyDescent="0.25">
      <c r="A1307" s="5">
        <v>2028697234</v>
      </c>
      <c r="B1307" s="5" t="s">
        <v>126</v>
      </c>
      <c r="C1307" s="5" t="s">
        <v>2176</v>
      </c>
      <c r="D1307" s="5" t="str">
        <f t="shared" si="62"/>
        <v>GABRIELLA MILLER</v>
      </c>
      <c r="E1307" s="5" t="s">
        <v>122</v>
      </c>
      <c r="F1307" s="5" t="s">
        <v>88</v>
      </c>
      <c r="G1307" s="5" t="s">
        <v>95</v>
      </c>
      <c r="H1307" s="5" t="s">
        <v>3481</v>
      </c>
      <c r="I1307" s="9" t="s">
        <v>3538</v>
      </c>
      <c r="J1307" s="5" t="s">
        <v>124</v>
      </c>
      <c r="K1307" s="5" t="s">
        <v>125</v>
      </c>
      <c r="L1307" s="5" t="str">
        <f t="shared" si="60"/>
        <v>Heather Geske</v>
      </c>
      <c r="M1307" s="5" t="s">
        <v>57</v>
      </c>
      <c r="N1307" s="6">
        <v>45778</v>
      </c>
      <c r="O1307" s="6">
        <v>46174</v>
      </c>
      <c r="P1307" s="5">
        <f t="shared" si="61"/>
        <v>13</v>
      </c>
      <c r="Q1307" s="6" t="s">
        <v>142</v>
      </c>
      <c r="R1307" s="6" t="s">
        <v>3570</v>
      </c>
      <c r="S1307" s="7">
        <v>25</v>
      </c>
      <c r="T1307" s="5">
        <v>1</v>
      </c>
      <c r="U1307" s="5" t="s">
        <v>58</v>
      </c>
      <c r="V1307" s="10">
        <v>0.1</v>
      </c>
      <c r="W1307" s="5" t="s">
        <v>142</v>
      </c>
      <c r="X1307" s="5" t="s">
        <v>143</v>
      </c>
      <c r="Y1307" s="7">
        <v>2.5</v>
      </c>
      <c r="Z1307" s="7">
        <v>2.5</v>
      </c>
      <c r="AA1307" s="7">
        <v>2.5</v>
      </c>
      <c r="AB1307" s="7">
        <v>0</v>
      </c>
    </row>
    <row r="1308" spans="1:28" x14ac:dyDescent="0.25">
      <c r="A1308" s="5">
        <v>2028662839</v>
      </c>
      <c r="B1308" s="5" t="s">
        <v>2335</v>
      </c>
      <c r="C1308" s="5" t="s">
        <v>1369</v>
      </c>
      <c r="D1308" s="5" t="str">
        <f t="shared" si="62"/>
        <v>CHRIS E</v>
      </c>
      <c r="E1308" s="5" t="s">
        <v>82</v>
      </c>
      <c r="F1308" s="5" t="s">
        <v>734</v>
      </c>
      <c r="G1308" s="5" t="s">
        <v>778</v>
      </c>
      <c r="H1308" s="5" t="s">
        <v>778</v>
      </c>
      <c r="I1308" s="9" t="s">
        <v>3519</v>
      </c>
      <c r="J1308" s="5" t="s">
        <v>2161</v>
      </c>
      <c r="K1308" s="5" t="s">
        <v>2162</v>
      </c>
      <c r="L1308" s="5" t="str">
        <f t="shared" si="60"/>
        <v>Barry Schumann</v>
      </c>
      <c r="M1308" s="5" t="s">
        <v>57</v>
      </c>
      <c r="N1308" s="6">
        <v>45778</v>
      </c>
      <c r="O1308" s="6">
        <v>46174</v>
      </c>
      <c r="P1308" s="5">
        <f t="shared" si="61"/>
        <v>13</v>
      </c>
      <c r="Q1308" s="6" t="s">
        <v>142</v>
      </c>
      <c r="R1308" s="6" t="s">
        <v>3570</v>
      </c>
      <c r="S1308" s="7">
        <v>136.36000000000001</v>
      </c>
      <c r="T1308" s="5">
        <v>1</v>
      </c>
      <c r="U1308" s="5" t="s">
        <v>58</v>
      </c>
      <c r="V1308" s="10">
        <v>0.09</v>
      </c>
      <c r="W1308" s="5" t="s">
        <v>142</v>
      </c>
      <c r="X1308" s="5" t="s">
        <v>143</v>
      </c>
      <c r="Y1308" s="7">
        <v>12.27</v>
      </c>
      <c r="Z1308" s="7">
        <v>12.27</v>
      </c>
      <c r="AA1308" s="7">
        <v>12.27</v>
      </c>
      <c r="AB1308" s="7">
        <v>0</v>
      </c>
    </row>
    <row r="1309" spans="1:28" x14ac:dyDescent="0.25">
      <c r="A1309" s="5">
        <v>2028567156</v>
      </c>
      <c r="B1309" s="5" t="s">
        <v>2645</v>
      </c>
      <c r="C1309" s="5" t="s">
        <v>235</v>
      </c>
      <c r="D1309" s="5" t="str">
        <f t="shared" si="62"/>
        <v>NATHAN PIUIAN</v>
      </c>
      <c r="E1309" s="5" t="s">
        <v>82</v>
      </c>
      <c r="F1309" s="5" t="s">
        <v>708</v>
      </c>
      <c r="G1309" s="5" t="s">
        <v>709</v>
      </c>
      <c r="H1309" s="5" t="s">
        <v>709</v>
      </c>
      <c r="I1309" s="9" t="s">
        <v>3484</v>
      </c>
      <c r="J1309" s="5" t="s">
        <v>400</v>
      </c>
      <c r="K1309" s="5" t="s">
        <v>401</v>
      </c>
      <c r="L1309" s="5" t="str">
        <f t="shared" si="60"/>
        <v>Andrew Choi</v>
      </c>
      <c r="M1309" s="5" t="s">
        <v>57</v>
      </c>
      <c r="N1309" s="6">
        <v>45778</v>
      </c>
      <c r="O1309" s="6">
        <v>46174</v>
      </c>
      <c r="P1309" s="5">
        <f t="shared" si="61"/>
        <v>13</v>
      </c>
      <c r="Q1309" s="6" t="s">
        <v>142</v>
      </c>
      <c r="R1309" s="6" t="s">
        <v>3570</v>
      </c>
      <c r="S1309" s="7">
        <v>15</v>
      </c>
      <c r="T1309" s="5">
        <v>1</v>
      </c>
      <c r="U1309" s="5" t="s">
        <v>58</v>
      </c>
      <c r="V1309" s="10">
        <v>0.1</v>
      </c>
      <c r="W1309" s="5" t="s">
        <v>142</v>
      </c>
      <c r="X1309" s="5" t="s">
        <v>143</v>
      </c>
      <c r="Y1309" s="7">
        <v>1.5</v>
      </c>
      <c r="Z1309" s="7">
        <v>1.5</v>
      </c>
      <c r="AA1309" s="7">
        <v>1.5</v>
      </c>
      <c r="AB1309" s="7">
        <v>0</v>
      </c>
    </row>
    <row r="1310" spans="1:28" x14ac:dyDescent="0.25">
      <c r="A1310" s="5">
        <v>2028421977</v>
      </c>
      <c r="B1310" s="5" t="s">
        <v>2890</v>
      </c>
      <c r="C1310" s="5" t="s">
        <v>1294</v>
      </c>
      <c r="D1310" s="5" t="str">
        <f t="shared" si="62"/>
        <v>EDWARD LISBERG</v>
      </c>
      <c r="E1310" s="5" t="s">
        <v>82</v>
      </c>
      <c r="F1310" s="5" t="s">
        <v>1264</v>
      </c>
      <c r="G1310" s="5" t="s">
        <v>1265</v>
      </c>
      <c r="H1310" s="5" t="s">
        <v>1265</v>
      </c>
      <c r="I1310" s="9" t="s">
        <v>3484</v>
      </c>
      <c r="J1310" s="5" t="s">
        <v>400</v>
      </c>
      <c r="K1310" s="5" t="s">
        <v>401</v>
      </c>
      <c r="L1310" s="5" t="str">
        <f t="shared" si="60"/>
        <v>Andrew Choi</v>
      </c>
      <c r="M1310" s="5" t="s">
        <v>57</v>
      </c>
      <c r="N1310" s="6">
        <v>45778</v>
      </c>
      <c r="O1310" s="6">
        <v>46174</v>
      </c>
      <c r="P1310" s="5">
        <f t="shared" si="61"/>
        <v>13</v>
      </c>
      <c r="Q1310" s="6" t="s">
        <v>142</v>
      </c>
      <c r="R1310" s="6" t="s">
        <v>3570</v>
      </c>
      <c r="S1310" s="7">
        <v>73.39</v>
      </c>
      <c r="T1310" s="5">
        <v>1</v>
      </c>
      <c r="U1310" s="5" t="s">
        <v>58</v>
      </c>
      <c r="V1310" s="11">
        <v>5.2499999999999998E-2</v>
      </c>
      <c r="W1310" s="5" t="s">
        <v>142</v>
      </c>
      <c r="X1310" s="5" t="s">
        <v>143</v>
      </c>
      <c r="Y1310" s="7">
        <v>3.85</v>
      </c>
      <c r="Z1310" s="7">
        <v>3.85</v>
      </c>
      <c r="AA1310" s="7">
        <v>3.85</v>
      </c>
      <c r="AB1310" s="7">
        <v>0</v>
      </c>
    </row>
    <row r="1311" spans="1:28" x14ac:dyDescent="0.25">
      <c r="A1311" s="5">
        <v>2028697232</v>
      </c>
      <c r="B1311" s="5" t="s">
        <v>126</v>
      </c>
      <c r="C1311" s="5" t="s">
        <v>2176</v>
      </c>
      <c r="D1311" s="5" t="str">
        <f t="shared" si="62"/>
        <v>GABRIELLA MILLER</v>
      </c>
      <c r="E1311" s="5" t="s">
        <v>122</v>
      </c>
      <c r="F1311" s="5" t="s">
        <v>1691</v>
      </c>
      <c r="G1311" s="5" t="s">
        <v>1692</v>
      </c>
      <c r="H1311" s="5" t="s">
        <v>1692</v>
      </c>
      <c r="I1311" s="9" t="s">
        <v>3538</v>
      </c>
      <c r="J1311" s="5" t="s">
        <v>124</v>
      </c>
      <c r="K1311" s="5" t="s">
        <v>125</v>
      </c>
      <c r="L1311" s="5" t="str">
        <f t="shared" si="60"/>
        <v>Heather Geske</v>
      </c>
      <c r="M1311" s="5" t="s">
        <v>57</v>
      </c>
      <c r="N1311" s="6">
        <v>45778</v>
      </c>
      <c r="O1311" s="6">
        <v>46174</v>
      </c>
      <c r="P1311" s="5">
        <f t="shared" si="61"/>
        <v>13</v>
      </c>
      <c r="Q1311" s="6" t="s">
        <v>142</v>
      </c>
      <c r="R1311" s="6" t="s">
        <v>3570</v>
      </c>
      <c r="S1311" s="7">
        <v>16.91</v>
      </c>
      <c r="T1311" s="5">
        <v>1</v>
      </c>
      <c r="U1311" s="5" t="s">
        <v>58</v>
      </c>
      <c r="V1311" s="10">
        <v>0.1</v>
      </c>
      <c r="W1311" s="5" t="s">
        <v>142</v>
      </c>
      <c r="X1311" s="5" t="s">
        <v>143</v>
      </c>
      <c r="Y1311" s="7">
        <v>1.69</v>
      </c>
      <c r="Z1311" s="7">
        <v>1.69</v>
      </c>
      <c r="AA1311" s="7">
        <v>1.69</v>
      </c>
      <c r="AB1311" s="7">
        <v>0</v>
      </c>
    </row>
    <row r="1312" spans="1:28" x14ac:dyDescent="0.25">
      <c r="A1312" s="5">
        <v>2028166815</v>
      </c>
      <c r="B1312" s="5" t="s">
        <v>1759</v>
      </c>
      <c r="C1312" s="5" t="s">
        <v>377</v>
      </c>
      <c r="D1312" s="5" t="str">
        <f t="shared" si="62"/>
        <v>ALAN BAIN</v>
      </c>
      <c r="E1312" s="5" t="s">
        <v>82</v>
      </c>
      <c r="F1312" s="5" t="s">
        <v>1731</v>
      </c>
      <c r="G1312" s="5" t="s">
        <v>1758</v>
      </c>
      <c r="H1312" s="5" t="s">
        <v>1745</v>
      </c>
      <c r="I1312" s="9" t="s">
        <v>3511</v>
      </c>
      <c r="J1312" s="5" t="s">
        <v>249</v>
      </c>
      <c r="K1312" s="5" t="s">
        <v>250</v>
      </c>
      <c r="L1312" s="5" t="str">
        <f t="shared" si="60"/>
        <v>Dale Walenga</v>
      </c>
      <c r="M1312" s="5" t="s">
        <v>57</v>
      </c>
      <c r="N1312" s="6">
        <v>45778</v>
      </c>
      <c r="O1312" s="6">
        <v>46174</v>
      </c>
      <c r="P1312" s="5">
        <f t="shared" si="61"/>
        <v>13</v>
      </c>
      <c r="Q1312" s="6" t="s">
        <v>142</v>
      </c>
      <c r="R1312" s="6" t="s">
        <v>3570</v>
      </c>
      <c r="S1312" s="7">
        <v>106.67</v>
      </c>
      <c r="T1312" s="5">
        <v>1</v>
      </c>
      <c r="U1312" s="5" t="s">
        <v>58</v>
      </c>
      <c r="V1312" s="10">
        <v>0.28000000000000003</v>
      </c>
      <c r="W1312" s="5" t="s">
        <v>142</v>
      </c>
      <c r="X1312" s="5" t="s">
        <v>143</v>
      </c>
      <c r="Y1312" s="7">
        <v>29.87</v>
      </c>
      <c r="Z1312" s="7">
        <v>29.87</v>
      </c>
      <c r="AA1312" s="7">
        <v>29.87</v>
      </c>
      <c r="AB1312" s="7">
        <v>0</v>
      </c>
    </row>
    <row r="1313" spans="1:28" x14ac:dyDescent="0.25">
      <c r="A1313" s="5">
        <v>2028461684</v>
      </c>
      <c r="B1313" s="5" t="s">
        <v>2163</v>
      </c>
      <c r="C1313" s="5" t="s">
        <v>206</v>
      </c>
      <c r="D1313" s="5" t="str">
        <f t="shared" si="62"/>
        <v>REBECCA MAES</v>
      </c>
      <c r="E1313" s="5" t="s">
        <v>324</v>
      </c>
      <c r="F1313" s="5" t="s">
        <v>734</v>
      </c>
      <c r="G1313" s="5" t="s">
        <v>735</v>
      </c>
      <c r="H1313" s="5" t="s">
        <v>735</v>
      </c>
      <c r="I1313" s="9" t="s">
        <v>3484</v>
      </c>
      <c r="J1313" s="5" t="s">
        <v>400</v>
      </c>
      <c r="K1313" s="5" t="s">
        <v>401</v>
      </c>
      <c r="L1313" s="5" t="str">
        <f t="shared" si="60"/>
        <v>Andrew Choi</v>
      </c>
      <c r="M1313" s="5" t="s">
        <v>57</v>
      </c>
      <c r="N1313" s="6">
        <v>45778</v>
      </c>
      <c r="O1313" s="6">
        <v>46174</v>
      </c>
      <c r="P1313" s="5">
        <f t="shared" si="61"/>
        <v>13</v>
      </c>
      <c r="Q1313" s="6" t="s">
        <v>142</v>
      </c>
      <c r="R1313" s="6" t="s">
        <v>3570</v>
      </c>
      <c r="S1313" s="7">
        <v>59.94</v>
      </c>
      <c r="T1313" s="5">
        <v>1</v>
      </c>
      <c r="U1313" s="5" t="s">
        <v>58</v>
      </c>
      <c r="V1313" s="10">
        <v>0.15</v>
      </c>
      <c r="W1313" s="5" t="s">
        <v>142</v>
      </c>
      <c r="X1313" s="5" t="s">
        <v>143</v>
      </c>
      <c r="Y1313" s="7">
        <v>8.99</v>
      </c>
      <c r="Z1313" s="7">
        <v>8.99</v>
      </c>
      <c r="AA1313" s="7">
        <v>8.99</v>
      </c>
      <c r="AB1313" s="7">
        <v>0</v>
      </c>
    </row>
    <row r="1314" spans="1:28" x14ac:dyDescent="0.25">
      <c r="A1314" s="5">
        <v>2028540191</v>
      </c>
      <c r="B1314" s="5" t="s">
        <v>596</v>
      </c>
      <c r="C1314" s="5" t="s">
        <v>263</v>
      </c>
      <c r="D1314" s="5" t="str">
        <f t="shared" si="62"/>
        <v>CHARLES GONZALEZ</v>
      </c>
      <c r="E1314" s="5" t="s">
        <v>82</v>
      </c>
      <c r="F1314" s="5" t="s">
        <v>734</v>
      </c>
      <c r="G1314" s="5" t="s">
        <v>735</v>
      </c>
      <c r="H1314" s="5" t="s">
        <v>735</v>
      </c>
      <c r="I1314" s="9" t="s">
        <v>3484</v>
      </c>
      <c r="J1314" s="5" t="s">
        <v>400</v>
      </c>
      <c r="K1314" s="5" t="s">
        <v>401</v>
      </c>
      <c r="L1314" s="5" t="str">
        <f t="shared" si="60"/>
        <v>Andrew Choi</v>
      </c>
      <c r="M1314" s="5" t="s">
        <v>57</v>
      </c>
      <c r="N1314" s="6">
        <v>45778</v>
      </c>
      <c r="O1314" s="6">
        <v>46174</v>
      </c>
      <c r="P1314" s="5">
        <f t="shared" si="61"/>
        <v>13</v>
      </c>
      <c r="Q1314" s="6" t="s">
        <v>142</v>
      </c>
      <c r="R1314" s="6" t="s">
        <v>3570</v>
      </c>
      <c r="S1314" s="7">
        <v>148.27000000000001</v>
      </c>
      <c r="T1314" s="5">
        <v>1</v>
      </c>
      <c r="U1314" s="5" t="s">
        <v>58</v>
      </c>
      <c r="V1314" s="10">
        <v>0.15</v>
      </c>
      <c r="W1314" s="5" t="s">
        <v>142</v>
      </c>
      <c r="X1314" s="5" t="s">
        <v>143</v>
      </c>
      <c r="Y1314" s="7">
        <v>22.24</v>
      </c>
      <c r="Z1314" s="7">
        <v>22.24</v>
      </c>
      <c r="AA1314" s="7">
        <v>22.24</v>
      </c>
      <c r="AB1314" s="7">
        <v>0</v>
      </c>
    </row>
    <row r="1315" spans="1:28" x14ac:dyDescent="0.25">
      <c r="A1315" s="5">
        <v>2028164500</v>
      </c>
      <c r="B1315" s="5" t="s">
        <v>427</v>
      </c>
      <c r="C1315" s="5" t="s">
        <v>1417</v>
      </c>
      <c r="D1315" s="5" t="str">
        <f t="shared" si="62"/>
        <v>DENISE JOHNSON</v>
      </c>
      <c r="E1315" s="5" t="s">
        <v>82</v>
      </c>
      <c r="F1315" s="5" t="s">
        <v>734</v>
      </c>
      <c r="G1315" s="5" t="s">
        <v>735</v>
      </c>
      <c r="H1315" s="5" t="s">
        <v>735</v>
      </c>
      <c r="I1315" s="9" t="s">
        <v>3487</v>
      </c>
      <c r="J1315" s="5" t="s">
        <v>1248</v>
      </c>
      <c r="K1315" s="5" t="s">
        <v>1249</v>
      </c>
      <c r="L1315" s="5" t="str">
        <f t="shared" si="60"/>
        <v>Anthony Hunsberger</v>
      </c>
      <c r="M1315" s="5" t="s">
        <v>57</v>
      </c>
      <c r="N1315" s="6">
        <v>45778</v>
      </c>
      <c r="O1315" s="6">
        <v>46174</v>
      </c>
      <c r="P1315" s="5">
        <f t="shared" si="61"/>
        <v>13</v>
      </c>
      <c r="Q1315" s="6" t="s">
        <v>142</v>
      </c>
      <c r="R1315" s="6" t="s">
        <v>3570</v>
      </c>
      <c r="S1315" s="7">
        <v>211.12</v>
      </c>
      <c r="T1315" s="5">
        <v>1</v>
      </c>
      <c r="U1315" s="5" t="s">
        <v>58</v>
      </c>
      <c r="V1315" s="10">
        <v>0.15</v>
      </c>
      <c r="W1315" s="5" t="s">
        <v>142</v>
      </c>
      <c r="X1315" s="5" t="s">
        <v>143</v>
      </c>
      <c r="Y1315" s="7">
        <v>31.67</v>
      </c>
      <c r="Z1315" s="7">
        <v>31.67</v>
      </c>
      <c r="AA1315" s="7">
        <v>31.67</v>
      </c>
      <c r="AB1315" s="7">
        <v>0</v>
      </c>
    </row>
    <row r="1316" spans="1:28" x14ac:dyDescent="0.25">
      <c r="A1316" s="5">
        <v>2028457981</v>
      </c>
      <c r="B1316" s="5" t="s">
        <v>2325</v>
      </c>
      <c r="C1316" s="5" t="s">
        <v>2326</v>
      </c>
      <c r="D1316" s="5" t="str">
        <f t="shared" si="62"/>
        <v>BEATA SWIATEK</v>
      </c>
      <c r="E1316" s="5" t="s">
        <v>82</v>
      </c>
      <c r="F1316" s="5" t="s">
        <v>734</v>
      </c>
      <c r="G1316" s="5" t="s">
        <v>735</v>
      </c>
      <c r="H1316" s="5" t="s">
        <v>735</v>
      </c>
      <c r="I1316" s="9" t="s">
        <v>3487</v>
      </c>
      <c r="J1316" s="5" t="s">
        <v>1248</v>
      </c>
      <c r="K1316" s="5" t="s">
        <v>1249</v>
      </c>
      <c r="L1316" s="5" t="str">
        <f t="shared" si="60"/>
        <v>Anthony Hunsberger</v>
      </c>
      <c r="M1316" s="5" t="s">
        <v>57</v>
      </c>
      <c r="N1316" s="6">
        <v>45778</v>
      </c>
      <c r="O1316" s="6">
        <v>46174</v>
      </c>
      <c r="P1316" s="5">
        <f t="shared" si="61"/>
        <v>13</v>
      </c>
      <c r="Q1316" s="6" t="s">
        <v>142</v>
      </c>
      <c r="R1316" s="6" t="s">
        <v>3570</v>
      </c>
      <c r="S1316" s="7">
        <v>51</v>
      </c>
      <c r="T1316" s="5">
        <v>1</v>
      </c>
      <c r="U1316" s="5" t="s">
        <v>58</v>
      </c>
      <c r="V1316" s="10">
        <v>0.15</v>
      </c>
      <c r="W1316" s="5" t="s">
        <v>142</v>
      </c>
      <c r="X1316" s="5" t="s">
        <v>143</v>
      </c>
      <c r="Y1316" s="7">
        <v>7.65</v>
      </c>
      <c r="Z1316" s="7">
        <v>7.65</v>
      </c>
      <c r="AA1316" s="7">
        <v>7.65</v>
      </c>
      <c r="AB1316" s="7">
        <v>0</v>
      </c>
    </row>
    <row r="1317" spans="1:28" x14ac:dyDescent="0.25">
      <c r="A1317" s="5">
        <v>2028590496</v>
      </c>
      <c r="B1317" s="5" t="s">
        <v>2170</v>
      </c>
      <c r="C1317" s="5" t="s">
        <v>75</v>
      </c>
      <c r="D1317" s="5" t="str">
        <f t="shared" si="62"/>
        <v>MICHAEL LOSASSO</v>
      </c>
      <c r="E1317" s="5" t="s">
        <v>82</v>
      </c>
      <c r="F1317" s="5" t="s">
        <v>734</v>
      </c>
      <c r="G1317" s="5" t="s">
        <v>735</v>
      </c>
      <c r="H1317" s="5" t="s">
        <v>735</v>
      </c>
      <c r="I1317" s="9" t="s">
        <v>3487</v>
      </c>
      <c r="J1317" s="5" t="s">
        <v>1248</v>
      </c>
      <c r="K1317" s="5" t="s">
        <v>1249</v>
      </c>
      <c r="L1317" s="5" t="str">
        <f t="shared" si="60"/>
        <v>Anthony Hunsberger</v>
      </c>
      <c r="M1317" s="5" t="s">
        <v>57</v>
      </c>
      <c r="N1317" s="6">
        <v>45778</v>
      </c>
      <c r="O1317" s="6">
        <v>46174</v>
      </c>
      <c r="P1317" s="5">
        <f t="shared" si="61"/>
        <v>13</v>
      </c>
      <c r="Q1317" s="6" t="s">
        <v>142</v>
      </c>
      <c r="R1317" s="6" t="s">
        <v>3570</v>
      </c>
      <c r="S1317" s="7">
        <v>34</v>
      </c>
      <c r="T1317" s="5">
        <v>1</v>
      </c>
      <c r="U1317" s="5" t="s">
        <v>58</v>
      </c>
      <c r="V1317" s="10">
        <v>0.15</v>
      </c>
      <c r="W1317" s="5" t="s">
        <v>142</v>
      </c>
      <c r="X1317" s="5" t="s">
        <v>143</v>
      </c>
      <c r="Y1317" s="7">
        <v>5.0999999999999996</v>
      </c>
      <c r="Z1317" s="7">
        <v>5.0999999999999996</v>
      </c>
      <c r="AA1317" s="7">
        <v>5.0999999999999996</v>
      </c>
      <c r="AB1317" s="7">
        <v>0</v>
      </c>
    </row>
    <row r="1318" spans="1:28" x14ac:dyDescent="0.25">
      <c r="A1318" s="5">
        <v>2028590855</v>
      </c>
      <c r="B1318" s="5" t="s">
        <v>2170</v>
      </c>
      <c r="C1318" s="5" t="s">
        <v>1280</v>
      </c>
      <c r="D1318" s="5" t="str">
        <f t="shared" si="62"/>
        <v>PATRICK LOSASSO</v>
      </c>
      <c r="E1318" s="5" t="s">
        <v>82</v>
      </c>
      <c r="F1318" s="5" t="s">
        <v>734</v>
      </c>
      <c r="G1318" s="5" t="s">
        <v>735</v>
      </c>
      <c r="H1318" s="5" t="s">
        <v>735</v>
      </c>
      <c r="I1318" s="9" t="s">
        <v>3487</v>
      </c>
      <c r="J1318" s="5" t="s">
        <v>1248</v>
      </c>
      <c r="K1318" s="5" t="s">
        <v>1249</v>
      </c>
      <c r="L1318" s="5" t="str">
        <f t="shared" si="60"/>
        <v>Anthony Hunsberger</v>
      </c>
      <c r="M1318" s="5" t="s">
        <v>57</v>
      </c>
      <c r="N1318" s="6">
        <v>45778</v>
      </c>
      <c r="O1318" s="6">
        <v>46174</v>
      </c>
      <c r="P1318" s="5">
        <f t="shared" si="61"/>
        <v>13</v>
      </c>
      <c r="Q1318" s="6" t="s">
        <v>142</v>
      </c>
      <c r="R1318" s="6" t="s">
        <v>3570</v>
      </c>
      <c r="S1318" s="7">
        <v>34</v>
      </c>
      <c r="T1318" s="5">
        <v>1</v>
      </c>
      <c r="U1318" s="5" t="s">
        <v>58</v>
      </c>
      <c r="V1318" s="10">
        <v>0.15</v>
      </c>
      <c r="W1318" s="5" t="s">
        <v>142</v>
      </c>
      <c r="X1318" s="5" t="s">
        <v>143</v>
      </c>
      <c r="Y1318" s="7">
        <v>5.0999999999999996</v>
      </c>
      <c r="Z1318" s="7">
        <v>5.0999999999999996</v>
      </c>
      <c r="AA1318" s="7">
        <v>5.0999999999999996</v>
      </c>
      <c r="AB1318" s="7">
        <v>0</v>
      </c>
    </row>
    <row r="1319" spans="1:28" x14ac:dyDescent="0.25">
      <c r="A1319" s="5">
        <v>2028338420</v>
      </c>
      <c r="B1319" s="5" t="s">
        <v>2165</v>
      </c>
      <c r="C1319" s="5" t="s">
        <v>248</v>
      </c>
      <c r="D1319" s="5" t="str">
        <f t="shared" si="62"/>
        <v>CYNTHIA MCGOWAN</v>
      </c>
      <c r="E1319" s="5" t="s">
        <v>82</v>
      </c>
      <c r="F1319" s="5" t="s">
        <v>734</v>
      </c>
      <c r="G1319" s="5" t="s">
        <v>735</v>
      </c>
      <c r="H1319" s="5" t="s">
        <v>735</v>
      </c>
      <c r="I1319" s="9" t="s">
        <v>3519</v>
      </c>
      <c r="J1319" s="5" t="s">
        <v>2161</v>
      </c>
      <c r="K1319" s="5" t="s">
        <v>2162</v>
      </c>
      <c r="L1319" s="5" t="str">
        <f t="shared" si="60"/>
        <v>Barry Schumann</v>
      </c>
      <c r="M1319" s="5" t="s">
        <v>57</v>
      </c>
      <c r="N1319" s="6">
        <v>45778</v>
      </c>
      <c r="O1319" s="6">
        <v>46174</v>
      </c>
      <c r="P1319" s="5">
        <f t="shared" si="61"/>
        <v>13</v>
      </c>
      <c r="Q1319" s="6" t="s">
        <v>142</v>
      </c>
      <c r="R1319" s="6" t="s">
        <v>3570</v>
      </c>
      <c r="S1319" s="7">
        <v>66.36</v>
      </c>
      <c r="T1319" s="5">
        <v>1</v>
      </c>
      <c r="U1319" s="5" t="s">
        <v>58</v>
      </c>
      <c r="V1319" s="10">
        <v>0.15</v>
      </c>
      <c r="W1319" s="5" t="s">
        <v>142</v>
      </c>
      <c r="X1319" s="5" t="s">
        <v>143</v>
      </c>
      <c r="Y1319" s="7">
        <v>9.9499999999999993</v>
      </c>
      <c r="Z1319" s="7">
        <v>9.9499999999999993</v>
      </c>
      <c r="AA1319" s="7">
        <v>9.9499999999999993</v>
      </c>
      <c r="AB1319" s="7">
        <v>0</v>
      </c>
    </row>
    <row r="1320" spans="1:28" x14ac:dyDescent="0.25">
      <c r="A1320" s="5">
        <v>2028449561</v>
      </c>
      <c r="B1320" s="5" t="s">
        <v>2159</v>
      </c>
      <c r="C1320" s="5" t="s">
        <v>2160</v>
      </c>
      <c r="D1320" s="5" t="str">
        <f t="shared" si="62"/>
        <v>SCARLET RUIZ-MONTERO</v>
      </c>
      <c r="E1320" s="5" t="s">
        <v>82</v>
      </c>
      <c r="F1320" s="5" t="s">
        <v>734</v>
      </c>
      <c r="G1320" s="5" t="s">
        <v>735</v>
      </c>
      <c r="H1320" s="5" t="s">
        <v>735</v>
      </c>
      <c r="I1320" s="9" t="s">
        <v>3519</v>
      </c>
      <c r="J1320" s="5" t="s">
        <v>2161</v>
      </c>
      <c r="K1320" s="5" t="s">
        <v>2162</v>
      </c>
      <c r="L1320" s="5" t="str">
        <f t="shared" si="60"/>
        <v>Barry Schumann</v>
      </c>
      <c r="M1320" s="5" t="s">
        <v>57</v>
      </c>
      <c r="N1320" s="6">
        <v>45778</v>
      </c>
      <c r="O1320" s="6">
        <v>46174</v>
      </c>
      <c r="P1320" s="5">
        <f t="shared" si="61"/>
        <v>13</v>
      </c>
      <c r="Q1320" s="6" t="s">
        <v>142</v>
      </c>
      <c r="R1320" s="6" t="s">
        <v>3570</v>
      </c>
      <c r="S1320" s="7">
        <v>26.5</v>
      </c>
      <c r="T1320" s="5">
        <v>1</v>
      </c>
      <c r="U1320" s="5" t="s">
        <v>58</v>
      </c>
      <c r="V1320" s="10">
        <v>0.15</v>
      </c>
      <c r="W1320" s="5" t="s">
        <v>142</v>
      </c>
      <c r="X1320" s="5" t="s">
        <v>143</v>
      </c>
      <c r="Y1320" s="7">
        <v>3.98</v>
      </c>
      <c r="Z1320" s="7">
        <v>3.98</v>
      </c>
      <c r="AA1320" s="7">
        <v>3.98</v>
      </c>
      <c r="AB1320" s="7">
        <v>0</v>
      </c>
    </row>
    <row r="1321" spans="1:28" x14ac:dyDescent="0.25">
      <c r="A1321" s="5">
        <v>2028662840</v>
      </c>
      <c r="B1321" s="5" t="s">
        <v>2335</v>
      </c>
      <c r="C1321" s="5" t="s">
        <v>1369</v>
      </c>
      <c r="D1321" s="5" t="str">
        <f t="shared" si="62"/>
        <v>CHRIS E</v>
      </c>
      <c r="E1321" s="5" t="s">
        <v>82</v>
      </c>
      <c r="F1321" s="5" t="s">
        <v>734</v>
      </c>
      <c r="G1321" s="5" t="s">
        <v>735</v>
      </c>
      <c r="H1321" s="5" t="s">
        <v>735</v>
      </c>
      <c r="I1321" s="9" t="s">
        <v>3519</v>
      </c>
      <c r="J1321" s="5" t="s">
        <v>2161</v>
      </c>
      <c r="K1321" s="5" t="s">
        <v>2162</v>
      </c>
      <c r="L1321" s="5" t="str">
        <f t="shared" si="60"/>
        <v>Barry Schumann</v>
      </c>
      <c r="M1321" s="5" t="s">
        <v>57</v>
      </c>
      <c r="N1321" s="6">
        <v>45778</v>
      </c>
      <c r="O1321" s="6">
        <v>46174</v>
      </c>
      <c r="P1321" s="5">
        <f t="shared" si="61"/>
        <v>13</v>
      </c>
      <c r="Q1321" s="6" t="s">
        <v>142</v>
      </c>
      <c r="R1321" s="6" t="s">
        <v>3570</v>
      </c>
      <c r="S1321" s="7">
        <v>119.06</v>
      </c>
      <c r="T1321" s="5">
        <v>1</v>
      </c>
      <c r="U1321" s="5" t="s">
        <v>58</v>
      </c>
      <c r="V1321" s="10">
        <v>0.15</v>
      </c>
      <c r="W1321" s="5" t="s">
        <v>142</v>
      </c>
      <c r="X1321" s="5" t="s">
        <v>143</v>
      </c>
      <c r="Y1321" s="7">
        <v>17.86</v>
      </c>
      <c r="Z1321" s="7">
        <v>17.86</v>
      </c>
      <c r="AA1321" s="7">
        <v>17.86</v>
      </c>
      <c r="AB1321" s="7">
        <v>0</v>
      </c>
    </row>
    <row r="1322" spans="1:28" x14ac:dyDescent="0.25">
      <c r="A1322" s="5">
        <v>2028472708</v>
      </c>
      <c r="B1322" s="5" t="s">
        <v>2327</v>
      </c>
      <c r="C1322" s="5" t="s">
        <v>459</v>
      </c>
      <c r="D1322" s="5" t="str">
        <f t="shared" si="62"/>
        <v>BRIAN STROHMAN</v>
      </c>
      <c r="E1322" s="5" t="s">
        <v>82</v>
      </c>
      <c r="F1322" s="5" t="s">
        <v>734</v>
      </c>
      <c r="G1322" s="5" t="s">
        <v>735</v>
      </c>
      <c r="H1322" s="5" t="s">
        <v>735</v>
      </c>
      <c r="I1322" s="9" t="s">
        <v>3508</v>
      </c>
      <c r="J1322" s="5" t="s">
        <v>2327</v>
      </c>
      <c r="K1322" s="5" t="s">
        <v>459</v>
      </c>
      <c r="L1322" s="5" t="str">
        <f t="shared" si="60"/>
        <v>BRIAN STROHMAN</v>
      </c>
      <c r="M1322" s="5" t="s">
        <v>57</v>
      </c>
      <c r="N1322" s="6">
        <v>45778</v>
      </c>
      <c r="O1322" s="6">
        <v>46174</v>
      </c>
      <c r="P1322" s="5">
        <f t="shared" si="61"/>
        <v>13</v>
      </c>
      <c r="Q1322" s="6" t="s">
        <v>142</v>
      </c>
      <c r="R1322" s="6" t="s">
        <v>3570</v>
      </c>
      <c r="S1322" s="7">
        <v>145.41999999999999</v>
      </c>
      <c r="T1322" s="5">
        <v>1</v>
      </c>
      <c r="U1322" s="5" t="s">
        <v>58</v>
      </c>
      <c r="V1322" s="10">
        <v>0.15</v>
      </c>
      <c r="W1322" s="5" t="s">
        <v>142</v>
      </c>
      <c r="X1322" s="5" t="s">
        <v>143</v>
      </c>
      <c r="Y1322" s="7">
        <v>21.81</v>
      </c>
      <c r="Z1322" s="7">
        <v>21.81</v>
      </c>
      <c r="AA1322" s="7">
        <v>21.81</v>
      </c>
      <c r="AB1322" s="7">
        <v>0</v>
      </c>
    </row>
    <row r="1323" spans="1:28" x14ac:dyDescent="0.25">
      <c r="A1323" s="5">
        <v>2028321639</v>
      </c>
      <c r="B1323" s="5" t="s">
        <v>2151</v>
      </c>
      <c r="C1323" s="5" t="s">
        <v>135</v>
      </c>
      <c r="D1323" s="5" t="str">
        <f t="shared" si="62"/>
        <v>KIMBERLY PAYNE</v>
      </c>
      <c r="E1323" s="5" t="s">
        <v>106</v>
      </c>
      <c r="F1323" s="5" t="s">
        <v>734</v>
      </c>
      <c r="G1323" s="5" t="s">
        <v>735</v>
      </c>
      <c r="H1323" s="5" t="s">
        <v>735</v>
      </c>
      <c r="I1323" s="9" t="s">
        <v>3512</v>
      </c>
      <c r="J1323" s="5" t="s">
        <v>710</v>
      </c>
      <c r="K1323" s="5" t="s">
        <v>115</v>
      </c>
      <c r="L1323" s="5" t="str">
        <f t="shared" si="60"/>
        <v>GREGORY HANSFORD</v>
      </c>
      <c r="M1323" s="5" t="s">
        <v>57</v>
      </c>
      <c r="N1323" s="6">
        <v>45778</v>
      </c>
      <c r="O1323" s="6">
        <v>46174</v>
      </c>
      <c r="P1323" s="5">
        <f t="shared" si="61"/>
        <v>13</v>
      </c>
      <c r="Q1323" s="6" t="s">
        <v>142</v>
      </c>
      <c r="R1323" s="6" t="s">
        <v>3570</v>
      </c>
      <c r="S1323" s="7">
        <v>28.38</v>
      </c>
      <c r="T1323" s="5">
        <v>1</v>
      </c>
      <c r="U1323" s="5" t="s">
        <v>58</v>
      </c>
      <c r="V1323" s="10">
        <v>0.15</v>
      </c>
      <c r="W1323" s="5" t="s">
        <v>142</v>
      </c>
      <c r="X1323" s="5" t="s">
        <v>143</v>
      </c>
      <c r="Y1323" s="7">
        <v>4.26</v>
      </c>
      <c r="Z1323" s="7">
        <v>4.26</v>
      </c>
      <c r="AA1323" s="7">
        <v>4.26</v>
      </c>
      <c r="AB1323" s="7">
        <v>0</v>
      </c>
    </row>
    <row r="1324" spans="1:28" x14ac:dyDescent="0.25">
      <c r="A1324" s="5">
        <v>2028697233</v>
      </c>
      <c r="B1324" s="5" t="s">
        <v>126</v>
      </c>
      <c r="C1324" s="5" t="s">
        <v>2176</v>
      </c>
      <c r="D1324" s="5" t="str">
        <f t="shared" si="62"/>
        <v>GABRIELLA MILLER</v>
      </c>
      <c r="E1324" s="5" t="s">
        <v>122</v>
      </c>
      <c r="F1324" s="5" t="s">
        <v>734</v>
      </c>
      <c r="G1324" s="5" t="s">
        <v>735</v>
      </c>
      <c r="H1324" s="5" t="s">
        <v>735</v>
      </c>
      <c r="I1324" s="9" t="s">
        <v>3538</v>
      </c>
      <c r="J1324" s="5" t="s">
        <v>124</v>
      </c>
      <c r="K1324" s="5" t="s">
        <v>125</v>
      </c>
      <c r="L1324" s="5" t="str">
        <f t="shared" si="60"/>
        <v>Heather Geske</v>
      </c>
      <c r="M1324" s="5" t="s">
        <v>57</v>
      </c>
      <c r="N1324" s="6">
        <v>45778</v>
      </c>
      <c r="O1324" s="6">
        <v>46174</v>
      </c>
      <c r="P1324" s="5">
        <f t="shared" si="61"/>
        <v>13</v>
      </c>
      <c r="Q1324" s="6" t="s">
        <v>142</v>
      </c>
      <c r="R1324" s="6" t="s">
        <v>3570</v>
      </c>
      <c r="S1324" s="7">
        <v>9.6999999999999993</v>
      </c>
      <c r="T1324" s="5">
        <v>1</v>
      </c>
      <c r="U1324" s="5" t="s">
        <v>58</v>
      </c>
      <c r="V1324" s="10">
        <v>0.15</v>
      </c>
      <c r="W1324" s="5" t="s">
        <v>142</v>
      </c>
      <c r="X1324" s="5" t="s">
        <v>143</v>
      </c>
      <c r="Y1324" s="7">
        <v>1.46</v>
      </c>
      <c r="Z1324" s="7">
        <v>1.46</v>
      </c>
      <c r="AA1324" s="7">
        <v>1.46</v>
      </c>
      <c r="AB1324" s="7">
        <v>0</v>
      </c>
    </row>
    <row r="1325" spans="1:28" x14ac:dyDescent="0.25">
      <c r="A1325" s="5">
        <v>2028777167</v>
      </c>
      <c r="B1325" s="5" t="s">
        <v>2347</v>
      </c>
      <c r="C1325" s="5" t="s">
        <v>2348</v>
      </c>
      <c r="D1325" s="5" t="str">
        <f t="shared" si="62"/>
        <v>CASIE CARNAHAN</v>
      </c>
      <c r="E1325" s="5" t="s">
        <v>122</v>
      </c>
      <c r="F1325" s="5" t="s">
        <v>734</v>
      </c>
      <c r="G1325" s="5" t="s">
        <v>735</v>
      </c>
      <c r="H1325" s="5" t="s">
        <v>735</v>
      </c>
      <c r="I1325" s="9" t="s">
        <v>3538</v>
      </c>
      <c r="J1325" s="5" t="s">
        <v>124</v>
      </c>
      <c r="K1325" s="5" t="s">
        <v>125</v>
      </c>
      <c r="L1325" s="5" t="str">
        <f t="shared" si="60"/>
        <v>Heather Geske</v>
      </c>
      <c r="M1325" s="5" t="s">
        <v>57</v>
      </c>
      <c r="N1325" s="6">
        <v>45783</v>
      </c>
      <c r="O1325" s="6">
        <v>46179</v>
      </c>
      <c r="P1325" s="5">
        <f t="shared" si="61"/>
        <v>13</v>
      </c>
      <c r="Q1325" s="6" t="s">
        <v>142</v>
      </c>
      <c r="R1325" s="6" t="s">
        <v>3570</v>
      </c>
      <c r="S1325" s="7">
        <v>18.2</v>
      </c>
      <c r="T1325" s="5">
        <v>1</v>
      </c>
      <c r="U1325" s="5" t="s">
        <v>58</v>
      </c>
      <c r="V1325" s="10">
        <v>0.15</v>
      </c>
      <c r="W1325" s="5" t="s">
        <v>142</v>
      </c>
      <c r="X1325" s="5" t="s">
        <v>143</v>
      </c>
      <c r="Y1325" s="7">
        <v>2.73</v>
      </c>
      <c r="Z1325" s="7">
        <v>2.73</v>
      </c>
      <c r="AA1325" s="7">
        <v>2.73</v>
      </c>
      <c r="AB1325" s="7">
        <v>0</v>
      </c>
    </row>
    <row r="1326" spans="1:28" x14ac:dyDescent="0.25">
      <c r="A1326" s="5">
        <v>2028707012</v>
      </c>
      <c r="B1326" s="5" t="s">
        <v>181</v>
      </c>
      <c r="C1326" s="5" t="s">
        <v>196</v>
      </c>
      <c r="D1326" s="5" t="str">
        <f t="shared" si="62"/>
        <v>CARSON GREEN</v>
      </c>
      <c r="E1326" s="5" t="s">
        <v>210</v>
      </c>
      <c r="F1326" s="5" t="s">
        <v>734</v>
      </c>
      <c r="G1326" s="5" t="s">
        <v>735</v>
      </c>
      <c r="H1326" s="5" t="s">
        <v>735</v>
      </c>
      <c r="I1326" s="9" t="s">
        <v>3507</v>
      </c>
      <c r="J1326" s="5" t="s">
        <v>359</v>
      </c>
      <c r="K1326" s="5" t="s">
        <v>360</v>
      </c>
      <c r="L1326" s="5" t="str">
        <f t="shared" si="60"/>
        <v>Heidi Berthelsen</v>
      </c>
      <c r="M1326" s="5" t="s">
        <v>57</v>
      </c>
      <c r="N1326" s="6">
        <v>45779</v>
      </c>
      <c r="O1326" s="6">
        <v>46175</v>
      </c>
      <c r="P1326" s="5">
        <f t="shared" si="61"/>
        <v>13</v>
      </c>
      <c r="Q1326" s="6" t="s">
        <v>142</v>
      </c>
      <c r="R1326" s="6" t="s">
        <v>3570</v>
      </c>
      <c r="S1326" s="7">
        <v>35.04</v>
      </c>
      <c r="T1326" s="5">
        <v>1</v>
      </c>
      <c r="U1326" s="5" t="s">
        <v>58</v>
      </c>
      <c r="V1326" s="10">
        <v>0.15</v>
      </c>
      <c r="W1326" s="5" t="s">
        <v>142</v>
      </c>
      <c r="X1326" s="5" t="s">
        <v>143</v>
      </c>
      <c r="Y1326" s="7">
        <v>5.26</v>
      </c>
      <c r="Z1326" s="7">
        <v>5.26</v>
      </c>
      <c r="AA1326" s="7">
        <v>5.26</v>
      </c>
      <c r="AB1326" s="7">
        <v>0</v>
      </c>
    </row>
    <row r="1327" spans="1:28" x14ac:dyDescent="0.25">
      <c r="A1327" s="5">
        <v>2028707513</v>
      </c>
      <c r="B1327" s="5" t="s">
        <v>2340</v>
      </c>
      <c r="C1327" s="5" t="s">
        <v>1683</v>
      </c>
      <c r="D1327" s="5" t="str">
        <f t="shared" si="62"/>
        <v>GINA PISANO</v>
      </c>
      <c r="E1327" s="5" t="s">
        <v>82</v>
      </c>
      <c r="F1327" s="5" t="s">
        <v>734</v>
      </c>
      <c r="G1327" s="5" t="s">
        <v>735</v>
      </c>
      <c r="H1327" s="5" t="s">
        <v>735</v>
      </c>
      <c r="I1327" s="9" t="s">
        <v>3527</v>
      </c>
      <c r="J1327" s="5" t="s">
        <v>616</v>
      </c>
      <c r="K1327" s="5" t="s">
        <v>617</v>
      </c>
      <c r="L1327" s="5" t="str">
        <f t="shared" si="60"/>
        <v>James Allen</v>
      </c>
      <c r="M1327" s="5" t="s">
        <v>57</v>
      </c>
      <c r="N1327" s="6">
        <v>45779</v>
      </c>
      <c r="O1327" s="6">
        <v>46175</v>
      </c>
      <c r="P1327" s="5">
        <f t="shared" si="61"/>
        <v>13</v>
      </c>
      <c r="Q1327" s="6" t="s">
        <v>142</v>
      </c>
      <c r="R1327" s="6" t="s">
        <v>3570</v>
      </c>
      <c r="S1327" s="7">
        <v>28</v>
      </c>
      <c r="T1327" s="5">
        <v>1</v>
      </c>
      <c r="U1327" s="5" t="s">
        <v>58</v>
      </c>
      <c r="V1327" s="10">
        <v>0.15</v>
      </c>
      <c r="W1327" s="5" t="s">
        <v>142</v>
      </c>
      <c r="X1327" s="5" t="s">
        <v>143</v>
      </c>
      <c r="Y1327" s="7">
        <v>4.2</v>
      </c>
      <c r="Z1327" s="7">
        <v>4.2</v>
      </c>
      <c r="AA1327" s="7">
        <v>4.2</v>
      </c>
      <c r="AB1327" s="7">
        <v>0</v>
      </c>
    </row>
    <row r="1328" spans="1:28" x14ac:dyDescent="0.25">
      <c r="A1328" s="5">
        <v>2028752994</v>
      </c>
      <c r="B1328" s="5" t="s">
        <v>2182</v>
      </c>
      <c r="C1328" s="5" t="s">
        <v>2183</v>
      </c>
      <c r="D1328" s="5" t="str">
        <f t="shared" si="62"/>
        <v>LESA MCCORMICK</v>
      </c>
      <c r="E1328" s="5" t="s">
        <v>161</v>
      </c>
      <c r="F1328" s="5" t="s">
        <v>734</v>
      </c>
      <c r="G1328" s="5" t="s">
        <v>735</v>
      </c>
      <c r="H1328" s="5" t="s">
        <v>735</v>
      </c>
      <c r="I1328" s="9" t="s">
        <v>3544</v>
      </c>
      <c r="J1328" s="5" t="s">
        <v>275</v>
      </c>
      <c r="K1328" s="5" t="s">
        <v>276</v>
      </c>
      <c r="L1328" s="5" t="str">
        <f t="shared" si="60"/>
        <v>Kirk Tigue</v>
      </c>
      <c r="M1328" s="5" t="s">
        <v>57</v>
      </c>
      <c r="N1328" s="6">
        <v>45780</v>
      </c>
      <c r="O1328" s="6">
        <v>46176</v>
      </c>
      <c r="P1328" s="5">
        <f t="shared" si="61"/>
        <v>13</v>
      </c>
      <c r="Q1328" s="6" t="s">
        <v>142</v>
      </c>
      <c r="R1328" s="6" t="s">
        <v>3570</v>
      </c>
      <c r="S1328" s="7">
        <v>10.82</v>
      </c>
      <c r="T1328" s="5">
        <v>1</v>
      </c>
      <c r="U1328" s="5" t="s">
        <v>58</v>
      </c>
      <c r="V1328" s="10">
        <v>0.15</v>
      </c>
      <c r="W1328" s="5" t="s">
        <v>142</v>
      </c>
      <c r="X1328" s="5" t="s">
        <v>143</v>
      </c>
      <c r="Y1328" s="7">
        <v>1.62</v>
      </c>
      <c r="Z1328" s="7">
        <v>1.62</v>
      </c>
      <c r="AA1328" s="7">
        <v>1.62</v>
      </c>
      <c r="AB1328" s="7">
        <v>0</v>
      </c>
    </row>
    <row r="1329" spans="1:28" x14ac:dyDescent="0.25">
      <c r="A1329" s="5">
        <v>2028792968</v>
      </c>
      <c r="B1329" s="5" t="s">
        <v>485</v>
      </c>
      <c r="C1329" s="5" t="s">
        <v>75</v>
      </c>
      <c r="D1329" s="5" t="str">
        <f t="shared" si="62"/>
        <v>MICHAEL DUNAVANT</v>
      </c>
      <c r="E1329" s="5" t="s">
        <v>82</v>
      </c>
      <c r="F1329" s="5" t="s">
        <v>734</v>
      </c>
      <c r="G1329" s="5" t="s">
        <v>735</v>
      </c>
      <c r="H1329" s="5" t="s">
        <v>735</v>
      </c>
      <c r="I1329" s="9" t="s">
        <v>3493</v>
      </c>
      <c r="J1329" s="5" t="s">
        <v>485</v>
      </c>
      <c r="K1329" s="5" t="s">
        <v>75</v>
      </c>
      <c r="L1329" s="5" t="str">
        <f t="shared" si="60"/>
        <v>MICHAEL DUNAVANT</v>
      </c>
      <c r="M1329" s="5" t="s">
        <v>57</v>
      </c>
      <c r="N1329" s="6">
        <v>45784</v>
      </c>
      <c r="O1329" s="6">
        <v>46180</v>
      </c>
      <c r="P1329" s="5">
        <f t="shared" si="61"/>
        <v>13</v>
      </c>
      <c r="Q1329" s="6" t="s">
        <v>142</v>
      </c>
      <c r="R1329" s="6" t="s">
        <v>3570</v>
      </c>
      <c r="S1329" s="7">
        <v>33.119999999999997</v>
      </c>
      <c r="T1329" s="5">
        <v>1</v>
      </c>
      <c r="U1329" s="5" t="s">
        <v>58</v>
      </c>
      <c r="V1329" s="10">
        <v>0.15</v>
      </c>
      <c r="W1329" s="5" t="s">
        <v>142</v>
      </c>
      <c r="X1329" s="5" t="s">
        <v>143</v>
      </c>
      <c r="Y1329" s="7">
        <v>4.97</v>
      </c>
      <c r="Z1329" s="7">
        <v>4.97</v>
      </c>
      <c r="AA1329" s="7">
        <v>4.97</v>
      </c>
      <c r="AB1329" s="7">
        <v>0</v>
      </c>
    </row>
    <row r="1330" spans="1:28" x14ac:dyDescent="0.25">
      <c r="A1330" s="5">
        <v>2028669308</v>
      </c>
      <c r="B1330" s="5" t="s">
        <v>2336</v>
      </c>
      <c r="C1330" s="5" t="s">
        <v>2337</v>
      </c>
      <c r="D1330" s="5" t="str">
        <f t="shared" si="62"/>
        <v>LUIS ALMAZO</v>
      </c>
      <c r="E1330" s="5" t="s">
        <v>110</v>
      </c>
      <c r="F1330" s="5" t="s">
        <v>734</v>
      </c>
      <c r="G1330" s="5" t="s">
        <v>735</v>
      </c>
      <c r="H1330" s="5" t="s">
        <v>735</v>
      </c>
      <c r="I1330" s="9" t="s">
        <v>3513</v>
      </c>
      <c r="J1330" s="5" t="s">
        <v>895</v>
      </c>
      <c r="K1330" s="5" t="s">
        <v>896</v>
      </c>
      <c r="L1330" s="5" t="str">
        <f t="shared" si="60"/>
        <v>RICARDO SANTOS</v>
      </c>
      <c r="M1330" s="5" t="s">
        <v>57</v>
      </c>
      <c r="N1330" s="6">
        <v>45778</v>
      </c>
      <c r="O1330" s="6">
        <v>46174</v>
      </c>
      <c r="P1330" s="5">
        <f t="shared" si="61"/>
        <v>13</v>
      </c>
      <c r="Q1330" s="6" t="s">
        <v>142</v>
      </c>
      <c r="R1330" s="6" t="s">
        <v>3570</v>
      </c>
      <c r="S1330" s="7">
        <v>72.400000000000006</v>
      </c>
      <c r="T1330" s="5">
        <v>1</v>
      </c>
      <c r="U1330" s="5" t="s">
        <v>58</v>
      </c>
      <c r="V1330" s="10">
        <v>0.15</v>
      </c>
      <c r="W1330" s="5" t="s">
        <v>142</v>
      </c>
      <c r="X1330" s="5" t="s">
        <v>143</v>
      </c>
      <c r="Y1330" s="7">
        <v>10.86</v>
      </c>
      <c r="Z1330" s="7">
        <v>10.86</v>
      </c>
      <c r="AA1330" s="7">
        <v>10.86</v>
      </c>
      <c r="AB1330" s="7">
        <v>0</v>
      </c>
    </row>
    <row r="1331" spans="1:28" x14ac:dyDescent="0.25">
      <c r="A1331" s="5">
        <v>2028326670</v>
      </c>
      <c r="B1331" s="5" t="s">
        <v>2322</v>
      </c>
      <c r="C1331" s="5" t="s">
        <v>732</v>
      </c>
      <c r="D1331" s="5" t="str">
        <f t="shared" si="62"/>
        <v>STEPHEN CHESNUT</v>
      </c>
      <c r="E1331" s="5" t="s">
        <v>110</v>
      </c>
      <c r="F1331" s="5" t="s">
        <v>734</v>
      </c>
      <c r="G1331" s="5" t="s">
        <v>735</v>
      </c>
      <c r="H1331" s="5" t="s">
        <v>735</v>
      </c>
      <c r="I1331" s="9" t="s">
        <v>3489</v>
      </c>
      <c r="J1331" s="5" t="s">
        <v>216</v>
      </c>
      <c r="K1331" s="5" t="s">
        <v>221</v>
      </c>
      <c r="L1331" s="5" t="str">
        <f t="shared" si="60"/>
        <v>Richard Yale</v>
      </c>
      <c r="M1331" s="5" t="s">
        <v>57</v>
      </c>
      <c r="N1331" s="6">
        <v>45778</v>
      </c>
      <c r="O1331" s="6">
        <v>46174</v>
      </c>
      <c r="P1331" s="5">
        <f t="shared" si="61"/>
        <v>13</v>
      </c>
      <c r="Q1331" s="6" t="s">
        <v>142</v>
      </c>
      <c r="R1331" s="6" t="s">
        <v>3570</v>
      </c>
      <c r="S1331" s="7">
        <v>241.09</v>
      </c>
      <c r="T1331" s="5">
        <v>1</v>
      </c>
      <c r="U1331" s="5" t="s">
        <v>58</v>
      </c>
      <c r="V1331" s="10">
        <v>0.15</v>
      </c>
      <c r="W1331" s="5" t="s">
        <v>142</v>
      </c>
      <c r="X1331" s="5" t="s">
        <v>143</v>
      </c>
      <c r="Y1331" s="7">
        <v>36.159999999999997</v>
      </c>
      <c r="Z1331" s="7">
        <v>36.159999999999997</v>
      </c>
      <c r="AA1331" s="7">
        <v>36.159999999999997</v>
      </c>
      <c r="AB1331" s="7">
        <v>0</v>
      </c>
    </row>
    <row r="1332" spans="1:28" x14ac:dyDescent="0.25">
      <c r="A1332" s="5">
        <v>2028382289</v>
      </c>
      <c r="B1332" s="5" t="s">
        <v>2155</v>
      </c>
      <c r="C1332" s="5" t="s">
        <v>2156</v>
      </c>
      <c r="D1332" s="5" t="str">
        <f t="shared" si="62"/>
        <v>PRIYADARSHINI VENKATARAMANAPPA</v>
      </c>
      <c r="E1332" s="5" t="s">
        <v>82</v>
      </c>
      <c r="F1332" s="5" t="s">
        <v>734</v>
      </c>
      <c r="G1332" s="5" t="s">
        <v>735</v>
      </c>
      <c r="H1332" s="5" t="s">
        <v>735</v>
      </c>
      <c r="I1332" s="9" t="s">
        <v>3509</v>
      </c>
      <c r="J1332" s="5" t="s">
        <v>1996</v>
      </c>
      <c r="K1332" s="5" t="s">
        <v>1997</v>
      </c>
      <c r="L1332" s="5" t="str">
        <f t="shared" si="60"/>
        <v>Stephanie Drapac</v>
      </c>
      <c r="M1332" s="5" t="s">
        <v>57</v>
      </c>
      <c r="N1332" s="6">
        <v>45778</v>
      </c>
      <c r="O1332" s="6">
        <v>46174</v>
      </c>
      <c r="P1332" s="5">
        <f t="shared" si="61"/>
        <v>13</v>
      </c>
      <c r="Q1332" s="6" t="s">
        <v>142</v>
      </c>
      <c r="R1332" s="6" t="s">
        <v>3570</v>
      </c>
      <c r="S1332" s="7">
        <v>69.25</v>
      </c>
      <c r="T1332" s="5">
        <v>1</v>
      </c>
      <c r="U1332" s="5" t="s">
        <v>58</v>
      </c>
      <c r="V1332" s="10">
        <v>0.15</v>
      </c>
      <c r="W1332" s="5" t="s">
        <v>142</v>
      </c>
      <c r="X1332" s="5" t="s">
        <v>143</v>
      </c>
      <c r="Y1332" s="7">
        <v>10.39</v>
      </c>
      <c r="Z1332" s="7">
        <v>10.39</v>
      </c>
      <c r="AA1332" s="7">
        <v>10.39</v>
      </c>
      <c r="AB1332" s="7">
        <v>0</v>
      </c>
    </row>
    <row r="1333" spans="1:28" x14ac:dyDescent="0.25">
      <c r="A1333" s="5">
        <v>2028677512</v>
      </c>
      <c r="B1333" s="5" t="s">
        <v>530</v>
      </c>
      <c r="C1333" s="5" t="s">
        <v>91</v>
      </c>
      <c r="D1333" s="5" t="str">
        <f t="shared" si="62"/>
        <v>RYAN WAGNER</v>
      </c>
      <c r="E1333" s="5" t="s">
        <v>82</v>
      </c>
      <c r="F1333" s="5" t="s">
        <v>734</v>
      </c>
      <c r="G1333" s="5" t="s">
        <v>735</v>
      </c>
      <c r="H1333" s="5" t="s">
        <v>735</v>
      </c>
      <c r="I1333" s="9" t="s">
        <v>3509</v>
      </c>
      <c r="J1333" s="5" t="s">
        <v>1996</v>
      </c>
      <c r="K1333" s="5" t="s">
        <v>1997</v>
      </c>
      <c r="L1333" s="5" t="str">
        <f t="shared" si="60"/>
        <v>Stephanie Drapac</v>
      </c>
      <c r="M1333" s="5" t="s">
        <v>57</v>
      </c>
      <c r="N1333" s="6">
        <v>45781</v>
      </c>
      <c r="O1333" s="6">
        <v>46177</v>
      </c>
      <c r="P1333" s="5">
        <f t="shared" si="61"/>
        <v>13</v>
      </c>
      <c r="Q1333" s="6" t="s">
        <v>142</v>
      </c>
      <c r="R1333" s="6" t="s">
        <v>3570</v>
      </c>
      <c r="S1333" s="7">
        <v>35.700000000000003</v>
      </c>
      <c r="T1333" s="5">
        <v>1</v>
      </c>
      <c r="U1333" s="5" t="s">
        <v>58</v>
      </c>
      <c r="V1333" s="10">
        <v>0.15</v>
      </c>
      <c r="W1333" s="5" t="s">
        <v>142</v>
      </c>
      <c r="X1333" s="5" t="s">
        <v>143</v>
      </c>
      <c r="Y1333" s="7">
        <v>5.36</v>
      </c>
      <c r="Z1333" s="7">
        <v>5.36</v>
      </c>
      <c r="AA1333" s="7">
        <v>5.36</v>
      </c>
      <c r="AB1333" s="7">
        <v>0</v>
      </c>
    </row>
    <row r="1334" spans="1:28" x14ac:dyDescent="0.25">
      <c r="A1334" s="5">
        <v>2028253025</v>
      </c>
      <c r="B1334" s="5" t="s">
        <v>2146</v>
      </c>
      <c r="C1334" s="5" t="s">
        <v>130</v>
      </c>
      <c r="D1334" s="5" t="str">
        <f t="shared" si="62"/>
        <v>JAMES WELSH</v>
      </c>
      <c r="E1334" s="5" t="s">
        <v>82</v>
      </c>
      <c r="F1334" s="5" t="s">
        <v>1796</v>
      </c>
      <c r="G1334" s="5" t="s">
        <v>1797</v>
      </c>
      <c r="H1334" s="5" t="s">
        <v>1797</v>
      </c>
      <c r="I1334" s="9" t="s">
        <v>3484</v>
      </c>
      <c r="J1334" s="5" t="s">
        <v>400</v>
      </c>
      <c r="K1334" s="5" t="s">
        <v>401</v>
      </c>
      <c r="L1334" s="5" t="str">
        <f t="shared" si="60"/>
        <v>Andrew Choi</v>
      </c>
      <c r="M1334" s="5" t="s">
        <v>57</v>
      </c>
      <c r="N1334" s="6">
        <v>45778</v>
      </c>
      <c r="O1334" s="6">
        <v>46174</v>
      </c>
      <c r="P1334" s="5">
        <f t="shared" si="61"/>
        <v>13</v>
      </c>
      <c r="Q1334" s="6" t="s">
        <v>142</v>
      </c>
      <c r="R1334" s="6" t="s">
        <v>3570</v>
      </c>
      <c r="S1334" s="7">
        <v>57.19</v>
      </c>
      <c r="T1334" s="5">
        <v>1</v>
      </c>
      <c r="U1334" s="5" t="s">
        <v>58</v>
      </c>
      <c r="V1334" s="10">
        <v>0.06</v>
      </c>
      <c r="W1334" s="5" t="s">
        <v>142</v>
      </c>
      <c r="X1334" s="5" t="s">
        <v>143</v>
      </c>
      <c r="Y1334" s="7">
        <v>3.43</v>
      </c>
      <c r="Z1334" s="7">
        <v>3.43</v>
      </c>
      <c r="AA1334" s="7">
        <v>3.43</v>
      </c>
      <c r="AB1334" s="7">
        <v>0</v>
      </c>
    </row>
    <row r="1335" spans="1:28" x14ac:dyDescent="0.25">
      <c r="A1335" s="5">
        <v>2028461683</v>
      </c>
      <c r="B1335" s="5" t="s">
        <v>2163</v>
      </c>
      <c r="C1335" s="5" t="s">
        <v>206</v>
      </c>
      <c r="D1335" s="5" t="str">
        <f t="shared" si="62"/>
        <v>REBECCA MAES</v>
      </c>
      <c r="E1335" s="5" t="s">
        <v>324</v>
      </c>
      <c r="F1335" s="5" t="s">
        <v>1796</v>
      </c>
      <c r="G1335" s="5" t="s">
        <v>1797</v>
      </c>
      <c r="H1335" s="5" t="s">
        <v>1797</v>
      </c>
      <c r="I1335" s="9" t="s">
        <v>3484</v>
      </c>
      <c r="J1335" s="5" t="s">
        <v>400</v>
      </c>
      <c r="K1335" s="5" t="s">
        <v>401</v>
      </c>
      <c r="L1335" s="5" t="str">
        <f t="shared" si="60"/>
        <v>Andrew Choi</v>
      </c>
      <c r="M1335" s="5" t="s">
        <v>57</v>
      </c>
      <c r="N1335" s="6">
        <v>45778</v>
      </c>
      <c r="O1335" s="6">
        <v>46174</v>
      </c>
      <c r="P1335" s="5">
        <f t="shared" si="61"/>
        <v>13</v>
      </c>
      <c r="Q1335" s="6" t="s">
        <v>142</v>
      </c>
      <c r="R1335" s="6" t="s">
        <v>3570</v>
      </c>
      <c r="S1335" s="7">
        <v>69.41</v>
      </c>
      <c r="T1335" s="5">
        <v>1</v>
      </c>
      <c r="U1335" s="5" t="s">
        <v>58</v>
      </c>
      <c r="V1335" s="10">
        <v>0.06</v>
      </c>
      <c r="W1335" s="5" t="s">
        <v>142</v>
      </c>
      <c r="X1335" s="5" t="s">
        <v>143</v>
      </c>
      <c r="Y1335" s="7">
        <v>4.16</v>
      </c>
      <c r="Z1335" s="7">
        <v>4.16</v>
      </c>
      <c r="AA1335" s="7">
        <v>4.16</v>
      </c>
      <c r="AB1335" s="7">
        <v>0</v>
      </c>
    </row>
    <row r="1336" spans="1:28" x14ac:dyDescent="0.25">
      <c r="A1336" s="5">
        <v>2028439375</v>
      </c>
      <c r="B1336" s="5" t="s">
        <v>2158</v>
      </c>
      <c r="C1336" s="5" t="s">
        <v>97</v>
      </c>
      <c r="D1336" s="5" t="str">
        <f t="shared" si="62"/>
        <v>JOHN GRIESEMER</v>
      </c>
      <c r="E1336" s="5" t="s">
        <v>82</v>
      </c>
      <c r="F1336" s="5" t="s">
        <v>1796</v>
      </c>
      <c r="G1336" s="5" t="s">
        <v>1797</v>
      </c>
      <c r="H1336" s="5" t="s">
        <v>1797</v>
      </c>
      <c r="I1336" s="9" t="s">
        <v>3487</v>
      </c>
      <c r="J1336" s="5" t="s">
        <v>1248</v>
      </c>
      <c r="K1336" s="5" t="s">
        <v>1249</v>
      </c>
      <c r="L1336" s="5" t="str">
        <f t="shared" si="60"/>
        <v>Anthony Hunsberger</v>
      </c>
      <c r="M1336" s="5" t="s">
        <v>57</v>
      </c>
      <c r="N1336" s="6">
        <v>45778</v>
      </c>
      <c r="O1336" s="6">
        <v>46174</v>
      </c>
      <c r="P1336" s="5">
        <f t="shared" si="61"/>
        <v>13</v>
      </c>
      <c r="Q1336" s="6" t="s">
        <v>142</v>
      </c>
      <c r="R1336" s="6" t="s">
        <v>3570</v>
      </c>
      <c r="S1336" s="7">
        <v>142.13</v>
      </c>
      <c r="T1336" s="5">
        <v>1</v>
      </c>
      <c r="U1336" s="5" t="s">
        <v>58</v>
      </c>
      <c r="V1336" s="10">
        <v>0.06</v>
      </c>
      <c r="W1336" s="5" t="s">
        <v>142</v>
      </c>
      <c r="X1336" s="5" t="s">
        <v>143</v>
      </c>
      <c r="Y1336" s="7">
        <v>8.5299999999999994</v>
      </c>
      <c r="Z1336" s="7">
        <v>8.5299999999999994</v>
      </c>
      <c r="AA1336" s="7">
        <v>8.5299999999999994</v>
      </c>
      <c r="AB1336" s="7">
        <v>0</v>
      </c>
    </row>
    <row r="1337" spans="1:28" x14ac:dyDescent="0.25">
      <c r="A1337" s="5">
        <v>2028590497</v>
      </c>
      <c r="B1337" s="5" t="s">
        <v>2170</v>
      </c>
      <c r="C1337" s="5" t="s">
        <v>75</v>
      </c>
      <c r="D1337" s="5" t="str">
        <f t="shared" si="62"/>
        <v>MICHAEL LOSASSO</v>
      </c>
      <c r="E1337" s="5" t="s">
        <v>82</v>
      </c>
      <c r="F1337" s="5" t="s">
        <v>1796</v>
      </c>
      <c r="G1337" s="5" t="s">
        <v>1797</v>
      </c>
      <c r="H1337" s="5" t="s">
        <v>1797</v>
      </c>
      <c r="I1337" s="9" t="s">
        <v>3487</v>
      </c>
      <c r="J1337" s="5" t="s">
        <v>1248</v>
      </c>
      <c r="K1337" s="5" t="s">
        <v>1249</v>
      </c>
      <c r="L1337" s="5" t="str">
        <f t="shared" si="60"/>
        <v>Anthony Hunsberger</v>
      </c>
      <c r="M1337" s="5" t="s">
        <v>57</v>
      </c>
      <c r="N1337" s="6">
        <v>45778</v>
      </c>
      <c r="O1337" s="6">
        <v>46174</v>
      </c>
      <c r="P1337" s="5">
        <f t="shared" si="61"/>
        <v>13</v>
      </c>
      <c r="Q1337" s="6" t="s">
        <v>142</v>
      </c>
      <c r="R1337" s="6" t="s">
        <v>3570</v>
      </c>
      <c r="S1337" s="7">
        <v>43.36</v>
      </c>
      <c r="T1337" s="5">
        <v>1</v>
      </c>
      <c r="U1337" s="5" t="s">
        <v>58</v>
      </c>
      <c r="V1337" s="10">
        <v>0.06</v>
      </c>
      <c r="W1337" s="5" t="s">
        <v>142</v>
      </c>
      <c r="X1337" s="5" t="s">
        <v>143</v>
      </c>
      <c r="Y1337" s="7">
        <v>2.6</v>
      </c>
      <c r="Z1337" s="7">
        <v>2.6</v>
      </c>
      <c r="AA1337" s="7">
        <v>2.6</v>
      </c>
      <c r="AB1337" s="7">
        <v>0</v>
      </c>
    </row>
    <row r="1338" spans="1:28" x14ac:dyDescent="0.25">
      <c r="A1338" s="5">
        <v>2028590856</v>
      </c>
      <c r="B1338" s="5" t="s">
        <v>2170</v>
      </c>
      <c r="C1338" s="5" t="s">
        <v>1280</v>
      </c>
      <c r="D1338" s="5" t="str">
        <f t="shared" si="62"/>
        <v>PATRICK LOSASSO</v>
      </c>
      <c r="E1338" s="5" t="s">
        <v>82</v>
      </c>
      <c r="F1338" s="5" t="s">
        <v>1796</v>
      </c>
      <c r="G1338" s="5" t="s">
        <v>1797</v>
      </c>
      <c r="H1338" s="5" t="s">
        <v>1797</v>
      </c>
      <c r="I1338" s="9" t="s">
        <v>3487</v>
      </c>
      <c r="J1338" s="5" t="s">
        <v>1248</v>
      </c>
      <c r="K1338" s="5" t="s">
        <v>1249</v>
      </c>
      <c r="L1338" s="5" t="str">
        <f t="shared" si="60"/>
        <v>Anthony Hunsberger</v>
      </c>
      <c r="M1338" s="5" t="s">
        <v>57</v>
      </c>
      <c r="N1338" s="6">
        <v>45778</v>
      </c>
      <c r="O1338" s="6">
        <v>46174</v>
      </c>
      <c r="P1338" s="5">
        <f t="shared" si="61"/>
        <v>13</v>
      </c>
      <c r="Q1338" s="6" t="s">
        <v>142</v>
      </c>
      <c r="R1338" s="6" t="s">
        <v>3570</v>
      </c>
      <c r="S1338" s="7">
        <v>43.36</v>
      </c>
      <c r="T1338" s="5">
        <v>1</v>
      </c>
      <c r="U1338" s="5" t="s">
        <v>58</v>
      </c>
      <c r="V1338" s="10">
        <v>0.06</v>
      </c>
      <c r="W1338" s="5" t="s">
        <v>142</v>
      </c>
      <c r="X1338" s="5" t="s">
        <v>143</v>
      </c>
      <c r="Y1338" s="7">
        <v>2.6</v>
      </c>
      <c r="Z1338" s="7">
        <v>2.6</v>
      </c>
      <c r="AA1338" s="7">
        <v>2.6</v>
      </c>
      <c r="AB1338" s="7">
        <v>0</v>
      </c>
    </row>
    <row r="1339" spans="1:28" x14ac:dyDescent="0.25">
      <c r="A1339" s="5">
        <v>2028449562</v>
      </c>
      <c r="B1339" s="5" t="s">
        <v>2159</v>
      </c>
      <c r="C1339" s="5" t="s">
        <v>2160</v>
      </c>
      <c r="D1339" s="5" t="str">
        <f t="shared" si="62"/>
        <v>SCARLET RUIZ-MONTERO</v>
      </c>
      <c r="E1339" s="5" t="s">
        <v>82</v>
      </c>
      <c r="F1339" s="5" t="s">
        <v>1796</v>
      </c>
      <c r="G1339" s="5" t="s">
        <v>1797</v>
      </c>
      <c r="H1339" s="5" t="s">
        <v>1797</v>
      </c>
      <c r="I1339" s="9" t="s">
        <v>3519</v>
      </c>
      <c r="J1339" s="5" t="s">
        <v>2161</v>
      </c>
      <c r="K1339" s="5" t="s">
        <v>2162</v>
      </c>
      <c r="L1339" s="5" t="str">
        <f t="shared" si="60"/>
        <v>Barry Schumann</v>
      </c>
      <c r="M1339" s="5" t="s">
        <v>57</v>
      </c>
      <c r="N1339" s="6">
        <v>45778</v>
      </c>
      <c r="O1339" s="6">
        <v>46174</v>
      </c>
      <c r="P1339" s="5">
        <f t="shared" si="61"/>
        <v>13</v>
      </c>
      <c r="Q1339" s="6" t="s">
        <v>142</v>
      </c>
      <c r="R1339" s="6" t="s">
        <v>3570</v>
      </c>
      <c r="S1339" s="7">
        <v>19.14</v>
      </c>
      <c r="T1339" s="5">
        <v>1</v>
      </c>
      <c r="U1339" s="5" t="s">
        <v>58</v>
      </c>
      <c r="V1339" s="10">
        <v>0.06</v>
      </c>
      <c r="W1339" s="5" t="s">
        <v>142</v>
      </c>
      <c r="X1339" s="5" t="s">
        <v>143</v>
      </c>
      <c r="Y1339" s="7">
        <v>1.1499999999999999</v>
      </c>
      <c r="Z1339" s="7">
        <v>1.1499999999999999</v>
      </c>
      <c r="AA1339" s="7">
        <v>1.1499999999999999</v>
      </c>
      <c r="AB1339" s="7">
        <v>0</v>
      </c>
    </row>
    <row r="1340" spans="1:28" x14ac:dyDescent="0.25">
      <c r="A1340" s="5">
        <v>2028466569</v>
      </c>
      <c r="B1340" s="5" t="s">
        <v>2165</v>
      </c>
      <c r="C1340" s="5" t="s">
        <v>248</v>
      </c>
      <c r="D1340" s="5" t="str">
        <f t="shared" si="62"/>
        <v>CYNTHIA MCGOWAN</v>
      </c>
      <c r="E1340" s="5" t="s">
        <v>82</v>
      </c>
      <c r="F1340" s="5" t="s">
        <v>1796</v>
      </c>
      <c r="G1340" s="5" t="s">
        <v>1797</v>
      </c>
      <c r="H1340" s="5" t="s">
        <v>1797</v>
      </c>
      <c r="I1340" s="9" t="s">
        <v>3519</v>
      </c>
      <c r="J1340" s="5" t="s">
        <v>2161</v>
      </c>
      <c r="K1340" s="5" t="s">
        <v>2162</v>
      </c>
      <c r="L1340" s="5" t="str">
        <f t="shared" si="60"/>
        <v>Barry Schumann</v>
      </c>
      <c r="M1340" s="5" t="s">
        <v>57</v>
      </c>
      <c r="N1340" s="6">
        <v>45778</v>
      </c>
      <c r="O1340" s="6">
        <v>46174</v>
      </c>
      <c r="P1340" s="5">
        <f t="shared" si="61"/>
        <v>13</v>
      </c>
      <c r="Q1340" s="6" t="s">
        <v>142</v>
      </c>
      <c r="R1340" s="6" t="s">
        <v>3570</v>
      </c>
      <c r="S1340" s="7">
        <v>22.52</v>
      </c>
      <c r="T1340" s="5">
        <v>1</v>
      </c>
      <c r="U1340" s="5" t="s">
        <v>58</v>
      </c>
      <c r="V1340" s="10">
        <v>0.06</v>
      </c>
      <c r="W1340" s="5" t="s">
        <v>142</v>
      </c>
      <c r="X1340" s="5" t="s">
        <v>143</v>
      </c>
      <c r="Y1340" s="7">
        <v>1.35</v>
      </c>
      <c r="Z1340" s="7">
        <v>1.35</v>
      </c>
      <c r="AA1340" s="7">
        <v>1.35</v>
      </c>
      <c r="AB1340" s="7">
        <v>0</v>
      </c>
    </row>
    <row r="1341" spans="1:28" x14ac:dyDescent="0.25">
      <c r="A1341" s="5">
        <v>2028189583</v>
      </c>
      <c r="B1341" s="5" t="s">
        <v>2145</v>
      </c>
      <c r="C1341" s="5" t="s">
        <v>358</v>
      </c>
      <c r="D1341" s="5" t="str">
        <f t="shared" si="62"/>
        <v>JULIE KACZMAREK</v>
      </c>
      <c r="E1341" s="5" t="s">
        <v>82</v>
      </c>
      <c r="F1341" s="5" t="s">
        <v>1796</v>
      </c>
      <c r="G1341" s="5" t="s">
        <v>1797</v>
      </c>
      <c r="H1341" s="5" t="s">
        <v>1797</v>
      </c>
      <c r="I1341" s="9" t="s">
        <v>3522</v>
      </c>
      <c r="J1341" s="5" t="s">
        <v>626</v>
      </c>
      <c r="K1341" s="5" t="s">
        <v>334</v>
      </c>
      <c r="L1341" s="5" t="str">
        <f t="shared" si="60"/>
        <v>FRANK LISKOVEC</v>
      </c>
      <c r="M1341" s="5" t="s">
        <v>57</v>
      </c>
      <c r="N1341" s="6">
        <v>45778</v>
      </c>
      <c r="O1341" s="6">
        <v>46174</v>
      </c>
      <c r="P1341" s="5">
        <f t="shared" si="61"/>
        <v>13</v>
      </c>
      <c r="Q1341" s="6" t="s">
        <v>142</v>
      </c>
      <c r="R1341" s="6" t="s">
        <v>3570</v>
      </c>
      <c r="S1341" s="7">
        <v>61.01</v>
      </c>
      <c r="T1341" s="5">
        <v>1</v>
      </c>
      <c r="U1341" s="5" t="s">
        <v>58</v>
      </c>
      <c r="V1341" s="10">
        <v>0.06</v>
      </c>
      <c r="W1341" s="5" t="s">
        <v>142</v>
      </c>
      <c r="X1341" s="5" t="s">
        <v>143</v>
      </c>
      <c r="Y1341" s="7">
        <v>3.66</v>
      </c>
      <c r="Z1341" s="7">
        <v>3.66</v>
      </c>
      <c r="AA1341" s="7">
        <v>3.66</v>
      </c>
      <c r="AB1341" s="7">
        <v>0</v>
      </c>
    </row>
    <row r="1342" spans="1:28" x14ac:dyDescent="0.25">
      <c r="A1342" s="5">
        <v>2028321640</v>
      </c>
      <c r="B1342" s="5" t="s">
        <v>2151</v>
      </c>
      <c r="C1342" s="5" t="s">
        <v>135</v>
      </c>
      <c r="D1342" s="5" t="str">
        <f t="shared" si="62"/>
        <v>KIMBERLY PAYNE</v>
      </c>
      <c r="E1342" s="5" t="s">
        <v>106</v>
      </c>
      <c r="F1342" s="5" t="s">
        <v>1796</v>
      </c>
      <c r="G1342" s="5" t="s">
        <v>1797</v>
      </c>
      <c r="H1342" s="5" t="s">
        <v>1797</v>
      </c>
      <c r="I1342" s="9" t="s">
        <v>3512</v>
      </c>
      <c r="J1342" s="5" t="s">
        <v>710</v>
      </c>
      <c r="K1342" s="5" t="s">
        <v>115</v>
      </c>
      <c r="L1342" s="5" t="str">
        <f t="shared" si="60"/>
        <v>GREGORY HANSFORD</v>
      </c>
      <c r="M1342" s="5" t="s">
        <v>57</v>
      </c>
      <c r="N1342" s="6">
        <v>45778</v>
      </c>
      <c r="O1342" s="6">
        <v>46174</v>
      </c>
      <c r="P1342" s="5">
        <f t="shared" si="61"/>
        <v>13</v>
      </c>
      <c r="Q1342" s="6" t="s">
        <v>142</v>
      </c>
      <c r="R1342" s="6" t="s">
        <v>3570</v>
      </c>
      <c r="S1342" s="7">
        <v>23.62</v>
      </c>
      <c r="T1342" s="5">
        <v>1</v>
      </c>
      <c r="U1342" s="5" t="s">
        <v>58</v>
      </c>
      <c r="V1342" s="10">
        <v>0.06</v>
      </c>
      <c r="W1342" s="5" t="s">
        <v>142</v>
      </c>
      <c r="X1342" s="5" t="s">
        <v>143</v>
      </c>
      <c r="Y1342" s="7">
        <v>1.42</v>
      </c>
      <c r="Z1342" s="7">
        <v>1.42</v>
      </c>
      <c r="AA1342" s="7">
        <v>1.42</v>
      </c>
      <c r="AB1342" s="7">
        <v>0</v>
      </c>
    </row>
    <row r="1343" spans="1:28" x14ac:dyDescent="0.25">
      <c r="A1343" s="5">
        <v>2028685965</v>
      </c>
      <c r="B1343" s="5" t="s">
        <v>168</v>
      </c>
      <c r="C1343" s="5" t="s">
        <v>294</v>
      </c>
      <c r="D1343" s="5" t="str">
        <f t="shared" si="62"/>
        <v>HEATHER GESKE</v>
      </c>
      <c r="E1343" s="5" t="s">
        <v>122</v>
      </c>
      <c r="F1343" s="5" t="s">
        <v>1796</v>
      </c>
      <c r="G1343" s="5" t="s">
        <v>1797</v>
      </c>
      <c r="H1343" s="5" t="s">
        <v>1797</v>
      </c>
      <c r="I1343" s="9" t="s">
        <v>3538</v>
      </c>
      <c r="J1343" s="5" t="s">
        <v>124</v>
      </c>
      <c r="K1343" s="5" t="s">
        <v>125</v>
      </c>
      <c r="L1343" s="5" t="str">
        <f t="shared" si="60"/>
        <v>Heather Geske</v>
      </c>
      <c r="M1343" s="5" t="s">
        <v>57</v>
      </c>
      <c r="N1343" s="6">
        <v>45778</v>
      </c>
      <c r="O1343" s="6">
        <v>46174</v>
      </c>
      <c r="P1343" s="5">
        <f t="shared" si="61"/>
        <v>13</v>
      </c>
      <c r="Q1343" s="6" t="s">
        <v>142</v>
      </c>
      <c r="R1343" s="6" t="s">
        <v>3570</v>
      </c>
      <c r="S1343" s="7">
        <v>120.25</v>
      </c>
      <c r="T1343" s="5">
        <v>1</v>
      </c>
      <c r="U1343" s="5" t="s">
        <v>58</v>
      </c>
      <c r="V1343" s="10">
        <v>0.06</v>
      </c>
      <c r="W1343" s="5" t="s">
        <v>142</v>
      </c>
      <c r="X1343" s="5" t="s">
        <v>143</v>
      </c>
      <c r="Y1343" s="7">
        <v>7.22</v>
      </c>
      <c r="Z1343" s="7">
        <v>7.22</v>
      </c>
      <c r="AA1343" s="7">
        <v>7.22</v>
      </c>
      <c r="AB1343" s="7">
        <v>0</v>
      </c>
    </row>
    <row r="1344" spans="1:28" x14ac:dyDescent="0.25">
      <c r="A1344" s="5">
        <v>2028697231</v>
      </c>
      <c r="B1344" s="5" t="s">
        <v>126</v>
      </c>
      <c r="C1344" s="5" t="s">
        <v>2176</v>
      </c>
      <c r="D1344" s="5" t="str">
        <f t="shared" si="62"/>
        <v>GABRIELLA MILLER</v>
      </c>
      <c r="E1344" s="5" t="s">
        <v>122</v>
      </c>
      <c r="F1344" s="5" t="s">
        <v>1796</v>
      </c>
      <c r="G1344" s="5" t="s">
        <v>1797</v>
      </c>
      <c r="H1344" s="5" t="s">
        <v>1797</v>
      </c>
      <c r="I1344" s="9" t="s">
        <v>3538</v>
      </c>
      <c r="J1344" s="5" t="s">
        <v>124</v>
      </c>
      <c r="K1344" s="5" t="s">
        <v>125</v>
      </c>
      <c r="L1344" s="5" t="str">
        <f t="shared" si="60"/>
        <v>Heather Geske</v>
      </c>
      <c r="M1344" s="5" t="s">
        <v>57</v>
      </c>
      <c r="N1344" s="6">
        <v>45778</v>
      </c>
      <c r="O1344" s="6">
        <v>46174</v>
      </c>
      <c r="P1344" s="5">
        <f t="shared" si="61"/>
        <v>13</v>
      </c>
      <c r="Q1344" s="6" t="s">
        <v>142</v>
      </c>
      <c r="R1344" s="6" t="s">
        <v>3570</v>
      </c>
      <c r="S1344" s="7">
        <v>29.18</v>
      </c>
      <c r="T1344" s="5">
        <v>1</v>
      </c>
      <c r="U1344" s="5" t="s">
        <v>58</v>
      </c>
      <c r="V1344" s="10">
        <v>0.06</v>
      </c>
      <c r="W1344" s="5" t="s">
        <v>142</v>
      </c>
      <c r="X1344" s="5" t="s">
        <v>143</v>
      </c>
      <c r="Y1344" s="7">
        <v>1.75</v>
      </c>
      <c r="Z1344" s="7">
        <v>1.75</v>
      </c>
      <c r="AA1344" s="7">
        <v>1.75</v>
      </c>
      <c r="AB1344" s="7">
        <v>0</v>
      </c>
    </row>
    <row r="1345" spans="1:28" x14ac:dyDescent="0.25">
      <c r="A1345" s="5">
        <v>2028752993</v>
      </c>
      <c r="B1345" s="5" t="s">
        <v>2182</v>
      </c>
      <c r="C1345" s="5" t="s">
        <v>2183</v>
      </c>
      <c r="D1345" s="5" t="str">
        <f t="shared" si="62"/>
        <v>LESA MCCORMICK</v>
      </c>
      <c r="E1345" s="5" t="s">
        <v>161</v>
      </c>
      <c r="F1345" s="5" t="s">
        <v>1796</v>
      </c>
      <c r="G1345" s="5" t="s">
        <v>1797</v>
      </c>
      <c r="H1345" s="5" t="s">
        <v>1797</v>
      </c>
      <c r="I1345" s="9" t="s">
        <v>3544</v>
      </c>
      <c r="J1345" s="5" t="s">
        <v>275</v>
      </c>
      <c r="K1345" s="5" t="s">
        <v>276</v>
      </c>
      <c r="L1345" s="5" t="str">
        <f t="shared" si="60"/>
        <v>Kirk Tigue</v>
      </c>
      <c r="M1345" s="5" t="s">
        <v>57</v>
      </c>
      <c r="N1345" s="6">
        <v>45780</v>
      </c>
      <c r="O1345" s="6">
        <v>46176</v>
      </c>
      <c r="P1345" s="5">
        <f t="shared" si="61"/>
        <v>13</v>
      </c>
      <c r="Q1345" s="6" t="s">
        <v>142</v>
      </c>
      <c r="R1345" s="6" t="s">
        <v>3570</v>
      </c>
      <c r="S1345" s="7">
        <v>54.74</v>
      </c>
      <c r="T1345" s="5">
        <v>1</v>
      </c>
      <c r="U1345" s="5" t="s">
        <v>58</v>
      </c>
      <c r="V1345" s="10">
        <v>0.06</v>
      </c>
      <c r="W1345" s="5" t="s">
        <v>142</v>
      </c>
      <c r="X1345" s="5" t="s">
        <v>143</v>
      </c>
      <c r="Y1345" s="7">
        <v>3.28</v>
      </c>
      <c r="Z1345" s="7">
        <v>3.28</v>
      </c>
      <c r="AA1345" s="7">
        <v>3.28</v>
      </c>
      <c r="AB1345" s="7">
        <v>0</v>
      </c>
    </row>
    <row r="1346" spans="1:28" x14ac:dyDescent="0.25">
      <c r="A1346" s="5">
        <v>2028653622</v>
      </c>
      <c r="B1346" s="5" t="s">
        <v>1920</v>
      </c>
      <c r="C1346" s="5" t="s">
        <v>1301</v>
      </c>
      <c r="D1346" s="5" t="str">
        <f t="shared" si="62"/>
        <v>KATHLEEN DUNN</v>
      </c>
      <c r="E1346" s="5" t="s">
        <v>82</v>
      </c>
      <c r="F1346" s="5" t="s">
        <v>1796</v>
      </c>
      <c r="G1346" s="5" t="s">
        <v>1797</v>
      </c>
      <c r="H1346" s="5" t="s">
        <v>1797</v>
      </c>
      <c r="I1346" s="9" t="s">
        <v>3513</v>
      </c>
      <c r="J1346" s="5" t="s">
        <v>895</v>
      </c>
      <c r="K1346" s="5" t="s">
        <v>896</v>
      </c>
      <c r="L1346" s="5" t="str">
        <f t="shared" ref="L1346:L1409" si="63">CONCATENATE(K1346," ",J1346)</f>
        <v>RICARDO SANTOS</v>
      </c>
      <c r="M1346" s="5" t="s">
        <v>57</v>
      </c>
      <c r="N1346" s="6">
        <v>45778</v>
      </c>
      <c r="O1346" s="6">
        <v>46174</v>
      </c>
      <c r="P1346" s="5">
        <f t="shared" ref="P1346:P1409" si="64">DATEDIF(N1346,O1346,"M")</f>
        <v>13</v>
      </c>
      <c r="Q1346" s="6" t="s">
        <v>142</v>
      </c>
      <c r="R1346" s="6" t="s">
        <v>3570</v>
      </c>
      <c r="S1346" s="7">
        <v>253.51</v>
      </c>
      <c r="T1346" s="5">
        <v>1</v>
      </c>
      <c r="U1346" s="5" t="s">
        <v>58</v>
      </c>
      <c r="V1346" s="10">
        <v>0.06</v>
      </c>
      <c r="W1346" s="5" t="s">
        <v>142</v>
      </c>
      <c r="X1346" s="5" t="s">
        <v>143</v>
      </c>
      <c r="Y1346" s="7">
        <v>15.21</v>
      </c>
      <c r="Z1346" s="7">
        <v>15.21</v>
      </c>
      <c r="AA1346" s="7">
        <v>15.21</v>
      </c>
      <c r="AB1346" s="7">
        <v>0</v>
      </c>
    </row>
    <row r="1347" spans="1:28" x14ac:dyDescent="0.25">
      <c r="A1347" s="5">
        <v>2028382291</v>
      </c>
      <c r="B1347" s="5" t="s">
        <v>2155</v>
      </c>
      <c r="C1347" s="5" t="s">
        <v>2156</v>
      </c>
      <c r="D1347" s="5" t="str">
        <f t="shared" ref="D1347:D1410" si="65">CONCATENATE(C1347," ",B1347)</f>
        <v>PRIYADARSHINI VENKATARAMANAPPA</v>
      </c>
      <c r="E1347" s="5" t="s">
        <v>82</v>
      </c>
      <c r="F1347" s="5" t="s">
        <v>1796</v>
      </c>
      <c r="G1347" s="5" t="s">
        <v>1797</v>
      </c>
      <c r="H1347" s="5" t="s">
        <v>1797</v>
      </c>
      <c r="I1347" s="9" t="s">
        <v>3509</v>
      </c>
      <c r="J1347" s="5" t="s">
        <v>1996</v>
      </c>
      <c r="K1347" s="5" t="s">
        <v>1997</v>
      </c>
      <c r="L1347" s="5" t="str">
        <f t="shared" si="63"/>
        <v>Stephanie Drapac</v>
      </c>
      <c r="M1347" s="5" t="s">
        <v>57</v>
      </c>
      <c r="N1347" s="6">
        <v>45778</v>
      </c>
      <c r="O1347" s="6">
        <v>46174</v>
      </c>
      <c r="P1347" s="5">
        <f t="shared" si="64"/>
        <v>13</v>
      </c>
      <c r="Q1347" s="6" t="s">
        <v>142</v>
      </c>
      <c r="R1347" s="6" t="s">
        <v>3570</v>
      </c>
      <c r="S1347" s="7">
        <v>35.29</v>
      </c>
      <c r="T1347" s="5">
        <v>1</v>
      </c>
      <c r="U1347" s="5" t="s">
        <v>58</v>
      </c>
      <c r="V1347" s="10">
        <v>0.06</v>
      </c>
      <c r="W1347" s="5" t="s">
        <v>142</v>
      </c>
      <c r="X1347" s="5" t="s">
        <v>143</v>
      </c>
      <c r="Y1347" s="7">
        <v>2.12</v>
      </c>
      <c r="Z1347" s="7">
        <v>2.12</v>
      </c>
      <c r="AA1347" s="7">
        <v>2.12</v>
      </c>
      <c r="AB1347" s="7">
        <v>0</v>
      </c>
    </row>
    <row r="1348" spans="1:28" x14ac:dyDescent="0.25">
      <c r="A1348" s="5">
        <v>2028659852</v>
      </c>
      <c r="B1348" s="5" t="s">
        <v>1381</v>
      </c>
      <c r="C1348" s="5" t="s">
        <v>2172</v>
      </c>
      <c r="D1348" s="5" t="str">
        <f t="shared" si="65"/>
        <v>TRASIE FAIR</v>
      </c>
      <c r="E1348" s="5" t="s">
        <v>324</v>
      </c>
      <c r="F1348" s="5" t="s">
        <v>1796</v>
      </c>
      <c r="G1348" s="5" t="s">
        <v>1797</v>
      </c>
      <c r="H1348" s="5" t="s">
        <v>1797</v>
      </c>
      <c r="I1348" s="9" t="s">
        <v>3553</v>
      </c>
      <c r="J1348" s="5" t="s">
        <v>816</v>
      </c>
      <c r="K1348" s="5" t="s">
        <v>817</v>
      </c>
      <c r="L1348" s="5" t="str">
        <f t="shared" si="63"/>
        <v>Tom Serio</v>
      </c>
      <c r="M1348" s="5" t="s">
        <v>57</v>
      </c>
      <c r="N1348" s="6">
        <v>45778</v>
      </c>
      <c r="O1348" s="6">
        <v>46174</v>
      </c>
      <c r="P1348" s="5">
        <f t="shared" si="64"/>
        <v>13</v>
      </c>
      <c r="Q1348" s="6" t="s">
        <v>142</v>
      </c>
      <c r="R1348" s="6" t="s">
        <v>3570</v>
      </c>
      <c r="S1348" s="7">
        <v>47.42</v>
      </c>
      <c r="T1348" s="5">
        <v>1</v>
      </c>
      <c r="U1348" s="5" t="s">
        <v>58</v>
      </c>
      <c r="V1348" s="10">
        <v>0.06</v>
      </c>
      <c r="W1348" s="5" t="s">
        <v>142</v>
      </c>
      <c r="X1348" s="5" t="s">
        <v>143</v>
      </c>
      <c r="Y1348" s="7">
        <v>2.85</v>
      </c>
      <c r="Z1348" s="7">
        <v>2.85</v>
      </c>
      <c r="AA1348" s="7">
        <v>2.85</v>
      </c>
      <c r="AB1348" s="7">
        <v>0</v>
      </c>
    </row>
    <row r="1349" spans="1:28" x14ac:dyDescent="0.25">
      <c r="A1349" s="5">
        <v>2028781143</v>
      </c>
      <c r="B1349" s="5" t="s">
        <v>1395</v>
      </c>
      <c r="C1349" s="5" t="s">
        <v>1396</v>
      </c>
      <c r="D1349" s="5" t="str">
        <f t="shared" si="65"/>
        <v>TSERENBAT BATDELGER</v>
      </c>
      <c r="E1349" s="5" t="s">
        <v>82</v>
      </c>
      <c r="F1349" s="5" t="s">
        <v>734</v>
      </c>
      <c r="G1349" s="5" t="s">
        <v>746</v>
      </c>
      <c r="H1349" s="5" t="s">
        <v>746</v>
      </c>
      <c r="I1349" s="9" t="s">
        <v>3547</v>
      </c>
      <c r="J1349" s="5" t="s">
        <v>753</v>
      </c>
      <c r="K1349" s="5" t="s">
        <v>754</v>
      </c>
      <c r="L1349" s="5" t="str">
        <f t="shared" si="63"/>
        <v>NASANDELGER ZANA</v>
      </c>
      <c r="M1349" s="5" t="s">
        <v>57</v>
      </c>
      <c r="N1349" s="6">
        <v>45783</v>
      </c>
      <c r="O1349" s="6">
        <v>46179</v>
      </c>
      <c r="P1349" s="5">
        <f t="shared" si="64"/>
        <v>13</v>
      </c>
      <c r="Q1349" s="6" t="s">
        <v>142</v>
      </c>
      <c r="R1349" s="6" t="s">
        <v>3570</v>
      </c>
      <c r="S1349" s="7">
        <v>25.29</v>
      </c>
      <c r="T1349" s="5">
        <v>1</v>
      </c>
      <c r="U1349" s="5" t="s">
        <v>58</v>
      </c>
      <c r="V1349" s="10">
        <v>0.1</v>
      </c>
      <c r="W1349" s="5" t="s">
        <v>142</v>
      </c>
      <c r="X1349" s="5" t="s">
        <v>143</v>
      </c>
      <c r="Y1349" s="7">
        <v>2.5299999999999998</v>
      </c>
      <c r="Z1349" s="7">
        <v>2.5299999999999998</v>
      </c>
      <c r="AA1349" s="7">
        <v>2.5299999999999998</v>
      </c>
      <c r="AB1349" s="7">
        <v>0</v>
      </c>
    </row>
    <row r="1350" spans="1:28" x14ac:dyDescent="0.25">
      <c r="A1350" s="5">
        <v>2028182663</v>
      </c>
      <c r="B1350" s="5" t="s">
        <v>2313</v>
      </c>
      <c r="C1350" s="5" t="s">
        <v>523</v>
      </c>
      <c r="D1350" s="5" t="str">
        <f t="shared" si="65"/>
        <v>CHRISTINA FASANO</v>
      </c>
      <c r="E1350" s="5" t="s">
        <v>82</v>
      </c>
      <c r="F1350" s="5" t="s">
        <v>88</v>
      </c>
      <c r="G1350" s="5" t="s">
        <v>107</v>
      </c>
      <c r="H1350" s="5" t="s">
        <v>3482</v>
      </c>
      <c r="I1350" s="9" t="s">
        <v>3487</v>
      </c>
      <c r="J1350" s="5" t="s">
        <v>1248</v>
      </c>
      <c r="K1350" s="5" t="s">
        <v>1249</v>
      </c>
      <c r="L1350" s="5" t="str">
        <f t="shared" si="63"/>
        <v>Anthony Hunsberger</v>
      </c>
      <c r="M1350" s="5" t="s">
        <v>57</v>
      </c>
      <c r="N1350" s="6">
        <v>45750</v>
      </c>
      <c r="O1350" s="6">
        <v>46176</v>
      </c>
      <c r="P1350" s="5">
        <f t="shared" si="64"/>
        <v>14</v>
      </c>
      <c r="Q1350" s="6" t="s">
        <v>142</v>
      </c>
      <c r="R1350" s="6" t="s">
        <v>3570</v>
      </c>
      <c r="S1350" s="7">
        <v>74.25</v>
      </c>
      <c r="T1350" s="5">
        <v>1</v>
      </c>
      <c r="U1350" s="5" t="s">
        <v>58</v>
      </c>
      <c r="V1350" s="10">
        <v>0.1</v>
      </c>
      <c r="W1350" s="5" t="s">
        <v>142</v>
      </c>
      <c r="X1350" s="5" t="s">
        <v>143</v>
      </c>
      <c r="Y1350" s="7">
        <v>7.42</v>
      </c>
      <c r="Z1350" s="7">
        <v>7.42</v>
      </c>
      <c r="AA1350" s="7">
        <v>7.42</v>
      </c>
      <c r="AB1350" s="7">
        <v>0</v>
      </c>
    </row>
    <row r="1351" spans="1:28" x14ac:dyDescent="0.25">
      <c r="A1351" s="5">
        <v>2028165903</v>
      </c>
      <c r="B1351" s="5" t="s">
        <v>2312</v>
      </c>
      <c r="C1351" s="5" t="s">
        <v>112</v>
      </c>
      <c r="D1351" s="5" t="str">
        <f t="shared" si="65"/>
        <v>WILLIAM WOZNEY</v>
      </c>
      <c r="E1351" s="5" t="s">
        <v>324</v>
      </c>
      <c r="F1351" s="5" t="s">
        <v>1691</v>
      </c>
      <c r="G1351" s="5" t="s">
        <v>1692</v>
      </c>
      <c r="H1351" s="5" t="s">
        <v>1692</v>
      </c>
      <c r="I1351" s="9" t="s">
        <v>3517</v>
      </c>
      <c r="J1351" s="5" t="s">
        <v>744</v>
      </c>
      <c r="K1351" s="5" t="s">
        <v>745</v>
      </c>
      <c r="L1351" s="5" t="str">
        <f t="shared" si="63"/>
        <v>CHRISTIAN TAUGNER</v>
      </c>
      <c r="M1351" s="5" t="s">
        <v>57</v>
      </c>
      <c r="N1351" s="6">
        <v>45751</v>
      </c>
      <c r="O1351" s="6">
        <v>46177</v>
      </c>
      <c r="P1351" s="5">
        <f t="shared" si="64"/>
        <v>14</v>
      </c>
      <c r="Q1351" s="6" t="s">
        <v>142</v>
      </c>
      <c r="R1351" s="6" t="s">
        <v>3570</v>
      </c>
      <c r="S1351" s="7">
        <v>25.14</v>
      </c>
      <c r="T1351" s="5">
        <v>1</v>
      </c>
      <c r="U1351" s="5" t="s">
        <v>58</v>
      </c>
      <c r="V1351" s="10">
        <v>0.1</v>
      </c>
      <c r="W1351" s="5" t="s">
        <v>142</v>
      </c>
      <c r="X1351" s="5" t="s">
        <v>143</v>
      </c>
      <c r="Y1351" s="7">
        <v>2.5099999999999998</v>
      </c>
      <c r="Z1351" s="7">
        <v>2.5099999999999998</v>
      </c>
      <c r="AA1351" s="7">
        <v>2.5099999999999998</v>
      </c>
      <c r="AB1351" s="7">
        <v>0</v>
      </c>
    </row>
    <row r="1352" spans="1:28" x14ac:dyDescent="0.25">
      <c r="A1352" s="5">
        <v>2028146461</v>
      </c>
      <c r="B1352" s="5" t="s">
        <v>2310</v>
      </c>
      <c r="C1352" s="5" t="s">
        <v>1117</v>
      </c>
      <c r="D1352" s="5" t="str">
        <f t="shared" si="65"/>
        <v>BRITTANY LABORDE</v>
      </c>
      <c r="E1352" s="5" t="s">
        <v>122</v>
      </c>
      <c r="F1352" s="5" t="s">
        <v>1691</v>
      </c>
      <c r="G1352" s="5" t="s">
        <v>1692</v>
      </c>
      <c r="H1352" s="5" t="s">
        <v>1692</v>
      </c>
      <c r="I1352" s="9" t="s">
        <v>3538</v>
      </c>
      <c r="J1352" s="5" t="s">
        <v>124</v>
      </c>
      <c r="K1352" s="5" t="s">
        <v>125</v>
      </c>
      <c r="L1352" s="5" t="str">
        <f t="shared" si="63"/>
        <v>Heather Geske</v>
      </c>
      <c r="M1352" s="5" t="s">
        <v>57</v>
      </c>
      <c r="N1352" s="6">
        <v>45752</v>
      </c>
      <c r="O1352" s="6">
        <v>46178</v>
      </c>
      <c r="P1352" s="5">
        <f t="shared" si="64"/>
        <v>14</v>
      </c>
      <c r="Q1352" s="6" t="s">
        <v>142</v>
      </c>
      <c r="R1352" s="6" t="s">
        <v>3570</v>
      </c>
      <c r="S1352" s="7">
        <v>23.69</v>
      </c>
      <c r="T1352" s="5">
        <v>1</v>
      </c>
      <c r="U1352" s="5" t="s">
        <v>58</v>
      </c>
      <c r="V1352" s="10">
        <v>0.1</v>
      </c>
      <c r="W1352" s="5" t="s">
        <v>142</v>
      </c>
      <c r="X1352" s="5" t="s">
        <v>143</v>
      </c>
      <c r="Y1352" s="7">
        <v>2.37</v>
      </c>
      <c r="Z1352" s="7">
        <v>2.37</v>
      </c>
      <c r="AA1352" s="7">
        <v>2.37</v>
      </c>
      <c r="AB1352" s="7">
        <v>0</v>
      </c>
    </row>
    <row r="1353" spans="1:28" x14ac:dyDescent="0.25">
      <c r="A1353" s="5">
        <v>2028000460</v>
      </c>
      <c r="B1353" s="5" t="s">
        <v>712</v>
      </c>
      <c r="C1353" s="5" t="s">
        <v>732</v>
      </c>
      <c r="D1353" s="5" t="str">
        <f t="shared" si="65"/>
        <v>STEPHEN REYNOLDS</v>
      </c>
      <c r="E1353" s="5" t="s">
        <v>82</v>
      </c>
      <c r="F1353" s="5" t="s">
        <v>1731</v>
      </c>
      <c r="G1353" s="5" t="s">
        <v>1758</v>
      </c>
      <c r="H1353" s="5" t="s">
        <v>3504</v>
      </c>
      <c r="I1353" s="9" t="s">
        <v>3511</v>
      </c>
      <c r="J1353" s="5" t="s">
        <v>249</v>
      </c>
      <c r="K1353" s="5" t="s">
        <v>250</v>
      </c>
      <c r="L1353" s="5" t="str">
        <f t="shared" si="63"/>
        <v>Dale Walenga</v>
      </c>
      <c r="M1353" s="5" t="s">
        <v>57</v>
      </c>
      <c r="N1353" s="6">
        <v>45748</v>
      </c>
      <c r="O1353" s="6">
        <v>46174</v>
      </c>
      <c r="P1353" s="5">
        <f t="shared" si="64"/>
        <v>14</v>
      </c>
      <c r="Q1353" s="6" t="s">
        <v>142</v>
      </c>
      <c r="R1353" s="6" t="s">
        <v>3570</v>
      </c>
      <c r="S1353" s="7">
        <v>114.69</v>
      </c>
      <c r="T1353" s="5">
        <v>1</v>
      </c>
      <c r="U1353" s="5" t="s">
        <v>58</v>
      </c>
      <c r="V1353" s="10">
        <v>0.28000000000000003</v>
      </c>
      <c r="W1353" s="5" t="s">
        <v>142</v>
      </c>
      <c r="X1353" s="5" t="s">
        <v>143</v>
      </c>
      <c r="Y1353" s="7">
        <v>32.11</v>
      </c>
      <c r="Z1353" s="7">
        <v>32.11</v>
      </c>
      <c r="AA1353" s="7">
        <v>32.11</v>
      </c>
      <c r="AB1353" s="7">
        <v>0</v>
      </c>
    </row>
    <row r="1354" spans="1:28" x14ac:dyDescent="0.25">
      <c r="A1354" s="5">
        <v>2028182664</v>
      </c>
      <c r="B1354" s="5" t="s">
        <v>2313</v>
      </c>
      <c r="C1354" s="5" t="s">
        <v>523</v>
      </c>
      <c r="D1354" s="5" t="str">
        <f t="shared" si="65"/>
        <v>CHRISTINA FASANO</v>
      </c>
      <c r="E1354" s="5" t="s">
        <v>82</v>
      </c>
      <c r="F1354" s="5" t="s">
        <v>734</v>
      </c>
      <c r="G1354" s="5" t="s">
        <v>735</v>
      </c>
      <c r="H1354" s="5" t="s">
        <v>735</v>
      </c>
      <c r="I1354" s="9" t="s">
        <v>3487</v>
      </c>
      <c r="J1354" s="5" t="s">
        <v>1248</v>
      </c>
      <c r="K1354" s="5" t="s">
        <v>1249</v>
      </c>
      <c r="L1354" s="5" t="str">
        <f t="shared" si="63"/>
        <v>Anthony Hunsberger</v>
      </c>
      <c r="M1354" s="5" t="s">
        <v>57</v>
      </c>
      <c r="N1354" s="6">
        <v>45750</v>
      </c>
      <c r="O1354" s="6">
        <v>46176</v>
      </c>
      <c r="P1354" s="5">
        <f t="shared" si="64"/>
        <v>14</v>
      </c>
      <c r="Q1354" s="6" t="s">
        <v>142</v>
      </c>
      <c r="R1354" s="6" t="s">
        <v>3570</v>
      </c>
      <c r="S1354" s="7">
        <v>34</v>
      </c>
      <c r="T1354" s="5">
        <v>1</v>
      </c>
      <c r="U1354" s="5" t="s">
        <v>58</v>
      </c>
      <c r="V1354" s="10">
        <v>0.15</v>
      </c>
      <c r="W1354" s="5" t="s">
        <v>142</v>
      </c>
      <c r="X1354" s="5" t="s">
        <v>143</v>
      </c>
      <c r="Y1354" s="7">
        <v>5.0999999999999996</v>
      </c>
      <c r="Z1354" s="7">
        <v>5.0999999999999996</v>
      </c>
      <c r="AA1354" s="7">
        <v>5.0999999999999996</v>
      </c>
      <c r="AB1354" s="7">
        <v>0</v>
      </c>
    </row>
    <row r="1355" spans="1:28" x14ac:dyDescent="0.25">
      <c r="A1355" s="5">
        <v>2028192005</v>
      </c>
      <c r="B1355" s="5" t="s">
        <v>167</v>
      </c>
      <c r="C1355" s="5" t="s">
        <v>127</v>
      </c>
      <c r="D1355" s="5" t="str">
        <f t="shared" si="65"/>
        <v>MARIA CARR</v>
      </c>
      <c r="E1355" s="5" t="s">
        <v>82</v>
      </c>
      <c r="F1355" s="5" t="s">
        <v>734</v>
      </c>
      <c r="G1355" s="5" t="s">
        <v>735</v>
      </c>
      <c r="H1355" s="5" t="s">
        <v>735</v>
      </c>
      <c r="I1355" s="9" t="s">
        <v>3487</v>
      </c>
      <c r="J1355" s="5" t="s">
        <v>1248</v>
      </c>
      <c r="K1355" s="5" t="s">
        <v>1249</v>
      </c>
      <c r="L1355" s="5" t="str">
        <f t="shared" si="63"/>
        <v>Anthony Hunsberger</v>
      </c>
      <c r="M1355" s="5" t="s">
        <v>57</v>
      </c>
      <c r="N1355" s="6">
        <v>45755</v>
      </c>
      <c r="O1355" s="6">
        <v>46181</v>
      </c>
      <c r="P1355" s="5">
        <f t="shared" si="64"/>
        <v>14</v>
      </c>
      <c r="Q1355" s="6" t="s">
        <v>142</v>
      </c>
      <c r="R1355" s="6" t="s">
        <v>3570</v>
      </c>
      <c r="S1355" s="7">
        <v>11.5</v>
      </c>
      <c r="T1355" s="5">
        <v>1</v>
      </c>
      <c r="U1355" s="5" t="s">
        <v>58</v>
      </c>
      <c r="V1355" s="10">
        <v>0.15</v>
      </c>
      <c r="W1355" s="5" t="s">
        <v>142</v>
      </c>
      <c r="X1355" s="5" t="s">
        <v>143</v>
      </c>
      <c r="Y1355" s="7">
        <v>1.72</v>
      </c>
      <c r="Z1355" s="7">
        <v>1.72</v>
      </c>
      <c r="AA1355" s="7">
        <v>1.72</v>
      </c>
      <c r="AB1355" s="7">
        <v>0</v>
      </c>
    </row>
    <row r="1356" spans="1:28" x14ac:dyDescent="0.25">
      <c r="A1356" s="5">
        <v>2028165902</v>
      </c>
      <c r="B1356" s="5" t="s">
        <v>2312</v>
      </c>
      <c r="C1356" s="5" t="s">
        <v>112</v>
      </c>
      <c r="D1356" s="5" t="str">
        <f t="shared" si="65"/>
        <v>WILLIAM WOZNEY</v>
      </c>
      <c r="E1356" s="5" t="s">
        <v>324</v>
      </c>
      <c r="F1356" s="5" t="s">
        <v>734</v>
      </c>
      <c r="G1356" s="5" t="s">
        <v>735</v>
      </c>
      <c r="H1356" s="5" t="s">
        <v>735</v>
      </c>
      <c r="I1356" s="9" t="s">
        <v>3517</v>
      </c>
      <c r="J1356" s="5" t="s">
        <v>744</v>
      </c>
      <c r="K1356" s="5" t="s">
        <v>745</v>
      </c>
      <c r="L1356" s="5" t="str">
        <f t="shared" si="63"/>
        <v>CHRISTIAN TAUGNER</v>
      </c>
      <c r="M1356" s="5" t="s">
        <v>57</v>
      </c>
      <c r="N1356" s="6">
        <v>45751</v>
      </c>
      <c r="O1356" s="6">
        <v>46177</v>
      </c>
      <c r="P1356" s="5">
        <f t="shared" si="64"/>
        <v>14</v>
      </c>
      <c r="Q1356" s="6" t="s">
        <v>142</v>
      </c>
      <c r="R1356" s="6" t="s">
        <v>3570</v>
      </c>
      <c r="S1356" s="7">
        <v>34</v>
      </c>
      <c r="T1356" s="5">
        <v>1</v>
      </c>
      <c r="U1356" s="5" t="s">
        <v>58</v>
      </c>
      <c r="V1356" s="10">
        <v>0.15</v>
      </c>
      <c r="W1356" s="5" t="s">
        <v>142</v>
      </c>
      <c r="X1356" s="5" t="s">
        <v>143</v>
      </c>
      <c r="Y1356" s="7">
        <v>5.0999999999999996</v>
      </c>
      <c r="Z1356" s="7">
        <v>5.0999999999999996</v>
      </c>
      <c r="AA1356" s="7">
        <v>5.0999999999999996</v>
      </c>
      <c r="AB1356" s="7">
        <v>0</v>
      </c>
    </row>
    <row r="1357" spans="1:28" x14ac:dyDescent="0.25">
      <c r="A1357" s="5">
        <v>2028146462</v>
      </c>
      <c r="B1357" s="5" t="s">
        <v>2310</v>
      </c>
      <c r="C1357" s="5" t="s">
        <v>1117</v>
      </c>
      <c r="D1357" s="5" t="str">
        <f t="shared" si="65"/>
        <v>BRITTANY LABORDE</v>
      </c>
      <c r="E1357" s="5" t="s">
        <v>122</v>
      </c>
      <c r="F1357" s="5" t="s">
        <v>734</v>
      </c>
      <c r="G1357" s="5" t="s">
        <v>735</v>
      </c>
      <c r="H1357" s="5" t="s">
        <v>735</v>
      </c>
      <c r="I1357" s="9" t="s">
        <v>3538</v>
      </c>
      <c r="J1357" s="5" t="s">
        <v>124</v>
      </c>
      <c r="K1357" s="5" t="s">
        <v>125</v>
      </c>
      <c r="L1357" s="5" t="str">
        <f t="shared" si="63"/>
        <v>Heather Geske</v>
      </c>
      <c r="M1357" s="5" t="s">
        <v>57</v>
      </c>
      <c r="N1357" s="6">
        <v>45752</v>
      </c>
      <c r="O1357" s="6">
        <v>46178</v>
      </c>
      <c r="P1357" s="5">
        <f t="shared" si="64"/>
        <v>14</v>
      </c>
      <c r="Q1357" s="6" t="s">
        <v>142</v>
      </c>
      <c r="R1357" s="6" t="s">
        <v>3570</v>
      </c>
      <c r="S1357" s="7">
        <v>9.6999999999999993</v>
      </c>
      <c r="T1357" s="5">
        <v>1</v>
      </c>
      <c r="U1357" s="5" t="s">
        <v>58</v>
      </c>
      <c r="V1357" s="10">
        <v>0.15</v>
      </c>
      <c r="W1357" s="5" t="s">
        <v>142</v>
      </c>
      <c r="X1357" s="5" t="s">
        <v>143</v>
      </c>
      <c r="Y1357" s="7">
        <v>1.46</v>
      </c>
      <c r="Z1357" s="7">
        <v>1.46</v>
      </c>
      <c r="AA1357" s="7">
        <v>1.46</v>
      </c>
      <c r="AB1357" s="7">
        <v>0</v>
      </c>
    </row>
    <row r="1358" spans="1:28" x14ac:dyDescent="0.25">
      <c r="A1358" s="5">
        <v>2028281147</v>
      </c>
      <c r="B1358" s="5" t="s">
        <v>2150</v>
      </c>
      <c r="C1358" s="5" t="s">
        <v>147</v>
      </c>
      <c r="D1358" s="5" t="str">
        <f t="shared" si="65"/>
        <v>JASON BOWLES</v>
      </c>
      <c r="E1358" s="5" t="s">
        <v>122</v>
      </c>
      <c r="F1358" s="5" t="s">
        <v>734</v>
      </c>
      <c r="G1358" s="5" t="s">
        <v>735</v>
      </c>
      <c r="H1358" s="5" t="s">
        <v>735</v>
      </c>
      <c r="I1358" s="9" t="s">
        <v>3538</v>
      </c>
      <c r="J1358" s="5" t="s">
        <v>124</v>
      </c>
      <c r="K1358" s="5" t="s">
        <v>125</v>
      </c>
      <c r="L1358" s="5" t="str">
        <f t="shared" si="63"/>
        <v>Heather Geske</v>
      </c>
      <c r="M1358" s="5" t="s">
        <v>57</v>
      </c>
      <c r="N1358" s="6">
        <v>45755</v>
      </c>
      <c r="O1358" s="6">
        <v>46181</v>
      </c>
      <c r="P1358" s="5">
        <f t="shared" si="64"/>
        <v>14</v>
      </c>
      <c r="Q1358" s="6" t="s">
        <v>142</v>
      </c>
      <c r="R1358" s="6" t="s">
        <v>3570</v>
      </c>
      <c r="S1358" s="7">
        <v>18.2</v>
      </c>
      <c r="T1358" s="5">
        <v>1</v>
      </c>
      <c r="U1358" s="5" t="s">
        <v>58</v>
      </c>
      <c r="V1358" s="10">
        <v>0.15</v>
      </c>
      <c r="W1358" s="5" t="s">
        <v>142</v>
      </c>
      <c r="X1358" s="5" t="s">
        <v>143</v>
      </c>
      <c r="Y1358" s="7">
        <v>2.73</v>
      </c>
      <c r="Z1358" s="7">
        <v>2.73</v>
      </c>
      <c r="AA1358" s="7">
        <v>2.73</v>
      </c>
      <c r="AB1358" s="7">
        <v>0</v>
      </c>
    </row>
    <row r="1359" spans="1:28" x14ac:dyDescent="0.25">
      <c r="A1359" s="5">
        <v>2028286563</v>
      </c>
      <c r="B1359" s="5" t="s">
        <v>2318</v>
      </c>
      <c r="C1359" s="5" t="s">
        <v>2319</v>
      </c>
      <c r="D1359" s="5" t="str">
        <f t="shared" si="65"/>
        <v>NARANZUL BUYANTOGTOKH</v>
      </c>
      <c r="E1359" s="5" t="s">
        <v>82</v>
      </c>
      <c r="F1359" s="5" t="s">
        <v>734</v>
      </c>
      <c r="G1359" s="5" t="s">
        <v>735</v>
      </c>
      <c r="H1359" s="5" t="s">
        <v>735</v>
      </c>
      <c r="I1359" s="9" t="s">
        <v>3547</v>
      </c>
      <c r="J1359" s="5" t="s">
        <v>753</v>
      </c>
      <c r="K1359" s="5" t="s">
        <v>754</v>
      </c>
      <c r="L1359" s="5" t="str">
        <f t="shared" si="63"/>
        <v>NASANDELGER ZANA</v>
      </c>
      <c r="M1359" s="5" t="s">
        <v>57</v>
      </c>
      <c r="N1359" s="6">
        <v>45755</v>
      </c>
      <c r="O1359" s="6">
        <v>46181</v>
      </c>
      <c r="P1359" s="5">
        <f t="shared" si="64"/>
        <v>14</v>
      </c>
      <c r="Q1359" s="6" t="s">
        <v>142</v>
      </c>
      <c r="R1359" s="6" t="s">
        <v>3570</v>
      </c>
      <c r="S1359" s="7">
        <v>56.5</v>
      </c>
      <c r="T1359" s="5">
        <v>1</v>
      </c>
      <c r="U1359" s="5" t="s">
        <v>58</v>
      </c>
      <c r="V1359" s="10">
        <v>0.15</v>
      </c>
      <c r="W1359" s="5" t="s">
        <v>142</v>
      </c>
      <c r="X1359" s="5" t="s">
        <v>143</v>
      </c>
      <c r="Y1359" s="7">
        <v>8.48</v>
      </c>
      <c r="Z1359" s="7">
        <v>8.48</v>
      </c>
      <c r="AA1359" s="7">
        <v>8.48</v>
      </c>
      <c r="AB1359" s="7">
        <v>0</v>
      </c>
    </row>
    <row r="1360" spans="1:28" x14ac:dyDescent="0.25">
      <c r="A1360" s="5">
        <v>2028192004</v>
      </c>
      <c r="B1360" s="5" t="s">
        <v>167</v>
      </c>
      <c r="C1360" s="5" t="s">
        <v>127</v>
      </c>
      <c r="D1360" s="5" t="str">
        <f t="shared" si="65"/>
        <v>MARIA CARR</v>
      </c>
      <c r="E1360" s="5" t="s">
        <v>82</v>
      </c>
      <c r="F1360" s="5" t="s">
        <v>1796</v>
      </c>
      <c r="G1360" s="5" t="s">
        <v>1797</v>
      </c>
      <c r="H1360" s="5" t="s">
        <v>1797</v>
      </c>
      <c r="I1360" s="9" t="s">
        <v>3487</v>
      </c>
      <c r="J1360" s="5" t="s">
        <v>1248</v>
      </c>
      <c r="K1360" s="5" t="s">
        <v>1249</v>
      </c>
      <c r="L1360" s="5" t="str">
        <f t="shared" si="63"/>
        <v>Anthony Hunsberger</v>
      </c>
      <c r="M1360" s="5" t="s">
        <v>57</v>
      </c>
      <c r="N1360" s="6">
        <v>45755</v>
      </c>
      <c r="O1360" s="6">
        <v>46181</v>
      </c>
      <c r="P1360" s="5">
        <f t="shared" si="64"/>
        <v>14</v>
      </c>
      <c r="Q1360" s="6" t="s">
        <v>142</v>
      </c>
      <c r="R1360" s="6" t="s">
        <v>3570</v>
      </c>
      <c r="S1360" s="7">
        <v>67.19</v>
      </c>
      <c r="T1360" s="5">
        <v>1</v>
      </c>
      <c r="U1360" s="5" t="s">
        <v>58</v>
      </c>
      <c r="V1360" s="10">
        <v>0.06</v>
      </c>
      <c r="W1360" s="5" t="s">
        <v>142</v>
      </c>
      <c r="X1360" s="5" t="s">
        <v>143</v>
      </c>
      <c r="Y1360" s="7">
        <v>4.03</v>
      </c>
      <c r="Z1360" s="7">
        <v>4.03</v>
      </c>
      <c r="AA1360" s="7">
        <v>4.03</v>
      </c>
      <c r="AB1360" s="7">
        <v>0</v>
      </c>
    </row>
    <row r="1361" spans="1:28" x14ac:dyDescent="0.25">
      <c r="A1361" s="5">
        <v>2028281146</v>
      </c>
      <c r="B1361" s="5" t="s">
        <v>2150</v>
      </c>
      <c r="C1361" s="5" t="s">
        <v>147</v>
      </c>
      <c r="D1361" s="5" t="str">
        <f t="shared" si="65"/>
        <v>JASON BOWLES</v>
      </c>
      <c r="E1361" s="5" t="s">
        <v>122</v>
      </c>
      <c r="F1361" s="5" t="s">
        <v>1796</v>
      </c>
      <c r="G1361" s="5" t="s">
        <v>1797</v>
      </c>
      <c r="H1361" s="5" t="s">
        <v>1797</v>
      </c>
      <c r="I1361" s="9" t="s">
        <v>3538</v>
      </c>
      <c r="J1361" s="5" t="s">
        <v>124</v>
      </c>
      <c r="K1361" s="5" t="s">
        <v>125</v>
      </c>
      <c r="L1361" s="5" t="str">
        <f t="shared" si="63"/>
        <v>Heather Geske</v>
      </c>
      <c r="M1361" s="5" t="s">
        <v>57</v>
      </c>
      <c r="N1361" s="6">
        <v>45755</v>
      </c>
      <c r="O1361" s="6">
        <v>46181</v>
      </c>
      <c r="P1361" s="5">
        <f t="shared" si="64"/>
        <v>14</v>
      </c>
      <c r="Q1361" s="6" t="s">
        <v>142</v>
      </c>
      <c r="R1361" s="6" t="s">
        <v>3570</v>
      </c>
      <c r="S1361" s="7">
        <v>120.25</v>
      </c>
      <c r="T1361" s="5">
        <v>1</v>
      </c>
      <c r="U1361" s="5" t="s">
        <v>58</v>
      </c>
      <c r="V1361" s="10">
        <v>0.06</v>
      </c>
      <c r="W1361" s="5" t="s">
        <v>142</v>
      </c>
      <c r="X1361" s="5" t="s">
        <v>143</v>
      </c>
      <c r="Y1361" s="7">
        <v>7.22</v>
      </c>
      <c r="Z1361" s="7">
        <v>7.22</v>
      </c>
      <c r="AA1361" s="7">
        <v>7.22</v>
      </c>
      <c r="AB1361" s="7">
        <v>0</v>
      </c>
    </row>
    <row r="1362" spans="1:28" x14ac:dyDescent="0.25">
      <c r="A1362" s="5">
        <v>2028248959</v>
      </c>
      <c r="B1362" s="5" t="s">
        <v>2315</v>
      </c>
      <c r="C1362" s="5" t="s">
        <v>155</v>
      </c>
      <c r="D1362" s="5" t="str">
        <f t="shared" si="65"/>
        <v>RICHARD SECHSER</v>
      </c>
      <c r="E1362" s="5" t="s">
        <v>110</v>
      </c>
      <c r="F1362" s="5" t="s">
        <v>734</v>
      </c>
      <c r="G1362" s="5" t="s">
        <v>746</v>
      </c>
      <c r="H1362" s="5" t="s">
        <v>746</v>
      </c>
      <c r="I1362" s="9" t="s">
        <v>3486</v>
      </c>
      <c r="J1362" s="5" t="s">
        <v>609</v>
      </c>
      <c r="K1362" s="5" t="s">
        <v>466</v>
      </c>
      <c r="L1362" s="5" t="str">
        <f t="shared" si="63"/>
        <v>THOMAS PARDUE</v>
      </c>
      <c r="M1362" s="5" t="s">
        <v>57</v>
      </c>
      <c r="N1362" s="6">
        <v>45753</v>
      </c>
      <c r="O1362" s="6">
        <v>46179</v>
      </c>
      <c r="P1362" s="5">
        <f t="shared" si="64"/>
        <v>14</v>
      </c>
      <c r="Q1362" s="6" t="s">
        <v>142</v>
      </c>
      <c r="R1362" s="6" t="s">
        <v>3570</v>
      </c>
      <c r="S1362" s="7">
        <v>20.399999999999999</v>
      </c>
      <c r="T1362" s="5">
        <v>1</v>
      </c>
      <c r="U1362" s="5" t="s">
        <v>58</v>
      </c>
      <c r="V1362" s="10">
        <v>0.1</v>
      </c>
      <c r="W1362" s="5" t="s">
        <v>142</v>
      </c>
      <c r="X1362" s="5" t="s">
        <v>143</v>
      </c>
      <c r="Y1362" s="7">
        <v>2.04</v>
      </c>
      <c r="Z1362" s="7">
        <v>2.04</v>
      </c>
      <c r="AA1362" s="7">
        <v>2.04</v>
      </c>
      <c r="AB1362" s="7">
        <v>0</v>
      </c>
    </row>
    <row r="1363" spans="1:28" x14ac:dyDescent="0.25">
      <c r="A1363">
        <v>2034377609</v>
      </c>
      <c r="B1363" t="s">
        <v>2601</v>
      </c>
      <c r="C1363" t="s">
        <v>160</v>
      </c>
      <c r="D1363" s="5" t="str">
        <f t="shared" si="65"/>
        <v>KENNETH LUCAS</v>
      </c>
      <c r="E1363" t="s">
        <v>177</v>
      </c>
      <c r="F1363" t="s">
        <v>734</v>
      </c>
      <c r="G1363" t="s">
        <v>740</v>
      </c>
      <c r="H1363" t="s">
        <v>951</v>
      </c>
      <c r="I1363" s="8" t="s">
        <v>3531</v>
      </c>
      <c r="J1363" t="s">
        <v>2025</v>
      </c>
      <c r="K1363" t="s">
        <v>2026</v>
      </c>
      <c r="L1363" t="str">
        <f t="shared" si="63"/>
        <v>Robert Adcock</v>
      </c>
      <c r="M1363" t="s">
        <v>57</v>
      </c>
      <c r="N1363" s="1">
        <v>46113</v>
      </c>
      <c r="O1363" s="1">
        <v>46174</v>
      </c>
      <c r="P1363">
        <f t="shared" si="64"/>
        <v>2</v>
      </c>
      <c r="Q1363" s="1" t="s">
        <v>142</v>
      </c>
      <c r="R1363" s="1" t="s">
        <v>3570</v>
      </c>
      <c r="S1363" s="2">
        <v>24.61</v>
      </c>
      <c r="T1363">
        <v>1</v>
      </c>
      <c r="U1363" t="s">
        <v>58</v>
      </c>
      <c r="V1363" s="3">
        <v>0.7</v>
      </c>
      <c r="W1363" t="s">
        <v>60</v>
      </c>
      <c r="X1363" t="s">
        <v>143</v>
      </c>
      <c r="Y1363" s="2">
        <v>17.23</v>
      </c>
      <c r="Z1363" s="2">
        <v>0</v>
      </c>
      <c r="AA1363" s="2">
        <v>0</v>
      </c>
      <c r="AB1363" s="2">
        <v>0</v>
      </c>
    </row>
    <row r="1364" spans="1:28" x14ac:dyDescent="0.25">
      <c r="A1364">
        <v>2034572126</v>
      </c>
      <c r="B1364" t="s">
        <v>2875</v>
      </c>
      <c r="C1364" t="s">
        <v>387</v>
      </c>
      <c r="D1364" s="5" t="str">
        <f t="shared" si="65"/>
        <v>TIMOTHY CYPHERS</v>
      </c>
      <c r="E1364" t="s">
        <v>177</v>
      </c>
      <c r="F1364" t="s">
        <v>734</v>
      </c>
      <c r="G1364" t="s">
        <v>740</v>
      </c>
      <c r="H1364" t="s">
        <v>951</v>
      </c>
      <c r="I1364" s="8">
        <v>5442438</v>
      </c>
      <c r="J1364" t="s">
        <v>178</v>
      </c>
      <c r="K1364" t="s">
        <v>179</v>
      </c>
      <c r="L1364" t="str">
        <f t="shared" si="63"/>
        <v>Ronald Max</v>
      </c>
      <c r="M1364" t="s">
        <v>57</v>
      </c>
      <c r="N1364" s="1">
        <v>46113</v>
      </c>
      <c r="O1364" s="1">
        <v>46174</v>
      </c>
      <c r="P1364">
        <f t="shared" si="64"/>
        <v>2</v>
      </c>
      <c r="Q1364" s="1" t="s">
        <v>142</v>
      </c>
      <c r="R1364" s="1" t="s">
        <v>3570</v>
      </c>
      <c r="S1364" s="2">
        <v>24.61</v>
      </c>
      <c r="T1364">
        <v>1</v>
      </c>
      <c r="U1364" t="s">
        <v>58</v>
      </c>
      <c r="V1364" s="3">
        <v>0.7</v>
      </c>
      <c r="W1364" t="s">
        <v>60</v>
      </c>
      <c r="X1364" t="s">
        <v>143</v>
      </c>
      <c r="Y1364" s="2">
        <v>17.23</v>
      </c>
      <c r="Z1364" s="2">
        <v>0</v>
      </c>
      <c r="AA1364" s="2">
        <v>0</v>
      </c>
      <c r="AB1364" s="2">
        <v>0</v>
      </c>
    </row>
    <row r="1365" spans="1:28" x14ac:dyDescent="0.25">
      <c r="A1365">
        <v>2034661726</v>
      </c>
      <c r="B1365" t="s">
        <v>2884</v>
      </c>
      <c r="C1365" t="s">
        <v>490</v>
      </c>
      <c r="D1365" s="5" t="str">
        <f t="shared" si="65"/>
        <v>DAVID LIS</v>
      </c>
      <c r="E1365" t="s">
        <v>177</v>
      </c>
      <c r="F1365" t="s">
        <v>734</v>
      </c>
      <c r="G1365" t="s">
        <v>740</v>
      </c>
      <c r="H1365" t="s">
        <v>951</v>
      </c>
      <c r="I1365" s="8">
        <v>5442438</v>
      </c>
      <c r="J1365" t="s">
        <v>178</v>
      </c>
      <c r="K1365" t="s">
        <v>179</v>
      </c>
      <c r="L1365" t="str">
        <f t="shared" si="63"/>
        <v>Ronald Max</v>
      </c>
      <c r="M1365" t="s">
        <v>57</v>
      </c>
      <c r="N1365" s="1">
        <v>46114</v>
      </c>
      <c r="O1365" s="1">
        <v>46175</v>
      </c>
      <c r="P1365">
        <f t="shared" si="64"/>
        <v>2</v>
      </c>
      <c r="Q1365" s="1" t="s">
        <v>142</v>
      </c>
      <c r="R1365" s="1" t="s">
        <v>3570</v>
      </c>
      <c r="S1365" s="2">
        <v>24.61</v>
      </c>
      <c r="T1365">
        <v>1</v>
      </c>
      <c r="U1365" t="s">
        <v>58</v>
      </c>
      <c r="V1365" s="3">
        <v>0.7</v>
      </c>
      <c r="W1365" t="s">
        <v>60</v>
      </c>
      <c r="X1365" t="s">
        <v>143</v>
      </c>
      <c r="Y1365" s="2">
        <v>17.23</v>
      </c>
      <c r="Z1365" s="2">
        <v>0</v>
      </c>
      <c r="AA1365" s="2">
        <v>0</v>
      </c>
      <c r="AB1365" s="2">
        <v>0</v>
      </c>
    </row>
    <row r="1366" spans="1:28" x14ac:dyDescent="0.25">
      <c r="A1366">
        <v>2034142707</v>
      </c>
      <c r="B1366" t="s">
        <v>2242</v>
      </c>
      <c r="C1366" t="s">
        <v>2243</v>
      </c>
      <c r="D1366" s="5" t="str">
        <f t="shared" si="65"/>
        <v>NATALIE FILIPPO</v>
      </c>
      <c r="E1366" t="s">
        <v>82</v>
      </c>
      <c r="F1366" t="s">
        <v>734</v>
      </c>
      <c r="G1366" t="s">
        <v>740</v>
      </c>
      <c r="H1366" t="s">
        <v>951</v>
      </c>
      <c r="I1366" s="8">
        <v>8977234</v>
      </c>
      <c r="J1366" t="s">
        <v>90</v>
      </c>
      <c r="K1366" t="s">
        <v>91</v>
      </c>
      <c r="L1366" t="str">
        <f t="shared" si="63"/>
        <v>RYAN CALTAGIRONE</v>
      </c>
      <c r="M1366" t="s">
        <v>57</v>
      </c>
      <c r="N1366" s="1">
        <v>46113</v>
      </c>
      <c r="O1366" s="1">
        <v>46174</v>
      </c>
      <c r="P1366">
        <f t="shared" si="64"/>
        <v>2</v>
      </c>
      <c r="Q1366" s="1" t="s">
        <v>142</v>
      </c>
      <c r="R1366" s="1" t="s">
        <v>3570</v>
      </c>
      <c r="S1366" s="2">
        <v>25.73</v>
      </c>
      <c r="T1366">
        <v>1</v>
      </c>
      <c r="U1366" t="s">
        <v>58</v>
      </c>
      <c r="V1366" s="3">
        <v>0.7</v>
      </c>
      <c r="W1366" t="s">
        <v>60</v>
      </c>
      <c r="X1366" t="s">
        <v>143</v>
      </c>
      <c r="Y1366" s="2">
        <v>18.010000000000002</v>
      </c>
      <c r="Z1366" s="2">
        <v>0</v>
      </c>
      <c r="AA1366" s="2">
        <v>0</v>
      </c>
      <c r="AB1366" s="2">
        <v>0</v>
      </c>
    </row>
    <row r="1367" spans="1:28" x14ac:dyDescent="0.25">
      <c r="A1367">
        <v>2034556454</v>
      </c>
      <c r="B1367" t="s">
        <v>1725</v>
      </c>
      <c r="C1367" t="s">
        <v>1726</v>
      </c>
      <c r="D1367" s="5" t="str">
        <f t="shared" si="65"/>
        <v>CLAUDE JR</v>
      </c>
      <c r="E1367" t="s">
        <v>213</v>
      </c>
      <c r="F1367" t="s">
        <v>734</v>
      </c>
      <c r="G1367" t="s">
        <v>740</v>
      </c>
      <c r="H1367" t="s">
        <v>951</v>
      </c>
      <c r="I1367" s="8">
        <v>8977234</v>
      </c>
      <c r="J1367" t="s">
        <v>90</v>
      </c>
      <c r="K1367" t="s">
        <v>91</v>
      </c>
      <c r="L1367" t="str">
        <f t="shared" si="63"/>
        <v>RYAN CALTAGIRONE</v>
      </c>
      <c r="M1367" t="s">
        <v>57</v>
      </c>
      <c r="N1367" s="1">
        <v>46119</v>
      </c>
      <c r="O1367" s="1">
        <v>46180</v>
      </c>
      <c r="P1367">
        <f t="shared" si="64"/>
        <v>2</v>
      </c>
      <c r="Q1367" s="1" t="s">
        <v>142</v>
      </c>
      <c r="R1367" s="1" t="s">
        <v>3570</v>
      </c>
      <c r="S1367" s="2">
        <v>25.73</v>
      </c>
      <c r="T1367">
        <v>1</v>
      </c>
      <c r="U1367" t="s">
        <v>58</v>
      </c>
      <c r="V1367" s="3">
        <v>0.7</v>
      </c>
      <c r="W1367" t="s">
        <v>60</v>
      </c>
      <c r="X1367" t="s">
        <v>143</v>
      </c>
      <c r="Y1367" s="2">
        <v>18.010000000000002</v>
      </c>
      <c r="Z1367" s="2">
        <v>0</v>
      </c>
      <c r="AA1367" s="2">
        <v>0</v>
      </c>
      <c r="AB1367" s="2">
        <v>0</v>
      </c>
    </row>
    <row r="1368" spans="1:28" x14ac:dyDescent="0.25">
      <c r="A1368">
        <v>2034792987</v>
      </c>
      <c r="B1368" t="s">
        <v>1728</v>
      </c>
      <c r="C1368" t="s">
        <v>681</v>
      </c>
      <c r="D1368" s="5" t="str">
        <f t="shared" si="65"/>
        <v>BRETT WERNER</v>
      </c>
      <c r="E1368" t="s">
        <v>82</v>
      </c>
      <c r="F1368" t="s">
        <v>1691</v>
      </c>
      <c r="G1368" t="s">
        <v>1694</v>
      </c>
      <c r="H1368" t="s">
        <v>1694</v>
      </c>
      <c r="I1368" s="8">
        <v>20003537</v>
      </c>
      <c r="J1368" t="s">
        <v>216</v>
      </c>
      <c r="K1368" t="s">
        <v>217</v>
      </c>
      <c r="L1368" t="str">
        <f t="shared" si="63"/>
        <v>Chad Yale</v>
      </c>
      <c r="M1368" t="s">
        <v>57</v>
      </c>
      <c r="N1368" s="1">
        <v>46120</v>
      </c>
      <c r="O1368" s="1">
        <v>46181</v>
      </c>
      <c r="P1368">
        <f t="shared" si="64"/>
        <v>2</v>
      </c>
      <c r="Q1368" s="1" t="s">
        <v>142</v>
      </c>
      <c r="R1368" s="1" t="s">
        <v>3570</v>
      </c>
      <c r="S1368" s="2">
        <v>131.32</v>
      </c>
      <c r="T1368">
        <v>1</v>
      </c>
      <c r="U1368" t="s">
        <v>58</v>
      </c>
      <c r="V1368" s="3">
        <v>0.38</v>
      </c>
      <c r="W1368" t="s">
        <v>60</v>
      </c>
      <c r="X1368" t="s">
        <v>143</v>
      </c>
      <c r="Y1368" s="2">
        <v>49.9</v>
      </c>
      <c r="Z1368" s="2">
        <v>0</v>
      </c>
      <c r="AA1368" s="2">
        <v>0</v>
      </c>
      <c r="AB1368" s="2">
        <v>0</v>
      </c>
    </row>
    <row r="1369" spans="1:28" x14ac:dyDescent="0.25">
      <c r="A1369">
        <v>2034556450</v>
      </c>
      <c r="B1369" t="s">
        <v>1725</v>
      </c>
      <c r="C1369" t="s">
        <v>1726</v>
      </c>
      <c r="D1369" s="5" t="str">
        <f t="shared" si="65"/>
        <v>CLAUDE JR</v>
      </c>
      <c r="E1369" t="s">
        <v>213</v>
      </c>
      <c r="F1369" t="s">
        <v>1691</v>
      </c>
      <c r="G1369" t="s">
        <v>1694</v>
      </c>
      <c r="H1369" t="s">
        <v>1694</v>
      </c>
      <c r="I1369" s="8">
        <v>8977234</v>
      </c>
      <c r="J1369" t="s">
        <v>90</v>
      </c>
      <c r="K1369" t="s">
        <v>91</v>
      </c>
      <c r="L1369" t="str">
        <f t="shared" si="63"/>
        <v>RYAN CALTAGIRONE</v>
      </c>
      <c r="M1369" t="s">
        <v>57</v>
      </c>
      <c r="N1369" s="1">
        <v>46119</v>
      </c>
      <c r="O1369" s="1">
        <v>46180</v>
      </c>
      <c r="P1369">
        <f t="shared" si="64"/>
        <v>2</v>
      </c>
      <c r="Q1369" s="1" t="s">
        <v>142</v>
      </c>
      <c r="R1369" s="1" t="s">
        <v>3570</v>
      </c>
      <c r="S1369" s="2">
        <v>192.49</v>
      </c>
      <c r="T1369">
        <v>1</v>
      </c>
      <c r="U1369" t="s">
        <v>58</v>
      </c>
      <c r="V1369" s="3">
        <v>0.38</v>
      </c>
      <c r="W1369" t="s">
        <v>60</v>
      </c>
      <c r="X1369" t="s">
        <v>143</v>
      </c>
      <c r="Y1369" s="2">
        <v>73.150000000000006</v>
      </c>
      <c r="Z1369" s="2">
        <v>0</v>
      </c>
      <c r="AA1369" s="2">
        <v>0</v>
      </c>
      <c r="AB1369" s="2">
        <v>0</v>
      </c>
    </row>
    <row r="1370" spans="1:28" x14ac:dyDescent="0.25">
      <c r="A1370">
        <v>2034556451</v>
      </c>
      <c r="B1370" t="s">
        <v>1725</v>
      </c>
      <c r="C1370" t="s">
        <v>1726</v>
      </c>
      <c r="D1370" s="5" t="str">
        <f t="shared" si="65"/>
        <v>CLAUDE JR</v>
      </c>
      <c r="E1370" t="s">
        <v>213</v>
      </c>
      <c r="F1370" t="s">
        <v>1691</v>
      </c>
      <c r="G1370" t="s">
        <v>1695</v>
      </c>
      <c r="H1370" t="s">
        <v>1694</v>
      </c>
      <c r="I1370" s="8">
        <v>8977234</v>
      </c>
      <c r="J1370" t="s">
        <v>90</v>
      </c>
      <c r="K1370" t="s">
        <v>91</v>
      </c>
      <c r="L1370" t="str">
        <f t="shared" si="63"/>
        <v>RYAN CALTAGIRONE</v>
      </c>
      <c r="M1370" t="s">
        <v>57</v>
      </c>
      <c r="N1370" s="1">
        <v>46119</v>
      </c>
      <c r="O1370" s="1">
        <v>46180</v>
      </c>
      <c r="P1370">
        <f t="shared" si="64"/>
        <v>2</v>
      </c>
      <c r="Q1370" s="1" t="s">
        <v>142</v>
      </c>
      <c r="R1370" s="1" t="s">
        <v>3570</v>
      </c>
      <c r="S1370" s="2">
        <v>7.09</v>
      </c>
      <c r="T1370">
        <v>1</v>
      </c>
      <c r="U1370" t="s">
        <v>58</v>
      </c>
      <c r="V1370" s="3">
        <v>0.38</v>
      </c>
      <c r="W1370" t="s">
        <v>60</v>
      </c>
      <c r="X1370" t="s">
        <v>143</v>
      </c>
      <c r="Y1370" s="2">
        <v>2.69</v>
      </c>
      <c r="Z1370" s="2">
        <v>0</v>
      </c>
      <c r="AA1370" s="2">
        <v>0</v>
      </c>
      <c r="AB1370" s="2">
        <v>0</v>
      </c>
    </row>
    <row r="1371" spans="1:28" x14ac:dyDescent="0.25">
      <c r="A1371">
        <v>2034483391</v>
      </c>
      <c r="B1371" t="s">
        <v>2868</v>
      </c>
      <c r="C1371" t="s">
        <v>1576</v>
      </c>
      <c r="D1371" s="5" t="str">
        <f t="shared" si="65"/>
        <v>RAYMOND HEIMBUCH</v>
      </c>
      <c r="E1371" t="s">
        <v>191</v>
      </c>
      <c r="F1371" t="s">
        <v>88</v>
      </c>
      <c r="G1371" t="s">
        <v>98</v>
      </c>
      <c r="H1371" t="s">
        <v>3482</v>
      </c>
      <c r="I1371" s="8">
        <v>8307933</v>
      </c>
      <c r="J1371" t="s">
        <v>114</v>
      </c>
      <c r="K1371" t="s">
        <v>115</v>
      </c>
      <c r="L1371" t="str">
        <f t="shared" si="63"/>
        <v>GREGORY TEIPEL</v>
      </c>
      <c r="M1371" t="s">
        <v>57</v>
      </c>
      <c r="N1371" s="1">
        <v>46118</v>
      </c>
      <c r="O1371" s="1">
        <v>46179</v>
      </c>
      <c r="P1371">
        <f t="shared" si="64"/>
        <v>2</v>
      </c>
      <c r="Q1371" s="1" t="s">
        <v>142</v>
      </c>
      <c r="R1371" s="1" t="s">
        <v>3570</v>
      </c>
      <c r="S1371" s="2">
        <v>169.63</v>
      </c>
      <c r="T1371">
        <v>1</v>
      </c>
      <c r="U1371" t="s">
        <v>58</v>
      </c>
      <c r="V1371" s="3">
        <v>0.75</v>
      </c>
      <c r="W1371" t="s">
        <v>60</v>
      </c>
      <c r="X1371" t="s">
        <v>143</v>
      </c>
      <c r="Y1371" s="2">
        <v>127.22</v>
      </c>
      <c r="Z1371" s="2">
        <v>0</v>
      </c>
      <c r="AA1371" s="2">
        <v>0</v>
      </c>
      <c r="AB1371" s="2">
        <v>0</v>
      </c>
    </row>
    <row r="1372" spans="1:28" x14ac:dyDescent="0.25">
      <c r="A1372">
        <v>2034206692</v>
      </c>
      <c r="B1372" t="s">
        <v>2855</v>
      </c>
      <c r="C1372" t="s">
        <v>228</v>
      </c>
      <c r="D1372" s="5" t="str">
        <f t="shared" si="65"/>
        <v>KATHERINE TERPSTRA</v>
      </c>
      <c r="E1372" t="s">
        <v>244</v>
      </c>
      <c r="F1372" t="s">
        <v>88</v>
      </c>
      <c r="G1372" t="s">
        <v>107</v>
      </c>
      <c r="H1372" t="s">
        <v>3482</v>
      </c>
      <c r="I1372" s="8">
        <v>8307933</v>
      </c>
      <c r="J1372" t="s">
        <v>114</v>
      </c>
      <c r="K1372" t="s">
        <v>115</v>
      </c>
      <c r="L1372" t="str">
        <f t="shared" si="63"/>
        <v>GREGORY TEIPEL</v>
      </c>
      <c r="M1372" t="s">
        <v>57</v>
      </c>
      <c r="N1372" s="1">
        <v>46118</v>
      </c>
      <c r="O1372" s="1">
        <v>46179</v>
      </c>
      <c r="P1372">
        <f t="shared" si="64"/>
        <v>2</v>
      </c>
      <c r="Q1372" s="1" t="s">
        <v>142</v>
      </c>
      <c r="R1372" s="1" t="s">
        <v>3570</v>
      </c>
      <c r="S1372" s="2">
        <v>146.25</v>
      </c>
      <c r="T1372">
        <v>1</v>
      </c>
      <c r="U1372" t="s">
        <v>58</v>
      </c>
      <c r="V1372" s="3">
        <v>0.75</v>
      </c>
      <c r="W1372" t="s">
        <v>60</v>
      </c>
      <c r="X1372" t="s">
        <v>143</v>
      </c>
      <c r="Y1372" s="2">
        <v>109.69</v>
      </c>
      <c r="Z1372" s="2">
        <v>0</v>
      </c>
      <c r="AA1372" s="2">
        <v>0</v>
      </c>
      <c r="AB1372" s="2">
        <v>0</v>
      </c>
    </row>
    <row r="1373" spans="1:28" x14ac:dyDescent="0.25">
      <c r="A1373">
        <v>2034175105</v>
      </c>
      <c r="B1373" t="s">
        <v>1870</v>
      </c>
      <c r="C1373" t="s">
        <v>117</v>
      </c>
      <c r="D1373" s="5" t="str">
        <f t="shared" si="65"/>
        <v>JENNIFER LYNN</v>
      </c>
      <c r="E1373" t="s">
        <v>244</v>
      </c>
      <c r="F1373" t="s">
        <v>88</v>
      </c>
      <c r="G1373" t="s">
        <v>107</v>
      </c>
      <c r="H1373" t="s">
        <v>3482</v>
      </c>
      <c r="I1373" s="8">
        <v>8307933</v>
      </c>
      <c r="J1373" t="s">
        <v>114</v>
      </c>
      <c r="K1373" t="s">
        <v>115</v>
      </c>
      <c r="L1373" t="str">
        <f t="shared" si="63"/>
        <v>GREGORY TEIPEL</v>
      </c>
      <c r="M1373" t="s">
        <v>57</v>
      </c>
      <c r="N1373" s="1">
        <v>46118</v>
      </c>
      <c r="O1373" s="1">
        <v>46179</v>
      </c>
      <c r="P1373">
        <f t="shared" si="64"/>
        <v>2</v>
      </c>
      <c r="Q1373" s="1" t="s">
        <v>142</v>
      </c>
      <c r="R1373" s="1" t="s">
        <v>3570</v>
      </c>
      <c r="S1373" s="2">
        <v>132.5</v>
      </c>
      <c r="T1373">
        <v>1</v>
      </c>
      <c r="U1373" t="s">
        <v>58</v>
      </c>
      <c r="V1373" s="3">
        <v>0.75</v>
      </c>
      <c r="W1373" t="s">
        <v>60</v>
      </c>
      <c r="X1373" t="s">
        <v>143</v>
      </c>
      <c r="Y1373" s="2">
        <v>99.38</v>
      </c>
      <c r="Z1373" s="2">
        <v>0</v>
      </c>
      <c r="AA1373" s="2">
        <v>0</v>
      </c>
      <c r="AB1373" s="2">
        <v>0</v>
      </c>
    </row>
    <row r="1374" spans="1:28" x14ac:dyDescent="0.25">
      <c r="A1374">
        <v>2034233418</v>
      </c>
      <c r="B1374" t="s">
        <v>320</v>
      </c>
      <c r="C1374" t="s">
        <v>415</v>
      </c>
      <c r="D1374" s="5" t="str">
        <f t="shared" si="65"/>
        <v>JEFFREY SMITH</v>
      </c>
      <c r="E1374" t="s">
        <v>244</v>
      </c>
      <c r="F1374" t="s">
        <v>88</v>
      </c>
      <c r="G1374" t="s">
        <v>98</v>
      </c>
      <c r="H1374" t="s">
        <v>3482</v>
      </c>
      <c r="I1374" s="8">
        <v>8307933</v>
      </c>
      <c r="J1374" t="s">
        <v>114</v>
      </c>
      <c r="K1374" t="s">
        <v>115</v>
      </c>
      <c r="L1374" t="str">
        <f t="shared" si="63"/>
        <v>GREGORY TEIPEL</v>
      </c>
      <c r="M1374" t="s">
        <v>57</v>
      </c>
      <c r="N1374" s="1">
        <v>46118</v>
      </c>
      <c r="O1374" s="1">
        <v>46179</v>
      </c>
      <c r="P1374">
        <f t="shared" si="64"/>
        <v>2</v>
      </c>
      <c r="Q1374" s="1" t="s">
        <v>142</v>
      </c>
      <c r="R1374" s="1" t="s">
        <v>3570</v>
      </c>
      <c r="S1374" s="2">
        <v>120.19</v>
      </c>
      <c r="T1374">
        <v>1</v>
      </c>
      <c r="U1374" t="s">
        <v>58</v>
      </c>
      <c r="V1374" s="3">
        <v>0.75</v>
      </c>
      <c r="W1374" t="s">
        <v>60</v>
      </c>
      <c r="X1374" t="s">
        <v>143</v>
      </c>
      <c r="Y1374" s="2">
        <v>90.14</v>
      </c>
      <c r="Z1374" s="2">
        <v>0</v>
      </c>
      <c r="AA1374" s="2">
        <v>0</v>
      </c>
      <c r="AB1374" s="2">
        <v>0</v>
      </c>
    </row>
    <row r="1375" spans="1:28" x14ac:dyDescent="0.25">
      <c r="A1375">
        <v>2034418110</v>
      </c>
      <c r="B1375" t="s">
        <v>2864</v>
      </c>
      <c r="C1375" t="s">
        <v>2865</v>
      </c>
      <c r="D1375" s="5" t="str">
        <f t="shared" si="65"/>
        <v>JULIO BENDEZU</v>
      </c>
      <c r="E1375" t="s">
        <v>82</v>
      </c>
      <c r="F1375" t="s">
        <v>88</v>
      </c>
      <c r="G1375" t="s">
        <v>98</v>
      </c>
      <c r="H1375" t="s">
        <v>3482</v>
      </c>
      <c r="I1375" s="8">
        <v>8307933</v>
      </c>
      <c r="J1375" t="s">
        <v>114</v>
      </c>
      <c r="K1375" t="s">
        <v>115</v>
      </c>
      <c r="L1375" t="str">
        <f t="shared" si="63"/>
        <v>GREGORY TEIPEL</v>
      </c>
      <c r="M1375" t="s">
        <v>57</v>
      </c>
      <c r="N1375" s="1">
        <v>46118</v>
      </c>
      <c r="O1375" s="1">
        <v>46179</v>
      </c>
      <c r="P1375">
        <f t="shared" si="64"/>
        <v>2</v>
      </c>
      <c r="Q1375" s="1" t="s">
        <v>142</v>
      </c>
      <c r="R1375" s="1" t="s">
        <v>3570</v>
      </c>
      <c r="S1375" s="2">
        <v>114.43</v>
      </c>
      <c r="T1375">
        <v>1</v>
      </c>
      <c r="U1375" t="s">
        <v>58</v>
      </c>
      <c r="V1375" s="3">
        <v>0.75</v>
      </c>
      <c r="W1375" t="s">
        <v>60</v>
      </c>
      <c r="X1375" t="s">
        <v>143</v>
      </c>
      <c r="Y1375" s="2">
        <v>85.82</v>
      </c>
      <c r="Z1375" s="2">
        <v>0</v>
      </c>
      <c r="AA1375" s="2">
        <v>0</v>
      </c>
      <c r="AB1375" s="2">
        <v>0</v>
      </c>
    </row>
    <row r="1376" spans="1:28" x14ac:dyDescent="0.25">
      <c r="A1376">
        <v>2034102556</v>
      </c>
      <c r="B1376" t="s">
        <v>2835</v>
      </c>
      <c r="C1376" t="s">
        <v>2836</v>
      </c>
      <c r="D1376" s="5" t="str">
        <f t="shared" si="65"/>
        <v>JUAN BARBACHANO</v>
      </c>
      <c r="E1376" t="s">
        <v>244</v>
      </c>
      <c r="F1376" t="s">
        <v>88</v>
      </c>
      <c r="G1376" t="s">
        <v>98</v>
      </c>
      <c r="H1376" t="s">
        <v>3482</v>
      </c>
      <c r="I1376" s="8">
        <v>8307933</v>
      </c>
      <c r="J1376" t="s">
        <v>114</v>
      </c>
      <c r="K1376" t="s">
        <v>115</v>
      </c>
      <c r="L1376" t="str">
        <f t="shared" si="63"/>
        <v>GREGORY TEIPEL</v>
      </c>
      <c r="M1376" t="s">
        <v>57</v>
      </c>
      <c r="N1376" s="1">
        <v>46118</v>
      </c>
      <c r="O1376" s="1">
        <v>46179</v>
      </c>
      <c r="P1376">
        <f t="shared" si="64"/>
        <v>2</v>
      </c>
      <c r="Q1376" s="1" t="s">
        <v>142</v>
      </c>
      <c r="R1376" s="1" t="s">
        <v>3570</v>
      </c>
      <c r="S1376" s="2">
        <v>83.86</v>
      </c>
      <c r="T1376">
        <v>1</v>
      </c>
      <c r="U1376" t="s">
        <v>58</v>
      </c>
      <c r="V1376" s="3">
        <v>0.75</v>
      </c>
      <c r="W1376" t="s">
        <v>60</v>
      </c>
      <c r="X1376" t="s">
        <v>143</v>
      </c>
      <c r="Y1376" s="2">
        <v>62.9</v>
      </c>
      <c r="Z1376" s="2">
        <v>0</v>
      </c>
      <c r="AA1376" s="2">
        <v>0</v>
      </c>
      <c r="AB1376" s="2">
        <v>0</v>
      </c>
    </row>
    <row r="1377" spans="1:28" x14ac:dyDescent="0.25">
      <c r="A1377">
        <v>2034114913</v>
      </c>
      <c r="B1377" t="s">
        <v>345</v>
      </c>
      <c r="C1377" t="s">
        <v>206</v>
      </c>
      <c r="D1377" s="5" t="str">
        <f t="shared" si="65"/>
        <v>REBECCA KELLER</v>
      </c>
      <c r="E1377" t="s">
        <v>1140</v>
      </c>
      <c r="F1377" t="s">
        <v>88</v>
      </c>
      <c r="G1377" t="s">
        <v>107</v>
      </c>
      <c r="H1377" t="s">
        <v>3482</v>
      </c>
      <c r="I1377" s="8">
        <v>8307933</v>
      </c>
      <c r="J1377" t="s">
        <v>114</v>
      </c>
      <c r="K1377" t="s">
        <v>115</v>
      </c>
      <c r="L1377" t="str">
        <f t="shared" si="63"/>
        <v>GREGORY TEIPEL</v>
      </c>
      <c r="M1377" t="s">
        <v>57</v>
      </c>
      <c r="N1377" s="1">
        <v>46118</v>
      </c>
      <c r="O1377" s="1">
        <v>46179</v>
      </c>
      <c r="P1377">
        <f t="shared" si="64"/>
        <v>2</v>
      </c>
      <c r="Q1377" s="1" t="s">
        <v>142</v>
      </c>
      <c r="R1377" s="1" t="s">
        <v>3570</v>
      </c>
      <c r="S1377" s="2">
        <v>66.400000000000006</v>
      </c>
      <c r="T1377">
        <v>1</v>
      </c>
      <c r="U1377" t="s">
        <v>58</v>
      </c>
      <c r="V1377" s="3">
        <v>0.75</v>
      </c>
      <c r="W1377" t="s">
        <v>60</v>
      </c>
      <c r="X1377" t="s">
        <v>143</v>
      </c>
      <c r="Y1377" s="2">
        <v>49.8</v>
      </c>
      <c r="Z1377" s="2">
        <v>0</v>
      </c>
      <c r="AA1377" s="2">
        <v>0</v>
      </c>
      <c r="AB1377" s="2">
        <v>0</v>
      </c>
    </row>
    <row r="1378" spans="1:28" x14ac:dyDescent="0.25">
      <c r="A1378">
        <v>2034484721</v>
      </c>
      <c r="B1378" t="s">
        <v>2869</v>
      </c>
      <c r="C1378" t="s">
        <v>1296</v>
      </c>
      <c r="D1378" s="5" t="str">
        <f t="shared" si="65"/>
        <v>JANINE YERION</v>
      </c>
      <c r="E1378" t="s">
        <v>244</v>
      </c>
      <c r="F1378" t="s">
        <v>88</v>
      </c>
      <c r="G1378" t="s">
        <v>98</v>
      </c>
      <c r="H1378" t="s">
        <v>3482</v>
      </c>
      <c r="I1378" s="8">
        <v>8307933</v>
      </c>
      <c r="J1378" t="s">
        <v>114</v>
      </c>
      <c r="K1378" t="s">
        <v>115</v>
      </c>
      <c r="L1378" t="str">
        <f t="shared" si="63"/>
        <v>GREGORY TEIPEL</v>
      </c>
      <c r="M1378" t="s">
        <v>57</v>
      </c>
      <c r="N1378" s="1">
        <v>46118</v>
      </c>
      <c r="O1378" s="1">
        <v>46179</v>
      </c>
      <c r="P1378">
        <f t="shared" si="64"/>
        <v>2</v>
      </c>
      <c r="Q1378" s="1" t="s">
        <v>142</v>
      </c>
      <c r="R1378" s="1" t="s">
        <v>3570</v>
      </c>
      <c r="S1378" s="2">
        <v>60.28</v>
      </c>
      <c r="T1378">
        <v>1</v>
      </c>
      <c r="U1378" t="s">
        <v>58</v>
      </c>
      <c r="V1378" s="3">
        <v>0.75</v>
      </c>
      <c r="W1378" t="s">
        <v>60</v>
      </c>
      <c r="X1378" t="s">
        <v>143</v>
      </c>
      <c r="Y1378" s="2">
        <v>45.21</v>
      </c>
      <c r="Z1378" s="2">
        <v>0</v>
      </c>
      <c r="AA1378" s="2">
        <v>0</v>
      </c>
      <c r="AB1378" s="2">
        <v>0</v>
      </c>
    </row>
    <row r="1379" spans="1:28" x14ac:dyDescent="0.25">
      <c r="A1379">
        <v>2034305663</v>
      </c>
      <c r="B1379" t="s">
        <v>2248</v>
      </c>
      <c r="C1379" t="s">
        <v>2249</v>
      </c>
      <c r="D1379" s="5" t="str">
        <f t="shared" si="65"/>
        <v>DARAKA ZIMMER</v>
      </c>
      <c r="E1379" t="s">
        <v>244</v>
      </c>
      <c r="F1379" t="s">
        <v>88</v>
      </c>
      <c r="G1379" t="s">
        <v>107</v>
      </c>
      <c r="H1379" t="s">
        <v>3482</v>
      </c>
      <c r="I1379" s="8">
        <v>8307933</v>
      </c>
      <c r="J1379" t="s">
        <v>114</v>
      </c>
      <c r="K1379" t="s">
        <v>115</v>
      </c>
      <c r="L1379" t="str">
        <f t="shared" si="63"/>
        <v>GREGORY TEIPEL</v>
      </c>
      <c r="M1379" t="s">
        <v>57</v>
      </c>
      <c r="N1379" s="1">
        <v>46118</v>
      </c>
      <c r="O1379" s="1">
        <v>46179</v>
      </c>
      <c r="P1379">
        <f t="shared" si="64"/>
        <v>2</v>
      </c>
      <c r="Q1379" s="1" t="s">
        <v>142</v>
      </c>
      <c r="R1379" s="1" t="s">
        <v>3570</v>
      </c>
      <c r="S1379" s="2">
        <v>49.6</v>
      </c>
      <c r="T1379">
        <v>1</v>
      </c>
      <c r="U1379" t="s">
        <v>58</v>
      </c>
      <c r="V1379" s="3">
        <v>0.75</v>
      </c>
      <c r="W1379" t="s">
        <v>60</v>
      </c>
      <c r="X1379" t="s">
        <v>143</v>
      </c>
      <c r="Y1379" s="2">
        <v>37.200000000000003</v>
      </c>
      <c r="Z1379" s="2">
        <v>0</v>
      </c>
      <c r="AA1379" s="2">
        <v>0</v>
      </c>
      <c r="AB1379" s="2">
        <v>0</v>
      </c>
    </row>
    <row r="1380" spans="1:28" x14ac:dyDescent="0.25">
      <c r="A1380">
        <v>2034160064</v>
      </c>
      <c r="B1380" t="s">
        <v>2852</v>
      </c>
      <c r="C1380" t="s">
        <v>73</v>
      </c>
      <c r="D1380" s="5" t="str">
        <f t="shared" si="65"/>
        <v>MATTHEW MCHENRY</v>
      </c>
      <c r="E1380" t="s">
        <v>244</v>
      </c>
      <c r="F1380" t="s">
        <v>88</v>
      </c>
      <c r="G1380" t="s">
        <v>98</v>
      </c>
      <c r="H1380" t="s">
        <v>3482</v>
      </c>
      <c r="I1380" s="8">
        <v>8307933</v>
      </c>
      <c r="J1380" t="s">
        <v>114</v>
      </c>
      <c r="K1380" t="s">
        <v>115</v>
      </c>
      <c r="L1380" t="str">
        <f t="shared" si="63"/>
        <v>GREGORY TEIPEL</v>
      </c>
      <c r="M1380" t="s">
        <v>57</v>
      </c>
      <c r="N1380" s="1">
        <v>46119</v>
      </c>
      <c r="O1380" s="1">
        <v>46180</v>
      </c>
      <c r="P1380">
        <f t="shared" si="64"/>
        <v>2</v>
      </c>
      <c r="Q1380" s="1" t="s">
        <v>142</v>
      </c>
      <c r="R1380" s="1" t="s">
        <v>3570</v>
      </c>
      <c r="S1380" s="2">
        <v>43.39</v>
      </c>
      <c r="T1380">
        <v>1</v>
      </c>
      <c r="U1380" t="s">
        <v>58</v>
      </c>
      <c r="V1380" s="3">
        <v>0.75</v>
      </c>
      <c r="W1380" t="s">
        <v>60</v>
      </c>
      <c r="X1380" t="s">
        <v>143</v>
      </c>
      <c r="Y1380" s="2">
        <v>32.54</v>
      </c>
      <c r="Z1380" s="2">
        <v>0</v>
      </c>
      <c r="AA1380" s="2">
        <v>0</v>
      </c>
      <c r="AB1380" s="2">
        <v>0</v>
      </c>
    </row>
    <row r="1381" spans="1:28" x14ac:dyDescent="0.25">
      <c r="A1381">
        <v>2034207725</v>
      </c>
      <c r="B1381" t="s">
        <v>781</v>
      </c>
      <c r="C1381" t="s">
        <v>2756</v>
      </c>
      <c r="D1381" s="5" t="str">
        <f t="shared" si="65"/>
        <v>MASON GARBER</v>
      </c>
      <c r="E1381" t="s">
        <v>113</v>
      </c>
      <c r="F1381" t="s">
        <v>88</v>
      </c>
      <c r="G1381" t="s">
        <v>107</v>
      </c>
      <c r="H1381" t="s">
        <v>3482</v>
      </c>
      <c r="I1381" s="8">
        <v>8307933</v>
      </c>
      <c r="J1381" t="s">
        <v>114</v>
      </c>
      <c r="K1381" t="s">
        <v>115</v>
      </c>
      <c r="L1381" t="str">
        <f t="shared" si="63"/>
        <v>GREGORY TEIPEL</v>
      </c>
      <c r="M1381" t="s">
        <v>57</v>
      </c>
      <c r="N1381" s="1">
        <v>46118</v>
      </c>
      <c r="O1381" s="1">
        <v>46179</v>
      </c>
      <c r="P1381">
        <f t="shared" si="64"/>
        <v>2</v>
      </c>
      <c r="Q1381" s="1" t="s">
        <v>142</v>
      </c>
      <c r="R1381" s="1" t="s">
        <v>3570</v>
      </c>
      <c r="S1381" s="2">
        <v>37.35</v>
      </c>
      <c r="T1381">
        <v>1</v>
      </c>
      <c r="U1381" t="s">
        <v>58</v>
      </c>
      <c r="V1381" s="3">
        <v>0.75</v>
      </c>
      <c r="W1381" t="s">
        <v>60</v>
      </c>
      <c r="X1381" t="s">
        <v>143</v>
      </c>
      <c r="Y1381" s="2">
        <v>28.01</v>
      </c>
      <c r="Z1381" s="2">
        <v>0</v>
      </c>
      <c r="AA1381" s="2">
        <v>0</v>
      </c>
      <c r="AB1381" s="2">
        <v>0</v>
      </c>
    </row>
    <row r="1382" spans="1:28" x14ac:dyDescent="0.25">
      <c r="A1382">
        <v>2034205532</v>
      </c>
      <c r="B1382" t="s">
        <v>1577</v>
      </c>
      <c r="C1382" t="s">
        <v>310</v>
      </c>
      <c r="D1382" s="5" t="str">
        <f t="shared" si="65"/>
        <v>CHRISTOPHER MOORE</v>
      </c>
      <c r="E1382" t="s">
        <v>191</v>
      </c>
      <c r="F1382" t="s">
        <v>88</v>
      </c>
      <c r="G1382" t="s">
        <v>98</v>
      </c>
      <c r="H1382" t="s">
        <v>3482</v>
      </c>
      <c r="I1382" s="8">
        <v>8307933</v>
      </c>
      <c r="J1382" t="s">
        <v>114</v>
      </c>
      <c r="K1382" t="s">
        <v>115</v>
      </c>
      <c r="L1382" t="str">
        <f t="shared" si="63"/>
        <v>GREGORY TEIPEL</v>
      </c>
      <c r="M1382" t="s">
        <v>57</v>
      </c>
      <c r="N1382" s="1">
        <v>46118</v>
      </c>
      <c r="O1382" s="1">
        <v>46179</v>
      </c>
      <c r="P1382">
        <f t="shared" si="64"/>
        <v>2</v>
      </c>
      <c r="Q1382" s="1" t="s">
        <v>142</v>
      </c>
      <c r="R1382" s="1" t="s">
        <v>3570</v>
      </c>
      <c r="S1382" s="2">
        <v>36.04</v>
      </c>
      <c r="T1382">
        <v>1</v>
      </c>
      <c r="U1382" t="s">
        <v>58</v>
      </c>
      <c r="V1382" s="3">
        <v>0.75</v>
      </c>
      <c r="W1382" t="s">
        <v>60</v>
      </c>
      <c r="X1382" t="s">
        <v>143</v>
      </c>
      <c r="Y1382" s="2">
        <v>27.03</v>
      </c>
      <c r="Z1382" s="2">
        <v>0</v>
      </c>
      <c r="AA1382" s="2">
        <v>0</v>
      </c>
      <c r="AB1382" s="2">
        <v>0</v>
      </c>
    </row>
    <row r="1383" spans="1:28" x14ac:dyDescent="0.25">
      <c r="A1383">
        <v>2034204961</v>
      </c>
      <c r="B1383" t="s">
        <v>535</v>
      </c>
      <c r="C1383" t="s">
        <v>866</v>
      </c>
      <c r="D1383" s="5" t="str">
        <f t="shared" si="65"/>
        <v>EVAN THOMPSON</v>
      </c>
      <c r="E1383" t="s">
        <v>244</v>
      </c>
      <c r="F1383" t="s">
        <v>88</v>
      </c>
      <c r="G1383" t="s">
        <v>98</v>
      </c>
      <c r="H1383" t="s">
        <v>3482</v>
      </c>
      <c r="I1383" s="8">
        <v>8307933</v>
      </c>
      <c r="J1383" t="s">
        <v>114</v>
      </c>
      <c r="K1383" t="s">
        <v>115</v>
      </c>
      <c r="L1383" t="str">
        <f t="shared" si="63"/>
        <v>GREGORY TEIPEL</v>
      </c>
      <c r="M1383" t="s">
        <v>57</v>
      </c>
      <c r="N1383" s="1">
        <v>46118</v>
      </c>
      <c r="O1383" s="1">
        <v>46179</v>
      </c>
      <c r="P1383">
        <f t="shared" si="64"/>
        <v>2</v>
      </c>
      <c r="Q1383" s="1" t="s">
        <v>142</v>
      </c>
      <c r="R1383" s="1" t="s">
        <v>3570</v>
      </c>
      <c r="S1383" s="2">
        <v>30.01</v>
      </c>
      <c r="T1383">
        <v>1</v>
      </c>
      <c r="U1383" t="s">
        <v>58</v>
      </c>
      <c r="V1383" s="3">
        <v>0.75</v>
      </c>
      <c r="W1383" t="s">
        <v>60</v>
      </c>
      <c r="X1383" t="s">
        <v>143</v>
      </c>
      <c r="Y1383" s="2">
        <v>22.51</v>
      </c>
      <c r="Z1383" s="2">
        <v>0</v>
      </c>
      <c r="AA1383" s="2">
        <v>0</v>
      </c>
      <c r="AB1383" s="2">
        <v>0</v>
      </c>
    </row>
    <row r="1384" spans="1:28" x14ac:dyDescent="0.25">
      <c r="A1384">
        <v>2034034293</v>
      </c>
      <c r="B1384" t="s">
        <v>2831</v>
      </c>
      <c r="C1384" t="s">
        <v>1644</v>
      </c>
      <c r="D1384" s="5" t="str">
        <f t="shared" si="65"/>
        <v>BRADLEY ADKINS</v>
      </c>
      <c r="E1384" t="s">
        <v>191</v>
      </c>
      <c r="F1384" t="s">
        <v>88</v>
      </c>
      <c r="G1384" t="s">
        <v>98</v>
      </c>
      <c r="H1384" t="s">
        <v>3482</v>
      </c>
      <c r="I1384" s="8">
        <v>8307933</v>
      </c>
      <c r="J1384" t="s">
        <v>114</v>
      </c>
      <c r="K1384" t="s">
        <v>115</v>
      </c>
      <c r="L1384" t="str">
        <f t="shared" si="63"/>
        <v>GREGORY TEIPEL</v>
      </c>
      <c r="M1384" t="s">
        <v>57</v>
      </c>
      <c r="N1384" s="1">
        <v>46119</v>
      </c>
      <c r="O1384" s="1">
        <v>46180</v>
      </c>
      <c r="P1384">
        <f t="shared" si="64"/>
        <v>2</v>
      </c>
      <c r="Q1384" s="1" t="s">
        <v>142</v>
      </c>
      <c r="R1384" s="1" t="s">
        <v>3570</v>
      </c>
      <c r="S1384" s="2">
        <v>25.3</v>
      </c>
      <c r="T1384">
        <v>1</v>
      </c>
      <c r="U1384" t="s">
        <v>58</v>
      </c>
      <c r="V1384" s="3">
        <v>0.75</v>
      </c>
      <c r="W1384" t="s">
        <v>60</v>
      </c>
      <c r="X1384" t="s">
        <v>143</v>
      </c>
      <c r="Y1384" s="2">
        <v>18.98</v>
      </c>
      <c r="Z1384" s="2">
        <v>0</v>
      </c>
      <c r="AA1384" s="2">
        <v>0</v>
      </c>
      <c r="AB1384" s="2">
        <v>0</v>
      </c>
    </row>
    <row r="1385" spans="1:28" x14ac:dyDescent="0.25">
      <c r="A1385">
        <v>2034554979</v>
      </c>
      <c r="B1385" t="s">
        <v>3317</v>
      </c>
      <c r="C1385" t="s">
        <v>137</v>
      </c>
      <c r="D1385" s="5" t="str">
        <f t="shared" si="65"/>
        <v>KATHY DELANO</v>
      </c>
      <c r="E1385" t="s">
        <v>262</v>
      </c>
      <c r="F1385" t="s">
        <v>88</v>
      </c>
      <c r="G1385" t="s">
        <v>98</v>
      </c>
      <c r="H1385" t="s">
        <v>3482</v>
      </c>
      <c r="I1385" s="8">
        <v>18201929</v>
      </c>
      <c r="J1385" t="s">
        <v>164</v>
      </c>
      <c r="K1385" t="s">
        <v>165</v>
      </c>
      <c r="L1385" t="str">
        <f t="shared" si="63"/>
        <v>Jake Shulman</v>
      </c>
      <c r="M1385" t="s">
        <v>57</v>
      </c>
      <c r="N1385" s="1">
        <v>46113</v>
      </c>
      <c r="O1385" s="1">
        <v>46174</v>
      </c>
      <c r="P1385">
        <f t="shared" si="64"/>
        <v>2</v>
      </c>
      <c r="Q1385" s="1" t="s">
        <v>142</v>
      </c>
      <c r="R1385" s="1" t="s">
        <v>3570</v>
      </c>
      <c r="S1385" s="2">
        <v>141.33000000000001</v>
      </c>
      <c r="T1385">
        <v>1</v>
      </c>
      <c r="U1385" t="s">
        <v>58</v>
      </c>
      <c r="V1385" s="3">
        <v>0.75</v>
      </c>
      <c r="W1385" t="s">
        <v>60</v>
      </c>
      <c r="X1385" t="s">
        <v>143</v>
      </c>
      <c r="Y1385" s="2">
        <v>106</v>
      </c>
      <c r="Z1385" s="2">
        <v>0</v>
      </c>
      <c r="AA1385" s="2">
        <v>0</v>
      </c>
      <c r="AB1385" s="2">
        <v>0</v>
      </c>
    </row>
    <row r="1386" spans="1:28" x14ac:dyDescent="0.25">
      <c r="A1386">
        <v>2034403263</v>
      </c>
      <c r="B1386" t="s">
        <v>3316</v>
      </c>
      <c r="C1386" t="s">
        <v>112</v>
      </c>
      <c r="D1386" s="5" t="str">
        <f t="shared" si="65"/>
        <v>WILLIAM PITTIS</v>
      </c>
      <c r="E1386" t="s">
        <v>262</v>
      </c>
      <c r="F1386" t="s">
        <v>88</v>
      </c>
      <c r="G1386" t="s">
        <v>98</v>
      </c>
      <c r="H1386" t="s">
        <v>3482</v>
      </c>
      <c r="I1386" s="8">
        <v>18201929</v>
      </c>
      <c r="J1386" t="s">
        <v>164</v>
      </c>
      <c r="K1386" t="s">
        <v>165</v>
      </c>
      <c r="L1386" t="str">
        <f t="shared" si="63"/>
        <v>Jake Shulman</v>
      </c>
      <c r="M1386" t="s">
        <v>57</v>
      </c>
      <c r="N1386" s="1">
        <v>46113</v>
      </c>
      <c r="O1386" s="1">
        <v>46174</v>
      </c>
      <c r="P1386">
        <f t="shared" si="64"/>
        <v>2</v>
      </c>
      <c r="Q1386" s="1" t="s">
        <v>142</v>
      </c>
      <c r="R1386" s="1" t="s">
        <v>3570</v>
      </c>
      <c r="S1386" s="2">
        <v>88.75</v>
      </c>
      <c r="T1386">
        <v>1</v>
      </c>
      <c r="U1386" t="s">
        <v>58</v>
      </c>
      <c r="V1386" s="3">
        <v>0.75</v>
      </c>
      <c r="W1386" t="s">
        <v>60</v>
      </c>
      <c r="X1386" t="s">
        <v>143</v>
      </c>
      <c r="Y1386" s="2">
        <v>66.56</v>
      </c>
      <c r="Z1386" s="2">
        <v>0</v>
      </c>
      <c r="AA1386" s="2">
        <v>0</v>
      </c>
      <c r="AB1386" s="2">
        <v>0</v>
      </c>
    </row>
    <row r="1387" spans="1:28" x14ac:dyDescent="0.25">
      <c r="A1387">
        <v>2034556742</v>
      </c>
      <c r="B1387" t="s">
        <v>3318</v>
      </c>
      <c r="C1387" t="s">
        <v>597</v>
      </c>
      <c r="D1387" s="5" t="str">
        <f t="shared" si="65"/>
        <v>JESSICA BRIGHT</v>
      </c>
      <c r="E1387" t="s">
        <v>262</v>
      </c>
      <c r="F1387" t="s">
        <v>88</v>
      </c>
      <c r="G1387" t="s">
        <v>98</v>
      </c>
      <c r="H1387" t="s">
        <v>3482</v>
      </c>
      <c r="I1387" s="8">
        <v>18201929</v>
      </c>
      <c r="J1387" t="s">
        <v>164</v>
      </c>
      <c r="K1387" t="s">
        <v>165</v>
      </c>
      <c r="L1387" t="str">
        <f t="shared" si="63"/>
        <v>Jake Shulman</v>
      </c>
      <c r="M1387" t="s">
        <v>57</v>
      </c>
      <c r="N1387" s="1">
        <v>46113</v>
      </c>
      <c r="O1387" s="1">
        <v>46174</v>
      </c>
      <c r="P1387">
        <f t="shared" si="64"/>
        <v>2</v>
      </c>
      <c r="Q1387" s="1" t="s">
        <v>142</v>
      </c>
      <c r="R1387" s="1" t="s">
        <v>3570</v>
      </c>
      <c r="S1387" s="2">
        <v>25.65</v>
      </c>
      <c r="T1387">
        <v>1</v>
      </c>
      <c r="U1387" t="s">
        <v>58</v>
      </c>
      <c r="V1387" s="3">
        <v>0.75</v>
      </c>
      <c r="W1387" t="s">
        <v>60</v>
      </c>
      <c r="X1387" t="s">
        <v>143</v>
      </c>
      <c r="Y1387" s="2">
        <v>19.239999999999998</v>
      </c>
      <c r="Z1387" s="2">
        <v>0</v>
      </c>
      <c r="AA1387" s="2">
        <v>0</v>
      </c>
      <c r="AB1387" s="2">
        <v>0</v>
      </c>
    </row>
    <row r="1388" spans="1:28" x14ac:dyDescent="0.25">
      <c r="A1388">
        <v>2034236816</v>
      </c>
      <c r="B1388" t="s">
        <v>3314</v>
      </c>
      <c r="C1388" t="s">
        <v>885</v>
      </c>
      <c r="D1388" s="5" t="str">
        <f t="shared" si="65"/>
        <v>TARA GRANQUIST</v>
      </c>
      <c r="E1388" t="s">
        <v>262</v>
      </c>
      <c r="F1388" t="s">
        <v>88</v>
      </c>
      <c r="G1388" t="s">
        <v>98</v>
      </c>
      <c r="H1388" t="s">
        <v>3482</v>
      </c>
      <c r="I1388" s="8">
        <v>18201929</v>
      </c>
      <c r="J1388" t="s">
        <v>164</v>
      </c>
      <c r="K1388" t="s">
        <v>165</v>
      </c>
      <c r="L1388" t="str">
        <f t="shared" si="63"/>
        <v>Jake Shulman</v>
      </c>
      <c r="M1388" t="s">
        <v>57</v>
      </c>
      <c r="N1388" s="1">
        <v>46113</v>
      </c>
      <c r="O1388" s="1">
        <v>46174</v>
      </c>
      <c r="P1388">
        <f t="shared" si="64"/>
        <v>2</v>
      </c>
      <c r="Q1388" s="1" t="s">
        <v>142</v>
      </c>
      <c r="R1388" s="1" t="s">
        <v>3570</v>
      </c>
      <c r="S1388" s="2">
        <v>-22.54</v>
      </c>
      <c r="T1388">
        <v>1</v>
      </c>
      <c r="U1388" t="s">
        <v>58</v>
      </c>
      <c r="V1388" s="3">
        <v>0.75</v>
      </c>
      <c r="W1388" t="s">
        <v>60</v>
      </c>
      <c r="X1388" t="s">
        <v>143</v>
      </c>
      <c r="Y1388" s="2">
        <v>-16.899999999999999</v>
      </c>
      <c r="Z1388" s="2">
        <v>-16.899999999999999</v>
      </c>
      <c r="AA1388" s="2">
        <v>-16.899999999999999</v>
      </c>
      <c r="AB1388" s="2">
        <v>0</v>
      </c>
    </row>
    <row r="1389" spans="1:28" x14ac:dyDescent="0.25">
      <c r="A1389">
        <v>2034278449</v>
      </c>
      <c r="B1389" t="s">
        <v>3315</v>
      </c>
      <c r="C1389" t="s">
        <v>822</v>
      </c>
      <c r="D1389" s="5" t="str">
        <f t="shared" si="65"/>
        <v>TERESA CAWBY</v>
      </c>
      <c r="E1389" t="s">
        <v>210</v>
      </c>
      <c r="F1389" t="s">
        <v>88</v>
      </c>
      <c r="G1389" t="s">
        <v>98</v>
      </c>
      <c r="H1389" t="s">
        <v>3482</v>
      </c>
      <c r="I1389" s="8">
        <v>1706194</v>
      </c>
      <c r="J1389" t="s">
        <v>72</v>
      </c>
      <c r="K1389" t="s">
        <v>73</v>
      </c>
      <c r="L1389" t="str">
        <f t="shared" si="63"/>
        <v>MATTHEW DAUGHERTY</v>
      </c>
      <c r="M1389" t="s">
        <v>57</v>
      </c>
      <c r="N1389" s="1">
        <v>46113</v>
      </c>
      <c r="O1389" s="1">
        <v>46174</v>
      </c>
      <c r="P1389">
        <f t="shared" si="64"/>
        <v>2</v>
      </c>
      <c r="Q1389" s="1" t="s">
        <v>142</v>
      </c>
      <c r="R1389" s="1" t="s">
        <v>3570</v>
      </c>
      <c r="S1389" s="2">
        <v>255.35</v>
      </c>
      <c r="T1389">
        <v>1</v>
      </c>
      <c r="U1389" t="s">
        <v>58</v>
      </c>
      <c r="V1389" s="3">
        <v>0.75</v>
      </c>
      <c r="W1389" t="s">
        <v>60</v>
      </c>
      <c r="X1389" t="s">
        <v>143</v>
      </c>
      <c r="Y1389" s="2">
        <v>191.51</v>
      </c>
      <c r="Z1389" s="2">
        <v>0</v>
      </c>
      <c r="AA1389" s="2">
        <v>0</v>
      </c>
      <c r="AB1389" s="2">
        <v>0</v>
      </c>
    </row>
    <row r="1390" spans="1:28" x14ac:dyDescent="0.25">
      <c r="A1390">
        <v>2034052612</v>
      </c>
      <c r="B1390" t="s">
        <v>467</v>
      </c>
      <c r="C1390" t="s">
        <v>468</v>
      </c>
      <c r="D1390" s="5" t="str">
        <f t="shared" si="65"/>
        <v>DINA BEERS</v>
      </c>
      <c r="E1390" t="s">
        <v>213</v>
      </c>
      <c r="F1390" t="s">
        <v>88</v>
      </c>
      <c r="G1390" t="s">
        <v>98</v>
      </c>
      <c r="H1390" t="s">
        <v>3482</v>
      </c>
      <c r="I1390" s="8">
        <v>1706194</v>
      </c>
      <c r="J1390" t="s">
        <v>72</v>
      </c>
      <c r="K1390" t="s">
        <v>73</v>
      </c>
      <c r="L1390" t="str">
        <f t="shared" si="63"/>
        <v>MATTHEW DAUGHERTY</v>
      </c>
      <c r="M1390" t="s">
        <v>57</v>
      </c>
      <c r="N1390" s="1">
        <v>46113</v>
      </c>
      <c r="O1390" s="1">
        <v>46174</v>
      </c>
      <c r="P1390">
        <f t="shared" si="64"/>
        <v>2</v>
      </c>
      <c r="Q1390" s="1" t="s">
        <v>142</v>
      </c>
      <c r="R1390" s="1" t="s">
        <v>3570</v>
      </c>
      <c r="S1390" s="2">
        <v>97.24</v>
      </c>
      <c r="T1390">
        <v>1</v>
      </c>
      <c r="U1390" t="s">
        <v>58</v>
      </c>
      <c r="V1390" s="3">
        <v>0.75</v>
      </c>
      <c r="W1390" t="s">
        <v>60</v>
      </c>
      <c r="X1390" t="s">
        <v>143</v>
      </c>
      <c r="Y1390" s="2">
        <v>72.930000000000007</v>
      </c>
      <c r="Z1390" s="2">
        <v>0</v>
      </c>
      <c r="AA1390" s="2">
        <v>0</v>
      </c>
      <c r="AB1390" s="2">
        <v>0</v>
      </c>
    </row>
    <row r="1391" spans="1:28" x14ac:dyDescent="0.25">
      <c r="A1391">
        <v>2034641779</v>
      </c>
      <c r="B1391" t="s">
        <v>857</v>
      </c>
      <c r="C1391" t="s">
        <v>2881</v>
      </c>
      <c r="D1391" s="5" t="str">
        <f t="shared" si="65"/>
        <v>WILNARD JOSEPH</v>
      </c>
      <c r="E1391" t="s">
        <v>213</v>
      </c>
      <c r="F1391" t="s">
        <v>88</v>
      </c>
      <c r="G1391" t="s">
        <v>98</v>
      </c>
      <c r="H1391" t="s">
        <v>3482</v>
      </c>
      <c r="I1391" s="8">
        <v>1706194</v>
      </c>
      <c r="J1391" t="s">
        <v>72</v>
      </c>
      <c r="K1391" t="s">
        <v>73</v>
      </c>
      <c r="L1391" t="str">
        <f t="shared" si="63"/>
        <v>MATTHEW DAUGHERTY</v>
      </c>
      <c r="M1391" t="s">
        <v>57</v>
      </c>
      <c r="N1391" s="1">
        <v>46113</v>
      </c>
      <c r="O1391" s="1">
        <v>46174</v>
      </c>
      <c r="P1391">
        <f t="shared" si="64"/>
        <v>2</v>
      </c>
      <c r="Q1391" s="1" t="s">
        <v>142</v>
      </c>
      <c r="R1391" s="1" t="s">
        <v>3570</v>
      </c>
      <c r="S1391" s="2">
        <v>30.13</v>
      </c>
      <c r="T1391">
        <v>1</v>
      </c>
      <c r="U1391" t="s">
        <v>58</v>
      </c>
      <c r="V1391" s="3">
        <v>0.75</v>
      </c>
      <c r="W1391" t="s">
        <v>60</v>
      </c>
      <c r="X1391" t="s">
        <v>143</v>
      </c>
      <c r="Y1391" s="2">
        <v>22.6</v>
      </c>
      <c r="Z1391" s="2">
        <v>0</v>
      </c>
      <c r="AA1391" s="2">
        <v>0</v>
      </c>
      <c r="AB1391" s="2">
        <v>0</v>
      </c>
    </row>
    <row r="1392" spans="1:28" x14ac:dyDescent="0.25">
      <c r="A1392">
        <v>2034083915</v>
      </c>
      <c r="B1392" t="s">
        <v>472</v>
      </c>
      <c r="C1392" t="s">
        <v>399</v>
      </c>
      <c r="D1392" s="5" t="str">
        <f t="shared" si="65"/>
        <v>ROBERT GAULRAPP</v>
      </c>
      <c r="E1392" t="s">
        <v>82</v>
      </c>
      <c r="F1392" t="s">
        <v>88</v>
      </c>
      <c r="G1392" t="s">
        <v>98</v>
      </c>
      <c r="H1392" t="s">
        <v>3482</v>
      </c>
      <c r="I1392" s="8">
        <v>8977234</v>
      </c>
      <c r="J1392" t="s">
        <v>90</v>
      </c>
      <c r="K1392" t="s">
        <v>91</v>
      </c>
      <c r="L1392" t="str">
        <f t="shared" si="63"/>
        <v>RYAN CALTAGIRONE</v>
      </c>
      <c r="M1392" t="s">
        <v>57</v>
      </c>
      <c r="N1392" s="1">
        <v>46113</v>
      </c>
      <c r="O1392" s="1">
        <v>46174</v>
      </c>
      <c r="P1392">
        <f t="shared" si="64"/>
        <v>2</v>
      </c>
      <c r="Q1392" s="1" t="s">
        <v>142</v>
      </c>
      <c r="R1392" s="1" t="s">
        <v>3570</v>
      </c>
      <c r="S1392" s="2">
        <v>102.33</v>
      </c>
      <c r="T1392">
        <v>1</v>
      </c>
      <c r="U1392" t="s">
        <v>58</v>
      </c>
      <c r="V1392" s="3">
        <v>0.75</v>
      </c>
      <c r="W1392" t="s">
        <v>60</v>
      </c>
      <c r="X1392" t="s">
        <v>143</v>
      </c>
      <c r="Y1392" s="2">
        <v>76.75</v>
      </c>
      <c r="Z1392" s="2">
        <v>0</v>
      </c>
      <c r="AA1392" s="2">
        <v>0</v>
      </c>
      <c r="AB1392" s="2">
        <v>0</v>
      </c>
    </row>
    <row r="1393" spans="1:28" x14ac:dyDescent="0.25">
      <c r="A1393">
        <v>2034530677</v>
      </c>
      <c r="B1393" t="s">
        <v>2874</v>
      </c>
      <c r="C1393" t="s">
        <v>579</v>
      </c>
      <c r="D1393" s="5" t="str">
        <f t="shared" si="65"/>
        <v>SHEILA REYES</v>
      </c>
      <c r="E1393" t="s">
        <v>110</v>
      </c>
      <c r="F1393" t="s">
        <v>88</v>
      </c>
      <c r="G1393" t="s">
        <v>98</v>
      </c>
      <c r="H1393" t="s">
        <v>3482</v>
      </c>
      <c r="I1393" s="8">
        <v>8977234</v>
      </c>
      <c r="J1393" t="s">
        <v>90</v>
      </c>
      <c r="K1393" t="s">
        <v>91</v>
      </c>
      <c r="L1393" t="str">
        <f t="shared" si="63"/>
        <v>RYAN CALTAGIRONE</v>
      </c>
      <c r="M1393" t="s">
        <v>57</v>
      </c>
      <c r="N1393" s="1">
        <v>46118</v>
      </c>
      <c r="O1393" s="1">
        <v>46179</v>
      </c>
      <c r="P1393">
        <f t="shared" si="64"/>
        <v>2</v>
      </c>
      <c r="Q1393" s="1" t="s">
        <v>142</v>
      </c>
      <c r="R1393" s="1" t="s">
        <v>3570</v>
      </c>
      <c r="S1393" s="2">
        <v>63.28</v>
      </c>
      <c r="T1393">
        <v>1</v>
      </c>
      <c r="U1393" t="s">
        <v>58</v>
      </c>
      <c r="V1393" s="3">
        <v>0.75</v>
      </c>
      <c r="W1393" t="s">
        <v>60</v>
      </c>
      <c r="X1393" t="s">
        <v>143</v>
      </c>
      <c r="Y1393" s="2">
        <v>47.46</v>
      </c>
      <c r="Z1393" s="2">
        <v>0</v>
      </c>
      <c r="AA1393" s="2">
        <v>0</v>
      </c>
      <c r="AB1393" s="2">
        <v>0</v>
      </c>
    </row>
    <row r="1394" spans="1:28" x14ac:dyDescent="0.25">
      <c r="A1394">
        <v>2034556453</v>
      </c>
      <c r="B1394" t="s">
        <v>1725</v>
      </c>
      <c r="C1394" t="s">
        <v>1726</v>
      </c>
      <c r="D1394" s="5" t="str">
        <f t="shared" si="65"/>
        <v>CLAUDE JR</v>
      </c>
      <c r="E1394" t="s">
        <v>213</v>
      </c>
      <c r="F1394" t="s">
        <v>88</v>
      </c>
      <c r="G1394" t="s">
        <v>98</v>
      </c>
      <c r="H1394" t="s">
        <v>3482</v>
      </c>
      <c r="I1394" s="8">
        <v>8977234</v>
      </c>
      <c r="J1394" t="s">
        <v>90</v>
      </c>
      <c r="K1394" t="s">
        <v>91</v>
      </c>
      <c r="L1394" t="str">
        <f t="shared" si="63"/>
        <v>RYAN CALTAGIRONE</v>
      </c>
      <c r="M1394" t="s">
        <v>57</v>
      </c>
      <c r="N1394" s="1">
        <v>46119</v>
      </c>
      <c r="O1394" s="1">
        <v>46180</v>
      </c>
      <c r="P1394">
        <f t="shared" si="64"/>
        <v>2</v>
      </c>
      <c r="Q1394" s="1" t="s">
        <v>142</v>
      </c>
      <c r="R1394" s="1" t="s">
        <v>3570</v>
      </c>
      <c r="S1394" s="2">
        <v>55.39</v>
      </c>
      <c r="T1394">
        <v>1</v>
      </c>
      <c r="U1394" t="s">
        <v>58</v>
      </c>
      <c r="V1394" s="3">
        <v>0.75</v>
      </c>
      <c r="W1394" t="s">
        <v>60</v>
      </c>
      <c r="X1394" t="s">
        <v>143</v>
      </c>
      <c r="Y1394" s="2">
        <v>41.54</v>
      </c>
      <c r="Z1394" s="2">
        <v>0</v>
      </c>
      <c r="AA1394" s="2">
        <v>0</v>
      </c>
      <c r="AB1394" s="2">
        <v>0</v>
      </c>
    </row>
    <row r="1395" spans="1:28" x14ac:dyDescent="0.25">
      <c r="A1395">
        <v>2034364253</v>
      </c>
      <c r="B1395" t="s">
        <v>1246</v>
      </c>
      <c r="C1395" t="s">
        <v>459</v>
      </c>
      <c r="D1395" s="5" t="str">
        <f t="shared" si="65"/>
        <v>BRIAN MAGUANA</v>
      </c>
      <c r="E1395" t="s">
        <v>172</v>
      </c>
      <c r="F1395" t="s">
        <v>88</v>
      </c>
      <c r="G1395" t="s">
        <v>107</v>
      </c>
      <c r="H1395" t="s">
        <v>3482</v>
      </c>
      <c r="I1395" s="8">
        <v>19491313</v>
      </c>
      <c r="J1395" t="s">
        <v>1152</v>
      </c>
      <c r="K1395" t="s">
        <v>1153</v>
      </c>
      <c r="L1395" t="str">
        <f t="shared" si="63"/>
        <v>Steven Brandt</v>
      </c>
      <c r="M1395" t="s">
        <v>57</v>
      </c>
      <c r="N1395" s="1">
        <v>46113</v>
      </c>
      <c r="O1395" s="1">
        <v>46174</v>
      </c>
      <c r="P1395">
        <f t="shared" si="64"/>
        <v>2</v>
      </c>
      <c r="Q1395" s="1" t="s">
        <v>142</v>
      </c>
      <c r="R1395" s="1" t="s">
        <v>3570</v>
      </c>
      <c r="S1395" s="2">
        <v>16.649999999999999</v>
      </c>
      <c r="T1395">
        <v>1</v>
      </c>
      <c r="U1395" t="s">
        <v>58</v>
      </c>
      <c r="V1395" s="3">
        <v>0.75</v>
      </c>
      <c r="W1395" t="s">
        <v>60</v>
      </c>
      <c r="X1395" t="s">
        <v>143</v>
      </c>
      <c r="Y1395" s="2">
        <v>12.49</v>
      </c>
      <c r="Z1395" s="2">
        <v>0</v>
      </c>
      <c r="AA1395" s="2">
        <v>0</v>
      </c>
      <c r="AB1395" s="2">
        <v>0</v>
      </c>
    </row>
    <row r="1396" spans="1:28" x14ac:dyDescent="0.25">
      <c r="A1396">
        <v>2034645719</v>
      </c>
      <c r="B1396" t="s">
        <v>3321</v>
      </c>
      <c r="C1396" t="s">
        <v>434</v>
      </c>
      <c r="D1396" s="5" t="str">
        <f t="shared" si="65"/>
        <v>SAMUEL MORADEL</v>
      </c>
      <c r="E1396" t="s">
        <v>177</v>
      </c>
      <c r="F1396" t="s">
        <v>88</v>
      </c>
      <c r="G1396" t="s">
        <v>95</v>
      </c>
      <c r="H1396" t="s">
        <v>3481</v>
      </c>
      <c r="I1396" s="8">
        <v>9079571</v>
      </c>
      <c r="J1396" t="s">
        <v>152</v>
      </c>
      <c r="K1396" t="s">
        <v>153</v>
      </c>
      <c r="L1396" t="str">
        <f t="shared" si="63"/>
        <v>ADAM RICHTER</v>
      </c>
      <c r="M1396" t="s">
        <v>57</v>
      </c>
      <c r="N1396" s="1">
        <v>46113</v>
      </c>
      <c r="O1396" s="1">
        <v>46174</v>
      </c>
      <c r="P1396">
        <f t="shared" si="64"/>
        <v>2</v>
      </c>
      <c r="Q1396" s="1" t="s">
        <v>142</v>
      </c>
      <c r="R1396" s="1" t="s">
        <v>3570</v>
      </c>
      <c r="S1396" s="2">
        <v>98.23</v>
      </c>
      <c r="T1396">
        <v>1</v>
      </c>
      <c r="U1396" t="s">
        <v>58</v>
      </c>
      <c r="V1396" s="3">
        <v>0.9</v>
      </c>
      <c r="W1396" t="s">
        <v>60</v>
      </c>
      <c r="X1396" t="s">
        <v>143</v>
      </c>
      <c r="Y1396" s="2">
        <v>88.41</v>
      </c>
      <c r="Z1396" s="2">
        <v>0</v>
      </c>
      <c r="AA1396" s="2">
        <v>0</v>
      </c>
      <c r="AB1396" s="2">
        <v>0</v>
      </c>
    </row>
    <row r="1397" spans="1:28" x14ac:dyDescent="0.25">
      <c r="A1397">
        <v>2034623575</v>
      </c>
      <c r="B1397" t="s">
        <v>3320</v>
      </c>
      <c r="C1397" t="s">
        <v>1093</v>
      </c>
      <c r="D1397" s="5" t="str">
        <f t="shared" si="65"/>
        <v>DARREN MCGANEY</v>
      </c>
      <c r="E1397" t="s">
        <v>177</v>
      </c>
      <c r="F1397" t="s">
        <v>88</v>
      </c>
      <c r="G1397" t="s">
        <v>95</v>
      </c>
      <c r="H1397" t="s">
        <v>3481</v>
      </c>
      <c r="I1397" s="8">
        <v>9079571</v>
      </c>
      <c r="J1397" t="s">
        <v>152</v>
      </c>
      <c r="K1397" t="s">
        <v>153</v>
      </c>
      <c r="L1397" t="str">
        <f t="shared" si="63"/>
        <v>ADAM RICHTER</v>
      </c>
      <c r="M1397" t="s">
        <v>57</v>
      </c>
      <c r="N1397" s="1">
        <v>46113</v>
      </c>
      <c r="O1397" s="1">
        <v>46174</v>
      </c>
      <c r="P1397">
        <f t="shared" si="64"/>
        <v>2</v>
      </c>
      <c r="Q1397" s="1" t="s">
        <v>142</v>
      </c>
      <c r="R1397" s="1" t="s">
        <v>3570</v>
      </c>
      <c r="S1397" s="2">
        <v>85.38</v>
      </c>
      <c r="T1397">
        <v>1</v>
      </c>
      <c r="U1397" t="s">
        <v>58</v>
      </c>
      <c r="V1397" s="3">
        <v>0.9</v>
      </c>
      <c r="W1397" t="s">
        <v>60</v>
      </c>
      <c r="X1397" t="s">
        <v>143</v>
      </c>
      <c r="Y1397" s="2">
        <v>76.84</v>
      </c>
      <c r="Z1397" s="2">
        <v>0</v>
      </c>
      <c r="AA1397" s="2">
        <v>0</v>
      </c>
      <c r="AB1397" s="2">
        <v>0</v>
      </c>
    </row>
    <row r="1398" spans="1:28" x14ac:dyDescent="0.25">
      <c r="A1398">
        <v>2034318629</v>
      </c>
      <c r="B1398" t="s">
        <v>590</v>
      </c>
      <c r="C1398" t="s">
        <v>267</v>
      </c>
      <c r="D1398" s="5" t="str">
        <f t="shared" si="65"/>
        <v>MELANIE EDWARDS</v>
      </c>
      <c r="E1398" t="s">
        <v>1140</v>
      </c>
      <c r="F1398" t="s">
        <v>88</v>
      </c>
      <c r="G1398" t="s">
        <v>95</v>
      </c>
      <c r="H1398" t="s">
        <v>3481</v>
      </c>
      <c r="I1398" s="8">
        <v>8307933</v>
      </c>
      <c r="J1398" t="s">
        <v>114</v>
      </c>
      <c r="K1398" t="s">
        <v>115</v>
      </c>
      <c r="L1398" t="str">
        <f t="shared" si="63"/>
        <v>GREGORY TEIPEL</v>
      </c>
      <c r="M1398" t="s">
        <v>57</v>
      </c>
      <c r="N1398" s="1">
        <v>46118</v>
      </c>
      <c r="O1398" s="1">
        <v>46179</v>
      </c>
      <c r="P1398">
        <f t="shared" si="64"/>
        <v>2</v>
      </c>
      <c r="Q1398" s="1" t="s">
        <v>142</v>
      </c>
      <c r="R1398" s="1" t="s">
        <v>3570</v>
      </c>
      <c r="S1398" s="2">
        <v>342.04</v>
      </c>
      <c r="T1398">
        <v>1</v>
      </c>
      <c r="U1398" t="s">
        <v>58</v>
      </c>
      <c r="V1398" s="3">
        <v>0.9</v>
      </c>
      <c r="W1398" t="s">
        <v>60</v>
      </c>
      <c r="X1398" t="s">
        <v>143</v>
      </c>
      <c r="Y1398" s="2">
        <v>307.83999999999997</v>
      </c>
      <c r="Z1398" s="2">
        <v>0</v>
      </c>
      <c r="AA1398" s="2">
        <v>0</v>
      </c>
      <c r="AB1398" s="2">
        <v>0</v>
      </c>
    </row>
    <row r="1399" spans="1:28" x14ac:dyDescent="0.25">
      <c r="A1399">
        <v>2034659997</v>
      </c>
      <c r="B1399" t="s">
        <v>2253</v>
      </c>
      <c r="C1399" t="s">
        <v>2254</v>
      </c>
      <c r="D1399" s="5" t="str">
        <f t="shared" si="65"/>
        <v>JONI SAUNDERS</v>
      </c>
      <c r="E1399" t="s">
        <v>244</v>
      </c>
      <c r="F1399" t="s">
        <v>88</v>
      </c>
      <c r="G1399" t="s">
        <v>95</v>
      </c>
      <c r="H1399" t="s">
        <v>3481</v>
      </c>
      <c r="I1399" s="8">
        <v>8307933</v>
      </c>
      <c r="J1399" t="s">
        <v>114</v>
      </c>
      <c r="K1399" t="s">
        <v>115</v>
      </c>
      <c r="L1399" t="str">
        <f t="shared" si="63"/>
        <v>GREGORY TEIPEL</v>
      </c>
      <c r="M1399" t="s">
        <v>57</v>
      </c>
      <c r="N1399" s="1">
        <v>46113</v>
      </c>
      <c r="O1399" s="1">
        <v>46174</v>
      </c>
      <c r="P1399">
        <f t="shared" si="64"/>
        <v>2</v>
      </c>
      <c r="Q1399" s="1" t="s">
        <v>142</v>
      </c>
      <c r="R1399" s="1" t="s">
        <v>3570</v>
      </c>
      <c r="S1399" s="2">
        <v>239</v>
      </c>
      <c r="T1399">
        <v>1</v>
      </c>
      <c r="U1399" t="s">
        <v>58</v>
      </c>
      <c r="V1399" s="3">
        <v>0.9</v>
      </c>
      <c r="W1399" t="s">
        <v>60</v>
      </c>
      <c r="X1399" t="s">
        <v>143</v>
      </c>
      <c r="Y1399" s="2">
        <v>215.1</v>
      </c>
      <c r="Z1399" s="2">
        <v>0</v>
      </c>
      <c r="AA1399" s="2">
        <v>0</v>
      </c>
      <c r="AB1399" s="2">
        <v>0</v>
      </c>
    </row>
    <row r="1400" spans="1:28" x14ac:dyDescent="0.25">
      <c r="A1400">
        <v>2034433301</v>
      </c>
      <c r="B1400" t="s">
        <v>2866</v>
      </c>
      <c r="C1400" t="s">
        <v>1280</v>
      </c>
      <c r="D1400" s="5" t="str">
        <f t="shared" si="65"/>
        <v>PATRICK MCCARY</v>
      </c>
      <c r="E1400" t="s">
        <v>110</v>
      </c>
      <c r="F1400" t="s">
        <v>88</v>
      </c>
      <c r="G1400" t="s">
        <v>95</v>
      </c>
      <c r="H1400" t="s">
        <v>3481</v>
      </c>
      <c r="I1400" s="8">
        <v>8307933</v>
      </c>
      <c r="J1400" t="s">
        <v>114</v>
      </c>
      <c r="K1400" t="s">
        <v>115</v>
      </c>
      <c r="L1400" t="str">
        <f t="shared" si="63"/>
        <v>GREGORY TEIPEL</v>
      </c>
      <c r="M1400" t="s">
        <v>57</v>
      </c>
      <c r="N1400" s="1">
        <v>46120</v>
      </c>
      <c r="O1400" s="1">
        <v>46181</v>
      </c>
      <c r="P1400">
        <f t="shared" si="64"/>
        <v>2</v>
      </c>
      <c r="Q1400" s="1" t="s">
        <v>142</v>
      </c>
      <c r="R1400" s="1" t="s">
        <v>3570</v>
      </c>
      <c r="S1400" s="2">
        <v>166.09</v>
      </c>
      <c r="T1400">
        <v>1</v>
      </c>
      <c r="U1400" t="s">
        <v>58</v>
      </c>
      <c r="V1400" s="3">
        <v>0.9</v>
      </c>
      <c r="W1400" t="s">
        <v>60</v>
      </c>
      <c r="X1400" t="s">
        <v>143</v>
      </c>
      <c r="Y1400" s="2">
        <v>149.47999999999999</v>
      </c>
      <c r="Z1400" s="2">
        <v>0</v>
      </c>
      <c r="AA1400" s="2">
        <v>0</v>
      </c>
      <c r="AB1400" s="2">
        <v>0</v>
      </c>
    </row>
    <row r="1401" spans="1:28" x14ac:dyDescent="0.25">
      <c r="A1401">
        <v>2034443316</v>
      </c>
      <c r="B1401" t="s">
        <v>2250</v>
      </c>
      <c r="C1401" t="s">
        <v>2251</v>
      </c>
      <c r="D1401" s="5" t="str">
        <f t="shared" si="65"/>
        <v>MARKETA GLADKOWSKI</v>
      </c>
      <c r="E1401" t="s">
        <v>82</v>
      </c>
      <c r="F1401" t="s">
        <v>88</v>
      </c>
      <c r="G1401" t="s">
        <v>95</v>
      </c>
      <c r="H1401" t="s">
        <v>3481</v>
      </c>
      <c r="I1401" s="8">
        <v>8307933</v>
      </c>
      <c r="J1401" t="s">
        <v>114</v>
      </c>
      <c r="K1401" t="s">
        <v>115</v>
      </c>
      <c r="L1401" t="str">
        <f t="shared" si="63"/>
        <v>GREGORY TEIPEL</v>
      </c>
      <c r="M1401" t="s">
        <v>57</v>
      </c>
      <c r="N1401" s="1">
        <v>46118</v>
      </c>
      <c r="O1401" s="1">
        <v>46179</v>
      </c>
      <c r="P1401">
        <f t="shared" si="64"/>
        <v>2</v>
      </c>
      <c r="Q1401" s="1" t="s">
        <v>142</v>
      </c>
      <c r="R1401" s="1" t="s">
        <v>3570</v>
      </c>
      <c r="S1401" s="2">
        <v>145.58000000000001</v>
      </c>
      <c r="T1401">
        <v>1</v>
      </c>
      <c r="U1401" t="s">
        <v>58</v>
      </c>
      <c r="V1401" s="3">
        <v>0.9</v>
      </c>
      <c r="W1401" t="s">
        <v>60</v>
      </c>
      <c r="X1401" t="s">
        <v>143</v>
      </c>
      <c r="Y1401" s="2">
        <v>131.02000000000001</v>
      </c>
      <c r="Z1401" s="2">
        <v>0</v>
      </c>
      <c r="AA1401" s="2">
        <v>0</v>
      </c>
      <c r="AB1401" s="2">
        <v>0</v>
      </c>
    </row>
    <row r="1402" spans="1:28" x14ac:dyDescent="0.25">
      <c r="A1402">
        <v>2034564400</v>
      </c>
      <c r="B1402" t="s">
        <v>2492</v>
      </c>
      <c r="C1402" t="s">
        <v>2231</v>
      </c>
      <c r="D1402" s="5" t="str">
        <f t="shared" si="65"/>
        <v>KRYSTAL FLOWERS</v>
      </c>
      <c r="E1402" t="s">
        <v>257</v>
      </c>
      <c r="F1402" t="s">
        <v>88</v>
      </c>
      <c r="G1402" t="s">
        <v>95</v>
      </c>
      <c r="H1402" t="s">
        <v>3481</v>
      </c>
      <c r="I1402" s="8">
        <v>8307933</v>
      </c>
      <c r="J1402" t="s">
        <v>114</v>
      </c>
      <c r="K1402" t="s">
        <v>115</v>
      </c>
      <c r="L1402" t="str">
        <f t="shared" si="63"/>
        <v>GREGORY TEIPEL</v>
      </c>
      <c r="M1402" t="s">
        <v>57</v>
      </c>
      <c r="N1402" s="1">
        <v>46118</v>
      </c>
      <c r="O1402" s="1">
        <v>46179</v>
      </c>
      <c r="P1402">
        <f t="shared" si="64"/>
        <v>2</v>
      </c>
      <c r="Q1402" s="1" t="s">
        <v>142</v>
      </c>
      <c r="R1402" s="1" t="s">
        <v>3570</v>
      </c>
      <c r="S1402" s="2">
        <v>105.58</v>
      </c>
      <c r="T1402">
        <v>1</v>
      </c>
      <c r="U1402" t="s">
        <v>58</v>
      </c>
      <c r="V1402" s="3">
        <v>0.9</v>
      </c>
      <c r="W1402" t="s">
        <v>60</v>
      </c>
      <c r="X1402" t="s">
        <v>143</v>
      </c>
      <c r="Y1402" s="2">
        <v>95.02</v>
      </c>
      <c r="Z1402" s="2">
        <v>0</v>
      </c>
      <c r="AA1402" s="2">
        <v>0</v>
      </c>
      <c r="AB1402" s="2">
        <v>0</v>
      </c>
    </row>
    <row r="1403" spans="1:28" x14ac:dyDescent="0.25">
      <c r="A1403">
        <v>2034485043</v>
      </c>
      <c r="B1403" t="s">
        <v>826</v>
      </c>
      <c r="C1403" t="s">
        <v>2870</v>
      </c>
      <c r="D1403" s="5" t="str">
        <f t="shared" si="65"/>
        <v>SHELDON HOWARD</v>
      </c>
      <c r="E1403" t="s">
        <v>244</v>
      </c>
      <c r="F1403" t="s">
        <v>88</v>
      </c>
      <c r="G1403" t="s">
        <v>95</v>
      </c>
      <c r="H1403" t="s">
        <v>3481</v>
      </c>
      <c r="I1403" s="8">
        <v>8307933</v>
      </c>
      <c r="J1403" t="s">
        <v>114</v>
      </c>
      <c r="K1403" t="s">
        <v>115</v>
      </c>
      <c r="L1403" t="str">
        <f t="shared" si="63"/>
        <v>GREGORY TEIPEL</v>
      </c>
      <c r="M1403" t="s">
        <v>57</v>
      </c>
      <c r="N1403" s="1">
        <v>46118</v>
      </c>
      <c r="O1403" s="1">
        <v>46179</v>
      </c>
      <c r="P1403">
        <f t="shared" si="64"/>
        <v>2</v>
      </c>
      <c r="Q1403" s="1" t="s">
        <v>142</v>
      </c>
      <c r="R1403" s="1" t="s">
        <v>3570</v>
      </c>
      <c r="S1403" s="2">
        <v>90.79</v>
      </c>
      <c r="T1403">
        <v>1</v>
      </c>
      <c r="U1403" t="s">
        <v>58</v>
      </c>
      <c r="V1403" s="3">
        <v>0.9</v>
      </c>
      <c r="W1403" t="s">
        <v>60</v>
      </c>
      <c r="X1403" t="s">
        <v>143</v>
      </c>
      <c r="Y1403" s="2">
        <v>81.709999999999994</v>
      </c>
      <c r="Z1403" s="2">
        <v>0</v>
      </c>
      <c r="AA1403" s="2">
        <v>0</v>
      </c>
      <c r="AB1403" s="2">
        <v>0</v>
      </c>
    </row>
    <row r="1404" spans="1:28" x14ac:dyDescent="0.25">
      <c r="A1404">
        <v>2034527362</v>
      </c>
      <c r="B1404" t="s">
        <v>2873</v>
      </c>
      <c r="C1404" t="s">
        <v>1373</v>
      </c>
      <c r="D1404" s="5" t="str">
        <f t="shared" si="65"/>
        <v>WINTER PIERCE</v>
      </c>
      <c r="E1404" t="s">
        <v>244</v>
      </c>
      <c r="F1404" t="s">
        <v>88</v>
      </c>
      <c r="G1404" t="s">
        <v>95</v>
      </c>
      <c r="H1404" t="s">
        <v>3481</v>
      </c>
      <c r="I1404" s="8">
        <v>8307933</v>
      </c>
      <c r="J1404" t="s">
        <v>114</v>
      </c>
      <c r="K1404" t="s">
        <v>115</v>
      </c>
      <c r="L1404" t="str">
        <f t="shared" si="63"/>
        <v>GREGORY TEIPEL</v>
      </c>
      <c r="M1404" t="s">
        <v>57</v>
      </c>
      <c r="N1404" s="1">
        <v>46118</v>
      </c>
      <c r="O1404" s="1">
        <v>46179</v>
      </c>
      <c r="P1404">
        <f t="shared" si="64"/>
        <v>2</v>
      </c>
      <c r="Q1404" s="1" t="s">
        <v>142</v>
      </c>
      <c r="R1404" s="1" t="s">
        <v>3570</v>
      </c>
      <c r="S1404" s="2">
        <v>75.13</v>
      </c>
      <c r="T1404">
        <v>1</v>
      </c>
      <c r="U1404" t="s">
        <v>58</v>
      </c>
      <c r="V1404" s="3">
        <v>0.9</v>
      </c>
      <c r="W1404" t="s">
        <v>60</v>
      </c>
      <c r="X1404" t="s">
        <v>143</v>
      </c>
      <c r="Y1404" s="2">
        <v>67.62</v>
      </c>
      <c r="Z1404" s="2">
        <v>0</v>
      </c>
      <c r="AA1404" s="2">
        <v>0</v>
      </c>
      <c r="AB1404" s="2">
        <v>0</v>
      </c>
    </row>
    <row r="1405" spans="1:28" x14ac:dyDescent="0.25">
      <c r="A1405">
        <v>2034279029</v>
      </c>
      <c r="B1405" t="s">
        <v>2858</v>
      </c>
      <c r="C1405" t="s">
        <v>2859</v>
      </c>
      <c r="D1405" s="5" t="str">
        <f t="shared" si="65"/>
        <v>HAWA CANARA</v>
      </c>
      <c r="E1405" t="s">
        <v>1140</v>
      </c>
      <c r="F1405" t="s">
        <v>88</v>
      </c>
      <c r="G1405" t="s">
        <v>95</v>
      </c>
      <c r="H1405" t="s">
        <v>3481</v>
      </c>
      <c r="I1405" s="8">
        <v>8307933</v>
      </c>
      <c r="J1405" t="s">
        <v>114</v>
      </c>
      <c r="K1405" t="s">
        <v>115</v>
      </c>
      <c r="L1405" t="str">
        <f t="shared" si="63"/>
        <v>GREGORY TEIPEL</v>
      </c>
      <c r="M1405" t="s">
        <v>57</v>
      </c>
      <c r="N1405" s="1">
        <v>46118</v>
      </c>
      <c r="O1405" s="1">
        <v>46179</v>
      </c>
      <c r="P1405">
        <f t="shared" si="64"/>
        <v>2</v>
      </c>
      <c r="Q1405" s="1" t="s">
        <v>142</v>
      </c>
      <c r="R1405" s="1" t="s">
        <v>3570</v>
      </c>
      <c r="S1405" s="2">
        <v>73.25</v>
      </c>
      <c r="T1405">
        <v>1</v>
      </c>
      <c r="U1405" t="s">
        <v>58</v>
      </c>
      <c r="V1405" s="3">
        <v>0.9</v>
      </c>
      <c r="W1405" t="s">
        <v>60</v>
      </c>
      <c r="X1405" t="s">
        <v>143</v>
      </c>
      <c r="Y1405" s="2">
        <v>65.92</v>
      </c>
      <c r="Z1405" s="2">
        <v>0</v>
      </c>
      <c r="AA1405" s="2">
        <v>0</v>
      </c>
      <c r="AB1405" s="2">
        <v>0</v>
      </c>
    </row>
    <row r="1406" spans="1:28" x14ac:dyDescent="0.25">
      <c r="A1406">
        <v>2034394651</v>
      </c>
      <c r="B1406" t="s">
        <v>2862</v>
      </c>
      <c r="C1406" t="s">
        <v>2863</v>
      </c>
      <c r="D1406" s="5" t="str">
        <f t="shared" si="65"/>
        <v>FEMINA SOCLA</v>
      </c>
      <c r="E1406" t="s">
        <v>1140</v>
      </c>
      <c r="F1406" t="s">
        <v>88</v>
      </c>
      <c r="G1406" t="s">
        <v>95</v>
      </c>
      <c r="H1406" t="s">
        <v>3481</v>
      </c>
      <c r="I1406" s="8">
        <v>8307933</v>
      </c>
      <c r="J1406" t="s">
        <v>114</v>
      </c>
      <c r="K1406" t="s">
        <v>115</v>
      </c>
      <c r="L1406" t="str">
        <f t="shared" si="63"/>
        <v>GREGORY TEIPEL</v>
      </c>
      <c r="M1406" t="s">
        <v>57</v>
      </c>
      <c r="N1406" s="1">
        <v>46118</v>
      </c>
      <c r="O1406" s="1">
        <v>46179</v>
      </c>
      <c r="P1406">
        <f t="shared" si="64"/>
        <v>2</v>
      </c>
      <c r="Q1406" s="1" t="s">
        <v>142</v>
      </c>
      <c r="R1406" s="1" t="s">
        <v>3570</v>
      </c>
      <c r="S1406" s="2">
        <v>70.959999999999994</v>
      </c>
      <c r="T1406">
        <v>1</v>
      </c>
      <c r="U1406" t="s">
        <v>58</v>
      </c>
      <c r="V1406" s="3">
        <v>0.9</v>
      </c>
      <c r="W1406" t="s">
        <v>60</v>
      </c>
      <c r="X1406" t="s">
        <v>143</v>
      </c>
      <c r="Y1406" s="2">
        <v>63.86</v>
      </c>
      <c r="Z1406" s="2">
        <v>0</v>
      </c>
      <c r="AA1406" s="2">
        <v>0</v>
      </c>
      <c r="AB1406" s="2">
        <v>0</v>
      </c>
    </row>
    <row r="1407" spans="1:28" x14ac:dyDescent="0.25">
      <c r="A1407">
        <v>2034669818</v>
      </c>
      <c r="B1407" t="s">
        <v>2885</v>
      </c>
      <c r="C1407" t="s">
        <v>2886</v>
      </c>
      <c r="D1407" s="5" t="str">
        <f t="shared" si="65"/>
        <v>TENA HUMPHREY</v>
      </c>
      <c r="E1407" t="s">
        <v>244</v>
      </c>
      <c r="F1407" t="s">
        <v>88</v>
      </c>
      <c r="G1407" t="s">
        <v>95</v>
      </c>
      <c r="H1407" t="s">
        <v>3481</v>
      </c>
      <c r="I1407" s="8">
        <v>8307933</v>
      </c>
      <c r="J1407" t="s">
        <v>114</v>
      </c>
      <c r="K1407" t="s">
        <v>115</v>
      </c>
      <c r="L1407" t="str">
        <f t="shared" si="63"/>
        <v>GREGORY TEIPEL</v>
      </c>
      <c r="M1407" t="s">
        <v>57</v>
      </c>
      <c r="N1407" s="1">
        <v>46118</v>
      </c>
      <c r="O1407" s="1">
        <v>46179</v>
      </c>
      <c r="P1407">
        <f t="shared" si="64"/>
        <v>2</v>
      </c>
      <c r="Q1407" s="1" t="s">
        <v>142</v>
      </c>
      <c r="R1407" s="1" t="s">
        <v>3570</v>
      </c>
      <c r="S1407" s="2">
        <v>54.35</v>
      </c>
      <c r="T1407">
        <v>1</v>
      </c>
      <c r="U1407" t="s">
        <v>58</v>
      </c>
      <c r="V1407" s="3">
        <v>0.9</v>
      </c>
      <c r="W1407" t="s">
        <v>60</v>
      </c>
      <c r="X1407" t="s">
        <v>143</v>
      </c>
      <c r="Y1407" s="2">
        <v>48.92</v>
      </c>
      <c r="Z1407" s="2">
        <v>0</v>
      </c>
      <c r="AA1407" s="2">
        <v>0</v>
      </c>
      <c r="AB1407" s="2">
        <v>0</v>
      </c>
    </row>
    <row r="1408" spans="1:28" x14ac:dyDescent="0.25">
      <c r="A1408">
        <v>2034480572</v>
      </c>
      <c r="B1408" t="s">
        <v>1519</v>
      </c>
      <c r="C1408" t="s">
        <v>794</v>
      </c>
      <c r="D1408" s="5" t="str">
        <f t="shared" si="65"/>
        <v>TERRY BAKER</v>
      </c>
      <c r="E1408" t="s">
        <v>475</v>
      </c>
      <c r="F1408" t="s">
        <v>88</v>
      </c>
      <c r="G1408" t="s">
        <v>95</v>
      </c>
      <c r="H1408" t="s">
        <v>3481</v>
      </c>
      <c r="I1408" s="8">
        <v>1706194</v>
      </c>
      <c r="J1408" t="s">
        <v>72</v>
      </c>
      <c r="K1408" t="s">
        <v>73</v>
      </c>
      <c r="L1408" t="str">
        <f t="shared" si="63"/>
        <v>MATTHEW DAUGHERTY</v>
      </c>
      <c r="M1408" t="s">
        <v>57</v>
      </c>
      <c r="N1408" s="1">
        <v>46113</v>
      </c>
      <c r="O1408" s="1">
        <v>46174</v>
      </c>
      <c r="P1408">
        <f t="shared" si="64"/>
        <v>2</v>
      </c>
      <c r="Q1408" s="1" t="s">
        <v>142</v>
      </c>
      <c r="R1408" s="1" t="s">
        <v>3570</v>
      </c>
      <c r="S1408" s="2">
        <v>315.5</v>
      </c>
      <c r="T1408">
        <v>1</v>
      </c>
      <c r="U1408" t="s">
        <v>58</v>
      </c>
      <c r="V1408" s="3">
        <v>0.9</v>
      </c>
      <c r="W1408" t="s">
        <v>60</v>
      </c>
      <c r="X1408" t="s">
        <v>143</v>
      </c>
      <c r="Y1408" s="2">
        <v>283.95</v>
      </c>
      <c r="Z1408" s="2">
        <v>0</v>
      </c>
      <c r="AA1408" s="2">
        <v>0</v>
      </c>
      <c r="AB1408" s="2">
        <v>0</v>
      </c>
    </row>
    <row r="1409" spans="1:28" x14ac:dyDescent="0.25">
      <c r="A1409">
        <v>2034324489</v>
      </c>
      <c r="B1409" t="s">
        <v>2860</v>
      </c>
      <c r="C1409" t="s">
        <v>1033</v>
      </c>
      <c r="D1409" s="5" t="str">
        <f t="shared" si="65"/>
        <v>LANCE LOGGAINS</v>
      </c>
      <c r="E1409" t="s">
        <v>475</v>
      </c>
      <c r="F1409" t="s">
        <v>88</v>
      </c>
      <c r="G1409" t="s">
        <v>95</v>
      </c>
      <c r="H1409" t="s">
        <v>3481</v>
      </c>
      <c r="I1409" s="8">
        <v>1706194</v>
      </c>
      <c r="J1409" t="s">
        <v>72</v>
      </c>
      <c r="K1409" t="s">
        <v>73</v>
      </c>
      <c r="L1409" t="str">
        <f t="shared" si="63"/>
        <v>MATTHEW DAUGHERTY</v>
      </c>
      <c r="M1409" t="s">
        <v>57</v>
      </c>
      <c r="N1409" s="1">
        <v>46113</v>
      </c>
      <c r="O1409" s="1">
        <v>46174</v>
      </c>
      <c r="P1409">
        <f t="shared" si="64"/>
        <v>2</v>
      </c>
      <c r="Q1409" s="1" t="s">
        <v>142</v>
      </c>
      <c r="R1409" s="1" t="s">
        <v>3570</v>
      </c>
      <c r="S1409" s="2">
        <v>205.05</v>
      </c>
      <c r="T1409">
        <v>1</v>
      </c>
      <c r="U1409" t="s">
        <v>58</v>
      </c>
      <c r="V1409" s="3">
        <v>0.9</v>
      </c>
      <c r="W1409" t="s">
        <v>60</v>
      </c>
      <c r="X1409" t="s">
        <v>143</v>
      </c>
      <c r="Y1409" s="2">
        <v>184.54</v>
      </c>
      <c r="Z1409" s="2">
        <v>0</v>
      </c>
      <c r="AA1409" s="2">
        <v>0</v>
      </c>
      <c r="AB1409" s="2">
        <v>0</v>
      </c>
    </row>
    <row r="1410" spans="1:28" x14ac:dyDescent="0.25">
      <c r="A1410">
        <v>2034646138</v>
      </c>
      <c r="B1410" t="s">
        <v>483</v>
      </c>
      <c r="C1410" t="s">
        <v>1117</v>
      </c>
      <c r="D1410" s="5" t="str">
        <f t="shared" si="65"/>
        <v>BRITTANY DAVIS</v>
      </c>
      <c r="E1410" t="s">
        <v>257</v>
      </c>
      <c r="F1410" t="s">
        <v>88</v>
      </c>
      <c r="G1410" t="s">
        <v>95</v>
      </c>
      <c r="H1410" t="s">
        <v>3481</v>
      </c>
      <c r="I1410" s="8">
        <v>1706194</v>
      </c>
      <c r="J1410" t="s">
        <v>72</v>
      </c>
      <c r="K1410" t="s">
        <v>73</v>
      </c>
      <c r="L1410" t="str">
        <f t="shared" ref="L1410:L1473" si="66">CONCATENATE(K1410," ",J1410)</f>
        <v>MATTHEW DAUGHERTY</v>
      </c>
      <c r="M1410" t="s">
        <v>57</v>
      </c>
      <c r="N1410" s="1">
        <v>46113</v>
      </c>
      <c r="O1410" s="1">
        <v>46174</v>
      </c>
      <c r="P1410">
        <f t="shared" ref="P1410:P1473" si="67">DATEDIF(N1410,O1410,"M")</f>
        <v>2</v>
      </c>
      <c r="Q1410" s="1" t="s">
        <v>142</v>
      </c>
      <c r="R1410" s="1" t="s">
        <v>3570</v>
      </c>
      <c r="S1410" s="2">
        <v>120.26</v>
      </c>
      <c r="T1410">
        <v>1</v>
      </c>
      <c r="U1410" t="s">
        <v>58</v>
      </c>
      <c r="V1410" s="3">
        <v>0.9</v>
      </c>
      <c r="W1410" t="s">
        <v>60</v>
      </c>
      <c r="X1410" t="s">
        <v>143</v>
      </c>
      <c r="Y1410" s="2">
        <v>108.23</v>
      </c>
      <c r="Z1410" s="2">
        <v>0</v>
      </c>
      <c r="AA1410" s="2">
        <v>0</v>
      </c>
      <c r="AB1410" s="2">
        <v>0</v>
      </c>
    </row>
    <row r="1411" spans="1:28" x14ac:dyDescent="0.25">
      <c r="A1411">
        <v>2034671486</v>
      </c>
      <c r="B1411" t="s">
        <v>3322</v>
      </c>
      <c r="C1411" t="s">
        <v>2197</v>
      </c>
      <c r="D1411" s="5" t="str">
        <f t="shared" ref="D1411:D1474" si="68">CONCATENATE(C1411," ",B1411)</f>
        <v>JOEL DODSON</v>
      </c>
      <c r="E1411" t="s">
        <v>475</v>
      </c>
      <c r="F1411" t="s">
        <v>88</v>
      </c>
      <c r="G1411" t="s">
        <v>95</v>
      </c>
      <c r="H1411" t="s">
        <v>3481</v>
      </c>
      <c r="I1411" s="8">
        <v>1706194</v>
      </c>
      <c r="J1411" t="s">
        <v>72</v>
      </c>
      <c r="K1411" t="s">
        <v>73</v>
      </c>
      <c r="L1411" t="str">
        <f t="shared" si="66"/>
        <v>MATTHEW DAUGHERTY</v>
      </c>
      <c r="M1411" t="s">
        <v>57</v>
      </c>
      <c r="N1411" s="1">
        <v>46113</v>
      </c>
      <c r="O1411" s="1">
        <v>46174</v>
      </c>
      <c r="P1411">
        <f t="shared" si="67"/>
        <v>2</v>
      </c>
      <c r="Q1411" s="1" t="s">
        <v>142</v>
      </c>
      <c r="R1411" s="1" t="s">
        <v>3570</v>
      </c>
      <c r="S1411" s="2">
        <v>98.13</v>
      </c>
      <c r="T1411">
        <v>1</v>
      </c>
      <c r="U1411" t="s">
        <v>58</v>
      </c>
      <c r="V1411" s="3">
        <v>0.9</v>
      </c>
      <c r="W1411" t="s">
        <v>60</v>
      </c>
      <c r="X1411" t="s">
        <v>143</v>
      </c>
      <c r="Y1411" s="2">
        <v>88.32</v>
      </c>
      <c r="Z1411" s="2">
        <v>0</v>
      </c>
      <c r="AA1411" s="2">
        <v>0</v>
      </c>
      <c r="AB1411" s="2">
        <v>0</v>
      </c>
    </row>
    <row r="1412" spans="1:28" x14ac:dyDescent="0.25">
      <c r="A1412">
        <v>2034220508</v>
      </c>
      <c r="B1412" t="s">
        <v>2856</v>
      </c>
      <c r="C1412" t="s">
        <v>2857</v>
      </c>
      <c r="D1412" s="5" t="str">
        <f t="shared" si="68"/>
        <v>SHERYLL SYPHRIT</v>
      </c>
      <c r="E1412" t="s">
        <v>257</v>
      </c>
      <c r="F1412" t="s">
        <v>88</v>
      </c>
      <c r="G1412" t="s">
        <v>95</v>
      </c>
      <c r="H1412" t="s">
        <v>3481</v>
      </c>
      <c r="I1412" s="8">
        <v>1706194</v>
      </c>
      <c r="J1412" t="s">
        <v>72</v>
      </c>
      <c r="K1412" t="s">
        <v>73</v>
      </c>
      <c r="L1412" t="str">
        <f t="shared" si="66"/>
        <v>MATTHEW DAUGHERTY</v>
      </c>
      <c r="M1412" t="s">
        <v>57</v>
      </c>
      <c r="N1412" s="1">
        <v>46113</v>
      </c>
      <c r="O1412" s="1">
        <v>46174</v>
      </c>
      <c r="P1412">
        <f t="shared" si="67"/>
        <v>2</v>
      </c>
      <c r="Q1412" s="1" t="s">
        <v>142</v>
      </c>
      <c r="R1412" s="1" t="s">
        <v>3570</v>
      </c>
      <c r="S1412" s="2">
        <v>93.13</v>
      </c>
      <c r="T1412">
        <v>1</v>
      </c>
      <c r="U1412" t="s">
        <v>58</v>
      </c>
      <c r="V1412" s="3">
        <v>0.9</v>
      </c>
      <c r="W1412" t="s">
        <v>60</v>
      </c>
      <c r="X1412" t="s">
        <v>143</v>
      </c>
      <c r="Y1412" s="2">
        <v>83.82</v>
      </c>
      <c r="Z1412" s="2">
        <v>0</v>
      </c>
      <c r="AA1412" s="2">
        <v>0</v>
      </c>
      <c r="AB1412" s="2">
        <v>0</v>
      </c>
    </row>
    <row r="1413" spans="1:28" x14ac:dyDescent="0.25">
      <c r="A1413">
        <v>2034100227</v>
      </c>
      <c r="B1413" t="s">
        <v>473</v>
      </c>
      <c r="C1413" t="s">
        <v>474</v>
      </c>
      <c r="D1413" s="5" t="str">
        <f t="shared" si="68"/>
        <v>PAIGE RUSSELL</v>
      </c>
      <c r="E1413" t="s">
        <v>475</v>
      </c>
      <c r="F1413" t="s">
        <v>88</v>
      </c>
      <c r="G1413" t="s">
        <v>95</v>
      </c>
      <c r="H1413" t="s">
        <v>3481</v>
      </c>
      <c r="I1413" s="8">
        <v>1706194</v>
      </c>
      <c r="J1413" t="s">
        <v>72</v>
      </c>
      <c r="K1413" t="s">
        <v>73</v>
      </c>
      <c r="L1413" t="str">
        <f t="shared" si="66"/>
        <v>MATTHEW DAUGHERTY</v>
      </c>
      <c r="M1413" t="s">
        <v>57</v>
      </c>
      <c r="N1413" s="1">
        <v>46113</v>
      </c>
      <c r="O1413" s="1">
        <v>46174</v>
      </c>
      <c r="P1413">
        <f t="shared" si="67"/>
        <v>2</v>
      </c>
      <c r="Q1413" s="1" t="s">
        <v>142</v>
      </c>
      <c r="R1413" s="1" t="s">
        <v>3570</v>
      </c>
      <c r="S1413" s="2">
        <v>-59</v>
      </c>
      <c r="T1413">
        <v>1</v>
      </c>
      <c r="U1413" t="s">
        <v>58</v>
      </c>
      <c r="V1413" s="3">
        <v>0.9</v>
      </c>
      <c r="W1413" t="s">
        <v>60</v>
      </c>
      <c r="X1413" t="s">
        <v>143</v>
      </c>
      <c r="Y1413" s="2">
        <v>-53.1</v>
      </c>
      <c r="Z1413" s="2">
        <v>-53.1</v>
      </c>
      <c r="AA1413" s="2">
        <v>-53.1</v>
      </c>
      <c r="AB1413" s="2">
        <v>0</v>
      </c>
    </row>
    <row r="1414" spans="1:28" x14ac:dyDescent="0.25">
      <c r="A1414">
        <v>2034377610</v>
      </c>
      <c r="B1414" t="s">
        <v>2601</v>
      </c>
      <c r="C1414" t="s">
        <v>160</v>
      </c>
      <c r="D1414" s="5" t="str">
        <f t="shared" si="68"/>
        <v>KENNETH LUCAS</v>
      </c>
      <c r="E1414" t="s">
        <v>177</v>
      </c>
      <c r="F1414" t="s">
        <v>88</v>
      </c>
      <c r="G1414" t="s">
        <v>95</v>
      </c>
      <c r="H1414" t="s">
        <v>3481</v>
      </c>
      <c r="I1414" s="8" t="s">
        <v>3531</v>
      </c>
      <c r="J1414" t="s">
        <v>2025</v>
      </c>
      <c r="K1414" t="s">
        <v>2026</v>
      </c>
      <c r="L1414" t="str">
        <f t="shared" si="66"/>
        <v>Robert Adcock</v>
      </c>
      <c r="M1414" t="s">
        <v>57</v>
      </c>
      <c r="N1414" s="1">
        <v>46113</v>
      </c>
      <c r="O1414" s="1">
        <v>46174</v>
      </c>
      <c r="P1414">
        <f t="shared" si="67"/>
        <v>2</v>
      </c>
      <c r="Q1414" s="1" t="s">
        <v>142</v>
      </c>
      <c r="R1414" s="1" t="s">
        <v>3570</v>
      </c>
      <c r="S1414" s="2">
        <v>105.56</v>
      </c>
      <c r="T1414">
        <v>1</v>
      </c>
      <c r="U1414" t="s">
        <v>58</v>
      </c>
      <c r="V1414" s="3">
        <v>0.9</v>
      </c>
      <c r="W1414" t="s">
        <v>60</v>
      </c>
      <c r="X1414" t="s">
        <v>143</v>
      </c>
      <c r="Y1414" s="2">
        <v>95</v>
      </c>
      <c r="Z1414" s="2">
        <v>0</v>
      </c>
      <c r="AA1414" s="2">
        <v>0</v>
      </c>
      <c r="AB1414" s="2">
        <v>0</v>
      </c>
    </row>
    <row r="1415" spans="1:28" x14ac:dyDescent="0.25">
      <c r="A1415">
        <v>2034680341</v>
      </c>
      <c r="B1415" t="s">
        <v>3323</v>
      </c>
      <c r="C1415" t="s">
        <v>356</v>
      </c>
      <c r="D1415" s="5" t="str">
        <f t="shared" si="68"/>
        <v>KEITH FRENCH</v>
      </c>
      <c r="E1415" t="s">
        <v>177</v>
      </c>
      <c r="F1415" t="s">
        <v>88</v>
      </c>
      <c r="G1415" t="s">
        <v>95</v>
      </c>
      <c r="H1415" t="s">
        <v>3481</v>
      </c>
      <c r="I1415" s="8">
        <v>5442438</v>
      </c>
      <c r="J1415" t="s">
        <v>178</v>
      </c>
      <c r="K1415" t="s">
        <v>179</v>
      </c>
      <c r="L1415" t="str">
        <f t="shared" si="66"/>
        <v>Ronald Max</v>
      </c>
      <c r="M1415" t="s">
        <v>57</v>
      </c>
      <c r="N1415" s="1">
        <v>46118</v>
      </c>
      <c r="O1415" s="1">
        <v>46179</v>
      </c>
      <c r="P1415">
        <f t="shared" si="67"/>
        <v>2</v>
      </c>
      <c r="Q1415" s="1" t="s">
        <v>142</v>
      </c>
      <c r="R1415" s="1" t="s">
        <v>3570</v>
      </c>
      <c r="S1415" s="2">
        <v>254.3</v>
      </c>
      <c r="T1415">
        <v>1</v>
      </c>
      <c r="U1415" t="s">
        <v>58</v>
      </c>
      <c r="V1415" s="3">
        <v>0.9</v>
      </c>
      <c r="W1415" t="s">
        <v>60</v>
      </c>
      <c r="X1415" t="s">
        <v>143</v>
      </c>
      <c r="Y1415" s="2">
        <v>228.87</v>
      </c>
      <c r="Z1415" s="2">
        <v>0</v>
      </c>
      <c r="AA1415" s="2">
        <v>0</v>
      </c>
      <c r="AB1415" s="2">
        <v>0</v>
      </c>
    </row>
    <row r="1416" spans="1:28" x14ac:dyDescent="0.25">
      <c r="A1416">
        <v>2034661727</v>
      </c>
      <c r="B1416" t="s">
        <v>2884</v>
      </c>
      <c r="C1416" t="s">
        <v>490</v>
      </c>
      <c r="D1416" s="5" t="str">
        <f t="shared" si="68"/>
        <v>DAVID LIS</v>
      </c>
      <c r="E1416" t="s">
        <v>177</v>
      </c>
      <c r="F1416" t="s">
        <v>88</v>
      </c>
      <c r="G1416" t="s">
        <v>95</v>
      </c>
      <c r="H1416" t="s">
        <v>3481</v>
      </c>
      <c r="I1416" s="8">
        <v>5442438</v>
      </c>
      <c r="J1416" t="s">
        <v>178</v>
      </c>
      <c r="K1416" t="s">
        <v>179</v>
      </c>
      <c r="L1416" t="str">
        <f t="shared" si="66"/>
        <v>Ronald Max</v>
      </c>
      <c r="M1416" t="s">
        <v>57</v>
      </c>
      <c r="N1416" s="1">
        <v>46114</v>
      </c>
      <c r="O1416" s="1">
        <v>46175</v>
      </c>
      <c r="P1416">
        <f t="shared" si="67"/>
        <v>2</v>
      </c>
      <c r="Q1416" s="1" t="s">
        <v>142</v>
      </c>
      <c r="R1416" s="1" t="s">
        <v>3570</v>
      </c>
      <c r="S1416" s="2">
        <v>116.71</v>
      </c>
      <c r="T1416">
        <v>1</v>
      </c>
      <c r="U1416" t="s">
        <v>58</v>
      </c>
      <c r="V1416" s="3">
        <v>0.9</v>
      </c>
      <c r="W1416" t="s">
        <v>60</v>
      </c>
      <c r="X1416" t="s">
        <v>143</v>
      </c>
      <c r="Y1416" s="2">
        <v>105.04</v>
      </c>
      <c r="Z1416" s="2">
        <v>0</v>
      </c>
      <c r="AA1416" s="2">
        <v>0</v>
      </c>
      <c r="AB1416" s="2">
        <v>0</v>
      </c>
    </row>
    <row r="1417" spans="1:28" x14ac:dyDescent="0.25">
      <c r="A1417">
        <v>2034572127</v>
      </c>
      <c r="B1417" t="s">
        <v>2875</v>
      </c>
      <c r="C1417" t="s">
        <v>387</v>
      </c>
      <c r="D1417" s="5" t="str">
        <f t="shared" si="68"/>
        <v>TIMOTHY CYPHERS</v>
      </c>
      <c r="E1417" t="s">
        <v>177</v>
      </c>
      <c r="F1417" t="s">
        <v>88</v>
      </c>
      <c r="G1417" t="s">
        <v>95</v>
      </c>
      <c r="H1417" t="s">
        <v>3481</v>
      </c>
      <c r="I1417" s="8">
        <v>5442438</v>
      </c>
      <c r="J1417" t="s">
        <v>178</v>
      </c>
      <c r="K1417" t="s">
        <v>179</v>
      </c>
      <c r="L1417" t="str">
        <f t="shared" si="66"/>
        <v>Ronald Max</v>
      </c>
      <c r="M1417" t="s">
        <v>57</v>
      </c>
      <c r="N1417" s="1">
        <v>46113</v>
      </c>
      <c r="O1417" s="1">
        <v>46174</v>
      </c>
      <c r="P1417">
        <f t="shared" si="67"/>
        <v>2</v>
      </c>
      <c r="Q1417" s="1" t="s">
        <v>142</v>
      </c>
      <c r="R1417" s="1" t="s">
        <v>3570</v>
      </c>
      <c r="S1417" s="2">
        <v>66.88</v>
      </c>
      <c r="T1417">
        <v>1</v>
      </c>
      <c r="U1417" t="s">
        <v>58</v>
      </c>
      <c r="V1417" s="3">
        <v>0.9</v>
      </c>
      <c r="W1417" t="s">
        <v>60</v>
      </c>
      <c r="X1417" t="s">
        <v>143</v>
      </c>
      <c r="Y1417" s="2">
        <v>60.19</v>
      </c>
      <c r="Z1417" s="2">
        <v>0</v>
      </c>
      <c r="AA1417" s="2">
        <v>0</v>
      </c>
      <c r="AB1417" s="2">
        <v>0</v>
      </c>
    </row>
    <row r="1418" spans="1:28" x14ac:dyDescent="0.25">
      <c r="A1418">
        <v>2034792989</v>
      </c>
      <c r="B1418" t="s">
        <v>1728</v>
      </c>
      <c r="C1418" t="s">
        <v>681</v>
      </c>
      <c r="D1418" s="5" t="str">
        <f t="shared" si="68"/>
        <v>BRETT WERNER</v>
      </c>
      <c r="E1418" t="s">
        <v>82</v>
      </c>
      <c r="F1418" t="s">
        <v>708</v>
      </c>
      <c r="G1418" t="s">
        <v>709</v>
      </c>
      <c r="H1418" t="s">
        <v>709</v>
      </c>
      <c r="I1418" s="8">
        <v>20003537</v>
      </c>
      <c r="J1418" t="s">
        <v>216</v>
      </c>
      <c r="K1418" t="s">
        <v>217</v>
      </c>
      <c r="L1418" t="str">
        <f t="shared" si="66"/>
        <v>Chad Yale</v>
      </c>
      <c r="M1418" t="s">
        <v>57</v>
      </c>
      <c r="N1418" s="1">
        <v>46120</v>
      </c>
      <c r="O1418" s="1">
        <v>46181</v>
      </c>
      <c r="P1418">
        <f t="shared" si="67"/>
        <v>2</v>
      </c>
      <c r="Q1418" s="1" t="s">
        <v>142</v>
      </c>
      <c r="R1418" s="1" t="s">
        <v>3570</v>
      </c>
      <c r="S1418" s="2">
        <v>15</v>
      </c>
      <c r="T1418">
        <v>1</v>
      </c>
      <c r="U1418" t="s">
        <v>58</v>
      </c>
      <c r="V1418" s="3">
        <v>0.38</v>
      </c>
      <c r="W1418" t="s">
        <v>60</v>
      </c>
      <c r="X1418" t="s">
        <v>143</v>
      </c>
      <c r="Y1418" s="2">
        <v>5.7</v>
      </c>
      <c r="Z1418" s="2">
        <v>0</v>
      </c>
      <c r="AA1418" s="2">
        <v>0</v>
      </c>
      <c r="AB1418" s="2">
        <v>0</v>
      </c>
    </row>
    <row r="1419" spans="1:28" x14ac:dyDescent="0.25">
      <c r="A1419">
        <v>2034556455</v>
      </c>
      <c r="B1419" t="s">
        <v>1725</v>
      </c>
      <c r="C1419" t="s">
        <v>1726</v>
      </c>
      <c r="D1419" s="5" t="str">
        <f t="shared" si="68"/>
        <v>CLAUDE JR</v>
      </c>
      <c r="E1419" t="s">
        <v>213</v>
      </c>
      <c r="F1419" t="s">
        <v>708</v>
      </c>
      <c r="G1419" t="s">
        <v>709</v>
      </c>
      <c r="H1419" t="s">
        <v>709</v>
      </c>
      <c r="I1419" s="8">
        <v>8977234</v>
      </c>
      <c r="J1419" t="s">
        <v>90</v>
      </c>
      <c r="K1419" t="s">
        <v>91</v>
      </c>
      <c r="L1419" t="str">
        <f t="shared" si="66"/>
        <v>RYAN CALTAGIRONE</v>
      </c>
      <c r="M1419" t="s">
        <v>57</v>
      </c>
      <c r="N1419" s="1">
        <v>46119</v>
      </c>
      <c r="O1419" s="1">
        <v>46180</v>
      </c>
      <c r="P1419">
        <f t="shared" si="67"/>
        <v>2</v>
      </c>
      <c r="Q1419" s="1" t="s">
        <v>142</v>
      </c>
      <c r="R1419" s="1" t="s">
        <v>3570</v>
      </c>
      <c r="S1419" s="2">
        <v>15</v>
      </c>
      <c r="T1419">
        <v>1</v>
      </c>
      <c r="U1419" t="s">
        <v>58</v>
      </c>
      <c r="V1419" s="3">
        <v>0.38</v>
      </c>
      <c r="W1419" t="s">
        <v>60</v>
      </c>
      <c r="X1419" t="s">
        <v>143</v>
      </c>
      <c r="Y1419" s="2">
        <v>5.7</v>
      </c>
      <c r="Z1419" s="2">
        <v>0</v>
      </c>
      <c r="AA1419" s="2">
        <v>0</v>
      </c>
      <c r="AB1419" s="2">
        <v>0</v>
      </c>
    </row>
    <row r="1420" spans="1:28" x14ac:dyDescent="0.25">
      <c r="A1420">
        <v>2034364254</v>
      </c>
      <c r="B1420" t="s">
        <v>1246</v>
      </c>
      <c r="C1420" t="s">
        <v>459</v>
      </c>
      <c r="D1420" s="5" t="str">
        <f t="shared" si="68"/>
        <v>BRIAN MAGUANA</v>
      </c>
      <c r="E1420" t="s">
        <v>172</v>
      </c>
      <c r="F1420" t="s">
        <v>708</v>
      </c>
      <c r="G1420" t="s">
        <v>727</v>
      </c>
      <c r="H1420" t="s">
        <v>727</v>
      </c>
      <c r="I1420" s="8">
        <v>19491313</v>
      </c>
      <c r="J1420" t="s">
        <v>1152</v>
      </c>
      <c r="K1420" t="s">
        <v>1153</v>
      </c>
      <c r="L1420" t="str">
        <f t="shared" si="66"/>
        <v>Steven Brandt</v>
      </c>
      <c r="M1420" t="s">
        <v>57</v>
      </c>
      <c r="N1420" s="1">
        <v>46113</v>
      </c>
      <c r="O1420" s="1">
        <v>46174</v>
      </c>
      <c r="P1420">
        <f t="shared" si="67"/>
        <v>2</v>
      </c>
      <c r="Q1420" s="1" t="s">
        <v>142</v>
      </c>
      <c r="R1420" s="1" t="s">
        <v>3570</v>
      </c>
      <c r="S1420" s="2">
        <v>15</v>
      </c>
      <c r="T1420">
        <v>1</v>
      </c>
      <c r="U1420" t="s">
        <v>58</v>
      </c>
      <c r="V1420" s="3">
        <v>0.19</v>
      </c>
      <c r="W1420" t="s">
        <v>60</v>
      </c>
      <c r="X1420" t="s">
        <v>143</v>
      </c>
      <c r="Y1420" s="2">
        <v>2.85</v>
      </c>
      <c r="Z1420" s="2">
        <v>0</v>
      </c>
      <c r="AA1420" s="2">
        <v>0</v>
      </c>
      <c r="AB1420" s="2">
        <v>0</v>
      </c>
    </row>
    <row r="1421" spans="1:28" x14ac:dyDescent="0.25">
      <c r="A1421">
        <v>2034602401</v>
      </c>
      <c r="B1421" t="s">
        <v>1508</v>
      </c>
      <c r="C1421" t="s">
        <v>631</v>
      </c>
      <c r="D1421" s="5" t="str">
        <f t="shared" si="68"/>
        <v>TRACY SCOTA</v>
      </c>
      <c r="E1421" t="s">
        <v>52</v>
      </c>
      <c r="F1421" t="s">
        <v>1264</v>
      </c>
      <c r="G1421" t="s">
        <v>1265</v>
      </c>
      <c r="H1421" t="s">
        <v>1265</v>
      </c>
      <c r="I1421" s="8">
        <v>19278370</v>
      </c>
      <c r="J1421" t="s">
        <v>65</v>
      </c>
      <c r="K1421" t="s">
        <v>66</v>
      </c>
      <c r="L1421" t="str">
        <f t="shared" si="66"/>
        <v>ANNE MARIE KOZACHECK</v>
      </c>
      <c r="M1421" t="s">
        <v>57</v>
      </c>
      <c r="N1421" s="1">
        <v>46113</v>
      </c>
      <c r="O1421" s="1">
        <v>46174</v>
      </c>
      <c r="P1421">
        <f t="shared" si="67"/>
        <v>2</v>
      </c>
      <c r="Q1421" s="1" t="s">
        <v>142</v>
      </c>
      <c r="R1421" s="1" t="s">
        <v>3570</v>
      </c>
      <c r="S1421" s="2">
        <v>59.43</v>
      </c>
      <c r="T1421">
        <v>1</v>
      </c>
      <c r="U1421" t="s">
        <v>58</v>
      </c>
      <c r="V1421" s="3">
        <v>0.47</v>
      </c>
      <c r="W1421" t="s">
        <v>60</v>
      </c>
      <c r="X1421" t="s">
        <v>143</v>
      </c>
      <c r="Y1421" s="2">
        <v>27.93</v>
      </c>
      <c r="Z1421" s="2">
        <v>0</v>
      </c>
      <c r="AA1421" s="2">
        <v>0</v>
      </c>
      <c r="AB1421" s="2">
        <v>0</v>
      </c>
    </row>
    <row r="1422" spans="1:28" x14ac:dyDescent="0.25">
      <c r="A1422">
        <v>2034551065</v>
      </c>
      <c r="B1422" t="s">
        <v>316</v>
      </c>
      <c r="C1422" t="s">
        <v>916</v>
      </c>
      <c r="D1422" s="5" t="str">
        <f t="shared" si="68"/>
        <v>JILL BOYLE</v>
      </c>
      <c r="E1422" t="s">
        <v>52</v>
      </c>
      <c r="F1422" t="s">
        <v>1691</v>
      </c>
      <c r="G1422" t="s">
        <v>1692</v>
      </c>
      <c r="H1422" t="s">
        <v>1692</v>
      </c>
      <c r="I1422" s="8">
        <v>21758900</v>
      </c>
      <c r="J1422" t="s">
        <v>55</v>
      </c>
      <c r="K1422" t="s">
        <v>56</v>
      </c>
      <c r="L1422" t="str">
        <f t="shared" si="66"/>
        <v>John Rader</v>
      </c>
      <c r="M1422" t="s">
        <v>57</v>
      </c>
      <c r="N1422" s="1">
        <v>46113</v>
      </c>
      <c r="O1422" s="1">
        <v>46174</v>
      </c>
      <c r="P1422">
        <f t="shared" si="67"/>
        <v>2</v>
      </c>
      <c r="Q1422" s="1" t="s">
        <v>142</v>
      </c>
      <c r="R1422" s="1" t="s">
        <v>3570</v>
      </c>
      <c r="S1422" s="2">
        <v>101.01</v>
      </c>
      <c r="T1422">
        <v>1</v>
      </c>
      <c r="U1422" t="s">
        <v>58</v>
      </c>
      <c r="V1422" s="3">
        <v>0.38</v>
      </c>
      <c r="W1422" t="s">
        <v>60</v>
      </c>
      <c r="X1422" t="s">
        <v>143</v>
      </c>
      <c r="Y1422" s="2">
        <v>38.380000000000003</v>
      </c>
      <c r="Z1422" s="2">
        <v>0</v>
      </c>
      <c r="AA1422" s="2">
        <v>0</v>
      </c>
      <c r="AB1422" s="2">
        <v>0</v>
      </c>
    </row>
    <row r="1423" spans="1:28" x14ac:dyDescent="0.25">
      <c r="A1423">
        <v>2034058397</v>
      </c>
      <c r="B1423" t="s">
        <v>913</v>
      </c>
      <c r="C1423" t="s">
        <v>914</v>
      </c>
      <c r="D1423" s="5" t="str">
        <f t="shared" si="68"/>
        <v>SANDRA AGUILAR</v>
      </c>
      <c r="E1423" t="s">
        <v>52</v>
      </c>
      <c r="F1423" t="s">
        <v>1691</v>
      </c>
      <c r="G1423" t="s">
        <v>1692</v>
      </c>
      <c r="H1423" t="s">
        <v>1692</v>
      </c>
      <c r="I1423" s="8">
        <v>21758900</v>
      </c>
      <c r="J1423" t="s">
        <v>55</v>
      </c>
      <c r="K1423" t="s">
        <v>56</v>
      </c>
      <c r="L1423" t="str">
        <f t="shared" si="66"/>
        <v>John Rader</v>
      </c>
      <c r="M1423" t="s">
        <v>57</v>
      </c>
      <c r="N1423" s="1">
        <v>46113</v>
      </c>
      <c r="O1423" s="1">
        <v>46174</v>
      </c>
      <c r="P1423">
        <f t="shared" si="67"/>
        <v>2</v>
      </c>
      <c r="Q1423" s="1" t="s">
        <v>142</v>
      </c>
      <c r="R1423" s="1" t="s">
        <v>3570</v>
      </c>
      <c r="S1423" s="2">
        <v>89.62</v>
      </c>
      <c r="T1423">
        <v>1</v>
      </c>
      <c r="U1423" t="s">
        <v>58</v>
      </c>
      <c r="V1423" s="3">
        <v>0.38</v>
      </c>
      <c r="W1423" t="s">
        <v>60</v>
      </c>
      <c r="X1423" t="s">
        <v>143</v>
      </c>
      <c r="Y1423" s="2">
        <v>34.06</v>
      </c>
      <c r="Z1423" s="2">
        <v>0</v>
      </c>
      <c r="AA1423" s="2">
        <v>0</v>
      </c>
      <c r="AB1423" s="2">
        <v>0</v>
      </c>
    </row>
    <row r="1424" spans="1:28" x14ac:dyDescent="0.25">
      <c r="A1424">
        <v>2034667758</v>
      </c>
      <c r="B1424" t="s">
        <v>920</v>
      </c>
      <c r="C1424" t="s">
        <v>921</v>
      </c>
      <c r="D1424" s="5" t="str">
        <f t="shared" si="68"/>
        <v>VICTORIA CANAVATI</v>
      </c>
      <c r="E1424" t="s">
        <v>52</v>
      </c>
      <c r="F1424" t="s">
        <v>1691</v>
      </c>
      <c r="G1424" t="s">
        <v>1692</v>
      </c>
      <c r="H1424" t="s">
        <v>1692</v>
      </c>
      <c r="I1424" s="8">
        <v>21758900</v>
      </c>
      <c r="J1424" t="s">
        <v>55</v>
      </c>
      <c r="K1424" t="s">
        <v>56</v>
      </c>
      <c r="L1424" t="str">
        <f t="shared" si="66"/>
        <v>John Rader</v>
      </c>
      <c r="M1424" t="s">
        <v>57</v>
      </c>
      <c r="N1424" s="1">
        <v>46113</v>
      </c>
      <c r="O1424" s="1">
        <v>46174</v>
      </c>
      <c r="P1424">
        <f t="shared" si="67"/>
        <v>2</v>
      </c>
      <c r="Q1424" s="1" t="s">
        <v>142</v>
      </c>
      <c r="R1424" s="1" t="s">
        <v>3570</v>
      </c>
      <c r="S1424" s="2">
        <v>73.81</v>
      </c>
      <c r="T1424">
        <v>1</v>
      </c>
      <c r="U1424" t="s">
        <v>58</v>
      </c>
      <c r="V1424" s="3">
        <v>0.38</v>
      </c>
      <c r="W1424" t="s">
        <v>60</v>
      </c>
      <c r="X1424" t="s">
        <v>143</v>
      </c>
      <c r="Y1424" s="2">
        <v>28.05</v>
      </c>
      <c r="Z1424" s="2">
        <v>0</v>
      </c>
      <c r="AA1424" s="2">
        <v>0</v>
      </c>
      <c r="AB1424" s="2">
        <v>0</v>
      </c>
    </row>
    <row r="1425" spans="1:28" x14ac:dyDescent="0.25">
      <c r="A1425">
        <v>2034052729</v>
      </c>
      <c r="B1425" t="s">
        <v>1662</v>
      </c>
      <c r="C1425" t="s">
        <v>620</v>
      </c>
      <c r="D1425" s="5" t="str">
        <f t="shared" si="68"/>
        <v>LINDA HUGHES</v>
      </c>
      <c r="E1425" t="s">
        <v>52</v>
      </c>
      <c r="F1425" t="s">
        <v>1691</v>
      </c>
      <c r="G1425" t="s">
        <v>1692</v>
      </c>
      <c r="H1425" t="s">
        <v>1692</v>
      </c>
      <c r="I1425" s="8">
        <v>21758900</v>
      </c>
      <c r="J1425" t="s">
        <v>55</v>
      </c>
      <c r="K1425" t="s">
        <v>56</v>
      </c>
      <c r="L1425" t="str">
        <f t="shared" si="66"/>
        <v>John Rader</v>
      </c>
      <c r="M1425" t="s">
        <v>57</v>
      </c>
      <c r="N1425" s="1">
        <v>46114</v>
      </c>
      <c r="O1425" s="1">
        <v>46175</v>
      </c>
      <c r="P1425">
        <f t="shared" si="67"/>
        <v>2</v>
      </c>
      <c r="Q1425" s="1" t="s">
        <v>142</v>
      </c>
      <c r="R1425" s="1" t="s">
        <v>3570</v>
      </c>
      <c r="S1425" s="2">
        <v>61.39</v>
      </c>
      <c r="T1425">
        <v>1</v>
      </c>
      <c r="U1425" t="s">
        <v>58</v>
      </c>
      <c r="V1425" s="3">
        <v>0.38</v>
      </c>
      <c r="W1425" t="s">
        <v>60</v>
      </c>
      <c r="X1425" t="s">
        <v>143</v>
      </c>
      <c r="Y1425" s="2">
        <v>23.33</v>
      </c>
      <c r="Z1425" s="2">
        <v>0</v>
      </c>
      <c r="AA1425" s="2">
        <v>0</v>
      </c>
      <c r="AB1425" s="2">
        <v>0</v>
      </c>
    </row>
    <row r="1426" spans="1:28" x14ac:dyDescent="0.25">
      <c r="A1426">
        <v>2034638643</v>
      </c>
      <c r="B1426" t="s">
        <v>919</v>
      </c>
      <c r="C1426" t="s">
        <v>198</v>
      </c>
      <c r="D1426" s="5" t="str">
        <f t="shared" si="68"/>
        <v>NANCY SOLIVAN</v>
      </c>
      <c r="E1426" t="s">
        <v>52</v>
      </c>
      <c r="F1426" t="s">
        <v>1691</v>
      </c>
      <c r="G1426" t="s">
        <v>1692</v>
      </c>
      <c r="H1426" t="s">
        <v>1692</v>
      </c>
      <c r="I1426" s="8" t="s">
        <v>3541</v>
      </c>
      <c r="J1426" t="s">
        <v>877</v>
      </c>
      <c r="K1426" t="s">
        <v>97</v>
      </c>
      <c r="L1426" t="str">
        <f t="shared" si="66"/>
        <v>JOHN ROKEN</v>
      </c>
      <c r="M1426" t="s">
        <v>57</v>
      </c>
      <c r="N1426" s="1">
        <v>46113</v>
      </c>
      <c r="O1426" s="1">
        <v>46174</v>
      </c>
      <c r="P1426">
        <f t="shared" si="67"/>
        <v>2</v>
      </c>
      <c r="Q1426" s="1" t="s">
        <v>142</v>
      </c>
      <c r="R1426" s="1" t="s">
        <v>3570</v>
      </c>
      <c r="S1426" s="2">
        <v>55.16</v>
      </c>
      <c r="T1426">
        <v>1</v>
      </c>
      <c r="U1426" t="s">
        <v>58</v>
      </c>
      <c r="V1426" s="3">
        <v>0.38</v>
      </c>
      <c r="W1426" t="s">
        <v>60</v>
      </c>
      <c r="X1426" t="s">
        <v>143</v>
      </c>
      <c r="Y1426" s="2">
        <v>20.96</v>
      </c>
      <c r="Z1426" s="2">
        <v>0</v>
      </c>
      <c r="AA1426" s="2">
        <v>0</v>
      </c>
      <c r="AB1426" s="2">
        <v>0</v>
      </c>
    </row>
    <row r="1427" spans="1:28" x14ac:dyDescent="0.25">
      <c r="A1427">
        <v>2034140098</v>
      </c>
      <c r="B1427" t="s">
        <v>915</v>
      </c>
      <c r="C1427" t="s">
        <v>266</v>
      </c>
      <c r="D1427" s="5" t="str">
        <f t="shared" si="68"/>
        <v>COLLEEN CARLBON</v>
      </c>
      <c r="E1427" t="s">
        <v>52</v>
      </c>
      <c r="F1427" t="s">
        <v>1691</v>
      </c>
      <c r="G1427" t="s">
        <v>1692</v>
      </c>
      <c r="H1427" t="s">
        <v>1692</v>
      </c>
      <c r="I1427" s="8">
        <v>15950276</v>
      </c>
      <c r="J1427" t="s">
        <v>854</v>
      </c>
      <c r="K1427" t="s">
        <v>855</v>
      </c>
      <c r="L1427" t="str">
        <f t="shared" si="66"/>
        <v>Ryan Stocker</v>
      </c>
      <c r="M1427" t="s">
        <v>57</v>
      </c>
      <c r="N1427" s="1">
        <v>46113</v>
      </c>
      <c r="O1427" s="1">
        <v>46174</v>
      </c>
      <c r="P1427">
        <f t="shared" si="67"/>
        <v>2</v>
      </c>
      <c r="Q1427" s="1" t="s">
        <v>142</v>
      </c>
      <c r="R1427" s="1" t="s">
        <v>3570</v>
      </c>
      <c r="S1427" s="2">
        <v>101.27</v>
      </c>
      <c r="T1427">
        <v>1</v>
      </c>
      <c r="U1427" t="s">
        <v>58</v>
      </c>
      <c r="V1427" s="3">
        <v>0.38</v>
      </c>
      <c r="W1427" t="s">
        <v>60</v>
      </c>
      <c r="X1427" t="s">
        <v>143</v>
      </c>
      <c r="Y1427" s="2">
        <v>38.479999999999997</v>
      </c>
      <c r="Z1427" s="2">
        <v>0</v>
      </c>
      <c r="AA1427" s="2">
        <v>0</v>
      </c>
      <c r="AB1427" s="2">
        <v>0</v>
      </c>
    </row>
    <row r="1428" spans="1:28" x14ac:dyDescent="0.25">
      <c r="A1428">
        <v>2034713966</v>
      </c>
      <c r="B1428" t="s">
        <v>922</v>
      </c>
      <c r="C1428" t="s">
        <v>415</v>
      </c>
      <c r="D1428" s="5" t="str">
        <f t="shared" si="68"/>
        <v>JEFFREY WUENCH</v>
      </c>
      <c r="E1428" t="s">
        <v>52</v>
      </c>
      <c r="F1428" t="s">
        <v>1691</v>
      </c>
      <c r="G1428" t="s">
        <v>1692</v>
      </c>
      <c r="H1428" t="s">
        <v>1692</v>
      </c>
      <c r="I1428" s="8">
        <v>15950276</v>
      </c>
      <c r="J1428" t="s">
        <v>854</v>
      </c>
      <c r="K1428" t="s">
        <v>855</v>
      </c>
      <c r="L1428" t="str">
        <f t="shared" si="66"/>
        <v>Ryan Stocker</v>
      </c>
      <c r="M1428" t="s">
        <v>57</v>
      </c>
      <c r="N1428" s="1">
        <v>46115</v>
      </c>
      <c r="O1428" s="1">
        <v>46176</v>
      </c>
      <c r="P1428">
        <f t="shared" si="67"/>
        <v>2</v>
      </c>
      <c r="Q1428" s="1" t="s">
        <v>142</v>
      </c>
      <c r="R1428" s="1" t="s">
        <v>3570</v>
      </c>
      <c r="S1428" s="2">
        <v>33.51</v>
      </c>
      <c r="T1428">
        <v>1</v>
      </c>
      <c r="U1428" t="s">
        <v>58</v>
      </c>
      <c r="V1428" s="3">
        <v>0.38</v>
      </c>
      <c r="W1428" t="s">
        <v>60</v>
      </c>
      <c r="X1428" t="s">
        <v>143</v>
      </c>
      <c r="Y1428" s="2">
        <v>12.73</v>
      </c>
      <c r="Z1428" s="2">
        <v>0</v>
      </c>
      <c r="AA1428" s="2">
        <v>0</v>
      </c>
      <c r="AB1428" s="2">
        <v>0</v>
      </c>
    </row>
    <row r="1429" spans="1:28" x14ac:dyDescent="0.25">
      <c r="A1429">
        <v>2034364249</v>
      </c>
      <c r="B1429" t="s">
        <v>1246</v>
      </c>
      <c r="C1429" t="s">
        <v>459</v>
      </c>
      <c r="D1429" s="5" t="str">
        <f t="shared" si="68"/>
        <v>BRIAN MAGUANA</v>
      </c>
      <c r="E1429" t="s">
        <v>172</v>
      </c>
      <c r="F1429" t="s">
        <v>1173</v>
      </c>
      <c r="G1429" t="s">
        <v>1189</v>
      </c>
      <c r="H1429" t="s">
        <v>1189</v>
      </c>
      <c r="I1429" s="8">
        <v>19491313</v>
      </c>
      <c r="J1429" t="s">
        <v>1152</v>
      </c>
      <c r="K1429" t="s">
        <v>1153</v>
      </c>
      <c r="L1429" t="str">
        <f t="shared" si="66"/>
        <v>Steven Brandt</v>
      </c>
      <c r="M1429" t="s">
        <v>57</v>
      </c>
      <c r="N1429" s="1">
        <v>46113</v>
      </c>
      <c r="O1429" s="1">
        <v>46174</v>
      </c>
      <c r="P1429">
        <f t="shared" si="67"/>
        <v>2</v>
      </c>
      <c r="Q1429" s="1" t="s">
        <v>142</v>
      </c>
      <c r="R1429" s="1" t="s">
        <v>3570</v>
      </c>
      <c r="S1429" s="2">
        <v>172.48</v>
      </c>
      <c r="T1429">
        <v>1</v>
      </c>
      <c r="U1429" t="s">
        <v>58</v>
      </c>
      <c r="V1429" s="3">
        <v>0.19</v>
      </c>
      <c r="W1429" t="s">
        <v>60</v>
      </c>
      <c r="X1429" t="s">
        <v>143</v>
      </c>
      <c r="Y1429" s="2">
        <v>32.770000000000003</v>
      </c>
      <c r="Z1429" s="2">
        <v>0</v>
      </c>
      <c r="AA1429" s="2">
        <v>0</v>
      </c>
      <c r="AB1429" s="2">
        <v>0</v>
      </c>
    </row>
    <row r="1430" spans="1:28" x14ac:dyDescent="0.25">
      <c r="A1430">
        <v>2034364250</v>
      </c>
      <c r="B1430" t="s">
        <v>1246</v>
      </c>
      <c r="C1430" t="s">
        <v>459</v>
      </c>
      <c r="D1430" s="5" t="str">
        <f t="shared" si="68"/>
        <v>BRIAN MAGUANA</v>
      </c>
      <c r="E1430" t="s">
        <v>172</v>
      </c>
      <c r="F1430" t="s">
        <v>1173</v>
      </c>
      <c r="G1430" t="s">
        <v>1234</v>
      </c>
      <c r="H1430" t="s">
        <v>1189</v>
      </c>
      <c r="I1430" s="8">
        <v>19491313</v>
      </c>
      <c r="J1430" t="s">
        <v>1152</v>
      </c>
      <c r="K1430" t="s">
        <v>1153</v>
      </c>
      <c r="L1430" t="str">
        <f t="shared" si="66"/>
        <v>Steven Brandt</v>
      </c>
      <c r="M1430" t="s">
        <v>57</v>
      </c>
      <c r="N1430" s="1">
        <v>46113</v>
      </c>
      <c r="O1430" s="1">
        <v>46174</v>
      </c>
      <c r="P1430">
        <f t="shared" si="67"/>
        <v>2</v>
      </c>
      <c r="Q1430" s="1" t="s">
        <v>142</v>
      </c>
      <c r="R1430" s="1" t="s">
        <v>3570</v>
      </c>
      <c r="S1430" s="2">
        <v>9.9499999999999993</v>
      </c>
      <c r="T1430">
        <v>1</v>
      </c>
      <c r="U1430" t="s">
        <v>58</v>
      </c>
      <c r="V1430" s="3">
        <v>0.19</v>
      </c>
      <c r="W1430" t="s">
        <v>60</v>
      </c>
      <c r="X1430" t="s">
        <v>143</v>
      </c>
      <c r="Y1430" s="2">
        <v>1.89</v>
      </c>
      <c r="Z1430" s="2">
        <v>0</v>
      </c>
      <c r="AA1430" s="2">
        <v>0</v>
      </c>
      <c r="AB1430" s="2">
        <v>0</v>
      </c>
    </row>
    <row r="1431" spans="1:28" x14ac:dyDescent="0.25">
      <c r="A1431">
        <v>2034678175</v>
      </c>
      <c r="B1431" t="s">
        <v>1250</v>
      </c>
      <c r="C1431" t="s">
        <v>1251</v>
      </c>
      <c r="D1431" s="5" t="str">
        <f t="shared" si="68"/>
        <v>ALEXANDER ARONSKY</v>
      </c>
      <c r="E1431" t="s">
        <v>213</v>
      </c>
      <c r="F1431" t="s">
        <v>1173</v>
      </c>
      <c r="G1431" t="s">
        <v>1181</v>
      </c>
      <c r="H1431" t="s">
        <v>1181</v>
      </c>
      <c r="I1431" s="8">
        <v>7470776</v>
      </c>
      <c r="J1431" t="s">
        <v>400</v>
      </c>
      <c r="K1431" t="s">
        <v>401</v>
      </c>
      <c r="L1431" t="str">
        <f t="shared" si="66"/>
        <v>Andrew Choi</v>
      </c>
      <c r="M1431" t="s">
        <v>57</v>
      </c>
      <c r="N1431" s="1">
        <v>46114</v>
      </c>
      <c r="O1431" s="1">
        <v>46175</v>
      </c>
      <c r="P1431">
        <f t="shared" si="67"/>
        <v>2</v>
      </c>
      <c r="Q1431" s="1" t="s">
        <v>142</v>
      </c>
      <c r="R1431" s="1" t="s">
        <v>3570</v>
      </c>
      <c r="S1431" s="2">
        <v>925.08</v>
      </c>
      <c r="T1431">
        <v>1</v>
      </c>
      <c r="U1431" t="s">
        <v>58</v>
      </c>
      <c r="V1431" s="3">
        <v>0.28999999999999998</v>
      </c>
      <c r="W1431" t="s">
        <v>60</v>
      </c>
      <c r="X1431" t="s">
        <v>143</v>
      </c>
      <c r="Y1431" s="2">
        <v>268.27</v>
      </c>
      <c r="Z1431" s="2">
        <v>0</v>
      </c>
      <c r="AA1431" s="2">
        <v>0</v>
      </c>
      <c r="AB1431" s="2">
        <v>0</v>
      </c>
    </row>
    <row r="1432" spans="1:28" x14ac:dyDescent="0.25">
      <c r="A1432">
        <v>2034678177</v>
      </c>
      <c r="B1432" t="s">
        <v>1250</v>
      </c>
      <c r="C1432" t="s">
        <v>1251</v>
      </c>
      <c r="D1432" s="5" t="str">
        <f t="shared" si="68"/>
        <v>ALEXANDER ARONSKY</v>
      </c>
      <c r="E1432" t="s">
        <v>213</v>
      </c>
      <c r="F1432" t="s">
        <v>1173</v>
      </c>
      <c r="G1432" t="s">
        <v>1197</v>
      </c>
      <c r="H1432" t="s">
        <v>1181</v>
      </c>
      <c r="I1432" s="8">
        <v>7470776</v>
      </c>
      <c r="J1432" t="s">
        <v>400</v>
      </c>
      <c r="K1432" t="s">
        <v>401</v>
      </c>
      <c r="L1432" t="str">
        <f t="shared" si="66"/>
        <v>Andrew Choi</v>
      </c>
      <c r="M1432" t="s">
        <v>57</v>
      </c>
      <c r="N1432" s="1">
        <v>46114</v>
      </c>
      <c r="O1432" s="1">
        <v>46175</v>
      </c>
      <c r="P1432">
        <f t="shared" si="67"/>
        <v>2</v>
      </c>
      <c r="Q1432" s="1" t="s">
        <v>142</v>
      </c>
      <c r="R1432" s="1" t="s">
        <v>3570</v>
      </c>
      <c r="S1432" s="2">
        <v>9.9499999999999993</v>
      </c>
      <c r="T1432">
        <v>1</v>
      </c>
      <c r="U1432" t="s">
        <v>58</v>
      </c>
      <c r="V1432" s="3">
        <v>0.28999999999999998</v>
      </c>
      <c r="W1432" t="s">
        <v>60</v>
      </c>
      <c r="X1432" t="s">
        <v>143</v>
      </c>
      <c r="Y1432" s="2">
        <v>2.89</v>
      </c>
      <c r="Z1432" s="2">
        <v>0</v>
      </c>
      <c r="AA1432" s="2">
        <v>0</v>
      </c>
      <c r="AB1432" s="2">
        <v>0</v>
      </c>
    </row>
    <row r="1433" spans="1:28" x14ac:dyDescent="0.25">
      <c r="A1433">
        <v>2034604234</v>
      </c>
      <c r="B1433" t="s">
        <v>1247</v>
      </c>
      <c r="C1433" t="s">
        <v>594</v>
      </c>
      <c r="D1433" s="5" t="str">
        <f t="shared" si="68"/>
        <v>MICHELLE LAYLAND</v>
      </c>
      <c r="E1433" t="s">
        <v>202</v>
      </c>
      <c r="F1433" t="s">
        <v>1173</v>
      </c>
      <c r="G1433" t="s">
        <v>1174</v>
      </c>
      <c r="H1433" t="s">
        <v>1181</v>
      </c>
      <c r="I1433" s="8">
        <v>7146581</v>
      </c>
      <c r="J1433" t="s">
        <v>1248</v>
      </c>
      <c r="K1433" t="s">
        <v>1249</v>
      </c>
      <c r="L1433" t="str">
        <f t="shared" si="66"/>
        <v>Anthony Hunsberger</v>
      </c>
      <c r="M1433" t="s">
        <v>57</v>
      </c>
      <c r="N1433" s="1">
        <v>46113</v>
      </c>
      <c r="O1433" s="1">
        <v>46174</v>
      </c>
      <c r="P1433">
        <f t="shared" si="67"/>
        <v>2</v>
      </c>
      <c r="Q1433" s="1" t="s">
        <v>142</v>
      </c>
      <c r="R1433" s="1" t="s">
        <v>3570</v>
      </c>
      <c r="S1433" s="2">
        <v>381.97</v>
      </c>
      <c r="T1433">
        <v>1</v>
      </c>
      <c r="U1433" t="s">
        <v>58</v>
      </c>
      <c r="V1433" s="3">
        <v>0.28999999999999998</v>
      </c>
      <c r="W1433" t="s">
        <v>60</v>
      </c>
      <c r="X1433" t="s">
        <v>143</v>
      </c>
      <c r="Y1433" s="2">
        <v>110.77</v>
      </c>
      <c r="Z1433" s="2">
        <v>0</v>
      </c>
      <c r="AA1433" s="2">
        <v>0</v>
      </c>
      <c r="AB1433" s="2">
        <v>0</v>
      </c>
    </row>
    <row r="1434" spans="1:28" x14ac:dyDescent="0.25">
      <c r="A1434">
        <v>2034604235</v>
      </c>
      <c r="B1434" t="s">
        <v>1247</v>
      </c>
      <c r="C1434" t="s">
        <v>594</v>
      </c>
      <c r="D1434" s="5" t="str">
        <f t="shared" si="68"/>
        <v>MICHELLE LAYLAND</v>
      </c>
      <c r="E1434" t="s">
        <v>202</v>
      </c>
      <c r="F1434" t="s">
        <v>1173</v>
      </c>
      <c r="G1434" t="s">
        <v>1185</v>
      </c>
      <c r="H1434" t="s">
        <v>1181</v>
      </c>
      <c r="I1434" s="8">
        <v>7146581</v>
      </c>
      <c r="J1434" t="s">
        <v>1248</v>
      </c>
      <c r="K1434" t="s">
        <v>1249</v>
      </c>
      <c r="L1434" t="str">
        <f t="shared" si="66"/>
        <v>Anthony Hunsberger</v>
      </c>
      <c r="M1434" t="s">
        <v>57</v>
      </c>
      <c r="N1434" s="1">
        <v>46113</v>
      </c>
      <c r="O1434" s="1">
        <v>46174</v>
      </c>
      <c r="P1434">
        <f t="shared" si="67"/>
        <v>2</v>
      </c>
      <c r="Q1434" s="1" t="s">
        <v>142</v>
      </c>
      <c r="R1434" s="1" t="s">
        <v>3570</v>
      </c>
      <c r="S1434" s="2">
        <v>9.9499999999999993</v>
      </c>
      <c r="T1434">
        <v>1</v>
      </c>
      <c r="U1434" t="s">
        <v>58</v>
      </c>
      <c r="V1434" s="3">
        <v>0.28999999999999998</v>
      </c>
      <c r="W1434" t="s">
        <v>60</v>
      </c>
      <c r="X1434" t="s">
        <v>143</v>
      </c>
      <c r="Y1434" s="2">
        <v>2.89</v>
      </c>
      <c r="Z1434" s="2">
        <v>0</v>
      </c>
      <c r="AA1434" s="2">
        <v>0</v>
      </c>
      <c r="AB1434" s="2">
        <v>0</v>
      </c>
    </row>
    <row r="1435" spans="1:28" x14ac:dyDescent="0.25">
      <c r="A1435">
        <v>2034740777</v>
      </c>
      <c r="B1435" t="s">
        <v>1056</v>
      </c>
      <c r="C1435" t="s">
        <v>1057</v>
      </c>
      <c r="D1435" s="5" t="str">
        <f t="shared" si="68"/>
        <v>STUART GREGOR</v>
      </c>
      <c r="E1435" t="s">
        <v>110</v>
      </c>
      <c r="F1435" t="s">
        <v>708</v>
      </c>
      <c r="G1435" t="s">
        <v>721</v>
      </c>
      <c r="H1435" t="s">
        <v>1181</v>
      </c>
      <c r="I1435" s="8">
        <v>1706194</v>
      </c>
      <c r="J1435" t="s">
        <v>72</v>
      </c>
      <c r="K1435" t="s">
        <v>73</v>
      </c>
      <c r="L1435" t="str">
        <f t="shared" si="66"/>
        <v>MATTHEW DAUGHERTY</v>
      </c>
      <c r="M1435" t="s">
        <v>57</v>
      </c>
      <c r="N1435" s="1">
        <v>46116</v>
      </c>
      <c r="O1435" s="1">
        <v>46177</v>
      </c>
      <c r="P1435">
        <f t="shared" si="67"/>
        <v>2</v>
      </c>
      <c r="Q1435" s="1" t="s">
        <v>142</v>
      </c>
      <c r="R1435" s="1" t="s">
        <v>3570</v>
      </c>
      <c r="S1435" s="2">
        <v>15</v>
      </c>
      <c r="T1435">
        <v>1</v>
      </c>
      <c r="U1435" t="s">
        <v>58</v>
      </c>
      <c r="V1435" s="3">
        <v>0.28999999999999998</v>
      </c>
      <c r="W1435" t="s">
        <v>60</v>
      </c>
      <c r="X1435" t="s">
        <v>143</v>
      </c>
      <c r="Y1435" s="2">
        <v>4.3499999999999996</v>
      </c>
      <c r="Z1435" s="2">
        <v>4.3499999999999996</v>
      </c>
      <c r="AA1435" s="2">
        <v>4.3499999999999996</v>
      </c>
      <c r="AB1435" s="2">
        <v>0</v>
      </c>
    </row>
    <row r="1436" spans="1:28" x14ac:dyDescent="0.25">
      <c r="A1436">
        <v>2034797232</v>
      </c>
      <c r="B1436" t="s">
        <v>1256</v>
      </c>
      <c r="C1436" t="s">
        <v>1257</v>
      </c>
      <c r="D1436" s="5" t="str">
        <f t="shared" si="68"/>
        <v>TRISTEN PETERSEN</v>
      </c>
      <c r="E1436" t="s">
        <v>131</v>
      </c>
      <c r="F1436" t="s">
        <v>1173</v>
      </c>
      <c r="G1436" t="s">
        <v>1207</v>
      </c>
      <c r="H1436" t="s">
        <v>3224</v>
      </c>
      <c r="I1436" s="8">
        <v>19617796</v>
      </c>
      <c r="J1436" t="s">
        <v>359</v>
      </c>
      <c r="K1436" t="s">
        <v>360</v>
      </c>
      <c r="L1436" t="str">
        <f t="shared" si="66"/>
        <v>Heidi Berthelsen</v>
      </c>
      <c r="M1436" t="s">
        <v>57</v>
      </c>
      <c r="N1436" s="1">
        <v>46120</v>
      </c>
      <c r="O1436" s="1">
        <v>46181</v>
      </c>
      <c r="P1436">
        <f t="shared" si="67"/>
        <v>2</v>
      </c>
      <c r="Q1436" s="1" t="s">
        <v>142</v>
      </c>
      <c r="R1436" s="1" t="s">
        <v>3570</v>
      </c>
      <c r="S1436" s="2">
        <v>77.03</v>
      </c>
      <c r="T1436">
        <v>1</v>
      </c>
      <c r="U1436" t="s">
        <v>58</v>
      </c>
      <c r="V1436" s="3">
        <v>0.27</v>
      </c>
      <c r="W1436" t="s">
        <v>60</v>
      </c>
      <c r="X1436" t="s">
        <v>143</v>
      </c>
      <c r="Y1436" s="2">
        <v>20.8</v>
      </c>
      <c r="Z1436" s="2">
        <v>0</v>
      </c>
      <c r="AA1436" s="2">
        <v>0</v>
      </c>
      <c r="AB1436" s="2">
        <v>0</v>
      </c>
    </row>
    <row r="1437" spans="1:28" x14ac:dyDescent="0.25">
      <c r="A1437">
        <v>2034797234</v>
      </c>
      <c r="B1437" t="s">
        <v>1256</v>
      </c>
      <c r="C1437" t="s">
        <v>1257</v>
      </c>
      <c r="D1437" s="5" t="str">
        <f t="shared" si="68"/>
        <v>TRISTEN PETERSEN</v>
      </c>
      <c r="E1437" t="s">
        <v>131</v>
      </c>
      <c r="F1437" t="s">
        <v>1173</v>
      </c>
      <c r="G1437" t="s">
        <v>1208</v>
      </c>
      <c r="H1437" t="s">
        <v>3224</v>
      </c>
      <c r="I1437" s="8">
        <v>19617796</v>
      </c>
      <c r="J1437" t="s">
        <v>359</v>
      </c>
      <c r="K1437" t="s">
        <v>360</v>
      </c>
      <c r="L1437" t="str">
        <f t="shared" si="66"/>
        <v>Heidi Berthelsen</v>
      </c>
      <c r="M1437" t="s">
        <v>57</v>
      </c>
      <c r="N1437" s="1">
        <v>46120</v>
      </c>
      <c r="O1437" s="1">
        <v>46181</v>
      </c>
      <c r="P1437">
        <f t="shared" si="67"/>
        <v>2</v>
      </c>
      <c r="Q1437" s="1" t="s">
        <v>142</v>
      </c>
      <c r="R1437" s="1" t="s">
        <v>3570</v>
      </c>
      <c r="S1437" s="2">
        <v>9.9499999999999993</v>
      </c>
      <c r="T1437">
        <v>1</v>
      </c>
      <c r="U1437" t="s">
        <v>58</v>
      </c>
      <c r="V1437" s="3">
        <v>0.27</v>
      </c>
      <c r="W1437" t="s">
        <v>60</v>
      </c>
      <c r="X1437" t="s">
        <v>143</v>
      </c>
      <c r="Y1437" s="2">
        <v>2.69</v>
      </c>
      <c r="Z1437" s="2">
        <v>0</v>
      </c>
      <c r="AA1437" s="2">
        <v>0</v>
      </c>
      <c r="AB1437" s="2">
        <v>0</v>
      </c>
    </row>
    <row r="1438" spans="1:28" x14ac:dyDescent="0.25">
      <c r="A1438">
        <v>2034740954</v>
      </c>
      <c r="B1438" t="s">
        <v>1252</v>
      </c>
      <c r="C1438" t="s">
        <v>905</v>
      </c>
      <c r="D1438" s="5" t="str">
        <f t="shared" si="68"/>
        <v>SEAN GAGNER</v>
      </c>
      <c r="E1438" t="s">
        <v>220</v>
      </c>
      <c r="F1438" t="s">
        <v>1173</v>
      </c>
      <c r="G1438" t="s">
        <v>1236</v>
      </c>
      <c r="H1438" t="s">
        <v>3224</v>
      </c>
      <c r="I1438" s="8">
        <v>18201929</v>
      </c>
      <c r="J1438" t="s">
        <v>164</v>
      </c>
      <c r="K1438" t="s">
        <v>165</v>
      </c>
      <c r="L1438" t="str">
        <f t="shared" si="66"/>
        <v>Jake Shulman</v>
      </c>
      <c r="M1438" t="s">
        <v>57</v>
      </c>
      <c r="N1438" s="1">
        <v>46116</v>
      </c>
      <c r="O1438" s="1">
        <v>46177</v>
      </c>
      <c r="P1438">
        <f t="shared" si="67"/>
        <v>2</v>
      </c>
      <c r="Q1438" s="1" t="s">
        <v>142</v>
      </c>
      <c r="R1438" s="1" t="s">
        <v>3570</v>
      </c>
      <c r="S1438" s="2">
        <v>219.94</v>
      </c>
      <c r="T1438">
        <v>1</v>
      </c>
      <c r="U1438" t="s">
        <v>58</v>
      </c>
      <c r="V1438" s="3">
        <v>0.27</v>
      </c>
      <c r="W1438" t="s">
        <v>60</v>
      </c>
      <c r="X1438" t="s">
        <v>143</v>
      </c>
      <c r="Y1438" s="2">
        <v>59.38</v>
      </c>
      <c r="Z1438" s="2">
        <v>0</v>
      </c>
      <c r="AA1438" s="2">
        <v>0</v>
      </c>
      <c r="AB1438" s="2">
        <v>0</v>
      </c>
    </row>
    <row r="1439" spans="1:28" x14ac:dyDescent="0.25">
      <c r="A1439">
        <v>2034740955</v>
      </c>
      <c r="B1439" t="s">
        <v>1252</v>
      </c>
      <c r="C1439" t="s">
        <v>905</v>
      </c>
      <c r="D1439" s="5" t="str">
        <f t="shared" si="68"/>
        <v>SEAN GAGNER</v>
      </c>
      <c r="E1439" t="s">
        <v>220</v>
      </c>
      <c r="F1439" t="s">
        <v>1173</v>
      </c>
      <c r="G1439" t="s">
        <v>1215</v>
      </c>
      <c r="H1439" t="s">
        <v>3224</v>
      </c>
      <c r="I1439" s="8">
        <v>18201929</v>
      </c>
      <c r="J1439" t="s">
        <v>164</v>
      </c>
      <c r="K1439" t="s">
        <v>165</v>
      </c>
      <c r="L1439" t="str">
        <f t="shared" si="66"/>
        <v>Jake Shulman</v>
      </c>
      <c r="M1439" t="s">
        <v>57</v>
      </c>
      <c r="N1439" s="1">
        <v>46116</v>
      </c>
      <c r="O1439" s="1">
        <v>46177</v>
      </c>
      <c r="P1439">
        <f t="shared" si="67"/>
        <v>2</v>
      </c>
      <c r="Q1439" s="1" t="s">
        <v>142</v>
      </c>
      <c r="R1439" s="1" t="s">
        <v>3570</v>
      </c>
      <c r="S1439" s="2">
        <v>9.9499999999999993</v>
      </c>
      <c r="T1439">
        <v>1</v>
      </c>
      <c r="U1439" t="s">
        <v>58</v>
      </c>
      <c r="V1439" s="3">
        <v>0.27</v>
      </c>
      <c r="W1439" t="s">
        <v>60</v>
      </c>
      <c r="X1439" t="s">
        <v>143</v>
      </c>
      <c r="Y1439" s="2">
        <v>2.69</v>
      </c>
      <c r="Z1439" s="2">
        <v>0</v>
      </c>
      <c r="AA1439" s="2">
        <v>0</v>
      </c>
      <c r="AB1439" s="2">
        <v>0</v>
      </c>
    </row>
    <row r="1440" spans="1:28" x14ac:dyDescent="0.25">
      <c r="A1440">
        <v>2034747959</v>
      </c>
      <c r="B1440" t="s">
        <v>1465</v>
      </c>
      <c r="C1440" t="s">
        <v>1251</v>
      </c>
      <c r="D1440" s="5" t="str">
        <f t="shared" si="68"/>
        <v>ALEXANDER FLORES</v>
      </c>
      <c r="E1440" t="s">
        <v>82</v>
      </c>
      <c r="F1440" t="s">
        <v>734</v>
      </c>
      <c r="G1440" t="s">
        <v>735</v>
      </c>
      <c r="H1440" t="s">
        <v>735</v>
      </c>
      <c r="I1440" s="8">
        <v>21348299</v>
      </c>
      <c r="J1440" t="s">
        <v>770</v>
      </c>
      <c r="K1440" t="s">
        <v>771</v>
      </c>
      <c r="L1440" t="str">
        <f t="shared" si="66"/>
        <v>BARRY BRENNER</v>
      </c>
      <c r="M1440" t="s">
        <v>57</v>
      </c>
      <c r="N1440" s="1">
        <v>46120</v>
      </c>
      <c r="O1440" s="1">
        <v>46181</v>
      </c>
      <c r="P1440">
        <f t="shared" si="67"/>
        <v>2</v>
      </c>
      <c r="Q1440" s="1" t="s">
        <v>142</v>
      </c>
      <c r="R1440" s="1" t="s">
        <v>3570</v>
      </c>
      <c r="S1440" s="2">
        <v>51</v>
      </c>
      <c r="T1440">
        <v>1</v>
      </c>
      <c r="U1440" t="s">
        <v>58</v>
      </c>
      <c r="V1440" s="3">
        <v>0.7</v>
      </c>
      <c r="W1440" t="s">
        <v>60</v>
      </c>
      <c r="X1440" t="s">
        <v>143</v>
      </c>
      <c r="Y1440" s="2">
        <v>35.700000000000003</v>
      </c>
      <c r="Z1440" s="2">
        <v>0</v>
      </c>
      <c r="AA1440" s="2">
        <v>0</v>
      </c>
      <c r="AB1440" s="2">
        <v>0</v>
      </c>
    </row>
    <row r="1441" spans="1:28" x14ac:dyDescent="0.25">
      <c r="A1441">
        <v>2034792988</v>
      </c>
      <c r="B1441" t="s">
        <v>1728</v>
      </c>
      <c r="C1441" t="s">
        <v>681</v>
      </c>
      <c r="D1441" s="5" t="str">
        <f t="shared" si="68"/>
        <v>BRETT WERNER</v>
      </c>
      <c r="E1441" t="s">
        <v>82</v>
      </c>
      <c r="F1441" t="s">
        <v>734</v>
      </c>
      <c r="G1441" t="s">
        <v>735</v>
      </c>
      <c r="H1441" t="s">
        <v>735</v>
      </c>
      <c r="I1441" s="8">
        <v>20003537</v>
      </c>
      <c r="J1441" t="s">
        <v>216</v>
      </c>
      <c r="K1441" t="s">
        <v>217</v>
      </c>
      <c r="L1441" t="str">
        <f t="shared" si="66"/>
        <v>Chad Yale</v>
      </c>
      <c r="M1441" t="s">
        <v>57</v>
      </c>
      <c r="N1441" s="1">
        <v>46120</v>
      </c>
      <c r="O1441" s="1">
        <v>46181</v>
      </c>
      <c r="P1441">
        <f t="shared" si="67"/>
        <v>2</v>
      </c>
      <c r="Q1441" s="1" t="s">
        <v>142</v>
      </c>
      <c r="R1441" s="1" t="s">
        <v>3570</v>
      </c>
      <c r="S1441" s="2">
        <v>81.150000000000006</v>
      </c>
      <c r="T1441">
        <v>1</v>
      </c>
      <c r="U1441" t="s">
        <v>58</v>
      </c>
      <c r="V1441" s="3">
        <v>0.7</v>
      </c>
      <c r="W1441" t="s">
        <v>60</v>
      </c>
      <c r="X1441" t="s">
        <v>143</v>
      </c>
      <c r="Y1441" s="2">
        <v>56.8</v>
      </c>
      <c r="Z1441" s="2">
        <v>0</v>
      </c>
      <c r="AA1441" s="2">
        <v>0</v>
      </c>
      <c r="AB1441" s="2">
        <v>0</v>
      </c>
    </row>
    <row r="1442" spans="1:28" x14ac:dyDescent="0.25">
      <c r="A1442">
        <v>2034627321</v>
      </c>
      <c r="B1442" t="s">
        <v>2880</v>
      </c>
      <c r="C1442" t="s">
        <v>771</v>
      </c>
      <c r="D1442" s="5" t="str">
        <f t="shared" si="68"/>
        <v>BARRY CAMPBELL</v>
      </c>
      <c r="E1442" t="s">
        <v>210</v>
      </c>
      <c r="F1442" t="s">
        <v>734</v>
      </c>
      <c r="G1442" t="s">
        <v>735</v>
      </c>
      <c r="H1442" t="s">
        <v>735</v>
      </c>
      <c r="I1442" s="8">
        <v>20003537</v>
      </c>
      <c r="J1442" t="s">
        <v>216</v>
      </c>
      <c r="K1442" t="s">
        <v>217</v>
      </c>
      <c r="L1442" t="str">
        <f t="shared" si="66"/>
        <v>Chad Yale</v>
      </c>
      <c r="M1442" t="s">
        <v>57</v>
      </c>
      <c r="N1442" s="1">
        <v>46113</v>
      </c>
      <c r="O1442" s="1">
        <v>46174</v>
      </c>
      <c r="P1442">
        <f t="shared" si="67"/>
        <v>2</v>
      </c>
      <c r="Q1442" s="1" t="s">
        <v>142</v>
      </c>
      <c r="R1442" s="1" t="s">
        <v>3570</v>
      </c>
      <c r="S1442" s="2">
        <v>27.39</v>
      </c>
      <c r="T1442">
        <v>1</v>
      </c>
      <c r="U1442" t="s">
        <v>58</v>
      </c>
      <c r="V1442" s="3">
        <v>0.7</v>
      </c>
      <c r="W1442" t="s">
        <v>60</v>
      </c>
      <c r="X1442" t="s">
        <v>143</v>
      </c>
      <c r="Y1442" s="2">
        <v>19.170000000000002</v>
      </c>
      <c r="Z1442" s="2">
        <v>0</v>
      </c>
      <c r="AA1442" s="2">
        <v>0</v>
      </c>
      <c r="AB1442" s="2">
        <v>0</v>
      </c>
    </row>
    <row r="1443" spans="1:28" x14ac:dyDescent="0.25">
      <c r="A1443">
        <v>2034665643</v>
      </c>
      <c r="B1443" t="s">
        <v>2255</v>
      </c>
      <c r="C1443" t="s">
        <v>293</v>
      </c>
      <c r="D1443" s="5" t="str">
        <f t="shared" si="68"/>
        <v>MARTIN REID</v>
      </c>
      <c r="E1443" t="s">
        <v>113</v>
      </c>
      <c r="F1443" t="s">
        <v>734</v>
      </c>
      <c r="G1443" t="s">
        <v>735</v>
      </c>
      <c r="H1443" t="s">
        <v>735</v>
      </c>
      <c r="I1443" s="8">
        <v>21435997</v>
      </c>
      <c r="J1443" t="s">
        <v>911</v>
      </c>
      <c r="K1443" t="s">
        <v>912</v>
      </c>
      <c r="L1443" t="str">
        <f t="shared" si="66"/>
        <v>Christopher Brousseau</v>
      </c>
      <c r="M1443" t="s">
        <v>57</v>
      </c>
      <c r="N1443" s="1">
        <v>46113</v>
      </c>
      <c r="O1443" s="1">
        <v>46174</v>
      </c>
      <c r="P1443">
        <f t="shared" si="67"/>
        <v>2</v>
      </c>
      <c r="Q1443" s="1" t="s">
        <v>142</v>
      </c>
      <c r="R1443" s="1" t="s">
        <v>3570</v>
      </c>
      <c r="S1443" s="2">
        <v>31.28</v>
      </c>
      <c r="T1443">
        <v>1</v>
      </c>
      <c r="U1443" t="s">
        <v>58</v>
      </c>
      <c r="V1443" s="3">
        <v>0.7</v>
      </c>
      <c r="W1443" t="s">
        <v>60</v>
      </c>
      <c r="X1443" t="s">
        <v>143</v>
      </c>
      <c r="Y1443" s="2">
        <v>21.9</v>
      </c>
      <c r="Z1443" s="2">
        <v>0</v>
      </c>
      <c r="AA1443" s="2">
        <v>0</v>
      </c>
      <c r="AB1443" s="2">
        <v>0</v>
      </c>
    </row>
    <row r="1444" spans="1:28" x14ac:dyDescent="0.25">
      <c r="A1444">
        <v>2034694306</v>
      </c>
      <c r="B1444" t="s">
        <v>2450</v>
      </c>
      <c r="C1444" t="s">
        <v>1301</v>
      </c>
      <c r="D1444" s="5" t="str">
        <f t="shared" si="68"/>
        <v>KATHLEEN GUTIERREZ</v>
      </c>
      <c r="E1444" t="s">
        <v>82</v>
      </c>
      <c r="F1444" t="s">
        <v>734</v>
      </c>
      <c r="G1444" t="s">
        <v>735</v>
      </c>
      <c r="H1444" t="s">
        <v>735</v>
      </c>
      <c r="I1444" s="8">
        <v>3333476</v>
      </c>
      <c r="J1444" t="s">
        <v>429</v>
      </c>
      <c r="K1444" t="s">
        <v>430</v>
      </c>
      <c r="L1444" t="str">
        <f t="shared" si="66"/>
        <v>Colleen Jerger</v>
      </c>
      <c r="M1444" t="s">
        <v>57</v>
      </c>
      <c r="N1444" s="1">
        <v>46114</v>
      </c>
      <c r="O1444" s="1">
        <v>46175</v>
      </c>
      <c r="P1444">
        <f t="shared" si="67"/>
        <v>2</v>
      </c>
      <c r="Q1444" s="1" t="s">
        <v>142</v>
      </c>
      <c r="R1444" s="1" t="s">
        <v>3570</v>
      </c>
      <c r="S1444" s="2">
        <v>51</v>
      </c>
      <c r="T1444">
        <v>1</v>
      </c>
      <c r="U1444" t="s">
        <v>58</v>
      </c>
      <c r="V1444" s="3">
        <v>0.7</v>
      </c>
      <c r="W1444" t="s">
        <v>60</v>
      </c>
      <c r="X1444" t="s">
        <v>143</v>
      </c>
      <c r="Y1444" s="2">
        <v>35.700000000000003</v>
      </c>
      <c r="Z1444" s="2">
        <v>0</v>
      </c>
      <c r="AA1444" s="2">
        <v>0</v>
      </c>
      <c r="AB1444" s="2">
        <v>0</v>
      </c>
    </row>
    <row r="1445" spans="1:28" x14ac:dyDescent="0.25">
      <c r="A1445">
        <v>2034192451</v>
      </c>
      <c r="B1445" t="s">
        <v>2854</v>
      </c>
      <c r="C1445" t="s">
        <v>1143</v>
      </c>
      <c r="D1445" s="5" t="str">
        <f t="shared" si="68"/>
        <v>NICOLE MABUS</v>
      </c>
      <c r="E1445" t="s">
        <v>82</v>
      </c>
      <c r="F1445" t="s">
        <v>734</v>
      </c>
      <c r="G1445" t="s">
        <v>735</v>
      </c>
      <c r="H1445" t="s">
        <v>735</v>
      </c>
      <c r="I1445" s="8">
        <v>8307933</v>
      </c>
      <c r="J1445" t="s">
        <v>114</v>
      </c>
      <c r="K1445" t="s">
        <v>115</v>
      </c>
      <c r="L1445" t="str">
        <f t="shared" si="66"/>
        <v>GREGORY TEIPEL</v>
      </c>
      <c r="M1445" t="s">
        <v>57</v>
      </c>
      <c r="N1445" s="1">
        <v>46118</v>
      </c>
      <c r="O1445" s="1">
        <v>46179</v>
      </c>
      <c r="P1445">
        <f t="shared" si="67"/>
        <v>2</v>
      </c>
      <c r="Q1445" s="1" t="s">
        <v>142</v>
      </c>
      <c r="R1445" s="1" t="s">
        <v>3570</v>
      </c>
      <c r="S1445" s="2">
        <v>145.41999999999999</v>
      </c>
      <c r="T1445">
        <v>1</v>
      </c>
      <c r="U1445" t="s">
        <v>58</v>
      </c>
      <c r="V1445" s="3">
        <v>0.7</v>
      </c>
      <c r="W1445" t="s">
        <v>60</v>
      </c>
      <c r="X1445" t="s">
        <v>143</v>
      </c>
      <c r="Y1445" s="2">
        <v>101.79</v>
      </c>
      <c r="Z1445" s="2">
        <v>0</v>
      </c>
      <c r="AA1445" s="2">
        <v>0</v>
      </c>
      <c r="AB1445" s="2">
        <v>0</v>
      </c>
    </row>
    <row r="1446" spans="1:28" x14ac:dyDescent="0.25">
      <c r="A1446">
        <v>2034433300</v>
      </c>
      <c r="B1446" t="s">
        <v>2866</v>
      </c>
      <c r="C1446" t="s">
        <v>1280</v>
      </c>
      <c r="D1446" s="5" t="str">
        <f t="shared" si="68"/>
        <v>PATRICK MCCARY</v>
      </c>
      <c r="E1446" t="s">
        <v>110</v>
      </c>
      <c r="F1446" t="s">
        <v>734</v>
      </c>
      <c r="G1446" t="s">
        <v>735</v>
      </c>
      <c r="H1446" t="s">
        <v>735</v>
      </c>
      <c r="I1446" s="8">
        <v>8307933</v>
      </c>
      <c r="J1446" t="s">
        <v>114</v>
      </c>
      <c r="K1446" t="s">
        <v>115</v>
      </c>
      <c r="L1446" t="str">
        <f t="shared" si="66"/>
        <v>GREGORY TEIPEL</v>
      </c>
      <c r="M1446" t="s">
        <v>57</v>
      </c>
      <c r="N1446" s="1">
        <v>46120</v>
      </c>
      <c r="O1446" s="1">
        <v>46181</v>
      </c>
      <c r="P1446">
        <f t="shared" si="67"/>
        <v>2</v>
      </c>
      <c r="Q1446" s="1" t="s">
        <v>142</v>
      </c>
      <c r="R1446" s="1" t="s">
        <v>3570</v>
      </c>
      <c r="S1446" s="2">
        <v>143.15</v>
      </c>
      <c r="T1446">
        <v>1</v>
      </c>
      <c r="U1446" t="s">
        <v>58</v>
      </c>
      <c r="V1446" s="3">
        <v>0.7</v>
      </c>
      <c r="W1446" t="s">
        <v>60</v>
      </c>
      <c r="X1446" t="s">
        <v>143</v>
      </c>
      <c r="Y1446" s="2">
        <v>100.2</v>
      </c>
      <c r="Z1446" s="2">
        <v>0</v>
      </c>
      <c r="AA1446" s="2">
        <v>0</v>
      </c>
      <c r="AB1446" s="2">
        <v>0</v>
      </c>
    </row>
    <row r="1447" spans="1:28" x14ac:dyDescent="0.25">
      <c r="A1447">
        <v>2034175104</v>
      </c>
      <c r="B1447" t="s">
        <v>1870</v>
      </c>
      <c r="C1447" t="s">
        <v>117</v>
      </c>
      <c r="D1447" s="5" t="str">
        <f t="shared" si="68"/>
        <v>JENNIFER LYNN</v>
      </c>
      <c r="E1447" t="s">
        <v>244</v>
      </c>
      <c r="F1447" t="s">
        <v>734</v>
      </c>
      <c r="G1447" t="s">
        <v>735</v>
      </c>
      <c r="H1447" t="s">
        <v>735</v>
      </c>
      <c r="I1447" s="8">
        <v>8307933</v>
      </c>
      <c r="J1447" t="s">
        <v>114</v>
      </c>
      <c r="K1447" t="s">
        <v>115</v>
      </c>
      <c r="L1447" t="str">
        <f t="shared" si="66"/>
        <v>GREGORY TEIPEL</v>
      </c>
      <c r="M1447" t="s">
        <v>57</v>
      </c>
      <c r="N1447" s="1">
        <v>46118</v>
      </c>
      <c r="O1447" s="1">
        <v>46179</v>
      </c>
      <c r="P1447">
        <f t="shared" si="67"/>
        <v>2</v>
      </c>
      <c r="Q1447" s="1" t="s">
        <v>142</v>
      </c>
      <c r="R1447" s="1" t="s">
        <v>3570</v>
      </c>
      <c r="S1447" s="2">
        <v>122.32</v>
      </c>
      <c r="T1447">
        <v>1</v>
      </c>
      <c r="U1447" t="s">
        <v>58</v>
      </c>
      <c r="V1447" s="3">
        <v>0.7</v>
      </c>
      <c r="W1447" t="s">
        <v>60</v>
      </c>
      <c r="X1447" t="s">
        <v>143</v>
      </c>
      <c r="Y1447" s="2">
        <v>85.62</v>
      </c>
      <c r="Z1447" s="2">
        <v>0</v>
      </c>
      <c r="AA1447" s="2">
        <v>0</v>
      </c>
      <c r="AB1447" s="2">
        <v>0</v>
      </c>
    </row>
    <row r="1448" spans="1:28" x14ac:dyDescent="0.25">
      <c r="A1448">
        <v>2034443315</v>
      </c>
      <c r="B1448" t="s">
        <v>2250</v>
      </c>
      <c r="C1448" t="s">
        <v>2251</v>
      </c>
      <c r="D1448" s="5" t="str">
        <f t="shared" si="68"/>
        <v>MARKETA GLADKOWSKI</v>
      </c>
      <c r="E1448" t="s">
        <v>82</v>
      </c>
      <c r="F1448" t="s">
        <v>734</v>
      </c>
      <c r="G1448" t="s">
        <v>735</v>
      </c>
      <c r="H1448" t="s">
        <v>735</v>
      </c>
      <c r="I1448" s="8">
        <v>8307933</v>
      </c>
      <c r="J1448" t="s">
        <v>114</v>
      </c>
      <c r="K1448" t="s">
        <v>115</v>
      </c>
      <c r="L1448" t="str">
        <f t="shared" si="66"/>
        <v>GREGORY TEIPEL</v>
      </c>
      <c r="M1448" t="s">
        <v>57</v>
      </c>
      <c r="N1448" s="1">
        <v>46118</v>
      </c>
      <c r="O1448" s="1">
        <v>46179</v>
      </c>
      <c r="P1448">
        <f t="shared" si="67"/>
        <v>2</v>
      </c>
      <c r="Q1448" s="1" t="s">
        <v>142</v>
      </c>
      <c r="R1448" s="1" t="s">
        <v>3570</v>
      </c>
      <c r="S1448" s="2">
        <v>117.94</v>
      </c>
      <c r="T1448">
        <v>1</v>
      </c>
      <c r="U1448" t="s">
        <v>58</v>
      </c>
      <c r="V1448" s="3">
        <v>0.7</v>
      </c>
      <c r="W1448" t="s">
        <v>60</v>
      </c>
      <c r="X1448" t="s">
        <v>143</v>
      </c>
      <c r="Y1448" s="2">
        <v>82.56</v>
      </c>
      <c r="Z1448" s="2">
        <v>0</v>
      </c>
      <c r="AA1448" s="2">
        <v>0</v>
      </c>
      <c r="AB1448" s="2">
        <v>0</v>
      </c>
    </row>
    <row r="1449" spans="1:28" x14ac:dyDescent="0.25">
      <c r="A1449">
        <v>2034485042</v>
      </c>
      <c r="B1449" t="s">
        <v>826</v>
      </c>
      <c r="C1449" t="s">
        <v>2870</v>
      </c>
      <c r="D1449" s="5" t="str">
        <f t="shared" si="68"/>
        <v>SHELDON HOWARD</v>
      </c>
      <c r="E1449" t="s">
        <v>244</v>
      </c>
      <c r="F1449" t="s">
        <v>734</v>
      </c>
      <c r="G1449" t="s">
        <v>735</v>
      </c>
      <c r="H1449" t="s">
        <v>735</v>
      </c>
      <c r="I1449" s="8">
        <v>8307933</v>
      </c>
      <c r="J1449" t="s">
        <v>114</v>
      </c>
      <c r="K1449" t="s">
        <v>115</v>
      </c>
      <c r="L1449" t="str">
        <f t="shared" si="66"/>
        <v>GREGORY TEIPEL</v>
      </c>
      <c r="M1449" t="s">
        <v>57</v>
      </c>
      <c r="N1449" s="1">
        <v>46118</v>
      </c>
      <c r="O1449" s="1">
        <v>46179</v>
      </c>
      <c r="P1449">
        <f t="shared" si="67"/>
        <v>2</v>
      </c>
      <c r="Q1449" s="1" t="s">
        <v>142</v>
      </c>
      <c r="R1449" s="1" t="s">
        <v>3570</v>
      </c>
      <c r="S1449" s="2">
        <v>94.38</v>
      </c>
      <c r="T1449">
        <v>1</v>
      </c>
      <c r="U1449" t="s">
        <v>58</v>
      </c>
      <c r="V1449" s="3">
        <v>0.7</v>
      </c>
      <c r="W1449" t="s">
        <v>60</v>
      </c>
      <c r="X1449" t="s">
        <v>143</v>
      </c>
      <c r="Y1449" s="2">
        <v>66.069999999999993</v>
      </c>
      <c r="Z1449" s="2">
        <v>0</v>
      </c>
      <c r="AA1449" s="2">
        <v>0</v>
      </c>
      <c r="AB1449" s="2">
        <v>0</v>
      </c>
    </row>
    <row r="1450" spans="1:28" x14ac:dyDescent="0.25">
      <c r="A1450">
        <v>2034669817</v>
      </c>
      <c r="B1450" t="s">
        <v>2885</v>
      </c>
      <c r="C1450" t="s">
        <v>2886</v>
      </c>
      <c r="D1450" s="5" t="str">
        <f t="shared" si="68"/>
        <v>TENA HUMPHREY</v>
      </c>
      <c r="E1450" t="s">
        <v>244</v>
      </c>
      <c r="F1450" t="s">
        <v>734</v>
      </c>
      <c r="G1450" t="s">
        <v>735</v>
      </c>
      <c r="H1450" t="s">
        <v>735</v>
      </c>
      <c r="I1450" s="8">
        <v>8307933</v>
      </c>
      <c r="J1450" t="s">
        <v>114</v>
      </c>
      <c r="K1450" t="s">
        <v>115</v>
      </c>
      <c r="L1450" t="str">
        <f t="shared" si="66"/>
        <v>GREGORY TEIPEL</v>
      </c>
      <c r="M1450" t="s">
        <v>57</v>
      </c>
      <c r="N1450" s="1">
        <v>46118</v>
      </c>
      <c r="O1450" s="1">
        <v>46179</v>
      </c>
      <c r="P1450">
        <f t="shared" si="67"/>
        <v>2</v>
      </c>
      <c r="Q1450" s="1" t="s">
        <v>142</v>
      </c>
      <c r="R1450" s="1" t="s">
        <v>3570</v>
      </c>
      <c r="S1450" s="2">
        <v>94.38</v>
      </c>
      <c r="T1450">
        <v>1</v>
      </c>
      <c r="U1450" t="s">
        <v>58</v>
      </c>
      <c r="V1450" s="3">
        <v>0.7</v>
      </c>
      <c r="W1450" t="s">
        <v>60</v>
      </c>
      <c r="X1450" t="s">
        <v>143</v>
      </c>
      <c r="Y1450" s="2">
        <v>66.069999999999993</v>
      </c>
      <c r="Z1450" s="2">
        <v>0</v>
      </c>
      <c r="AA1450" s="2">
        <v>0</v>
      </c>
      <c r="AB1450" s="2">
        <v>0</v>
      </c>
    </row>
    <row r="1451" spans="1:28" x14ac:dyDescent="0.25">
      <c r="A1451">
        <v>2034564399</v>
      </c>
      <c r="B1451" t="s">
        <v>2492</v>
      </c>
      <c r="C1451" t="s">
        <v>2231</v>
      </c>
      <c r="D1451" s="5" t="str">
        <f t="shared" si="68"/>
        <v>KRYSTAL FLOWERS</v>
      </c>
      <c r="E1451" t="s">
        <v>257</v>
      </c>
      <c r="F1451" t="s">
        <v>734</v>
      </c>
      <c r="G1451" t="s">
        <v>735</v>
      </c>
      <c r="H1451" t="s">
        <v>735</v>
      </c>
      <c r="I1451" s="8">
        <v>8307933</v>
      </c>
      <c r="J1451" t="s">
        <v>114</v>
      </c>
      <c r="K1451" t="s">
        <v>115</v>
      </c>
      <c r="L1451" t="str">
        <f t="shared" si="66"/>
        <v>GREGORY TEIPEL</v>
      </c>
      <c r="M1451" t="s">
        <v>57</v>
      </c>
      <c r="N1451" s="1">
        <v>46118</v>
      </c>
      <c r="O1451" s="1">
        <v>46179</v>
      </c>
      <c r="P1451">
        <f t="shared" si="67"/>
        <v>2</v>
      </c>
      <c r="Q1451" s="1" t="s">
        <v>142</v>
      </c>
      <c r="R1451" s="1" t="s">
        <v>3570</v>
      </c>
      <c r="S1451" s="2">
        <v>88.03</v>
      </c>
      <c r="T1451">
        <v>1</v>
      </c>
      <c r="U1451" t="s">
        <v>58</v>
      </c>
      <c r="V1451" s="3">
        <v>0.7</v>
      </c>
      <c r="W1451" t="s">
        <v>60</v>
      </c>
      <c r="X1451" t="s">
        <v>143</v>
      </c>
      <c r="Y1451" s="2">
        <v>61.62</v>
      </c>
      <c r="Z1451" s="2">
        <v>0</v>
      </c>
      <c r="AA1451" s="2">
        <v>0</v>
      </c>
      <c r="AB1451" s="2">
        <v>0</v>
      </c>
    </row>
    <row r="1452" spans="1:28" x14ac:dyDescent="0.25">
      <c r="A1452">
        <v>2034527361</v>
      </c>
      <c r="B1452" t="s">
        <v>2873</v>
      </c>
      <c r="C1452" t="s">
        <v>1373</v>
      </c>
      <c r="D1452" s="5" t="str">
        <f t="shared" si="68"/>
        <v>WINTER PIERCE</v>
      </c>
      <c r="E1452" t="s">
        <v>244</v>
      </c>
      <c r="F1452" t="s">
        <v>734</v>
      </c>
      <c r="G1452" t="s">
        <v>735</v>
      </c>
      <c r="H1452" t="s">
        <v>735</v>
      </c>
      <c r="I1452" s="8">
        <v>8307933</v>
      </c>
      <c r="J1452" t="s">
        <v>114</v>
      </c>
      <c r="K1452" t="s">
        <v>115</v>
      </c>
      <c r="L1452" t="str">
        <f t="shared" si="66"/>
        <v>GREGORY TEIPEL</v>
      </c>
      <c r="M1452" t="s">
        <v>57</v>
      </c>
      <c r="N1452" s="1">
        <v>46118</v>
      </c>
      <c r="O1452" s="1">
        <v>46179</v>
      </c>
      <c r="P1452">
        <f t="shared" si="67"/>
        <v>2</v>
      </c>
      <c r="Q1452" s="1" t="s">
        <v>142</v>
      </c>
      <c r="R1452" s="1" t="s">
        <v>3570</v>
      </c>
      <c r="S1452" s="2">
        <v>84.4</v>
      </c>
      <c r="T1452">
        <v>1</v>
      </c>
      <c r="U1452" t="s">
        <v>58</v>
      </c>
      <c r="V1452" s="3">
        <v>0.7</v>
      </c>
      <c r="W1452" t="s">
        <v>60</v>
      </c>
      <c r="X1452" t="s">
        <v>143</v>
      </c>
      <c r="Y1452" s="2">
        <v>59.08</v>
      </c>
      <c r="Z1452" s="2">
        <v>0</v>
      </c>
      <c r="AA1452" s="2">
        <v>0</v>
      </c>
      <c r="AB1452" s="2">
        <v>0</v>
      </c>
    </row>
    <row r="1453" spans="1:28" x14ac:dyDescent="0.25">
      <c r="A1453">
        <v>2034207723</v>
      </c>
      <c r="B1453" t="s">
        <v>781</v>
      </c>
      <c r="C1453" t="s">
        <v>2756</v>
      </c>
      <c r="D1453" s="5" t="str">
        <f t="shared" si="68"/>
        <v>MASON GARBER</v>
      </c>
      <c r="E1453" t="s">
        <v>113</v>
      </c>
      <c r="F1453" t="s">
        <v>734</v>
      </c>
      <c r="G1453" t="s">
        <v>735</v>
      </c>
      <c r="H1453" t="s">
        <v>735</v>
      </c>
      <c r="I1453" s="8">
        <v>8307933</v>
      </c>
      <c r="J1453" t="s">
        <v>114</v>
      </c>
      <c r="K1453" t="s">
        <v>115</v>
      </c>
      <c r="L1453" t="str">
        <f t="shared" si="66"/>
        <v>GREGORY TEIPEL</v>
      </c>
      <c r="M1453" t="s">
        <v>57</v>
      </c>
      <c r="N1453" s="1">
        <v>46118</v>
      </c>
      <c r="O1453" s="1">
        <v>46179</v>
      </c>
      <c r="P1453">
        <f t="shared" si="67"/>
        <v>2</v>
      </c>
      <c r="Q1453" s="1" t="s">
        <v>142</v>
      </c>
      <c r="R1453" s="1" t="s">
        <v>3570</v>
      </c>
      <c r="S1453" s="2">
        <v>78.760000000000005</v>
      </c>
      <c r="T1453">
        <v>1</v>
      </c>
      <c r="U1453" t="s">
        <v>58</v>
      </c>
      <c r="V1453" s="3">
        <v>0.7</v>
      </c>
      <c r="W1453" t="s">
        <v>60</v>
      </c>
      <c r="X1453" t="s">
        <v>143</v>
      </c>
      <c r="Y1453" s="2">
        <v>55.13</v>
      </c>
      <c r="Z1453" s="2">
        <v>0</v>
      </c>
      <c r="AA1453" s="2">
        <v>0</v>
      </c>
      <c r="AB1453" s="2">
        <v>0</v>
      </c>
    </row>
    <row r="1454" spans="1:28" x14ac:dyDescent="0.25">
      <c r="A1454">
        <v>2034418109</v>
      </c>
      <c r="B1454" t="s">
        <v>2864</v>
      </c>
      <c r="C1454" t="s">
        <v>2865</v>
      </c>
      <c r="D1454" s="5" t="str">
        <f t="shared" si="68"/>
        <v>JULIO BENDEZU</v>
      </c>
      <c r="E1454" t="s">
        <v>82</v>
      </c>
      <c r="F1454" t="s">
        <v>734</v>
      </c>
      <c r="G1454" t="s">
        <v>735</v>
      </c>
      <c r="H1454" t="s">
        <v>735</v>
      </c>
      <c r="I1454" s="8">
        <v>8307933</v>
      </c>
      <c r="J1454" t="s">
        <v>114</v>
      </c>
      <c r="K1454" t="s">
        <v>115</v>
      </c>
      <c r="L1454" t="str">
        <f t="shared" si="66"/>
        <v>GREGORY TEIPEL</v>
      </c>
      <c r="M1454" t="s">
        <v>57</v>
      </c>
      <c r="N1454" s="1">
        <v>46118</v>
      </c>
      <c r="O1454" s="1">
        <v>46179</v>
      </c>
      <c r="P1454">
        <f t="shared" si="67"/>
        <v>2</v>
      </c>
      <c r="Q1454" s="1" t="s">
        <v>142</v>
      </c>
      <c r="R1454" s="1" t="s">
        <v>3570</v>
      </c>
      <c r="S1454" s="2">
        <v>78.03</v>
      </c>
      <c r="T1454">
        <v>1</v>
      </c>
      <c r="U1454" t="s">
        <v>58</v>
      </c>
      <c r="V1454" s="3">
        <v>0.7</v>
      </c>
      <c r="W1454" t="s">
        <v>60</v>
      </c>
      <c r="X1454" t="s">
        <v>143</v>
      </c>
      <c r="Y1454" s="2">
        <v>54.62</v>
      </c>
      <c r="Z1454" s="2">
        <v>0</v>
      </c>
      <c r="AA1454" s="2">
        <v>0</v>
      </c>
      <c r="AB1454" s="2">
        <v>0</v>
      </c>
    </row>
    <row r="1455" spans="1:28" x14ac:dyDescent="0.25">
      <c r="A1455">
        <v>2034102555</v>
      </c>
      <c r="B1455" t="s">
        <v>2835</v>
      </c>
      <c r="C1455" t="s">
        <v>2836</v>
      </c>
      <c r="D1455" s="5" t="str">
        <f t="shared" si="68"/>
        <v>JUAN BARBACHANO</v>
      </c>
      <c r="E1455" t="s">
        <v>244</v>
      </c>
      <c r="F1455" t="s">
        <v>734</v>
      </c>
      <c r="G1455" t="s">
        <v>735</v>
      </c>
      <c r="H1455" t="s">
        <v>735</v>
      </c>
      <c r="I1455" s="8">
        <v>8307933</v>
      </c>
      <c r="J1455" t="s">
        <v>114</v>
      </c>
      <c r="K1455" t="s">
        <v>115</v>
      </c>
      <c r="L1455" t="str">
        <f t="shared" si="66"/>
        <v>GREGORY TEIPEL</v>
      </c>
      <c r="M1455" t="s">
        <v>57</v>
      </c>
      <c r="N1455" s="1">
        <v>46118</v>
      </c>
      <c r="O1455" s="1">
        <v>46179</v>
      </c>
      <c r="P1455">
        <f t="shared" si="67"/>
        <v>2</v>
      </c>
      <c r="Q1455" s="1" t="s">
        <v>142</v>
      </c>
      <c r="R1455" s="1" t="s">
        <v>3570</v>
      </c>
      <c r="S1455" s="2">
        <v>77.099999999999994</v>
      </c>
      <c r="T1455">
        <v>1</v>
      </c>
      <c r="U1455" t="s">
        <v>58</v>
      </c>
      <c r="V1455" s="3">
        <v>0.7</v>
      </c>
      <c r="W1455" t="s">
        <v>60</v>
      </c>
      <c r="X1455" t="s">
        <v>143</v>
      </c>
      <c r="Y1455" s="2">
        <v>53.97</v>
      </c>
      <c r="Z1455" s="2">
        <v>0</v>
      </c>
      <c r="AA1455" s="2">
        <v>0</v>
      </c>
      <c r="AB1455" s="2">
        <v>0</v>
      </c>
    </row>
    <row r="1456" spans="1:28" x14ac:dyDescent="0.25">
      <c r="A1456">
        <v>2034160063</v>
      </c>
      <c r="B1456" t="s">
        <v>2852</v>
      </c>
      <c r="C1456" t="s">
        <v>73</v>
      </c>
      <c r="D1456" s="5" t="str">
        <f t="shared" si="68"/>
        <v>MATTHEW MCHENRY</v>
      </c>
      <c r="E1456" t="s">
        <v>244</v>
      </c>
      <c r="F1456" t="s">
        <v>734</v>
      </c>
      <c r="G1456" t="s">
        <v>735</v>
      </c>
      <c r="H1456" t="s">
        <v>735</v>
      </c>
      <c r="I1456" s="8">
        <v>8307933</v>
      </c>
      <c r="J1456" t="s">
        <v>114</v>
      </c>
      <c r="K1456" t="s">
        <v>115</v>
      </c>
      <c r="L1456" t="str">
        <f t="shared" si="66"/>
        <v>GREGORY TEIPEL</v>
      </c>
      <c r="M1456" t="s">
        <v>57</v>
      </c>
      <c r="N1456" s="1">
        <v>46119</v>
      </c>
      <c r="O1456" s="1">
        <v>46180</v>
      </c>
      <c r="P1456">
        <f t="shared" si="67"/>
        <v>2</v>
      </c>
      <c r="Q1456" s="1" t="s">
        <v>142</v>
      </c>
      <c r="R1456" s="1" t="s">
        <v>3570</v>
      </c>
      <c r="S1456" s="2">
        <v>73.56</v>
      </c>
      <c r="T1456">
        <v>1</v>
      </c>
      <c r="U1456" t="s">
        <v>58</v>
      </c>
      <c r="V1456" s="3">
        <v>0.7</v>
      </c>
      <c r="W1456" t="s">
        <v>60</v>
      </c>
      <c r="X1456" t="s">
        <v>143</v>
      </c>
      <c r="Y1456" s="2">
        <v>51.49</v>
      </c>
      <c r="Z1456" s="2">
        <v>0</v>
      </c>
      <c r="AA1456" s="2">
        <v>0</v>
      </c>
      <c r="AB1456" s="2">
        <v>0</v>
      </c>
    </row>
    <row r="1457" spans="1:28" x14ac:dyDescent="0.25">
      <c r="A1457">
        <v>2034204960</v>
      </c>
      <c r="B1457" t="s">
        <v>535</v>
      </c>
      <c r="C1457" t="s">
        <v>866</v>
      </c>
      <c r="D1457" s="5" t="str">
        <f t="shared" si="68"/>
        <v>EVAN THOMPSON</v>
      </c>
      <c r="E1457" t="s">
        <v>244</v>
      </c>
      <c r="F1457" t="s">
        <v>734</v>
      </c>
      <c r="G1457" t="s">
        <v>735</v>
      </c>
      <c r="H1457" t="s">
        <v>735</v>
      </c>
      <c r="I1457" s="8">
        <v>8307933</v>
      </c>
      <c r="J1457" t="s">
        <v>114</v>
      </c>
      <c r="K1457" t="s">
        <v>115</v>
      </c>
      <c r="L1457" t="str">
        <f t="shared" si="66"/>
        <v>GREGORY TEIPEL</v>
      </c>
      <c r="M1457" t="s">
        <v>57</v>
      </c>
      <c r="N1457" s="1">
        <v>46118</v>
      </c>
      <c r="O1457" s="1">
        <v>46179</v>
      </c>
      <c r="P1457">
        <f t="shared" si="67"/>
        <v>2</v>
      </c>
      <c r="Q1457" s="1" t="s">
        <v>142</v>
      </c>
      <c r="R1457" s="1" t="s">
        <v>3570</v>
      </c>
      <c r="S1457" s="2">
        <v>73.56</v>
      </c>
      <c r="T1457">
        <v>1</v>
      </c>
      <c r="U1457" t="s">
        <v>58</v>
      </c>
      <c r="V1457" s="3">
        <v>0.7</v>
      </c>
      <c r="W1457" t="s">
        <v>60</v>
      </c>
      <c r="X1457" t="s">
        <v>143</v>
      </c>
      <c r="Y1457" s="2">
        <v>51.49</v>
      </c>
      <c r="Z1457" s="2">
        <v>0</v>
      </c>
      <c r="AA1457" s="2">
        <v>0</v>
      </c>
      <c r="AB1457" s="2">
        <v>0</v>
      </c>
    </row>
    <row r="1458" spans="1:28" x14ac:dyDescent="0.25">
      <c r="A1458">
        <v>2034206691</v>
      </c>
      <c r="B1458" t="s">
        <v>2855</v>
      </c>
      <c r="C1458" t="s">
        <v>228</v>
      </c>
      <c r="D1458" s="5" t="str">
        <f t="shared" si="68"/>
        <v>KATHERINE TERPSTRA</v>
      </c>
      <c r="E1458" t="s">
        <v>244</v>
      </c>
      <c r="F1458" t="s">
        <v>734</v>
      </c>
      <c r="G1458" t="s">
        <v>735</v>
      </c>
      <c r="H1458" t="s">
        <v>735</v>
      </c>
      <c r="I1458" s="8">
        <v>8307933</v>
      </c>
      <c r="J1458" t="s">
        <v>114</v>
      </c>
      <c r="K1458" t="s">
        <v>115</v>
      </c>
      <c r="L1458" t="str">
        <f t="shared" si="66"/>
        <v>GREGORY TEIPEL</v>
      </c>
      <c r="M1458" t="s">
        <v>57</v>
      </c>
      <c r="N1458" s="1">
        <v>46118</v>
      </c>
      <c r="O1458" s="1">
        <v>46179</v>
      </c>
      <c r="P1458">
        <f t="shared" si="67"/>
        <v>2</v>
      </c>
      <c r="Q1458" s="1" t="s">
        <v>142</v>
      </c>
      <c r="R1458" s="1" t="s">
        <v>3570</v>
      </c>
      <c r="S1458" s="2">
        <v>65.16</v>
      </c>
      <c r="T1458">
        <v>1</v>
      </c>
      <c r="U1458" t="s">
        <v>58</v>
      </c>
      <c r="V1458" s="3">
        <v>0.7</v>
      </c>
      <c r="W1458" t="s">
        <v>60</v>
      </c>
      <c r="X1458" t="s">
        <v>143</v>
      </c>
      <c r="Y1458" s="2">
        <v>45.61</v>
      </c>
      <c r="Z1458" s="2">
        <v>0</v>
      </c>
      <c r="AA1458" s="2">
        <v>0</v>
      </c>
      <c r="AB1458" s="2">
        <v>0</v>
      </c>
    </row>
    <row r="1459" spans="1:28" x14ac:dyDescent="0.25">
      <c r="A1459">
        <v>2034484720</v>
      </c>
      <c r="B1459" t="s">
        <v>2869</v>
      </c>
      <c r="C1459" t="s">
        <v>1296</v>
      </c>
      <c r="D1459" s="5" t="str">
        <f t="shared" si="68"/>
        <v>JANINE YERION</v>
      </c>
      <c r="E1459" t="s">
        <v>244</v>
      </c>
      <c r="F1459" t="s">
        <v>734</v>
      </c>
      <c r="G1459" t="s">
        <v>735</v>
      </c>
      <c r="H1459" t="s">
        <v>735</v>
      </c>
      <c r="I1459" s="8">
        <v>8307933</v>
      </c>
      <c r="J1459" t="s">
        <v>114</v>
      </c>
      <c r="K1459" t="s">
        <v>115</v>
      </c>
      <c r="L1459" t="str">
        <f t="shared" si="66"/>
        <v>GREGORY TEIPEL</v>
      </c>
      <c r="M1459" t="s">
        <v>57</v>
      </c>
      <c r="N1459" s="1">
        <v>46118</v>
      </c>
      <c r="O1459" s="1">
        <v>46179</v>
      </c>
      <c r="P1459">
        <f t="shared" si="67"/>
        <v>2</v>
      </c>
      <c r="Q1459" s="1" t="s">
        <v>142</v>
      </c>
      <c r="R1459" s="1" t="s">
        <v>3570</v>
      </c>
      <c r="S1459" s="2">
        <v>59.83</v>
      </c>
      <c r="T1459">
        <v>1</v>
      </c>
      <c r="U1459" t="s">
        <v>58</v>
      </c>
      <c r="V1459" s="3">
        <v>0.7</v>
      </c>
      <c r="W1459" t="s">
        <v>60</v>
      </c>
      <c r="X1459" t="s">
        <v>143</v>
      </c>
      <c r="Y1459" s="2">
        <v>41.88</v>
      </c>
      <c r="Z1459" s="2">
        <v>0</v>
      </c>
      <c r="AA1459" s="2">
        <v>0</v>
      </c>
      <c r="AB1459" s="2">
        <v>0</v>
      </c>
    </row>
    <row r="1460" spans="1:28" x14ac:dyDescent="0.25">
      <c r="A1460">
        <v>2034305662</v>
      </c>
      <c r="B1460" t="s">
        <v>2248</v>
      </c>
      <c r="C1460" t="s">
        <v>2249</v>
      </c>
      <c r="D1460" s="5" t="str">
        <f t="shared" si="68"/>
        <v>DARAKA ZIMMER</v>
      </c>
      <c r="E1460" t="s">
        <v>244</v>
      </c>
      <c r="F1460" t="s">
        <v>734</v>
      </c>
      <c r="G1460" t="s">
        <v>735</v>
      </c>
      <c r="H1460" t="s">
        <v>735</v>
      </c>
      <c r="I1460" s="8">
        <v>8307933</v>
      </c>
      <c r="J1460" t="s">
        <v>114</v>
      </c>
      <c r="K1460" t="s">
        <v>115</v>
      </c>
      <c r="L1460" t="str">
        <f t="shared" si="66"/>
        <v>GREGORY TEIPEL</v>
      </c>
      <c r="M1460" t="s">
        <v>57</v>
      </c>
      <c r="N1460" s="1">
        <v>46118</v>
      </c>
      <c r="O1460" s="1">
        <v>46179</v>
      </c>
      <c r="P1460">
        <f t="shared" si="67"/>
        <v>2</v>
      </c>
      <c r="Q1460" s="1" t="s">
        <v>142</v>
      </c>
      <c r="R1460" s="1" t="s">
        <v>3570</v>
      </c>
      <c r="S1460" s="2">
        <v>57.68</v>
      </c>
      <c r="T1460">
        <v>1</v>
      </c>
      <c r="U1460" t="s">
        <v>58</v>
      </c>
      <c r="V1460" s="3">
        <v>0.7</v>
      </c>
      <c r="W1460" t="s">
        <v>60</v>
      </c>
      <c r="X1460" t="s">
        <v>143</v>
      </c>
      <c r="Y1460" s="2">
        <v>40.380000000000003</v>
      </c>
      <c r="Z1460" s="2">
        <v>0</v>
      </c>
      <c r="AA1460" s="2">
        <v>0</v>
      </c>
      <c r="AB1460" s="2">
        <v>0</v>
      </c>
    </row>
    <row r="1461" spans="1:28" x14ac:dyDescent="0.25">
      <c r="A1461">
        <v>2034394652</v>
      </c>
      <c r="B1461" t="s">
        <v>2862</v>
      </c>
      <c r="C1461" t="s">
        <v>2863</v>
      </c>
      <c r="D1461" s="5" t="str">
        <f t="shared" si="68"/>
        <v>FEMINA SOCLA</v>
      </c>
      <c r="E1461" t="s">
        <v>1140</v>
      </c>
      <c r="F1461" t="s">
        <v>734</v>
      </c>
      <c r="G1461" t="s">
        <v>735</v>
      </c>
      <c r="H1461" t="s">
        <v>735</v>
      </c>
      <c r="I1461" s="8">
        <v>8307933</v>
      </c>
      <c r="J1461" t="s">
        <v>114</v>
      </c>
      <c r="K1461" t="s">
        <v>115</v>
      </c>
      <c r="L1461" t="str">
        <f t="shared" si="66"/>
        <v>GREGORY TEIPEL</v>
      </c>
      <c r="M1461" t="s">
        <v>57</v>
      </c>
      <c r="N1461" s="1">
        <v>46118</v>
      </c>
      <c r="O1461" s="1">
        <v>46179</v>
      </c>
      <c r="P1461">
        <f t="shared" si="67"/>
        <v>2</v>
      </c>
      <c r="Q1461" s="1" t="s">
        <v>142</v>
      </c>
      <c r="R1461" s="1" t="s">
        <v>3570</v>
      </c>
      <c r="S1461" s="2">
        <v>48.8</v>
      </c>
      <c r="T1461">
        <v>1</v>
      </c>
      <c r="U1461" t="s">
        <v>58</v>
      </c>
      <c r="V1461" s="3">
        <v>0.7</v>
      </c>
      <c r="W1461" t="s">
        <v>60</v>
      </c>
      <c r="X1461" t="s">
        <v>143</v>
      </c>
      <c r="Y1461" s="2">
        <v>34.159999999999997</v>
      </c>
      <c r="Z1461" s="2">
        <v>0</v>
      </c>
      <c r="AA1461" s="2">
        <v>0</v>
      </c>
      <c r="AB1461" s="2">
        <v>0</v>
      </c>
    </row>
    <row r="1462" spans="1:28" x14ac:dyDescent="0.25">
      <c r="A1462">
        <v>2034483390</v>
      </c>
      <c r="B1462" t="s">
        <v>2868</v>
      </c>
      <c r="C1462" t="s">
        <v>1576</v>
      </c>
      <c r="D1462" s="5" t="str">
        <f t="shared" si="68"/>
        <v>RAYMOND HEIMBUCH</v>
      </c>
      <c r="E1462" t="s">
        <v>191</v>
      </c>
      <c r="F1462" t="s">
        <v>734</v>
      </c>
      <c r="G1462" t="s">
        <v>735</v>
      </c>
      <c r="H1462" t="s">
        <v>735</v>
      </c>
      <c r="I1462" s="8">
        <v>8307933</v>
      </c>
      <c r="J1462" t="s">
        <v>114</v>
      </c>
      <c r="K1462" t="s">
        <v>115</v>
      </c>
      <c r="L1462" t="str">
        <f t="shared" si="66"/>
        <v>GREGORY TEIPEL</v>
      </c>
      <c r="M1462" t="s">
        <v>57</v>
      </c>
      <c r="N1462" s="1">
        <v>46118</v>
      </c>
      <c r="O1462" s="1">
        <v>46179</v>
      </c>
      <c r="P1462">
        <f t="shared" si="67"/>
        <v>2</v>
      </c>
      <c r="Q1462" s="1" t="s">
        <v>142</v>
      </c>
      <c r="R1462" s="1" t="s">
        <v>3570</v>
      </c>
      <c r="S1462" s="2">
        <v>44.89</v>
      </c>
      <c r="T1462">
        <v>1</v>
      </c>
      <c r="U1462" t="s">
        <v>58</v>
      </c>
      <c r="V1462" s="3">
        <v>0.7</v>
      </c>
      <c r="W1462" t="s">
        <v>60</v>
      </c>
      <c r="X1462" t="s">
        <v>143</v>
      </c>
      <c r="Y1462" s="2">
        <v>31.42</v>
      </c>
      <c r="Z1462" s="2">
        <v>0</v>
      </c>
      <c r="AA1462" s="2">
        <v>0</v>
      </c>
      <c r="AB1462" s="2">
        <v>0</v>
      </c>
    </row>
    <row r="1463" spans="1:28" x14ac:dyDescent="0.25">
      <c r="A1463">
        <v>2034114912</v>
      </c>
      <c r="B1463" t="s">
        <v>345</v>
      </c>
      <c r="C1463" t="s">
        <v>206</v>
      </c>
      <c r="D1463" s="5" t="str">
        <f t="shared" si="68"/>
        <v>REBECCA KELLER</v>
      </c>
      <c r="E1463" t="s">
        <v>1140</v>
      </c>
      <c r="F1463" t="s">
        <v>734</v>
      </c>
      <c r="G1463" t="s">
        <v>735</v>
      </c>
      <c r="H1463" t="s">
        <v>735</v>
      </c>
      <c r="I1463" s="8">
        <v>8307933</v>
      </c>
      <c r="J1463" t="s">
        <v>114</v>
      </c>
      <c r="K1463" t="s">
        <v>115</v>
      </c>
      <c r="L1463" t="str">
        <f t="shared" si="66"/>
        <v>GREGORY TEIPEL</v>
      </c>
      <c r="M1463" t="s">
        <v>57</v>
      </c>
      <c r="N1463" s="1">
        <v>46118</v>
      </c>
      <c r="O1463" s="1">
        <v>46179</v>
      </c>
      <c r="P1463">
        <f t="shared" si="67"/>
        <v>2</v>
      </c>
      <c r="Q1463" s="1" t="s">
        <v>142</v>
      </c>
      <c r="R1463" s="1" t="s">
        <v>3570</v>
      </c>
      <c r="S1463" s="2">
        <v>40</v>
      </c>
      <c r="T1463">
        <v>1</v>
      </c>
      <c r="U1463" t="s">
        <v>58</v>
      </c>
      <c r="V1463" s="3">
        <v>0.7</v>
      </c>
      <c r="W1463" t="s">
        <v>60</v>
      </c>
      <c r="X1463" t="s">
        <v>143</v>
      </c>
      <c r="Y1463" s="2">
        <v>28</v>
      </c>
      <c r="Z1463" s="2">
        <v>0</v>
      </c>
      <c r="AA1463" s="2">
        <v>0</v>
      </c>
      <c r="AB1463" s="2">
        <v>0</v>
      </c>
    </row>
    <row r="1464" spans="1:28" x14ac:dyDescent="0.25">
      <c r="A1464">
        <v>2034279028</v>
      </c>
      <c r="B1464" t="s">
        <v>2858</v>
      </c>
      <c r="C1464" t="s">
        <v>2859</v>
      </c>
      <c r="D1464" s="5" t="str">
        <f t="shared" si="68"/>
        <v>HAWA CANARA</v>
      </c>
      <c r="E1464" t="s">
        <v>1140</v>
      </c>
      <c r="F1464" t="s">
        <v>734</v>
      </c>
      <c r="G1464" t="s">
        <v>735</v>
      </c>
      <c r="H1464" t="s">
        <v>735</v>
      </c>
      <c r="I1464" s="8">
        <v>8307933</v>
      </c>
      <c r="J1464" t="s">
        <v>114</v>
      </c>
      <c r="K1464" t="s">
        <v>115</v>
      </c>
      <c r="L1464" t="str">
        <f t="shared" si="66"/>
        <v>GREGORY TEIPEL</v>
      </c>
      <c r="M1464" t="s">
        <v>57</v>
      </c>
      <c r="N1464" s="1">
        <v>46118</v>
      </c>
      <c r="O1464" s="1">
        <v>46179</v>
      </c>
      <c r="P1464">
        <f t="shared" si="67"/>
        <v>2</v>
      </c>
      <c r="Q1464" s="1" t="s">
        <v>142</v>
      </c>
      <c r="R1464" s="1" t="s">
        <v>3570</v>
      </c>
      <c r="S1464" s="2">
        <v>40</v>
      </c>
      <c r="T1464">
        <v>1</v>
      </c>
      <c r="U1464" t="s">
        <v>58</v>
      </c>
      <c r="V1464" s="3">
        <v>0.7</v>
      </c>
      <c r="W1464" t="s">
        <v>60</v>
      </c>
      <c r="X1464" t="s">
        <v>143</v>
      </c>
      <c r="Y1464" s="2">
        <v>28</v>
      </c>
      <c r="Z1464" s="2">
        <v>0</v>
      </c>
      <c r="AA1464" s="2">
        <v>0</v>
      </c>
      <c r="AB1464" s="2">
        <v>0</v>
      </c>
    </row>
    <row r="1465" spans="1:28" x14ac:dyDescent="0.25">
      <c r="A1465">
        <v>2034233417</v>
      </c>
      <c r="B1465" t="s">
        <v>320</v>
      </c>
      <c r="C1465" t="s">
        <v>415</v>
      </c>
      <c r="D1465" s="5" t="str">
        <f t="shared" si="68"/>
        <v>JEFFREY SMITH</v>
      </c>
      <c r="E1465" t="s">
        <v>244</v>
      </c>
      <c r="F1465" t="s">
        <v>734</v>
      </c>
      <c r="G1465" t="s">
        <v>735</v>
      </c>
      <c r="H1465" t="s">
        <v>735</v>
      </c>
      <c r="I1465" s="8">
        <v>8307933</v>
      </c>
      <c r="J1465" t="s">
        <v>114</v>
      </c>
      <c r="K1465" t="s">
        <v>115</v>
      </c>
      <c r="L1465" t="str">
        <f t="shared" si="66"/>
        <v>GREGORY TEIPEL</v>
      </c>
      <c r="M1465" t="s">
        <v>57</v>
      </c>
      <c r="N1465" s="1">
        <v>46118</v>
      </c>
      <c r="O1465" s="1">
        <v>46179</v>
      </c>
      <c r="P1465">
        <f t="shared" si="67"/>
        <v>2</v>
      </c>
      <c r="Q1465" s="1" t="s">
        <v>142</v>
      </c>
      <c r="R1465" s="1" t="s">
        <v>3570</v>
      </c>
      <c r="S1465" s="2">
        <v>36.58</v>
      </c>
      <c r="T1465">
        <v>1</v>
      </c>
      <c r="U1465" t="s">
        <v>58</v>
      </c>
      <c r="V1465" s="3">
        <v>0.7</v>
      </c>
      <c r="W1465" t="s">
        <v>60</v>
      </c>
      <c r="X1465" t="s">
        <v>143</v>
      </c>
      <c r="Y1465" s="2">
        <v>25.61</v>
      </c>
      <c r="Z1465" s="2">
        <v>0</v>
      </c>
      <c r="AA1465" s="2">
        <v>0</v>
      </c>
      <c r="AB1465" s="2">
        <v>0</v>
      </c>
    </row>
    <row r="1466" spans="1:28" x14ac:dyDescent="0.25">
      <c r="A1466">
        <v>2034205531</v>
      </c>
      <c r="B1466" t="s">
        <v>1577</v>
      </c>
      <c r="C1466" t="s">
        <v>310</v>
      </c>
      <c r="D1466" s="5" t="str">
        <f t="shared" si="68"/>
        <v>CHRISTOPHER MOORE</v>
      </c>
      <c r="E1466" t="s">
        <v>191</v>
      </c>
      <c r="F1466" t="s">
        <v>734</v>
      </c>
      <c r="G1466" t="s">
        <v>735</v>
      </c>
      <c r="H1466" t="s">
        <v>735</v>
      </c>
      <c r="I1466" s="8">
        <v>8307933</v>
      </c>
      <c r="J1466" t="s">
        <v>114</v>
      </c>
      <c r="K1466" t="s">
        <v>115</v>
      </c>
      <c r="L1466" t="str">
        <f t="shared" si="66"/>
        <v>GREGORY TEIPEL</v>
      </c>
      <c r="M1466" t="s">
        <v>57</v>
      </c>
      <c r="N1466" s="1">
        <v>46118</v>
      </c>
      <c r="O1466" s="1">
        <v>46179</v>
      </c>
      <c r="P1466">
        <f t="shared" si="67"/>
        <v>2</v>
      </c>
      <c r="Q1466" s="1" t="s">
        <v>142</v>
      </c>
      <c r="R1466" s="1" t="s">
        <v>3570</v>
      </c>
      <c r="S1466" s="2">
        <v>34</v>
      </c>
      <c r="T1466">
        <v>1</v>
      </c>
      <c r="U1466" t="s">
        <v>58</v>
      </c>
      <c r="V1466" s="3">
        <v>0.7</v>
      </c>
      <c r="W1466" t="s">
        <v>60</v>
      </c>
      <c r="X1466" t="s">
        <v>143</v>
      </c>
      <c r="Y1466" s="2">
        <v>23.8</v>
      </c>
      <c r="Z1466" s="2">
        <v>0</v>
      </c>
      <c r="AA1466" s="2">
        <v>0</v>
      </c>
      <c r="AB1466" s="2">
        <v>0</v>
      </c>
    </row>
    <row r="1467" spans="1:28" x14ac:dyDescent="0.25">
      <c r="A1467">
        <v>2034318628</v>
      </c>
      <c r="B1467" t="s">
        <v>590</v>
      </c>
      <c r="C1467" t="s">
        <v>267</v>
      </c>
      <c r="D1467" s="5" t="str">
        <f t="shared" si="68"/>
        <v>MELANIE EDWARDS</v>
      </c>
      <c r="E1467" t="s">
        <v>1140</v>
      </c>
      <c r="F1467" t="s">
        <v>734</v>
      </c>
      <c r="G1467" t="s">
        <v>735</v>
      </c>
      <c r="H1467" t="s">
        <v>735</v>
      </c>
      <c r="I1467" s="8">
        <v>8307933</v>
      </c>
      <c r="J1467" t="s">
        <v>114</v>
      </c>
      <c r="K1467" t="s">
        <v>115</v>
      </c>
      <c r="L1467" t="str">
        <f t="shared" si="66"/>
        <v>GREGORY TEIPEL</v>
      </c>
      <c r="M1467" t="s">
        <v>57</v>
      </c>
      <c r="N1467" s="1">
        <v>46118</v>
      </c>
      <c r="O1467" s="1">
        <v>46179</v>
      </c>
      <c r="P1467">
        <f t="shared" si="67"/>
        <v>2</v>
      </c>
      <c r="Q1467" s="1" t="s">
        <v>142</v>
      </c>
      <c r="R1467" s="1" t="s">
        <v>3570</v>
      </c>
      <c r="S1467" s="2">
        <v>32</v>
      </c>
      <c r="T1467">
        <v>1</v>
      </c>
      <c r="U1467" t="s">
        <v>58</v>
      </c>
      <c r="V1467" s="3">
        <v>0.7</v>
      </c>
      <c r="W1467" t="s">
        <v>60</v>
      </c>
      <c r="X1467" t="s">
        <v>143</v>
      </c>
      <c r="Y1467" s="2">
        <v>22.4</v>
      </c>
      <c r="Z1467" s="2">
        <v>0</v>
      </c>
      <c r="AA1467" s="2">
        <v>0</v>
      </c>
      <c r="AB1467" s="2">
        <v>0</v>
      </c>
    </row>
    <row r="1468" spans="1:28" x14ac:dyDescent="0.25">
      <c r="A1468">
        <v>2034659996</v>
      </c>
      <c r="B1468" t="s">
        <v>2253</v>
      </c>
      <c r="C1468" t="s">
        <v>2254</v>
      </c>
      <c r="D1468" s="5" t="str">
        <f t="shared" si="68"/>
        <v>JONI SAUNDERS</v>
      </c>
      <c r="E1468" t="s">
        <v>244</v>
      </c>
      <c r="F1468" t="s">
        <v>734</v>
      </c>
      <c r="G1468" t="s">
        <v>735</v>
      </c>
      <c r="H1468" t="s">
        <v>735</v>
      </c>
      <c r="I1468" s="8">
        <v>8307933</v>
      </c>
      <c r="J1468" t="s">
        <v>114</v>
      </c>
      <c r="K1468" t="s">
        <v>115</v>
      </c>
      <c r="L1468" t="str">
        <f t="shared" si="66"/>
        <v>GREGORY TEIPEL</v>
      </c>
      <c r="M1468" t="s">
        <v>57</v>
      </c>
      <c r="N1468" s="1">
        <v>46113</v>
      </c>
      <c r="O1468" s="1">
        <v>46174</v>
      </c>
      <c r="P1468">
        <f t="shared" si="67"/>
        <v>2</v>
      </c>
      <c r="Q1468" s="1" t="s">
        <v>142</v>
      </c>
      <c r="R1468" s="1" t="s">
        <v>3570</v>
      </c>
      <c r="S1468" s="2">
        <v>31.88</v>
      </c>
      <c r="T1468">
        <v>1</v>
      </c>
      <c r="U1468" t="s">
        <v>58</v>
      </c>
      <c r="V1468" s="3">
        <v>0.7</v>
      </c>
      <c r="W1468" t="s">
        <v>60</v>
      </c>
      <c r="X1468" t="s">
        <v>143</v>
      </c>
      <c r="Y1468" s="2">
        <v>22.32</v>
      </c>
      <c r="Z1468" s="2">
        <v>0</v>
      </c>
      <c r="AA1468" s="2">
        <v>0</v>
      </c>
      <c r="AB1468" s="2">
        <v>0</v>
      </c>
    </row>
    <row r="1469" spans="1:28" x14ac:dyDescent="0.25">
      <c r="A1469">
        <v>2034034291</v>
      </c>
      <c r="B1469" t="s">
        <v>2831</v>
      </c>
      <c r="C1469" t="s">
        <v>1644</v>
      </c>
      <c r="D1469" s="5" t="str">
        <f t="shared" si="68"/>
        <v>BRADLEY ADKINS</v>
      </c>
      <c r="E1469" t="s">
        <v>191</v>
      </c>
      <c r="F1469" t="s">
        <v>734</v>
      </c>
      <c r="G1469" t="s">
        <v>735</v>
      </c>
      <c r="H1469" t="s">
        <v>735</v>
      </c>
      <c r="I1469" s="8">
        <v>8307933</v>
      </c>
      <c r="J1469" t="s">
        <v>114</v>
      </c>
      <c r="K1469" t="s">
        <v>115</v>
      </c>
      <c r="L1469" t="str">
        <f t="shared" si="66"/>
        <v>GREGORY TEIPEL</v>
      </c>
      <c r="M1469" t="s">
        <v>57</v>
      </c>
      <c r="N1469" s="1">
        <v>46119</v>
      </c>
      <c r="O1469" s="1">
        <v>46180</v>
      </c>
      <c r="P1469">
        <f t="shared" si="67"/>
        <v>2</v>
      </c>
      <c r="Q1469" s="1" t="s">
        <v>142</v>
      </c>
      <c r="R1469" s="1" t="s">
        <v>3570</v>
      </c>
      <c r="S1469" s="2">
        <v>27.5</v>
      </c>
      <c r="T1469">
        <v>1</v>
      </c>
      <c r="U1469" t="s">
        <v>58</v>
      </c>
      <c r="V1469" s="3">
        <v>0.7</v>
      </c>
      <c r="W1469" t="s">
        <v>60</v>
      </c>
      <c r="X1469" t="s">
        <v>143</v>
      </c>
      <c r="Y1469" s="2">
        <v>19.25</v>
      </c>
      <c r="Z1469" s="2">
        <v>0</v>
      </c>
      <c r="AA1469" s="2">
        <v>0</v>
      </c>
      <c r="AB1469" s="2">
        <v>0</v>
      </c>
    </row>
    <row r="1470" spans="1:28" x14ac:dyDescent="0.25">
      <c r="A1470">
        <v>2034324490</v>
      </c>
      <c r="B1470" t="s">
        <v>2860</v>
      </c>
      <c r="C1470" t="s">
        <v>1033</v>
      </c>
      <c r="D1470" s="5" t="str">
        <f t="shared" si="68"/>
        <v>LANCE LOGGAINS</v>
      </c>
      <c r="E1470" t="s">
        <v>475</v>
      </c>
      <c r="F1470" t="s">
        <v>734</v>
      </c>
      <c r="G1470" t="s">
        <v>735</v>
      </c>
      <c r="H1470" t="s">
        <v>735</v>
      </c>
      <c r="I1470" s="8">
        <v>1706194</v>
      </c>
      <c r="J1470" t="s">
        <v>72</v>
      </c>
      <c r="K1470" t="s">
        <v>73</v>
      </c>
      <c r="L1470" t="str">
        <f t="shared" si="66"/>
        <v>MATTHEW DAUGHERTY</v>
      </c>
      <c r="M1470" t="s">
        <v>57</v>
      </c>
      <c r="N1470" s="1">
        <v>46113</v>
      </c>
      <c r="O1470" s="1">
        <v>46174</v>
      </c>
      <c r="P1470">
        <f t="shared" si="67"/>
        <v>2</v>
      </c>
      <c r="Q1470" s="1" t="s">
        <v>142</v>
      </c>
      <c r="R1470" s="1" t="s">
        <v>3570</v>
      </c>
      <c r="S1470" s="2">
        <v>103.72</v>
      </c>
      <c r="T1470">
        <v>1</v>
      </c>
      <c r="U1470" t="s">
        <v>58</v>
      </c>
      <c r="V1470" s="3">
        <v>0.7</v>
      </c>
      <c r="W1470" t="s">
        <v>60</v>
      </c>
      <c r="X1470" t="s">
        <v>143</v>
      </c>
      <c r="Y1470" s="2">
        <v>72.599999999999994</v>
      </c>
      <c r="Z1470" s="2">
        <v>0</v>
      </c>
      <c r="AA1470" s="2">
        <v>0</v>
      </c>
      <c r="AB1470" s="2">
        <v>0</v>
      </c>
    </row>
    <row r="1471" spans="1:28" x14ac:dyDescent="0.25">
      <c r="A1471">
        <v>2034220509</v>
      </c>
      <c r="B1471" t="s">
        <v>2856</v>
      </c>
      <c r="C1471" t="s">
        <v>2857</v>
      </c>
      <c r="D1471" s="5" t="str">
        <f t="shared" si="68"/>
        <v>SHERYLL SYPHRIT</v>
      </c>
      <c r="E1471" t="s">
        <v>257</v>
      </c>
      <c r="F1471" t="s">
        <v>734</v>
      </c>
      <c r="G1471" t="s">
        <v>735</v>
      </c>
      <c r="H1471" t="s">
        <v>735</v>
      </c>
      <c r="I1471" s="8">
        <v>1706194</v>
      </c>
      <c r="J1471" t="s">
        <v>72</v>
      </c>
      <c r="K1471" t="s">
        <v>73</v>
      </c>
      <c r="L1471" t="str">
        <f t="shared" si="66"/>
        <v>MATTHEW DAUGHERTY</v>
      </c>
      <c r="M1471" t="s">
        <v>57</v>
      </c>
      <c r="N1471" s="1">
        <v>46113</v>
      </c>
      <c r="O1471" s="1">
        <v>46174</v>
      </c>
      <c r="P1471">
        <f t="shared" si="67"/>
        <v>2</v>
      </c>
      <c r="Q1471" s="1" t="s">
        <v>142</v>
      </c>
      <c r="R1471" s="1" t="s">
        <v>3570</v>
      </c>
      <c r="S1471" s="2">
        <v>99.56</v>
      </c>
      <c r="T1471">
        <v>1</v>
      </c>
      <c r="U1471" t="s">
        <v>58</v>
      </c>
      <c r="V1471" s="3">
        <v>0.7</v>
      </c>
      <c r="W1471" t="s">
        <v>60</v>
      </c>
      <c r="X1471" t="s">
        <v>143</v>
      </c>
      <c r="Y1471" s="2">
        <v>69.69</v>
      </c>
      <c r="Z1471" s="2">
        <v>0</v>
      </c>
      <c r="AA1471" s="2">
        <v>0</v>
      </c>
      <c r="AB1471" s="2">
        <v>0</v>
      </c>
    </row>
    <row r="1472" spans="1:28" x14ac:dyDescent="0.25">
      <c r="A1472">
        <v>2034052611</v>
      </c>
      <c r="B1472" t="s">
        <v>467</v>
      </c>
      <c r="C1472" t="s">
        <v>468</v>
      </c>
      <c r="D1472" s="5" t="str">
        <f t="shared" si="68"/>
        <v>DINA BEERS</v>
      </c>
      <c r="E1472" t="s">
        <v>213</v>
      </c>
      <c r="F1472" t="s">
        <v>734</v>
      </c>
      <c r="G1472" t="s">
        <v>735</v>
      </c>
      <c r="H1472" t="s">
        <v>735</v>
      </c>
      <c r="I1472" s="8">
        <v>1706194</v>
      </c>
      <c r="J1472" t="s">
        <v>72</v>
      </c>
      <c r="K1472" t="s">
        <v>73</v>
      </c>
      <c r="L1472" t="str">
        <f t="shared" si="66"/>
        <v>MATTHEW DAUGHERTY</v>
      </c>
      <c r="M1472" t="s">
        <v>57</v>
      </c>
      <c r="N1472" s="1">
        <v>46113</v>
      </c>
      <c r="O1472" s="1">
        <v>46174</v>
      </c>
      <c r="P1472">
        <f t="shared" si="67"/>
        <v>2</v>
      </c>
      <c r="Q1472" s="1" t="s">
        <v>142</v>
      </c>
      <c r="R1472" s="1" t="s">
        <v>3570</v>
      </c>
      <c r="S1472" s="2">
        <v>78.44</v>
      </c>
      <c r="T1472">
        <v>1</v>
      </c>
      <c r="U1472" t="s">
        <v>58</v>
      </c>
      <c r="V1472" s="3">
        <v>0.7</v>
      </c>
      <c r="W1472" t="s">
        <v>60</v>
      </c>
      <c r="X1472" t="s">
        <v>143</v>
      </c>
      <c r="Y1472" s="2">
        <v>54.91</v>
      </c>
      <c r="Z1472" s="2">
        <v>0</v>
      </c>
      <c r="AA1472" s="2">
        <v>0</v>
      </c>
      <c r="AB1472" s="2">
        <v>0</v>
      </c>
    </row>
    <row r="1473" spans="1:28" x14ac:dyDescent="0.25">
      <c r="A1473">
        <v>2034480571</v>
      </c>
      <c r="B1473" t="s">
        <v>1519</v>
      </c>
      <c r="C1473" t="s">
        <v>794</v>
      </c>
      <c r="D1473" s="5" t="str">
        <f t="shared" si="68"/>
        <v>TERRY BAKER</v>
      </c>
      <c r="E1473" t="s">
        <v>475</v>
      </c>
      <c r="F1473" t="s">
        <v>734</v>
      </c>
      <c r="G1473" t="s">
        <v>735</v>
      </c>
      <c r="H1473" t="s">
        <v>735</v>
      </c>
      <c r="I1473" s="8">
        <v>1706194</v>
      </c>
      <c r="J1473" t="s">
        <v>72</v>
      </c>
      <c r="K1473" t="s">
        <v>73</v>
      </c>
      <c r="L1473" t="str">
        <f t="shared" si="66"/>
        <v>MATTHEW DAUGHERTY</v>
      </c>
      <c r="M1473" t="s">
        <v>57</v>
      </c>
      <c r="N1473" s="1">
        <v>46113</v>
      </c>
      <c r="O1473" s="1">
        <v>46174</v>
      </c>
      <c r="P1473">
        <f t="shared" si="67"/>
        <v>2</v>
      </c>
      <c r="Q1473" s="1" t="s">
        <v>142</v>
      </c>
      <c r="R1473" s="1" t="s">
        <v>3570</v>
      </c>
      <c r="S1473" s="2">
        <v>64.64</v>
      </c>
      <c r="T1473">
        <v>1</v>
      </c>
      <c r="U1473" t="s">
        <v>58</v>
      </c>
      <c r="V1473" s="3">
        <v>0.7</v>
      </c>
      <c r="W1473" t="s">
        <v>60</v>
      </c>
      <c r="X1473" t="s">
        <v>143</v>
      </c>
      <c r="Y1473" s="2">
        <v>45.25</v>
      </c>
      <c r="Z1473" s="2">
        <v>0</v>
      </c>
      <c r="AA1473" s="2">
        <v>0</v>
      </c>
      <c r="AB1473" s="2">
        <v>0</v>
      </c>
    </row>
    <row r="1474" spans="1:28" x14ac:dyDescent="0.25">
      <c r="A1474">
        <v>2034646139</v>
      </c>
      <c r="B1474" t="s">
        <v>483</v>
      </c>
      <c r="C1474" t="s">
        <v>1117</v>
      </c>
      <c r="D1474" s="5" t="str">
        <f t="shared" si="68"/>
        <v>BRITTANY DAVIS</v>
      </c>
      <c r="E1474" t="s">
        <v>257</v>
      </c>
      <c r="F1474" t="s">
        <v>734</v>
      </c>
      <c r="G1474" t="s">
        <v>735</v>
      </c>
      <c r="H1474" t="s">
        <v>735</v>
      </c>
      <c r="I1474" s="8">
        <v>1706194</v>
      </c>
      <c r="J1474" t="s">
        <v>72</v>
      </c>
      <c r="K1474" t="s">
        <v>73</v>
      </c>
      <c r="L1474" t="str">
        <f t="shared" ref="L1474:L1537" si="69">CONCATENATE(K1474," ",J1474)</f>
        <v>MATTHEW DAUGHERTY</v>
      </c>
      <c r="M1474" t="s">
        <v>57</v>
      </c>
      <c r="N1474" s="1">
        <v>46113</v>
      </c>
      <c r="O1474" s="1">
        <v>46174</v>
      </c>
      <c r="P1474">
        <f t="shared" ref="P1474:P1537" si="70">DATEDIF(N1474,O1474,"M")</f>
        <v>2</v>
      </c>
      <c r="Q1474" s="1" t="s">
        <v>142</v>
      </c>
      <c r="R1474" s="1" t="s">
        <v>3570</v>
      </c>
      <c r="S1474" s="2">
        <v>31.88</v>
      </c>
      <c r="T1474">
        <v>1</v>
      </c>
      <c r="U1474" t="s">
        <v>58</v>
      </c>
      <c r="V1474" s="3">
        <v>0.7</v>
      </c>
      <c r="W1474" t="s">
        <v>60</v>
      </c>
      <c r="X1474" t="s">
        <v>143</v>
      </c>
      <c r="Y1474" s="2">
        <v>22.32</v>
      </c>
      <c r="Z1474" s="2">
        <v>0</v>
      </c>
      <c r="AA1474" s="2">
        <v>0</v>
      </c>
      <c r="AB1474" s="2">
        <v>0</v>
      </c>
    </row>
    <row r="1475" spans="1:28" x14ac:dyDescent="0.25">
      <c r="A1475">
        <v>2034641777</v>
      </c>
      <c r="B1475" t="s">
        <v>857</v>
      </c>
      <c r="C1475" t="s">
        <v>2881</v>
      </c>
      <c r="D1475" s="5" t="str">
        <f t="shared" ref="D1475:D1538" si="71">CONCATENATE(C1475," ",B1475)</f>
        <v>WILNARD JOSEPH</v>
      </c>
      <c r="E1475" t="s">
        <v>213</v>
      </c>
      <c r="F1475" t="s">
        <v>734</v>
      </c>
      <c r="G1475" t="s">
        <v>735</v>
      </c>
      <c r="H1475" t="s">
        <v>735</v>
      </c>
      <c r="I1475" s="8">
        <v>1706194</v>
      </c>
      <c r="J1475" t="s">
        <v>72</v>
      </c>
      <c r="K1475" t="s">
        <v>73</v>
      </c>
      <c r="L1475" t="str">
        <f t="shared" si="69"/>
        <v>MATTHEW DAUGHERTY</v>
      </c>
      <c r="M1475" t="s">
        <v>57</v>
      </c>
      <c r="N1475" s="1">
        <v>46113</v>
      </c>
      <c r="O1475" s="1">
        <v>46174</v>
      </c>
      <c r="P1475">
        <f t="shared" si="70"/>
        <v>2</v>
      </c>
      <c r="Q1475" s="1" t="s">
        <v>142</v>
      </c>
      <c r="R1475" s="1" t="s">
        <v>3570</v>
      </c>
      <c r="S1475" s="2">
        <v>26.81</v>
      </c>
      <c r="T1475">
        <v>1</v>
      </c>
      <c r="U1475" t="s">
        <v>58</v>
      </c>
      <c r="V1475" s="3">
        <v>0.7</v>
      </c>
      <c r="W1475" t="s">
        <v>60</v>
      </c>
      <c r="X1475" t="s">
        <v>143</v>
      </c>
      <c r="Y1475" s="2">
        <v>18.77</v>
      </c>
      <c r="Z1475" s="2">
        <v>0</v>
      </c>
      <c r="AA1475" s="2">
        <v>0</v>
      </c>
      <c r="AB1475" s="2">
        <v>0</v>
      </c>
    </row>
    <row r="1476" spans="1:28" x14ac:dyDescent="0.25">
      <c r="A1476">
        <v>2034100226</v>
      </c>
      <c r="B1476" t="s">
        <v>473</v>
      </c>
      <c r="C1476" t="s">
        <v>474</v>
      </c>
      <c r="D1476" s="5" t="str">
        <f t="shared" si="71"/>
        <v>PAIGE RUSSELL</v>
      </c>
      <c r="E1476" t="s">
        <v>475</v>
      </c>
      <c r="F1476" t="s">
        <v>734</v>
      </c>
      <c r="G1476" t="s">
        <v>735</v>
      </c>
      <c r="H1476" t="s">
        <v>735</v>
      </c>
      <c r="I1476" s="8">
        <v>1706194</v>
      </c>
      <c r="J1476" t="s">
        <v>72</v>
      </c>
      <c r="K1476" t="s">
        <v>73</v>
      </c>
      <c r="L1476" t="str">
        <f t="shared" si="69"/>
        <v>MATTHEW DAUGHERTY</v>
      </c>
      <c r="M1476" t="s">
        <v>57</v>
      </c>
      <c r="N1476" s="1">
        <v>46113</v>
      </c>
      <c r="O1476" s="1">
        <v>46174</v>
      </c>
      <c r="P1476">
        <f t="shared" si="70"/>
        <v>2</v>
      </c>
      <c r="Q1476" s="1" t="s">
        <v>142</v>
      </c>
      <c r="R1476" s="1" t="s">
        <v>3570</v>
      </c>
      <c r="S1476" s="2">
        <v>-83.52</v>
      </c>
      <c r="T1476">
        <v>1</v>
      </c>
      <c r="U1476" t="s">
        <v>58</v>
      </c>
      <c r="V1476" s="3">
        <v>0.7</v>
      </c>
      <c r="W1476" t="s">
        <v>60</v>
      </c>
      <c r="X1476" t="s">
        <v>143</v>
      </c>
      <c r="Y1476" s="2">
        <v>-58.46</v>
      </c>
      <c r="Z1476" s="2">
        <v>-58.46</v>
      </c>
      <c r="AA1476" s="2">
        <v>-58.46</v>
      </c>
      <c r="AB1476" s="2">
        <v>0</v>
      </c>
    </row>
    <row r="1477" spans="1:28" x14ac:dyDescent="0.25">
      <c r="A1477">
        <v>2034530676</v>
      </c>
      <c r="B1477" t="s">
        <v>2874</v>
      </c>
      <c r="C1477" t="s">
        <v>579</v>
      </c>
      <c r="D1477" s="5" t="str">
        <f t="shared" si="71"/>
        <v>SHEILA REYES</v>
      </c>
      <c r="E1477" t="s">
        <v>110</v>
      </c>
      <c r="F1477" t="s">
        <v>734</v>
      </c>
      <c r="G1477" t="s">
        <v>735</v>
      </c>
      <c r="H1477" t="s">
        <v>735</v>
      </c>
      <c r="I1477" s="8">
        <v>8977234</v>
      </c>
      <c r="J1477" t="s">
        <v>90</v>
      </c>
      <c r="K1477" t="s">
        <v>91</v>
      </c>
      <c r="L1477" t="str">
        <f t="shared" si="69"/>
        <v>RYAN CALTAGIRONE</v>
      </c>
      <c r="M1477" t="s">
        <v>57</v>
      </c>
      <c r="N1477" s="1">
        <v>46118</v>
      </c>
      <c r="O1477" s="1">
        <v>46179</v>
      </c>
      <c r="P1477">
        <f t="shared" si="70"/>
        <v>2</v>
      </c>
      <c r="Q1477" s="1" t="s">
        <v>142</v>
      </c>
      <c r="R1477" s="1" t="s">
        <v>3570</v>
      </c>
      <c r="S1477" s="2">
        <v>83</v>
      </c>
      <c r="T1477">
        <v>1</v>
      </c>
      <c r="U1477" t="s">
        <v>58</v>
      </c>
      <c r="V1477" s="3">
        <v>0.7</v>
      </c>
      <c r="W1477" t="s">
        <v>60</v>
      </c>
      <c r="X1477" t="s">
        <v>143</v>
      </c>
      <c r="Y1477" s="2">
        <v>58.1</v>
      </c>
      <c r="Z1477" s="2">
        <v>0</v>
      </c>
      <c r="AA1477" s="2">
        <v>0</v>
      </c>
      <c r="AB1477" s="2">
        <v>0</v>
      </c>
    </row>
    <row r="1478" spans="1:28" x14ac:dyDescent="0.25">
      <c r="A1478">
        <v>2034142709</v>
      </c>
      <c r="B1478" t="s">
        <v>2242</v>
      </c>
      <c r="C1478" t="s">
        <v>2243</v>
      </c>
      <c r="D1478" s="5" t="str">
        <f t="shared" si="71"/>
        <v>NATALIE FILIPPO</v>
      </c>
      <c r="E1478" t="s">
        <v>82</v>
      </c>
      <c r="F1478" t="s">
        <v>734</v>
      </c>
      <c r="G1478" t="s">
        <v>735</v>
      </c>
      <c r="H1478" t="s">
        <v>735</v>
      </c>
      <c r="I1478" s="8">
        <v>8977234</v>
      </c>
      <c r="J1478" t="s">
        <v>90</v>
      </c>
      <c r="K1478" t="s">
        <v>91</v>
      </c>
      <c r="L1478" t="str">
        <f t="shared" si="69"/>
        <v>RYAN CALTAGIRONE</v>
      </c>
      <c r="M1478" t="s">
        <v>57</v>
      </c>
      <c r="N1478" s="1">
        <v>46113</v>
      </c>
      <c r="O1478" s="1">
        <v>46174</v>
      </c>
      <c r="P1478">
        <f t="shared" si="70"/>
        <v>2</v>
      </c>
      <c r="Q1478" s="1" t="s">
        <v>142</v>
      </c>
      <c r="R1478" s="1" t="s">
        <v>3570</v>
      </c>
      <c r="S1478" s="2">
        <v>81.150000000000006</v>
      </c>
      <c r="T1478">
        <v>1</v>
      </c>
      <c r="U1478" t="s">
        <v>58</v>
      </c>
      <c r="V1478" s="3">
        <v>0.7</v>
      </c>
      <c r="W1478" t="s">
        <v>60</v>
      </c>
      <c r="X1478" t="s">
        <v>143</v>
      </c>
      <c r="Y1478" s="2">
        <v>56.8</v>
      </c>
      <c r="Z1478" s="2">
        <v>0</v>
      </c>
      <c r="AA1478" s="2">
        <v>0</v>
      </c>
      <c r="AB1478" s="2">
        <v>0</v>
      </c>
    </row>
    <row r="1479" spans="1:28" x14ac:dyDescent="0.25">
      <c r="A1479">
        <v>2034556452</v>
      </c>
      <c r="B1479" t="s">
        <v>1725</v>
      </c>
      <c r="C1479" t="s">
        <v>1726</v>
      </c>
      <c r="D1479" s="5" t="str">
        <f t="shared" si="71"/>
        <v>CLAUDE JR</v>
      </c>
      <c r="E1479" t="s">
        <v>213</v>
      </c>
      <c r="F1479" t="s">
        <v>734</v>
      </c>
      <c r="G1479" t="s">
        <v>735</v>
      </c>
      <c r="H1479" t="s">
        <v>735</v>
      </c>
      <c r="I1479" s="8">
        <v>8977234</v>
      </c>
      <c r="J1479" t="s">
        <v>90</v>
      </c>
      <c r="K1479" t="s">
        <v>91</v>
      </c>
      <c r="L1479" t="str">
        <f t="shared" si="69"/>
        <v>RYAN CALTAGIRONE</v>
      </c>
      <c r="M1479" t="s">
        <v>57</v>
      </c>
      <c r="N1479" s="1">
        <v>46119</v>
      </c>
      <c r="O1479" s="1">
        <v>46180</v>
      </c>
      <c r="P1479">
        <f t="shared" si="70"/>
        <v>2</v>
      </c>
      <c r="Q1479" s="1" t="s">
        <v>142</v>
      </c>
      <c r="R1479" s="1" t="s">
        <v>3570</v>
      </c>
      <c r="S1479" s="2">
        <v>69.489999999999995</v>
      </c>
      <c r="T1479">
        <v>1</v>
      </c>
      <c r="U1479" t="s">
        <v>58</v>
      </c>
      <c r="V1479" s="3">
        <v>0.7</v>
      </c>
      <c r="W1479" t="s">
        <v>60</v>
      </c>
      <c r="X1479" t="s">
        <v>143</v>
      </c>
      <c r="Y1479" s="2">
        <v>48.64</v>
      </c>
      <c r="Z1479" s="2">
        <v>0</v>
      </c>
      <c r="AA1479" s="2">
        <v>0</v>
      </c>
      <c r="AB1479" s="2">
        <v>0</v>
      </c>
    </row>
    <row r="1480" spans="1:28" x14ac:dyDescent="0.25">
      <c r="A1480">
        <v>2034083914</v>
      </c>
      <c r="B1480" t="s">
        <v>472</v>
      </c>
      <c r="C1480" t="s">
        <v>399</v>
      </c>
      <c r="D1480" s="5" t="str">
        <f t="shared" si="71"/>
        <v>ROBERT GAULRAPP</v>
      </c>
      <c r="E1480" t="s">
        <v>82</v>
      </c>
      <c r="F1480" t="s">
        <v>734</v>
      </c>
      <c r="G1480" t="s">
        <v>735</v>
      </c>
      <c r="H1480" t="s">
        <v>735</v>
      </c>
      <c r="I1480" s="8">
        <v>8977234</v>
      </c>
      <c r="J1480" t="s">
        <v>90</v>
      </c>
      <c r="K1480" t="s">
        <v>91</v>
      </c>
      <c r="L1480" t="str">
        <f t="shared" si="69"/>
        <v>RYAN CALTAGIRONE</v>
      </c>
      <c r="M1480" t="s">
        <v>57</v>
      </c>
      <c r="N1480" s="1">
        <v>46113</v>
      </c>
      <c r="O1480" s="1">
        <v>46174</v>
      </c>
      <c r="P1480">
        <f t="shared" si="70"/>
        <v>2</v>
      </c>
      <c r="Q1480" s="1" t="s">
        <v>142</v>
      </c>
      <c r="R1480" s="1" t="s">
        <v>3570</v>
      </c>
      <c r="S1480" s="2">
        <v>66.36</v>
      </c>
      <c r="T1480">
        <v>1</v>
      </c>
      <c r="U1480" t="s">
        <v>58</v>
      </c>
      <c r="V1480" s="3">
        <v>0.7</v>
      </c>
      <c r="W1480" t="s">
        <v>60</v>
      </c>
      <c r="X1480" t="s">
        <v>143</v>
      </c>
      <c r="Y1480" s="2">
        <v>46.45</v>
      </c>
      <c r="Z1480" s="2">
        <v>0</v>
      </c>
      <c r="AA1480" s="2">
        <v>0</v>
      </c>
      <c r="AB1480" s="2">
        <v>0</v>
      </c>
    </row>
    <row r="1481" spans="1:28" x14ac:dyDescent="0.25">
      <c r="A1481">
        <v>2034778429</v>
      </c>
      <c r="B1481" t="s">
        <v>2261</v>
      </c>
      <c r="C1481" t="s">
        <v>510</v>
      </c>
      <c r="D1481" s="5" t="str">
        <f t="shared" si="71"/>
        <v>KIM GANDEE</v>
      </c>
      <c r="E1481" t="s">
        <v>172</v>
      </c>
      <c r="F1481" t="s">
        <v>734</v>
      </c>
      <c r="G1481" t="s">
        <v>735</v>
      </c>
      <c r="H1481" t="s">
        <v>735</v>
      </c>
      <c r="I1481" s="8">
        <v>8977234</v>
      </c>
      <c r="J1481" t="s">
        <v>90</v>
      </c>
      <c r="K1481" t="s">
        <v>91</v>
      </c>
      <c r="L1481" t="str">
        <f t="shared" si="69"/>
        <v>RYAN CALTAGIRONE</v>
      </c>
      <c r="M1481" t="s">
        <v>57</v>
      </c>
      <c r="N1481" s="1">
        <v>46119</v>
      </c>
      <c r="O1481" s="1">
        <v>46180</v>
      </c>
      <c r="P1481">
        <f t="shared" si="70"/>
        <v>2</v>
      </c>
      <c r="Q1481" s="1" t="s">
        <v>142</v>
      </c>
      <c r="R1481" s="1" t="s">
        <v>3570</v>
      </c>
      <c r="S1481" s="2">
        <v>34.909999999999997</v>
      </c>
      <c r="T1481">
        <v>1</v>
      </c>
      <c r="U1481" t="s">
        <v>58</v>
      </c>
      <c r="V1481" s="3">
        <v>0.7</v>
      </c>
      <c r="W1481" t="s">
        <v>60</v>
      </c>
      <c r="X1481" t="s">
        <v>143</v>
      </c>
      <c r="Y1481" s="2">
        <v>24.44</v>
      </c>
      <c r="Z1481" s="2">
        <v>0</v>
      </c>
      <c r="AA1481" s="2">
        <v>0</v>
      </c>
      <c r="AB1481" s="2">
        <v>0</v>
      </c>
    </row>
    <row r="1482" spans="1:28" x14ac:dyDescent="0.25">
      <c r="A1482">
        <v>2034798596</v>
      </c>
      <c r="B1482" t="s">
        <v>2462</v>
      </c>
      <c r="C1482" t="s">
        <v>2463</v>
      </c>
      <c r="D1482" s="5" t="str">
        <f t="shared" si="71"/>
        <v>HAMEED ABDUL</v>
      </c>
      <c r="E1482" t="s">
        <v>82</v>
      </c>
      <c r="F1482" t="s">
        <v>734</v>
      </c>
      <c r="G1482" t="s">
        <v>735</v>
      </c>
      <c r="H1482" t="s">
        <v>735</v>
      </c>
      <c r="I1482" s="8">
        <v>19396223</v>
      </c>
      <c r="J1482" t="s">
        <v>158</v>
      </c>
      <c r="K1482" t="s">
        <v>159</v>
      </c>
      <c r="L1482" t="str">
        <f t="shared" si="69"/>
        <v>Saadia Abdul</v>
      </c>
      <c r="M1482" t="s">
        <v>57</v>
      </c>
      <c r="N1482" s="1">
        <v>46120</v>
      </c>
      <c r="O1482" s="1">
        <v>46181</v>
      </c>
      <c r="P1482">
        <f t="shared" si="70"/>
        <v>2</v>
      </c>
      <c r="Q1482" s="1" t="s">
        <v>142</v>
      </c>
      <c r="R1482" s="1" t="s">
        <v>3570</v>
      </c>
      <c r="S1482" s="2">
        <v>27.5</v>
      </c>
      <c r="T1482">
        <v>1</v>
      </c>
      <c r="U1482" t="s">
        <v>58</v>
      </c>
      <c r="V1482" s="3">
        <v>0.7</v>
      </c>
      <c r="W1482" t="s">
        <v>60</v>
      </c>
      <c r="X1482" t="s">
        <v>143</v>
      </c>
      <c r="Y1482" s="2">
        <v>19.25</v>
      </c>
      <c r="Z1482" s="2">
        <v>0</v>
      </c>
      <c r="AA1482" s="2">
        <v>0</v>
      </c>
      <c r="AB1482" s="2">
        <v>0</v>
      </c>
    </row>
    <row r="1483" spans="1:28" x14ac:dyDescent="0.25">
      <c r="A1483">
        <v>2034364252</v>
      </c>
      <c r="B1483" t="s">
        <v>1246</v>
      </c>
      <c r="C1483" t="s">
        <v>459</v>
      </c>
      <c r="D1483" s="5" t="str">
        <f t="shared" si="71"/>
        <v>BRIAN MAGUANA</v>
      </c>
      <c r="E1483" t="s">
        <v>172</v>
      </c>
      <c r="F1483" t="s">
        <v>734</v>
      </c>
      <c r="G1483" t="s">
        <v>735</v>
      </c>
      <c r="H1483" t="s">
        <v>735</v>
      </c>
      <c r="I1483" s="8">
        <v>19491313</v>
      </c>
      <c r="J1483" t="s">
        <v>1152</v>
      </c>
      <c r="K1483" t="s">
        <v>1153</v>
      </c>
      <c r="L1483" t="str">
        <f t="shared" si="69"/>
        <v>Steven Brandt</v>
      </c>
      <c r="M1483" t="s">
        <v>57</v>
      </c>
      <c r="N1483" s="1">
        <v>46113</v>
      </c>
      <c r="O1483" s="1">
        <v>46174</v>
      </c>
      <c r="P1483">
        <f t="shared" si="70"/>
        <v>2</v>
      </c>
      <c r="Q1483" s="1" t="s">
        <v>142</v>
      </c>
      <c r="R1483" s="1" t="s">
        <v>3570</v>
      </c>
      <c r="S1483" s="2">
        <v>58.18</v>
      </c>
      <c r="T1483">
        <v>1</v>
      </c>
      <c r="U1483" t="s">
        <v>58</v>
      </c>
      <c r="V1483" s="3">
        <v>0.7</v>
      </c>
      <c r="W1483" t="s">
        <v>60</v>
      </c>
      <c r="X1483" t="s">
        <v>143</v>
      </c>
      <c r="Y1483" s="2">
        <v>40.729999999999997</v>
      </c>
      <c r="Z1483" s="2">
        <v>0</v>
      </c>
      <c r="AA1483" s="2">
        <v>0</v>
      </c>
      <c r="AB1483" s="2">
        <v>0</v>
      </c>
    </row>
    <row r="1484" spans="1:28" x14ac:dyDescent="0.25">
      <c r="A1484">
        <v>2034665642</v>
      </c>
      <c r="B1484" t="s">
        <v>2255</v>
      </c>
      <c r="C1484" t="s">
        <v>293</v>
      </c>
      <c r="D1484" s="5" t="str">
        <f t="shared" si="71"/>
        <v>MARTIN REID</v>
      </c>
      <c r="E1484" t="s">
        <v>113</v>
      </c>
      <c r="F1484" t="s">
        <v>1796</v>
      </c>
      <c r="G1484" t="s">
        <v>1797</v>
      </c>
      <c r="H1484" t="s">
        <v>1797</v>
      </c>
      <c r="I1484" s="8">
        <v>21435997</v>
      </c>
      <c r="J1484" t="s">
        <v>911</v>
      </c>
      <c r="K1484" t="s">
        <v>912</v>
      </c>
      <c r="L1484" t="str">
        <f t="shared" si="69"/>
        <v>Christopher Brousseau</v>
      </c>
      <c r="M1484" t="s">
        <v>57</v>
      </c>
      <c r="N1484" s="1">
        <v>46113</v>
      </c>
      <c r="O1484" s="1">
        <v>46174</v>
      </c>
      <c r="P1484">
        <f t="shared" si="70"/>
        <v>2</v>
      </c>
      <c r="Q1484" s="1" t="s">
        <v>142</v>
      </c>
      <c r="R1484" s="1" t="s">
        <v>3570</v>
      </c>
      <c r="S1484" s="2">
        <v>56.9</v>
      </c>
      <c r="T1484">
        <v>1</v>
      </c>
      <c r="U1484" t="s">
        <v>58</v>
      </c>
      <c r="V1484" s="4">
        <v>0.375</v>
      </c>
      <c r="W1484" t="s">
        <v>60</v>
      </c>
      <c r="X1484" t="s">
        <v>143</v>
      </c>
      <c r="Y1484" s="2">
        <v>21.34</v>
      </c>
      <c r="Z1484" s="2">
        <v>0</v>
      </c>
      <c r="AA1484" s="2">
        <v>0</v>
      </c>
      <c r="AB1484" s="2">
        <v>0</v>
      </c>
    </row>
    <row r="1485" spans="1:28" x14ac:dyDescent="0.25">
      <c r="A1485">
        <v>2034659998</v>
      </c>
      <c r="B1485" t="s">
        <v>2253</v>
      </c>
      <c r="C1485" t="s">
        <v>2254</v>
      </c>
      <c r="D1485" s="5" t="str">
        <f t="shared" si="71"/>
        <v>JONI SAUNDERS</v>
      </c>
      <c r="E1485" t="s">
        <v>244</v>
      </c>
      <c r="F1485" t="s">
        <v>1796</v>
      </c>
      <c r="G1485" t="s">
        <v>1797</v>
      </c>
      <c r="H1485" t="s">
        <v>1797</v>
      </c>
      <c r="I1485" s="8">
        <v>8307933</v>
      </c>
      <c r="J1485" t="s">
        <v>114</v>
      </c>
      <c r="K1485" t="s">
        <v>115</v>
      </c>
      <c r="L1485" t="str">
        <f t="shared" si="69"/>
        <v>GREGORY TEIPEL</v>
      </c>
      <c r="M1485" t="s">
        <v>57</v>
      </c>
      <c r="N1485" s="1">
        <v>46113</v>
      </c>
      <c r="O1485" s="1">
        <v>46174</v>
      </c>
      <c r="P1485">
        <f t="shared" si="70"/>
        <v>2</v>
      </c>
      <c r="Q1485" s="1" t="s">
        <v>142</v>
      </c>
      <c r="R1485" s="1" t="s">
        <v>3570</v>
      </c>
      <c r="S1485" s="2">
        <v>289.47000000000003</v>
      </c>
      <c r="T1485">
        <v>1</v>
      </c>
      <c r="U1485" t="s">
        <v>58</v>
      </c>
      <c r="V1485" s="4">
        <v>0.375</v>
      </c>
      <c r="W1485" t="s">
        <v>60</v>
      </c>
      <c r="X1485" t="s">
        <v>143</v>
      </c>
      <c r="Y1485" s="2">
        <v>108.55</v>
      </c>
      <c r="Z1485" s="2">
        <v>0</v>
      </c>
      <c r="AA1485" s="2">
        <v>0</v>
      </c>
      <c r="AB1485" s="2">
        <v>0</v>
      </c>
    </row>
    <row r="1486" spans="1:28" x14ac:dyDescent="0.25">
      <c r="A1486">
        <v>2034443317</v>
      </c>
      <c r="B1486" t="s">
        <v>2250</v>
      </c>
      <c r="C1486" t="s">
        <v>2251</v>
      </c>
      <c r="D1486" s="5" t="str">
        <f t="shared" si="71"/>
        <v>MARKETA GLADKOWSKI</v>
      </c>
      <c r="E1486" t="s">
        <v>82</v>
      </c>
      <c r="F1486" t="s">
        <v>1796</v>
      </c>
      <c r="G1486" t="s">
        <v>1797</v>
      </c>
      <c r="H1486" t="s">
        <v>1797</v>
      </c>
      <c r="I1486" s="8">
        <v>8307933</v>
      </c>
      <c r="J1486" t="s">
        <v>114</v>
      </c>
      <c r="K1486" t="s">
        <v>115</v>
      </c>
      <c r="L1486" t="str">
        <f t="shared" si="69"/>
        <v>GREGORY TEIPEL</v>
      </c>
      <c r="M1486" t="s">
        <v>57</v>
      </c>
      <c r="N1486" s="1">
        <v>46118</v>
      </c>
      <c r="O1486" s="1">
        <v>46179</v>
      </c>
      <c r="P1486">
        <f t="shared" si="70"/>
        <v>2</v>
      </c>
      <c r="Q1486" s="1" t="s">
        <v>142</v>
      </c>
      <c r="R1486" s="1" t="s">
        <v>3570</v>
      </c>
      <c r="S1486" s="2">
        <v>152.33000000000001</v>
      </c>
      <c r="T1486">
        <v>1</v>
      </c>
      <c r="U1486" t="s">
        <v>58</v>
      </c>
      <c r="V1486" s="4">
        <v>0.375</v>
      </c>
      <c r="W1486" t="s">
        <v>60</v>
      </c>
      <c r="X1486" t="s">
        <v>143</v>
      </c>
      <c r="Y1486" s="2">
        <v>57.12</v>
      </c>
      <c r="Z1486" s="2">
        <v>0</v>
      </c>
      <c r="AA1486" s="2">
        <v>0</v>
      </c>
      <c r="AB1486" s="2">
        <v>0</v>
      </c>
    </row>
    <row r="1487" spans="1:28" x14ac:dyDescent="0.25">
      <c r="A1487">
        <v>2034318630</v>
      </c>
      <c r="B1487" t="s">
        <v>590</v>
      </c>
      <c r="C1487" t="s">
        <v>267</v>
      </c>
      <c r="D1487" s="5" t="str">
        <f t="shared" si="71"/>
        <v>MELANIE EDWARDS</v>
      </c>
      <c r="E1487" t="s">
        <v>1140</v>
      </c>
      <c r="F1487" t="s">
        <v>1796</v>
      </c>
      <c r="G1487" t="s">
        <v>1797</v>
      </c>
      <c r="H1487" t="s">
        <v>1797</v>
      </c>
      <c r="I1487" s="8">
        <v>8307933</v>
      </c>
      <c r="J1487" t="s">
        <v>114</v>
      </c>
      <c r="K1487" t="s">
        <v>115</v>
      </c>
      <c r="L1487" t="str">
        <f t="shared" si="69"/>
        <v>GREGORY TEIPEL</v>
      </c>
      <c r="M1487" t="s">
        <v>57</v>
      </c>
      <c r="N1487" s="1">
        <v>46118</v>
      </c>
      <c r="O1487" s="1">
        <v>46179</v>
      </c>
      <c r="P1487">
        <f t="shared" si="70"/>
        <v>2</v>
      </c>
      <c r="Q1487" s="1" t="s">
        <v>142</v>
      </c>
      <c r="R1487" s="1" t="s">
        <v>3570</v>
      </c>
      <c r="S1487" s="2">
        <v>85.58</v>
      </c>
      <c r="T1487">
        <v>1</v>
      </c>
      <c r="U1487" t="s">
        <v>58</v>
      </c>
      <c r="V1487" s="4">
        <v>0.375</v>
      </c>
      <c r="W1487" t="s">
        <v>60</v>
      </c>
      <c r="X1487" t="s">
        <v>143</v>
      </c>
      <c r="Y1487" s="2">
        <v>32.090000000000003</v>
      </c>
      <c r="Z1487" s="2">
        <v>0</v>
      </c>
      <c r="AA1487" s="2">
        <v>0</v>
      </c>
      <c r="AB1487" s="2">
        <v>0</v>
      </c>
    </row>
    <row r="1488" spans="1:28" x14ac:dyDescent="0.25">
      <c r="A1488">
        <v>2034305664</v>
      </c>
      <c r="B1488" t="s">
        <v>2248</v>
      </c>
      <c r="C1488" t="s">
        <v>2249</v>
      </c>
      <c r="D1488" s="5" t="str">
        <f t="shared" si="71"/>
        <v>DARAKA ZIMMER</v>
      </c>
      <c r="E1488" t="s">
        <v>244</v>
      </c>
      <c r="F1488" t="s">
        <v>1796</v>
      </c>
      <c r="G1488" t="s">
        <v>1797</v>
      </c>
      <c r="H1488" t="s">
        <v>1797</v>
      </c>
      <c r="I1488" s="8">
        <v>8307933</v>
      </c>
      <c r="J1488" t="s">
        <v>114</v>
      </c>
      <c r="K1488" t="s">
        <v>115</v>
      </c>
      <c r="L1488" t="str">
        <f t="shared" si="69"/>
        <v>GREGORY TEIPEL</v>
      </c>
      <c r="M1488" t="s">
        <v>57</v>
      </c>
      <c r="N1488" s="1">
        <v>46118</v>
      </c>
      <c r="O1488" s="1">
        <v>46179</v>
      </c>
      <c r="P1488">
        <f t="shared" si="70"/>
        <v>2</v>
      </c>
      <c r="Q1488" s="1" t="s">
        <v>142</v>
      </c>
      <c r="R1488" s="1" t="s">
        <v>3570</v>
      </c>
      <c r="S1488" s="2">
        <v>84.72</v>
      </c>
      <c r="T1488">
        <v>1</v>
      </c>
      <c r="U1488" t="s">
        <v>58</v>
      </c>
      <c r="V1488" s="4">
        <v>0.375</v>
      </c>
      <c r="W1488" t="s">
        <v>60</v>
      </c>
      <c r="X1488" t="s">
        <v>143</v>
      </c>
      <c r="Y1488" s="2">
        <v>31.77</v>
      </c>
      <c r="Z1488" s="2">
        <v>0</v>
      </c>
      <c r="AA1488" s="2">
        <v>0</v>
      </c>
      <c r="AB1488" s="2">
        <v>0</v>
      </c>
    </row>
    <row r="1489" spans="1:28" x14ac:dyDescent="0.25">
      <c r="A1489">
        <v>2034638642</v>
      </c>
      <c r="B1489" t="s">
        <v>919</v>
      </c>
      <c r="C1489" t="s">
        <v>198</v>
      </c>
      <c r="D1489" s="5" t="str">
        <f t="shared" si="71"/>
        <v>NANCY SOLIVAN</v>
      </c>
      <c r="E1489" t="s">
        <v>52</v>
      </c>
      <c r="F1489" t="s">
        <v>1796</v>
      </c>
      <c r="G1489" t="s">
        <v>1797</v>
      </c>
      <c r="H1489" t="s">
        <v>1797</v>
      </c>
      <c r="I1489" s="8" t="s">
        <v>3541</v>
      </c>
      <c r="J1489" t="s">
        <v>877</v>
      </c>
      <c r="K1489" t="s">
        <v>97</v>
      </c>
      <c r="L1489" t="str">
        <f t="shared" si="69"/>
        <v>JOHN ROKEN</v>
      </c>
      <c r="M1489" t="s">
        <v>57</v>
      </c>
      <c r="N1489" s="1">
        <v>46113</v>
      </c>
      <c r="O1489" s="1">
        <v>46174</v>
      </c>
      <c r="P1489">
        <f t="shared" si="70"/>
        <v>2</v>
      </c>
      <c r="Q1489" s="1" t="s">
        <v>142</v>
      </c>
      <c r="R1489" s="1" t="s">
        <v>3570</v>
      </c>
      <c r="S1489" s="2">
        <v>25.59</v>
      </c>
      <c r="T1489">
        <v>1</v>
      </c>
      <c r="U1489" t="s">
        <v>58</v>
      </c>
      <c r="V1489" s="4">
        <v>0.375</v>
      </c>
      <c r="W1489" t="s">
        <v>60</v>
      </c>
      <c r="X1489" t="s">
        <v>143</v>
      </c>
      <c r="Y1489" s="2">
        <v>9.6</v>
      </c>
      <c r="Z1489" s="2">
        <v>0</v>
      </c>
      <c r="AA1489" s="2">
        <v>0</v>
      </c>
      <c r="AB1489" s="2">
        <v>0</v>
      </c>
    </row>
    <row r="1490" spans="1:28" x14ac:dyDescent="0.25">
      <c r="A1490">
        <v>2034083913</v>
      </c>
      <c r="B1490" t="s">
        <v>472</v>
      </c>
      <c r="C1490" t="s">
        <v>399</v>
      </c>
      <c r="D1490" s="5" t="str">
        <f t="shared" si="71"/>
        <v>ROBERT GAULRAPP</v>
      </c>
      <c r="E1490" t="s">
        <v>82</v>
      </c>
      <c r="F1490" t="s">
        <v>1796</v>
      </c>
      <c r="G1490" t="s">
        <v>1797</v>
      </c>
      <c r="H1490" t="s">
        <v>1797</v>
      </c>
      <c r="I1490" s="8">
        <v>8977234</v>
      </c>
      <c r="J1490" t="s">
        <v>90</v>
      </c>
      <c r="K1490" t="s">
        <v>91</v>
      </c>
      <c r="L1490" t="str">
        <f t="shared" si="69"/>
        <v>RYAN CALTAGIRONE</v>
      </c>
      <c r="M1490" t="s">
        <v>57</v>
      </c>
      <c r="N1490" s="1">
        <v>46113</v>
      </c>
      <c r="O1490" s="1">
        <v>46174</v>
      </c>
      <c r="P1490">
        <f t="shared" si="70"/>
        <v>2</v>
      </c>
      <c r="Q1490" s="1" t="s">
        <v>142</v>
      </c>
      <c r="R1490" s="1" t="s">
        <v>3570</v>
      </c>
      <c r="S1490" s="2">
        <v>78.760000000000005</v>
      </c>
      <c r="T1490">
        <v>1</v>
      </c>
      <c r="U1490" t="s">
        <v>58</v>
      </c>
      <c r="V1490" s="4">
        <v>0.375</v>
      </c>
      <c r="W1490" t="s">
        <v>60</v>
      </c>
      <c r="X1490" t="s">
        <v>143</v>
      </c>
      <c r="Y1490" s="2">
        <v>29.54</v>
      </c>
      <c r="Z1490" s="2">
        <v>0</v>
      </c>
      <c r="AA1490" s="2">
        <v>0</v>
      </c>
      <c r="AB1490" s="2">
        <v>0</v>
      </c>
    </row>
    <row r="1491" spans="1:28" x14ac:dyDescent="0.25">
      <c r="A1491">
        <v>2034142708</v>
      </c>
      <c r="B1491" t="s">
        <v>2242</v>
      </c>
      <c r="C1491" t="s">
        <v>2243</v>
      </c>
      <c r="D1491" s="5" t="str">
        <f t="shared" si="71"/>
        <v>NATALIE FILIPPO</v>
      </c>
      <c r="E1491" t="s">
        <v>82</v>
      </c>
      <c r="F1491" t="s">
        <v>1796</v>
      </c>
      <c r="G1491" t="s">
        <v>1797</v>
      </c>
      <c r="H1491" t="s">
        <v>1797</v>
      </c>
      <c r="I1491" s="8">
        <v>8977234</v>
      </c>
      <c r="J1491" t="s">
        <v>90</v>
      </c>
      <c r="K1491" t="s">
        <v>91</v>
      </c>
      <c r="L1491" t="str">
        <f t="shared" si="69"/>
        <v>RYAN CALTAGIRONE</v>
      </c>
      <c r="M1491" t="s">
        <v>57</v>
      </c>
      <c r="N1491" s="1">
        <v>46113</v>
      </c>
      <c r="O1491" s="1">
        <v>46174</v>
      </c>
      <c r="P1491">
        <f t="shared" si="70"/>
        <v>2</v>
      </c>
      <c r="Q1491" s="1" t="s">
        <v>142</v>
      </c>
      <c r="R1491" s="1" t="s">
        <v>3570</v>
      </c>
      <c r="S1491" s="2">
        <v>54.7</v>
      </c>
      <c r="T1491">
        <v>1</v>
      </c>
      <c r="U1491" t="s">
        <v>58</v>
      </c>
      <c r="V1491" s="4">
        <v>0.375</v>
      </c>
      <c r="W1491" t="s">
        <v>60</v>
      </c>
      <c r="X1491" t="s">
        <v>143</v>
      </c>
      <c r="Y1491" s="2">
        <v>20.51</v>
      </c>
      <c r="Z1491" s="2">
        <v>0</v>
      </c>
      <c r="AA1491" s="2">
        <v>0</v>
      </c>
      <c r="AB1491" s="2">
        <v>0</v>
      </c>
    </row>
    <row r="1492" spans="1:28" x14ac:dyDescent="0.25">
      <c r="A1492">
        <v>2034778430</v>
      </c>
      <c r="B1492" t="s">
        <v>2261</v>
      </c>
      <c r="C1492" t="s">
        <v>510</v>
      </c>
      <c r="D1492" s="5" t="str">
        <f t="shared" si="71"/>
        <v>KIM GANDEE</v>
      </c>
      <c r="E1492" t="s">
        <v>172</v>
      </c>
      <c r="F1492" t="s">
        <v>1796</v>
      </c>
      <c r="G1492" t="s">
        <v>1797</v>
      </c>
      <c r="H1492" t="s">
        <v>1797</v>
      </c>
      <c r="I1492" s="8">
        <v>8977234</v>
      </c>
      <c r="J1492" t="s">
        <v>90</v>
      </c>
      <c r="K1492" t="s">
        <v>91</v>
      </c>
      <c r="L1492" t="str">
        <f t="shared" si="69"/>
        <v>RYAN CALTAGIRONE</v>
      </c>
      <c r="M1492" t="s">
        <v>57</v>
      </c>
      <c r="N1492" s="1">
        <v>46119</v>
      </c>
      <c r="O1492" s="1">
        <v>46180</v>
      </c>
      <c r="P1492">
        <f t="shared" si="70"/>
        <v>2</v>
      </c>
      <c r="Q1492" s="1" t="s">
        <v>142</v>
      </c>
      <c r="R1492" s="1" t="s">
        <v>3570</v>
      </c>
      <c r="S1492" s="2">
        <v>48.11</v>
      </c>
      <c r="T1492">
        <v>1</v>
      </c>
      <c r="U1492" t="s">
        <v>58</v>
      </c>
      <c r="V1492" s="4">
        <v>0.375</v>
      </c>
      <c r="W1492" t="s">
        <v>60</v>
      </c>
      <c r="X1492" t="s">
        <v>143</v>
      </c>
      <c r="Y1492" s="2">
        <v>18.04</v>
      </c>
      <c r="Z1492" s="2">
        <v>0</v>
      </c>
      <c r="AA1492" s="2">
        <v>0</v>
      </c>
      <c r="AB1492" s="2">
        <v>0</v>
      </c>
    </row>
    <row r="1493" spans="1:28" x14ac:dyDescent="0.25">
      <c r="A1493">
        <v>2034713965</v>
      </c>
      <c r="B1493" t="s">
        <v>922</v>
      </c>
      <c r="C1493" t="s">
        <v>415</v>
      </c>
      <c r="D1493" s="5" t="str">
        <f t="shared" si="71"/>
        <v>JEFFREY WUENCH</v>
      </c>
      <c r="E1493" t="s">
        <v>52</v>
      </c>
      <c r="F1493" t="s">
        <v>1796</v>
      </c>
      <c r="G1493" t="s">
        <v>1797</v>
      </c>
      <c r="H1493" t="s">
        <v>1797</v>
      </c>
      <c r="I1493" s="8">
        <v>15950276</v>
      </c>
      <c r="J1493" t="s">
        <v>854</v>
      </c>
      <c r="K1493" t="s">
        <v>855</v>
      </c>
      <c r="L1493" t="str">
        <f t="shared" si="69"/>
        <v>Ryan Stocker</v>
      </c>
      <c r="M1493" t="s">
        <v>57</v>
      </c>
      <c r="N1493" s="1">
        <v>46115</v>
      </c>
      <c r="O1493" s="1">
        <v>46176</v>
      </c>
      <c r="P1493">
        <f t="shared" si="70"/>
        <v>2</v>
      </c>
      <c r="Q1493" s="1" t="s">
        <v>142</v>
      </c>
      <c r="R1493" s="1" t="s">
        <v>3570</v>
      </c>
      <c r="S1493" s="2">
        <v>28.32</v>
      </c>
      <c r="T1493">
        <v>1</v>
      </c>
      <c r="U1493" t="s">
        <v>58</v>
      </c>
      <c r="V1493" s="4">
        <v>0.375</v>
      </c>
      <c r="W1493" t="s">
        <v>60</v>
      </c>
      <c r="X1493" t="s">
        <v>143</v>
      </c>
      <c r="Y1493" s="2">
        <v>10.62</v>
      </c>
      <c r="Z1493" s="2">
        <v>0</v>
      </c>
      <c r="AA1493" s="2">
        <v>0</v>
      </c>
      <c r="AB1493" s="2">
        <v>0</v>
      </c>
    </row>
    <row r="1494" spans="1:28" x14ac:dyDescent="0.25">
      <c r="A1494">
        <v>2034364251</v>
      </c>
      <c r="B1494" t="s">
        <v>1246</v>
      </c>
      <c r="C1494" t="s">
        <v>459</v>
      </c>
      <c r="D1494" s="5" t="str">
        <f t="shared" si="71"/>
        <v>BRIAN MAGUANA</v>
      </c>
      <c r="E1494" t="s">
        <v>172</v>
      </c>
      <c r="F1494" t="s">
        <v>1796</v>
      </c>
      <c r="G1494" t="s">
        <v>1797</v>
      </c>
      <c r="H1494" t="s">
        <v>1797</v>
      </c>
      <c r="I1494" s="8">
        <v>19491313</v>
      </c>
      <c r="J1494" t="s">
        <v>1152</v>
      </c>
      <c r="K1494" t="s">
        <v>1153</v>
      </c>
      <c r="L1494" t="str">
        <f t="shared" si="69"/>
        <v>Steven Brandt</v>
      </c>
      <c r="M1494" t="s">
        <v>57</v>
      </c>
      <c r="N1494" s="1">
        <v>46113</v>
      </c>
      <c r="O1494" s="1">
        <v>46174</v>
      </c>
      <c r="P1494">
        <f t="shared" si="70"/>
        <v>2</v>
      </c>
      <c r="Q1494" s="1" t="s">
        <v>142</v>
      </c>
      <c r="R1494" s="1" t="s">
        <v>3570</v>
      </c>
      <c r="S1494" s="2">
        <v>34.35</v>
      </c>
      <c r="T1494">
        <v>1</v>
      </c>
      <c r="U1494" t="s">
        <v>58</v>
      </c>
      <c r="V1494" s="4">
        <v>0.375</v>
      </c>
      <c r="W1494" t="s">
        <v>60</v>
      </c>
      <c r="X1494" t="s">
        <v>143</v>
      </c>
      <c r="Y1494" s="2">
        <v>12.88</v>
      </c>
      <c r="Z1494" s="2">
        <v>0</v>
      </c>
      <c r="AA1494" s="2">
        <v>0</v>
      </c>
      <c r="AB1494" s="2">
        <v>0</v>
      </c>
    </row>
    <row r="1495" spans="1:28" x14ac:dyDescent="0.25">
      <c r="A1495">
        <v>2032415715</v>
      </c>
      <c r="B1495" t="s">
        <v>2493</v>
      </c>
      <c r="C1495" t="s">
        <v>2494</v>
      </c>
      <c r="D1495" s="5" t="str">
        <f t="shared" si="71"/>
        <v>SHARRON MCGAHEE</v>
      </c>
      <c r="E1495" t="s">
        <v>110</v>
      </c>
      <c r="F1495" t="s">
        <v>1173</v>
      </c>
      <c r="G1495" t="s">
        <v>1473</v>
      </c>
      <c r="H1495" t="s">
        <v>3497</v>
      </c>
      <c r="I1495" s="8">
        <v>8307933</v>
      </c>
      <c r="J1495" t="s">
        <v>114</v>
      </c>
      <c r="K1495" t="s">
        <v>115</v>
      </c>
      <c r="L1495" t="str">
        <f t="shared" si="69"/>
        <v>GREGORY TEIPEL</v>
      </c>
      <c r="M1495" t="s">
        <v>57</v>
      </c>
      <c r="N1495" s="1">
        <v>46113</v>
      </c>
      <c r="O1495" s="1">
        <v>46174</v>
      </c>
      <c r="P1495">
        <f t="shared" si="70"/>
        <v>2</v>
      </c>
      <c r="Q1495" s="1" t="s">
        <v>142</v>
      </c>
      <c r="R1495" s="1" t="s">
        <v>3570</v>
      </c>
      <c r="S1495" s="2">
        <v>744.97</v>
      </c>
      <c r="T1495">
        <v>1</v>
      </c>
      <c r="U1495" t="s">
        <v>58</v>
      </c>
      <c r="V1495" s="3">
        <v>0.24</v>
      </c>
      <c r="W1495" t="s">
        <v>60</v>
      </c>
      <c r="X1495" t="s">
        <v>143</v>
      </c>
      <c r="Y1495" s="2">
        <v>178.79</v>
      </c>
      <c r="Z1495" s="2">
        <v>0</v>
      </c>
      <c r="AA1495" s="2">
        <v>0</v>
      </c>
      <c r="AB1495" s="2">
        <v>0</v>
      </c>
    </row>
    <row r="1496" spans="1:28" x14ac:dyDescent="0.25">
      <c r="A1496">
        <v>2034665644</v>
      </c>
      <c r="B1496" t="s">
        <v>2255</v>
      </c>
      <c r="C1496" t="s">
        <v>293</v>
      </c>
      <c r="D1496" s="5" t="str">
        <f t="shared" si="71"/>
        <v>MARTIN REID</v>
      </c>
      <c r="E1496" t="s">
        <v>113</v>
      </c>
      <c r="F1496" t="s">
        <v>734</v>
      </c>
      <c r="G1496" t="s">
        <v>746</v>
      </c>
      <c r="H1496" t="s">
        <v>746</v>
      </c>
      <c r="I1496" s="8">
        <v>21435997</v>
      </c>
      <c r="J1496" t="s">
        <v>911</v>
      </c>
      <c r="K1496" t="s">
        <v>912</v>
      </c>
      <c r="L1496" t="str">
        <f t="shared" si="69"/>
        <v>Christopher Brousseau</v>
      </c>
      <c r="M1496" t="s">
        <v>57</v>
      </c>
      <c r="N1496" s="1">
        <v>46113</v>
      </c>
      <c r="O1496" s="1">
        <v>46174</v>
      </c>
      <c r="P1496">
        <f t="shared" si="70"/>
        <v>2</v>
      </c>
      <c r="Q1496" s="1" t="s">
        <v>142</v>
      </c>
      <c r="R1496" s="1" t="s">
        <v>3570</v>
      </c>
      <c r="S1496" s="2">
        <v>43.81</v>
      </c>
      <c r="T1496">
        <v>1</v>
      </c>
      <c r="U1496" t="s">
        <v>58</v>
      </c>
      <c r="V1496" s="3">
        <v>0.9</v>
      </c>
      <c r="W1496" t="s">
        <v>60</v>
      </c>
      <c r="X1496" t="s">
        <v>143</v>
      </c>
      <c r="Y1496" s="2">
        <v>39.43</v>
      </c>
      <c r="Z1496" s="2">
        <v>0</v>
      </c>
      <c r="AA1496" s="2">
        <v>0</v>
      </c>
      <c r="AB1496" s="2">
        <v>0</v>
      </c>
    </row>
    <row r="1497" spans="1:28" x14ac:dyDescent="0.25">
      <c r="A1497">
        <v>2034694307</v>
      </c>
      <c r="B1497" t="s">
        <v>2450</v>
      </c>
      <c r="C1497" t="s">
        <v>1301</v>
      </c>
      <c r="D1497" s="5" t="str">
        <f t="shared" si="71"/>
        <v>KATHLEEN GUTIERREZ</v>
      </c>
      <c r="E1497" t="s">
        <v>82</v>
      </c>
      <c r="F1497" t="s">
        <v>734</v>
      </c>
      <c r="G1497" t="s">
        <v>746</v>
      </c>
      <c r="H1497" t="s">
        <v>746</v>
      </c>
      <c r="I1497" s="8">
        <v>3333476</v>
      </c>
      <c r="J1497" t="s">
        <v>429</v>
      </c>
      <c r="K1497" t="s">
        <v>430</v>
      </c>
      <c r="L1497" t="str">
        <f t="shared" si="69"/>
        <v>Colleen Jerger</v>
      </c>
      <c r="M1497" t="s">
        <v>57</v>
      </c>
      <c r="N1497" s="1">
        <v>46114</v>
      </c>
      <c r="O1497" s="1">
        <v>46175</v>
      </c>
      <c r="P1497">
        <f t="shared" si="70"/>
        <v>2</v>
      </c>
      <c r="Q1497" s="1" t="s">
        <v>142</v>
      </c>
      <c r="R1497" s="1" t="s">
        <v>3570</v>
      </c>
      <c r="S1497" s="2">
        <v>68.349999999999994</v>
      </c>
      <c r="T1497">
        <v>1</v>
      </c>
      <c r="U1497" t="s">
        <v>58</v>
      </c>
      <c r="V1497" s="3">
        <v>0.9</v>
      </c>
      <c r="W1497" t="s">
        <v>60</v>
      </c>
      <c r="X1497" t="s">
        <v>143</v>
      </c>
      <c r="Y1497" s="2">
        <v>61.52</v>
      </c>
      <c r="Z1497" s="2">
        <v>0</v>
      </c>
      <c r="AA1497" s="2">
        <v>0</v>
      </c>
      <c r="AB1497" s="2">
        <v>0</v>
      </c>
    </row>
    <row r="1498" spans="1:28" x14ac:dyDescent="0.25">
      <c r="A1498">
        <v>2034034292</v>
      </c>
      <c r="B1498" t="s">
        <v>2831</v>
      </c>
      <c r="C1498" t="s">
        <v>1644</v>
      </c>
      <c r="D1498" s="5" t="str">
        <f t="shared" si="71"/>
        <v>BRADLEY ADKINS</v>
      </c>
      <c r="E1498" t="s">
        <v>191</v>
      </c>
      <c r="F1498" t="s">
        <v>734</v>
      </c>
      <c r="G1498" t="s">
        <v>746</v>
      </c>
      <c r="H1498" t="s">
        <v>746</v>
      </c>
      <c r="I1498" s="8">
        <v>8307933</v>
      </c>
      <c r="J1498" t="s">
        <v>114</v>
      </c>
      <c r="K1498" t="s">
        <v>115</v>
      </c>
      <c r="L1498" t="str">
        <f t="shared" si="69"/>
        <v>GREGORY TEIPEL</v>
      </c>
      <c r="M1498" t="s">
        <v>57</v>
      </c>
      <c r="N1498" s="1">
        <v>46119</v>
      </c>
      <c r="O1498" s="1">
        <v>46180</v>
      </c>
      <c r="P1498">
        <f t="shared" si="70"/>
        <v>2</v>
      </c>
      <c r="Q1498" s="1" t="s">
        <v>142</v>
      </c>
      <c r="R1498" s="1" t="s">
        <v>3570</v>
      </c>
      <c r="S1498" s="2">
        <v>73.13</v>
      </c>
      <c r="T1498">
        <v>1</v>
      </c>
      <c r="U1498" t="s">
        <v>58</v>
      </c>
      <c r="V1498" s="3">
        <v>0.9</v>
      </c>
      <c r="W1498" t="s">
        <v>60</v>
      </c>
      <c r="X1498" t="s">
        <v>143</v>
      </c>
      <c r="Y1498" s="2">
        <v>65.819999999999993</v>
      </c>
      <c r="Z1498" s="2">
        <v>0</v>
      </c>
      <c r="AA1498" s="2">
        <v>0</v>
      </c>
      <c r="AB1498" s="2">
        <v>0</v>
      </c>
    </row>
    <row r="1499" spans="1:28" x14ac:dyDescent="0.25">
      <c r="A1499">
        <v>2034207724</v>
      </c>
      <c r="B1499" t="s">
        <v>781</v>
      </c>
      <c r="C1499" t="s">
        <v>2756</v>
      </c>
      <c r="D1499" s="5" t="str">
        <f t="shared" si="71"/>
        <v>MASON GARBER</v>
      </c>
      <c r="E1499" t="s">
        <v>113</v>
      </c>
      <c r="F1499" t="s">
        <v>734</v>
      </c>
      <c r="G1499" t="s">
        <v>746</v>
      </c>
      <c r="H1499" t="s">
        <v>746</v>
      </c>
      <c r="I1499" s="8">
        <v>8307933</v>
      </c>
      <c r="J1499" t="s">
        <v>114</v>
      </c>
      <c r="K1499" t="s">
        <v>115</v>
      </c>
      <c r="L1499" t="str">
        <f t="shared" si="69"/>
        <v>GREGORY TEIPEL</v>
      </c>
      <c r="M1499" t="s">
        <v>57</v>
      </c>
      <c r="N1499" s="1">
        <v>46118</v>
      </c>
      <c r="O1499" s="1">
        <v>46179</v>
      </c>
      <c r="P1499">
        <f t="shared" si="70"/>
        <v>2</v>
      </c>
      <c r="Q1499" s="1" t="s">
        <v>142</v>
      </c>
      <c r="R1499" s="1" t="s">
        <v>3570</v>
      </c>
      <c r="S1499" s="2">
        <v>68.63</v>
      </c>
      <c r="T1499">
        <v>1</v>
      </c>
      <c r="U1499" t="s">
        <v>58</v>
      </c>
      <c r="V1499" s="3">
        <v>0.9</v>
      </c>
      <c r="W1499" t="s">
        <v>60</v>
      </c>
      <c r="X1499" t="s">
        <v>143</v>
      </c>
      <c r="Y1499" s="2">
        <v>61.77</v>
      </c>
      <c r="Z1499" s="2">
        <v>0</v>
      </c>
      <c r="AA1499" s="2">
        <v>0</v>
      </c>
      <c r="AB1499" s="2">
        <v>0</v>
      </c>
    </row>
    <row r="1500" spans="1:28" x14ac:dyDescent="0.25">
      <c r="A1500">
        <v>2034114914</v>
      </c>
      <c r="B1500" t="s">
        <v>345</v>
      </c>
      <c r="C1500" t="s">
        <v>206</v>
      </c>
      <c r="D1500" s="5" t="str">
        <f t="shared" si="71"/>
        <v>REBECCA KELLER</v>
      </c>
      <c r="E1500" t="s">
        <v>1140</v>
      </c>
      <c r="F1500" t="s">
        <v>734</v>
      </c>
      <c r="G1500" t="s">
        <v>746</v>
      </c>
      <c r="H1500" t="s">
        <v>746</v>
      </c>
      <c r="I1500" s="8">
        <v>8307933</v>
      </c>
      <c r="J1500" t="s">
        <v>114</v>
      </c>
      <c r="K1500" t="s">
        <v>115</v>
      </c>
      <c r="L1500" t="str">
        <f t="shared" si="69"/>
        <v>GREGORY TEIPEL</v>
      </c>
      <c r="M1500" t="s">
        <v>57</v>
      </c>
      <c r="N1500" s="1">
        <v>46118</v>
      </c>
      <c r="O1500" s="1">
        <v>46179</v>
      </c>
      <c r="P1500">
        <f t="shared" si="70"/>
        <v>2</v>
      </c>
      <c r="Q1500" s="1" t="s">
        <v>142</v>
      </c>
      <c r="R1500" s="1" t="s">
        <v>3570</v>
      </c>
      <c r="S1500" s="2">
        <v>53.5</v>
      </c>
      <c r="T1500">
        <v>1</v>
      </c>
      <c r="U1500" t="s">
        <v>58</v>
      </c>
      <c r="V1500" s="3">
        <v>0.9</v>
      </c>
      <c r="W1500" t="s">
        <v>60</v>
      </c>
      <c r="X1500" t="s">
        <v>143</v>
      </c>
      <c r="Y1500" s="2">
        <v>48.15</v>
      </c>
      <c r="Z1500" s="2">
        <v>0</v>
      </c>
      <c r="AA1500" s="2">
        <v>0</v>
      </c>
      <c r="AB1500" s="2">
        <v>0</v>
      </c>
    </row>
    <row r="1501" spans="1:28" x14ac:dyDescent="0.25">
      <c r="A1501">
        <v>2034206693</v>
      </c>
      <c r="B1501" t="s">
        <v>2855</v>
      </c>
      <c r="C1501" t="s">
        <v>228</v>
      </c>
      <c r="D1501" s="5" t="str">
        <f t="shared" si="71"/>
        <v>KATHERINE TERPSTRA</v>
      </c>
      <c r="E1501" t="s">
        <v>244</v>
      </c>
      <c r="F1501" t="s">
        <v>734</v>
      </c>
      <c r="G1501" t="s">
        <v>746</v>
      </c>
      <c r="H1501" t="s">
        <v>746</v>
      </c>
      <c r="I1501" s="8">
        <v>8307933</v>
      </c>
      <c r="J1501" t="s">
        <v>114</v>
      </c>
      <c r="K1501" t="s">
        <v>115</v>
      </c>
      <c r="L1501" t="str">
        <f t="shared" si="69"/>
        <v>GREGORY TEIPEL</v>
      </c>
      <c r="M1501" t="s">
        <v>57</v>
      </c>
      <c r="N1501" s="1">
        <v>46118</v>
      </c>
      <c r="O1501" s="1">
        <v>46179</v>
      </c>
      <c r="P1501">
        <f t="shared" si="70"/>
        <v>2</v>
      </c>
      <c r="Q1501" s="1" t="s">
        <v>142</v>
      </c>
      <c r="R1501" s="1" t="s">
        <v>3570</v>
      </c>
      <c r="S1501" s="2">
        <v>51.63</v>
      </c>
      <c r="T1501">
        <v>1</v>
      </c>
      <c r="U1501" t="s">
        <v>58</v>
      </c>
      <c r="V1501" s="3">
        <v>0.9</v>
      </c>
      <c r="W1501" t="s">
        <v>60</v>
      </c>
      <c r="X1501" t="s">
        <v>143</v>
      </c>
      <c r="Y1501" s="2">
        <v>46.47</v>
      </c>
      <c r="Z1501" s="2">
        <v>0</v>
      </c>
      <c r="AA1501" s="2">
        <v>0</v>
      </c>
      <c r="AB1501" s="2">
        <v>0</v>
      </c>
    </row>
    <row r="1502" spans="1:28" x14ac:dyDescent="0.25">
      <c r="A1502">
        <v>2034192452</v>
      </c>
      <c r="B1502" t="s">
        <v>2854</v>
      </c>
      <c r="C1502" t="s">
        <v>1143</v>
      </c>
      <c r="D1502" s="5" t="str">
        <f t="shared" si="71"/>
        <v>NICOLE MABUS</v>
      </c>
      <c r="E1502" t="s">
        <v>82</v>
      </c>
      <c r="F1502" t="s">
        <v>734</v>
      </c>
      <c r="G1502" t="s">
        <v>746</v>
      </c>
      <c r="H1502" t="s">
        <v>746</v>
      </c>
      <c r="I1502" s="8">
        <v>8307933</v>
      </c>
      <c r="J1502" t="s">
        <v>114</v>
      </c>
      <c r="K1502" t="s">
        <v>115</v>
      </c>
      <c r="L1502" t="str">
        <f t="shared" si="69"/>
        <v>GREGORY TEIPEL</v>
      </c>
      <c r="M1502" t="s">
        <v>57</v>
      </c>
      <c r="N1502" s="1">
        <v>46118</v>
      </c>
      <c r="O1502" s="1">
        <v>46179</v>
      </c>
      <c r="P1502">
        <f t="shared" si="70"/>
        <v>2</v>
      </c>
      <c r="Q1502" s="1" t="s">
        <v>142</v>
      </c>
      <c r="R1502" s="1" t="s">
        <v>3570</v>
      </c>
      <c r="S1502" s="2">
        <v>44.13</v>
      </c>
      <c r="T1502">
        <v>1</v>
      </c>
      <c r="U1502" t="s">
        <v>58</v>
      </c>
      <c r="V1502" s="3">
        <v>0.9</v>
      </c>
      <c r="W1502" t="s">
        <v>60</v>
      </c>
      <c r="X1502" t="s">
        <v>143</v>
      </c>
      <c r="Y1502" s="2">
        <v>39.72</v>
      </c>
      <c r="Z1502" s="2">
        <v>0</v>
      </c>
      <c r="AA1502" s="2">
        <v>0</v>
      </c>
      <c r="AB1502" s="2">
        <v>0</v>
      </c>
    </row>
    <row r="1503" spans="1:28" x14ac:dyDescent="0.25">
      <c r="A1503">
        <v>2034233419</v>
      </c>
      <c r="B1503" t="s">
        <v>320</v>
      </c>
      <c r="C1503" t="s">
        <v>415</v>
      </c>
      <c r="D1503" s="5" t="str">
        <f t="shared" si="71"/>
        <v>JEFFREY SMITH</v>
      </c>
      <c r="E1503" t="s">
        <v>244</v>
      </c>
      <c r="F1503" t="s">
        <v>734</v>
      </c>
      <c r="G1503" t="s">
        <v>746</v>
      </c>
      <c r="H1503" t="s">
        <v>746</v>
      </c>
      <c r="I1503" s="8">
        <v>8307933</v>
      </c>
      <c r="J1503" t="s">
        <v>114</v>
      </c>
      <c r="K1503" t="s">
        <v>115</v>
      </c>
      <c r="L1503" t="str">
        <f t="shared" si="69"/>
        <v>GREGORY TEIPEL</v>
      </c>
      <c r="M1503" t="s">
        <v>57</v>
      </c>
      <c r="N1503" s="1">
        <v>46118</v>
      </c>
      <c r="O1503" s="1">
        <v>46179</v>
      </c>
      <c r="P1503">
        <f t="shared" si="70"/>
        <v>2</v>
      </c>
      <c r="Q1503" s="1" t="s">
        <v>142</v>
      </c>
      <c r="R1503" s="1" t="s">
        <v>3570</v>
      </c>
      <c r="S1503" s="2">
        <v>35.85</v>
      </c>
      <c r="T1503">
        <v>1</v>
      </c>
      <c r="U1503" t="s">
        <v>58</v>
      </c>
      <c r="V1503" s="3">
        <v>0.9</v>
      </c>
      <c r="W1503" t="s">
        <v>60</v>
      </c>
      <c r="X1503" t="s">
        <v>143</v>
      </c>
      <c r="Y1503" s="2">
        <v>32.26</v>
      </c>
      <c r="Z1503" s="2">
        <v>0</v>
      </c>
      <c r="AA1503" s="2">
        <v>0</v>
      </c>
      <c r="AB1503" s="2">
        <v>0</v>
      </c>
    </row>
    <row r="1504" spans="1:28" x14ac:dyDescent="0.25">
      <c r="A1504">
        <v>2034641778</v>
      </c>
      <c r="B1504" t="s">
        <v>857</v>
      </c>
      <c r="C1504" t="s">
        <v>2881</v>
      </c>
      <c r="D1504" s="5" t="str">
        <f t="shared" si="71"/>
        <v>WILNARD JOSEPH</v>
      </c>
      <c r="E1504" t="s">
        <v>213</v>
      </c>
      <c r="F1504" t="s">
        <v>734</v>
      </c>
      <c r="G1504" t="s">
        <v>746</v>
      </c>
      <c r="H1504" t="s">
        <v>746</v>
      </c>
      <c r="I1504" s="8">
        <v>1706194</v>
      </c>
      <c r="J1504" t="s">
        <v>72</v>
      </c>
      <c r="K1504" t="s">
        <v>73</v>
      </c>
      <c r="L1504" t="str">
        <f t="shared" si="69"/>
        <v>MATTHEW DAUGHERTY</v>
      </c>
      <c r="M1504" t="s">
        <v>57</v>
      </c>
      <c r="N1504" s="1">
        <v>46113</v>
      </c>
      <c r="O1504" s="1">
        <v>46174</v>
      </c>
      <c r="P1504">
        <f t="shared" si="70"/>
        <v>2</v>
      </c>
      <c r="Q1504" s="1" t="s">
        <v>142</v>
      </c>
      <c r="R1504" s="1" t="s">
        <v>3570</v>
      </c>
      <c r="S1504" s="2">
        <v>39.880000000000003</v>
      </c>
      <c r="T1504">
        <v>1</v>
      </c>
      <c r="U1504" t="s">
        <v>58</v>
      </c>
      <c r="V1504" s="3">
        <v>0.9</v>
      </c>
      <c r="W1504" t="s">
        <v>60</v>
      </c>
      <c r="X1504" t="s">
        <v>143</v>
      </c>
      <c r="Y1504" s="2">
        <v>35.89</v>
      </c>
      <c r="Z1504" s="2">
        <v>0</v>
      </c>
      <c r="AA1504" s="2">
        <v>0</v>
      </c>
      <c r="AB1504" s="2">
        <v>0</v>
      </c>
    </row>
    <row r="1505" spans="1:28" x14ac:dyDescent="0.25">
      <c r="A1505">
        <v>2034579973</v>
      </c>
      <c r="B1505" t="s">
        <v>917</v>
      </c>
      <c r="C1505" t="s">
        <v>918</v>
      </c>
      <c r="D1505" s="5" t="str">
        <f t="shared" si="71"/>
        <v>ZACHARIAH HEATH</v>
      </c>
      <c r="E1505" t="s">
        <v>82</v>
      </c>
      <c r="F1505" t="s">
        <v>734</v>
      </c>
      <c r="G1505" t="s">
        <v>746</v>
      </c>
      <c r="H1505" t="s">
        <v>746</v>
      </c>
      <c r="I1505" s="8" t="s">
        <v>3539</v>
      </c>
      <c r="J1505" t="s">
        <v>83</v>
      </c>
      <c r="K1505" t="s">
        <v>84</v>
      </c>
      <c r="L1505" t="str">
        <f t="shared" si="69"/>
        <v>Matthew Sherman</v>
      </c>
      <c r="M1505" t="s">
        <v>57</v>
      </c>
      <c r="N1505" s="1">
        <v>46113</v>
      </c>
      <c r="O1505" s="1">
        <v>46174</v>
      </c>
      <c r="P1505">
        <f t="shared" si="70"/>
        <v>2</v>
      </c>
      <c r="Q1505" s="1" t="s">
        <v>142</v>
      </c>
      <c r="R1505" s="1" t="s">
        <v>3570</v>
      </c>
      <c r="S1505" s="2">
        <v>25.54</v>
      </c>
      <c r="T1505">
        <v>1</v>
      </c>
      <c r="U1505" t="s">
        <v>58</v>
      </c>
      <c r="V1505" s="3">
        <v>0.9</v>
      </c>
      <c r="W1505" t="s">
        <v>60</v>
      </c>
      <c r="X1505" t="s">
        <v>143</v>
      </c>
      <c r="Y1505" s="2">
        <v>22.99</v>
      </c>
      <c r="Z1505" s="2">
        <v>0</v>
      </c>
      <c r="AA1505" s="2">
        <v>0</v>
      </c>
      <c r="AB1505" s="2">
        <v>0</v>
      </c>
    </row>
    <row r="1506" spans="1:28" x14ac:dyDescent="0.25">
      <c r="A1506">
        <v>2034769848</v>
      </c>
      <c r="B1506" t="s">
        <v>2457</v>
      </c>
      <c r="C1506" t="s">
        <v>2458</v>
      </c>
      <c r="D1506" s="5" t="str">
        <f t="shared" si="71"/>
        <v>JACCO NOORDZIJ</v>
      </c>
      <c r="E1506" t="s">
        <v>177</v>
      </c>
      <c r="F1506" t="s">
        <v>734</v>
      </c>
      <c r="G1506" t="s">
        <v>746</v>
      </c>
      <c r="H1506" t="s">
        <v>746</v>
      </c>
      <c r="I1506" s="8">
        <v>5442438</v>
      </c>
      <c r="J1506" t="s">
        <v>178</v>
      </c>
      <c r="K1506" t="s">
        <v>179</v>
      </c>
      <c r="L1506" t="str">
        <f t="shared" si="69"/>
        <v>Ronald Max</v>
      </c>
      <c r="M1506" t="s">
        <v>57</v>
      </c>
      <c r="N1506" s="1">
        <v>46119</v>
      </c>
      <c r="O1506" s="1">
        <v>46180</v>
      </c>
      <c r="P1506">
        <f t="shared" si="70"/>
        <v>2</v>
      </c>
      <c r="Q1506" s="1" t="s">
        <v>142</v>
      </c>
      <c r="R1506" s="1" t="s">
        <v>3570</v>
      </c>
      <c r="S1506" s="2">
        <v>25.78</v>
      </c>
      <c r="T1506">
        <v>1</v>
      </c>
      <c r="U1506" t="s">
        <v>58</v>
      </c>
      <c r="V1506" s="3">
        <v>0.9</v>
      </c>
      <c r="W1506" t="s">
        <v>60</v>
      </c>
      <c r="X1506" t="s">
        <v>143</v>
      </c>
      <c r="Y1506" s="2">
        <v>23.2</v>
      </c>
      <c r="Z1506" s="2">
        <v>0</v>
      </c>
      <c r="AA1506" s="2">
        <v>0</v>
      </c>
      <c r="AB1506" s="2">
        <v>0</v>
      </c>
    </row>
    <row r="1507" spans="1:28" x14ac:dyDescent="0.25">
      <c r="A1507">
        <v>2034140100</v>
      </c>
      <c r="B1507" t="s">
        <v>915</v>
      </c>
      <c r="C1507" t="s">
        <v>266</v>
      </c>
      <c r="D1507" s="5" t="str">
        <f t="shared" si="71"/>
        <v>COLLEEN CARLBON</v>
      </c>
      <c r="E1507" t="s">
        <v>52</v>
      </c>
      <c r="F1507" t="s">
        <v>734</v>
      </c>
      <c r="G1507" t="s">
        <v>746</v>
      </c>
      <c r="H1507" t="s">
        <v>746</v>
      </c>
      <c r="I1507" s="8">
        <v>15950276</v>
      </c>
      <c r="J1507" t="s">
        <v>854</v>
      </c>
      <c r="K1507" t="s">
        <v>855</v>
      </c>
      <c r="L1507" t="str">
        <f t="shared" si="69"/>
        <v>Ryan Stocker</v>
      </c>
      <c r="M1507" t="s">
        <v>57</v>
      </c>
      <c r="N1507" s="1">
        <v>46113</v>
      </c>
      <c r="O1507" s="1">
        <v>46174</v>
      </c>
      <c r="P1507">
        <f t="shared" si="70"/>
        <v>2</v>
      </c>
      <c r="Q1507" s="1" t="s">
        <v>142</v>
      </c>
      <c r="R1507" s="1" t="s">
        <v>3570</v>
      </c>
      <c r="S1507" s="2">
        <v>116.17</v>
      </c>
      <c r="T1507">
        <v>1</v>
      </c>
      <c r="U1507" t="s">
        <v>58</v>
      </c>
      <c r="V1507" s="3">
        <v>0.9</v>
      </c>
      <c r="W1507" t="s">
        <v>60</v>
      </c>
      <c r="X1507" t="s">
        <v>143</v>
      </c>
      <c r="Y1507" s="2">
        <v>104.55</v>
      </c>
      <c r="Z1507" s="2">
        <v>0</v>
      </c>
      <c r="AA1507" s="2">
        <v>0</v>
      </c>
      <c r="AB1507" s="2">
        <v>0</v>
      </c>
    </row>
    <row r="1508" spans="1:28" x14ac:dyDescent="0.25">
      <c r="A1508">
        <v>2034634162</v>
      </c>
      <c r="B1508" t="s">
        <v>320</v>
      </c>
      <c r="C1508" t="s">
        <v>70</v>
      </c>
      <c r="D1508" s="5" t="str">
        <f t="shared" si="71"/>
        <v>TYLER SMITH</v>
      </c>
      <c r="E1508" t="s">
        <v>188</v>
      </c>
      <c r="F1508" t="s">
        <v>53</v>
      </c>
      <c r="G1508" t="s">
        <v>54</v>
      </c>
      <c r="H1508" t="s">
        <v>54</v>
      </c>
      <c r="I1508" s="8">
        <v>21435997</v>
      </c>
      <c r="J1508" t="s">
        <v>911</v>
      </c>
      <c r="K1508" t="s">
        <v>912</v>
      </c>
      <c r="L1508" t="str">
        <f t="shared" si="69"/>
        <v>Christopher Brousseau</v>
      </c>
      <c r="M1508" t="s">
        <v>57</v>
      </c>
      <c r="N1508" s="1">
        <v>46111</v>
      </c>
      <c r="O1508" s="1">
        <v>46172</v>
      </c>
      <c r="P1508">
        <f t="shared" si="70"/>
        <v>2</v>
      </c>
      <c r="Q1508" s="1" t="s">
        <v>142</v>
      </c>
      <c r="R1508" s="1" t="s">
        <v>3570</v>
      </c>
      <c r="S1508" s="2">
        <v>52.69</v>
      </c>
      <c r="T1508">
        <v>1</v>
      </c>
      <c r="U1508" t="s">
        <v>58</v>
      </c>
      <c r="V1508" s="3">
        <v>0.6</v>
      </c>
      <c r="W1508" t="s">
        <v>60</v>
      </c>
      <c r="X1508" t="s">
        <v>143</v>
      </c>
      <c r="Y1508" s="2">
        <v>31.61</v>
      </c>
      <c r="Z1508" s="2">
        <v>0</v>
      </c>
      <c r="AA1508" s="2">
        <v>0</v>
      </c>
      <c r="AB1508" s="2">
        <v>0</v>
      </c>
    </row>
    <row r="1509" spans="1:28" x14ac:dyDescent="0.25">
      <c r="A1509">
        <v>2034058396</v>
      </c>
      <c r="B1509" t="s">
        <v>913</v>
      </c>
      <c r="C1509" t="s">
        <v>914</v>
      </c>
      <c r="D1509" s="5" t="str">
        <f t="shared" si="71"/>
        <v>SANDRA AGUILAR</v>
      </c>
      <c r="E1509" t="s">
        <v>52</v>
      </c>
      <c r="F1509" t="s">
        <v>53</v>
      </c>
      <c r="G1509" t="s">
        <v>54</v>
      </c>
      <c r="H1509" t="s">
        <v>54</v>
      </c>
      <c r="I1509" s="8">
        <v>21758900</v>
      </c>
      <c r="J1509" t="s">
        <v>55</v>
      </c>
      <c r="K1509" t="s">
        <v>56</v>
      </c>
      <c r="L1509" t="str">
        <f t="shared" si="69"/>
        <v>John Rader</v>
      </c>
      <c r="M1509" t="s">
        <v>57</v>
      </c>
      <c r="N1509" s="1">
        <v>46113</v>
      </c>
      <c r="O1509" s="1">
        <v>46174</v>
      </c>
      <c r="P1509">
        <f t="shared" si="70"/>
        <v>2</v>
      </c>
      <c r="Q1509" s="1" t="s">
        <v>142</v>
      </c>
      <c r="R1509" s="1" t="s">
        <v>3570</v>
      </c>
      <c r="S1509" s="2">
        <v>112.52</v>
      </c>
      <c r="T1509">
        <v>1</v>
      </c>
      <c r="U1509" t="s">
        <v>58</v>
      </c>
      <c r="V1509" s="3">
        <v>0.6</v>
      </c>
      <c r="W1509" t="s">
        <v>60</v>
      </c>
      <c r="X1509" t="s">
        <v>143</v>
      </c>
      <c r="Y1509" s="2">
        <v>67.510000000000005</v>
      </c>
      <c r="Z1509" s="2">
        <v>0</v>
      </c>
      <c r="AA1509" s="2">
        <v>0</v>
      </c>
      <c r="AB1509" s="2">
        <v>0</v>
      </c>
    </row>
    <row r="1510" spans="1:28" x14ac:dyDescent="0.25">
      <c r="A1510">
        <v>2034551066</v>
      </c>
      <c r="B1510" t="s">
        <v>316</v>
      </c>
      <c r="C1510" t="s">
        <v>916</v>
      </c>
      <c r="D1510" s="5" t="str">
        <f t="shared" si="71"/>
        <v>JILL BOYLE</v>
      </c>
      <c r="E1510" t="s">
        <v>52</v>
      </c>
      <c r="F1510" t="s">
        <v>53</v>
      </c>
      <c r="G1510" t="s">
        <v>54</v>
      </c>
      <c r="H1510" t="s">
        <v>54</v>
      </c>
      <c r="I1510" s="8">
        <v>21758900</v>
      </c>
      <c r="J1510" t="s">
        <v>55</v>
      </c>
      <c r="K1510" t="s">
        <v>56</v>
      </c>
      <c r="L1510" t="str">
        <f t="shared" si="69"/>
        <v>John Rader</v>
      </c>
      <c r="M1510" t="s">
        <v>57</v>
      </c>
      <c r="N1510" s="1">
        <v>46113</v>
      </c>
      <c r="O1510" s="1">
        <v>46174</v>
      </c>
      <c r="P1510">
        <f t="shared" si="70"/>
        <v>2</v>
      </c>
      <c r="Q1510" s="1" t="s">
        <v>142</v>
      </c>
      <c r="R1510" s="1" t="s">
        <v>3570</v>
      </c>
      <c r="S1510" s="2">
        <v>79.75</v>
      </c>
      <c r="T1510">
        <v>1</v>
      </c>
      <c r="U1510" t="s">
        <v>58</v>
      </c>
      <c r="V1510" s="3">
        <v>0.6</v>
      </c>
      <c r="W1510" t="s">
        <v>60</v>
      </c>
      <c r="X1510" t="s">
        <v>143</v>
      </c>
      <c r="Y1510" s="2">
        <v>47.85</v>
      </c>
      <c r="Z1510" s="2">
        <v>0</v>
      </c>
      <c r="AA1510" s="2">
        <v>0</v>
      </c>
      <c r="AB1510" s="2">
        <v>0</v>
      </c>
    </row>
    <row r="1511" spans="1:28" x14ac:dyDescent="0.25">
      <c r="A1511">
        <v>2034667759</v>
      </c>
      <c r="B1511" t="s">
        <v>920</v>
      </c>
      <c r="C1511" t="s">
        <v>921</v>
      </c>
      <c r="D1511" s="5" t="str">
        <f t="shared" si="71"/>
        <v>VICTORIA CANAVATI</v>
      </c>
      <c r="E1511" t="s">
        <v>52</v>
      </c>
      <c r="F1511" t="s">
        <v>53</v>
      </c>
      <c r="G1511" t="s">
        <v>54</v>
      </c>
      <c r="H1511" t="s">
        <v>54</v>
      </c>
      <c r="I1511" s="8">
        <v>21758900</v>
      </c>
      <c r="J1511" t="s">
        <v>55</v>
      </c>
      <c r="K1511" t="s">
        <v>56</v>
      </c>
      <c r="L1511" t="str">
        <f t="shared" si="69"/>
        <v>John Rader</v>
      </c>
      <c r="M1511" t="s">
        <v>57</v>
      </c>
      <c r="N1511" s="1">
        <v>46113</v>
      </c>
      <c r="O1511" s="1">
        <v>46174</v>
      </c>
      <c r="P1511">
        <f t="shared" si="70"/>
        <v>2</v>
      </c>
      <c r="Q1511" s="1" t="s">
        <v>142</v>
      </c>
      <c r="R1511" s="1" t="s">
        <v>3570</v>
      </c>
      <c r="S1511" s="2">
        <v>73.5</v>
      </c>
      <c r="T1511">
        <v>1</v>
      </c>
      <c r="U1511" t="s">
        <v>58</v>
      </c>
      <c r="V1511" s="3">
        <v>0.6</v>
      </c>
      <c r="W1511" t="s">
        <v>60</v>
      </c>
      <c r="X1511" t="s">
        <v>143</v>
      </c>
      <c r="Y1511" s="2">
        <v>44.1</v>
      </c>
      <c r="Z1511" s="2">
        <v>0</v>
      </c>
      <c r="AA1511" s="2">
        <v>0</v>
      </c>
      <c r="AB1511" s="2">
        <v>0</v>
      </c>
    </row>
    <row r="1512" spans="1:28" x14ac:dyDescent="0.25">
      <c r="A1512">
        <v>2034638644</v>
      </c>
      <c r="B1512" t="s">
        <v>919</v>
      </c>
      <c r="C1512" t="s">
        <v>198</v>
      </c>
      <c r="D1512" s="5" t="str">
        <f t="shared" si="71"/>
        <v>NANCY SOLIVAN</v>
      </c>
      <c r="E1512" t="s">
        <v>52</v>
      </c>
      <c r="F1512" t="s">
        <v>53</v>
      </c>
      <c r="G1512" t="s">
        <v>54</v>
      </c>
      <c r="H1512" t="s">
        <v>54</v>
      </c>
      <c r="I1512" s="8" t="s">
        <v>3541</v>
      </c>
      <c r="J1512" t="s">
        <v>877</v>
      </c>
      <c r="K1512" t="s">
        <v>97</v>
      </c>
      <c r="L1512" t="str">
        <f t="shared" si="69"/>
        <v>JOHN ROKEN</v>
      </c>
      <c r="M1512" t="s">
        <v>57</v>
      </c>
      <c r="N1512" s="1">
        <v>46113</v>
      </c>
      <c r="O1512" s="1">
        <v>46174</v>
      </c>
      <c r="P1512">
        <f t="shared" si="70"/>
        <v>2</v>
      </c>
      <c r="Q1512" s="1" t="s">
        <v>142</v>
      </c>
      <c r="R1512" s="1" t="s">
        <v>3570</v>
      </c>
      <c r="S1512" s="2">
        <v>40.159999999999997</v>
      </c>
      <c r="T1512">
        <v>1</v>
      </c>
      <c r="U1512" t="s">
        <v>58</v>
      </c>
      <c r="V1512" s="3">
        <v>0.6</v>
      </c>
      <c r="W1512" t="s">
        <v>60</v>
      </c>
      <c r="X1512" t="s">
        <v>143</v>
      </c>
      <c r="Y1512" s="2">
        <v>24.1</v>
      </c>
      <c r="Z1512" s="2">
        <v>0</v>
      </c>
      <c r="AA1512" s="2">
        <v>0</v>
      </c>
      <c r="AB1512" s="2">
        <v>0</v>
      </c>
    </row>
    <row r="1513" spans="1:28" x14ac:dyDescent="0.25">
      <c r="A1513">
        <v>2034140099</v>
      </c>
      <c r="B1513" t="s">
        <v>915</v>
      </c>
      <c r="C1513" t="s">
        <v>266</v>
      </c>
      <c r="D1513" s="5" t="str">
        <f t="shared" si="71"/>
        <v>COLLEEN CARLBON</v>
      </c>
      <c r="E1513" t="s">
        <v>52</v>
      </c>
      <c r="F1513" t="s">
        <v>53</v>
      </c>
      <c r="G1513" t="s">
        <v>54</v>
      </c>
      <c r="H1513" t="s">
        <v>54</v>
      </c>
      <c r="I1513" s="8">
        <v>15950276</v>
      </c>
      <c r="J1513" t="s">
        <v>854</v>
      </c>
      <c r="K1513" t="s">
        <v>855</v>
      </c>
      <c r="L1513" t="str">
        <f t="shared" si="69"/>
        <v>Ryan Stocker</v>
      </c>
      <c r="M1513" t="s">
        <v>57</v>
      </c>
      <c r="N1513" s="1">
        <v>46113</v>
      </c>
      <c r="O1513" s="1">
        <v>46174</v>
      </c>
      <c r="P1513">
        <f t="shared" si="70"/>
        <v>2</v>
      </c>
      <c r="Q1513" s="1" t="s">
        <v>142</v>
      </c>
      <c r="R1513" s="1" t="s">
        <v>3570</v>
      </c>
      <c r="S1513" s="2">
        <v>96.55</v>
      </c>
      <c r="T1513">
        <v>1</v>
      </c>
      <c r="U1513" t="s">
        <v>58</v>
      </c>
      <c r="V1513" s="3">
        <v>0.6</v>
      </c>
      <c r="W1513" t="s">
        <v>60</v>
      </c>
      <c r="X1513" t="s">
        <v>143</v>
      </c>
      <c r="Y1513" s="2">
        <v>57.93</v>
      </c>
      <c r="Z1513" s="2">
        <v>0</v>
      </c>
      <c r="AA1513" s="2">
        <v>0</v>
      </c>
      <c r="AB1513" s="2">
        <v>0</v>
      </c>
    </row>
    <row r="1514" spans="1:28" x14ac:dyDescent="0.25">
      <c r="A1514">
        <v>2034713967</v>
      </c>
      <c r="B1514" t="s">
        <v>922</v>
      </c>
      <c r="C1514" t="s">
        <v>415</v>
      </c>
      <c r="D1514" s="5" t="str">
        <f t="shared" si="71"/>
        <v>JEFFREY WUENCH</v>
      </c>
      <c r="E1514" t="s">
        <v>52</v>
      </c>
      <c r="F1514" t="s">
        <v>53</v>
      </c>
      <c r="G1514" t="s">
        <v>54</v>
      </c>
      <c r="H1514" t="s">
        <v>54</v>
      </c>
      <c r="I1514" s="8">
        <v>15950276</v>
      </c>
      <c r="J1514" t="s">
        <v>854</v>
      </c>
      <c r="K1514" t="s">
        <v>855</v>
      </c>
      <c r="L1514" t="str">
        <f t="shared" si="69"/>
        <v>Ryan Stocker</v>
      </c>
      <c r="M1514" t="s">
        <v>57</v>
      </c>
      <c r="N1514" s="1">
        <v>46115</v>
      </c>
      <c r="O1514" s="1">
        <v>46176</v>
      </c>
      <c r="P1514">
        <f t="shared" si="70"/>
        <v>2</v>
      </c>
      <c r="Q1514" s="1" t="s">
        <v>142</v>
      </c>
      <c r="R1514" s="1" t="s">
        <v>3570</v>
      </c>
      <c r="S1514" s="2">
        <v>46.45</v>
      </c>
      <c r="T1514">
        <v>1</v>
      </c>
      <c r="U1514" t="s">
        <v>58</v>
      </c>
      <c r="V1514" s="3">
        <v>0.6</v>
      </c>
      <c r="W1514" t="s">
        <v>60</v>
      </c>
      <c r="X1514" t="s">
        <v>143</v>
      </c>
      <c r="Y1514" s="2">
        <v>27.87</v>
      </c>
      <c r="Z1514" s="2">
        <v>0</v>
      </c>
      <c r="AA1514" s="2">
        <v>0</v>
      </c>
      <c r="AB1514" s="2">
        <v>0</v>
      </c>
    </row>
    <row r="1515" spans="1:28" x14ac:dyDescent="0.25">
      <c r="A1515">
        <v>2033905543</v>
      </c>
      <c r="B1515" t="s">
        <v>2809</v>
      </c>
      <c r="C1515" t="s">
        <v>2810</v>
      </c>
      <c r="D1515" s="5" t="str">
        <f t="shared" si="71"/>
        <v>ELISSA MOCKO-HESS</v>
      </c>
      <c r="E1515" t="s">
        <v>177</v>
      </c>
      <c r="F1515" t="s">
        <v>734</v>
      </c>
      <c r="G1515" t="s">
        <v>740</v>
      </c>
      <c r="H1515" t="s">
        <v>951</v>
      </c>
      <c r="I1515" s="8" t="s">
        <v>3531</v>
      </c>
      <c r="J1515" t="s">
        <v>2025</v>
      </c>
      <c r="K1515" t="s">
        <v>2026</v>
      </c>
      <c r="L1515" t="str">
        <f t="shared" si="69"/>
        <v>Robert Adcock</v>
      </c>
      <c r="M1515" t="s">
        <v>57</v>
      </c>
      <c r="N1515" s="1">
        <v>46083</v>
      </c>
      <c r="O1515" s="1">
        <v>46175</v>
      </c>
      <c r="P1515">
        <f t="shared" si="70"/>
        <v>3</v>
      </c>
      <c r="Q1515" s="1" t="s">
        <v>142</v>
      </c>
      <c r="R1515" s="1" t="s">
        <v>3570</v>
      </c>
      <c r="S1515" s="2">
        <v>24.61</v>
      </c>
      <c r="T1515">
        <v>1</v>
      </c>
      <c r="U1515" t="s">
        <v>58</v>
      </c>
      <c r="V1515" s="3">
        <v>0.7</v>
      </c>
      <c r="W1515" t="s">
        <v>60</v>
      </c>
      <c r="X1515" t="s">
        <v>143</v>
      </c>
      <c r="Y1515" s="2">
        <v>17.23</v>
      </c>
      <c r="Z1515" s="2">
        <v>0</v>
      </c>
      <c r="AA1515" s="2">
        <v>0</v>
      </c>
      <c r="AB1515" s="2">
        <v>0</v>
      </c>
    </row>
    <row r="1516" spans="1:28" x14ac:dyDescent="0.25">
      <c r="A1516">
        <v>2033934487</v>
      </c>
      <c r="B1516" t="s">
        <v>1816</v>
      </c>
      <c r="C1516" t="s">
        <v>2243</v>
      </c>
      <c r="D1516" s="5" t="str">
        <f t="shared" si="71"/>
        <v>NATALIE TORRES</v>
      </c>
      <c r="E1516" t="s">
        <v>177</v>
      </c>
      <c r="F1516" t="s">
        <v>734</v>
      </c>
      <c r="G1516" t="s">
        <v>740</v>
      </c>
      <c r="H1516" t="s">
        <v>951</v>
      </c>
      <c r="I1516" s="8" t="s">
        <v>3531</v>
      </c>
      <c r="J1516" t="s">
        <v>2025</v>
      </c>
      <c r="K1516" t="s">
        <v>2026</v>
      </c>
      <c r="L1516" t="str">
        <f t="shared" si="69"/>
        <v>Robert Adcock</v>
      </c>
      <c r="M1516" t="s">
        <v>57</v>
      </c>
      <c r="N1516" s="1">
        <v>46082</v>
      </c>
      <c r="O1516" s="1">
        <v>46174</v>
      </c>
      <c r="P1516">
        <f t="shared" si="70"/>
        <v>3</v>
      </c>
      <c r="Q1516" s="1" t="s">
        <v>142</v>
      </c>
      <c r="R1516" s="1" t="s">
        <v>3570</v>
      </c>
      <c r="S1516" s="2">
        <v>24.61</v>
      </c>
      <c r="T1516">
        <v>1</v>
      </c>
      <c r="U1516" t="s">
        <v>58</v>
      </c>
      <c r="V1516" s="3">
        <v>0.7</v>
      </c>
      <c r="W1516" t="s">
        <v>60</v>
      </c>
      <c r="X1516" t="s">
        <v>143</v>
      </c>
      <c r="Y1516" s="2">
        <v>17.23</v>
      </c>
      <c r="Z1516" s="2">
        <v>0</v>
      </c>
      <c r="AA1516" s="2">
        <v>0</v>
      </c>
      <c r="AB1516" s="2">
        <v>0</v>
      </c>
    </row>
    <row r="1517" spans="1:28" x14ac:dyDescent="0.25">
      <c r="A1517">
        <v>2033527015</v>
      </c>
      <c r="B1517" t="s">
        <v>2089</v>
      </c>
      <c r="C1517" t="s">
        <v>1311</v>
      </c>
      <c r="D1517" s="5" t="str">
        <f t="shared" si="71"/>
        <v>JACQUELINE DEJARNETTE</v>
      </c>
      <c r="E1517" t="s">
        <v>177</v>
      </c>
      <c r="F1517" t="s">
        <v>734</v>
      </c>
      <c r="G1517" t="s">
        <v>740</v>
      </c>
      <c r="H1517" t="s">
        <v>951</v>
      </c>
      <c r="I1517" s="8">
        <v>5442438</v>
      </c>
      <c r="J1517" t="s">
        <v>178</v>
      </c>
      <c r="K1517" t="s">
        <v>179</v>
      </c>
      <c r="L1517" t="str">
        <f t="shared" si="69"/>
        <v>Ronald Max</v>
      </c>
      <c r="M1517" t="s">
        <v>57</v>
      </c>
      <c r="N1517" s="1">
        <v>46082</v>
      </c>
      <c r="O1517" s="1">
        <v>46174</v>
      </c>
      <c r="P1517">
        <f t="shared" si="70"/>
        <v>3</v>
      </c>
      <c r="Q1517" s="1" t="s">
        <v>142</v>
      </c>
      <c r="R1517" s="1" t="s">
        <v>3570</v>
      </c>
      <c r="S1517" s="2">
        <v>48</v>
      </c>
      <c r="T1517">
        <v>1</v>
      </c>
      <c r="U1517" t="s">
        <v>58</v>
      </c>
      <c r="V1517" s="3">
        <v>0.7</v>
      </c>
      <c r="W1517" t="s">
        <v>60</v>
      </c>
      <c r="X1517" t="s">
        <v>143</v>
      </c>
      <c r="Y1517" s="2">
        <v>33.6</v>
      </c>
      <c r="Z1517" s="2">
        <v>0</v>
      </c>
      <c r="AA1517" s="2">
        <v>0</v>
      </c>
      <c r="AB1517" s="2">
        <v>0</v>
      </c>
    </row>
    <row r="1518" spans="1:28" x14ac:dyDescent="0.25">
      <c r="A1518">
        <v>2033567302</v>
      </c>
      <c r="B1518" t="s">
        <v>887</v>
      </c>
      <c r="C1518" t="s">
        <v>888</v>
      </c>
      <c r="D1518" s="5" t="str">
        <f t="shared" si="71"/>
        <v>DWANE LIPPONEN</v>
      </c>
      <c r="E1518" t="s">
        <v>188</v>
      </c>
      <c r="F1518" t="s">
        <v>734</v>
      </c>
      <c r="G1518" t="s">
        <v>740</v>
      </c>
      <c r="H1518" t="s">
        <v>951</v>
      </c>
      <c r="I1518" s="8">
        <v>8977234</v>
      </c>
      <c r="J1518" t="s">
        <v>90</v>
      </c>
      <c r="K1518" t="s">
        <v>91</v>
      </c>
      <c r="L1518" t="str">
        <f t="shared" si="69"/>
        <v>RYAN CALTAGIRONE</v>
      </c>
      <c r="M1518" t="s">
        <v>57</v>
      </c>
      <c r="N1518" s="1">
        <v>46082</v>
      </c>
      <c r="O1518" s="1">
        <v>46174</v>
      </c>
      <c r="P1518">
        <f t="shared" si="70"/>
        <v>3</v>
      </c>
      <c r="Q1518" s="1" t="s">
        <v>142</v>
      </c>
      <c r="R1518" s="1" t="s">
        <v>3570</v>
      </c>
      <c r="S1518" s="2">
        <v>25.73</v>
      </c>
      <c r="T1518">
        <v>1</v>
      </c>
      <c r="U1518" t="s">
        <v>58</v>
      </c>
      <c r="V1518" s="3">
        <v>0.7</v>
      </c>
      <c r="W1518" t="s">
        <v>60</v>
      </c>
      <c r="X1518" t="s">
        <v>143</v>
      </c>
      <c r="Y1518" s="2">
        <v>18.010000000000002</v>
      </c>
      <c r="Z1518" s="2">
        <v>0</v>
      </c>
      <c r="AA1518" s="2">
        <v>0</v>
      </c>
      <c r="AB1518" s="2">
        <v>0</v>
      </c>
    </row>
    <row r="1519" spans="1:28" x14ac:dyDescent="0.25">
      <c r="A1519">
        <v>2033753126</v>
      </c>
      <c r="B1519" t="s">
        <v>3085</v>
      </c>
      <c r="C1519" t="s">
        <v>788</v>
      </c>
      <c r="D1519" s="5" t="str">
        <f t="shared" si="71"/>
        <v>EMILY FEHRENBACHER</v>
      </c>
      <c r="E1519" t="s">
        <v>82</v>
      </c>
      <c r="F1519" t="s">
        <v>734</v>
      </c>
      <c r="G1519" t="s">
        <v>740</v>
      </c>
      <c r="H1519" t="s">
        <v>951</v>
      </c>
      <c r="I1519" s="8">
        <v>8977234</v>
      </c>
      <c r="J1519" t="s">
        <v>90</v>
      </c>
      <c r="K1519" t="s">
        <v>91</v>
      </c>
      <c r="L1519" t="str">
        <f t="shared" si="69"/>
        <v>RYAN CALTAGIRONE</v>
      </c>
      <c r="M1519" t="s">
        <v>57</v>
      </c>
      <c r="N1519" s="1">
        <v>46082</v>
      </c>
      <c r="O1519" s="1">
        <v>46174</v>
      </c>
      <c r="P1519">
        <f t="shared" si="70"/>
        <v>3</v>
      </c>
      <c r="Q1519" s="1" t="s">
        <v>142</v>
      </c>
      <c r="R1519" s="1" t="s">
        <v>3570</v>
      </c>
      <c r="S1519" s="2">
        <v>25.73</v>
      </c>
      <c r="T1519">
        <v>1</v>
      </c>
      <c r="U1519" t="s">
        <v>58</v>
      </c>
      <c r="V1519" s="3">
        <v>0.7</v>
      </c>
      <c r="W1519" t="s">
        <v>60</v>
      </c>
      <c r="X1519" t="s">
        <v>143</v>
      </c>
      <c r="Y1519" s="2">
        <v>18.010000000000002</v>
      </c>
      <c r="Z1519" s="2">
        <v>0</v>
      </c>
      <c r="AA1519" s="2">
        <v>0</v>
      </c>
      <c r="AB1519" s="2">
        <v>0</v>
      </c>
    </row>
    <row r="1520" spans="1:28" x14ac:dyDescent="0.25">
      <c r="A1520">
        <v>2034092748</v>
      </c>
      <c r="B1520" t="s">
        <v>508</v>
      </c>
      <c r="C1520" t="s">
        <v>1717</v>
      </c>
      <c r="D1520" s="5" t="str">
        <f t="shared" si="71"/>
        <v>JACQUELYN ROBERTS</v>
      </c>
      <c r="E1520" t="s">
        <v>52</v>
      </c>
      <c r="F1520" t="s">
        <v>1691</v>
      </c>
      <c r="G1520" t="s">
        <v>1694</v>
      </c>
      <c r="H1520" t="s">
        <v>1694</v>
      </c>
      <c r="I1520" s="8">
        <v>17425766</v>
      </c>
      <c r="J1520" t="s">
        <v>999</v>
      </c>
      <c r="K1520" t="s">
        <v>440</v>
      </c>
      <c r="L1520" t="str">
        <f t="shared" si="69"/>
        <v>CAROL FOLEY</v>
      </c>
      <c r="M1520" t="s">
        <v>57</v>
      </c>
      <c r="N1520" s="1">
        <v>46085</v>
      </c>
      <c r="O1520" s="1">
        <v>46177</v>
      </c>
      <c r="P1520">
        <f t="shared" si="70"/>
        <v>3</v>
      </c>
      <c r="Q1520" s="1" t="s">
        <v>142</v>
      </c>
      <c r="R1520" s="1" t="s">
        <v>3570</v>
      </c>
      <c r="S1520" s="2">
        <v>91.37</v>
      </c>
      <c r="T1520">
        <v>1</v>
      </c>
      <c r="U1520" t="s">
        <v>58</v>
      </c>
      <c r="V1520" s="3">
        <v>0.38</v>
      </c>
      <c r="W1520" t="s">
        <v>60</v>
      </c>
      <c r="X1520" t="s">
        <v>143</v>
      </c>
      <c r="Y1520" s="2">
        <v>34.72</v>
      </c>
      <c r="Z1520" s="2">
        <v>0</v>
      </c>
      <c r="AA1520" s="2">
        <v>0</v>
      </c>
      <c r="AB1520" s="2">
        <v>0</v>
      </c>
    </row>
    <row r="1521" spans="1:28" x14ac:dyDescent="0.25">
      <c r="A1521">
        <v>2034113958</v>
      </c>
      <c r="B1521" t="s">
        <v>1718</v>
      </c>
      <c r="C1521" t="s">
        <v>1087</v>
      </c>
      <c r="D1521" s="5" t="str">
        <f t="shared" si="71"/>
        <v>BRYAN DISTLER</v>
      </c>
      <c r="E1521" t="s">
        <v>52</v>
      </c>
      <c r="F1521" t="s">
        <v>1691</v>
      </c>
      <c r="G1521" t="s">
        <v>1694</v>
      </c>
      <c r="H1521" t="s">
        <v>1694</v>
      </c>
      <c r="I1521" s="8">
        <v>17425766</v>
      </c>
      <c r="J1521" t="s">
        <v>999</v>
      </c>
      <c r="K1521" t="s">
        <v>440</v>
      </c>
      <c r="L1521" t="str">
        <f t="shared" si="69"/>
        <v>CAROL FOLEY</v>
      </c>
      <c r="M1521" t="s">
        <v>57</v>
      </c>
      <c r="N1521" s="1">
        <v>46086</v>
      </c>
      <c r="O1521" s="1">
        <v>46178</v>
      </c>
      <c r="P1521">
        <f t="shared" si="70"/>
        <v>3</v>
      </c>
      <c r="Q1521" s="1" t="s">
        <v>142</v>
      </c>
      <c r="R1521" s="1" t="s">
        <v>3570</v>
      </c>
      <c r="S1521" s="2">
        <v>91.37</v>
      </c>
      <c r="T1521">
        <v>1</v>
      </c>
      <c r="U1521" t="s">
        <v>58</v>
      </c>
      <c r="V1521" s="3">
        <v>0.38</v>
      </c>
      <c r="W1521" t="s">
        <v>60</v>
      </c>
      <c r="X1521" t="s">
        <v>143</v>
      </c>
      <c r="Y1521" s="2">
        <v>34.72</v>
      </c>
      <c r="Z1521" s="2">
        <v>0</v>
      </c>
      <c r="AA1521" s="2">
        <v>0</v>
      </c>
      <c r="AB1521" s="2">
        <v>0</v>
      </c>
    </row>
    <row r="1522" spans="1:28" x14ac:dyDescent="0.25">
      <c r="A1522">
        <v>2034092749</v>
      </c>
      <c r="B1522" t="s">
        <v>508</v>
      </c>
      <c r="C1522" t="s">
        <v>1717</v>
      </c>
      <c r="D1522" s="5" t="str">
        <f t="shared" si="71"/>
        <v>JACQUELYN ROBERTS</v>
      </c>
      <c r="E1522" t="s">
        <v>52</v>
      </c>
      <c r="F1522" t="s">
        <v>1691</v>
      </c>
      <c r="G1522" t="s">
        <v>1695</v>
      </c>
      <c r="H1522" t="s">
        <v>1694</v>
      </c>
      <c r="I1522" s="8">
        <v>17425766</v>
      </c>
      <c r="J1522" t="s">
        <v>999</v>
      </c>
      <c r="K1522" t="s">
        <v>440</v>
      </c>
      <c r="L1522" t="str">
        <f t="shared" si="69"/>
        <v>CAROL FOLEY</v>
      </c>
      <c r="M1522" t="s">
        <v>57</v>
      </c>
      <c r="N1522" s="1">
        <v>46085</v>
      </c>
      <c r="O1522" s="1">
        <v>46177</v>
      </c>
      <c r="P1522">
        <f t="shared" si="70"/>
        <v>3</v>
      </c>
      <c r="Q1522" s="1" t="s">
        <v>142</v>
      </c>
      <c r="R1522" s="1" t="s">
        <v>3570</v>
      </c>
      <c r="S1522" s="2">
        <v>7.09</v>
      </c>
      <c r="T1522">
        <v>1</v>
      </c>
      <c r="U1522" t="s">
        <v>58</v>
      </c>
      <c r="V1522" s="3">
        <v>0.38</v>
      </c>
      <c r="W1522" t="s">
        <v>60</v>
      </c>
      <c r="X1522" t="s">
        <v>143</v>
      </c>
      <c r="Y1522" s="2">
        <v>2.69</v>
      </c>
      <c r="Z1522" s="2">
        <v>0</v>
      </c>
      <c r="AA1522" s="2">
        <v>0</v>
      </c>
      <c r="AB1522" s="2">
        <v>0</v>
      </c>
    </row>
    <row r="1523" spans="1:28" x14ac:dyDescent="0.25">
      <c r="A1523">
        <v>2034113959</v>
      </c>
      <c r="B1523" t="s">
        <v>1718</v>
      </c>
      <c r="C1523" t="s">
        <v>1087</v>
      </c>
      <c r="D1523" s="5" t="str">
        <f t="shared" si="71"/>
        <v>BRYAN DISTLER</v>
      </c>
      <c r="E1523" t="s">
        <v>52</v>
      </c>
      <c r="F1523" t="s">
        <v>1691</v>
      </c>
      <c r="G1523" t="s">
        <v>1695</v>
      </c>
      <c r="H1523" t="s">
        <v>1694</v>
      </c>
      <c r="I1523" s="8">
        <v>17425766</v>
      </c>
      <c r="J1523" t="s">
        <v>999</v>
      </c>
      <c r="K1523" t="s">
        <v>440</v>
      </c>
      <c r="L1523" t="str">
        <f t="shared" si="69"/>
        <v>CAROL FOLEY</v>
      </c>
      <c r="M1523" t="s">
        <v>57</v>
      </c>
      <c r="N1523" s="1">
        <v>46086</v>
      </c>
      <c r="O1523" s="1">
        <v>46178</v>
      </c>
      <c r="P1523">
        <f t="shared" si="70"/>
        <v>3</v>
      </c>
      <c r="Q1523" s="1" t="s">
        <v>142</v>
      </c>
      <c r="R1523" s="1" t="s">
        <v>3570</v>
      </c>
      <c r="S1523" s="2">
        <v>7.09</v>
      </c>
      <c r="T1523">
        <v>1</v>
      </c>
      <c r="U1523" t="s">
        <v>58</v>
      </c>
      <c r="V1523" s="3">
        <v>0.38</v>
      </c>
      <c r="W1523" t="s">
        <v>60</v>
      </c>
      <c r="X1523" t="s">
        <v>143</v>
      </c>
      <c r="Y1523" s="2">
        <v>2.69</v>
      </c>
      <c r="Z1523" s="2">
        <v>0</v>
      </c>
      <c r="AA1523" s="2">
        <v>0</v>
      </c>
      <c r="AB1523" s="2">
        <v>0</v>
      </c>
    </row>
    <row r="1524" spans="1:28" x14ac:dyDescent="0.25">
      <c r="A1524">
        <v>2034204544</v>
      </c>
      <c r="B1524" t="s">
        <v>1719</v>
      </c>
      <c r="C1524" t="s">
        <v>1720</v>
      </c>
      <c r="D1524" s="5" t="str">
        <f t="shared" si="71"/>
        <v>ROUSSELINE ROBILLARD</v>
      </c>
      <c r="E1524" t="s">
        <v>82</v>
      </c>
      <c r="F1524" t="s">
        <v>1691</v>
      </c>
      <c r="G1524" t="s">
        <v>1694</v>
      </c>
      <c r="H1524" t="s">
        <v>1694</v>
      </c>
      <c r="I1524" s="8">
        <v>9213293</v>
      </c>
      <c r="J1524" t="s">
        <v>760</v>
      </c>
      <c r="K1524" t="s">
        <v>170</v>
      </c>
      <c r="L1524" t="str">
        <f t="shared" si="69"/>
        <v>GARY PORTUGAL</v>
      </c>
      <c r="M1524" t="s">
        <v>57</v>
      </c>
      <c r="N1524" s="1">
        <v>46089</v>
      </c>
      <c r="O1524" s="1">
        <v>46181</v>
      </c>
      <c r="P1524">
        <f t="shared" si="70"/>
        <v>3</v>
      </c>
      <c r="Q1524" s="1" t="s">
        <v>142</v>
      </c>
      <c r="R1524" s="1" t="s">
        <v>3570</v>
      </c>
      <c r="S1524" s="2">
        <v>321.13</v>
      </c>
      <c r="T1524">
        <v>1</v>
      </c>
      <c r="U1524" t="s">
        <v>58</v>
      </c>
      <c r="V1524" s="3">
        <v>0.38</v>
      </c>
      <c r="W1524" t="s">
        <v>60</v>
      </c>
      <c r="X1524" t="s">
        <v>143</v>
      </c>
      <c r="Y1524" s="2">
        <v>122.03</v>
      </c>
      <c r="Z1524" s="2">
        <v>0</v>
      </c>
      <c r="AA1524" s="2">
        <v>0</v>
      </c>
      <c r="AB1524" s="2">
        <v>0</v>
      </c>
    </row>
    <row r="1525" spans="1:28" x14ac:dyDescent="0.25">
      <c r="A1525">
        <v>2034204548</v>
      </c>
      <c r="B1525" t="s">
        <v>1719</v>
      </c>
      <c r="C1525" t="s">
        <v>1720</v>
      </c>
      <c r="D1525" s="5" t="str">
        <f t="shared" si="71"/>
        <v>ROUSSELINE ROBILLARD</v>
      </c>
      <c r="E1525" t="s">
        <v>82</v>
      </c>
      <c r="F1525" t="s">
        <v>708</v>
      </c>
      <c r="G1525" t="s">
        <v>709</v>
      </c>
      <c r="H1525" t="s">
        <v>1694</v>
      </c>
      <c r="I1525" s="8">
        <v>9213293</v>
      </c>
      <c r="J1525" t="s">
        <v>760</v>
      </c>
      <c r="K1525" t="s">
        <v>170</v>
      </c>
      <c r="L1525" t="str">
        <f t="shared" si="69"/>
        <v>GARY PORTUGAL</v>
      </c>
      <c r="M1525" t="s">
        <v>57</v>
      </c>
      <c r="N1525" s="1">
        <v>46089</v>
      </c>
      <c r="O1525" s="1">
        <v>46181</v>
      </c>
      <c r="P1525">
        <f t="shared" si="70"/>
        <v>3</v>
      </c>
      <c r="Q1525" s="1" t="s">
        <v>142</v>
      </c>
      <c r="R1525" s="1" t="s">
        <v>3570</v>
      </c>
      <c r="S1525" s="2">
        <v>15</v>
      </c>
      <c r="T1525">
        <v>1</v>
      </c>
      <c r="U1525" t="s">
        <v>58</v>
      </c>
      <c r="V1525" s="3">
        <v>0.38</v>
      </c>
      <c r="W1525" t="s">
        <v>60</v>
      </c>
      <c r="X1525" t="s">
        <v>143</v>
      </c>
      <c r="Y1525" s="2">
        <v>5.7</v>
      </c>
      <c r="Z1525" s="2">
        <v>0</v>
      </c>
      <c r="AA1525" s="2">
        <v>0</v>
      </c>
      <c r="AB1525" s="2">
        <v>0</v>
      </c>
    </row>
    <row r="1526" spans="1:28" x14ac:dyDescent="0.25">
      <c r="A1526">
        <v>2034204545</v>
      </c>
      <c r="B1526" t="s">
        <v>1719</v>
      </c>
      <c r="C1526" t="s">
        <v>1720</v>
      </c>
      <c r="D1526" s="5" t="str">
        <f t="shared" si="71"/>
        <v>ROUSSELINE ROBILLARD</v>
      </c>
      <c r="E1526" t="s">
        <v>82</v>
      </c>
      <c r="F1526" t="s">
        <v>1691</v>
      </c>
      <c r="G1526" t="s">
        <v>1695</v>
      </c>
      <c r="H1526" t="s">
        <v>1694</v>
      </c>
      <c r="I1526" s="8">
        <v>9213293</v>
      </c>
      <c r="J1526" t="s">
        <v>760</v>
      </c>
      <c r="K1526" t="s">
        <v>170</v>
      </c>
      <c r="L1526" t="str">
        <f t="shared" si="69"/>
        <v>GARY PORTUGAL</v>
      </c>
      <c r="M1526" t="s">
        <v>57</v>
      </c>
      <c r="N1526" s="1">
        <v>46089</v>
      </c>
      <c r="O1526" s="1">
        <v>46181</v>
      </c>
      <c r="P1526">
        <f t="shared" si="70"/>
        <v>3</v>
      </c>
      <c r="Q1526" s="1" t="s">
        <v>142</v>
      </c>
      <c r="R1526" s="1" t="s">
        <v>3570</v>
      </c>
      <c r="S1526" s="2">
        <v>7.09</v>
      </c>
      <c r="T1526">
        <v>1</v>
      </c>
      <c r="U1526" t="s">
        <v>58</v>
      </c>
      <c r="V1526" s="3">
        <v>0.38</v>
      </c>
      <c r="W1526" t="s">
        <v>60</v>
      </c>
      <c r="X1526" t="s">
        <v>143</v>
      </c>
      <c r="Y1526" s="2">
        <v>2.69</v>
      </c>
      <c r="Z1526" s="2">
        <v>0</v>
      </c>
      <c r="AA1526" s="2">
        <v>0</v>
      </c>
      <c r="AB1526" s="2">
        <v>0</v>
      </c>
    </row>
    <row r="1527" spans="1:28" x14ac:dyDescent="0.25">
      <c r="A1527">
        <v>2033468529</v>
      </c>
      <c r="B1527" t="s">
        <v>2080</v>
      </c>
      <c r="C1527" t="s">
        <v>803</v>
      </c>
      <c r="D1527" s="5" t="str">
        <f t="shared" si="71"/>
        <v>PAMELA BREEN</v>
      </c>
      <c r="E1527" t="s">
        <v>82</v>
      </c>
      <c r="F1527" t="s">
        <v>88</v>
      </c>
      <c r="G1527" t="s">
        <v>98</v>
      </c>
      <c r="H1527" t="s">
        <v>3482</v>
      </c>
      <c r="I1527" s="8">
        <v>20003537</v>
      </c>
      <c r="J1527" t="s">
        <v>216</v>
      </c>
      <c r="K1527" t="s">
        <v>217</v>
      </c>
      <c r="L1527" t="str">
        <f t="shared" si="69"/>
        <v>Chad Yale</v>
      </c>
      <c r="M1527" t="s">
        <v>57</v>
      </c>
      <c r="N1527" s="1">
        <v>46082</v>
      </c>
      <c r="O1527" s="1">
        <v>46174</v>
      </c>
      <c r="P1527">
        <f t="shared" si="70"/>
        <v>3</v>
      </c>
      <c r="Q1527" s="1" t="s">
        <v>142</v>
      </c>
      <c r="R1527" s="1" t="s">
        <v>3570</v>
      </c>
      <c r="S1527" s="2">
        <v>76.3</v>
      </c>
      <c r="T1527">
        <v>1</v>
      </c>
      <c r="U1527" t="s">
        <v>58</v>
      </c>
      <c r="V1527" s="3">
        <v>0.75</v>
      </c>
      <c r="W1527" t="s">
        <v>60</v>
      </c>
      <c r="X1527" t="s">
        <v>143</v>
      </c>
      <c r="Y1527" s="2">
        <v>57.22</v>
      </c>
      <c r="Z1527" s="2">
        <v>0</v>
      </c>
      <c r="AA1527" s="2">
        <v>0</v>
      </c>
      <c r="AB1527" s="2">
        <v>0</v>
      </c>
    </row>
    <row r="1528" spans="1:28" x14ac:dyDescent="0.25">
      <c r="A1528">
        <v>2034125529</v>
      </c>
      <c r="B1528" t="s">
        <v>2239</v>
      </c>
      <c r="C1528" t="s">
        <v>2201</v>
      </c>
      <c r="D1528" s="5" t="str">
        <f t="shared" si="71"/>
        <v>HAYDEN LAFEVER</v>
      </c>
      <c r="E1528" t="s">
        <v>202</v>
      </c>
      <c r="F1528" t="s">
        <v>88</v>
      </c>
      <c r="G1528" t="s">
        <v>89</v>
      </c>
      <c r="H1528" t="s">
        <v>3482</v>
      </c>
      <c r="I1528" s="8">
        <v>9213293</v>
      </c>
      <c r="J1528" t="s">
        <v>760</v>
      </c>
      <c r="K1528" t="s">
        <v>170</v>
      </c>
      <c r="L1528" t="str">
        <f t="shared" si="69"/>
        <v>GARY PORTUGAL</v>
      </c>
      <c r="M1528" t="s">
        <v>57</v>
      </c>
      <c r="N1528" s="1">
        <v>46086</v>
      </c>
      <c r="O1528" s="1">
        <v>46178</v>
      </c>
      <c r="P1528">
        <f t="shared" si="70"/>
        <v>3</v>
      </c>
      <c r="Q1528" s="1" t="s">
        <v>142</v>
      </c>
      <c r="R1528" s="1" t="s">
        <v>3570</v>
      </c>
      <c r="S1528" s="2">
        <v>6.27</v>
      </c>
      <c r="T1528">
        <v>1</v>
      </c>
      <c r="U1528" t="s">
        <v>58</v>
      </c>
      <c r="V1528" s="3">
        <v>0.75</v>
      </c>
      <c r="W1528" t="s">
        <v>60</v>
      </c>
      <c r="X1528" t="s">
        <v>143</v>
      </c>
      <c r="Y1528" s="2">
        <v>4.7</v>
      </c>
      <c r="Z1528" s="2">
        <v>0</v>
      </c>
      <c r="AA1528" s="2">
        <v>0</v>
      </c>
      <c r="AB1528" s="2">
        <v>0</v>
      </c>
    </row>
    <row r="1529" spans="1:28" x14ac:dyDescent="0.25">
      <c r="A1529">
        <v>2033371789</v>
      </c>
      <c r="B1529" t="s">
        <v>3076</v>
      </c>
      <c r="C1529" t="s">
        <v>2094</v>
      </c>
      <c r="D1529" s="5" t="str">
        <f t="shared" si="71"/>
        <v>STEVE CONAT</v>
      </c>
      <c r="E1529" t="s">
        <v>191</v>
      </c>
      <c r="F1529" t="s">
        <v>88</v>
      </c>
      <c r="G1529" t="s">
        <v>107</v>
      </c>
      <c r="H1529" t="s">
        <v>3482</v>
      </c>
      <c r="I1529" s="8">
        <v>8307933</v>
      </c>
      <c r="J1529" t="s">
        <v>114</v>
      </c>
      <c r="K1529" t="s">
        <v>115</v>
      </c>
      <c r="L1529" t="str">
        <f t="shared" si="69"/>
        <v>GREGORY TEIPEL</v>
      </c>
      <c r="M1529" t="s">
        <v>57</v>
      </c>
      <c r="N1529" s="1">
        <v>46082</v>
      </c>
      <c r="O1529" s="1">
        <v>46174</v>
      </c>
      <c r="P1529">
        <f t="shared" si="70"/>
        <v>3</v>
      </c>
      <c r="Q1529" s="1" t="s">
        <v>142</v>
      </c>
      <c r="R1529" s="1" t="s">
        <v>3570</v>
      </c>
      <c r="S1529" s="2">
        <v>185.2</v>
      </c>
      <c r="T1529">
        <v>1</v>
      </c>
      <c r="U1529" t="s">
        <v>58</v>
      </c>
      <c r="V1529" s="3">
        <v>0.75</v>
      </c>
      <c r="W1529" t="s">
        <v>60</v>
      </c>
      <c r="X1529" t="s">
        <v>143</v>
      </c>
      <c r="Y1529" s="2">
        <v>138.9</v>
      </c>
      <c r="Z1529" s="2">
        <v>0</v>
      </c>
      <c r="AA1529" s="2">
        <v>0</v>
      </c>
      <c r="AB1529" s="2">
        <v>0</v>
      </c>
    </row>
    <row r="1530" spans="1:28" x14ac:dyDescent="0.25">
      <c r="A1530">
        <v>2033729393</v>
      </c>
      <c r="B1530" t="s">
        <v>1168</v>
      </c>
      <c r="C1530" t="s">
        <v>1169</v>
      </c>
      <c r="D1530" s="5" t="str">
        <f t="shared" si="71"/>
        <v>MELAINE PUTNAM</v>
      </c>
      <c r="E1530" t="s">
        <v>244</v>
      </c>
      <c r="F1530" t="s">
        <v>88</v>
      </c>
      <c r="G1530" t="s">
        <v>98</v>
      </c>
      <c r="H1530" t="s">
        <v>3482</v>
      </c>
      <c r="I1530" s="8">
        <v>8307933</v>
      </c>
      <c r="J1530" t="s">
        <v>114</v>
      </c>
      <c r="K1530" t="s">
        <v>115</v>
      </c>
      <c r="L1530" t="str">
        <f t="shared" si="69"/>
        <v>GREGORY TEIPEL</v>
      </c>
      <c r="M1530" t="s">
        <v>57</v>
      </c>
      <c r="N1530" s="1">
        <v>46087</v>
      </c>
      <c r="O1530" s="1">
        <v>46179</v>
      </c>
      <c r="P1530">
        <f t="shared" si="70"/>
        <v>3</v>
      </c>
      <c r="Q1530" s="1" t="s">
        <v>142</v>
      </c>
      <c r="R1530" s="1" t="s">
        <v>3570</v>
      </c>
      <c r="S1530" s="2">
        <v>144.78</v>
      </c>
      <c r="T1530">
        <v>1</v>
      </c>
      <c r="U1530" t="s">
        <v>58</v>
      </c>
      <c r="V1530" s="3">
        <v>0.75</v>
      </c>
      <c r="W1530" t="s">
        <v>60</v>
      </c>
      <c r="X1530" t="s">
        <v>143</v>
      </c>
      <c r="Y1530" s="2">
        <v>108.58</v>
      </c>
      <c r="Z1530" s="2">
        <v>0</v>
      </c>
      <c r="AA1530" s="2">
        <v>0</v>
      </c>
      <c r="AB1530" s="2">
        <v>0</v>
      </c>
    </row>
    <row r="1531" spans="1:28" x14ac:dyDescent="0.25">
      <c r="A1531">
        <v>2033749449</v>
      </c>
      <c r="B1531" t="s">
        <v>3083</v>
      </c>
      <c r="C1531" t="s">
        <v>1369</v>
      </c>
      <c r="D1531" s="5" t="str">
        <f t="shared" si="71"/>
        <v>CHRIS ISRAELSON</v>
      </c>
      <c r="E1531" t="s">
        <v>244</v>
      </c>
      <c r="F1531" t="s">
        <v>88</v>
      </c>
      <c r="G1531" t="s">
        <v>98</v>
      </c>
      <c r="H1531" t="s">
        <v>3482</v>
      </c>
      <c r="I1531" s="8">
        <v>8307933</v>
      </c>
      <c r="J1531" t="s">
        <v>114</v>
      </c>
      <c r="K1531" t="s">
        <v>115</v>
      </c>
      <c r="L1531" t="str">
        <f t="shared" si="69"/>
        <v>GREGORY TEIPEL</v>
      </c>
      <c r="M1531" t="s">
        <v>57</v>
      </c>
      <c r="N1531" s="1">
        <v>46082</v>
      </c>
      <c r="O1531" s="1">
        <v>46174</v>
      </c>
      <c r="P1531">
        <f t="shared" si="70"/>
        <v>3</v>
      </c>
      <c r="Q1531" s="1" t="s">
        <v>142</v>
      </c>
      <c r="R1531" s="1" t="s">
        <v>3570</v>
      </c>
      <c r="S1531" s="2">
        <v>134.47</v>
      </c>
      <c r="T1531">
        <v>1</v>
      </c>
      <c r="U1531" t="s">
        <v>58</v>
      </c>
      <c r="V1531" s="3">
        <v>0.75</v>
      </c>
      <c r="W1531" t="s">
        <v>60</v>
      </c>
      <c r="X1531" t="s">
        <v>143</v>
      </c>
      <c r="Y1531" s="2">
        <v>100.85</v>
      </c>
      <c r="Z1531" s="2">
        <v>0</v>
      </c>
      <c r="AA1531" s="2">
        <v>0</v>
      </c>
      <c r="AB1531" s="2">
        <v>0</v>
      </c>
    </row>
    <row r="1532" spans="1:28" x14ac:dyDescent="0.25">
      <c r="A1532">
        <v>2033777898</v>
      </c>
      <c r="B1532" t="s">
        <v>1121</v>
      </c>
      <c r="C1532" t="s">
        <v>1232</v>
      </c>
      <c r="D1532" s="5" t="str">
        <f t="shared" si="71"/>
        <v>DAWNIE BOYD</v>
      </c>
      <c r="E1532" t="s">
        <v>210</v>
      </c>
      <c r="F1532" t="s">
        <v>88</v>
      </c>
      <c r="G1532" t="s">
        <v>107</v>
      </c>
      <c r="H1532" t="s">
        <v>3482</v>
      </c>
      <c r="I1532" s="8">
        <v>8307933</v>
      </c>
      <c r="J1532" t="s">
        <v>114</v>
      </c>
      <c r="K1532" t="s">
        <v>115</v>
      </c>
      <c r="L1532" t="str">
        <f t="shared" si="69"/>
        <v>GREGORY TEIPEL</v>
      </c>
      <c r="M1532" t="s">
        <v>57</v>
      </c>
      <c r="N1532" s="1">
        <v>46082</v>
      </c>
      <c r="O1532" s="1">
        <v>46174</v>
      </c>
      <c r="P1532">
        <f t="shared" si="70"/>
        <v>3</v>
      </c>
      <c r="Q1532" s="1" t="s">
        <v>142</v>
      </c>
      <c r="R1532" s="1" t="s">
        <v>3570</v>
      </c>
      <c r="S1532" s="2">
        <v>121.9</v>
      </c>
      <c r="T1532">
        <v>1</v>
      </c>
      <c r="U1532" t="s">
        <v>58</v>
      </c>
      <c r="V1532" s="3">
        <v>0.75</v>
      </c>
      <c r="W1532" t="s">
        <v>60</v>
      </c>
      <c r="X1532" t="s">
        <v>143</v>
      </c>
      <c r="Y1532" s="2">
        <v>91.42</v>
      </c>
      <c r="Z1532" s="2">
        <v>0</v>
      </c>
      <c r="AA1532" s="2">
        <v>0</v>
      </c>
      <c r="AB1532" s="2">
        <v>0</v>
      </c>
    </row>
    <row r="1533" spans="1:28" x14ac:dyDescent="0.25">
      <c r="A1533">
        <v>2033867525</v>
      </c>
      <c r="B1533" t="s">
        <v>2802</v>
      </c>
      <c r="C1533" t="s">
        <v>2803</v>
      </c>
      <c r="D1533" s="5" t="str">
        <f t="shared" si="71"/>
        <v>NICK VASSILEV</v>
      </c>
      <c r="E1533" t="s">
        <v>82</v>
      </c>
      <c r="F1533" t="s">
        <v>88</v>
      </c>
      <c r="G1533" t="s">
        <v>98</v>
      </c>
      <c r="H1533" t="s">
        <v>3482</v>
      </c>
      <c r="I1533" s="8">
        <v>8307933</v>
      </c>
      <c r="J1533" t="s">
        <v>114</v>
      </c>
      <c r="K1533" t="s">
        <v>115</v>
      </c>
      <c r="L1533" t="str">
        <f t="shared" si="69"/>
        <v>GREGORY TEIPEL</v>
      </c>
      <c r="M1533" t="s">
        <v>57</v>
      </c>
      <c r="N1533" s="1">
        <v>46087</v>
      </c>
      <c r="O1533" s="1">
        <v>46179</v>
      </c>
      <c r="P1533">
        <f t="shared" si="70"/>
        <v>3</v>
      </c>
      <c r="Q1533" s="1" t="s">
        <v>142</v>
      </c>
      <c r="R1533" s="1" t="s">
        <v>3570</v>
      </c>
      <c r="S1533" s="2">
        <v>116.98</v>
      </c>
      <c r="T1533">
        <v>1</v>
      </c>
      <c r="U1533" t="s">
        <v>58</v>
      </c>
      <c r="V1533" s="3">
        <v>0.75</v>
      </c>
      <c r="W1533" t="s">
        <v>60</v>
      </c>
      <c r="X1533" t="s">
        <v>143</v>
      </c>
      <c r="Y1533" s="2">
        <v>87.74</v>
      </c>
      <c r="Z1533" s="2">
        <v>0</v>
      </c>
      <c r="AA1533" s="2">
        <v>0</v>
      </c>
      <c r="AB1533" s="2">
        <v>0</v>
      </c>
    </row>
    <row r="1534" spans="1:28" x14ac:dyDescent="0.25">
      <c r="A1534">
        <v>2033615031</v>
      </c>
      <c r="B1534" t="s">
        <v>144</v>
      </c>
      <c r="C1534" t="s">
        <v>1148</v>
      </c>
      <c r="D1534" s="5" t="str">
        <f t="shared" si="71"/>
        <v>KIPPY DALTON</v>
      </c>
      <c r="E1534" t="s">
        <v>244</v>
      </c>
      <c r="F1534" t="s">
        <v>88</v>
      </c>
      <c r="G1534" t="s">
        <v>107</v>
      </c>
      <c r="H1534" t="s">
        <v>3482</v>
      </c>
      <c r="I1534" s="8">
        <v>8307933</v>
      </c>
      <c r="J1534" t="s">
        <v>114</v>
      </c>
      <c r="K1534" t="s">
        <v>115</v>
      </c>
      <c r="L1534" t="str">
        <f t="shared" si="69"/>
        <v>GREGORY TEIPEL</v>
      </c>
      <c r="M1534" t="s">
        <v>57</v>
      </c>
      <c r="N1534" s="1">
        <v>46087</v>
      </c>
      <c r="O1534" s="1">
        <v>46179</v>
      </c>
      <c r="P1534">
        <f t="shared" si="70"/>
        <v>3</v>
      </c>
      <c r="Q1534" s="1" t="s">
        <v>142</v>
      </c>
      <c r="R1534" s="1" t="s">
        <v>3570</v>
      </c>
      <c r="S1534" s="2">
        <v>102.8</v>
      </c>
      <c r="T1534">
        <v>1</v>
      </c>
      <c r="U1534" t="s">
        <v>58</v>
      </c>
      <c r="V1534" s="3">
        <v>0.75</v>
      </c>
      <c r="W1534" t="s">
        <v>60</v>
      </c>
      <c r="X1534" t="s">
        <v>143</v>
      </c>
      <c r="Y1534" s="2">
        <v>77.099999999999994</v>
      </c>
      <c r="Z1534" s="2">
        <v>0</v>
      </c>
      <c r="AA1534" s="2">
        <v>0</v>
      </c>
      <c r="AB1534" s="2">
        <v>0</v>
      </c>
    </row>
    <row r="1535" spans="1:28" x14ac:dyDescent="0.25">
      <c r="A1535">
        <v>2033779634</v>
      </c>
      <c r="B1535" t="s">
        <v>3089</v>
      </c>
      <c r="C1535" t="s">
        <v>63</v>
      </c>
      <c r="D1535" s="5" t="str">
        <f t="shared" si="71"/>
        <v>DOUGLAS URBAN</v>
      </c>
      <c r="E1535" t="s">
        <v>82</v>
      </c>
      <c r="F1535" t="s">
        <v>88</v>
      </c>
      <c r="G1535" t="s">
        <v>98</v>
      </c>
      <c r="H1535" t="s">
        <v>3482</v>
      </c>
      <c r="I1535" s="8">
        <v>8307933</v>
      </c>
      <c r="J1535" t="s">
        <v>114</v>
      </c>
      <c r="K1535" t="s">
        <v>115</v>
      </c>
      <c r="L1535" t="str">
        <f t="shared" si="69"/>
        <v>GREGORY TEIPEL</v>
      </c>
      <c r="M1535" t="s">
        <v>57</v>
      </c>
      <c r="N1535" s="1">
        <v>46087</v>
      </c>
      <c r="O1535" s="1">
        <v>46179</v>
      </c>
      <c r="P1535">
        <f t="shared" si="70"/>
        <v>3</v>
      </c>
      <c r="Q1535" s="1" t="s">
        <v>142</v>
      </c>
      <c r="R1535" s="1" t="s">
        <v>3570</v>
      </c>
      <c r="S1535" s="2">
        <v>85.95</v>
      </c>
      <c r="T1535">
        <v>1</v>
      </c>
      <c r="U1535" t="s">
        <v>58</v>
      </c>
      <c r="V1535" s="3">
        <v>0.75</v>
      </c>
      <c r="W1535" t="s">
        <v>60</v>
      </c>
      <c r="X1535" t="s">
        <v>143</v>
      </c>
      <c r="Y1535" s="2">
        <v>64.459999999999994</v>
      </c>
      <c r="Z1535" s="2">
        <v>0</v>
      </c>
      <c r="AA1535" s="2">
        <v>0</v>
      </c>
      <c r="AB1535" s="2">
        <v>0</v>
      </c>
    </row>
    <row r="1536" spans="1:28" x14ac:dyDescent="0.25">
      <c r="A1536">
        <v>2033220286</v>
      </c>
      <c r="B1536" t="s">
        <v>2055</v>
      </c>
      <c r="C1536" t="s">
        <v>2056</v>
      </c>
      <c r="D1536" s="5" t="str">
        <f t="shared" si="71"/>
        <v>TIFFANY MCBRIDE</v>
      </c>
      <c r="E1536" t="s">
        <v>257</v>
      </c>
      <c r="F1536" t="s">
        <v>88</v>
      </c>
      <c r="G1536" t="s">
        <v>107</v>
      </c>
      <c r="H1536" t="s">
        <v>3482</v>
      </c>
      <c r="I1536" s="8">
        <v>8307933</v>
      </c>
      <c r="J1536" t="s">
        <v>114</v>
      </c>
      <c r="K1536" t="s">
        <v>115</v>
      </c>
      <c r="L1536" t="str">
        <f t="shared" si="69"/>
        <v>GREGORY TEIPEL</v>
      </c>
      <c r="M1536" t="s">
        <v>57</v>
      </c>
      <c r="N1536" s="1">
        <v>46059</v>
      </c>
      <c r="O1536" s="1">
        <v>46148</v>
      </c>
      <c r="P1536">
        <f t="shared" si="70"/>
        <v>3</v>
      </c>
      <c r="Q1536" s="1" t="s">
        <v>142</v>
      </c>
      <c r="R1536" s="1" t="s">
        <v>3570</v>
      </c>
      <c r="S1536" s="2">
        <v>80.55</v>
      </c>
      <c r="T1536">
        <v>1</v>
      </c>
      <c r="U1536" t="s">
        <v>58</v>
      </c>
      <c r="V1536" s="3">
        <v>0.75</v>
      </c>
      <c r="W1536" t="s">
        <v>60</v>
      </c>
      <c r="X1536" t="s">
        <v>143</v>
      </c>
      <c r="Y1536" s="2">
        <v>60.41</v>
      </c>
      <c r="Z1536" s="2">
        <v>0</v>
      </c>
      <c r="AA1536" s="2">
        <v>0</v>
      </c>
      <c r="AB1536" s="2">
        <v>0</v>
      </c>
    </row>
    <row r="1537" spans="1:28" x14ac:dyDescent="0.25">
      <c r="A1537">
        <v>2033751328</v>
      </c>
      <c r="B1537" t="s">
        <v>3084</v>
      </c>
      <c r="C1537" t="s">
        <v>1288</v>
      </c>
      <c r="D1537" s="5" t="str">
        <f t="shared" si="71"/>
        <v>LORI NOLTE</v>
      </c>
      <c r="E1537" t="s">
        <v>347</v>
      </c>
      <c r="F1537" t="s">
        <v>88</v>
      </c>
      <c r="G1537" t="s">
        <v>98</v>
      </c>
      <c r="H1537" t="s">
        <v>3482</v>
      </c>
      <c r="I1537" s="8">
        <v>8307933</v>
      </c>
      <c r="J1537" t="s">
        <v>114</v>
      </c>
      <c r="K1537" t="s">
        <v>115</v>
      </c>
      <c r="L1537" t="str">
        <f t="shared" si="69"/>
        <v>GREGORY TEIPEL</v>
      </c>
      <c r="M1537" t="s">
        <v>57</v>
      </c>
      <c r="N1537" s="1">
        <v>46087</v>
      </c>
      <c r="O1537" s="1">
        <v>46179</v>
      </c>
      <c r="P1537">
        <f t="shared" si="70"/>
        <v>3</v>
      </c>
      <c r="Q1537" s="1" t="s">
        <v>142</v>
      </c>
      <c r="R1537" s="1" t="s">
        <v>3570</v>
      </c>
      <c r="S1537" s="2">
        <v>69.3</v>
      </c>
      <c r="T1537">
        <v>1</v>
      </c>
      <c r="U1537" t="s">
        <v>58</v>
      </c>
      <c r="V1537" s="3">
        <v>0.75</v>
      </c>
      <c r="W1537" t="s">
        <v>60</v>
      </c>
      <c r="X1537" t="s">
        <v>143</v>
      </c>
      <c r="Y1537" s="2">
        <v>51.98</v>
      </c>
      <c r="Z1537" s="2">
        <v>0</v>
      </c>
      <c r="AA1537" s="2">
        <v>0</v>
      </c>
      <c r="AB1537" s="2">
        <v>0</v>
      </c>
    </row>
    <row r="1538" spans="1:28" x14ac:dyDescent="0.25">
      <c r="A1538">
        <v>2034025921</v>
      </c>
      <c r="B1538" t="s">
        <v>533</v>
      </c>
      <c r="C1538" t="s">
        <v>2829</v>
      </c>
      <c r="D1538" s="5" t="str">
        <f t="shared" si="71"/>
        <v>CELIA WILLIAMS</v>
      </c>
      <c r="E1538" t="s">
        <v>213</v>
      </c>
      <c r="F1538" t="s">
        <v>88</v>
      </c>
      <c r="G1538" t="s">
        <v>98</v>
      </c>
      <c r="H1538" t="s">
        <v>3482</v>
      </c>
      <c r="I1538" s="8">
        <v>8307933</v>
      </c>
      <c r="J1538" t="s">
        <v>114</v>
      </c>
      <c r="K1538" t="s">
        <v>115</v>
      </c>
      <c r="L1538" t="str">
        <f t="shared" ref="L1538:L1601" si="72">CONCATENATE(K1538," ",J1538)</f>
        <v>GREGORY TEIPEL</v>
      </c>
      <c r="M1538" t="s">
        <v>57</v>
      </c>
      <c r="N1538" s="1">
        <v>46082</v>
      </c>
      <c r="O1538" s="1">
        <v>46174</v>
      </c>
      <c r="P1538">
        <f t="shared" ref="P1538:P1601" si="73">DATEDIF(N1538,O1538,"M")</f>
        <v>3</v>
      </c>
      <c r="Q1538" s="1" t="s">
        <v>142</v>
      </c>
      <c r="R1538" s="1" t="s">
        <v>3570</v>
      </c>
      <c r="S1538" s="2">
        <v>58.99</v>
      </c>
      <c r="T1538">
        <v>1</v>
      </c>
      <c r="U1538" t="s">
        <v>58</v>
      </c>
      <c r="V1538" s="3">
        <v>0.75</v>
      </c>
      <c r="W1538" t="s">
        <v>60</v>
      </c>
      <c r="X1538" t="s">
        <v>143</v>
      </c>
      <c r="Y1538" s="2">
        <v>44.24</v>
      </c>
      <c r="Z1538" s="2">
        <v>0</v>
      </c>
      <c r="AA1538" s="2">
        <v>0</v>
      </c>
      <c r="AB1538" s="2">
        <v>0</v>
      </c>
    </row>
    <row r="1539" spans="1:28" x14ac:dyDescent="0.25">
      <c r="A1539">
        <v>2033851648</v>
      </c>
      <c r="B1539" t="s">
        <v>1273</v>
      </c>
      <c r="C1539" t="s">
        <v>3095</v>
      </c>
      <c r="D1539" s="5" t="str">
        <f t="shared" ref="D1539:D1602" si="74">CONCATENATE(C1539," ",B1539)</f>
        <v>CATHLEEN HUFF</v>
      </c>
      <c r="E1539" t="s">
        <v>262</v>
      </c>
      <c r="F1539" t="s">
        <v>88</v>
      </c>
      <c r="G1539" t="s">
        <v>107</v>
      </c>
      <c r="H1539" t="s">
        <v>3482</v>
      </c>
      <c r="I1539" s="8">
        <v>8046194</v>
      </c>
      <c r="J1539" t="s">
        <v>2452</v>
      </c>
      <c r="K1539" t="s">
        <v>2453</v>
      </c>
      <c r="L1539" t="str">
        <f t="shared" si="72"/>
        <v>H Allan</v>
      </c>
      <c r="M1539" t="s">
        <v>57</v>
      </c>
      <c r="N1539" s="1">
        <v>46086</v>
      </c>
      <c r="O1539" s="1">
        <v>46178</v>
      </c>
      <c r="P1539">
        <f t="shared" si="73"/>
        <v>3</v>
      </c>
      <c r="Q1539" s="1" t="s">
        <v>142</v>
      </c>
      <c r="R1539" s="1" t="s">
        <v>3570</v>
      </c>
      <c r="S1539" s="2">
        <v>328.45</v>
      </c>
      <c r="T1539">
        <v>1</v>
      </c>
      <c r="U1539" t="s">
        <v>58</v>
      </c>
      <c r="V1539" s="3">
        <v>0.75</v>
      </c>
      <c r="W1539" t="s">
        <v>60</v>
      </c>
      <c r="X1539" t="s">
        <v>143</v>
      </c>
      <c r="Y1539" s="2">
        <v>246.34</v>
      </c>
      <c r="Z1539" s="2">
        <v>0</v>
      </c>
      <c r="AA1539" s="2">
        <v>0</v>
      </c>
      <c r="AB1539" s="2">
        <v>0</v>
      </c>
    </row>
    <row r="1540" spans="1:28" x14ac:dyDescent="0.25">
      <c r="A1540">
        <v>2033536933</v>
      </c>
      <c r="B1540" t="s">
        <v>1725</v>
      </c>
      <c r="C1540" t="s">
        <v>2092</v>
      </c>
      <c r="D1540" s="5" t="str">
        <f t="shared" si="74"/>
        <v>BERBINO JR</v>
      </c>
      <c r="E1540" t="s">
        <v>213</v>
      </c>
      <c r="F1540" t="s">
        <v>88</v>
      </c>
      <c r="G1540" t="s">
        <v>98</v>
      </c>
      <c r="H1540" t="s">
        <v>3482</v>
      </c>
      <c r="I1540" s="8">
        <v>18754354</v>
      </c>
      <c r="J1540" t="s">
        <v>99</v>
      </c>
      <c r="K1540" t="s">
        <v>100</v>
      </c>
      <c r="L1540" t="str">
        <f t="shared" si="72"/>
        <v>JACOB YALE</v>
      </c>
      <c r="M1540" t="s">
        <v>57</v>
      </c>
      <c r="N1540" s="1">
        <v>46082</v>
      </c>
      <c r="O1540" s="1">
        <v>46174</v>
      </c>
      <c r="P1540">
        <f t="shared" si="73"/>
        <v>3</v>
      </c>
      <c r="Q1540" s="1" t="s">
        <v>142</v>
      </c>
      <c r="R1540" s="1" t="s">
        <v>3570</v>
      </c>
      <c r="S1540" s="2">
        <v>55</v>
      </c>
      <c r="T1540">
        <v>1</v>
      </c>
      <c r="U1540" t="s">
        <v>58</v>
      </c>
      <c r="V1540" s="3">
        <v>0.75</v>
      </c>
      <c r="W1540" t="s">
        <v>60</v>
      </c>
      <c r="X1540" t="s">
        <v>143</v>
      </c>
      <c r="Y1540" s="2">
        <v>41.25</v>
      </c>
      <c r="Z1540" s="2">
        <v>0</v>
      </c>
      <c r="AA1540" s="2">
        <v>0</v>
      </c>
      <c r="AB1540" s="2">
        <v>0</v>
      </c>
    </row>
    <row r="1541" spans="1:28" x14ac:dyDescent="0.25">
      <c r="A1541">
        <v>2033845306</v>
      </c>
      <c r="B1541" t="s">
        <v>3093</v>
      </c>
      <c r="C1541" t="s">
        <v>3094</v>
      </c>
      <c r="D1541" s="5" t="str">
        <f t="shared" si="74"/>
        <v>VISHAL GANDHI</v>
      </c>
      <c r="E1541" t="s">
        <v>82</v>
      </c>
      <c r="F1541" t="s">
        <v>88</v>
      </c>
      <c r="G1541" t="s">
        <v>107</v>
      </c>
      <c r="H1541" t="s">
        <v>3482</v>
      </c>
      <c r="I1541" s="8">
        <v>18754354</v>
      </c>
      <c r="J1541" t="s">
        <v>99</v>
      </c>
      <c r="K1541" t="s">
        <v>100</v>
      </c>
      <c r="L1541" t="str">
        <f t="shared" si="72"/>
        <v>JACOB YALE</v>
      </c>
      <c r="M1541" t="s">
        <v>57</v>
      </c>
      <c r="N1541" s="1">
        <v>46082</v>
      </c>
      <c r="O1541" s="1">
        <v>46174</v>
      </c>
      <c r="P1541">
        <f t="shared" si="73"/>
        <v>3</v>
      </c>
      <c r="Q1541" s="1" t="s">
        <v>142</v>
      </c>
      <c r="R1541" s="1" t="s">
        <v>3570</v>
      </c>
      <c r="S1541" s="2">
        <v>49.98</v>
      </c>
      <c r="T1541">
        <v>1</v>
      </c>
      <c r="U1541" t="s">
        <v>58</v>
      </c>
      <c r="V1541" s="3">
        <v>0.75</v>
      </c>
      <c r="W1541" t="s">
        <v>60</v>
      </c>
      <c r="X1541" t="s">
        <v>143</v>
      </c>
      <c r="Y1541" s="2">
        <v>37.479999999999997</v>
      </c>
      <c r="Z1541" s="2">
        <v>0</v>
      </c>
      <c r="AA1541" s="2">
        <v>0</v>
      </c>
      <c r="AB1541" s="2">
        <v>0</v>
      </c>
    </row>
    <row r="1542" spans="1:28" x14ac:dyDescent="0.25">
      <c r="A1542">
        <v>2033959863</v>
      </c>
      <c r="B1542" t="s">
        <v>2035</v>
      </c>
      <c r="C1542" t="s">
        <v>149</v>
      </c>
      <c r="D1542" s="5" t="str">
        <f t="shared" si="74"/>
        <v>SARAH HILL</v>
      </c>
      <c r="E1542" t="s">
        <v>82</v>
      </c>
      <c r="F1542" t="s">
        <v>88</v>
      </c>
      <c r="G1542" t="s">
        <v>107</v>
      </c>
      <c r="H1542" t="s">
        <v>3482</v>
      </c>
      <c r="I1542" s="8">
        <v>18754354</v>
      </c>
      <c r="J1542" t="s">
        <v>99</v>
      </c>
      <c r="K1542" t="s">
        <v>100</v>
      </c>
      <c r="L1542" t="str">
        <f t="shared" si="72"/>
        <v>JACOB YALE</v>
      </c>
      <c r="M1542" t="s">
        <v>57</v>
      </c>
      <c r="N1542" s="1">
        <v>46082</v>
      </c>
      <c r="O1542" s="1">
        <v>46174</v>
      </c>
      <c r="P1542">
        <f t="shared" si="73"/>
        <v>3</v>
      </c>
      <c r="Q1542" s="1" t="s">
        <v>142</v>
      </c>
      <c r="R1542" s="1" t="s">
        <v>3570</v>
      </c>
      <c r="S1542" s="2">
        <v>30.03</v>
      </c>
      <c r="T1542">
        <v>1</v>
      </c>
      <c r="U1542" t="s">
        <v>58</v>
      </c>
      <c r="V1542" s="3">
        <v>0.75</v>
      </c>
      <c r="W1542" t="s">
        <v>60</v>
      </c>
      <c r="X1542" t="s">
        <v>143</v>
      </c>
      <c r="Y1542" s="2">
        <v>22.52</v>
      </c>
      <c r="Z1542" s="2">
        <v>0</v>
      </c>
      <c r="AA1542" s="2">
        <v>0</v>
      </c>
      <c r="AB1542" s="2">
        <v>0</v>
      </c>
    </row>
    <row r="1543" spans="1:28" x14ac:dyDescent="0.25">
      <c r="A1543">
        <v>2033590452</v>
      </c>
      <c r="B1543" t="s">
        <v>3081</v>
      </c>
      <c r="C1543" t="s">
        <v>2418</v>
      </c>
      <c r="D1543" s="5" t="str">
        <f t="shared" si="74"/>
        <v>CATHERINE LOWERY</v>
      </c>
      <c r="E1543" t="s">
        <v>262</v>
      </c>
      <c r="F1543" t="s">
        <v>88</v>
      </c>
      <c r="G1543" t="s">
        <v>107</v>
      </c>
      <c r="H1543" t="s">
        <v>3482</v>
      </c>
      <c r="I1543" s="8" t="s">
        <v>3521</v>
      </c>
      <c r="J1543" t="s">
        <v>164</v>
      </c>
      <c r="K1543" t="s">
        <v>165</v>
      </c>
      <c r="L1543" t="str">
        <f t="shared" si="72"/>
        <v>Jake Shulman</v>
      </c>
      <c r="M1543" t="s">
        <v>57</v>
      </c>
      <c r="N1543" s="1">
        <v>46082</v>
      </c>
      <c r="O1543" s="1">
        <v>46174</v>
      </c>
      <c r="P1543">
        <f t="shared" si="73"/>
        <v>3</v>
      </c>
      <c r="Q1543" s="1" t="s">
        <v>142</v>
      </c>
      <c r="R1543" s="1" t="s">
        <v>3570</v>
      </c>
      <c r="S1543" s="2">
        <v>114.03</v>
      </c>
      <c r="T1543">
        <v>1</v>
      </c>
      <c r="U1543" t="s">
        <v>58</v>
      </c>
      <c r="V1543" s="3">
        <v>0.75</v>
      </c>
      <c r="W1543" t="s">
        <v>60</v>
      </c>
      <c r="X1543" t="s">
        <v>143</v>
      </c>
      <c r="Y1543" s="2">
        <v>85.52</v>
      </c>
      <c r="Z1543" s="2">
        <v>0</v>
      </c>
      <c r="AA1543" s="2">
        <v>0</v>
      </c>
      <c r="AB1543" s="2">
        <v>0</v>
      </c>
    </row>
    <row r="1544" spans="1:28" x14ac:dyDescent="0.25">
      <c r="A1544">
        <v>2034066292</v>
      </c>
      <c r="B1544" t="s">
        <v>471</v>
      </c>
      <c r="C1544" t="s">
        <v>328</v>
      </c>
      <c r="D1544" s="5" t="str">
        <f t="shared" si="74"/>
        <v>TAMMY HALL</v>
      </c>
      <c r="E1544" t="s">
        <v>262</v>
      </c>
      <c r="F1544" t="s">
        <v>88</v>
      </c>
      <c r="G1544" t="s">
        <v>107</v>
      </c>
      <c r="H1544" t="s">
        <v>3482</v>
      </c>
      <c r="I1544" s="8" t="s">
        <v>3521</v>
      </c>
      <c r="J1544" t="s">
        <v>164</v>
      </c>
      <c r="K1544" t="s">
        <v>165</v>
      </c>
      <c r="L1544" t="str">
        <f t="shared" si="72"/>
        <v>Jake Shulman</v>
      </c>
      <c r="M1544" t="s">
        <v>57</v>
      </c>
      <c r="N1544" s="1">
        <v>46084</v>
      </c>
      <c r="O1544" s="1">
        <v>46176</v>
      </c>
      <c r="P1544">
        <f t="shared" si="73"/>
        <v>3</v>
      </c>
      <c r="Q1544" s="1" t="s">
        <v>142</v>
      </c>
      <c r="R1544" s="1" t="s">
        <v>3570</v>
      </c>
      <c r="S1544" s="2">
        <v>108.55</v>
      </c>
      <c r="T1544">
        <v>1</v>
      </c>
      <c r="U1544" t="s">
        <v>58</v>
      </c>
      <c r="V1544" s="3">
        <v>0.75</v>
      </c>
      <c r="W1544" t="s">
        <v>60</v>
      </c>
      <c r="X1544" t="s">
        <v>143</v>
      </c>
      <c r="Y1544" s="2">
        <v>81.41</v>
      </c>
      <c r="Z1544" s="2">
        <v>0</v>
      </c>
      <c r="AA1544" s="2">
        <v>0</v>
      </c>
      <c r="AB1544" s="2">
        <v>0</v>
      </c>
    </row>
    <row r="1545" spans="1:28" x14ac:dyDescent="0.25">
      <c r="A1545">
        <v>2034183466</v>
      </c>
      <c r="B1545" t="s">
        <v>493</v>
      </c>
      <c r="C1545" t="s">
        <v>342</v>
      </c>
      <c r="D1545" s="5" t="str">
        <f t="shared" si="74"/>
        <v>ELIZABETH TAYLOR</v>
      </c>
      <c r="E1545" t="s">
        <v>220</v>
      </c>
      <c r="F1545" t="s">
        <v>88</v>
      </c>
      <c r="G1545" t="s">
        <v>98</v>
      </c>
      <c r="H1545" t="s">
        <v>3482</v>
      </c>
      <c r="I1545" s="8" t="s">
        <v>3521</v>
      </c>
      <c r="J1545" t="s">
        <v>164</v>
      </c>
      <c r="K1545" t="s">
        <v>165</v>
      </c>
      <c r="L1545" t="str">
        <f t="shared" si="72"/>
        <v>Jake Shulman</v>
      </c>
      <c r="M1545" t="s">
        <v>57</v>
      </c>
      <c r="N1545" s="1">
        <v>46088</v>
      </c>
      <c r="O1545" s="1">
        <v>46180</v>
      </c>
      <c r="P1545">
        <f t="shared" si="73"/>
        <v>3</v>
      </c>
      <c r="Q1545" s="1" t="s">
        <v>142</v>
      </c>
      <c r="R1545" s="1" t="s">
        <v>3570</v>
      </c>
      <c r="S1545" s="2">
        <v>89.35</v>
      </c>
      <c r="T1545">
        <v>1</v>
      </c>
      <c r="U1545" t="s">
        <v>58</v>
      </c>
      <c r="V1545" s="3">
        <v>0.75</v>
      </c>
      <c r="W1545" t="s">
        <v>60</v>
      </c>
      <c r="X1545" t="s">
        <v>143</v>
      </c>
      <c r="Y1545" s="2">
        <v>67.010000000000005</v>
      </c>
      <c r="Z1545" s="2">
        <v>0</v>
      </c>
      <c r="AA1545" s="2">
        <v>0</v>
      </c>
      <c r="AB1545" s="2">
        <v>0</v>
      </c>
    </row>
    <row r="1546" spans="1:28" x14ac:dyDescent="0.25">
      <c r="A1546">
        <v>2033273301</v>
      </c>
      <c r="B1546" t="s">
        <v>3075</v>
      </c>
      <c r="C1546" t="s">
        <v>1018</v>
      </c>
      <c r="D1546" s="5" t="str">
        <f t="shared" si="74"/>
        <v>KYLE MICHARD</v>
      </c>
      <c r="E1546" t="s">
        <v>262</v>
      </c>
      <c r="F1546" t="s">
        <v>88</v>
      </c>
      <c r="G1546" t="s">
        <v>98</v>
      </c>
      <c r="H1546" t="s">
        <v>3482</v>
      </c>
      <c r="I1546" s="8" t="s">
        <v>3521</v>
      </c>
      <c r="J1546" t="s">
        <v>164</v>
      </c>
      <c r="K1546" t="s">
        <v>165</v>
      </c>
      <c r="L1546" t="str">
        <f t="shared" si="72"/>
        <v>Jake Shulman</v>
      </c>
      <c r="M1546" t="s">
        <v>57</v>
      </c>
      <c r="N1546" s="1">
        <v>46082</v>
      </c>
      <c r="O1546" s="1">
        <v>46174</v>
      </c>
      <c r="P1546">
        <f t="shared" si="73"/>
        <v>3</v>
      </c>
      <c r="Q1546" s="1" t="s">
        <v>142</v>
      </c>
      <c r="R1546" s="1" t="s">
        <v>3570</v>
      </c>
      <c r="S1546" s="2">
        <v>88.48</v>
      </c>
      <c r="T1546">
        <v>1</v>
      </c>
      <c r="U1546" t="s">
        <v>58</v>
      </c>
      <c r="V1546" s="3">
        <v>0.75</v>
      </c>
      <c r="W1546" t="s">
        <v>60</v>
      </c>
      <c r="X1546" t="s">
        <v>143</v>
      </c>
      <c r="Y1546" s="2">
        <v>66.36</v>
      </c>
      <c r="Z1546" s="2">
        <v>0</v>
      </c>
      <c r="AA1546" s="2">
        <v>0</v>
      </c>
      <c r="AB1546" s="2">
        <v>0</v>
      </c>
    </row>
    <row r="1547" spans="1:28" x14ac:dyDescent="0.25">
      <c r="A1547">
        <v>2033987109</v>
      </c>
      <c r="B1547" t="s">
        <v>3098</v>
      </c>
      <c r="C1547" t="s">
        <v>392</v>
      </c>
      <c r="D1547" s="5" t="str">
        <f t="shared" si="74"/>
        <v>KAREN BURNS</v>
      </c>
      <c r="E1547" t="s">
        <v>262</v>
      </c>
      <c r="F1547" t="s">
        <v>88</v>
      </c>
      <c r="G1547" t="s">
        <v>98</v>
      </c>
      <c r="H1547" t="s">
        <v>3482</v>
      </c>
      <c r="I1547" s="8" t="s">
        <v>3521</v>
      </c>
      <c r="J1547" t="s">
        <v>164</v>
      </c>
      <c r="K1547" t="s">
        <v>165</v>
      </c>
      <c r="L1547" t="str">
        <f t="shared" si="72"/>
        <v>Jake Shulman</v>
      </c>
      <c r="M1547" t="s">
        <v>57</v>
      </c>
      <c r="N1547" s="1">
        <v>46082</v>
      </c>
      <c r="O1547" s="1">
        <v>46174</v>
      </c>
      <c r="P1547">
        <f t="shared" si="73"/>
        <v>3</v>
      </c>
      <c r="Q1547" s="1" t="s">
        <v>142</v>
      </c>
      <c r="R1547" s="1" t="s">
        <v>3570</v>
      </c>
      <c r="S1547" s="2">
        <v>62.5</v>
      </c>
      <c r="T1547">
        <v>1</v>
      </c>
      <c r="U1547" t="s">
        <v>58</v>
      </c>
      <c r="V1547" s="3">
        <v>0.75</v>
      </c>
      <c r="W1547" t="s">
        <v>60</v>
      </c>
      <c r="X1547" t="s">
        <v>143</v>
      </c>
      <c r="Y1547" s="2">
        <v>46.88</v>
      </c>
      <c r="Z1547" s="2">
        <v>0</v>
      </c>
      <c r="AA1547" s="2">
        <v>0</v>
      </c>
      <c r="AB1547" s="2">
        <v>0</v>
      </c>
    </row>
    <row r="1548" spans="1:28" x14ac:dyDescent="0.25">
      <c r="A1548">
        <v>2033742875</v>
      </c>
      <c r="B1548" t="s">
        <v>1171</v>
      </c>
      <c r="C1548" t="s">
        <v>364</v>
      </c>
      <c r="D1548" s="5" t="str">
        <f t="shared" si="74"/>
        <v>RONDA KAPULE</v>
      </c>
      <c r="E1548" t="s">
        <v>262</v>
      </c>
      <c r="F1548" t="s">
        <v>88</v>
      </c>
      <c r="G1548" t="s">
        <v>98</v>
      </c>
      <c r="H1548" t="s">
        <v>3482</v>
      </c>
      <c r="I1548" s="8" t="s">
        <v>3521</v>
      </c>
      <c r="J1548" t="s">
        <v>164</v>
      </c>
      <c r="K1548" t="s">
        <v>165</v>
      </c>
      <c r="L1548" t="str">
        <f t="shared" si="72"/>
        <v>Jake Shulman</v>
      </c>
      <c r="M1548" t="s">
        <v>57</v>
      </c>
      <c r="N1548" s="1">
        <v>46082</v>
      </c>
      <c r="O1548" s="1">
        <v>46174</v>
      </c>
      <c r="P1548">
        <f t="shared" si="73"/>
        <v>3</v>
      </c>
      <c r="Q1548" s="1" t="s">
        <v>142</v>
      </c>
      <c r="R1548" s="1" t="s">
        <v>3570</v>
      </c>
      <c r="S1548" s="2">
        <v>59.63</v>
      </c>
      <c r="T1548">
        <v>1</v>
      </c>
      <c r="U1548" t="s">
        <v>58</v>
      </c>
      <c r="V1548" s="3">
        <v>0.75</v>
      </c>
      <c r="W1548" t="s">
        <v>60</v>
      </c>
      <c r="X1548" t="s">
        <v>143</v>
      </c>
      <c r="Y1548" s="2">
        <v>44.72</v>
      </c>
      <c r="Z1548" s="2">
        <v>0</v>
      </c>
      <c r="AA1548" s="2">
        <v>0</v>
      </c>
      <c r="AB1548" s="2">
        <v>0</v>
      </c>
    </row>
    <row r="1549" spans="1:28" x14ac:dyDescent="0.25">
      <c r="A1549">
        <v>2034169306</v>
      </c>
      <c r="B1549" t="s">
        <v>2853</v>
      </c>
      <c r="C1549" t="s">
        <v>358</v>
      </c>
      <c r="D1549" s="5" t="str">
        <f t="shared" si="74"/>
        <v>JULIE PARZYCK</v>
      </c>
      <c r="E1549" t="s">
        <v>262</v>
      </c>
      <c r="F1549" t="s">
        <v>88</v>
      </c>
      <c r="G1549" t="s">
        <v>107</v>
      </c>
      <c r="H1549" t="s">
        <v>3482</v>
      </c>
      <c r="I1549" s="8" t="s">
        <v>3521</v>
      </c>
      <c r="J1549" t="s">
        <v>164</v>
      </c>
      <c r="K1549" t="s">
        <v>165</v>
      </c>
      <c r="L1549" t="str">
        <f t="shared" si="72"/>
        <v>Jake Shulman</v>
      </c>
      <c r="M1549" t="s">
        <v>57</v>
      </c>
      <c r="N1549" s="1">
        <v>46088</v>
      </c>
      <c r="O1549" s="1">
        <v>46180</v>
      </c>
      <c r="P1549">
        <f t="shared" si="73"/>
        <v>3</v>
      </c>
      <c r="Q1549" s="1" t="s">
        <v>142</v>
      </c>
      <c r="R1549" s="1" t="s">
        <v>3570</v>
      </c>
      <c r="S1549" s="2">
        <v>53.88</v>
      </c>
      <c r="T1549">
        <v>1</v>
      </c>
      <c r="U1549" t="s">
        <v>58</v>
      </c>
      <c r="V1549" s="3">
        <v>0.75</v>
      </c>
      <c r="W1549" t="s">
        <v>60</v>
      </c>
      <c r="X1549" t="s">
        <v>143</v>
      </c>
      <c r="Y1549" s="2">
        <v>40.409999999999997</v>
      </c>
      <c r="Z1549" s="2">
        <v>0</v>
      </c>
      <c r="AA1549" s="2">
        <v>0</v>
      </c>
      <c r="AB1549" s="2">
        <v>0</v>
      </c>
    </row>
    <row r="1550" spans="1:28" x14ac:dyDescent="0.25">
      <c r="A1550">
        <v>2033566049</v>
      </c>
      <c r="B1550" t="s">
        <v>1975</v>
      </c>
      <c r="C1550" t="s">
        <v>3077</v>
      </c>
      <c r="D1550" s="5" t="str">
        <f t="shared" si="74"/>
        <v>THEA GRAVES</v>
      </c>
      <c r="E1550" t="s">
        <v>262</v>
      </c>
      <c r="F1550" t="s">
        <v>88</v>
      </c>
      <c r="G1550" t="s">
        <v>98</v>
      </c>
      <c r="H1550" t="s">
        <v>3482</v>
      </c>
      <c r="I1550" s="8" t="s">
        <v>3521</v>
      </c>
      <c r="J1550" t="s">
        <v>164</v>
      </c>
      <c r="K1550" t="s">
        <v>165</v>
      </c>
      <c r="L1550" t="str">
        <f t="shared" si="72"/>
        <v>Jake Shulman</v>
      </c>
      <c r="M1550" t="s">
        <v>57</v>
      </c>
      <c r="N1550" s="1">
        <v>46082</v>
      </c>
      <c r="O1550" s="1">
        <v>46174</v>
      </c>
      <c r="P1550">
        <f t="shared" si="73"/>
        <v>3</v>
      </c>
      <c r="Q1550" s="1" t="s">
        <v>142</v>
      </c>
      <c r="R1550" s="1" t="s">
        <v>3570</v>
      </c>
      <c r="S1550" s="2">
        <v>48.01</v>
      </c>
      <c r="T1550">
        <v>1</v>
      </c>
      <c r="U1550" t="s">
        <v>58</v>
      </c>
      <c r="V1550" s="3">
        <v>0.75</v>
      </c>
      <c r="W1550" t="s">
        <v>60</v>
      </c>
      <c r="X1550" t="s">
        <v>143</v>
      </c>
      <c r="Y1550" s="2">
        <v>36.01</v>
      </c>
      <c r="Z1550" s="2">
        <v>0</v>
      </c>
      <c r="AA1550" s="2">
        <v>0</v>
      </c>
      <c r="AB1550" s="2">
        <v>0</v>
      </c>
    </row>
    <row r="1551" spans="1:28" x14ac:dyDescent="0.25">
      <c r="A1551">
        <v>2033583055</v>
      </c>
      <c r="B1551" t="s">
        <v>3080</v>
      </c>
      <c r="C1551" t="s">
        <v>2943</v>
      </c>
      <c r="D1551" s="5" t="str">
        <f t="shared" si="74"/>
        <v>EMMA LEVENTHAL</v>
      </c>
      <c r="E1551" t="s">
        <v>262</v>
      </c>
      <c r="F1551" t="s">
        <v>88</v>
      </c>
      <c r="G1551" t="s">
        <v>98</v>
      </c>
      <c r="H1551" t="s">
        <v>3482</v>
      </c>
      <c r="I1551" s="8" t="s">
        <v>3521</v>
      </c>
      <c r="J1551" t="s">
        <v>164</v>
      </c>
      <c r="K1551" t="s">
        <v>165</v>
      </c>
      <c r="L1551" t="str">
        <f t="shared" si="72"/>
        <v>Jake Shulman</v>
      </c>
      <c r="M1551" t="s">
        <v>57</v>
      </c>
      <c r="N1551" s="1">
        <v>46082</v>
      </c>
      <c r="O1551" s="1">
        <v>46174</v>
      </c>
      <c r="P1551">
        <f t="shared" si="73"/>
        <v>3</v>
      </c>
      <c r="Q1551" s="1" t="s">
        <v>142</v>
      </c>
      <c r="R1551" s="1" t="s">
        <v>3570</v>
      </c>
      <c r="S1551" s="2">
        <v>11.05</v>
      </c>
      <c r="T1551">
        <v>1</v>
      </c>
      <c r="U1551" t="s">
        <v>58</v>
      </c>
      <c r="V1551" s="3">
        <v>0.75</v>
      </c>
      <c r="W1551" t="s">
        <v>60</v>
      </c>
      <c r="X1551" t="s">
        <v>143</v>
      </c>
      <c r="Y1551" s="2">
        <v>8.2899999999999991</v>
      </c>
      <c r="Z1551" s="2">
        <v>0</v>
      </c>
      <c r="AA1551" s="2">
        <v>0</v>
      </c>
      <c r="AB1551" s="2">
        <v>0</v>
      </c>
    </row>
    <row r="1552" spans="1:28" x14ac:dyDescent="0.25">
      <c r="A1552">
        <v>2033998931</v>
      </c>
      <c r="B1552" t="s">
        <v>2824</v>
      </c>
      <c r="C1552" t="s">
        <v>2825</v>
      </c>
      <c r="D1552" s="5" t="str">
        <f t="shared" si="74"/>
        <v>LUANE BRUNGARDT</v>
      </c>
      <c r="E1552" t="s">
        <v>210</v>
      </c>
      <c r="F1552" t="s">
        <v>88</v>
      </c>
      <c r="G1552" t="s">
        <v>107</v>
      </c>
      <c r="H1552" t="s">
        <v>3482</v>
      </c>
      <c r="I1552" s="8">
        <v>16378851</v>
      </c>
      <c r="J1552" t="s">
        <v>72</v>
      </c>
      <c r="K1552" t="s">
        <v>73</v>
      </c>
      <c r="L1552" t="str">
        <f t="shared" si="72"/>
        <v>MATTHEW DAUGHERTY</v>
      </c>
      <c r="M1552" t="s">
        <v>57</v>
      </c>
      <c r="N1552" s="1">
        <v>46082</v>
      </c>
      <c r="O1552" s="1">
        <v>46174</v>
      </c>
      <c r="P1552">
        <f t="shared" si="73"/>
        <v>3</v>
      </c>
      <c r="Q1552" s="1" t="s">
        <v>142</v>
      </c>
      <c r="R1552" s="1" t="s">
        <v>3570</v>
      </c>
      <c r="S1552" s="2">
        <v>201.93</v>
      </c>
      <c r="T1552">
        <v>1</v>
      </c>
      <c r="U1552" t="s">
        <v>58</v>
      </c>
      <c r="V1552" s="3">
        <v>0.75</v>
      </c>
      <c r="W1552" t="s">
        <v>60</v>
      </c>
      <c r="X1552" t="s">
        <v>143</v>
      </c>
      <c r="Y1552" s="2">
        <v>151.44999999999999</v>
      </c>
      <c r="Z1552" s="2">
        <v>0</v>
      </c>
      <c r="AA1552" s="2">
        <v>0</v>
      </c>
      <c r="AB1552" s="2">
        <v>0</v>
      </c>
    </row>
    <row r="1553" spans="1:28" x14ac:dyDescent="0.25">
      <c r="A1553">
        <v>2033744535</v>
      </c>
      <c r="B1553" t="s">
        <v>3082</v>
      </c>
      <c r="C1553" t="s">
        <v>334</v>
      </c>
      <c r="D1553" s="5" t="str">
        <f t="shared" si="74"/>
        <v>FRANK LIMING</v>
      </c>
      <c r="E1553" t="s">
        <v>220</v>
      </c>
      <c r="F1553" t="s">
        <v>88</v>
      </c>
      <c r="G1553" t="s">
        <v>98</v>
      </c>
      <c r="H1553" t="s">
        <v>3482</v>
      </c>
      <c r="I1553" s="8">
        <v>16378851</v>
      </c>
      <c r="J1553" t="s">
        <v>72</v>
      </c>
      <c r="K1553" t="s">
        <v>73</v>
      </c>
      <c r="L1553" t="str">
        <f t="shared" si="72"/>
        <v>MATTHEW DAUGHERTY</v>
      </c>
      <c r="M1553" t="s">
        <v>57</v>
      </c>
      <c r="N1553" s="1">
        <v>46082</v>
      </c>
      <c r="O1553" s="1">
        <v>46174</v>
      </c>
      <c r="P1553">
        <f t="shared" si="73"/>
        <v>3</v>
      </c>
      <c r="Q1553" s="1" t="s">
        <v>142</v>
      </c>
      <c r="R1553" s="1" t="s">
        <v>3570</v>
      </c>
      <c r="S1553" s="2">
        <v>112.73</v>
      </c>
      <c r="T1553">
        <v>1</v>
      </c>
      <c r="U1553" t="s">
        <v>58</v>
      </c>
      <c r="V1553" s="3">
        <v>0.75</v>
      </c>
      <c r="W1553" t="s">
        <v>60</v>
      </c>
      <c r="X1553" t="s">
        <v>143</v>
      </c>
      <c r="Y1553" s="2">
        <v>84.55</v>
      </c>
      <c r="Z1553" s="2">
        <v>0</v>
      </c>
      <c r="AA1553" s="2">
        <v>0</v>
      </c>
      <c r="AB1553" s="2">
        <v>0</v>
      </c>
    </row>
    <row r="1554" spans="1:28" x14ac:dyDescent="0.25">
      <c r="A1554">
        <v>2033238779</v>
      </c>
      <c r="B1554" t="s">
        <v>427</v>
      </c>
      <c r="C1554" t="s">
        <v>100</v>
      </c>
      <c r="D1554" s="5" t="str">
        <f t="shared" si="74"/>
        <v>JACOB JOHNSON</v>
      </c>
      <c r="E1554" t="s">
        <v>103</v>
      </c>
      <c r="F1554" t="s">
        <v>88</v>
      </c>
      <c r="G1554" t="s">
        <v>98</v>
      </c>
      <c r="H1554" t="s">
        <v>3482</v>
      </c>
      <c r="I1554" s="8">
        <v>1706194</v>
      </c>
      <c r="J1554" t="s">
        <v>72</v>
      </c>
      <c r="K1554" t="s">
        <v>73</v>
      </c>
      <c r="L1554" t="str">
        <f t="shared" si="72"/>
        <v>MATTHEW DAUGHERTY</v>
      </c>
      <c r="M1554" t="s">
        <v>57</v>
      </c>
      <c r="N1554" s="1">
        <v>46082</v>
      </c>
      <c r="O1554" s="1">
        <v>46174</v>
      </c>
      <c r="P1554">
        <f t="shared" si="73"/>
        <v>3</v>
      </c>
      <c r="Q1554" s="1" t="s">
        <v>142</v>
      </c>
      <c r="R1554" s="1" t="s">
        <v>3570</v>
      </c>
      <c r="S1554" s="2">
        <v>66.819999999999993</v>
      </c>
      <c r="T1554">
        <v>1</v>
      </c>
      <c r="U1554" t="s">
        <v>58</v>
      </c>
      <c r="V1554" s="3">
        <v>0.75</v>
      </c>
      <c r="W1554" t="s">
        <v>60</v>
      </c>
      <c r="X1554" t="s">
        <v>143</v>
      </c>
      <c r="Y1554" s="2">
        <v>50.12</v>
      </c>
      <c r="Z1554" s="2">
        <v>0</v>
      </c>
      <c r="AA1554" s="2">
        <v>0</v>
      </c>
      <c r="AB1554" s="2">
        <v>0</v>
      </c>
    </row>
    <row r="1555" spans="1:28" x14ac:dyDescent="0.25">
      <c r="A1555">
        <v>2033772531</v>
      </c>
      <c r="B1555" t="s">
        <v>767</v>
      </c>
      <c r="C1555" t="s">
        <v>224</v>
      </c>
      <c r="D1555" s="5" t="str">
        <f t="shared" si="74"/>
        <v>ROBIN SCOTT</v>
      </c>
      <c r="E1555" t="s">
        <v>220</v>
      </c>
      <c r="F1555" t="s">
        <v>88</v>
      </c>
      <c r="G1555" t="s">
        <v>98</v>
      </c>
      <c r="H1555" t="s">
        <v>3482</v>
      </c>
      <c r="I1555" s="8">
        <v>16378851</v>
      </c>
      <c r="J1555" t="s">
        <v>72</v>
      </c>
      <c r="K1555" t="s">
        <v>73</v>
      </c>
      <c r="L1555" t="str">
        <f t="shared" si="72"/>
        <v>MATTHEW DAUGHERTY</v>
      </c>
      <c r="M1555" t="s">
        <v>57</v>
      </c>
      <c r="N1555" s="1">
        <v>46082</v>
      </c>
      <c r="O1555" s="1">
        <v>46174</v>
      </c>
      <c r="P1555">
        <f t="shared" si="73"/>
        <v>3</v>
      </c>
      <c r="Q1555" s="1" t="s">
        <v>142</v>
      </c>
      <c r="R1555" s="1" t="s">
        <v>3570</v>
      </c>
      <c r="S1555" s="2">
        <v>61.85</v>
      </c>
      <c r="T1555">
        <v>1</v>
      </c>
      <c r="U1555" t="s">
        <v>58</v>
      </c>
      <c r="V1555" s="3">
        <v>0.75</v>
      </c>
      <c r="W1555" t="s">
        <v>60</v>
      </c>
      <c r="X1555" t="s">
        <v>143</v>
      </c>
      <c r="Y1555" s="2">
        <v>46.39</v>
      </c>
      <c r="Z1555" s="2">
        <v>0</v>
      </c>
      <c r="AA1555" s="2">
        <v>0</v>
      </c>
      <c r="AB1555" s="2">
        <v>0</v>
      </c>
    </row>
    <row r="1556" spans="1:28" x14ac:dyDescent="0.25">
      <c r="A1556">
        <v>2033613387</v>
      </c>
      <c r="B1556" t="s">
        <v>1146</v>
      </c>
      <c r="C1556" t="s">
        <v>1147</v>
      </c>
      <c r="D1556" s="5" t="str">
        <f t="shared" si="74"/>
        <v>TARURUS ROSS</v>
      </c>
      <c r="E1556" t="s">
        <v>110</v>
      </c>
      <c r="F1556" t="s">
        <v>88</v>
      </c>
      <c r="G1556" t="s">
        <v>98</v>
      </c>
      <c r="H1556" t="s">
        <v>3482</v>
      </c>
      <c r="I1556" s="8">
        <v>16378851</v>
      </c>
      <c r="J1556" t="s">
        <v>72</v>
      </c>
      <c r="K1556" t="s">
        <v>73</v>
      </c>
      <c r="L1556" t="str">
        <f t="shared" si="72"/>
        <v>MATTHEW DAUGHERTY</v>
      </c>
      <c r="M1556" t="s">
        <v>57</v>
      </c>
      <c r="N1556" s="1">
        <v>46082</v>
      </c>
      <c r="O1556" s="1">
        <v>46174</v>
      </c>
      <c r="P1556">
        <f t="shared" si="73"/>
        <v>3</v>
      </c>
      <c r="Q1556" s="1" t="s">
        <v>142</v>
      </c>
      <c r="R1556" s="1" t="s">
        <v>3570</v>
      </c>
      <c r="S1556" s="2">
        <v>52.83</v>
      </c>
      <c r="T1556">
        <v>1</v>
      </c>
      <c r="U1556" t="s">
        <v>58</v>
      </c>
      <c r="V1556" s="3">
        <v>0.75</v>
      </c>
      <c r="W1556" t="s">
        <v>60</v>
      </c>
      <c r="X1556" t="s">
        <v>143</v>
      </c>
      <c r="Y1556" s="2">
        <v>39.619999999999997</v>
      </c>
      <c r="Z1556" s="2">
        <v>0</v>
      </c>
      <c r="AA1556" s="2">
        <v>0</v>
      </c>
      <c r="AB1556" s="2">
        <v>0</v>
      </c>
    </row>
    <row r="1557" spans="1:28" x14ac:dyDescent="0.25">
      <c r="A1557">
        <v>2033867211</v>
      </c>
      <c r="B1557" t="s">
        <v>1235</v>
      </c>
      <c r="C1557" t="s">
        <v>905</v>
      </c>
      <c r="D1557" s="5" t="str">
        <f t="shared" si="74"/>
        <v>SEAN SCHILTZ</v>
      </c>
      <c r="E1557" t="s">
        <v>220</v>
      </c>
      <c r="F1557" t="s">
        <v>88</v>
      </c>
      <c r="G1557" t="s">
        <v>98</v>
      </c>
      <c r="H1557" t="s">
        <v>3482</v>
      </c>
      <c r="I1557" s="8">
        <v>16378851</v>
      </c>
      <c r="J1557" t="s">
        <v>72</v>
      </c>
      <c r="K1557" t="s">
        <v>73</v>
      </c>
      <c r="L1557" t="str">
        <f t="shared" si="72"/>
        <v>MATTHEW DAUGHERTY</v>
      </c>
      <c r="M1557" t="s">
        <v>57</v>
      </c>
      <c r="N1557" s="1">
        <v>46082</v>
      </c>
      <c r="O1557" s="1">
        <v>46174</v>
      </c>
      <c r="P1557">
        <f t="shared" si="73"/>
        <v>3</v>
      </c>
      <c r="Q1557" s="1" t="s">
        <v>142</v>
      </c>
      <c r="R1557" s="1" t="s">
        <v>3570</v>
      </c>
      <c r="S1557" s="2">
        <v>13.8</v>
      </c>
      <c r="T1557">
        <v>1</v>
      </c>
      <c r="U1557" t="s">
        <v>58</v>
      </c>
      <c r="V1557" s="3">
        <v>0.75</v>
      </c>
      <c r="W1557" t="s">
        <v>60</v>
      </c>
      <c r="X1557" t="s">
        <v>143</v>
      </c>
      <c r="Y1557" s="2">
        <v>10.35</v>
      </c>
      <c r="Z1557" s="2">
        <v>0</v>
      </c>
      <c r="AA1557" s="2">
        <v>0</v>
      </c>
      <c r="AB1557" s="2">
        <v>0</v>
      </c>
    </row>
    <row r="1558" spans="1:28" x14ac:dyDescent="0.25">
      <c r="A1558">
        <v>2033384087</v>
      </c>
      <c r="B1558" t="s">
        <v>2076</v>
      </c>
      <c r="C1558" t="s">
        <v>732</v>
      </c>
      <c r="D1558" s="5" t="str">
        <f t="shared" si="74"/>
        <v>STEPHEN SHUTE</v>
      </c>
      <c r="E1558" t="s">
        <v>82</v>
      </c>
      <c r="F1558" t="s">
        <v>88</v>
      </c>
      <c r="G1558" t="s">
        <v>98</v>
      </c>
      <c r="H1558" t="s">
        <v>3482</v>
      </c>
      <c r="I1558" s="8">
        <v>8977234</v>
      </c>
      <c r="J1558" t="s">
        <v>90</v>
      </c>
      <c r="K1558" t="s">
        <v>91</v>
      </c>
      <c r="L1558" t="str">
        <f t="shared" si="72"/>
        <v>RYAN CALTAGIRONE</v>
      </c>
      <c r="M1558" t="s">
        <v>57</v>
      </c>
      <c r="N1558" s="1">
        <v>46082</v>
      </c>
      <c r="O1558" s="1">
        <v>46174</v>
      </c>
      <c r="P1558">
        <f t="shared" si="73"/>
        <v>3</v>
      </c>
      <c r="Q1558" s="1" t="s">
        <v>142</v>
      </c>
      <c r="R1558" s="1" t="s">
        <v>3570</v>
      </c>
      <c r="S1558" s="2">
        <v>152.11000000000001</v>
      </c>
      <c r="T1558">
        <v>1</v>
      </c>
      <c r="U1558" t="s">
        <v>58</v>
      </c>
      <c r="V1558" s="3">
        <v>0.75</v>
      </c>
      <c r="W1558" t="s">
        <v>60</v>
      </c>
      <c r="X1558" t="s">
        <v>143</v>
      </c>
      <c r="Y1558" s="2">
        <v>114.08</v>
      </c>
      <c r="Z1558" s="2">
        <v>0</v>
      </c>
      <c r="AA1558" s="2">
        <v>0</v>
      </c>
      <c r="AB1558" s="2">
        <v>0</v>
      </c>
    </row>
    <row r="1559" spans="1:28" x14ac:dyDescent="0.25">
      <c r="A1559">
        <v>2033695820</v>
      </c>
      <c r="B1559" t="s">
        <v>292</v>
      </c>
      <c r="C1559" t="s">
        <v>662</v>
      </c>
      <c r="D1559" s="5" t="str">
        <f t="shared" si="74"/>
        <v>KEVIN HARRIS</v>
      </c>
      <c r="E1559" t="s">
        <v>213</v>
      </c>
      <c r="F1559" t="s">
        <v>88</v>
      </c>
      <c r="G1559" t="s">
        <v>98</v>
      </c>
      <c r="H1559" t="s">
        <v>3482</v>
      </c>
      <c r="I1559" s="8">
        <v>8977234</v>
      </c>
      <c r="J1559" t="s">
        <v>90</v>
      </c>
      <c r="K1559" t="s">
        <v>91</v>
      </c>
      <c r="L1559" t="str">
        <f t="shared" si="72"/>
        <v>RYAN CALTAGIRONE</v>
      </c>
      <c r="M1559" t="s">
        <v>57</v>
      </c>
      <c r="N1559" s="1">
        <v>46082</v>
      </c>
      <c r="O1559" s="1">
        <v>46174</v>
      </c>
      <c r="P1559">
        <f t="shared" si="73"/>
        <v>3</v>
      </c>
      <c r="Q1559" s="1" t="s">
        <v>142</v>
      </c>
      <c r="R1559" s="1" t="s">
        <v>3570</v>
      </c>
      <c r="S1559" s="2">
        <v>129.29</v>
      </c>
      <c r="T1559">
        <v>1</v>
      </c>
      <c r="U1559" t="s">
        <v>58</v>
      </c>
      <c r="V1559" s="3">
        <v>0.75</v>
      </c>
      <c r="W1559" t="s">
        <v>60</v>
      </c>
      <c r="X1559" t="s">
        <v>143</v>
      </c>
      <c r="Y1559" s="2">
        <v>96.97</v>
      </c>
      <c r="Z1559" s="2">
        <v>0</v>
      </c>
      <c r="AA1559" s="2">
        <v>0</v>
      </c>
      <c r="AB1559" s="2">
        <v>0</v>
      </c>
    </row>
    <row r="1560" spans="1:28" x14ac:dyDescent="0.25">
      <c r="A1560">
        <v>2033281274</v>
      </c>
      <c r="B1560" t="s">
        <v>1834</v>
      </c>
      <c r="C1560" t="s">
        <v>579</v>
      </c>
      <c r="D1560" s="5" t="str">
        <f t="shared" si="74"/>
        <v>SHEILA DOTT</v>
      </c>
      <c r="E1560" t="s">
        <v>87</v>
      </c>
      <c r="F1560" t="s">
        <v>88</v>
      </c>
      <c r="G1560" t="s">
        <v>98</v>
      </c>
      <c r="H1560" t="s">
        <v>3482</v>
      </c>
      <c r="I1560" s="8">
        <v>8977234</v>
      </c>
      <c r="J1560" t="s">
        <v>90</v>
      </c>
      <c r="K1560" t="s">
        <v>91</v>
      </c>
      <c r="L1560" t="str">
        <f t="shared" si="72"/>
        <v>RYAN CALTAGIRONE</v>
      </c>
      <c r="M1560" t="s">
        <v>57</v>
      </c>
      <c r="N1560" s="1">
        <v>46082</v>
      </c>
      <c r="O1560" s="1">
        <v>46174</v>
      </c>
      <c r="P1560">
        <f t="shared" si="73"/>
        <v>3</v>
      </c>
      <c r="Q1560" s="1" t="s">
        <v>142</v>
      </c>
      <c r="R1560" s="1" t="s">
        <v>3570</v>
      </c>
      <c r="S1560" s="2">
        <v>81.099999999999994</v>
      </c>
      <c r="T1560">
        <v>1</v>
      </c>
      <c r="U1560" t="s">
        <v>58</v>
      </c>
      <c r="V1560" s="3">
        <v>0.75</v>
      </c>
      <c r="W1560" t="s">
        <v>60</v>
      </c>
      <c r="X1560" t="s">
        <v>143</v>
      </c>
      <c r="Y1560" s="2">
        <v>60.82</v>
      </c>
      <c r="Z1560" s="2">
        <v>0</v>
      </c>
      <c r="AA1560" s="2">
        <v>0</v>
      </c>
      <c r="AB1560" s="2">
        <v>0</v>
      </c>
    </row>
    <row r="1561" spans="1:28" x14ac:dyDescent="0.25">
      <c r="A1561">
        <v>2033285386</v>
      </c>
      <c r="B1561" t="s">
        <v>2066</v>
      </c>
      <c r="C1561" t="s">
        <v>916</v>
      </c>
      <c r="D1561" s="5" t="str">
        <f t="shared" si="74"/>
        <v>JILL WOJCIECHOWSKI</v>
      </c>
      <c r="E1561" t="s">
        <v>347</v>
      </c>
      <c r="F1561" t="s">
        <v>88</v>
      </c>
      <c r="G1561" t="s">
        <v>98</v>
      </c>
      <c r="H1561" t="s">
        <v>3482</v>
      </c>
      <c r="I1561" s="8">
        <v>8977234</v>
      </c>
      <c r="J1561" t="s">
        <v>90</v>
      </c>
      <c r="K1561" t="s">
        <v>91</v>
      </c>
      <c r="L1561" t="str">
        <f t="shared" si="72"/>
        <v>RYAN CALTAGIRONE</v>
      </c>
      <c r="M1561" t="s">
        <v>57</v>
      </c>
      <c r="N1561" s="1">
        <v>46082</v>
      </c>
      <c r="O1561" s="1">
        <v>46174</v>
      </c>
      <c r="P1561">
        <f t="shared" si="73"/>
        <v>3</v>
      </c>
      <c r="Q1561" s="1" t="s">
        <v>142</v>
      </c>
      <c r="R1561" s="1" t="s">
        <v>3570</v>
      </c>
      <c r="S1561" s="2">
        <v>64.3</v>
      </c>
      <c r="T1561">
        <v>1</v>
      </c>
      <c r="U1561" t="s">
        <v>58</v>
      </c>
      <c r="V1561" s="3">
        <v>0.75</v>
      </c>
      <c r="W1561" t="s">
        <v>60</v>
      </c>
      <c r="X1561" t="s">
        <v>143</v>
      </c>
      <c r="Y1561" s="2">
        <v>48.22</v>
      </c>
      <c r="Z1561" s="2">
        <v>0</v>
      </c>
      <c r="AA1561" s="2">
        <v>0</v>
      </c>
      <c r="AB1561" s="2">
        <v>0</v>
      </c>
    </row>
    <row r="1562" spans="1:28" x14ac:dyDescent="0.25">
      <c r="A1562">
        <v>2033592863</v>
      </c>
      <c r="B1562" t="s">
        <v>1137</v>
      </c>
      <c r="C1562" t="s">
        <v>459</v>
      </c>
      <c r="D1562" s="5" t="str">
        <f t="shared" si="74"/>
        <v>BRIAN D'AMICO</v>
      </c>
      <c r="E1562" t="s">
        <v>87</v>
      </c>
      <c r="F1562" t="s">
        <v>88</v>
      </c>
      <c r="G1562" t="s">
        <v>98</v>
      </c>
      <c r="H1562" t="s">
        <v>3482</v>
      </c>
      <c r="I1562" s="8">
        <v>8977234</v>
      </c>
      <c r="J1562" t="s">
        <v>90</v>
      </c>
      <c r="K1562" t="s">
        <v>91</v>
      </c>
      <c r="L1562" t="str">
        <f t="shared" si="72"/>
        <v>RYAN CALTAGIRONE</v>
      </c>
      <c r="M1562" t="s">
        <v>57</v>
      </c>
      <c r="N1562" s="1">
        <v>46082</v>
      </c>
      <c r="O1562" s="1">
        <v>46174</v>
      </c>
      <c r="P1562">
        <f t="shared" si="73"/>
        <v>3</v>
      </c>
      <c r="Q1562" s="1" t="s">
        <v>142</v>
      </c>
      <c r="R1562" s="1" t="s">
        <v>3570</v>
      </c>
      <c r="S1562" s="2">
        <v>55.57</v>
      </c>
      <c r="T1562">
        <v>1</v>
      </c>
      <c r="U1562" t="s">
        <v>58</v>
      </c>
      <c r="V1562" s="3">
        <v>0.75</v>
      </c>
      <c r="W1562" t="s">
        <v>60</v>
      </c>
      <c r="X1562" t="s">
        <v>143</v>
      </c>
      <c r="Y1562" s="2">
        <v>41.68</v>
      </c>
      <c r="Z1562" s="2">
        <v>0</v>
      </c>
      <c r="AA1562" s="2">
        <v>0</v>
      </c>
      <c r="AB1562" s="2">
        <v>0</v>
      </c>
    </row>
    <row r="1563" spans="1:28" x14ac:dyDescent="0.25">
      <c r="A1563">
        <v>2033586999</v>
      </c>
      <c r="B1563" t="s">
        <v>1133</v>
      </c>
      <c r="C1563" t="s">
        <v>1134</v>
      </c>
      <c r="D1563" s="5" t="str">
        <f t="shared" si="74"/>
        <v>MARCIE MATHEWS</v>
      </c>
      <c r="E1563" t="s">
        <v>213</v>
      </c>
      <c r="F1563" t="s">
        <v>88</v>
      </c>
      <c r="G1563" t="s">
        <v>98</v>
      </c>
      <c r="H1563" t="s">
        <v>3482</v>
      </c>
      <c r="I1563" s="8">
        <v>8977234</v>
      </c>
      <c r="J1563" t="s">
        <v>90</v>
      </c>
      <c r="K1563" t="s">
        <v>91</v>
      </c>
      <c r="L1563" t="str">
        <f t="shared" si="72"/>
        <v>RYAN CALTAGIRONE</v>
      </c>
      <c r="M1563" t="s">
        <v>57</v>
      </c>
      <c r="N1563" s="1">
        <v>46082</v>
      </c>
      <c r="O1563" s="1">
        <v>46174</v>
      </c>
      <c r="P1563">
        <f t="shared" si="73"/>
        <v>3</v>
      </c>
      <c r="Q1563" s="1" t="s">
        <v>142</v>
      </c>
      <c r="R1563" s="1" t="s">
        <v>3570</v>
      </c>
      <c r="S1563" s="2">
        <v>53.56</v>
      </c>
      <c r="T1563">
        <v>1</v>
      </c>
      <c r="U1563" t="s">
        <v>58</v>
      </c>
      <c r="V1563" s="3">
        <v>0.75</v>
      </c>
      <c r="W1563" t="s">
        <v>60</v>
      </c>
      <c r="X1563" t="s">
        <v>143</v>
      </c>
      <c r="Y1563" s="2">
        <v>40.17</v>
      </c>
      <c r="Z1563" s="2">
        <v>0</v>
      </c>
      <c r="AA1563" s="2">
        <v>0</v>
      </c>
      <c r="AB1563" s="2">
        <v>0</v>
      </c>
    </row>
    <row r="1564" spans="1:28" x14ac:dyDescent="0.25">
      <c r="A1564">
        <v>2033944047</v>
      </c>
      <c r="B1564" t="s">
        <v>2815</v>
      </c>
      <c r="C1564" t="s">
        <v>398</v>
      </c>
      <c r="D1564" s="5" t="str">
        <f t="shared" si="74"/>
        <v>JAMIE MARCHESSAULT</v>
      </c>
      <c r="E1564" t="s">
        <v>213</v>
      </c>
      <c r="F1564" t="s">
        <v>88</v>
      </c>
      <c r="G1564" t="s">
        <v>98</v>
      </c>
      <c r="H1564" t="s">
        <v>3482</v>
      </c>
      <c r="I1564" s="8">
        <v>8977234</v>
      </c>
      <c r="J1564" t="s">
        <v>90</v>
      </c>
      <c r="K1564" t="s">
        <v>91</v>
      </c>
      <c r="L1564" t="str">
        <f t="shared" si="72"/>
        <v>RYAN CALTAGIRONE</v>
      </c>
      <c r="M1564" t="s">
        <v>57</v>
      </c>
      <c r="N1564" s="1">
        <v>46082</v>
      </c>
      <c r="O1564" s="1">
        <v>46174</v>
      </c>
      <c r="P1564">
        <f t="shared" si="73"/>
        <v>3</v>
      </c>
      <c r="Q1564" s="1" t="s">
        <v>142</v>
      </c>
      <c r="R1564" s="1" t="s">
        <v>3570</v>
      </c>
      <c r="S1564" s="2">
        <v>41.41</v>
      </c>
      <c r="T1564">
        <v>1</v>
      </c>
      <c r="U1564" t="s">
        <v>58</v>
      </c>
      <c r="V1564" s="3">
        <v>0.75</v>
      </c>
      <c r="W1564" t="s">
        <v>60</v>
      </c>
      <c r="X1564" t="s">
        <v>143</v>
      </c>
      <c r="Y1564" s="2">
        <v>31.06</v>
      </c>
      <c r="Z1564" s="2">
        <v>0</v>
      </c>
      <c r="AA1564" s="2">
        <v>0</v>
      </c>
      <c r="AB1564" s="2">
        <v>0</v>
      </c>
    </row>
    <row r="1565" spans="1:28" x14ac:dyDescent="0.25">
      <c r="A1565">
        <v>2033793733</v>
      </c>
      <c r="B1565" t="s">
        <v>1007</v>
      </c>
      <c r="C1565" t="s">
        <v>1008</v>
      </c>
      <c r="D1565" s="5" t="str">
        <f t="shared" si="74"/>
        <v>PEGGY KLINE</v>
      </c>
      <c r="E1565" t="s">
        <v>106</v>
      </c>
      <c r="F1565" t="s">
        <v>88</v>
      </c>
      <c r="G1565" t="s">
        <v>98</v>
      </c>
      <c r="H1565" t="s">
        <v>3482</v>
      </c>
      <c r="I1565" s="8">
        <v>8977234</v>
      </c>
      <c r="J1565" t="s">
        <v>90</v>
      </c>
      <c r="K1565" t="s">
        <v>91</v>
      </c>
      <c r="L1565" t="str">
        <f t="shared" si="72"/>
        <v>RYAN CALTAGIRONE</v>
      </c>
      <c r="M1565" t="s">
        <v>57</v>
      </c>
      <c r="N1565" s="1">
        <v>46082</v>
      </c>
      <c r="O1565" s="1">
        <v>46174</v>
      </c>
      <c r="P1565">
        <f t="shared" si="73"/>
        <v>3</v>
      </c>
      <c r="Q1565" s="1" t="s">
        <v>142</v>
      </c>
      <c r="R1565" s="1" t="s">
        <v>3570</v>
      </c>
      <c r="S1565" s="2">
        <v>41.18</v>
      </c>
      <c r="T1565">
        <v>1</v>
      </c>
      <c r="U1565" t="s">
        <v>58</v>
      </c>
      <c r="V1565" s="3">
        <v>0.75</v>
      </c>
      <c r="W1565" t="s">
        <v>60</v>
      </c>
      <c r="X1565" t="s">
        <v>143</v>
      </c>
      <c r="Y1565" s="2">
        <v>30.88</v>
      </c>
      <c r="Z1565" s="2">
        <v>0</v>
      </c>
      <c r="AA1565" s="2">
        <v>0</v>
      </c>
      <c r="AB1565" s="2">
        <v>0</v>
      </c>
    </row>
    <row r="1566" spans="1:28" x14ac:dyDescent="0.25">
      <c r="A1566">
        <v>2033868920</v>
      </c>
      <c r="B1566" t="s">
        <v>1104</v>
      </c>
      <c r="C1566" t="s">
        <v>921</v>
      </c>
      <c r="D1566" s="5" t="str">
        <f t="shared" si="74"/>
        <v>VICTORIA CORNELL</v>
      </c>
      <c r="E1566" t="s">
        <v>172</v>
      </c>
      <c r="F1566" t="s">
        <v>88</v>
      </c>
      <c r="G1566" t="s">
        <v>98</v>
      </c>
      <c r="H1566" t="s">
        <v>3482</v>
      </c>
      <c r="I1566" s="8">
        <v>8977234</v>
      </c>
      <c r="J1566" t="s">
        <v>90</v>
      </c>
      <c r="K1566" t="s">
        <v>91</v>
      </c>
      <c r="L1566" t="str">
        <f t="shared" si="72"/>
        <v>RYAN CALTAGIRONE</v>
      </c>
      <c r="M1566" t="s">
        <v>57</v>
      </c>
      <c r="N1566" s="1">
        <v>46082</v>
      </c>
      <c r="O1566" s="1">
        <v>46174</v>
      </c>
      <c r="P1566">
        <f t="shared" si="73"/>
        <v>3</v>
      </c>
      <c r="Q1566" s="1" t="s">
        <v>142</v>
      </c>
      <c r="R1566" s="1" t="s">
        <v>3570</v>
      </c>
      <c r="S1566" s="2">
        <v>36.549999999999997</v>
      </c>
      <c r="T1566">
        <v>1</v>
      </c>
      <c r="U1566" t="s">
        <v>58</v>
      </c>
      <c r="V1566" s="3">
        <v>0.75</v>
      </c>
      <c r="W1566" t="s">
        <v>60</v>
      </c>
      <c r="X1566" t="s">
        <v>143</v>
      </c>
      <c r="Y1566" s="2">
        <v>27.41</v>
      </c>
      <c r="Z1566" s="2">
        <v>0</v>
      </c>
      <c r="AA1566" s="2">
        <v>0</v>
      </c>
      <c r="AB1566" s="2">
        <v>0</v>
      </c>
    </row>
    <row r="1567" spans="1:28" x14ac:dyDescent="0.25">
      <c r="A1567">
        <v>2033567303</v>
      </c>
      <c r="B1567" t="s">
        <v>887</v>
      </c>
      <c r="C1567" t="s">
        <v>888</v>
      </c>
      <c r="D1567" s="5" t="str">
        <f t="shared" si="74"/>
        <v>DWANE LIPPONEN</v>
      </c>
      <c r="E1567" t="s">
        <v>188</v>
      </c>
      <c r="F1567" t="s">
        <v>88</v>
      </c>
      <c r="G1567" t="s">
        <v>89</v>
      </c>
      <c r="H1567" t="s">
        <v>3482</v>
      </c>
      <c r="I1567" s="8">
        <v>8977234</v>
      </c>
      <c r="J1567" t="s">
        <v>90</v>
      </c>
      <c r="K1567" t="s">
        <v>91</v>
      </c>
      <c r="L1567" t="str">
        <f t="shared" si="72"/>
        <v>RYAN CALTAGIRONE</v>
      </c>
      <c r="M1567" t="s">
        <v>57</v>
      </c>
      <c r="N1567" s="1">
        <v>46082</v>
      </c>
      <c r="O1567" s="1">
        <v>46174</v>
      </c>
      <c r="P1567">
        <f t="shared" si="73"/>
        <v>3</v>
      </c>
      <c r="Q1567" s="1" t="s">
        <v>142</v>
      </c>
      <c r="R1567" s="1" t="s">
        <v>3570</v>
      </c>
      <c r="S1567" s="2">
        <v>26.29</v>
      </c>
      <c r="T1567">
        <v>1</v>
      </c>
      <c r="U1567" t="s">
        <v>58</v>
      </c>
      <c r="V1567" s="3">
        <v>0.75</v>
      </c>
      <c r="W1567" t="s">
        <v>60</v>
      </c>
      <c r="X1567" t="s">
        <v>143</v>
      </c>
      <c r="Y1567" s="2">
        <v>19.72</v>
      </c>
      <c r="Z1567" s="2">
        <v>0</v>
      </c>
      <c r="AA1567" s="2">
        <v>0</v>
      </c>
      <c r="AB1567" s="2">
        <v>0</v>
      </c>
    </row>
    <row r="1568" spans="1:28" x14ac:dyDescent="0.25">
      <c r="A1568">
        <v>2033374432</v>
      </c>
      <c r="B1568" t="s">
        <v>2075</v>
      </c>
      <c r="C1568" t="s">
        <v>293</v>
      </c>
      <c r="D1568" s="5" t="str">
        <f t="shared" si="74"/>
        <v>MARTIN CONWAY</v>
      </c>
      <c r="E1568" t="s">
        <v>82</v>
      </c>
      <c r="F1568" t="s">
        <v>88</v>
      </c>
      <c r="G1568" t="s">
        <v>98</v>
      </c>
      <c r="H1568" t="s">
        <v>3482</v>
      </c>
      <c r="I1568" s="8">
        <v>8977234</v>
      </c>
      <c r="J1568" t="s">
        <v>90</v>
      </c>
      <c r="K1568" t="s">
        <v>91</v>
      </c>
      <c r="L1568" t="str">
        <f t="shared" si="72"/>
        <v>RYAN CALTAGIRONE</v>
      </c>
      <c r="M1568" t="s">
        <v>57</v>
      </c>
      <c r="N1568" s="1">
        <v>46082</v>
      </c>
      <c r="O1568" s="1">
        <v>46174</v>
      </c>
      <c r="P1568">
        <f t="shared" si="73"/>
        <v>3</v>
      </c>
      <c r="Q1568" s="1" t="s">
        <v>142</v>
      </c>
      <c r="R1568" s="1" t="s">
        <v>3570</v>
      </c>
      <c r="S1568" s="2">
        <v>22.39</v>
      </c>
      <c r="T1568">
        <v>1</v>
      </c>
      <c r="U1568" t="s">
        <v>58</v>
      </c>
      <c r="V1568" s="3">
        <v>0.75</v>
      </c>
      <c r="W1568" t="s">
        <v>60</v>
      </c>
      <c r="X1568" t="s">
        <v>143</v>
      </c>
      <c r="Y1568" s="2">
        <v>16.79</v>
      </c>
      <c r="Z1568" s="2">
        <v>0</v>
      </c>
      <c r="AA1568" s="2">
        <v>0</v>
      </c>
      <c r="AB1568" s="2">
        <v>0</v>
      </c>
    </row>
    <row r="1569" spans="1:28" x14ac:dyDescent="0.25">
      <c r="A1569">
        <v>2033753127</v>
      </c>
      <c r="B1569" t="s">
        <v>3085</v>
      </c>
      <c r="C1569" t="s">
        <v>788</v>
      </c>
      <c r="D1569" s="5" t="str">
        <f t="shared" si="74"/>
        <v>EMILY FEHRENBACHER</v>
      </c>
      <c r="E1569" t="s">
        <v>82</v>
      </c>
      <c r="F1569" t="s">
        <v>88</v>
      </c>
      <c r="G1569" t="s">
        <v>98</v>
      </c>
      <c r="H1569" t="s">
        <v>3482</v>
      </c>
      <c r="I1569" s="8">
        <v>8977234</v>
      </c>
      <c r="J1569" t="s">
        <v>90</v>
      </c>
      <c r="K1569" t="s">
        <v>91</v>
      </c>
      <c r="L1569" t="str">
        <f t="shared" si="72"/>
        <v>RYAN CALTAGIRONE</v>
      </c>
      <c r="M1569" t="s">
        <v>57</v>
      </c>
      <c r="N1569" s="1">
        <v>46082</v>
      </c>
      <c r="O1569" s="1">
        <v>46174</v>
      </c>
      <c r="P1569">
        <f t="shared" si="73"/>
        <v>3</v>
      </c>
      <c r="Q1569" s="1" t="s">
        <v>142</v>
      </c>
      <c r="R1569" s="1" t="s">
        <v>3570</v>
      </c>
      <c r="S1569" s="2">
        <v>14.41</v>
      </c>
      <c r="T1569">
        <v>1</v>
      </c>
      <c r="U1569" t="s">
        <v>58</v>
      </c>
      <c r="V1569" s="3">
        <v>0.75</v>
      </c>
      <c r="W1569" t="s">
        <v>60</v>
      </c>
      <c r="X1569" t="s">
        <v>143</v>
      </c>
      <c r="Y1569" s="2">
        <v>10.81</v>
      </c>
      <c r="Z1569" s="2">
        <v>0</v>
      </c>
      <c r="AA1569" s="2">
        <v>0</v>
      </c>
      <c r="AB1569" s="2">
        <v>0</v>
      </c>
    </row>
    <row r="1570" spans="1:28" x14ac:dyDescent="0.25">
      <c r="A1570">
        <v>2033940644</v>
      </c>
      <c r="B1570" t="s">
        <v>1242</v>
      </c>
      <c r="C1570" t="s">
        <v>1243</v>
      </c>
      <c r="D1570" s="5" t="str">
        <f t="shared" si="74"/>
        <v>KARSYN HANNAHOE</v>
      </c>
      <c r="E1570" t="s">
        <v>161</v>
      </c>
      <c r="F1570" t="s">
        <v>88</v>
      </c>
      <c r="G1570" t="s">
        <v>98</v>
      </c>
      <c r="H1570" t="s">
        <v>3482</v>
      </c>
      <c r="I1570" s="8">
        <v>8977234</v>
      </c>
      <c r="J1570" t="s">
        <v>90</v>
      </c>
      <c r="K1570" t="s">
        <v>91</v>
      </c>
      <c r="L1570" t="str">
        <f t="shared" si="72"/>
        <v>RYAN CALTAGIRONE</v>
      </c>
      <c r="M1570" t="s">
        <v>57</v>
      </c>
      <c r="N1570" s="1">
        <v>46082</v>
      </c>
      <c r="O1570" s="1">
        <v>46174</v>
      </c>
      <c r="P1570">
        <f t="shared" si="73"/>
        <v>3</v>
      </c>
      <c r="Q1570" s="1" t="s">
        <v>142</v>
      </c>
      <c r="R1570" s="1" t="s">
        <v>3570</v>
      </c>
      <c r="S1570" s="2">
        <v>13.39</v>
      </c>
      <c r="T1570">
        <v>1</v>
      </c>
      <c r="U1570" t="s">
        <v>58</v>
      </c>
      <c r="V1570" s="3">
        <v>0.75</v>
      </c>
      <c r="W1570" t="s">
        <v>60</v>
      </c>
      <c r="X1570" t="s">
        <v>143</v>
      </c>
      <c r="Y1570" s="2">
        <v>10.039999999999999</v>
      </c>
      <c r="Z1570" s="2">
        <v>0</v>
      </c>
      <c r="AA1570" s="2">
        <v>0</v>
      </c>
      <c r="AB1570" s="2">
        <v>0</v>
      </c>
    </row>
    <row r="1571" spans="1:28" x14ac:dyDescent="0.25">
      <c r="A1571">
        <v>2033987948</v>
      </c>
      <c r="B1571" t="s">
        <v>2821</v>
      </c>
      <c r="C1571" t="s">
        <v>2822</v>
      </c>
      <c r="D1571" s="5" t="str">
        <f t="shared" si="74"/>
        <v>ESMERALDA MADRIGAL</v>
      </c>
      <c r="E1571" t="s">
        <v>82</v>
      </c>
      <c r="F1571" t="s">
        <v>88</v>
      </c>
      <c r="G1571" t="s">
        <v>98</v>
      </c>
      <c r="H1571" t="s">
        <v>3482</v>
      </c>
      <c r="I1571" s="8">
        <v>19396223</v>
      </c>
      <c r="J1571" t="s">
        <v>158</v>
      </c>
      <c r="K1571" t="s">
        <v>159</v>
      </c>
      <c r="L1571" t="str">
        <f t="shared" si="72"/>
        <v>Saadia Abdul</v>
      </c>
      <c r="M1571" t="s">
        <v>57</v>
      </c>
      <c r="N1571" s="1">
        <v>46082</v>
      </c>
      <c r="O1571" s="1">
        <v>46174</v>
      </c>
      <c r="P1571">
        <f t="shared" si="73"/>
        <v>3</v>
      </c>
      <c r="Q1571" s="1" t="s">
        <v>142</v>
      </c>
      <c r="R1571" s="1" t="s">
        <v>3570</v>
      </c>
      <c r="S1571" s="2">
        <v>62.85</v>
      </c>
      <c r="T1571">
        <v>1</v>
      </c>
      <c r="U1571" t="s">
        <v>58</v>
      </c>
      <c r="V1571" s="3">
        <v>0.75</v>
      </c>
      <c r="W1571" t="s">
        <v>60</v>
      </c>
      <c r="X1571" t="s">
        <v>143</v>
      </c>
      <c r="Y1571" s="2">
        <v>47.14</v>
      </c>
      <c r="Z1571" s="2">
        <v>0</v>
      </c>
      <c r="AA1571" s="2">
        <v>0</v>
      </c>
      <c r="AB1571" s="2">
        <v>0</v>
      </c>
    </row>
    <row r="1572" spans="1:28" x14ac:dyDescent="0.25">
      <c r="A1572">
        <v>2034055203</v>
      </c>
      <c r="B1572" t="s">
        <v>469</v>
      </c>
      <c r="C1572" t="s">
        <v>470</v>
      </c>
      <c r="D1572" s="5" t="str">
        <f t="shared" si="74"/>
        <v>ARAHN CANNON</v>
      </c>
      <c r="E1572" t="s">
        <v>82</v>
      </c>
      <c r="F1572" t="s">
        <v>88</v>
      </c>
      <c r="G1572" t="s">
        <v>98</v>
      </c>
      <c r="H1572" t="s">
        <v>3482</v>
      </c>
      <c r="I1572" s="8">
        <v>19396223</v>
      </c>
      <c r="J1572" t="s">
        <v>158</v>
      </c>
      <c r="K1572" t="s">
        <v>159</v>
      </c>
      <c r="L1572" t="str">
        <f t="shared" si="72"/>
        <v>Saadia Abdul</v>
      </c>
      <c r="M1572" t="s">
        <v>57</v>
      </c>
      <c r="N1572" s="1">
        <v>46084</v>
      </c>
      <c r="O1572" s="1">
        <v>46176</v>
      </c>
      <c r="P1572">
        <f t="shared" si="73"/>
        <v>3</v>
      </c>
      <c r="Q1572" s="1" t="s">
        <v>142</v>
      </c>
      <c r="R1572" s="1" t="s">
        <v>3570</v>
      </c>
      <c r="S1572" s="2">
        <v>11.98</v>
      </c>
      <c r="T1572">
        <v>1</v>
      </c>
      <c r="U1572" t="s">
        <v>58</v>
      </c>
      <c r="V1572" s="3">
        <v>0.75</v>
      </c>
      <c r="W1572" t="s">
        <v>60</v>
      </c>
      <c r="X1572" t="s">
        <v>143</v>
      </c>
      <c r="Y1572" s="2">
        <v>8.98</v>
      </c>
      <c r="Z1572" s="2">
        <v>0</v>
      </c>
      <c r="AA1572" s="2">
        <v>0</v>
      </c>
      <c r="AB1572" s="2">
        <v>0</v>
      </c>
    </row>
    <row r="1573" spans="1:28" x14ac:dyDescent="0.25">
      <c r="A1573">
        <v>2033721347</v>
      </c>
      <c r="B1573" t="s">
        <v>1165</v>
      </c>
      <c r="C1573" t="s">
        <v>304</v>
      </c>
      <c r="D1573" s="5" t="str">
        <f t="shared" si="74"/>
        <v>ZACHARY YOKO</v>
      </c>
      <c r="E1573" t="s">
        <v>172</v>
      </c>
      <c r="F1573" t="s">
        <v>88</v>
      </c>
      <c r="G1573" t="s">
        <v>107</v>
      </c>
      <c r="H1573" t="s">
        <v>3482</v>
      </c>
      <c r="I1573" s="8">
        <v>19491313</v>
      </c>
      <c r="J1573" t="s">
        <v>1152</v>
      </c>
      <c r="K1573" t="s">
        <v>1153</v>
      </c>
      <c r="L1573" t="str">
        <f t="shared" si="72"/>
        <v>Steven Brandt</v>
      </c>
      <c r="M1573" t="s">
        <v>57</v>
      </c>
      <c r="N1573" s="1">
        <v>46082</v>
      </c>
      <c r="O1573" s="1">
        <v>46174</v>
      </c>
      <c r="P1573">
        <f t="shared" si="73"/>
        <v>3</v>
      </c>
      <c r="Q1573" s="1" t="s">
        <v>142</v>
      </c>
      <c r="R1573" s="1" t="s">
        <v>3570</v>
      </c>
      <c r="S1573" s="2">
        <v>78.040000000000006</v>
      </c>
      <c r="T1573">
        <v>1</v>
      </c>
      <c r="U1573" t="s">
        <v>58</v>
      </c>
      <c r="V1573" s="3">
        <v>0.75</v>
      </c>
      <c r="W1573" t="s">
        <v>60</v>
      </c>
      <c r="X1573" t="s">
        <v>143</v>
      </c>
      <c r="Y1573" s="2">
        <v>58.53</v>
      </c>
      <c r="Z1573" s="2">
        <v>0</v>
      </c>
      <c r="AA1573" s="2">
        <v>0</v>
      </c>
      <c r="AB1573" s="2">
        <v>0</v>
      </c>
    </row>
    <row r="1574" spans="1:28" x14ac:dyDescent="0.25">
      <c r="A1574">
        <v>2033861978</v>
      </c>
      <c r="B1574" t="s">
        <v>1233</v>
      </c>
      <c r="C1574" t="s">
        <v>383</v>
      </c>
      <c r="D1574" s="5" t="str">
        <f t="shared" si="74"/>
        <v>DONALD III</v>
      </c>
      <c r="E1574" t="s">
        <v>172</v>
      </c>
      <c r="F1574" t="s">
        <v>88</v>
      </c>
      <c r="G1574" t="s">
        <v>107</v>
      </c>
      <c r="H1574" t="s">
        <v>3482</v>
      </c>
      <c r="I1574" s="8">
        <v>19491313</v>
      </c>
      <c r="J1574" t="s">
        <v>1152</v>
      </c>
      <c r="K1574" t="s">
        <v>1153</v>
      </c>
      <c r="L1574" t="str">
        <f t="shared" si="72"/>
        <v>Steven Brandt</v>
      </c>
      <c r="M1574" t="s">
        <v>57</v>
      </c>
      <c r="N1574" s="1">
        <v>46082</v>
      </c>
      <c r="O1574" s="1">
        <v>46174</v>
      </c>
      <c r="P1574">
        <f t="shared" si="73"/>
        <v>3</v>
      </c>
      <c r="Q1574" s="1" t="s">
        <v>142</v>
      </c>
      <c r="R1574" s="1" t="s">
        <v>3570</v>
      </c>
      <c r="S1574" s="2">
        <v>73.2</v>
      </c>
      <c r="T1574">
        <v>1</v>
      </c>
      <c r="U1574" t="s">
        <v>58</v>
      </c>
      <c r="V1574" s="3">
        <v>0.75</v>
      </c>
      <c r="W1574" t="s">
        <v>60</v>
      </c>
      <c r="X1574" t="s">
        <v>143</v>
      </c>
      <c r="Y1574" s="2">
        <v>54.9</v>
      </c>
      <c r="Z1574" s="2">
        <v>0</v>
      </c>
      <c r="AA1574" s="2">
        <v>0</v>
      </c>
      <c r="AB1574" s="2">
        <v>0</v>
      </c>
    </row>
    <row r="1575" spans="1:28" x14ac:dyDescent="0.25">
      <c r="A1575">
        <v>2033950097</v>
      </c>
      <c r="B1575" t="s">
        <v>1244</v>
      </c>
      <c r="C1575" t="s">
        <v>415</v>
      </c>
      <c r="D1575" s="5" t="str">
        <f t="shared" si="74"/>
        <v>JEFFREY WARD</v>
      </c>
      <c r="E1575" t="s">
        <v>172</v>
      </c>
      <c r="F1575" t="s">
        <v>88</v>
      </c>
      <c r="G1575" t="s">
        <v>98</v>
      </c>
      <c r="H1575" t="s">
        <v>3482</v>
      </c>
      <c r="I1575" s="8">
        <v>19491313</v>
      </c>
      <c r="J1575" t="s">
        <v>1152</v>
      </c>
      <c r="K1575" t="s">
        <v>1153</v>
      </c>
      <c r="L1575" t="str">
        <f t="shared" si="72"/>
        <v>Steven Brandt</v>
      </c>
      <c r="M1575" t="s">
        <v>57</v>
      </c>
      <c r="N1575" s="1">
        <v>46082</v>
      </c>
      <c r="O1575" s="1">
        <v>46174</v>
      </c>
      <c r="P1575">
        <f t="shared" si="73"/>
        <v>3</v>
      </c>
      <c r="Q1575" s="1" t="s">
        <v>142</v>
      </c>
      <c r="R1575" s="1" t="s">
        <v>3570</v>
      </c>
      <c r="S1575" s="2">
        <v>14.29</v>
      </c>
      <c r="T1575">
        <v>1</v>
      </c>
      <c r="U1575" t="s">
        <v>58</v>
      </c>
      <c r="V1575" s="3">
        <v>0.75</v>
      </c>
      <c r="W1575" t="s">
        <v>60</v>
      </c>
      <c r="X1575" t="s">
        <v>143</v>
      </c>
      <c r="Y1575" s="2">
        <v>10.72</v>
      </c>
      <c r="Z1575" s="2">
        <v>0</v>
      </c>
      <c r="AA1575" s="2">
        <v>0</v>
      </c>
      <c r="AB1575" s="2">
        <v>0</v>
      </c>
    </row>
    <row r="1576" spans="1:28" x14ac:dyDescent="0.25">
      <c r="A1576">
        <v>2033662052</v>
      </c>
      <c r="B1576" t="s">
        <v>237</v>
      </c>
      <c r="C1576" t="s">
        <v>1155</v>
      </c>
      <c r="D1576" s="5" t="str">
        <f t="shared" si="74"/>
        <v>STACY BROWN</v>
      </c>
      <c r="E1576" t="s">
        <v>213</v>
      </c>
      <c r="F1576" t="s">
        <v>88</v>
      </c>
      <c r="G1576" t="s">
        <v>123</v>
      </c>
      <c r="H1576" t="s">
        <v>3498</v>
      </c>
      <c r="I1576" s="8">
        <v>8307933</v>
      </c>
      <c r="J1576" t="s">
        <v>114</v>
      </c>
      <c r="K1576" t="s">
        <v>115</v>
      </c>
      <c r="L1576" t="str">
        <f t="shared" si="72"/>
        <v>GREGORY TEIPEL</v>
      </c>
      <c r="M1576" t="s">
        <v>57</v>
      </c>
      <c r="N1576" s="1">
        <v>46087</v>
      </c>
      <c r="O1576" s="1">
        <v>46179</v>
      </c>
      <c r="P1576">
        <f t="shared" si="73"/>
        <v>3</v>
      </c>
      <c r="Q1576" s="1" t="s">
        <v>142</v>
      </c>
      <c r="R1576" s="1" t="s">
        <v>3570</v>
      </c>
      <c r="S1576" s="2">
        <v>96.31</v>
      </c>
      <c r="T1576">
        <v>1</v>
      </c>
      <c r="U1576" t="s">
        <v>58</v>
      </c>
      <c r="V1576" s="3">
        <v>0.65</v>
      </c>
      <c r="W1576" t="s">
        <v>60</v>
      </c>
      <c r="X1576" t="s">
        <v>143</v>
      </c>
      <c r="Y1576" s="2">
        <v>62.6</v>
      </c>
      <c r="Z1576" s="2">
        <v>0</v>
      </c>
      <c r="AA1576" s="2">
        <v>0</v>
      </c>
      <c r="AB1576" s="2">
        <v>0</v>
      </c>
    </row>
    <row r="1577" spans="1:28" x14ac:dyDescent="0.25">
      <c r="A1577">
        <v>2033594452</v>
      </c>
      <c r="B1577" t="s">
        <v>1104</v>
      </c>
      <c r="C1577" t="s">
        <v>2389</v>
      </c>
      <c r="D1577" s="5" t="str">
        <f t="shared" si="74"/>
        <v>DANA CORNELL</v>
      </c>
      <c r="E1577" t="s">
        <v>213</v>
      </c>
      <c r="F1577" t="s">
        <v>88</v>
      </c>
      <c r="G1577" t="s">
        <v>123</v>
      </c>
      <c r="H1577" t="s">
        <v>3498</v>
      </c>
      <c r="I1577" s="8">
        <v>8977234</v>
      </c>
      <c r="J1577" t="s">
        <v>90</v>
      </c>
      <c r="K1577" t="s">
        <v>91</v>
      </c>
      <c r="L1577" t="str">
        <f t="shared" si="72"/>
        <v>RYAN CALTAGIRONE</v>
      </c>
      <c r="M1577" t="s">
        <v>57</v>
      </c>
      <c r="N1577" s="1">
        <v>46082</v>
      </c>
      <c r="O1577" s="1">
        <v>46174</v>
      </c>
      <c r="P1577">
        <f t="shared" si="73"/>
        <v>3</v>
      </c>
      <c r="Q1577" s="1" t="s">
        <v>142</v>
      </c>
      <c r="R1577" s="1" t="s">
        <v>3570</v>
      </c>
      <c r="S1577" s="2">
        <v>58.61</v>
      </c>
      <c r="T1577">
        <v>1</v>
      </c>
      <c r="U1577" t="s">
        <v>58</v>
      </c>
      <c r="V1577" s="3">
        <v>0.65</v>
      </c>
      <c r="W1577" t="s">
        <v>60</v>
      </c>
      <c r="X1577" t="s">
        <v>143</v>
      </c>
      <c r="Y1577" s="2">
        <v>38.1</v>
      </c>
      <c r="Z1577" s="2">
        <v>0</v>
      </c>
      <c r="AA1577" s="2">
        <v>0</v>
      </c>
      <c r="AB1577" s="2">
        <v>0</v>
      </c>
    </row>
    <row r="1578" spans="1:28" x14ac:dyDescent="0.25">
      <c r="A1578">
        <v>2033759044</v>
      </c>
      <c r="B1578" t="s">
        <v>3086</v>
      </c>
      <c r="C1578" t="s">
        <v>3087</v>
      </c>
      <c r="D1578" s="5" t="str">
        <f t="shared" si="74"/>
        <v>ERMIAS BEYIN</v>
      </c>
      <c r="E1578" t="s">
        <v>177</v>
      </c>
      <c r="F1578" t="s">
        <v>88</v>
      </c>
      <c r="G1578" t="s">
        <v>95</v>
      </c>
      <c r="H1578" t="s">
        <v>3481</v>
      </c>
      <c r="I1578" s="8">
        <v>9079571</v>
      </c>
      <c r="J1578" t="s">
        <v>152</v>
      </c>
      <c r="K1578" t="s">
        <v>153</v>
      </c>
      <c r="L1578" t="str">
        <f t="shared" si="72"/>
        <v>ADAM RICHTER</v>
      </c>
      <c r="M1578" t="s">
        <v>57</v>
      </c>
      <c r="N1578" s="1">
        <v>46082</v>
      </c>
      <c r="O1578" s="1">
        <v>46174</v>
      </c>
      <c r="P1578">
        <f t="shared" si="73"/>
        <v>3</v>
      </c>
      <c r="Q1578" s="1" t="s">
        <v>142</v>
      </c>
      <c r="R1578" s="1" t="s">
        <v>3570</v>
      </c>
      <c r="S1578" s="2">
        <v>98.84</v>
      </c>
      <c r="T1578">
        <v>1</v>
      </c>
      <c r="U1578" t="s">
        <v>58</v>
      </c>
      <c r="V1578" s="3">
        <v>0.9</v>
      </c>
      <c r="W1578" t="s">
        <v>60</v>
      </c>
      <c r="X1578" t="s">
        <v>143</v>
      </c>
      <c r="Y1578" s="2">
        <v>88.96</v>
      </c>
      <c r="Z1578" s="2">
        <v>0</v>
      </c>
      <c r="AA1578" s="2">
        <v>0</v>
      </c>
      <c r="AB1578" s="2">
        <v>0</v>
      </c>
    </row>
    <row r="1579" spans="1:28" x14ac:dyDescent="0.25">
      <c r="A1579">
        <v>2033817605</v>
      </c>
      <c r="B1579" t="s">
        <v>3090</v>
      </c>
      <c r="C1579" t="s">
        <v>3091</v>
      </c>
      <c r="D1579" s="5" t="str">
        <f t="shared" si="74"/>
        <v>ALESSANDRO QUILES</v>
      </c>
      <c r="E1579" t="s">
        <v>177</v>
      </c>
      <c r="F1579" t="s">
        <v>88</v>
      </c>
      <c r="G1579" t="s">
        <v>95</v>
      </c>
      <c r="H1579" t="s">
        <v>3481</v>
      </c>
      <c r="I1579" s="8">
        <v>9079571</v>
      </c>
      <c r="J1579" t="s">
        <v>152</v>
      </c>
      <c r="K1579" t="s">
        <v>153</v>
      </c>
      <c r="L1579" t="str">
        <f t="shared" si="72"/>
        <v>ADAM RICHTER</v>
      </c>
      <c r="M1579" t="s">
        <v>57</v>
      </c>
      <c r="N1579" s="1">
        <v>46082</v>
      </c>
      <c r="O1579" s="1">
        <v>46174</v>
      </c>
      <c r="P1579">
        <f t="shared" si="73"/>
        <v>3</v>
      </c>
      <c r="Q1579" s="1" t="s">
        <v>142</v>
      </c>
      <c r="R1579" s="1" t="s">
        <v>3570</v>
      </c>
      <c r="S1579" s="2">
        <v>19.850000000000001</v>
      </c>
      <c r="T1579">
        <v>1</v>
      </c>
      <c r="U1579" t="s">
        <v>58</v>
      </c>
      <c r="V1579" s="3">
        <v>0.9</v>
      </c>
      <c r="W1579" t="s">
        <v>60</v>
      </c>
      <c r="X1579" t="s">
        <v>143</v>
      </c>
      <c r="Y1579" s="2">
        <v>17.86</v>
      </c>
      <c r="Z1579" s="2">
        <v>0</v>
      </c>
      <c r="AA1579" s="2">
        <v>0</v>
      </c>
      <c r="AB1579" s="2">
        <v>0</v>
      </c>
    </row>
    <row r="1580" spans="1:28" x14ac:dyDescent="0.25">
      <c r="A1580">
        <v>2033882959</v>
      </c>
      <c r="B1580" t="s">
        <v>3096</v>
      </c>
      <c r="C1580" t="s">
        <v>3097</v>
      </c>
      <c r="D1580" s="5" t="str">
        <f t="shared" si="74"/>
        <v>ADAN COLCHADO</v>
      </c>
      <c r="E1580" t="s">
        <v>110</v>
      </c>
      <c r="F1580" t="s">
        <v>88</v>
      </c>
      <c r="G1580" t="s">
        <v>95</v>
      </c>
      <c r="H1580" t="s">
        <v>3481</v>
      </c>
      <c r="I1580" s="8">
        <v>21758382</v>
      </c>
      <c r="J1580" t="s">
        <v>2246</v>
      </c>
      <c r="K1580" t="s">
        <v>2247</v>
      </c>
      <c r="L1580" t="str">
        <f t="shared" si="72"/>
        <v>Danny Nguyen</v>
      </c>
      <c r="M1580" t="s">
        <v>57</v>
      </c>
      <c r="N1580" s="1">
        <v>46087</v>
      </c>
      <c r="O1580" s="1">
        <v>46179</v>
      </c>
      <c r="P1580">
        <f t="shared" si="73"/>
        <v>3</v>
      </c>
      <c r="Q1580" s="1" t="s">
        <v>142</v>
      </c>
      <c r="R1580" s="1" t="s">
        <v>3570</v>
      </c>
      <c r="S1580" s="2">
        <v>74.81</v>
      </c>
      <c r="T1580">
        <v>1</v>
      </c>
      <c r="U1580" t="s">
        <v>58</v>
      </c>
      <c r="V1580" s="3">
        <v>0.9</v>
      </c>
      <c r="W1580" t="s">
        <v>60</v>
      </c>
      <c r="X1580" t="s">
        <v>143</v>
      </c>
      <c r="Y1580" s="2">
        <v>67.33</v>
      </c>
      <c r="Z1580" s="2">
        <v>0</v>
      </c>
      <c r="AA1580" s="2">
        <v>0</v>
      </c>
      <c r="AB1580" s="2">
        <v>0</v>
      </c>
    </row>
    <row r="1581" spans="1:28" x14ac:dyDescent="0.25">
      <c r="A1581">
        <v>2033576618</v>
      </c>
      <c r="B1581" t="s">
        <v>2096</v>
      </c>
      <c r="C1581" t="s">
        <v>552</v>
      </c>
      <c r="D1581" s="5" t="str">
        <f t="shared" si="74"/>
        <v>JERRY EBERLY</v>
      </c>
      <c r="E1581" t="s">
        <v>82</v>
      </c>
      <c r="F1581" t="s">
        <v>88</v>
      </c>
      <c r="G1581" t="s">
        <v>95</v>
      </c>
      <c r="H1581" t="s">
        <v>3481</v>
      </c>
      <c r="I1581" s="8">
        <v>8307933</v>
      </c>
      <c r="J1581" t="s">
        <v>114</v>
      </c>
      <c r="K1581" t="s">
        <v>115</v>
      </c>
      <c r="L1581" t="str">
        <f t="shared" si="72"/>
        <v>GREGORY TEIPEL</v>
      </c>
      <c r="M1581" t="s">
        <v>57</v>
      </c>
      <c r="N1581" s="1">
        <v>46087</v>
      </c>
      <c r="O1581" s="1">
        <v>46179</v>
      </c>
      <c r="P1581">
        <f t="shared" si="73"/>
        <v>3</v>
      </c>
      <c r="Q1581" s="1" t="s">
        <v>142</v>
      </c>
      <c r="R1581" s="1" t="s">
        <v>3570</v>
      </c>
      <c r="S1581" s="2">
        <v>206.27</v>
      </c>
      <c r="T1581">
        <v>1</v>
      </c>
      <c r="U1581" t="s">
        <v>58</v>
      </c>
      <c r="V1581" s="3">
        <v>0.9</v>
      </c>
      <c r="W1581" t="s">
        <v>60</v>
      </c>
      <c r="X1581" t="s">
        <v>143</v>
      </c>
      <c r="Y1581" s="2">
        <v>185.64</v>
      </c>
      <c r="Z1581" s="2">
        <v>0</v>
      </c>
      <c r="AA1581" s="2">
        <v>0</v>
      </c>
      <c r="AB1581" s="2">
        <v>0</v>
      </c>
    </row>
    <row r="1582" spans="1:28" x14ac:dyDescent="0.25">
      <c r="A1582">
        <v>2034010478</v>
      </c>
      <c r="B1582" t="s">
        <v>2827</v>
      </c>
      <c r="C1582" t="s">
        <v>814</v>
      </c>
      <c r="D1582" s="5" t="str">
        <f t="shared" si="74"/>
        <v>MONICA ZAPPA</v>
      </c>
      <c r="E1582" t="s">
        <v>244</v>
      </c>
      <c r="F1582" t="s">
        <v>88</v>
      </c>
      <c r="G1582" t="s">
        <v>95</v>
      </c>
      <c r="H1582" t="s">
        <v>3481</v>
      </c>
      <c r="I1582" s="8">
        <v>8307933</v>
      </c>
      <c r="J1582" t="s">
        <v>114</v>
      </c>
      <c r="K1582" t="s">
        <v>115</v>
      </c>
      <c r="L1582" t="str">
        <f t="shared" si="72"/>
        <v>GREGORY TEIPEL</v>
      </c>
      <c r="M1582" t="s">
        <v>57</v>
      </c>
      <c r="N1582" s="1">
        <v>46087</v>
      </c>
      <c r="O1582" s="1">
        <v>46179</v>
      </c>
      <c r="P1582">
        <f t="shared" si="73"/>
        <v>3</v>
      </c>
      <c r="Q1582" s="1" t="s">
        <v>142</v>
      </c>
      <c r="R1582" s="1" t="s">
        <v>3570</v>
      </c>
      <c r="S1582" s="2">
        <v>170.8</v>
      </c>
      <c r="T1582">
        <v>1</v>
      </c>
      <c r="U1582" t="s">
        <v>58</v>
      </c>
      <c r="V1582" s="3">
        <v>0.9</v>
      </c>
      <c r="W1582" t="s">
        <v>60</v>
      </c>
      <c r="X1582" t="s">
        <v>143</v>
      </c>
      <c r="Y1582" s="2">
        <v>153.72</v>
      </c>
      <c r="Z1582" s="2">
        <v>0</v>
      </c>
      <c r="AA1582" s="2">
        <v>0</v>
      </c>
      <c r="AB1582" s="2">
        <v>0</v>
      </c>
    </row>
    <row r="1583" spans="1:28" x14ac:dyDescent="0.25">
      <c r="A1583">
        <v>2033603271</v>
      </c>
      <c r="B1583" t="s">
        <v>1138</v>
      </c>
      <c r="C1583" t="s">
        <v>1139</v>
      </c>
      <c r="D1583" s="5" t="str">
        <f t="shared" si="74"/>
        <v>KEVAL PATEL</v>
      </c>
      <c r="E1583" t="s">
        <v>1140</v>
      </c>
      <c r="F1583" t="s">
        <v>88</v>
      </c>
      <c r="G1583" t="s">
        <v>95</v>
      </c>
      <c r="H1583" t="s">
        <v>3481</v>
      </c>
      <c r="I1583" s="8">
        <v>8307933</v>
      </c>
      <c r="J1583" t="s">
        <v>114</v>
      </c>
      <c r="K1583" t="s">
        <v>115</v>
      </c>
      <c r="L1583" t="str">
        <f t="shared" si="72"/>
        <v>GREGORY TEIPEL</v>
      </c>
      <c r="M1583" t="s">
        <v>57</v>
      </c>
      <c r="N1583" s="1">
        <v>46082</v>
      </c>
      <c r="O1583" s="1">
        <v>46174</v>
      </c>
      <c r="P1583">
        <f t="shared" si="73"/>
        <v>3</v>
      </c>
      <c r="Q1583" s="1" t="s">
        <v>142</v>
      </c>
      <c r="R1583" s="1" t="s">
        <v>3570</v>
      </c>
      <c r="S1583" s="2">
        <v>168.13</v>
      </c>
      <c r="T1583">
        <v>1</v>
      </c>
      <c r="U1583" t="s">
        <v>58</v>
      </c>
      <c r="V1583" s="3">
        <v>0.9</v>
      </c>
      <c r="W1583" t="s">
        <v>60</v>
      </c>
      <c r="X1583" t="s">
        <v>143</v>
      </c>
      <c r="Y1583" s="2">
        <v>151.32</v>
      </c>
      <c r="Z1583" s="2">
        <v>0</v>
      </c>
      <c r="AA1583" s="2">
        <v>0</v>
      </c>
      <c r="AB1583" s="2">
        <v>0</v>
      </c>
    </row>
    <row r="1584" spans="1:28" x14ac:dyDescent="0.25">
      <c r="A1584">
        <v>2033843762</v>
      </c>
      <c r="B1584" t="s">
        <v>3092</v>
      </c>
      <c r="C1584" t="s">
        <v>1280</v>
      </c>
      <c r="D1584" s="5" t="str">
        <f t="shared" si="74"/>
        <v>PATRICK RHODES</v>
      </c>
      <c r="E1584" t="s">
        <v>1140</v>
      </c>
      <c r="F1584" t="s">
        <v>88</v>
      </c>
      <c r="G1584" t="s">
        <v>95</v>
      </c>
      <c r="H1584" t="s">
        <v>3481</v>
      </c>
      <c r="I1584" s="8">
        <v>8307933</v>
      </c>
      <c r="J1584" t="s">
        <v>114</v>
      </c>
      <c r="K1584" t="s">
        <v>115</v>
      </c>
      <c r="L1584" t="str">
        <f t="shared" si="72"/>
        <v>GREGORY TEIPEL</v>
      </c>
      <c r="M1584" t="s">
        <v>57</v>
      </c>
      <c r="N1584" s="1">
        <v>46087</v>
      </c>
      <c r="O1584" s="1">
        <v>46179</v>
      </c>
      <c r="P1584">
        <f t="shared" si="73"/>
        <v>3</v>
      </c>
      <c r="Q1584" s="1" t="s">
        <v>142</v>
      </c>
      <c r="R1584" s="1" t="s">
        <v>3570</v>
      </c>
      <c r="S1584" s="2">
        <v>126.76</v>
      </c>
      <c r="T1584">
        <v>1</v>
      </c>
      <c r="U1584" t="s">
        <v>58</v>
      </c>
      <c r="V1584" s="3">
        <v>0.9</v>
      </c>
      <c r="W1584" t="s">
        <v>60</v>
      </c>
      <c r="X1584" t="s">
        <v>143</v>
      </c>
      <c r="Y1584" s="2">
        <v>114.08</v>
      </c>
      <c r="Z1584" s="2">
        <v>0</v>
      </c>
      <c r="AA1584" s="2">
        <v>0</v>
      </c>
      <c r="AB1584" s="2">
        <v>0</v>
      </c>
    </row>
    <row r="1585" spans="1:28" x14ac:dyDescent="0.25">
      <c r="A1585">
        <v>2033566693</v>
      </c>
      <c r="B1585" t="s">
        <v>3078</v>
      </c>
      <c r="C1585" t="s">
        <v>3079</v>
      </c>
      <c r="D1585" s="5" t="str">
        <f t="shared" si="74"/>
        <v>ACE PINEDA</v>
      </c>
      <c r="E1585" t="s">
        <v>244</v>
      </c>
      <c r="F1585" t="s">
        <v>88</v>
      </c>
      <c r="G1585" t="s">
        <v>95</v>
      </c>
      <c r="H1585" t="s">
        <v>3481</v>
      </c>
      <c r="I1585" s="8">
        <v>8307933</v>
      </c>
      <c r="J1585" t="s">
        <v>114</v>
      </c>
      <c r="K1585" t="s">
        <v>115</v>
      </c>
      <c r="L1585" t="str">
        <f t="shared" si="72"/>
        <v>GREGORY TEIPEL</v>
      </c>
      <c r="M1585" t="s">
        <v>57</v>
      </c>
      <c r="N1585" s="1">
        <v>46087</v>
      </c>
      <c r="O1585" s="1">
        <v>46179</v>
      </c>
      <c r="P1585">
        <f t="shared" si="73"/>
        <v>3</v>
      </c>
      <c r="Q1585" s="1" t="s">
        <v>142</v>
      </c>
      <c r="R1585" s="1" t="s">
        <v>3570</v>
      </c>
      <c r="S1585" s="2">
        <v>100.71</v>
      </c>
      <c r="T1585">
        <v>1</v>
      </c>
      <c r="U1585" t="s">
        <v>58</v>
      </c>
      <c r="V1585" s="3">
        <v>0.9</v>
      </c>
      <c r="W1585" t="s">
        <v>60</v>
      </c>
      <c r="X1585" t="s">
        <v>143</v>
      </c>
      <c r="Y1585" s="2">
        <v>90.64</v>
      </c>
      <c r="Z1585" s="2">
        <v>0</v>
      </c>
      <c r="AA1585" s="2">
        <v>0</v>
      </c>
      <c r="AB1585" s="2">
        <v>0</v>
      </c>
    </row>
    <row r="1586" spans="1:28" x14ac:dyDescent="0.25">
      <c r="A1586">
        <v>2033592797</v>
      </c>
      <c r="B1586" t="s">
        <v>1135</v>
      </c>
      <c r="C1586" t="s">
        <v>1136</v>
      </c>
      <c r="D1586" s="5" t="str">
        <f t="shared" si="74"/>
        <v>ANTON NICKEL</v>
      </c>
      <c r="E1586" t="s">
        <v>244</v>
      </c>
      <c r="F1586" t="s">
        <v>88</v>
      </c>
      <c r="G1586" t="s">
        <v>95</v>
      </c>
      <c r="H1586" t="s">
        <v>3481</v>
      </c>
      <c r="I1586" s="8">
        <v>8307933</v>
      </c>
      <c r="J1586" t="s">
        <v>114</v>
      </c>
      <c r="K1586" t="s">
        <v>115</v>
      </c>
      <c r="L1586" t="str">
        <f t="shared" si="72"/>
        <v>GREGORY TEIPEL</v>
      </c>
      <c r="M1586" t="s">
        <v>57</v>
      </c>
      <c r="N1586" s="1">
        <v>46082</v>
      </c>
      <c r="O1586" s="1">
        <v>46174</v>
      </c>
      <c r="P1586">
        <f t="shared" si="73"/>
        <v>3</v>
      </c>
      <c r="Q1586" s="1" t="s">
        <v>142</v>
      </c>
      <c r="R1586" s="1" t="s">
        <v>3570</v>
      </c>
      <c r="S1586" s="2">
        <v>91.59</v>
      </c>
      <c r="T1586">
        <v>1</v>
      </c>
      <c r="U1586" t="s">
        <v>58</v>
      </c>
      <c r="V1586" s="3">
        <v>0.9</v>
      </c>
      <c r="W1586" t="s">
        <v>60</v>
      </c>
      <c r="X1586" t="s">
        <v>143</v>
      </c>
      <c r="Y1586" s="2">
        <v>82.43</v>
      </c>
      <c r="Z1586" s="2">
        <v>0</v>
      </c>
      <c r="AA1586" s="2">
        <v>0</v>
      </c>
      <c r="AB1586" s="2">
        <v>0</v>
      </c>
    </row>
    <row r="1587" spans="1:28" x14ac:dyDescent="0.25">
      <c r="A1587">
        <v>2033876747</v>
      </c>
      <c r="B1587" t="s">
        <v>2804</v>
      </c>
      <c r="C1587" t="s">
        <v>79</v>
      </c>
      <c r="D1587" s="5" t="str">
        <f t="shared" si="74"/>
        <v>CHAD MORES</v>
      </c>
      <c r="E1587" t="s">
        <v>244</v>
      </c>
      <c r="F1587" t="s">
        <v>88</v>
      </c>
      <c r="G1587" t="s">
        <v>95</v>
      </c>
      <c r="H1587" t="s">
        <v>3481</v>
      </c>
      <c r="I1587" s="8">
        <v>8307933</v>
      </c>
      <c r="J1587" t="s">
        <v>114</v>
      </c>
      <c r="K1587" t="s">
        <v>115</v>
      </c>
      <c r="L1587" t="str">
        <f t="shared" si="72"/>
        <v>GREGORY TEIPEL</v>
      </c>
      <c r="M1587" t="s">
        <v>57</v>
      </c>
      <c r="N1587" s="1">
        <v>46087</v>
      </c>
      <c r="O1587" s="1">
        <v>46179</v>
      </c>
      <c r="P1587">
        <f t="shared" si="73"/>
        <v>3</v>
      </c>
      <c r="Q1587" s="1" t="s">
        <v>142</v>
      </c>
      <c r="R1587" s="1" t="s">
        <v>3570</v>
      </c>
      <c r="S1587" s="2">
        <v>81.63</v>
      </c>
      <c r="T1587">
        <v>1</v>
      </c>
      <c r="U1587" t="s">
        <v>58</v>
      </c>
      <c r="V1587" s="3">
        <v>0.9</v>
      </c>
      <c r="W1587" t="s">
        <v>60</v>
      </c>
      <c r="X1587" t="s">
        <v>143</v>
      </c>
      <c r="Y1587" s="2">
        <v>73.47</v>
      </c>
      <c r="Z1587" s="2">
        <v>0</v>
      </c>
      <c r="AA1587" s="2">
        <v>0</v>
      </c>
      <c r="AB1587" s="2">
        <v>0</v>
      </c>
    </row>
    <row r="1588" spans="1:28" x14ac:dyDescent="0.25">
      <c r="A1588">
        <v>2033723825</v>
      </c>
      <c r="B1588" t="s">
        <v>761</v>
      </c>
      <c r="C1588" t="s">
        <v>1166</v>
      </c>
      <c r="D1588" s="5" t="str">
        <f t="shared" si="74"/>
        <v>MIKAILA COX</v>
      </c>
      <c r="E1588" t="s">
        <v>244</v>
      </c>
      <c r="F1588" t="s">
        <v>88</v>
      </c>
      <c r="G1588" t="s">
        <v>95</v>
      </c>
      <c r="H1588" t="s">
        <v>3481</v>
      </c>
      <c r="I1588" s="8">
        <v>8307933</v>
      </c>
      <c r="J1588" t="s">
        <v>114</v>
      </c>
      <c r="K1588" t="s">
        <v>115</v>
      </c>
      <c r="L1588" t="str">
        <f t="shared" si="72"/>
        <v>GREGORY TEIPEL</v>
      </c>
      <c r="M1588" t="s">
        <v>57</v>
      </c>
      <c r="N1588" s="1">
        <v>46087</v>
      </c>
      <c r="O1588" s="1">
        <v>46179</v>
      </c>
      <c r="P1588">
        <f t="shared" si="73"/>
        <v>3</v>
      </c>
      <c r="Q1588" s="1" t="s">
        <v>142</v>
      </c>
      <c r="R1588" s="1" t="s">
        <v>3570</v>
      </c>
      <c r="S1588" s="2">
        <v>67</v>
      </c>
      <c r="T1588">
        <v>1</v>
      </c>
      <c r="U1588" t="s">
        <v>58</v>
      </c>
      <c r="V1588" s="3">
        <v>0.9</v>
      </c>
      <c r="W1588" t="s">
        <v>60</v>
      </c>
      <c r="X1588" t="s">
        <v>143</v>
      </c>
      <c r="Y1588" s="2">
        <v>60.3</v>
      </c>
      <c r="Z1588" s="2">
        <v>0</v>
      </c>
      <c r="AA1588" s="2">
        <v>0</v>
      </c>
      <c r="AB1588" s="2">
        <v>0</v>
      </c>
    </row>
    <row r="1589" spans="1:28" x14ac:dyDescent="0.25">
      <c r="A1589">
        <v>2033312701</v>
      </c>
      <c r="B1589" t="s">
        <v>2070</v>
      </c>
      <c r="C1589" t="s">
        <v>133</v>
      </c>
      <c r="D1589" s="5" t="str">
        <f t="shared" si="74"/>
        <v>ANNETTE ARAMBULA</v>
      </c>
      <c r="E1589" t="s">
        <v>110</v>
      </c>
      <c r="F1589" t="s">
        <v>88</v>
      </c>
      <c r="G1589" t="s">
        <v>95</v>
      </c>
      <c r="H1589" t="s">
        <v>3481</v>
      </c>
      <c r="I1589" s="8">
        <v>8307933</v>
      </c>
      <c r="J1589" t="s">
        <v>114</v>
      </c>
      <c r="K1589" t="s">
        <v>115</v>
      </c>
      <c r="L1589" t="str">
        <f t="shared" si="72"/>
        <v>GREGORY TEIPEL</v>
      </c>
      <c r="M1589" t="s">
        <v>57</v>
      </c>
      <c r="N1589" s="1">
        <v>46074</v>
      </c>
      <c r="O1589" s="1">
        <v>46163</v>
      </c>
      <c r="P1589">
        <f t="shared" si="73"/>
        <v>3</v>
      </c>
      <c r="Q1589" s="1" t="s">
        <v>142</v>
      </c>
      <c r="R1589" s="1" t="s">
        <v>3570</v>
      </c>
      <c r="S1589" s="2">
        <v>66.67</v>
      </c>
      <c r="T1589">
        <v>1</v>
      </c>
      <c r="U1589" t="s">
        <v>58</v>
      </c>
      <c r="V1589" s="3">
        <v>0.9</v>
      </c>
      <c r="W1589" t="s">
        <v>60</v>
      </c>
      <c r="X1589" t="s">
        <v>143</v>
      </c>
      <c r="Y1589" s="2">
        <v>60</v>
      </c>
      <c r="Z1589" s="2">
        <v>0</v>
      </c>
      <c r="AA1589" s="2">
        <v>0</v>
      </c>
      <c r="AB1589" s="2">
        <v>0</v>
      </c>
    </row>
    <row r="1590" spans="1:28" x14ac:dyDescent="0.25">
      <c r="A1590">
        <v>2033947440</v>
      </c>
      <c r="B1590" t="s">
        <v>2816</v>
      </c>
      <c r="C1590" t="s">
        <v>545</v>
      </c>
      <c r="D1590" s="5" t="str">
        <f t="shared" si="74"/>
        <v>CURTIS CHRISTENSEN</v>
      </c>
      <c r="E1590" t="s">
        <v>244</v>
      </c>
      <c r="F1590" t="s">
        <v>88</v>
      </c>
      <c r="G1590" t="s">
        <v>95</v>
      </c>
      <c r="H1590" t="s">
        <v>3481</v>
      </c>
      <c r="I1590" s="8">
        <v>8307933</v>
      </c>
      <c r="J1590" t="s">
        <v>114</v>
      </c>
      <c r="K1590" t="s">
        <v>115</v>
      </c>
      <c r="L1590" t="str">
        <f t="shared" si="72"/>
        <v>GREGORY TEIPEL</v>
      </c>
      <c r="M1590" t="s">
        <v>57</v>
      </c>
      <c r="N1590" s="1">
        <v>46087</v>
      </c>
      <c r="O1590" s="1">
        <v>46179</v>
      </c>
      <c r="P1590">
        <f t="shared" si="73"/>
        <v>3</v>
      </c>
      <c r="Q1590" s="1" t="s">
        <v>142</v>
      </c>
      <c r="R1590" s="1" t="s">
        <v>3570</v>
      </c>
      <c r="S1590" s="2">
        <v>56.38</v>
      </c>
      <c r="T1590">
        <v>1</v>
      </c>
      <c r="U1590" t="s">
        <v>58</v>
      </c>
      <c r="V1590" s="3">
        <v>0.9</v>
      </c>
      <c r="W1590" t="s">
        <v>60</v>
      </c>
      <c r="X1590" t="s">
        <v>143</v>
      </c>
      <c r="Y1590" s="2">
        <v>50.74</v>
      </c>
      <c r="Z1590" s="2">
        <v>0</v>
      </c>
      <c r="AA1590" s="2">
        <v>0</v>
      </c>
      <c r="AB1590" s="2">
        <v>0</v>
      </c>
    </row>
    <row r="1591" spans="1:28" x14ac:dyDescent="0.25">
      <c r="A1591">
        <v>2033727095</v>
      </c>
      <c r="B1591" t="s">
        <v>1167</v>
      </c>
      <c r="C1591" t="s">
        <v>117</v>
      </c>
      <c r="D1591" s="5" t="str">
        <f t="shared" si="74"/>
        <v>JENNIFER PRESTON</v>
      </c>
      <c r="E1591" t="s">
        <v>103</v>
      </c>
      <c r="F1591" t="s">
        <v>88</v>
      </c>
      <c r="G1591" t="s">
        <v>95</v>
      </c>
      <c r="H1591" t="s">
        <v>3481</v>
      </c>
      <c r="I1591" s="8">
        <v>16378851</v>
      </c>
      <c r="J1591" t="s">
        <v>72</v>
      </c>
      <c r="K1591" t="s">
        <v>73</v>
      </c>
      <c r="L1591" t="str">
        <f t="shared" si="72"/>
        <v>MATTHEW DAUGHERTY</v>
      </c>
      <c r="M1591" t="s">
        <v>57</v>
      </c>
      <c r="N1591" s="1">
        <v>46082</v>
      </c>
      <c r="O1591" s="1">
        <v>46174</v>
      </c>
      <c r="P1591">
        <f t="shared" si="73"/>
        <v>3</v>
      </c>
      <c r="Q1591" s="1" t="s">
        <v>142</v>
      </c>
      <c r="R1591" s="1" t="s">
        <v>3570</v>
      </c>
      <c r="S1591" s="2">
        <v>146.5</v>
      </c>
      <c r="T1591">
        <v>1</v>
      </c>
      <c r="U1591" t="s">
        <v>58</v>
      </c>
      <c r="V1591" s="3">
        <v>0.9</v>
      </c>
      <c r="W1591" t="s">
        <v>60</v>
      </c>
      <c r="X1591" t="s">
        <v>143</v>
      </c>
      <c r="Y1591" s="2">
        <v>131.85</v>
      </c>
      <c r="Z1591" s="2">
        <v>0</v>
      </c>
      <c r="AA1591" s="2">
        <v>0</v>
      </c>
      <c r="AB1591" s="2">
        <v>0</v>
      </c>
    </row>
    <row r="1592" spans="1:28" x14ac:dyDescent="0.25">
      <c r="A1592">
        <v>2033893477</v>
      </c>
      <c r="B1592" t="s">
        <v>1238</v>
      </c>
      <c r="C1592" t="s">
        <v>75</v>
      </c>
      <c r="D1592" s="5" t="str">
        <f t="shared" si="74"/>
        <v>MICHAEL VOGEL</v>
      </c>
      <c r="E1592" t="s">
        <v>103</v>
      </c>
      <c r="F1592" t="s">
        <v>88</v>
      </c>
      <c r="G1592" t="s">
        <v>95</v>
      </c>
      <c r="H1592" t="s">
        <v>3481</v>
      </c>
      <c r="I1592" s="8">
        <v>16378851</v>
      </c>
      <c r="J1592" t="s">
        <v>72</v>
      </c>
      <c r="K1592" t="s">
        <v>73</v>
      </c>
      <c r="L1592" t="str">
        <f t="shared" si="72"/>
        <v>MATTHEW DAUGHERTY</v>
      </c>
      <c r="M1592" t="s">
        <v>57</v>
      </c>
      <c r="N1592" s="1">
        <v>46082</v>
      </c>
      <c r="O1592" s="1">
        <v>46174</v>
      </c>
      <c r="P1592">
        <f t="shared" si="73"/>
        <v>3</v>
      </c>
      <c r="Q1592" s="1" t="s">
        <v>142</v>
      </c>
      <c r="R1592" s="1" t="s">
        <v>3570</v>
      </c>
      <c r="S1592" s="2">
        <v>33.58</v>
      </c>
      <c r="T1592">
        <v>1</v>
      </c>
      <c r="U1592" t="s">
        <v>58</v>
      </c>
      <c r="V1592" s="3">
        <v>0.9</v>
      </c>
      <c r="W1592" t="s">
        <v>60</v>
      </c>
      <c r="X1592" t="s">
        <v>143</v>
      </c>
      <c r="Y1592" s="2">
        <v>30.22</v>
      </c>
      <c r="Z1592" s="2">
        <v>0</v>
      </c>
      <c r="AA1592" s="2">
        <v>0</v>
      </c>
      <c r="AB1592" s="2">
        <v>0</v>
      </c>
    </row>
    <row r="1593" spans="1:28" x14ac:dyDescent="0.25">
      <c r="A1593">
        <v>2034092750</v>
      </c>
      <c r="B1593" t="s">
        <v>508</v>
      </c>
      <c r="C1593" t="s">
        <v>1717</v>
      </c>
      <c r="D1593" s="5" t="str">
        <f t="shared" si="74"/>
        <v>JACQUELYN ROBERTS</v>
      </c>
      <c r="E1593" t="s">
        <v>52</v>
      </c>
      <c r="F1593" t="s">
        <v>708</v>
      </c>
      <c r="G1593" t="s">
        <v>709</v>
      </c>
      <c r="H1593" t="s">
        <v>709</v>
      </c>
      <c r="I1593" s="8">
        <v>17425766</v>
      </c>
      <c r="J1593" t="s">
        <v>999</v>
      </c>
      <c r="K1593" t="s">
        <v>440</v>
      </c>
      <c r="L1593" t="str">
        <f t="shared" si="72"/>
        <v>CAROL FOLEY</v>
      </c>
      <c r="M1593" t="s">
        <v>57</v>
      </c>
      <c r="N1593" s="1">
        <v>46085</v>
      </c>
      <c r="O1593" s="1">
        <v>46177</v>
      </c>
      <c r="P1593">
        <f t="shared" si="73"/>
        <v>3</v>
      </c>
      <c r="Q1593" s="1" t="s">
        <v>142</v>
      </c>
      <c r="R1593" s="1" t="s">
        <v>3570</v>
      </c>
      <c r="S1593" s="2">
        <v>15</v>
      </c>
      <c r="T1593">
        <v>1</v>
      </c>
      <c r="U1593" t="s">
        <v>58</v>
      </c>
      <c r="V1593" s="3">
        <v>0.38</v>
      </c>
      <c r="W1593" t="s">
        <v>60</v>
      </c>
      <c r="X1593" t="s">
        <v>143</v>
      </c>
      <c r="Y1593" s="2">
        <v>5.7</v>
      </c>
      <c r="Z1593" s="2">
        <v>0</v>
      </c>
      <c r="AA1593" s="2">
        <v>0</v>
      </c>
      <c r="AB1593" s="2">
        <v>0</v>
      </c>
    </row>
    <row r="1594" spans="1:28" x14ac:dyDescent="0.25">
      <c r="A1594">
        <v>2033940645</v>
      </c>
      <c r="B1594" t="s">
        <v>1242</v>
      </c>
      <c r="C1594" t="s">
        <v>1243</v>
      </c>
      <c r="D1594" s="5" t="str">
        <f t="shared" si="74"/>
        <v>KARSYN HANNAHOE</v>
      </c>
      <c r="E1594" t="s">
        <v>161</v>
      </c>
      <c r="F1594" t="s">
        <v>708</v>
      </c>
      <c r="G1594" t="s">
        <v>721</v>
      </c>
      <c r="H1594" t="s">
        <v>3503</v>
      </c>
      <c r="I1594" s="8">
        <v>8977234</v>
      </c>
      <c r="J1594" t="s">
        <v>90</v>
      </c>
      <c r="K1594" t="s">
        <v>91</v>
      </c>
      <c r="L1594" t="str">
        <f t="shared" si="72"/>
        <v>RYAN CALTAGIRONE</v>
      </c>
      <c r="M1594" t="s">
        <v>57</v>
      </c>
      <c r="N1594" s="1">
        <v>46082</v>
      </c>
      <c r="O1594" s="1">
        <v>46174</v>
      </c>
      <c r="P1594">
        <f t="shared" si="73"/>
        <v>3</v>
      </c>
      <c r="Q1594" s="1" t="s">
        <v>142</v>
      </c>
      <c r="R1594" s="1" t="s">
        <v>3570</v>
      </c>
      <c r="S1594" s="2">
        <v>15</v>
      </c>
      <c r="T1594">
        <v>1</v>
      </c>
      <c r="U1594" t="s">
        <v>58</v>
      </c>
      <c r="V1594" s="3">
        <v>0.28999999999999998</v>
      </c>
      <c r="W1594" t="s">
        <v>60</v>
      </c>
      <c r="X1594" t="s">
        <v>143</v>
      </c>
      <c r="Y1594" s="2">
        <v>4.3499999999999996</v>
      </c>
      <c r="Z1594" s="2">
        <v>0</v>
      </c>
      <c r="AA1594" s="2">
        <v>0</v>
      </c>
      <c r="AB1594" s="2">
        <v>0</v>
      </c>
    </row>
    <row r="1595" spans="1:28" x14ac:dyDescent="0.25">
      <c r="A1595">
        <v>2033721348</v>
      </c>
      <c r="B1595" t="s">
        <v>1165</v>
      </c>
      <c r="C1595" t="s">
        <v>304</v>
      </c>
      <c r="D1595" s="5" t="str">
        <f t="shared" si="74"/>
        <v>ZACHARY YOKO</v>
      </c>
      <c r="E1595" t="s">
        <v>172</v>
      </c>
      <c r="F1595" t="s">
        <v>708</v>
      </c>
      <c r="G1595" t="s">
        <v>727</v>
      </c>
      <c r="H1595" t="s">
        <v>727</v>
      </c>
      <c r="I1595" s="8">
        <v>19491313</v>
      </c>
      <c r="J1595" t="s">
        <v>1152</v>
      </c>
      <c r="K1595" t="s">
        <v>1153</v>
      </c>
      <c r="L1595" t="str">
        <f t="shared" si="72"/>
        <v>Steven Brandt</v>
      </c>
      <c r="M1595" t="s">
        <v>57</v>
      </c>
      <c r="N1595" s="1">
        <v>46082</v>
      </c>
      <c r="O1595" s="1">
        <v>46174</v>
      </c>
      <c r="P1595">
        <f t="shared" si="73"/>
        <v>3</v>
      </c>
      <c r="Q1595" s="1" t="s">
        <v>142</v>
      </c>
      <c r="R1595" s="1" t="s">
        <v>3570</v>
      </c>
      <c r="S1595" s="2">
        <v>15</v>
      </c>
      <c r="T1595">
        <v>1</v>
      </c>
      <c r="U1595" t="s">
        <v>58</v>
      </c>
      <c r="V1595" s="3">
        <v>0.19</v>
      </c>
      <c r="W1595" t="s">
        <v>60</v>
      </c>
      <c r="X1595" t="s">
        <v>143</v>
      </c>
      <c r="Y1595" s="2">
        <v>2.85</v>
      </c>
      <c r="Z1595" s="2">
        <v>0</v>
      </c>
      <c r="AA1595" s="2">
        <v>0</v>
      </c>
      <c r="AB1595" s="2">
        <v>0</v>
      </c>
    </row>
    <row r="1596" spans="1:28" x14ac:dyDescent="0.25">
      <c r="A1596">
        <v>2033861982</v>
      </c>
      <c r="B1596" t="s">
        <v>1233</v>
      </c>
      <c r="C1596" t="s">
        <v>383</v>
      </c>
      <c r="D1596" s="5" t="str">
        <f t="shared" si="74"/>
        <v>DONALD III</v>
      </c>
      <c r="E1596" t="s">
        <v>172</v>
      </c>
      <c r="F1596" t="s">
        <v>708</v>
      </c>
      <c r="G1596" t="s">
        <v>727</v>
      </c>
      <c r="H1596" t="s">
        <v>727</v>
      </c>
      <c r="I1596" s="8">
        <v>19491313</v>
      </c>
      <c r="J1596" t="s">
        <v>1152</v>
      </c>
      <c r="K1596" t="s">
        <v>1153</v>
      </c>
      <c r="L1596" t="str">
        <f t="shared" si="72"/>
        <v>Steven Brandt</v>
      </c>
      <c r="M1596" t="s">
        <v>57</v>
      </c>
      <c r="N1596" s="1">
        <v>46082</v>
      </c>
      <c r="O1596" s="1">
        <v>46174</v>
      </c>
      <c r="P1596">
        <f t="shared" si="73"/>
        <v>3</v>
      </c>
      <c r="Q1596" s="1" t="s">
        <v>142</v>
      </c>
      <c r="R1596" s="1" t="s">
        <v>3570</v>
      </c>
      <c r="S1596" s="2">
        <v>15</v>
      </c>
      <c r="T1596">
        <v>1</v>
      </c>
      <c r="U1596" t="s">
        <v>58</v>
      </c>
      <c r="V1596" s="3">
        <v>0.19</v>
      </c>
      <c r="W1596" t="s">
        <v>60</v>
      </c>
      <c r="X1596" t="s">
        <v>143</v>
      </c>
      <c r="Y1596" s="2">
        <v>2.85</v>
      </c>
      <c r="Z1596" s="2">
        <v>0</v>
      </c>
      <c r="AA1596" s="2">
        <v>0</v>
      </c>
      <c r="AB1596" s="2">
        <v>0</v>
      </c>
    </row>
    <row r="1597" spans="1:28" x14ac:dyDescent="0.25">
      <c r="A1597">
        <v>2033950099</v>
      </c>
      <c r="B1597" t="s">
        <v>1244</v>
      </c>
      <c r="C1597" t="s">
        <v>415</v>
      </c>
      <c r="D1597" s="5" t="str">
        <f t="shared" si="74"/>
        <v>JEFFREY WARD</v>
      </c>
      <c r="E1597" t="s">
        <v>172</v>
      </c>
      <c r="F1597" t="s">
        <v>708</v>
      </c>
      <c r="G1597" t="s">
        <v>727</v>
      </c>
      <c r="H1597" t="s">
        <v>727</v>
      </c>
      <c r="I1597" s="8">
        <v>19491313</v>
      </c>
      <c r="J1597" t="s">
        <v>1152</v>
      </c>
      <c r="K1597" t="s">
        <v>1153</v>
      </c>
      <c r="L1597" t="str">
        <f t="shared" si="72"/>
        <v>Steven Brandt</v>
      </c>
      <c r="M1597" t="s">
        <v>57</v>
      </c>
      <c r="N1597" s="1">
        <v>46082</v>
      </c>
      <c r="O1597" s="1">
        <v>46174</v>
      </c>
      <c r="P1597">
        <f t="shared" si="73"/>
        <v>3</v>
      </c>
      <c r="Q1597" s="1" t="s">
        <v>142</v>
      </c>
      <c r="R1597" s="1" t="s">
        <v>3570</v>
      </c>
      <c r="S1597" s="2">
        <v>15</v>
      </c>
      <c r="T1597">
        <v>1</v>
      </c>
      <c r="U1597" t="s">
        <v>58</v>
      </c>
      <c r="V1597" s="3">
        <v>0.19</v>
      </c>
      <c r="W1597" t="s">
        <v>60</v>
      </c>
      <c r="X1597" t="s">
        <v>143</v>
      </c>
      <c r="Y1597" s="2">
        <v>2.85</v>
      </c>
      <c r="Z1597" s="2">
        <v>0</v>
      </c>
      <c r="AA1597" s="2">
        <v>0</v>
      </c>
      <c r="AB1597" s="2">
        <v>0</v>
      </c>
    </row>
    <row r="1598" spans="1:28" x14ac:dyDescent="0.25">
      <c r="A1598">
        <v>2033773581</v>
      </c>
      <c r="B1598" t="s">
        <v>530</v>
      </c>
      <c r="C1598" t="s">
        <v>155</v>
      </c>
      <c r="D1598" s="5" t="str">
        <f t="shared" si="74"/>
        <v>RICHARD WAGNER</v>
      </c>
      <c r="E1598" t="s">
        <v>213</v>
      </c>
      <c r="F1598" t="s">
        <v>708</v>
      </c>
      <c r="G1598" t="s">
        <v>714</v>
      </c>
      <c r="H1598" t="s">
        <v>714</v>
      </c>
      <c r="I1598" s="8">
        <v>17425766</v>
      </c>
      <c r="J1598" t="s">
        <v>999</v>
      </c>
      <c r="K1598" t="s">
        <v>440</v>
      </c>
      <c r="L1598" t="str">
        <f t="shared" si="72"/>
        <v>CAROL FOLEY</v>
      </c>
      <c r="M1598" t="s">
        <v>57</v>
      </c>
      <c r="N1598" s="1">
        <v>46082</v>
      </c>
      <c r="O1598" s="1">
        <v>46174</v>
      </c>
      <c r="P1598">
        <f t="shared" si="73"/>
        <v>3</v>
      </c>
      <c r="Q1598" s="1" t="s">
        <v>142</v>
      </c>
      <c r="R1598" s="1" t="s">
        <v>3570</v>
      </c>
      <c r="S1598" s="2">
        <v>15</v>
      </c>
      <c r="T1598">
        <v>1</v>
      </c>
      <c r="U1598" t="s">
        <v>58</v>
      </c>
      <c r="V1598" s="3">
        <v>0.38</v>
      </c>
      <c r="W1598" t="s">
        <v>60</v>
      </c>
      <c r="X1598" t="s">
        <v>143</v>
      </c>
      <c r="Y1598" s="2">
        <v>5.7</v>
      </c>
      <c r="Z1598" s="2">
        <v>0</v>
      </c>
      <c r="AA1598" s="2">
        <v>0</v>
      </c>
      <c r="AB1598" s="2">
        <v>0</v>
      </c>
    </row>
    <row r="1599" spans="1:28" x14ac:dyDescent="0.25">
      <c r="A1599">
        <v>2033704599</v>
      </c>
      <c r="B1599" t="s">
        <v>1159</v>
      </c>
      <c r="C1599" t="s">
        <v>1160</v>
      </c>
      <c r="D1599" s="5" t="str">
        <f t="shared" si="74"/>
        <v>EVA BOGART</v>
      </c>
      <c r="E1599" t="s">
        <v>87</v>
      </c>
      <c r="F1599" t="s">
        <v>708</v>
      </c>
      <c r="G1599" t="s">
        <v>714</v>
      </c>
      <c r="H1599" t="s">
        <v>714</v>
      </c>
      <c r="I1599" s="8">
        <v>8977234</v>
      </c>
      <c r="J1599" t="s">
        <v>90</v>
      </c>
      <c r="K1599" t="s">
        <v>91</v>
      </c>
      <c r="L1599" t="str">
        <f t="shared" si="72"/>
        <v>RYAN CALTAGIRONE</v>
      </c>
      <c r="M1599" t="s">
        <v>57</v>
      </c>
      <c r="N1599" s="1">
        <v>46082</v>
      </c>
      <c r="O1599" s="1">
        <v>46174</v>
      </c>
      <c r="P1599">
        <f t="shared" si="73"/>
        <v>3</v>
      </c>
      <c r="Q1599" s="1" t="s">
        <v>142</v>
      </c>
      <c r="R1599" s="1" t="s">
        <v>3570</v>
      </c>
      <c r="S1599" s="2">
        <v>15</v>
      </c>
      <c r="T1599">
        <v>1</v>
      </c>
      <c r="U1599" t="s">
        <v>58</v>
      </c>
      <c r="V1599" s="3">
        <v>0.38</v>
      </c>
      <c r="W1599" t="s">
        <v>60</v>
      </c>
      <c r="X1599" t="s">
        <v>143</v>
      </c>
      <c r="Y1599" s="2">
        <v>5.7</v>
      </c>
      <c r="Z1599" s="2">
        <v>0</v>
      </c>
      <c r="AA1599" s="2">
        <v>0</v>
      </c>
      <c r="AB1599" s="2">
        <v>0</v>
      </c>
    </row>
    <row r="1600" spans="1:28" x14ac:dyDescent="0.25">
      <c r="A1600">
        <v>2033773580</v>
      </c>
      <c r="B1600" t="s">
        <v>530</v>
      </c>
      <c r="C1600" t="s">
        <v>155</v>
      </c>
      <c r="D1600" s="5" t="str">
        <f t="shared" si="74"/>
        <v>RICHARD WAGNER</v>
      </c>
      <c r="E1600" t="s">
        <v>213</v>
      </c>
      <c r="F1600" t="s">
        <v>1691</v>
      </c>
      <c r="G1600" t="s">
        <v>1692</v>
      </c>
      <c r="H1600" t="s">
        <v>1692</v>
      </c>
      <c r="I1600" s="8">
        <v>17425766</v>
      </c>
      <c r="J1600" t="s">
        <v>999</v>
      </c>
      <c r="K1600" t="s">
        <v>440</v>
      </c>
      <c r="L1600" t="str">
        <f t="shared" si="72"/>
        <v>CAROL FOLEY</v>
      </c>
      <c r="M1600" t="s">
        <v>57</v>
      </c>
      <c r="N1600" s="1">
        <v>46082</v>
      </c>
      <c r="O1600" s="1">
        <v>46174</v>
      </c>
      <c r="P1600">
        <f t="shared" si="73"/>
        <v>3</v>
      </c>
      <c r="Q1600" s="1" t="s">
        <v>142</v>
      </c>
      <c r="R1600" s="1" t="s">
        <v>3570</v>
      </c>
      <c r="S1600" s="2">
        <v>46.78</v>
      </c>
      <c r="T1600">
        <v>1</v>
      </c>
      <c r="U1600" t="s">
        <v>58</v>
      </c>
      <c r="V1600" s="3">
        <v>0.38</v>
      </c>
      <c r="W1600" t="s">
        <v>60</v>
      </c>
      <c r="X1600" t="s">
        <v>143</v>
      </c>
      <c r="Y1600" s="2">
        <v>17.78</v>
      </c>
      <c r="Z1600" s="2">
        <v>0</v>
      </c>
      <c r="AA1600" s="2">
        <v>0</v>
      </c>
      <c r="AB1600" s="2">
        <v>0</v>
      </c>
    </row>
    <row r="1601" spans="1:28" x14ac:dyDescent="0.25">
      <c r="A1601">
        <v>2033982244</v>
      </c>
      <c r="B1601" t="s">
        <v>906</v>
      </c>
      <c r="C1601" t="s">
        <v>907</v>
      </c>
      <c r="D1601" s="5" t="str">
        <f t="shared" si="74"/>
        <v>AMAH DORLEY</v>
      </c>
      <c r="E1601" t="s">
        <v>52</v>
      </c>
      <c r="F1601" t="s">
        <v>1691</v>
      </c>
      <c r="G1601" t="s">
        <v>1692</v>
      </c>
      <c r="H1601" t="s">
        <v>1692</v>
      </c>
      <c r="I1601" s="8">
        <v>21758900</v>
      </c>
      <c r="J1601" t="s">
        <v>55</v>
      </c>
      <c r="K1601" t="s">
        <v>56</v>
      </c>
      <c r="L1601" t="str">
        <f t="shared" si="72"/>
        <v>John Rader</v>
      </c>
      <c r="M1601" t="s">
        <v>57</v>
      </c>
      <c r="N1601" s="1">
        <v>46082</v>
      </c>
      <c r="O1601" s="1">
        <v>46174</v>
      </c>
      <c r="P1601">
        <f t="shared" si="73"/>
        <v>3</v>
      </c>
      <c r="Q1601" s="1" t="s">
        <v>142</v>
      </c>
      <c r="R1601" s="1" t="s">
        <v>3570</v>
      </c>
      <c r="S1601" s="2">
        <v>68.040000000000006</v>
      </c>
      <c r="T1601">
        <v>1</v>
      </c>
      <c r="U1601" t="s">
        <v>58</v>
      </c>
      <c r="V1601" s="3">
        <v>0.38</v>
      </c>
      <c r="W1601" t="s">
        <v>60</v>
      </c>
      <c r="X1601" t="s">
        <v>143</v>
      </c>
      <c r="Y1601" s="2">
        <v>25.86</v>
      </c>
      <c r="Z1601" s="2">
        <v>0</v>
      </c>
      <c r="AA1601" s="2">
        <v>0</v>
      </c>
      <c r="AB1601" s="2">
        <v>0</v>
      </c>
    </row>
    <row r="1602" spans="1:28" x14ac:dyDescent="0.25">
      <c r="A1602">
        <v>2033679186</v>
      </c>
      <c r="B1602" t="s">
        <v>891</v>
      </c>
      <c r="C1602" t="s">
        <v>892</v>
      </c>
      <c r="D1602" s="5" t="str">
        <f t="shared" si="74"/>
        <v>SHANE COLEMAN</v>
      </c>
      <c r="E1602" t="s">
        <v>52</v>
      </c>
      <c r="F1602" t="s">
        <v>1691</v>
      </c>
      <c r="G1602" t="s">
        <v>1692</v>
      </c>
      <c r="H1602" t="s">
        <v>1692</v>
      </c>
      <c r="I1602" s="8">
        <v>21758900</v>
      </c>
      <c r="J1602" t="s">
        <v>55</v>
      </c>
      <c r="K1602" t="s">
        <v>56</v>
      </c>
      <c r="L1602" t="str">
        <f t="shared" ref="L1602:L1665" si="75">CONCATENATE(K1602," ",J1602)</f>
        <v>John Rader</v>
      </c>
      <c r="M1602" t="s">
        <v>57</v>
      </c>
      <c r="N1602" s="1">
        <v>46082</v>
      </c>
      <c r="O1602" s="1">
        <v>46174</v>
      </c>
      <c r="P1602">
        <f t="shared" ref="P1602:P1665" si="76">DATEDIF(N1602,O1602,"M")</f>
        <v>3</v>
      </c>
      <c r="Q1602" s="1" t="s">
        <v>142</v>
      </c>
      <c r="R1602" s="1" t="s">
        <v>3570</v>
      </c>
      <c r="S1602" s="2">
        <v>38.11</v>
      </c>
      <c r="T1602">
        <v>1</v>
      </c>
      <c r="U1602" t="s">
        <v>58</v>
      </c>
      <c r="V1602" s="3">
        <v>0.38</v>
      </c>
      <c r="W1602" t="s">
        <v>60</v>
      </c>
      <c r="X1602" t="s">
        <v>143</v>
      </c>
      <c r="Y1602" s="2">
        <v>14.48</v>
      </c>
      <c r="Z1602" s="2">
        <v>0</v>
      </c>
      <c r="AA1602" s="2">
        <v>0</v>
      </c>
      <c r="AB1602" s="2">
        <v>0</v>
      </c>
    </row>
    <row r="1603" spans="1:28" x14ac:dyDescent="0.25">
      <c r="A1603">
        <v>2033786691</v>
      </c>
      <c r="B1603" t="s">
        <v>897</v>
      </c>
      <c r="C1603" t="s">
        <v>750</v>
      </c>
      <c r="D1603" s="5" t="str">
        <f t="shared" ref="D1603:D1666" si="77">CONCATENATE(C1603," ",B1603)</f>
        <v>BENJAMIN GUERIN</v>
      </c>
      <c r="E1603" t="s">
        <v>52</v>
      </c>
      <c r="F1603" t="s">
        <v>1691</v>
      </c>
      <c r="G1603" t="s">
        <v>1692</v>
      </c>
      <c r="H1603" t="s">
        <v>1692</v>
      </c>
      <c r="I1603" s="8">
        <v>21758900</v>
      </c>
      <c r="J1603" t="s">
        <v>55</v>
      </c>
      <c r="K1603" t="s">
        <v>56</v>
      </c>
      <c r="L1603" t="str">
        <f t="shared" si="75"/>
        <v>John Rader</v>
      </c>
      <c r="M1603" t="s">
        <v>57</v>
      </c>
      <c r="N1603" s="1">
        <v>46082</v>
      </c>
      <c r="O1603" s="1">
        <v>46174</v>
      </c>
      <c r="P1603">
        <f t="shared" si="76"/>
        <v>3</v>
      </c>
      <c r="Q1603" s="1" t="s">
        <v>142</v>
      </c>
      <c r="R1603" s="1" t="s">
        <v>3570</v>
      </c>
      <c r="S1603" s="2">
        <v>30.27</v>
      </c>
      <c r="T1603">
        <v>1</v>
      </c>
      <c r="U1603" t="s">
        <v>58</v>
      </c>
      <c r="V1603" s="3">
        <v>0.38</v>
      </c>
      <c r="W1603" t="s">
        <v>60</v>
      </c>
      <c r="X1603" t="s">
        <v>143</v>
      </c>
      <c r="Y1603" s="2">
        <v>11.5</v>
      </c>
      <c r="Z1603" s="2">
        <v>0</v>
      </c>
      <c r="AA1603" s="2">
        <v>0</v>
      </c>
      <c r="AB1603" s="2">
        <v>0</v>
      </c>
    </row>
    <row r="1604" spans="1:28" x14ac:dyDescent="0.25">
      <c r="A1604">
        <v>2033940583</v>
      </c>
      <c r="B1604" t="s">
        <v>903</v>
      </c>
      <c r="C1604" t="s">
        <v>588</v>
      </c>
      <c r="D1604" s="5" t="str">
        <f t="shared" si="77"/>
        <v>CASSANDRA HEENAN</v>
      </c>
      <c r="E1604" t="s">
        <v>52</v>
      </c>
      <c r="F1604" t="s">
        <v>1691</v>
      </c>
      <c r="G1604" t="s">
        <v>1692</v>
      </c>
      <c r="H1604" t="s">
        <v>1692</v>
      </c>
      <c r="I1604" s="8">
        <v>21758900</v>
      </c>
      <c r="J1604" t="s">
        <v>55</v>
      </c>
      <c r="K1604" t="s">
        <v>56</v>
      </c>
      <c r="L1604" t="str">
        <f t="shared" si="75"/>
        <v>John Rader</v>
      </c>
      <c r="M1604" t="s">
        <v>57</v>
      </c>
      <c r="N1604" s="1">
        <v>46082</v>
      </c>
      <c r="O1604" s="1">
        <v>46174</v>
      </c>
      <c r="P1604">
        <f t="shared" si="76"/>
        <v>3</v>
      </c>
      <c r="Q1604" s="1" t="s">
        <v>142</v>
      </c>
      <c r="R1604" s="1" t="s">
        <v>3570</v>
      </c>
      <c r="S1604" s="2">
        <v>21.97</v>
      </c>
      <c r="T1604">
        <v>1</v>
      </c>
      <c r="U1604" t="s">
        <v>58</v>
      </c>
      <c r="V1604" s="3">
        <v>0.38</v>
      </c>
      <c r="W1604" t="s">
        <v>60</v>
      </c>
      <c r="X1604" t="s">
        <v>143</v>
      </c>
      <c r="Y1604" s="2">
        <v>8.35</v>
      </c>
      <c r="Z1604" s="2">
        <v>0</v>
      </c>
      <c r="AA1604" s="2">
        <v>0</v>
      </c>
      <c r="AB1604" s="2">
        <v>0</v>
      </c>
    </row>
    <row r="1605" spans="1:28" x14ac:dyDescent="0.25">
      <c r="A1605">
        <v>2033704598</v>
      </c>
      <c r="B1605" t="s">
        <v>1159</v>
      </c>
      <c r="C1605" t="s">
        <v>1160</v>
      </c>
      <c r="D1605" s="5" t="str">
        <f t="shared" si="77"/>
        <v>EVA BOGART</v>
      </c>
      <c r="E1605" t="s">
        <v>87</v>
      </c>
      <c r="F1605" t="s">
        <v>1691</v>
      </c>
      <c r="G1605" t="s">
        <v>1692</v>
      </c>
      <c r="H1605" t="s">
        <v>1692</v>
      </c>
      <c r="I1605" s="8">
        <v>8977234</v>
      </c>
      <c r="J1605" t="s">
        <v>90</v>
      </c>
      <c r="K1605" t="s">
        <v>91</v>
      </c>
      <c r="L1605" t="str">
        <f t="shared" si="75"/>
        <v>RYAN CALTAGIRONE</v>
      </c>
      <c r="M1605" t="s">
        <v>57</v>
      </c>
      <c r="N1605" s="1">
        <v>46082</v>
      </c>
      <c r="O1605" s="1">
        <v>46174</v>
      </c>
      <c r="P1605">
        <f t="shared" si="76"/>
        <v>3</v>
      </c>
      <c r="Q1605" s="1" t="s">
        <v>142</v>
      </c>
      <c r="R1605" s="1" t="s">
        <v>3570</v>
      </c>
      <c r="S1605" s="2">
        <v>29.66</v>
      </c>
      <c r="T1605">
        <v>1</v>
      </c>
      <c r="U1605" t="s">
        <v>58</v>
      </c>
      <c r="V1605" s="3">
        <v>0.38</v>
      </c>
      <c r="W1605" t="s">
        <v>60</v>
      </c>
      <c r="X1605" t="s">
        <v>143</v>
      </c>
      <c r="Y1605" s="2">
        <v>11.27</v>
      </c>
      <c r="Z1605" s="2">
        <v>0</v>
      </c>
      <c r="AA1605" s="2">
        <v>0</v>
      </c>
      <c r="AB1605" s="2">
        <v>0</v>
      </c>
    </row>
    <row r="1606" spans="1:28" x14ac:dyDescent="0.25">
      <c r="A1606">
        <v>2034018789</v>
      </c>
      <c r="B1606" t="s">
        <v>900</v>
      </c>
      <c r="C1606" t="s">
        <v>97</v>
      </c>
      <c r="D1606" s="5" t="str">
        <f t="shared" si="77"/>
        <v>JOHN CARVALHO</v>
      </c>
      <c r="E1606" t="s">
        <v>52</v>
      </c>
      <c r="F1606" t="s">
        <v>1691</v>
      </c>
      <c r="G1606" t="s">
        <v>1692</v>
      </c>
      <c r="H1606" t="s">
        <v>1692</v>
      </c>
      <c r="I1606" s="8">
        <v>15950276</v>
      </c>
      <c r="J1606" t="s">
        <v>854</v>
      </c>
      <c r="K1606" t="s">
        <v>855</v>
      </c>
      <c r="L1606" t="str">
        <f t="shared" si="75"/>
        <v>Ryan Stocker</v>
      </c>
      <c r="M1606" t="s">
        <v>57</v>
      </c>
      <c r="N1606" s="1">
        <v>46082</v>
      </c>
      <c r="O1606" s="1">
        <v>46174</v>
      </c>
      <c r="P1606">
        <f t="shared" si="76"/>
        <v>3</v>
      </c>
      <c r="Q1606" s="1" t="s">
        <v>142</v>
      </c>
      <c r="R1606" s="1" t="s">
        <v>3570</v>
      </c>
      <c r="S1606" s="2">
        <v>57.45</v>
      </c>
      <c r="T1606">
        <v>1</v>
      </c>
      <c r="U1606" t="s">
        <v>58</v>
      </c>
      <c r="V1606" s="3">
        <v>0.38</v>
      </c>
      <c r="W1606" t="s">
        <v>60</v>
      </c>
      <c r="X1606" t="s">
        <v>143</v>
      </c>
      <c r="Y1606" s="2">
        <v>21.83</v>
      </c>
      <c r="Z1606" s="2">
        <v>0</v>
      </c>
      <c r="AA1606" s="2">
        <v>0</v>
      </c>
      <c r="AB1606" s="2">
        <v>0</v>
      </c>
    </row>
    <row r="1607" spans="1:28" x14ac:dyDescent="0.25">
      <c r="A1607">
        <v>2034024677</v>
      </c>
      <c r="B1607" t="s">
        <v>909</v>
      </c>
      <c r="C1607" t="s">
        <v>332</v>
      </c>
      <c r="D1607" s="5" t="str">
        <f t="shared" si="77"/>
        <v>SUZANNE HOLUP</v>
      </c>
      <c r="E1607" t="s">
        <v>52</v>
      </c>
      <c r="F1607" t="s">
        <v>1691</v>
      </c>
      <c r="G1607" t="s">
        <v>1692</v>
      </c>
      <c r="H1607" t="s">
        <v>1692</v>
      </c>
      <c r="I1607" s="8">
        <v>15950276</v>
      </c>
      <c r="J1607" t="s">
        <v>854</v>
      </c>
      <c r="K1607" t="s">
        <v>855</v>
      </c>
      <c r="L1607" t="str">
        <f t="shared" si="75"/>
        <v>Ryan Stocker</v>
      </c>
      <c r="M1607" t="s">
        <v>57</v>
      </c>
      <c r="N1607" s="1">
        <v>46082</v>
      </c>
      <c r="O1607" s="1">
        <v>46174</v>
      </c>
      <c r="P1607">
        <f t="shared" si="76"/>
        <v>3</v>
      </c>
      <c r="Q1607" s="1" t="s">
        <v>142</v>
      </c>
      <c r="R1607" s="1" t="s">
        <v>3570</v>
      </c>
      <c r="S1607" s="2">
        <v>55.16</v>
      </c>
      <c r="T1607">
        <v>1</v>
      </c>
      <c r="U1607" t="s">
        <v>58</v>
      </c>
      <c r="V1607" s="3">
        <v>0.38</v>
      </c>
      <c r="W1607" t="s">
        <v>60</v>
      </c>
      <c r="X1607" t="s">
        <v>143</v>
      </c>
      <c r="Y1607" s="2">
        <v>20.96</v>
      </c>
      <c r="Z1607" s="2">
        <v>0</v>
      </c>
      <c r="AA1607" s="2">
        <v>0</v>
      </c>
      <c r="AB1607" s="2">
        <v>0</v>
      </c>
    </row>
    <row r="1608" spans="1:28" x14ac:dyDescent="0.25">
      <c r="A1608">
        <v>2033842318</v>
      </c>
      <c r="B1608" t="s">
        <v>900</v>
      </c>
      <c r="C1608" t="s">
        <v>424</v>
      </c>
      <c r="D1608" s="5" t="str">
        <f t="shared" si="77"/>
        <v>PATRICIA CARVALHO</v>
      </c>
      <c r="E1608" t="s">
        <v>52</v>
      </c>
      <c r="F1608" t="s">
        <v>1691</v>
      </c>
      <c r="G1608" t="s">
        <v>1692</v>
      </c>
      <c r="H1608" t="s">
        <v>1692</v>
      </c>
      <c r="I1608" s="8">
        <v>15950276</v>
      </c>
      <c r="J1608" t="s">
        <v>854</v>
      </c>
      <c r="K1608" t="s">
        <v>855</v>
      </c>
      <c r="L1608" t="str">
        <f t="shared" si="75"/>
        <v>Ryan Stocker</v>
      </c>
      <c r="M1608" t="s">
        <v>57</v>
      </c>
      <c r="N1608" s="1">
        <v>46082</v>
      </c>
      <c r="O1608" s="1">
        <v>46174</v>
      </c>
      <c r="P1608">
        <f t="shared" si="76"/>
        <v>3</v>
      </c>
      <c r="Q1608" s="1" t="s">
        <v>142</v>
      </c>
      <c r="R1608" s="1" t="s">
        <v>3570</v>
      </c>
      <c r="S1608" s="2">
        <v>46.13</v>
      </c>
      <c r="T1608">
        <v>1</v>
      </c>
      <c r="U1608" t="s">
        <v>58</v>
      </c>
      <c r="V1608" s="3">
        <v>0.38</v>
      </c>
      <c r="W1608" t="s">
        <v>60</v>
      </c>
      <c r="X1608" t="s">
        <v>143</v>
      </c>
      <c r="Y1608" s="2">
        <v>17.53</v>
      </c>
      <c r="Z1608" s="2">
        <v>0</v>
      </c>
      <c r="AA1608" s="2">
        <v>0</v>
      </c>
      <c r="AB1608" s="2">
        <v>0</v>
      </c>
    </row>
    <row r="1609" spans="1:28" x14ac:dyDescent="0.25">
      <c r="A1609">
        <v>2033985140</v>
      </c>
      <c r="B1609" t="s">
        <v>908</v>
      </c>
      <c r="C1609" t="s">
        <v>75</v>
      </c>
      <c r="D1609" s="5" t="str">
        <f t="shared" si="77"/>
        <v>MICHAEL MAZUR</v>
      </c>
      <c r="E1609" t="s">
        <v>52</v>
      </c>
      <c r="F1609" t="s">
        <v>1691</v>
      </c>
      <c r="G1609" t="s">
        <v>1692</v>
      </c>
      <c r="H1609" t="s">
        <v>1692</v>
      </c>
      <c r="I1609" s="8">
        <v>15950276</v>
      </c>
      <c r="J1609" t="s">
        <v>854</v>
      </c>
      <c r="K1609" t="s">
        <v>855</v>
      </c>
      <c r="L1609" t="str">
        <f t="shared" si="75"/>
        <v>Ryan Stocker</v>
      </c>
      <c r="M1609" t="s">
        <v>57</v>
      </c>
      <c r="N1609" s="1">
        <v>46082</v>
      </c>
      <c r="O1609" s="1">
        <v>46174</v>
      </c>
      <c r="P1609">
        <f t="shared" si="76"/>
        <v>3</v>
      </c>
      <c r="Q1609" s="1" t="s">
        <v>142</v>
      </c>
      <c r="R1609" s="1" t="s">
        <v>3570</v>
      </c>
      <c r="S1609" s="2">
        <v>43.5</v>
      </c>
      <c r="T1609">
        <v>1</v>
      </c>
      <c r="U1609" t="s">
        <v>58</v>
      </c>
      <c r="V1609" s="3">
        <v>0.38</v>
      </c>
      <c r="W1609" t="s">
        <v>60</v>
      </c>
      <c r="X1609" t="s">
        <v>143</v>
      </c>
      <c r="Y1609" s="2">
        <v>16.53</v>
      </c>
      <c r="Z1609" s="2">
        <v>0</v>
      </c>
      <c r="AA1609" s="2">
        <v>0</v>
      </c>
      <c r="AB1609" s="2">
        <v>0</v>
      </c>
    </row>
    <row r="1610" spans="1:28" x14ac:dyDescent="0.25">
      <c r="A1610">
        <v>2033881168</v>
      </c>
      <c r="B1610" t="s">
        <v>1237</v>
      </c>
      <c r="C1610" t="s">
        <v>75</v>
      </c>
      <c r="D1610" s="5" t="str">
        <f t="shared" si="77"/>
        <v>MICHAEL GRANT</v>
      </c>
      <c r="E1610" t="s">
        <v>106</v>
      </c>
      <c r="F1610" t="s">
        <v>1173</v>
      </c>
      <c r="G1610" t="s">
        <v>1176</v>
      </c>
      <c r="H1610" t="s">
        <v>3496</v>
      </c>
      <c r="I1610" s="8" t="s">
        <v>3514</v>
      </c>
      <c r="J1610" t="s">
        <v>1229</v>
      </c>
      <c r="K1610" t="s">
        <v>1230</v>
      </c>
      <c r="L1610" t="str">
        <f t="shared" si="75"/>
        <v>Danna Green</v>
      </c>
      <c r="M1610" t="s">
        <v>57</v>
      </c>
      <c r="N1610" s="1">
        <v>46078</v>
      </c>
      <c r="O1610" s="1">
        <v>46167</v>
      </c>
      <c r="P1610">
        <f t="shared" si="76"/>
        <v>3</v>
      </c>
      <c r="Q1610" s="1" t="s">
        <v>142</v>
      </c>
      <c r="R1610" s="1" t="s">
        <v>3570</v>
      </c>
      <c r="S1610" s="2">
        <v>899.13</v>
      </c>
      <c r="T1610">
        <v>1</v>
      </c>
      <c r="U1610" t="s">
        <v>58</v>
      </c>
      <c r="V1610" s="3">
        <v>0.19</v>
      </c>
      <c r="W1610" t="s">
        <v>60</v>
      </c>
      <c r="X1610" t="s">
        <v>143</v>
      </c>
      <c r="Y1610" s="2">
        <v>170.83</v>
      </c>
      <c r="Z1610" s="2">
        <v>0</v>
      </c>
      <c r="AA1610" s="2">
        <v>0</v>
      </c>
      <c r="AB1610" s="2">
        <v>0</v>
      </c>
    </row>
    <row r="1611" spans="1:28" x14ac:dyDescent="0.25">
      <c r="A1611">
        <v>2033744677</v>
      </c>
      <c r="B1611" t="s">
        <v>1228</v>
      </c>
      <c r="C1611" t="s">
        <v>166</v>
      </c>
      <c r="D1611" s="5" t="str">
        <f t="shared" si="77"/>
        <v>LAUREN CLARK</v>
      </c>
      <c r="E1611" t="s">
        <v>106</v>
      </c>
      <c r="F1611" t="s">
        <v>1173</v>
      </c>
      <c r="G1611" t="s">
        <v>1176</v>
      </c>
      <c r="H1611" t="s">
        <v>3496</v>
      </c>
      <c r="I1611" s="8" t="s">
        <v>3514</v>
      </c>
      <c r="J1611" t="s">
        <v>1229</v>
      </c>
      <c r="K1611" t="s">
        <v>1230</v>
      </c>
      <c r="L1611" t="str">
        <f t="shared" si="75"/>
        <v>Danna Green</v>
      </c>
      <c r="M1611" t="s">
        <v>57</v>
      </c>
      <c r="N1611" s="1">
        <v>46082</v>
      </c>
      <c r="O1611" s="1">
        <v>46174</v>
      </c>
      <c r="P1611">
        <f t="shared" si="76"/>
        <v>3</v>
      </c>
      <c r="Q1611" s="1" t="s">
        <v>142</v>
      </c>
      <c r="R1611" s="1" t="s">
        <v>3570</v>
      </c>
      <c r="S1611" s="2">
        <v>575.64</v>
      </c>
      <c r="T1611">
        <v>1</v>
      </c>
      <c r="U1611" t="s">
        <v>58</v>
      </c>
      <c r="V1611" s="3">
        <v>0.19</v>
      </c>
      <c r="W1611" t="s">
        <v>60</v>
      </c>
      <c r="X1611" t="s">
        <v>143</v>
      </c>
      <c r="Y1611" s="2">
        <v>109.37</v>
      </c>
      <c r="Z1611" s="2">
        <v>0</v>
      </c>
      <c r="AA1611" s="2">
        <v>0</v>
      </c>
      <c r="AB1611" s="2">
        <v>0</v>
      </c>
    </row>
    <row r="1612" spans="1:28" x14ac:dyDescent="0.25">
      <c r="A1612">
        <v>2033913379</v>
      </c>
      <c r="B1612" t="s">
        <v>1240</v>
      </c>
      <c r="C1612" t="s">
        <v>1241</v>
      </c>
      <c r="D1612" s="5" t="str">
        <f t="shared" si="77"/>
        <v>LISANN SIZEMORE</v>
      </c>
      <c r="E1612" t="s">
        <v>106</v>
      </c>
      <c r="F1612" t="s">
        <v>1173</v>
      </c>
      <c r="G1612" t="s">
        <v>1176</v>
      </c>
      <c r="H1612" t="s">
        <v>3496</v>
      </c>
      <c r="I1612" s="8" t="s">
        <v>3514</v>
      </c>
      <c r="J1612" t="s">
        <v>1229</v>
      </c>
      <c r="K1612" t="s">
        <v>1230</v>
      </c>
      <c r="L1612" t="str">
        <f t="shared" si="75"/>
        <v>Danna Green</v>
      </c>
      <c r="M1612" t="s">
        <v>57</v>
      </c>
      <c r="N1612" s="1">
        <v>46082</v>
      </c>
      <c r="O1612" s="1">
        <v>46174</v>
      </c>
      <c r="P1612">
        <f t="shared" si="76"/>
        <v>3</v>
      </c>
      <c r="Q1612" s="1" t="s">
        <v>142</v>
      </c>
      <c r="R1612" s="1" t="s">
        <v>3570</v>
      </c>
      <c r="S1612" s="2">
        <v>288.49</v>
      </c>
      <c r="T1612">
        <v>1</v>
      </c>
      <c r="U1612" t="s">
        <v>58</v>
      </c>
      <c r="V1612" s="3">
        <v>0.19</v>
      </c>
      <c r="W1612" t="s">
        <v>60</v>
      </c>
      <c r="X1612" t="s">
        <v>143</v>
      </c>
      <c r="Y1612" s="2">
        <v>54.81</v>
      </c>
      <c r="Z1612" s="2">
        <v>0</v>
      </c>
      <c r="AA1612" s="2">
        <v>0</v>
      </c>
      <c r="AB1612" s="2">
        <v>0</v>
      </c>
    </row>
    <row r="1613" spans="1:28" x14ac:dyDescent="0.25">
      <c r="A1613">
        <v>2033744678</v>
      </c>
      <c r="B1613" t="s">
        <v>1228</v>
      </c>
      <c r="C1613" t="s">
        <v>166</v>
      </c>
      <c r="D1613" s="5" t="str">
        <f t="shared" si="77"/>
        <v>LAUREN CLARK</v>
      </c>
      <c r="E1613" t="s">
        <v>106</v>
      </c>
      <c r="F1613" t="s">
        <v>1173</v>
      </c>
      <c r="G1613" t="s">
        <v>1231</v>
      </c>
      <c r="H1613" t="s">
        <v>3496</v>
      </c>
      <c r="I1613" s="8" t="s">
        <v>3514</v>
      </c>
      <c r="J1613" t="s">
        <v>1229</v>
      </c>
      <c r="K1613" t="s">
        <v>1230</v>
      </c>
      <c r="L1613" t="str">
        <f t="shared" si="75"/>
        <v>Danna Green</v>
      </c>
      <c r="M1613" t="s">
        <v>57</v>
      </c>
      <c r="N1613" s="1">
        <v>46082</v>
      </c>
      <c r="O1613" s="1">
        <v>46174</v>
      </c>
      <c r="P1613">
        <f t="shared" si="76"/>
        <v>3</v>
      </c>
      <c r="Q1613" s="1" t="s">
        <v>142</v>
      </c>
      <c r="R1613" s="1" t="s">
        <v>3570</v>
      </c>
      <c r="S1613" s="2">
        <v>9.9499999999999993</v>
      </c>
      <c r="T1613">
        <v>1</v>
      </c>
      <c r="U1613" t="s">
        <v>58</v>
      </c>
      <c r="V1613" s="3">
        <v>0.19</v>
      </c>
      <c r="W1613" t="s">
        <v>60</v>
      </c>
      <c r="X1613" t="s">
        <v>143</v>
      </c>
      <c r="Y1613" s="2">
        <v>1.89</v>
      </c>
      <c r="Z1613" s="2">
        <v>0</v>
      </c>
      <c r="AA1613" s="2">
        <v>0</v>
      </c>
      <c r="AB1613" s="2">
        <v>0</v>
      </c>
    </row>
    <row r="1614" spans="1:28" x14ac:dyDescent="0.25">
      <c r="A1614">
        <v>2033913380</v>
      </c>
      <c r="B1614" t="s">
        <v>1240</v>
      </c>
      <c r="C1614" t="s">
        <v>1241</v>
      </c>
      <c r="D1614" s="5" t="str">
        <f t="shared" si="77"/>
        <v>LISANN SIZEMORE</v>
      </c>
      <c r="E1614" t="s">
        <v>106</v>
      </c>
      <c r="F1614" t="s">
        <v>1173</v>
      </c>
      <c r="G1614" t="s">
        <v>1231</v>
      </c>
      <c r="H1614" t="s">
        <v>3496</v>
      </c>
      <c r="I1614" s="8" t="s">
        <v>3514</v>
      </c>
      <c r="J1614" t="s">
        <v>1229</v>
      </c>
      <c r="K1614" t="s">
        <v>1230</v>
      </c>
      <c r="L1614" t="str">
        <f t="shared" si="75"/>
        <v>Danna Green</v>
      </c>
      <c r="M1614" t="s">
        <v>57</v>
      </c>
      <c r="N1614" s="1">
        <v>46082</v>
      </c>
      <c r="O1614" s="1">
        <v>46174</v>
      </c>
      <c r="P1614">
        <f t="shared" si="76"/>
        <v>3</v>
      </c>
      <c r="Q1614" s="1" t="s">
        <v>142</v>
      </c>
      <c r="R1614" s="1" t="s">
        <v>3570</v>
      </c>
      <c r="S1614" s="2">
        <v>9.9499999999999993</v>
      </c>
      <c r="T1614">
        <v>1</v>
      </c>
      <c r="U1614" t="s">
        <v>58</v>
      </c>
      <c r="V1614" s="3">
        <v>0.19</v>
      </c>
      <c r="W1614" t="s">
        <v>60</v>
      </c>
      <c r="X1614" t="s">
        <v>143</v>
      </c>
      <c r="Y1614" s="2">
        <v>1.89</v>
      </c>
      <c r="Z1614" s="2">
        <v>0</v>
      </c>
      <c r="AA1614" s="2">
        <v>0</v>
      </c>
      <c r="AB1614" s="2">
        <v>0</v>
      </c>
    </row>
    <row r="1615" spans="1:28" x14ac:dyDescent="0.25">
      <c r="A1615">
        <v>2033991826</v>
      </c>
      <c r="B1615" t="s">
        <v>1245</v>
      </c>
      <c r="C1615" t="s">
        <v>75</v>
      </c>
      <c r="D1615" s="5" t="str">
        <f t="shared" si="77"/>
        <v>MICHAEL VILLANO</v>
      </c>
      <c r="E1615" t="s">
        <v>106</v>
      </c>
      <c r="F1615" t="s">
        <v>1173</v>
      </c>
      <c r="G1615" t="s">
        <v>1176</v>
      </c>
      <c r="H1615" t="s">
        <v>3496</v>
      </c>
      <c r="I1615" s="8">
        <v>20724564</v>
      </c>
      <c r="J1615" t="s">
        <v>301</v>
      </c>
      <c r="K1615" t="s">
        <v>302</v>
      </c>
      <c r="L1615" t="str">
        <f t="shared" si="75"/>
        <v>Marsha Sanderock</v>
      </c>
      <c r="M1615" t="s">
        <v>57</v>
      </c>
      <c r="N1615" s="1">
        <v>46081</v>
      </c>
      <c r="O1615" s="1">
        <v>46170</v>
      </c>
      <c r="P1615">
        <f t="shared" si="76"/>
        <v>3</v>
      </c>
      <c r="Q1615" s="1" t="s">
        <v>142</v>
      </c>
      <c r="R1615" s="1" t="s">
        <v>3570</v>
      </c>
      <c r="S1615" s="2">
        <v>197.36</v>
      </c>
      <c r="T1615">
        <v>1</v>
      </c>
      <c r="U1615" t="s">
        <v>58</v>
      </c>
      <c r="V1615" s="3">
        <v>0.19</v>
      </c>
      <c r="W1615" t="s">
        <v>60</v>
      </c>
      <c r="X1615" t="s">
        <v>143</v>
      </c>
      <c r="Y1615" s="2">
        <v>37.5</v>
      </c>
      <c r="Z1615" s="2">
        <v>0</v>
      </c>
      <c r="AA1615" s="2">
        <v>0</v>
      </c>
      <c r="AB1615" s="2">
        <v>0</v>
      </c>
    </row>
    <row r="1616" spans="1:28" x14ac:dyDescent="0.25">
      <c r="A1616">
        <v>2033893475</v>
      </c>
      <c r="B1616" t="s">
        <v>1238</v>
      </c>
      <c r="C1616" t="s">
        <v>75</v>
      </c>
      <c r="D1616" s="5" t="str">
        <f t="shared" si="77"/>
        <v>MICHAEL VOGEL</v>
      </c>
      <c r="E1616" t="s">
        <v>103</v>
      </c>
      <c r="F1616" t="s">
        <v>1173</v>
      </c>
      <c r="G1616" t="s">
        <v>1239</v>
      </c>
      <c r="H1616" t="s">
        <v>3496</v>
      </c>
      <c r="I1616" s="8">
        <v>16378851</v>
      </c>
      <c r="J1616" t="s">
        <v>72</v>
      </c>
      <c r="K1616" t="s">
        <v>73</v>
      </c>
      <c r="L1616" t="str">
        <f t="shared" si="75"/>
        <v>MATTHEW DAUGHERTY</v>
      </c>
      <c r="M1616" t="s">
        <v>57</v>
      </c>
      <c r="N1616" s="1">
        <v>46082</v>
      </c>
      <c r="O1616" s="1">
        <v>46174</v>
      </c>
      <c r="P1616">
        <f t="shared" si="76"/>
        <v>3</v>
      </c>
      <c r="Q1616" s="1" t="s">
        <v>142</v>
      </c>
      <c r="R1616" s="1" t="s">
        <v>3570</v>
      </c>
      <c r="S1616" s="2">
        <v>301.64999999999998</v>
      </c>
      <c r="T1616">
        <v>1</v>
      </c>
      <c r="U1616" t="s">
        <v>58</v>
      </c>
      <c r="V1616" s="3">
        <v>0.19</v>
      </c>
      <c r="W1616" t="s">
        <v>60</v>
      </c>
      <c r="X1616" t="s">
        <v>143</v>
      </c>
      <c r="Y1616" s="2">
        <v>57.31</v>
      </c>
      <c r="Z1616" s="2">
        <v>0</v>
      </c>
      <c r="AA1616" s="2">
        <v>0</v>
      </c>
      <c r="AB1616" s="2">
        <v>0</v>
      </c>
    </row>
    <row r="1617" spans="1:28" x14ac:dyDescent="0.25">
      <c r="A1617">
        <v>2033721345</v>
      </c>
      <c r="B1617" t="s">
        <v>1165</v>
      </c>
      <c r="C1617" t="s">
        <v>304</v>
      </c>
      <c r="D1617" s="5" t="str">
        <f t="shared" si="77"/>
        <v>ZACHARY YOKO</v>
      </c>
      <c r="E1617" t="s">
        <v>172</v>
      </c>
      <c r="F1617" t="s">
        <v>1173</v>
      </c>
      <c r="G1617" t="s">
        <v>1189</v>
      </c>
      <c r="H1617" t="s">
        <v>1189</v>
      </c>
      <c r="I1617" s="8">
        <v>19491313</v>
      </c>
      <c r="J1617" t="s">
        <v>1152</v>
      </c>
      <c r="K1617" t="s">
        <v>1153</v>
      </c>
      <c r="L1617" t="str">
        <f t="shared" si="75"/>
        <v>Steven Brandt</v>
      </c>
      <c r="M1617" t="s">
        <v>57</v>
      </c>
      <c r="N1617" s="1">
        <v>46082</v>
      </c>
      <c r="O1617" s="1">
        <v>46174</v>
      </c>
      <c r="P1617">
        <f t="shared" si="76"/>
        <v>3</v>
      </c>
      <c r="Q1617" s="1" t="s">
        <v>142</v>
      </c>
      <c r="R1617" s="1" t="s">
        <v>3570</v>
      </c>
      <c r="S1617" s="2">
        <v>842.45</v>
      </c>
      <c r="T1617">
        <v>1</v>
      </c>
      <c r="U1617" t="s">
        <v>58</v>
      </c>
      <c r="V1617" s="3">
        <v>0.19</v>
      </c>
      <c r="W1617" t="s">
        <v>60</v>
      </c>
      <c r="X1617" t="s">
        <v>143</v>
      </c>
      <c r="Y1617" s="2">
        <v>160.07</v>
      </c>
      <c r="Z1617" s="2">
        <v>0</v>
      </c>
      <c r="AA1617" s="2">
        <v>0</v>
      </c>
      <c r="AB1617" s="2">
        <v>0</v>
      </c>
    </row>
    <row r="1618" spans="1:28" x14ac:dyDescent="0.25">
      <c r="A1618">
        <v>2033861979</v>
      </c>
      <c r="B1618" t="s">
        <v>1233</v>
      </c>
      <c r="C1618" t="s">
        <v>383</v>
      </c>
      <c r="D1618" s="5" t="str">
        <f t="shared" si="77"/>
        <v>DONALD III</v>
      </c>
      <c r="E1618" t="s">
        <v>172</v>
      </c>
      <c r="F1618" t="s">
        <v>1173</v>
      </c>
      <c r="G1618" t="s">
        <v>1189</v>
      </c>
      <c r="H1618" t="s">
        <v>1189</v>
      </c>
      <c r="I1618" s="8">
        <v>19491313</v>
      </c>
      <c r="J1618" t="s">
        <v>1152</v>
      </c>
      <c r="K1618" t="s">
        <v>1153</v>
      </c>
      <c r="L1618" t="str">
        <f t="shared" si="75"/>
        <v>Steven Brandt</v>
      </c>
      <c r="M1618" t="s">
        <v>57</v>
      </c>
      <c r="N1618" s="1">
        <v>46082</v>
      </c>
      <c r="O1618" s="1">
        <v>46174</v>
      </c>
      <c r="P1618">
        <f t="shared" si="76"/>
        <v>3</v>
      </c>
      <c r="Q1618" s="1" t="s">
        <v>142</v>
      </c>
      <c r="R1618" s="1" t="s">
        <v>3570</v>
      </c>
      <c r="S1618" s="2">
        <v>266.68</v>
      </c>
      <c r="T1618">
        <v>1</v>
      </c>
      <c r="U1618" t="s">
        <v>58</v>
      </c>
      <c r="V1618" s="3">
        <v>0.19</v>
      </c>
      <c r="W1618" t="s">
        <v>60</v>
      </c>
      <c r="X1618" t="s">
        <v>143</v>
      </c>
      <c r="Y1618" s="2">
        <v>50.67</v>
      </c>
      <c r="Z1618" s="2">
        <v>0</v>
      </c>
      <c r="AA1618" s="2">
        <v>0</v>
      </c>
      <c r="AB1618" s="2">
        <v>0</v>
      </c>
    </row>
    <row r="1619" spans="1:28" x14ac:dyDescent="0.25">
      <c r="A1619">
        <v>2033950093</v>
      </c>
      <c r="B1619" t="s">
        <v>1244</v>
      </c>
      <c r="C1619" t="s">
        <v>415</v>
      </c>
      <c r="D1619" s="5" t="str">
        <f t="shared" si="77"/>
        <v>JEFFREY WARD</v>
      </c>
      <c r="E1619" t="s">
        <v>172</v>
      </c>
      <c r="F1619" t="s">
        <v>1173</v>
      </c>
      <c r="G1619" t="s">
        <v>1189</v>
      </c>
      <c r="H1619" t="s">
        <v>1189</v>
      </c>
      <c r="I1619" s="8">
        <v>19491313</v>
      </c>
      <c r="J1619" t="s">
        <v>1152</v>
      </c>
      <c r="K1619" t="s">
        <v>1153</v>
      </c>
      <c r="L1619" t="str">
        <f t="shared" si="75"/>
        <v>Steven Brandt</v>
      </c>
      <c r="M1619" t="s">
        <v>57</v>
      </c>
      <c r="N1619" s="1">
        <v>46082</v>
      </c>
      <c r="O1619" s="1">
        <v>46174</v>
      </c>
      <c r="P1619">
        <f t="shared" si="76"/>
        <v>3</v>
      </c>
      <c r="Q1619" s="1" t="s">
        <v>142</v>
      </c>
      <c r="R1619" s="1" t="s">
        <v>3570</v>
      </c>
      <c r="S1619" s="2">
        <v>162.78</v>
      </c>
      <c r="T1619">
        <v>1</v>
      </c>
      <c r="U1619" t="s">
        <v>58</v>
      </c>
      <c r="V1619" s="3">
        <v>0.19</v>
      </c>
      <c r="W1619" t="s">
        <v>60</v>
      </c>
      <c r="X1619" t="s">
        <v>143</v>
      </c>
      <c r="Y1619" s="2">
        <v>30.93</v>
      </c>
      <c r="Z1619" s="2">
        <v>0</v>
      </c>
      <c r="AA1619" s="2">
        <v>0</v>
      </c>
      <c r="AB1619" s="2">
        <v>0</v>
      </c>
    </row>
    <row r="1620" spans="1:28" x14ac:dyDescent="0.25">
      <c r="A1620">
        <v>2033861981</v>
      </c>
      <c r="B1620" t="s">
        <v>1233</v>
      </c>
      <c r="C1620" t="s">
        <v>383</v>
      </c>
      <c r="D1620" s="5" t="str">
        <f t="shared" si="77"/>
        <v>DONALD III</v>
      </c>
      <c r="E1620" t="s">
        <v>172</v>
      </c>
      <c r="F1620" t="s">
        <v>1173</v>
      </c>
      <c r="G1620" t="s">
        <v>1234</v>
      </c>
      <c r="H1620" t="s">
        <v>1189</v>
      </c>
      <c r="I1620" s="8">
        <v>19491313</v>
      </c>
      <c r="J1620" t="s">
        <v>1152</v>
      </c>
      <c r="K1620" t="s">
        <v>1153</v>
      </c>
      <c r="L1620" t="str">
        <f t="shared" si="75"/>
        <v>Steven Brandt</v>
      </c>
      <c r="M1620" t="s">
        <v>57</v>
      </c>
      <c r="N1620" s="1">
        <v>46082</v>
      </c>
      <c r="O1620" s="1">
        <v>46174</v>
      </c>
      <c r="P1620">
        <f t="shared" si="76"/>
        <v>3</v>
      </c>
      <c r="Q1620" s="1" t="s">
        <v>142</v>
      </c>
      <c r="R1620" s="1" t="s">
        <v>3570</v>
      </c>
      <c r="S1620" s="2">
        <v>9.9499999999999993</v>
      </c>
      <c r="T1620">
        <v>1</v>
      </c>
      <c r="U1620" t="s">
        <v>58</v>
      </c>
      <c r="V1620" s="3">
        <v>0.19</v>
      </c>
      <c r="W1620" t="s">
        <v>60</v>
      </c>
      <c r="X1620" t="s">
        <v>143</v>
      </c>
      <c r="Y1620" s="2">
        <v>1.89</v>
      </c>
      <c r="Z1620" s="2">
        <v>0</v>
      </c>
      <c r="AA1620" s="2">
        <v>0</v>
      </c>
      <c r="AB1620" s="2">
        <v>0</v>
      </c>
    </row>
    <row r="1621" spans="1:28" x14ac:dyDescent="0.25">
      <c r="A1621">
        <v>2033950094</v>
      </c>
      <c r="B1621" t="s">
        <v>1244</v>
      </c>
      <c r="C1621" t="s">
        <v>415</v>
      </c>
      <c r="D1621" s="5" t="str">
        <f t="shared" si="77"/>
        <v>JEFFREY WARD</v>
      </c>
      <c r="E1621" t="s">
        <v>172</v>
      </c>
      <c r="F1621" t="s">
        <v>1173</v>
      </c>
      <c r="G1621" t="s">
        <v>1234</v>
      </c>
      <c r="H1621" t="s">
        <v>1189</v>
      </c>
      <c r="I1621" s="8">
        <v>19491313</v>
      </c>
      <c r="J1621" t="s">
        <v>1152</v>
      </c>
      <c r="K1621" t="s">
        <v>1153</v>
      </c>
      <c r="L1621" t="str">
        <f t="shared" si="75"/>
        <v>Steven Brandt</v>
      </c>
      <c r="M1621" t="s">
        <v>57</v>
      </c>
      <c r="N1621" s="1">
        <v>46082</v>
      </c>
      <c r="O1621" s="1">
        <v>46174</v>
      </c>
      <c r="P1621">
        <f t="shared" si="76"/>
        <v>3</v>
      </c>
      <c r="Q1621" s="1" t="s">
        <v>142</v>
      </c>
      <c r="R1621" s="1" t="s">
        <v>3570</v>
      </c>
      <c r="S1621" s="2">
        <v>9.9499999999999993</v>
      </c>
      <c r="T1621">
        <v>1</v>
      </c>
      <c r="U1621" t="s">
        <v>58</v>
      </c>
      <c r="V1621" s="3">
        <v>0.19</v>
      </c>
      <c r="W1621" t="s">
        <v>60</v>
      </c>
      <c r="X1621" t="s">
        <v>143</v>
      </c>
      <c r="Y1621" s="2">
        <v>1.89</v>
      </c>
      <c r="Z1621" s="2">
        <v>0</v>
      </c>
      <c r="AA1621" s="2">
        <v>0</v>
      </c>
      <c r="AB1621" s="2">
        <v>0</v>
      </c>
    </row>
    <row r="1622" spans="1:28" x14ac:dyDescent="0.25">
      <c r="A1622">
        <v>2033940642</v>
      </c>
      <c r="B1622" t="s">
        <v>1242</v>
      </c>
      <c r="C1622" t="s">
        <v>1243</v>
      </c>
      <c r="D1622" s="5" t="str">
        <f t="shared" si="77"/>
        <v>KARSYN HANNAHOE</v>
      </c>
      <c r="E1622" t="s">
        <v>161</v>
      </c>
      <c r="F1622" t="s">
        <v>1173</v>
      </c>
      <c r="G1622" t="s">
        <v>1181</v>
      </c>
      <c r="H1622" t="s">
        <v>1181</v>
      </c>
      <c r="I1622" s="8">
        <v>8977234</v>
      </c>
      <c r="J1622" t="s">
        <v>90</v>
      </c>
      <c r="K1622" t="s">
        <v>91</v>
      </c>
      <c r="L1622" t="str">
        <f t="shared" si="75"/>
        <v>RYAN CALTAGIRONE</v>
      </c>
      <c r="M1622" t="s">
        <v>57</v>
      </c>
      <c r="N1622" s="1">
        <v>46082</v>
      </c>
      <c r="O1622" s="1">
        <v>46174</v>
      </c>
      <c r="P1622">
        <f t="shared" si="76"/>
        <v>3</v>
      </c>
      <c r="Q1622" s="1" t="s">
        <v>142</v>
      </c>
      <c r="R1622" s="1" t="s">
        <v>3570</v>
      </c>
      <c r="S1622" s="2">
        <v>100.89</v>
      </c>
      <c r="T1622">
        <v>1</v>
      </c>
      <c r="U1622" t="s">
        <v>58</v>
      </c>
      <c r="V1622" s="3">
        <v>0.28999999999999998</v>
      </c>
      <c r="W1622" t="s">
        <v>60</v>
      </c>
      <c r="X1622" t="s">
        <v>143</v>
      </c>
      <c r="Y1622" s="2">
        <v>29.26</v>
      </c>
      <c r="Z1622" s="2">
        <v>0</v>
      </c>
      <c r="AA1622" s="2">
        <v>0</v>
      </c>
      <c r="AB1622" s="2">
        <v>0</v>
      </c>
    </row>
    <row r="1623" spans="1:28" x14ac:dyDescent="0.25">
      <c r="A1623">
        <v>2033867209</v>
      </c>
      <c r="B1623" t="s">
        <v>1235</v>
      </c>
      <c r="C1623" t="s">
        <v>905</v>
      </c>
      <c r="D1623" s="5" t="str">
        <f t="shared" si="77"/>
        <v>SEAN SCHILTZ</v>
      </c>
      <c r="E1623" t="s">
        <v>220</v>
      </c>
      <c r="F1623" t="s">
        <v>1173</v>
      </c>
      <c r="G1623" t="s">
        <v>1236</v>
      </c>
      <c r="H1623" t="s">
        <v>3224</v>
      </c>
      <c r="I1623" s="8">
        <v>16378851</v>
      </c>
      <c r="J1623" t="s">
        <v>72</v>
      </c>
      <c r="K1623" t="s">
        <v>73</v>
      </c>
      <c r="L1623" t="str">
        <f t="shared" si="75"/>
        <v>MATTHEW DAUGHERTY</v>
      </c>
      <c r="M1623" t="s">
        <v>57</v>
      </c>
      <c r="N1623" s="1">
        <v>46082</v>
      </c>
      <c r="O1623" s="1">
        <v>46174</v>
      </c>
      <c r="P1623">
        <f t="shared" si="76"/>
        <v>3</v>
      </c>
      <c r="Q1623" s="1" t="s">
        <v>142</v>
      </c>
      <c r="R1623" s="1" t="s">
        <v>3570</v>
      </c>
      <c r="S1623" s="2">
        <v>147.26</v>
      </c>
      <c r="T1623">
        <v>1</v>
      </c>
      <c r="U1623" t="s">
        <v>58</v>
      </c>
      <c r="V1623" s="3">
        <v>0.27</v>
      </c>
      <c r="W1623" t="s">
        <v>60</v>
      </c>
      <c r="X1623" t="s">
        <v>143</v>
      </c>
      <c r="Y1623" s="2">
        <v>39.76</v>
      </c>
      <c r="Z1623" s="2">
        <v>0</v>
      </c>
      <c r="AA1623" s="2">
        <v>0</v>
      </c>
      <c r="AB1623" s="2">
        <v>0</v>
      </c>
    </row>
    <row r="1624" spans="1:28" x14ac:dyDescent="0.25">
      <c r="A1624">
        <v>2033994716</v>
      </c>
      <c r="B1624" t="s">
        <v>320</v>
      </c>
      <c r="C1624" t="s">
        <v>2823</v>
      </c>
      <c r="D1624" s="5" t="str">
        <f t="shared" si="77"/>
        <v>CHAIM SMITH</v>
      </c>
      <c r="E1624" t="s">
        <v>82</v>
      </c>
      <c r="F1624" t="s">
        <v>734</v>
      </c>
      <c r="G1624" t="s">
        <v>735</v>
      </c>
      <c r="H1624" t="s">
        <v>735</v>
      </c>
      <c r="I1624" s="8">
        <v>21348299</v>
      </c>
      <c r="J1624" t="s">
        <v>770</v>
      </c>
      <c r="K1624" t="s">
        <v>771</v>
      </c>
      <c r="L1624" t="str">
        <f t="shared" si="75"/>
        <v>BARRY BRENNER</v>
      </c>
      <c r="M1624" t="s">
        <v>57</v>
      </c>
      <c r="N1624" s="1">
        <v>46082</v>
      </c>
      <c r="O1624" s="1">
        <v>46174</v>
      </c>
      <c r="P1624">
        <f t="shared" si="76"/>
        <v>3</v>
      </c>
      <c r="Q1624" s="1" t="s">
        <v>142</v>
      </c>
      <c r="R1624" s="1" t="s">
        <v>3570</v>
      </c>
      <c r="S1624" s="2">
        <v>105.02</v>
      </c>
      <c r="T1624">
        <v>1</v>
      </c>
      <c r="U1624" t="s">
        <v>58</v>
      </c>
      <c r="V1624" s="3">
        <v>0.7</v>
      </c>
      <c r="W1624" t="s">
        <v>60</v>
      </c>
      <c r="X1624" t="s">
        <v>143</v>
      </c>
      <c r="Y1624" s="2">
        <v>73.510000000000005</v>
      </c>
      <c r="Z1624" s="2">
        <v>0</v>
      </c>
      <c r="AA1624" s="2">
        <v>0</v>
      </c>
      <c r="AB1624" s="2">
        <v>0</v>
      </c>
    </row>
    <row r="1625" spans="1:28" x14ac:dyDescent="0.25">
      <c r="A1625">
        <v>2033885984</v>
      </c>
      <c r="B1625" t="s">
        <v>767</v>
      </c>
      <c r="C1625" t="s">
        <v>2808</v>
      </c>
      <c r="D1625" s="5" t="str">
        <f t="shared" si="77"/>
        <v>WYNSTIN SCOTT</v>
      </c>
      <c r="E1625" t="s">
        <v>82</v>
      </c>
      <c r="F1625" t="s">
        <v>734</v>
      </c>
      <c r="G1625" t="s">
        <v>735</v>
      </c>
      <c r="H1625" t="s">
        <v>735</v>
      </c>
      <c r="I1625" s="8">
        <v>21348299</v>
      </c>
      <c r="J1625" t="s">
        <v>770</v>
      </c>
      <c r="K1625" t="s">
        <v>771</v>
      </c>
      <c r="L1625" t="str">
        <f t="shared" si="75"/>
        <v>BARRY BRENNER</v>
      </c>
      <c r="M1625" t="s">
        <v>57</v>
      </c>
      <c r="N1625" s="1">
        <v>46082</v>
      </c>
      <c r="O1625" s="1">
        <v>46174</v>
      </c>
      <c r="P1625">
        <f t="shared" si="76"/>
        <v>3</v>
      </c>
      <c r="Q1625" s="1" t="s">
        <v>142</v>
      </c>
      <c r="R1625" s="1" t="s">
        <v>3570</v>
      </c>
      <c r="S1625" s="2">
        <v>11.5</v>
      </c>
      <c r="T1625">
        <v>1</v>
      </c>
      <c r="U1625" t="s">
        <v>58</v>
      </c>
      <c r="V1625" s="3">
        <v>0.7</v>
      </c>
      <c r="W1625" t="s">
        <v>60</v>
      </c>
      <c r="X1625" t="s">
        <v>143</v>
      </c>
      <c r="Y1625" s="2">
        <v>8.0500000000000007</v>
      </c>
      <c r="Z1625" s="2">
        <v>0</v>
      </c>
      <c r="AA1625" s="2">
        <v>0</v>
      </c>
      <c r="AB1625" s="2">
        <v>0</v>
      </c>
    </row>
    <row r="1626" spans="1:28" x14ac:dyDescent="0.25">
      <c r="A1626">
        <v>2033468528</v>
      </c>
      <c r="B1626" t="s">
        <v>2080</v>
      </c>
      <c r="C1626" t="s">
        <v>803</v>
      </c>
      <c r="D1626" s="5" t="str">
        <f t="shared" si="77"/>
        <v>PAMELA BREEN</v>
      </c>
      <c r="E1626" t="s">
        <v>82</v>
      </c>
      <c r="F1626" t="s">
        <v>734</v>
      </c>
      <c r="G1626" t="s">
        <v>735</v>
      </c>
      <c r="H1626" t="s">
        <v>735</v>
      </c>
      <c r="I1626" s="8">
        <v>20003537</v>
      </c>
      <c r="J1626" t="s">
        <v>216</v>
      </c>
      <c r="K1626" t="s">
        <v>217</v>
      </c>
      <c r="L1626" t="str">
        <f t="shared" si="75"/>
        <v>Chad Yale</v>
      </c>
      <c r="M1626" t="s">
        <v>57</v>
      </c>
      <c r="N1626" s="1">
        <v>46082</v>
      </c>
      <c r="O1626" s="1">
        <v>46174</v>
      </c>
      <c r="P1626">
        <f t="shared" si="76"/>
        <v>3</v>
      </c>
      <c r="Q1626" s="1" t="s">
        <v>142</v>
      </c>
      <c r="R1626" s="1" t="s">
        <v>3570</v>
      </c>
      <c r="S1626" s="2">
        <v>66.36</v>
      </c>
      <c r="T1626">
        <v>1</v>
      </c>
      <c r="U1626" t="s">
        <v>58</v>
      </c>
      <c r="V1626" s="3">
        <v>0.7</v>
      </c>
      <c r="W1626" t="s">
        <v>60</v>
      </c>
      <c r="X1626" t="s">
        <v>143</v>
      </c>
      <c r="Y1626" s="2">
        <v>46.45</v>
      </c>
      <c r="Z1626" s="2">
        <v>0</v>
      </c>
      <c r="AA1626" s="2">
        <v>0</v>
      </c>
      <c r="AB1626" s="2">
        <v>0</v>
      </c>
    </row>
    <row r="1627" spans="1:28" x14ac:dyDescent="0.25">
      <c r="A1627">
        <v>2033873692</v>
      </c>
      <c r="B1627" t="s">
        <v>732</v>
      </c>
      <c r="C1627" t="s">
        <v>1018</v>
      </c>
      <c r="D1627" s="5" t="str">
        <f t="shared" si="77"/>
        <v>KYLE STEPHEN</v>
      </c>
      <c r="E1627" t="s">
        <v>188</v>
      </c>
      <c r="F1627" t="s">
        <v>734</v>
      </c>
      <c r="G1627" t="s">
        <v>735</v>
      </c>
      <c r="H1627" t="s">
        <v>735</v>
      </c>
      <c r="I1627" s="8">
        <v>20003537</v>
      </c>
      <c r="J1627" t="s">
        <v>216</v>
      </c>
      <c r="K1627" t="s">
        <v>217</v>
      </c>
      <c r="L1627" t="str">
        <f t="shared" si="75"/>
        <v>Chad Yale</v>
      </c>
      <c r="M1627" t="s">
        <v>57</v>
      </c>
      <c r="N1627" s="1">
        <v>46082</v>
      </c>
      <c r="O1627" s="1">
        <v>46174</v>
      </c>
      <c r="P1627">
        <f t="shared" si="76"/>
        <v>3</v>
      </c>
      <c r="Q1627" s="1" t="s">
        <v>142</v>
      </c>
      <c r="R1627" s="1" t="s">
        <v>3570</v>
      </c>
      <c r="S1627" s="2">
        <v>35.04</v>
      </c>
      <c r="T1627">
        <v>1</v>
      </c>
      <c r="U1627" t="s">
        <v>58</v>
      </c>
      <c r="V1627" s="3">
        <v>0.7</v>
      </c>
      <c r="W1627" t="s">
        <v>60</v>
      </c>
      <c r="X1627" t="s">
        <v>143</v>
      </c>
      <c r="Y1627" s="2">
        <v>24.53</v>
      </c>
      <c r="Z1627" s="2">
        <v>0</v>
      </c>
      <c r="AA1627" s="2">
        <v>0</v>
      </c>
      <c r="AB1627" s="2">
        <v>0</v>
      </c>
    </row>
    <row r="1628" spans="1:28" x14ac:dyDescent="0.25">
      <c r="A1628">
        <v>2034004009</v>
      </c>
      <c r="B1628" t="s">
        <v>2826</v>
      </c>
      <c r="C1628" t="s">
        <v>145</v>
      </c>
      <c r="D1628" s="5" t="str">
        <f t="shared" si="77"/>
        <v>MARY OATMAN</v>
      </c>
      <c r="E1628" t="s">
        <v>110</v>
      </c>
      <c r="F1628" t="s">
        <v>734</v>
      </c>
      <c r="G1628" t="s">
        <v>735</v>
      </c>
      <c r="H1628" t="s">
        <v>735</v>
      </c>
      <c r="I1628" s="8">
        <v>21435997</v>
      </c>
      <c r="J1628" t="s">
        <v>911</v>
      </c>
      <c r="K1628" t="s">
        <v>912</v>
      </c>
      <c r="L1628" t="str">
        <f t="shared" si="75"/>
        <v>Christopher Brousseau</v>
      </c>
      <c r="M1628" t="s">
        <v>57</v>
      </c>
      <c r="N1628" s="1">
        <v>46082</v>
      </c>
      <c r="O1628" s="1">
        <v>46174</v>
      </c>
      <c r="P1628">
        <f t="shared" si="76"/>
        <v>3</v>
      </c>
      <c r="Q1628" s="1" t="s">
        <v>142</v>
      </c>
      <c r="R1628" s="1" t="s">
        <v>3570</v>
      </c>
      <c r="S1628" s="2">
        <v>89.52</v>
      </c>
      <c r="T1628">
        <v>1</v>
      </c>
      <c r="U1628" t="s">
        <v>58</v>
      </c>
      <c r="V1628" s="3">
        <v>0.7</v>
      </c>
      <c r="W1628" t="s">
        <v>60</v>
      </c>
      <c r="X1628" t="s">
        <v>143</v>
      </c>
      <c r="Y1628" s="2">
        <v>62.66</v>
      </c>
      <c r="Z1628" s="2">
        <v>0</v>
      </c>
      <c r="AA1628" s="2">
        <v>0</v>
      </c>
      <c r="AB1628" s="2">
        <v>0</v>
      </c>
    </row>
    <row r="1629" spans="1:28" x14ac:dyDescent="0.25">
      <c r="A1629">
        <v>2034099204</v>
      </c>
      <c r="B1629" t="s">
        <v>551</v>
      </c>
      <c r="C1629" t="s">
        <v>2238</v>
      </c>
      <c r="D1629" s="5" t="str">
        <f t="shared" si="77"/>
        <v>ISAIAH JONES</v>
      </c>
      <c r="E1629" t="s">
        <v>82</v>
      </c>
      <c r="F1629" t="s">
        <v>734</v>
      </c>
      <c r="G1629" t="s">
        <v>735</v>
      </c>
      <c r="H1629" t="s">
        <v>735</v>
      </c>
      <c r="I1629" s="8">
        <v>17437820</v>
      </c>
      <c r="J1629" t="s">
        <v>265</v>
      </c>
      <c r="K1629" t="s">
        <v>266</v>
      </c>
      <c r="L1629" t="str">
        <f t="shared" si="75"/>
        <v>COLLEEN FINNIGAN</v>
      </c>
      <c r="M1629" t="s">
        <v>57</v>
      </c>
      <c r="N1629" s="1">
        <v>46085</v>
      </c>
      <c r="O1629" s="1">
        <v>46177</v>
      </c>
      <c r="P1629">
        <f t="shared" si="76"/>
        <v>3</v>
      </c>
      <c r="Q1629" s="1" t="s">
        <v>142</v>
      </c>
      <c r="R1629" s="1" t="s">
        <v>3570</v>
      </c>
      <c r="S1629" s="2">
        <v>66.510000000000005</v>
      </c>
      <c r="T1629">
        <v>1</v>
      </c>
      <c r="U1629" t="s">
        <v>58</v>
      </c>
      <c r="V1629" s="3">
        <v>0.7</v>
      </c>
      <c r="W1629" t="s">
        <v>60</v>
      </c>
      <c r="X1629" t="s">
        <v>143</v>
      </c>
      <c r="Y1629" s="2">
        <v>46.56</v>
      </c>
      <c r="Z1629" s="2">
        <v>0</v>
      </c>
      <c r="AA1629" s="2">
        <v>0</v>
      </c>
      <c r="AB1629" s="2">
        <v>0</v>
      </c>
    </row>
    <row r="1630" spans="1:28" x14ac:dyDescent="0.25">
      <c r="A1630">
        <v>2034126805</v>
      </c>
      <c r="B1630" t="s">
        <v>2843</v>
      </c>
      <c r="C1630" t="s">
        <v>2844</v>
      </c>
      <c r="D1630" s="5" t="str">
        <f t="shared" si="77"/>
        <v>STIRLING COPE</v>
      </c>
      <c r="E1630" t="s">
        <v>82</v>
      </c>
      <c r="F1630" t="s">
        <v>734</v>
      </c>
      <c r="G1630" t="s">
        <v>735</v>
      </c>
      <c r="H1630" t="s">
        <v>735</v>
      </c>
      <c r="I1630" s="8">
        <v>3333476</v>
      </c>
      <c r="J1630" t="s">
        <v>429</v>
      </c>
      <c r="K1630" t="s">
        <v>430</v>
      </c>
      <c r="L1630" t="str">
        <f t="shared" si="75"/>
        <v>Colleen Jerger</v>
      </c>
      <c r="M1630" t="s">
        <v>57</v>
      </c>
      <c r="N1630" s="1">
        <v>46086</v>
      </c>
      <c r="O1630" s="1">
        <v>46178</v>
      </c>
      <c r="P1630">
        <f t="shared" si="76"/>
        <v>3</v>
      </c>
      <c r="Q1630" s="1" t="s">
        <v>142</v>
      </c>
      <c r="R1630" s="1" t="s">
        <v>3570</v>
      </c>
      <c r="S1630" s="2">
        <v>49.8</v>
      </c>
      <c r="T1630">
        <v>1</v>
      </c>
      <c r="U1630" t="s">
        <v>58</v>
      </c>
      <c r="V1630" s="3">
        <v>0.7</v>
      </c>
      <c r="W1630" t="s">
        <v>60</v>
      </c>
      <c r="X1630" t="s">
        <v>143</v>
      </c>
      <c r="Y1630" s="2">
        <v>34.86</v>
      </c>
      <c r="Z1630" s="2">
        <v>0</v>
      </c>
      <c r="AA1630" s="2">
        <v>0</v>
      </c>
      <c r="AB1630" s="2">
        <v>0</v>
      </c>
    </row>
    <row r="1631" spans="1:28" x14ac:dyDescent="0.25">
      <c r="A1631">
        <v>2033740850</v>
      </c>
      <c r="B1631" t="s">
        <v>1170</v>
      </c>
      <c r="C1631" t="s">
        <v>896</v>
      </c>
      <c r="D1631" s="5" t="str">
        <f t="shared" si="77"/>
        <v>RICARDO ORTIZ</v>
      </c>
      <c r="E1631" t="s">
        <v>128</v>
      </c>
      <c r="F1631" t="s">
        <v>734</v>
      </c>
      <c r="G1631" t="s">
        <v>735</v>
      </c>
      <c r="H1631" t="s">
        <v>735</v>
      </c>
      <c r="I1631" s="8">
        <v>8307933</v>
      </c>
      <c r="J1631" t="s">
        <v>114</v>
      </c>
      <c r="K1631" t="s">
        <v>115</v>
      </c>
      <c r="L1631" t="str">
        <f t="shared" si="75"/>
        <v>GREGORY TEIPEL</v>
      </c>
      <c r="M1631" t="s">
        <v>57</v>
      </c>
      <c r="N1631" s="1">
        <v>46087</v>
      </c>
      <c r="O1631" s="1">
        <v>46179</v>
      </c>
      <c r="P1631">
        <f t="shared" si="76"/>
        <v>3</v>
      </c>
      <c r="Q1631" s="1" t="s">
        <v>142</v>
      </c>
      <c r="R1631" s="1" t="s">
        <v>3570</v>
      </c>
      <c r="S1631" s="2">
        <v>146.12</v>
      </c>
      <c r="T1631">
        <v>1</v>
      </c>
      <c r="U1631" t="s">
        <v>58</v>
      </c>
      <c r="V1631" s="3">
        <v>0.7</v>
      </c>
      <c r="W1631" t="s">
        <v>60</v>
      </c>
      <c r="X1631" t="s">
        <v>143</v>
      </c>
      <c r="Y1631" s="2">
        <v>102.28</v>
      </c>
      <c r="Z1631" s="2">
        <v>0</v>
      </c>
      <c r="AA1631" s="2">
        <v>0</v>
      </c>
      <c r="AB1631" s="2">
        <v>0</v>
      </c>
    </row>
    <row r="1632" spans="1:28" x14ac:dyDescent="0.25">
      <c r="A1632">
        <v>2033576617</v>
      </c>
      <c r="B1632" t="s">
        <v>2096</v>
      </c>
      <c r="C1632" t="s">
        <v>552</v>
      </c>
      <c r="D1632" s="5" t="str">
        <f t="shared" si="77"/>
        <v>JERRY EBERLY</v>
      </c>
      <c r="E1632" t="s">
        <v>82</v>
      </c>
      <c r="F1632" t="s">
        <v>734</v>
      </c>
      <c r="G1632" t="s">
        <v>735</v>
      </c>
      <c r="H1632" t="s">
        <v>735</v>
      </c>
      <c r="I1632" s="8">
        <v>8307933</v>
      </c>
      <c r="J1632" t="s">
        <v>114</v>
      </c>
      <c r="K1632" t="s">
        <v>115</v>
      </c>
      <c r="L1632" t="str">
        <f t="shared" si="75"/>
        <v>GREGORY TEIPEL</v>
      </c>
      <c r="M1632" t="s">
        <v>57</v>
      </c>
      <c r="N1632" s="1">
        <v>46087</v>
      </c>
      <c r="O1632" s="1">
        <v>46179</v>
      </c>
      <c r="P1632">
        <f t="shared" si="76"/>
        <v>3</v>
      </c>
      <c r="Q1632" s="1" t="s">
        <v>142</v>
      </c>
      <c r="R1632" s="1" t="s">
        <v>3570</v>
      </c>
      <c r="S1632" s="2">
        <v>138.69</v>
      </c>
      <c r="T1632">
        <v>1</v>
      </c>
      <c r="U1632" t="s">
        <v>58</v>
      </c>
      <c r="V1632" s="3">
        <v>0.7</v>
      </c>
      <c r="W1632" t="s">
        <v>60</v>
      </c>
      <c r="X1632" t="s">
        <v>143</v>
      </c>
      <c r="Y1632" s="2">
        <v>97.08</v>
      </c>
      <c r="Z1632" s="2">
        <v>0</v>
      </c>
      <c r="AA1632" s="2">
        <v>0</v>
      </c>
      <c r="AB1632" s="2">
        <v>0</v>
      </c>
    </row>
    <row r="1633" spans="1:28" x14ac:dyDescent="0.25">
      <c r="A1633">
        <v>2033964173</v>
      </c>
      <c r="B1633" t="s">
        <v>852</v>
      </c>
      <c r="C1633" t="s">
        <v>319</v>
      </c>
      <c r="D1633" s="5" t="str">
        <f t="shared" si="77"/>
        <v>MARK SHAW</v>
      </c>
      <c r="E1633" t="s">
        <v>244</v>
      </c>
      <c r="F1633" t="s">
        <v>734</v>
      </c>
      <c r="G1633" t="s">
        <v>735</v>
      </c>
      <c r="H1633" t="s">
        <v>735</v>
      </c>
      <c r="I1633" s="8">
        <v>8307933</v>
      </c>
      <c r="J1633" t="s">
        <v>114</v>
      </c>
      <c r="K1633" t="s">
        <v>115</v>
      </c>
      <c r="L1633" t="str">
        <f t="shared" si="75"/>
        <v>GREGORY TEIPEL</v>
      </c>
      <c r="M1633" t="s">
        <v>57</v>
      </c>
      <c r="N1633" s="1">
        <v>46087</v>
      </c>
      <c r="O1633" s="1">
        <v>46179</v>
      </c>
      <c r="P1633">
        <f t="shared" si="76"/>
        <v>3</v>
      </c>
      <c r="Q1633" s="1" t="s">
        <v>142</v>
      </c>
      <c r="R1633" s="1" t="s">
        <v>3570</v>
      </c>
      <c r="S1633" s="2">
        <v>122.32</v>
      </c>
      <c r="T1633">
        <v>1</v>
      </c>
      <c r="U1633" t="s">
        <v>58</v>
      </c>
      <c r="V1633" s="3">
        <v>0.7</v>
      </c>
      <c r="W1633" t="s">
        <v>60</v>
      </c>
      <c r="X1633" t="s">
        <v>143</v>
      </c>
      <c r="Y1633" s="2">
        <v>85.62</v>
      </c>
      <c r="Z1633" s="2">
        <v>0</v>
      </c>
      <c r="AA1633" s="2">
        <v>0</v>
      </c>
      <c r="AB1633" s="2">
        <v>0</v>
      </c>
    </row>
    <row r="1634" spans="1:28" x14ac:dyDescent="0.25">
      <c r="A1634">
        <v>2033751329</v>
      </c>
      <c r="B1634" t="s">
        <v>3084</v>
      </c>
      <c r="C1634" t="s">
        <v>1288</v>
      </c>
      <c r="D1634" s="5" t="str">
        <f t="shared" si="77"/>
        <v>LORI NOLTE</v>
      </c>
      <c r="E1634" t="s">
        <v>347</v>
      </c>
      <c r="F1634" t="s">
        <v>734</v>
      </c>
      <c r="G1634" t="s">
        <v>735</v>
      </c>
      <c r="H1634" t="s">
        <v>735</v>
      </c>
      <c r="I1634" s="8">
        <v>8307933</v>
      </c>
      <c r="J1634" t="s">
        <v>114</v>
      </c>
      <c r="K1634" t="s">
        <v>115</v>
      </c>
      <c r="L1634" t="str">
        <f t="shared" si="75"/>
        <v>GREGORY TEIPEL</v>
      </c>
      <c r="M1634" t="s">
        <v>57</v>
      </c>
      <c r="N1634" s="1">
        <v>46087</v>
      </c>
      <c r="O1634" s="1">
        <v>46179</v>
      </c>
      <c r="P1634">
        <f t="shared" si="76"/>
        <v>3</v>
      </c>
      <c r="Q1634" s="1" t="s">
        <v>142</v>
      </c>
      <c r="R1634" s="1" t="s">
        <v>3570</v>
      </c>
      <c r="S1634" s="2">
        <v>111.5</v>
      </c>
      <c r="T1634">
        <v>1</v>
      </c>
      <c r="U1634" t="s">
        <v>58</v>
      </c>
      <c r="V1634" s="3">
        <v>0.7</v>
      </c>
      <c r="W1634" t="s">
        <v>60</v>
      </c>
      <c r="X1634" t="s">
        <v>143</v>
      </c>
      <c r="Y1634" s="2">
        <v>78.05</v>
      </c>
      <c r="Z1634" s="2">
        <v>0</v>
      </c>
      <c r="AA1634" s="2">
        <v>0</v>
      </c>
      <c r="AB1634" s="2">
        <v>0</v>
      </c>
    </row>
    <row r="1635" spans="1:28" x14ac:dyDescent="0.25">
      <c r="A1635">
        <v>2033605189</v>
      </c>
      <c r="B1635" t="s">
        <v>1141</v>
      </c>
      <c r="C1635" t="s">
        <v>1142</v>
      </c>
      <c r="D1635" s="5" t="str">
        <f t="shared" si="77"/>
        <v>CHARLOTTE SKINNER</v>
      </c>
      <c r="E1635" t="s">
        <v>110</v>
      </c>
      <c r="F1635" t="s">
        <v>734</v>
      </c>
      <c r="G1635" t="s">
        <v>735</v>
      </c>
      <c r="H1635" t="s">
        <v>735</v>
      </c>
      <c r="I1635" s="8">
        <v>8307933</v>
      </c>
      <c r="J1635" t="s">
        <v>114</v>
      </c>
      <c r="K1635" t="s">
        <v>115</v>
      </c>
      <c r="L1635" t="str">
        <f t="shared" si="75"/>
        <v>GREGORY TEIPEL</v>
      </c>
      <c r="M1635" t="s">
        <v>57</v>
      </c>
      <c r="N1635" s="1">
        <v>46087</v>
      </c>
      <c r="O1635" s="1">
        <v>46179</v>
      </c>
      <c r="P1635">
        <f t="shared" si="76"/>
        <v>3</v>
      </c>
      <c r="Q1635" s="1" t="s">
        <v>142</v>
      </c>
      <c r="R1635" s="1" t="s">
        <v>3570</v>
      </c>
      <c r="S1635" s="2">
        <v>104.98</v>
      </c>
      <c r="T1635">
        <v>1</v>
      </c>
      <c r="U1635" t="s">
        <v>58</v>
      </c>
      <c r="V1635" s="3">
        <v>0.7</v>
      </c>
      <c r="W1635" t="s">
        <v>60</v>
      </c>
      <c r="X1635" t="s">
        <v>143</v>
      </c>
      <c r="Y1635" s="2">
        <v>73.489999999999995</v>
      </c>
      <c r="Z1635" s="2">
        <v>0</v>
      </c>
      <c r="AA1635" s="2">
        <v>0</v>
      </c>
      <c r="AB1635" s="2">
        <v>0</v>
      </c>
    </row>
    <row r="1636" spans="1:28" x14ac:dyDescent="0.25">
      <c r="A1636">
        <v>2033779633</v>
      </c>
      <c r="B1636" t="s">
        <v>3089</v>
      </c>
      <c r="C1636" t="s">
        <v>63</v>
      </c>
      <c r="D1636" s="5" t="str">
        <f t="shared" si="77"/>
        <v>DOUGLAS URBAN</v>
      </c>
      <c r="E1636" t="s">
        <v>82</v>
      </c>
      <c r="F1636" t="s">
        <v>734</v>
      </c>
      <c r="G1636" t="s">
        <v>735</v>
      </c>
      <c r="H1636" t="s">
        <v>735</v>
      </c>
      <c r="I1636" s="8">
        <v>8307933</v>
      </c>
      <c r="J1636" t="s">
        <v>114</v>
      </c>
      <c r="K1636" t="s">
        <v>115</v>
      </c>
      <c r="L1636" t="str">
        <f t="shared" si="75"/>
        <v>GREGORY TEIPEL</v>
      </c>
      <c r="M1636" t="s">
        <v>57</v>
      </c>
      <c r="N1636" s="1">
        <v>46087</v>
      </c>
      <c r="O1636" s="1">
        <v>46179</v>
      </c>
      <c r="P1636">
        <f t="shared" si="76"/>
        <v>3</v>
      </c>
      <c r="Q1636" s="1" t="s">
        <v>142</v>
      </c>
      <c r="R1636" s="1" t="s">
        <v>3570</v>
      </c>
      <c r="S1636" s="2">
        <v>84.56</v>
      </c>
      <c r="T1636">
        <v>1</v>
      </c>
      <c r="U1636" t="s">
        <v>58</v>
      </c>
      <c r="V1636" s="3">
        <v>0.7</v>
      </c>
      <c r="W1636" t="s">
        <v>60</v>
      </c>
      <c r="X1636" t="s">
        <v>143</v>
      </c>
      <c r="Y1636" s="2">
        <v>59.19</v>
      </c>
      <c r="Z1636" s="2">
        <v>0</v>
      </c>
      <c r="AA1636" s="2">
        <v>0</v>
      </c>
      <c r="AB1636" s="2">
        <v>0</v>
      </c>
    </row>
    <row r="1637" spans="1:28" x14ac:dyDescent="0.25">
      <c r="A1637">
        <v>2033592796</v>
      </c>
      <c r="B1637" t="s">
        <v>1135</v>
      </c>
      <c r="C1637" t="s">
        <v>1136</v>
      </c>
      <c r="D1637" s="5" t="str">
        <f t="shared" si="77"/>
        <v>ANTON NICKEL</v>
      </c>
      <c r="E1637" t="s">
        <v>244</v>
      </c>
      <c r="F1637" t="s">
        <v>734</v>
      </c>
      <c r="G1637" t="s">
        <v>735</v>
      </c>
      <c r="H1637" t="s">
        <v>735</v>
      </c>
      <c r="I1637" s="8">
        <v>8307933</v>
      </c>
      <c r="J1637" t="s">
        <v>114</v>
      </c>
      <c r="K1637" t="s">
        <v>115</v>
      </c>
      <c r="L1637" t="str">
        <f t="shared" si="75"/>
        <v>GREGORY TEIPEL</v>
      </c>
      <c r="M1637" t="s">
        <v>57</v>
      </c>
      <c r="N1637" s="1">
        <v>46082</v>
      </c>
      <c r="O1637" s="1">
        <v>46174</v>
      </c>
      <c r="P1637">
        <f t="shared" si="76"/>
        <v>3</v>
      </c>
      <c r="Q1637" s="1" t="s">
        <v>142</v>
      </c>
      <c r="R1637" s="1" t="s">
        <v>3570</v>
      </c>
      <c r="S1637" s="2">
        <v>57.68</v>
      </c>
      <c r="T1637">
        <v>1</v>
      </c>
      <c r="U1637" t="s">
        <v>58</v>
      </c>
      <c r="V1637" s="3">
        <v>0.7</v>
      </c>
      <c r="W1637" t="s">
        <v>60</v>
      </c>
      <c r="X1637" t="s">
        <v>143</v>
      </c>
      <c r="Y1637" s="2">
        <v>40.380000000000003</v>
      </c>
      <c r="Z1637" s="2">
        <v>0</v>
      </c>
      <c r="AA1637" s="2">
        <v>0</v>
      </c>
      <c r="AB1637" s="2">
        <v>0</v>
      </c>
    </row>
    <row r="1638" spans="1:28" x14ac:dyDescent="0.25">
      <c r="A1638">
        <v>2034025922</v>
      </c>
      <c r="B1638" t="s">
        <v>533</v>
      </c>
      <c r="C1638" t="s">
        <v>2829</v>
      </c>
      <c r="D1638" s="5" t="str">
        <f t="shared" si="77"/>
        <v>CELIA WILLIAMS</v>
      </c>
      <c r="E1638" t="s">
        <v>213</v>
      </c>
      <c r="F1638" t="s">
        <v>734</v>
      </c>
      <c r="G1638" t="s">
        <v>735</v>
      </c>
      <c r="H1638" t="s">
        <v>735</v>
      </c>
      <c r="I1638" s="8">
        <v>8307933</v>
      </c>
      <c r="J1638" t="s">
        <v>114</v>
      </c>
      <c r="K1638" t="s">
        <v>115</v>
      </c>
      <c r="L1638" t="str">
        <f t="shared" si="75"/>
        <v>GREGORY TEIPEL</v>
      </c>
      <c r="M1638" t="s">
        <v>57</v>
      </c>
      <c r="N1638" s="1">
        <v>46082</v>
      </c>
      <c r="O1638" s="1">
        <v>46174</v>
      </c>
      <c r="P1638">
        <f t="shared" si="76"/>
        <v>3</v>
      </c>
      <c r="Q1638" s="1" t="s">
        <v>142</v>
      </c>
      <c r="R1638" s="1" t="s">
        <v>3570</v>
      </c>
      <c r="S1638" s="2">
        <v>57.27</v>
      </c>
      <c r="T1638">
        <v>1</v>
      </c>
      <c r="U1638" t="s">
        <v>58</v>
      </c>
      <c r="V1638" s="3">
        <v>0.7</v>
      </c>
      <c r="W1638" t="s">
        <v>60</v>
      </c>
      <c r="X1638" t="s">
        <v>143</v>
      </c>
      <c r="Y1638" s="2">
        <v>40.090000000000003</v>
      </c>
      <c r="Z1638" s="2">
        <v>0</v>
      </c>
      <c r="AA1638" s="2">
        <v>0</v>
      </c>
      <c r="AB1638" s="2">
        <v>0</v>
      </c>
    </row>
    <row r="1639" spans="1:28" x14ac:dyDescent="0.25">
      <c r="A1639">
        <v>2033867526</v>
      </c>
      <c r="B1639" t="s">
        <v>2802</v>
      </c>
      <c r="C1639" t="s">
        <v>2803</v>
      </c>
      <c r="D1639" s="5" t="str">
        <f t="shared" si="77"/>
        <v>NICK VASSILEV</v>
      </c>
      <c r="E1639" t="s">
        <v>82</v>
      </c>
      <c r="F1639" t="s">
        <v>734</v>
      </c>
      <c r="G1639" t="s">
        <v>735</v>
      </c>
      <c r="H1639" t="s">
        <v>735</v>
      </c>
      <c r="I1639" s="8">
        <v>8307933</v>
      </c>
      <c r="J1639" t="s">
        <v>114</v>
      </c>
      <c r="K1639" t="s">
        <v>115</v>
      </c>
      <c r="L1639" t="str">
        <f t="shared" si="75"/>
        <v>GREGORY TEIPEL</v>
      </c>
      <c r="M1639" t="s">
        <v>57</v>
      </c>
      <c r="N1639" s="1">
        <v>46087</v>
      </c>
      <c r="O1639" s="1">
        <v>46179</v>
      </c>
      <c r="P1639">
        <f t="shared" si="76"/>
        <v>3</v>
      </c>
      <c r="Q1639" s="1" t="s">
        <v>142</v>
      </c>
      <c r="R1639" s="1" t="s">
        <v>3570</v>
      </c>
      <c r="S1639" s="2">
        <v>55.59</v>
      </c>
      <c r="T1639">
        <v>1</v>
      </c>
      <c r="U1639" t="s">
        <v>58</v>
      </c>
      <c r="V1639" s="3">
        <v>0.7</v>
      </c>
      <c r="W1639" t="s">
        <v>60</v>
      </c>
      <c r="X1639" t="s">
        <v>143</v>
      </c>
      <c r="Y1639" s="2">
        <v>38.909999999999997</v>
      </c>
      <c r="Z1639" s="2">
        <v>0</v>
      </c>
      <c r="AA1639" s="2">
        <v>0</v>
      </c>
      <c r="AB1639" s="2">
        <v>0</v>
      </c>
    </row>
    <row r="1640" spans="1:28" x14ac:dyDescent="0.25">
      <c r="A1640">
        <v>2033729392</v>
      </c>
      <c r="B1640" t="s">
        <v>1168</v>
      </c>
      <c r="C1640" t="s">
        <v>1169</v>
      </c>
      <c r="D1640" s="5" t="str">
        <f t="shared" si="77"/>
        <v>MELAINE PUTNAM</v>
      </c>
      <c r="E1640" t="s">
        <v>244</v>
      </c>
      <c r="F1640" t="s">
        <v>734</v>
      </c>
      <c r="G1640" t="s">
        <v>735</v>
      </c>
      <c r="H1640" t="s">
        <v>735</v>
      </c>
      <c r="I1640" s="8">
        <v>8307933</v>
      </c>
      <c r="J1640" t="s">
        <v>114</v>
      </c>
      <c r="K1640" t="s">
        <v>115</v>
      </c>
      <c r="L1640" t="str">
        <f t="shared" si="75"/>
        <v>GREGORY TEIPEL</v>
      </c>
      <c r="M1640" t="s">
        <v>57</v>
      </c>
      <c r="N1640" s="1">
        <v>46087</v>
      </c>
      <c r="O1640" s="1">
        <v>46179</v>
      </c>
      <c r="P1640">
        <f t="shared" si="76"/>
        <v>3</v>
      </c>
      <c r="Q1640" s="1" t="s">
        <v>142</v>
      </c>
      <c r="R1640" s="1" t="s">
        <v>3570</v>
      </c>
      <c r="S1640" s="2">
        <v>54.63</v>
      </c>
      <c r="T1640">
        <v>1</v>
      </c>
      <c r="U1640" t="s">
        <v>58</v>
      </c>
      <c r="V1640" s="3">
        <v>0.7</v>
      </c>
      <c r="W1640" t="s">
        <v>60</v>
      </c>
      <c r="X1640" t="s">
        <v>143</v>
      </c>
      <c r="Y1640" s="2">
        <v>38.24</v>
      </c>
      <c r="Z1640" s="2">
        <v>0</v>
      </c>
      <c r="AA1640" s="2">
        <v>0</v>
      </c>
      <c r="AB1640" s="2">
        <v>0</v>
      </c>
    </row>
    <row r="1641" spans="1:28" x14ac:dyDescent="0.25">
      <c r="A1641">
        <v>2033615030</v>
      </c>
      <c r="B1641" t="s">
        <v>144</v>
      </c>
      <c r="C1641" t="s">
        <v>1148</v>
      </c>
      <c r="D1641" s="5" t="str">
        <f t="shared" si="77"/>
        <v>KIPPY DALTON</v>
      </c>
      <c r="E1641" t="s">
        <v>244</v>
      </c>
      <c r="F1641" t="s">
        <v>734</v>
      </c>
      <c r="G1641" t="s">
        <v>735</v>
      </c>
      <c r="H1641" t="s">
        <v>735</v>
      </c>
      <c r="I1641" s="8">
        <v>8307933</v>
      </c>
      <c r="J1641" t="s">
        <v>114</v>
      </c>
      <c r="K1641" t="s">
        <v>115</v>
      </c>
      <c r="L1641" t="str">
        <f t="shared" si="75"/>
        <v>GREGORY TEIPEL</v>
      </c>
      <c r="M1641" t="s">
        <v>57</v>
      </c>
      <c r="N1641" s="1">
        <v>46087</v>
      </c>
      <c r="O1641" s="1">
        <v>46179</v>
      </c>
      <c r="P1641">
        <f t="shared" si="76"/>
        <v>3</v>
      </c>
      <c r="Q1641" s="1" t="s">
        <v>142</v>
      </c>
      <c r="R1641" s="1" t="s">
        <v>3570</v>
      </c>
      <c r="S1641" s="2">
        <v>51.19</v>
      </c>
      <c r="T1641">
        <v>1</v>
      </c>
      <c r="U1641" t="s">
        <v>58</v>
      </c>
      <c r="V1641" s="3">
        <v>0.7</v>
      </c>
      <c r="W1641" t="s">
        <v>60</v>
      </c>
      <c r="X1641" t="s">
        <v>143</v>
      </c>
      <c r="Y1641" s="2">
        <v>35.83</v>
      </c>
      <c r="Z1641" s="2">
        <v>0</v>
      </c>
      <c r="AA1641" s="2">
        <v>0</v>
      </c>
      <c r="AB1641" s="2">
        <v>0</v>
      </c>
    </row>
    <row r="1642" spans="1:28" x14ac:dyDescent="0.25">
      <c r="A1642">
        <v>2033220285</v>
      </c>
      <c r="B1642" t="s">
        <v>2055</v>
      </c>
      <c r="C1642" t="s">
        <v>2056</v>
      </c>
      <c r="D1642" s="5" t="str">
        <f t="shared" si="77"/>
        <v>TIFFANY MCBRIDE</v>
      </c>
      <c r="E1642" t="s">
        <v>257</v>
      </c>
      <c r="F1642" t="s">
        <v>734</v>
      </c>
      <c r="G1642" t="s">
        <v>735</v>
      </c>
      <c r="H1642" t="s">
        <v>735</v>
      </c>
      <c r="I1642" s="8">
        <v>8307933</v>
      </c>
      <c r="J1642" t="s">
        <v>114</v>
      </c>
      <c r="K1642" t="s">
        <v>115</v>
      </c>
      <c r="L1642" t="str">
        <f t="shared" si="75"/>
        <v>GREGORY TEIPEL</v>
      </c>
      <c r="M1642" t="s">
        <v>57</v>
      </c>
      <c r="N1642" s="1">
        <v>46059</v>
      </c>
      <c r="O1642" s="1">
        <v>46148</v>
      </c>
      <c r="P1642">
        <f t="shared" si="76"/>
        <v>3</v>
      </c>
      <c r="Q1642" s="1" t="s">
        <v>142</v>
      </c>
      <c r="R1642" s="1" t="s">
        <v>3570</v>
      </c>
      <c r="S1642" s="2">
        <v>51.19</v>
      </c>
      <c r="T1642">
        <v>1</v>
      </c>
      <c r="U1642" t="s">
        <v>58</v>
      </c>
      <c r="V1642" s="3">
        <v>0.7</v>
      </c>
      <c r="W1642" t="s">
        <v>60</v>
      </c>
      <c r="X1642" t="s">
        <v>143</v>
      </c>
      <c r="Y1642" s="2">
        <v>35.83</v>
      </c>
      <c r="Z1642" s="2">
        <v>0</v>
      </c>
      <c r="AA1642" s="2">
        <v>0</v>
      </c>
      <c r="AB1642" s="2">
        <v>0</v>
      </c>
    </row>
    <row r="1643" spans="1:28" x14ac:dyDescent="0.25">
      <c r="A1643">
        <v>2034010477</v>
      </c>
      <c r="B1643" t="s">
        <v>2827</v>
      </c>
      <c r="C1643" t="s">
        <v>814</v>
      </c>
      <c r="D1643" s="5" t="str">
        <f t="shared" si="77"/>
        <v>MONICA ZAPPA</v>
      </c>
      <c r="E1643" t="s">
        <v>244</v>
      </c>
      <c r="F1643" t="s">
        <v>734</v>
      </c>
      <c r="G1643" t="s">
        <v>735</v>
      </c>
      <c r="H1643" t="s">
        <v>735</v>
      </c>
      <c r="I1643" s="8">
        <v>8307933</v>
      </c>
      <c r="J1643" t="s">
        <v>114</v>
      </c>
      <c r="K1643" t="s">
        <v>115</v>
      </c>
      <c r="L1643" t="str">
        <f t="shared" si="75"/>
        <v>GREGORY TEIPEL</v>
      </c>
      <c r="M1643" t="s">
        <v>57</v>
      </c>
      <c r="N1643" s="1">
        <v>46087</v>
      </c>
      <c r="O1643" s="1">
        <v>46179</v>
      </c>
      <c r="P1643">
        <f t="shared" si="76"/>
        <v>3</v>
      </c>
      <c r="Q1643" s="1" t="s">
        <v>142</v>
      </c>
      <c r="R1643" s="1" t="s">
        <v>3570</v>
      </c>
      <c r="S1643" s="2">
        <v>41.75</v>
      </c>
      <c r="T1643">
        <v>1</v>
      </c>
      <c r="U1643" t="s">
        <v>58</v>
      </c>
      <c r="V1643" s="3">
        <v>0.7</v>
      </c>
      <c r="W1643" t="s">
        <v>60</v>
      </c>
      <c r="X1643" t="s">
        <v>143</v>
      </c>
      <c r="Y1643" s="2">
        <v>29.22</v>
      </c>
      <c r="Z1643" s="2">
        <v>0</v>
      </c>
      <c r="AA1643" s="2">
        <v>0</v>
      </c>
      <c r="AB1643" s="2">
        <v>0</v>
      </c>
    </row>
    <row r="1644" spans="1:28" x14ac:dyDescent="0.25">
      <c r="A1644">
        <v>2033662051</v>
      </c>
      <c r="B1644" t="s">
        <v>237</v>
      </c>
      <c r="C1644" t="s">
        <v>1155</v>
      </c>
      <c r="D1644" s="5" t="str">
        <f t="shared" si="77"/>
        <v>STACY BROWN</v>
      </c>
      <c r="E1644" t="s">
        <v>213</v>
      </c>
      <c r="F1644" t="s">
        <v>734</v>
      </c>
      <c r="G1644" t="s">
        <v>735</v>
      </c>
      <c r="H1644" t="s">
        <v>735</v>
      </c>
      <c r="I1644" s="8">
        <v>8307933</v>
      </c>
      <c r="J1644" t="s">
        <v>114</v>
      </c>
      <c r="K1644" t="s">
        <v>115</v>
      </c>
      <c r="L1644" t="str">
        <f t="shared" si="75"/>
        <v>GREGORY TEIPEL</v>
      </c>
      <c r="M1644" t="s">
        <v>57</v>
      </c>
      <c r="N1644" s="1">
        <v>46087</v>
      </c>
      <c r="O1644" s="1">
        <v>46179</v>
      </c>
      <c r="P1644">
        <f t="shared" si="76"/>
        <v>3</v>
      </c>
      <c r="Q1644" s="1" t="s">
        <v>142</v>
      </c>
      <c r="R1644" s="1" t="s">
        <v>3570</v>
      </c>
      <c r="S1644" s="2">
        <v>33.979999999999997</v>
      </c>
      <c r="T1644">
        <v>1</v>
      </c>
      <c r="U1644" t="s">
        <v>58</v>
      </c>
      <c r="V1644" s="3">
        <v>0.7</v>
      </c>
      <c r="W1644" t="s">
        <v>60</v>
      </c>
      <c r="X1644" t="s">
        <v>143</v>
      </c>
      <c r="Y1644" s="2">
        <v>23.79</v>
      </c>
      <c r="Z1644" s="2">
        <v>0</v>
      </c>
      <c r="AA1644" s="2">
        <v>0</v>
      </c>
      <c r="AB1644" s="2">
        <v>0</v>
      </c>
    </row>
    <row r="1645" spans="1:28" x14ac:dyDescent="0.25">
      <c r="A1645">
        <v>2033876746</v>
      </c>
      <c r="B1645" t="s">
        <v>2804</v>
      </c>
      <c r="C1645" t="s">
        <v>79</v>
      </c>
      <c r="D1645" s="5" t="str">
        <f t="shared" si="77"/>
        <v>CHAD MORES</v>
      </c>
      <c r="E1645" t="s">
        <v>244</v>
      </c>
      <c r="F1645" t="s">
        <v>734</v>
      </c>
      <c r="G1645" t="s">
        <v>735</v>
      </c>
      <c r="H1645" t="s">
        <v>735</v>
      </c>
      <c r="I1645" s="8">
        <v>8307933</v>
      </c>
      <c r="J1645" t="s">
        <v>114</v>
      </c>
      <c r="K1645" t="s">
        <v>115</v>
      </c>
      <c r="L1645" t="str">
        <f t="shared" si="75"/>
        <v>GREGORY TEIPEL</v>
      </c>
      <c r="M1645" t="s">
        <v>57</v>
      </c>
      <c r="N1645" s="1">
        <v>46087</v>
      </c>
      <c r="O1645" s="1">
        <v>46179</v>
      </c>
      <c r="P1645">
        <f t="shared" si="76"/>
        <v>3</v>
      </c>
      <c r="Q1645" s="1" t="s">
        <v>142</v>
      </c>
      <c r="R1645" s="1" t="s">
        <v>3570</v>
      </c>
      <c r="S1645" s="2">
        <v>32.880000000000003</v>
      </c>
      <c r="T1645">
        <v>1</v>
      </c>
      <c r="U1645" t="s">
        <v>58</v>
      </c>
      <c r="V1645" s="3">
        <v>0.7</v>
      </c>
      <c r="W1645" t="s">
        <v>60</v>
      </c>
      <c r="X1645" t="s">
        <v>143</v>
      </c>
      <c r="Y1645" s="2">
        <v>23.02</v>
      </c>
      <c r="Z1645" s="2">
        <v>0</v>
      </c>
      <c r="AA1645" s="2">
        <v>0</v>
      </c>
      <c r="AB1645" s="2">
        <v>0</v>
      </c>
    </row>
    <row r="1646" spans="1:28" x14ac:dyDescent="0.25">
      <c r="A1646">
        <v>2033603270</v>
      </c>
      <c r="B1646" t="s">
        <v>1138</v>
      </c>
      <c r="C1646" t="s">
        <v>1139</v>
      </c>
      <c r="D1646" s="5" t="str">
        <f t="shared" si="77"/>
        <v>KEVAL PATEL</v>
      </c>
      <c r="E1646" t="s">
        <v>1140</v>
      </c>
      <c r="F1646" t="s">
        <v>734</v>
      </c>
      <c r="G1646" t="s">
        <v>735</v>
      </c>
      <c r="H1646" t="s">
        <v>735</v>
      </c>
      <c r="I1646" s="8">
        <v>8307933</v>
      </c>
      <c r="J1646" t="s">
        <v>114</v>
      </c>
      <c r="K1646" t="s">
        <v>115</v>
      </c>
      <c r="L1646" t="str">
        <f t="shared" si="75"/>
        <v>GREGORY TEIPEL</v>
      </c>
      <c r="M1646" t="s">
        <v>57</v>
      </c>
      <c r="N1646" s="1">
        <v>46082</v>
      </c>
      <c r="O1646" s="1">
        <v>46174</v>
      </c>
      <c r="P1646">
        <f t="shared" si="76"/>
        <v>3</v>
      </c>
      <c r="Q1646" s="1" t="s">
        <v>142</v>
      </c>
      <c r="R1646" s="1" t="s">
        <v>3570</v>
      </c>
      <c r="S1646" s="2">
        <v>32</v>
      </c>
      <c r="T1646">
        <v>1</v>
      </c>
      <c r="U1646" t="s">
        <v>58</v>
      </c>
      <c r="V1646" s="3">
        <v>0.7</v>
      </c>
      <c r="W1646" t="s">
        <v>60</v>
      </c>
      <c r="X1646" t="s">
        <v>143</v>
      </c>
      <c r="Y1646" s="2">
        <v>22.4</v>
      </c>
      <c r="Z1646" s="2">
        <v>0</v>
      </c>
      <c r="AA1646" s="2">
        <v>0</v>
      </c>
      <c r="AB1646" s="2">
        <v>0</v>
      </c>
    </row>
    <row r="1647" spans="1:28" x14ac:dyDescent="0.25">
      <c r="A1647">
        <v>2033575081</v>
      </c>
      <c r="B1647" t="s">
        <v>1226</v>
      </c>
      <c r="C1647" t="s">
        <v>97</v>
      </c>
      <c r="D1647" s="5" t="str">
        <f t="shared" si="77"/>
        <v>JOHN GILLET</v>
      </c>
      <c r="E1647" t="s">
        <v>210</v>
      </c>
      <c r="F1647" t="s">
        <v>734</v>
      </c>
      <c r="G1647" t="s">
        <v>735</v>
      </c>
      <c r="H1647" t="s">
        <v>735</v>
      </c>
      <c r="I1647" s="8">
        <v>8307933</v>
      </c>
      <c r="J1647" t="s">
        <v>114</v>
      </c>
      <c r="K1647" t="s">
        <v>115</v>
      </c>
      <c r="L1647" t="str">
        <f t="shared" si="75"/>
        <v>GREGORY TEIPEL</v>
      </c>
      <c r="M1647" t="s">
        <v>57</v>
      </c>
      <c r="N1647" s="1">
        <v>46082</v>
      </c>
      <c r="O1647" s="1">
        <v>46174</v>
      </c>
      <c r="P1647">
        <f t="shared" si="76"/>
        <v>3</v>
      </c>
      <c r="Q1647" s="1" t="s">
        <v>142</v>
      </c>
      <c r="R1647" s="1" t="s">
        <v>3570</v>
      </c>
      <c r="S1647" s="2">
        <v>30.93</v>
      </c>
      <c r="T1647">
        <v>1</v>
      </c>
      <c r="U1647" t="s">
        <v>58</v>
      </c>
      <c r="V1647" s="3">
        <v>0.7</v>
      </c>
      <c r="W1647" t="s">
        <v>60</v>
      </c>
      <c r="X1647" t="s">
        <v>143</v>
      </c>
      <c r="Y1647" s="2">
        <v>21.65</v>
      </c>
      <c r="Z1647" s="2">
        <v>0</v>
      </c>
      <c r="AA1647" s="2">
        <v>0</v>
      </c>
      <c r="AB1647" s="2">
        <v>0</v>
      </c>
    </row>
    <row r="1648" spans="1:28" x14ac:dyDescent="0.25">
      <c r="A1648">
        <v>2033777897</v>
      </c>
      <c r="B1648" t="s">
        <v>1121</v>
      </c>
      <c r="C1648" t="s">
        <v>1232</v>
      </c>
      <c r="D1648" s="5" t="str">
        <f t="shared" si="77"/>
        <v>DAWNIE BOYD</v>
      </c>
      <c r="E1648" t="s">
        <v>210</v>
      </c>
      <c r="F1648" t="s">
        <v>734</v>
      </c>
      <c r="G1648" t="s">
        <v>735</v>
      </c>
      <c r="H1648" t="s">
        <v>735</v>
      </c>
      <c r="I1648" s="8">
        <v>8307933</v>
      </c>
      <c r="J1648" t="s">
        <v>114</v>
      </c>
      <c r="K1648" t="s">
        <v>115</v>
      </c>
      <c r="L1648" t="str">
        <f t="shared" si="75"/>
        <v>GREGORY TEIPEL</v>
      </c>
      <c r="M1648" t="s">
        <v>57</v>
      </c>
      <c r="N1648" s="1">
        <v>46082</v>
      </c>
      <c r="O1648" s="1">
        <v>46174</v>
      </c>
      <c r="P1648">
        <f t="shared" si="76"/>
        <v>3</v>
      </c>
      <c r="Q1648" s="1" t="s">
        <v>142</v>
      </c>
      <c r="R1648" s="1" t="s">
        <v>3570</v>
      </c>
      <c r="S1648" s="2">
        <v>30.93</v>
      </c>
      <c r="T1648">
        <v>1</v>
      </c>
      <c r="U1648" t="s">
        <v>58</v>
      </c>
      <c r="V1648" s="3">
        <v>0.7</v>
      </c>
      <c r="W1648" t="s">
        <v>60</v>
      </c>
      <c r="X1648" t="s">
        <v>143</v>
      </c>
      <c r="Y1648" s="2">
        <v>21.65</v>
      </c>
      <c r="Z1648" s="2">
        <v>0</v>
      </c>
      <c r="AA1648" s="2">
        <v>0</v>
      </c>
      <c r="AB1648" s="2">
        <v>0</v>
      </c>
    </row>
    <row r="1649" spans="1:28" x14ac:dyDescent="0.25">
      <c r="A1649">
        <v>2033723824</v>
      </c>
      <c r="B1649" t="s">
        <v>761</v>
      </c>
      <c r="C1649" t="s">
        <v>1166</v>
      </c>
      <c r="D1649" s="5" t="str">
        <f t="shared" si="77"/>
        <v>MIKAILA COX</v>
      </c>
      <c r="E1649" t="s">
        <v>244</v>
      </c>
      <c r="F1649" t="s">
        <v>734</v>
      </c>
      <c r="G1649" t="s">
        <v>735</v>
      </c>
      <c r="H1649" t="s">
        <v>735</v>
      </c>
      <c r="I1649" s="8">
        <v>8307933</v>
      </c>
      <c r="J1649" t="s">
        <v>114</v>
      </c>
      <c r="K1649" t="s">
        <v>115</v>
      </c>
      <c r="L1649" t="str">
        <f t="shared" si="75"/>
        <v>GREGORY TEIPEL</v>
      </c>
      <c r="M1649" t="s">
        <v>57</v>
      </c>
      <c r="N1649" s="1">
        <v>46087</v>
      </c>
      <c r="O1649" s="1">
        <v>46179</v>
      </c>
      <c r="P1649">
        <f t="shared" si="76"/>
        <v>3</v>
      </c>
      <c r="Q1649" s="1" t="s">
        <v>142</v>
      </c>
      <c r="R1649" s="1" t="s">
        <v>3570</v>
      </c>
      <c r="S1649" s="2">
        <v>28.73</v>
      </c>
      <c r="T1649">
        <v>1</v>
      </c>
      <c r="U1649" t="s">
        <v>58</v>
      </c>
      <c r="V1649" s="3">
        <v>0.7</v>
      </c>
      <c r="W1649" t="s">
        <v>60</v>
      </c>
      <c r="X1649" t="s">
        <v>143</v>
      </c>
      <c r="Y1649" s="2">
        <v>20.11</v>
      </c>
      <c r="Z1649" s="2">
        <v>0</v>
      </c>
      <c r="AA1649" s="2">
        <v>0</v>
      </c>
      <c r="AB1649" s="2">
        <v>0</v>
      </c>
    </row>
    <row r="1650" spans="1:28" x14ac:dyDescent="0.25">
      <c r="A1650">
        <v>2033312700</v>
      </c>
      <c r="B1650" t="s">
        <v>2070</v>
      </c>
      <c r="C1650" t="s">
        <v>133</v>
      </c>
      <c r="D1650" s="5" t="str">
        <f t="shared" si="77"/>
        <v>ANNETTE ARAMBULA</v>
      </c>
      <c r="E1650" t="s">
        <v>110</v>
      </c>
      <c r="F1650" t="s">
        <v>734</v>
      </c>
      <c r="G1650" t="s">
        <v>735</v>
      </c>
      <c r="H1650" t="s">
        <v>735</v>
      </c>
      <c r="I1650" s="8">
        <v>8307933</v>
      </c>
      <c r="J1650" t="s">
        <v>114</v>
      </c>
      <c r="K1650" t="s">
        <v>115</v>
      </c>
      <c r="L1650" t="str">
        <f t="shared" si="75"/>
        <v>GREGORY TEIPEL</v>
      </c>
      <c r="M1650" t="s">
        <v>57</v>
      </c>
      <c r="N1650" s="1">
        <v>46074</v>
      </c>
      <c r="O1650" s="1">
        <v>46163</v>
      </c>
      <c r="P1650">
        <f t="shared" si="76"/>
        <v>3</v>
      </c>
      <c r="Q1650" s="1" t="s">
        <v>142</v>
      </c>
      <c r="R1650" s="1" t="s">
        <v>3570</v>
      </c>
      <c r="S1650" s="2">
        <v>28.38</v>
      </c>
      <c r="T1650">
        <v>1</v>
      </c>
      <c r="U1650" t="s">
        <v>58</v>
      </c>
      <c r="V1650" s="3">
        <v>0.7</v>
      </c>
      <c r="W1650" t="s">
        <v>60</v>
      </c>
      <c r="X1650" t="s">
        <v>143</v>
      </c>
      <c r="Y1650" s="2">
        <v>19.87</v>
      </c>
      <c r="Z1650" s="2">
        <v>0</v>
      </c>
      <c r="AA1650" s="2">
        <v>0</v>
      </c>
      <c r="AB1650" s="2">
        <v>0</v>
      </c>
    </row>
    <row r="1651" spans="1:28" x14ac:dyDescent="0.25">
      <c r="A1651">
        <v>2033947439</v>
      </c>
      <c r="B1651" t="s">
        <v>2816</v>
      </c>
      <c r="C1651" t="s">
        <v>545</v>
      </c>
      <c r="D1651" s="5" t="str">
        <f t="shared" si="77"/>
        <v>CURTIS CHRISTENSEN</v>
      </c>
      <c r="E1651" t="s">
        <v>244</v>
      </c>
      <c r="F1651" t="s">
        <v>734</v>
      </c>
      <c r="G1651" t="s">
        <v>735</v>
      </c>
      <c r="H1651" t="s">
        <v>735</v>
      </c>
      <c r="I1651" s="8">
        <v>8307933</v>
      </c>
      <c r="J1651" t="s">
        <v>114</v>
      </c>
      <c r="K1651" t="s">
        <v>115</v>
      </c>
      <c r="L1651" t="str">
        <f t="shared" si="75"/>
        <v>GREGORY TEIPEL</v>
      </c>
      <c r="M1651" t="s">
        <v>57</v>
      </c>
      <c r="N1651" s="1">
        <v>46087</v>
      </c>
      <c r="O1651" s="1">
        <v>46179</v>
      </c>
      <c r="P1651">
        <f t="shared" si="76"/>
        <v>3</v>
      </c>
      <c r="Q1651" s="1" t="s">
        <v>142</v>
      </c>
      <c r="R1651" s="1" t="s">
        <v>3570</v>
      </c>
      <c r="S1651" s="2">
        <v>24.39</v>
      </c>
      <c r="T1651">
        <v>1</v>
      </c>
      <c r="U1651" t="s">
        <v>58</v>
      </c>
      <c r="V1651" s="3">
        <v>0.7</v>
      </c>
      <c r="W1651" t="s">
        <v>60</v>
      </c>
      <c r="X1651" t="s">
        <v>143</v>
      </c>
      <c r="Y1651" s="2">
        <v>17.07</v>
      </c>
      <c r="Z1651" s="2">
        <v>0</v>
      </c>
      <c r="AA1651" s="2">
        <v>0</v>
      </c>
      <c r="AB1651" s="2">
        <v>0</v>
      </c>
    </row>
    <row r="1652" spans="1:28" x14ac:dyDescent="0.25">
      <c r="A1652">
        <v>2033533797</v>
      </c>
      <c r="B1652" t="s">
        <v>2091</v>
      </c>
      <c r="C1652" t="s">
        <v>241</v>
      </c>
      <c r="D1652" s="5" t="str">
        <f t="shared" si="77"/>
        <v>LISA NYDAM</v>
      </c>
      <c r="E1652" t="s">
        <v>82</v>
      </c>
      <c r="F1652" t="s">
        <v>734</v>
      </c>
      <c r="G1652" t="s">
        <v>735</v>
      </c>
      <c r="H1652" t="s">
        <v>735</v>
      </c>
      <c r="I1652" s="8">
        <v>18754354</v>
      </c>
      <c r="J1652" t="s">
        <v>99</v>
      </c>
      <c r="K1652" t="s">
        <v>100</v>
      </c>
      <c r="L1652" t="str">
        <f t="shared" si="75"/>
        <v>JACOB YALE</v>
      </c>
      <c r="M1652" t="s">
        <v>57</v>
      </c>
      <c r="N1652" s="1">
        <v>46082</v>
      </c>
      <c r="O1652" s="1">
        <v>46174</v>
      </c>
      <c r="P1652">
        <f t="shared" si="76"/>
        <v>3</v>
      </c>
      <c r="Q1652" s="1" t="s">
        <v>142</v>
      </c>
      <c r="R1652" s="1" t="s">
        <v>3570</v>
      </c>
      <c r="S1652" s="2">
        <v>145.54</v>
      </c>
      <c r="T1652">
        <v>1</v>
      </c>
      <c r="U1652" t="s">
        <v>58</v>
      </c>
      <c r="V1652" s="3">
        <v>0.7</v>
      </c>
      <c r="W1652" t="s">
        <v>60</v>
      </c>
      <c r="X1652" t="s">
        <v>143</v>
      </c>
      <c r="Y1652" s="2">
        <v>101.88</v>
      </c>
      <c r="Z1652" s="2">
        <v>0</v>
      </c>
      <c r="AA1652" s="2">
        <v>0</v>
      </c>
      <c r="AB1652" s="2">
        <v>0</v>
      </c>
    </row>
    <row r="1653" spans="1:28" x14ac:dyDescent="0.25">
      <c r="A1653">
        <v>2033845305</v>
      </c>
      <c r="B1653" t="s">
        <v>3093</v>
      </c>
      <c r="C1653" t="s">
        <v>3094</v>
      </c>
      <c r="D1653" s="5" t="str">
        <f t="shared" si="77"/>
        <v>VISHAL GANDHI</v>
      </c>
      <c r="E1653" t="s">
        <v>82</v>
      </c>
      <c r="F1653" t="s">
        <v>734</v>
      </c>
      <c r="G1653" t="s">
        <v>735</v>
      </c>
      <c r="H1653" t="s">
        <v>735</v>
      </c>
      <c r="I1653" s="8">
        <v>18754354</v>
      </c>
      <c r="J1653" t="s">
        <v>99</v>
      </c>
      <c r="K1653" t="s">
        <v>100</v>
      </c>
      <c r="L1653" t="str">
        <f t="shared" si="75"/>
        <v>JACOB YALE</v>
      </c>
      <c r="M1653" t="s">
        <v>57</v>
      </c>
      <c r="N1653" s="1">
        <v>46082</v>
      </c>
      <c r="O1653" s="1">
        <v>46174</v>
      </c>
      <c r="P1653">
        <f t="shared" si="76"/>
        <v>3</v>
      </c>
      <c r="Q1653" s="1" t="s">
        <v>142</v>
      </c>
      <c r="R1653" s="1" t="s">
        <v>3570</v>
      </c>
      <c r="S1653" s="2">
        <v>58.24</v>
      </c>
      <c r="T1653">
        <v>1</v>
      </c>
      <c r="U1653" t="s">
        <v>58</v>
      </c>
      <c r="V1653" s="3">
        <v>0.7</v>
      </c>
      <c r="W1653" t="s">
        <v>60</v>
      </c>
      <c r="X1653" t="s">
        <v>143</v>
      </c>
      <c r="Y1653" s="2">
        <v>40.770000000000003</v>
      </c>
      <c r="Z1653" s="2">
        <v>0</v>
      </c>
      <c r="AA1653" s="2">
        <v>0</v>
      </c>
      <c r="AB1653" s="2">
        <v>0</v>
      </c>
    </row>
    <row r="1654" spans="1:28" x14ac:dyDescent="0.25">
      <c r="A1654">
        <v>2033959862</v>
      </c>
      <c r="B1654" t="s">
        <v>2035</v>
      </c>
      <c r="C1654" t="s">
        <v>149</v>
      </c>
      <c r="D1654" s="5" t="str">
        <f t="shared" si="77"/>
        <v>SARAH HILL</v>
      </c>
      <c r="E1654" t="s">
        <v>82</v>
      </c>
      <c r="F1654" t="s">
        <v>734</v>
      </c>
      <c r="G1654" t="s">
        <v>735</v>
      </c>
      <c r="H1654" t="s">
        <v>735</v>
      </c>
      <c r="I1654" s="8">
        <v>18754354</v>
      </c>
      <c r="J1654" t="s">
        <v>99</v>
      </c>
      <c r="K1654" t="s">
        <v>100</v>
      </c>
      <c r="L1654" t="str">
        <f t="shared" si="75"/>
        <v>JACOB YALE</v>
      </c>
      <c r="M1654" t="s">
        <v>57</v>
      </c>
      <c r="N1654" s="1">
        <v>46082</v>
      </c>
      <c r="O1654" s="1">
        <v>46174</v>
      </c>
      <c r="P1654">
        <f t="shared" si="76"/>
        <v>3</v>
      </c>
      <c r="Q1654" s="1" t="s">
        <v>142</v>
      </c>
      <c r="R1654" s="1" t="s">
        <v>3570</v>
      </c>
      <c r="S1654" s="2">
        <v>49.8</v>
      </c>
      <c r="T1654">
        <v>1</v>
      </c>
      <c r="U1654" t="s">
        <v>58</v>
      </c>
      <c r="V1654" s="3">
        <v>0.7</v>
      </c>
      <c r="W1654" t="s">
        <v>60</v>
      </c>
      <c r="X1654" t="s">
        <v>143</v>
      </c>
      <c r="Y1654" s="2">
        <v>34.86</v>
      </c>
      <c r="Z1654" s="2">
        <v>0</v>
      </c>
      <c r="AA1654" s="2">
        <v>0</v>
      </c>
      <c r="AB1654" s="2">
        <v>0</v>
      </c>
    </row>
    <row r="1655" spans="1:28" x14ac:dyDescent="0.25">
      <c r="A1655">
        <v>2033536932</v>
      </c>
      <c r="B1655" t="s">
        <v>1725</v>
      </c>
      <c r="C1655" t="s">
        <v>2092</v>
      </c>
      <c r="D1655" s="5" t="str">
        <f t="shared" si="77"/>
        <v>BERBINO JR</v>
      </c>
      <c r="E1655" t="s">
        <v>213</v>
      </c>
      <c r="F1655" t="s">
        <v>734</v>
      </c>
      <c r="G1655" t="s">
        <v>735</v>
      </c>
      <c r="H1655" t="s">
        <v>735</v>
      </c>
      <c r="I1655" s="8">
        <v>18754354</v>
      </c>
      <c r="J1655" t="s">
        <v>99</v>
      </c>
      <c r="K1655" t="s">
        <v>100</v>
      </c>
      <c r="L1655" t="str">
        <f t="shared" si="75"/>
        <v>JACOB YALE</v>
      </c>
      <c r="M1655" t="s">
        <v>57</v>
      </c>
      <c r="N1655" s="1">
        <v>46082</v>
      </c>
      <c r="O1655" s="1">
        <v>46174</v>
      </c>
      <c r="P1655">
        <f t="shared" si="76"/>
        <v>3</v>
      </c>
      <c r="Q1655" s="1" t="s">
        <v>142</v>
      </c>
      <c r="R1655" s="1" t="s">
        <v>3570</v>
      </c>
      <c r="S1655" s="2">
        <v>41.66</v>
      </c>
      <c r="T1655">
        <v>1</v>
      </c>
      <c r="U1655" t="s">
        <v>58</v>
      </c>
      <c r="V1655" s="3">
        <v>0.7</v>
      </c>
      <c r="W1655" t="s">
        <v>60</v>
      </c>
      <c r="X1655" t="s">
        <v>143</v>
      </c>
      <c r="Y1655" s="2">
        <v>29.16</v>
      </c>
      <c r="Z1655" s="2">
        <v>0</v>
      </c>
      <c r="AA1655" s="2">
        <v>0</v>
      </c>
      <c r="AB1655" s="2">
        <v>0</v>
      </c>
    </row>
    <row r="1656" spans="1:28" x14ac:dyDescent="0.25">
      <c r="A1656">
        <v>2033961190</v>
      </c>
      <c r="B1656" t="s">
        <v>356</v>
      </c>
      <c r="C1656" t="s">
        <v>1142</v>
      </c>
      <c r="D1656" s="5" t="str">
        <f t="shared" si="77"/>
        <v>CHARLOTTE KEITH</v>
      </c>
      <c r="E1656" t="s">
        <v>188</v>
      </c>
      <c r="F1656" t="s">
        <v>734</v>
      </c>
      <c r="G1656" t="s">
        <v>735</v>
      </c>
      <c r="H1656" t="s">
        <v>735</v>
      </c>
      <c r="I1656" s="8">
        <v>18754354</v>
      </c>
      <c r="J1656" t="s">
        <v>99</v>
      </c>
      <c r="K1656" t="s">
        <v>100</v>
      </c>
      <c r="L1656" t="str">
        <f t="shared" si="75"/>
        <v>JACOB YALE</v>
      </c>
      <c r="M1656" t="s">
        <v>57</v>
      </c>
      <c r="N1656" s="1">
        <v>46082</v>
      </c>
      <c r="O1656" s="1">
        <v>46174</v>
      </c>
      <c r="P1656">
        <f t="shared" si="76"/>
        <v>3</v>
      </c>
      <c r="Q1656" s="1" t="s">
        <v>142</v>
      </c>
      <c r="R1656" s="1" t="s">
        <v>3570</v>
      </c>
      <c r="S1656" s="2">
        <v>37.14</v>
      </c>
      <c r="T1656">
        <v>1</v>
      </c>
      <c r="U1656" t="s">
        <v>58</v>
      </c>
      <c r="V1656" s="3">
        <v>0.7</v>
      </c>
      <c r="W1656" t="s">
        <v>60</v>
      </c>
      <c r="X1656" t="s">
        <v>143</v>
      </c>
      <c r="Y1656" s="2">
        <v>26</v>
      </c>
      <c r="Z1656" s="2">
        <v>0</v>
      </c>
      <c r="AA1656" s="2">
        <v>0</v>
      </c>
      <c r="AB1656" s="2">
        <v>0</v>
      </c>
    </row>
    <row r="1657" spans="1:28" x14ac:dyDescent="0.25">
      <c r="A1657">
        <v>2033621925</v>
      </c>
      <c r="B1657" t="s">
        <v>1149</v>
      </c>
      <c r="C1657" t="s">
        <v>372</v>
      </c>
      <c r="D1657" s="5" t="str">
        <f t="shared" si="77"/>
        <v>MARGARET NEILSON</v>
      </c>
      <c r="E1657" t="s">
        <v>82</v>
      </c>
      <c r="F1657" t="s">
        <v>734</v>
      </c>
      <c r="G1657" t="s">
        <v>735</v>
      </c>
      <c r="H1657" t="s">
        <v>735</v>
      </c>
      <c r="I1657" s="8">
        <v>18754354</v>
      </c>
      <c r="J1657" t="s">
        <v>99</v>
      </c>
      <c r="K1657" t="s">
        <v>100</v>
      </c>
      <c r="L1657" t="str">
        <f t="shared" si="75"/>
        <v>JACOB YALE</v>
      </c>
      <c r="M1657" t="s">
        <v>57</v>
      </c>
      <c r="N1657" s="1">
        <v>46082</v>
      </c>
      <c r="O1657" s="1">
        <v>46174</v>
      </c>
      <c r="P1657">
        <f t="shared" si="76"/>
        <v>3</v>
      </c>
      <c r="Q1657" s="1" t="s">
        <v>142</v>
      </c>
      <c r="R1657" s="1" t="s">
        <v>3570</v>
      </c>
      <c r="S1657" s="2">
        <v>34</v>
      </c>
      <c r="T1657">
        <v>1</v>
      </c>
      <c r="U1657" t="s">
        <v>58</v>
      </c>
      <c r="V1657" s="3">
        <v>0.7</v>
      </c>
      <c r="W1657" t="s">
        <v>60</v>
      </c>
      <c r="X1657" t="s">
        <v>143</v>
      </c>
      <c r="Y1657" s="2">
        <v>23.8</v>
      </c>
      <c r="Z1657" s="2">
        <v>0</v>
      </c>
      <c r="AA1657" s="2">
        <v>0</v>
      </c>
      <c r="AB1657" s="2">
        <v>0</v>
      </c>
    </row>
    <row r="1658" spans="1:28" x14ac:dyDescent="0.25">
      <c r="A1658">
        <v>2034183465</v>
      </c>
      <c r="B1658" t="s">
        <v>493</v>
      </c>
      <c r="C1658" t="s">
        <v>342</v>
      </c>
      <c r="D1658" s="5" t="str">
        <f t="shared" si="77"/>
        <v>ELIZABETH TAYLOR</v>
      </c>
      <c r="E1658" t="s">
        <v>220</v>
      </c>
      <c r="F1658" t="s">
        <v>734</v>
      </c>
      <c r="G1658" t="s">
        <v>735</v>
      </c>
      <c r="H1658" t="s">
        <v>735</v>
      </c>
      <c r="I1658" s="8" t="s">
        <v>3521</v>
      </c>
      <c r="J1658" t="s">
        <v>164</v>
      </c>
      <c r="K1658" t="s">
        <v>165</v>
      </c>
      <c r="L1658" t="str">
        <f t="shared" si="75"/>
        <v>Jake Shulman</v>
      </c>
      <c r="M1658" t="s">
        <v>57</v>
      </c>
      <c r="N1658" s="1">
        <v>46088</v>
      </c>
      <c r="O1658" s="1">
        <v>46180</v>
      </c>
      <c r="P1658">
        <f t="shared" si="76"/>
        <v>3</v>
      </c>
      <c r="Q1658" s="1" t="s">
        <v>142</v>
      </c>
      <c r="R1658" s="1" t="s">
        <v>3570</v>
      </c>
      <c r="S1658" s="2">
        <v>101.99</v>
      </c>
      <c r="T1658">
        <v>1</v>
      </c>
      <c r="U1658" t="s">
        <v>58</v>
      </c>
      <c r="V1658" s="3">
        <v>0.7</v>
      </c>
      <c r="W1658" t="s">
        <v>60</v>
      </c>
      <c r="X1658" t="s">
        <v>143</v>
      </c>
      <c r="Y1658" s="2">
        <v>71.39</v>
      </c>
      <c r="Z1658" s="2">
        <v>0</v>
      </c>
      <c r="AA1658" s="2">
        <v>0</v>
      </c>
      <c r="AB1658" s="2">
        <v>0</v>
      </c>
    </row>
    <row r="1659" spans="1:28" x14ac:dyDescent="0.25">
      <c r="A1659">
        <v>2033627527</v>
      </c>
      <c r="B1659" t="s">
        <v>1154</v>
      </c>
      <c r="C1659" t="s">
        <v>130</v>
      </c>
      <c r="D1659" s="5" t="str">
        <f t="shared" si="77"/>
        <v>JAMES DORMAN</v>
      </c>
      <c r="E1659" t="s">
        <v>71</v>
      </c>
      <c r="F1659" t="s">
        <v>734</v>
      </c>
      <c r="G1659" t="s">
        <v>735</v>
      </c>
      <c r="H1659" t="s">
        <v>735</v>
      </c>
      <c r="I1659" s="8" t="s">
        <v>3541</v>
      </c>
      <c r="J1659" t="s">
        <v>877</v>
      </c>
      <c r="K1659" t="s">
        <v>97</v>
      </c>
      <c r="L1659" t="str">
        <f t="shared" si="75"/>
        <v>JOHN ROKEN</v>
      </c>
      <c r="M1659" t="s">
        <v>57</v>
      </c>
      <c r="N1659" s="1">
        <v>46082</v>
      </c>
      <c r="O1659" s="1">
        <v>46174</v>
      </c>
      <c r="P1659">
        <f t="shared" si="76"/>
        <v>3</v>
      </c>
      <c r="Q1659" s="1" t="s">
        <v>142</v>
      </c>
      <c r="R1659" s="1" t="s">
        <v>3570</v>
      </c>
      <c r="S1659" s="2">
        <v>92.08</v>
      </c>
      <c r="T1659">
        <v>1</v>
      </c>
      <c r="U1659" t="s">
        <v>58</v>
      </c>
      <c r="V1659" s="3">
        <v>0.7</v>
      </c>
      <c r="W1659" t="s">
        <v>60</v>
      </c>
      <c r="X1659" t="s">
        <v>143</v>
      </c>
      <c r="Y1659" s="2">
        <v>64.459999999999994</v>
      </c>
      <c r="Z1659" s="2">
        <v>0</v>
      </c>
      <c r="AA1659" s="2">
        <v>0</v>
      </c>
      <c r="AB1659" s="2">
        <v>0</v>
      </c>
    </row>
    <row r="1660" spans="1:28" x14ac:dyDescent="0.25">
      <c r="A1660">
        <v>2033238778</v>
      </c>
      <c r="B1660" t="s">
        <v>427</v>
      </c>
      <c r="C1660" t="s">
        <v>100</v>
      </c>
      <c r="D1660" s="5" t="str">
        <f t="shared" si="77"/>
        <v>JACOB JOHNSON</v>
      </c>
      <c r="E1660" t="s">
        <v>103</v>
      </c>
      <c r="F1660" t="s">
        <v>734</v>
      </c>
      <c r="G1660" t="s">
        <v>735</v>
      </c>
      <c r="H1660" t="s">
        <v>735</v>
      </c>
      <c r="I1660" s="8">
        <v>1706194</v>
      </c>
      <c r="J1660" t="s">
        <v>72</v>
      </c>
      <c r="K1660" t="s">
        <v>73</v>
      </c>
      <c r="L1660" t="str">
        <f t="shared" si="75"/>
        <v>MATTHEW DAUGHERTY</v>
      </c>
      <c r="M1660" t="s">
        <v>57</v>
      </c>
      <c r="N1660" s="1">
        <v>46082</v>
      </c>
      <c r="O1660" s="1">
        <v>46174</v>
      </c>
      <c r="P1660">
        <f t="shared" si="76"/>
        <v>3</v>
      </c>
      <c r="Q1660" s="1" t="s">
        <v>142</v>
      </c>
      <c r="R1660" s="1" t="s">
        <v>3570</v>
      </c>
      <c r="S1660" s="2">
        <v>128.80000000000001</v>
      </c>
      <c r="T1660">
        <v>1</v>
      </c>
      <c r="U1660" t="s">
        <v>58</v>
      </c>
      <c r="V1660" s="3">
        <v>0.7</v>
      </c>
      <c r="W1660" t="s">
        <v>60</v>
      </c>
      <c r="X1660" t="s">
        <v>143</v>
      </c>
      <c r="Y1660" s="2">
        <v>90.16</v>
      </c>
      <c r="Z1660" s="2">
        <v>0</v>
      </c>
      <c r="AA1660" s="2">
        <v>0</v>
      </c>
      <c r="AB1660" s="2">
        <v>0</v>
      </c>
    </row>
    <row r="1661" spans="1:28" x14ac:dyDescent="0.25">
      <c r="A1661">
        <v>2033893476</v>
      </c>
      <c r="B1661" t="s">
        <v>1238</v>
      </c>
      <c r="C1661" t="s">
        <v>75</v>
      </c>
      <c r="D1661" s="5" t="str">
        <f t="shared" si="77"/>
        <v>MICHAEL VOGEL</v>
      </c>
      <c r="E1661" t="s">
        <v>103</v>
      </c>
      <c r="F1661" t="s">
        <v>734</v>
      </c>
      <c r="G1661" t="s">
        <v>735</v>
      </c>
      <c r="H1661" t="s">
        <v>735</v>
      </c>
      <c r="I1661" s="8">
        <v>16378851</v>
      </c>
      <c r="J1661" t="s">
        <v>72</v>
      </c>
      <c r="K1661" t="s">
        <v>73</v>
      </c>
      <c r="L1661" t="str">
        <f t="shared" si="75"/>
        <v>MATTHEW DAUGHERTY</v>
      </c>
      <c r="M1661" t="s">
        <v>57</v>
      </c>
      <c r="N1661" s="1">
        <v>46082</v>
      </c>
      <c r="O1661" s="1">
        <v>46174</v>
      </c>
      <c r="P1661">
        <f t="shared" si="76"/>
        <v>3</v>
      </c>
      <c r="Q1661" s="1" t="s">
        <v>142</v>
      </c>
      <c r="R1661" s="1" t="s">
        <v>3570</v>
      </c>
      <c r="S1661" s="2">
        <v>93.92</v>
      </c>
      <c r="T1661">
        <v>1</v>
      </c>
      <c r="U1661" t="s">
        <v>58</v>
      </c>
      <c r="V1661" s="3">
        <v>0.7</v>
      </c>
      <c r="W1661" t="s">
        <v>60</v>
      </c>
      <c r="X1661" t="s">
        <v>143</v>
      </c>
      <c r="Y1661" s="2">
        <v>65.739999999999995</v>
      </c>
      <c r="Z1661" s="2">
        <v>0</v>
      </c>
      <c r="AA1661" s="2">
        <v>0</v>
      </c>
      <c r="AB1661" s="2">
        <v>0</v>
      </c>
    </row>
    <row r="1662" spans="1:28" x14ac:dyDescent="0.25">
      <c r="A1662">
        <v>2033772532</v>
      </c>
      <c r="B1662" t="s">
        <v>767</v>
      </c>
      <c r="C1662" t="s">
        <v>224</v>
      </c>
      <c r="D1662" s="5" t="str">
        <f t="shared" si="77"/>
        <v>ROBIN SCOTT</v>
      </c>
      <c r="E1662" t="s">
        <v>220</v>
      </c>
      <c r="F1662" t="s">
        <v>734</v>
      </c>
      <c r="G1662" t="s">
        <v>735</v>
      </c>
      <c r="H1662" t="s">
        <v>735</v>
      </c>
      <c r="I1662" s="8">
        <v>16378851</v>
      </c>
      <c r="J1662" t="s">
        <v>72</v>
      </c>
      <c r="K1662" t="s">
        <v>73</v>
      </c>
      <c r="L1662" t="str">
        <f t="shared" si="75"/>
        <v>MATTHEW DAUGHERTY</v>
      </c>
      <c r="M1662" t="s">
        <v>57</v>
      </c>
      <c r="N1662" s="1">
        <v>46082</v>
      </c>
      <c r="O1662" s="1">
        <v>46174</v>
      </c>
      <c r="P1662">
        <f t="shared" si="76"/>
        <v>3</v>
      </c>
      <c r="Q1662" s="1" t="s">
        <v>142</v>
      </c>
      <c r="R1662" s="1" t="s">
        <v>3570</v>
      </c>
      <c r="S1662" s="2">
        <v>84.62</v>
      </c>
      <c r="T1662">
        <v>1</v>
      </c>
      <c r="U1662" t="s">
        <v>58</v>
      </c>
      <c r="V1662" s="3">
        <v>0.7</v>
      </c>
      <c r="W1662" t="s">
        <v>60</v>
      </c>
      <c r="X1662" t="s">
        <v>143</v>
      </c>
      <c r="Y1662" s="2">
        <v>59.23</v>
      </c>
      <c r="Z1662" s="2">
        <v>0</v>
      </c>
      <c r="AA1662" s="2">
        <v>0</v>
      </c>
      <c r="AB1662" s="2">
        <v>0</v>
      </c>
    </row>
    <row r="1663" spans="1:28" x14ac:dyDescent="0.25">
      <c r="A1663">
        <v>2033727094</v>
      </c>
      <c r="B1663" t="s">
        <v>1167</v>
      </c>
      <c r="C1663" t="s">
        <v>117</v>
      </c>
      <c r="D1663" s="5" t="str">
        <f t="shared" si="77"/>
        <v>JENNIFER PRESTON</v>
      </c>
      <c r="E1663" t="s">
        <v>103</v>
      </c>
      <c r="F1663" t="s">
        <v>734</v>
      </c>
      <c r="G1663" t="s">
        <v>735</v>
      </c>
      <c r="H1663" t="s">
        <v>735</v>
      </c>
      <c r="I1663" s="8">
        <v>16378851</v>
      </c>
      <c r="J1663" t="s">
        <v>72</v>
      </c>
      <c r="K1663" t="s">
        <v>73</v>
      </c>
      <c r="L1663" t="str">
        <f t="shared" si="75"/>
        <v>MATTHEW DAUGHERTY</v>
      </c>
      <c r="M1663" t="s">
        <v>57</v>
      </c>
      <c r="N1663" s="1">
        <v>46082</v>
      </c>
      <c r="O1663" s="1">
        <v>46174</v>
      </c>
      <c r="P1663">
        <f t="shared" si="76"/>
        <v>3</v>
      </c>
      <c r="Q1663" s="1" t="s">
        <v>142</v>
      </c>
      <c r="R1663" s="1" t="s">
        <v>3570</v>
      </c>
      <c r="S1663" s="2">
        <v>66.86</v>
      </c>
      <c r="T1663">
        <v>1</v>
      </c>
      <c r="U1663" t="s">
        <v>58</v>
      </c>
      <c r="V1663" s="3">
        <v>0.7</v>
      </c>
      <c r="W1663" t="s">
        <v>60</v>
      </c>
      <c r="X1663" t="s">
        <v>143</v>
      </c>
      <c r="Y1663" s="2">
        <v>46.8</v>
      </c>
      <c r="Z1663" s="2">
        <v>0</v>
      </c>
      <c r="AA1663" s="2">
        <v>0</v>
      </c>
      <c r="AB1663" s="2">
        <v>0</v>
      </c>
    </row>
    <row r="1664" spans="1:28" x14ac:dyDescent="0.25">
      <c r="A1664">
        <v>2033613388</v>
      </c>
      <c r="B1664" t="s">
        <v>1146</v>
      </c>
      <c r="C1664" t="s">
        <v>1147</v>
      </c>
      <c r="D1664" s="5" t="str">
        <f t="shared" si="77"/>
        <v>TARURUS ROSS</v>
      </c>
      <c r="E1664" t="s">
        <v>110</v>
      </c>
      <c r="F1664" t="s">
        <v>734</v>
      </c>
      <c r="G1664" t="s">
        <v>735</v>
      </c>
      <c r="H1664" t="s">
        <v>735</v>
      </c>
      <c r="I1664" s="8">
        <v>16378851</v>
      </c>
      <c r="J1664" t="s">
        <v>72</v>
      </c>
      <c r="K1664" t="s">
        <v>73</v>
      </c>
      <c r="L1664" t="str">
        <f t="shared" si="75"/>
        <v>MATTHEW DAUGHERTY</v>
      </c>
      <c r="M1664" t="s">
        <v>57</v>
      </c>
      <c r="N1664" s="1">
        <v>46082</v>
      </c>
      <c r="O1664" s="1">
        <v>46174</v>
      </c>
      <c r="P1664">
        <f t="shared" si="76"/>
        <v>3</v>
      </c>
      <c r="Q1664" s="1" t="s">
        <v>142</v>
      </c>
      <c r="R1664" s="1" t="s">
        <v>3570</v>
      </c>
      <c r="S1664" s="2">
        <v>37.840000000000003</v>
      </c>
      <c r="T1664">
        <v>1</v>
      </c>
      <c r="U1664" t="s">
        <v>58</v>
      </c>
      <c r="V1664" s="3">
        <v>0.7</v>
      </c>
      <c r="W1664" t="s">
        <v>60</v>
      </c>
      <c r="X1664" t="s">
        <v>143</v>
      </c>
      <c r="Y1664" s="2">
        <v>26.49</v>
      </c>
      <c r="Z1664" s="2">
        <v>0</v>
      </c>
      <c r="AA1664" s="2">
        <v>0</v>
      </c>
      <c r="AB1664" s="2">
        <v>0</v>
      </c>
    </row>
    <row r="1665" spans="1:28" x14ac:dyDescent="0.25">
      <c r="A1665">
        <v>2033744536</v>
      </c>
      <c r="B1665" t="s">
        <v>3082</v>
      </c>
      <c r="C1665" t="s">
        <v>334</v>
      </c>
      <c r="D1665" s="5" t="str">
        <f t="shared" si="77"/>
        <v>FRANK LIMING</v>
      </c>
      <c r="E1665" t="s">
        <v>220</v>
      </c>
      <c r="F1665" t="s">
        <v>734</v>
      </c>
      <c r="G1665" t="s">
        <v>735</v>
      </c>
      <c r="H1665" t="s">
        <v>735</v>
      </c>
      <c r="I1665" s="8">
        <v>16378851</v>
      </c>
      <c r="J1665" t="s">
        <v>72</v>
      </c>
      <c r="K1665" t="s">
        <v>73</v>
      </c>
      <c r="L1665" t="str">
        <f t="shared" si="75"/>
        <v>MATTHEW DAUGHERTY</v>
      </c>
      <c r="M1665" t="s">
        <v>57</v>
      </c>
      <c r="N1665" s="1">
        <v>46082</v>
      </c>
      <c r="O1665" s="1">
        <v>46174</v>
      </c>
      <c r="P1665">
        <f t="shared" si="76"/>
        <v>3</v>
      </c>
      <c r="Q1665" s="1" t="s">
        <v>142</v>
      </c>
      <c r="R1665" s="1" t="s">
        <v>3570</v>
      </c>
      <c r="S1665" s="2">
        <v>33.54</v>
      </c>
      <c r="T1665">
        <v>1</v>
      </c>
      <c r="U1665" t="s">
        <v>58</v>
      </c>
      <c r="V1665" s="3">
        <v>0.7</v>
      </c>
      <c r="W1665" t="s">
        <v>60</v>
      </c>
      <c r="X1665" t="s">
        <v>143</v>
      </c>
      <c r="Y1665" s="2">
        <v>23.48</v>
      </c>
      <c r="Z1665" s="2">
        <v>0</v>
      </c>
      <c r="AA1665" s="2">
        <v>0</v>
      </c>
      <c r="AB1665" s="2">
        <v>0</v>
      </c>
    </row>
    <row r="1666" spans="1:28" x14ac:dyDescent="0.25">
      <c r="A1666">
        <v>2033867210</v>
      </c>
      <c r="B1666" t="s">
        <v>1235</v>
      </c>
      <c r="C1666" t="s">
        <v>905</v>
      </c>
      <c r="D1666" s="5" t="str">
        <f t="shared" si="77"/>
        <v>SEAN SCHILTZ</v>
      </c>
      <c r="E1666" t="s">
        <v>220</v>
      </c>
      <c r="F1666" t="s">
        <v>734</v>
      </c>
      <c r="G1666" t="s">
        <v>735</v>
      </c>
      <c r="H1666" t="s">
        <v>735</v>
      </c>
      <c r="I1666" s="8">
        <v>16378851</v>
      </c>
      <c r="J1666" t="s">
        <v>72</v>
      </c>
      <c r="K1666" t="s">
        <v>73</v>
      </c>
      <c r="L1666" t="str">
        <f t="shared" ref="L1666:L1729" si="78">CONCATENATE(K1666," ",J1666)</f>
        <v>MATTHEW DAUGHERTY</v>
      </c>
      <c r="M1666" t="s">
        <v>57</v>
      </c>
      <c r="N1666" s="1">
        <v>46082</v>
      </c>
      <c r="O1666" s="1">
        <v>46174</v>
      </c>
      <c r="P1666">
        <f t="shared" ref="P1666:P1729" si="79">DATEDIF(N1666,O1666,"M")</f>
        <v>3</v>
      </c>
      <c r="Q1666" s="1" t="s">
        <v>142</v>
      </c>
      <c r="R1666" s="1" t="s">
        <v>3570</v>
      </c>
      <c r="S1666" s="2">
        <v>30.38</v>
      </c>
      <c r="T1666">
        <v>1</v>
      </c>
      <c r="U1666" t="s">
        <v>58</v>
      </c>
      <c r="V1666" s="3">
        <v>0.7</v>
      </c>
      <c r="W1666" t="s">
        <v>60</v>
      </c>
      <c r="X1666" t="s">
        <v>143</v>
      </c>
      <c r="Y1666" s="2">
        <v>21.27</v>
      </c>
      <c r="Z1666" s="2">
        <v>0</v>
      </c>
      <c r="AA1666" s="2">
        <v>0</v>
      </c>
      <c r="AB1666" s="2">
        <v>0</v>
      </c>
    </row>
    <row r="1667" spans="1:28" x14ac:dyDescent="0.25">
      <c r="A1667">
        <v>2033998932</v>
      </c>
      <c r="B1667" t="s">
        <v>2824</v>
      </c>
      <c r="C1667" t="s">
        <v>2825</v>
      </c>
      <c r="D1667" s="5" t="str">
        <f t="shared" ref="D1667:D1730" si="80">CONCATENATE(C1667," ",B1667)</f>
        <v>LUANE BRUNGARDT</v>
      </c>
      <c r="E1667" t="s">
        <v>210</v>
      </c>
      <c r="F1667" t="s">
        <v>734</v>
      </c>
      <c r="G1667" t="s">
        <v>735</v>
      </c>
      <c r="H1667" t="s">
        <v>735</v>
      </c>
      <c r="I1667" s="8">
        <v>16378851</v>
      </c>
      <c r="J1667" t="s">
        <v>72</v>
      </c>
      <c r="K1667" t="s">
        <v>73</v>
      </c>
      <c r="L1667" t="str">
        <f t="shared" si="78"/>
        <v>MATTHEW DAUGHERTY</v>
      </c>
      <c r="M1667" t="s">
        <v>57</v>
      </c>
      <c r="N1667" s="1">
        <v>46082</v>
      </c>
      <c r="O1667" s="1">
        <v>46174</v>
      </c>
      <c r="P1667">
        <f t="shared" si="79"/>
        <v>3</v>
      </c>
      <c r="Q1667" s="1" t="s">
        <v>142</v>
      </c>
      <c r="R1667" s="1" t="s">
        <v>3570</v>
      </c>
      <c r="S1667" s="2">
        <v>28.87</v>
      </c>
      <c r="T1667">
        <v>1</v>
      </c>
      <c r="U1667" t="s">
        <v>58</v>
      </c>
      <c r="V1667" s="3">
        <v>0.7</v>
      </c>
      <c r="W1667" t="s">
        <v>60</v>
      </c>
      <c r="X1667" t="s">
        <v>143</v>
      </c>
      <c r="Y1667" s="2">
        <v>20.21</v>
      </c>
      <c r="Z1667" s="2">
        <v>0</v>
      </c>
      <c r="AA1667" s="2">
        <v>0</v>
      </c>
      <c r="AB1667" s="2">
        <v>0</v>
      </c>
    </row>
    <row r="1668" spans="1:28" x14ac:dyDescent="0.25">
      <c r="A1668">
        <v>2033608237</v>
      </c>
      <c r="B1668" t="s">
        <v>1144</v>
      </c>
      <c r="C1668" t="s">
        <v>1145</v>
      </c>
      <c r="D1668" s="5" t="str">
        <f t="shared" si="80"/>
        <v>DEANTHONY PHILLIPS</v>
      </c>
      <c r="E1668" t="s">
        <v>110</v>
      </c>
      <c r="F1668" t="s">
        <v>734</v>
      </c>
      <c r="G1668" t="s">
        <v>735</v>
      </c>
      <c r="H1668" t="s">
        <v>735</v>
      </c>
      <c r="I1668" s="8">
        <v>16378851</v>
      </c>
      <c r="J1668" t="s">
        <v>72</v>
      </c>
      <c r="K1668" t="s">
        <v>73</v>
      </c>
      <c r="L1668" t="str">
        <f t="shared" si="78"/>
        <v>MATTHEW DAUGHERTY</v>
      </c>
      <c r="M1668" t="s">
        <v>57</v>
      </c>
      <c r="N1668" s="1">
        <v>46082</v>
      </c>
      <c r="O1668" s="1">
        <v>46174</v>
      </c>
      <c r="P1668">
        <f t="shared" si="79"/>
        <v>3</v>
      </c>
      <c r="Q1668" s="1" t="s">
        <v>142</v>
      </c>
      <c r="R1668" s="1" t="s">
        <v>3570</v>
      </c>
      <c r="S1668" s="2">
        <v>22</v>
      </c>
      <c r="T1668">
        <v>1</v>
      </c>
      <c r="U1668" t="s">
        <v>58</v>
      </c>
      <c r="V1668" s="3">
        <v>0.7</v>
      </c>
      <c r="W1668" t="s">
        <v>60</v>
      </c>
      <c r="X1668" t="s">
        <v>143</v>
      </c>
      <c r="Y1668" s="2">
        <v>15.4</v>
      </c>
      <c r="Z1668" s="2">
        <v>0</v>
      </c>
      <c r="AA1668" s="2">
        <v>0</v>
      </c>
      <c r="AB1668" s="2">
        <v>0</v>
      </c>
    </row>
    <row r="1669" spans="1:28" x14ac:dyDescent="0.25">
      <c r="A1669">
        <v>2033944048</v>
      </c>
      <c r="B1669" t="s">
        <v>2815</v>
      </c>
      <c r="C1669" t="s">
        <v>398</v>
      </c>
      <c r="D1669" s="5" t="str">
        <f t="shared" si="80"/>
        <v>JAMIE MARCHESSAULT</v>
      </c>
      <c r="E1669" t="s">
        <v>213</v>
      </c>
      <c r="F1669" t="s">
        <v>734</v>
      </c>
      <c r="G1669" t="s">
        <v>735</v>
      </c>
      <c r="H1669" t="s">
        <v>735</v>
      </c>
      <c r="I1669" s="8">
        <v>8977234</v>
      </c>
      <c r="J1669" t="s">
        <v>90</v>
      </c>
      <c r="K1669" t="s">
        <v>91</v>
      </c>
      <c r="L1669" t="str">
        <f t="shared" si="78"/>
        <v>RYAN CALTAGIRONE</v>
      </c>
      <c r="M1669" t="s">
        <v>57</v>
      </c>
      <c r="N1669" s="1">
        <v>46082</v>
      </c>
      <c r="O1669" s="1">
        <v>46174</v>
      </c>
      <c r="P1669">
        <f t="shared" si="79"/>
        <v>3</v>
      </c>
      <c r="Q1669" s="1" t="s">
        <v>142</v>
      </c>
      <c r="R1669" s="1" t="s">
        <v>3570</v>
      </c>
      <c r="S1669" s="2">
        <v>143.33000000000001</v>
      </c>
      <c r="T1669">
        <v>1</v>
      </c>
      <c r="U1669" t="s">
        <v>58</v>
      </c>
      <c r="V1669" s="3">
        <v>0.7</v>
      </c>
      <c r="W1669" t="s">
        <v>60</v>
      </c>
      <c r="X1669" t="s">
        <v>143</v>
      </c>
      <c r="Y1669" s="2">
        <v>100.33</v>
      </c>
      <c r="Z1669" s="2">
        <v>0</v>
      </c>
      <c r="AA1669" s="2">
        <v>0</v>
      </c>
      <c r="AB1669" s="2">
        <v>0</v>
      </c>
    </row>
    <row r="1670" spans="1:28" x14ac:dyDescent="0.25">
      <c r="A1670">
        <v>2033285385</v>
      </c>
      <c r="B1670" t="s">
        <v>2066</v>
      </c>
      <c r="C1670" t="s">
        <v>916</v>
      </c>
      <c r="D1670" s="5" t="str">
        <f t="shared" si="80"/>
        <v>JILL WOJCIECHOWSKI</v>
      </c>
      <c r="E1670" t="s">
        <v>347</v>
      </c>
      <c r="F1670" t="s">
        <v>734</v>
      </c>
      <c r="G1670" t="s">
        <v>735</v>
      </c>
      <c r="H1670" t="s">
        <v>735</v>
      </c>
      <c r="I1670" s="8">
        <v>8977234</v>
      </c>
      <c r="J1670" t="s">
        <v>90</v>
      </c>
      <c r="K1670" t="s">
        <v>91</v>
      </c>
      <c r="L1670" t="str">
        <f t="shared" si="78"/>
        <v>RYAN CALTAGIRONE</v>
      </c>
      <c r="M1670" t="s">
        <v>57</v>
      </c>
      <c r="N1670" s="1">
        <v>46082</v>
      </c>
      <c r="O1670" s="1">
        <v>46174</v>
      </c>
      <c r="P1670">
        <f t="shared" si="79"/>
        <v>3</v>
      </c>
      <c r="Q1670" s="1" t="s">
        <v>142</v>
      </c>
      <c r="R1670" s="1" t="s">
        <v>3570</v>
      </c>
      <c r="S1670" s="2">
        <v>99</v>
      </c>
      <c r="T1670">
        <v>1</v>
      </c>
      <c r="U1670" t="s">
        <v>58</v>
      </c>
      <c r="V1670" s="3">
        <v>0.7</v>
      </c>
      <c r="W1670" t="s">
        <v>60</v>
      </c>
      <c r="X1670" t="s">
        <v>143</v>
      </c>
      <c r="Y1670" s="2">
        <v>69.3</v>
      </c>
      <c r="Z1670" s="2">
        <v>0</v>
      </c>
      <c r="AA1670" s="2">
        <v>0</v>
      </c>
      <c r="AB1670" s="2">
        <v>0</v>
      </c>
    </row>
    <row r="1671" spans="1:28" x14ac:dyDescent="0.25">
      <c r="A1671">
        <v>2033753125</v>
      </c>
      <c r="B1671" t="s">
        <v>3085</v>
      </c>
      <c r="C1671" t="s">
        <v>788</v>
      </c>
      <c r="D1671" s="5" t="str">
        <f t="shared" si="80"/>
        <v>EMILY FEHRENBACHER</v>
      </c>
      <c r="E1671" t="s">
        <v>82</v>
      </c>
      <c r="F1671" t="s">
        <v>734</v>
      </c>
      <c r="G1671" t="s">
        <v>735</v>
      </c>
      <c r="H1671" t="s">
        <v>735</v>
      </c>
      <c r="I1671" s="8">
        <v>8977234</v>
      </c>
      <c r="J1671" t="s">
        <v>90</v>
      </c>
      <c r="K1671" t="s">
        <v>91</v>
      </c>
      <c r="L1671" t="str">
        <f t="shared" si="78"/>
        <v>RYAN CALTAGIRONE</v>
      </c>
      <c r="M1671" t="s">
        <v>57</v>
      </c>
      <c r="N1671" s="1">
        <v>46082</v>
      </c>
      <c r="O1671" s="1">
        <v>46174</v>
      </c>
      <c r="P1671">
        <f t="shared" si="79"/>
        <v>3</v>
      </c>
      <c r="Q1671" s="1" t="s">
        <v>142</v>
      </c>
      <c r="R1671" s="1" t="s">
        <v>3570</v>
      </c>
      <c r="S1671" s="2">
        <v>94.95</v>
      </c>
      <c r="T1671">
        <v>1</v>
      </c>
      <c r="U1671" t="s">
        <v>58</v>
      </c>
      <c r="V1671" s="3">
        <v>0.7</v>
      </c>
      <c r="W1671" t="s">
        <v>60</v>
      </c>
      <c r="X1671" t="s">
        <v>143</v>
      </c>
      <c r="Y1671" s="2">
        <v>66.459999999999994</v>
      </c>
      <c r="Z1671" s="2">
        <v>0</v>
      </c>
      <c r="AA1671" s="2">
        <v>0</v>
      </c>
      <c r="AB1671" s="2">
        <v>0</v>
      </c>
    </row>
    <row r="1672" spans="1:28" x14ac:dyDescent="0.25">
      <c r="A1672">
        <v>2033704597</v>
      </c>
      <c r="B1672" t="s">
        <v>1159</v>
      </c>
      <c r="C1672" t="s">
        <v>1160</v>
      </c>
      <c r="D1672" s="5" t="str">
        <f t="shared" si="80"/>
        <v>EVA BOGART</v>
      </c>
      <c r="E1672" t="s">
        <v>87</v>
      </c>
      <c r="F1672" t="s">
        <v>734</v>
      </c>
      <c r="G1672" t="s">
        <v>735</v>
      </c>
      <c r="H1672" t="s">
        <v>735</v>
      </c>
      <c r="I1672" s="8">
        <v>8977234</v>
      </c>
      <c r="J1672" t="s">
        <v>90</v>
      </c>
      <c r="K1672" t="s">
        <v>91</v>
      </c>
      <c r="L1672" t="str">
        <f t="shared" si="78"/>
        <v>RYAN CALTAGIRONE</v>
      </c>
      <c r="M1672" t="s">
        <v>57</v>
      </c>
      <c r="N1672" s="1">
        <v>46082</v>
      </c>
      <c r="O1672" s="1">
        <v>46174</v>
      </c>
      <c r="P1672">
        <f t="shared" si="79"/>
        <v>3</v>
      </c>
      <c r="Q1672" s="1" t="s">
        <v>142</v>
      </c>
      <c r="R1672" s="1" t="s">
        <v>3570</v>
      </c>
      <c r="S1672" s="2">
        <v>92.73</v>
      </c>
      <c r="T1672">
        <v>1</v>
      </c>
      <c r="U1672" t="s">
        <v>58</v>
      </c>
      <c r="V1672" s="3">
        <v>0.7</v>
      </c>
      <c r="W1672" t="s">
        <v>60</v>
      </c>
      <c r="X1672" t="s">
        <v>143</v>
      </c>
      <c r="Y1672" s="2">
        <v>64.91</v>
      </c>
      <c r="Z1672" s="2">
        <v>0</v>
      </c>
      <c r="AA1672" s="2">
        <v>0</v>
      </c>
      <c r="AB1672" s="2">
        <v>0</v>
      </c>
    </row>
    <row r="1673" spans="1:28" x14ac:dyDescent="0.25">
      <c r="A1673">
        <v>2033564551</v>
      </c>
      <c r="B1673" t="s">
        <v>90</v>
      </c>
      <c r="C1673" t="s">
        <v>91</v>
      </c>
      <c r="D1673" s="5" t="str">
        <f t="shared" si="80"/>
        <v>RYAN CALTAGIRONE</v>
      </c>
      <c r="E1673" t="s">
        <v>82</v>
      </c>
      <c r="F1673" t="s">
        <v>734</v>
      </c>
      <c r="G1673" t="s">
        <v>735</v>
      </c>
      <c r="H1673" t="s">
        <v>735</v>
      </c>
      <c r="I1673" s="8">
        <v>8977234</v>
      </c>
      <c r="J1673" t="s">
        <v>90</v>
      </c>
      <c r="K1673" t="s">
        <v>91</v>
      </c>
      <c r="L1673" t="str">
        <f t="shared" si="78"/>
        <v>RYAN CALTAGIRONE</v>
      </c>
      <c r="M1673" t="s">
        <v>57</v>
      </c>
      <c r="N1673" s="1">
        <v>46082</v>
      </c>
      <c r="O1673" s="1">
        <v>46174</v>
      </c>
      <c r="P1673">
        <f t="shared" si="79"/>
        <v>3</v>
      </c>
      <c r="Q1673" s="1" t="s">
        <v>142</v>
      </c>
      <c r="R1673" s="1" t="s">
        <v>3570</v>
      </c>
      <c r="S1673" s="2">
        <v>86.25</v>
      </c>
      <c r="T1673">
        <v>1</v>
      </c>
      <c r="U1673" t="s">
        <v>58</v>
      </c>
      <c r="V1673" s="3">
        <v>0.7</v>
      </c>
      <c r="W1673" t="s">
        <v>60</v>
      </c>
      <c r="X1673" t="s">
        <v>143</v>
      </c>
      <c r="Y1673" s="2">
        <v>60.38</v>
      </c>
      <c r="Z1673" s="2">
        <v>0</v>
      </c>
      <c r="AA1673" s="2">
        <v>0</v>
      </c>
      <c r="AB1673" s="2">
        <v>0</v>
      </c>
    </row>
    <row r="1674" spans="1:28" x14ac:dyDescent="0.25">
      <c r="A1674">
        <v>2033592862</v>
      </c>
      <c r="B1674" t="s">
        <v>1137</v>
      </c>
      <c r="C1674" t="s">
        <v>459</v>
      </c>
      <c r="D1674" s="5" t="str">
        <f t="shared" si="80"/>
        <v>BRIAN D'AMICO</v>
      </c>
      <c r="E1674" t="s">
        <v>87</v>
      </c>
      <c r="F1674" t="s">
        <v>734</v>
      </c>
      <c r="G1674" t="s">
        <v>735</v>
      </c>
      <c r="H1674" t="s">
        <v>735</v>
      </c>
      <c r="I1674" s="8">
        <v>8977234</v>
      </c>
      <c r="J1674" t="s">
        <v>90</v>
      </c>
      <c r="K1674" t="s">
        <v>91</v>
      </c>
      <c r="L1674" t="str">
        <f t="shared" si="78"/>
        <v>RYAN CALTAGIRONE</v>
      </c>
      <c r="M1674" t="s">
        <v>57</v>
      </c>
      <c r="N1674" s="1">
        <v>46082</v>
      </c>
      <c r="O1674" s="1">
        <v>46174</v>
      </c>
      <c r="P1674">
        <f t="shared" si="79"/>
        <v>3</v>
      </c>
      <c r="Q1674" s="1" t="s">
        <v>142</v>
      </c>
      <c r="R1674" s="1" t="s">
        <v>3570</v>
      </c>
      <c r="S1674" s="2">
        <v>85.36</v>
      </c>
      <c r="T1674">
        <v>1</v>
      </c>
      <c r="U1674" t="s">
        <v>58</v>
      </c>
      <c r="V1674" s="3">
        <v>0.7</v>
      </c>
      <c r="W1674" t="s">
        <v>60</v>
      </c>
      <c r="X1674" t="s">
        <v>143</v>
      </c>
      <c r="Y1674" s="2">
        <v>59.75</v>
      </c>
      <c r="Z1674" s="2">
        <v>0</v>
      </c>
      <c r="AA1674" s="2">
        <v>0</v>
      </c>
      <c r="AB1674" s="2">
        <v>0</v>
      </c>
    </row>
    <row r="1675" spans="1:28" x14ac:dyDescent="0.25">
      <c r="A1675">
        <v>2033695821</v>
      </c>
      <c r="B1675" t="s">
        <v>292</v>
      </c>
      <c r="C1675" t="s">
        <v>662</v>
      </c>
      <c r="D1675" s="5" t="str">
        <f t="shared" si="80"/>
        <v>KEVIN HARRIS</v>
      </c>
      <c r="E1675" t="s">
        <v>213</v>
      </c>
      <c r="F1675" t="s">
        <v>734</v>
      </c>
      <c r="G1675" t="s">
        <v>735</v>
      </c>
      <c r="H1675" t="s">
        <v>735</v>
      </c>
      <c r="I1675" s="8">
        <v>8977234</v>
      </c>
      <c r="J1675" t="s">
        <v>90</v>
      </c>
      <c r="K1675" t="s">
        <v>91</v>
      </c>
      <c r="L1675" t="str">
        <f t="shared" si="78"/>
        <v>RYAN CALTAGIRONE</v>
      </c>
      <c r="M1675" t="s">
        <v>57</v>
      </c>
      <c r="N1675" s="1">
        <v>46082</v>
      </c>
      <c r="O1675" s="1">
        <v>46174</v>
      </c>
      <c r="P1675">
        <f t="shared" si="79"/>
        <v>3</v>
      </c>
      <c r="Q1675" s="1" t="s">
        <v>142</v>
      </c>
      <c r="R1675" s="1" t="s">
        <v>3570</v>
      </c>
      <c r="S1675" s="2">
        <v>84.36</v>
      </c>
      <c r="T1675">
        <v>1</v>
      </c>
      <c r="U1675" t="s">
        <v>58</v>
      </c>
      <c r="V1675" s="3">
        <v>0.7</v>
      </c>
      <c r="W1675" t="s">
        <v>60</v>
      </c>
      <c r="X1675" t="s">
        <v>143</v>
      </c>
      <c r="Y1675" s="2">
        <v>59.05</v>
      </c>
      <c r="Z1675" s="2">
        <v>0</v>
      </c>
      <c r="AA1675" s="2">
        <v>0</v>
      </c>
      <c r="AB1675" s="2">
        <v>0</v>
      </c>
    </row>
    <row r="1676" spans="1:28" x14ac:dyDescent="0.25">
      <c r="A1676">
        <v>2033940643</v>
      </c>
      <c r="B1676" t="s">
        <v>1242</v>
      </c>
      <c r="C1676" t="s">
        <v>1243</v>
      </c>
      <c r="D1676" s="5" t="str">
        <f t="shared" si="80"/>
        <v>KARSYN HANNAHOE</v>
      </c>
      <c r="E1676" t="s">
        <v>161</v>
      </c>
      <c r="F1676" t="s">
        <v>734</v>
      </c>
      <c r="G1676" t="s">
        <v>735</v>
      </c>
      <c r="H1676" t="s">
        <v>735</v>
      </c>
      <c r="I1676" s="8">
        <v>8977234</v>
      </c>
      <c r="J1676" t="s">
        <v>90</v>
      </c>
      <c r="K1676" t="s">
        <v>91</v>
      </c>
      <c r="L1676" t="str">
        <f t="shared" si="78"/>
        <v>RYAN CALTAGIRONE</v>
      </c>
      <c r="M1676" t="s">
        <v>57</v>
      </c>
      <c r="N1676" s="1">
        <v>46082</v>
      </c>
      <c r="O1676" s="1">
        <v>46174</v>
      </c>
      <c r="P1676">
        <f t="shared" si="79"/>
        <v>3</v>
      </c>
      <c r="Q1676" s="1" t="s">
        <v>142</v>
      </c>
      <c r="R1676" s="1" t="s">
        <v>3570</v>
      </c>
      <c r="S1676" s="2">
        <v>75.13</v>
      </c>
      <c r="T1676">
        <v>1</v>
      </c>
      <c r="U1676" t="s">
        <v>58</v>
      </c>
      <c r="V1676" s="3">
        <v>0.7</v>
      </c>
      <c r="W1676" t="s">
        <v>60</v>
      </c>
      <c r="X1676" t="s">
        <v>143</v>
      </c>
      <c r="Y1676" s="2">
        <v>52.59</v>
      </c>
      <c r="Z1676" s="2">
        <v>0</v>
      </c>
      <c r="AA1676" s="2">
        <v>0</v>
      </c>
      <c r="AB1676" s="2">
        <v>0</v>
      </c>
    </row>
    <row r="1677" spans="1:28" x14ac:dyDescent="0.25">
      <c r="A1677">
        <v>2033868919</v>
      </c>
      <c r="B1677" t="s">
        <v>1104</v>
      </c>
      <c r="C1677" t="s">
        <v>921</v>
      </c>
      <c r="D1677" s="5" t="str">
        <f t="shared" si="80"/>
        <v>VICTORIA CORNELL</v>
      </c>
      <c r="E1677" t="s">
        <v>172</v>
      </c>
      <c r="F1677" t="s">
        <v>734</v>
      </c>
      <c r="G1677" t="s">
        <v>735</v>
      </c>
      <c r="H1677" t="s">
        <v>735</v>
      </c>
      <c r="I1677" s="8">
        <v>8977234</v>
      </c>
      <c r="J1677" t="s">
        <v>90</v>
      </c>
      <c r="K1677" t="s">
        <v>91</v>
      </c>
      <c r="L1677" t="str">
        <f t="shared" si="78"/>
        <v>RYAN CALTAGIRONE</v>
      </c>
      <c r="M1677" t="s">
        <v>57</v>
      </c>
      <c r="N1677" s="1">
        <v>46082</v>
      </c>
      <c r="O1677" s="1">
        <v>46174</v>
      </c>
      <c r="P1677">
        <f t="shared" si="79"/>
        <v>3</v>
      </c>
      <c r="Q1677" s="1" t="s">
        <v>142</v>
      </c>
      <c r="R1677" s="1" t="s">
        <v>3570</v>
      </c>
      <c r="S1677" s="2">
        <v>72.47</v>
      </c>
      <c r="T1677">
        <v>1</v>
      </c>
      <c r="U1677" t="s">
        <v>58</v>
      </c>
      <c r="V1677" s="3">
        <v>0.7</v>
      </c>
      <c r="W1677" t="s">
        <v>60</v>
      </c>
      <c r="X1677" t="s">
        <v>143</v>
      </c>
      <c r="Y1677" s="2">
        <v>50.73</v>
      </c>
      <c r="Z1677" s="2">
        <v>0</v>
      </c>
      <c r="AA1677" s="2">
        <v>0</v>
      </c>
      <c r="AB1677" s="2">
        <v>0</v>
      </c>
    </row>
    <row r="1678" spans="1:28" x14ac:dyDescent="0.25">
      <c r="A1678">
        <v>2033281273</v>
      </c>
      <c r="B1678" t="s">
        <v>1834</v>
      </c>
      <c r="C1678" t="s">
        <v>579</v>
      </c>
      <c r="D1678" s="5" t="str">
        <f t="shared" si="80"/>
        <v>SHEILA DOTT</v>
      </c>
      <c r="E1678" t="s">
        <v>87</v>
      </c>
      <c r="F1678" t="s">
        <v>734</v>
      </c>
      <c r="G1678" t="s">
        <v>735</v>
      </c>
      <c r="H1678" t="s">
        <v>735</v>
      </c>
      <c r="I1678" s="8">
        <v>8977234</v>
      </c>
      <c r="J1678" t="s">
        <v>90</v>
      </c>
      <c r="K1678" t="s">
        <v>91</v>
      </c>
      <c r="L1678" t="str">
        <f t="shared" si="78"/>
        <v>RYAN CALTAGIRONE</v>
      </c>
      <c r="M1678" t="s">
        <v>57</v>
      </c>
      <c r="N1678" s="1">
        <v>46082</v>
      </c>
      <c r="O1678" s="1">
        <v>46174</v>
      </c>
      <c r="P1678">
        <f t="shared" si="79"/>
        <v>3</v>
      </c>
      <c r="Q1678" s="1" t="s">
        <v>142</v>
      </c>
      <c r="R1678" s="1" t="s">
        <v>3570</v>
      </c>
      <c r="S1678" s="2">
        <v>69.3</v>
      </c>
      <c r="T1678">
        <v>1</v>
      </c>
      <c r="U1678" t="s">
        <v>58</v>
      </c>
      <c r="V1678" s="3">
        <v>0.7</v>
      </c>
      <c r="W1678" t="s">
        <v>60</v>
      </c>
      <c r="X1678" t="s">
        <v>143</v>
      </c>
      <c r="Y1678" s="2">
        <v>48.51</v>
      </c>
      <c r="Z1678" s="2">
        <v>0</v>
      </c>
      <c r="AA1678" s="2">
        <v>0</v>
      </c>
      <c r="AB1678" s="2">
        <v>0</v>
      </c>
    </row>
    <row r="1679" spans="1:28" x14ac:dyDescent="0.25">
      <c r="A1679">
        <v>2033587000</v>
      </c>
      <c r="B1679" t="s">
        <v>1133</v>
      </c>
      <c r="C1679" t="s">
        <v>1134</v>
      </c>
      <c r="D1679" s="5" t="str">
        <f t="shared" si="80"/>
        <v>MARCIE MATHEWS</v>
      </c>
      <c r="E1679" t="s">
        <v>213</v>
      </c>
      <c r="F1679" t="s">
        <v>734</v>
      </c>
      <c r="G1679" t="s">
        <v>735</v>
      </c>
      <c r="H1679" t="s">
        <v>735</v>
      </c>
      <c r="I1679" s="8">
        <v>8977234</v>
      </c>
      <c r="J1679" t="s">
        <v>90</v>
      </c>
      <c r="K1679" t="s">
        <v>91</v>
      </c>
      <c r="L1679" t="str">
        <f t="shared" si="78"/>
        <v>RYAN CALTAGIRONE</v>
      </c>
      <c r="M1679" t="s">
        <v>57</v>
      </c>
      <c r="N1679" s="1">
        <v>46082</v>
      </c>
      <c r="O1679" s="1">
        <v>46174</v>
      </c>
      <c r="P1679">
        <f t="shared" si="79"/>
        <v>3</v>
      </c>
      <c r="Q1679" s="1" t="s">
        <v>142</v>
      </c>
      <c r="R1679" s="1" t="s">
        <v>3570</v>
      </c>
      <c r="S1679" s="2">
        <v>68.989999999999995</v>
      </c>
      <c r="T1679">
        <v>1</v>
      </c>
      <c r="U1679" t="s">
        <v>58</v>
      </c>
      <c r="V1679" s="3">
        <v>0.7</v>
      </c>
      <c r="W1679" t="s">
        <v>60</v>
      </c>
      <c r="X1679" t="s">
        <v>143</v>
      </c>
      <c r="Y1679" s="2">
        <v>48.29</v>
      </c>
      <c r="Z1679" s="2">
        <v>0</v>
      </c>
      <c r="AA1679" s="2">
        <v>0</v>
      </c>
      <c r="AB1679" s="2">
        <v>0</v>
      </c>
    </row>
    <row r="1680" spans="1:28" x14ac:dyDescent="0.25">
      <c r="A1680">
        <v>2033384086</v>
      </c>
      <c r="B1680" t="s">
        <v>2076</v>
      </c>
      <c r="C1680" t="s">
        <v>732</v>
      </c>
      <c r="D1680" s="5" t="str">
        <f t="shared" si="80"/>
        <v>STEPHEN SHUTE</v>
      </c>
      <c r="E1680" t="s">
        <v>82</v>
      </c>
      <c r="F1680" t="s">
        <v>734</v>
      </c>
      <c r="G1680" t="s">
        <v>735</v>
      </c>
      <c r="H1680" t="s">
        <v>735</v>
      </c>
      <c r="I1680" s="8">
        <v>8977234</v>
      </c>
      <c r="J1680" t="s">
        <v>90</v>
      </c>
      <c r="K1680" t="s">
        <v>91</v>
      </c>
      <c r="L1680" t="str">
        <f t="shared" si="78"/>
        <v>RYAN CALTAGIRONE</v>
      </c>
      <c r="M1680" t="s">
        <v>57</v>
      </c>
      <c r="N1680" s="1">
        <v>46082</v>
      </c>
      <c r="O1680" s="1">
        <v>46174</v>
      </c>
      <c r="P1680">
        <f t="shared" si="79"/>
        <v>3</v>
      </c>
      <c r="Q1680" s="1" t="s">
        <v>142</v>
      </c>
      <c r="R1680" s="1" t="s">
        <v>3570</v>
      </c>
      <c r="S1680" s="2">
        <v>62.75</v>
      </c>
      <c r="T1680">
        <v>1</v>
      </c>
      <c r="U1680" t="s">
        <v>58</v>
      </c>
      <c r="V1680" s="3">
        <v>0.7</v>
      </c>
      <c r="W1680" t="s">
        <v>60</v>
      </c>
      <c r="X1680" t="s">
        <v>143</v>
      </c>
      <c r="Y1680" s="2">
        <v>43.92</v>
      </c>
      <c r="Z1680" s="2">
        <v>0</v>
      </c>
      <c r="AA1680" s="2">
        <v>0</v>
      </c>
      <c r="AB1680" s="2">
        <v>0</v>
      </c>
    </row>
    <row r="1681" spans="1:28" x14ac:dyDescent="0.25">
      <c r="A1681">
        <v>2033374433</v>
      </c>
      <c r="B1681" t="s">
        <v>2075</v>
      </c>
      <c r="C1681" t="s">
        <v>293</v>
      </c>
      <c r="D1681" s="5" t="str">
        <f t="shared" si="80"/>
        <v>MARTIN CONWAY</v>
      </c>
      <c r="E1681" t="s">
        <v>82</v>
      </c>
      <c r="F1681" t="s">
        <v>734</v>
      </c>
      <c r="G1681" t="s">
        <v>735</v>
      </c>
      <c r="H1681" t="s">
        <v>735</v>
      </c>
      <c r="I1681" s="8">
        <v>8977234</v>
      </c>
      <c r="J1681" t="s">
        <v>90</v>
      </c>
      <c r="K1681" t="s">
        <v>91</v>
      </c>
      <c r="L1681" t="str">
        <f t="shared" si="78"/>
        <v>RYAN CALTAGIRONE</v>
      </c>
      <c r="M1681" t="s">
        <v>57</v>
      </c>
      <c r="N1681" s="1">
        <v>46082</v>
      </c>
      <c r="O1681" s="1">
        <v>46174</v>
      </c>
      <c r="P1681">
        <f t="shared" si="79"/>
        <v>3</v>
      </c>
      <c r="Q1681" s="1" t="s">
        <v>142</v>
      </c>
      <c r="R1681" s="1" t="s">
        <v>3570</v>
      </c>
      <c r="S1681" s="2">
        <v>58.24</v>
      </c>
      <c r="T1681">
        <v>1</v>
      </c>
      <c r="U1681" t="s">
        <v>58</v>
      </c>
      <c r="V1681" s="3">
        <v>0.7</v>
      </c>
      <c r="W1681" t="s">
        <v>60</v>
      </c>
      <c r="X1681" t="s">
        <v>143</v>
      </c>
      <c r="Y1681" s="2">
        <v>40.770000000000003</v>
      </c>
      <c r="Z1681" s="2">
        <v>0</v>
      </c>
      <c r="AA1681" s="2">
        <v>0</v>
      </c>
      <c r="AB1681" s="2">
        <v>0</v>
      </c>
    </row>
    <row r="1682" spans="1:28" x14ac:dyDescent="0.25">
      <c r="A1682">
        <v>2033360697</v>
      </c>
      <c r="B1682" t="s">
        <v>1383</v>
      </c>
      <c r="C1682" t="s">
        <v>513</v>
      </c>
      <c r="D1682" s="5" t="str">
        <f t="shared" si="80"/>
        <v>SUSAN FULLER</v>
      </c>
      <c r="E1682" t="s">
        <v>213</v>
      </c>
      <c r="F1682" t="s">
        <v>734</v>
      </c>
      <c r="G1682" t="s">
        <v>735</v>
      </c>
      <c r="H1682" t="s">
        <v>735</v>
      </c>
      <c r="I1682" s="8">
        <v>8977234</v>
      </c>
      <c r="J1682" t="s">
        <v>90</v>
      </c>
      <c r="K1682" t="s">
        <v>91</v>
      </c>
      <c r="L1682" t="str">
        <f t="shared" si="78"/>
        <v>RYAN CALTAGIRONE</v>
      </c>
      <c r="M1682" t="s">
        <v>57</v>
      </c>
      <c r="N1682" s="1">
        <v>46082</v>
      </c>
      <c r="O1682" s="1">
        <v>46174</v>
      </c>
      <c r="P1682">
        <f t="shared" si="79"/>
        <v>3</v>
      </c>
      <c r="Q1682" s="1" t="s">
        <v>142</v>
      </c>
      <c r="R1682" s="1" t="s">
        <v>3570</v>
      </c>
      <c r="S1682" s="2">
        <v>26.23</v>
      </c>
      <c r="T1682">
        <v>1</v>
      </c>
      <c r="U1682" t="s">
        <v>58</v>
      </c>
      <c r="V1682" s="3">
        <v>0.7</v>
      </c>
      <c r="W1682" t="s">
        <v>60</v>
      </c>
      <c r="X1682" t="s">
        <v>143</v>
      </c>
      <c r="Y1682" s="2">
        <v>18.36</v>
      </c>
      <c r="Z1682" s="2">
        <v>0</v>
      </c>
      <c r="AA1682" s="2">
        <v>0</v>
      </c>
      <c r="AB1682" s="2">
        <v>0</v>
      </c>
    </row>
    <row r="1683" spans="1:28" x14ac:dyDescent="0.25">
      <c r="A1683">
        <v>2034125753</v>
      </c>
      <c r="B1683" t="s">
        <v>2240</v>
      </c>
      <c r="C1683" t="s">
        <v>2221</v>
      </c>
      <c r="D1683" s="5" t="str">
        <f t="shared" si="80"/>
        <v>EDDIE DAWSON</v>
      </c>
      <c r="E1683" t="s">
        <v>64</v>
      </c>
      <c r="F1683" t="s">
        <v>734</v>
      </c>
      <c r="G1683" t="s">
        <v>735</v>
      </c>
      <c r="H1683" t="s">
        <v>735</v>
      </c>
      <c r="I1683" s="8">
        <v>8977234</v>
      </c>
      <c r="J1683" t="s">
        <v>90</v>
      </c>
      <c r="K1683" t="s">
        <v>91</v>
      </c>
      <c r="L1683" t="str">
        <f t="shared" si="78"/>
        <v>RYAN CALTAGIRONE</v>
      </c>
      <c r="M1683" t="s">
        <v>57</v>
      </c>
      <c r="N1683" s="1">
        <v>46086</v>
      </c>
      <c r="O1683" s="1">
        <v>46178</v>
      </c>
      <c r="P1683">
        <f t="shared" si="79"/>
        <v>3</v>
      </c>
      <c r="Q1683" s="1" t="s">
        <v>142</v>
      </c>
      <c r="R1683" s="1" t="s">
        <v>3570</v>
      </c>
      <c r="S1683" s="2">
        <v>14.72</v>
      </c>
      <c r="T1683">
        <v>1</v>
      </c>
      <c r="U1683" t="s">
        <v>58</v>
      </c>
      <c r="V1683" s="3">
        <v>0.7</v>
      </c>
      <c r="W1683" t="s">
        <v>60</v>
      </c>
      <c r="X1683" t="s">
        <v>143</v>
      </c>
      <c r="Y1683" s="2">
        <v>10.3</v>
      </c>
      <c r="Z1683" s="2">
        <v>0</v>
      </c>
      <c r="AA1683" s="2">
        <v>0</v>
      </c>
      <c r="AB1683" s="2">
        <v>0</v>
      </c>
    </row>
    <row r="1684" spans="1:28" x14ac:dyDescent="0.25">
      <c r="A1684">
        <v>2034055202</v>
      </c>
      <c r="B1684" t="s">
        <v>469</v>
      </c>
      <c r="C1684" t="s">
        <v>470</v>
      </c>
      <c r="D1684" s="5" t="str">
        <f t="shared" si="80"/>
        <v>ARAHN CANNON</v>
      </c>
      <c r="E1684" t="s">
        <v>82</v>
      </c>
      <c r="F1684" t="s">
        <v>734</v>
      </c>
      <c r="G1684" t="s">
        <v>735</v>
      </c>
      <c r="H1684" t="s">
        <v>735</v>
      </c>
      <c r="I1684" s="8">
        <v>19396223</v>
      </c>
      <c r="J1684" t="s">
        <v>158</v>
      </c>
      <c r="K1684" t="s">
        <v>159</v>
      </c>
      <c r="L1684" t="str">
        <f t="shared" si="78"/>
        <v>Saadia Abdul</v>
      </c>
      <c r="M1684" t="s">
        <v>57</v>
      </c>
      <c r="N1684" s="1">
        <v>46084</v>
      </c>
      <c r="O1684" s="1">
        <v>46176</v>
      </c>
      <c r="P1684">
        <f t="shared" si="79"/>
        <v>3</v>
      </c>
      <c r="Q1684" s="1" t="s">
        <v>142</v>
      </c>
      <c r="R1684" s="1" t="s">
        <v>3570</v>
      </c>
      <c r="S1684" s="2">
        <v>19</v>
      </c>
      <c r="T1684">
        <v>1</v>
      </c>
      <c r="U1684" t="s">
        <v>58</v>
      </c>
      <c r="V1684" s="3">
        <v>0.7</v>
      </c>
      <c r="W1684" t="s">
        <v>60</v>
      </c>
      <c r="X1684" t="s">
        <v>143</v>
      </c>
      <c r="Y1684" s="2">
        <v>13.3</v>
      </c>
      <c r="Z1684" s="2">
        <v>0</v>
      </c>
      <c r="AA1684" s="2">
        <v>0</v>
      </c>
      <c r="AB1684" s="2">
        <v>0</v>
      </c>
    </row>
    <row r="1685" spans="1:28" x14ac:dyDescent="0.25">
      <c r="A1685">
        <v>2033987949</v>
      </c>
      <c r="B1685" t="s">
        <v>2821</v>
      </c>
      <c r="C1685" t="s">
        <v>2822</v>
      </c>
      <c r="D1685" s="5" t="str">
        <f t="shared" si="80"/>
        <v>ESMERALDA MADRIGAL</v>
      </c>
      <c r="E1685" t="s">
        <v>82</v>
      </c>
      <c r="F1685" t="s">
        <v>734</v>
      </c>
      <c r="G1685" t="s">
        <v>735</v>
      </c>
      <c r="H1685" t="s">
        <v>735</v>
      </c>
      <c r="I1685" s="8">
        <v>19396223</v>
      </c>
      <c r="J1685" t="s">
        <v>158</v>
      </c>
      <c r="K1685" t="s">
        <v>159</v>
      </c>
      <c r="L1685" t="str">
        <f t="shared" si="78"/>
        <v>Saadia Abdul</v>
      </c>
      <c r="M1685" t="s">
        <v>57</v>
      </c>
      <c r="N1685" s="1">
        <v>46082</v>
      </c>
      <c r="O1685" s="1">
        <v>46174</v>
      </c>
      <c r="P1685">
        <f t="shared" si="79"/>
        <v>3</v>
      </c>
      <c r="Q1685" s="1" t="s">
        <v>142</v>
      </c>
      <c r="R1685" s="1" t="s">
        <v>3570</v>
      </c>
      <c r="S1685" s="2">
        <v>11.5</v>
      </c>
      <c r="T1685">
        <v>1</v>
      </c>
      <c r="U1685" t="s">
        <v>58</v>
      </c>
      <c r="V1685" s="3">
        <v>0.7</v>
      </c>
      <c r="W1685" t="s">
        <v>60</v>
      </c>
      <c r="X1685" t="s">
        <v>143</v>
      </c>
      <c r="Y1685" s="2">
        <v>8.0500000000000007</v>
      </c>
      <c r="Z1685" s="2">
        <v>0</v>
      </c>
      <c r="AA1685" s="2">
        <v>0</v>
      </c>
      <c r="AB1685" s="2">
        <v>0</v>
      </c>
    </row>
    <row r="1686" spans="1:28" x14ac:dyDescent="0.25">
      <c r="A1686">
        <v>2033721346</v>
      </c>
      <c r="B1686" t="s">
        <v>1165</v>
      </c>
      <c r="C1686" t="s">
        <v>304</v>
      </c>
      <c r="D1686" s="5" t="str">
        <f t="shared" si="80"/>
        <v>ZACHARY YOKO</v>
      </c>
      <c r="E1686" t="s">
        <v>172</v>
      </c>
      <c r="F1686" t="s">
        <v>734</v>
      </c>
      <c r="G1686" t="s">
        <v>735</v>
      </c>
      <c r="H1686" t="s">
        <v>735</v>
      </c>
      <c r="I1686" s="8">
        <v>19491313</v>
      </c>
      <c r="J1686" t="s">
        <v>1152</v>
      </c>
      <c r="K1686" t="s">
        <v>1153</v>
      </c>
      <c r="L1686" t="str">
        <f t="shared" si="78"/>
        <v>Steven Brandt</v>
      </c>
      <c r="M1686" t="s">
        <v>57</v>
      </c>
      <c r="N1686" s="1">
        <v>46082</v>
      </c>
      <c r="O1686" s="1">
        <v>46174</v>
      </c>
      <c r="P1686">
        <f t="shared" si="79"/>
        <v>3</v>
      </c>
      <c r="Q1686" s="1" t="s">
        <v>142</v>
      </c>
      <c r="R1686" s="1" t="s">
        <v>3570</v>
      </c>
      <c r="S1686" s="2">
        <v>113.02</v>
      </c>
      <c r="T1686">
        <v>1</v>
      </c>
      <c r="U1686" t="s">
        <v>58</v>
      </c>
      <c r="V1686" s="3">
        <v>0.7</v>
      </c>
      <c r="W1686" t="s">
        <v>60</v>
      </c>
      <c r="X1686" t="s">
        <v>143</v>
      </c>
      <c r="Y1686" s="2">
        <v>79.11</v>
      </c>
      <c r="Z1686" s="2">
        <v>0</v>
      </c>
      <c r="AA1686" s="2">
        <v>0</v>
      </c>
      <c r="AB1686" s="2">
        <v>0</v>
      </c>
    </row>
    <row r="1687" spans="1:28" x14ac:dyDescent="0.25">
      <c r="A1687">
        <v>2033950095</v>
      </c>
      <c r="B1687" t="s">
        <v>1244</v>
      </c>
      <c r="C1687" t="s">
        <v>415</v>
      </c>
      <c r="D1687" s="5" t="str">
        <f t="shared" si="80"/>
        <v>JEFFREY WARD</v>
      </c>
      <c r="E1687" t="s">
        <v>172</v>
      </c>
      <c r="F1687" t="s">
        <v>734</v>
      </c>
      <c r="G1687" t="s">
        <v>735</v>
      </c>
      <c r="H1687" t="s">
        <v>735</v>
      </c>
      <c r="I1687" s="8">
        <v>19491313</v>
      </c>
      <c r="J1687" t="s">
        <v>1152</v>
      </c>
      <c r="K1687" t="s">
        <v>1153</v>
      </c>
      <c r="L1687" t="str">
        <f t="shared" si="78"/>
        <v>Steven Brandt</v>
      </c>
      <c r="M1687" t="s">
        <v>57</v>
      </c>
      <c r="N1687" s="1">
        <v>46082</v>
      </c>
      <c r="O1687" s="1">
        <v>46174</v>
      </c>
      <c r="P1687">
        <f t="shared" si="79"/>
        <v>3</v>
      </c>
      <c r="Q1687" s="1" t="s">
        <v>142</v>
      </c>
      <c r="R1687" s="1" t="s">
        <v>3570</v>
      </c>
      <c r="S1687" s="2">
        <v>95</v>
      </c>
      <c r="T1687">
        <v>1</v>
      </c>
      <c r="U1687" t="s">
        <v>58</v>
      </c>
      <c r="V1687" s="3">
        <v>0.7</v>
      </c>
      <c r="W1687" t="s">
        <v>60</v>
      </c>
      <c r="X1687" t="s">
        <v>143</v>
      </c>
      <c r="Y1687" s="2">
        <v>66.5</v>
      </c>
      <c r="Z1687" s="2">
        <v>0</v>
      </c>
      <c r="AA1687" s="2">
        <v>0</v>
      </c>
      <c r="AB1687" s="2">
        <v>0</v>
      </c>
    </row>
    <row r="1688" spans="1:28" x14ac:dyDescent="0.25">
      <c r="A1688">
        <v>2033624073</v>
      </c>
      <c r="B1688" t="s">
        <v>1151</v>
      </c>
      <c r="C1688" t="s">
        <v>211</v>
      </c>
      <c r="D1688" s="5" t="str">
        <f t="shared" si="80"/>
        <v>DANIEL KACHENMEISTER</v>
      </c>
      <c r="E1688" t="s">
        <v>172</v>
      </c>
      <c r="F1688" t="s">
        <v>734</v>
      </c>
      <c r="G1688" t="s">
        <v>735</v>
      </c>
      <c r="H1688" t="s">
        <v>735</v>
      </c>
      <c r="I1688" s="8">
        <v>19491313</v>
      </c>
      <c r="J1688" t="s">
        <v>1152</v>
      </c>
      <c r="K1688" t="s">
        <v>1153</v>
      </c>
      <c r="L1688" t="str">
        <f t="shared" si="78"/>
        <v>Steven Brandt</v>
      </c>
      <c r="M1688" t="s">
        <v>57</v>
      </c>
      <c r="N1688" s="1">
        <v>46082</v>
      </c>
      <c r="O1688" s="1">
        <v>46174</v>
      </c>
      <c r="P1688">
        <f t="shared" si="79"/>
        <v>3</v>
      </c>
      <c r="Q1688" s="1" t="s">
        <v>142</v>
      </c>
      <c r="R1688" s="1" t="s">
        <v>3570</v>
      </c>
      <c r="S1688" s="2">
        <v>87.91</v>
      </c>
      <c r="T1688">
        <v>1</v>
      </c>
      <c r="U1688" t="s">
        <v>58</v>
      </c>
      <c r="V1688" s="3">
        <v>0.7</v>
      </c>
      <c r="W1688" t="s">
        <v>60</v>
      </c>
      <c r="X1688" t="s">
        <v>143</v>
      </c>
      <c r="Y1688" s="2">
        <v>61.54</v>
      </c>
      <c r="Z1688" s="2">
        <v>0</v>
      </c>
      <c r="AA1688" s="2">
        <v>0</v>
      </c>
      <c r="AB1688" s="2">
        <v>0</v>
      </c>
    </row>
    <row r="1689" spans="1:28" x14ac:dyDescent="0.25">
      <c r="A1689">
        <v>2033861977</v>
      </c>
      <c r="B1689" t="s">
        <v>1233</v>
      </c>
      <c r="C1689" t="s">
        <v>383</v>
      </c>
      <c r="D1689" s="5" t="str">
        <f t="shared" si="80"/>
        <v>DONALD III</v>
      </c>
      <c r="E1689" t="s">
        <v>172</v>
      </c>
      <c r="F1689" t="s">
        <v>734</v>
      </c>
      <c r="G1689" t="s">
        <v>735</v>
      </c>
      <c r="H1689" t="s">
        <v>735</v>
      </c>
      <c r="I1689" s="8">
        <v>19491313</v>
      </c>
      <c r="J1689" t="s">
        <v>1152</v>
      </c>
      <c r="K1689" t="s">
        <v>1153</v>
      </c>
      <c r="L1689" t="str">
        <f t="shared" si="78"/>
        <v>Steven Brandt</v>
      </c>
      <c r="M1689" t="s">
        <v>57</v>
      </c>
      <c r="N1689" s="1">
        <v>46082</v>
      </c>
      <c r="O1689" s="1">
        <v>46174</v>
      </c>
      <c r="P1689">
        <f t="shared" si="79"/>
        <v>3</v>
      </c>
      <c r="Q1689" s="1" t="s">
        <v>142</v>
      </c>
      <c r="R1689" s="1" t="s">
        <v>3570</v>
      </c>
      <c r="S1689" s="2">
        <v>79.58</v>
      </c>
      <c r="T1689">
        <v>1</v>
      </c>
      <c r="U1689" t="s">
        <v>58</v>
      </c>
      <c r="V1689" s="3">
        <v>0.7</v>
      </c>
      <c r="W1689" t="s">
        <v>60</v>
      </c>
      <c r="X1689" t="s">
        <v>143</v>
      </c>
      <c r="Y1689" s="2">
        <v>55.71</v>
      </c>
      <c r="Z1689" s="2">
        <v>0</v>
      </c>
      <c r="AA1689" s="2">
        <v>0</v>
      </c>
      <c r="AB1689" s="2">
        <v>0</v>
      </c>
    </row>
    <row r="1690" spans="1:28" x14ac:dyDescent="0.25">
      <c r="A1690">
        <v>2033937029</v>
      </c>
      <c r="B1690" t="s">
        <v>2264</v>
      </c>
      <c r="C1690" t="s">
        <v>75</v>
      </c>
      <c r="D1690" s="5" t="str">
        <f t="shared" si="80"/>
        <v>MICHAEL CLINE</v>
      </c>
      <c r="E1690" t="s">
        <v>172</v>
      </c>
      <c r="F1690" t="s">
        <v>734</v>
      </c>
      <c r="G1690" t="s">
        <v>735</v>
      </c>
      <c r="H1690" t="s">
        <v>735</v>
      </c>
      <c r="I1690" s="8">
        <v>19491313</v>
      </c>
      <c r="J1690" t="s">
        <v>1152</v>
      </c>
      <c r="K1690" t="s">
        <v>1153</v>
      </c>
      <c r="L1690" t="str">
        <f t="shared" si="78"/>
        <v>Steven Brandt</v>
      </c>
      <c r="M1690" t="s">
        <v>57</v>
      </c>
      <c r="N1690" s="1">
        <v>46082</v>
      </c>
      <c r="O1690" s="1">
        <v>46174</v>
      </c>
      <c r="P1690">
        <f t="shared" si="79"/>
        <v>3</v>
      </c>
      <c r="Q1690" s="1" t="s">
        <v>142</v>
      </c>
      <c r="R1690" s="1" t="s">
        <v>3570</v>
      </c>
      <c r="S1690" s="2">
        <v>68.98</v>
      </c>
      <c r="T1690">
        <v>1</v>
      </c>
      <c r="U1690" t="s">
        <v>58</v>
      </c>
      <c r="V1690" s="3">
        <v>0.7</v>
      </c>
      <c r="W1690" t="s">
        <v>60</v>
      </c>
      <c r="X1690" t="s">
        <v>143</v>
      </c>
      <c r="Y1690" s="2">
        <v>48.29</v>
      </c>
      <c r="Z1690" s="2">
        <v>0</v>
      </c>
      <c r="AA1690" s="2">
        <v>0</v>
      </c>
      <c r="AB1690" s="2">
        <v>0</v>
      </c>
    </row>
    <row r="1691" spans="1:28" x14ac:dyDescent="0.25">
      <c r="A1691">
        <v>2033689629</v>
      </c>
      <c r="B1691" t="s">
        <v>1156</v>
      </c>
      <c r="C1691" t="s">
        <v>1157</v>
      </c>
      <c r="D1691" s="5" t="str">
        <f t="shared" si="80"/>
        <v>JODY REEDER-MUNGER</v>
      </c>
      <c r="E1691" t="s">
        <v>172</v>
      </c>
      <c r="F1691" t="s">
        <v>734</v>
      </c>
      <c r="G1691" t="s">
        <v>735</v>
      </c>
      <c r="H1691" t="s">
        <v>735</v>
      </c>
      <c r="I1691" s="8">
        <v>19491313</v>
      </c>
      <c r="J1691" t="s">
        <v>1152</v>
      </c>
      <c r="K1691" t="s">
        <v>1153</v>
      </c>
      <c r="L1691" t="str">
        <f t="shared" si="78"/>
        <v>Steven Brandt</v>
      </c>
      <c r="M1691" t="s">
        <v>57</v>
      </c>
      <c r="N1691" s="1">
        <v>46082</v>
      </c>
      <c r="O1691" s="1">
        <v>46174</v>
      </c>
      <c r="P1691">
        <f t="shared" si="79"/>
        <v>3</v>
      </c>
      <c r="Q1691" s="1" t="s">
        <v>142</v>
      </c>
      <c r="R1691" s="1" t="s">
        <v>3570</v>
      </c>
      <c r="S1691" s="2">
        <v>30.52</v>
      </c>
      <c r="T1691">
        <v>1</v>
      </c>
      <c r="U1691" t="s">
        <v>58</v>
      </c>
      <c r="V1691" s="3">
        <v>0.7</v>
      </c>
      <c r="W1691" t="s">
        <v>60</v>
      </c>
      <c r="X1691" t="s">
        <v>143</v>
      </c>
      <c r="Y1691" s="2">
        <v>21.36</v>
      </c>
      <c r="Z1691" s="2">
        <v>0</v>
      </c>
      <c r="AA1691" s="2">
        <v>0</v>
      </c>
      <c r="AB1691" s="2">
        <v>0</v>
      </c>
    </row>
    <row r="1692" spans="1:28" x14ac:dyDescent="0.25">
      <c r="A1692">
        <v>2034140211</v>
      </c>
      <c r="B1692" t="s">
        <v>2241</v>
      </c>
      <c r="C1692" t="s">
        <v>404</v>
      </c>
      <c r="D1692" s="5" t="str">
        <f t="shared" si="80"/>
        <v>DEBORAH HECKMAN</v>
      </c>
      <c r="E1692" t="s">
        <v>52</v>
      </c>
      <c r="F1692" t="s">
        <v>1796</v>
      </c>
      <c r="G1692" t="s">
        <v>1797</v>
      </c>
      <c r="H1692" t="s">
        <v>1797</v>
      </c>
      <c r="I1692" s="8">
        <v>19278370</v>
      </c>
      <c r="J1692" t="s">
        <v>65</v>
      </c>
      <c r="K1692" t="s">
        <v>66</v>
      </c>
      <c r="L1692" t="str">
        <f t="shared" si="78"/>
        <v>ANNE MARIE KOZACHECK</v>
      </c>
      <c r="M1692" t="s">
        <v>57</v>
      </c>
      <c r="N1692" s="1">
        <v>46087</v>
      </c>
      <c r="O1692" s="1">
        <v>46179</v>
      </c>
      <c r="P1692">
        <f t="shared" si="79"/>
        <v>3</v>
      </c>
      <c r="Q1692" s="1" t="s">
        <v>142</v>
      </c>
      <c r="R1692" s="1" t="s">
        <v>3570</v>
      </c>
      <c r="S1692" s="2">
        <v>41.77</v>
      </c>
      <c r="T1692">
        <v>1</v>
      </c>
      <c r="U1692" t="s">
        <v>58</v>
      </c>
      <c r="V1692" s="4">
        <v>0.375</v>
      </c>
      <c r="W1692" t="s">
        <v>60</v>
      </c>
      <c r="X1692" t="s">
        <v>143</v>
      </c>
      <c r="Y1692" s="2">
        <v>15.66</v>
      </c>
      <c r="Z1692" s="2">
        <v>0</v>
      </c>
      <c r="AA1692" s="2">
        <v>0</v>
      </c>
      <c r="AB1692" s="2">
        <v>0</v>
      </c>
    </row>
    <row r="1693" spans="1:28" x14ac:dyDescent="0.25">
      <c r="A1693">
        <v>2033994717</v>
      </c>
      <c r="B1693" t="s">
        <v>320</v>
      </c>
      <c r="C1693" t="s">
        <v>2823</v>
      </c>
      <c r="D1693" s="5" t="str">
        <f t="shared" si="80"/>
        <v>CHAIM SMITH</v>
      </c>
      <c r="E1693" t="s">
        <v>82</v>
      </c>
      <c r="F1693" t="s">
        <v>1796</v>
      </c>
      <c r="G1693" t="s">
        <v>1797</v>
      </c>
      <c r="H1693" t="s">
        <v>1797</v>
      </c>
      <c r="I1693" s="8">
        <v>21348299</v>
      </c>
      <c r="J1693" t="s">
        <v>770</v>
      </c>
      <c r="K1693" t="s">
        <v>771</v>
      </c>
      <c r="L1693" t="str">
        <f t="shared" si="78"/>
        <v>BARRY BRENNER</v>
      </c>
      <c r="M1693" t="s">
        <v>57</v>
      </c>
      <c r="N1693" s="1">
        <v>46082</v>
      </c>
      <c r="O1693" s="1">
        <v>46174</v>
      </c>
      <c r="P1693">
        <f t="shared" si="79"/>
        <v>3</v>
      </c>
      <c r="Q1693" s="1" t="s">
        <v>142</v>
      </c>
      <c r="R1693" s="1" t="s">
        <v>3570</v>
      </c>
      <c r="S1693" s="2">
        <v>152.33000000000001</v>
      </c>
      <c r="T1693">
        <v>1</v>
      </c>
      <c r="U1693" t="s">
        <v>58</v>
      </c>
      <c r="V1693" s="4">
        <v>0.375</v>
      </c>
      <c r="W1693" t="s">
        <v>60</v>
      </c>
      <c r="X1693" t="s">
        <v>143</v>
      </c>
      <c r="Y1693" s="2">
        <v>57.12</v>
      </c>
      <c r="Z1693" s="2">
        <v>0</v>
      </c>
      <c r="AA1693" s="2">
        <v>0</v>
      </c>
      <c r="AB1693" s="2">
        <v>0</v>
      </c>
    </row>
    <row r="1694" spans="1:28" x14ac:dyDescent="0.25">
      <c r="A1694">
        <v>2033885985</v>
      </c>
      <c r="B1694" t="s">
        <v>767</v>
      </c>
      <c r="C1694" t="s">
        <v>2808</v>
      </c>
      <c r="D1694" s="5" t="str">
        <f t="shared" si="80"/>
        <v>WYNSTIN SCOTT</v>
      </c>
      <c r="E1694" t="s">
        <v>82</v>
      </c>
      <c r="F1694" t="s">
        <v>1796</v>
      </c>
      <c r="G1694" t="s">
        <v>1797</v>
      </c>
      <c r="H1694" t="s">
        <v>1797</v>
      </c>
      <c r="I1694" s="8">
        <v>21348299</v>
      </c>
      <c r="J1694" t="s">
        <v>770</v>
      </c>
      <c r="K1694" t="s">
        <v>771</v>
      </c>
      <c r="L1694" t="str">
        <f t="shared" si="78"/>
        <v>BARRY BRENNER</v>
      </c>
      <c r="M1694" t="s">
        <v>57</v>
      </c>
      <c r="N1694" s="1">
        <v>46082</v>
      </c>
      <c r="O1694" s="1">
        <v>46174</v>
      </c>
      <c r="P1694">
        <f t="shared" si="79"/>
        <v>3</v>
      </c>
      <c r="Q1694" s="1" t="s">
        <v>142</v>
      </c>
      <c r="R1694" s="1" t="s">
        <v>3570</v>
      </c>
      <c r="S1694" s="2">
        <v>54.7</v>
      </c>
      <c r="T1694">
        <v>1</v>
      </c>
      <c r="U1694" t="s">
        <v>58</v>
      </c>
      <c r="V1694" s="4">
        <v>0.375</v>
      </c>
      <c r="W1694" t="s">
        <v>60</v>
      </c>
      <c r="X1694" t="s">
        <v>143</v>
      </c>
      <c r="Y1694" s="2">
        <v>20.51</v>
      </c>
      <c r="Z1694" s="2">
        <v>0</v>
      </c>
      <c r="AA1694" s="2">
        <v>0</v>
      </c>
      <c r="AB1694" s="2">
        <v>0</v>
      </c>
    </row>
    <row r="1695" spans="1:28" x14ac:dyDescent="0.25">
      <c r="A1695">
        <v>2034113957</v>
      </c>
      <c r="B1695" t="s">
        <v>1718</v>
      </c>
      <c r="C1695" t="s">
        <v>1087</v>
      </c>
      <c r="D1695" s="5" t="str">
        <f t="shared" si="80"/>
        <v>BRYAN DISTLER</v>
      </c>
      <c r="E1695" t="s">
        <v>52</v>
      </c>
      <c r="F1695" t="s">
        <v>1796</v>
      </c>
      <c r="G1695" t="s">
        <v>1797</v>
      </c>
      <c r="H1695" t="s">
        <v>1797</v>
      </c>
      <c r="I1695" s="8">
        <v>17425766</v>
      </c>
      <c r="J1695" t="s">
        <v>999</v>
      </c>
      <c r="K1695" t="s">
        <v>440</v>
      </c>
      <c r="L1695" t="str">
        <f t="shared" si="78"/>
        <v>CAROL FOLEY</v>
      </c>
      <c r="M1695" t="s">
        <v>57</v>
      </c>
      <c r="N1695" s="1">
        <v>46086</v>
      </c>
      <c r="O1695" s="1">
        <v>46178</v>
      </c>
      <c r="P1695">
        <f t="shared" si="79"/>
        <v>3</v>
      </c>
      <c r="Q1695" s="1" t="s">
        <v>142</v>
      </c>
      <c r="R1695" s="1" t="s">
        <v>3570</v>
      </c>
      <c r="S1695" s="2">
        <v>16.59</v>
      </c>
      <c r="T1695">
        <v>1</v>
      </c>
      <c r="U1695" t="s">
        <v>58</v>
      </c>
      <c r="V1695" s="4">
        <v>0.375</v>
      </c>
      <c r="W1695" t="s">
        <v>60</v>
      </c>
      <c r="X1695" t="s">
        <v>143</v>
      </c>
      <c r="Y1695" s="2">
        <v>6.22</v>
      </c>
      <c r="Z1695" s="2">
        <v>0</v>
      </c>
      <c r="AA1695" s="2">
        <v>0</v>
      </c>
      <c r="AB1695" s="2">
        <v>0</v>
      </c>
    </row>
    <row r="1696" spans="1:28" x14ac:dyDescent="0.25">
      <c r="A1696">
        <v>2034012720</v>
      </c>
      <c r="B1696" t="s">
        <v>2234</v>
      </c>
      <c r="C1696" t="s">
        <v>2235</v>
      </c>
      <c r="D1696" s="5" t="str">
        <f t="shared" si="80"/>
        <v>CONNON LEAHY</v>
      </c>
      <c r="E1696" t="s">
        <v>82</v>
      </c>
      <c r="F1696" t="s">
        <v>1796</v>
      </c>
      <c r="G1696" t="s">
        <v>1797</v>
      </c>
      <c r="H1696" t="s">
        <v>1797</v>
      </c>
      <c r="I1696" s="8">
        <v>17437820</v>
      </c>
      <c r="J1696" t="s">
        <v>265</v>
      </c>
      <c r="K1696" t="s">
        <v>266</v>
      </c>
      <c r="L1696" t="str">
        <f t="shared" si="78"/>
        <v>COLLEEN FINNIGAN</v>
      </c>
      <c r="M1696" t="s">
        <v>57</v>
      </c>
      <c r="N1696" s="1">
        <v>46082</v>
      </c>
      <c r="O1696" s="1">
        <v>46174</v>
      </c>
      <c r="P1696">
        <f t="shared" si="79"/>
        <v>3</v>
      </c>
      <c r="Q1696" s="1" t="s">
        <v>142</v>
      </c>
      <c r="R1696" s="1" t="s">
        <v>3570</v>
      </c>
      <c r="S1696" s="2">
        <v>64.349999999999994</v>
      </c>
      <c r="T1696">
        <v>1</v>
      </c>
      <c r="U1696" t="s">
        <v>58</v>
      </c>
      <c r="V1696" s="4">
        <v>0.375</v>
      </c>
      <c r="W1696" t="s">
        <v>60</v>
      </c>
      <c r="X1696" t="s">
        <v>143</v>
      </c>
      <c r="Y1696" s="2">
        <v>24.13</v>
      </c>
      <c r="Z1696" s="2">
        <v>0</v>
      </c>
      <c r="AA1696" s="2">
        <v>0</v>
      </c>
      <c r="AB1696" s="2">
        <v>0</v>
      </c>
    </row>
    <row r="1697" spans="1:28" x14ac:dyDescent="0.25">
      <c r="A1697">
        <v>2034099203</v>
      </c>
      <c r="B1697" t="s">
        <v>551</v>
      </c>
      <c r="C1697" t="s">
        <v>2238</v>
      </c>
      <c r="D1697" s="5" t="str">
        <f t="shared" si="80"/>
        <v>ISAIAH JONES</v>
      </c>
      <c r="E1697" t="s">
        <v>82</v>
      </c>
      <c r="F1697" t="s">
        <v>1796</v>
      </c>
      <c r="G1697" t="s">
        <v>1797</v>
      </c>
      <c r="H1697" t="s">
        <v>1797</v>
      </c>
      <c r="I1697" s="8">
        <v>17437820</v>
      </c>
      <c r="J1697" t="s">
        <v>265</v>
      </c>
      <c r="K1697" t="s">
        <v>266</v>
      </c>
      <c r="L1697" t="str">
        <f t="shared" si="78"/>
        <v>COLLEEN FINNIGAN</v>
      </c>
      <c r="M1697" t="s">
        <v>57</v>
      </c>
      <c r="N1697" s="1">
        <v>46085</v>
      </c>
      <c r="O1697" s="1">
        <v>46177</v>
      </c>
      <c r="P1697">
        <f t="shared" si="79"/>
        <v>3</v>
      </c>
      <c r="Q1697" s="1" t="s">
        <v>142</v>
      </c>
      <c r="R1697" s="1" t="s">
        <v>3570</v>
      </c>
      <c r="S1697" s="2">
        <v>54.7</v>
      </c>
      <c r="T1697">
        <v>1</v>
      </c>
      <c r="U1697" t="s">
        <v>58</v>
      </c>
      <c r="V1697" s="4">
        <v>0.375</v>
      </c>
      <c r="W1697" t="s">
        <v>60</v>
      </c>
      <c r="X1697" t="s">
        <v>143</v>
      </c>
      <c r="Y1697" s="2">
        <v>20.51</v>
      </c>
      <c r="Z1697" s="2">
        <v>0</v>
      </c>
      <c r="AA1697" s="2">
        <v>0</v>
      </c>
      <c r="AB1697" s="2">
        <v>0</v>
      </c>
    </row>
    <row r="1698" spans="1:28" x14ac:dyDescent="0.25">
      <c r="A1698">
        <v>2034204546</v>
      </c>
      <c r="B1698" t="s">
        <v>1719</v>
      </c>
      <c r="C1698" t="s">
        <v>1720</v>
      </c>
      <c r="D1698" s="5" t="str">
        <f t="shared" si="80"/>
        <v>ROUSSELINE ROBILLARD</v>
      </c>
      <c r="E1698" t="s">
        <v>82</v>
      </c>
      <c r="F1698" t="s">
        <v>1796</v>
      </c>
      <c r="G1698" t="s">
        <v>1797</v>
      </c>
      <c r="H1698" t="s">
        <v>1797</v>
      </c>
      <c r="I1698" s="8">
        <v>9213293</v>
      </c>
      <c r="J1698" t="s">
        <v>760</v>
      </c>
      <c r="K1698" t="s">
        <v>170</v>
      </c>
      <c r="L1698" t="str">
        <f t="shared" si="78"/>
        <v>GARY PORTUGAL</v>
      </c>
      <c r="M1698" t="s">
        <v>57</v>
      </c>
      <c r="N1698" s="1">
        <v>46089</v>
      </c>
      <c r="O1698" s="1">
        <v>46181</v>
      </c>
      <c r="P1698">
        <f t="shared" si="79"/>
        <v>3</v>
      </c>
      <c r="Q1698" s="1" t="s">
        <v>142</v>
      </c>
      <c r="R1698" s="1" t="s">
        <v>3570</v>
      </c>
      <c r="S1698" s="2">
        <v>160.96</v>
      </c>
      <c r="T1698">
        <v>1</v>
      </c>
      <c r="U1698" t="s">
        <v>58</v>
      </c>
      <c r="V1698" s="4">
        <v>0.375</v>
      </c>
      <c r="W1698" t="s">
        <v>60</v>
      </c>
      <c r="X1698" t="s">
        <v>143</v>
      </c>
      <c r="Y1698" s="2">
        <v>60.36</v>
      </c>
      <c r="Z1698" s="2">
        <v>0</v>
      </c>
      <c r="AA1698" s="2">
        <v>0</v>
      </c>
      <c r="AB1698" s="2">
        <v>0</v>
      </c>
    </row>
    <row r="1699" spans="1:28" x14ac:dyDescent="0.25">
      <c r="A1699">
        <v>2034125528</v>
      </c>
      <c r="B1699" t="s">
        <v>2239</v>
      </c>
      <c r="C1699" t="s">
        <v>2201</v>
      </c>
      <c r="D1699" s="5" t="str">
        <f t="shared" si="80"/>
        <v>HAYDEN LAFEVER</v>
      </c>
      <c r="E1699" t="s">
        <v>202</v>
      </c>
      <c r="F1699" t="s">
        <v>1796</v>
      </c>
      <c r="G1699" t="s">
        <v>1797</v>
      </c>
      <c r="H1699" t="s">
        <v>1797</v>
      </c>
      <c r="I1699" s="8">
        <v>9213293</v>
      </c>
      <c r="J1699" t="s">
        <v>760</v>
      </c>
      <c r="K1699" t="s">
        <v>170</v>
      </c>
      <c r="L1699" t="str">
        <f t="shared" si="78"/>
        <v>GARY PORTUGAL</v>
      </c>
      <c r="M1699" t="s">
        <v>57</v>
      </c>
      <c r="N1699" s="1">
        <v>46086</v>
      </c>
      <c r="O1699" s="1">
        <v>46178</v>
      </c>
      <c r="P1699">
        <f t="shared" si="79"/>
        <v>3</v>
      </c>
      <c r="Q1699" s="1" t="s">
        <v>142</v>
      </c>
      <c r="R1699" s="1" t="s">
        <v>3570</v>
      </c>
      <c r="S1699" s="2">
        <v>40.81</v>
      </c>
      <c r="T1699">
        <v>1</v>
      </c>
      <c r="U1699" t="s">
        <v>58</v>
      </c>
      <c r="V1699" s="4">
        <v>0.375</v>
      </c>
      <c r="W1699" t="s">
        <v>60</v>
      </c>
      <c r="X1699" t="s">
        <v>143</v>
      </c>
      <c r="Y1699" s="2">
        <v>15.3</v>
      </c>
      <c r="Z1699" s="2">
        <v>0</v>
      </c>
      <c r="AA1699" s="2">
        <v>0</v>
      </c>
      <c r="AB1699" s="2">
        <v>0</v>
      </c>
    </row>
    <row r="1700" spans="1:28" x14ac:dyDescent="0.25">
      <c r="A1700">
        <v>2033961189</v>
      </c>
      <c r="B1700" t="s">
        <v>356</v>
      </c>
      <c r="C1700" t="s">
        <v>1142</v>
      </c>
      <c r="D1700" s="5" t="str">
        <f t="shared" si="80"/>
        <v>CHARLOTTE KEITH</v>
      </c>
      <c r="E1700" t="s">
        <v>188</v>
      </c>
      <c r="F1700" t="s">
        <v>1796</v>
      </c>
      <c r="G1700" t="s">
        <v>1797</v>
      </c>
      <c r="H1700" t="s">
        <v>1797</v>
      </c>
      <c r="I1700" s="8">
        <v>18754354</v>
      </c>
      <c r="J1700" t="s">
        <v>99</v>
      </c>
      <c r="K1700" t="s">
        <v>100</v>
      </c>
      <c r="L1700" t="str">
        <f t="shared" si="78"/>
        <v>JACOB YALE</v>
      </c>
      <c r="M1700" t="s">
        <v>57</v>
      </c>
      <c r="N1700" s="1">
        <v>46082</v>
      </c>
      <c r="O1700" s="1">
        <v>46174</v>
      </c>
      <c r="P1700">
        <f t="shared" si="79"/>
        <v>3</v>
      </c>
      <c r="Q1700" s="1" t="s">
        <v>142</v>
      </c>
      <c r="R1700" s="1" t="s">
        <v>3570</v>
      </c>
      <c r="S1700" s="2">
        <v>158.69999999999999</v>
      </c>
      <c r="T1700">
        <v>1</v>
      </c>
      <c r="U1700" t="s">
        <v>58</v>
      </c>
      <c r="V1700" s="4">
        <v>0.375</v>
      </c>
      <c r="W1700" t="s">
        <v>60</v>
      </c>
      <c r="X1700" t="s">
        <v>143</v>
      </c>
      <c r="Y1700" s="2">
        <v>59.51</v>
      </c>
      <c r="Z1700" s="2">
        <v>0</v>
      </c>
      <c r="AA1700" s="2">
        <v>0</v>
      </c>
      <c r="AB1700" s="2">
        <v>0</v>
      </c>
    </row>
    <row r="1701" spans="1:28" x14ac:dyDescent="0.25">
      <c r="A1701">
        <v>2033622148</v>
      </c>
      <c r="B1701" t="s">
        <v>1725</v>
      </c>
      <c r="C1701" t="s">
        <v>2955</v>
      </c>
      <c r="D1701" s="5" t="str">
        <f t="shared" si="80"/>
        <v>DALHART JR</v>
      </c>
      <c r="E1701" t="s">
        <v>172</v>
      </c>
      <c r="F1701" t="s">
        <v>1796</v>
      </c>
      <c r="G1701" t="s">
        <v>1797</v>
      </c>
      <c r="H1701" t="s">
        <v>1797</v>
      </c>
      <c r="I1701" s="8">
        <v>18142208</v>
      </c>
      <c r="J1701" t="s">
        <v>773</v>
      </c>
      <c r="K1701" t="s">
        <v>774</v>
      </c>
      <c r="L1701" t="str">
        <f t="shared" si="78"/>
        <v>Jill Shepard</v>
      </c>
      <c r="M1701" t="s">
        <v>57</v>
      </c>
      <c r="N1701" s="1">
        <v>46082</v>
      </c>
      <c r="O1701" s="1">
        <v>46174</v>
      </c>
      <c r="P1701">
        <f t="shared" si="79"/>
        <v>3</v>
      </c>
      <c r="Q1701" s="1" t="s">
        <v>142</v>
      </c>
      <c r="R1701" s="1" t="s">
        <v>3570</v>
      </c>
      <c r="S1701" s="2">
        <v>30.45</v>
      </c>
      <c r="T1701">
        <v>1</v>
      </c>
      <c r="U1701" t="s">
        <v>58</v>
      </c>
      <c r="V1701" s="4">
        <v>0.375</v>
      </c>
      <c r="W1701" t="s">
        <v>60</v>
      </c>
      <c r="X1701" t="s">
        <v>143</v>
      </c>
      <c r="Y1701" s="2">
        <v>11.42</v>
      </c>
      <c r="Z1701" s="2">
        <v>0</v>
      </c>
      <c r="AA1701" s="2">
        <v>0</v>
      </c>
      <c r="AB1701" s="2">
        <v>0</v>
      </c>
    </row>
    <row r="1702" spans="1:28" x14ac:dyDescent="0.25">
      <c r="A1702">
        <v>2034125754</v>
      </c>
      <c r="B1702" t="s">
        <v>2240</v>
      </c>
      <c r="C1702" t="s">
        <v>2221</v>
      </c>
      <c r="D1702" s="5" t="str">
        <f t="shared" si="80"/>
        <v>EDDIE DAWSON</v>
      </c>
      <c r="E1702" t="s">
        <v>64</v>
      </c>
      <c r="F1702" t="s">
        <v>1796</v>
      </c>
      <c r="G1702" t="s">
        <v>1797</v>
      </c>
      <c r="H1702" t="s">
        <v>1797</v>
      </c>
      <c r="I1702" s="8">
        <v>8977234</v>
      </c>
      <c r="J1702" t="s">
        <v>90</v>
      </c>
      <c r="K1702" t="s">
        <v>91</v>
      </c>
      <c r="L1702" t="str">
        <f t="shared" si="78"/>
        <v>RYAN CALTAGIRONE</v>
      </c>
      <c r="M1702" t="s">
        <v>57</v>
      </c>
      <c r="N1702" s="1">
        <v>46086</v>
      </c>
      <c r="O1702" s="1">
        <v>46178</v>
      </c>
      <c r="P1702">
        <f t="shared" si="79"/>
        <v>3</v>
      </c>
      <c r="Q1702" s="1" t="s">
        <v>142</v>
      </c>
      <c r="R1702" s="1" t="s">
        <v>3570</v>
      </c>
      <c r="S1702" s="2">
        <v>55.58</v>
      </c>
      <c r="T1702">
        <v>1</v>
      </c>
      <c r="U1702" t="s">
        <v>58</v>
      </c>
      <c r="V1702" s="4">
        <v>0.375</v>
      </c>
      <c r="W1702" t="s">
        <v>60</v>
      </c>
      <c r="X1702" t="s">
        <v>143</v>
      </c>
      <c r="Y1702" s="2">
        <v>20.84</v>
      </c>
      <c r="Z1702" s="2">
        <v>0</v>
      </c>
      <c r="AA1702" s="2">
        <v>0</v>
      </c>
      <c r="AB1702" s="2">
        <v>0</v>
      </c>
    </row>
    <row r="1703" spans="1:28" x14ac:dyDescent="0.25">
      <c r="A1703">
        <v>2033695822</v>
      </c>
      <c r="B1703" t="s">
        <v>292</v>
      </c>
      <c r="C1703" t="s">
        <v>662</v>
      </c>
      <c r="D1703" s="5" t="str">
        <f t="shared" si="80"/>
        <v>KEVIN HARRIS</v>
      </c>
      <c r="E1703" t="s">
        <v>213</v>
      </c>
      <c r="F1703" t="s">
        <v>1796</v>
      </c>
      <c r="G1703" t="s">
        <v>1797</v>
      </c>
      <c r="H1703" t="s">
        <v>1797</v>
      </c>
      <c r="I1703" s="8">
        <v>8977234</v>
      </c>
      <c r="J1703" t="s">
        <v>90</v>
      </c>
      <c r="K1703" t="s">
        <v>91</v>
      </c>
      <c r="L1703" t="str">
        <f t="shared" si="78"/>
        <v>RYAN CALTAGIRONE</v>
      </c>
      <c r="M1703" t="s">
        <v>57</v>
      </c>
      <c r="N1703" s="1">
        <v>46082</v>
      </c>
      <c r="O1703" s="1">
        <v>46174</v>
      </c>
      <c r="P1703">
        <f t="shared" si="79"/>
        <v>3</v>
      </c>
      <c r="Q1703" s="1" t="s">
        <v>142</v>
      </c>
      <c r="R1703" s="1" t="s">
        <v>3570</v>
      </c>
      <c r="S1703" s="2">
        <v>36.119999999999997</v>
      </c>
      <c r="T1703">
        <v>1</v>
      </c>
      <c r="U1703" t="s">
        <v>58</v>
      </c>
      <c r="V1703" s="4">
        <v>0.375</v>
      </c>
      <c r="W1703" t="s">
        <v>60</v>
      </c>
      <c r="X1703" t="s">
        <v>143</v>
      </c>
      <c r="Y1703" s="2">
        <v>13.54</v>
      </c>
      <c r="Z1703" s="2">
        <v>0</v>
      </c>
      <c r="AA1703" s="2">
        <v>0</v>
      </c>
      <c r="AB1703" s="2">
        <v>0</v>
      </c>
    </row>
    <row r="1704" spans="1:28" x14ac:dyDescent="0.25">
      <c r="A1704">
        <v>2033985139</v>
      </c>
      <c r="B1704" t="s">
        <v>908</v>
      </c>
      <c r="C1704" t="s">
        <v>75</v>
      </c>
      <c r="D1704" s="5" t="str">
        <f t="shared" si="80"/>
        <v>MICHAEL MAZUR</v>
      </c>
      <c r="E1704" t="s">
        <v>52</v>
      </c>
      <c r="F1704" t="s">
        <v>1796</v>
      </c>
      <c r="G1704" t="s">
        <v>1797</v>
      </c>
      <c r="H1704" t="s">
        <v>1797</v>
      </c>
      <c r="I1704" s="8">
        <v>15950276</v>
      </c>
      <c r="J1704" t="s">
        <v>854</v>
      </c>
      <c r="K1704" t="s">
        <v>855</v>
      </c>
      <c r="L1704" t="str">
        <f t="shared" si="78"/>
        <v>Ryan Stocker</v>
      </c>
      <c r="M1704" t="s">
        <v>57</v>
      </c>
      <c r="N1704" s="1">
        <v>46082</v>
      </c>
      <c r="O1704" s="1">
        <v>46174</v>
      </c>
      <c r="P1704">
        <f t="shared" si="79"/>
        <v>3</v>
      </c>
      <c r="Q1704" s="1" t="s">
        <v>142</v>
      </c>
      <c r="R1704" s="1" t="s">
        <v>3570</v>
      </c>
      <c r="S1704" s="2">
        <v>83.77</v>
      </c>
      <c r="T1704">
        <v>1</v>
      </c>
      <c r="U1704" t="s">
        <v>58</v>
      </c>
      <c r="V1704" s="4">
        <v>0.375</v>
      </c>
      <c r="W1704" t="s">
        <v>60</v>
      </c>
      <c r="X1704" t="s">
        <v>143</v>
      </c>
      <c r="Y1704" s="2">
        <v>31.41</v>
      </c>
      <c r="Z1704" s="2">
        <v>0</v>
      </c>
      <c r="AA1704" s="2">
        <v>0</v>
      </c>
      <c r="AB1704" s="2">
        <v>0</v>
      </c>
    </row>
    <row r="1705" spans="1:28" x14ac:dyDescent="0.25">
      <c r="A1705">
        <v>2033842317</v>
      </c>
      <c r="B1705" t="s">
        <v>900</v>
      </c>
      <c r="C1705" t="s">
        <v>424</v>
      </c>
      <c r="D1705" s="5" t="str">
        <f t="shared" si="80"/>
        <v>PATRICIA CARVALHO</v>
      </c>
      <c r="E1705" t="s">
        <v>52</v>
      </c>
      <c r="F1705" t="s">
        <v>1796</v>
      </c>
      <c r="G1705" t="s">
        <v>1797</v>
      </c>
      <c r="H1705" t="s">
        <v>1797</v>
      </c>
      <c r="I1705" s="8">
        <v>15950276</v>
      </c>
      <c r="J1705" t="s">
        <v>854</v>
      </c>
      <c r="K1705" t="s">
        <v>855</v>
      </c>
      <c r="L1705" t="str">
        <f t="shared" si="78"/>
        <v>Ryan Stocker</v>
      </c>
      <c r="M1705" t="s">
        <v>57</v>
      </c>
      <c r="N1705" s="1">
        <v>46082</v>
      </c>
      <c r="O1705" s="1">
        <v>46174</v>
      </c>
      <c r="P1705">
        <f t="shared" si="79"/>
        <v>3</v>
      </c>
      <c r="Q1705" s="1" t="s">
        <v>142</v>
      </c>
      <c r="R1705" s="1" t="s">
        <v>3570</v>
      </c>
      <c r="S1705" s="2">
        <v>37.32</v>
      </c>
      <c r="T1705">
        <v>1</v>
      </c>
      <c r="U1705" t="s">
        <v>58</v>
      </c>
      <c r="V1705" s="4">
        <v>0.375</v>
      </c>
      <c r="W1705" t="s">
        <v>60</v>
      </c>
      <c r="X1705" t="s">
        <v>143</v>
      </c>
      <c r="Y1705" s="2">
        <v>14</v>
      </c>
      <c r="Z1705" s="2">
        <v>0</v>
      </c>
      <c r="AA1705" s="2">
        <v>0</v>
      </c>
      <c r="AB1705" s="2">
        <v>0</v>
      </c>
    </row>
    <row r="1706" spans="1:28" x14ac:dyDescent="0.25">
      <c r="A1706">
        <v>2034055204</v>
      </c>
      <c r="B1706" t="s">
        <v>469</v>
      </c>
      <c r="C1706" t="s">
        <v>470</v>
      </c>
      <c r="D1706" s="5" t="str">
        <f t="shared" si="80"/>
        <v>ARAHN CANNON</v>
      </c>
      <c r="E1706" t="s">
        <v>82</v>
      </c>
      <c r="F1706" t="s">
        <v>1796</v>
      </c>
      <c r="G1706" t="s">
        <v>1797</v>
      </c>
      <c r="H1706" t="s">
        <v>1797</v>
      </c>
      <c r="I1706" s="8">
        <v>19396223</v>
      </c>
      <c r="J1706" t="s">
        <v>158</v>
      </c>
      <c r="K1706" t="s">
        <v>159</v>
      </c>
      <c r="L1706" t="str">
        <f t="shared" si="78"/>
        <v>Saadia Abdul</v>
      </c>
      <c r="M1706" t="s">
        <v>57</v>
      </c>
      <c r="N1706" s="1">
        <v>46084</v>
      </c>
      <c r="O1706" s="1">
        <v>46176</v>
      </c>
      <c r="P1706">
        <f t="shared" si="79"/>
        <v>3</v>
      </c>
      <c r="Q1706" s="1" t="s">
        <v>142</v>
      </c>
      <c r="R1706" s="1" t="s">
        <v>3570</v>
      </c>
      <c r="S1706" s="2">
        <v>78.760000000000005</v>
      </c>
      <c r="T1706">
        <v>1</v>
      </c>
      <c r="U1706" t="s">
        <v>58</v>
      </c>
      <c r="V1706" s="4">
        <v>0.375</v>
      </c>
      <c r="W1706" t="s">
        <v>60</v>
      </c>
      <c r="X1706" t="s">
        <v>143</v>
      </c>
      <c r="Y1706" s="2">
        <v>29.54</v>
      </c>
      <c r="Z1706" s="2">
        <v>0</v>
      </c>
      <c r="AA1706" s="2">
        <v>0</v>
      </c>
      <c r="AB1706" s="2">
        <v>0</v>
      </c>
    </row>
    <row r="1707" spans="1:28" x14ac:dyDescent="0.25">
      <c r="A1707">
        <v>2033987947</v>
      </c>
      <c r="B1707" t="s">
        <v>2821</v>
      </c>
      <c r="C1707" t="s">
        <v>2822</v>
      </c>
      <c r="D1707" s="5" t="str">
        <f t="shared" si="80"/>
        <v>ESMERALDA MADRIGAL</v>
      </c>
      <c r="E1707" t="s">
        <v>82</v>
      </c>
      <c r="F1707" t="s">
        <v>1796</v>
      </c>
      <c r="G1707" t="s">
        <v>1797</v>
      </c>
      <c r="H1707" t="s">
        <v>1797</v>
      </c>
      <c r="I1707" s="8">
        <v>19396223</v>
      </c>
      <c r="J1707" t="s">
        <v>158</v>
      </c>
      <c r="K1707" t="s">
        <v>159</v>
      </c>
      <c r="L1707" t="str">
        <f t="shared" si="78"/>
        <v>Saadia Abdul</v>
      </c>
      <c r="M1707" t="s">
        <v>57</v>
      </c>
      <c r="N1707" s="1">
        <v>46082</v>
      </c>
      <c r="O1707" s="1">
        <v>46174</v>
      </c>
      <c r="P1707">
        <f t="shared" si="79"/>
        <v>3</v>
      </c>
      <c r="Q1707" s="1" t="s">
        <v>142</v>
      </c>
      <c r="R1707" s="1" t="s">
        <v>3570</v>
      </c>
      <c r="S1707" s="2">
        <v>78.760000000000005</v>
      </c>
      <c r="T1707">
        <v>1</v>
      </c>
      <c r="U1707" t="s">
        <v>58</v>
      </c>
      <c r="V1707" s="4">
        <v>0.375</v>
      </c>
      <c r="W1707" t="s">
        <v>60</v>
      </c>
      <c r="X1707" t="s">
        <v>143</v>
      </c>
      <c r="Y1707" s="2">
        <v>29.54</v>
      </c>
      <c r="Z1707" s="2">
        <v>0</v>
      </c>
      <c r="AA1707" s="2">
        <v>0</v>
      </c>
      <c r="AB1707" s="2">
        <v>0</v>
      </c>
    </row>
    <row r="1708" spans="1:28" x14ac:dyDescent="0.25">
      <c r="A1708">
        <v>2033950098</v>
      </c>
      <c r="B1708" t="s">
        <v>1244</v>
      </c>
      <c r="C1708" t="s">
        <v>415</v>
      </c>
      <c r="D1708" s="5" t="str">
        <f t="shared" si="80"/>
        <v>JEFFREY WARD</v>
      </c>
      <c r="E1708" t="s">
        <v>172</v>
      </c>
      <c r="F1708" t="s">
        <v>1796</v>
      </c>
      <c r="G1708" t="s">
        <v>1797</v>
      </c>
      <c r="H1708" t="s">
        <v>1797</v>
      </c>
      <c r="I1708" s="8">
        <v>19491313</v>
      </c>
      <c r="J1708" t="s">
        <v>1152</v>
      </c>
      <c r="K1708" t="s">
        <v>1153</v>
      </c>
      <c r="L1708" t="str">
        <f t="shared" si="78"/>
        <v>Steven Brandt</v>
      </c>
      <c r="M1708" t="s">
        <v>57</v>
      </c>
      <c r="N1708" s="1">
        <v>46082</v>
      </c>
      <c r="O1708" s="1">
        <v>46174</v>
      </c>
      <c r="P1708">
        <f t="shared" si="79"/>
        <v>3</v>
      </c>
      <c r="Q1708" s="1" t="s">
        <v>142</v>
      </c>
      <c r="R1708" s="1" t="s">
        <v>3570</v>
      </c>
      <c r="S1708" s="2">
        <v>77.2</v>
      </c>
      <c r="T1708">
        <v>1</v>
      </c>
      <c r="U1708" t="s">
        <v>58</v>
      </c>
      <c r="V1708" s="4">
        <v>0.375</v>
      </c>
      <c r="W1708" t="s">
        <v>60</v>
      </c>
      <c r="X1708" t="s">
        <v>143</v>
      </c>
      <c r="Y1708" s="2">
        <v>28.95</v>
      </c>
      <c r="Z1708" s="2">
        <v>0</v>
      </c>
      <c r="AA1708" s="2">
        <v>0</v>
      </c>
      <c r="AB1708" s="2">
        <v>0</v>
      </c>
    </row>
    <row r="1709" spans="1:28" x14ac:dyDescent="0.25">
      <c r="A1709">
        <v>2033689630</v>
      </c>
      <c r="B1709" t="s">
        <v>1156</v>
      </c>
      <c r="C1709" t="s">
        <v>1157</v>
      </c>
      <c r="D1709" s="5" t="str">
        <f t="shared" si="80"/>
        <v>JODY REEDER-MUNGER</v>
      </c>
      <c r="E1709" t="s">
        <v>172</v>
      </c>
      <c r="F1709" t="s">
        <v>1796</v>
      </c>
      <c r="G1709" t="s">
        <v>1797</v>
      </c>
      <c r="H1709" t="s">
        <v>1797</v>
      </c>
      <c r="I1709" s="8">
        <v>19491313</v>
      </c>
      <c r="J1709" t="s">
        <v>1152</v>
      </c>
      <c r="K1709" t="s">
        <v>1153</v>
      </c>
      <c r="L1709" t="str">
        <f t="shared" si="78"/>
        <v>Steven Brandt</v>
      </c>
      <c r="M1709" t="s">
        <v>57</v>
      </c>
      <c r="N1709" s="1">
        <v>46082</v>
      </c>
      <c r="O1709" s="1">
        <v>46174</v>
      </c>
      <c r="P1709">
        <f t="shared" si="79"/>
        <v>3</v>
      </c>
      <c r="Q1709" s="1" t="s">
        <v>142</v>
      </c>
      <c r="R1709" s="1" t="s">
        <v>3570</v>
      </c>
      <c r="S1709" s="2">
        <v>50.5</v>
      </c>
      <c r="T1709">
        <v>1</v>
      </c>
      <c r="U1709" t="s">
        <v>58</v>
      </c>
      <c r="V1709" s="4">
        <v>0.375</v>
      </c>
      <c r="W1709" t="s">
        <v>60</v>
      </c>
      <c r="X1709" t="s">
        <v>143</v>
      </c>
      <c r="Y1709" s="2">
        <v>18.940000000000001</v>
      </c>
      <c r="Z1709" s="2">
        <v>0</v>
      </c>
      <c r="AA1709" s="2">
        <v>0</v>
      </c>
      <c r="AB1709" s="2">
        <v>0</v>
      </c>
    </row>
    <row r="1710" spans="1:28" x14ac:dyDescent="0.25">
      <c r="A1710">
        <v>2033861980</v>
      </c>
      <c r="B1710" t="s">
        <v>1233</v>
      </c>
      <c r="C1710" t="s">
        <v>383</v>
      </c>
      <c r="D1710" s="5" t="str">
        <f t="shared" si="80"/>
        <v>DONALD III</v>
      </c>
      <c r="E1710" t="s">
        <v>172</v>
      </c>
      <c r="F1710" t="s">
        <v>1796</v>
      </c>
      <c r="G1710" t="s">
        <v>1797</v>
      </c>
      <c r="H1710" t="s">
        <v>1797</v>
      </c>
      <c r="I1710" s="8">
        <v>19491313</v>
      </c>
      <c r="J1710" t="s">
        <v>1152</v>
      </c>
      <c r="K1710" t="s">
        <v>1153</v>
      </c>
      <c r="L1710" t="str">
        <f t="shared" si="78"/>
        <v>Steven Brandt</v>
      </c>
      <c r="M1710" t="s">
        <v>57</v>
      </c>
      <c r="N1710" s="1">
        <v>46082</v>
      </c>
      <c r="O1710" s="1">
        <v>46174</v>
      </c>
      <c r="P1710">
        <f t="shared" si="79"/>
        <v>3</v>
      </c>
      <c r="Q1710" s="1" t="s">
        <v>142</v>
      </c>
      <c r="R1710" s="1" t="s">
        <v>3570</v>
      </c>
      <c r="S1710" s="2">
        <v>50.5</v>
      </c>
      <c r="T1710">
        <v>1</v>
      </c>
      <c r="U1710" t="s">
        <v>58</v>
      </c>
      <c r="V1710" s="4">
        <v>0.375</v>
      </c>
      <c r="W1710" t="s">
        <v>60</v>
      </c>
      <c r="X1710" t="s">
        <v>143</v>
      </c>
      <c r="Y1710" s="2">
        <v>18.940000000000001</v>
      </c>
      <c r="Z1710" s="2">
        <v>0</v>
      </c>
      <c r="AA1710" s="2">
        <v>0</v>
      </c>
      <c r="AB1710" s="2">
        <v>0</v>
      </c>
    </row>
    <row r="1711" spans="1:28" x14ac:dyDescent="0.25">
      <c r="A1711">
        <v>2031916579</v>
      </c>
      <c r="B1711" t="s">
        <v>380</v>
      </c>
      <c r="C1711" t="s">
        <v>381</v>
      </c>
      <c r="D1711" s="5" t="str">
        <f t="shared" si="80"/>
        <v>ALICE STACEY</v>
      </c>
      <c r="E1711" t="s">
        <v>110</v>
      </c>
      <c r="F1711" t="s">
        <v>1173</v>
      </c>
      <c r="G1711" t="s">
        <v>1473</v>
      </c>
      <c r="H1711" t="s">
        <v>3497</v>
      </c>
      <c r="I1711" s="8">
        <v>8307933</v>
      </c>
      <c r="J1711" t="s">
        <v>114</v>
      </c>
      <c r="K1711" t="s">
        <v>115</v>
      </c>
      <c r="L1711" t="str">
        <f t="shared" si="78"/>
        <v>GREGORY TEIPEL</v>
      </c>
      <c r="M1711" t="s">
        <v>57</v>
      </c>
      <c r="N1711" s="1">
        <v>46082</v>
      </c>
      <c r="O1711" s="1">
        <v>46174</v>
      </c>
      <c r="P1711">
        <f t="shared" si="79"/>
        <v>3</v>
      </c>
      <c r="Q1711" s="1" t="s">
        <v>142</v>
      </c>
      <c r="R1711" s="1" t="s">
        <v>3570</v>
      </c>
      <c r="S1711" s="2">
        <v>652.97</v>
      </c>
      <c r="T1711">
        <v>1</v>
      </c>
      <c r="U1711" t="s">
        <v>58</v>
      </c>
      <c r="V1711" s="3">
        <v>0.24</v>
      </c>
      <c r="W1711" t="s">
        <v>60</v>
      </c>
      <c r="X1711" t="s">
        <v>143</v>
      </c>
      <c r="Y1711" s="2">
        <v>156.71</v>
      </c>
      <c r="Z1711" s="2">
        <v>0</v>
      </c>
      <c r="AA1711" s="2">
        <v>0</v>
      </c>
      <c r="AB1711" s="2">
        <v>0</v>
      </c>
    </row>
    <row r="1712" spans="1:28" x14ac:dyDescent="0.25">
      <c r="A1712">
        <v>2033575080</v>
      </c>
      <c r="B1712" t="s">
        <v>1226</v>
      </c>
      <c r="C1712" t="s">
        <v>97</v>
      </c>
      <c r="D1712" s="5" t="str">
        <f t="shared" si="80"/>
        <v>JOHN GILLET</v>
      </c>
      <c r="E1712" t="s">
        <v>210</v>
      </c>
      <c r="F1712" t="s">
        <v>1173</v>
      </c>
      <c r="G1712" t="s">
        <v>1227</v>
      </c>
      <c r="H1712" t="s">
        <v>3497</v>
      </c>
      <c r="I1712" s="8">
        <v>8307933</v>
      </c>
      <c r="J1712" t="s">
        <v>114</v>
      </c>
      <c r="K1712" t="s">
        <v>115</v>
      </c>
      <c r="L1712" t="str">
        <f t="shared" si="78"/>
        <v>GREGORY TEIPEL</v>
      </c>
      <c r="M1712" t="s">
        <v>57</v>
      </c>
      <c r="N1712" s="1">
        <v>46082</v>
      </c>
      <c r="O1712" s="1">
        <v>46174</v>
      </c>
      <c r="P1712">
        <f t="shared" si="79"/>
        <v>3</v>
      </c>
      <c r="Q1712" s="1" t="s">
        <v>142</v>
      </c>
      <c r="R1712" s="1" t="s">
        <v>3570</v>
      </c>
      <c r="S1712" s="2">
        <v>252.13</v>
      </c>
      <c r="T1712">
        <v>1</v>
      </c>
      <c r="U1712" t="s">
        <v>58</v>
      </c>
      <c r="V1712" s="3">
        <v>0.24</v>
      </c>
      <c r="W1712" t="s">
        <v>60</v>
      </c>
      <c r="X1712" t="s">
        <v>143</v>
      </c>
      <c r="Y1712" s="2">
        <v>60.51</v>
      </c>
      <c r="Z1712" s="2">
        <v>0</v>
      </c>
      <c r="AA1712" s="2">
        <v>0</v>
      </c>
      <c r="AB1712" s="2">
        <v>0</v>
      </c>
    </row>
    <row r="1713" spans="1:28" x14ac:dyDescent="0.25">
      <c r="A1713">
        <v>2033777896</v>
      </c>
      <c r="B1713" t="s">
        <v>1121</v>
      </c>
      <c r="C1713" t="s">
        <v>1232</v>
      </c>
      <c r="D1713" s="5" t="str">
        <f t="shared" si="80"/>
        <v>DAWNIE BOYD</v>
      </c>
      <c r="E1713" t="s">
        <v>210</v>
      </c>
      <c r="F1713" t="s">
        <v>1173</v>
      </c>
      <c r="G1713" t="s">
        <v>1219</v>
      </c>
      <c r="H1713" t="s">
        <v>3497</v>
      </c>
      <c r="I1713" s="8">
        <v>8307933</v>
      </c>
      <c r="J1713" t="s">
        <v>114</v>
      </c>
      <c r="K1713" t="s">
        <v>115</v>
      </c>
      <c r="L1713" t="str">
        <f t="shared" si="78"/>
        <v>GREGORY TEIPEL</v>
      </c>
      <c r="M1713" t="s">
        <v>57</v>
      </c>
      <c r="N1713" s="1">
        <v>46082</v>
      </c>
      <c r="O1713" s="1">
        <v>46174</v>
      </c>
      <c r="P1713">
        <f t="shared" si="79"/>
        <v>3</v>
      </c>
      <c r="Q1713" s="1" t="s">
        <v>142</v>
      </c>
      <c r="R1713" s="1" t="s">
        <v>3570</v>
      </c>
      <c r="S1713" s="2">
        <v>149.86000000000001</v>
      </c>
      <c r="T1713">
        <v>1</v>
      </c>
      <c r="U1713" t="s">
        <v>58</v>
      </c>
      <c r="V1713" s="3">
        <v>0.24</v>
      </c>
      <c r="W1713" t="s">
        <v>60</v>
      </c>
      <c r="X1713" t="s">
        <v>143</v>
      </c>
      <c r="Y1713" s="2">
        <v>35.97</v>
      </c>
      <c r="Z1713" s="2">
        <v>0</v>
      </c>
      <c r="AA1713" s="2">
        <v>0</v>
      </c>
      <c r="AB1713" s="2">
        <v>0</v>
      </c>
    </row>
    <row r="1714" spans="1:28" x14ac:dyDescent="0.25">
      <c r="A1714">
        <v>2034126806</v>
      </c>
      <c r="B1714" t="s">
        <v>2843</v>
      </c>
      <c r="C1714" t="s">
        <v>2844</v>
      </c>
      <c r="D1714" s="5" t="str">
        <f t="shared" si="80"/>
        <v>STIRLING COPE</v>
      </c>
      <c r="E1714" t="s">
        <v>82</v>
      </c>
      <c r="F1714" t="s">
        <v>734</v>
      </c>
      <c r="G1714" t="s">
        <v>746</v>
      </c>
      <c r="H1714" t="s">
        <v>746</v>
      </c>
      <c r="I1714" s="8">
        <v>3333476</v>
      </c>
      <c r="J1714" t="s">
        <v>429</v>
      </c>
      <c r="K1714" t="s">
        <v>430</v>
      </c>
      <c r="L1714" t="str">
        <f t="shared" si="78"/>
        <v>Colleen Jerger</v>
      </c>
      <c r="M1714" t="s">
        <v>57</v>
      </c>
      <c r="N1714" s="1">
        <v>46086</v>
      </c>
      <c r="O1714" s="1">
        <v>46178</v>
      </c>
      <c r="P1714">
        <f t="shared" si="79"/>
        <v>3</v>
      </c>
      <c r="Q1714" s="1" t="s">
        <v>142</v>
      </c>
      <c r="R1714" s="1" t="s">
        <v>3570</v>
      </c>
      <c r="S1714" s="2">
        <v>16.63</v>
      </c>
      <c r="T1714">
        <v>1</v>
      </c>
      <c r="U1714" t="s">
        <v>58</v>
      </c>
      <c r="V1714" s="3">
        <v>0.9</v>
      </c>
      <c r="W1714" t="s">
        <v>60</v>
      </c>
      <c r="X1714" t="s">
        <v>143</v>
      </c>
      <c r="Y1714" s="2">
        <v>14.97</v>
      </c>
      <c r="Z1714" s="2">
        <v>0</v>
      </c>
      <c r="AA1714" s="2">
        <v>0</v>
      </c>
      <c r="AB1714" s="2">
        <v>0</v>
      </c>
    </row>
    <row r="1715" spans="1:28" x14ac:dyDescent="0.25">
      <c r="A1715">
        <v>2034204547</v>
      </c>
      <c r="B1715" t="s">
        <v>1719</v>
      </c>
      <c r="C1715" t="s">
        <v>1720</v>
      </c>
      <c r="D1715" s="5" t="str">
        <f t="shared" si="80"/>
        <v>ROUSSELINE ROBILLARD</v>
      </c>
      <c r="E1715" t="s">
        <v>82</v>
      </c>
      <c r="F1715" t="s">
        <v>734</v>
      </c>
      <c r="G1715" t="s">
        <v>746</v>
      </c>
      <c r="H1715" t="s">
        <v>746</v>
      </c>
      <c r="I1715" s="8">
        <v>9213293</v>
      </c>
      <c r="J1715" t="s">
        <v>760</v>
      </c>
      <c r="K1715" t="s">
        <v>170</v>
      </c>
      <c r="L1715" t="str">
        <f t="shared" si="78"/>
        <v>GARY PORTUGAL</v>
      </c>
      <c r="M1715" t="s">
        <v>57</v>
      </c>
      <c r="N1715" s="1">
        <v>46089</v>
      </c>
      <c r="O1715" s="1">
        <v>46181</v>
      </c>
      <c r="P1715">
        <f t="shared" si="79"/>
        <v>3</v>
      </c>
      <c r="Q1715" s="1" t="s">
        <v>142</v>
      </c>
      <c r="R1715" s="1" t="s">
        <v>3570</v>
      </c>
      <c r="S1715" s="2">
        <v>12.25</v>
      </c>
      <c r="T1715">
        <v>1</v>
      </c>
      <c r="U1715" t="s">
        <v>58</v>
      </c>
      <c r="V1715" s="3">
        <v>0.9</v>
      </c>
      <c r="W1715" t="s">
        <v>60</v>
      </c>
      <c r="X1715" t="s">
        <v>143</v>
      </c>
      <c r="Y1715" s="2">
        <v>11.02</v>
      </c>
      <c r="Z1715" s="2">
        <v>0</v>
      </c>
      <c r="AA1715" s="2">
        <v>0</v>
      </c>
      <c r="AB1715" s="2">
        <v>0</v>
      </c>
    </row>
    <row r="1716" spans="1:28" x14ac:dyDescent="0.25">
      <c r="A1716">
        <v>2033729394</v>
      </c>
      <c r="B1716" t="s">
        <v>1168</v>
      </c>
      <c r="C1716" t="s">
        <v>1169</v>
      </c>
      <c r="D1716" s="5" t="str">
        <f t="shared" si="80"/>
        <v>MELAINE PUTNAM</v>
      </c>
      <c r="E1716" t="s">
        <v>244</v>
      </c>
      <c r="F1716" t="s">
        <v>734</v>
      </c>
      <c r="G1716" t="s">
        <v>746</v>
      </c>
      <c r="H1716" t="s">
        <v>746</v>
      </c>
      <c r="I1716" s="8">
        <v>8307933</v>
      </c>
      <c r="J1716" t="s">
        <v>114</v>
      </c>
      <c r="K1716" t="s">
        <v>115</v>
      </c>
      <c r="L1716" t="str">
        <f t="shared" si="78"/>
        <v>GREGORY TEIPEL</v>
      </c>
      <c r="M1716" t="s">
        <v>57</v>
      </c>
      <c r="N1716" s="1">
        <v>46087</v>
      </c>
      <c r="O1716" s="1">
        <v>46179</v>
      </c>
      <c r="P1716">
        <f t="shared" si="79"/>
        <v>3</v>
      </c>
      <c r="Q1716" s="1" t="s">
        <v>142</v>
      </c>
      <c r="R1716" s="1" t="s">
        <v>3570</v>
      </c>
      <c r="S1716" s="2">
        <v>127.63</v>
      </c>
      <c r="T1716">
        <v>1</v>
      </c>
      <c r="U1716" t="s">
        <v>58</v>
      </c>
      <c r="V1716" s="3">
        <v>0.9</v>
      </c>
      <c r="W1716" t="s">
        <v>60</v>
      </c>
      <c r="X1716" t="s">
        <v>143</v>
      </c>
      <c r="Y1716" s="2">
        <v>114.87</v>
      </c>
      <c r="Z1716" s="2">
        <v>0</v>
      </c>
      <c r="AA1716" s="2">
        <v>0</v>
      </c>
      <c r="AB1716" s="2">
        <v>0</v>
      </c>
    </row>
    <row r="1717" spans="1:28" x14ac:dyDescent="0.25">
      <c r="A1717">
        <v>2034024102</v>
      </c>
      <c r="B1717" t="s">
        <v>2828</v>
      </c>
      <c r="C1717" t="s">
        <v>857</v>
      </c>
      <c r="D1717" s="5" t="str">
        <f t="shared" si="80"/>
        <v>JOSEPH BOSTICK</v>
      </c>
      <c r="E1717" t="s">
        <v>239</v>
      </c>
      <c r="F1717" t="s">
        <v>734</v>
      </c>
      <c r="G1717" t="s">
        <v>746</v>
      </c>
      <c r="H1717" t="s">
        <v>746</v>
      </c>
      <c r="I1717" s="8">
        <v>8307933</v>
      </c>
      <c r="J1717" t="s">
        <v>114</v>
      </c>
      <c r="K1717" t="s">
        <v>115</v>
      </c>
      <c r="L1717" t="str">
        <f t="shared" si="78"/>
        <v>GREGORY TEIPEL</v>
      </c>
      <c r="M1717" t="s">
        <v>57</v>
      </c>
      <c r="N1717" s="1">
        <v>46082</v>
      </c>
      <c r="O1717" s="1">
        <v>46174</v>
      </c>
      <c r="P1717">
        <f t="shared" si="79"/>
        <v>3</v>
      </c>
      <c r="Q1717" s="1" t="s">
        <v>142</v>
      </c>
      <c r="R1717" s="1" t="s">
        <v>3570</v>
      </c>
      <c r="S1717" s="2">
        <v>123.44</v>
      </c>
      <c r="T1717">
        <v>1</v>
      </c>
      <c r="U1717" t="s">
        <v>58</v>
      </c>
      <c r="V1717" s="3">
        <v>0.9</v>
      </c>
      <c r="W1717" t="s">
        <v>60</v>
      </c>
      <c r="X1717" t="s">
        <v>143</v>
      </c>
      <c r="Y1717" s="2">
        <v>111.1</v>
      </c>
      <c r="Z1717" s="2">
        <v>0</v>
      </c>
      <c r="AA1717" s="2">
        <v>0</v>
      </c>
      <c r="AB1717" s="2">
        <v>0</v>
      </c>
    </row>
    <row r="1718" spans="1:28" x14ac:dyDescent="0.25">
      <c r="A1718">
        <v>2033964174</v>
      </c>
      <c r="B1718" t="s">
        <v>852</v>
      </c>
      <c r="C1718" t="s">
        <v>319</v>
      </c>
      <c r="D1718" s="5" t="str">
        <f t="shared" si="80"/>
        <v>MARK SHAW</v>
      </c>
      <c r="E1718" t="s">
        <v>244</v>
      </c>
      <c r="F1718" t="s">
        <v>734</v>
      </c>
      <c r="G1718" t="s">
        <v>746</v>
      </c>
      <c r="H1718" t="s">
        <v>746</v>
      </c>
      <c r="I1718" s="8">
        <v>8307933</v>
      </c>
      <c r="J1718" t="s">
        <v>114</v>
      </c>
      <c r="K1718" t="s">
        <v>115</v>
      </c>
      <c r="L1718" t="str">
        <f t="shared" si="78"/>
        <v>GREGORY TEIPEL</v>
      </c>
      <c r="M1718" t="s">
        <v>57</v>
      </c>
      <c r="N1718" s="1">
        <v>46087</v>
      </c>
      <c r="O1718" s="1">
        <v>46179</v>
      </c>
      <c r="P1718">
        <f t="shared" si="79"/>
        <v>3</v>
      </c>
      <c r="Q1718" s="1" t="s">
        <v>142</v>
      </c>
      <c r="R1718" s="1" t="s">
        <v>3570</v>
      </c>
      <c r="S1718" s="2">
        <v>83.63</v>
      </c>
      <c r="T1718">
        <v>1</v>
      </c>
      <c r="U1718" t="s">
        <v>58</v>
      </c>
      <c r="V1718" s="3">
        <v>0.9</v>
      </c>
      <c r="W1718" t="s">
        <v>60</v>
      </c>
      <c r="X1718" t="s">
        <v>143</v>
      </c>
      <c r="Y1718" s="2">
        <v>75.27</v>
      </c>
      <c r="Z1718" s="2">
        <v>0</v>
      </c>
      <c r="AA1718" s="2">
        <v>0</v>
      </c>
      <c r="AB1718" s="2">
        <v>0</v>
      </c>
    </row>
    <row r="1719" spans="1:28" x14ac:dyDescent="0.25">
      <c r="A1719">
        <v>2033622078</v>
      </c>
      <c r="B1719" t="s">
        <v>1150</v>
      </c>
      <c r="C1719" t="s">
        <v>389</v>
      </c>
      <c r="D1719" s="5" t="str">
        <f t="shared" si="80"/>
        <v>CHRISTY MORANVILLE</v>
      </c>
      <c r="E1719" t="s">
        <v>205</v>
      </c>
      <c r="F1719" t="s">
        <v>734</v>
      </c>
      <c r="G1719" t="s">
        <v>746</v>
      </c>
      <c r="H1719" t="s">
        <v>746</v>
      </c>
      <c r="I1719" s="8">
        <v>8307933</v>
      </c>
      <c r="J1719" t="s">
        <v>114</v>
      </c>
      <c r="K1719" t="s">
        <v>115</v>
      </c>
      <c r="L1719" t="str">
        <f t="shared" si="78"/>
        <v>GREGORY TEIPEL</v>
      </c>
      <c r="M1719" t="s">
        <v>57</v>
      </c>
      <c r="N1719" s="1">
        <v>46087</v>
      </c>
      <c r="O1719" s="1">
        <v>46179</v>
      </c>
      <c r="P1719">
        <f t="shared" si="79"/>
        <v>3</v>
      </c>
      <c r="Q1719" s="1" t="s">
        <v>142</v>
      </c>
      <c r="R1719" s="1" t="s">
        <v>3570</v>
      </c>
      <c r="S1719" s="2">
        <v>75.44</v>
      </c>
      <c r="T1719">
        <v>1</v>
      </c>
      <c r="U1719" t="s">
        <v>58</v>
      </c>
      <c r="V1719" s="3">
        <v>0.9</v>
      </c>
      <c r="W1719" t="s">
        <v>60</v>
      </c>
      <c r="X1719" t="s">
        <v>143</v>
      </c>
      <c r="Y1719" s="2">
        <v>67.900000000000006</v>
      </c>
      <c r="Z1719" s="2">
        <v>0</v>
      </c>
      <c r="AA1719" s="2">
        <v>0</v>
      </c>
      <c r="AB1719" s="2">
        <v>0</v>
      </c>
    </row>
    <row r="1720" spans="1:28" x14ac:dyDescent="0.25">
      <c r="A1720">
        <v>2033855173</v>
      </c>
      <c r="B1720" t="s">
        <v>3342</v>
      </c>
      <c r="C1720" t="s">
        <v>135</v>
      </c>
      <c r="D1720" s="5" t="str">
        <f t="shared" si="80"/>
        <v>KIMBERLY HENDLEY</v>
      </c>
      <c r="E1720" t="s">
        <v>110</v>
      </c>
      <c r="F1720" t="s">
        <v>734</v>
      </c>
      <c r="G1720" t="s">
        <v>746</v>
      </c>
      <c r="H1720" t="s">
        <v>746</v>
      </c>
      <c r="I1720" s="8">
        <v>8307933</v>
      </c>
      <c r="J1720" t="s">
        <v>114</v>
      </c>
      <c r="K1720" t="s">
        <v>115</v>
      </c>
      <c r="L1720" t="str">
        <f t="shared" si="78"/>
        <v>GREGORY TEIPEL</v>
      </c>
      <c r="M1720" t="s">
        <v>57</v>
      </c>
      <c r="N1720" s="1">
        <v>46082</v>
      </c>
      <c r="O1720" s="1">
        <v>46174</v>
      </c>
      <c r="P1720">
        <f t="shared" si="79"/>
        <v>3</v>
      </c>
      <c r="Q1720" s="1" t="s">
        <v>142</v>
      </c>
      <c r="R1720" s="1" t="s">
        <v>3570</v>
      </c>
      <c r="S1720" s="2">
        <v>48</v>
      </c>
      <c r="T1720">
        <v>1</v>
      </c>
      <c r="U1720" t="s">
        <v>58</v>
      </c>
      <c r="V1720" s="3">
        <v>0.9</v>
      </c>
      <c r="W1720" t="s">
        <v>60</v>
      </c>
      <c r="X1720" t="s">
        <v>143</v>
      </c>
      <c r="Y1720" s="2">
        <v>43.2</v>
      </c>
      <c r="Z1720" s="2">
        <v>0</v>
      </c>
      <c r="AA1720" s="2">
        <v>0</v>
      </c>
      <c r="AB1720" s="2">
        <v>0</v>
      </c>
    </row>
    <row r="1721" spans="1:28" x14ac:dyDescent="0.25">
      <c r="A1721">
        <v>2033964514</v>
      </c>
      <c r="B1721" t="s">
        <v>427</v>
      </c>
      <c r="C1721" t="s">
        <v>117</v>
      </c>
      <c r="D1721" s="5" t="str">
        <f t="shared" si="80"/>
        <v>JENNIFER JOHNSON</v>
      </c>
      <c r="E1721" t="s">
        <v>313</v>
      </c>
      <c r="F1721" t="s">
        <v>734</v>
      </c>
      <c r="G1721" t="s">
        <v>746</v>
      </c>
      <c r="H1721" t="s">
        <v>746</v>
      </c>
      <c r="I1721" s="8">
        <v>8307933</v>
      </c>
      <c r="J1721" t="s">
        <v>114</v>
      </c>
      <c r="K1721" t="s">
        <v>115</v>
      </c>
      <c r="L1721" t="str">
        <f t="shared" si="78"/>
        <v>GREGORY TEIPEL</v>
      </c>
      <c r="M1721" t="s">
        <v>57</v>
      </c>
      <c r="N1721" s="1">
        <v>46087</v>
      </c>
      <c r="O1721" s="1">
        <v>46179</v>
      </c>
      <c r="P1721">
        <f t="shared" si="79"/>
        <v>3</v>
      </c>
      <c r="Q1721" s="1" t="s">
        <v>142</v>
      </c>
      <c r="R1721" s="1" t="s">
        <v>3570</v>
      </c>
      <c r="S1721" s="2">
        <v>44.63</v>
      </c>
      <c r="T1721">
        <v>1</v>
      </c>
      <c r="U1721" t="s">
        <v>58</v>
      </c>
      <c r="V1721" s="3">
        <v>0.9</v>
      </c>
      <c r="W1721" t="s">
        <v>60</v>
      </c>
      <c r="X1721" t="s">
        <v>143</v>
      </c>
      <c r="Y1721" s="2">
        <v>40.17</v>
      </c>
      <c r="Z1721" s="2">
        <v>0</v>
      </c>
      <c r="AA1721" s="2">
        <v>0</v>
      </c>
      <c r="AB1721" s="2">
        <v>0</v>
      </c>
    </row>
    <row r="1722" spans="1:28" x14ac:dyDescent="0.25">
      <c r="A1722">
        <v>2033749450</v>
      </c>
      <c r="B1722" t="s">
        <v>3083</v>
      </c>
      <c r="C1722" t="s">
        <v>1369</v>
      </c>
      <c r="D1722" s="5" t="str">
        <f t="shared" si="80"/>
        <v>CHRIS ISRAELSON</v>
      </c>
      <c r="E1722" t="s">
        <v>244</v>
      </c>
      <c r="F1722" t="s">
        <v>734</v>
      </c>
      <c r="G1722" t="s">
        <v>746</v>
      </c>
      <c r="H1722" t="s">
        <v>746</v>
      </c>
      <c r="I1722" s="8">
        <v>8307933</v>
      </c>
      <c r="J1722" t="s">
        <v>114</v>
      </c>
      <c r="K1722" t="s">
        <v>115</v>
      </c>
      <c r="L1722" t="str">
        <f t="shared" si="78"/>
        <v>GREGORY TEIPEL</v>
      </c>
      <c r="M1722" t="s">
        <v>57</v>
      </c>
      <c r="N1722" s="1">
        <v>46082</v>
      </c>
      <c r="O1722" s="1">
        <v>46174</v>
      </c>
      <c r="P1722">
        <f t="shared" si="79"/>
        <v>3</v>
      </c>
      <c r="Q1722" s="1" t="s">
        <v>142</v>
      </c>
      <c r="R1722" s="1" t="s">
        <v>3570</v>
      </c>
      <c r="S1722" s="2">
        <v>43.81</v>
      </c>
      <c r="T1722">
        <v>1</v>
      </c>
      <c r="U1722" t="s">
        <v>58</v>
      </c>
      <c r="V1722" s="3">
        <v>0.9</v>
      </c>
      <c r="W1722" t="s">
        <v>60</v>
      </c>
      <c r="X1722" t="s">
        <v>143</v>
      </c>
      <c r="Y1722" s="2">
        <v>39.43</v>
      </c>
      <c r="Z1722" s="2">
        <v>0</v>
      </c>
      <c r="AA1722" s="2">
        <v>0</v>
      </c>
      <c r="AB1722" s="2">
        <v>0</v>
      </c>
    </row>
    <row r="1723" spans="1:28" x14ac:dyDescent="0.25">
      <c r="A1723">
        <v>2034010479</v>
      </c>
      <c r="B1723" t="s">
        <v>2827</v>
      </c>
      <c r="C1723" t="s">
        <v>814</v>
      </c>
      <c r="D1723" s="5" t="str">
        <f t="shared" si="80"/>
        <v>MONICA ZAPPA</v>
      </c>
      <c r="E1723" t="s">
        <v>244</v>
      </c>
      <c r="F1723" t="s">
        <v>734</v>
      </c>
      <c r="G1723" t="s">
        <v>746</v>
      </c>
      <c r="H1723" t="s">
        <v>746</v>
      </c>
      <c r="I1723" s="8">
        <v>8307933</v>
      </c>
      <c r="J1723" t="s">
        <v>114</v>
      </c>
      <c r="K1723" t="s">
        <v>115</v>
      </c>
      <c r="L1723" t="str">
        <f t="shared" si="78"/>
        <v>GREGORY TEIPEL</v>
      </c>
      <c r="M1723" t="s">
        <v>57</v>
      </c>
      <c r="N1723" s="1">
        <v>46087</v>
      </c>
      <c r="O1723" s="1">
        <v>46179</v>
      </c>
      <c r="P1723">
        <f t="shared" si="79"/>
        <v>3</v>
      </c>
      <c r="Q1723" s="1" t="s">
        <v>142</v>
      </c>
      <c r="R1723" s="1" t="s">
        <v>3570</v>
      </c>
      <c r="S1723" s="2">
        <v>38.67</v>
      </c>
      <c r="T1723">
        <v>1</v>
      </c>
      <c r="U1723" t="s">
        <v>58</v>
      </c>
      <c r="V1723" s="3">
        <v>0.9</v>
      </c>
      <c r="W1723" t="s">
        <v>60</v>
      </c>
      <c r="X1723" t="s">
        <v>143</v>
      </c>
      <c r="Y1723" s="2">
        <v>34.799999999999997</v>
      </c>
      <c r="Z1723" s="2">
        <v>0</v>
      </c>
      <c r="AA1723" s="2">
        <v>0</v>
      </c>
      <c r="AB1723" s="2">
        <v>0</v>
      </c>
    </row>
    <row r="1724" spans="1:28" x14ac:dyDescent="0.25">
      <c r="A1724">
        <v>2033662053</v>
      </c>
      <c r="B1724" t="s">
        <v>237</v>
      </c>
      <c r="C1724" t="s">
        <v>1155</v>
      </c>
      <c r="D1724" s="5" t="str">
        <f t="shared" si="80"/>
        <v>STACY BROWN</v>
      </c>
      <c r="E1724" t="s">
        <v>213</v>
      </c>
      <c r="F1724" t="s">
        <v>734</v>
      </c>
      <c r="G1724" t="s">
        <v>746</v>
      </c>
      <c r="H1724" t="s">
        <v>746</v>
      </c>
      <c r="I1724" s="8">
        <v>8307933</v>
      </c>
      <c r="J1724" t="s">
        <v>114</v>
      </c>
      <c r="K1724" t="s">
        <v>115</v>
      </c>
      <c r="L1724" t="str">
        <f t="shared" si="78"/>
        <v>GREGORY TEIPEL</v>
      </c>
      <c r="M1724" t="s">
        <v>57</v>
      </c>
      <c r="N1724" s="1">
        <v>46087</v>
      </c>
      <c r="O1724" s="1">
        <v>46179</v>
      </c>
      <c r="P1724">
        <f t="shared" si="79"/>
        <v>3</v>
      </c>
      <c r="Q1724" s="1" t="s">
        <v>142</v>
      </c>
      <c r="R1724" s="1" t="s">
        <v>3570</v>
      </c>
      <c r="S1724" s="2">
        <v>23.05</v>
      </c>
      <c r="T1724">
        <v>1</v>
      </c>
      <c r="U1724" t="s">
        <v>58</v>
      </c>
      <c r="V1724" s="3">
        <v>0.9</v>
      </c>
      <c r="W1724" t="s">
        <v>60</v>
      </c>
      <c r="X1724" t="s">
        <v>143</v>
      </c>
      <c r="Y1724" s="2">
        <v>20.74</v>
      </c>
      <c r="Z1724" s="2">
        <v>0</v>
      </c>
      <c r="AA1724" s="2">
        <v>0</v>
      </c>
      <c r="AB1724" s="2">
        <v>0</v>
      </c>
    </row>
    <row r="1725" spans="1:28" x14ac:dyDescent="0.25">
      <c r="A1725">
        <v>2034169307</v>
      </c>
      <c r="B1725" t="s">
        <v>2853</v>
      </c>
      <c r="C1725" t="s">
        <v>358</v>
      </c>
      <c r="D1725" s="5" t="str">
        <f t="shared" si="80"/>
        <v>JULIE PARZYCK</v>
      </c>
      <c r="E1725" t="s">
        <v>262</v>
      </c>
      <c r="F1725" t="s">
        <v>734</v>
      </c>
      <c r="G1725" t="s">
        <v>746</v>
      </c>
      <c r="H1725" t="s">
        <v>746</v>
      </c>
      <c r="I1725" s="8" t="s">
        <v>3521</v>
      </c>
      <c r="J1725" t="s">
        <v>164</v>
      </c>
      <c r="K1725" t="s">
        <v>165</v>
      </c>
      <c r="L1725" t="str">
        <f t="shared" si="78"/>
        <v>Jake Shulman</v>
      </c>
      <c r="M1725" t="s">
        <v>57</v>
      </c>
      <c r="N1725" s="1">
        <v>46088</v>
      </c>
      <c r="O1725" s="1">
        <v>46180</v>
      </c>
      <c r="P1725">
        <f t="shared" si="79"/>
        <v>3</v>
      </c>
      <c r="Q1725" s="1" t="s">
        <v>142</v>
      </c>
      <c r="R1725" s="1" t="s">
        <v>3570</v>
      </c>
      <c r="S1725" s="2">
        <v>24.75</v>
      </c>
      <c r="T1725">
        <v>1</v>
      </c>
      <c r="U1725" t="s">
        <v>58</v>
      </c>
      <c r="V1725" s="3">
        <v>0.9</v>
      </c>
      <c r="W1725" t="s">
        <v>60</v>
      </c>
      <c r="X1725" t="s">
        <v>143</v>
      </c>
      <c r="Y1725" s="2">
        <v>22.28</v>
      </c>
      <c r="Z1725" s="2">
        <v>0</v>
      </c>
      <c r="AA1725" s="2">
        <v>0</v>
      </c>
      <c r="AB1725" s="2">
        <v>0</v>
      </c>
    </row>
    <row r="1726" spans="1:28" x14ac:dyDescent="0.25">
      <c r="A1726">
        <v>2033742874</v>
      </c>
      <c r="B1726" t="s">
        <v>1171</v>
      </c>
      <c r="C1726" t="s">
        <v>364</v>
      </c>
      <c r="D1726" s="5" t="str">
        <f t="shared" si="80"/>
        <v>RONDA KAPULE</v>
      </c>
      <c r="E1726" t="s">
        <v>262</v>
      </c>
      <c r="F1726" t="s">
        <v>734</v>
      </c>
      <c r="G1726" t="s">
        <v>746</v>
      </c>
      <c r="H1726" t="s">
        <v>746</v>
      </c>
      <c r="I1726" s="8" t="s">
        <v>3521</v>
      </c>
      <c r="J1726" t="s">
        <v>164</v>
      </c>
      <c r="K1726" t="s">
        <v>165</v>
      </c>
      <c r="L1726" t="str">
        <f t="shared" si="78"/>
        <v>Jake Shulman</v>
      </c>
      <c r="M1726" t="s">
        <v>57</v>
      </c>
      <c r="N1726" s="1">
        <v>46082</v>
      </c>
      <c r="O1726" s="1">
        <v>46174</v>
      </c>
      <c r="P1726">
        <f t="shared" si="79"/>
        <v>3</v>
      </c>
      <c r="Q1726" s="1" t="s">
        <v>142</v>
      </c>
      <c r="R1726" s="1" t="s">
        <v>3570</v>
      </c>
      <c r="S1726" s="2">
        <v>23.05</v>
      </c>
      <c r="T1726">
        <v>1</v>
      </c>
      <c r="U1726" t="s">
        <v>58</v>
      </c>
      <c r="V1726" s="3">
        <v>0.9</v>
      </c>
      <c r="W1726" t="s">
        <v>60</v>
      </c>
      <c r="X1726" t="s">
        <v>143</v>
      </c>
      <c r="Y1726" s="2">
        <v>20.74</v>
      </c>
      <c r="Z1726" s="2">
        <v>0</v>
      </c>
      <c r="AA1726" s="2">
        <v>0</v>
      </c>
      <c r="AB1726" s="2">
        <v>0</v>
      </c>
    </row>
    <row r="1727" spans="1:28" x14ac:dyDescent="0.25">
      <c r="A1727">
        <v>2033679187</v>
      </c>
      <c r="B1727" t="s">
        <v>891</v>
      </c>
      <c r="C1727" t="s">
        <v>892</v>
      </c>
      <c r="D1727" s="5" t="str">
        <f t="shared" si="80"/>
        <v>SHANE COLEMAN</v>
      </c>
      <c r="E1727" t="s">
        <v>52</v>
      </c>
      <c r="F1727" t="s">
        <v>734</v>
      </c>
      <c r="G1727" t="s">
        <v>746</v>
      </c>
      <c r="H1727" t="s">
        <v>746</v>
      </c>
      <c r="I1727" s="8">
        <v>21758900</v>
      </c>
      <c r="J1727" t="s">
        <v>55</v>
      </c>
      <c r="K1727" t="s">
        <v>56</v>
      </c>
      <c r="L1727" t="str">
        <f t="shared" si="78"/>
        <v>John Rader</v>
      </c>
      <c r="M1727" t="s">
        <v>57</v>
      </c>
      <c r="N1727" s="1">
        <v>46082</v>
      </c>
      <c r="O1727" s="1">
        <v>46174</v>
      </c>
      <c r="P1727">
        <f t="shared" si="79"/>
        <v>3</v>
      </c>
      <c r="Q1727" s="1" t="s">
        <v>142</v>
      </c>
      <c r="R1727" s="1" t="s">
        <v>3570</v>
      </c>
      <c r="S1727" s="2">
        <v>64.92</v>
      </c>
      <c r="T1727">
        <v>1</v>
      </c>
      <c r="U1727" t="s">
        <v>58</v>
      </c>
      <c r="V1727" s="3">
        <v>0.9</v>
      </c>
      <c r="W1727" t="s">
        <v>60</v>
      </c>
      <c r="X1727" t="s">
        <v>143</v>
      </c>
      <c r="Y1727" s="2">
        <v>58.43</v>
      </c>
      <c r="Z1727" s="2">
        <v>0</v>
      </c>
      <c r="AA1727" s="2">
        <v>0</v>
      </c>
      <c r="AB1727" s="2">
        <v>0</v>
      </c>
    </row>
    <row r="1728" spans="1:28" x14ac:dyDescent="0.25">
      <c r="A1728">
        <v>2033607472</v>
      </c>
      <c r="B1728" t="s">
        <v>982</v>
      </c>
      <c r="C1728" t="s">
        <v>1143</v>
      </c>
      <c r="D1728" s="5" t="str">
        <f t="shared" si="80"/>
        <v>NICOLE ANTHONY</v>
      </c>
      <c r="E1728" t="s">
        <v>110</v>
      </c>
      <c r="F1728" t="s">
        <v>734</v>
      </c>
      <c r="G1728" t="s">
        <v>746</v>
      </c>
      <c r="H1728" t="s">
        <v>746</v>
      </c>
      <c r="I1728" s="8">
        <v>16378851</v>
      </c>
      <c r="J1728" t="s">
        <v>72</v>
      </c>
      <c r="K1728" t="s">
        <v>73</v>
      </c>
      <c r="L1728" t="str">
        <f t="shared" si="78"/>
        <v>MATTHEW DAUGHERTY</v>
      </c>
      <c r="M1728" t="s">
        <v>57</v>
      </c>
      <c r="N1728" s="1">
        <v>46082</v>
      </c>
      <c r="O1728" s="1">
        <v>46174</v>
      </c>
      <c r="P1728">
        <f t="shared" si="79"/>
        <v>3</v>
      </c>
      <c r="Q1728" s="1" t="s">
        <v>142</v>
      </c>
      <c r="R1728" s="1" t="s">
        <v>3570</v>
      </c>
      <c r="S1728" s="2">
        <v>64</v>
      </c>
      <c r="T1728">
        <v>1</v>
      </c>
      <c r="U1728" t="s">
        <v>58</v>
      </c>
      <c r="V1728" s="3">
        <v>0.9</v>
      </c>
      <c r="W1728" t="s">
        <v>60</v>
      </c>
      <c r="X1728" t="s">
        <v>143</v>
      </c>
      <c r="Y1728" s="2">
        <v>57.6</v>
      </c>
      <c r="Z1728" s="2">
        <v>0</v>
      </c>
      <c r="AA1728" s="2">
        <v>0</v>
      </c>
      <c r="AB1728" s="2">
        <v>0</v>
      </c>
    </row>
    <row r="1729" spans="1:28" x14ac:dyDescent="0.25">
      <c r="A1729">
        <v>2033608236</v>
      </c>
      <c r="B1729" t="s">
        <v>1144</v>
      </c>
      <c r="C1729" t="s">
        <v>1145</v>
      </c>
      <c r="D1729" s="5" t="str">
        <f t="shared" si="80"/>
        <v>DEANTHONY PHILLIPS</v>
      </c>
      <c r="E1729" t="s">
        <v>110</v>
      </c>
      <c r="F1729" t="s">
        <v>734</v>
      </c>
      <c r="G1729" t="s">
        <v>746</v>
      </c>
      <c r="H1729" t="s">
        <v>746</v>
      </c>
      <c r="I1729" s="8">
        <v>16378851</v>
      </c>
      <c r="J1729" t="s">
        <v>72</v>
      </c>
      <c r="K1729" t="s">
        <v>73</v>
      </c>
      <c r="L1729" t="str">
        <f t="shared" si="78"/>
        <v>MATTHEW DAUGHERTY</v>
      </c>
      <c r="M1729" t="s">
        <v>57</v>
      </c>
      <c r="N1729" s="1">
        <v>46082</v>
      </c>
      <c r="O1729" s="1">
        <v>46174</v>
      </c>
      <c r="P1729">
        <f t="shared" si="79"/>
        <v>3</v>
      </c>
      <c r="Q1729" s="1" t="s">
        <v>142</v>
      </c>
      <c r="R1729" s="1" t="s">
        <v>3570</v>
      </c>
      <c r="S1729" s="2">
        <v>42</v>
      </c>
      <c r="T1729">
        <v>1</v>
      </c>
      <c r="U1729" t="s">
        <v>58</v>
      </c>
      <c r="V1729" s="3">
        <v>0.9</v>
      </c>
      <c r="W1729" t="s">
        <v>60</v>
      </c>
      <c r="X1729" t="s">
        <v>143</v>
      </c>
      <c r="Y1729" s="2">
        <v>37.799999999999997</v>
      </c>
      <c r="Z1729" s="2">
        <v>0</v>
      </c>
      <c r="AA1729" s="2">
        <v>0</v>
      </c>
      <c r="AB1729" s="2">
        <v>0</v>
      </c>
    </row>
    <row r="1730" spans="1:28" x14ac:dyDescent="0.25">
      <c r="A1730">
        <v>2033934488</v>
      </c>
      <c r="B1730" t="s">
        <v>1816</v>
      </c>
      <c r="C1730" t="s">
        <v>2243</v>
      </c>
      <c r="D1730" s="5" t="str">
        <f t="shared" si="80"/>
        <v>NATALIE TORRES</v>
      </c>
      <c r="E1730" t="s">
        <v>177</v>
      </c>
      <c r="F1730" t="s">
        <v>734</v>
      </c>
      <c r="G1730" t="s">
        <v>746</v>
      </c>
      <c r="H1730" t="s">
        <v>746</v>
      </c>
      <c r="I1730" s="8" t="s">
        <v>3531</v>
      </c>
      <c r="J1730" t="s">
        <v>2025</v>
      </c>
      <c r="K1730" t="s">
        <v>2026</v>
      </c>
      <c r="L1730" t="str">
        <f t="shared" ref="L1730:L1793" si="81">CONCATENATE(K1730," ",J1730)</f>
        <v>Robert Adcock</v>
      </c>
      <c r="M1730" t="s">
        <v>57</v>
      </c>
      <c r="N1730" s="1">
        <v>46082</v>
      </c>
      <c r="O1730" s="1">
        <v>46174</v>
      </c>
      <c r="P1730">
        <f t="shared" ref="P1730:P1793" si="82">DATEDIF(N1730,O1730,"M")</f>
        <v>3</v>
      </c>
      <c r="Q1730" s="1" t="s">
        <v>142</v>
      </c>
      <c r="R1730" s="1" t="s">
        <v>3570</v>
      </c>
      <c r="S1730" s="2">
        <v>24</v>
      </c>
      <c r="T1730">
        <v>1</v>
      </c>
      <c r="U1730" t="s">
        <v>58</v>
      </c>
      <c r="V1730" s="3">
        <v>0.9</v>
      </c>
      <c r="W1730" t="s">
        <v>60</v>
      </c>
      <c r="X1730" t="s">
        <v>143</v>
      </c>
      <c r="Y1730" s="2">
        <v>21.6</v>
      </c>
      <c r="Z1730" s="2">
        <v>0</v>
      </c>
      <c r="AA1730" s="2">
        <v>0</v>
      </c>
      <c r="AB1730" s="2">
        <v>0</v>
      </c>
    </row>
    <row r="1731" spans="1:28" x14ac:dyDescent="0.25">
      <c r="A1731">
        <v>2033905544</v>
      </c>
      <c r="B1731" t="s">
        <v>2809</v>
      </c>
      <c r="C1731" t="s">
        <v>2810</v>
      </c>
      <c r="D1731" s="5" t="str">
        <f t="shared" ref="D1731:D1794" si="83">CONCATENATE(C1731," ",B1731)</f>
        <v>ELISSA MOCKO-HESS</v>
      </c>
      <c r="E1731" t="s">
        <v>177</v>
      </c>
      <c r="F1731" t="s">
        <v>734</v>
      </c>
      <c r="G1731" t="s">
        <v>746</v>
      </c>
      <c r="H1731" t="s">
        <v>746</v>
      </c>
      <c r="I1731" s="8" t="s">
        <v>3531</v>
      </c>
      <c r="J1731" t="s">
        <v>2025</v>
      </c>
      <c r="K1731" t="s">
        <v>2026</v>
      </c>
      <c r="L1731" t="str">
        <f t="shared" si="81"/>
        <v>Robert Adcock</v>
      </c>
      <c r="M1731" t="s">
        <v>57</v>
      </c>
      <c r="N1731" s="1">
        <v>46083</v>
      </c>
      <c r="O1731" s="1">
        <v>46175</v>
      </c>
      <c r="P1731">
        <f t="shared" si="82"/>
        <v>3</v>
      </c>
      <c r="Q1731" s="1" t="s">
        <v>142</v>
      </c>
      <c r="R1731" s="1" t="s">
        <v>3570</v>
      </c>
      <c r="S1731" s="2">
        <v>18</v>
      </c>
      <c r="T1731">
        <v>1</v>
      </c>
      <c r="U1731" t="s">
        <v>58</v>
      </c>
      <c r="V1731" s="3">
        <v>0.9</v>
      </c>
      <c r="W1731" t="s">
        <v>60</v>
      </c>
      <c r="X1731" t="s">
        <v>143</v>
      </c>
      <c r="Y1731" s="2">
        <v>16.2</v>
      </c>
      <c r="Z1731" s="2">
        <v>0</v>
      </c>
      <c r="AA1731" s="2">
        <v>0</v>
      </c>
      <c r="AB1731" s="2">
        <v>0</v>
      </c>
    </row>
    <row r="1732" spans="1:28" x14ac:dyDescent="0.25">
      <c r="A1732">
        <v>2033527014</v>
      </c>
      <c r="B1732" t="s">
        <v>2089</v>
      </c>
      <c r="C1732" t="s">
        <v>1311</v>
      </c>
      <c r="D1732" s="5" t="str">
        <f t="shared" si="83"/>
        <v>JACQUELINE DEJARNETTE</v>
      </c>
      <c r="E1732" t="s">
        <v>177</v>
      </c>
      <c r="F1732" t="s">
        <v>734</v>
      </c>
      <c r="G1732" t="s">
        <v>746</v>
      </c>
      <c r="H1732" t="s">
        <v>746</v>
      </c>
      <c r="I1732" s="8">
        <v>5442438</v>
      </c>
      <c r="J1732" t="s">
        <v>178</v>
      </c>
      <c r="K1732" t="s">
        <v>179</v>
      </c>
      <c r="L1732" t="str">
        <f t="shared" si="81"/>
        <v>Ronald Max</v>
      </c>
      <c r="M1732" t="s">
        <v>57</v>
      </c>
      <c r="N1732" s="1">
        <v>46082</v>
      </c>
      <c r="O1732" s="1">
        <v>46174</v>
      </c>
      <c r="P1732">
        <f t="shared" si="82"/>
        <v>3</v>
      </c>
      <c r="Q1732" s="1" t="s">
        <v>142</v>
      </c>
      <c r="R1732" s="1" t="s">
        <v>3570</v>
      </c>
      <c r="S1732" s="2">
        <v>184.5</v>
      </c>
      <c r="T1732">
        <v>1</v>
      </c>
      <c r="U1732" t="s">
        <v>58</v>
      </c>
      <c r="V1732" s="3">
        <v>0.9</v>
      </c>
      <c r="W1732" t="s">
        <v>60</v>
      </c>
      <c r="X1732" t="s">
        <v>143</v>
      </c>
      <c r="Y1732" s="2">
        <v>166.05</v>
      </c>
      <c r="Z1732" s="2">
        <v>0</v>
      </c>
      <c r="AA1732" s="2">
        <v>0</v>
      </c>
      <c r="AB1732" s="2">
        <v>0</v>
      </c>
    </row>
    <row r="1733" spans="1:28" x14ac:dyDescent="0.25">
      <c r="A1733">
        <v>2033985142</v>
      </c>
      <c r="B1733" t="s">
        <v>908</v>
      </c>
      <c r="C1733" t="s">
        <v>75</v>
      </c>
      <c r="D1733" s="5" t="str">
        <f t="shared" si="83"/>
        <v>MICHAEL MAZUR</v>
      </c>
      <c r="E1733" t="s">
        <v>52</v>
      </c>
      <c r="F1733" t="s">
        <v>734</v>
      </c>
      <c r="G1733" t="s">
        <v>746</v>
      </c>
      <c r="H1733" t="s">
        <v>746</v>
      </c>
      <c r="I1733" s="8">
        <v>15950276</v>
      </c>
      <c r="J1733" t="s">
        <v>854</v>
      </c>
      <c r="K1733" t="s">
        <v>855</v>
      </c>
      <c r="L1733" t="str">
        <f t="shared" si="81"/>
        <v>Ryan Stocker</v>
      </c>
      <c r="M1733" t="s">
        <v>57</v>
      </c>
      <c r="N1733" s="1">
        <v>46082</v>
      </c>
      <c r="O1733" s="1">
        <v>46174</v>
      </c>
      <c r="P1733">
        <f t="shared" si="82"/>
        <v>3</v>
      </c>
      <c r="Q1733" s="1" t="s">
        <v>142</v>
      </c>
      <c r="R1733" s="1" t="s">
        <v>3570</v>
      </c>
      <c r="S1733" s="2">
        <v>32.42</v>
      </c>
      <c r="T1733">
        <v>1</v>
      </c>
      <c r="U1733" t="s">
        <v>58</v>
      </c>
      <c r="V1733" s="3">
        <v>0.9</v>
      </c>
      <c r="W1733" t="s">
        <v>60</v>
      </c>
      <c r="X1733" t="s">
        <v>143</v>
      </c>
      <c r="Y1733" s="2">
        <v>29.18</v>
      </c>
      <c r="Z1733" s="2">
        <v>0</v>
      </c>
      <c r="AA1733" s="2">
        <v>0</v>
      </c>
      <c r="AB1733" s="2">
        <v>0</v>
      </c>
    </row>
    <row r="1734" spans="1:28" x14ac:dyDescent="0.25">
      <c r="A1734">
        <v>2034055205</v>
      </c>
      <c r="B1734" t="s">
        <v>469</v>
      </c>
      <c r="C1734" t="s">
        <v>470</v>
      </c>
      <c r="D1734" s="5" t="str">
        <f t="shared" si="83"/>
        <v>ARAHN CANNON</v>
      </c>
      <c r="E1734" t="s">
        <v>82</v>
      </c>
      <c r="F1734" t="s">
        <v>734</v>
      </c>
      <c r="G1734" t="s">
        <v>746</v>
      </c>
      <c r="H1734" t="s">
        <v>746</v>
      </c>
      <c r="I1734" s="8">
        <v>19396223</v>
      </c>
      <c r="J1734" t="s">
        <v>158</v>
      </c>
      <c r="K1734" t="s">
        <v>159</v>
      </c>
      <c r="L1734" t="str">
        <f t="shared" si="81"/>
        <v>Saadia Abdul</v>
      </c>
      <c r="M1734" t="s">
        <v>57</v>
      </c>
      <c r="N1734" s="1">
        <v>46084</v>
      </c>
      <c r="O1734" s="1">
        <v>46176</v>
      </c>
      <c r="P1734">
        <f t="shared" si="82"/>
        <v>3</v>
      </c>
      <c r="Q1734" s="1" t="s">
        <v>142</v>
      </c>
      <c r="R1734" s="1" t="s">
        <v>3570</v>
      </c>
      <c r="S1734" s="2">
        <v>10.31</v>
      </c>
      <c r="T1734">
        <v>1</v>
      </c>
      <c r="U1734" t="s">
        <v>58</v>
      </c>
      <c r="V1734" s="3">
        <v>0.9</v>
      </c>
      <c r="W1734" t="s">
        <v>60</v>
      </c>
      <c r="X1734" t="s">
        <v>143</v>
      </c>
      <c r="Y1734" s="2">
        <v>9.2799999999999994</v>
      </c>
      <c r="Z1734" s="2">
        <v>0</v>
      </c>
      <c r="AA1734" s="2">
        <v>0</v>
      </c>
      <c r="AB1734" s="2">
        <v>0</v>
      </c>
    </row>
    <row r="1735" spans="1:28" x14ac:dyDescent="0.25">
      <c r="A1735">
        <v>2033950096</v>
      </c>
      <c r="B1735" t="s">
        <v>1244</v>
      </c>
      <c r="C1735" t="s">
        <v>415</v>
      </c>
      <c r="D1735" s="5" t="str">
        <f t="shared" si="83"/>
        <v>JEFFREY WARD</v>
      </c>
      <c r="E1735" t="s">
        <v>172</v>
      </c>
      <c r="F1735" t="s">
        <v>734</v>
      </c>
      <c r="G1735" t="s">
        <v>746</v>
      </c>
      <c r="H1735" t="s">
        <v>746</v>
      </c>
      <c r="I1735" s="8">
        <v>19491313</v>
      </c>
      <c r="J1735" t="s">
        <v>1152</v>
      </c>
      <c r="K1735" t="s">
        <v>1153</v>
      </c>
      <c r="L1735" t="str">
        <f t="shared" si="81"/>
        <v>Steven Brandt</v>
      </c>
      <c r="M1735" t="s">
        <v>57</v>
      </c>
      <c r="N1735" s="1">
        <v>46082</v>
      </c>
      <c r="O1735" s="1">
        <v>46174</v>
      </c>
      <c r="P1735">
        <f t="shared" si="82"/>
        <v>3</v>
      </c>
      <c r="Q1735" s="1" t="s">
        <v>142</v>
      </c>
      <c r="R1735" s="1" t="s">
        <v>3570</v>
      </c>
      <c r="S1735" s="2">
        <v>11.58</v>
      </c>
      <c r="T1735">
        <v>1</v>
      </c>
      <c r="U1735" t="s">
        <v>58</v>
      </c>
      <c r="V1735" s="3">
        <v>0.9</v>
      </c>
      <c r="W1735" t="s">
        <v>60</v>
      </c>
      <c r="X1735" t="s">
        <v>143</v>
      </c>
      <c r="Y1735" s="2">
        <v>10.42</v>
      </c>
      <c r="Z1735" s="2">
        <v>0</v>
      </c>
      <c r="AA1735" s="2">
        <v>0</v>
      </c>
      <c r="AB1735" s="2">
        <v>0</v>
      </c>
    </row>
    <row r="1736" spans="1:28" x14ac:dyDescent="0.25">
      <c r="A1736">
        <v>2033578705</v>
      </c>
      <c r="B1736" t="s">
        <v>889</v>
      </c>
      <c r="C1736" t="s">
        <v>890</v>
      </c>
      <c r="D1736" s="5" t="str">
        <f t="shared" si="83"/>
        <v>CARY MCMICHAEL</v>
      </c>
      <c r="E1736" t="s">
        <v>871</v>
      </c>
      <c r="F1736" t="s">
        <v>53</v>
      </c>
      <c r="G1736" t="s">
        <v>54</v>
      </c>
      <c r="H1736" t="s">
        <v>54</v>
      </c>
      <c r="I1736" s="8">
        <v>9079571</v>
      </c>
      <c r="J1736" t="s">
        <v>152</v>
      </c>
      <c r="K1736" t="s">
        <v>153</v>
      </c>
      <c r="L1736" t="str">
        <f t="shared" si="81"/>
        <v>ADAM RICHTER</v>
      </c>
      <c r="M1736" t="s">
        <v>57</v>
      </c>
      <c r="N1736" s="1">
        <v>46082</v>
      </c>
      <c r="O1736" s="1">
        <v>46174</v>
      </c>
      <c r="P1736">
        <f t="shared" si="82"/>
        <v>3</v>
      </c>
      <c r="Q1736" s="1" t="s">
        <v>142</v>
      </c>
      <c r="R1736" s="1" t="s">
        <v>3570</v>
      </c>
      <c r="S1736" s="2">
        <v>108.52</v>
      </c>
      <c r="T1736">
        <v>1</v>
      </c>
      <c r="U1736" t="s">
        <v>58</v>
      </c>
      <c r="V1736" s="3">
        <v>0.6</v>
      </c>
      <c r="W1736" t="s">
        <v>60</v>
      </c>
      <c r="X1736" t="s">
        <v>143</v>
      </c>
      <c r="Y1736" s="2">
        <v>65.11</v>
      </c>
      <c r="Z1736" s="2">
        <v>0</v>
      </c>
      <c r="AA1736" s="2">
        <v>0</v>
      </c>
      <c r="AB1736" s="2">
        <v>0</v>
      </c>
    </row>
    <row r="1737" spans="1:28" x14ac:dyDescent="0.25">
      <c r="A1737">
        <v>2034041220</v>
      </c>
      <c r="B1737" t="s">
        <v>596</v>
      </c>
      <c r="C1737" t="s">
        <v>910</v>
      </c>
      <c r="D1737" s="5" t="str">
        <f t="shared" si="83"/>
        <v>RHONDA GONZALEZ</v>
      </c>
      <c r="E1737" t="s">
        <v>213</v>
      </c>
      <c r="F1737" t="s">
        <v>53</v>
      </c>
      <c r="G1737" t="s">
        <v>54</v>
      </c>
      <c r="H1737" t="s">
        <v>54</v>
      </c>
      <c r="I1737" s="8">
        <v>21435997</v>
      </c>
      <c r="J1737" t="s">
        <v>911</v>
      </c>
      <c r="K1737" t="s">
        <v>912</v>
      </c>
      <c r="L1737" t="str">
        <f t="shared" si="81"/>
        <v>Christopher Brousseau</v>
      </c>
      <c r="M1737" t="s">
        <v>57</v>
      </c>
      <c r="N1737" s="1">
        <v>46084</v>
      </c>
      <c r="O1737" s="1">
        <v>46176</v>
      </c>
      <c r="P1737">
        <f t="shared" si="82"/>
        <v>3</v>
      </c>
      <c r="Q1737" s="1" t="s">
        <v>142</v>
      </c>
      <c r="R1737" s="1" t="s">
        <v>3570</v>
      </c>
      <c r="S1737" s="2">
        <v>75.67</v>
      </c>
      <c r="T1737">
        <v>1</v>
      </c>
      <c r="U1737" t="s">
        <v>58</v>
      </c>
      <c r="V1737" s="3">
        <v>0.6</v>
      </c>
      <c r="W1737" t="s">
        <v>60</v>
      </c>
      <c r="X1737" t="s">
        <v>143</v>
      </c>
      <c r="Y1737" s="2">
        <v>45.4</v>
      </c>
      <c r="Z1737" s="2">
        <v>0</v>
      </c>
      <c r="AA1737" s="2">
        <v>0</v>
      </c>
      <c r="AB1737" s="2">
        <v>0</v>
      </c>
    </row>
    <row r="1738" spans="1:28" x14ac:dyDescent="0.25">
      <c r="A1738">
        <v>2033679185</v>
      </c>
      <c r="B1738" t="s">
        <v>891</v>
      </c>
      <c r="C1738" t="s">
        <v>892</v>
      </c>
      <c r="D1738" s="5" t="str">
        <f t="shared" si="83"/>
        <v>SHANE COLEMAN</v>
      </c>
      <c r="E1738" t="s">
        <v>52</v>
      </c>
      <c r="F1738" t="s">
        <v>53</v>
      </c>
      <c r="G1738" t="s">
        <v>54</v>
      </c>
      <c r="H1738" t="s">
        <v>54</v>
      </c>
      <c r="I1738" s="8">
        <v>21758900</v>
      </c>
      <c r="J1738" t="s">
        <v>55</v>
      </c>
      <c r="K1738" t="s">
        <v>56</v>
      </c>
      <c r="L1738" t="str">
        <f t="shared" si="81"/>
        <v>John Rader</v>
      </c>
      <c r="M1738" t="s">
        <v>57</v>
      </c>
      <c r="N1738" s="1">
        <v>46082</v>
      </c>
      <c r="O1738" s="1">
        <v>46174</v>
      </c>
      <c r="P1738">
        <f t="shared" si="82"/>
        <v>3</v>
      </c>
      <c r="Q1738" s="1" t="s">
        <v>142</v>
      </c>
      <c r="R1738" s="1" t="s">
        <v>3570</v>
      </c>
      <c r="S1738" s="2">
        <v>79.67</v>
      </c>
      <c r="T1738">
        <v>1</v>
      </c>
      <c r="U1738" t="s">
        <v>58</v>
      </c>
      <c r="V1738" s="3">
        <v>0.6</v>
      </c>
      <c r="W1738" t="s">
        <v>60</v>
      </c>
      <c r="X1738" t="s">
        <v>143</v>
      </c>
      <c r="Y1738" s="2">
        <v>47.8</v>
      </c>
      <c r="Z1738" s="2">
        <v>0</v>
      </c>
      <c r="AA1738" s="2">
        <v>0</v>
      </c>
      <c r="AB1738" s="2">
        <v>0</v>
      </c>
    </row>
    <row r="1739" spans="1:28" x14ac:dyDescent="0.25">
      <c r="A1739">
        <v>2033786690</v>
      </c>
      <c r="B1739" t="s">
        <v>897</v>
      </c>
      <c r="C1739" t="s">
        <v>750</v>
      </c>
      <c r="D1739" s="5" t="str">
        <f t="shared" si="83"/>
        <v>BENJAMIN GUERIN</v>
      </c>
      <c r="E1739" t="s">
        <v>52</v>
      </c>
      <c r="F1739" t="s">
        <v>53</v>
      </c>
      <c r="G1739" t="s">
        <v>54</v>
      </c>
      <c r="H1739" t="s">
        <v>54</v>
      </c>
      <c r="I1739" s="8">
        <v>21758900</v>
      </c>
      <c r="J1739" t="s">
        <v>55</v>
      </c>
      <c r="K1739" t="s">
        <v>56</v>
      </c>
      <c r="L1739" t="str">
        <f t="shared" si="81"/>
        <v>John Rader</v>
      </c>
      <c r="M1739" t="s">
        <v>57</v>
      </c>
      <c r="N1739" s="1">
        <v>46082</v>
      </c>
      <c r="O1739" s="1">
        <v>46174</v>
      </c>
      <c r="P1739">
        <f t="shared" si="82"/>
        <v>3</v>
      </c>
      <c r="Q1739" s="1" t="s">
        <v>142</v>
      </c>
      <c r="R1739" s="1" t="s">
        <v>3570</v>
      </c>
      <c r="S1739" s="2">
        <v>79.67</v>
      </c>
      <c r="T1739">
        <v>1</v>
      </c>
      <c r="U1739" t="s">
        <v>58</v>
      </c>
      <c r="V1739" s="3">
        <v>0.6</v>
      </c>
      <c r="W1739" t="s">
        <v>60</v>
      </c>
      <c r="X1739" t="s">
        <v>143</v>
      </c>
      <c r="Y1739" s="2">
        <v>47.8</v>
      </c>
      <c r="Z1739" s="2">
        <v>0</v>
      </c>
      <c r="AA1739" s="2">
        <v>0</v>
      </c>
      <c r="AB1739" s="2">
        <v>0</v>
      </c>
    </row>
    <row r="1740" spans="1:28" x14ac:dyDescent="0.25">
      <c r="A1740">
        <v>2033982245</v>
      </c>
      <c r="B1740" t="s">
        <v>906</v>
      </c>
      <c r="C1740" t="s">
        <v>907</v>
      </c>
      <c r="D1740" s="5" t="str">
        <f t="shared" si="83"/>
        <v>AMAH DORLEY</v>
      </c>
      <c r="E1740" t="s">
        <v>52</v>
      </c>
      <c r="F1740" t="s">
        <v>53</v>
      </c>
      <c r="G1740" t="s">
        <v>54</v>
      </c>
      <c r="H1740" t="s">
        <v>54</v>
      </c>
      <c r="I1740" s="8">
        <v>21758900</v>
      </c>
      <c r="J1740" t="s">
        <v>55</v>
      </c>
      <c r="K1740" t="s">
        <v>56</v>
      </c>
      <c r="L1740" t="str">
        <f t="shared" si="81"/>
        <v>John Rader</v>
      </c>
      <c r="M1740" t="s">
        <v>57</v>
      </c>
      <c r="N1740" s="1">
        <v>46082</v>
      </c>
      <c r="O1740" s="1">
        <v>46174</v>
      </c>
      <c r="P1740">
        <f t="shared" si="82"/>
        <v>3</v>
      </c>
      <c r="Q1740" s="1" t="s">
        <v>142</v>
      </c>
      <c r="R1740" s="1" t="s">
        <v>3570</v>
      </c>
      <c r="S1740" s="2">
        <v>73.5</v>
      </c>
      <c r="T1740">
        <v>1</v>
      </c>
      <c r="U1740" t="s">
        <v>58</v>
      </c>
      <c r="V1740" s="3">
        <v>0.6</v>
      </c>
      <c r="W1740" t="s">
        <v>60</v>
      </c>
      <c r="X1740" t="s">
        <v>143</v>
      </c>
      <c r="Y1740" s="2">
        <v>44.1</v>
      </c>
      <c r="Z1740" s="2">
        <v>0</v>
      </c>
      <c r="AA1740" s="2">
        <v>0</v>
      </c>
      <c r="AB1740" s="2">
        <v>0</v>
      </c>
    </row>
    <row r="1741" spans="1:28" x14ac:dyDescent="0.25">
      <c r="A1741">
        <v>2033940584</v>
      </c>
      <c r="B1741" t="s">
        <v>903</v>
      </c>
      <c r="C1741" t="s">
        <v>588</v>
      </c>
      <c r="D1741" s="5" t="str">
        <f t="shared" si="83"/>
        <v>CASSANDRA HEENAN</v>
      </c>
      <c r="E1741" t="s">
        <v>52</v>
      </c>
      <c r="F1741" t="s">
        <v>53</v>
      </c>
      <c r="G1741" t="s">
        <v>54</v>
      </c>
      <c r="H1741" t="s">
        <v>54</v>
      </c>
      <c r="I1741" s="8">
        <v>21758900</v>
      </c>
      <c r="J1741" t="s">
        <v>55</v>
      </c>
      <c r="K1741" t="s">
        <v>56</v>
      </c>
      <c r="L1741" t="str">
        <f t="shared" si="81"/>
        <v>John Rader</v>
      </c>
      <c r="M1741" t="s">
        <v>57</v>
      </c>
      <c r="N1741" s="1">
        <v>46082</v>
      </c>
      <c r="O1741" s="1">
        <v>46174</v>
      </c>
      <c r="P1741">
        <f t="shared" si="82"/>
        <v>3</v>
      </c>
      <c r="Q1741" s="1" t="s">
        <v>142</v>
      </c>
      <c r="R1741" s="1" t="s">
        <v>3570</v>
      </c>
      <c r="S1741" s="2">
        <v>56.69</v>
      </c>
      <c r="T1741">
        <v>1</v>
      </c>
      <c r="U1741" t="s">
        <v>58</v>
      </c>
      <c r="V1741" s="3">
        <v>0.6</v>
      </c>
      <c r="W1741" t="s">
        <v>60</v>
      </c>
      <c r="X1741" t="s">
        <v>143</v>
      </c>
      <c r="Y1741" s="2">
        <v>34.01</v>
      </c>
      <c r="Z1741" s="2">
        <v>0</v>
      </c>
      <c r="AA1741" s="2">
        <v>0</v>
      </c>
      <c r="AB1741" s="2">
        <v>0</v>
      </c>
    </row>
    <row r="1742" spans="1:28" x14ac:dyDescent="0.25">
      <c r="A1742">
        <v>2033567301</v>
      </c>
      <c r="B1742" t="s">
        <v>887</v>
      </c>
      <c r="C1742" t="s">
        <v>888</v>
      </c>
      <c r="D1742" s="5" t="str">
        <f t="shared" si="83"/>
        <v>DWANE LIPPONEN</v>
      </c>
      <c r="E1742" t="s">
        <v>188</v>
      </c>
      <c r="F1742" t="s">
        <v>53</v>
      </c>
      <c r="G1742" t="s">
        <v>54</v>
      </c>
      <c r="H1742" t="s">
        <v>54</v>
      </c>
      <c r="I1742" s="8">
        <v>8977234</v>
      </c>
      <c r="J1742" t="s">
        <v>90</v>
      </c>
      <c r="K1742" t="s">
        <v>91</v>
      </c>
      <c r="L1742" t="str">
        <f t="shared" si="81"/>
        <v>RYAN CALTAGIRONE</v>
      </c>
      <c r="M1742" t="s">
        <v>57</v>
      </c>
      <c r="N1742" s="1">
        <v>46082</v>
      </c>
      <c r="O1742" s="1">
        <v>46174</v>
      </c>
      <c r="P1742">
        <f t="shared" si="82"/>
        <v>3</v>
      </c>
      <c r="Q1742" s="1" t="s">
        <v>142</v>
      </c>
      <c r="R1742" s="1" t="s">
        <v>3570</v>
      </c>
      <c r="S1742" s="2">
        <v>75.67</v>
      </c>
      <c r="T1742">
        <v>1</v>
      </c>
      <c r="U1742" t="s">
        <v>58</v>
      </c>
      <c r="V1742" s="3">
        <v>0.6</v>
      </c>
      <c r="W1742" t="s">
        <v>60</v>
      </c>
      <c r="X1742" t="s">
        <v>143</v>
      </c>
      <c r="Y1742" s="2">
        <v>45.4</v>
      </c>
      <c r="Z1742" s="2">
        <v>0</v>
      </c>
      <c r="AA1742" s="2">
        <v>0</v>
      </c>
      <c r="AB1742" s="2">
        <v>0</v>
      </c>
    </row>
    <row r="1743" spans="1:28" x14ac:dyDescent="0.25">
      <c r="A1743">
        <v>2033985141</v>
      </c>
      <c r="B1743" t="s">
        <v>908</v>
      </c>
      <c r="C1743" t="s">
        <v>75</v>
      </c>
      <c r="D1743" s="5" t="str">
        <f t="shared" si="83"/>
        <v>MICHAEL MAZUR</v>
      </c>
      <c r="E1743" t="s">
        <v>52</v>
      </c>
      <c r="F1743" t="s">
        <v>53</v>
      </c>
      <c r="G1743" t="s">
        <v>54</v>
      </c>
      <c r="H1743" t="s">
        <v>54</v>
      </c>
      <c r="I1743" s="8">
        <v>15950276</v>
      </c>
      <c r="J1743" t="s">
        <v>854</v>
      </c>
      <c r="K1743" t="s">
        <v>855</v>
      </c>
      <c r="L1743" t="str">
        <f t="shared" si="81"/>
        <v>Ryan Stocker</v>
      </c>
      <c r="M1743" t="s">
        <v>57</v>
      </c>
      <c r="N1743" s="1">
        <v>46082</v>
      </c>
      <c r="O1743" s="1">
        <v>46174</v>
      </c>
      <c r="P1743">
        <f t="shared" si="82"/>
        <v>3</v>
      </c>
      <c r="Q1743" s="1" t="s">
        <v>142</v>
      </c>
      <c r="R1743" s="1" t="s">
        <v>3570</v>
      </c>
      <c r="S1743" s="2">
        <v>73.5</v>
      </c>
      <c r="T1743">
        <v>1</v>
      </c>
      <c r="U1743" t="s">
        <v>58</v>
      </c>
      <c r="V1743" s="3">
        <v>0.6</v>
      </c>
      <c r="W1743" t="s">
        <v>60</v>
      </c>
      <c r="X1743" t="s">
        <v>143</v>
      </c>
      <c r="Y1743" s="2">
        <v>44.1</v>
      </c>
      <c r="Z1743" s="2">
        <v>0</v>
      </c>
      <c r="AA1743" s="2">
        <v>0</v>
      </c>
      <c r="AB1743" s="2">
        <v>0</v>
      </c>
    </row>
    <row r="1744" spans="1:28" x14ac:dyDescent="0.25">
      <c r="A1744">
        <v>2034018790</v>
      </c>
      <c r="B1744" t="s">
        <v>900</v>
      </c>
      <c r="C1744" t="s">
        <v>97</v>
      </c>
      <c r="D1744" s="5" t="str">
        <f t="shared" si="83"/>
        <v>JOHN CARVALHO</v>
      </c>
      <c r="E1744" t="s">
        <v>52</v>
      </c>
      <c r="F1744" t="s">
        <v>53</v>
      </c>
      <c r="G1744" t="s">
        <v>54</v>
      </c>
      <c r="H1744" t="s">
        <v>54</v>
      </c>
      <c r="I1744" s="8">
        <v>15950276</v>
      </c>
      <c r="J1744" t="s">
        <v>854</v>
      </c>
      <c r="K1744" t="s">
        <v>855</v>
      </c>
      <c r="L1744" t="str">
        <f t="shared" si="81"/>
        <v>Ryan Stocker</v>
      </c>
      <c r="M1744" t="s">
        <v>57</v>
      </c>
      <c r="N1744" s="1">
        <v>46082</v>
      </c>
      <c r="O1744" s="1">
        <v>46174</v>
      </c>
      <c r="P1744">
        <f t="shared" si="82"/>
        <v>3</v>
      </c>
      <c r="Q1744" s="1" t="s">
        <v>142</v>
      </c>
      <c r="R1744" s="1" t="s">
        <v>3570</v>
      </c>
      <c r="S1744" s="2">
        <v>73.5</v>
      </c>
      <c r="T1744">
        <v>1</v>
      </c>
      <c r="U1744" t="s">
        <v>58</v>
      </c>
      <c r="V1744" s="3">
        <v>0.6</v>
      </c>
      <c r="W1744" t="s">
        <v>60</v>
      </c>
      <c r="X1744" t="s">
        <v>143</v>
      </c>
      <c r="Y1744" s="2">
        <v>44.1</v>
      </c>
      <c r="Z1744" s="2">
        <v>0</v>
      </c>
      <c r="AA1744" s="2">
        <v>0</v>
      </c>
      <c r="AB1744" s="2">
        <v>0</v>
      </c>
    </row>
    <row r="1745" spans="1:28" x14ac:dyDescent="0.25">
      <c r="A1745">
        <v>2033842319</v>
      </c>
      <c r="B1745" t="s">
        <v>900</v>
      </c>
      <c r="C1745" t="s">
        <v>424</v>
      </c>
      <c r="D1745" s="5" t="str">
        <f t="shared" si="83"/>
        <v>PATRICIA CARVALHO</v>
      </c>
      <c r="E1745" t="s">
        <v>52</v>
      </c>
      <c r="F1745" t="s">
        <v>53</v>
      </c>
      <c r="G1745" t="s">
        <v>54</v>
      </c>
      <c r="H1745" t="s">
        <v>54</v>
      </c>
      <c r="I1745" s="8">
        <v>15950276</v>
      </c>
      <c r="J1745" t="s">
        <v>854</v>
      </c>
      <c r="K1745" t="s">
        <v>855</v>
      </c>
      <c r="L1745" t="str">
        <f t="shared" si="81"/>
        <v>Ryan Stocker</v>
      </c>
      <c r="M1745" t="s">
        <v>57</v>
      </c>
      <c r="N1745" s="1">
        <v>46082</v>
      </c>
      <c r="O1745" s="1">
        <v>46174</v>
      </c>
      <c r="P1745">
        <f t="shared" si="82"/>
        <v>3</v>
      </c>
      <c r="Q1745" s="1" t="s">
        <v>142</v>
      </c>
      <c r="R1745" s="1" t="s">
        <v>3570</v>
      </c>
      <c r="S1745" s="2">
        <v>56.69</v>
      </c>
      <c r="T1745">
        <v>1</v>
      </c>
      <c r="U1745" t="s">
        <v>58</v>
      </c>
      <c r="V1745" s="3">
        <v>0.6</v>
      </c>
      <c r="W1745" t="s">
        <v>60</v>
      </c>
      <c r="X1745" t="s">
        <v>143</v>
      </c>
      <c r="Y1745" s="2">
        <v>34.01</v>
      </c>
      <c r="Z1745" s="2">
        <v>0</v>
      </c>
      <c r="AA1745" s="2">
        <v>0</v>
      </c>
      <c r="AB1745" s="2">
        <v>0</v>
      </c>
    </row>
    <row r="1746" spans="1:28" x14ac:dyDescent="0.25">
      <c r="A1746">
        <v>2034024678</v>
      </c>
      <c r="B1746" t="s">
        <v>909</v>
      </c>
      <c r="C1746" t="s">
        <v>332</v>
      </c>
      <c r="D1746" s="5" t="str">
        <f t="shared" si="83"/>
        <v>SUZANNE HOLUP</v>
      </c>
      <c r="E1746" t="s">
        <v>52</v>
      </c>
      <c r="F1746" t="s">
        <v>53</v>
      </c>
      <c r="G1746" t="s">
        <v>54</v>
      </c>
      <c r="H1746" t="s">
        <v>54</v>
      </c>
      <c r="I1746" s="8">
        <v>15950276</v>
      </c>
      <c r="J1746" t="s">
        <v>854</v>
      </c>
      <c r="K1746" t="s">
        <v>855</v>
      </c>
      <c r="L1746" t="str">
        <f t="shared" si="81"/>
        <v>Ryan Stocker</v>
      </c>
      <c r="M1746" t="s">
        <v>57</v>
      </c>
      <c r="N1746" s="1">
        <v>46082</v>
      </c>
      <c r="O1746" s="1">
        <v>46174</v>
      </c>
      <c r="P1746">
        <f t="shared" si="82"/>
        <v>3</v>
      </c>
      <c r="Q1746" s="1" t="s">
        <v>142</v>
      </c>
      <c r="R1746" s="1" t="s">
        <v>3570</v>
      </c>
      <c r="S1746" s="2">
        <v>56.69</v>
      </c>
      <c r="T1746">
        <v>1</v>
      </c>
      <c r="U1746" t="s">
        <v>58</v>
      </c>
      <c r="V1746" s="3">
        <v>0.6</v>
      </c>
      <c r="W1746" t="s">
        <v>60</v>
      </c>
      <c r="X1746" t="s">
        <v>143</v>
      </c>
      <c r="Y1746" s="2">
        <v>34.01</v>
      </c>
      <c r="Z1746" s="2">
        <v>0</v>
      </c>
      <c r="AA1746" s="2">
        <v>0</v>
      </c>
      <c r="AB1746" s="2">
        <v>0</v>
      </c>
    </row>
    <row r="1747" spans="1:28" x14ac:dyDescent="0.25">
      <c r="A1747">
        <v>2033565471</v>
      </c>
      <c r="B1747" t="s">
        <v>320</v>
      </c>
      <c r="C1747" t="s">
        <v>2095</v>
      </c>
      <c r="D1747" s="5" t="str">
        <f t="shared" si="83"/>
        <v>LAKISHA SMITH</v>
      </c>
      <c r="E1747" t="s">
        <v>177</v>
      </c>
      <c r="F1747" t="s">
        <v>734</v>
      </c>
      <c r="G1747" t="s">
        <v>740</v>
      </c>
      <c r="H1747" t="s">
        <v>951</v>
      </c>
      <c r="I1747" s="8" t="s">
        <v>3531</v>
      </c>
      <c r="J1747" t="s">
        <v>2025</v>
      </c>
      <c r="K1747" t="s">
        <v>2026</v>
      </c>
      <c r="L1747" t="str">
        <f t="shared" si="81"/>
        <v>Robert Adcock</v>
      </c>
      <c r="M1747" t="s">
        <v>57</v>
      </c>
      <c r="N1747" s="1">
        <v>46066</v>
      </c>
      <c r="O1747" s="1">
        <v>46186</v>
      </c>
      <c r="P1747">
        <f t="shared" si="82"/>
        <v>4</v>
      </c>
      <c r="Q1747" s="1" t="s">
        <v>142</v>
      </c>
      <c r="R1747" s="1" t="s">
        <v>3570</v>
      </c>
      <c r="S1747" s="2">
        <v>24.61</v>
      </c>
      <c r="T1747">
        <v>1</v>
      </c>
      <c r="U1747" t="s">
        <v>58</v>
      </c>
      <c r="V1747" s="3">
        <v>0.7</v>
      </c>
      <c r="W1747" t="s">
        <v>60</v>
      </c>
      <c r="X1747" t="s">
        <v>143</v>
      </c>
      <c r="Y1747" s="2">
        <v>17.23</v>
      </c>
      <c r="Z1747" s="2">
        <v>0</v>
      </c>
      <c r="AA1747" s="2">
        <v>0</v>
      </c>
      <c r="AB1747" s="2">
        <v>0</v>
      </c>
    </row>
    <row r="1748" spans="1:28" x14ac:dyDescent="0.25">
      <c r="A1748">
        <v>2033013958</v>
      </c>
      <c r="B1748" t="s">
        <v>2047</v>
      </c>
      <c r="C1748" t="s">
        <v>298</v>
      </c>
      <c r="D1748" s="5" t="str">
        <f t="shared" si="83"/>
        <v>JUSTIN LILLER</v>
      </c>
      <c r="E1748" t="s">
        <v>177</v>
      </c>
      <c r="F1748" t="s">
        <v>734</v>
      </c>
      <c r="G1748" t="s">
        <v>740</v>
      </c>
      <c r="H1748" t="s">
        <v>951</v>
      </c>
      <c r="I1748" s="8">
        <v>5442438</v>
      </c>
      <c r="J1748" t="s">
        <v>178</v>
      </c>
      <c r="K1748" t="s">
        <v>179</v>
      </c>
      <c r="L1748" t="str">
        <f t="shared" si="81"/>
        <v>Ronald Max</v>
      </c>
      <c r="M1748" t="s">
        <v>57</v>
      </c>
      <c r="N1748" s="1">
        <v>46057</v>
      </c>
      <c r="O1748" s="1">
        <v>46177</v>
      </c>
      <c r="P1748">
        <f t="shared" si="82"/>
        <v>4</v>
      </c>
      <c r="Q1748" s="1" t="s">
        <v>142</v>
      </c>
      <c r="R1748" s="1" t="s">
        <v>3570</v>
      </c>
      <c r="S1748" s="2">
        <v>78.97</v>
      </c>
      <c r="T1748">
        <v>1</v>
      </c>
      <c r="U1748" t="s">
        <v>58</v>
      </c>
      <c r="V1748" s="3">
        <v>0.7</v>
      </c>
      <c r="W1748" t="s">
        <v>60</v>
      </c>
      <c r="X1748" t="s">
        <v>143</v>
      </c>
      <c r="Y1748" s="2">
        <v>55.28</v>
      </c>
      <c r="Z1748" s="2">
        <v>0</v>
      </c>
      <c r="AA1748" s="2">
        <v>0</v>
      </c>
      <c r="AB1748" s="2">
        <v>0</v>
      </c>
    </row>
    <row r="1749" spans="1:28" x14ac:dyDescent="0.25">
      <c r="A1749">
        <v>2033491560</v>
      </c>
      <c r="B1749" t="s">
        <v>312</v>
      </c>
      <c r="C1749" t="s">
        <v>100</v>
      </c>
      <c r="D1749" s="5" t="str">
        <f t="shared" si="83"/>
        <v>JACOB NAILL</v>
      </c>
      <c r="E1749" t="s">
        <v>313</v>
      </c>
      <c r="F1749" t="s">
        <v>1691</v>
      </c>
      <c r="G1749" t="s">
        <v>1694</v>
      </c>
      <c r="H1749" t="s">
        <v>1694</v>
      </c>
      <c r="I1749" s="8">
        <v>5442438</v>
      </c>
      <c r="J1749" t="s">
        <v>178</v>
      </c>
      <c r="K1749" t="s">
        <v>179</v>
      </c>
      <c r="L1749" t="str">
        <f t="shared" si="81"/>
        <v>Ronald Max</v>
      </c>
      <c r="M1749" t="s">
        <v>57</v>
      </c>
      <c r="N1749" s="1">
        <v>46058</v>
      </c>
      <c r="O1749" s="1">
        <v>46178</v>
      </c>
      <c r="P1749">
        <f t="shared" si="82"/>
        <v>4</v>
      </c>
      <c r="Q1749" s="1" t="s">
        <v>142</v>
      </c>
      <c r="R1749" s="1" t="s">
        <v>3570</v>
      </c>
      <c r="S1749" s="2">
        <v>164.14</v>
      </c>
      <c r="T1749">
        <v>1</v>
      </c>
      <c r="U1749" t="s">
        <v>58</v>
      </c>
      <c r="V1749" s="3">
        <v>0.38</v>
      </c>
      <c r="W1749" t="s">
        <v>60</v>
      </c>
      <c r="X1749" t="s">
        <v>143</v>
      </c>
      <c r="Y1749" s="2">
        <v>62.37</v>
      </c>
      <c r="Z1749" s="2">
        <v>0</v>
      </c>
      <c r="AA1749" s="2">
        <v>0</v>
      </c>
      <c r="AB1749" s="2">
        <v>0</v>
      </c>
    </row>
    <row r="1750" spans="1:28" x14ac:dyDescent="0.25">
      <c r="A1750">
        <v>2033491561</v>
      </c>
      <c r="B1750" t="s">
        <v>312</v>
      </c>
      <c r="C1750" t="s">
        <v>100</v>
      </c>
      <c r="D1750" s="5" t="str">
        <f t="shared" si="83"/>
        <v>JACOB NAILL</v>
      </c>
      <c r="E1750" t="s">
        <v>313</v>
      </c>
      <c r="F1750" t="s">
        <v>1691</v>
      </c>
      <c r="G1750" t="s">
        <v>1695</v>
      </c>
      <c r="H1750" t="s">
        <v>1694</v>
      </c>
      <c r="I1750" s="8">
        <v>5442438</v>
      </c>
      <c r="J1750" t="s">
        <v>178</v>
      </c>
      <c r="K1750" t="s">
        <v>179</v>
      </c>
      <c r="L1750" t="str">
        <f t="shared" si="81"/>
        <v>Ronald Max</v>
      </c>
      <c r="M1750" t="s">
        <v>57</v>
      </c>
      <c r="N1750" s="1">
        <v>46058</v>
      </c>
      <c r="O1750" s="1">
        <v>46178</v>
      </c>
      <c r="P1750">
        <f t="shared" si="82"/>
        <v>4</v>
      </c>
      <c r="Q1750" s="1" t="s">
        <v>142</v>
      </c>
      <c r="R1750" s="1" t="s">
        <v>3570</v>
      </c>
      <c r="S1750" s="2">
        <v>7.09</v>
      </c>
      <c r="T1750">
        <v>1</v>
      </c>
      <c r="U1750" t="s">
        <v>58</v>
      </c>
      <c r="V1750" s="3">
        <v>0.38</v>
      </c>
      <c r="W1750" t="s">
        <v>60</v>
      </c>
      <c r="X1750" t="s">
        <v>143</v>
      </c>
      <c r="Y1750" s="2">
        <v>2.69</v>
      </c>
      <c r="Z1750" s="2">
        <v>0</v>
      </c>
      <c r="AA1750" s="2">
        <v>0</v>
      </c>
      <c r="AB1750" s="2">
        <v>0</v>
      </c>
    </row>
    <row r="1751" spans="1:28" x14ac:dyDescent="0.25">
      <c r="A1751">
        <v>2033179962</v>
      </c>
      <c r="B1751" t="s">
        <v>2054</v>
      </c>
      <c r="C1751" t="s">
        <v>812</v>
      </c>
      <c r="D1751" s="5" t="str">
        <f t="shared" si="83"/>
        <v>RONALD FINLAYSON</v>
      </c>
      <c r="E1751" t="s">
        <v>191</v>
      </c>
      <c r="F1751" t="s">
        <v>88</v>
      </c>
      <c r="G1751" t="s">
        <v>107</v>
      </c>
      <c r="H1751" t="s">
        <v>3482</v>
      </c>
      <c r="I1751" s="8">
        <v>8307933</v>
      </c>
      <c r="J1751" t="s">
        <v>114</v>
      </c>
      <c r="K1751" t="s">
        <v>115</v>
      </c>
      <c r="L1751" t="str">
        <f t="shared" si="81"/>
        <v>GREGORY TEIPEL</v>
      </c>
      <c r="M1751" t="s">
        <v>57</v>
      </c>
      <c r="N1751" s="1">
        <v>46059</v>
      </c>
      <c r="O1751" s="1">
        <v>46179</v>
      </c>
      <c r="P1751">
        <f t="shared" si="82"/>
        <v>4</v>
      </c>
      <c r="Q1751" s="1" t="s">
        <v>142</v>
      </c>
      <c r="R1751" s="1" t="s">
        <v>3570</v>
      </c>
      <c r="S1751" s="2">
        <v>402.63</v>
      </c>
      <c r="T1751">
        <v>1</v>
      </c>
      <c r="U1751" t="s">
        <v>58</v>
      </c>
      <c r="V1751" s="3">
        <v>0.75</v>
      </c>
      <c r="W1751" t="s">
        <v>60</v>
      </c>
      <c r="X1751" t="s">
        <v>143</v>
      </c>
      <c r="Y1751" s="2">
        <v>301.97000000000003</v>
      </c>
      <c r="Z1751" s="2">
        <v>0</v>
      </c>
      <c r="AA1751" s="2">
        <v>0</v>
      </c>
      <c r="AB1751" s="2">
        <v>0</v>
      </c>
    </row>
    <row r="1752" spans="1:28" x14ac:dyDescent="0.25">
      <c r="A1752">
        <v>2033039861</v>
      </c>
      <c r="B1752" t="s">
        <v>1662</v>
      </c>
      <c r="C1752" t="s">
        <v>656</v>
      </c>
      <c r="D1752" s="5" t="str">
        <f t="shared" si="83"/>
        <v>KRISTINA HUGHES</v>
      </c>
      <c r="E1752" t="s">
        <v>244</v>
      </c>
      <c r="F1752" t="s">
        <v>88</v>
      </c>
      <c r="G1752" t="s">
        <v>107</v>
      </c>
      <c r="H1752" t="s">
        <v>3482</v>
      </c>
      <c r="I1752" s="8">
        <v>8307933</v>
      </c>
      <c r="J1752" t="s">
        <v>114</v>
      </c>
      <c r="K1752" t="s">
        <v>115</v>
      </c>
      <c r="L1752" t="str">
        <f t="shared" si="81"/>
        <v>GREGORY TEIPEL</v>
      </c>
      <c r="M1752" t="s">
        <v>57</v>
      </c>
      <c r="N1752" s="1">
        <v>46059</v>
      </c>
      <c r="O1752" s="1">
        <v>46179</v>
      </c>
      <c r="P1752">
        <f t="shared" si="82"/>
        <v>4</v>
      </c>
      <c r="Q1752" s="1" t="s">
        <v>142</v>
      </c>
      <c r="R1752" s="1" t="s">
        <v>3570</v>
      </c>
      <c r="S1752" s="2">
        <v>108.2</v>
      </c>
      <c r="T1752">
        <v>1</v>
      </c>
      <c r="U1752" t="s">
        <v>58</v>
      </c>
      <c r="V1752" s="3">
        <v>0.75</v>
      </c>
      <c r="W1752" t="s">
        <v>60</v>
      </c>
      <c r="X1752" t="s">
        <v>143</v>
      </c>
      <c r="Y1752" s="2">
        <v>81.150000000000006</v>
      </c>
      <c r="Z1752" s="2">
        <v>0</v>
      </c>
      <c r="AA1752" s="2">
        <v>0</v>
      </c>
      <c r="AB1752" s="2">
        <v>0</v>
      </c>
    </row>
    <row r="1753" spans="1:28" x14ac:dyDescent="0.25">
      <c r="A1753">
        <v>2033148700</v>
      </c>
      <c r="B1753" t="s">
        <v>1362</v>
      </c>
      <c r="C1753" t="s">
        <v>97</v>
      </c>
      <c r="D1753" s="5" t="str">
        <f t="shared" si="83"/>
        <v>JOHN PERKINS</v>
      </c>
      <c r="E1753" t="s">
        <v>244</v>
      </c>
      <c r="F1753" t="s">
        <v>88</v>
      </c>
      <c r="G1753" t="s">
        <v>98</v>
      </c>
      <c r="H1753" t="s">
        <v>3482</v>
      </c>
      <c r="I1753" s="8">
        <v>8307933</v>
      </c>
      <c r="J1753" t="s">
        <v>114</v>
      </c>
      <c r="K1753" t="s">
        <v>115</v>
      </c>
      <c r="L1753" t="str">
        <f t="shared" si="81"/>
        <v>GREGORY TEIPEL</v>
      </c>
      <c r="M1753" t="s">
        <v>57</v>
      </c>
      <c r="N1753" s="1">
        <v>46059</v>
      </c>
      <c r="O1753" s="1">
        <v>46179</v>
      </c>
      <c r="P1753">
        <f t="shared" si="82"/>
        <v>4</v>
      </c>
      <c r="Q1753" s="1" t="s">
        <v>142</v>
      </c>
      <c r="R1753" s="1" t="s">
        <v>3570</v>
      </c>
      <c r="S1753" s="2">
        <v>95.25</v>
      </c>
      <c r="T1753">
        <v>1</v>
      </c>
      <c r="U1753" t="s">
        <v>58</v>
      </c>
      <c r="V1753" s="3">
        <v>0.75</v>
      </c>
      <c r="W1753" t="s">
        <v>60</v>
      </c>
      <c r="X1753" t="s">
        <v>143</v>
      </c>
      <c r="Y1753" s="2">
        <v>71.44</v>
      </c>
      <c r="Z1753" s="2">
        <v>0</v>
      </c>
      <c r="AA1753" s="2">
        <v>0</v>
      </c>
      <c r="AB1753" s="2">
        <v>0</v>
      </c>
    </row>
    <row r="1754" spans="1:28" x14ac:dyDescent="0.25">
      <c r="A1754">
        <v>2033221108</v>
      </c>
      <c r="B1754" t="s">
        <v>2057</v>
      </c>
      <c r="C1754" t="s">
        <v>2058</v>
      </c>
      <c r="D1754" s="5" t="str">
        <f t="shared" si="83"/>
        <v>SONNY WAWAK</v>
      </c>
      <c r="E1754" t="s">
        <v>110</v>
      </c>
      <c r="F1754" t="s">
        <v>88</v>
      </c>
      <c r="G1754" t="s">
        <v>98</v>
      </c>
      <c r="H1754" t="s">
        <v>3482</v>
      </c>
      <c r="I1754" s="8">
        <v>8307933</v>
      </c>
      <c r="J1754" t="s">
        <v>114</v>
      </c>
      <c r="K1754" t="s">
        <v>115</v>
      </c>
      <c r="L1754" t="str">
        <f t="shared" si="81"/>
        <v>GREGORY TEIPEL</v>
      </c>
      <c r="M1754" t="s">
        <v>57</v>
      </c>
      <c r="N1754" s="1">
        <v>46059</v>
      </c>
      <c r="O1754" s="1">
        <v>46179</v>
      </c>
      <c r="P1754">
        <f t="shared" si="82"/>
        <v>4</v>
      </c>
      <c r="Q1754" s="1" t="s">
        <v>142</v>
      </c>
      <c r="R1754" s="1" t="s">
        <v>3570</v>
      </c>
      <c r="S1754" s="2">
        <v>94.96</v>
      </c>
      <c r="T1754">
        <v>1</v>
      </c>
      <c r="U1754" t="s">
        <v>58</v>
      </c>
      <c r="V1754" s="3">
        <v>0.75</v>
      </c>
      <c r="W1754" t="s">
        <v>60</v>
      </c>
      <c r="X1754" t="s">
        <v>143</v>
      </c>
      <c r="Y1754" s="2">
        <v>71.22</v>
      </c>
      <c r="Z1754" s="2">
        <v>0</v>
      </c>
      <c r="AA1754" s="2">
        <v>0</v>
      </c>
      <c r="AB1754" s="2">
        <v>0</v>
      </c>
    </row>
    <row r="1755" spans="1:28" x14ac:dyDescent="0.25">
      <c r="A1755">
        <v>2033179605</v>
      </c>
      <c r="B1755" t="s">
        <v>2052</v>
      </c>
      <c r="C1755" t="s">
        <v>2053</v>
      </c>
      <c r="D1755" s="5" t="str">
        <f t="shared" si="83"/>
        <v>BUFFY BEAVER</v>
      </c>
      <c r="E1755" t="s">
        <v>244</v>
      </c>
      <c r="F1755" t="s">
        <v>88</v>
      </c>
      <c r="G1755" t="s">
        <v>107</v>
      </c>
      <c r="H1755" t="s">
        <v>3482</v>
      </c>
      <c r="I1755" s="8">
        <v>8307933</v>
      </c>
      <c r="J1755" t="s">
        <v>114</v>
      </c>
      <c r="K1755" t="s">
        <v>115</v>
      </c>
      <c r="L1755" t="str">
        <f t="shared" si="81"/>
        <v>GREGORY TEIPEL</v>
      </c>
      <c r="M1755" t="s">
        <v>57</v>
      </c>
      <c r="N1755" s="1">
        <v>46054</v>
      </c>
      <c r="O1755" s="1">
        <v>46174</v>
      </c>
      <c r="P1755">
        <f t="shared" si="82"/>
        <v>4</v>
      </c>
      <c r="Q1755" s="1" t="s">
        <v>142</v>
      </c>
      <c r="R1755" s="1" t="s">
        <v>3570</v>
      </c>
      <c r="S1755" s="2">
        <v>93.15</v>
      </c>
      <c r="T1755">
        <v>1</v>
      </c>
      <c r="U1755" t="s">
        <v>58</v>
      </c>
      <c r="V1755" s="3">
        <v>0.75</v>
      </c>
      <c r="W1755" t="s">
        <v>60</v>
      </c>
      <c r="X1755" t="s">
        <v>143</v>
      </c>
      <c r="Y1755" s="2">
        <v>69.86</v>
      </c>
      <c r="Z1755" s="2">
        <v>0</v>
      </c>
      <c r="AA1755" s="2">
        <v>0</v>
      </c>
      <c r="AB1755" s="2">
        <v>0</v>
      </c>
    </row>
    <row r="1756" spans="1:28" x14ac:dyDescent="0.25">
      <c r="A1756">
        <v>2033220286</v>
      </c>
      <c r="B1756" t="s">
        <v>2055</v>
      </c>
      <c r="C1756" t="s">
        <v>2056</v>
      </c>
      <c r="D1756" s="5" t="str">
        <f t="shared" si="83"/>
        <v>TIFFANY MCBRIDE</v>
      </c>
      <c r="E1756" t="s">
        <v>257</v>
      </c>
      <c r="F1756" t="s">
        <v>88</v>
      </c>
      <c r="G1756" t="s">
        <v>107</v>
      </c>
      <c r="H1756" t="s">
        <v>3482</v>
      </c>
      <c r="I1756" s="8">
        <v>8307933</v>
      </c>
      <c r="J1756" t="s">
        <v>114</v>
      </c>
      <c r="K1756" t="s">
        <v>115</v>
      </c>
      <c r="L1756" t="str">
        <f t="shared" si="81"/>
        <v>GREGORY TEIPEL</v>
      </c>
      <c r="M1756" t="s">
        <v>57</v>
      </c>
      <c r="N1756" s="1">
        <v>46059</v>
      </c>
      <c r="O1756" s="1">
        <v>46179</v>
      </c>
      <c r="P1756">
        <f t="shared" si="82"/>
        <v>4</v>
      </c>
      <c r="Q1756" s="1" t="s">
        <v>142</v>
      </c>
      <c r="R1756" s="1" t="s">
        <v>3570</v>
      </c>
      <c r="S1756" s="2">
        <v>80.55</v>
      </c>
      <c r="T1756">
        <v>1</v>
      </c>
      <c r="U1756" t="s">
        <v>58</v>
      </c>
      <c r="V1756" s="3">
        <v>0.75</v>
      </c>
      <c r="W1756" t="s">
        <v>60</v>
      </c>
      <c r="X1756" t="s">
        <v>143</v>
      </c>
      <c r="Y1756" s="2">
        <v>60.41</v>
      </c>
      <c r="Z1756" s="2">
        <v>0</v>
      </c>
      <c r="AA1756" s="2">
        <v>0</v>
      </c>
      <c r="AB1756" s="2">
        <v>0</v>
      </c>
    </row>
    <row r="1757" spans="1:28" x14ac:dyDescent="0.25">
      <c r="A1757">
        <v>2033263107</v>
      </c>
      <c r="B1757" t="s">
        <v>2064</v>
      </c>
      <c r="C1757" t="s">
        <v>137</v>
      </c>
      <c r="D1757" s="5" t="str">
        <f t="shared" si="83"/>
        <v>KATHY BATTANY</v>
      </c>
      <c r="E1757" t="s">
        <v>191</v>
      </c>
      <c r="F1757" t="s">
        <v>88</v>
      </c>
      <c r="G1757" t="s">
        <v>98</v>
      </c>
      <c r="H1757" t="s">
        <v>3482</v>
      </c>
      <c r="I1757" s="8">
        <v>8307933</v>
      </c>
      <c r="J1757" t="s">
        <v>114</v>
      </c>
      <c r="K1757" t="s">
        <v>115</v>
      </c>
      <c r="L1757" t="str">
        <f t="shared" si="81"/>
        <v>GREGORY TEIPEL</v>
      </c>
      <c r="M1757" t="s">
        <v>57</v>
      </c>
      <c r="N1757" s="1">
        <v>46059</v>
      </c>
      <c r="O1757" s="1">
        <v>46179</v>
      </c>
      <c r="P1757">
        <f t="shared" si="82"/>
        <v>4</v>
      </c>
      <c r="Q1757" s="1" t="s">
        <v>142</v>
      </c>
      <c r="R1757" s="1" t="s">
        <v>3570</v>
      </c>
      <c r="S1757" s="2">
        <v>76.45</v>
      </c>
      <c r="T1757">
        <v>1</v>
      </c>
      <c r="U1757" t="s">
        <v>58</v>
      </c>
      <c r="V1757" s="3">
        <v>0.75</v>
      </c>
      <c r="W1757" t="s">
        <v>60</v>
      </c>
      <c r="X1757" t="s">
        <v>143</v>
      </c>
      <c r="Y1757" s="2">
        <v>57.34</v>
      </c>
      <c r="Z1757" s="2">
        <v>0</v>
      </c>
      <c r="AA1757" s="2">
        <v>0</v>
      </c>
      <c r="AB1757" s="2">
        <v>0</v>
      </c>
    </row>
    <row r="1758" spans="1:28" x14ac:dyDescent="0.25">
      <c r="A1758">
        <v>2033267342</v>
      </c>
      <c r="B1758" t="s">
        <v>578</v>
      </c>
      <c r="C1758" t="s">
        <v>2065</v>
      </c>
      <c r="D1758" s="5" t="str">
        <f t="shared" si="83"/>
        <v>GARETT TURNER</v>
      </c>
      <c r="E1758" t="s">
        <v>210</v>
      </c>
      <c r="F1758" t="s">
        <v>88</v>
      </c>
      <c r="G1758" t="s">
        <v>107</v>
      </c>
      <c r="H1758" t="s">
        <v>3482</v>
      </c>
      <c r="I1758" s="8">
        <v>8307933</v>
      </c>
      <c r="J1758" t="s">
        <v>114</v>
      </c>
      <c r="K1758" t="s">
        <v>115</v>
      </c>
      <c r="L1758" t="str">
        <f t="shared" si="81"/>
        <v>GREGORY TEIPEL</v>
      </c>
      <c r="M1758" t="s">
        <v>57</v>
      </c>
      <c r="N1758" s="1">
        <v>46059</v>
      </c>
      <c r="O1758" s="1">
        <v>46179</v>
      </c>
      <c r="P1758">
        <f t="shared" si="82"/>
        <v>4</v>
      </c>
      <c r="Q1758" s="1" t="s">
        <v>142</v>
      </c>
      <c r="R1758" s="1" t="s">
        <v>3570</v>
      </c>
      <c r="S1758" s="2">
        <v>58.68</v>
      </c>
      <c r="T1758">
        <v>1</v>
      </c>
      <c r="U1758" t="s">
        <v>58</v>
      </c>
      <c r="V1758" s="3">
        <v>0.75</v>
      </c>
      <c r="W1758" t="s">
        <v>60</v>
      </c>
      <c r="X1758" t="s">
        <v>143</v>
      </c>
      <c r="Y1758" s="2">
        <v>44.01</v>
      </c>
      <c r="Z1758" s="2">
        <v>0</v>
      </c>
      <c r="AA1758" s="2">
        <v>0</v>
      </c>
      <c r="AB1758" s="2">
        <v>0</v>
      </c>
    </row>
    <row r="1759" spans="1:28" x14ac:dyDescent="0.25">
      <c r="A1759">
        <v>2033117677</v>
      </c>
      <c r="B1759" t="s">
        <v>2049</v>
      </c>
      <c r="C1759" t="s">
        <v>2050</v>
      </c>
      <c r="D1759" s="5" t="str">
        <f t="shared" si="83"/>
        <v>CASEY ORR</v>
      </c>
      <c r="E1759" t="s">
        <v>244</v>
      </c>
      <c r="F1759" t="s">
        <v>88</v>
      </c>
      <c r="G1759" t="s">
        <v>107</v>
      </c>
      <c r="H1759" t="s">
        <v>3482</v>
      </c>
      <c r="I1759" s="8">
        <v>8307933</v>
      </c>
      <c r="J1759" t="s">
        <v>114</v>
      </c>
      <c r="K1759" t="s">
        <v>115</v>
      </c>
      <c r="L1759" t="str">
        <f t="shared" si="81"/>
        <v>GREGORY TEIPEL</v>
      </c>
      <c r="M1759" t="s">
        <v>57</v>
      </c>
      <c r="N1759" s="1">
        <v>46059</v>
      </c>
      <c r="O1759" s="1">
        <v>46179</v>
      </c>
      <c r="P1759">
        <f t="shared" si="82"/>
        <v>4</v>
      </c>
      <c r="Q1759" s="1" t="s">
        <v>142</v>
      </c>
      <c r="R1759" s="1" t="s">
        <v>3570</v>
      </c>
      <c r="S1759" s="2">
        <v>25.98</v>
      </c>
      <c r="T1759">
        <v>1</v>
      </c>
      <c r="U1759" t="s">
        <v>58</v>
      </c>
      <c r="V1759" s="3">
        <v>0.75</v>
      </c>
      <c r="W1759" t="s">
        <v>60</v>
      </c>
      <c r="X1759" t="s">
        <v>143</v>
      </c>
      <c r="Y1759" s="2">
        <v>19.48</v>
      </c>
      <c r="Z1759" s="2">
        <v>0</v>
      </c>
      <c r="AA1759" s="2">
        <v>0</v>
      </c>
      <c r="AB1759" s="2">
        <v>0</v>
      </c>
    </row>
    <row r="1760" spans="1:28" x14ac:dyDescent="0.25">
      <c r="A1760">
        <v>2033126232</v>
      </c>
      <c r="B1760" t="s">
        <v>341</v>
      </c>
      <c r="C1760" t="s">
        <v>263</v>
      </c>
      <c r="D1760" s="5" t="str">
        <f t="shared" si="83"/>
        <v>CHARLES WALKER</v>
      </c>
      <c r="E1760" t="s">
        <v>220</v>
      </c>
      <c r="F1760" t="s">
        <v>88</v>
      </c>
      <c r="G1760" t="s">
        <v>98</v>
      </c>
      <c r="H1760" t="s">
        <v>3482</v>
      </c>
      <c r="I1760" s="8">
        <v>1706194</v>
      </c>
      <c r="J1760" t="s">
        <v>72</v>
      </c>
      <c r="K1760" t="s">
        <v>73</v>
      </c>
      <c r="L1760" t="str">
        <f t="shared" si="81"/>
        <v>MATTHEW DAUGHERTY</v>
      </c>
      <c r="M1760" t="s">
        <v>57</v>
      </c>
      <c r="N1760" s="1">
        <v>46054</v>
      </c>
      <c r="O1760" s="1">
        <v>46174</v>
      </c>
      <c r="P1760">
        <f t="shared" si="82"/>
        <v>4</v>
      </c>
      <c r="Q1760" s="1" t="s">
        <v>142</v>
      </c>
      <c r="R1760" s="1" t="s">
        <v>3570</v>
      </c>
      <c r="S1760" s="2">
        <v>156.25</v>
      </c>
      <c r="T1760">
        <v>1</v>
      </c>
      <c r="U1760" t="s">
        <v>58</v>
      </c>
      <c r="V1760" s="3">
        <v>0.75</v>
      </c>
      <c r="W1760" t="s">
        <v>60</v>
      </c>
      <c r="X1760" t="s">
        <v>143</v>
      </c>
      <c r="Y1760" s="2">
        <v>117.19</v>
      </c>
      <c r="Z1760" s="2">
        <v>0</v>
      </c>
      <c r="AA1760" s="2">
        <v>0</v>
      </c>
      <c r="AB1760" s="2">
        <v>0</v>
      </c>
    </row>
    <row r="1761" spans="1:28" x14ac:dyDescent="0.25">
      <c r="A1761">
        <v>2033261955</v>
      </c>
      <c r="B1761" t="s">
        <v>3074</v>
      </c>
      <c r="C1761" t="s">
        <v>75</v>
      </c>
      <c r="D1761" s="5" t="str">
        <f t="shared" si="83"/>
        <v>MICHAEL TOBIN</v>
      </c>
      <c r="E1761" t="s">
        <v>106</v>
      </c>
      <c r="F1761" t="s">
        <v>88</v>
      </c>
      <c r="G1761" t="s">
        <v>107</v>
      </c>
      <c r="H1761" t="s">
        <v>3482</v>
      </c>
      <c r="I1761" s="8">
        <v>8977234</v>
      </c>
      <c r="J1761" t="s">
        <v>90</v>
      </c>
      <c r="K1761" t="s">
        <v>91</v>
      </c>
      <c r="L1761" t="str">
        <f t="shared" si="81"/>
        <v>RYAN CALTAGIRONE</v>
      </c>
      <c r="M1761" t="s">
        <v>57</v>
      </c>
      <c r="N1761" s="1">
        <v>46054</v>
      </c>
      <c r="O1761" s="1">
        <v>46174</v>
      </c>
      <c r="P1761">
        <f t="shared" si="82"/>
        <v>4</v>
      </c>
      <c r="Q1761" s="1" t="s">
        <v>142</v>
      </c>
      <c r="R1761" s="1" t="s">
        <v>3570</v>
      </c>
      <c r="S1761" s="2">
        <v>51.8</v>
      </c>
      <c r="T1761">
        <v>1</v>
      </c>
      <c r="U1761" t="s">
        <v>58</v>
      </c>
      <c r="V1761" s="3">
        <v>0.75</v>
      </c>
      <c r="W1761" t="s">
        <v>60</v>
      </c>
      <c r="X1761" t="s">
        <v>143</v>
      </c>
      <c r="Y1761" s="2">
        <v>38.85</v>
      </c>
      <c r="Z1761" s="2">
        <v>0</v>
      </c>
      <c r="AA1761" s="2">
        <v>0</v>
      </c>
      <c r="AB1761" s="2">
        <v>0</v>
      </c>
    </row>
    <row r="1762" spans="1:28" x14ac:dyDescent="0.25">
      <c r="A1762">
        <v>2033404406</v>
      </c>
      <c r="B1762" t="s">
        <v>126</v>
      </c>
      <c r="C1762" t="s">
        <v>1221</v>
      </c>
      <c r="D1762" s="5" t="str">
        <f t="shared" si="83"/>
        <v>GARRETT MILLER</v>
      </c>
      <c r="E1762" t="s">
        <v>106</v>
      </c>
      <c r="F1762" t="s">
        <v>88</v>
      </c>
      <c r="G1762" t="s">
        <v>95</v>
      </c>
      <c r="H1762" t="s">
        <v>3481</v>
      </c>
      <c r="I1762" s="8" t="s">
        <v>3516</v>
      </c>
      <c r="J1762" t="s">
        <v>1177</v>
      </c>
      <c r="K1762" t="s">
        <v>1178</v>
      </c>
      <c r="L1762" t="str">
        <f t="shared" si="81"/>
        <v>Dominic Lytle</v>
      </c>
      <c r="M1762" t="s">
        <v>57</v>
      </c>
      <c r="N1762" s="1">
        <v>46054</v>
      </c>
      <c r="O1762" s="1">
        <v>46174</v>
      </c>
      <c r="P1762">
        <f t="shared" si="82"/>
        <v>4</v>
      </c>
      <c r="Q1762" s="1" t="s">
        <v>142</v>
      </c>
      <c r="R1762" s="1" t="s">
        <v>3570</v>
      </c>
      <c r="S1762" s="2">
        <v>72.17</v>
      </c>
      <c r="T1762">
        <v>1</v>
      </c>
      <c r="U1762" t="s">
        <v>58</v>
      </c>
      <c r="V1762" s="3">
        <v>0.9</v>
      </c>
      <c r="W1762" t="s">
        <v>60</v>
      </c>
      <c r="X1762" t="s">
        <v>143</v>
      </c>
      <c r="Y1762" s="2">
        <v>64.95</v>
      </c>
      <c r="Z1762" s="2">
        <v>0</v>
      </c>
      <c r="AA1762" s="2">
        <v>0</v>
      </c>
      <c r="AB1762" s="2">
        <v>0</v>
      </c>
    </row>
    <row r="1763" spans="1:28" x14ac:dyDescent="0.25">
      <c r="A1763">
        <v>2033367161</v>
      </c>
      <c r="B1763" t="s">
        <v>1121</v>
      </c>
      <c r="C1763" t="s">
        <v>579</v>
      </c>
      <c r="D1763" s="5" t="str">
        <f t="shared" si="83"/>
        <v>SHEILA BOYD</v>
      </c>
      <c r="E1763" t="s">
        <v>110</v>
      </c>
      <c r="F1763" t="s">
        <v>88</v>
      </c>
      <c r="G1763" t="s">
        <v>95</v>
      </c>
      <c r="H1763" t="s">
        <v>3481</v>
      </c>
      <c r="I1763" s="8">
        <v>8307933</v>
      </c>
      <c r="J1763" t="s">
        <v>114</v>
      </c>
      <c r="K1763" t="s">
        <v>115</v>
      </c>
      <c r="L1763" t="str">
        <f t="shared" si="81"/>
        <v>GREGORY TEIPEL</v>
      </c>
      <c r="M1763" t="s">
        <v>57</v>
      </c>
      <c r="N1763" s="1">
        <v>46059</v>
      </c>
      <c r="O1763" s="1">
        <v>46179</v>
      </c>
      <c r="P1763">
        <f t="shared" si="82"/>
        <v>4</v>
      </c>
      <c r="Q1763" s="1" t="s">
        <v>142</v>
      </c>
      <c r="R1763" s="1" t="s">
        <v>3570</v>
      </c>
      <c r="S1763" s="2">
        <v>222.13</v>
      </c>
      <c r="T1763">
        <v>1</v>
      </c>
      <c r="U1763" t="s">
        <v>58</v>
      </c>
      <c r="V1763" s="3">
        <v>0.9</v>
      </c>
      <c r="W1763" t="s">
        <v>60</v>
      </c>
      <c r="X1763" t="s">
        <v>143</v>
      </c>
      <c r="Y1763" s="2">
        <v>199.92</v>
      </c>
      <c r="Z1763" s="2">
        <v>0</v>
      </c>
      <c r="AA1763" s="2">
        <v>0</v>
      </c>
      <c r="AB1763" s="2">
        <v>0</v>
      </c>
    </row>
    <row r="1764" spans="1:28" x14ac:dyDescent="0.25">
      <c r="A1764">
        <v>2033231467</v>
      </c>
      <c r="B1764" t="s">
        <v>2059</v>
      </c>
      <c r="C1764" t="s">
        <v>387</v>
      </c>
      <c r="D1764" s="5" t="str">
        <f t="shared" si="83"/>
        <v>TIMOTHY STAHL</v>
      </c>
      <c r="E1764" t="s">
        <v>191</v>
      </c>
      <c r="F1764" t="s">
        <v>88</v>
      </c>
      <c r="G1764" t="s">
        <v>95</v>
      </c>
      <c r="H1764" t="s">
        <v>3481</v>
      </c>
      <c r="I1764" s="8">
        <v>8307933</v>
      </c>
      <c r="J1764" t="s">
        <v>114</v>
      </c>
      <c r="K1764" t="s">
        <v>115</v>
      </c>
      <c r="L1764" t="str">
        <f t="shared" si="81"/>
        <v>GREGORY TEIPEL</v>
      </c>
      <c r="M1764" t="s">
        <v>57</v>
      </c>
      <c r="N1764" s="1">
        <v>46059</v>
      </c>
      <c r="O1764" s="1">
        <v>46179</v>
      </c>
      <c r="P1764">
        <f t="shared" si="82"/>
        <v>4</v>
      </c>
      <c r="Q1764" s="1" t="s">
        <v>142</v>
      </c>
      <c r="R1764" s="1" t="s">
        <v>3570</v>
      </c>
      <c r="S1764" s="2">
        <v>216.83</v>
      </c>
      <c r="T1764">
        <v>1</v>
      </c>
      <c r="U1764" t="s">
        <v>58</v>
      </c>
      <c r="V1764" s="3">
        <v>0.9</v>
      </c>
      <c r="W1764" t="s">
        <v>60</v>
      </c>
      <c r="X1764" t="s">
        <v>143</v>
      </c>
      <c r="Y1764" s="2">
        <v>195.15</v>
      </c>
      <c r="Z1764" s="2">
        <v>0</v>
      </c>
      <c r="AA1764" s="2">
        <v>0</v>
      </c>
      <c r="AB1764" s="2">
        <v>0</v>
      </c>
    </row>
    <row r="1765" spans="1:28" x14ac:dyDescent="0.25">
      <c r="A1765">
        <v>2033423861</v>
      </c>
      <c r="B1765" t="s">
        <v>2078</v>
      </c>
      <c r="C1765" t="s">
        <v>392</v>
      </c>
      <c r="D1765" s="5" t="str">
        <f t="shared" si="83"/>
        <v>KAREN BRASTRUP</v>
      </c>
      <c r="E1765" t="s">
        <v>191</v>
      </c>
      <c r="F1765" t="s">
        <v>88</v>
      </c>
      <c r="G1765" t="s">
        <v>95</v>
      </c>
      <c r="H1765" t="s">
        <v>3481</v>
      </c>
      <c r="I1765" s="8">
        <v>8307933</v>
      </c>
      <c r="J1765" t="s">
        <v>114</v>
      </c>
      <c r="K1765" t="s">
        <v>115</v>
      </c>
      <c r="L1765" t="str">
        <f t="shared" si="81"/>
        <v>GREGORY TEIPEL</v>
      </c>
      <c r="M1765" t="s">
        <v>57</v>
      </c>
      <c r="N1765" s="1">
        <v>46059</v>
      </c>
      <c r="O1765" s="1">
        <v>46179</v>
      </c>
      <c r="P1765">
        <f t="shared" si="82"/>
        <v>4</v>
      </c>
      <c r="Q1765" s="1" t="s">
        <v>142</v>
      </c>
      <c r="R1765" s="1" t="s">
        <v>3570</v>
      </c>
      <c r="S1765" s="2">
        <v>177.96</v>
      </c>
      <c r="T1765">
        <v>1</v>
      </c>
      <c r="U1765" t="s">
        <v>58</v>
      </c>
      <c r="V1765" s="3">
        <v>0.9</v>
      </c>
      <c r="W1765" t="s">
        <v>60</v>
      </c>
      <c r="X1765" t="s">
        <v>143</v>
      </c>
      <c r="Y1765" s="2">
        <v>160.16</v>
      </c>
      <c r="Z1765" s="2">
        <v>0</v>
      </c>
      <c r="AA1765" s="2">
        <v>0</v>
      </c>
      <c r="AB1765" s="2">
        <v>0</v>
      </c>
    </row>
    <row r="1766" spans="1:28" x14ac:dyDescent="0.25">
      <c r="A1766">
        <v>2032974090</v>
      </c>
      <c r="B1766" t="s">
        <v>3073</v>
      </c>
      <c r="C1766" t="s">
        <v>117</v>
      </c>
      <c r="D1766" s="5" t="str">
        <f t="shared" si="83"/>
        <v>JENNIFER KADERKA</v>
      </c>
      <c r="E1766" t="s">
        <v>239</v>
      </c>
      <c r="F1766" t="s">
        <v>88</v>
      </c>
      <c r="G1766" t="s">
        <v>95</v>
      </c>
      <c r="H1766" t="s">
        <v>3481</v>
      </c>
      <c r="I1766" s="8">
        <v>8307933</v>
      </c>
      <c r="J1766" t="s">
        <v>114</v>
      </c>
      <c r="K1766" t="s">
        <v>115</v>
      </c>
      <c r="L1766" t="str">
        <f t="shared" si="81"/>
        <v>GREGORY TEIPEL</v>
      </c>
      <c r="M1766" t="s">
        <v>57</v>
      </c>
      <c r="N1766" s="1">
        <v>46059</v>
      </c>
      <c r="O1766" s="1">
        <v>46179</v>
      </c>
      <c r="P1766">
        <f t="shared" si="82"/>
        <v>4</v>
      </c>
      <c r="Q1766" s="1" t="s">
        <v>142</v>
      </c>
      <c r="R1766" s="1" t="s">
        <v>3570</v>
      </c>
      <c r="S1766" s="2">
        <v>119.08</v>
      </c>
      <c r="T1766">
        <v>1</v>
      </c>
      <c r="U1766" t="s">
        <v>58</v>
      </c>
      <c r="V1766" s="3">
        <v>0.9</v>
      </c>
      <c r="W1766" t="s">
        <v>60</v>
      </c>
      <c r="X1766" t="s">
        <v>143</v>
      </c>
      <c r="Y1766" s="2">
        <v>107.17</v>
      </c>
      <c r="Z1766" s="2">
        <v>0</v>
      </c>
      <c r="AA1766" s="2">
        <v>0</v>
      </c>
      <c r="AB1766" s="2">
        <v>0</v>
      </c>
    </row>
    <row r="1767" spans="1:28" x14ac:dyDescent="0.25">
      <c r="A1767">
        <v>2033412631</v>
      </c>
      <c r="B1767" t="s">
        <v>2077</v>
      </c>
      <c r="C1767" t="s">
        <v>2056</v>
      </c>
      <c r="D1767" s="5" t="str">
        <f t="shared" si="83"/>
        <v>TIFFANY STAPLETON</v>
      </c>
      <c r="E1767" t="s">
        <v>113</v>
      </c>
      <c r="F1767" t="s">
        <v>88</v>
      </c>
      <c r="G1767" t="s">
        <v>95</v>
      </c>
      <c r="H1767" t="s">
        <v>3481</v>
      </c>
      <c r="I1767" s="8">
        <v>8307933</v>
      </c>
      <c r="J1767" t="s">
        <v>114</v>
      </c>
      <c r="K1767" t="s">
        <v>115</v>
      </c>
      <c r="L1767" t="str">
        <f t="shared" si="81"/>
        <v>GREGORY TEIPEL</v>
      </c>
      <c r="M1767" t="s">
        <v>57</v>
      </c>
      <c r="N1767" s="1">
        <v>46059</v>
      </c>
      <c r="O1767" s="1">
        <v>46179</v>
      </c>
      <c r="P1767">
        <f t="shared" si="82"/>
        <v>4</v>
      </c>
      <c r="Q1767" s="1" t="s">
        <v>142</v>
      </c>
      <c r="R1767" s="1" t="s">
        <v>3570</v>
      </c>
      <c r="S1767" s="2">
        <v>94.63</v>
      </c>
      <c r="T1767">
        <v>1</v>
      </c>
      <c r="U1767" t="s">
        <v>58</v>
      </c>
      <c r="V1767" s="3">
        <v>0.9</v>
      </c>
      <c r="W1767" t="s">
        <v>60</v>
      </c>
      <c r="X1767" t="s">
        <v>143</v>
      </c>
      <c r="Y1767" s="2">
        <v>85.17</v>
      </c>
      <c r="Z1767" s="2">
        <v>0</v>
      </c>
      <c r="AA1767" s="2">
        <v>0</v>
      </c>
      <c r="AB1767" s="2">
        <v>0</v>
      </c>
    </row>
    <row r="1768" spans="1:28" x14ac:dyDescent="0.25">
      <c r="A1768">
        <v>2033304010</v>
      </c>
      <c r="B1768" t="s">
        <v>2067</v>
      </c>
      <c r="C1768" t="s">
        <v>419</v>
      </c>
      <c r="D1768" s="5" t="str">
        <f t="shared" si="83"/>
        <v>LARA FLUHARTY</v>
      </c>
      <c r="E1768" t="s">
        <v>244</v>
      </c>
      <c r="F1768" t="s">
        <v>88</v>
      </c>
      <c r="G1768" t="s">
        <v>95</v>
      </c>
      <c r="H1768" t="s">
        <v>3481</v>
      </c>
      <c r="I1768" s="8">
        <v>8307933</v>
      </c>
      <c r="J1768" t="s">
        <v>114</v>
      </c>
      <c r="K1768" t="s">
        <v>115</v>
      </c>
      <c r="L1768" t="str">
        <f t="shared" si="81"/>
        <v>GREGORY TEIPEL</v>
      </c>
      <c r="M1768" t="s">
        <v>57</v>
      </c>
      <c r="N1768" s="1">
        <v>46059</v>
      </c>
      <c r="O1768" s="1">
        <v>46179</v>
      </c>
      <c r="P1768">
        <f t="shared" si="82"/>
        <v>4</v>
      </c>
      <c r="Q1768" s="1" t="s">
        <v>142</v>
      </c>
      <c r="R1768" s="1" t="s">
        <v>3570</v>
      </c>
      <c r="S1768" s="2">
        <v>92.46</v>
      </c>
      <c r="T1768">
        <v>1</v>
      </c>
      <c r="U1768" t="s">
        <v>58</v>
      </c>
      <c r="V1768" s="3">
        <v>0.9</v>
      </c>
      <c r="W1768" t="s">
        <v>60</v>
      </c>
      <c r="X1768" t="s">
        <v>143</v>
      </c>
      <c r="Y1768" s="2">
        <v>83.21</v>
      </c>
      <c r="Z1768" s="2">
        <v>0</v>
      </c>
      <c r="AA1768" s="2">
        <v>0</v>
      </c>
      <c r="AB1768" s="2">
        <v>0</v>
      </c>
    </row>
    <row r="1769" spans="1:28" x14ac:dyDescent="0.25">
      <c r="A1769">
        <v>2033331040</v>
      </c>
      <c r="B1769" t="s">
        <v>2071</v>
      </c>
      <c r="C1769" t="s">
        <v>2072</v>
      </c>
      <c r="D1769" s="5" t="str">
        <f t="shared" si="83"/>
        <v>HAYLEY BRINK</v>
      </c>
      <c r="E1769" t="s">
        <v>244</v>
      </c>
      <c r="F1769" t="s">
        <v>88</v>
      </c>
      <c r="G1769" t="s">
        <v>95</v>
      </c>
      <c r="H1769" t="s">
        <v>3481</v>
      </c>
      <c r="I1769" s="8">
        <v>8307933</v>
      </c>
      <c r="J1769" t="s">
        <v>114</v>
      </c>
      <c r="K1769" t="s">
        <v>115</v>
      </c>
      <c r="L1769" t="str">
        <f t="shared" si="81"/>
        <v>GREGORY TEIPEL</v>
      </c>
      <c r="M1769" t="s">
        <v>57</v>
      </c>
      <c r="N1769" s="1">
        <v>46059</v>
      </c>
      <c r="O1769" s="1">
        <v>46179</v>
      </c>
      <c r="P1769">
        <f t="shared" si="82"/>
        <v>4</v>
      </c>
      <c r="Q1769" s="1" t="s">
        <v>142</v>
      </c>
      <c r="R1769" s="1" t="s">
        <v>3570</v>
      </c>
      <c r="S1769" s="2">
        <v>68.25</v>
      </c>
      <c r="T1769">
        <v>1</v>
      </c>
      <c r="U1769" t="s">
        <v>58</v>
      </c>
      <c r="V1769" s="3">
        <v>0.9</v>
      </c>
      <c r="W1769" t="s">
        <v>60</v>
      </c>
      <c r="X1769" t="s">
        <v>143</v>
      </c>
      <c r="Y1769" s="2">
        <v>61.42</v>
      </c>
      <c r="Z1769" s="2">
        <v>0</v>
      </c>
      <c r="AA1769" s="2">
        <v>0</v>
      </c>
      <c r="AB1769" s="2">
        <v>0</v>
      </c>
    </row>
    <row r="1770" spans="1:28" x14ac:dyDescent="0.25">
      <c r="A1770">
        <v>2033306973</v>
      </c>
      <c r="B1770" t="s">
        <v>2068</v>
      </c>
      <c r="C1770" t="s">
        <v>2069</v>
      </c>
      <c r="D1770" s="5" t="str">
        <f t="shared" si="83"/>
        <v>RAMSEY RASAVONG</v>
      </c>
      <c r="E1770" t="s">
        <v>244</v>
      </c>
      <c r="F1770" t="s">
        <v>88</v>
      </c>
      <c r="G1770" t="s">
        <v>95</v>
      </c>
      <c r="H1770" t="s">
        <v>3481</v>
      </c>
      <c r="I1770" s="8">
        <v>8307933</v>
      </c>
      <c r="J1770" t="s">
        <v>114</v>
      </c>
      <c r="K1770" t="s">
        <v>115</v>
      </c>
      <c r="L1770" t="str">
        <f t="shared" si="81"/>
        <v>GREGORY TEIPEL</v>
      </c>
      <c r="M1770" t="s">
        <v>57</v>
      </c>
      <c r="N1770" s="1">
        <v>46059</v>
      </c>
      <c r="O1770" s="1">
        <v>46179</v>
      </c>
      <c r="P1770">
        <f t="shared" si="82"/>
        <v>4</v>
      </c>
      <c r="Q1770" s="1" t="s">
        <v>142</v>
      </c>
      <c r="R1770" s="1" t="s">
        <v>3570</v>
      </c>
      <c r="S1770" s="2">
        <v>54.21</v>
      </c>
      <c r="T1770">
        <v>1</v>
      </c>
      <c r="U1770" t="s">
        <v>58</v>
      </c>
      <c r="V1770" s="3">
        <v>0.9</v>
      </c>
      <c r="W1770" t="s">
        <v>60</v>
      </c>
      <c r="X1770" t="s">
        <v>143</v>
      </c>
      <c r="Y1770" s="2">
        <v>48.79</v>
      </c>
      <c r="Z1770" s="2">
        <v>0</v>
      </c>
      <c r="AA1770" s="2">
        <v>0</v>
      </c>
      <c r="AB1770" s="2">
        <v>0</v>
      </c>
    </row>
    <row r="1771" spans="1:28" x14ac:dyDescent="0.25">
      <c r="A1771">
        <v>2033246168</v>
      </c>
      <c r="B1771" t="s">
        <v>2060</v>
      </c>
      <c r="C1771" t="s">
        <v>182</v>
      </c>
      <c r="D1771" s="5" t="str">
        <f t="shared" si="83"/>
        <v>MEGAN RODDAM</v>
      </c>
      <c r="E1771" t="s">
        <v>103</v>
      </c>
      <c r="F1771" t="s">
        <v>88</v>
      </c>
      <c r="G1771" t="s">
        <v>95</v>
      </c>
      <c r="H1771" t="s">
        <v>3481</v>
      </c>
      <c r="I1771" s="8">
        <v>1706194</v>
      </c>
      <c r="J1771" t="s">
        <v>72</v>
      </c>
      <c r="K1771" t="s">
        <v>73</v>
      </c>
      <c r="L1771" t="str">
        <f t="shared" si="81"/>
        <v>MATTHEW DAUGHERTY</v>
      </c>
      <c r="M1771" t="s">
        <v>57</v>
      </c>
      <c r="N1771" s="1">
        <v>46054</v>
      </c>
      <c r="O1771" s="1">
        <v>46174</v>
      </c>
      <c r="P1771">
        <f t="shared" si="82"/>
        <v>4</v>
      </c>
      <c r="Q1771" s="1" t="s">
        <v>142</v>
      </c>
      <c r="R1771" s="1" t="s">
        <v>3570</v>
      </c>
      <c r="S1771" s="2">
        <v>94.63</v>
      </c>
      <c r="T1771">
        <v>1</v>
      </c>
      <c r="U1771" t="s">
        <v>58</v>
      </c>
      <c r="V1771" s="3">
        <v>0.9</v>
      </c>
      <c r="W1771" t="s">
        <v>60</v>
      </c>
      <c r="X1771" t="s">
        <v>143</v>
      </c>
      <c r="Y1771" s="2">
        <v>85.17</v>
      </c>
      <c r="Z1771" s="2">
        <v>85.17</v>
      </c>
      <c r="AA1771" s="2">
        <v>85.17</v>
      </c>
      <c r="AB1771" s="2">
        <v>0</v>
      </c>
    </row>
    <row r="1772" spans="1:28" x14ac:dyDescent="0.25">
      <c r="A1772">
        <v>2033565473</v>
      </c>
      <c r="B1772" t="s">
        <v>320</v>
      </c>
      <c r="C1772" t="s">
        <v>2095</v>
      </c>
      <c r="D1772" s="5" t="str">
        <f t="shared" si="83"/>
        <v>LAKISHA SMITH</v>
      </c>
      <c r="E1772" t="s">
        <v>177</v>
      </c>
      <c r="F1772" t="s">
        <v>88</v>
      </c>
      <c r="G1772" t="s">
        <v>95</v>
      </c>
      <c r="H1772" t="s">
        <v>3481</v>
      </c>
      <c r="I1772" s="8" t="s">
        <v>3531</v>
      </c>
      <c r="J1772" t="s">
        <v>2025</v>
      </c>
      <c r="K1772" t="s">
        <v>2026</v>
      </c>
      <c r="L1772" t="str">
        <f t="shared" si="81"/>
        <v>Robert Adcock</v>
      </c>
      <c r="M1772" t="s">
        <v>57</v>
      </c>
      <c r="N1772" s="1">
        <v>46066</v>
      </c>
      <c r="O1772" s="1">
        <v>46186</v>
      </c>
      <c r="P1772">
        <f t="shared" si="82"/>
        <v>4</v>
      </c>
      <c r="Q1772" s="1" t="s">
        <v>142</v>
      </c>
      <c r="R1772" s="1" t="s">
        <v>3570</v>
      </c>
      <c r="S1772" s="2">
        <v>89.92</v>
      </c>
      <c r="T1772">
        <v>1</v>
      </c>
      <c r="U1772" t="s">
        <v>58</v>
      </c>
      <c r="V1772" s="3">
        <v>0.9</v>
      </c>
      <c r="W1772" t="s">
        <v>60</v>
      </c>
      <c r="X1772" t="s">
        <v>143</v>
      </c>
      <c r="Y1772" s="2">
        <v>80.930000000000007</v>
      </c>
      <c r="Z1772" s="2">
        <v>0</v>
      </c>
      <c r="AA1772" s="2">
        <v>0</v>
      </c>
      <c r="AB1772" s="2">
        <v>0</v>
      </c>
    </row>
    <row r="1773" spans="1:28" x14ac:dyDescent="0.25">
      <c r="A1773">
        <v>2033013959</v>
      </c>
      <c r="B1773" t="s">
        <v>2047</v>
      </c>
      <c r="C1773" t="s">
        <v>298</v>
      </c>
      <c r="D1773" s="5" t="str">
        <f t="shared" si="83"/>
        <v>JUSTIN LILLER</v>
      </c>
      <c r="E1773" t="s">
        <v>177</v>
      </c>
      <c r="F1773" t="s">
        <v>88</v>
      </c>
      <c r="G1773" t="s">
        <v>95</v>
      </c>
      <c r="H1773" t="s">
        <v>3481</v>
      </c>
      <c r="I1773" s="8">
        <v>5442438</v>
      </c>
      <c r="J1773" t="s">
        <v>178</v>
      </c>
      <c r="K1773" t="s">
        <v>179</v>
      </c>
      <c r="L1773" t="str">
        <f t="shared" si="81"/>
        <v>Ronald Max</v>
      </c>
      <c r="M1773" t="s">
        <v>57</v>
      </c>
      <c r="N1773" s="1">
        <v>46057</v>
      </c>
      <c r="O1773" s="1">
        <v>46177</v>
      </c>
      <c r="P1773">
        <f t="shared" si="82"/>
        <v>4</v>
      </c>
      <c r="Q1773" s="1" t="s">
        <v>142</v>
      </c>
      <c r="R1773" s="1" t="s">
        <v>3570</v>
      </c>
      <c r="S1773" s="2">
        <v>187.32</v>
      </c>
      <c r="T1773">
        <v>1</v>
      </c>
      <c r="U1773" t="s">
        <v>58</v>
      </c>
      <c r="V1773" s="3">
        <v>0.9</v>
      </c>
      <c r="W1773" t="s">
        <v>60</v>
      </c>
      <c r="X1773" t="s">
        <v>143</v>
      </c>
      <c r="Y1773" s="2">
        <v>168.59</v>
      </c>
      <c r="Z1773" s="2">
        <v>0</v>
      </c>
      <c r="AA1773" s="2">
        <v>0</v>
      </c>
      <c r="AB1773" s="2">
        <v>0</v>
      </c>
    </row>
    <row r="1774" spans="1:28" x14ac:dyDescent="0.25">
      <c r="A1774">
        <v>2033491562</v>
      </c>
      <c r="B1774" t="s">
        <v>312</v>
      </c>
      <c r="C1774" t="s">
        <v>100</v>
      </c>
      <c r="D1774" s="5" t="str">
        <f t="shared" si="83"/>
        <v>JACOB NAILL</v>
      </c>
      <c r="E1774" t="s">
        <v>313</v>
      </c>
      <c r="F1774" t="s">
        <v>708</v>
      </c>
      <c r="G1774" t="s">
        <v>709</v>
      </c>
      <c r="H1774" t="s">
        <v>709</v>
      </c>
      <c r="I1774" s="8">
        <v>5442438</v>
      </c>
      <c r="J1774" t="s">
        <v>178</v>
      </c>
      <c r="K1774" t="s">
        <v>179</v>
      </c>
      <c r="L1774" t="str">
        <f t="shared" si="81"/>
        <v>Ronald Max</v>
      </c>
      <c r="M1774" t="s">
        <v>57</v>
      </c>
      <c r="N1774" s="1">
        <v>46058</v>
      </c>
      <c r="O1774" s="1">
        <v>46178</v>
      </c>
      <c r="P1774">
        <f t="shared" si="82"/>
        <v>4</v>
      </c>
      <c r="Q1774" s="1" t="s">
        <v>142</v>
      </c>
      <c r="R1774" s="1" t="s">
        <v>3570</v>
      </c>
      <c r="S1774" s="2">
        <v>15</v>
      </c>
      <c r="T1774">
        <v>1</v>
      </c>
      <c r="U1774" t="s">
        <v>58</v>
      </c>
      <c r="V1774" s="3">
        <v>0.38</v>
      </c>
      <c r="W1774" t="s">
        <v>60</v>
      </c>
      <c r="X1774" t="s">
        <v>143</v>
      </c>
      <c r="Y1774" s="2">
        <v>5.7</v>
      </c>
      <c r="Z1774" s="2">
        <v>0</v>
      </c>
      <c r="AA1774" s="2">
        <v>0</v>
      </c>
      <c r="AB1774" s="2">
        <v>0</v>
      </c>
    </row>
    <row r="1775" spans="1:28" x14ac:dyDescent="0.25">
      <c r="A1775">
        <v>2033404408</v>
      </c>
      <c r="B1775" t="s">
        <v>126</v>
      </c>
      <c r="C1775" t="s">
        <v>1221</v>
      </c>
      <c r="D1775" s="5" t="str">
        <f t="shared" si="83"/>
        <v>GARRETT MILLER</v>
      </c>
      <c r="E1775" t="s">
        <v>106</v>
      </c>
      <c r="F1775" t="s">
        <v>708</v>
      </c>
      <c r="G1775" t="s">
        <v>717</v>
      </c>
      <c r="H1775" t="s">
        <v>717</v>
      </c>
      <c r="I1775" s="8" t="s">
        <v>3516</v>
      </c>
      <c r="J1775" t="s">
        <v>1177</v>
      </c>
      <c r="K1775" t="s">
        <v>1178</v>
      </c>
      <c r="L1775" t="str">
        <f t="shared" si="81"/>
        <v>Dominic Lytle</v>
      </c>
      <c r="M1775" t="s">
        <v>57</v>
      </c>
      <c r="N1775" s="1">
        <v>46054</v>
      </c>
      <c r="O1775" s="1">
        <v>46174</v>
      </c>
      <c r="P1775">
        <f t="shared" si="82"/>
        <v>4</v>
      </c>
      <c r="Q1775" s="1" t="s">
        <v>142</v>
      </c>
      <c r="R1775" s="1" t="s">
        <v>3570</v>
      </c>
      <c r="S1775" s="2">
        <v>15</v>
      </c>
      <c r="T1775">
        <v>1</v>
      </c>
      <c r="U1775" t="s">
        <v>58</v>
      </c>
      <c r="V1775" s="3">
        <v>0.19</v>
      </c>
      <c r="W1775" t="s">
        <v>60</v>
      </c>
      <c r="X1775" t="s">
        <v>143</v>
      </c>
      <c r="Y1775" s="2">
        <v>2.85</v>
      </c>
      <c r="Z1775" s="2">
        <v>0</v>
      </c>
      <c r="AA1775" s="2">
        <v>0</v>
      </c>
      <c r="AB1775" s="2">
        <v>0</v>
      </c>
    </row>
    <row r="1776" spans="1:28" x14ac:dyDescent="0.25">
      <c r="A1776">
        <v>2033353067</v>
      </c>
      <c r="B1776" t="s">
        <v>596</v>
      </c>
      <c r="C1776" t="s">
        <v>281</v>
      </c>
      <c r="D1776" s="5" t="str">
        <f t="shared" si="83"/>
        <v>LAURA GONZALEZ</v>
      </c>
      <c r="E1776" t="s">
        <v>82</v>
      </c>
      <c r="F1776" t="s">
        <v>1264</v>
      </c>
      <c r="G1776" t="s">
        <v>1265</v>
      </c>
      <c r="H1776" t="s">
        <v>1265</v>
      </c>
      <c r="I1776" s="8">
        <v>20003537</v>
      </c>
      <c r="J1776" t="s">
        <v>216</v>
      </c>
      <c r="K1776" t="s">
        <v>217</v>
      </c>
      <c r="L1776" t="str">
        <f t="shared" si="81"/>
        <v>Chad Yale</v>
      </c>
      <c r="M1776" t="s">
        <v>57</v>
      </c>
      <c r="N1776" s="1">
        <v>46054</v>
      </c>
      <c r="O1776" s="1">
        <v>46174</v>
      </c>
      <c r="P1776">
        <f t="shared" si="82"/>
        <v>4</v>
      </c>
      <c r="Q1776" s="1" t="s">
        <v>142</v>
      </c>
      <c r="R1776" s="1" t="s">
        <v>3570</v>
      </c>
      <c r="S1776" s="2">
        <v>61.34</v>
      </c>
      <c r="T1776">
        <v>1</v>
      </c>
      <c r="U1776" t="s">
        <v>58</v>
      </c>
      <c r="V1776" s="3">
        <v>0.47</v>
      </c>
      <c r="W1776" t="s">
        <v>60</v>
      </c>
      <c r="X1776" t="s">
        <v>143</v>
      </c>
      <c r="Y1776" s="2">
        <v>28.83</v>
      </c>
      <c r="Z1776" s="2">
        <v>0</v>
      </c>
      <c r="AA1776" s="2">
        <v>0</v>
      </c>
      <c r="AB1776" s="2">
        <v>0</v>
      </c>
    </row>
    <row r="1777" spans="1:28" x14ac:dyDescent="0.25">
      <c r="A1777">
        <v>2033353105</v>
      </c>
      <c r="B1777" t="s">
        <v>1506</v>
      </c>
      <c r="C1777" t="s">
        <v>1507</v>
      </c>
      <c r="D1777" s="5" t="str">
        <f t="shared" si="83"/>
        <v>SALLY ELDRIDGE</v>
      </c>
      <c r="E1777" t="s">
        <v>172</v>
      </c>
      <c r="F1777" t="s">
        <v>1264</v>
      </c>
      <c r="G1777" t="s">
        <v>1265</v>
      </c>
      <c r="H1777" t="s">
        <v>1265</v>
      </c>
      <c r="I1777" s="8">
        <v>21564088</v>
      </c>
      <c r="J1777" t="s">
        <v>173</v>
      </c>
      <c r="K1777" t="s">
        <v>174</v>
      </c>
      <c r="L1777" t="str">
        <f t="shared" si="81"/>
        <v>Jennifer Halsaver</v>
      </c>
      <c r="M1777" t="s">
        <v>57</v>
      </c>
      <c r="N1777" s="1">
        <v>46054</v>
      </c>
      <c r="O1777" s="1">
        <v>46174</v>
      </c>
      <c r="P1777">
        <f t="shared" si="82"/>
        <v>4</v>
      </c>
      <c r="Q1777" s="1" t="s">
        <v>142</v>
      </c>
      <c r="R1777" s="1" t="s">
        <v>3570</v>
      </c>
      <c r="S1777" s="2">
        <v>152.9</v>
      </c>
      <c r="T1777">
        <v>1</v>
      </c>
      <c r="U1777" t="s">
        <v>58</v>
      </c>
      <c r="V1777" s="3">
        <v>0.47</v>
      </c>
      <c r="W1777" t="s">
        <v>60</v>
      </c>
      <c r="X1777" t="s">
        <v>143</v>
      </c>
      <c r="Y1777" s="2">
        <v>71.86</v>
      </c>
      <c r="Z1777" s="2">
        <v>0</v>
      </c>
      <c r="AA1777" s="2">
        <v>0</v>
      </c>
      <c r="AB1777" s="2">
        <v>0</v>
      </c>
    </row>
    <row r="1778" spans="1:28" x14ac:dyDescent="0.25">
      <c r="A1778">
        <v>2033054326</v>
      </c>
      <c r="B1778" t="s">
        <v>1505</v>
      </c>
      <c r="C1778" t="s">
        <v>319</v>
      </c>
      <c r="D1778" s="5" t="str">
        <f t="shared" si="83"/>
        <v>MARK LIBBEE</v>
      </c>
      <c r="E1778" t="s">
        <v>172</v>
      </c>
      <c r="F1778" t="s">
        <v>1264</v>
      </c>
      <c r="G1778" t="s">
        <v>1265</v>
      </c>
      <c r="H1778" t="s">
        <v>1265</v>
      </c>
      <c r="I1778" s="8">
        <v>21564088</v>
      </c>
      <c r="J1778" t="s">
        <v>173</v>
      </c>
      <c r="K1778" t="s">
        <v>174</v>
      </c>
      <c r="L1778" t="str">
        <f t="shared" si="81"/>
        <v>Jennifer Halsaver</v>
      </c>
      <c r="M1778" t="s">
        <v>57</v>
      </c>
      <c r="N1778" s="1">
        <v>46054</v>
      </c>
      <c r="O1778" s="1">
        <v>46174</v>
      </c>
      <c r="P1778">
        <f t="shared" si="82"/>
        <v>4</v>
      </c>
      <c r="Q1778" s="1" t="s">
        <v>142</v>
      </c>
      <c r="R1778" s="1" t="s">
        <v>3570</v>
      </c>
      <c r="S1778" s="2">
        <v>116.31</v>
      </c>
      <c r="T1778">
        <v>1</v>
      </c>
      <c r="U1778" t="s">
        <v>58</v>
      </c>
      <c r="V1778" s="3">
        <v>0.47</v>
      </c>
      <c r="W1778" t="s">
        <v>60</v>
      </c>
      <c r="X1778" t="s">
        <v>143</v>
      </c>
      <c r="Y1778" s="2">
        <v>54.67</v>
      </c>
      <c r="Z1778" s="2">
        <v>0</v>
      </c>
      <c r="AA1778" s="2">
        <v>0</v>
      </c>
      <c r="AB1778" s="2">
        <v>0</v>
      </c>
    </row>
    <row r="1779" spans="1:28" x14ac:dyDescent="0.25">
      <c r="A1779">
        <v>2033051926</v>
      </c>
      <c r="B1779" t="s">
        <v>1504</v>
      </c>
      <c r="C1779" t="s">
        <v>1325</v>
      </c>
      <c r="D1779" s="5" t="str">
        <f t="shared" si="83"/>
        <v>CHERYL SANDRIDGE</v>
      </c>
      <c r="E1779" t="s">
        <v>172</v>
      </c>
      <c r="F1779" t="s">
        <v>1264</v>
      </c>
      <c r="G1779" t="s">
        <v>1265</v>
      </c>
      <c r="H1779" t="s">
        <v>1265</v>
      </c>
      <c r="I1779" s="8">
        <v>21564088</v>
      </c>
      <c r="J1779" t="s">
        <v>173</v>
      </c>
      <c r="K1779" t="s">
        <v>174</v>
      </c>
      <c r="L1779" t="str">
        <f t="shared" si="81"/>
        <v>Jennifer Halsaver</v>
      </c>
      <c r="M1779" t="s">
        <v>57</v>
      </c>
      <c r="N1779" s="1">
        <v>46054</v>
      </c>
      <c r="O1779" s="1">
        <v>46174</v>
      </c>
      <c r="P1779">
        <f t="shared" si="82"/>
        <v>4</v>
      </c>
      <c r="Q1779" s="1" t="s">
        <v>142</v>
      </c>
      <c r="R1779" s="1" t="s">
        <v>3570</v>
      </c>
      <c r="S1779" s="2">
        <v>67.209999999999994</v>
      </c>
      <c r="T1779">
        <v>1</v>
      </c>
      <c r="U1779" t="s">
        <v>58</v>
      </c>
      <c r="V1779" s="3">
        <v>0.47</v>
      </c>
      <c r="W1779" t="s">
        <v>60</v>
      </c>
      <c r="X1779" t="s">
        <v>143</v>
      </c>
      <c r="Y1779" s="2">
        <v>31.59</v>
      </c>
      <c r="Z1779" s="2">
        <v>0</v>
      </c>
      <c r="AA1779" s="2">
        <v>0</v>
      </c>
      <c r="AB1779" s="2">
        <v>0</v>
      </c>
    </row>
    <row r="1780" spans="1:28" x14ac:dyDescent="0.25">
      <c r="A1780">
        <v>2033053092</v>
      </c>
      <c r="B1780" t="s">
        <v>884</v>
      </c>
      <c r="C1780" t="s">
        <v>885</v>
      </c>
      <c r="D1780" s="5" t="str">
        <f t="shared" si="83"/>
        <v>TARA OWENS</v>
      </c>
      <c r="E1780" t="s">
        <v>52</v>
      </c>
      <c r="F1780" t="s">
        <v>1691</v>
      </c>
      <c r="G1780" t="s">
        <v>1692</v>
      </c>
      <c r="H1780" t="s">
        <v>1692</v>
      </c>
      <c r="I1780" s="8">
        <v>21758900</v>
      </c>
      <c r="J1780" t="s">
        <v>55</v>
      </c>
      <c r="K1780" t="s">
        <v>56</v>
      </c>
      <c r="L1780" t="str">
        <f t="shared" si="81"/>
        <v>John Rader</v>
      </c>
      <c r="M1780" t="s">
        <v>57</v>
      </c>
      <c r="N1780" s="1">
        <v>46054</v>
      </c>
      <c r="O1780" s="1">
        <v>46174</v>
      </c>
      <c r="P1780">
        <f t="shared" si="82"/>
        <v>4</v>
      </c>
      <c r="Q1780" s="1" t="s">
        <v>142</v>
      </c>
      <c r="R1780" s="1" t="s">
        <v>3570</v>
      </c>
      <c r="S1780" s="2">
        <v>21.97</v>
      </c>
      <c r="T1780">
        <v>1</v>
      </c>
      <c r="U1780" t="s">
        <v>58</v>
      </c>
      <c r="V1780" s="3">
        <v>0.38</v>
      </c>
      <c r="W1780" t="s">
        <v>60</v>
      </c>
      <c r="X1780" t="s">
        <v>143</v>
      </c>
      <c r="Y1780" s="2">
        <v>8.35</v>
      </c>
      <c r="Z1780" s="2">
        <v>0</v>
      </c>
      <c r="AA1780" s="2">
        <v>0</v>
      </c>
      <c r="AB1780" s="2">
        <v>0</v>
      </c>
    </row>
    <row r="1781" spans="1:28" x14ac:dyDescent="0.25">
      <c r="A1781">
        <v>2033881168</v>
      </c>
      <c r="B1781" t="s">
        <v>1237</v>
      </c>
      <c r="C1781" t="s">
        <v>75</v>
      </c>
      <c r="D1781" s="5" t="str">
        <f t="shared" si="83"/>
        <v>MICHAEL GRANT</v>
      </c>
      <c r="E1781" t="s">
        <v>106</v>
      </c>
      <c r="F1781" t="s">
        <v>1173</v>
      </c>
      <c r="G1781" t="s">
        <v>1176</v>
      </c>
      <c r="H1781" t="s">
        <v>3496</v>
      </c>
      <c r="I1781" s="8" t="s">
        <v>3514</v>
      </c>
      <c r="J1781" t="s">
        <v>1229</v>
      </c>
      <c r="K1781" t="s">
        <v>1230</v>
      </c>
      <c r="L1781" t="str">
        <f t="shared" si="81"/>
        <v>Danna Green</v>
      </c>
      <c r="M1781" t="s">
        <v>57</v>
      </c>
      <c r="N1781" s="1">
        <v>46078</v>
      </c>
      <c r="O1781" s="1">
        <v>46198</v>
      </c>
      <c r="P1781">
        <f t="shared" si="82"/>
        <v>4</v>
      </c>
      <c r="Q1781" s="1" t="s">
        <v>142</v>
      </c>
      <c r="R1781" s="1" t="s">
        <v>3570</v>
      </c>
      <c r="S1781" s="2">
        <v>899.13</v>
      </c>
      <c r="T1781">
        <v>1</v>
      </c>
      <c r="U1781" t="s">
        <v>58</v>
      </c>
      <c r="V1781" s="3">
        <v>0.19</v>
      </c>
      <c r="W1781" t="s">
        <v>60</v>
      </c>
      <c r="X1781" t="s">
        <v>143</v>
      </c>
      <c r="Y1781" s="2">
        <v>170.83</v>
      </c>
      <c r="Z1781" s="2">
        <v>0</v>
      </c>
      <c r="AA1781" s="2">
        <v>0</v>
      </c>
      <c r="AB1781" s="2">
        <v>0</v>
      </c>
    </row>
    <row r="1782" spans="1:28" x14ac:dyDescent="0.25">
      <c r="A1782">
        <v>2033404405</v>
      </c>
      <c r="B1782" t="s">
        <v>126</v>
      </c>
      <c r="C1782" t="s">
        <v>1221</v>
      </c>
      <c r="D1782" s="5" t="str">
        <f t="shared" si="83"/>
        <v>GARRETT MILLER</v>
      </c>
      <c r="E1782" t="s">
        <v>106</v>
      </c>
      <c r="F1782" t="s">
        <v>1173</v>
      </c>
      <c r="G1782" t="s">
        <v>1176</v>
      </c>
      <c r="H1782" t="s">
        <v>3496</v>
      </c>
      <c r="I1782" s="8" t="s">
        <v>3516</v>
      </c>
      <c r="J1782" t="s">
        <v>1177</v>
      </c>
      <c r="K1782" t="s">
        <v>1178</v>
      </c>
      <c r="L1782" t="str">
        <f t="shared" si="81"/>
        <v>Dominic Lytle</v>
      </c>
      <c r="M1782" t="s">
        <v>57</v>
      </c>
      <c r="N1782" s="1">
        <v>46054</v>
      </c>
      <c r="O1782" s="1">
        <v>46174</v>
      </c>
      <c r="P1782">
        <f t="shared" si="82"/>
        <v>4</v>
      </c>
      <c r="Q1782" s="1" t="s">
        <v>142</v>
      </c>
      <c r="R1782" s="1" t="s">
        <v>3570</v>
      </c>
      <c r="S1782" s="2">
        <v>236.09</v>
      </c>
      <c r="T1782">
        <v>1</v>
      </c>
      <c r="U1782" t="s">
        <v>58</v>
      </c>
      <c r="V1782" s="3">
        <v>0.19</v>
      </c>
      <c r="W1782" t="s">
        <v>60</v>
      </c>
      <c r="X1782" t="s">
        <v>143</v>
      </c>
      <c r="Y1782" s="2">
        <v>44.86</v>
      </c>
      <c r="Z1782" s="2">
        <v>0</v>
      </c>
      <c r="AA1782" s="2">
        <v>0</v>
      </c>
      <c r="AB1782" s="2">
        <v>0</v>
      </c>
    </row>
    <row r="1783" spans="1:28" x14ac:dyDescent="0.25">
      <c r="A1783">
        <v>2033474598</v>
      </c>
      <c r="B1783" t="s">
        <v>1222</v>
      </c>
      <c r="C1783" t="s">
        <v>676</v>
      </c>
      <c r="D1783" s="5" t="str">
        <f t="shared" si="83"/>
        <v>SHAWN SHIPP</v>
      </c>
      <c r="E1783" t="s">
        <v>106</v>
      </c>
      <c r="F1783" t="s">
        <v>1173</v>
      </c>
      <c r="G1783" t="s">
        <v>1176</v>
      </c>
      <c r="H1783" t="s">
        <v>3496</v>
      </c>
      <c r="I1783" s="8">
        <v>20724564</v>
      </c>
      <c r="J1783" t="s">
        <v>301</v>
      </c>
      <c r="K1783" t="s">
        <v>302</v>
      </c>
      <c r="L1783" t="str">
        <f t="shared" si="81"/>
        <v>Marsha Sanderock</v>
      </c>
      <c r="M1783" t="s">
        <v>57</v>
      </c>
      <c r="N1783" s="1">
        <v>46057</v>
      </c>
      <c r="O1783" s="1">
        <v>46177</v>
      </c>
      <c r="P1783">
        <f t="shared" si="82"/>
        <v>4</v>
      </c>
      <c r="Q1783" s="1" t="s">
        <v>142</v>
      </c>
      <c r="R1783" s="1" t="s">
        <v>3570</v>
      </c>
      <c r="S1783" s="2">
        <v>221.52</v>
      </c>
      <c r="T1783">
        <v>1</v>
      </c>
      <c r="U1783" t="s">
        <v>58</v>
      </c>
      <c r="V1783" s="3">
        <v>0.19</v>
      </c>
      <c r="W1783" t="s">
        <v>60</v>
      </c>
      <c r="X1783" t="s">
        <v>143</v>
      </c>
      <c r="Y1783" s="2">
        <v>42.09</v>
      </c>
      <c r="Z1783" s="2">
        <v>0</v>
      </c>
      <c r="AA1783" s="2">
        <v>0</v>
      </c>
      <c r="AB1783" s="2">
        <v>0</v>
      </c>
    </row>
    <row r="1784" spans="1:28" x14ac:dyDescent="0.25">
      <c r="A1784">
        <v>2033542306</v>
      </c>
      <c r="B1784" t="s">
        <v>1223</v>
      </c>
      <c r="C1784" t="s">
        <v>1224</v>
      </c>
      <c r="D1784" s="5" t="str">
        <f t="shared" si="83"/>
        <v>SABRYNA SIMMS</v>
      </c>
      <c r="E1784" t="s">
        <v>220</v>
      </c>
      <c r="F1784" t="s">
        <v>1173</v>
      </c>
      <c r="G1784" t="s">
        <v>1215</v>
      </c>
      <c r="H1784" t="s">
        <v>3224</v>
      </c>
      <c r="I1784" s="8" t="s">
        <v>3521</v>
      </c>
      <c r="J1784" t="s">
        <v>164</v>
      </c>
      <c r="K1784" t="s">
        <v>165</v>
      </c>
      <c r="L1784" t="str">
        <f t="shared" si="81"/>
        <v>Jake Shulman</v>
      </c>
      <c r="M1784" t="s">
        <v>57</v>
      </c>
      <c r="N1784" s="1">
        <v>46060</v>
      </c>
      <c r="O1784" s="1">
        <v>46180</v>
      </c>
      <c r="P1784">
        <f t="shared" si="82"/>
        <v>4</v>
      </c>
      <c r="Q1784" s="1" t="s">
        <v>142</v>
      </c>
      <c r="R1784" s="1" t="s">
        <v>3570</v>
      </c>
      <c r="S1784" s="2">
        <v>9.9499999999999993</v>
      </c>
      <c r="T1784">
        <v>1</v>
      </c>
      <c r="U1784" t="s">
        <v>58</v>
      </c>
      <c r="V1784" s="3">
        <v>0.27</v>
      </c>
      <c r="W1784" t="s">
        <v>60</v>
      </c>
      <c r="X1784" t="s">
        <v>143</v>
      </c>
      <c r="Y1784" s="2">
        <v>2.69</v>
      </c>
      <c r="Z1784" s="2">
        <v>2.69</v>
      </c>
      <c r="AA1784" s="2">
        <v>2.69</v>
      </c>
      <c r="AB1784" s="2">
        <v>0</v>
      </c>
    </row>
    <row r="1785" spans="1:28" x14ac:dyDescent="0.25">
      <c r="A1785">
        <v>2033404407</v>
      </c>
      <c r="B1785" t="s">
        <v>126</v>
      </c>
      <c r="C1785" t="s">
        <v>1221</v>
      </c>
      <c r="D1785" s="5" t="str">
        <f t="shared" si="83"/>
        <v>GARRETT MILLER</v>
      </c>
      <c r="E1785" t="s">
        <v>106</v>
      </c>
      <c r="F1785" t="s">
        <v>734</v>
      </c>
      <c r="G1785" t="s">
        <v>735</v>
      </c>
      <c r="H1785" t="s">
        <v>735</v>
      </c>
      <c r="I1785" s="8" t="s">
        <v>3516</v>
      </c>
      <c r="J1785" t="s">
        <v>1177</v>
      </c>
      <c r="K1785" t="s">
        <v>1178</v>
      </c>
      <c r="L1785" t="str">
        <f t="shared" si="81"/>
        <v>Dominic Lytle</v>
      </c>
      <c r="M1785" t="s">
        <v>57</v>
      </c>
      <c r="N1785" s="1">
        <v>46054</v>
      </c>
      <c r="O1785" s="1">
        <v>46174</v>
      </c>
      <c r="P1785">
        <f t="shared" si="82"/>
        <v>4</v>
      </c>
      <c r="Q1785" s="1" t="s">
        <v>142</v>
      </c>
      <c r="R1785" s="1" t="s">
        <v>3570</v>
      </c>
      <c r="S1785" s="2">
        <v>10.18</v>
      </c>
      <c r="T1785">
        <v>1</v>
      </c>
      <c r="U1785" t="s">
        <v>58</v>
      </c>
      <c r="V1785" s="3">
        <v>0.7</v>
      </c>
      <c r="W1785" t="s">
        <v>60</v>
      </c>
      <c r="X1785" t="s">
        <v>143</v>
      </c>
      <c r="Y1785" s="2">
        <v>7.13</v>
      </c>
      <c r="Z1785" s="2">
        <v>0</v>
      </c>
      <c r="AA1785" s="2">
        <v>0</v>
      </c>
      <c r="AB1785" s="2">
        <v>0</v>
      </c>
    </row>
    <row r="1786" spans="1:28" x14ac:dyDescent="0.25">
      <c r="A1786">
        <v>2033148699</v>
      </c>
      <c r="B1786" t="s">
        <v>1362</v>
      </c>
      <c r="C1786" t="s">
        <v>97</v>
      </c>
      <c r="D1786" s="5" t="str">
        <f t="shared" si="83"/>
        <v>JOHN PERKINS</v>
      </c>
      <c r="E1786" t="s">
        <v>244</v>
      </c>
      <c r="F1786" t="s">
        <v>734</v>
      </c>
      <c r="G1786" t="s">
        <v>735</v>
      </c>
      <c r="H1786" t="s">
        <v>735</v>
      </c>
      <c r="I1786" s="8">
        <v>8307933</v>
      </c>
      <c r="J1786" t="s">
        <v>114</v>
      </c>
      <c r="K1786" t="s">
        <v>115</v>
      </c>
      <c r="L1786" t="str">
        <f t="shared" si="81"/>
        <v>GREGORY TEIPEL</v>
      </c>
      <c r="M1786" t="s">
        <v>57</v>
      </c>
      <c r="N1786" s="1">
        <v>46059</v>
      </c>
      <c r="O1786" s="1">
        <v>46179</v>
      </c>
      <c r="P1786">
        <f t="shared" si="82"/>
        <v>4</v>
      </c>
      <c r="Q1786" s="1" t="s">
        <v>142</v>
      </c>
      <c r="R1786" s="1" t="s">
        <v>3570</v>
      </c>
      <c r="S1786" s="2">
        <v>105.74</v>
      </c>
      <c r="T1786">
        <v>1</v>
      </c>
      <c r="U1786" t="s">
        <v>58</v>
      </c>
      <c r="V1786" s="3">
        <v>0.7</v>
      </c>
      <c r="W1786" t="s">
        <v>60</v>
      </c>
      <c r="X1786" t="s">
        <v>143</v>
      </c>
      <c r="Y1786" s="2">
        <v>74.02</v>
      </c>
      <c r="Z1786" s="2">
        <v>0</v>
      </c>
      <c r="AA1786" s="2">
        <v>0</v>
      </c>
      <c r="AB1786" s="2">
        <v>0</v>
      </c>
    </row>
    <row r="1787" spans="1:28" x14ac:dyDescent="0.25">
      <c r="A1787">
        <v>2033039860</v>
      </c>
      <c r="B1787" t="s">
        <v>1662</v>
      </c>
      <c r="C1787" t="s">
        <v>656</v>
      </c>
      <c r="D1787" s="5" t="str">
        <f t="shared" si="83"/>
        <v>KRISTINA HUGHES</v>
      </c>
      <c r="E1787" t="s">
        <v>244</v>
      </c>
      <c r="F1787" t="s">
        <v>734</v>
      </c>
      <c r="G1787" t="s">
        <v>735</v>
      </c>
      <c r="H1787" t="s">
        <v>735</v>
      </c>
      <c r="I1787" s="8">
        <v>8307933</v>
      </c>
      <c r="J1787" t="s">
        <v>114</v>
      </c>
      <c r="K1787" t="s">
        <v>115</v>
      </c>
      <c r="L1787" t="str">
        <f t="shared" si="81"/>
        <v>GREGORY TEIPEL</v>
      </c>
      <c r="M1787" t="s">
        <v>57</v>
      </c>
      <c r="N1787" s="1">
        <v>46059</v>
      </c>
      <c r="O1787" s="1">
        <v>46179</v>
      </c>
      <c r="P1787">
        <f t="shared" si="82"/>
        <v>4</v>
      </c>
      <c r="Q1787" s="1" t="s">
        <v>142</v>
      </c>
      <c r="R1787" s="1" t="s">
        <v>3570</v>
      </c>
      <c r="S1787" s="2">
        <v>94.38</v>
      </c>
      <c r="T1787">
        <v>1</v>
      </c>
      <c r="U1787" t="s">
        <v>58</v>
      </c>
      <c r="V1787" s="3">
        <v>0.7</v>
      </c>
      <c r="W1787" t="s">
        <v>60</v>
      </c>
      <c r="X1787" t="s">
        <v>143</v>
      </c>
      <c r="Y1787" s="2">
        <v>66.069999999999993</v>
      </c>
      <c r="Z1787" s="2">
        <v>0</v>
      </c>
      <c r="AA1787" s="2">
        <v>0</v>
      </c>
      <c r="AB1787" s="2">
        <v>0</v>
      </c>
    </row>
    <row r="1788" spans="1:28" x14ac:dyDescent="0.25">
      <c r="A1788">
        <v>2033179603</v>
      </c>
      <c r="B1788" t="s">
        <v>2052</v>
      </c>
      <c r="C1788" t="s">
        <v>2053</v>
      </c>
      <c r="D1788" s="5" t="str">
        <f t="shared" si="83"/>
        <v>BUFFY BEAVER</v>
      </c>
      <c r="E1788" t="s">
        <v>244</v>
      </c>
      <c r="F1788" t="s">
        <v>734</v>
      </c>
      <c r="G1788" t="s">
        <v>735</v>
      </c>
      <c r="H1788" t="s">
        <v>735</v>
      </c>
      <c r="I1788" s="8">
        <v>8307933</v>
      </c>
      <c r="J1788" t="s">
        <v>114</v>
      </c>
      <c r="K1788" t="s">
        <v>115</v>
      </c>
      <c r="L1788" t="str">
        <f t="shared" si="81"/>
        <v>GREGORY TEIPEL</v>
      </c>
      <c r="M1788" t="s">
        <v>57</v>
      </c>
      <c r="N1788" s="1">
        <v>46054</v>
      </c>
      <c r="O1788" s="1">
        <v>46174</v>
      </c>
      <c r="P1788">
        <f t="shared" si="82"/>
        <v>4</v>
      </c>
      <c r="Q1788" s="1" t="s">
        <v>142</v>
      </c>
      <c r="R1788" s="1" t="s">
        <v>3570</v>
      </c>
      <c r="S1788" s="2">
        <v>94.38</v>
      </c>
      <c r="T1788">
        <v>1</v>
      </c>
      <c r="U1788" t="s">
        <v>58</v>
      </c>
      <c r="V1788" s="3">
        <v>0.7</v>
      </c>
      <c r="W1788" t="s">
        <v>60</v>
      </c>
      <c r="X1788" t="s">
        <v>143</v>
      </c>
      <c r="Y1788" s="2">
        <v>66.069999999999993</v>
      </c>
      <c r="Z1788" s="2">
        <v>0</v>
      </c>
      <c r="AA1788" s="2">
        <v>0</v>
      </c>
      <c r="AB1788" s="2">
        <v>0</v>
      </c>
    </row>
    <row r="1789" spans="1:28" x14ac:dyDescent="0.25">
      <c r="A1789">
        <v>2033304009</v>
      </c>
      <c r="B1789" t="s">
        <v>2067</v>
      </c>
      <c r="C1789" t="s">
        <v>419</v>
      </c>
      <c r="D1789" s="5" t="str">
        <f t="shared" si="83"/>
        <v>LARA FLUHARTY</v>
      </c>
      <c r="E1789" t="s">
        <v>244</v>
      </c>
      <c r="F1789" t="s">
        <v>734</v>
      </c>
      <c r="G1789" t="s">
        <v>735</v>
      </c>
      <c r="H1789" t="s">
        <v>735</v>
      </c>
      <c r="I1789" s="8">
        <v>8307933</v>
      </c>
      <c r="J1789" t="s">
        <v>114</v>
      </c>
      <c r="K1789" t="s">
        <v>115</v>
      </c>
      <c r="L1789" t="str">
        <f t="shared" si="81"/>
        <v>GREGORY TEIPEL</v>
      </c>
      <c r="M1789" t="s">
        <v>57</v>
      </c>
      <c r="N1789" s="1">
        <v>46059</v>
      </c>
      <c r="O1789" s="1">
        <v>46179</v>
      </c>
      <c r="P1789">
        <f t="shared" si="82"/>
        <v>4</v>
      </c>
      <c r="Q1789" s="1" t="s">
        <v>142</v>
      </c>
      <c r="R1789" s="1" t="s">
        <v>3570</v>
      </c>
      <c r="S1789" s="2">
        <v>94.38</v>
      </c>
      <c r="T1789">
        <v>1</v>
      </c>
      <c r="U1789" t="s">
        <v>58</v>
      </c>
      <c r="V1789" s="3">
        <v>0.7</v>
      </c>
      <c r="W1789" t="s">
        <v>60</v>
      </c>
      <c r="X1789" t="s">
        <v>143</v>
      </c>
      <c r="Y1789" s="2">
        <v>66.069999999999993</v>
      </c>
      <c r="Z1789" s="2">
        <v>0</v>
      </c>
      <c r="AA1789" s="2">
        <v>0</v>
      </c>
      <c r="AB1789" s="2">
        <v>0</v>
      </c>
    </row>
    <row r="1790" spans="1:28" x14ac:dyDescent="0.25">
      <c r="A1790">
        <v>2033221107</v>
      </c>
      <c r="B1790" t="s">
        <v>2057</v>
      </c>
      <c r="C1790" t="s">
        <v>2058</v>
      </c>
      <c r="D1790" s="5" t="str">
        <f t="shared" si="83"/>
        <v>SONNY WAWAK</v>
      </c>
      <c r="E1790" t="s">
        <v>110</v>
      </c>
      <c r="F1790" t="s">
        <v>734</v>
      </c>
      <c r="G1790" t="s">
        <v>735</v>
      </c>
      <c r="H1790" t="s">
        <v>735</v>
      </c>
      <c r="I1790" s="8">
        <v>8307933</v>
      </c>
      <c r="J1790" t="s">
        <v>114</v>
      </c>
      <c r="K1790" t="s">
        <v>115</v>
      </c>
      <c r="L1790" t="str">
        <f t="shared" si="81"/>
        <v>GREGORY TEIPEL</v>
      </c>
      <c r="M1790" t="s">
        <v>57</v>
      </c>
      <c r="N1790" s="1">
        <v>46059</v>
      </c>
      <c r="O1790" s="1">
        <v>46179</v>
      </c>
      <c r="P1790">
        <f t="shared" si="82"/>
        <v>4</v>
      </c>
      <c r="Q1790" s="1" t="s">
        <v>142</v>
      </c>
      <c r="R1790" s="1" t="s">
        <v>3570</v>
      </c>
      <c r="S1790" s="2">
        <v>89.52</v>
      </c>
      <c r="T1790">
        <v>1</v>
      </c>
      <c r="U1790" t="s">
        <v>58</v>
      </c>
      <c r="V1790" s="3">
        <v>0.7</v>
      </c>
      <c r="W1790" t="s">
        <v>60</v>
      </c>
      <c r="X1790" t="s">
        <v>143</v>
      </c>
      <c r="Y1790" s="2">
        <v>62.66</v>
      </c>
      <c r="Z1790" s="2">
        <v>0</v>
      </c>
      <c r="AA1790" s="2">
        <v>0</v>
      </c>
      <c r="AB1790" s="2">
        <v>0</v>
      </c>
    </row>
    <row r="1791" spans="1:28" x14ac:dyDescent="0.25">
      <c r="A1791">
        <v>2033117676</v>
      </c>
      <c r="B1791" t="s">
        <v>2049</v>
      </c>
      <c r="C1791" t="s">
        <v>2050</v>
      </c>
      <c r="D1791" s="5" t="str">
        <f t="shared" si="83"/>
        <v>CASEY ORR</v>
      </c>
      <c r="E1791" t="s">
        <v>244</v>
      </c>
      <c r="F1791" t="s">
        <v>734</v>
      </c>
      <c r="G1791" t="s">
        <v>735</v>
      </c>
      <c r="H1791" t="s">
        <v>735</v>
      </c>
      <c r="I1791" s="8">
        <v>8307933</v>
      </c>
      <c r="J1791" t="s">
        <v>114</v>
      </c>
      <c r="K1791" t="s">
        <v>115</v>
      </c>
      <c r="L1791" t="str">
        <f t="shared" si="81"/>
        <v>GREGORY TEIPEL</v>
      </c>
      <c r="M1791" t="s">
        <v>57</v>
      </c>
      <c r="N1791" s="1">
        <v>46059</v>
      </c>
      <c r="O1791" s="1">
        <v>46179</v>
      </c>
      <c r="P1791">
        <f t="shared" si="82"/>
        <v>4</v>
      </c>
      <c r="Q1791" s="1" t="s">
        <v>142</v>
      </c>
      <c r="R1791" s="1" t="s">
        <v>3570</v>
      </c>
      <c r="S1791" s="2">
        <v>80.56</v>
      </c>
      <c r="T1791">
        <v>1</v>
      </c>
      <c r="U1791" t="s">
        <v>58</v>
      </c>
      <c r="V1791" s="3">
        <v>0.7</v>
      </c>
      <c r="W1791" t="s">
        <v>60</v>
      </c>
      <c r="X1791" t="s">
        <v>143</v>
      </c>
      <c r="Y1791" s="2">
        <v>56.39</v>
      </c>
      <c r="Z1791" s="2">
        <v>0</v>
      </c>
      <c r="AA1791" s="2">
        <v>0</v>
      </c>
      <c r="AB1791" s="2">
        <v>0</v>
      </c>
    </row>
    <row r="1792" spans="1:28" x14ac:dyDescent="0.25">
      <c r="A1792">
        <v>2033412630</v>
      </c>
      <c r="B1792" t="s">
        <v>2077</v>
      </c>
      <c r="C1792" t="s">
        <v>2056</v>
      </c>
      <c r="D1792" s="5" t="str">
        <f t="shared" si="83"/>
        <v>TIFFANY STAPLETON</v>
      </c>
      <c r="E1792" t="s">
        <v>113</v>
      </c>
      <c r="F1792" t="s">
        <v>734</v>
      </c>
      <c r="G1792" t="s">
        <v>735</v>
      </c>
      <c r="H1792" t="s">
        <v>735</v>
      </c>
      <c r="I1792" s="8">
        <v>8307933</v>
      </c>
      <c r="J1792" t="s">
        <v>114</v>
      </c>
      <c r="K1792" t="s">
        <v>115</v>
      </c>
      <c r="L1792" t="str">
        <f t="shared" si="81"/>
        <v>GREGORY TEIPEL</v>
      </c>
      <c r="M1792" t="s">
        <v>57</v>
      </c>
      <c r="N1792" s="1">
        <v>46059</v>
      </c>
      <c r="O1792" s="1">
        <v>46179</v>
      </c>
      <c r="P1792">
        <f t="shared" si="82"/>
        <v>4</v>
      </c>
      <c r="Q1792" s="1" t="s">
        <v>142</v>
      </c>
      <c r="R1792" s="1" t="s">
        <v>3570</v>
      </c>
      <c r="S1792" s="2">
        <v>78.760000000000005</v>
      </c>
      <c r="T1792">
        <v>1</v>
      </c>
      <c r="U1792" t="s">
        <v>58</v>
      </c>
      <c r="V1792" s="3">
        <v>0.7</v>
      </c>
      <c r="W1792" t="s">
        <v>60</v>
      </c>
      <c r="X1792" t="s">
        <v>143</v>
      </c>
      <c r="Y1792" s="2">
        <v>55.13</v>
      </c>
      <c r="Z1792" s="2">
        <v>0</v>
      </c>
      <c r="AA1792" s="2">
        <v>0</v>
      </c>
      <c r="AB1792" s="2">
        <v>0</v>
      </c>
    </row>
    <row r="1793" spans="1:28" x14ac:dyDescent="0.25">
      <c r="A1793">
        <v>2033306972</v>
      </c>
      <c r="B1793" t="s">
        <v>2068</v>
      </c>
      <c r="C1793" t="s">
        <v>2069</v>
      </c>
      <c r="D1793" s="5" t="str">
        <f t="shared" si="83"/>
        <v>RAMSEY RASAVONG</v>
      </c>
      <c r="E1793" t="s">
        <v>244</v>
      </c>
      <c r="F1793" t="s">
        <v>734</v>
      </c>
      <c r="G1793" t="s">
        <v>735</v>
      </c>
      <c r="H1793" t="s">
        <v>735</v>
      </c>
      <c r="I1793" s="8">
        <v>8307933</v>
      </c>
      <c r="J1793" t="s">
        <v>114</v>
      </c>
      <c r="K1793" t="s">
        <v>115</v>
      </c>
      <c r="L1793" t="str">
        <f t="shared" si="81"/>
        <v>GREGORY TEIPEL</v>
      </c>
      <c r="M1793" t="s">
        <v>57</v>
      </c>
      <c r="N1793" s="1">
        <v>46059</v>
      </c>
      <c r="O1793" s="1">
        <v>46179</v>
      </c>
      <c r="P1793">
        <f t="shared" si="82"/>
        <v>4</v>
      </c>
      <c r="Q1793" s="1" t="s">
        <v>142</v>
      </c>
      <c r="R1793" s="1" t="s">
        <v>3570</v>
      </c>
      <c r="S1793" s="2">
        <v>73.56</v>
      </c>
      <c r="T1793">
        <v>1</v>
      </c>
      <c r="U1793" t="s">
        <v>58</v>
      </c>
      <c r="V1793" s="3">
        <v>0.7</v>
      </c>
      <c r="W1793" t="s">
        <v>60</v>
      </c>
      <c r="X1793" t="s">
        <v>143</v>
      </c>
      <c r="Y1793" s="2">
        <v>51.49</v>
      </c>
      <c r="Z1793" s="2">
        <v>0</v>
      </c>
      <c r="AA1793" s="2">
        <v>0</v>
      </c>
      <c r="AB1793" s="2">
        <v>0</v>
      </c>
    </row>
    <row r="1794" spans="1:28" x14ac:dyDescent="0.25">
      <c r="A1794">
        <v>2033220285</v>
      </c>
      <c r="B1794" t="s">
        <v>2055</v>
      </c>
      <c r="C1794" t="s">
        <v>2056</v>
      </c>
      <c r="D1794" s="5" t="str">
        <f t="shared" si="83"/>
        <v>TIFFANY MCBRIDE</v>
      </c>
      <c r="E1794" t="s">
        <v>257</v>
      </c>
      <c r="F1794" t="s">
        <v>734</v>
      </c>
      <c r="G1794" t="s">
        <v>735</v>
      </c>
      <c r="H1794" t="s">
        <v>735</v>
      </c>
      <c r="I1794" s="8">
        <v>8307933</v>
      </c>
      <c r="J1794" t="s">
        <v>114</v>
      </c>
      <c r="K1794" t="s">
        <v>115</v>
      </c>
      <c r="L1794" t="str">
        <f t="shared" ref="L1794:L1857" si="84">CONCATENATE(K1794," ",J1794)</f>
        <v>GREGORY TEIPEL</v>
      </c>
      <c r="M1794" t="s">
        <v>57</v>
      </c>
      <c r="N1794" s="1">
        <v>46059</v>
      </c>
      <c r="O1794" s="1">
        <v>46179</v>
      </c>
      <c r="P1794">
        <f t="shared" ref="P1794:P1857" si="85">DATEDIF(N1794,O1794,"M")</f>
        <v>4</v>
      </c>
      <c r="Q1794" s="1" t="s">
        <v>142</v>
      </c>
      <c r="R1794" s="1" t="s">
        <v>3570</v>
      </c>
      <c r="S1794" s="2">
        <v>51.19</v>
      </c>
      <c r="T1794">
        <v>1</v>
      </c>
      <c r="U1794" t="s">
        <v>58</v>
      </c>
      <c r="V1794" s="3">
        <v>0.7</v>
      </c>
      <c r="W1794" t="s">
        <v>60</v>
      </c>
      <c r="X1794" t="s">
        <v>143</v>
      </c>
      <c r="Y1794" s="2">
        <v>35.83</v>
      </c>
      <c r="Z1794" s="2">
        <v>0</v>
      </c>
      <c r="AA1794" s="2">
        <v>0</v>
      </c>
      <c r="AB1794" s="2">
        <v>0</v>
      </c>
    </row>
    <row r="1795" spans="1:28" x14ac:dyDescent="0.25">
      <c r="A1795">
        <v>2033331039</v>
      </c>
      <c r="B1795" t="s">
        <v>2071</v>
      </c>
      <c r="C1795" t="s">
        <v>2072</v>
      </c>
      <c r="D1795" s="5" t="str">
        <f t="shared" ref="D1795:D1858" si="86">CONCATENATE(C1795," ",B1795)</f>
        <v>HAYLEY BRINK</v>
      </c>
      <c r="E1795" t="s">
        <v>244</v>
      </c>
      <c r="F1795" t="s">
        <v>734</v>
      </c>
      <c r="G1795" t="s">
        <v>735</v>
      </c>
      <c r="H1795" t="s">
        <v>735</v>
      </c>
      <c r="I1795" s="8">
        <v>8307933</v>
      </c>
      <c r="J1795" t="s">
        <v>114</v>
      </c>
      <c r="K1795" t="s">
        <v>115</v>
      </c>
      <c r="L1795" t="str">
        <f t="shared" si="84"/>
        <v>GREGORY TEIPEL</v>
      </c>
      <c r="M1795" t="s">
        <v>57</v>
      </c>
      <c r="N1795" s="1">
        <v>46059</v>
      </c>
      <c r="O1795" s="1">
        <v>46179</v>
      </c>
      <c r="P1795">
        <f t="shared" si="85"/>
        <v>4</v>
      </c>
      <c r="Q1795" s="1" t="s">
        <v>142</v>
      </c>
      <c r="R1795" s="1" t="s">
        <v>3570</v>
      </c>
      <c r="S1795" s="2">
        <v>49.46</v>
      </c>
      <c r="T1795">
        <v>1</v>
      </c>
      <c r="U1795" t="s">
        <v>58</v>
      </c>
      <c r="V1795" s="3">
        <v>0.7</v>
      </c>
      <c r="W1795" t="s">
        <v>60</v>
      </c>
      <c r="X1795" t="s">
        <v>143</v>
      </c>
      <c r="Y1795" s="2">
        <v>34.619999999999997</v>
      </c>
      <c r="Z1795" s="2">
        <v>0</v>
      </c>
      <c r="AA1795" s="2">
        <v>0</v>
      </c>
      <c r="AB1795" s="2">
        <v>0</v>
      </c>
    </row>
    <row r="1796" spans="1:28" x14ac:dyDescent="0.25">
      <c r="A1796">
        <v>2033267341</v>
      </c>
      <c r="B1796" t="s">
        <v>578</v>
      </c>
      <c r="C1796" t="s">
        <v>2065</v>
      </c>
      <c r="D1796" s="5" t="str">
        <f t="shared" si="86"/>
        <v>GARETT TURNER</v>
      </c>
      <c r="E1796" t="s">
        <v>210</v>
      </c>
      <c r="F1796" t="s">
        <v>734</v>
      </c>
      <c r="G1796" t="s">
        <v>735</v>
      </c>
      <c r="H1796" t="s">
        <v>735</v>
      </c>
      <c r="I1796" s="8">
        <v>8307933</v>
      </c>
      <c r="J1796" t="s">
        <v>114</v>
      </c>
      <c r="K1796" t="s">
        <v>115</v>
      </c>
      <c r="L1796" t="str">
        <f t="shared" si="84"/>
        <v>GREGORY TEIPEL</v>
      </c>
      <c r="M1796" t="s">
        <v>57</v>
      </c>
      <c r="N1796" s="1">
        <v>46059</v>
      </c>
      <c r="O1796" s="1">
        <v>46179</v>
      </c>
      <c r="P1796">
        <f t="shared" si="85"/>
        <v>4</v>
      </c>
      <c r="Q1796" s="1" t="s">
        <v>142</v>
      </c>
      <c r="R1796" s="1" t="s">
        <v>3570</v>
      </c>
      <c r="S1796" s="2">
        <v>48.47</v>
      </c>
      <c r="T1796">
        <v>1</v>
      </c>
      <c r="U1796" t="s">
        <v>58</v>
      </c>
      <c r="V1796" s="3">
        <v>0.7</v>
      </c>
      <c r="W1796" t="s">
        <v>60</v>
      </c>
      <c r="X1796" t="s">
        <v>143</v>
      </c>
      <c r="Y1796" s="2">
        <v>33.93</v>
      </c>
      <c r="Z1796" s="2">
        <v>0</v>
      </c>
      <c r="AA1796" s="2">
        <v>0</v>
      </c>
      <c r="AB1796" s="2">
        <v>0</v>
      </c>
    </row>
    <row r="1797" spans="1:28" x14ac:dyDescent="0.25">
      <c r="A1797">
        <v>2033231466</v>
      </c>
      <c r="B1797" t="s">
        <v>2059</v>
      </c>
      <c r="C1797" t="s">
        <v>387</v>
      </c>
      <c r="D1797" s="5" t="str">
        <f t="shared" si="86"/>
        <v>TIMOTHY STAHL</v>
      </c>
      <c r="E1797" t="s">
        <v>191</v>
      </c>
      <c r="F1797" t="s">
        <v>734</v>
      </c>
      <c r="G1797" t="s">
        <v>735</v>
      </c>
      <c r="H1797" t="s">
        <v>735</v>
      </c>
      <c r="I1797" s="8">
        <v>8307933</v>
      </c>
      <c r="J1797" t="s">
        <v>114</v>
      </c>
      <c r="K1797" t="s">
        <v>115</v>
      </c>
      <c r="L1797" t="str">
        <f t="shared" si="84"/>
        <v>GREGORY TEIPEL</v>
      </c>
      <c r="M1797" t="s">
        <v>57</v>
      </c>
      <c r="N1797" s="1">
        <v>46059</v>
      </c>
      <c r="O1797" s="1">
        <v>46179</v>
      </c>
      <c r="P1797">
        <f t="shared" si="85"/>
        <v>4</v>
      </c>
      <c r="Q1797" s="1" t="s">
        <v>142</v>
      </c>
      <c r="R1797" s="1" t="s">
        <v>3570</v>
      </c>
      <c r="S1797" s="2">
        <v>35.799999999999997</v>
      </c>
      <c r="T1797">
        <v>1</v>
      </c>
      <c r="U1797" t="s">
        <v>58</v>
      </c>
      <c r="V1797" s="3">
        <v>0.7</v>
      </c>
      <c r="W1797" t="s">
        <v>60</v>
      </c>
      <c r="X1797" t="s">
        <v>143</v>
      </c>
      <c r="Y1797" s="2">
        <v>25.06</v>
      </c>
      <c r="Z1797" s="2">
        <v>0</v>
      </c>
      <c r="AA1797" s="2">
        <v>0</v>
      </c>
      <c r="AB1797" s="2">
        <v>0</v>
      </c>
    </row>
    <row r="1798" spans="1:28" x14ac:dyDescent="0.25">
      <c r="A1798">
        <v>2033423860</v>
      </c>
      <c r="B1798" t="s">
        <v>2078</v>
      </c>
      <c r="C1798" t="s">
        <v>392</v>
      </c>
      <c r="D1798" s="5" t="str">
        <f t="shared" si="86"/>
        <v>KAREN BRASTRUP</v>
      </c>
      <c r="E1798" t="s">
        <v>191</v>
      </c>
      <c r="F1798" t="s">
        <v>734</v>
      </c>
      <c r="G1798" t="s">
        <v>735</v>
      </c>
      <c r="H1798" t="s">
        <v>735</v>
      </c>
      <c r="I1798" s="8">
        <v>8307933</v>
      </c>
      <c r="J1798" t="s">
        <v>114</v>
      </c>
      <c r="K1798" t="s">
        <v>115</v>
      </c>
      <c r="L1798" t="str">
        <f t="shared" si="84"/>
        <v>GREGORY TEIPEL</v>
      </c>
      <c r="M1798" t="s">
        <v>57</v>
      </c>
      <c r="N1798" s="1">
        <v>46059</v>
      </c>
      <c r="O1798" s="1">
        <v>46179</v>
      </c>
      <c r="P1798">
        <f t="shared" si="85"/>
        <v>4</v>
      </c>
      <c r="Q1798" s="1" t="s">
        <v>142</v>
      </c>
      <c r="R1798" s="1" t="s">
        <v>3570</v>
      </c>
      <c r="S1798" s="2">
        <v>35.799999999999997</v>
      </c>
      <c r="T1798">
        <v>1</v>
      </c>
      <c r="U1798" t="s">
        <v>58</v>
      </c>
      <c r="V1798" s="3">
        <v>0.7</v>
      </c>
      <c r="W1798" t="s">
        <v>60</v>
      </c>
      <c r="X1798" t="s">
        <v>143</v>
      </c>
      <c r="Y1798" s="2">
        <v>25.06</v>
      </c>
      <c r="Z1798" s="2">
        <v>0</v>
      </c>
      <c r="AA1798" s="2">
        <v>0</v>
      </c>
      <c r="AB1798" s="2">
        <v>0</v>
      </c>
    </row>
    <row r="1799" spans="1:28" x14ac:dyDescent="0.25">
      <c r="A1799">
        <v>2033179961</v>
      </c>
      <c r="B1799" t="s">
        <v>2054</v>
      </c>
      <c r="C1799" t="s">
        <v>812</v>
      </c>
      <c r="D1799" s="5" t="str">
        <f t="shared" si="86"/>
        <v>RONALD FINLAYSON</v>
      </c>
      <c r="E1799" t="s">
        <v>191</v>
      </c>
      <c r="F1799" t="s">
        <v>734</v>
      </c>
      <c r="G1799" t="s">
        <v>735</v>
      </c>
      <c r="H1799" t="s">
        <v>735</v>
      </c>
      <c r="I1799" s="8">
        <v>8307933</v>
      </c>
      <c r="J1799" t="s">
        <v>114</v>
      </c>
      <c r="K1799" t="s">
        <v>115</v>
      </c>
      <c r="L1799" t="str">
        <f t="shared" si="84"/>
        <v>GREGORY TEIPEL</v>
      </c>
      <c r="M1799" t="s">
        <v>57</v>
      </c>
      <c r="N1799" s="1">
        <v>46059</v>
      </c>
      <c r="O1799" s="1">
        <v>46179</v>
      </c>
      <c r="P1799">
        <f t="shared" si="85"/>
        <v>4</v>
      </c>
      <c r="Q1799" s="1" t="s">
        <v>142</v>
      </c>
      <c r="R1799" s="1" t="s">
        <v>3570</v>
      </c>
      <c r="S1799" s="2">
        <v>27.5</v>
      </c>
      <c r="T1799">
        <v>1</v>
      </c>
      <c r="U1799" t="s">
        <v>58</v>
      </c>
      <c r="V1799" s="3">
        <v>0.7</v>
      </c>
      <c r="W1799" t="s">
        <v>60</v>
      </c>
      <c r="X1799" t="s">
        <v>143</v>
      </c>
      <c r="Y1799" s="2">
        <v>19.25</v>
      </c>
      <c r="Z1799" s="2">
        <v>0</v>
      </c>
      <c r="AA1799" s="2">
        <v>0</v>
      </c>
      <c r="AB1799" s="2">
        <v>0</v>
      </c>
    </row>
    <row r="1800" spans="1:28" x14ac:dyDescent="0.25">
      <c r="A1800">
        <v>2033263106</v>
      </c>
      <c r="B1800" t="s">
        <v>2064</v>
      </c>
      <c r="C1800" t="s">
        <v>137</v>
      </c>
      <c r="D1800" s="5" t="str">
        <f t="shared" si="86"/>
        <v>KATHY BATTANY</v>
      </c>
      <c r="E1800" t="s">
        <v>191</v>
      </c>
      <c r="F1800" t="s">
        <v>734</v>
      </c>
      <c r="G1800" t="s">
        <v>735</v>
      </c>
      <c r="H1800" t="s">
        <v>735</v>
      </c>
      <c r="I1800" s="8">
        <v>8307933</v>
      </c>
      <c r="J1800" t="s">
        <v>114</v>
      </c>
      <c r="K1800" t="s">
        <v>115</v>
      </c>
      <c r="L1800" t="str">
        <f t="shared" si="84"/>
        <v>GREGORY TEIPEL</v>
      </c>
      <c r="M1800" t="s">
        <v>57</v>
      </c>
      <c r="N1800" s="1">
        <v>46059</v>
      </c>
      <c r="O1800" s="1">
        <v>46179</v>
      </c>
      <c r="P1800">
        <f t="shared" si="85"/>
        <v>4</v>
      </c>
      <c r="Q1800" s="1" t="s">
        <v>142</v>
      </c>
      <c r="R1800" s="1" t="s">
        <v>3570</v>
      </c>
      <c r="S1800" s="2">
        <v>22</v>
      </c>
      <c r="T1800">
        <v>1</v>
      </c>
      <c r="U1800" t="s">
        <v>58</v>
      </c>
      <c r="V1800" s="3">
        <v>0.7</v>
      </c>
      <c r="W1800" t="s">
        <v>60</v>
      </c>
      <c r="X1800" t="s">
        <v>143</v>
      </c>
      <c r="Y1800" s="2">
        <v>15.4</v>
      </c>
      <c r="Z1800" s="2">
        <v>0</v>
      </c>
      <c r="AA1800" s="2">
        <v>0</v>
      </c>
      <c r="AB1800" s="2">
        <v>0</v>
      </c>
    </row>
    <row r="1801" spans="1:28" x14ac:dyDescent="0.25">
      <c r="A1801">
        <v>2033126233</v>
      </c>
      <c r="B1801" t="s">
        <v>341</v>
      </c>
      <c r="C1801" t="s">
        <v>263</v>
      </c>
      <c r="D1801" s="5" t="str">
        <f t="shared" si="86"/>
        <v>CHARLES WALKER</v>
      </c>
      <c r="E1801" t="s">
        <v>220</v>
      </c>
      <c r="F1801" t="s">
        <v>734</v>
      </c>
      <c r="G1801" t="s">
        <v>735</v>
      </c>
      <c r="H1801" t="s">
        <v>735</v>
      </c>
      <c r="I1801" s="8">
        <v>1706194</v>
      </c>
      <c r="J1801" t="s">
        <v>72</v>
      </c>
      <c r="K1801" t="s">
        <v>73</v>
      </c>
      <c r="L1801" t="str">
        <f t="shared" si="84"/>
        <v>MATTHEW DAUGHERTY</v>
      </c>
      <c r="M1801" t="s">
        <v>57</v>
      </c>
      <c r="N1801" s="1">
        <v>46054</v>
      </c>
      <c r="O1801" s="1">
        <v>46174</v>
      </c>
      <c r="P1801">
        <f t="shared" si="85"/>
        <v>4</v>
      </c>
      <c r="Q1801" s="1" t="s">
        <v>142</v>
      </c>
      <c r="R1801" s="1" t="s">
        <v>3570</v>
      </c>
      <c r="S1801" s="2">
        <v>121.92</v>
      </c>
      <c r="T1801">
        <v>1</v>
      </c>
      <c r="U1801" t="s">
        <v>58</v>
      </c>
      <c r="V1801" s="3">
        <v>0.7</v>
      </c>
      <c r="W1801" t="s">
        <v>60</v>
      </c>
      <c r="X1801" t="s">
        <v>143</v>
      </c>
      <c r="Y1801" s="2">
        <v>85.34</v>
      </c>
      <c r="Z1801" s="2">
        <v>0</v>
      </c>
      <c r="AA1801" s="2">
        <v>0</v>
      </c>
      <c r="AB1801" s="2">
        <v>0</v>
      </c>
    </row>
    <row r="1802" spans="1:28" x14ac:dyDescent="0.25">
      <c r="A1802">
        <v>2033246167</v>
      </c>
      <c r="B1802" t="s">
        <v>2060</v>
      </c>
      <c r="C1802" t="s">
        <v>182</v>
      </c>
      <c r="D1802" s="5" t="str">
        <f t="shared" si="86"/>
        <v>MEGAN RODDAM</v>
      </c>
      <c r="E1802" t="s">
        <v>103</v>
      </c>
      <c r="F1802" t="s">
        <v>734</v>
      </c>
      <c r="G1802" t="s">
        <v>735</v>
      </c>
      <c r="H1802" t="s">
        <v>735</v>
      </c>
      <c r="I1802" s="8">
        <v>1706194</v>
      </c>
      <c r="J1802" t="s">
        <v>72</v>
      </c>
      <c r="K1802" t="s">
        <v>73</v>
      </c>
      <c r="L1802" t="str">
        <f t="shared" si="84"/>
        <v>MATTHEW DAUGHERTY</v>
      </c>
      <c r="M1802" t="s">
        <v>57</v>
      </c>
      <c r="N1802" s="1">
        <v>46054</v>
      </c>
      <c r="O1802" s="1">
        <v>46174</v>
      </c>
      <c r="P1802">
        <f t="shared" si="85"/>
        <v>4</v>
      </c>
      <c r="Q1802" s="1" t="s">
        <v>142</v>
      </c>
      <c r="R1802" s="1" t="s">
        <v>3570</v>
      </c>
      <c r="S1802" s="2">
        <v>93.92</v>
      </c>
      <c r="T1802">
        <v>1</v>
      </c>
      <c r="U1802" t="s">
        <v>58</v>
      </c>
      <c r="V1802" s="3">
        <v>0.7</v>
      </c>
      <c r="W1802" t="s">
        <v>60</v>
      </c>
      <c r="X1802" t="s">
        <v>143</v>
      </c>
      <c r="Y1802" s="2">
        <v>65.739999999999995</v>
      </c>
      <c r="Z1802" s="2">
        <v>65.739999999999995</v>
      </c>
      <c r="AA1802" s="2">
        <v>65.739999999999995</v>
      </c>
      <c r="AB1802" s="2">
        <v>0</v>
      </c>
    </row>
    <row r="1803" spans="1:28" x14ac:dyDescent="0.25">
      <c r="A1803">
        <v>2033514791</v>
      </c>
      <c r="B1803" t="s">
        <v>2085</v>
      </c>
      <c r="C1803" t="s">
        <v>2086</v>
      </c>
      <c r="D1803" s="5" t="str">
        <f t="shared" si="86"/>
        <v>TONYA SCARLETT</v>
      </c>
      <c r="E1803" t="s">
        <v>87</v>
      </c>
      <c r="F1803" t="s">
        <v>734</v>
      </c>
      <c r="G1803" t="s">
        <v>735</v>
      </c>
      <c r="H1803" t="s">
        <v>735</v>
      </c>
      <c r="I1803" s="8">
        <v>8977234</v>
      </c>
      <c r="J1803" t="s">
        <v>90</v>
      </c>
      <c r="K1803" t="s">
        <v>91</v>
      </c>
      <c r="L1803" t="str">
        <f t="shared" si="84"/>
        <v>RYAN CALTAGIRONE</v>
      </c>
      <c r="M1803" t="s">
        <v>57</v>
      </c>
      <c r="N1803" s="1">
        <v>46059</v>
      </c>
      <c r="O1803" s="1">
        <v>46179</v>
      </c>
      <c r="P1803">
        <f t="shared" si="85"/>
        <v>4</v>
      </c>
      <c r="Q1803" s="1" t="s">
        <v>142</v>
      </c>
      <c r="R1803" s="1" t="s">
        <v>3570</v>
      </c>
      <c r="S1803" s="2">
        <v>135.69999999999999</v>
      </c>
      <c r="T1803">
        <v>1</v>
      </c>
      <c r="U1803" t="s">
        <v>58</v>
      </c>
      <c r="V1803" s="3">
        <v>0.7</v>
      </c>
      <c r="W1803" t="s">
        <v>60</v>
      </c>
      <c r="X1803" t="s">
        <v>143</v>
      </c>
      <c r="Y1803" s="2">
        <v>94.99</v>
      </c>
      <c r="Z1803" s="2">
        <v>0</v>
      </c>
      <c r="AA1803" s="2">
        <v>0</v>
      </c>
      <c r="AB1803" s="2">
        <v>0</v>
      </c>
    </row>
    <row r="1804" spans="1:28" x14ac:dyDescent="0.25">
      <c r="A1804">
        <v>2033529277</v>
      </c>
      <c r="B1804" t="s">
        <v>2090</v>
      </c>
      <c r="C1804" t="s">
        <v>278</v>
      </c>
      <c r="D1804" s="5" t="str">
        <f t="shared" si="86"/>
        <v>SHELLEY PORR</v>
      </c>
      <c r="E1804" t="s">
        <v>213</v>
      </c>
      <c r="F1804" t="s">
        <v>734</v>
      </c>
      <c r="G1804" t="s">
        <v>735</v>
      </c>
      <c r="H1804" t="s">
        <v>735</v>
      </c>
      <c r="I1804" s="8">
        <v>8977234</v>
      </c>
      <c r="J1804" t="s">
        <v>90</v>
      </c>
      <c r="K1804" t="s">
        <v>91</v>
      </c>
      <c r="L1804" t="str">
        <f t="shared" si="84"/>
        <v>RYAN CALTAGIRONE</v>
      </c>
      <c r="M1804" t="s">
        <v>57</v>
      </c>
      <c r="N1804" s="1">
        <v>46060</v>
      </c>
      <c r="O1804" s="1">
        <v>46180</v>
      </c>
      <c r="P1804">
        <f t="shared" si="85"/>
        <v>4</v>
      </c>
      <c r="Q1804" s="1" t="s">
        <v>142</v>
      </c>
      <c r="R1804" s="1" t="s">
        <v>3570</v>
      </c>
      <c r="S1804" s="2">
        <v>10.53</v>
      </c>
      <c r="T1804">
        <v>1</v>
      </c>
      <c r="U1804" t="s">
        <v>58</v>
      </c>
      <c r="V1804" s="3">
        <v>0.7</v>
      </c>
      <c r="W1804" t="s">
        <v>60</v>
      </c>
      <c r="X1804" t="s">
        <v>143</v>
      </c>
      <c r="Y1804" s="2">
        <v>7.37</v>
      </c>
      <c r="Z1804" s="2">
        <v>0</v>
      </c>
      <c r="AA1804" s="2">
        <v>0</v>
      </c>
      <c r="AB1804" s="2">
        <v>0</v>
      </c>
    </row>
    <row r="1805" spans="1:28" x14ac:dyDescent="0.25">
      <c r="A1805">
        <v>2033267344</v>
      </c>
      <c r="B1805" t="s">
        <v>578</v>
      </c>
      <c r="C1805" t="s">
        <v>2065</v>
      </c>
      <c r="D1805" s="5" t="str">
        <f t="shared" si="86"/>
        <v>GARETT TURNER</v>
      </c>
      <c r="E1805" t="s">
        <v>210</v>
      </c>
      <c r="F1805" t="s">
        <v>1796</v>
      </c>
      <c r="G1805" t="s">
        <v>1797</v>
      </c>
      <c r="H1805" t="s">
        <v>1797</v>
      </c>
      <c r="I1805" s="8">
        <v>8307933</v>
      </c>
      <c r="J1805" t="s">
        <v>114</v>
      </c>
      <c r="K1805" t="s">
        <v>115</v>
      </c>
      <c r="L1805" t="str">
        <f t="shared" si="84"/>
        <v>GREGORY TEIPEL</v>
      </c>
      <c r="M1805" t="s">
        <v>57</v>
      </c>
      <c r="N1805" s="1">
        <v>46059</v>
      </c>
      <c r="O1805" s="1">
        <v>46179</v>
      </c>
      <c r="P1805">
        <f t="shared" si="85"/>
        <v>4</v>
      </c>
      <c r="Q1805" s="1" t="s">
        <v>142</v>
      </c>
      <c r="R1805" s="1" t="s">
        <v>3570</v>
      </c>
      <c r="S1805" s="2">
        <v>100.9</v>
      </c>
      <c r="T1805">
        <v>1</v>
      </c>
      <c r="U1805" t="s">
        <v>58</v>
      </c>
      <c r="V1805" s="4">
        <v>0.375</v>
      </c>
      <c r="W1805" t="s">
        <v>60</v>
      </c>
      <c r="X1805" t="s">
        <v>143</v>
      </c>
      <c r="Y1805" s="2">
        <v>37.840000000000003</v>
      </c>
      <c r="Z1805" s="2">
        <v>0</v>
      </c>
      <c r="AA1805" s="2">
        <v>0</v>
      </c>
      <c r="AB1805" s="2">
        <v>0</v>
      </c>
    </row>
    <row r="1806" spans="1:28" x14ac:dyDescent="0.25">
      <c r="A1806">
        <v>2033179604</v>
      </c>
      <c r="B1806" t="s">
        <v>2052</v>
      </c>
      <c r="C1806" t="s">
        <v>2053</v>
      </c>
      <c r="D1806" s="5" t="str">
        <f t="shared" si="86"/>
        <v>BUFFY BEAVER</v>
      </c>
      <c r="E1806" t="s">
        <v>244</v>
      </c>
      <c r="F1806" t="s">
        <v>1796</v>
      </c>
      <c r="G1806" t="s">
        <v>1797</v>
      </c>
      <c r="H1806" t="s">
        <v>1797</v>
      </c>
      <c r="I1806" s="8">
        <v>8307933</v>
      </c>
      <c r="J1806" t="s">
        <v>114</v>
      </c>
      <c r="K1806" t="s">
        <v>115</v>
      </c>
      <c r="L1806" t="str">
        <f t="shared" si="84"/>
        <v>GREGORY TEIPEL</v>
      </c>
      <c r="M1806" t="s">
        <v>57</v>
      </c>
      <c r="N1806" s="1">
        <v>46054</v>
      </c>
      <c r="O1806" s="1">
        <v>46174</v>
      </c>
      <c r="P1806">
        <f t="shared" si="85"/>
        <v>4</v>
      </c>
      <c r="Q1806" s="1" t="s">
        <v>142</v>
      </c>
      <c r="R1806" s="1" t="s">
        <v>3570</v>
      </c>
      <c r="S1806" s="2">
        <v>84.72</v>
      </c>
      <c r="T1806">
        <v>1</v>
      </c>
      <c r="U1806" t="s">
        <v>58</v>
      </c>
      <c r="V1806" s="4">
        <v>0.375</v>
      </c>
      <c r="W1806" t="s">
        <v>60</v>
      </c>
      <c r="X1806" t="s">
        <v>143</v>
      </c>
      <c r="Y1806" s="2">
        <v>31.77</v>
      </c>
      <c r="Z1806" s="2">
        <v>0</v>
      </c>
      <c r="AA1806" s="2">
        <v>0</v>
      </c>
      <c r="AB1806" s="2">
        <v>0</v>
      </c>
    </row>
    <row r="1807" spans="1:28" x14ac:dyDescent="0.25">
      <c r="A1807">
        <v>2033529276</v>
      </c>
      <c r="B1807" t="s">
        <v>2090</v>
      </c>
      <c r="C1807" t="s">
        <v>278</v>
      </c>
      <c r="D1807" s="5" t="str">
        <f t="shared" si="86"/>
        <v>SHELLEY PORR</v>
      </c>
      <c r="E1807" t="s">
        <v>213</v>
      </c>
      <c r="F1807" t="s">
        <v>1796</v>
      </c>
      <c r="G1807" t="s">
        <v>1797</v>
      </c>
      <c r="H1807" t="s">
        <v>1797</v>
      </c>
      <c r="I1807" s="8">
        <v>8977234</v>
      </c>
      <c r="J1807" t="s">
        <v>90</v>
      </c>
      <c r="K1807" t="s">
        <v>91</v>
      </c>
      <c r="L1807" t="str">
        <f t="shared" si="84"/>
        <v>RYAN CALTAGIRONE</v>
      </c>
      <c r="M1807" t="s">
        <v>57</v>
      </c>
      <c r="N1807" s="1">
        <v>46060</v>
      </c>
      <c r="O1807" s="1">
        <v>46180</v>
      </c>
      <c r="P1807">
        <f t="shared" si="85"/>
        <v>4</v>
      </c>
      <c r="Q1807" s="1" t="s">
        <v>142</v>
      </c>
      <c r="R1807" s="1" t="s">
        <v>3570</v>
      </c>
      <c r="S1807" s="2">
        <v>54.95</v>
      </c>
      <c r="T1807">
        <v>1</v>
      </c>
      <c r="U1807" t="s">
        <v>58</v>
      </c>
      <c r="V1807" s="4">
        <v>0.375</v>
      </c>
      <c r="W1807" t="s">
        <v>60</v>
      </c>
      <c r="X1807" t="s">
        <v>143</v>
      </c>
      <c r="Y1807" s="2">
        <v>20.61</v>
      </c>
      <c r="Z1807" s="2">
        <v>0</v>
      </c>
      <c r="AA1807" s="2">
        <v>0</v>
      </c>
      <c r="AB1807" s="2">
        <v>0</v>
      </c>
    </row>
    <row r="1808" spans="1:28" x14ac:dyDescent="0.25">
      <c r="A1808">
        <v>2033328298</v>
      </c>
      <c r="B1808" t="s">
        <v>1218</v>
      </c>
      <c r="C1808" t="s">
        <v>326</v>
      </c>
      <c r="D1808" s="5" t="str">
        <f t="shared" si="86"/>
        <v>JANICE AESCHLIMAN</v>
      </c>
      <c r="E1808" t="s">
        <v>210</v>
      </c>
      <c r="F1808" t="s">
        <v>1173</v>
      </c>
      <c r="G1808" t="s">
        <v>1219</v>
      </c>
      <c r="H1808" t="s">
        <v>3497</v>
      </c>
      <c r="I1808" s="8">
        <v>3333476</v>
      </c>
      <c r="J1808" t="s">
        <v>429</v>
      </c>
      <c r="K1808" t="s">
        <v>430</v>
      </c>
      <c r="L1808" t="str">
        <f t="shared" si="84"/>
        <v>Colleen Jerger</v>
      </c>
      <c r="M1808" t="s">
        <v>57</v>
      </c>
      <c r="N1808" s="1">
        <v>46049</v>
      </c>
      <c r="O1808" s="1">
        <v>46169</v>
      </c>
      <c r="P1808">
        <f t="shared" si="85"/>
        <v>4</v>
      </c>
      <c r="Q1808" s="1" t="s">
        <v>142</v>
      </c>
      <c r="R1808" s="1" t="s">
        <v>3570</v>
      </c>
      <c r="S1808" s="2">
        <v>-201.35</v>
      </c>
      <c r="T1808">
        <v>1</v>
      </c>
      <c r="U1808" t="s">
        <v>58</v>
      </c>
      <c r="V1808" s="3">
        <v>0.24</v>
      </c>
      <c r="W1808" t="s">
        <v>60</v>
      </c>
      <c r="X1808" t="s">
        <v>143</v>
      </c>
      <c r="Y1808" s="2">
        <v>-48.32</v>
      </c>
      <c r="Z1808" s="2">
        <v>-48.32</v>
      </c>
      <c r="AA1808" s="2">
        <v>-48.32</v>
      </c>
      <c r="AB1808" s="2">
        <v>0</v>
      </c>
    </row>
    <row r="1809" spans="1:28" x14ac:dyDescent="0.25">
      <c r="A1809">
        <v>2033328299</v>
      </c>
      <c r="B1809" t="s">
        <v>1218</v>
      </c>
      <c r="C1809" t="s">
        <v>326</v>
      </c>
      <c r="D1809" s="5" t="str">
        <f t="shared" si="86"/>
        <v>JANICE AESCHLIMAN</v>
      </c>
      <c r="E1809" t="s">
        <v>210</v>
      </c>
      <c r="F1809" t="s">
        <v>1173</v>
      </c>
      <c r="G1809" t="s">
        <v>1220</v>
      </c>
      <c r="H1809" t="s">
        <v>3497</v>
      </c>
      <c r="I1809" s="8">
        <v>3333476</v>
      </c>
      <c r="J1809" t="s">
        <v>429</v>
      </c>
      <c r="K1809" t="s">
        <v>430</v>
      </c>
      <c r="L1809" t="str">
        <f t="shared" si="84"/>
        <v>Colleen Jerger</v>
      </c>
      <c r="M1809" t="s">
        <v>57</v>
      </c>
      <c r="N1809" s="1">
        <v>46049</v>
      </c>
      <c r="O1809" s="1">
        <v>46169</v>
      </c>
      <c r="P1809">
        <f t="shared" si="85"/>
        <v>4</v>
      </c>
      <c r="Q1809" s="1" t="s">
        <v>142</v>
      </c>
      <c r="R1809" s="1" t="s">
        <v>3570</v>
      </c>
      <c r="S1809" s="2">
        <v>-4.6399999999999997</v>
      </c>
      <c r="T1809">
        <v>1</v>
      </c>
      <c r="U1809" t="s">
        <v>58</v>
      </c>
      <c r="V1809" s="3">
        <v>0.24</v>
      </c>
      <c r="W1809" t="s">
        <v>60</v>
      </c>
      <c r="X1809" t="s">
        <v>143</v>
      </c>
      <c r="Y1809" s="2">
        <v>-1.1100000000000001</v>
      </c>
      <c r="Z1809" s="2">
        <v>-1.1100000000000001</v>
      </c>
      <c r="AA1809" s="2">
        <v>-1.1100000000000001</v>
      </c>
      <c r="AB1809" s="2">
        <v>0</v>
      </c>
    </row>
    <row r="1810" spans="1:28" x14ac:dyDescent="0.25">
      <c r="A1810">
        <v>2033267343</v>
      </c>
      <c r="B1810" t="s">
        <v>578</v>
      </c>
      <c r="C1810" t="s">
        <v>2065</v>
      </c>
      <c r="D1810" s="5" t="str">
        <f t="shared" si="86"/>
        <v>GARETT TURNER</v>
      </c>
      <c r="E1810" t="s">
        <v>210</v>
      </c>
      <c r="F1810" t="s">
        <v>734</v>
      </c>
      <c r="G1810" t="s">
        <v>746</v>
      </c>
      <c r="H1810" t="s">
        <v>746</v>
      </c>
      <c r="I1810" s="8">
        <v>8307933</v>
      </c>
      <c r="J1810" t="s">
        <v>114</v>
      </c>
      <c r="K1810" t="s">
        <v>115</v>
      </c>
      <c r="L1810" t="str">
        <f t="shared" si="84"/>
        <v>GREGORY TEIPEL</v>
      </c>
      <c r="M1810" t="s">
        <v>57</v>
      </c>
      <c r="N1810" s="1">
        <v>46059</v>
      </c>
      <c r="O1810" s="1">
        <v>46179</v>
      </c>
      <c r="P1810">
        <f t="shared" si="85"/>
        <v>4</v>
      </c>
      <c r="Q1810" s="1" t="s">
        <v>142</v>
      </c>
      <c r="R1810" s="1" t="s">
        <v>3570</v>
      </c>
      <c r="S1810" s="2">
        <v>48.88</v>
      </c>
      <c r="T1810">
        <v>1</v>
      </c>
      <c r="U1810" t="s">
        <v>58</v>
      </c>
      <c r="V1810" s="3">
        <v>0.9</v>
      </c>
      <c r="W1810" t="s">
        <v>60</v>
      </c>
      <c r="X1810" t="s">
        <v>143</v>
      </c>
      <c r="Y1810" s="2">
        <v>43.99</v>
      </c>
      <c r="Z1810" s="2">
        <v>0</v>
      </c>
      <c r="AA1810" s="2">
        <v>0</v>
      </c>
      <c r="AB1810" s="2">
        <v>0</v>
      </c>
    </row>
    <row r="1811" spans="1:28" x14ac:dyDescent="0.25">
      <c r="A1811">
        <v>2033565472</v>
      </c>
      <c r="B1811" t="s">
        <v>320</v>
      </c>
      <c r="C1811" t="s">
        <v>2095</v>
      </c>
      <c r="D1811" s="5" t="str">
        <f t="shared" si="86"/>
        <v>LAKISHA SMITH</v>
      </c>
      <c r="E1811" t="s">
        <v>177</v>
      </c>
      <c r="F1811" t="s">
        <v>734</v>
      </c>
      <c r="G1811" t="s">
        <v>746</v>
      </c>
      <c r="H1811" t="s">
        <v>746</v>
      </c>
      <c r="I1811" s="8" t="s">
        <v>3531</v>
      </c>
      <c r="J1811" t="s">
        <v>2025</v>
      </c>
      <c r="K1811" t="s">
        <v>2026</v>
      </c>
      <c r="L1811" t="str">
        <f t="shared" si="84"/>
        <v>Robert Adcock</v>
      </c>
      <c r="M1811" t="s">
        <v>57</v>
      </c>
      <c r="N1811" s="1">
        <v>46066</v>
      </c>
      <c r="O1811" s="1">
        <v>46186</v>
      </c>
      <c r="P1811">
        <f t="shared" si="85"/>
        <v>4</v>
      </c>
      <c r="Q1811" s="1" t="s">
        <v>142</v>
      </c>
      <c r="R1811" s="1" t="s">
        <v>3570</v>
      </c>
      <c r="S1811" s="2">
        <v>51.83</v>
      </c>
      <c r="T1811">
        <v>1</v>
      </c>
      <c r="U1811" t="s">
        <v>58</v>
      </c>
      <c r="V1811" s="3">
        <v>0.9</v>
      </c>
      <c r="W1811" t="s">
        <v>60</v>
      </c>
      <c r="X1811" t="s">
        <v>143</v>
      </c>
      <c r="Y1811" s="2">
        <v>46.65</v>
      </c>
      <c r="Z1811" s="2">
        <v>0</v>
      </c>
      <c r="AA1811" s="2">
        <v>0</v>
      </c>
      <c r="AB1811" s="2">
        <v>0</v>
      </c>
    </row>
    <row r="1812" spans="1:28" x14ac:dyDescent="0.25">
      <c r="A1812">
        <v>2033053091</v>
      </c>
      <c r="B1812" t="s">
        <v>884</v>
      </c>
      <c r="C1812" t="s">
        <v>885</v>
      </c>
      <c r="D1812" s="5" t="str">
        <f t="shared" si="86"/>
        <v>TARA OWENS</v>
      </c>
      <c r="E1812" t="s">
        <v>52</v>
      </c>
      <c r="F1812" t="s">
        <v>53</v>
      </c>
      <c r="G1812" t="s">
        <v>54</v>
      </c>
      <c r="H1812" t="s">
        <v>54</v>
      </c>
      <c r="I1812" s="8">
        <v>21758900</v>
      </c>
      <c r="J1812" t="s">
        <v>55</v>
      </c>
      <c r="K1812" t="s">
        <v>56</v>
      </c>
      <c r="L1812" t="str">
        <f t="shared" si="84"/>
        <v>John Rader</v>
      </c>
      <c r="M1812" t="s">
        <v>57</v>
      </c>
      <c r="N1812" s="1">
        <v>46054</v>
      </c>
      <c r="O1812" s="1">
        <v>46174</v>
      </c>
      <c r="P1812">
        <f t="shared" si="85"/>
        <v>4</v>
      </c>
      <c r="Q1812" s="1" t="s">
        <v>142</v>
      </c>
      <c r="R1812" s="1" t="s">
        <v>3570</v>
      </c>
      <c r="S1812" s="2">
        <v>56.69</v>
      </c>
      <c r="T1812">
        <v>1</v>
      </c>
      <c r="U1812" t="s">
        <v>58</v>
      </c>
      <c r="V1812" s="3">
        <v>0.6</v>
      </c>
      <c r="W1812" t="s">
        <v>60</v>
      </c>
      <c r="X1812" t="s">
        <v>143</v>
      </c>
      <c r="Y1812" s="2">
        <v>34.01</v>
      </c>
      <c r="Z1812" s="2">
        <v>0</v>
      </c>
      <c r="AA1812" s="2">
        <v>0</v>
      </c>
      <c r="AB1812" s="2">
        <v>0</v>
      </c>
    </row>
    <row r="1813" spans="1:28" x14ac:dyDescent="0.25">
      <c r="A1813">
        <v>2032711740</v>
      </c>
      <c r="B1813" t="s">
        <v>2790</v>
      </c>
      <c r="C1813" t="s">
        <v>794</v>
      </c>
      <c r="D1813" s="5" t="str">
        <f t="shared" si="86"/>
        <v>TERRY MCDOUGALL</v>
      </c>
      <c r="E1813" t="s">
        <v>871</v>
      </c>
      <c r="F1813" t="s">
        <v>734</v>
      </c>
      <c r="G1813" t="s">
        <v>740</v>
      </c>
      <c r="H1813" t="s">
        <v>951</v>
      </c>
      <c r="I1813" s="8">
        <v>9079571</v>
      </c>
      <c r="J1813" t="s">
        <v>152</v>
      </c>
      <c r="K1813" t="s">
        <v>153</v>
      </c>
      <c r="L1813" t="str">
        <f t="shared" si="84"/>
        <v>ADAM RICHTER</v>
      </c>
      <c r="M1813" t="s">
        <v>57</v>
      </c>
      <c r="N1813" s="1">
        <v>46023</v>
      </c>
      <c r="O1813" s="1">
        <v>46174</v>
      </c>
      <c r="P1813">
        <f t="shared" si="85"/>
        <v>5</v>
      </c>
      <c r="Q1813" s="1" t="s">
        <v>142</v>
      </c>
      <c r="R1813" s="1" t="s">
        <v>3570</v>
      </c>
      <c r="S1813" s="2">
        <v>25.73</v>
      </c>
      <c r="T1813">
        <v>1</v>
      </c>
      <c r="U1813" t="s">
        <v>58</v>
      </c>
      <c r="V1813" s="3">
        <v>0.7</v>
      </c>
      <c r="W1813" t="s">
        <v>60</v>
      </c>
      <c r="X1813" t="s">
        <v>143</v>
      </c>
      <c r="Y1813" s="2">
        <v>18.010000000000002</v>
      </c>
      <c r="Z1813" s="2">
        <v>0</v>
      </c>
      <c r="AA1813" s="2">
        <v>0</v>
      </c>
      <c r="AB1813" s="2">
        <v>0</v>
      </c>
    </row>
    <row r="1814" spans="1:28" x14ac:dyDescent="0.25">
      <c r="A1814">
        <v>2032604474</v>
      </c>
      <c r="B1814" t="s">
        <v>2390</v>
      </c>
      <c r="C1814" t="s">
        <v>411</v>
      </c>
      <c r="D1814" s="5" t="str">
        <f t="shared" si="86"/>
        <v>BRUCE HAINES</v>
      </c>
      <c r="E1814" t="s">
        <v>52</v>
      </c>
      <c r="F1814" t="s">
        <v>734</v>
      </c>
      <c r="G1814" t="s">
        <v>740</v>
      </c>
      <c r="H1814" t="s">
        <v>951</v>
      </c>
      <c r="I1814" s="8" t="s">
        <v>3546</v>
      </c>
      <c r="J1814" t="s">
        <v>65</v>
      </c>
      <c r="K1814" t="s">
        <v>66</v>
      </c>
      <c r="L1814" t="str">
        <f t="shared" si="84"/>
        <v>ANNE MARIE KOZACHECK</v>
      </c>
      <c r="M1814" t="s">
        <v>57</v>
      </c>
      <c r="N1814" s="1">
        <v>46023</v>
      </c>
      <c r="O1814" s="1">
        <v>46174</v>
      </c>
      <c r="P1814">
        <f t="shared" si="85"/>
        <v>5</v>
      </c>
      <c r="Q1814" s="1" t="s">
        <v>142</v>
      </c>
      <c r="R1814" s="1" t="s">
        <v>3570</v>
      </c>
      <c r="S1814" s="2">
        <v>51.46</v>
      </c>
      <c r="T1814">
        <v>1</v>
      </c>
      <c r="U1814" t="s">
        <v>58</v>
      </c>
      <c r="V1814" s="3">
        <v>0.7</v>
      </c>
      <c r="W1814" t="s">
        <v>60</v>
      </c>
      <c r="X1814" t="s">
        <v>143</v>
      </c>
      <c r="Y1814" s="2">
        <v>36.020000000000003</v>
      </c>
      <c r="Z1814" s="2">
        <v>0</v>
      </c>
      <c r="AA1814" s="2">
        <v>0</v>
      </c>
      <c r="AB1814" s="2">
        <v>0</v>
      </c>
    </row>
    <row r="1815" spans="1:28" x14ac:dyDescent="0.25">
      <c r="A1815">
        <v>2032626576</v>
      </c>
      <c r="B1815" t="s">
        <v>2104</v>
      </c>
      <c r="C1815" t="s">
        <v>2428</v>
      </c>
      <c r="D1815" s="5" t="str">
        <f t="shared" si="86"/>
        <v>GAIL GRAHAM</v>
      </c>
      <c r="E1815" t="s">
        <v>52</v>
      </c>
      <c r="F1815" t="s">
        <v>734</v>
      </c>
      <c r="G1815" t="s">
        <v>740</v>
      </c>
      <c r="H1815" t="s">
        <v>951</v>
      </c>
      <c r="I1815" s="8">
        <v>21605264</v>
      </c>
      <c r="J1815" t="s">
        <v>723</v>
      </c>
      <c r="K1815" t="s">
        <v>724</v>
      </c>
      <c r="L1815" t="str">
        <f t="shared" si="84"/>
        <v>Erica Solivan</v>
      </c>
      <c r="M1815" t="s">
        <v>57</v>
      </c>
      <c r="N1815" s="1">
        <v>46023</v>
      </c>
      <c r="O1815" s="1">
        <v>46174</v>
      </c>
      <c r="P1815">
        <f t="shared" si="85"/>
        <v>5</v>
      </c>
      <c r="Q1815" s="1" t="s">
        <v>142</v>
      </c>
      <c r="R1815" s="1" t="s">
        <v>3570</v>
      </c>
      <c r="S1815" s="2">
        <v>25.73</v>
      </c>
      <c r="T1815">
        <v>1</v>
      </c>
      <c r="U1815" t="s">
        <v>58</v>
      </c>
      <c r="V1815" s="3">
        <v>0.7</v>
      </c>
      <c r="W1815" t="s">
        <v>60</v>
      </c>
      <c r="X1815" t="s">
        <v>143</v>
      </c>
      <c r="Y1815" s="2">
        <v>18.010000000000002</v>
      </c>
      <c r="Z1815" s="2">
        <v>0</v>
      </c>
      <c r="AA1815" s="2">
        <v>0</v>
      </c>
      <c r="AB1815" s="2">
        <v>0</v>
      </c>
    </row>
    <row r="1816" spans="1:28" x14ac:dyDescent="0.25">
      <c r="A1816">
        <v>2032701048</v>
      </c>
      <c r="B1816" t="s">
        <v>2190</v>
      </c>
      <c r="C1816" t="s">
        <v>300</v>
      </c>
      <c r="D1816" s="5" t="str">
        <f t="shared" si="86"/>
        <v>JORDAN GROSS</v>
      </c>
      <c r="E1816" t="s">
        <v>239</v>
      </c>
      <c r="F1816" t="s">
        <v>734</v>
      </c>
      <c r="G1816" t="s">
        <v>740</v>
      </c>
      <c r="H1816" t="s">
        <v>951</v>
      </c>
      <c r="I1816" s="8">
        <v>8307933</v>
      </c>
      <c r="J1816" t="s">
        <v>114</v>
      </c>
      <c r="K1816" t="s">
        <v>115</v>
      </c>
      <c r="L1816" t="str">
        <f t="shared" si="84"/>
        <v>GREGORY TEIPEL</v>
      </c>
      <c r="M1816" t="s">
        <v>57</v>
      </c>
      <c r="N1816" s="1">
        <v>46028</v>
      </c>
      <c r="O1816" s="1">
        <v>46179</v>
      </c>
      <c r="P1816">
        <f t="shared" si="85"/>
        <v>5</v>
      </c>
      <c r="Q1816" s="1" t="s">
        <v>142</v>
      </c>
      <c r="R1816" s="1" t="s">
        <v>3570</v>
      </c>
      <c r="S1816" s="2">
        <v>71.27</v>
      </c>
      <c r="T1816">
        <v>1</v>
      </c>
      <c r="U1816" t="s">
        <v>58</v>
      </c>
      <c r="V1816" s="3">
        <v>0.7</v>
      </c>
      <c r="W1816" t="s">
        <v>60</v>
      </c>
      <c r="X1816" t="s">
        <v>143</v>
      </c>
      <c r="Y1816" s="2">
        <v>49.89</v>
      </c>
      <c r="Z1816" s="2">
        <v>0</v>
      </c>
      <c r="AA1816" s="2">
        <v>0</v>
      </c>
      <c r="AB1816" s="2">
        <v>0</v>
      </c>
    </row>
    <row r="1817" spans="1:28" x14ac:dyDescent="0.25">
      <c r="A1817">
        <v>2032809810</v>
      </c>
      <c r="B1817" t="s">
        <v>1368</v>
      </c>
      <c r="C1817" t="s">
        <v>1369</v>
      </c>
      <c r="D1817" s="5" t="str">
        <f t="shared" si="86"/>
        <v>CHRIS SRSTKA</v>
      </c>
      <c r="E1817" t="s">
        <v>239</v>
      </c>
      <c r="F1817" t="s">
        <v>734</v>
      </c>
      <c r="G1817" t="s">
        <v>740</v>
      </c>
      <c r="H1817" t="s">
        <v>951</v>
      </c>
      <c r="I1817" s="8">
        <v>8307933</v>
      </c>
      <c r="J1817" t="s">
        <v>114</v>
      </c>
      <c r="K1817" t="s">
        <v>115</v>
      </c>
      <c r="L1817" t="str">
        <f t="shared" si="84"/>
        <v>GREGORY TEIPEL</v>
      </c>
      <c r="M1817" t="s">
        <v>57</v>
      </c>
      <c r="N1817" s="1">
        <v>46028</v>
      </c>
      <c r="O1817" s="1">
        <v>46179</v>
      </c>
      <c r="P1817">
        <f t="shared" si="85"/>
        <v>5</v>
      </c>
      <c r="Q1817" s="1" t="s">
        <v>142</v>
      </c>
      <c r="R1817" s="1" t="s">
        <v>3570</v>
      </c>
      <c r="S1817" s="2">
        <v>21.44</v>
      </c>
      <c r="T1817">
        <v>1</v>
      </c>
      <c r="U1817" t="s">
        <v>58</v>
      </c>
      <c r="V1817" s="3">
        <v>0.7</v>
      </c>
      <c r="W1817" t="s">
        <v>60</v>
      </c>
      <c r="X1817" t="s">
        <v>143</v>
      </c>
      <c r="Y1817" s="2">
        <v>15.01</v>
      </c>
      <c r="Z1817" s="2">
        <v>0</v>
      </c>
      <c r="AA1817" s="2">
        <v>0</v>
      </c>
      <c r="AB1817" s="2">
        <v>0</v>
      </c>
    </row>
    <row r="1818" spans="1:28" x14ac:dyDescent="0.25">
      <c r="A1818">
        <v>2032544635</v>
      </c>
      <c r="B1818" t="s">
        <v>596</v>
      </c>
      <c r="C1818" t="s">
        <v>3187</v>
      </c>
      <c r="D1818" s="5" t="str">
        <f t="shared" si="86"/>
        <v>ALANNA GONZALEZ</v>
      </c>
      <c r="E1818" t="s">
        <v>110</v>
      </c>
      <c r="F1818" t="s">
        <v>734</v>
      </c>
      <c r="G1818" t="s">
        <v>740</v>
      </c>
      <c r="H1818" t="s">
        <v>951</v>
      </c>
      <c r="I1818" s="8">
        <v>21222981</v>
      </c>
      <c r="J1818" t="s">
        <v>447</v>
      </c>
      <c r="K1818" t="s">
        <v>448</v>
      </c>
      <c r="L1818" t="str">
        <f t="shared" si="84"/>
        <v>Michael Garnett</v>
      </c>
      <c r="M1818" t="s">
        <v>57</v>
      </c>
      <c r="N1818" s="1">
        <v>46023</v>
      </c>
      <c r="O1818" s="1">
        <v>46174</v>
      </c>
      <c r="P1818">
        <f t="shared" si="85"/>
        <v>5</v>
      </c>
      <c r="Q1818" s="1" t="s">
        <v>142</v>
      </c>
      <c r="R1818" s="1" t="s">
        <v>3570</v>
      </c>
      <c r="S1818" s="2">
        <v>25.73</v>
      </c>
      <c r="T1818">
        <v>1</v>
      </c>
      <c r="U1818" t="s">
        <v>58</v>
      </c>
      <c r="V1818" s="3">
        <v>0.7</v>
      </c>
      <c r="W1818" t="s">
        <v>60</v>
      </c>
      <c r="X1818" t="s">
        <v>143</v>
      </c>
      <c r="Y1818" s="2">
        <v>18.010000000000002</v>
      </c>
      <c r="Z1818" s="2">
        <v>0</v>
      </c>
      <c r="AA1818" s="2">
        <v>0</v>
      </c>
      <c r="AB1818" s="2">
        <v>0</v>
      </c>
    </row>
    <row r="1819" spans="1:28" x14ac:dyDescent="0.25">
      <c r="A1819">
        <v>2032917929</v>
      </c>
      <c r="B1819" t="s">
        <v>2023</v>
      </c>
      <c r="C1819" t="s">
        <v>2024</v>
      </c>
      <c r="D1819" s="5" t="str">
        <f t="shared" si="86"/>
        <v>SARA HEUBECK</v>
      </c>
      <c r="E1819" t="s">
        <v>177</v>
      </c>
      <c r="F1819" t="s">
        <v>734</v>
      </c>
      <c r="G1819" t="s">
        <v>740</v>
      </c>
      <c r="H1819" t="s">
        <v>951</v>
      </c>
      <c r="I1819" s="8" t="s">
        <v>3531</v>
      </c>
      <c r="J1819" t="s">
        <v>2025</v>
      </c>
      <c r="K1819" t="s">
        <v>2026</v>
      </c>
      <c r="L1819" t="str">
        <f t="shared" si="84"/>
        <v>Robert Adcock</v>
      </c>
      <c r="M1819" t="s">
        <v>57</v>
      </c>
      <c r="N1819" s="1">
        <v>46023</v>
      </c>
      <c r="O1819" s="1">
        <v>46174</v>
      </c>
      <c r="P1819">
        <f t="shared" si="85"/>
        <v>5</v>
      </c>
      <c r="Q1819" s="1" t="s">
        <v>142</v>
      </c>
      <c r="R1819" s="1" t="s">
        <v>3570</v>
      </c>
      <c r="S1819" s="2">
        <v>24.61</v>
      </c>
      <c r="T1819">
        <v>1</v>
      </c>
      <c r="U1819" t="s">
        <v>58</v>
      </c>
      <c r="V1819" s="3">
        <v>0.7</v>
      </c>
      <c r="W1819" t="s">
        <v>60</v>
      </c>
      <c r="X1819" t="s">
        <v>143</v>
      </c>
      <c r="Y1819" s="2">
        <v>17.23</v>
      </c>
      <c r="Z1819" s="2">
        <v>0</v>
      </c>
      <c r="AA1819" s="2">
        <v>0</v>
      </c>
      <c r="AB1819" s="2">
        <v>0</v>
      </c>
    </row>
    <row r="1820" spans="1:28" x14ac:dyDescent="0.25">
      <c r="A1820">
        <v>2032875250</v>
      </c>
      <c r="B1820" t="s">
        <v>1989</v>
      </c>
      <c r="C1820" t="s">
        <v>211</v>
      </c>
      <c r="D1820" s="5" t="str">
        <f t="shared" si="86"/>
        <v>DANIEL HEDGES</v>
      </c>
      <c r="E1820" t="s">
        <v>177</v>
      </c>
      <c r="F1820" t="s">
        <v>734</v>
      </c>
      <c r="G1820" t="s">
        <v>740</v>
      </c>
      <c r="H1820" t="s">
        <v>951</v>
      </c>
      <c r="I1820" s="8">
        <v>5442438</v>
      </c>
      <c r="J1820" t="s">
        <v>178</v>
      </c>
      <c r="K1820" t="s">
        <v>179</v>
      </c>
      <c r="L1820" t="str">
        <f t="shared" si="84"/>
        <v>Ronald Max</v>
      </c>
      <c r="M1820" t="s">
        <v>57</v>
      </c>
      <c r="N1820" s="1">
        <v>46021</v>
      </c>
      <c r="O1820" s="1">
        <v>46172</v>
      </c>
      <c r="P1820">
        <f t="shared" si="85"/>
        <v>5</v>
      </c>
      <c r="Q1820" s="1" t="s">
        <v>142</v>
      </c>
      <c r="R1820" s="1" t="s">
        <v>3570</v>
      </c>
      <c r="S1820" s="2">
        <v>48</v>
      </c>
      <c r="T1820">
        <v>1</v>
      </c>
      <c r="U1820" t="s">
        <v>58</v>
      </c>
      <c r="V1820" s="3">
        <v>0.7</v>
      </c>
      <c r="W1820" t="s">
        <v>60</v>
      </c>
      <c r="X1820" t="s">
        <v>143</v>
      </c>
      <c r="Y1820" s="2">
        <v>33.6</v>
      </c>
      <c r="Z1820" s="2">
        <v>0</v>
      </c>
      <c r="AA1820" s="2">
        <v>0</v>
      </c>
      <c r="AB1820" s="2">
        <v>0</v>
      </c>
    </row>
    <row r="1821" spans="1:28" x14ac:dyDescent="0.25">
      <c r="A1821">
        <v>2032535519</v>
      </c>
      <c r="B1821" t="s">
        <v>813</v>
      </c>
      <c r="C1821" t="s">
        <v>233</v>
      </c>
      <c r="D1821" s="5" t="str">
        <f t="shared" si="86"/>
        <v>ERIC SIMMONS</v>
      </c>
      <c r="E1821" t="s">
        <v>177</v>
      </c>
      <c r="F1821" t="s">
        <v>734</v>
      </c>
      <c r="G1821" t="s">
        <v>740</v>
      </c>
      <c r="H1821" t="s">
        <v>951</v>
      </c>
      <c r="I1821" s="8">
        <v>5442438</v>
      </c>
      <c r="J1821" t="s">
        <v>178</v>
      </c>
      <c r="K1821" t="s">
        <v>179</v>
      </c>
      <c r="L1821" t="str">
        <f t="shared" si="84"/>
        <v>Ronald Max</v>
      </c>
      <c r="M1821" t="s">
        <v>57</v>
      </c>
      <c r="N1821" s="1">
        <v>46023</v>
      </c>
      <c r="O1821" s="1">
        <v>46174</v>
      </c>
      <c r="P1821">
        <f t="shared" si="85"/>
        <v>5</v>
      </c>
      <c r="Q1821" s="1" t="s">
        <v>142</v>
      </c>
      <c r="R1821" s="1" t="s">
        <v>3570</v>
      </c>
      <c r="S1821" s="2">
        <v>48</v>
      </c>
      <c r="T1821">
        <v>1</v>
      </c>
      <c r="U1821" t="s">
        <v>58</v>
      </c>
      <c r="V1821" s="3">
        <v>0.7</v>
      </c>
      <c r="W1821" t="s">
        <v>60</v>
      </c>
      <c r="X1821" t="s">
        <v>143</v>
      </c>
      <c r="Y1821" s="2">
        <v>33.6</v>
      </c>
      <c r="Z1821" s="2">
        <v>0</v>
      </c>
      <c r="AA1821" s="2">
        <v>0</v>
      </c>
      <c r="AB1821" s="2">
        <v>0</v>
      </c>
    </row>
    <row r="1822" spans="1:28" x14ac:dyDescent="0.25">
      <c r="A1822">
        <v>2032786905</v>
      </c>
      <c r="B1822" t="s">
        <v>1350</v>
      </c>
      <c r="C1822" t="s">
        <v>263</v>
      </c>
      <c r="D1822" s="5" t="str">
        <f t="shared" si="86"/>
        <v>CHARLES MULLINIX</v>
      </c>
      <c r="E1822" t="s">
        <v>177</v>
      </c>
      <c r="F1822" t="s">
        <v>734</v>
      </c>
      <c r="G1822" t="s">
        <v>740</v>
      </c>
      <c r="H1822" t="s">
        <v>951</v>
      </c>
      <c r="I1822" s="8">
        <v>5442438</v>
      </c>
      <c r="J1822" t="s">
        <v>178</v>
      </c>
      <c r="K1822" t="s">
        <v>179</v>
      </c>
      <c r="L1822" t="str">
        <f t="shared" si="84"/>
        <v>Ronald Max</v>
      </c>
      <c r="M1822" t="s">
        <v>57</v>
      </c>
      <c r="N1822" s="1">
        <v>46023</v>
      </c>
      <c r="O1822" s="1">
        <v>46174</v>
      </c>
      <c r="P1822">
        <f t="shared" si="85"/>
        <v>5</v>
      </c>
      <c r="Q1822" s="1" t="s">
        <v>142</v>
      </c>
      <c r="R1822" s="1" t="s">
        <v>3570</v>
      </c>
      <c r="S1822" s="2">
        <v>24.61</v>
      </c>
      <c r="T1822">
        <v>1</v>
      </c>
      <c r="U1822" t="s">
        <v>58</v>
      </c>
      <c r="V1822" s="3">
        <v>0.7</v>
      </c>
      <c r="W1822" t="s">
        <v>60</v>
      </c>
      <c r="X1822" t="s">
        <v>143</v>
      </c>
      <c r="Y1822" s="2">
        <v>17.23</v>
      </c>
      <c r="Z1822" s="2">
        <v>0</v>
      </c>
      <c r="AA1822" s="2">
        <v>0</v>
      </c>
      <c r="AB1822" s="2">
        <v>0</v>
      </c>
    </row>
    <row r="1823" spans="1:28" x14ac:dyDescent="0.25">
      <c r="A1823">
        <v>2032515284</v>
      </c>
      <c r="B1823" t="s">
        <v>680</v>
      </c>
      <c r="C1823" t="s">
        <v>466</v>
      </c>
      <c r="D1823" s="5" t="str">
        <f t="shared" si="86"/>
        <v>THOMAS DYE</v>
      </c>
      <c r="E1823" t="s">
        <v>177</v>
      </c>
      <c r="F1823" t="s">
        <v>734</v>
      </c>
      <c r="G1823" t="s">
        <v>740</v>
      </c>
      <c r="H1823" t="s">
        <v>951</v>
      </c>
      <c r="I1823" s="8">
        <v>5442438</v>
      </c>
      <c r="J1823" t="s">
        <v>178</v>
      </c>
      <c r="K1823" t="s">
        <v>179</v>
      </c>
      <c r="L1823" t="str">
        <f t="shared" si="84"/>
        <v>Ronald Max</v>
      </c>
      <c r="M1823" t="s">
        <v>57</v>
      </c>
      <c r="N1823" s="1">
        <v>46023</v>
      </c>
      <c r="O1823" s="1">
        <v>46174</v>
      </c>
      <c r="P1823">
        <f t="shared" si="85"/>
        <v>5</v>
      </c>
      <c r="Q1823" s="1" t="s">
        <v>142</v>
      </c>
      <c r="R1823" s="1" t="s">
        <v>3570</v>
      </c>
      <c r="S1823" s="2">
        <v>24.61</v>
      </c>
      <c r="T1823">
        <v>1</v>
      </c>
      <c r="U1823" t="s">
        <v>58</v>
      </c>
      <c r="V1823" s="3">
        <v>0.7</v>
      </c>
      <c r="W1823" t="s">
        <v>60</v>
      </c>
      <c r="X1823" t="s">
        <v>143</v>
      </c>
      <c r="Y1823" s="2">
        <v>17.23</v>
      </c>
      <c r="Z1823" s="2">
        <v>0</v>
      </c>
      <c r="AA1823" s="2">
        <v>0</v>
      </c>
      <c r="AB1823" s="2">
        <v>0</v>
      </c>
    </row>
    <row r="1824" spans="1:28" x14ac:dyDescent="0.25">
      <c r="A1824">
        <v>2032151554</v>
      </c>
      <c r="B1824" t="s">
        <v>524</v>
      </c>
      <c r="C1824" t="s">
        <v>525</v>
      </c>
      <c r="D1824" s="5" t="str">
        <f t="shared" si="86"/>
        <v>LESLIE SHEIN</v>
      </c>
      <c r="E1824" t="s">
        <v>213</v>
      </c>
      <c r="F1824" t="s">
        <v>734</v>
      </c>
      <c r="G1824" t="s">
        <v>740</v>
      </c>
      <c r="H1824" t="s">
        <v>951</v>
      </c>
      <c r="I1824" s="8">
        <v>8977234</v>
      </c>
      <c r="J1824" t="s">
        <v>90</v>
      </c>
      <c r="K1824" t="s">
        <v>91</v>
      </c>
      <c r="L1824" t="str">
        <f t="shared" si="84"/>
        <v>RYAN CALTAGIRONE</v>
      </c>
      <c r="M1824" t="s">
        <v>57</v>
      </c>
      <c r="N1824" s="1">
        <v>46023</v>
      </c>
      <c r="O1824" s="1">
        <v>46174</v>
      </c>
      <c r="P1824">
        <f t="shared" si="85"/>
        <v>5</v>
      </c>
      <c r="Q1824" s="1" t="s">
        <v>142</v>
      </c>
      <c r="R1824" s="1" t="s">
        <v>3570</v>
      </c>
      <c r="S1824" s="2">
        <v>59.8</v>
      </c>
      <c r="T1824">
        <v>1</v>
      </c>
      <c r="U1824" t="s">
        <v>58</v>
      </c>
      <c r="V1824" s="3">
        <v>0.7</v>
      </c>
      <c r="W1824" t="s">
        <v>60</v>
      </c>
      <c r="X1824" t="s">
        <v>143</v>
      </c>
      <c r="Y1824" s="2">
        <v>41.86</v>
      </c>
      <c r="Z1824" s="2">
        <v>0</v>
      </c>
      <c r="AA1824" s="2">
        <v>0</v>
      </c>
      <c r="AB1824" s="2">
        <v>0</v>
      </c>
    </row>
    <row r="1825" spans="1:28" x14ac:dyDescent="0.25">
      <c r="A1825">
        <v>2031967122</v>
      </c>
      <c r="B1825" t="s">
        <v>402</v>
      </c>
      <c r="C1825" t="s">
        <v>97</v>
      </c>
      <c r="D1825" s="5" t="str">
        <f t="shared" si="86"/>
        <v>JOHN YDE</v>
      </c>
      <c r="E1825" t="s">
        <v>213</v>
      </c>
      <c r="F1825" t="s">
        <v>734</v>
      </c>
      <c r="G1825" t="s">
        <v>740</v>
      </c>
      <c r="H1825" t="s">
        <v>951</v>
      </c>
      <c r="I1825" s="8">
        <v>8977234</v>
      </c>
      <c r="J1825" t="s">
        <v>90</v>
      </c>
      <c r="K1825" t="s">
        <v>91</v>
      </c>
      <c r="L1825" t="str">
        <f t="shared" si="84"/>
        <v>RYAN CALTAGIRONE</v>
      </c>
      <c r="M1825" t="s">
        <v>57</v>
      </c>
      <c r="N1825" s="1">
        <v>46023</v>
      </c>
      <c r="O1825" s="1">
        <v>46174</v>
      </c>
      <c r="P1825">
        <f t="shared" si="85"/>
        <v>5</v>
      </c>
      <c r="Q1825" s="1" t="s">
        <v>142</v>
      </c>
      <c r="R1825" s="1" t="s">
        <v>3570</v>
      </c>
      <c r="S1825" s="2">
        <v>51.46</v>
      </c>
      <c r="T1825">
        <v>1</v>
      </c>
      <c r="U1825" t="s">
        <v>58</v>
      </c>
      <c r="V1825" s="3">
        <v>0.7</v>
      </c>
      <c r="W1825" t="s">
        <v>60</v>
      </c>
      <c r="X1825" t="s">
        <v>143</v>
      </c>
      <c r="Y1825" s="2">
        <v>36.020000000000003</v>
      </c>
      <c r="Z1825" s="2">
        <v>0</v>
      </c>
      <c r="AA1825" s="2">
        <v>0</v>
      </c>
      <c r="AB1825" s="2">
        <v>0</v>
      </c>
    </row>
    <row r="1826" spans="1:28" x14ac:dyDescent="0.25">
      <c r="A1826">
        <v>2031994442</v>
      </c>
      <c r="B1826" t="s">
        <v>417</v>
      </c>
      <c r="C1826" t="s">
        <v>418</v>
      </c>
      <c r="D1826" s="5" t="str">
        <f t="shared" si="86"/>
        <v>ALICIA DUFFEY</v>
      </c>
      <c r="E1826" t="s">
        <v>188</v>
      </c>
      <c r="F1826" t="s">
        <v>734</v>
      </c>
      <c r="G1826" t="s">
        <v>740</v>
      </c>
      <c r="H1826" t="s">
        <v>951</v>
      </c>
      <c r="I1826" s="8">
        <v>8977234</v>
      </c>
      <c r="J1826" t="s">
        <v>90</v>
      </c>
      <c r="K1826" t="s">
        <v>91</v>
      </c>
      <c r="L1826" t="str">
        <f t="shared" si="84"/>
        <v>RYAN CALTAGIRONE</v>
      </c>
      <c r="M1826" t="s">
        <v>57</v>
      </c>
      <c r="N1826" s="1">
        <v>46023</v>
      </c>
      <c r="O1826" s="1">
        <v>46174</v>
      </c>
      <c r="P1826">
        <f t="shared" si="85"/>
        <v>5</v>
      </c>
      <c r="Q1826" s="1" t="s">
        <v>142</v>
      </c>
      <c r="R1826" s="1" t="s">
        <v>3570</v>
      </c>
      <c r="S1826" s="2">
        <v>25.73</v>
      </c>
      <c r="T1826">
        <v>1</v>
      </c>
      <c r="U1826" t="s">
        <v>58</v>
      </c>
      <c r="V1826" s="3">
        <v>0.7</v>
      </c>
      <c r="W1826" t="s">
        <v>60</v>
      </c>
      <c r="X1826" t="s">
        <v>143</v>
      </c>
      <c r="Y1826" s="2">
        <v>18.010000000000002</v>
      </c>
      <c r="Z1826" s="2">
        <v>0</v>
      </c>
      <c r="AA1826" s="2">
        <v>0</v>
      </c>
      <c r="AB1826" s="2">
        <v>0</v>
      </c>
    </row>
    <row r="1827" spans="1:28" x14ac:dyDescent="0.25">
      <c r="A1827">
        <v>2032022928</v>
      </c>
      <c r="B1827" t="s">
        <v>809</v>
      </c>
      <c r="C1827" t="s">
        <v>810</v>
      </c>
      <c r="D1827" s="5" t="str">
        <f t="shared" si="86"/>
        <v>COLLETTA SLOTT</v>
      </c>
      <c r="E1827" t="s">
        <v>110</v>
      </c>
      <c r="F1827" t="s">
        <v>734</v>
      </c>
      <c r="G1827" t="s">
        <v>740</v>
      </c>
      <c r="H1827" t="s">
        <v>951</v>
      </c>
      <c r="I1827" s="8">
        <v>8977234</v>
      </c>
      <c r="J1827" t="s">
        <v>90</v>
      </c>
      <c r="K1827" t="s">
        <v>91</v>
      </c>
      <c r="L1827" t="str">
        <f t="shared" si="84"/>
        <v>RYAN CALTAGIRONE</v>
      </c>
      <c r="M1827" t="s">
        <v>57</v>
      </c>
      <c r="N1827" s="1">
        <v>46023</v>
      </c>
      <c r="O1827" s="1">
        <v>46174</v>
      </c>
      <c r="P1827">
        <f t="shared" si="85"/>
        <v>5</v>
      </c>
      <c r="Q1827" s="1" t="s">
        <v>142</v>
      </c>
      <c r="R1827" s="1" t="s">
        <v>3570</v>
      </c>
      <c r="S1827" s="2">
        <v>25.73</v>
      </c>
      <c r="T1827">
        <v>1</v>
      </c>
      <c r="U1827" t="s">
        <v>58</v>
      </c>
      <c r="V1827" s="3">
        <v>0.7</v>
      </c>
      <c r="W1827" t="s">
        <v>60</v>
      </c>
      <c r="X1827" t="s">
        <v>143</v>
      </c>
      <c r="Y1827" s="2">
        <v>18.010000000000002</v>
      </c>
      <c r="Z1827" s="2">
        <v>0</v>
      </c>
      <c r="AA1827" s="2">
        <v>0</v>
      </c>
      <c r="AB1827" s="2">
        <v>0</v>
      </c>
    </row>
    <row r="1828" spans="1:28" x14ac:dyDescent="0.25">
      <c r="A1828">
        <v>2031947037</v>
      </c>
      <c r="B1828" t="s">
        <v>388</v>
      </c>
      <c r="C1828" t="s">
        <v>389</v>
      </c>
      <c r="D1828" s="5" t="str">
        <f t="shared" si="86"/>
        <v>CHRISTY NORRIS</v>
      </c>
      <c r="E1828" t="s">
        <v>110</v>
      </c>
      <c r="F1828" t="s">
        <v>734</v>
      </c>
      <c r="G1828" t="s">
        <v>740</v>
      </c>
      <c r="H1828" t="s">
        <v>951</v>
      </c>
      <c r="I1828" s="8">
        <v>8977234</v>
      </c>
      <c r="J1828" t="s">
        <v>90</v>
      </c>
      <c r="K1828" t="s">
        <v>91</v>
      </c>
      <c r="L1828" t="str">
        <f t="shared" si="84"/>
        <v>RYAN CALTAGIRONE</v>
      </c>
      <c r="M1828" t="s">
        <v>57</v>
      </c>
      <c r="N1828" s="1">
        <v>46023</v>
      </c>
      <c r="O1828" s="1">
        <v>46174</v>
      </c>
      <c r="P1828">
        <f t="shared" si="85"/>
        <v>5</v>
      </c>
      <c r="Q1828" s="1" t="s">
        <v>142</v>
      </c>
      <c r="R1828" s="1" t="s">
        <v>3570</v>
      </c>
      <c r="S1828" s="2">
        <v>25.73</v>
      </c>
      <c r="T1828">
        <v>1</v>
      </c>
      <c r="U1828" t="s">
        <v>58</v>
      </c>
      <c r="V1828" s="3">
        <v>0.7</v>
      </c>
      <c r="W1828" t="s">
        <v>60</v>
      </c>
      <c r="X1828" t="s">
        <v>143</v>
      </c>
      <c r="Y1828" s="2">
        <v>18.010000000000002</v>
      </c>
      <c r="Z1828" s="2">
        <v>0</v>
      </c>
      <c r="AA1828" s="2">
        <v>0</v>
      </c>
      <c r="AB1828" s="2">
        <v>0</v>
      </c>
    </row>
    <row r="1829" spans="1:28" x14ac:dyDescent="0.25">
      <c r="A1829">
        <v>2032705892</v>
      </c>
      <c r="B1829" t="s">
        <v>303</v>
      </c>
      <c r="C1829" t="s">
        <v>2226</v>
      </c>
      <c r="D1829" s="5" t="str">
        <f t="shared" si="86"/>
        <v>ALEXA ELLIOTT</v>
      </c>
      <c r="E1829" t="s">
        <v>213</v>
      </c>
      <c r="F1829" t="s">
        <v>734</v>
      </c>
      <c r="G1829" t="s">
        <v>740</v>
      </c>
      <c r="H1829" t="s">
        <v>951</v>
      </c>
      <c r="I1829" s="8">
        <v>8977234</v>
      </c>
      <c r="J1829" t="s">
        <v>90</v>
      </c>
      <c r="K1829" t="s">
        <v>91</v>
      </c>
      <c r="L1829" t="str">
        <f t="shared" si="84"/>
        <v>RYAN CALTAGIRONE</v>
      </c>
      <c r="M1829" t="s">
        <v>57</v>
      </c>
      <c r="N1829" s="1">
        <v>46023</v>
      </c>
      <c r="O1829" s="1">
        <v>46174</v>
      </c>
      <c r="P1829">
        <f t="shared" si="85"/>
        <v>5</v>
      </c>
      <c r="Q1829" s="1" t="s">
        <v>142</v>
      </c>
      <c r="R1829" s="1" t="s">
        <v>3570</v>
      </c>
      <c r="S1829" s="2">
        <v>25.73</v>
      </c>
      <c r="T1829">
        <v>1</v>
      </c>
      <c r="U1829" t="s">
        <v>58</v>
      </c>
      <c r="V1829" s="3">
        <v>0.7</v>
      </c>
      <c r="W1829" t="s">
        <v>60</v>
      </c>
      <c r="X1829" t="s">
        <v>143</v>
      </c>
      <c r="Y1829" s="2">
        <v>18.010000000000002</v>
      </c>
      <c r="Z1829" s="2">
        <v>0</v>
      </c>
      <c r="AA1829" s="2">
        <v>0</v>
      </c>
      <c r="AB1829" s="2">
        <v>0</v>
      </c>
    </row>
    <row r="1830" spans="1:28" x14ac:dyDescent="0.25">
      <c r="A1830">
        <v>2032706080</v>
      </c>
      <c r="B1830" t="s">
        <v>303</v>
      </c>
      <c r="C1830" t="s">
        <v>424</v>
      </c>
      <c r="D1830" s="5" t="str">
        <f t="shared" si="86"/>
        <v>PATRICIA ELLIOTT</v>
      </c>
      <c r="E1830" t="s">
        <v>213</v>
      </c>
      <c r="F1830" t="s">
        <v>734</v>
      </c>
      <c r="G1830" t="s">
        <v>740</v>
      </c>
      <c r="H1830" t="s">
        <v>951</v>
      </c>
      <c r="I1830" s="8">
        <v>8977234</v>
      </c>
      <c r="J1830" t="s">
        <v>90</v>
      </c>
      <c r="K1830" t="s">
        <v>91</v>
      </c>
      <c r="L1830" t="str">
        <f t="shared" si="84"/>
        <v>RYAN CALTAGIRONE</v>
      </c>
      <c r="M1830" t="s">
        <v>57</v>
      </c>
      <c r="N1830" s="1">
        <v>46023</v>
      </c>
      <c r="O1830" s="1">
        <v>46174</v>
      </c>
      <c r="P1830">
        <f t="shared" si="85"/>
        <v>5</v>
      </c>
      <c r="Q1830" s="1" t="s">
        <v>142</v>
      </c>
      <c r="R1830" s="1" t="s">
        <v>3570</v>
      </c>
      <c r="S1830" s="2">
        <v>25.73</v>
      </c>
      <c r="T1830">
        <v>1</v>
      </c>
      <c r="U1830" t="s">
        <v>58</v>
      </c>
      <c r="V1830" s="3">
        <v>0.7</v>
      </c>
      <c r="W1830" t="s">
        <v>60</v>
      </c>
      <c r="X1830" t="s">
        <v>143</v>
      </c>
      <c r="Y1830" s="2">
        <v>18.010000000000002</v>
      </c>
      <c r="Z1830" s="2">
        <v>0</v>
      </c>
      <c r="AA1830" s="2">
        <v>0</v>
      </c>
      <c r="AB1830" s="2">
        <v>0</v>
      </c>
    </row>
    <row r="1831" spans="1:28" x14ac:dyDescent="0.25">
      <c r="A1831">
        <v>2032365999</v>
      </c>
      <c r="B1831" t="s">
        <v>660</v>
      </c>
      <c r="C1831" t="s">
        <v>248</v>
      </c>
      <c r="D1831" s="5" t="str">
        <f t="shared" si="86"/>
        <v>CYNTHIA WOUDE</v>
      </c>
      <c r="E1831" t="s">
        <v>188</v>
      </c>
      <c r="F1831" t="s">
        <v>734</v>
      </c>
      <c r="G1831" t="s">
        <v>740</v>
      </c>
      <c r="H1831" t="s">
        <v>951</v>
      </c>
      <c r="I1831" s="8">
        <v>8977234</v>
      </c>
      <c r="J1831" t="s">
        <v>90</v>
      </c>
      <c r="K1831" t="s">
        <v>91</v>
      </c>
      <c r="L1831" t="str">
        <f t="shared" si="84"/>
        <v>RYAN CALTAGIRONE</v>
      </c>
      <c r="M1831" t="s">
        <v>57</v>
      </c>
      <c r="N1831" s="1">
        <v>46023</v>
      </c>
      <c r="O1831" s="1">
        <v>46174</v>
      </c>
      <c r="P1831">
        <f t="shared" si="85"/>
        <v>5</v>
      </c>
      <c r="Q1831" s="1" t="s">
        <v>142</v>
      </c>
      <c r="R1831" s="1" t="s">
        <v>3570</v>
      </c>
      <c r="S1831" s="2">
        <v>25.73</v>
      </c>
      <c r="T1831">
        <v>1</v>
      </c>
      <c r="U1831" t="s">
        <v>58</v>
      </c>
      <c r="V1831" s="3">
        <v>0.7</v>
      </c>
      <c r="W1831" t="s">
        <v>60</v>
      </c>
      <c r="X1831" t="s">
        <v>143</v>
      </c>
      <c r="Y1831" s="2">
        <v>18.010000000000002</v>
      </c>
      <c r="Z1831" s="2">
        <v>0</v>
      </c>
      <c r="AA1831" s="2">
        <v>0</v>
      </c>
      <c r="AB1831" s="2">
        <v>0</v>
      </c>
    </row>
    <row r="1832" spans="1:28" x14ac:dyDescent="0.25">
      <c r="A1832">
        <v>2032403422</v>
      </c>
      <c r="B1832" t="s">
        <v>679</v>
      </c>
      <c r="C1832" t="s">
        <v>75</v>
      </c>
      <c r="D1832" s="5" t="str">
        <f t="shared" si="86"/>
        <v>MICHAEL DOWNS</v>
      </c>
      <c r="E1832" t="s">
        <v>213</v>
      </c>
      <c r="F1832" t="s">
        <v>734</v>
      </c>
      <c r="G1832" t="s">
        <v>740</v>
      </c>
      <c r="H1832" t="s">
        <v>951</v>
      </c>
      <c r="I1832" s="8">
        <v>8977234</v>
      </c>
      <c r="J1832" t="s">
        <v>90</v>
      </c>
      <c r="K1832" t="s">
        <v>91</v>
      </c>
      <c r="L1832" t="str">
        <f t="shared" si="84"/>
        <v>RYAN CALTAGIRONE</v>
      </c>
      <c r="M1832" t="s">
        <v>57</v>
      </c>
      <c r="N1832" s="1">
        <v>46023</v>
      </c>
      <c r="O1832" s="1">
        <v>46174</v>
      </c>
      <c r="P1832">
        <f t="shared" si="85"/>
        <v>5</v>
      </c>
      <c r="Q1832" s="1" t="s">
        <v>142</v>
      </c>
      <c r="R1832" s="1" t="s">
        <v>3570</v>
      </c>
      <c r="S1832" s="2">
        <v>25.73</v>
      </c>
      <c r="T1832">
        <v>1</v>
      </c>
      <c r="U1832" t="s">
        <v>58</v>
      </c>
      <c r="V1832" s="3">
        <v>0.7</v>
      </c>
      <c r="W1832" t="s">
        <v>60</v>
      </c>
      <c r="X1832" t="s">
        <v>143</v>
      </c>
      <c r="Y1832" s="2">
        <v>18.010000000000002</v>
      </c>
      <c r="Z1832" s="2">
        <v>0</v>
      </c>
      <c r="AA1832" s="2">
        <v>0</v>
      </c>
      <c r="AB1832" s="2">
        <v>0</v>
      </c>
    </row>
    <row r="1833" spans="1:28" x14ac:dyDescent="0.25">
      <c r="A1833">
        <v>2032115372</v>
      </c>
      <c r="B1833" t="s">
        <v>498</v>
      </c>
      <c r="C1833" t="s">
        <v>499</v>
      </c>
      <c r="D1833" s="5" t="str">
        <f t="shared" si="86"/>
        <v>ISAAC PANICKER</v>
      </c>
      <c r="E1833" t="s">
        <v>188</v>
      </c>
      <c r="F1833" t="s">
        <v>734</v>
      </c>
      <c r="G1833" t="s">
        <v>740</v>
      </c>
      <c r="H1833" t="s">
        <v>951</v>
      </c>
      <c r="I1833" s="8">
        <v>8977234</v>
      </c>
      <c r="J1833" t="s">
        <v>90</v>
      </c>
      <c r="K1833" t="s">
        <v>91</v>
      </c>
      <c r="L1833" t="str">
        <f t="shared" si="84"/>
        <v>RYAN CALTAGIRONE</v>
      </c>
      <c r="M1833" t="s">
        <v>57</v>
      </c>
      <c r="N1833" s="1">
        <v>46023</v>
      </c>
      <c r="O1833" s="1">
        <v>46174</v>
      </c>
      <c r="P1833">
        <f t="shared" si="85"/>
        <v>5</v>
      </c>
      <c r="Q1833" s="1" t="s">
        <v>142</v>
      </c>
      <c r="R1833" s="1" t="s">
        <v>3570</v>
      </c>
      <c r="S1833" s="2">
        <v>25.73</v>
      </c>
      <c r="T1833">
        <v>1</v>
      </c>
      <c r="U1833" t="s">
        <v>58</v>
      </c>
      <c r="V1833" s="3">
        <v>0.7</v>
      </c>
      <c r="W1833" t="s">
        <v>60</v>
      </c>
      <c r="X1833" t="s">
        <v>143</v>
      </c>
      <c r="Y1833" s="2">
        <v>18.010000000000002</v>
      </c>
      <c r="Z1833" s="2">
        <v>0</v>
      </c>
      <c r="AA1833" s="2">
        <v>0</v>
      </c>
      <c r="AB1833" s="2">
        <v>0</v>
      </c>
    </row>
    <row r="1834" spans="1:28" x14ac:dyDescent="0.25">
      <c r="A1834">
        <v>2032218882</v>
      </c>
      <c r="B1834" t="s">
        <v>320</v>
      </c>
      <c r="C1834" t="s">
        <v>557</v>
      </c>
      <c r="D1834" s="5" t="str">
        <f t="shared" si="86"/>
        <v>BRAYDEN SMITH</v>
      </c>
      <c r="E1834" t="s">
        <v>103</v>
      </c>
      <c r="F1834" t="s">
        <v>734</v>
      </c>
      <c r="G1834" t="s">
        <v>740</v>
      </c>
      <c r="H1834" t="s">
        <v>951</v>
      </c>
      <c r="I1834" s="8">
        <v>8977234</v>
      </c>
      <c r="J1834" t="s">
        <v>90</v>
      </c>
      <c r="K1834" t="s">
        <v>91</v>
      </c>
      <c r="L1834" t="str">
        <f t="shared" si="84"/>
        <v>RYAN CALTAGIRONE</v>
      </c>
      <c r="M1834" t="s">
        <v>57</v>
      </c>
      <c r="N1834" s="1">
        <v>46023</v>
      </c>
      <c r="O1834" s="1">
        <v>46174</v>
      </c>
      <c r="P1834">
        <f t="shared" si="85"/>
        <v>5</v>
      </c>
      <c r="Q1834" s="1" t="s">
        <v>142</v>
      </c>
      <c r="R1834" s="1" t="s">
        <v>3570</v>
      </c>
      <c r="S1834" s="2">
        <v>25.73</v>
      </c>
      <c r="T1834">
        <v>1</v>
      </c>
      <c r="U1834" t="s">
        <v>58</v>
      </c>
      <c r="V1834" s="3">
        <v>0.7</v>
      </c>
      <c r="W1834" t="s">
        <v>60</v>
      </c>
      <c r="X1834" t="s">
        <v>143</v>
      </c>
      <c r="Y1834" s="2">
        <v>18.010000000000002</v>
      </c>
      <c r="Z1834" s="2">
        <v>0</v>
      </c>
      <c r="AA1834" s="2">
        <v>0</v>
      </c>
      <c r="AB1834" s="2">
        <v>0</v>
      </c>
    </row>
    <row r="1835" spans="1:28" x14ac:dyDescent="0.25">
      <c r="A1835">
        <v>2032459535</v>
      </c>
      <c r="B1835" t="s">
        <v>700</v>
      </c>
      <c r="C1835" t="s">
        <v>701</v>
      </c>
      <c r="D1835" s="5" t="str">
        <f t="shared" si="86"/>
        <v>DEBRA PITTENGER</v>
      </c>
      <c r="E1835" t="s">
        <v>172</v>
      </c>
      <c r="F1835" t="s">
        <v>734</v>
      </c>
      <c r="G1835" t="s">
        <v>740</v>
      </c>
      <c r="H1835" t="s">
        <v>951</v>
      </c>
      <c r="I1835" s="8">
        <v>8977234</v>
      </c>
      <c r="J1835" t="s">
        <v>90</v>
      </c>
      <c r="K1835" t="s">
        <v>91</v>
      </c>
      <c r="L1835" t="str">
        <f t="shared" si="84"/>
        <v>RYAN CALTAGIRONE</v>
      </c>
      <c r="M1835" t="s">
        <v>57</v>
      </c>
      <c r="N1835" s="1">
        <v>46023</v>
      </c>
      <c r="O1835" s="1">
        <v>46174</v>
      </c>
      <c r="P1835">
        <f t="shared" si="85"/>
        <v>5</v>
      </c>
      <c r="Q1835" s="1" t="s">
        <v>142</v>
      </c>
      <c r="R1835" s="1" t="s">
        <v>3570</v>
      </c>
      <c r="S1835" s="2">
        <v>21.44</v>
      </c>
      <c r="T1835">
        <v>1</v>
      </c>
      <c r="U1835" t="s">
        <v>58</v>
      </c>
      <c r="V1835" s="3">
        <v>0.7</v>
      </c>
      <c r="W1835" t="s">
        <v>60</v>
      </c>
      <c r="X1835" t="s">
        <v>143</v>
      </c>
      <c r="Y1835" s="2">
        <v>15.01</v>
      </c>
      <c r="Z1835" s="2">
        <v>0</v>
      </c>
      <c r="AA1835" s="2">
        <v>0</v>
      </c>
      <c r="AB1835" s="2">
        <v>0</v>
      </c>
    </row>
    <row r="1836" spans="1:28" x14ac:dyDescent="0.25">
      <c r="A1836">
        <v>2032114265</v>
      </c>
      <c r="B1836" t="s">
        <v>492</v>
      </c>
      <c r="C1836" t="s">
        <v>493</v>
      </c>
      <c r="D1836" s="5" t="str">
        <f t="shared" si="86"/>
        <v>TAYLOR BREGENZER</v>
      </c>
      <c r="E1836" t="s">
        <v>106</v>
      </c>
      <c r="F1836" t="s">
        <v>734</v>
      </c>
      <c r="G1836" t="s">
        <v>740</v>
      </c>
      <c r="H1836" t="s">
        <v>951</v>
      </c>
      <c r="I1836" s="8">
        <v>8977234</v>
      </c>
      <c r="J1836" t="s">
        <v>90</v>
      </c>
      <c r="K1836" t="s">
        <v>91</v>
      </c>
      <c r="L1836" t="str">
        <f t="shared" si="84"/>
        <v>RYAN CALTAGIRONE</v>
      </c>
      <c r="M1836" t="s">
        <v>57</v>
      </c>
      <c r="N1836" s="1">
        <v>46023</v>
      </c>
      <c r="O1836" s="1">
        <v>46174</v>
      </c>
      <c r="P1836">
        <f t="shared" si="85"/>
        <v>5</v>
      </c>
      <c r="Q1836" s="1" t="s">
        <v>142</v>
      </c>
      <c r="R1836" s="1" t="s">
        <v>3570</v>
      </c>
      <c r="S1836" s="2">
        <v>16.73</v>
      </c>
      <c r="T1836">
        <v>1</v>
      </c>
      <c r="U1836" t="s">
        <v>58</v>
      </c>
      <c r="V1836" s="3">
        <v>0.7</v>
      </c>
      <c r="W1836" t="s">
        <v>60</v>
      </c>
      <c r="X1836" t="s">
        <v>143</v>
      </c>
      <c r="Y1836" s="2">
        <v>11.71</v>
      </c>
      <c r="Z1836" s="2">
        <v>0</v>
      </c>
      <c r="AA1836" s="2">
        <v>0</v>
      </c>
      <c r="AB1836" s="2">
        <v>0</v>
      </c>
    </row>
    <row r="1837" spans="1:28" x14ac:dyDescent="0.25">
      <c r="A1837">
        <v>2032698274</v>
      </c>
      <c r="B1837" t="s">
        <v>2761</v>
      </c>
      <c r="C1837" t="s">
        <v>613</v>
      </c>
      <c r="D1837" s="5" t="str">
        <f t="shared" si="86"/>
        <v>ANN KOUBA</v>
      </c>
      <c r="E1837" t="s">
        <v>82</v>
      </c>
      <c r="F1837" t="s">
        <v>1691</v>
      </c>
      <c r="G1837" t="s">
        <v>1694</v>
      </c>
      <c r="H1837" t="s">
        <v>1694</v>
      </c>
      <c r="I1837" s="8">
        <v>8307933</v>
      </c>
      <c r="J1837" t="s">
        <v>114</v>
      </c>
      <c r="K1837" t="s">
        <v>115</v>
      </c>
      <c r="L1837" t="str">
        <f t="shared" si="84"/>
        <v>GREGORY TEIPEL</v>
      </c>
      <c r="M1837" t="s">
        <v>57</v>
      </c>
      <c r="N1837" s="1">
        <v>46023</v>
      </c>
      <c r="O1837" s="1">
        <v>46174</v>
      </c>
      <c r="P1837">
        <f t="shared" si="85"/>
        <v>5</v>
      </c>
      <c r="Q1837" s="1" t="s">
        <v>142</v>
      </c>
      <c r="R1837" s="1" t="s">
        <v>3570</v>
      </c>
      <c r="S1837" s="2">
        <v>361.21</v>
      </c>
      <c r="T1837">
        <v>1</v>
      </c>
      <c r="U1837" t="s">
        <v>58</v>
      </c>
      <c r="V1837" s="3">
        <v>0.38</v>
      </c>
      <c r="W1837" t="s">
        <v>60</v>
      </c>
      <c r="X1837" t="s">
        <v>143</v>
      </c>
      <c r="Y1837" s="2">
        <v>137.26</v>
      </c>
      <c r="Z1837" s="2">
        <v>0</v>
      </c>
      <c r="AA1837" s="2">
        <v>0</v>
      </c>
      <c r="AB1837" s="2">
        <v>0</v>
      </c>
    </row>
    <row r="1838" spans="1:28" x14ac:dyDescent="0.25">
      <c r="A1838">
        <v>2032908109</v>
      </c>
      <c r="B1838" t="s">
        <v>1702</v>
      </c>
      <c r="C1838" t="s">
        <v>1703</v>
      </c>
      <c r="D1838" s="5" t="str">
        <f t="shared" si="86"/>
        <v>ROBYN STOETZEL</v>
      </c>
      <c r="E1838" t="s">
        <v>82</v>
      </c>
      <c r="F1838" t="s">
        <v>1691</v>
      </c>
      <c r="G1838" t="s">
        <v>1694</v>
      </c>
      <c r="H1838" t="s">
        <v>1694</v>
      </c>
      <c r="I1838" s="8">
        <v>18754354</v>
      </c>
      <c r="J1838" t="s">
        <v>99</v>
      </c>
      <c r="K1838" t="s">
        <v>100</v>
      </c>
      <c r="L1838" t="str">
        <f t="shared" si="84"/>
        <v>JACOB YALE</v>
      </c>
      <c r="M1838" t="s">
        <v>57</v>
      </c>
      <c r="N1838" s="1">
        <v>46023</v>
      </c>
      <c r="O1838" s="1">
        <v>46174</v>
      </c>
      <c r="P1838">
        <f t="shared" si="85"/>
        <v>5</v>
      </c>
      <c r="Q1838" s="1" t="s">
        <v>142</v>
      </c>
      <c r="R1838" s="1" t="s">
        <v>3570</v>
      </c>
      <c r="S1838" s="2">
        <v>726.12</v>
      </c>
      <c r="T1838">
        <v>1</v>
      </c>
      <c r="U1838" t="s">
        <v>58</v>
      </c>
      <c r="V1838" s="3">
        <v>0.38</v>
      </c>
      <c r="W1838" t="s">
        <v>60</v>
      </c>
      <c r="X1838" t="s">
        <v>143</v>
      </c>
      <c r="Y1838" s="2">
        <v>275.93</v>
      </c>
      <c r="Z1838" s="2">
        <v>0</v>
      </c>
      <c r="AA1838" s="2">
        <v>0</v>
      </c>
      <c r="AB1838" s="2">
        <v>0</v>
      </c>
    </row>
    <row r="1839" spans="1:28" x14ac:dyDescent="0.25">
      <c r="A1839">
        <v>2032493260</v>
      </c>
      <c r="B1839" t="s">
        <v>1853</v>
      </c>
      <c r="C1839" t="s">
        <v>145</v>
      </c>
      <c r="D1839" s="5" t="str">
        <f t="shared" si="86"/>
        <v>MARY PHELPS</v>
      </c>
      <c r="E1839" t="s">
        <v>82</v>
      </c>
      <c r="F1839" t="s">
        <v>1691</v>
      </c>
      <c r="G1839" t="s">
        <v>1694</v>
      </c>
      <c r="H1839" t="s">
        <v>1694</v>
      </c>
      <c r="I1839" s="8">
        <v>18754354</v>
      </c>
      <c r="J1839" t="s">
        <v>99</v>
      </c>
      <c r="K1839" t="s">
        <v>100</v>
      </c>
      <c r="L1839" t="str">
        <f t="shared" si="84"/>
        <v>JACOB YALE</v>
      </c>
      <c r="M1839" t="s">
        <v>57</v>
      </c>
      <c r="N1839" s="1">
        <v>46023</v>
      </c>
      <c r="O1839" s="1">
        <v>46174</v>
      </c>
      <c r="P1839">
        <f t="shared" si="85"/>
        <v>5</v>
      </c>
      <c r="Q1839" s="1" t="s">
        <v>142</v>
      </c>
      <c r="R1839" s="1" t="s">
        <v>3570</v>
      </c>
      <c r="S1839" s="2">
        <v>438.12</v>
      </c>
      <c r="T1839">
        <v>1</v>
      </c>
      <c r="U1839" t="s">
        <v>58</v>
      </c>
      <c r="V1839" s="3">
        <v>0.38</v>
      </c>
      <c r="W1839" t="s">
        <v>60</v>
      </c>
      <c r="X1839" t="s">
        <v>143</v>
      </c>
      <c r="Y1839" s="2">
        <v>166.49</v>
      </c>
      <c r="Z1839" s="2">
        <v>0</v>
      </c>
      <c r="AA1839" s="2">
        <v>0</v>
      </c>
      <c r="AB1839" s="2">
        <v>0</v>
      </c>
    </row>
    <row r="1840" spans="1:28" x14ac:dyDescent="0.25">
      <c r="A1840">
        <v>2032908110</v>
      </c>
      <c r="B1840" t="s">
        <v>1702</v>
      </c>
      <c r="C1840" t="s">
        <v>1703</v>
      </c>
      <c r="D1840" s="5" t="str">
        <f t="shared" si="86"/>
        <v>ROBYN STOETZEL</v>
      </c>
      <c r="E1840" t="s">
        <v>82</v>
      </c>
      <c r="F1840" t="s">
        <v>1691</v>
      </c>
      <c r="G1840" t="s">
        <v>1695</v>
      </c>
      <c r="H1840" t="s">
        <v>1694</v>
      </c>
      <c r="I1840" s="8">
        <v>18754354</v>
      </c>
      <c r="J1840" t="s">
        <v>99</v>
      </c>
      <c r="K1840" t="s">
        <v>100</v>
      </c>
      <c r="L1840" t="str">
        <f t="shared" si="84"/>
        <v>JACOB YALE</v>
      </c>
      <c r="M1840" t="s">
        <v>57</v>
      </c>
      <c r="N1840" s="1">
        <v>46023</v>
      </c>
      <c r="O1840" s="1">
        <v>46174</v>
      </c>
      <c r="P1840">
        <f t="shared" si="85"/>
        <v>5</v>
      </c>
      <c r="Q1840" s="1" t="s">
        <v>142</v>
      </c>
      <c r="R1840" s="1" t="s">
        <v>3570</v>
      </c>
      <c r="S1840" s="2">
        <v>7.09</v>
      </c>
      <c r="T1840">
        <v>1</v>
      </c>
      <c r="U1840" t="s">
        <v>58</v>
      </c>
      <c r="V1840" s="3">
        <v>0.38</v>
      </c>
      <c r="W1840" t="s">
        <v>60</v>
      </c>
      <c r="X1840" t="s">
        <v>143</v>
      </c>
      <c r="Y1840" s="2">
        <v>2.69</v>
      </c>
      <c r="Z1840" s="2">
        <v>0</v>
      </c>
      <c r="AA1840" s="2">
        <v>0</v>
      </c>
      <c r="AB1840" s="2">
        <v>0</v>
      </c>
    </row>
    <row r="1841" spans="1:28" x14ac:dyDescent="0.25">
      <c r="A1841">
        <v>2032238785</v>
      </c>
      <c r="B1841" t="s">
        <v>571</v>
      </c>
      <c r="C1841" t="s">
        <v>572</v>
      </c>
      <c r="D1841" s="5" t="str">
        <f t="shared" si="86"/>
        <v>ERNEST MANTES</v>
      </c>
      <c r="E1841" t="s">
        <v>110</v>
      </c>
      <c r="F1841" t="s">
        <v>1691</v>
      </c>
      <c r="G1841" t="s">
        <v>1694</v>
      </c>
      <c r="H1841" t="s">
        <v>1694</v>
      </c>
      <c r="I1841" s="8">
        <v>8977234</v>
      </c>
      <c r="J1841" t="s">
        <v>90</v>
      </c>
      <c r="K1841" t="s">
        <v>91</v>
      </c>
      <c r="L1841" t="str">
        <f t="shared" si="84"/>
        <v>RYAN CALTAGIRONE</v>
      </c>
      <c r="M1841" t="s">
        <v>57</v>
      </c>
      <c r="N1841" s="1">
        <v>46023</v>
      </c>
      <c r="O1841" s="1">
        <v>46174</v>
      </c>
      <c r="P1841">
        <f t="shared" si="85"/>
        <v>5</v>
      </c>
      <c r="Q1841" s="1" t="s">
        <v>142</v>
      </c>
      <c r="R1841" s="1" t="s">
        <v>3570</v>
      </c>
      <c r="S1841" s="2">
        <v>333.96</v>
      </c>
      <c r="T1841">
        <v>1</v>
      </c>
      <c r="U1841" t="s">
        <v>58</v>
      </c>
      <c r="V1841" s="3">
        <v>0.38</v>
      </c>
      <c r="W1841" t="s">
        <v>60</v>
      </c>
      <c r="X1841" t="s">
        <v>143</v>
      </c>
      <c r="Y1841" s="2">
        <v>126.9</v>
      </c>
      <c r="Z1841" s="2">
        <v>0</v>
      </c>
      <c r="AA1841" s="2">
        <v>0</v>
      </c>
      <c r="AB1841" s="2">
        <v>0</v>
      </c>
    </row>
    <row r="1842" spans="1:28" x14ac:dyDescent="0.25">
      <c r="A1842">
        <v>2032299233</v>
      </c>
      <c r="B1842" t="s">
        <v>237</v>
      </c>
      <c r="C1842" t="s">
        <v>2551</v>
      </c>
      <c r="D1842" s="5" t="str">
        <f t="shared" si="86"/>
        <v>KAITLYN BROWN</v>
      </c>
      <c r="E1842" t="s">
        <v>82</v>
      </c>
      <c r="F1842" t="s">
        <v>1691</v>
      </c>
      <c r="G1842" t="s">
        <v>1694</v>
      </c>
      <c r="H1842" t="s">
        <v>1694</v>
      </c>
      <c r="I1842" s="8">
        <v>8977234</v>
      </c>
      <c r="J1842" t="s">
        <v>90</v>
      </c>
      <c r="K1842" t="s">
        <v>91</v>
      </c>
      <c r="L1842" t="str">
        <f t="shared" si="84"/>
        <v>RYAN CALTAGIRONE</v>
      </c>
      <c r="M1842" t="s">
        <v>57</v>
      </c>
      <c r="N1842" s="1">
        <v>46023</v>
      </c>
      <c r="O1842" s="1">
        <v>46174</v>
      </c>
      <c r="P1842">
        <f t="shared" si="85"/>
        <v>5</v>
      </c>
      <c r="Q1842" s="1" t="s">
        <v>142</v>
      </c>
      <c r="R1842" s="1" t="s">
        <v>3570</v>
      </c>
      <c r="S1842" s="2">
        <v>118.19</v>
      </c>
      <c r="T1842">
        <v>1</v>
      </c>
      <c r="U1842" t="s">
        <v>58</v>
      </c>
      <c r="V1842" s="3">
        <v>0.38</v>
      </c>
      <c r="W1842" t="s">
        <v>60</v>
      </c>
      <c r="X1842" t="s">
        <v>143</v>
      </c>
      <c r="Y1842" s="2">
        <v>44.91</v>
      </c>
      <c r="Z1842" s="2">
        <v>0</v>
      </c>
      <c r="AA1842" s="2">
        <v>0</v>
      </c>
      <c r="AB1842" s="2">
        <v>0</v>
      </c>
    </row>
    <row r="1843" spans="1:28" x14ac:dyDescent="0.25">
      <c r="A1843">
        <v>2032594910</v>
      </c>
      <c r="B1843" t="s">
        <v>508</v>
      </c>
      <c r="C1843" t="s">
        <v>2380</v>
      </c>
      <c r="D1843" s="5" t="str">
        <f t="shared" si="86"/>
        <v>JERAMIAH ROBERTS</v>
      </c>
      <c r="E1843" t="s">
        <v>64</v>
      </c>
      <c r="F1843" t="s">
        <v>1691</v>
      </c>
      <c r="G1843" t="s">
        <v>1695</v>
      </c>
      <c r="H1843" t="s">
        <v>1694</v>
      </c>
      <c r="I1843" s="8">
        <v>8977234</v>
      </c>
      <c r="J1843" t="s">
        <v>90</v>
      </c>
      <c r="K1843" t="s">
        <v>91</v>
      </c>
      <c r="L1843" t="str">
        <f t="shared" si="84"/>
        <v>RYAN CALTAGIRONE</v>
      </c>
      <c r="M1843" t="s">
        <v>57</v>
      </c>
      <c r="N1843" s="1">
        <v>46023</v>
      </c>
      <c r="O1843" s="1">
        <v>46174</v>
      </c>
      <c r="P1843">
        <f t="shared" si="85"/>
        <v>5</v>
      </c>
      <c r="Q1843" s="1" t="s">
        <v>142</v>
      </c>
      <c r="R1843" s="1" t="s">
        <v>3570</v>
      </c>
      <c r="S1843" s="2">
        <v>9.9499999999999993</v>
      </c>
      <c r="T1843">
        <v>1</v>
      </c>
      <c r="U1843" t="s">
        <v>58</v>
      </c>
      <c r="V1843" s="3">
        <v>0.38</v>
      </c>
      <c r="W1843" t="s">
        <v>60</v>
      </c>
      <c r="X1843" t="s">
        <v>143</v>
      </c>
      <c r="Y1843" s="2">
        <v>3.78</v>
      </c>
      <c r="Z1843" s="2">
        <v>0</v>
      </c>
      <c r="AA1843" s="2">
        <v>0</v>
      </c>
      <c r="AB1843" s="2">
        <v>0</v>
      </c>
    </row>
    <row r="1844" spans="1:28" x14ac:dyDescent="0.25">
      <c r="A1844">
        <v>2032238788</v>
      </c>
      <c r="B1844" t="s">
        <v>571</v>
      </c>
      <c r="C1844" t="s">
        <v>572</v>
      </c>
      <c r="D1844" s="5" t="str">
        <f t="shared" si="86"/>
        <v>ERNEST MANTES</v>
      </c>
      <c r="E1844" t="s">
        <v>110</v>
      </c>
      <c r="F1844" t="s">
        <v>1691</v>
      </c>
      <c r="G1844" t="s">
        <v>1695</v>
      </c>
      <c r="H1844" t="s">
        <v>1694</v>
      </c>
      <c r="I1844" s="8">
        <v>8977234</v>
      </c>
      <c r="J1844" t="s">
        <v>90</v>
      </c>
      <c r="K1844" t="s">
        <v>91</v>
      </c>
      <c r="L1844" t="str">
        <f t="shared" si="84"/>
        <v>RYAN CALTAGIRONE</v>
      </c>
      <c r="M1844" t="s">
        <v>57</v>
      </c>
      <c r="N1844" s="1">
        <v>46023</v>
      </c>
      <c r="O1844" s="1">
        <v>46174</v>
      </c>
      <c r="P1844">
        <f t="shared" si="85"/>
        <v>5</v>
      </c>
      <c r="Q1844" s="1" t="s">
        <v>142</v>
      </c>
      <c r="R1844" s="1" t="s">
        <v>3570</v>
      </c>
      <c r="S1844" s="2">
        <v>7.09</v>
      </c>
      <c r="T1844">
        <v>1</v>
      </c>
      <c r="U1844" t="s">
        <v>58</v>
      </c>
      <c r="V1844" s="3">
        <v>0.38</v>
      </c>
      <c r="W1844" t="s">
        <v>60</v>
      </c>
      <c r="X1844" t="s">
        <v>143</v>
      </c>
      <c r="Y1844" s="2">
        <v>2.69</v>
      </c>
      <c r="Z1844" s="2">
        <v>0</v>
      </c>
      <c r="AA1844" s="2">
        <v>0</v>
      </c>
      <c r="AB1844" s="2">
        <v>0</v>
      </c>
    </row>
    <row r="1845" spans="1:28" x14ac:dyDescent="0.25">
      <c r="A1845">
        <v>2032658115</v>
      </c>
      <c r="B1845" t="s">
        <v>1475</v>
      </c>
      <c r="C1845" t="s">
        <v>1476</v>
      </c>
      <c r="D1845" s="5" t="str">
        <f t="shared" si="86"/>
        <v>ANDREW SUNU</v>
      </c>
      <c r="E1845" t="s">
        <v>110</v>
      </c>
      <c r="F1845" t="s">
        <v>1691</v>
      </c>
      <c r="G1845" t="s">
        <v>1695</v>
      </c>
      <c r="H1845" t="s">
        <v>1694</v>
      </c>
      <c r="I1845" s="8">
        <v>8977234</v>
      </c>
      <c r="J1845" t="s">
        <v>90</v>
      </c>
      <c r="K1845" t="s">
        <v>91</v>
      </c>
      <c r="L1845" t="str">
        <f t="shared" si="84"/>
        <v>RYAN CALTAGIRONE</v>
      </c>
      <c r="M1845" t="s">
        <v>57</v>
      </c>
      <c r="N1845" s="1">
        <v>46023</v>
      </c>
      <c r="O1845" s="1">
        <v>46174</v>
      </c>
      <c r="P1845">
        <f t="shared" si="85"/>
        <v>5</v>
      </c>
      <c r="Q1845" s="1" t="s">
        <v>142</v>
      </c>
      <c r="R1845" s="1" t="s">
        <v>3570</v>
      </c>
      <c r="S1845" s="2">
        <v>9.9499999999999993</v>
      </c>
      <c r="T1845">
        <v>1</v>
      </c>
      <c r="U1845" t="s">
        <v>58</v>
      </c>
      <c r="V1845" s="3">
        <v>0.38</v>
      </c>
      <c r="W1845" t="s">
        <v>60</v>
      </c>
      <c r="X1845" t="s">
        <v>143</v>
      </c>
      <c r="Y1845" s="2">
        <v>3.78</v>
      </c>
      <c r="Z1845" s="2">
        <v>3.78</v>
      </c>
      <c r="AA1845" s="2">
        <v>3.78</v>
      </c>
      <c r="AB1845" s="2">
        <v>0</v>
      </c>
    </row>
    <row r="1846" spans="1:28" x14ac:dyDescent="0.25">
      <c r="A1846">
        <v>2032651586</v>
      </c>
      <c r="B1846" t="s">
        <v>1680</v>
      </c>
      <c r="C1846" t="s">
        <v>574</v>
      </c>
      <c r="D1846" s="5" t="str">
        <f t="shared" si="86"/>
        <v>WAYNE DOWD</v>
      </c>
      <c r="E1846" t="s">
        <v>52</v>
      </c>
      <c r="F1846" t="s">
        <v>1691</v>
      </c>
      <c r="G1846" t="s">
        <v>1694</v>
      </c>
      <c r="H1846" t="s">
        <v>1694</v>
      </c>
      <c r="I1846" s="8">
        <v>15950276</v>
      </c>
      <c r="J1846" t="s">
        <v>854</v>
      </c>
      <c r="K1846" t="s">
        <v>855</v>
      </c>
      <c r="L1846" t="str">
        <f t="shared" si="84"/>
        <v>Ryan Stocker</v>
      </c>
      <c r="M1846" t="s">
        <v>57</v>
      </c>
      <c r="N1846" s="1">
        <v>46023</v>
      </c>
      <c r="O1846" s="1">
        <v>46174</v>
      </c>
      <c r="P1846">
        <f t="shared" si="85"/>
        <v>5</v>
      </c>
      <c r="Q1846" s="1" t="s">
        <v>142</v>
      </c>
      <c r="R1846" s="1" t="s">
        <v>3570</v>
      </c>
      <c r="S1846" s="2">
        <v>282.02999999999997</v>
      </c>
      <c r="T1846">
        <v>1</v>
      </c>
      <c r="U1846" t="s">
        <v>58</v>
      </c>
      <c r="V1846" s="3">
        <v>0.38</v>
      </c>
      <c r="W1846" t="s">
        <v>60</v>
      </c>
      <c r="X1846" t="s">
        <v>143</v>
      </c>
      <c r="Y1846" s="2">
        <v>107.17</v>
      </c>
      <c r="Z1846" s="2">
        <v>0</v>
      </c>
      <c r="AA1846" s="2">
        <v>0</v>
      </c>
      <c r="AB1846" s="2">
        <v>0</v>
      </c>
    </row>
    <row r="1847" spans="1:28" x14ac:dyDescent="0.25">
      <c r="A1847">
        <v>2032651587</v>
      </c>
      <c r="B1847" t="s">
        <v>1680</v>
      </c>
      <c r="C1847" t="s">
        <v>574</v>
      </c>
      <c r="D1847" s="5" t="str">
        <f t="shared" si="86"/>
        <v>WAYNE DOWD</v>
      </c>
      <c r="E1847" t="s">
        <v>52</v>
      </c>
      <c r="F1847" t="s">
        <v>1691</v>
      </c>
      <c r="G1847" t="s">
        <v>1695</v>
      </c>
      <c r="H1847" t="s">
        <v>1694</v>
      </c>
      <c r="I1847" s="8">
        <v>15950276</v>
      </c>
      <c r="J1847" t="s">
        <v>854</v>
      </c>
      <c r="K1847" t="s">
        <v>855</v>
      </c>
      <c r="L1847" t="str">
        <f t="shared" si="84"/>
        <v>Ryan Stocker</v>
      </c>
      <c r="M1847" t="s">
        <v>57</v>
      </c>
      <c r="N1847" s="1">
        <v>46023</v>
      </c>
      <c r="O1847" s="1">
        <v>46174</v>
      </c>
      <c r="P1847">
        <f t="shared" si="85"/>
        <v>5</v>
      </c>
      <c r="Q1847" s="1" t="s">
        <v>142</v>
      </c>
      <c r="R1847" s="1" t="s">
        <v>3570</v>
      </c>
      <c r="S1847" s="2">
        <v>7.09</v>
      </c>
      <c r="T1847">
        <v>1</v>
      </c>
      <c r="U1847" t="s">
        <v>58</v>
      </c>
      <c r="V1847" s="3">
        <v>0.38</v>
      </c>
      <c r="W1847" t="s">
        <v>60</v>
      </c>
      <c r="X1847" t="s">
        <v>143</v>
      </c>
      <c r="Y1847" s="2">
        <v>2.69</v>
      </c>
      <c r="Z1847" s="2">
        <v>0</v>
      </c>
      <c r="AA1847" s="2">
        <v>0</v>
      </c>
      <c r="AB1847" s="2">
        <v>0</v>
      </c>
    </row>
    <row r="1848" spans="1:28" x14ac:dyDescent="0.25">
      <c r="A1848">
        <v>2032636463</v>
      </c>
      <c r="B1848" t="s">
        <v>665</v>
      </c>
      <c r="C1848" t="s">
        <v>812</v>
      </c>
      <c r="D1848" s="5" t="str">
        <f t="shared" si="86"/>
        <v>RONALD MYERS</v>
      </c>
      <c r="E1848" t="s">
        <v>52</v>
      </c>
      <c r="F1848" t="s">
        <v>1691</v>
      </c>
      <c r="G1848" t="s">
        <v>1694</v>
      </c>
      <c r="H1848" t="s">
        <v>3499</v>
      </c>
      <c r="I1848" s="8">
        <v>20411454</v>
      </c>
      <c r="J1848" t="s">
        <v>1714</v>
      </c>
      <c r="K1848" t="s">
        <v>1087</v>
      </c>
      <c r="L1848" t="s">
        <v>3568</v>
      </c>
      <c r="M1848" t="s">
        <v>57</v>
      </c>
      <c r="N1848" s="1">
        <v>46023</v>
      </c>
      <c r="O1848" s="1">
        <v>46174</v>
      </c>
      <c r="P1848">
        <f t="shared" si="85"/>
        <v>5</v>
      </c>
      <c r="Q1848" s="1" t="s">
        <v>142</v>
      </c>
      <c r="R1848" s="1" t="s">
        <v>3570</v>
      </c>
      <c r="S1848" s="2">
        <v>43.29</v>
      </c>
      <c r="T1848">
        <v>1</v>
      </c>
      <c r="U1848" t="s">
        <v>58</v>
      </c>
      <c r="V1848" s="3">
        <v>0.08</v>
      </c>
      <c r="W1848" t="s">
        <v>60</v>
      </c>
      <c r="X1848" t="s">
        <v>143</v>
      </c>
      <c r="Y1848" s="2">
        <v>43.29</v>
      </c>
      <c r="Z1848" s="2">
        <v>0</v>
      </c>
      <c r="AA1848" s="2">
        <v>0</v>
      </c>
      <c r="AB1848" s="2">
        <v>0</v>
      </c>
    </row>
    <row r="1849" spans="1:28" x14ac:dyDescent="0.25">
      <c r="A1849">
        <v>2033018888</v>
      </c>
      <c r="B1849" t="s">
        <v>458</v>
      </c>
      <c r="C1849" t="s">
        <v>1282</v>
      </c>
      <c r="D1849" s="5" t="str">
        <f t="shared" si="86"/>
        <v>HEIDI FERGUSON</v>
      </c>
      <c r="E1849" t="s">
        <v>52</v>
      </c>
      <c r="F1849" t="s">
        <v>1691</v>
      </c>
      <c r="G1849" t="s">
        <v>1694</v>
      </c>
      <c r="H1849" t="s">
        <v>3499</v>
      </c>
      <c r="I1849" s="8">
        <v>20411454</v>
      </c>
      <c r="J1849" t="s">
        <v>1714</v>
      </c>
      <c r="K1849" t="s">
        <v>1087</v>
      </c>
      <c r="L1849" t="s">
        <v>3568</v>
      </c>
      <c r="M1849" t="s">
        <v>57</v>
      </c>
      <c r="N1849" s="1">
        <v>46029</v>
      </c>
      <c r="O1849" s="1">
        <v>46180</v>
      </c>
      <c r="P1849">
        <f t="shared" si="85"/>
        <v>5</v>
      </c>
      <c r="Q1849" s="1" t="s">
        <v>142</v>
      </c>
      <c r="R1849" s="1" t="s">
        <v>3570</v>
      </c>
      <c r="S1849" s="2">
        <v>38.049999999999997</v>
      </c>
      <c r="T1849">
        <v>1</v>
      </c>
      <c r="U1849" t="s">
        <v>58</v>
      </c>
      <c r="V1849" s="3">
        <v>0.08</v>
      </c>
      <c r="W1849" t="s">
        <v>60</v>
      </c>
      <c r="X1849" t="s">
        <v>143</v>
      </c>
      <c r="Y1849" s="2">
        <v>38.049999999999997</v>
      </c>
      <c r="Z1849" s="2">
        <v>0</v>
      </c>
      <c r="AA1849" s="2">
        <v>0</v>
      </c>
      <c r="AB1849" s="2">
        <v>0</v>
      </c>
    </row>
    <row r="1850" spans="1:28" x14ac:dyDescent="0.25">
      <c r="A1850">
        <v>2033018889</v>
      </c>
      <c r="B1850" t="s">
        <v>458</v>
      </c>
      <c r="C1850" t="s">
        <v>1282</v>
      </c>
      <c r="D1850" s="5" t="str">
        <f t="shared" si="86"/>
        <v>HEIDI FERGUSON</v>
      </c>
      <c r="E1850" t="s">
        <v>52</v>
      </c>
      <c r="F1850" t="s">
        <v>1691</v>
      </c>
      <c r="G1850" t="s">
        <v>1695</v>
      </c>
      <c r="H1850" t="s">
        <v>3499</v>
      </c>
      <c r="I1850" s="8">
        <v>20411454</v>
      </c>
      <c r="J1850" t="s">
        <v>1714</v>
      </c>
      <c r="K1850" t="s">
        <v>1087</v>
      </c>
      <c r="L1850" t="s">
        <v>3568</v>
      </c>
      <c r="M1850" t="s">
        <v>57</v>
      </c>
      <c r="N1850" s="1">
        <v>46029</v>
      </c>
      <c r="O1850" s="1">
        <v>46180</v>
      </c>
      <c r="P1850">
        <f t="shared" si="85"/>
        <v>5</v>
      </c>
      <c r="Q1850" s="1" t="s">
        <v>142</v>
      </c>
      <c r="R1850" s="1" t="s">
        <v>3570</v>
      </c>
      <c r="S1850" s="2">
        <v>0.56999999999999995</v>
      </c>
      <c r="T1850">
        <v>1</v>
      </c>
      <c r="U1850" t="s">
        <v>58</v>
      </c>
      <c r="V1850" s="3">
        <v>0.08</v>
      </c>
      <c r="W1850" t="s">
        <v>60</v>
      </c>
      <c r="X1850" t="s">
        <v>143</v>
      </c>
      <c r="Y1850" s="2">
        <v>0.56999999999999995</v>
      </c>
      <c r="Z1850" s="2">
        <v>0</v>
      </c>
      <c r="AA1850" s="2">
        <v>0</v>
      </c>
      <c r="AB1850" s="2">
        <v>0</v>
      </c>
    </row>
    <row r="1851" spans="1:28" x14ac:dyDescent="0.25">
      <c r="A1851">
        <v>2032895831</v>
      </c>
      <c r="B1851" t="s">
        <v>1700</v>
      </c>
      <c r="C1851" t="s">
        <v>109</v>
      </c>
      <c r="D1851" s="5" t="str">
        <f t="shared" si="86"/>
        <v>BARBARA ONORATO</v>
      </c>
      <c r="E1851" t="s">
        <v>52</v>
      </c>
      <c r="F1851" t="s">
        <v>1691</v>
      </c>
      <c r="G1851" t="s">
        <v>1694</v>
      </c>
      <c r="H1851" t="s">
        <v>3499</v>
      </c>
      <c r="I1851" s="8">
        <v>20411454</v>
      </c>
      <c r="J1851" t="s">
        <v>741</v>
      </c>
      <c r="K1851" t="s">
        <v>1701</v>
      </c>
      <c r="L1851" t="s">
        <v>3568</v>
      </c>
      <c r="M1851" t="s">
        <v>57</v>
      </c>
      <c r="N1851" s="1">
        <v>46023</v>
      </c>
      <c r="O1851" s="1">
        <v>46174</v>
      </c>
      <c r="P1851">
        <f t="shared" si="85"/>
        <v>5</v>
      </c>
      <c r="Q1851" s="1" t="s">
        <v>142</v>
      </c>
      <c r="R1851" s="1" t="s">
        <v>3570</v>
      </c>
      <c r="S1851" s="2">
        <v>20.309999999999999</v>
      </c>
      <c r="T1851">
        <v>1</v>
      </c>
      <c r="U1851" t="s">
        <v>58</v>
      </c>
      <c r="V1851" s="3">
        <v>0.08</v>
      </c>
      <c r="W1851" t="s">
        <v>60</v>
      </c>
      <c r="X1851" t="s">
        <v>143</v>
      </c>
      <c r="Y1851" s="2">
        <v>20.309999999999999</v>
      </c>
      <c r="Z1851" s="2">
        <v>0</v>
      </c>
      <c r="AA1851" s="2">
        <v>0</v>
      </c>
      <c r="AB1851" s="2">
        <v>0</v>
      </c>
    </row>
    <row r="1852" spans="1:28" x14ac:dyDescent="0.25">
      <c r="A1852">
        <v>2032895832</v>
      </c>
      <c r="B1852" t="s">
        <v>1700</v>
      </c>
      <c r="C1852" t="s">
        <v>109</v>
      </c>
      <c r="D1852" s="5" t="str">
        <f t="shared" si="86"/>
        <v>BARBARA ONORATO</v>
      </c>
      <c r="E1852" t="s">
        <v>52</v>
      </c>
      <c r="F1852" t="s">
        <v>1691</v>
      </c>
      <c r="G1852" t="s">
        <v>1695</v>
      </c>
      <c r="H1852" t="s">
        <v>3499</v>
      </c>
      <c r="I1852" s="8">
        <v>20411454</v>
      </c>
      <c r="J1852" t="s">
        <v>741</v>
      </c>
      <c r="K1852" t="s">
        <v>1701</v>
      </c>
      <c r="L1852" t="s">
        <v>3568</v>
      </c>
      <c r="M1852" t="s">
        <v>57</v>
      </c>
      <c r="N1852" s="1">
        <v>46023</v>
      </c>
      <c r="O1852" s="1">
        <v>46174</v>
      </c>
      <c r="P1852">
        <f t="shared" si="85"/>
        <v>5</v>
      </c>
      <c r="Q1852" s="1" t="s">
        <v>142</v>
      </c>
      <c r="R1852" s="1" t="s">
        <v>3570</v>
      </c>
      <c r="S1852" s="2">
        <v>0.56999999999999995</v>
      </c>
      <c r="T1852">
        <v>1</v>
      </c>
      <c r="U1852" t="s">
        <v>58</v>
      </c>
      <c r="V1852" s="3">
        <v>0.08</v>
      </c>
      <c r="W1852" t="s">
        <v>60</v>
      </c>
      <c r="X1852" t="s">
        <v>143</v>
      </c>
      <c r="Y1852" s="2">
        <v>0.56999999999999995</v>
      </c>
      <c r="Z1852" s="2">
        <v>0</v>
      </c>
      <c r="AA1852" s="2">
        <v>0</v>
      </c>
      <c r="AB1852" s="2">
        <v>0</v>
      </c>
    </row>
    <row r="1853" spans="1:28" x14ac:dyDescent="0.25">
      <c r="A1853">
        <v>2032163949</v>
      </c>
      <c r="B1853" t="s">
        <v>728</v>
      </c>
      <c r="C1853" t="s">
        <v>346</v>
      </c>
      <c r="D1853" s="5" t="str">
        <f t="shared" si="86"/>
        <v>MELISSA KING</v>
      </c>
      <c r="E1853" t="s">
        <v>172</v>
      </c>
      <c r="F1853" t="s">
        <v>1173</v>
      </c>
      <c r="G1853" t="s">
        <v>1189</v>
      </c>
      <c r="H1853" t="s">
        <v>3499</v>
      </c>
      <c r="I1853" s="8">
        <v>20411454</v>
      </c>
      <c r="J1853" t="s">
        <v>78</v>
      </c>
      <c r="K1853" t="s">
        <v>79</v>
      </c>
      <c r="L1853" t="s">
        <v>3568</v>
      </c>
      <c r="M1853" t="s">
        <v>57</v>
      </c>
      <c r="N1853" s="1">
        <v>46023</v>
      </c>
      <c r="O1853" s="1">
        <v>46174</v>
      </c>
      <c r="P1853">
        <f t="shared" si="85"/>
        <v>5</v>
      </c>
      <c r="Q1853" s="1" t="s">
        <v>142</v>
      </c>
      <c r="R1853" s="1" t="s">
        <v>3570</v>
      </c>
      <c r="S1853" s="2">
        <v>17.850000000000001</v>
      </c>
      <c r="T1853">
        <v>1</v>
      </c>
      <c r="U1853" t="s">
        <v>58</v>
      </c>
      <c r="V1853" s="3">
        <v>0.04</v>
      </c>
      <c r="W1853" t="s">
        <v>60</v>
      </c>
      <c r="X1853" t="s">
        <v>143</v>
      </c>
      <c r="Y1853" s="2">
        <v>17.850000000000001</v>
      </c>
      <c r="Z1853" s="2">
        <v>0</v>
      </c>
      <c r="AA1853" s="2">
        <v>0</v>
      </c>
      <c r="AB1853" s="2">
        <v>0</v>
      </c>
    </row>
    <row r="1854" spans="1:28" x14ac:dyDescent="0.25">
      <c r="A1854">
        <v>2032163950</v>
      </c>
      <c r="B1854" t="s">
        <v>728</v>
      </c>
      <c r="C1854" t="s">
        <v>346</v>
      </c>
      <c r="D1854" s="5" t="str">
        <f t="shared" si="86"/>
        <v>MELISSA KING</v>
      </c>
      <c r="E1854" t="s">
        <v>172</v>
      </c>
      <c r="F1854" t="s">
        <v>708</v>
      </c>
      <c r="G1854" t="s">
        <v>727</v>
      </c>
      <c r="H1854" t="s">
        <v>3499</v>
      </c>
      <c r="I1854" s="8">
        <v>20411454</v>
      </c>
      <c r="J1854" t="s">
        <v>78</v>
      </c>
      <c r="K1854" t="s">
        <v>79</v>
      </c>
      <c r="L1854" t="s">
        <v>3568</v>
      </c>
      <c r="M1854" t="s">
        <v>57</v>
      </c>
      <c r="N1854" s="1">
        <v>46023</v>
      </c>
      <c r="O1854" s="1">
        <v>46174</v>
      </c>
      <c r="P1854">
        <f t="shared" si="85"/>
        <v>5</v>
      </c>
      <c r="Q1854" s="1" t="s">
        <v>142</v>
      </c>
      <c r="R1854" s="1" t="s">
        <v>3570</v>
      </c>
      <c r="S1854" s="2">
        <v>0.6</v>
      </c>
      <c r="T1854">
        <v>1</v>
      </c>
      <c r="U1854" t="s">
        <v>58</v>
      </c>
      <c r="V1854" s="3">
        <v>0.04</v>
      </c>
      <c r="W1854" t="s">
        <v>60</v>
      </c>
      <c r="X1854" t="s">
        <v>143</v>
      </c>
      <c r="Y1854" s="2">
        <v>0.6</v>
      </c>
      <c r="Z1854" s="2">
        <v>0</v>
      </c>
      <c r="AA1854" s="2">
        <v>0</v>
      </c>
      <c r="AB1854" s="2">
        <v>0</v>
      </c>
    </row>
    <row r="1855" spans="1:28" x14ac:dyDescent="0.25">
      <c r="A1855">
        <v>2032681365</v>
      </c>
      <c r="B1855" t="s">
        <v>632</v>
      </c>
      <c r="C1855" t="s">
        <v>2728</v>
      </c>
      <c r="D1855" s="5" t="str">
        <f t="shared" si="86"/>
        <v>MIKAELA STOUT</v>
      </c>
      <c r="E1855" t="s">
        <v>113</v>
      </c>
      <c r="F1855" t="s">
        <v>1173</v>
      </c>
      <c r="G1855" t="s">
        <v>1195</v>
      </c>
      <c r="H1855" t="s">
        <v>3499</v>
      </c>
      <c r="I1855" s="8">
        <v>20411454</v>
      </c>
      <c r="J1855" t="s">
        <v>1182</v>
      </c>
      <c r="K1855" t="s">
        <v>84</v>
      </c>
      <c r="L1855" t="s">
        <v>3568</v>
      </c>
      <c r="M1855" t="s">
        <v>57</v>
      </c>
      <c r="N1855" s="1">
        <v>46023</v>
      </c>
      <c r="O1855" s="1">
        <v>46174</v>
      </c>
      <c r="P1855">
        <f t="shared" si="85"/>
        <v>5</v>
      </c>
      <c r="Q1855" s="1" t="s">
        <v>142</v>
      </c>
      <c r="R1855" s="1" t="s">
        <v>3570</v>
      </c>
      <c r="S1855" s="2">
        <v>23.68</v>
      </c>
      <c r="T1855">
        <v>1</v>
      </c>
      <c r="U1855" t="s">
        <v>58</v>
      </c>
      <c r="V1855" s="3">
        <v>7.0000000000000007E-2</v>
      </c>
      <c r="W1855" t="s">
        <v>60</v>
      </c>
      <c r="X1855" t="s">
        <v>143</v>
      </c>
      <c r="Y1855" s="2">
        <v>23.68</v>
      </c>
      <c r="Z1855" s="2">
        <v>0</v>
      </c>
      <c r="AA1855" s="2">
        <v>0</v>
      </c>
      <c r="AB1855" s="2">
        <v>0</v>
      </c>
    </row>
    <row r="1856" spans="1:28" x14ac:dyDescent="0.25">
      <c r="A1856">
        <v>2032702143</v>
      </c>
      <c r="B1856" t="s">
        <v>1179</v>
      </c>
      <c r="C1856" t="s">
        <v>1180</v>
      </c>
      <c r="D1856" s="5" t="str">
        <f t="shared" si="86"/>
        <v>JACKILIN MOSSHAMMER</v>
      </c>
      <c r="E1856" t="s">
        <v>205</v>
      </c>
      <c r="F1856" t="s">
        <v>1173</v>
      </c>
      <c r="G1856" t="s">
        <v>1181</v>
      </c>
      <c r="H1856" t="s">
        <v>3499</v>
      </c>
      <c r="I1856" s="8">
        <v>20411454</v>
      </c>
      <c r="J1856" t="s">
        <v>1182</v>
      </c>
      <c r="K1856" t="s">
        <v>84</v>
      </c>
      <c r="L1856" t="s">
        <v>3568</v>
      </c>
      <c r="M1856" t="s">
        <v>57</v>
      </c>
      <c r="N1856" s="1">
        <v>46023</v>
      </c>
      <c r="O1856" s="1">
        <v>46174</v>
      </c>
      <c r="P1856">
        <f t="shared" si="85"/>
        <v>5</v>
      </c>
      <c r="Q1856" s="1" t="s">
        <v>142</v>
      </c>
      <c r="R1856" s="1" t="s">
        <v>3570</v>
      </c>
      <c r="S1856" s="2">
        <v>18.91</v>
      </c>
      <c r="T1856">
        <v>1</v>
      </c>
      <c r="U1856" t="s">
        <v>58</v>
      </c>
      <c r="V1856" s="3">
        <v>0.09</v>
      </c>
      <c r="W1856" t="s">
        <v>60</v>
      </c>
      <c r="X1856" t="s">
        <v>143</v>
      </c>
      <c r="Y1856" s="2">
        <v>18.91</v>
      </c>
      <c r="Z1856" s="2">
        <v>0</v>
      </c>
      <c r="AA1856" s="2">
        <v>0</v>
      </c>
      <c r="AB1856" s="2">
        <v>0</v>
      </c>
    </row>
    <row r="1857" spans="1:28" x14ac:dyDescent="0.25">
      <c r="A1857">
        <v>2032681366</v>
      </c>
      <c r="B1857" t="s">
        <v>632</v>
      </c>
      <c r="C1857" t="s">
        <v>2728</v>
      </c>
      <c r="D1857" s="5" t="str">
        <f t="shared" si="86"/>
        <v>MIKAELA STOUT</v>
      </c>
      <c r="E1857" t="s">
        <v>113</v>
      </c>
      <c r="F1857" t="s">
        <v>734</v>
      </c>
      <c r="G1857" t="s">
        <v>735</v>
      </c>
      <c r="H1857" t="s">
        <v>3499</v>
      </c>
      <c r="I1857" s="8">
        <v>20411454</v>
      </c>
      <c r="J1857" t="s">
        <v>1182</v>
      </c>
      <c r="K1857" t="s">
        <v>84</v>
      </c>
      <c r="L1857" t="s">
        <v>3568</v>
      </c>
      <c r="M1857" t="s">
        <v>57</v>
      </c>
      <c r="N1857" s="1">
        <v>46023</v>
      </c>
      <c r="O1857" s="1">
        <v>46174</v>
      </c>
      <c r="P1857">
        <f t="shared" si="85"/>
        <v>5</v>
      </c>
      <c r="Q1857" s="1" t="s">
        <v>142</v>
      </c>
      <c r="R1857" s="1" t="s">
        <v>3570</v>
      </c>
      <c r="S1857" s="2">
        <v>14.02</v>
      </c>
      <c r="T1857">
        <v>1</v>
      </c>
      <c r="U1857" t="s">
        <v>58</v>
      </c>
      <c r="V1857" s="3">
        <v>0.3</v>
      </c>
      <c r="W1857" t="s">
        <v>60</v>
      </c>
      <c r="X1857" t="s">
        <v>143</v>
      </c>
      <c r="Y1857" s="2">
        <v>14.02</v>
      </c>
      <c r="Z1857" s="2">
        <v>0</v>
      </c>
      <c r="AA1857" s="2">
        <v>0</v>
      </c>
      <c r="AB1857" s="2">
        <v>0</v>
      </c>
    </row>
    <row r="1858" spans="1:28" x14ac:dyDescent="0.25">
      <c r="A1858">
        <v>2032574947</v>
      </c>
      <c r="B1858" t="s">
        <v>2082</v>
      </c>
      <c r="C1858" t="s">
        <v>153</v>
      </c>
      <c r="D1858" s="5" t="str">
        <f t="shared" si="86"/>
        <v>ADAM REED</v>
      </c>
      <c r="E1858" t="s">
        <v>113</v>
      </c>
      <c r="F1858" t="s">
        <v>1173</v>
      </c>
      <c r="G1858" t="s">
        <v>1195</v>
      </c>
      <c r="H1858" t="s">
        <v>3499</v>
      </c>
      <c r="I1858" s="8">
        <v>20411454</v>
      </c>
      <c r="J1858" t="s">
        <v>1182</v>
      </c>
      <c r="K1858" t="s">
        <v>84</v>
      </c>
      <c r="L1858" t="s">
        <v>3568</v>
      </c>
      <c r="M1858" t="s">
        <v>57</v>
      </c>
      <c r="N1858" s="1">
        <v>46023</v>
      </c>
      <c r="O1858" s="1">
        <v>46174</v>
      </c>
      <c r="P1858">
        <f t="shared" ref="P1858:P1921" si="87">DATEDIF(N1858,O1858,"M")</f>
        <v>5</v>
      </c>
      <c r="Q1858" s="1" t="s">
        <v>142</v>
      </c>
      <c r="R1858" s="1" t="s">
        <v>3570</v>
      </c>
      <c r="S1858" s="2">
        <v>11.92</v>
      </c>
      <c r="T1858">
        <v>1</v>
      </c>
      <c r="U1858" t="s">
        <v>58</v>
      </c>
      <c r="V1858" s="3">
        <v>7.0000000000000007E-2</v>
      </c>
      <c r="W1858" t="s">
        <v>60</v>
      </c>
      <c r="X1858" t="s">
        <v>143</v>
      </c>
      <c r="Y1858" s="2">
        <v>11.92</v>
      </c>
      <c r="Z1858" s="2">
        <v>0</v>
      </c>
      <c r="AA1858" s="2">
        <v>0</v>
      </c>
      <c r="AB1858" s="2">
        <v>0</v>
      </c>
    </row>
    <row r="1859" spans="1:28" x14ac:dyDescent="0.25">
      <c r="A1859">
        <v>2032512720</v>
      </c>
      <c r="B1859" t="s">
        <v>1291</v>
      </c>
      <c r="C1859" t="s">
        <v>73</v>
      </c>
      <c r="D1859" s="5" t="str">
        <f t="shared" ref="D1859:D1922" si="88">CONCATENATE(C1859," ",B1859)</f>
        <v>MATTHEW POWERS</v>
      </c>
      <c r="E1859" t="s">
        <v>205</v>
      </c>
      <c r="F1859" t="s">
        <v>734</v>
      </c>
      <c r="G1859" t="s">
        <v>735</v>
      </c>
      <c r="H1859" t="s">
        <v>3499</v>
      </c>
      <c r="I1859" s="8">
        <v>20411454</v>
      </c>
      <c r="J1859" t="s">
        <v>1182</v>
      </c>
      <c r="K1859" t="s">
        <v>84</v>
      </c>
      <c r="L1859" t="s">
        <v>3568</v>
      </c>
      <c r="M1859" t="s">
        <v>57</v>
      </c>
      <c r="N1859" s="1">
        <v>46023</v>
      </c>
      <c r="O1859" s="1">
        <v>46174</v>
      </c>
      <c r="P1859">
        <f t="shared" si="87"/>
        <v>5</v>
      </c>
      <c r="Q1859" s="1" t="s">
        <v>142</v>
      </c>
      <c r="R1859" s="1" t="s">
        <v>3570</v>
      </c>
      <c r="S1859" s="2">
        <v>11.78</v>
      </c>
      <c r="T1859">
        <v>1</v>
      </c>
      <c r="U1859" t="s">
        <v>58</v>
      </c>
      <c r="V1859" s="3">
        <v>0.3</v>
      </c>
      <c r="W1859" t="s">
        <v>60</v>
      </c>
      <c r="X1859" t="s">
        <v>143</v>
      </c>
      <c r="Y1859" s="2">
        <v>11.78</v>
      </c>
      <c r="Z1859" s="2">
        <v>0</v>
      </c>
      <c r="AA1859" s="2">
        <v>0</v>
      </c>
      <c r="AB1859" s="2">
        <v>0</v>
      </c>
    </row>
    <row r="1860" spans="1:28" x14ac:dyDescent="0.25">
      <c r="A1860">
        <v>2032702144</v>
      </c>
      <c r="B1860" t="s">
        <v>1179</v>
      </c>
      <c r="C1860" t="s">
        <v>1180</v>
      </c>
      <c r="D1860" s="5" t="str">
        <f t="shared" si="88"/>
        <v>JACKILIN MOSSHAMMER</v>
      </c>
      <c r="E1860" t="s">
        <v>205</v>
      </c>
      <c r="F1860" t="s">
        <v>734</v>
      </c>
      <c r="G1860" t="s">
        <v>735</v>
      </c>
      <c r="H1860" t="s">
        <v>3499</v>
      </c>
      <c r="I1860" s="8">
        <v>20411454</v>
      </c>
      <c r="J1860" t="s">
        <v>1182</v>
      </c>
      <c r="K1860" t="s">
        <v>84</v>
      </c>
      <c r="L1860" t="s">
        <v>3568</v>
      </c>
      <c r="M1860" t="s">
        <v>57</v>
      </c>
      <c r="N1860" s="1">
        <v>46023</v>
      </c>
      <c r="O1860" s="1">
        <v>46174</v>
      </c>
      <c r="P1860">
        <f t="shared" si="87"/>
        <v>5</v>
      </c>
      <c r="Q1860" s="1" t="s">
        <v>142</v>
      </c>
      <c r="R1860" s="1" t="s">
        <v>3570</v>
      </c>
      <c r="S1860" s="2">
        <v>10.199999999999999</v>
      </c>
      <c r="T1860">
        <v>1</v>
      </c>
      <c r="U1860" t="s">
        <v>58</v>
      </c>
      <c r="V1860" s="3">
        <v>0.3</v>
      </c>
      <c r="W1860" t="s">
        <v>60</v>
      </c>
      <c r="X1860" t="s">
        <v>143</v>
      </c>
      <c r="Y1860" s="2">
        <v>10.199999999999999</v>
      </c>
      <c r="Z1860" s="2">
        <v>0</v>
      </c>
      <c r="AA1860" s="2">
        <v>0</v>
      </c>
      <c r="AB1860" s="2">
        <v>0</v>
      </c>
    </row>
    <row r="1861" spans="1:28" x14ac:dyDescent="0.25">
      <c r="A1861">
        <v>2032574949</v>
      </c>
      <c r="B1861" t="s">
        <v>2082</v>
      </c>
      <c r="C1861" t="s">
        <v>153</v>
      </c>
      <c r="D1861" s="5" t="str">
        <f t="shared" si="88"/>
        <v>ADAM REED</v>
      </c>
      <c r="E1861" t="s">
        <v>113</v>
      </c>
      <c r="F1861" t="s">
        <v>734</v>
      </c>
      <c r="G1861" t="s">
        <v>735</v>
      </c>
      <c r="H1861" t="s">
        <v>3499</v>
      </c>
      <c r="I1861" s="8">
        <v>20411454</v>
      </c>
      <c r="J1861" t="s">
        <v>1182</v>
      </c>
      <c r="K1861" t="s">
        <v>84</v>
      </c>
      <c r="L1861" t="s">
        <v>3568</v>
      </c>
      <c r="M1861" t="s">
        <v>57</v>
      </c>
      <c r="N1861" s="1">
        <v>46023</v>
      </c>
      <c r="O1861" s="1">
        <v>46174</v>
      </c>
      <c r="P1861">
        <f t="shared" si="87"/>
        <v>5</v>
      </c>
      <c r="Q1861" s="1" t="s">
        <v>142</v>
      </c>
      <c r="R1861" s="1" t="s">
        <v>3570</v>
      </c>
      <c r="S1861" s="2">
        <v>9.3800000000000008</v>
      </c>
      <c r="T1861">
        <v>1</v>
      </c>
      <c r="U1861" t="s">
        <v>58</v>
      </c>
      <c r="V1861" s="3">
        <v>0.3</v>
      </c>
      <c r="W1861" t="s">
        <v>60</v>
      </c>
      <c r="X1861" t="s">
        <v>143</v>
      </c>
      <c r="Y1861" s="2">
        <v>9.3800000000000008</v>
      </c>
      <c r="Z1861" s="2">
        <v>0</v>
      </c>
      <c r="AA1861" s="2">
        <v>0</v>
      </c>
      <c r="AB1861" s="2">
        <v>0</v>
      </c>
    </row>
    <row r="1862" spans="1:28" x14ac:dyDescent="0.25">
      <c r="A1862">
        <v>2032512719</v>
      </c>
      <c r="B1862" t="s">
        <v>1291</v>
      </c>
      <c r="C1862" t="s">
        <v>73</v>
      </c>
      <c r="D1862" s="5" t="str">
        <f t="shared" si="88"/>
        <v>MATTHEW POWERS</v>
      </c>
      <c r="E1862" t="s">
        <v>205</v>
      </c>
      <c r="F1862" t="s">
        <v>1796</v>
      </c>
      <c r="G1862" t="s">
        <v>1797</v>
      </c>
      <c r="H1862" t="s">
        <v>3499</v>
      </c>
      <c r="I1862" s="8">
        <v>20411454</v>
      </c>
      <c r="J1862" t="s">
        <v>1182</v>
      </c>
      <c r="K1862" t="s">
        <v>84</v>
      </c>
      <c r="L1862" t="s">
        <v>3568</v>
      </c>
      <c r="M1862" t="s">
        <v>57</v>
      </c>
      <c r="N1862" s="1">
        <v>46023</v>
      </c>
      <c r="O1862" s="1">
        <v>46174</v>
      </c>
      <c r="P1862">
        <f t="shared" si="87"/>
        <v>5</v>
      </c>
      <c r="Q1862" s="1" t="s">
        <v>142</v>
      </c>
      <c r="R1862" s="1" t="s">
        <v>3570</v>
      </c>
      <c r="S1862" s="2">
        <v>7.44</v>
      </c>
      <c r="T1862">
        <v>1</v>
      </c>
      <c r="U1862" t="s">
        <v>58</v>
      </c>
      <c r="V1862" s="4">
        <v>9.5000000000000001E-2</v>
      </c>
      <c r="W1862" t="s">
        <v>60</v>
      </c>
      <c r="X1862" t="s">
        <v>143</v>
      </c>
      <c r="Y1862" s="2">
        <v>7.44</v>
      </c>
      <c r="Z1862" s="2">
        <v>0</v>
      </c>
      <c r="AA1862" s="2">
        <v>0</v>
      </c>
      <c r="AB1862" s="2">
        <v>0</v>
      </c>
    </row>
    <row r="1863" spans="1:28" x14ac:dyDescent="0.25">
      <c r="A1863">
        <v>2032574948</v>
      </c>
      <c r="B1863" t="s">
        <v>2082</v>
      </c>
      <c r="C1863" t="s">
        <v>153</v>
      </c>
      <c r="D1863" s="5" t="str">
        <f t="shared" si="88"/>
        <v>ADAM REED</v>
      </c>
      <c r="E1863" t="s">
        <v>113</v>
      </c>
      <c r="F1863" t="s">
        <v>1796</v>
      </c>
      <c r="G1863" t="s">
        <v>1797</v>
      </c>
      <c r="H1863" t="s">
        <v>3499</v>
      </c>
      <c r="I1863" s="8">
        <v>20411454</v>
      </c>
      <c r="J1863" t="s">
        <v>1182</v>
      </c>
      <c r="K1863" t="s">
        <v>84</v>
      </c>
      <c r="L1863" t="s">
        <v>3568</v>
      </c>
      <c r="M1863" t="s">
        <v>57</v>
      </c>
      <c r="N1863" s="1">
        <v>46023</v>
      </c>
      <c r="O1863" s="1">
        <v>46174</v>
      </c>
      <c r="P1863">
        <f t="shared" si="87"/>
        <v>5</v>
      </c>
      <c r="Q1863" s="1" t="s">
        <v>142</v>
      </c>
      <c r="R1863" s="1" t="s">
        <v>3570</v>
      </c>
      <c r="S1863" s="2">
        <v>1.76</v>
      </c>
      <c r="T1863">
        <v>1</v>
      </c>
      <c r="U1863" t="s">
        <v>58</v>
      </c>
      <c r="V1863" s="4">
        <v>9.5000000000000001E-2</v>
      </c>
      <c r="W1863" t="s">
        <v>60</v>
      </c>
      <c r="X1863" t="s">
        <v>143</v>
      </c>
      <c r="Y1863" s="2">
        <v>1.76</v>
      </c>
      <c r="Z1863" s="2">
        <v>0</v>
      </c>
      <c r="AA1863" s="2">
        <v>0</v>
      </c>
      <c r="AB1863" s="2">
        <v>0</v>
      </c>
    </row>
    <row r="1864" spans="1:28" x14ac:dyDescent="0.25">
      <c r="A1864">
        <v>2032818822</v>
      </c>
      <c r="B1864" t="s">
        <v>1696</v>
      </c>
      <c r="C1864" t="s">
        <v>1117</v>
      </c>
      <c r="D1864" s="5" t="str">
        <f t="shared" si="88"/>
        <v>BRITTANY LEBOEUF</v>
      </c>
      <c r="E1864" t="s">
        <v>52</v>
      </c>
      <c r="F1864" t="s">
        <v>1691</v>
      </c>
      <c r="G1864" t="s">
        <v>1694</v>
      </c>
      <c r="H1864" t="s">
        <v>3499</v>
      </c>
      <c r="I1864" s="8">
        <v>20411454</v>
      </c>
      <c r="J1864" t="s">
        <v>741</v>
      </c>
      <c r="K1864" t="s">
        <v>448</v>
      </c>
      <c r="L1864" t="s">
        <v>3568</v>
      </c>
      <c r="M1864" t="s">
        <v>57</v>
      </c>
      <c r="N1864" s="1">
        <v>46023</v>
      </c>
      <c r="O1864" s="1">
        <v>46174</v>
      </c>
      <c r="P1864">
        <f t="shared" si="87"/>
        <v>5</v>
      </c>
      <c r="Q1864" s="1" t="s">
        <v>142</v>
      </c>
      <c r="R1864" s="1" t="s">
        <v>3570</v>
      </c>
      <c r="S1864" s="2">
        <v>62.56</v>
      </c>
      <c r="T1864">
        <v>1</v>
      </c>
      <c r="U1864" t="s">
        <v>58</v>
      </c>
      <c r="V1864" s="3">
        <v>0.08</v>
      </c>
      <c r="W1864" t="s">
        <v>60</v>
      </c>
      <c r="X1864" t="s">
        <v>143</v>
      </c>
      <c r="Y1864" s="2">
        <v>62.56</v>
      </c>
      <c r="Z1864" s="2">
        <v>0</v>
      </c>
      <c r="AA1864" s="2">
        <v>0</v>
      </c>
      <c r="AB1864" s="2">
        <v>0</v>
      </c>
    </row>
    <row r="1865" spans="1:28" x14ac:dyDescent="0.25">
      <c r="A1865">
        <v>2032653504</v>
      </c>
      <c r="B1865" t="s">
        <v>2957</v>
      </c>
      <c r="C1865" t="s">
        <v>308</v>
      </c>
      <c r="D1865" s="5" t="str">
        <f t="shared" si="88"/>
        <v>TINA STEFFAN</v>
      </c>
      <c r="E1865" t="s">
        <v>52</v>
      </c>
      <c r="F1865" t="s">
        <v>1691</v>
      </c>
      <c r="G1865" t="s">
        <v>1694</v>
      </c>
      <c r="H1865" t="s">
        <v>3499</v>
      </c>
      <c r="I1865" s="8">
        <v>20411454</v>
      </c>
      <c r="J1865" t="s">
        <v>741</v>
      </c>
      <c r="K1865" t="s">
        <v>448</v>
      </c>
      <c r="L1865" t="s">
        <v>3568</v>
      </c>
      <c r="M1865" t="s">
        <v>57</v>
      </c>
      <c r="N1865" s="1">
        <v>46023</v>
      </c>
      <c r="O1865" s="1">
        <v>46174</v>
      </c>
      <c r="P1865">
        <f t="shared" si="87"/>
        <v>5</v>
      </c>
      <c r="Q1865" s="1" t="s">
        <v>142</v>
      </c>
      <c r="R1865" s="1" t="s">
        <v>3570</v>
      </c>
      <c r="S1865" s="2">
        <v>58.63</v>
      </c>
      <c r="T1865">
        <v>1</v>
      </c>
      <c r="U1865" t="s">
        <v>58</v>
      </c>
      <c r="V1865" s="3">
        <v>0.08</v>
      </c>
      <c r="W1865" t="s">
        <v>60</v>
      </c>
      <c r="X1865" t="s">
        <v>143</v>
      </c>
      <c r="Y1865" s="2">
        <v>58.63</v>
      </c>
      <c r="Z1865" s="2">
        <v>0</v>
      </c>
      <c r="AA1865" s="2">
        <v>0</v>
      </c>
      <c r="AB1865" s="2">
        <v>0</v>
      </c>
    </row>
    <row r="1866" spans="1:28" x14ac:dyDescent="0.25">
      <c r="A1866">
        <v>2032765815</v>
      </c>
      <c r="B1866" t="s">
        <v>2962</v>
      </c>
      <c r="C1866" t="s">
        <v>2963</v>
      </c>
      <c r="D1866" s="5" t="str">
        <f t="shared" si="88"/>
        <v>POLLY CLONTZ</v>
      </c>
      <c r="E1866" t="s">
        <v>52</v>
      </c>
      <c r="F1866" t="s">
        <v>1691</v>
      </c>
      <c r="G1866" t="s">
        <v>1694</v>
      </c>
      <c r="H1866" t="s">
        <v>3499</v>
      </c>
      <c r="I1866" s="8">
        <v>20411454</v>
      </c>
      <c r="J1866" t="s">
        <v>741</v>
      </c>
      <c r="K1866" t="s">
        <v>448</v>
      </c>
      <c r="L1866" t="s">
        <v>3568</v>
      </c>
      <c r="M1866" t="s">
        <v>57</v>
      </c>
      <c r="N1866" s="1">
        <v>46023</v>
      </c>
      <c r="O1866" s="1">
        <v>46174</v>
      </c>
      <c r="P1866">
        <f t="shared" si="87"/>
        <v>5</v>
      </c>
      <c r="Q1866" s="1" t="s">
        <v>142</v>
      </c>
      <c r="R1866" s="1" t="s">
        <v>3570</v>
      </c>
      <c r="S1866" s="2">
        <v>56.79</v>
      </c>
      <c r="T1866">
        <v>1</v>
      </c>
      <c r="U1866" t="s">
        <v>58</v>
      </c>
      <c r="V1866" s="3">
        <v>0.08</v>
      </c>
      <c r="W1866" t="s">
        <v>60</v>
      </c>
      <c r="X1866" t="s">
        <v>143</v>
      </c>
      <c r="Y1866" s="2">
        <v>56.79</v>
      </c>
      <c r="Z1866" s="2">
        <v>0</v>
      </c>
      <c r="AA1866" s="2">
        <v>0</v>
      </c>
      <c r="AB1866" s="2">
        <v>0</v>
      </c>
    </row>
    <row r="1867" spans="1:28" x14ac:dyDescent="0.25">
      <c r="A1867">
        <v>2032688293</v>
      </c>
      <c r="B1867" t="s">
        <v>2960</v>
      </c>
      <c r="C1867" t="s">
        <v>2961</v>
      </c>
      <c r="D1867" s="5" t="str">
        <f t="shared" si="88"/>
        <v>CHIEMEKA CHIKEZIE</v>
      </c>
      <c r="E1867" t="s">
        <v>52</v>
      </c>
      <c r="F1867" t="s">
        <v>1691</v>
      </c>
      <c r="G1867" t="s">
        <v>1694</v>
      </c>
      <c r="H1867" t="s">
        <v>3499</v>
      </c>
      <c r="I1867" s="8">
        <v>20411454</v>
      </c>
      <c r="J1867" t="s">
        <v>741</v>
      </c>
      <c r="K1867" t="s">
        <v>448</v>
      </c>
      <c r="L1867" t="s">
        <v>3568</v>
      </c>
      <c r="M1867" t="s">
        <v>57</v>
      </c>
      <c r="N1867" s="1">
        <v>46023</v>
      </c>
      <c r="O1867" s="1">
        <v>46174</v>
      </c>
      <c r="P1867">
        <f t="shared" si="87"/>
        <v>5</v>
      </c>
      <c r="Q1867" s="1" t="s">
        <v>142</v>
      </c>
      <c r="R1867" s="1" t="s">
        <v>3570</v>
      </c>
      <c r="S1867" s="2">
        <v>30.31</v>
      </c>
      <c r="T1867">
        <v>1</v>
      </c>
      <c r="U1867" t="s">
        <v>58</v>
      </c>
      <c r="V1867" s="3">
        <v>0.08</v>
      </c>
      <c r="W1867" t="s">
        <v>60</v>
      </c>
      <c r="X1867" t="s">
        <v>143</v>
      </c>
      <c r="Y1867" s="2">
        <v>30.31</v>
      </c>
      <c r="Z1867" s="2">
        <v>0</v>
      </c>
      <c r="AA1867" s="2">
        <v>0</v>
      </c>
      <c r="AB1867" s="2">
        <v>0</v>
      </c>
    </row>
    <row r="1868" spans="1:28" x14ac:dyDescent="0.25">
      <c r="A1868">
        <v>2032679109</v>
      </c>
      <c r="B1868" t="s">
        <v>2577</v>
      </c>
      <c r="C1868" t="s">
        <v>2959</v>
      </c>
      <c r="D1868" s="5" t="str">
        <f t="shared" si="88"/>
        <v>CHELSEY OTT</v>
      </c>
      <c r="E1868" t="s">
        <v>52</v>
      </c>
      <c r="F1868" t="s">
        <v>1691</v>
      </c>
      <c r="G1868" t="s">
        <v>1694</v>
      </c>
      <c r="H1868" t="s">
        <v>3499</v>
      </c>
      <c r="I1868" s="8">
        <v>20411454</v>
      </c>
      <c r="J1868" t="s">
        <v>741</v>
      </c>
      <c r="K1868" t="s">
        <v>448</v>
      </c>
      <c r="L1868" t="s">
        <v>3568</v>
      </c>
      <c r="M1868" t="s">
        <v>57</v>
      </c>
      <c r="N1868" s="1">
        <v>46023</v>
      </c>
      <c r="O1868" s="1">
        <v>46174</v>
      </c>
      <c r="P1868">
        <f t="shared" si="87"/>
        <v>5</v>
      </c>
      <c r="Q1868" s="1" t="s">
        <v>142</v>
      </c>
      <c r="R1868" s="1" t="s">
        <v>3570</v>
      </c>
      <c r="S1868" s="2">
        <v>25.09</v>
      </c>
      <c r="T1868">
        <v>1</v>
      </c>
      <c r="U1868" t="s">
        <v>58</v>
      </c>
      <c r="V1868" s="3">
        <v>0.08</v>
      </c>
      <c r="W1868" t="s">
        <v>60</v>
      </c>
      <c r="X1868" t="s">
        <v>143</v>
      </c>
      <c r="Y1868" s="2">
        <v>25.09</v>
      </c>
      <c r="Z1868" s="2">
        <v>0</v>
      </c>
      <c r="AA1868" s="2">
        <v>0</v>
      </c>
      <c r="AB1868" s="2">
        <v>0</v>
      </c>
    </row>
    <row r="1869" spans="1:28" x14ac:dyDescent="0.25">
      <c r="A1869">
        <v>2032447944</v>
      </c>
      <c r="B1869" t="s">
        <v>2557</v>
      </c>
      <c r="C1869" t="s">
        <v>70</v>
      </c>
      <c r="D1869" s="5" t="str">
        <f t="shared" si="88"/>
        <v>TYLER SHAWVER</v>
      </c>
      <c r="E1869" t="s">
        <v>52</v>
      </c>
      <c r="F1869" t="s">
        <v>1691</v>
      </c>
      <c r="G1869" t="s">
        <v>1694</v>
      </c>
      <c r="H1869" t="s">
        <v>3499</v>
      </c>
      <c r="I1869" s="8">
        <v>20411454</v>
      </c>
      <c r="J1869" t="s">
        <v>741</v>
      </c>
      <c r="K1869" t="s">
        <v>448</v>
      </c>
      <c r="L1869" t="s">
        <v>3568</v>
      </c>
      <c r="M1869" t="s">
        <v>57</v>
      </c>
      <c r="N1869" s="1">
        <v>46023</v>
      </c>
      <c r="O1869" s="1">
        <v>46174</v>
      </c>
      <c r="P1869">
        <f t="shared" si="87"/>
        <v>5</v>
      </c>
      <c r="Q1869" s="1" t="s">
        <v>142</v>
      </c>
      <c r="R1869" s="1" t="s">
        <v>3570</v>
      </c>
      <c r="S1869" s="2">
        <v>24.99</v>
      </c>
      <c r="T1869">
        <v>1</v>
      </c>
      <c r="U1869" t="s">
        <v>58</v>
      </c>
      <c r="V1869" s="3">
        <v>0.08</v>
      </c>
      <c r="W1869" t="s">
        <v>60</v>
      </c>
      <c r="X1869" t="s">
        <v>143</v>
      </c>
      <c r="Y1869" s="2">
        <v>24.99</v>
      </c>
      <c r="Z1869" s="2">
        <v>0</v>
      </c>
      <c r="AA1869" s="2">
        <v>0</v>
      </c>
      <c r="AB1869" s="2">
        <v>0</v>
      </c>
    </row>
    <row r="1870" spans="1:28" x14ac:dyDescent="0.25">
      <c r="A1870">
        <v>2032467071</v>
      </c>
      <c r="B1870" t="s">
        <v>2558</v>
      </c>
      <c r="C1870" t="s">
        <v>1354</v>
      </c>
      <c r="D1870" s="5" t="str">
        <f t="shared" si="88"/>
        <v>JARED CRUST</v>
      </c>
      <c r="E1870" t="s">
        <v>52</v>
      </c>
      <c r="F1870" t="s">
        <v>1691</v>
      </c>
      <c r="G1870" t="s">
        <v>1694</v>
      </c>
      <c r="H1870" t="s">
        <v>3499</v>
      </c>
      <c r="I1870" s="8">
        <v>20411454</v>
      </c>
      <c r="J1870" t="s">
        <v>741</v>
      </c>
      <c r="K1870" t="s">
        <v>448</v>
      </c>
      <c r="L1870" t="s">
        <v>3568</v>
      </c>
      <c r="M1870" t="s">
        <v>57</v>
      </c>
      <c r="N1870" s="1">
        <v>46023</v>
      </c>
      <c r="O1870" s="1">
        <v>46174</v>
      </c>
      <c r="P1870">
        <f t="shared" si="87"/>
        <v>5</v>
      </c>
      <c r="Q1870" s="1" t="s">
        <v>142</v>
      </c>
      <c r="R1870" s="1" t="s">
        <v>3570</v>
      </c>
      <c r="S1870" s="2">
        <v>21.16</v>
      </c>
      <c r="T1870">
        <v>1</v>
      </c>
      <c r="U1870" t="s">
        <v>58</v>
      </c>
      <c r="V1870" s="3">
        <v>0.08</v>
      </c>
      <c r="W1870" t="s">
        <v>60</v>
      </c>
      <c r="X1870" t="s">
        <v>143</v>
      </c>
      <c r="Y1870" s="2">
        <v>21.16</v>
      </c>
      <c r="Z1870" s="2">
        <v>0</v>
      </c>
      <c r="AA1870" s="2">
        <v>0</v>
      </c>
      <c r="AB1870" s="2">
        <v>0</v>
      </c>
    </row>
    <row r="1871" spans="1:28" x14ac:dyDescent="0.25">
      <c r="A1871">
        <v>2031956586</v>
      </c>
      <c r="B1871" t="s">
        <v>738</v>
      </c>
      <c r="C1871" t="s">
        <v>739</v>
      </c>
      <c r="D1871" s="5" t="str">
        <f t="shared" si="88"/>
        <v>ZETA SMOYER</v>
      </c>
      <c r="E1871" t="s">
        <v>52</v>
      </c>
      <c r="F1871" t="s">
        <v>734</v>
      </c>
      <c r="G1871" t="s">
        <v>740</v>
      </c>
      <c r="H1871" t="s">
        <v>3499</v>
      </c>
      <c r="I1871" s="8">
        <v>20411454</v>
      </c>
      <c r="J1871" t="s">
        <v>741</v>
      </c>
      <c r="K1871" t="s">
        <v>448</v>
      </c>
      <c r="L1871" t="s">
        <v>3568</v>
      </c>
      <c r="M1871" t="s">
        <v>57</v>
      </c>
      <c r="N1871" s="1">
        <v>46023</v>
      </c>
      <c r="O1871" s="1">
        <v>46174</v>
      </c>
      <c r="P1871">
        <f t="shared" si="87"/>
        <v>5</v>
      </c>
      <c r="Q1871" s="1" t="s">
        <v>142</v>
      </c>
      <c r="R1871" s="1" t="s">
        <v>3570</v>
      </c>
      <c r="S1871" s="2">
        <v>6.43</v>
      </c>
      <c r="T1871">
        <v>1</v>
      </c>
      <c r="U1871" t="s">
        <v>58</v>
      </c>
      <c r="V1871" s="3">
        <v>0.25</v>
      </c>
      <c r="W1871" t="s">
        <v>60</v>
      </c>
      <c r="X1871" t="s">
        <v>143</v>
      </c>
      <c r="Y1871" s="2">
        <v>6.43</v>
      </c>
      <c r="Z1871" s="2">
        <v>0</v>
      </c>
      <c r="AA1871" s="2">
        <v>0</v>
      </c>
      <c r="AB1871" s="2">
        <v>0</v>
      </c>
    </row>
    <row r="1872" spans="1:28" x14ac:dyDescent="0.25">
      <c r="A1872">
        <v>2032818823</v>
      </c>
      <c r="B1872" t="s">
        <v>1696</v>
      </c>
      <c r="C1872" t="s">
        <v>1117</v>
      </c>
      <c r="D1872" s="5" t="str">
        <f t="shared" si="88"/>
        <v>BRITTANY LEBOEUF</v>
      </c>
      <c r="E1872" t="s">
        <v>52</v>
      </c>
      <c r="F1872" t="s">
        <v>1691</v>
      </c>
      <c r="G1872" t="s">
        <v>1695</v>
      </c>
      <c r="H1872" t="s">
        <v>3499</v>
      </c>
      <c r="I1872" s="8">
        <v>20411454</v>
      </c>
      <c r="J1872" t="s">
        <v>741</v>
      </c>
      <c r="K1872" t="s">
        <v>448</v>
      </c>
      <c r="L1872" t="s">
        <v>3568</v>
      </c>
      <c r="M1872" t="s">
        <v>57</v>
      </c>
      <c r="N1872" s="1">
        <v>46023</v>
      </c>
      <c r="O1872" s="1">
        <v>46174</v>
      </c>
      <c r="P1872">
        <f t="shared" si="87"/>
        <v>5</v>
      </c>
      <c r="Q1872" s="1" t="s">
        <v>142</v>
      </c>
      <c r="R1872" s="1" t="s">
        <v>3570</v>
      </c>
      <c r="S1872" s="2">
        <v>0.56999999999999995</v>
      </c>
      <c r="T1872">
        <v>1</v>
      </c>
      <c r="U1872" t="s">
        <v>58</v>
      </c>
      <c r="V1872" s="3">
        <v>0.08</v>
      </c>
      <c r="W1872" t="s">
        <v>60</v>
      </c>
      <c r="X1872" t="s">
        <v>143</v>
      </c>
      <c r="Y1872" s="2">
        <v>0.56999999999999995</v>
      </c>
      <c r="Z1872" s="2">
        <v>0</v>
      </c>
      <c r="AA1872" s="2">
        <v>0</v>
      </c>
      <c r="AB1872" s="2">
        <v>0</v>
      </c>
    </row>
    <row r="1873" spans="1:28" x14ac:dyDescent="0.25">
      <c r="A1873">
        <v>2032447945</v>
      </c>
      <c r="B1873" t="s">
        <v>2557</v>
      </c>
      <c r="C1873" t="s">
        <v>70</v>
      </c>
      <c r="D1873" s="5" t="str">
        <f t="shared" si="88"/>
        <v>TYLER SHAWVER</v>
      </c>
      <c r="E1873" t="s">
        <v>52</v>
      </c>
      <c r="F1873" t="s">
        <v>1691</v>
      </c>
      <c r="G1873" t="s">
        <v>1695</v>
      </c>
      <c r="H1873" t="s">
        <v>3499</v>
      </c>
      <c r="I1873" s="8">
        <v>20411454</v>
      </c>
      <c r="J1873" t="s">
        <v>741</v>
      </c>
      <c r="K1873" t="s">
        <v>448</v>
      </c>
      <c r="L1873" t="s">
        <v>3568</v>
      </c>
      <c r="M1873" t="s">
        <v>57</v>
      </c>
      <c r="N1873" s="1">
        <v>46023</v>
      </c>
      <c r="O1873" s="1">
        <v>46174</v>
      </c>
      <c r="P1873">
        <f t="shared" si="87"/>
        <v>5</v>
      </c>
      <c r="Q1873" s="1" t="s">
        <v>142</v>
      </c>
      <c r="R1873" s="1" t="s">
        <v>3570</v>
      </c>
      <c r="S1873" s="2">
        <v>0.56999999999999995</v>
      </c>
      <c r="T1873">
        <v>1</v>
      </c>
      <c r="U1873" t="s">
        <v>58</v>
      </c>
      <c r="V1873" s="3">
        <v>0.08</v>
      </c>
      <c r="W1873" t="s">
        <v>60</v>
      </c>
      <c r="X1873" t="s">
        <v>143</v>
      </c>
      <c r="Y1873" s="2">
        <v>0.56999999999999995</v>
      </c>
      <c r="Z1873" s="2">
        <v>0</v>
      </c>
      <c r="AA1873" s="2">
        <v>0</v>
      </c>
      <c r="AB1873" s="2">
        <v>0</v>
      </c>
    </row>
    <row r="1874" spans="1:28" x14ac:dyDescent="0.25">
      <c r="A1874">
        <v>2032467072</v>
      </c>
      <c r="B1874" t="s">
        <v>2558</v>
      </c>
      <c r="C1874" t="s">
        <v>1354</v>
      </c>
      <c r="D1874" s="5" t="str">
        <f t="shared" si="88"/>
        <v>JARED CRUST</v>
      </c>
      <c r="E1874" t="s">
        <v>52</v>
      </c>
      <c r="F1874" t="s">
        <v>1691</v>
      </c>
      <c r="G1874" t="s">
        <v>1695</v>
      </c>
      <c r="H1874" t="s">
        <v>3499</v>
      </c>
      <c r="I1874" s="8">
        <v>20411454</v>
      </c>
      <c r="J1874" t="s">
        <v>741</v>
      </c>
      <c r="K1874" t="s">
        <v>448</v>
      </c>
      <c r="L1874" t="s">
        <v>3568</v>
      </c>
      <c r="M1874" t="s">
        <v>57</v>
      </c>
      <c r="N1874" s="1">
        <v>46023</v>
      </c>
      <c r="O1874" s="1">
        <v>46174</v>
      </c>
      <c r="P1874">
        <f t="shared" si="87"/>
        <v>5</v>
      </c>
      <c r="Q1874" s="1" t="s">
        <v>142</v>
      </c>
      <c r="R1874" s="1" t="s">
        <v>3570</v>
      </c>
      <c r="S1874" s="2">
        <v>0.56999999999999995</v>
      </c>
      <c r="T1874">
        <v>1</v>
      </c>
      <c r="U1874" t="s">
        <v>58</v>
      </c>
      <c r="V1874" s="3">
        <v>0.08</v>
      </c>
      <c r="W1874" t="s">
        <v>60</v>
      </c>
      <c r="X1874" t="s">
        <v>143</v>
      </c>
      <c r="Y1874" s="2">
        <v>0.56999999999999995</v>
      </c>
      <c r="Z1874" s="2">
        <v>0</v>
      </c>
      <c r="AA1874" s="2">
        <v>0</v>
      </c>
      <c r="AB1874" s="2">
        <v>0</v>
      </c>
    </row>
    <row r="1875" spans="1:28" x14ac:dyDescent="0.25">
      <c r="A1875">
        <v>2032653505</v>
      </c>
      <c r="B1875" t="s">
        <v>2957</v>
      </c>
      <c r="C1875" t="s">
        <v>308</v>
      </c>
      <c r="D1875" s="5" t="str">
        <f t="shared" si="88"/>
        <v>TINA STEFFAN</v>
      </c>
      <c r="E1875" t="s">
        <v>52</v>
      </c>
      <c r="F1875" t="s">
        <v>1691</v>
      </c>
      <c r="G1875" t="s">
        <v>1695</v>
      </c>
      <c r="H1875" t="s">
        <v>3499</v>
      </c>
      <c r="I1875" s="8">
        <v>20411454</v>
      </c>
      <c r="J1875" t="s">
        <v>741</v>
      </c>
      <c r="K1875" t="s">
        <v>448</v>
      </c>
      <c r="L1875" t="s">
        <v>3568</v>
      </c>
      <c r="M1875" t="s">
        <v>57</v>
      </c>
      <c r="N1875" s="1">
        <v>46023</v>
      </c>
      <c r="O1875" s="1">
        <v>46174</v>
      </c>
      <c r="P1875">
        <f t="shared" si="87"/>
        <v>5</v>
      </c>
      <c r="Q1875" s="1" t="s">
        <v>142</v>
      </c>
      <c r="R1875" s="1" t="s">
        <v>3570</v>
      </c>
      <c r="S1875" s="2">
        <v>0.56999999999999995</v>
      </c>
      <c r="T1875">
        <v>1</v>
      </c>
      <c r="U1875" t="s">
        <v>58</v>
      </c>
      <c r="V1875" s="3">
        <v>0.08</v>
      </c>
      <c r="W1875" t="s">
        <v>60</v>
      </c>
      <c r="X1875" t="s">
        <v>143</v>
      </c>
      <c r="Y1875" s="2">
        <v>0.56999999999999995</v>
      </c>
      <c r="Z1875" s="2">
        <v>0</v>
      </c>
      <c r="AA1875" s="2">
        <v>0</v>
      </c>
      <c r="AB1875" s="2">
        <v>0</v>
      </c>
    </row>
    <row r="1876" spans="1:28" x14ac:dyDescent="0.25">
      <c r="A1876">
        <v>2032679110</v>
      </c>
      <c r="B1876" t="s">
        <v>2577</v>
      </c>
      <c r="C1876" t="s">
        <v>2959</v>
      </c>
      <c r="D1876" s="5" t="str">
        <f t="shared" si="88"/>
        <v>CHELSEY OTT</v>
      </c>
      <c r="E1876" t="s">
        <v>52</v>
      </c>
      <c r="F1876" t="s">
        <v>1691</v>
      </c>
      <c r="G1876" t="s">
        <v>1695</v>
      </c>
      <c r="H1876" t="s">
        <v>3499</v>
      </c>
      <c r="I1876" s="8">
        <v>20411454</v>
      </c>
      <c r="J1876" t="s">
        <v>741</v>
      </c>
      <c r="K1876" t="s">
        <v>448</v>
      </c>
      <c r="L1876" t="s">
        <v>3568</v>
      </c>
      <c r="M1876" t="s">
        <v>57</v>
      </c>
      <c r="N1876" s="1">
        <v>46023</v>
      </c>
      <c r="O1876" s="1">
        <v>46174</v>
      </c>
      <c r="P1876">
        <f t="shared" si="87"/>
        <v>5</v>
      </c>
      <c r="Q1876" s="1" t="s">
        <v>142</v>
      </c>
      <c r="R1876" s="1" t="s">
        <v>3570</v>
      </c>
      <c r="S1876" s="2">
        <v>0.56999999999999995</v>
      </c>
      <c r="T1876">
        <v>1</v>
      </c>
      <c r="U1876" t="s">
        <v>58</v>
      </c>
      <c r="V1876" s="3">
        <v>0.08</v>
      </c>
      <c r="W1876" t="s">
        <v>60</v>
      </c>
      <c r="X1876" t="s">
        <v>143</v>
      </c>
      <c r="Y1876" s="2">
        <v>0.56999999999999995</v>
      </c>
      <c r="Z1876" s="2">
        <v>0</v>
      </c>
      <c r="AA1876" s="2">
        <v>0</v>
      </c>
      <c r="AB1876" s="2">
        <v>0</v>
      </c>
    </row>
    <row r="1877" spans="1:28" x14ac:dyDescent="0.25">
      <c r="A1877">
        <v>2032688294</v>
      </c>
      <c r="B1877" t="s">
        <v>2960</v>
      </c>
      <c r="C1877" t="s">
        <v>2961</v>
      </c>
      <c r="D1877" s="5" t="str">
        <f t="shared" si="88"/>
        <v>CHIEMEKA CHIKEZIE</v>
      </c>
      <c r="E1877" t="s">
        <v>52</v>
      </c>
      <c r="F1877" t="s">
        <v>1691</v>
      </c>
      <c r="G1877" t="s">
        <v>1695</v>
      </c>
      <c r="H1877" t="s">
        <v>3499</v>
      </c>
      <c r="I1877" s="8">
        <v>20411454</v>
      </c>
      <c r="J1877" t="s">
        <v>741</v>
      </c>
      <c r="K1877" t="s">
        <v>448</v>
      </c>
      <c r="L1877" t="s">
        <v>3568</v>
      </c>
      <c r="M1877" t="s">
        <v>57</v>
      </c>
      <c r="N1877" s="1">
        <v>46023</v>
      </c>
      <c r="O1877" s="1">
        <v>46174</v>
      </c>
      <c r="P1877">
        <f t="shared" si="87"/>
        <v>5</v>
      </c>
      <c r="Q1877" s="1" t="s">
        <v>142</v>
      </c>
      <c r="R1877" s="1" t="s">
        <v>3570</v>
      </c>
      <c r="S1877" s="2">
        <v>0.56999999999999995</v>
      </c>
      <c r="T1877">
        <v>1</v>
      </c>
      <c r="U1877" t="s">
        <v>58</v>
      </c>
      <c r="V1877" s="3">
        <v>0.08</v>
      </c>
      <c r="W1877" t="s">
        <v>60</v>
      </c>
      <c r="X1877" t="s">
        <v>143</v>
      </c>
      <c r="Y1877" s="2">
        <v>0.56999999999999995</v>
      </c>
      <c r="Z1877" s="2">
        <v>0</v>
      </c>
      <c r="AA1877" s="2">
        <v>0</v>
      </c>
      <c r="AB1877" s="2">
        <v>0</v>
      </c>
    </row>
    <row r="1878" spans="1:28" x14ac:dyDescent="0.25">
      <c r="A1878">
        <v>2032765816</v>
      </c>
      <c r="B1878" t="s">
        <v>2962</v>
      </c>
      <c r="C1878" t="s">
        <v>2963</v>
      </c>
      <c r="D1878" s="5" t="str">
        <f t="shared" si="88"/>
        <v>POLLY CLONTZ</v>
      </c>
      <c r="E1878" t="s">
        <v>52</v>
      </c>
      <c r="F1878" t="s">
        <v>1691</v>
      </c>
      <c r="G1878" t="s">
        <v>1695</v>
      </c>
      <c r="H1878" t="s">
        <v>3499</v>
      </c>
      <c r="I1878" s="8">
        <v>20411454</v>
      </c>
      <c r="J1878" t="s">
        <v>741</v>
      </c>
      <c r="K1878" t="s">
        <v>448</v>
      </c>
      <c r="L1878" t="s">
        <v>3568</v>
      </c>
      <c r="M1878" t="s">
        <v>57</v>
      </c>
      <c r="N1878" s="1">
        <v>46023</v>
      </c>
      <c r="O1878" s="1">
        <v>46174</v>
      </c>
      <c r="P1878">
        <f t="shared" si="87"/>
        <v>5</v>
      </c>
      <c r="Q1878" s="1" t="s">
        <v>142</v>
      </c>
      <c r="R1878" s="1" t="s">
        <v>3570</v>
      </c>
      <c r="S1878" s="2">
        <v>0.56999999999999995</v>
      </c>
      <c r="T1878">
        <v>1</v>
      </c>
      <c r="U1878" t="s">
        <v>58</v>
      </c>
      <c r="V1878" s="3">
        <v>0.08</v>
      </c>
      <c r="W1878" t="s">
        <v>60</v>
      </c>
      <c r="X1878" t="s">
        <v>143</v>
      </c>
      <c r="Y1878" s="2">
        <v>0.56999999999999995</v>
      </c>
      <c r="Z1878" s="2">
        <v>0</v>
      </c>
      <c r="AA1878" s="2">
        <v>0</v>
      </c>
      <c r="AB1878" s="2">
        <v>0</v>
      </c>
    </row>
    <row r="1879" spans="1:28" x14ac:dyDescent="0.25">
      <c r="A1879">
        <v>2032137720</v>
      </c>
      <c r="B1879" t="s">
        <v>519</v>
      </c>
      <c r="C1879" t="s">
        <v>398</v>
      </c>
      <c r="D1879" s="5" t="str">
        <f t="shared" si="88"/>
        <v>JAMIE PETERS</v>
      </c>
      <c r="E1879" t="s">
        <v>82</v>
      </c>
      <c r="F1879" t="s">
        <v>88</v>
      </c>
      <c r="G1879" t="s">
        <v>98</v>
      </c>
      <c r="H1879" t="s">
        <v>3482</v>
      </c>
      <c r="I1879" s="8">
        <v>20003537</v>
      </c>
      <c r="J1879" t="s">
        <v>216</v>
      </c>
      <c r="K1879" t="s">
        <v>217</v>
      </c>
      <c r="L1879" t="str">
        <f t="shared" ref="L1879:L1942" si="89">CONCATENATE(K1879," ",J1879)</f>
        <v>Chad Yale</v>
      </c>
      <c r="M1879" t="s">
        <v>57</v>
      </c>
      <c r="N1879" s="1">
        <v>46023</v>
      </c>
      <c r="O1879" s="1">
        <v>46174</v>
      </c>
      <c r="P1879">
        <f t="shared" si="87"/>
        <v>5</v>
      </c>
      <c r="Q1879" s="1" t="s">
        <v>142</v>
      </c>
      <c r="R1879" s="1" t="s">
        <v>3570</v>
      </c>
      <c r="S1879" s="2">
        <v>149.29</v>
      </c>
      <c r="T1879">
        <v>1</v>
      </c>
      <c r="U1879" t="s">
        <v>58</v>
      </c>
      <c r="V1879" s="3">
        <v>0.75</v>
      </c>
      <c r="W1879" t="s">
        <v>60</v>
      </c>
      <c r="X1879" t="s">
        <v>143</v>
      </c>
      <c r="Y1879" s="2">
        <v>111.97</v>
      </c>
      <c r="Z1879" s="2">
        <v>0</v>
      </c>
      <c r="AA1879" s="2">
        <v>0</v>
      </c>
      <c r="AB1879" s="2">
        <v>0</v>
      </c>
    </row>
    <row r="1880" spans="1:28" x14ac:dyDescent="0.25">
      <c r="A1880">
        <v>2032066850</v>
      </c>
      <c r="B1880" t="s">
        <v>427</v>
      </c>
      <c r="C1880" t="s">
        <v>454</v>
      </c>
      <c r="D1880" s="5" t="str">
        <f t="shared" si="88"/>
        <v>KLYNTON JOHNSON</v>
      </c>
      <c r="E1880" t="s">
        <v>82</v>
      </c>
      <c r="F1880" t="s">
        <v>88</v>
      </c>
      <c r="G1880" t="s">
        <v>98</v>
      </c>
      <c r="H1880" t="s">
        <v>3482</v>
      </c>
      <c r="I1880" s="8">
        <v>20003537</v>
      </c>
      <c r="J1880" t="s">
        <v>216</v>
      </c>
      <c r="K1880" t="s">
        <v>217</v>
      </c>
      <c r="L1880" t="str">
        <f t="shared" si="89"/>
        <v>Chad Yale</v>
      </c>
      <c r="M1880" t="s">
        <v>57</v>
      </c>
      <c r="N1880" s="1">
        <v>46023</v>
      </c>
      <c r="O1880" s="1">
        <v>46174</v>
      </c>
      <c r="P1880">
        <f t="shared" si="87"/>
        <v>5</v>
      </c>
      <c r="Q1880" s="1" t="s">
        <v>142</v>
      </c>
      <c r="R1880" s="1" t="s">
        <v>3570</v>
      </c>
      <c r="S1880" s="2">
        <v>102.43</v>
      </c>
      <c r="T1880">
        <v>1</v>
      </c>
      <c r="U1880" t="s">
        <v>58</v>
      </c>
      <c r="V1880" s="3">
        <v>0.75</v>
      </c>
      <c r="W1880" t="s">
        <v>60</v>
      </c>
      <c r="X1880" t="s">
        <v>143</v>
      </c>
      <c r="Y1880" s="2">
        <v>76.819999999999993</v>
      </c>
      <c r="Z1880" s="2">
        <v>0</v>
      </c>
      <c r="AA1880" s="2">
        <v>0</v>
      </c>
      <c r="AB1880" s="2">
        <v>0</v>
      </c>
    </row>
    <row r="1881" spans="1:28" x14ac:dyDescent="0.25">
      <c r="A1881">
        <v>2032702365</v>
      </c>
      <c r="B1881" t="s">
        <v>2769</v>
      </c>
      <c r="C1881" t="s">
        <v>1001</v>
      </c>
      <c r="D1881" s="5" t="str">
        <f t="shared" si="88"/>
        <v>JUDY PAVELETZKE</v>
      </c>
      <c r="E1881" t="s">
        <v>324</v>
      </c>
      <c r="F1881" t="s">
        <v>88</v>
      </c>
      <c r="G1881" t="s">
        <v>98</v>
      </c>
      <c r="H1881" t="s">
        <v>3482</v>
      </c>
      <c r="I1881" s="8">
        <v>20003537</v>
      </c>
      <c r="J1881" t="s">
        <v>216</v>
      </c>
      <c r="K1881" t="s">
        <v>217</v>
      </c>
      <c r="L1881" t="str">
        <f t="shared" si="89"/>
        <v>Chad Yale</v>
      </c>
      <c r="M1881" t="s">
        <v>57</v>
      </c>
      <c r="N1881" s="1">
        <v>46023</v>
      </c>
      <c r="O1881" s="1">
        <v>46174</v>
      </c>
      <c r="P1881">
        <f t="shared" si="87"/>
        <v>5</v>
      </c>
      <c r="Q1881" s="1" t="s">
        <v>142</v>
      </c>
      <c r="R1881" s="1" t="s">
        <v>3570</v>
      </c>
      <c r="S1881" s="2">
        <v>85.15</v>
      </c>
      <c r="T1881">
        <v>1</v>
      </c>
      <c r="U1881" t="s">
        <v>58</v>
      </c>
      <c r="V1881" s="3">
        <v>0.75</v>
      </c>
      <c r="W1881" t="s">
        <v>60</v>
      </c>
      <c r="X1881" t="s">
        <v>143</v>
      </c>
      <c r="Y1881" s="2">
        <v>63.86</v>
      </c>
      <c r="Z1881" s="2">
        <v>0</v>
      </c>
      <c r="AA1881" s="2">
        <v>0</v>
      </c>
      <c r="AB1881" s="2">
        <v>0</v>
      </c>
    </row>
    <row r="1882" spans="1:28" x14ac:dyDescent="0.25">
      <c r="A1882">
        <v>2032150577</v>
      </c>
      <c r="B1882" t="s">
        <v>522</v>
      </c>
      <c r="C1882" t="s">
        <v>523</v>
      </c>
      <c r="D1882" s="5" t="str">
        <f t="shared" si="88"/>
        <v>CHRISTINA GILLIS</v>
      </c>
      <c r="E1882" t="s">
        <v>110</v>
      </c>
      <c r="F1882" t="s">
        <v>88</v>
      </c>
      <c r="G1882" t="s">
        <v>98</v>
      </c>
      <c r="H1882" t="s">
        <v>3482</v>
      </c>
      <c r="I1882" s="8">
        <v>20003537</v>
      </c>
      <c r="J1882" t="s">
        <v>216</v>
      </c>
      <c r="K1882" t="s">
        <v>217</v>
      </c>
      <c r="L1882" t="str">
        <f t="shared" si="89"/>
        <v>Chad Yale</v>
      </c>
      <c r="M1882" t="s">
        <v>57</v>
      </c>
      <c r="N1882" s="1">
        <v>46023</v>
      </c>
      <c r="O1882" s="1">
        <v>46174</v>
      </c>
      <c r="P1882">
        <f t="shared" si="87"/>
        <v>5</v>
      </c>
      <c r="Q1882" s="1" t="s">
        <v>142</v>
      </c>
      <c r="R1882" s="1" t="s">
        <v>3570</v>
      </c>
      <c r="S1882" s="2">
        <v>64.06</v>
      </c>
      <c r="T1882">
        <v>1</v>
      </c>
      <c r="U1882" t="s">
        <v>58</v>
      </c>
      <c r="V1882" s="3">
        <v>0.75</v>
      </c>
      <c r="W1882" t="s">
        <v>60</v>
      </c>
      <c r="X1882" t="s">
        <v>143</v>
      </c>
      <c r="Y1882" s="2">
        <v>48.04</v>
      </c>
      <c r="Z1882" s="2">
        <v>0</v>
      </c>
      <c r="AA1882" s="2">
        <v>0</v>
      </c>
      <c r="AB1882" s="2">
        <v>0</v>
      </c>
    </row>
    <row r="1883" spans="1:28" x14ac:dyDescent="0.25">
      <c r="A1883">
        <v>2032597472</v>
      </c>
      <c r="B1883" t="s">
        <v>2383</v>
      </c>
      <c r="C1883" t="s">
        <v>137</v>
      </c>
      <c r="D1883" s="5" t="str">
        <f t="shared" si="88"/>
        <v>KATHY WEISS</v>
      </c>
      <c r="E1883" t="s">
        <v>82</v>
      </c>
      <c r="F1883" t="s">
        <v>88</v>
      </c>
      <c r="G1883" t="s">
        <v>98</v>
      </c>
      <c r="H1883" t="s">
        <v>3482</v>
      </c>
      <c r="I1883" s="8">
        <v>20003537</v>
      </c>
      <c r="J1883" t="s">
        <v>216</v>
      </c>
      <c r="K1883" t="s">
        <v>217</v>
      </c>
      <c r="L1883" t="str">
        <f t="shared" si="89"/>
        <v>Chad Yale</v>
      </c>
      <c r="M1883" t="s">
        <v>57</v>
      </c>
      <c r="N1883" s="1">
        <v>46023</v>
      </c>
      <c r="O1883" s="1">
        <v>46174</v>
      </c>
      <c r="P1883">
        <f t="shared" si="87"/>
        <v>5</v>
      </c>
      <c r="Q1883" s="1" t="s">
        <v>142</v>
      </c>
      <c r="R1883" s="1" t="s">
        <v>3570</v>
      </c>
      <c r="S1883" s="2">
        <v>62.85</v>
      </c>
      <c r="T1883">
        <v>1</v>
      </c>
      <c r="U1883" t="s">
        <v>58</v>
      </c>
      <c r="V1883" s="3">
        <v>0.75</v>
      </c>
      <c r="W1883" t="s">
        <v>60</v>
      </c>
      <c r="X1883" t="s">
        <v>143</v>
      </c>
      <c r="Y1883" s="2">
        <v>47.14</v>
      </c>
      <c r="Z1883" s="2">
        <v>0</v>
      </c>
      <c r="AA1883" s="2">
        <v>0</v>
      </c>
      <c r="AB1883" s="2">
        <v>0</v>
      </c>
    </row>
    <row r="1884" spans="1:28" x14ac:dyDescent="0.25">
      <c r="A1884">
        <v>2032660362</v>
      </c>
      <c r="B1884" t="s">
        <v>2708</v>
      </c>
      <c r="C1884" t="s">
        <v>241</v>
      </c>
      <c r="D1884" s="5" t="str">
        <f t="shared" si="88"/>
        <v>LISA SAYEH</v>
      </c>
      <c r="E1884" t="s">
        <v>82</v>
      </c>
      <c r="F1884" t="s">
        <v>88</v>
      </c>
      <c r="G1884" t="s">
        <v>98</v>
      </c>
      <c r="H1884" t="s">
        <v>3482</v>
      </c>
      <c r="I1884" s="8">
        <v>20003537</v>
      </c>
      <c r="J1884" t="s">
        <v>216</v>
      </c>
      <c r="K1884" t="s">
        <v>217</v>
      </c>
      <c r="L1884" t="str">
        <f t="shared" si="89"/>
        <v>Chad Yale</v>
      </c>
      <c r="M1884" t="s">
        <v>57</v>
      </c>
      <c r="N1884" s="1">
        <v>46023</v>
      </c>
      <c r="O1884" s="1">
        <v>46174</v>
      </c>
      <c r="P1884">
        <f t="shared" si="87"/>
        <v>5</v>
      </c>
      <c r="Q1884" s="1" t="s">
        <v>142</v>
      </c>
      <c r="R1884" s="1" t="s">
        <v>3570</v>
      </c>
      <c r="S1884" s="2">
        <v>58.42</v>
      </c>
      <c r="T1884">
        <v>1</v>
      </c>
      <c r="U1884" t="s">
        <v>58</v>
      </c>
      <c r="V1884" s="3">
        <v>0.75</v>
      </c>
      <c r="W1884" t="s">
        <v>60</v>
      </c>
      <c r="X1884" t="s">
        <v>143</v>
      </c>
      <c r="Y1884" s="2">
        <v>43.82</v>
      </c>
      <c r="Z1884" s="2">
        <v>0</v>
      </c>
      <c r="AA1884" s="2">
        <v>0</v>
      </c>
      <c r="AB1884" s="2">
        <v>0</v>
      </c>
    </row>
    <row r="1885" spans="1:28" x14ac:dyDescent="0.25">
      <c r="A1885">
        <v>2032586433</v>
      </c>
      <c r="B1885" t="s">
        <v>292</v>
      </c>
      <c r="C1885" t="s">
        <v>3211</v>
      </c>
      <c r="D1885" s="5" t="str">
        <f t="shared" si="88"/>
        <v>ROXANNE HARRIS</v>
      </c>
      <c r="E1885" t="s">
        <v>188</v>
      </c>
      <c r="F1885" t="s">
        <v>88</v>
      </c>
      <c r="G1885" t="s">
        <v>98</v>
      </c>
      <c r="H1885" t="s">
        <v>3482</v>
      </c>
      <c r="I1885" s="8">
        <v>20003537</v>
      </c>
      <c r="J1885" t="s">
        <v>216</v>
      </c>
      <c r="K1885" t="s">
        <v>217</v>
      </c>
      <c r="L1885" t="str">
        <f t="shared" si="89"/>
        <v>Chad Yale</v>
      </c>
      <c r="M1885" t="s">
        <v>57</v>
      </c>
      <c r="N1885" s="1">
        <v>46023</v>
      </c>
      <c r="O1885" s="1">
        <v>46174</v>
      </c>
      <c r="P1885">
        <f t="shared" si="87"/>
        <v>5</v>
      </c>
      <c r="Q1885" s="1" t="s">
        <v>142</v>
      </c>
      <c r="R1885" s="1" t="s">
        <v>3570</v>
      </c>
      <c r="S1885" s="2">
        <v>19.75</v>
      </c>
      <c r="T1885">
        <v>1</v>
      </c>
      <c r="U1885" t="s">
        <v>58</v>
      </c>
      <c r="V1885" s="3">
        <v>0.75</v>
      </c>
      <c r="W1885" t="s">
        <v>60</v>
      </c>
      <c r="X1885" t="s">
        <v>143</v>
      </c>
      <c r="Y1885" s="2">
        <v>14.81</v>
      </c>
      <c r="Z1885" s="2">
        <v>0</v>
      </c>
      <c r="AA1885" s="2">
        <v>0</v>
      </c>
      <c r="AB1885" s="2">
        <v>0</v>
      </c>
    </row>
    <row r="1886" spans="1:28" x14ac:dyDescent="0.25">
      <c r="A1886">
        <v>2032635917</v>
      </c>
      <c r="B1886" t="s">
        <v>1146</v>
      </c>
      <c r="C1886" t="s">
        <v>2442</v>
      </c>
      <c r="D1886" s="5" t="str">
        <f t="shared" si="88"/>
        <v>KELSEY ROSS</v>
      </c>
      <c r="E1886" t="s">
        <v>82</v>
      </c>
      <c r="F1886" t="s">
        <v>88</v>
      </c>
      <c r="G1886" t="s">
        <v>98</v>
      </c>
      <c r="H1886" t="s">
        <v>3482</v>
      </c>
      <c r="I1886" s="8">
        <v>20003537</v>
      </c>
      <c r="J1886" t="s">
        <v>216</v>
      </c>
      <c r="K1886" t="s">
        <v>217</v>
      </c>
      <c r="L1886" t="str">
        <f t="shared" si="89"/>
        <v>Chad Yale</v>
      </c>
      <c r="M1886" t="s">
        <v>57</v>
      </c>
      <c r="N1886" s="1">
        <v>46024</v>
      </c>
      <c r="O1886" s="1">
        <v>46175</v>
      </c>
      <c r="P1886">
        <f t="shared" si="87"/>
        <v>5</v>
      </c>
      <c r="Q1886" s="1" t="s">
        <v>142</v>
      </c>
      <c r="R1886" s="1" t="s">
        <v>3570</v>
      </c>
      <c r="S1886" s="2">
        <v>15.7</v>
      </c>
      <c r="T1886">
        <v>1</v>
      </c>
      <c r="U1886" t="s">
        <v>58</v>
      </c>
      <c r="V1886" s="3">
        <v>0.75</v>
      </c>
      <c r="W1886" t="s">
        <v>60</v>
      </c>
      <c r="X1886" t="s">
        <v>143</v>
      </c>
      <c r="Y1886" s="2">
        <v>11.78</v>
      </c>
      <c r="Z1886" s="2">
        <v>0</v>
      </c>
      <c r="AA1886" s="2">
        <v>0</v>
      </c>
      <c r="AB1886" s="2">
        <v>0</v>
      </c>
    </row>
    <row r="1887" spans="1:28" x14ac:dyDescent="0.25">
      <c r="A1887">
        <v>2032092566</v>
      </c>
      <c r="B1887" t="s">
        <v>479</v>
      </c>
      <c r="C1887" t="s">
        <v>480</v>
      </c>
      <c r="D1887" s="5" t="str">
        <f t="shared" si="88"/>
        <v>SPENCER HOWELL</v>
      </c>
      <c r="E1887" t="s">
        <v>324</v>
      </c>
      <c r="F1887" t="s">
        <v>88</v>
      </c>
      <c r="G1887" t="s">
        <v>98</v>
      </c>
      <c r="H1887" t="s">
        <v>3482</v>
      </c>
      <c r="I1887" s="8">
        <v>20003537</v>
      </c>
      <c r="J1887" t="s">
        <v>216</v>
      </c>
      <c r="K1887" t="s">
        <v>217</v>
      </c>
      <c r="L1887" t="str">
        <f t="shared" si="89"/>
        <v>Chad Yale</v>
      </c>
      <c r="M1887" t="s">
        <v>57</v>
      </c>
      <c r="N1887" s="1">
        <v>46023</v>
      </c>
      <c r="O1887" s="1">
        <v>46174</v>
      </c>
      <c r="P1887">
        <f t="shared" si="87"/>
        <v>5</v>
      </c>
      <c r="Q1887" s="1" t="s">
        <v>142</v>
      </c>
      <c r="R1887" s="1" t="s">
        <v>3570</v>
      </c>
      <c r="S1887" s="2">
        <v>13.27</v>
      </c>
      <c r="T1887">
        <v>1</v>
      </c>
      <c r="U1887" t="s">
        <v>58</v>
      </c>
      <c r="V1887" s="3">
        <v>0.75</v>
      </c>
      <c r="W1887" t="s">
        <v>60</v>
      </c>
      <c r="X1887" t="s">
        <v>143</v>
      </c>
      <c r="Y1887" s="2">
        <v>9.9499999999999993</v>
      </c>
      <c r="Z1887" s="2">
        <v>0</v>
      </c>
      <c r="AA1887" s="2">
        <v>0</v>
      </c>
      <c r="AB1887" s="2">
        <v>0</v>
      </c>
    </row>
    <row r="1888" spans="1:28" x14ac:dyDescent="0.25">
      <c r="A1888">
        <v>2032137644</v>
      </c>
      <c r="B1888" t="s">
        <v>519</v>
      </c>
      <c r="C1888" t="s">
        <v>520</v>
      </c>
      <c r="D1888" s="5" t="str">
        <f t="shared" si="88"/>
        <v>DEVIN PETERS</v>
      </c>
      <c r="E1888" t="s">
        <v>82</v>
      </c>
      <c r="F1888" t="s">
        <v>88</v>
      </c>
      <c r="G1888" t="s">
        <v>98</v>
      </c>
      <c r="H1888" t="s">
        <v>3482</v>
      </c>
      <c r="I1888" s="8">
        <v>20003537</v>
      </c>
      <c r="J1888" t="s">
        <v>216</v>
      </c>
      <c r="K1888" t="s">
        <v>217</v>
      </c>
      <c r="L1888" t="str">
        <f t="shared" si="89"/>
        <v>Chad Yale</v>
      </c>
      <c r="M1888" t="s">
        <v>57</v>
      </c>
      <c r="N1888" s="1">
        <v>46023</v>
      </c>
      <c r="O1888" s="1">
        <v>46174</v>
      </c>
      <c r="P1888">
        <f t="shared" si="87"/>
        <v>5</v>
      </c>
      <c r="Q1888" s="1" t="s">
        <v>142</v>
      </c>
      <c r="R1888" s="1" t="s">
        <v>3570</v>
      </c>
      <c r="S1888" s="2">
        <v>13.15</v>
      </c>
      <c r="T1888">
        <v>1</v>
      </c>
      <c r="U1888" t="s">
        <v>58</v>
      </c>
      <c r="V1888" s="3">
        <v>0.75</v>
      </c>
      <c r="W1888" t="s">
        <v>60</v>
      </c>
      <c r="X1888" t="s">
        <v>143</v>
      </c>
      <c r="Y1888" s="2">
        <v>9.86</v>
      </c>
      <c r="Z1888" s="2">
        <v>0</v>
      </c>
      <c r="AA1888" s="2">
        <v>0</v>
      </c>
      <c r="AB1888" s="2">
        <v>0</v>
      </c>
    </row>
    <row r="1889" spans="1:28" x14ac:dyDescent="0.25">
      <c r="A1889">
        <v>2032877922</v>
      </c>
      <c r="B1889" t="s">
        <v>1990</v>
      </c>
      <c r="C1889" t="s">
        <v>937</v>
      </c>
      <c r="D1889" s="5" t="str">
        <f t="shared" si="88"/>
        <v>CAMERON WITT</v>
      </c>
      <c r="E1889" t="s">
        <v>313</v>
      </c>
      <c r="F1889" t="s">
        <v>88</v>
      </c>
      <c r="G1889" t="s">
        <v>98</v>
      </c>
      <c r="H1889" t="s">
        <v>3482</v>
      </c>
      <c r="I1889" s="8">
        <v>20003537</v>
      </c>
      <c r="J1889" t="s">
        <v>216</v>
      </c>
      <c r="K1889" t="s">
        <v>217</v>
      </c>
      <c r="L1889" t="str">
        <f t="shared" si="89"/>
        <v>Chad Yale</v>
      </c>
      <c r="M1889" t="s">
        <v>57</v>
      </c>
      <c r="N1889" s="1">
        <v>46023</v>
      </c>
      <c r="O1889" s="1">
        <v>46174</v>
      </c>
      <c r="P1889">
        <f t="shared" si="87"/>
        <v>5</v>
      </c>
      <c r="Q1889" s="1" t="s">
        <v>142</v>
      </c>
      <c r="R1889" s="1" t="s">
        <v>3570</v>
      </c>
      <c r="S1889" s="2">
        <v>8.65</v>
      </c>
      <c r="T1889">
        <v>1</v>
      </c>
      <c r="U1889" t="s">
        <v>58</v>
      </c>
      <c r="V1889" s="3">
        <v>0.75</v>
      </c>
      <c r="W1889" t="s">
        <v>60</v>
      </c>
      <c r="X1889" t="s">
        <v>143</v>
      </c>
      <c r="Y1889" s="2">
        <v>6.49</v>
      </c>
      <c r="Z1889" s="2">
        <v>0</v>
      </c>
      <c r="AA1889" s="2">
        <v>0</v>
      </c>
      <c r="AB1889" s="2">
        <v>0</v>
      </c>
    </row>
    <row r="1890" spans="1:28" x14ac:dyDescent="0.25">
      <c r="A1890">
        <v>2032785687</v>
      </c>
      <c r="B1890" t="s">
        <v>320</v>
      </c>
      <c r="C1890" t="s">
        <v>2128</v>
      </c>
      <c r="D1890" s="5" t="str">
        <f t="shared" si="88"/>
        <v>VIRGIL SMITH</v>
      </c>
      <c r="E1890" t="s">
        <v>202</v>
      </c>
      <c r="F1890" t="s">
        <v>88</v>
      </c>
      <c r="G1890" t="s">
        <v>98</v>
      </c>
      <c r="H1890" t="s">
        <v>3482</v>
      </c>
      <c r="I1890" s="8">
        <v>17437820</v>
      </c>
      <c r="J1890" t="s">
        <v>265</v>
      </c>
      <c r="K1890" t="s">
        <v>266</v>
      </c>
      <c r="L1890" t="str">
        <f t="shared" si="89"/>
        <v>COLLEEN FINNIGAN</v>
      </c>
      <c r="M1890" t="s">
        <v>57</v>
      </c>
      <c r="N1890" s="1">
        <v>46023</v>
      </c>
      <c r="O1890" s="1">
        <v>46174</v>
      </c>
      <c r="P1890">
        <f t="shared" si="87"/>
        <v>5</v>
      </c>
      <c r="Q1890" s="1" t="s">
        <v>142</v>
      </c>
      <c r="R1890" s="1" t="s">
        <v>3570</v>
      </c>
      <c r="S1890" s="2">
        <v>78.430000000000007</v>
      </c>
      <c r="T1890">
        <v>1</v>
      </c>
      <c r="U1890" t="s">
        <v>58</v>
      </c>
      <c r="V1890" s="3">
        <v>0.75</v>
      </c>
      <c r="W1890" t="s">
        <v>60</v>
      </c>
      <c r="X1890" t="s">
        <v>143</v>
      </c>
      <c r="Y1890" s="2">
        <v>58.82</v>
      </c>
      <c r="Z1890" s="2">
        <v>0</v>
      </c>
      <c r="AA1890" s="2">
        <v>0</v>
      </c>
      <c r="AB1890" s="2">
        <v>0</v>
      </c>
    </row>
    <row r="1891" spans="1:28" x14ac:dyDescent="0.25">
      <c r="A1891">
        <v>2032697859</v>
      </c>
      <c r="B1891" t="s">
        <v>2980</v>
      </c>
      <c r="C1891" t="s">
        <v>2981</v>
      </c>
      <c r="D1891" s="5" t="str">
        <f t="shared" si="88"/>
        <v>GABRIEL PACK</v>
      </c>
      <c r="E1891" t="s">
        <v>82</v>
      </c>
      <c r="F1891" t="s">
        <v>88</v>
      </c>
      <c r="G1891" t="s">
        <v>98</v>
      </c>
      <c r="H1891" t="s">
        <v>3482</v>
      </c>
      <c r="I1891" s="8">
        <v>17437820</v>
      </c>
      <c r="J1891" t="s">
        <v>265</v>
      </c>
      <c r="K1891" t="s">
        <v>266</v>
      </c>
      <c r="L1891" t="str">
        <f t="shared" si="89"/>
        <v>COLLEEN FINNIGAN</v>
      </c>
      <c r="M1891" t="s">
        <v>57</v>
      </c>
      <c r="N1891" s="1">
        <v>46023</v>
      </c>
      <c r="O1891" s="1">
        <v>46174</v>
      </c>
      <c r="P1891">
        <f t="shared" si="87"/>
        <v>5</v>
      </c>
      <c r="Q1891" s="1" t="s">
        <v>142</v>
      </c>
      <c r="R1891" s="1" t="s">
        <v>3570</v>
      </c>
      <c r="S1891" s="2">
        <v>35.380000000000003</v>
      </c>
      <c r="T1891">
        <v>1</v>
      </c>
      <c r="U1891" t="s">
        <v>58</v>
      </c>
      <c r="V1891" s="3">
        <v>0.75</v>
      </c>
      <c r="W1891" t="s">
        <v>60</v>
      </c>
      <c r="X1891" t="s">
        <v>143</v>
      </c>
      <c r="Y1891" s="2">
        <v>26.54</v>
      </c>
      <c r="Z1891" s="2">
        <v>0</v>
      </c>
      <c r="AA1891" s="2">
        <v>0</v>
      </c>
      <c r="AB1891" s="2">
        <v>0</v>
      </c>
    </row>
    <row r="1892" spans="1:28" x14ac:dyDescent="0.25">
      <c r="A1892">
        <v>2032697561</v>
      </c>
      <c r="B1892" t="s">
        <v>1175</v>
      </c>
      <c r="C1892" t="s">
        <v>1143</v>
      </c>
      <c r="D1892" s="5" t="str">
        <f t="shared" si="88"/>
        <v>NICOLE MONTFORT</v>
      </c>
      <c r="E1892" t="s">
        <v>106</v>
      </c>
      <c r="F1892" t="s">
        <v>88</v>
      </c>
      <c r="G1892" t="s">
        <v>107</v>
      </c>
      <c r="H1892" t="s">
        <v>3482</v>
      </c>
      <c r="I1892" s="8" t="s">
        <v>3516</v>
      </c>
      <c r="J1892" t="s">
        <v>1177</v>
      </c>
      <c r="K1892" t="s">
        <v>1178</v>
      </c>
      <c r="L1892" t="str">
        <f t="shared" si="89"/>
        <v>Dominic Lytle</v>
      </c>
      <c r="M1892" t="s">
        <v>57</v>
      </c>
      <c r="N1892" s="1">
        <v>46023</v>
      </c>
      <c r="O1892" s="1">
        <v>46174</v>
      </c>
      <c r="P1892">
        <f t="shared" si="87"/>
        <v>5</v>
      </c>
      <c r="Q1892" s="1" t="s">
        <v>142</v>
      </c>
      <c r="R1892" s="1" t="s">
        <v>3570</v>
      </c>
      <c r="S1892" s="2">
        <v>114.51</v>
      </c>
      <c r="T1892">
        <v>1</v>
      </c>
      <c r="U1892" t="s">
        <v>58</v>
      </c>
      <c r="V1892" s="3">
        <v>0.75</v>
      </c>
      <c r="W1892" t="s">
        <v>60</v>
      </c>
      <c r="X1892" t="s">
        <v>143</v>
      </c>
      <c r="Y1892" s="2">
        <v>85.88</v>
      </c>
      <c r="Z1892" s="2">
        <v>0</v>
      </c>
      <c r="AA1892" s="2">
        <v>0</v>
      </c>
      <c r="AB1892" s="2">
        <v>0</v>
      </c>
    </row>
    <row r="1893" spans="1:28" x14ac:dyDescent="0.25">
      <c r="A1893">
        <v>2032911490</v>
      </c>
      <c r="B1893" t="s">
        <v>1209</v>
      </c>
      <c r="C1893" t="s">
        <v>1210</v>
      </c>
      <c r="D1893" s="5" t="str">
        <f t="shared" si="88"/>
        <v>ROBBYN KIZER</v>
      </c>
      <c r="E1893" t="s">
        <v>106</v>
      </c>
      <c r="F1893" t="s">
        <v>88</v>
      </c>
      <c r="G1893" t="s">
        <v>107</v>
      </c>
      <c r="H1893" t="s">
        <v>3482</v>
      </c>
      <c r="I1893" s="8" t="s">
        <v>3516</v>
      </c>
      <c r="J1893" t="s">
        <v>1177</v>
      </c>
      <c r="K1893" t="s">
        <v>1178</v>
      </c>
      <c r="L1893" t="str">
        <f t="shared" si="89"/>
        <v>Dominic Lytle</v>
      </c>
      <c r="M1893" t="s">
        <v>57</v>
      </c>
      <c r="N1893" s="1">
        <v>46023</v>
      </c>
      <c r="O1893" s="1">
        <v>46174</v>
      </c>
      <c r="P1893">
        <f t="shared" si="87"/>
        <v>5</v>
      </c>
      <c r="Q1893" s="1" t="s">
        <v>142</v>
      </c>
      <c r="R1893" s="1" t="s">
        <v>3570</v>
      </c>
      <c r="S1893" s="2">
        <v>43.9</v>
      </c>
      <c r="T1893">
        <v>1</v>
      </c>
      <c r="U1893" t="s">
        <v>58</v>
      </c>
      <c r="V1893" s="3">
        <v>0.75</v>
      </c>
      <c r="W1893" t="s">
        <v>60</v>
      </c>
      <c r="X1893" t="s">
        <v>143</v>
      </c>
      <c r="Y1893" s="2">
        <v>32.92</v>
      </c>
      <c r="Z1893" s="2">
        <v>0</v>
      </c>
      <c r="AA1893" s="2">
        <v>0</v>
      </c>
      <c r="AB1893" s="2">
        <v>0</v>
      </c>
    </row>
    <row r="1894" spans="1:28" x14ac:dyDescent="0.25">
      <c r="A1894">
        <v>2032520257</v>
      </c>
      <c r="B1894" t="s">
        <v>3169</v>
      </c>
      <c r="C1894" t="s">
        <v>1388</v>
      </c>
      <c r="D1894" s="5" t="str">
        <f t="shared" si="88"/>
        <v>JODI MAIER</v>
      </c>
      <c r="E1894" t="s">
        <v>244</v>
      </c>
      <c r="F1894" t="s">
        <v>88</v>
      </c>
      <c r="G1894" t="s">
        <v>107</v>
      </c>
      <c r="H1894" t="s">
        <v>3482</v>
      </c>
      <c r="I1894" s="8">
        <v>8307933</v>
      </c>
      <c r="J1894" t="s">
        <v>114</v>
      </c>
      <c r="K1894" t="s">
        <v>115</v>
      </c>
      <c r="L1894" t="str">
        <f t="shared" si="89"/>
        <v>GREGORY TEIPEL</v>
      </c>
      <c r="M1894" t="s">
        <v>57</v>
      </c>
      <c r="N1894" s="1">
        <v>46023</v>
      </c>
      <c r="O1894" s="1">
        <v>46174</v>
      </c>
      <c r="P1894">
        <f t="shared" si="87"/>
        <v>5</v>
      </c>
      <c r="Q1894" s="1" t="s">
        <v>142</v>
      </c>
      <c r="R1894" s="1" t="s">
        <v>3570</v>
      </c>
      <c r="S1894" s="2">
        <v>206.88</v>
      </c>
      <c r="T1894">
        <v>1</v>
      </c>
      <c r="U1894" t="s">
        <v>58</v>
      </c>
      <c r="V1894" s="3">
        <v>0.75</v>
      </c>
      <c r="W1894" t="s">
        <v>60</v>
      </c>
      <c r="X1894" t="s">
        <v>143</v>
      </c>
      <c r="Y1894" s="2">
        <v>155.16</v>
      </c>
      <c r="Z1894" s="2">
        <v>0</v>
      </c>
      <c r="AA1894" s="2">
        <v>0</v>
      </c>
      <c r="AB1894" s="2">
        <v>0</v>
      </c>
    </row>
    <row r="1895" spans="1:28" x14ac:dyDescent="0.25">
      <c r="A1895">
        <v>2032673807</v>
      </c>
      <c r="B1895" t="s">
        <v>341</v>
      </c>
      <c r="C1895" t="s">
        <v>75</v>
      </c>
      <c r="D1895" s="5" t="str">
        <f t="shared" si="88"/>
        <v>MICHAEL WALKER</v>
      </c>
      <c r="E1895" t="s">
        <v>244</v>
      </c>
      <c r="F1895" t="s">
        <v>88</v>
      </c>
      <c r="G1895" t="s">
        <v>98</v>
      </c>
      <c r="H1895" t="s">
        <v>3482</v>
      </c>
      <c r="I1895" s="8">
        <v>8307933</v>
      </c>
      <c r="J1895" t="s">
        <v>114</v>
      </c>
      <c r="K1895" t="s">
        <v>115</v>
      </c>
      <c r="L1895" t="str">
        <f t="shared" si="89"/>
        <v>GREGORY TEIPEL</v>
      </c>
      <c r="M1895" t="s">
        <v>57</v>
      </c>
      <c r="N1895" s="1">
        <v>46028</v>
      </c>
      <c r="O1895" s="1">
        <v>46179</v>
      </c>
      <c r="P1895">
        <f t="shared" si="87"/>
        <v>5</v>
      </c>
      <c r="Q1895" s="1" t="s">
        <v>142</v>
      </c>
      <c r="R1895" s="1" t="s">
        <v>3570</v>
      </c>
      <c r="S1895" s="2">
        <v>182.92</v>
      </c>
      <c r="T1895">
        <v>1</v>
      </c>
      <c r="U1895" t="s">
        <v>58</v>
      </c>
      <c r="V1895" s="3">
        <v>0.75</v>
      </c>
      <c r="W1895" t="s">
        <v>60</v>
      </c>
      <c r="X1895" t="s">
        <v>143</v>
      </c>
      <c r="Y1895" s="2">
        <v>137.19</v>
      </c>
      <c r="Z1895" s="2">
        <v>0</v>
      </c>
      <c r="AA1895" s="2">
        <v>0</v>
      </c>
      <c r="AB1895" s="2">
        <v>0</v>
      </c>
    </row>
    <row r="1896" spans="1:28" x14ac:dyDescent="0.25">
      <c r="A1896">
        <v>2032772450</v>
      </c>
      <c r="B1896" t="s">
        <v>728</v>
      </c>
      <c r="C1896" t="s">
        <v>310</v>
      </c>
      <c r="D1896" s="5" t="str">
        <f t="shared" si="88"/>
        <v>CHRISTOPHER KING</v>
      </c>
      <c r="E1896" t="s">
        <v>244</v>
      </c>
      <c r="F1896" t="s">
        <v>88</v>
      </c>
      <c r="G1896" t="s">
        <v>98</v>
      </c>
      <c r="H1896" t="s">
        <v>3482</v>
      </c>
      <c r="I1896" s="8">
        <v>8307933</v>
      </c>
      <c r="J1896" t="s">
        <v>114</v>
      </c>
      <c r="K1896" t="s">
        <v>115</v>
      </c>
      <c r="L1896" t="str">
        <f t="shared" si="89"/>
        <v>GREGORY TEIPEL</v>
      </c>
      <c r="M1896" t="s">
        <v>57</v>
      </c>
      <c r="N1896" s="1">
        <v>46028</v>
      </c>
      <c r="O1896" s="1">
        <v>46179</v>
      </c>
      <c r="P1896">
        <f t="shared" si="87"/>
        <v>5</v>
      </c>
      <c r="Q1896" s="1" t="s">
        <v>142</v>
      </c>
      <c r="R1896" s="1" t="s">
        <v>3570</v>
      </c>
      <c r="S1896" s="2">
        <v>162.88</v>
      </c>
      <c r="T1896">
        <v>1</v>
      </c>
      <c r="U1896" t="s">
        <v>58</v>
      </c>
      <c r="V1896" s="3">
        <v>0.75</v>
      </c>
      <c r="W1896" t="s">
        <v>60</v>
      </c>
      <c r="X1896" t="s">
        <v>143</v>
      </c>
      <c r="Y1896" s="2">
        <v>122.16</v>
      </c>
      <c r="Z1896" s="2">
        <v>0</v>
      </c>
      <c r="AA1896" s="2">
        <v>0</v>
      </c>
      <c r="AB1896" s="2">
        <v>0</v>
      </c>
    </row>
    <row r="1897" spans="1:28" x14ac:dyDescent="0.25">
      <c r="A1897">
        <v>2032467942</v>
      </c>
      <c r="B1897" t="s">
        <v>1017</v>
      </c>
      <c r="C1897" t="s">
        <v>1928</v>
      </c>
      <c r="D1897" s="5" t="str">
        <f t="shared" si="88"/>
        <v>EARL WOOD</v>
      </c>
      <c r="E1897" t="s">
        <v>244</v>
      </c>
      <c r="F1897" t="s">
        <v>88</v>
      </c>
      <c r="G1897" t="s">
        <v>107</v>
      </c>
      <c r="H1897" t="s">
        <v>3482</v>
      </c>
      <c r="I1897" s="8">
        <v>8307933</v>
      </c>
      <c r="J1897" t="s">
        <v>114</v>
      </c>
      <c r="K1897" t="s">
        <v>115</v>
      </c>
      <c r="L1897" t="str">
        <f t="shared" si="89"/>
        <v>GREGORY TEIPEL</v>
      </c>
      <c r="M1897" t="s">
        <v>57</v>
      </c>
      <c r="N1897" s="1">
        <v>46023</v>
      </c>
      <c r="O1897" s="1">
        <v>46174</v>
      </c>
      <c r="P1897">
        <f t="shared" si="87"/>
        <v>5</v>
      </c>
      <c r="Q1897" s="1" t="s">
        <v>142</v>
      </c>
      <c r="R1897" s="1" t="s">
        <v>3570</v>
      </c>
      <c r="S1897" s="2">
        <v>151.1</v>
      </c>
      <c r="T1897">
        <v>1</v>
      </c>
      <c r="U1897" t="s">
        <v>58</v>
      </c>
      <c r="V1897" s="3">
        <v>0.75</v>
      </c>
      <c r="W1897" t="s">
        <v>60</v>
      </c>
      <c r="X1897" t="s">
        <v>143</v>
      </c>
      <c r="Y1897" s="2">
        <v>113.32</v>
      </c>
      <c r="Z1897" s="2">
        <v>0</v>
      </c>
      <c r="AA1897" s="2">
        <v>0</v>
      </c>
      <c r="AB1897" s="2">
        <v>0</v>
      </c>
    </row>
    <row r="1898" spans="1:28" x14ac:dyDescent="0.25">
      <c r="A1898">
        <v>2032016199</v>
      </c>
      <c r="B1898" t="s">
        <v>126</v>
      </c>
      <c r="C1898" t="s">
        <v>436</v>
      </c>
      <c r="D1898" s="5" t="str">
        <f t="shared" si="88"/>
        <v>KATHERINA MILLER</v>
      </c>
      <c r="E1898" t="s">
        <v>244</v>
      </c>
      <c r="F1898" t="s">
        <v>88</v>
      </c>
      <c r="G1898" t="s">
        <v>107</v>
      </c>
      <c r="H1898" t="s">
        <v>3482</v>
      </c>
      <c r="I1898" s="8">
        <v>8307933</v>
      </c>
      <c r="J1898" t="s">
        <v>114</v>
      </c>
      <c r="K1898" t="s">
        <v>115</v>
      </c>
      <c r="L1898" t="str">
        <f t="shared" si="89"/>
        <v>GREGORY TEIPEL</v>
      </c>
      <c r="M1898" t="s">
        <v>57</v>
      </c>
      <c r="N1898" s="1">
        <v>46028</v>
      </c>
      <c r="O1898" s="1">
        <v>46179</v>
      </c>
      <c r="P1898">
        <f t="shared" si="87"/>
        <v>5</v>
      </c>
      <c r="Q1898" s="1" t="s">
        <v>142</v>
      </c>
      <c r="R1898" s="1" t="s">
        <v>3570</v>
      </c>
      <c r="S1898" s="2">
        <v>148.44999999999999</v>
      </c>
      <c r="T1898">
        <v>1</v>
      </c>
      <c r="U1898" t="s">
        <v>58</v>
      </c>
      <c r="V1898" s="3">
        <v>0.75</v>
      </c>
      <c r="W1898" t="s">
        <v>60</v>
      </c>
      <c r="X1898" t="s">
        <v>143</v>
      </c>
      <c r="Y1898" s="2">
        <v>111.34</v>
      </c>
      <c r="Z1898" s="2">
        <v>0</v>
      </c>
      <c r="AA1898" s="2">
        <v>0</v>
      </c>
      <c r="AB1898" s="2">
        <v>0</v>
      </c>
    </row>
    <row r="1899" spans="1:28" x14ac:dyDescent="0.25">
      <c r="A1899">
        <v>2032160313</v>
      </c>
      <c r="B1899" t="s">
        <v>533</v>
      </c>
      <c r="C1899" t="s">
        <v>534</v>
      </c>
      <c r="D1899" s="5" t="str">
        <f t="shared" si="88"/>
        <v>CARTHELL WILLIAMS</v>
      </c>
      <c r="E1899" t="s">
        <v>244</v>
      </c>
      <c r="F1899" t="s">
        <v>88</v>
      </c>
      <c r="G1899" t="s">
        <v>98</v>
      </c>
      <c r="H1899" t="s">
        <v>3482</v>
      </c>
      <c r="I1899" s="8">
        <v>8307933</v>
      </c>
      <c r="J1899" t="s">
        <v>114</v>
      </c>
      <c r="K1899" t="s">
        <v>115</v>
      </c>
      <c r="L1899" t="str">
        <f t="shared" si="89"/>
        <v>GREGORY TEIPEL</v>
      </c>
      <c r="M1899" t="s">
        <v>57</v>
      </c>
      <c r="N1899" s="1">
        <v>46028</v>
      </c>
      <c r="O1899" s="1">
        <v>46179</v>
      </c>
      <c r="P1899">
        <f t="shared" si="87"/>
        <v>5</v>
      </c>
      <c r="Q1899" s="1" t="s">
        <v>142</v>
      </c>
      <c r="R1899" s="1" t="s">
        <v>3570</v>
      </c>
      <c r="S1899" s="2">
        <v>134.47</v>
      </c>
      <c r="T1899">
        <v>1</v>
      </c>
      <c r="U1899" t="s">
        <v>58</v>
      </c>
      <c r="V1899" s="3">
        <v>0.75</v>
      </c>
      <c r="W1899" t="s">
        <v>60</v>
      </c>
      <c r="X1899" t="s">
        <v>143</v>
      </c>
      <c r="Y1899" s="2">
        <v>100.85</v>
      </c>
      <c r="Z1899" s="2">
        <v>0</v>
      </c>
      <c r="AA1899" s="2">
        <v>0</v>
      </c>
      <c r="AB1899" s="2">
        <v>0</v>
      </c>
    </row>
    <row r="1900" spans="1:28" x14ac:dyDescent="0.25">
      <c r="A1900">
        <v>2032891430</v>
      </c>
      <c r="B1900" t="s">
        <v>2003</v>
      </c>
      <c r="C1900" t="s">
        <v>2004</v>
      </c>
      <c r="D1900" s="5" t="str">
        <f t="shared" si="88"/>
        <v>TRAVIS IRWIN</v>
      </c>
      <c r="E1900" t="s">
        <v>1140</v>
      </c>
      <c r="F1900" t="s">
        <v>88</v>
      </c>
      <c r="G1900" t="s">
        <v>107</v>
      </c>
      <c r="H1900" t="s">
        <v>3482</v>
      </c>
      <c r="I1900" s="8">
        <v>8307933</v>
      </c>
      <c r="J1900" t="s">
        <v>114</v>
      </c>
      <c r="K1900" t="s">
        <v>115</v>
      </c>
      <c r="L1900" t="str">
        <f t="shared" si="89"/>
        <v>GREGORY TEIPEL</v>
      </c>
      <c r="M1900" t="s">
        <v>57</v>
      </c>
      <c r="N1900" s="1">
        <v>46025</v>
      </c>
      <c r="O1900" s="1">
        <v>46176</v>
      </c>
      <c r="P1900">
        <f t="shared" si="87"/>
        <v>5</v>
      </c>
      <c r="Q1900" s="1" t="s">
        <v>142</v>
      </c>
      <c r="R1900" s="1" t="s">
        <v>3570</v>
      </c>
      <c r="S1900" s="2">
        <v>123.4</v>
      </c>
      <c r="T1900">
        <v>1</v>
      </c>
      <c r="U1900" t="s">
        <v>58</v>
      </c>
      <c r="V1900" s="3">
        <v>0.75</v>
      </c>
      <c r="W1900" t="s">
        <v>60</v>
      </c>
      <c r="X1900" t="s">
        <v>143</v>
      </c>
      <c r="Y1900" s="2">
        <v>92.55</v>
      </c>
      <c r="Z1900" s="2">
        <v>0</v>
      </c>
      <c r="AA1900" s="2">
        <v>0</v>
      </c>
      <c r="AB1900" s="2">
        <v>0</v>
      </c>
    </row>
    <row r="1901" spans="1:28" x14ac:dyDescent="0.25">
      <c r="A1901">
        <v>2032115267</v>
      </c>
      <c r="B1901" t="s">
        <v>496</v>
      </c>
      <c r="C1901" t="s">
        <v>497</v>
      </c>
      <c r="D1901" s="5" t="str">
        <f t="shared" si="88"/>
        <v>LEANNE PARK</v>
      </c>
      <c r="E1901" t="s">
        <v>82</v>
      </c>
      <c r="F1901" t="s">
        <v>88</v>
      </c>
      <c r="G1901" t="s">
        <v>98</v>
      </c>
      <c r="H1901" t="s">
        <v>3482</v>
      </c>
      <c r="I1901" s="8">
        <v>8307933</v>
      </c>
      <c r="J1901" t="s">
        <v>114</v>
      </c>
      <c r="K1901" t="s">
        <v>115</v>
      </c>
      <c r="L1901" t="str">
        <f t="shared" si="89"/>
        <v>GREGORY TEIPEL</v>
      </c>
      <c r="M1901" t="s">
        <v>57</v>
      </c>
      <c r="N1901" s="1">
        <v>46023</v>
      </c>
      <c r="O1901" s="1">
        <v>46174</v>
      </c>
      <c r="P1901">
        <f t="shared" si="87"/>
        <v>5</v>
      </c>
      <c r="Q1901" s="1" t="s">
        <v>142</v>
      </c>
      <c r="R1901" s="1" t="s">
        <v>3570</v>
      </c>
      <c r="S1901" s="2">
        <v>114.6</v>
      </c>
      <c r="T1901">
        <v>1</v>
      </c>
      <c r="U1901" t="s">
        <v>58</v>
      </c>
      <c r="V1901" s="3">
        <v>0.75</v>
      </c>
      <c r="W1901" t="s">
        <v>60</v>
      </c>
      <c r="X1901" t="s">
        <v>143</v>
      </c>
      <c r="Y1901" s="2">
        <v>85.95</v>
      </c>
      <c r="Z1901" s="2">
        <v>0</v>
      </c>
      <c r="AA1901" s="2">
        <v>0</v>
      </c>
      <c r="AB1901" s="2">
        <v>0</v>
      </c>
    </row>
    <row r="1902" spans="1:28" x14ac:dyDescent="0.25">
      <c r="A1902">
        <v>2032576141</v>
      </c>
      <c r="B1902" t="s">
        <v>3203</v>
      </c>
      <c r="C1902" t="s">
        <v>3204</v>
      </c>
      <c r="D1902" s="5" t="str">
        <f t="shared" si="88"/>
        <v>KETANKUMAR SHETH</v>
      </c>
      <c r="E1902" t="s">
        <v>110</v>
      </c>
      <c r="F1902" t="s">
        <v>88</v>
      </c>
      <c r="G1902" t="s">
        <v>98</v>
      </c>
      <c r="H1902" t="s">
        <v>3482</v>
      </c>
      <c r="I1902" s="8">
        <v>8307933</v>
      </c>
      <c r="J1902" t="s">
        <v>114</v>
      </c>
      <c r="K1902" t="s">
        <v>115</v>
      </c>
      <c r="L1902" t="str">
        <f t="shared" si="89"/>
        <v>GREGORY TEIPEL</v>
      </c>
      <c r="M1902" t="s">
        <v>57</v>
      </c>
      <c r="N1902" s="1">
        <v>46023</v>
      </c>
      <c r="O1902" s="1">
        <v>46174</v>
      </c>
      <c r="P1902">
        <f t="shared" si="87"/>
        <v>5</v>
      </c>
      <c r="Q1902" s="1" t="s">
        <v>142</v>
      </c>
      <c r="R1902" s="1" t="s">
        <v>3570</v>
      </c>
      <c r="S1902" s="2">
        <v>112.93</v>
      </c>
      <c r="T1902">
        <v>1</v>
      </c>
      <c r="U1902" t="s">
        <v>58</v>
      </c>
      <c r="V1902" s="3">
        <v>0.75</v>
      </c>
      <c r="W1902" t="s">
        <v>60</v>
      </c>
      <c r="X1902" t="s">
        <v>143</v>
      </c>
      <c r="Y1902" s="2">
        <v>84.7</v>
      </c>
      <c r="Z1902" s="2">
        <v>0</v>
      </c>
      <c r="AA1902" s="2">
        <v>0</v>
      </c>
      <c r="AB1902" s="2">
        <v>0</v>
      </c>
    </row>
    <row r="1903" spans="1:28" x14ac:dyDescent="0.25">
      <c r="A1903">
        <v>2032706257</v>
      </c>
      <c r="B1903" t="s">
        <v>2982</v>
      </c>
      <c r="C1903" t="s">
        <v>652</v>
      </c>
      <c r="D1903" s="5" t="str">
        <f t="shared" si="88"/>
        <v>SHERRY STUBBS</v>
      </c>
      <c r="E1903" t="s">
        <v>191</v>
      </c>
      <c r="F1903" t="s">
        <v>88</v>
      </c>
      <c r="G1903" t="s">
        <v>98</v>
      </c>
      <c r="H1903" t="s">
        <v>3482</v>
      </c>
      <c r="I1903" s="8">
        <v>8307933</v>
      </c>
      <c r="J1903" t="s">
        <v>114</v>
      </c>
      <c r="K1903" t="s">
        <v>115</v>
      </c>
      <c r="L1903" t="str">
        <f t="shared" si="89"/>
        <v>GREGORY TEIPEL</v>
      </c>
      <c r="M1903" t="s">
        <v>57</v>
      </c>
      <c r="N1903" s="1">
        <v>46028</v>
      </c>
      <c r="O1903" s="1">
        <v>46179</v>
      </c>
      <c r="P1903">
        <f t="shared" si="87"/>
        <v>5</v>
      </c>
      <c r="Q1903" s="1" t="s">
        <v>142</v>
      </c>
      <c r="R1903" s="1" t="s">
        <v>3570</v>
      </c>
      <c r="S1903" s="2">
        <v>106.96</v>
      </c>
      <c r="T1903">
        <v>1</v>
      </c>
      <c r="U1903" t="s">
        <v>58</v>
      </c>
      <c r="V1903" s="3">
        <v>0.75</v>
      </c>
      <c r="W1903" t="s">
        <v>60</v>
      </c>
      <c r="X1903" t="s">
        <v>143</v>
      </c>
      <c r="Y1903" s="2">
        <v>80.22</v>
      </c>
      <c r="Z1903" s="2">
        <v>0</v>
      </c>
      <c r="AA1903" s="2">
        <v>0</v>
      </c>
      <c r="AB1903" s="2">
        <v>0</v>
      </c>
    </row>
    <row r="1904" spans="1:28" x14ac:dyDescent="0.25">
      <c r="A1904">
        <v>2032127345</v>
      </c>
      <c r="B1904" t="s">
        <v>506</v>
      </c>
      <c r="C1904" t="s">
        <v>507</v>
      </c>
      <c r="D1904" s="5" t="str">
        <f t="shared" si="88"/>
        <v>RENAE SWANSON</v>
      </c>
      <c r="E1904" t="s">
        <v>191</v>
      </c>
      <c r="F1904" t="s">
        <v>88</v>
      </c>
      <c r="G1904" t="s">
        <v>98</v>
      </c>
      <c r="H1904" t="s">
        <v>3482</v>
      </c>
      <c r="I1904" s="8">
        <v>8307933</v>
      </c>
      <c r="J1904" t="s">
        <v>114</v>
      </c>
      <c r="K1904" t="s">
        <v>115</v>
      </c>
      <c r="L1904" t="str">
        <f t="shared" si="89"/>
        <v>GREGORY TEIPEL</v>
      </c>
      <c r="M1904" t="s">
        <v>57</v>
      </c>
      <c r="N1904" s="1">
        <v>46028</v>
      </c>
      <c r="O1904" s="1">
        <v>46179</v>
      </c>
      <c r="P1904">
        <f t="shared" si="87"/>
        <v>5</v>
      </c>
      <c r="Q1904" s="1" t="s">
        <v>142</v>
      </c>
      <c r="R1904" s="1" t="s">
        <v>3570</v>
      </c>
      <c r="S1904" s="2">
        <v>101.38</v>
      </c>
      <c r="T1904">
        <v>1</v>
      </c>
      <c r="U1904" t="s">
        <v>58</v>
      </c>
      <c r="V1904" s="3">
        <v>0.75</v>
      </c>
      <c r="W1904" t="s">
        <v>60</v>
      </c>
      <c r="X1904" t="s">
        <v>143</v>
      </c>
      <c r="Y1904" s="2">
        <v>76.040000000000006</v>
      </c>
      <c r="Z1904" s="2">
        <v>0</v>
      </c>
      <c r="AA1904" s="2">
        <v>0</v>
      </c>
      <c r="AB1904" s="2">
        <v>0</v>
      </c>
    </row>
    <row r="1905" spans="1:28" x14ac:dyDescent="0.25">
      <c r="A1905">
        <v>2032356504</v>
      </c>
      <c r="B1905" t="s">
        <v>649</v>
      </c>
      <c r="C1905" t="s">
        <v>650</v>
      </c>
      <c r="D1905" s="5" t="str">
        <f t="shared" si="88"/>
        <v>TOMI MISHLER</v>
      </c>
      <c r="E1905" t="s">
        <v>210</v>
      </c>
      <c r="F1905" t="s">
        <v>88</v>
      </c>
      <c r="G1905" t="s">
        <v>98</v>
      </c>
      <c r="H1905" t="s">
        <v>3482</v>
      </c>
      <c r="I1905" s="8">
        <v>8307933</v>
      </c>
      <c r="J1905" t="s">
        <v>114</v>
      </c>
      <c r="K1905" t="s">
        <v>115</v>
      </c>
      <c r="L1905" t="str">
        <f t="shared" si="89"/>
        <v>GREGORY TEIPEL</v>
      </c>
      <c r="M1905" t="s">
        <v>57</v>
      </c>
      <c r="N1905" s="1">
        <v>46028</v>
      </c>
      <c r="O1905" s="1">
        <v>46179</v>
      </c>
      <c r="P1905">
        <f t="shared" si="87"/>
        <v>5</v>
      </c>
      <c r="Q1905" s="1" t="s">
        <v>142</v>
      </c>
      <c r="R1905" s="1" t="s">
        <v>3570</v>
      </c>
      <c r="S1905" s="2">
        <v>99.91</v>
      </c>
      <c r="T1905">
        <v>1</v>
      </c>
      <c r="U1905" t="s">
        <v>58</v>
      </c>
      <c r="V1905" s="3">
        <v>0.75</v>
      </c>
      <c r="W1905" t="s">
        <v>60</v>
      </c>
      <c r="X1905" t="s">
        <v>143</v>
      </c>
      <c r="Y1905" s="2">
        <v>74.930000000000007</v>
      </c>
      <c r="Z1905" s="2">
        <v>0</v>
      </c>
      <c r="AA1905" s="2">
        <v>0</v>
      </c>
      <c r="AB1905" s="2">
        <v>0</v>
      </c>
    </row>
    <row r="1906" spans="1:28" x14ac:dyDescent="0.25">
      <c r="A1906">
        <v>2032691818</v>
      </c>
      <c r="B1906" t="s">
        <v>2748</v>
      </c>
      <c r="C1906" t="s">
        <v>814</v>
      </c>
      <c r="D1906" s="5" t="str">
        <f t="shared" si="88"/>
        <v>MONICA CLAYCAMP</v>
      </c>
      <c r="E1906" t="s">
        <v>210</v>
      </c>
      <c r="F1906" t="s">
        <v>88</v>
      </c>
      <c r="G1906" t="s">
        <v>107</v>
      </c>
      <c r="H1906" t="s">
        <v>3482</v>
      </c>
      <c r="I1906" s="8">
        <v>8307933</v>
      </c>
      <c r="J1906" t="s">
        <v>114</v>
      </c>
      <c r="K1906" t="s">
        <v>115</v>
      </c>
      <c r="L1906" t="str">
        <f t="shared" si="89"/>
        <v>GREGORY TEIPEL</v>
      </c>
      <c r="M1906" t="s">
        <v>57</v>
      </c>
      <c r="N1906" s="1">
        <v>46028</v>
      </c>
      <c r="O1906" s="1">
        <v>46179</v>
      </c>
      <c r="P1906">
        <f t="shared" si="87"/>
        <v>5</v>
      </c>
      <c r="Q1906" s="1" t="s">
        <v>142</v>
      </c>
      <c r="R1906" s="1" t="s">
        <v>3570</v>
      </c>
      <c r="S1906" s="2">
        <v>98.81</v>
      </c>
      <c r="T1906">
        <v>1</v>
      </c>
      <c r="U1906" t="s">
        <v>58</v>
      </c>
      <c r="V1906" s="3">
        <v>0.75</v>
      </c>
      <c r="W1906" t="s">
        <v>60</v>
      </c>
      <c r="X1906" t="s">
        <v>143</v>
      </c>
      <c r="Y1906" s="2">
        <v>74.11</v>
      </c>
      <c r="Z1906" s="2">
        <v>0</v>
      </c>
      <c r="AA1906" s="2">
        <v>0</v>
      </c>
      <c r="AB1906" s="2">
        <v>0</v>
      </c>
    </row>
    <row r="1907" spans="1:28" x14ac:dyDescent="0.25">
      <c r="A1907">
        <v>2032836615</v>
      </c>
      <c r="B1907" t="s">
        <v>2622</v>
      </c>
      <c r="C1907" t="s">
        <v>68</v>
      </c>
      <c r="D1907" s="5" t="str">
        <f t="shared" si="88"/>
        <v>MAURICE MOGANNAM</v>
      </c>
      <c r="E1907" t="s">
        <v>191</v>
      </c>
      <c r="F1907" t="s">
        <v>88</v>
      </c>
      <c r="G1907" t="s">
        <v>98</v>
      </c>
      <c r="H1907" t="s">
        <v>3482</v>
      </c>
      <c r="I1907" s="8">
        <v>8307933</v>
      </c>
      <c r="J1907" t="s">
        <v>114</v>
      </c>
      <c r="K1907" t="s">
        <v>115</v>
      </c>
      <c r="L1907" t="str">
        <f t="shared" si="89"/>
        <v>GREGORY TEIPEL</v>
      </c>
      <c r="M1907" t="s">
        <v>57</v>
      </c>
      <c r="N1907" s="1">
        <v>46023</v>
      </c>
      <c r="O1907" s="1">
        <v>46174</v>
      </c>
      <c r="P1907">
        <f t="shared" si="87"/>
        <v>5</v>
      </c>
      <c r="Q1907" s="1" t="s">
        <v>142</v>
      </c>
      <c r="R1907" s="1" t="s">
        <v>3570</v>
      </c>
      <c r="S1907" s="2">
        <v>94.6</v>
      </c>
      <c r="T1907">
        <v>1</v>
      </c>
      <c r="U1907" t="s">
        <v>58</v>
      </c>
      <c r="V1907" s="3">
        <v>0.75</v>
      </c>
      <c r="W1907" t="s">
        <v>60</v>
      </c>
      <c r="X1907" t="s">
        <v>143</v>
      </c>
      <c r="Y1907" s="2">
        <v>70.95</v>
      </c>
      <c r="Z1907" s="2">
        <v>0</v>
      </c>
      <c r="AA1907" s="2">
        <v>0</v>
      </c>
      <c r="AB1907" s="2">
        <v>0</v>
      </c>
    </row>
    <row r="1908" spans="1:28" x14ac:dyDescent="0.25">
      <c r="A1908">
        <v>2032961280</v>
      </c>
      <c r="B1908" t="s">
        <v>578</v>
      </c>
      <c r="C1908" t="s">
        <v>892</v>
      </c>
      <c r="D1908" s="5" t="str">
        <f t="shared" si="88"/>
        <v>SHANE TURNER</v>
      </c>
      <c r="E1908" t="s">
        <v>244</v>
      </c>
      <c r="F1908" t="s">
        <v>88</v>
      </c>
      <c r="G1908" t="s">
        <v>107</v>
      </c>
      <c r="H1908" t="s">
        <v>3482</v>
      </c>
      <c r="I1908" s="8">
        <v>8307933</v>
      </c>
      <c r="J1908" t="s">
        <v>114</v>
      </c>
      <c r="K1908" t="s">
        <v>115</v>
      </c>
      <c r="L1908" t="str">
        <f t="shared" si="89"/>
        <v>GREGORY TEIPEL</v>
      </c>
      <c r="M1908" t="s">
        <v>57</v>
      </c>
      <c r="N1908" s="1">
        <v>46028</v>
      </c>
      <c r="O1908" s="1">
        <v>46179</v>
      </c>
      <c r="P1908">
        <f t="shared" si="87"/>
        <v>5</v>
      </c>
      <c r="Q1908" s="1" t="s">
        <v>142</v>
      </c>
      <c r="R1908" s="1" t="s">
        <v>3570</v>
      </c>
      <c r="S1908" s="2">
        <v>89.05</v>
      </c>
      <c r="T1908">
        <v>1</v>
      </c>
      <c r="U1908" t="s">
        <v>58</v>
      </c>
      <c r="V1908" s="3">
        <v>0.75</v>
      </c>
      <c r="W1908" t="s">
        <v>60</v>
      </c>
      <c r="X1908" t="s">
        <v>143</v>
      </c>
      <c r="Y1908" s="2">
        <v>66.790000000000006</v>
      </c>
      <c r="Z1908" s="2">
        <v>0</v>
      </c>
      <c r="AA1908" s="2">
        <v>0</v>
      </c>
      <c r="AB1908" s="2">
        <v>0</v>
      </c>
    </row>
    <row r="1909" spans="1:28" x14ac:dyDescent="0.25">
      <c r="A1909">
        <v>2032681545</v>
      </c>
      <c r="B1909" t="s">
        <v>2732</v>
      </c>
      <c r="C1909" t="s">
        <v>130</v>
      </c>
      <c r="D1909" s="5" t="str">
        <f t="shared" si="88"/>
        <v>JAMES HALLER</v>
      </c>
      <c r="E1909" t="s">
        <v>82</v>
      </c>
      <c r="F1909" t="s">
        <v>88</v>
      </c>
      <c r="G1909" t="s">
        <v>98</v>
      </c>
      <c r="H1909" t="s">
        <v>3482</v>
      </c>
      <c r="I1909" s="8">
        <v>8307933</v>
      </c>
      <c r="J1909" t="s">
        <v>114</v>
      </c>
      <c r="K1909" t="s">
        <v>115</v>
      </c>
      <c r="L1909" t="str">
        <f t="shared" si="89"/>
        <v>GREGORY TEIPEL</v>
      </c>
      <c r="M1909" t="s">
        <v>57</v>
      </c>
      <c r="N1909" s="1">
        <v>46023</v>
      </c>
      <c r="O1909" s="1">
        <v>46174</v>
      </c>
      <c r="P1909">
        <f t="shared" si="87"/>
        <v>5</v>
      </c>
      <c r="Q1909" s="1" t="s">
        <v>142</v>
      </c>
      <c r="R1909" s="1" t="s">
        <v>3570</v>
      </c>
      <c r="S1909" s="2">
        <v>85.95</v>
      </c>
      <c r="T1909">
        <v>1</v>
      </c>
      <c r="U1909" t="s">
        <v>58</v>
      </c>
      <c r="V1909" s="3">
        <v>0.75</v>
      </c>
      <c r="W1909" t="s">
        <v>60</v>
      </c>
      <c r="X1909" t="s">
        <v>143</v>
      </c>
      <c r="Y1909" s="2">
        <v>64.459999999999994</v>
      </c>
      <c r="Z1909" s="2">
        <v>0</v>
      </c>
      <c r="AA1909" s="2">
        <v>0</v>
      </c>
      <c r="AB1909" s="2">
        <v>0</v>
      </c>
    </row>
    <row r="1910" spans="1:28" x14ac:dyDescent="0.25">
      <c r="A1910">
        <v>2031978324</v>
      </c>
      <c r="B1910" t="s">
        <v>407</v>
      </c>
      <c r="C1910" t="s">
        <v>408</v>
      </c>
      <c r="D1910" s="5" t="str">
        <f t="shared" si="88"/>
        <v>VICKI BAUM</v>
      </c>
      <c r="E1910" t="s">
        <v>128</v>
      </c>
      <c r="F1910" t="s">
        <v>88</v>
      </c>
      <c r="G1910" t="s">
        <v>98</v>
      </c>
      <c r="H1910" t="s">
        <v>3482</v>
      </c>
      <c r="I1910" s="8">
        <v>8307933</v>
      </c>
      <c r="J1910" t="s">
        <v>114</v>
      </c>
      <c r="K1910" t="s">
        <v>115</v>
      </c>
      <c r="L1910" t="str">
        <f t="shared" si="89"/>
        <v>GREGORY TEIPEL</v>
      </c>
      <c r="M1910" t="s">
        <v>57</v>
      </c>
      <c r="N1910" s="1">
        <v>46028</v>
      </c>
      <c r="O1910" s="1">
        <v>46179</v>
      </c>
      <c r="P1910">
        <f t="shared" si="87"/>
        <v>5</v>
      </c>
      <c r="Q1910" s="1" t="s">
        <v>142</v>
      </c>
      <c r="R1910" s="1" t="s">
        <v>3570</v>
      </c>
      <c r="S1910" s="2">
        <v>85.87</v>
      </c>
      <c r="T1910">
        <v>1</v>
      </c>
      <c r="U1910" t="s">
        <v>58</v>
      </c>
      <c r="V1910" s="3">
        <v>0.75</v>
      </c>
      <c r="W1910" t="s">
        <v>60</v>
      </c>
      <c r="X1910" t="s">
        <v>143</v>
      </c>
      <c r="Y1910" s="2">
        <v>64.400000000000006</v>
      </c>
      <c r="Z1910" s="2">
        <v>0</v>
      </c>
      <c r="AA1910" s="2">
        <v>0</v>
      </c>
      <c r="AB1910" s="2">
        <v>0</v>
      </c>
    </row>
    <row r="1911" spans="1:28" x14ac:dyDescent="0.25">
      <c r="A1911">
        <v>2032808283</v>
      </c>
      <c r="B1911" t="s">
        <v>1367</v>
      </c>
      <c r="C1911" t="s">
        <v>389</v>
      </c>
      <c r="D1911" s="5" t="str">
        <f t="shared" si="88"/>
        <v>CHRISTY PICHETTE</v>
      </c>
      <c r="E1911" t="s">
        <v>244</v>
      </c>
      <c r="F1911" t="s">
        <v>88</v>
      </c>
      <c r="G1911" t="s">
        <v>107</v>
      </c>
      <c r="H1911" t="s">
        <v>3482</v>
      </c>
      <c r="I1911" s="8">
        <v>8307933</v>
      </c>
      <c r="J1911" t="s">
        <v>114</v>
      </c>
      <c r="K1911" t="s">
        <v>115</v>
      </c>
      <c r="L1911" t="str">
        <f t="shared" si="89"/>
        <v>GREGORY TEIPEL</v>
      </c>
      <c r="M1911" t="s">
        <v>57</v>
      </c>
      <c r="N1911" s="1">
        <v>46028</v>
      </c>
      <c r="O1911" s="1">
        <v>46179</v>
      </c>
      <c r="P1911">
        <f t="shared" si="87"/>
        <v>5</v>
      </c>
      <c r="Q1911" s="1" t="s">
        <v>142</v>
      </c>
      <c r="R1911" s="1" t="s">
        <v>3570</v>
      </c>
      <c r="S1911" s="2">
        <v>84.55</v>
      </c>
      <c r="T1911">
        <v>1</v>
      </c>
      <c r="U1911" t="s">
        <v>58</v>
      </c>
      <c r="V1911" s="3">
        <v>0.75</v>
      </c>
      <c r="W1911" t="s">
        <v>60</v>
      </c>
      <c r="X1911" t="s">
        <v>143</v>
      </c>
      <c r="Y1911" s="2">
        <v>63.41</v>
      </c>
      <c r="Z1911" s="2">
        <v>0</v>
      </c>
      <c r="AA1911" s="2">
        <v>0</v>
      </c>
      <c r="AB1911" s="2">
        <v>0</v>
      </c>
    </row>
    <row r="1912" spans="1:28" x14ac:dyDescent="0.25">
      <c r="A1912">
        <v>2032355726</v>
      </c>
      <c r="B1912" t="s">
        <v>643</v>
      </c>
      <c r="C1912" t="s">
        <v>109</v>
      </c>
      <c r="D1912" s="5" t="str">
        <f t="shared" si="88"/>
        <v>BARBARA DIETZ</v>
      </c>
      <c r="E1912" t="s">
        <v>244</v>
      </c>
      <c r="F1912" t="s">
        <v>88</v>
      </c>
      <c r="G1912" t="s">
        <v>98</v>
      </c>
      <c r="H1912" t="s">
        <v>3482</v>
      </c>
      <c r="I1912" s="8">
        <v>8307933</v>
      </c>
      <c r="J1912" t="s">
        <v>114</v>
      </c>
      <c r="K1912" t="s">
        <v>115</v>
      </c>
      <c r="L1912" t="str">
        <f t="shared" si="89"/>
        <v>GREGORY TEIPEL</v>
      </c>
      <c r="M1912" t="s">
        <v>57</v>
      </c>
      <c r="N1912" s="1">
        <v>46028</v>
      </c>
      <c r="O1912" s="1">
        <v>46179</v>
      </c>
      <c r="P1912">
        <f t="shared" si="87"/>
        <v>5</v>
      </c>
      <c r="Q1912" s="1" t="s">
        <v>142</v>
      </c>
      <c r="R1912" s="1" t="s">
        <v>3570</v>
      </c>
      <c r="S1912" s="2">
        <v>71.63</v>
      </c>
      <c r="T1912">
        <v>1</v>
      </c>
      <c r="U1912" t="s">
        <v>58</v>
      </c>
      <c r="V1912" s="3">
        <v>0.75</v>
      </c>
      <c r="W1912" t="s">
        <v>60</v>
      </c>
      <c r="X1912" t="s">
        <v>143</v>
      </c>
      <c r="Y1912" s="2">
        <v>53.72</v>
      </c>
      <c r="Z1912" s="2">
        <v>0</v>
      </c>
      <c r="AA1912" s="2">
        <v>0</v>
      </c>
      <c r="AB1912" s="2">
        <v>0</v>
      </c>
    </row>
    <row r="1913" spans="1:28" x14ac:dyDescent="0.25">
      <c r="A1913">
        <v>2032623370</v>
      </c>
      <c r="B1913" t="s">
        <v>2422</v>
      </c>
      <c r="C1913" t="s">
        <v>662</v>
      </c>
      <c r="D1913" s="5" t="str">
        <f t="shared" si="88"/>
        <v>KEVIN MASSENGILL</v>
      </c>
      <c r="E1913" t="s">
        <v>313</v>
      </c>
      <c r="F1913" t="s">
        <v>88</v>
      </c>
      <c r="G1913" t="s">
        <v>98</v>
      </c>
      <c r="H1913" t="s">
        <v>3482</v>
      </c>
      <c r="I1913" s="8">
        <v>8307933</v>
      </c>
      <c r="J1913" t="s">
        <v>114</v>
      </c>
      <c r="K1913" t="s">
        <v>115</v>
      </c>
      <c r="L1913" t="str">
        <f t="shared" si="89"/>
        <v>GREGORY TEIPEL</v>
      </c>
      <c r="M1913" t="s">
        <v>57</v>
      </c>
      <c r="N1913" s="1">
        <v>46028</v>
      </c>
      <c r="O1913" s="1">
        <v>46179</v>
      </c>
      <c r="P1913">
        <f t="shared" si="87"/>
        <v>5</v>
      </c>
      <c r="Q1913" s="1" t="s">
        <v>142</v>
      </c>
      <c r="R1913" s="1" t="s">
        <v>3570</v>
      </c>
      <c r="S1913" s="2">
        <v>71.53</v>
      </c>
      <c r="T1913">
        <v>1</v>
      </c>
      <c r="U1913" t="s">
        <v>58</v>
      </c>
      <c r="V1913" s="3">
        <v>0.75</v>
      </c>
      <c r="W1913" t="s">
        <v>60</v>
      </c>
      <c r="X1913" t="s">
        <v>143</v>
      </c>
      <c r="Y1913" s="2">
        <v>53.65</v>
      </c>
      <c r="Z1913" s="2">
        <v>0</v>
      </c>
      <c r="AA1913" s="2">
        <v>0</v>
      </c>
      <c r="AB1913" s="2">
        <v>0</v>
      </c>
    </row>
    <row r="1914" spans="1:28" x14ac:dyDescent="0.25">
      <c r="A1914">
        <v>2032025082</v>
      </c>
      <c r="B1914" t="s">
        <v>438</v>
      </c>
      <c r="C1914" t="s">
        <v>206</v>
      </c>
      <c r="D1914" s="5" t="str">
        <f t="shared" si="88"/>
        <v>REBECCA COLTON</v>
      </c>
      <c r="E1914" t="s">
        <v>244</v>
      </c>
      <c r="F1914" t="s">
        <v>88</v>
      </c>
      <c r="G1914" t="s">
        <v>98</v>
      </c>
      <c r="H1914" t="s">
        <v>3482</v>
      </c>
      <c r="I1914" s="8">
        <v>8307933</v>
      </c>
      <c r="J1914" t="s">
        <v>114</v>
      </c>
      <c r="K1914" t="s">
        <v>115</v>
      </c>
      <c r="L1914" t="str">
        <f t="shared" si="89"/>
        <v>GREGORY TEIPEL</v>
      </c>
      <c r="M1914" t="s">
        <v>57</v>
      </c>
      <c r="N1914" s="1">
        <v>46028</v>
      </c>
      <c r="O1914" s="1">
        <v>46179</v>
      </c>
      <c r="P1914">
        <f t="shared" si="87"/>
        <v>5</v>
      </c>
      <c r="Q1914" s="1" t="s">
        <v>142</v>
      </c>
      <c r="R1914" s="1" t="s">
        <v>3570</v>
      </c>
      <c r="S1914" s="2">
        <v>65</v>
      </c>
      <c r="T1914">
        <v>1</v>
      </c>
      <c r="U1914" t="s">
        <v>58</v>
      </c>
      <c r="V1914" s="3">
        <v>0.75</v>
      </c>
      <c r="W1914" t="s">
        <v>60</v>
      </c>
      <c r="X1914" t="s">
        <v>143</v>
      </c>
      <c r="Y1914" s="2">
        <v>48.75</v>
      </c>
      <c r="Z1914" s="2">
        <v>0</v>
      </c>
      <c r="AA1914" s="2">
        <v>0</v>
      </c>
      <c r="AB1914" s="2">
        <v>0</v>
      </c>
    </row>
    <row r="1915" spans="1:28" x14ac:dyDescent="0.25">
      <c r="A1915">
        <v>2032133138</v>
      </c>
      <c r="B1915" t="s">
        <v>511</v>
      </c>
      <c r="C1915" t="s">
        <v>97</v>
      </c>
      <c r="D1915" s="5" t="str">
        <f t="shared" si="88"/>
        <v>JOHN GREGORIO</v>
      </c>
      <c r="E1915" t="s">
        <v>82</v>
      </c>
      <c r="F1915" t="s">
        <v>88</v>
      </c>
      <c r="G1915" t="s">
        <v>98</v>
      </c>
      <c r="H1915" t="s">
        <v>3482</v>
      </c>
      <c r="I1915" s="8">
        <v>8307933</v>
      </c>
      <c r="J1915" t="s">
        <v>114</v>
      </c>
      <c r="K1915" t="s">
        <v>115</v>
      </c>
      <c r="L1915" t="str">
        <f t="shared" si="89"/>
        <v>GREGORY TEIPEL</v>
      </c>
      <c r="M1915" t="s">
        <v>57</v>
      </c>
      <c r="N1915" s="1">
        <v>46028</v>
      </c>
      <c r="O1915" s="1">
        <v>46179</v>
      </c>
      <c r="P1915">
        <f t="shared" si="87"/>
        <v>5</v>
      </c>
      <c r="Q1915" s="1" t="s">
        <v>142</v>
      </c>
      <c r="R1915" s="1" t="s">
        <v>3570</v>
      </c>
      <c r="S1915" s="2">
        <v>57.97</v>
      </c>
      <c r="T1915">
        <v>1</v>
      </c>
      <c r="U1915" t="s">
        <v>58</v>
      </c>
      <c r="V1915" s="3">
        <v>0.75</v>
      </c>
      <c r="W1915" t="s">
        <v>60</v>
      </c>
      <c r="X1915" t="s">
        <v>143</v>
      </c>
      <c r="Y1915" s="2">
        <v>43.48</v>
      </c>
      <c r="Z1915" s="2">
        <v>0</v>
      </c>
      <c r="AA1915" s="2">
        <v>0</v>
      </c>
      <c r="AB1915" s="2">
        <v>0</v>
      </c>
    </row>
    <row r="1916" spans="1:28" x14ac:dyDescent="0.25">
      <c r="A1916">
        <v>2032617280</v>
      </c>
      <c r="B1916" t="s">
        <v>2412</v>
      </c>
      <c r="C1916" t="s">
        <v>380</v>
      </c>
      <c r="D1916" s="5" t="str">
        <f t="shared" si="88"/>
        <v>STACEY ROMICK</v>
      </c>
      <c r="E1916" t="s">
        <v>128</v>
      </c>
      <c r="F1916" t="s">
        <v>88</v>
      </c>
      <c r="G1916" t="s">
        <v>98</v>
      </c>
      <c r="H1916" t="s">
        <v>3482</v>
      </c>
      <c r="I1916" s="8">
        <v>8307933</v>
      </c>
      <c r="J1916" t="s">
        <v>114</v>
      </c>
      <c r="K1916" t="s">
        <v>115</v>
      </c>
      <c r="L1916" t="str">
        <f t="shared" si="89"/>
        <v>GREGORY TEIPEL</v>
      </c>
      <c r="M1916" t="s">
        <v>57</v>
      </c>
      <c r="N1916" s="1">
        <v>46028</v>
      </c>
      <c r="O1916" s="1">
        <v>46179</v>
      </c>
      <c r="P1916">
        <f t="shared" si="87"/>
        <v>5</v>
      </c>
      <c r="Q1916" s="1" t="s">
        <v>142</v>
      </c>
      <c r="R1916" s="1" t="s">
        <v>3570</v>
      </c>
      <c r="S1916" s="2">
        <v>55.36</v>
      </c>
      <c r="T1916">
        <v>1</v>
      </c>
      <c r="U1916" t="s">
        <v>58</v>
      </c>
      <c r="V1916" s="3">
        <v>0.75</v>
      </c>
      <c r="W1916" t="s">
        <v>60</v>
      </c>
      <c r="X1916" t="s">
        <v>143</v>
      </c>
      <c r="Y1916" s="2">
        <v>41.52</v>
      </c>
      <c r="Z1916" s="2">
        <v>0</v>
      </c>
      <c r="AA1916" s="2">
        <v>0</v>
      </c>
      <c r="AB1916" s="2">
        <v>0</v>
      </c>
    </row>
    <row r="1917" spans="1:28" x14ac:dyDescent="0.25">
      <c r="A1917">
        <v>2032701911</v>
      </c>
      <c r="B1917" t="s">
        <v>412</v>
      </c>
      <c r="C1917" t="s">
        <v>594</v>
      </c>
      <c r="D1917" s="5" t="str">
        <f t="shared" si="88"/>
        <v>MICHELLE PARKER</v>
      </c>
      <c r="E1917" t="s">
        <v>475</v>
      </c>
      <c r="F1917" t="s">
        <v>88</v>
      </c>
      <c r="G1917" t="s">
        <v>98</v>
      </c>
      <c r="H1917" t="s">
        <v>3482</v>
      </c>
      <c r="I1917" s="8">
        <v>8307933</v>
      </c>
      <c r="J1917" t="s">
        <v>114</v>
      </c>
      <c r="K1917" t="s">
        <v>115</v>
      </c>
      <c r="L1917" t="str">
        <f t="shared" si="89"/>
        <v>GREGORY TEIPEL</v>
      </c>
      <c r="M1917" t="s">
        <v>57</v>
      </c>
      <c r="N1917" s="1">
        <v>46028</v>
      </c>
      <c r="O1917" s="1">
        <v>46179</v>
      </c>
      <c r="P1917">
        <f t="shared" si="87"/>
        <v>5</v>
      </c>
      <c r="Q1917" s="1" t="s">
        <v>142</v>
      </c>
      <c r="R1917" s="1" t="s">
        <v>3570</v>
      </c>
      <c r="S1917" s="2">
        <v>50.77</v>
      </c>
      <c r="T1917">
        <v>1</v>
      </c>
      <c r="U1917" t="s">
        <v>58</v>
      </c>
      <c r="V1917" s="3">
        <v>0.75</v>
      </c>
      <c r="W1917" t="s">
        <v>60</v>
      </c>
      <c r="X1917" t="s">
        <v>143</v>
      </c>
      <c r="Y1917" s="2">
        <v>38.08</v>
      </c>
      <c r="Z1917" s="2">
        <v>0</v>
      </c>
      <c r="AA1917" s="2">
        <v>0</v>
      </c>
      <c r="AB1917" s="2">
        <v>0</v>
      </c>
    </row>
    <row r="1918" spans="1:28" x14ac:dyDescent="0.25">
      <c r="A1918">
        <v>2032487646</v>
      </c>
      <c r="B1918" t="s">
        <v>1966</v>
      </c>
      <c r="C1918" t="s">
        <v>1967</v>
      </c>
      <c r="D1918" s="5" t="str">
        <f t="shared" si="88"/>
        <v>MAYA TOMPKINS</v>
      </c>
      <c r="E1918" t="s">
        <v>110</v>
      </c>
      <c r="F1918" t="s">
        <v>88</v>
      </c>
      <c r="G1918" t="s">
        <v>98</v>
      </c>
      <c r="H1918" t="s">
        <v>3482</v>
      </c>
      <c r="I1918" s="8">
        <v>8307933</v>
      </c>
      <c r="J1918" t="s">
        <v>114</v>
      </c>
      <c r="K1918" t="s">
        <v>115</v>
      </c>
      <c r="L1918" t="str">
        <f t="shared" si="89"/>
        <v>GREGORY TEIPEL</v>
      </c>
      <c r="M1918" t="s">
        <v>57</v>
      </c>
      <c r="N1918" s="1">
        <v>46023</v>
      </c>
      <c r="O1918" s="1">
        <v>46174</v>
      </c>
      <c r="P1918">
        <f t="shared" si="87"/>
        <v>5</v>
      </c>
      <c r="Q1918" s="1" t="s">
        <v>142</v>
      </c>
      <c r="R1918" s="1" t="s">
        <v>3570</v>
      </c>
      <c r="S1918" s="2">
        <v>46.38</v>
      </c>
      <c r="T1918">
        <v>1</v>
      </c>
      <c r="U1918" t="s">
        <v>58</v>
      </c>
      <c r="V1918" s="3">
        <v>0.75</v>
      </c>
      <c r="W1918" t="s">
        <v>60</v>
      </c>
      <c r="X1918" t="s">
        <v>143</v>
      </c>
      <c r="Y1918" s="2">
        <v>34.78</v>
      </c>
      <c r="Z1918" s="2">
        <v>0</v>
      </c>
      <c r="AA1918" s="2">
        <v>0</v>
      </c>
      <c r="AB1918" s="2">
        <v>0</v>
      </c>
    </row>
    <row r="1919" spans="1:28" x14ac:dyDescent="0.25">
      <c r="A1919">
        <v>2032484277</v>
      </c>
      <c r="B1919" t="s">
        <v>1963</v>
      </c>
      <c r="C1919" t="s">
        <v>1964</v>
      </c>
      <c r="D1919" s="5" t="str">
        <f t="shared" si="88"/>
        <v>JOCELYNE GBAZOU</v>
      </c>
      <c r="E1919" t="s">
        <v>82</v>
      </c>
      <c r="F1919" t="s">
        <v>88</v>
      </c>
      <c r="G1919" t="s">
        <v>107</v>
      </c>
      <c r="H1919" t="s">
        <v>3482</v>
      </c>
      <c r="I1919" s="8">
        <v>8307933</v>
      </c>
      <c r="J1919" t="s">
        <v>114</v>
      </c>
      <c r="K1919" t="s">
        <v>115</v>
      </c>
      <c r="L1919" t="str">
        <f t="shared" si="89"/>
        <v>GREGORY TEIPEL</v>
      </c>
      <c r="M1919" t="s">
        <v>57</v>
      </c>
      <c r="N1919" s="1">
        <v>46028</v>
      </c>
      <c r="O1919" s="1">
        <v>46179</v>
      </c>
      <c r="P1919">
        <f t="shared" si="87"/>
        <v>5</v>
      </c>
      <c r="Q1919" s="1" t="s">
        <v>142</v>
      </c>
      <c r="R1919" s="1" t="s">
        <v>3570</v>
      </c>
      <c r="S1919" s="2">
        <v>31.2</v>
      </c>
      <c r="T1919">
        <v>1</v>
      </c>
      <c r="U1919" t="s">
        <v>58</v>
      </c>
      <c r="V1919" s="3">
        <v>0.75</v>
      </c>
      <c r="W1919" t="s">
        <v>60</v>
      </c>
      <c r="X1919" t="s">
        <v>143</v>
      </c>
      <c r="Y1919" s="2">
        <v>23.4</v>
      </c>
      <c r="Z1919" s="2">
        <v>0</v>
      </c>
      <c r="AA1919" s="2">
        <v>0</v>
      </c>
      <c r="AB1919" s="2">
        <v>0</v>
      </c>
    </row>
    <row r="1920" spans="1:28" x14ac:dyDescent="0.25">
      <c r="A1920">
        <v>2032490533</v>
      </c>
      <c r="B1920" t="s">
        <v>3155</v>
      </c>
      <c r="C1920" t="s">
        <v>464</v>
      </c>
      <c r="D1920" s="5" t="str">
        <f t="shared" si="88"/>
        <v>BRENDA HERRING</v>
      </c>
      <c r="E1920" t="s">
        <v>257</v>
      </c>
      <c r="F1920" t="s">
        <v>88</v>
      </c>
      <c r="G1920" t="s">
        <v>98</v>
      </c>
      <c r="H1920" t="s">
        <v>3482</v>
      </c>
      <c r="I1920" s="8">
        <v>8307933</v>
      </c>
      <c r="J1920" t="s">
        <v>114</v>
      </c>
      <c r="K1920" t="s">
        <v>115</v>
      </c>
      <c r="L1920" t="str">
        <f t="shared" si="89"/>
        <v>GREGORY TEIPEL</v>
      </c>
      <c r="M1920" t="s">
        <v>57</v>
      </c>
      <c r="N1920" s="1">
        <v>46028</v>
      </c>
      <c r="O1920" s="1">
        <v>46179</v>
      </c>
      <c r="P1920">
        <f t="shared" si="87"/>
        <v>5</v>
      </c>
      <c r="Q1920" s="1" t="s">
        <v>142</v>
      </c>
      <c r="R1920" s="1" t="s">
        <v>3570</v>
      </c>
      <c r="S1920" s="2">
        <v>30.18</v>
      </c>
      <c r="T1920">
        <v>1</v>
      </c>
      <c r="U1920" t="s">
        <v>58</v>
      </c>
      <c r="V1920" s="3">
        <v>0.75</v>
      </c>
      <c r="W1920" t="s">
        <v>60</v>
      </c>
      <c r="X1920" t="s">
        <v>143</v>
      </c>
      <c r="Y1920" s="2">
        <v>22.64</v>
      </c>
      <c r="Z1920" s="2">
        <v>0</v>
      </c>
      <c r="AA1920" s="2">
        <v>0</v>
      </c>
      <c r="AB1920" s="2">
        <v>0</v>
      </c>
    </row>
    <row r="1921" spans="1:28" x14ac:dyDescent="0.25">
      <c r="A1921">
        <v>2032249188</v>
      </c>
      <c r="B1921" t="s">
        <v>580</v>
      </c>
      <c r="C1921" t="s">
        <v>581</v>
      </c>
      <c r="D1921" s="5" t="str">
        <f t="shared" si="88"/>
        <v>MOLLEIGH SIEBENALER</v>
      </c>
      <c r="E1921" t="s">
        <v>191</v>
      </c>
      <c r="F1921" t="s">
        <v>88</v>
      </c>
      <c r="G1921" t="s">
        <v>107</v>
      </c>
      <c r="H1921" t="s">
        <v>3482</v>
      </c>
      <c r="I1921" s="8">
        <v>8307933</v>
      </c>
      <c r="J1921" t="s">
        <v>114</v>
      </c>
      <c r="K1921" t="s">
        <v>115</v>
      </c>
      <c r="L1921" t="str">
        <f t="shared" si="89"/>
        <v>GREGORY TEIPEL</v>
      </c>
      <c r="M1921" t="s">
        <v>57</v>
      </c>
      <c r="N1921" s="1">
        <v>46028</v>
      </c>
      <c r="O1921" s="1">
        <v>46179</v>
      </c>
      <c r="P1921">
        <f t="shared" si="87"/>
        <v>5</v>
      </c>
      <c r="Q1921" s="1" t="s">
        <v>142</v>
      </c>
      <c r="R1921" s="1" t="s">
        <v>3570</v>
      </c>
      <c r="S1921" s="2">
        <v>26.73</v>
      </c>
      <c r="T1921">
        <v>1</v>
      </c>
      <c r="U1921" t="s">
        <v>58</v>
      </c>
      <c r="V1921" s="3">
        <v>0.75</v>
      </c>
      <c r="W1921" t="s">
        <v>60</v>
      </c>
      <c r="X1921" t="s">
        <v>143</v>
      </c>
      <c r="Y1921" s="2">
        <v>20.05</v>
      </c>
      <c r="Z1921" s="2">
        <v>0</v>
      </c>
      <c r="AA1921" s="2">
        <v>0</v>
      </c>
      <c r="AB1921" s="2">
        <v>0</v>
      </c>
    </row>
    <row r="1922" spans="1:28" x14ac:dyDescent="0.25">
      <c r="A1922">
        <v>2032693181</v>
      </c>
      <c r="B1922" t="s">
        <v>1880</v>
      </c>
      <c r="C1922" t="s">
        <v>145</v>
      </c>
      <c r="D1922" s="5" t="str">
        <f t="shared" si="88"/>
        <v>MARY BUERER</v>
      </c>
      <c r="E1922" t="s">
        <v>82</v>
      </c>
      <c r="F1922" t="s">
        <v>88</v>
      </c>
      <c r="G1922" t="s">
        <v>107</v>
      </c>
      <c r="H1922" t="s">
        <v>3482</v>
      </c>
      <c r="I1922" s="8">
        <v>8307933</v>
      </c>
      <c r="J1922" t="s">
        <v>114</v>
      </c>
      <c r="K1922" t="s">
        <v>115</v>
      </c>
      <c r="L1922" t="str">
        <f t="shared" si="89"/>
        <v>GREGORY TEIPEL</v>
      </c>
      <c r="M1922" t="s">
        <v>57</v>
      </c>
      <c r="N1922" s="1">
        <v>46028</v>
      </c>
      <c r="O1922" s="1">
        <v>46179</v>
      </c>
      <c r="P1922">
        <f t="shared" ref="P1922:P1985" si="90">DATEDIF(N1922,O1922,"M")</f>
        <v>5</v>
      </c>
      <c r="Q1922" s="1" t="s">
        <v>142</v>
      </c>
      <c r="R1922" s="1" t="s">
        <v>3570</v>
      </c>
      <c r="S1922" s="2">
        <v>21.35</v>
      </c>
      <c r="T1922">
        <v>1</v>
      </c>
      <c r="U1922" t="s">
        <v>58</v>
      </c>
      <c r="V1922" s="3">
        <v>0.75</v>
      </c>
      <c r="W1922" t="s">
        <v>60</v>
      </c>
      <c r="X1922" t="s">
        <v>143</v>
      </c>
      <c r="Y1922" s="2">
        <v>16.010000000000002</v>
      </c>
      <c r="Z1922" s="2">
        <v>0</v>
      </c>
      <c r="AA1922" s="2">
        <v>0</v>
      </c>
      <c r="AB1922" s="2">
        <v>0</v>
      </c>
    </row>
    <row r="1923" spans="1:28" x14ac:dyDescent="0.25">
      <c r="A1923">
        <v>2032703623</v>
      </c>
      <c r="B1923" t="s">
        <v>2779</v>
      </c>
      <c r="C1923" t="s">
        <v>732</v>
      </c>
      <c r="D1923" s="5" t="str">
        <f t="shared" ref="D1923:D1986" si="91">CONCATENATE(C1923," ",B1923)</f>
        <v>STEPHEN LIBERG</v>
      </c>
      <c r="E1923" t="s">
        <v>82</v>
      </c>
      <c r="F1923" t="s">
        <v>88</v>
      </c>
      <c r="G1923" t="s">
        <v>107</v>
      </c>
      <c r="H1923" t="s">
        <v>3482</v>
      </c>
      <c r="I1923" s="8">
        <v>8307933</v>
      </c>
      <c r="J1923" t="s">
        <v>114</v>
      </c>
      <c r="K1923" t="s">
        <v>115</v>
      </c>
      <c r="L1923" t="str">
        <f t="shared" si="89"/>
        <v>GREGORY TEIPEL</v>
      </c>
      <c r="M1923" t="s">
        <v>57</v>
      </c>
      <c r="N1923" s="1">
        <v>46028</v>
      </c>
      <c r="O1923" s="1">
        <v>46179</v>
      </c>
      <c r="P1923">
        <f t="shared" si="90"/>
        <v>5</v>
      </c>
      <c r="Q1923" s="1" t="s">
        <v>142</v>
      </c>
      <c r="R1923" s="1" t="s">
        <v>3570</v>
      </c>
      <c r="S1923" s="2">
        <v>20.75</v>
      </c>
      <c r="T1923">
        <v>1</v>
      </c>
      <c r="U1923" t="s">
        <v>58</v>
      </c>
      <c r="V1923" s="3">
        <v>0.75</v>
      </c>
      <c r="W1923" t="s">
        <v>60</v>
      </c>
      <c r="X1923" t="s">
        <v>143</v>
      </c>
      <c r="Y1923" s="2">
        <v>15.56</v>
      </c>
      <c r="Z1923" s="2">
        <v>0</v>
      </c>
      <c r="AA1923" s="2">
        <v>0</v>
      </c>
      <c r="AB1923" s="2">
        <v>0</v>
      </c>
    </row>
    <row r="1924" spans="1:28" x14ac:dyDescent="0.25">
      <c r="A1924">
        <v>2032703009</v>
      </c>
      <c r="B1924" t="s">
        <v>2272</v>
      </c>
      <c r="C1924" t="s">
        <v>2424</v>
      </c>
      <c r="D1924" s="5" t="str">
        <f t="shared" si="91"/>
        <v>ELIJAH CUPPLES</v>
      </c>
      <c r="E1924" t="s">
        <v>313</v>
      </c>
      <c r="F1924" t="s">
        <v>88</v>
      </c>
      <c r="G1924" t="s">
        <v>107</v>
      </c>
      <c r="H1924" t="s">
        <v>3482</v>
      </c>
      <c r="I1924" s="8">
        <v>8307933</v>
      </c>
      <c r="J1924" t="s">
        <v>114</v>
      </c>
      <c r="K1924" t="s">
        <v>115</v>
      </c>
      <c r="L1924" t="str">
        <f t="shared" si="89"/>
        <v>GREGORY TEIPEL</v>
      </c>
      <c r="M1924" t="s">
        <v>57</v>
      </c>
      <c r="N1924" s="1">
        <v>46028</v>
      </c>
      <c r="O1924" s="1">
        <v>46179</v>
      </c>
      <c r="P1924">
        <f t="shared" si="90"/>
        <v>5</v>
      </c>
      <c r="Q1924" s="1" t="s">
        <v>142</v>
      </c>
      <c r="R1924" s="1" t="s">
        <v>3570</v>
      </c>
      <c r="S1924" s="2">
        <v>15.42</v>
      </c>
      <c r="T1924">
        <v>1</v>
      </c>
      <c r="U1924" t="s">
        <v>58</v>
      </c>
      <c r="V1924" s="3">
        <v>0.75</v>
      </c>
      <c r="W1924" t="s">
        <v>60</v>
      </c>
      <c r="X1924" t="s">
        <v>143</v>
      </c>
      <c r="Y1924" s="2">
        <v>11.56</v>
      </c>
      <c r="Z1924" s="2">
        <v>0</v>
      </c>
      <c r="AA1924" s="2">
        <v>0</v>
      </c>
      <c r="AB1924" s="2">
        <v>0</v>
      </c>
    </row>
    <row r="1925" spans="1:28" x14ac:dyDescent="0.25">
      <c r="A1925">
        <v>2032647425</v>
      </c>
      <c r="B1925" t="s">
        <v>2679</v>
      </c>
      <c r="C1925" t="s">
        <v>631</v>
      </c>
      <c r="D1925" s="5" t="str">
        <f t="shared" si="91"/>
        <v>TRACY LOPEZ</v>
      </c>
      <c r="E1925" t="s">
        <v>82</v>
      </c>
      <c r="F1925" t="s">
        <v>88</v>
      </c>
      <c r="G1925" t="s">
        <v>107</v>
      </c>
      <c r="H1925" t="s">
        <v>3482</v>
      </c>
      <c r="I1925" s="8">
        <v>18754354</v>
      </c>
      <c r="J1925" t="s">
        <v>99</v>
      </c>
      <c r="K1925" t="s">
        <v>100</v>
      </c>
      <c r="L1925" t="str">
        <f t="shared" si="89"/>
        <v>JACOB YALE</v>
      </c>
      <c r="M1925" t="s">
        <v>57</v>
      </c>
      <c r="N1925" s="1">
        <v>46023</v>
      </c>
      <c r="O1925" s="1">
        <v>46174</v>
      </c>
      <c r="P1925">
        <f t="shared" si="90"/>
        <v>5</v>
      </c>
      <c r="Q1925" s="1" t="s">
        <v>142</v>
      </c>
      <c r="R1925" s="1" t="s">
        <v>3570</v>
      </c>
      <c r="S1925" s="2">
        <v>187.69</v>
      </c>
      <c r="T1925">
        <v>1</v>
      </c>
      <c r="U1925" t="s">
        <v>58</v>
      </c>
      <c r="V1925" s="3">
        <v>0.75</v>
      </c>
      <c r="W1925" t="s">
        <v>60</v>
      </c>
      <c r="X1925" t="s">
        <v>143</v>
      </c>
      <c r="Y1925" s="2">
        <v>140.77000000000001</v>
      </c>
      <c r="Z1925" s="2">
        <v>0</v>
      </c>
      <c r="AA1925" s="2">
        <v>0</v>
      </c>
      <c r="AB1925" s="2">
        <v>0</v>
      </c>
    </row>
    <row r="1926" spans="1:28" x14ac:dyDescent="0.25">
      <c r="A1926">
        <v>2032669136</v>
      </c>
      <c r="B1926" t="s">
        <v>1149</v>
      </c>
      <c r="C1926" t="s">
        <v>372</v>
      </c>
      <c r="D1926" s="5" t="str">
        <f t="shared" si="91"/>
        <v>MARGARET NEILSON</v>
      </c>
      <c r="E1926" t="s">
        <v>82</v>
      </c>
      <c r="F1926" t="s">
        <v>88</v>
      </c>
      <c r="G1926" t="s">
        <v>98</v>
      </c>
      <c r="H1926" t="s">
        <v>3482</v>
      </c>
      <c r="I1926" s="8">
        <v>18754354</v>
      </c>
      <c r="J1926" t="s">
        <v>99</v>
      </c>
      <c r="K1926" t="s">
        <v>100</v>
      </c>
      <c r="L1926" t="str">
        <f t="shared" si="89"/>
        <v>JACOB YALE</v>
      </c>
      <c r="M1926" t="s">
        <v>57</v>
      </c>
      <c r="N1926" s="1">
        <v>46023</v>
      </c>
      <c r="O1926" s="1">
        <v>46174</v>
      </c>
      <c r="P1926">
        <f t="shared" si="90"/>
        <v>5</v>
      </c>
      <c r="Q1926" s="1" t="s">
        <v>142</v>
      </c>
      <c r="R1926" s="1" t="s">
        <v>3570</v>
      </c>
      <c r="S1926" s="2">
        <v>183.16</v>
      </c>
      <c r="T1926">
        <v>1</v>
      </c>
      <c r="U1926" t="s">
        <v>58</v>
      </c>
      <c r="V1926" s="3">
        <v>0.75</v>
      </c>
      <c r="W1926" t="s">
        <v>60</v>
      </c>
      <c r="X1926" t="s">
        <v>143</v>
      </c>
      <c r="Y1926" s="2">
        <v>137.37</v>
      </c>
      <c r="Z1926" s="2">
        <v>0</v>
      </c>
      <c r="AA1926" s="2">
        <v>0</v>
      </c>
      <c r="AB1926" s="2">
        <v>0</v>
      </c>
    </row>
    <row r="1927" spans="1:28" x14ac:dyDescent="0.25">
      <c r="A1927">
        <v>2032093461</v>
      </c>
      <c r="B1927" t="s">
        <v>329</v>
      </c>
      <c r="C1927" t="s">
        <v>75</v>
      </c>
      <c r="D1927" s="5" t="str">
        <f t="shared" si="91"/>
        <v>MICHAEL CELL</v>
      </c>
      <c r="E1927" t="s">
        <v>82</v>
      </c>
      <c r="F1927" t="s">
        <v>88</v>
      </c>
      <c r="G1927" t="s">
        <v>98</v>
      </c>
      <c r="H1927" t="s">
        <v>3482</v>
      </c>
      <c r="I1927" s="8">
        <v>18754354</v>
      </c>
      <c r="J1927" t="s">
        <v>99</v>
      </c>
      <c r="K1927" t="s">
        <v>100</v>
      </c>
      <c r="L1927" t="str">
        <f t="shared" si="89"/>
        <v>JACOB YALE</v>
      </c>
      <c r="M1927" t="s">
        <v>57</v>
      </c>
      <c r="N1927" s="1">
        <v>46023</v>
      </c>
      <c r="O1927" s="1">
        <v>46174</v>
      </c>
      <c r="P1927">
        <f t="shared" si="90"/>
        <v>5</v>
      </c>
      <c r="Q1927" s="1" t="s">
        <v>142</v>
      </c>
      <c r="R1927" s="1" t="s">
        <v>3570</v>
      </c>
      <c r="S1927" s="2">
        <v>156.78</v>
      </c>
      <c r="T1927">
        <v>1</v>
      </c>
      <c r="U1927" t="s">
        <v>58</v>
      </c>
      <c r="V1927" s="3">
        <v>0.75</v>
      </c>
      <c r="W1927" t="s">
        <v>60</v>
      </c>
      <c r="X1927" t="s">
        <v>143</v>
      </c>
      <c r="Y1927" s="2">
        <v>117.58</v>
      </c>
      <c r="Z1927" s="2">
        <v>0</v>
      </c>
      <c r="AA1927" s="2">
        <v>0</v>
      </c>
      <c r="AB1927" s="2">
        <v>0</v>
      </c>
    </row>
    <row r="1928" spans="1:28" x14ac:dyDescent="0.25">
      <c r="A1928">
        <v>2032156657</v>
      </c>
      <c r="B1928" t="s">
        <v>530</v>
      </c>
      <c r="C1928" t="s">
        <v>155</v>
      </c>
      <c r="D1928" s="5" t="str">
        <f t="shared" si="91"/>
        <v>RICHARD WAGNER</v>
      </c>
      <c r="E1928" t="s">
        <v>262</v>
      </c>
      <c r="F1928" t="s">
        <v>88</v>
      </c>
      <c r="G1928" t="s">
        <v>98</v>
      </c>
      <c r="H1928" t="s">
        <v>3482</v>
      </c>
      <c r="I1928" s="8">
        <v>18754354</v>
      </c>
      <c r="J1928" t="s">
        <v>99</v>
      </c>
      <c r="K1928" t="s">
        <v>100</v>
      </c>
      <c r="L1928" t="str">
        <f t="shared" si="89"/>
        <v>JACOB YALE</v>
      </c>
      <c r="M1928" t="s">
        <v>57</v>
      </c>
      <c r="N1928" s="1">
        <v>46023</v>
      </c>
      <c r="O1928" s="1">
        <v>46174</v>
      </c>
      <c r="P1928">
        <f t="shared" si="90"/>
        <v>5</v>
      </c>
      <c r="Q1928" s="1" t="s">
        <v>142</v>
      </c>
      <c r="R1928" s="1" t="s">
        <v>3570</v>
      </c>
      <c r="S1928" s="2">
        <v>145.87</v>
      </c>
      <c r="T1928">
        <v>1</v>
      </c>
      <c r="U1928" t="s">
        <v>58</v>
      </c>
      <c r="V1928" s="3">
        <v>0.75</v>
      </c>
      <c r="W1928" t="s">
        <v>60</v>
      </c>
      <c r="X1928" t="s">
        <v>143</v>
      </c>
      <c r="Y1928" s="2">
        <v>109.4</v>
      </c>
      <c r="Z1928" s="2">
        <v>0</v>
      </c>
      <c r="AA1928" s="2">
        <v>0</v>
      </c>
      <c r="AB1928" s="2">
        <v>0</v>
      </c>
    </row>
    <row r="1929" spans="1:28" x14ac:dyDescent="0.25">
      <c r="A1929">
        <v>2032238932</v>
      </c>
      <c r="B1929" t="s">
        <v>573</v>
      </c>
      <c r="C1929" t="s">
        <v>574</v>
      </c>
      <c r="D1929" s="5" t="str">
        <f t="shared" si="91"/>
        <v>WAYNE SEFTON</v>
      </c>
      <c r="E1929" t="s">
        <v>82</v>
      </c>
      <c r="F1929" t="s">
        <v>88</v>
      </c>
      <c r="G1929" t="s">
        <v>98</v>
      </c>
      <c r="H1929" t="s">
        <v>3482</v>
      </c>
      <c r="I1929" s="8">
        <v>18754354</v>
      </c>
      <c r="J1929" t="s">
        <v>99</v>
      </c>
      <c r="K1929" t="s">
        <v>100</v>
      </c>
      <c r="L1929" t="str">
        <f t="shared" si="89"/>
        <v>JACOB YALE</v>
      </c>
      <c r="M1929" t="s">
        <v>57</v>
      </c>
      <c r="N1929" s="1">
        <v>46023</v>
      </c>
      <c r="O1929" s="1">
        <v>46174</v>
      </c>
      <c r="P1929">
        <f t="shared" si="90"/>
        <v>5</v>
      </c>
      <c r="Q1929" s="1" t="s">
        <v>142</v>
      </c>
      <c r="R1929" s="1" t="s">
        <v>3570</v>
      </c>
      <c r="S1929" s="2">
        <v>114.43</v>
      </c>
      <c r="T1929">
        <v>1</v>
      </c>
      <c r="U1929" t="s">
        <v>58</v>
      </c>
      <c r="V1929" s="3">
        <v>0.75</v>
      </c>
      <c r="W1929" t="s">
        <v>60</v>
      </c>
      <c r="X1929" t="s">
        <v>143</v>
      </c>
      <c r="Y1929" s="2">
        <v>85.82</v>
      </c>
      <c r="Z1929" s="2">
        <v>0</v>
      </c>
      <c r="AA1929" s="2">
        <v>0</v>
      </c>
      <c r="AB1929" s="2">
        <v>0</v>
      </c>
    </row>
    <row r="1930" spans="1:28" x14ac:dyDescent="0.25">
      <c r="A1930">
        <v>2032665085</v>
      </c>
      <c r="B1930" t="s">
        <v>245</v>
      </c>
      <c r="C1930" t="s">
        <v>310</v>
      </c>
      <c r="D1930" s="5" t="str">
        <f t="shared" si="91"/>
        <v>CHRISTOPHER CEFOLA</v>
      </c>
      <c r="E1930" t="s">
        <v>213</v>
      </c>
      <c r="F1930" t="s">
        <v>88</v>
      </c>
      <c r="G1930" t="s">
        <v>98</v>
      </c>
      <c r="H1930" t="s">
        <v>3482</v>
      </c>
      <c r="I1930" s="8">
        <v>18754354</v>
      </c>
      <c r="J1930" t="s">
        <v>99</v>
      </c>
      <c r="K1930" t="s">
        <v>100</v>
      </c>
      <c r="L1930" t="str">
        <f t="shared" si="89"/>
        <v>JACOB YALE</v>
      </c>
      <c r="M1930" t="s">
        <v>57</v>
      </c>
      <c r="N1930" s="1">
        <v>46023</v>
      </c>
      <c r="O1930" s="1">
        <v>46174</v>
      </c>
      <c r="P1930">
        <f t="shared" si="90"/>
        <v>5</v>
      </c>
      <c r="Q1930" s="1" t="s">
        <v>142</v>
      </c>
      <c r="R1930" s="1" t="s">
        <v>3570</v>
      </c>
      <c r="S1930" s="2">
        <v>113.74</v>
      </c>
      <c r="T1930">
        <v>1</v>
      </c>
      <c r="U1930" t="s">
        <v>58</v>
      </c>
      <c r="V1930" s="3">
        <v>0.75</v>
      </c>
      <c r="W1930" t="s">
        <v>60</v>
      </c>
      <c r="X1930" t="s">
        <v>143</v>
      </c>
      <c r="Y1930" s="2">
        <v>85.3</v>
      </c>
      <c r="Z1930" s="2">
        <v>0</v>
      </c>
      <c r="AA1930" s="2">
        <v>0</v>
      </c>
      <c r="AB1930" s="2">
        <v>0</v>
      </c>
    </row>
    <row r="1931" spans="1:28" x14ac:dyDescent="0.25">
      <c r="A1931">
        <v>2032849492</v>
      </c>
      <c r="B1931" t="s">
        <v>1977</v>
      </c>
      <c r="C1931" t="s">
        <v>130</v>
      </c>
      <c r="D1931" s="5" t="str">
        <f t="shared" si="91"/>
        <v>JAMES ZIEMEK</v>
      </c>
      <c r="E1931" t="s">
        <v>82</v>
      </c>
      <c r="F1931" t="s">
        <v>88</v>
      </c>
      <c r="G1931" t="s">
        <v>98</v>
      </c>
      <c r="H1931" t="s">
        <v>3482</v>
      </c>
      <c r="I1931" s="8">
        <v>18754354</v>
      </c>
      <c r="J1931" t="s">
        <v>99</v>
      </c>
      <c r="K1931" t="s">
        <v>100</v>
      </c>
      <c r="L1931" t="str">
        <f t="shared" si="89"/>
        <v>JACOB YALE</v>
      </c>
      <c r="M1931" t="s">
        <v>57</v>
      </c>
      <c r="N1931" s="1">
        <v>46023</v>
      </c>
      <c r="O1931" s="1">
        <v>46174</v>
      </c>
      <c r="P1931">
        <f t="shared" si="90"/>
        <v>5</v>
      </c>
      <c r="Q1931" s="1" t="s">
        <v>142</v>
      </c>
      <c r="R1931" s="1" t="s">
        <v>3570</v>
      </c>
      <c r="S1931" s="2">
        <v>85.95</v>
      </c>
      <c r="T1931">
        <v>1</v>
      </c>
      <c r="U1931" t="s">
        <v>58</v>
      </c>
      <c r="V1931" s="3">
        <v>0.75</v>
      </c>
      <c r="W1931" t="s">
        <v>60</v>
      </c>
      <c r="X1931" t="s">
        <v>143</v>
      </c>
      <c r="Y1931" s="2">
        <v>64.459999999999994</v>
      </c>
      <c r="Z1931" s="2">
        <v>0</v>
      </c>
      <c r="AA1931" s="2">
        <v>0</v>
      </c>
      <c r="AB1931" s="2">
        <v>0</v>
      </c>
    </row>
    <row r="1932" spans="1:28" x14ac:dyDescent="0.25">
      <c r="A1932">
        <v>2032478277</v>
      </c>
      <c r="B1932" t="s">
        <v>1951</v>
      </c>
      <c r="C1932" t="s">
        <v>380</v>
      </c>
      <c r="D1932" s="5" t="str">
        <f t="shared" si="91"/>
        <v>STACEY REES</v>
      </c>
      <c r="E1932" t="s">
        <v>82</v>
      </c>
      <c r="F1932" t="s">
        <v>88</v>
      </c>
      <c r="G1932" t="s">
        <v>98</v>
      </c>
      <c r="H1932" t="s">
        <v>3482</v>
      </c>
      <c r="I1932" s="8">
        <v>18754354</v>
      </c>
      <c r="J1932" t="s">
        <v>99</v>
      </c>
      <c r="K1932" t="s">
        <v>100</v>
      </c>
      <c r="L1932" t="str">
        <f t="shared" si="89"/>
        <v>JACOB YALE</v>
      </c>
      <c r="M1932" t="s">
        <v>57</v>
      </c>
      <c r="N1932" s="1">
        <v>46023</v>
      </c>
      <c r="O1932" s="1">
        <v>46174</v>
      </c>
      <c r="P1932">
        <f t="shared" si="90"/>
        <v>5</v>
      </c>
      <c r="Q1932" s="1" t="s">
        <v>142</v>
      </c>
      <c r="R1932" s="1" t="s">
        <v>3570</v>
      </c>
      <c r="S1932" s="2">
        <v>85.95</v>
      </c>
      <c r="T1932">
        <v>1</v>
      </c>
      <c r="U1932" t="s">
        <v>58</v>
      </c>
      <c r="V1932" s="3">
        <v>0.75</v>
      </c>
      <c r="W1932" t="s">
        <v>60</v>
      </c>
      <c r="X1932" t="s">
        <v>143</v>
      </c>
      <c r="Y1932" s="2">
        <v>64.459999999999994</v>
      </c>
      <c r="Z1932" s="2">
        <v>0</v>
      </c>
      <c r="AA1932" s="2">
        <v>0</v>
      </c>
      <c r="AB1932" s="2">
        <v>0</v>
      </c>
    </row>
    <row r="1933" spans="1:28" x14ac:dyDescent="0.25">
      <c r="A1933">
        <v>2032639031</v>
      </c>
      <c r="B1933" t="s">
        <v>2969</v>
      </c>
      <c r="C1933" t="s">
        <v>902</v>
      </c>
      <c r="D1933" s="5" t="str">
        <f t="shared" si="91"/>
        <v>DUSTIN CALKINS</v>
      </c>
      <c r="E1933" t="s">
        <v>324</v>
      </c>
      <c r="F1933" t="s">
        <v>88</v>
      </c>
      <c r="G1933" t="s">
        <v>98</v>
      </c>
      <c r="H1933" t="s">
        <v>3482</v>
      </c>
      <c r="I1933" s="8">
        <v>18754354</v>
      </c>
      <c r="J1933" t="s">
        <v>99</v>
      </c>
      <c r="K1933" t="s">
        <v>100</v>
      </c>
      <c r="L1933" t="str">
        <f t="shared" si="89"/>
        <v>JACOB YALE</v>
      </c>
      <c r="M1933" t="s">
        <v>57</v>
      </c>
      <c r="N1933" s="1">
        <v>46023</v>
      </c>
      <c r="O1933" s="1">
        <v>46174</v>
      </c>
      <c r="P1933">
        <f t="shared" si="90"/>
        <v>5</v>
      </c>
      <c r="Q1933" s="1" t="s">
        <v>142</v>
      </c>
      <c r="R1933" s="1" t="s">
        <v>3570</v>
      </c>
      <c r="S1933" s="2">
        <v>83.32</v>
      </c>
      <c r="T1933">
        <v>1</v>
      </c>
      <c r="U1933" t="s">
        <v>58</v>
      </c>
      <c r="V1933" s="3">
        <v>0.75</v>
      </c>
      <c r="W1933" t="s">
        <v>60</v>
      </c>
      <c r="X1933" t="s">
        <v>143</v>
      </c>
      <c r="Y1933" s="2">
        <v>62.49</v>
      </c>
      <c r="Z1933" s="2">
        <v>0</v>
      </c>
      <c r="AA1933" s="2">
        <v>0</v>
      </c>
      <c r="AB1933" s="2">
        <v>0</v>
      </c>
    </row>
    <row r="1934" spans="1:28" x14ac:dyDescent="0.25">
      <c r="A1934">
        <v>2032110156</v>
      </c>
      <c r="B1934" t="s">
        <v>427</v>
      </c>
      <c r="C1934" t="s">
        <v>75</v>
      </c>
      <c r="D1934" s="5" t="str">
        <f t="shared" si="91"/>
        <v>MICHAEL JOHNSON</v>
      </c>
      <c r="E1934" t="s">
        <v>87</v>
      </c>
      <c r="F1934" t="s">
        <v>88</v>
      </c>
      <c r="G1934" t="s">
        <v>98</v>
      </c>
      <c r="H1934" t="s">
        <v>3482</v>
      </c>
      <c r="I1934" s="8">
        <v>18754354</v>
      </c>
      <c r="J1934" t="s">
        <v>99</v>
      </c>
      <c r="K1934" t="s">
        <v>100</v>
      </c>
      <c r="L1934" t="str">
        <f t="shared" si="89"/>
        <v>JACOB YALE</v>
      </c>
      <c r="M1934" t="s">
        <v>57</v>
      </c>
      <c r="N1934" s="1">
        <v>46023</v>
      </c>
      <c r="O1934" s="1">
        <v>46174</v>
      </c>
      <c r="P1934">
        <f t="shared" si="90"/>
        <v>5</v>
      </c>
      <c r="Q1934" s="1" t="s">
        <v>142</v>
      </c>
      <c r="R1934" s="1" t="s">
        <v>3570</v>
      </c>
      <c r="S1934" s="2">
        <v>71.59</v>
      </c>
      <c r="T1934">
        <v>1</v>
      </c>
      <c r="U1934" t="s">
        <v>58</v>
      </c>
      <c r="V1934" s="3">
        <v>0.75</v>
      </c>
      <c r="W1934" t="s">
        <v>60</v>
      </c>
      <c r="X1934" t="s">
        <v>143</v>
      </c>
      <c r="Y1934" s="2">
        <v>53.69</v>
      </c>
      <c r="Z1934" s="2">
        <v>0</v>
      </c>
      <c r="AA1934" s="2">
        <v>0</v>
      </c>
      <c r="AB1934" s="2">
        <v>0</v>
      </c>
    </row>
    <row r="1935" spans="1:28" x14ac:dyDescent="0.25">
      <c r="A1935">
        <v>2032130656</v>
      </c>
      <c r="B1935" t="s">
        <v>510</v>
      </c>
      <c r="C1935" t="s">
        <v>415</v>
      </c>
      <c r="D1935" s="5" t="str">
        <f t="shared" si="91"/>
        <v>JEFFREY KIM</v>
      </c>
      <c r="E1935" t="s">
        <v>82</v>
      </c>
      <c r="F1935" t="s">
        <v>88</v>
      </c>
      <c r="G1935" t="s">
        <v>98</v>
      </c>
      <c r="H1935" t="s">
        <v>3482</v>
      </c>
      <c r="I1935" s="8">
        <v>18754354</v>
      </c>
      <c r="J1935" t="s">
        <v>99</v>
      </c>
      <c r="K1935" t="s">
        <v>100</v>
      </c>
      <c r="L1935" t="str">
        <f t="shared" si="89"/>
        <v>JACOB YALE</v>
      </c>
      <c r="M1935" t="s">
        <v>57</v>
      </c>
      <c r="N1935" s="1">
        <v>46023</v>
      </c>
      <c r="O1935" s="1">
        <v>46174</v>
      </c>
      <c r="P1935">
        <f t="shared" si="90"/>
        <v>5</v>
      </c>
      <c r="Q1935" s="1" t="s">
        <v>142</v>
      </c>
      <c r="R1935" s="1" t="s">
        <v>3570</v>
      </c>
      <c r="S1935" s="2">
        <v>63.28</v>
      </c>
      <c r="T1935">
        <v>1</v>
      </c>
      <c r="U1935" t="s">
        <v>58</v>
      </c>
      <c r="V1935" s="3">
        <v>0.75</v>
      </c>
      <c r="W1935" t="s">
        <v>60</v>
      </c>
      <c r="X1935" t="s">
        <v>143</v>
      </c>
      <c r="Y1935" s="2">
        <v>47.46</v>
      </c>
      <c r="Z1935" s="2">
        <v>0</v>
      </c>
      <c r="AA1935" s="2">
        <v>0</v>
      </c>
      <c r="AB1935" s="2">
        <v>0</v>
      </c>
    </row>
    <row r="1936" spans="1:28" x14ac:dyDescent="0.25">
      <c r="A1936">
        <v>2032512773</v>
      </c>
      <c r="B1936" t="s">
        <v>3161</v>
      </c>
      <c r="C1936" t="s">
        <v>194</v>
      </c>
      <c r="D1936" s="5" t="str">
        <f t="shared" si="91"/>
        <v>STEVEN NABOR</v>
      </c>
      <c r="E1936" t="s">
        <v>82</v>
      </c>
      <c r="F1936" t="s">
        <v>88</v>
      </c>
      <c r="G1936" t="s">
        <v>98</v>
      </c>
      <c r="H1936" t="s">
        <v>3482</v>
      </c>
      <c r="I1936" s="8">
        <v>18754354</v>
      </c>
      <c r="J1936" t="s">
        <v>99</v>
      </c>
      <c r="K1936" t="s">
        <v>100</v>
      </c>
      <c r="L1936" t="str">
        <f t="shared" si="89"/>
        <v>JACOB YALE</v>
      </c>
      <c r="M1936" t="s">
        <v>57</v>
      </c>
      <c r="N1936" s="1">
        <v>46023</v>
      </c>
      <c r="O1936" s="1">
        <v>46174</v>
      </c>
      <c r="P1936">
        <f t="shared" si="90"/>
        <v>5</v>
      </c>
      <c r="Q1936" s="1" t="s">
        <v>142</v>
      </c>
      <c r="R1936" s="1" t="s">
        <v>3570</v>
      </c>
      <c r="S1936" s="2">
        <v>50.62</v>
      </c>
      <c r="T1936">
        <v>1</v>
      </c>
      <c r="U1936" t="s">
        <v>58</v>
      </c>
      <c r="V1936" s="3">
        <v>0.75</v>
      </c>
      <c r="W1936" t="s">
        <v>60</v>
      </c>
      <c r="X1936" t="s">
        <v>143</v>
      </c>
      <c r="Y1936" s="2">
        <v>37.96</v>
      </c>
      <c r="Z1936" s="2">
        <v>0</v>
      </c>
      <c r="AA1936" s="2">
        <v>0</v>
      </c>
      <c r="AB1936" s="2">
        <v>0</v>
      </c>
    </row>
    <row r="1937" spans="1:28" x14ac:dyDescent="0.25">
      <c r="A1937">
        <v>2032625845</v>
      </c>
      <c r="B1937" t="s">
        <v>2423</v>
      </c>
      <c r="C1937" t="s">
        <v>2424</v>
      </c>
      <c r="D1937" s="5" t="str">
        <f t="shared" si="91"/>
        <v>ELIJAH ORZECHOWSKI</v>
      </c>
      <c r="E1937" t="s">
        <v>82</v>
      </c>
      <c r="F1937" t="s">
        <v>88</v>
      </c>
      <c r="G1937" t="s">
        <v>107</v>
      </c>
      <c r="H1937" t="s">
        <v>3482</v>
      </c>
      <c r="I1937" s="8">
        <v>18754354</v>
      </c>
      <c r="J1937" t="s">
        <v>99</v>
      </c>
      <c r="K1937" t="s">
        <v>100</v>
      </c>
      <c r="L1937" t="str">
        <f t="shared" si="89"/>
        <v>JACOB YALE</v>
      </c>
      <c r="M1937" t="s">
        <v>57</v>
      </c>
      <c r="N1937" s="1">
        <v>46023</v>
      </c>
      <c r="O1937" s="1">
        <v>46174</v>
      </c>
      <c r="P1937">
        <f t="shared" si="90"/>
        <v>5</v>
      </c>
      <c r="Q1937" s="1" t="s">
        <v>142</v>
      </c>
      <c r="R1937" s="1" t="s">
        <v>3570</v>
      </c>
      <c r="S1937" s="2">
        <v>41.1</v>
      </c>
      <c r="T1937">
        <v>1</v>
      </c>
      <c r="U1937" t="s">
        <v>58</v>
      </c>
      <c r="V1937" s="3">
        <v>0.75</v>
      </c>
      <c r="W1937" t="s">
        <v>60</v>
      </c>
      <c r="X1937" t="s">
        <v>143</v>
      </c>
      <c r="Y1937" s="2">
        <v>30.82</v>
      </c>
      <c r="Z1937" s="2">
        <v>0</v>
      </c>
      <c r="AA1937" s="2">
        <v>0</v>
      </c>
      <c r="AB1937" s="2">
        <v>0</v>
      </c>
    </row>
    <row r="1938" spans="1:28" x14ac:dyDescent="0.25">
      <c r="A1938">
        <v>2032686789</v>
      </c>
      <c r="B1938" t="s">
        <v>2737</v>
      </c>
      <c r="C1938" t="s">
        <v>490</v>
      </c>
      <c r="D1938" s="5" t="str">
        <f t="shared" si="91"/>
        <v>DAVID SOULE</v>
      </c>
      <c r="E1938" t="s">
        <v>213</v>
      </c>
      <c r="F1938" t="s">
        <v>88</v>
      </c>
      <c r="G1938" t="s">
        <v>98</v>
      </c>
      <c r="H1938" t="s">
        <v>3482</v>
      </c>
      <c r="I1938" s="8">
        <v>18754354</v>
      </c>
      <c r="J1938" t="s">
        <v>99</v>
      </c>
      <c r="K1938" t="s">
        <v>100</v>
      </c>
      <c r="L1938" t="str">
        <f t="shared" si="89"/>
        <v>JACOB YALE</v>
      </c>
      <c r="M1938" t="s">
        <v>57</v>
      </c>
      <c r="N1938" s="1">
        <v>46023</v>
      </c>
      <c r="O1938" s="1">
        <v>46174</v>
      </c>
      <c r="P1938">
        <f t="shared" si="90"/>
        <v>5</v>
      </c>
      <c r="Q1938" s="1" t="s">
        <v>142</v>
      </c>
      <c r="R1938" s="1" t="s">
        <v>3570</v>
      </c>
      <c r="S1938" s="2">
        <v>37.9</v>
      </c>
      <c r="T1938">
        <v>1</v>
      </c>
      <c r="U1938" t="s">
        <v>58</v>
      </c>
      <c r="V1938" s="3">
        <v>0.75</v>
      </c>
      <c r="W1938" t="s">
        <v>60</v>
      </c>
      <c r="X1938" t="s">
        <v>143</v>
      </c>
      <c r="Y1938" s="2">
        <v>28.42</v>
      </c>
      <c r="Z1938" s="2">
        <v>0</v>
      </c>
      <c r="AA1938" s="2">
        <v>0</v>
      </c>
      <c r="AB1938" s="2">
        <v>0</v>
      </c>
    </row>
    <row r="1939" spans="1:28" x14ac:dyDescent="0.25">
      <c r="A1939">
        <v>2032698825</v>
      </c>
      <c r="B1939" t="s">
        <v>2762</v>
      </c>
      <c r="C1939" t="s">
        <v>2763</v>
      </c>
      <c r="D1939" s="5" t="str">
        <f t="shared" si="91"/>
        <v>BAILEE FYE</v>
      </c>
      <c r="E1939" t="s">
        <v>213</v>
      </c>
      <c r="F1939" t="s">
        <v>88</v>
      </c>
      <c r="G1939" t="s">
        <v>98</v>
      </c>
      <c r="H1939" t="s">
        <v>3482</v>
      </c>
      <c r="I1939" s="8">
        <v>18754354</v>
      </c>
      <c r="J1939" t="s">
        <v>99</v>
      </c>
      <c r="K1939" t="s">
        <v>100</v>
      </c>
      <c r="L1939" t="str">
        <f t="shared" si="89"/>
        <v>JACOB YALE</v>
      </c>
      <c r="M1939" t="s">
        <v>57</v>
      </c>
      <c r="N1939" s="1">
        <v>46023</v>
      </c>
      <c r="O1939" s="1">
        <v>46174</v>
      </c>
      <c r="P1939">
        <f t="shared" si="90"/>
        <v>5</v>
      </c>
      <c r="Q1939" s="1" t="s">
        <v>142</v>
      </c>
      <c r="R1939" s="1" t="s">
        <v>3570</v>
      </c>
      <c r="S1939" s="2">
        <v>16.84</v>
      </c>
      <c r="T1939">
        <v>1</v>
      </c>
      <c r="U1939" t="s">
        <v>58</v>
      </c>
      <c r="V1939" s="3">
        <v>0.75</v>
      </c>
      <c r="W1939" t="s">
        <v>60</v>
      </c>
      <c r="X1939" t="s">
        <v>143</v>
      </c>
      <c r="Y1939" s="2">
        <v>12.63</v>
      </c>
      <c r="Z1939" s="2">
        <v>0</v>
      </c>
      <c r="AA1939" s="2">
        <v>0</v>
      </c>
      <c r="AB1939" s="2">
        <v>0</v>
      </c>
    </row>
    <row r="1940" spans="1:28" x14ac:dyDescent="0.25">
      <c r="A1940">
        <v>2032669187</v>
      </c>
      <c r="B1940" t="s">
        <v>1149</v>
      </c>
      <c r="C1940" t="s">
        <v>466</v>
      </c>
      <c r="D1940" s="5" t="str">
        <f t="shared" si="91"/>
        <v>THOMAS NEILSON</v>
      </c>
      <c r="E1940" t="s">
        <v>82</v>
      </c>
      <c r="F1940" t="s">
        <v>88</v>
      </c>
      <c r="G1940" t="s">
        <v>98</v>
      </c>
      <c r="H1940" t="s">
        <v>3482</v>
      </c>
      <c r="I1940" s="8">
        <v>18754354</v>
      </c>
      <c r="J1940" t="s">
        <v>99</v>
      </c>
      <c r="K1940" t="s">
        <v>100</v>
      </c>
      <c r="L1940" t="str">
        <f t="shared" si="89"/>
        <v>JACOB YALE</v>
      </c>
      <c r="M1940" t="s">
        <v>57</v>
      </c>
      <c r="N1940" s="1">
        <v>46023</v>
      </c>
      <c r="O1940" s="1">
        <v>46174</v>
      </c>
      <c r="P1940">
        <f t="shared" si="90"/>
        <v>5</v>
      </c>
      <c r="Q1940" s="1" t="s">
        <v>142</v>
      </c>
      <c r="R1940" s="1" t="s">
        <v>3570</v>
      </c>
      <c r="S1940" s="2">
        <v>11.63</v>
      </c>
      <c r="T1940">
        <v>1</v>
      </c>
      <c r="U1940" t="s">
        <v>58</v>
      </c>
      <c r="V1940" s="3">
        <v>0.75</v>
      </c>
      <c r="W1940" t="s">
        <v>60</v>
      </c>
      <c r="X1940" t="s">
        <v>143</v>
      </c>
      <c r="Y1940" s="2">
        <v>8.7200000000000006</v>
      </c>
      <c r="Z1940" s="2">
        <v>0</v>
      </c>
      <c r="AA1940" s="2">
        <v>0</v>
      </c>
      <c r="AB1940" s="2">
        <v>0</v>
      </c>
    </row>
    <row r="1941" spans="1:28" x14ac:dyDescent="0.25">
      <c r="A1941">
        <v>2032254112</v>
      </c>
      <c r="B1941" t="s">
        <v>584</v>
      </c>
      <c r="C1941" t="s">
        <v>399</v>
      </c>
      <c r="D1941" s="5" t="str">
        <f t="shared" si="91"/>
        <v>ROBERT LOVATO</v>
      </c>
      <c r="E1941" t="s">
        <v>262</v>
      </c>
      <c r="F1941" t="s">
        <v>88</v>
      </c>
      <c r="G1941" t="s">
        <v>98</v>
      </c>
      <c r="H1941" t="s">
        <v>3482</v>
      </c>
      <c r="I1941" s="8" t="s">
        <v>3521</v>
      </c>
      <c r="J1941" t="s">
        <v>164</v>
      </c>
      <c r="K1941" t="s">
        <v>165</v>
      </c>
      <c r="L1941" t="str">
        <f t="shared" si="89"/>
        <v>Jake Shulman</v>
      </c>
      <c r="M1941" t="s">
        <v>57</v>
      </c>
      <c r="N1941" s="1">
        <v>46023</v>
      </c>
      <c r="O1941" s="1">
        <v>46174</v>
      </c>
      <c r="P1941">
        <f t="shared" si="90"/>
        <v>5</v>
      </c>
      <c r="Q1941" s="1" t="s">
        <v>142</v>
      </c>
      <c r="R1941" s="1" t="s">
        <v>3570</v>
      </c>
      <c r="S1941" s="2">
        <v>93.43</v>
      </c>
      <c r="T1941">
        <v>1</v>
      </c>
      <c r="U1941" t="s">
        <v>58</v>
      </c>
      <c r="V1941" s="3">
        <v>0.75</v>
      </c>
      <c r="W1941" t="s">
        <v>60</v>
      </c>
      <c r="X1941" t="s">
        <v>143</v>
      </c>
      <c r="Y1941" s="2">
        <v>70.069999999999993</v>
      </c>
      <c r="Z1941" s="2">
        <v>0</v>
      </c>
      <c r="AA1941" s="2">
        <v>0</v>
      </c>
      <c r="AB1941" s="2">
        <v>0</v>
      </c>
    </row>
    <row r="1942" spans="1:28" x14ac:dyDescent="0.25">
      <c r="A1942">
        <v>2032346574</v>
      </c>
      <c r="B1942" t="s">
        <v>632</v>
      </c>
      <c r="C1942" t="s">
        <v>633</v>
      </c>
      <c r="D1942" s="5" t="str">
        <f t="shared" si="91"/>
        <v>PHILLIP STOUT</v>
      </c>
      <c r="E1942" t="s">
        <v>262</v>
      </c>
      <c r="F1942" t="s">
        <v>88</v>
      </c>
      <c r="G1942" t="s">
        <v>98</v>
      </c>
      <c r="H1942" t="s">
        <v>3482</v>
      </c>
      <c r="I1942" s="8" t="s">
        <v>3521</v>
      </c>
      <c r="J1942" t="s">
        <v>164</v>
      </c>
      <c r="K1942" t="s">
        <v>165</v>
      </c>
      <c r="L1942" t="str">
        <f t="shared" si="89"/>
        <v>Jake Shulman</v>
      </c>
      <c r="M1942" t="s">
        <v>57</v>
      </c>
      <c r="N1942" s="1">
        <v>46023</v>
      </c>
      <c r="O1942" s="1">
        <v>46174</v>
      </c>
      <c r="P1942">
        <f t="shared" si="90"/>
        <v>5</v>
      </c>
      <c r="Q1942" s="1" t="s">
        <v>142</v>
      </c>
      <c r="R1942" s="1" t="s">
        <v>3570</v>
      </c>
      <c r="S1942" s="2">
        <v>79.05</v>
      </c>
      <c r="T1942">
        <v>1</v>
      </c>
      <c r="U1942" t="s">
        <v>58</v>
      </c>
      <c r="V1942" s="3">
        <v>0.75</v>
      </c>
      <c r="W1942" t="s">
        <v>60</v>
      </c>
      <c r="X1942" t="s">
        <v>143</v>
      </c>
      <c r="Y1942" s="2">
        <v>59.29</v>
      </c>
      <c r="Z1942" s="2">
        <v>0</v>
      </c>
      <c r="AA1942" s="2">
        <v>0</v>
      </c>
      <c r="AB1942" s="2">
        <v>0</v>
      </c>
    </row>
    <row r="1943" spans="1:28" x14ac:dyDescent="0.25">
      <c r="A1943">
        <v>2032100903</v>
      </c>
      <c r="B1943" t="s">
        <v>481</v>
      </c>
      <c r="C1943" t="s">
        <v>482</v>
      </c>
      <c r="D1943" s="5" t="str">
        <f t="shared" si="91"/>
        <v>SHAY BUNCH</v>
      </c>
      <c r="E1943" t="s">
        <v>262</v>
      </c>
      <c r="F1943" t="s">
        <v>88</v>
      </c>
      <c r="G1943" t="s">
        <v>98</v>
      </c>
      <c r="H1943" t="s">
        <v>3482</v>
      </c>
      <c r="I1943" s="8" t="s">
        <v>3521</v>
      </c>
      <c r="J1943" t="s">
        <v>164</v>
      </c>
      <c r="K1943" t="s">
        <v>165</v>
      </c>
      <c r="L1943" t="str">
        <f t="shared" ref="L1943:L2006" si="92">CONCATENATE(K1943," ",J1943)</f>
        <v>Jake Shulman</v>
      </c>
      <c r="M1943" t="s">
        <v>57</v>
      </c>
      <c r="N1943" s="1">
        <v>46023</v>
      </c>
      <c r="O1943" s="1">
        <v>46174</v>
      </c>
      <c r="P1943">
        <f t="shared" si="90"/>
        <v>5</v>
      </c>
      <c r="Q1943" s="1" t="s">
        <v>142</v>
      </c>
      <c r="R1943" s="1" t="s">
        <v>3570</v>
      </c>
      <c r="S1943" s="2">
        <v>58.75</v>
      </c>
      <c r="T1943">
        <v>1</v>
      </c>
      <c r="U1943" t="s">
        <v>58</v>
      </c>
      <c r="V1943" s="3">
        <v>0.75</v>
      </c>
      <c r="W1943" t="s">
        <v>60</v>
      </c>
      <c r="X1943" t="s">
        <v>143</v>
      </c>
      <c r="Y1943" s="2">
        <v>44.06</v>
      </c>
      <c r="Z1943" s="2">
        <v>0</v>
      </c>
      <c r="AA1943" s="2">
        <v>0</v>
      </c>
      <c r="AB1943" s="2">
        <v>0</v>
      </c>
    </row>
    <row r="1944" spans="1:28" x14ac:dyDescent="0.25">
      <c r="A1944">
        <v>2032342466</v>
      </c>
      <c r="B1944" t="s">
        <v>624</v>
      </c>
      <c r="C1944" t="s">
        <v>109</v>
      </c>
      <c r="D1944" s="5" t="str">
        <f t="shared" si="91"/>
        <v>BARBARA HUN</v>
      </c>
      <c r="E1944" t="s">
        <v>82</v>
      </c>
      <c r="F1944" t="s">
        <v>88</v>
      </c>
      <c r="G1944" t="s">
        <v>98</v>
      </c>
      <c r="H1944" t="s">
        <v>3482</v>
      </c>
      <c r="I1944" s="8" t="s">
        <v>3521</v>
      </c>
      <c r="J1944" t="s">
        <v>164</v>
      </c>
      <c r="K1944" t="s">
        <v>165</v>
      </c>
      <c r="L1944" t="str">
        <f t="shared" si="92"/>
        <v>Jake Shulman</v>
      </c>
      <c r="M1944" t="s">
        <v>57</v>
      </c>
      <c r="N1944" s="1">
        <v>46023</v>
      </c>
      <c r="O1944" s="1">
        <v>46174</v>
      </c>
      <c r="P1944">
        <f t="shared" si="90"/>
        <v>5</v>
      </c>
      <c r="Q1944" s="1" t="s">
        <v>142</v>
      </c>
      <c r="R1944" s="1" t="s">
        <v>3570</v>
      </c>
      <c r="S1944" s="2">
        <v>57.28</v>
      </c>
      <c r="T1944">
        <v>1</v>
      </c>
      <c r="U1944" t="s">
        <v>58</v>
      </c>
      <c r="V1944" s="3">
        <v>0.75</v>
      </c>
      <c r="W1944" t="s">
        <v>60</v>
      </c>
      <c r="X1944" t="s">
        <v>143</v>
      </c>
      <c r="Y1944" s="2">
        <v>42.96</v>
      </c>
      <c r="Z1944" s="2">
        <v>0</v>
      </c>
      <c r="AA1944" s="2">
        <v>0</v>
      </c>
      <c r="AB1944" s="2">
        <v>0</v>
      </c>
    </row>
    <row r="1945" spans="1:28" x14ac:dyDescent="0.25">
      <c r="A1945">
        <v>2032192209</v>
      </c>
      <c r="B1945" t="s">
        <v>543</v>
      </c>
      <c r="C1945" t="s">
        <v>280</v>
      </c>
      <c r="D1945" s="5" t="str">
        <f t="shared" si="91"/>
        <v>AMANDA ZARTMAN</v>
      </c>
      <c r="E1945" t="s">
        <v>262</v>
      </c>
      <c r="F1945" t="s">
        <v>88</v>
      </c>
      <c r="G1945" t="s">
        <v>98</v>
      </c>
      <c r="H1945" t="s">
        <v>3482</v>
      </c>
      <c r="I1945" s="8" t="s">
        <v>3521</v>
      </c>
      <c r="J1945" t="s">
        <v>164</v>
      </c>
      <c r="K1945" t="s">
        <v>165</v>
      </c>
      <c r="L1945" t="str">
        <f t="shared" si="92"/>
        <v>Jake Shulman</v>
      </c>
      <c r="M1945" t="s">
        <v>57</v>
      </c>
      <c r="N1945" s="1">
        <v>46023</v>
      </c>
      <c r="O1945" s="1">
        <v>46174</v>
      </c>
      <c r="P1945">
        <f t="shared" si="90"/>
        <v>5</v>
      </c>
      <c r="Q1945" s="1" t="s">
        <v>142</v>
      </c>
      <c r="R1945" s="1" t="s">
        <v>3570</v>
      </c>
      <c r="S1945" s="2">
        <v>56.85</v>
      </c>
      <c r="T1945">
        <v>1</v>
      </c>
      <c r="U1945" t="s">
        <v>58</v>
      </c>
      <c r="V1945" s="3">
        <v>0.75</v>
      </c>
      <c r="W1945" t="s">
        <v>60</v>
      </c>
      <c r="X1945" t="s">
        <v>143</v>
      </c>
      <c r="Y1945" s="2">
        <v>42.64</v>
      </c>
      <c r="Z1945" s="2">
        <v>0</v>
      </c>
      <c r="AA1945" s="2">
        <v>0</v>
      </c>
      <c r="AB1945" s="2">
        <v>0</v>
      </c>
    </row>
    <row r="1946" spans="1:28" x14ac:dyDescent="0.25">
      <c r="A1946">
        <v>2032406272</v>
      </c>
      <c r="B1946" t="s">
        <v>683</v>
      </c>
      <c r="C1946" t="s">
        <v>424</v>
      </c>
      <c r="D1946" s="5" t="str">
        <f t="shared" si="91"/>
        <v>PATRICIA GAINER</v>
      </c>
      <c r="E1946" t="s">
        <v>262</v>
      </c>
      <c r="F1946" t="s">
        <v>88</v>
      </c>
      <c r="G1946" t="s">
        <v>98</v>
      </c>
      <c r="H1946" t="s">
        <v>3482</v>
      </c>
      <c r="I1946" s="8" t="s">
        <v>3521</v>
      </c>
      <c r="J1946" t="s">
        <v>164</v>
      </c>
      <c r="K1946" t="s">
        <v>165</v>
      </c>
      <c r="L1946" t="str">
        <f t="shared" si="92"/>
        <v>Jake Shulman</v>
      </c>
      <c r="M1946" t="s">
        <v>57</v>
      </c>
      <c r="N1946" s="1">
        <v>46023</v>
      </c>
      <c r="O1946" s="1">
        <v>46174</v>
      </c>
      <c r="P1946">
        <f t="shared" si="90"/>
        <v>5</v>
      </c>
      <c r="Q1946" s="1" t="s">
        <v>142</v>
      </c>
      <c r="R1946" s="1" t="s">
        <v>3570</v>
      </c>
      <c r="S1946" s="2">
        <v>55.45</v>
      </c>
      <c r="T1946">
        <v>1</v>
      </c>
      <c r="U1946" t="s">
        <v>58</v>
      </c>
      <c r="V1946" s="3">
        <v>0.75</v>
      </c>
      <c r="W1946" t="s">
        <v>60</v>
      </c>
      <c r="X1946" t="s">
        <v>143</v>
      </c>
      <c r="Y1946" s="2">
        <v>41.59</v>
      </c>
      <c r="Z1946" s="2">
        <v>0</v>
      </c>
      <c r="AA1946" s="2">
        <v>0</v>
      </c>
      <c r="AB1946" s="2">
        <v>0</v>
      </c>
    </row>
    <row r="1947" spans="1:28" x14ac:dyDescent="0.25">
      <c r="A1947">
        <v>2032200128</v>
      </c>
      <c r="B1947" t="s">
        <v>551</v>
      </c>
      <c r="C1947" t="s">
        <v>552</v>
      </c>
      <c r="D1947" s="5" t="str">
        <f t="shared" si="91"/>
        <v>JERRY JONES</v>
      </c>
      <c r="E1947" t="s">
        <v>110</v>
      </c>
      <c r="F1947" t="s">
        <v>88</v>
      </c>
      <c r="G1947" t="s">
        <v>98</v>
      </c>
      <c r="H1947" t="s">
        <v>3482</v>
      </c>
      <c r="I1947" s="8" t="s">
        <v>3521</v>
      </c>
      <c r="J1947" t="s">
        <v>164</v>
      </c>
      <c r="K1947" t="s">
        <v>165</v>
      </c>
      <c r="L1947" t="str">
        <f t="shared" si="92"/>
        <v>Jake Shulman</v>
      </c>
      <c r="M1947" t="s">
        <v>57</v>
      </c>
      <c r="N1947" s="1">
        <v>46023</v>
      </c>
      <c r="O1947" s="1">
        <v>46174</v>
      </c>
      <c r="P1947">
        <f t="shared" si="90"/>
        <v>5</v>
      </c>
      <c r="Q1947" s="1" t="s">
        <v>142</v>
      </c>
      <c r="R1947" s="1" t="s">
        <v>3570</v>
      </c>
      <c r="S1947" s="2">
        <v>29.8</v>
      </c>
      <c r="T1947">
        <v>1</v>
      </c>
      <c r="U1947" t="s">
        <v>58</v>
      </c>
      <c r="V1947" s="3">
        <v>0.75</v>
      </c>
      <c r="W1947" t="s">
        <v>60</v>
      </c>
      <c r="X1947" t="s">
        <v>143</v>
      </c>
      <c r="Y1947" s="2">
        <v>22.35</v>
      </c>
      <c r="Z1947" s="2">
        <v>0</v>
      </c>
      <c r="AA1947" s="2">
        <v>0</v>
      </c>
      <c r="AB1947" s="2">
        <v>0</v>
      </c>
    </row>
    <row r="1948" spans="1:28" x14ac:dyDescent="0.25">
      <c r="A1948">
        <v>2032662851</v>
      </c>
      <c r="B1948" t="s">
        <v>2976</v>
      </c>
      <c r="C1948" t="s">
        <v>304</v>
      </c>
      <c r="D1948" s="5" t="str">
        <f t="shared" si="91"/>
        <v>ZACHARY BEGIN</v>
      </c>
      <c r="E1948" t="s">
        <v>262</v>
      </c>
      <c r="F1948" t="s">
        <v>88</v>
      </c>
      <c r="G1948" t="s">
        <v>98</v>
      </c>
      <c r="H1948" t="s">
        <v>3482</v>
      </c>
      <c r="I1948" s="8" t="s">
        <v>3521</v>
      </c>
      <c r="J1948" t="s">
        <v>164</v>
      </c>
      <c r="K1948" t="s">
        <v>165</v>
      </c>
      <c r="L1948" t="str">
        <f t="shared" si="92"/>
        <v>Jake Shulman</v>
      </c>
      <c r="M1948" t="s">
        <v>57</v>
      </c>
      <c r="N1948" s="1">
        <v>46023</v>
      </c>
      <c r="O1948" s="1">
        <v>46174</v>
      </c>
      <c r="P1948">
        <f t="shared" si="90"/>
        <v>5</v>
      </c>
      <c r="Q1948" s="1" t="s">
        <v>142</v>
      </c>
      <c r="R1948" s="1" t="s">
        <v>3570</v>
      </c>
      <c r="S1948" s="2">
        <v>21.85</v>
      </c>
      <c r="T1948">
        <v>1</v>
      </c>
      <c r="U1948" t="s">
        <v>58</v>
      </c>
      <c r="V1948" s="3">
        <v>0.75</v>
      </c>
      <c r="W1948" t="s">
        <v>60</v>
      </c>
      <c r="X1948" t="s">
        <v>143</v>
      </c>
      <c r="Y1948" s="2">
        <v>16.39</v>
      </c>
      <c r="Z1948" s="2">
        <v>0</v>
      </c>
      <c r="AA1948" s="2">
        <v>0</v>
      </c>
      <c r="AB1948" s="2">
        <v>0</v>
      </c>
    </row>
    <row r="1949" spans="1:28" x14ac:dyDescent="0.25">
      <c r="A1949">
        <v>2033008055</v>
      </c>
      <c r="B1949" t="s">
        <v>1017</v>
      </c>
      <c r="C1949" t="s">
        <v>233</v>
      </c>
      <c r="D1949" s="5" t="str">
        <f t="shared" si="91"/>
        <v>ERIC WOOD</v>
      </c>
      <c r="E1949" t="s">
        <v>262</v>
      </c>
      <c r="F1949" t="s">
        <v>88</v>
      </c>
      <c r="G1949" t="s">
        <v>98</v>
      </c>
      <c r="H1949" t="s">
        <v>3482</v>
      </c>
      <c r="I1949" s="8" t="s">
        <v>3521</v>
      </c>
      <c r="J1949" t="s">
        <v>164</v>
      </c>
      <c r="K1949" t="s">
        <v>165</v>
      </c>
      <c r="L1949" t="str">
        <f t="shared" si="92"/>
        <v>Jake Shulman</v>
      </c>
      <c r="M1949" t="s">
        <v>57</v>
      </c>
      <c r="N1949" s="1">
        <v>46029</v>
      </c>
      <c r="O1949" s="1">
        <v>46180</v>
      </c>
      <c r="P1949">
        <f t="shared" si="90"/>
        <v>5</v>
      </c>
      <c r="Q1949" s="1" t="s">
        <v>142</v>
      </c>
      <c r="R1949" s="1" t="s">
        <v>3570</v>
      </c>
      <c r="S1949" s="2">
        <v>18.940000000000001</v>
      </c>
      <c r="T1949">
        <v>1</v>
      </c>
      <c r="U1949" t="s">
        <v>58</v>
      </c>
      <c r="V1949" s="3">
        <v>0.75</v>
      </c>
      <c r="W1949" t="s">
        <v>60</v>
      </c>
      <c r="X1949" t="s">
        <v>143</v>
      </c>
      <c r="Y1949" s="2">
        <v>14.2</v>
      </c>
      <c r="Z1949" s="2">
        <v>0</v>
      </c>
      <c r="AA1949" s="2">
        <v>0</v>
      </c>
      <c r="AB1949" s="2">
        <v>0</v>
      </c>
    </row>
    <row r="1950" spans="1:28" x14ac:dyDescent="0.25">
      <c r="A1950">
        <v>2032014927</v>
      </c>
      <c r="B1950" t="s">
        <v>435</v>
      </c>
      <c r="C1950" t="s">
        <v>160</v>
      </c>
      <c r="D1950" s="5" t="str">
        <f t="shared" si="91"/>
        <v>KENNETH YEATON</v>
      </c>
      <c r="E1950" t="s">
        <v>172</v>
      </c>
      <c r="F1950" t="s">
        <v>88</v>
      </c>
      <c r="G1950" t="s">
        <v>98</v>
      </c>
      <c r="H1950" t="s">
        <v>3482</v>
      </c>
      <c r="I1950" s="8">
        <v>21564088</v>
      </c>
      <c r="J1950" t="s">
        <v>173</v>
      </c>
      <c r="K1950" t="s">
        <v>174</v>
      </c>
      <c r="L1950" t="str">
        <f t="shared" si="92"/>
        <v>Jennifer Halsaver</v>
      </c>
      <c r="M1950" t="s">
        <v>57</v>
      </c>
      <c r="N1950" s="1">
        <v>46023</v>
      </c>
      <c r="O1950" s="1">
        <v>46174</v>
      </c>
      <c r="P1950">
        <f t="shared" si="90"/>
        <v>5</v>
      </c>
      <c r="Q1950" s="1" t="s">
        <v>142</v>
      </c>
      <c r="R1950" s="1" t="s">
        <v>3570</v>
      </c>
      <c r="S1950" s="2">
        <v>86.43</v>
      </c>
      <c r="T1950">
        <v>1</v>
      </c>
      <c r="U1950" t="s">
        <v>58</v>
      </c>
      <c r="V1950" s="3">
        <v>0.75</v>
      </c>
      <c r="W1950" t="s">
        <v>60</v>
      </c>
      <c r="X1950" t="s">
        <v>143</v>
      </c>
      <c r="Y1950" s="2">
        <v>64.819999999999993</v>
      </c>
      <c r="Z1950" s="2">
        <v>0</v>
      </c>
      <c r="AA1950" s="2">
        <v>0</v>
      </c>
      <c r="AB1950" s="2">
        <v>0</v>
      </c>
    </row>
    <row r="1951" spans="1:28" x14ac:dyDescent="0.25">
      <c r="A1951">
        <v>2032419546</v>
      </c>
      <c r="B1951" t="s">
        <v>688</v>
      </c>
      <c r="C1951" t="s">
        <v>495</v>
      </c>
      <c r="D1951" s="5" t="str">
        <f t="shared" si="91"/>
        <v>AMY COSMA</v>
      </c>
      <c r="E1951" t="s">
        <v>172</v>
      </c>
      <c r="F1951" t="s">
        <v>88</v>
      </c>
      <c r="G1951" t="s">
        <v>107</v>
      </c>
      <c r="H1951" t="s">
        <v>3482</v>
      </c>
      <c r="I1951" s="8">
        <v>21564088</v>
      </c>
      <c r="J1951" t="s">
        <v>173</v>
      </c>
      <c r="K1951" t="s">
        <v>174</v>
      </c>
      <c r="L1951" t="str">
        <f t="shared" si="92"/>
        <v>Jennifer Halsaver</v>
      </c>
      <c r="M1951" t="s">
        <v>57</v>
      </c>
      <c r="N1951" s="1">
        <v>46023</v>
      </c>
      <c r="O1951" s="1">
        <v>46174</v>
      </c>
      <c r="P1951">
        <f t="shared" si="90"/>
        <v>5</v>
      </c>
      <c r="Q1951" s="1" t="s">
        <v>142</v>
      </c>
      <c r="R1951" s="1" t="s">
        <v>3570</v>
      </c>
      <c r="S1951" s="2">
        <v>82.61</v>
      </c>
      <c r="T1951">
        <v>1</v>
      </c>
      <c r="U1951" t="s">
        <v>58</v>
      </c>
      <c r="V1951" s="3">
        <v>0.75</v>
      </c>
      <c r="W1951" t="s">
        <v>60</v>
      </c>
      <c r="X1951" t="s">
        <v>143</v>
      </c>
      <c r="Y1951" s="2">
        <v>61.96</v>
      </c>
      <c r="Z1951" s="2">
        <v>0</v>
      </c>
      <c r="AA1951" s="2">
        <v>0</v>
      </c>
      <c r="AB1951" s="2">
        <v>0</v>
      </c>
    </row>
    <row r="1952" spans="1:28" x14ac:dyDescent="0.25">
      <c r="A1952">
        <v>2032246221</v>
      </c>
      <c r="B1952" t="s">
        <v>578</v>
      </c>
      <c r="C1952" t="s">
        <v>579</v>
      </c>
      <c r="D1952" s="5" t="str">
        <f t="shared" si="91"/>
        <v>SHEILA TURNER</v>
      </c>
      <c r="E1952" t="s">
        <v>172</v>
      </c>
      <c r="F1952" t="s">
        <v>88</v>
      </c>
      <c r="G1952" t="s">
        <v>98</v>
      </c>
      <c r="H1952" t="s">
        <v>3482</v>
      </c>
      <c r="I1952" s="8">
        <v>21564088</v>
      </c>
      <c r="J1952" t="s">
        <v>173</v>
      </c>
      <c r="K1952" t="s">
        <v>174</v>
      </c>
      <c r="L1952" t="str">
        <f t="shared" si="92"/>
        <v>Jennifer Halsaver</v>
      </c>
      <c r="M1952" t="s">
        <v>57</v>
      </c>
      <c r="N1952" s="1">
        <v>46023</v>
      </c>
      <c r="O1952" s="1">
        <v>46174</v>
      </c>
      <c r="P1952">
        <f t="shared" si="90"/>
        <v>5</v>
      </c>
      <c r="Q1952" s="1" t="s">
        <v>142</v>
      </c>
      <c r="R1952" s="1" t="s">
        <v>3570</v>
      </c>
      <c r="S1952" s="2">
        <v>60.49</v>
      </c>
      <c r="T1952">
        <v>1</v>
      </c>
      <c r="U1952" t="s">
        <v>58</v>
      </c>
      <c r="V1952" s="3">
        <v>0.75</v>
      </c>
      <c r="W1952" t="s">
        <v>60</v>
      </c>
      <c r="X1952" t="s">
        <v>143</v>
      </c>
      <c r="Y1952" s="2">
        <v>45.37</v>
      </c>
      <c r="Z1952" s="2">
        <v>0</v>
      </c>
      <c r="AA1952" s="2">
        <v>0</v>
      </c>
      <c r="AB1952" s="2">
        <v>0</v>
      </c>
    </row>
    <row r="1953" spans="1:28" x14ac:dyDescent="0.25">
      <c r="A1953">
        <v>2031941517</v>
      </c>
      <c r="B1953" t="s">
        <v>384</v>
      </c>
      <c r="C1953" t="s">
        <v>385</v>
      </c>
      <c r="D1953" s="5" t="str">
        <f t="shared" si="91"/>
        <v>DEBORA WINKLER</v>
      </c>
      <c r="E1953" t="s">
        <v>172</v>
      </c>
      <c r="F1953" t="s">
        <v>88</v>
      </c>
      <c r="G1953" t="s">
        <v>98</v>
      </c>
      <c r="H1953" t="s">
        <v>3482</v>
      </c>
      <c r="I1953" s="8">
        <v>21564088</v>
      </c>
      <c r="J1953" t="s">
        <v>173</v>
      </c>
      <c r="K1953" t="s">
        <v>174</v>
      </c>
      <c r="L1953" t="str">
        <f t="shared" si="92"/>
        <v>Jennifer Halsaver</v>
      </c>
      <c r="M1953" t="s">
        <v>57</v>
      </c>
      <c r="N1953" s="1">
        <v>46023</v>
      </c>
      <c r="O1953" s="1">
        <v>46174</v>
      </c>
      <c r="P1953">
        <f t="shared" si="90"/>
        <v>5</v>
      </c>
      <c r="Q1953" s="1" t="s">
        <v>142</v>
      </c>
      <c r="R1953" s="1" t="s">
        <v>3570</v>
      </c>
      <c r="S1953" s="2">
        <v>56.28</v>
      </c>
      <c r="T1953">
        <v>1</v>
      </c>
      <c r="U1953" t="s">
        <v>58</v>
      </c>
      <c r="V1953" s="3">
        <v>0.75</v>
      </c>
      <c r="W1953" t="s">
        <v>60</v>
      </c>
      <c r="X1953" t="s">
        <v>143</v>
      </c>
      <c r="Y1953" s="2">
        <v>42.21</v>
      </c>
      <c r="Z1953" s="2">
        <v>0</v>
      </c>
      <c r="AA1953" s="2">
        <v>0</v>
      </c>
      <c r="AB1953" s="2">
        <v>0</v>
      </c>
    </row>
    <row r="1954" spans="1:28" x14ac:dyDescent="0.25">
      <c r="A1954">
        <v>2032820916</v>
      </c>
      <c r="B1954" t="s">
        <v>1050</v>
      </c>
      <c r="C1954" t="s">
        <v>241</v>
      </c>
      <c r="D1954" s="5" t="str">
        <f t="shared" si="91"/>
        <v>LISA MURRAY</v>
      </c>
      <c r="E1954" t="s">
        <v>172</v>
      </c>
      <c r="F1954" t="s">
        <v>88</v>
      </c>
      <c r="G1954" t="s">
        <v>98</v>
      </c>
      <c r="H1954" t="s">
        <v>3482</v>
      </c>
      <c r="I1954" s="8">
        <v>21564088</v>
      </c>
      <c r="J1954" t="s">
        <v>173</v>
      </c>
      <c r="K1954" t="s">
        <v>174</v>
      </c>
      <c r="L1954" t="str">
        <f t="shared" si="92"/>
        <v>Jennifer Halsaver</v>
      </c>
      <c r="M1954" t="s">
        <v>57</v>
      </c>
      <c r="N1954" s="1">
        <v>46023</v>
      </c>
      <c r="O1954" s="1">
        <v>46174</v>
      </c>
      <c r="P1954">
        <f t="shared" si="90"/>
        <v>5</v>
      </c>
      <c r="Q1954" s="1" t="s">
        <v>142</v>
      </c>
      <c r="R1954" s="1" t="s">
        <v>3570</v>
      </c>
      <c r="S1954" s="2">
        <v>56.08</v>
      </c>
      <c r="T1954">
        <v>1</v>
      </c>
      <c r="U1954" t="s">
        <v>58</v>
      </c>
      <c r="V1954" s="3">
        <v>0.75</v>
      </c>
      <c r="W1954" t="s">
        <v>60</v>
      </c>
      <c r="X1954" t="s">
        <v>143</v>
      </c>
      <c r="Y1954" s="2">
        <v>42.06</v>
      </c>
      <c r="Z1954" s="2">
        <v>0</v>
      </c>
      <c r="AA1954" s="2">
        <v>0</v>
      </c>
      <c r="AB1954" s="2">
        <v>0</v>
      </c>
    </row>
    <row r="1955" spans="1:28" x14ac:dyDescent="0.25">
      <c r="A1955">
        <v>2032211981</v>
      </c>
      <c r="B1955" t="s">
        <v>555</v>
      </c>
      <c r="C1955" t="s">
        <v>140</v>
      </c>
      <c r="D1955" s="5" t="str">
        <f t="shared" si="91"/>
        <v>KELLY HOLLIS</v>
      </c>
      <c r="E1955" t="s">
        <v>172</v>
      </c>
      <c r="F1955" t="s">
        <v>88</v>
      </c>
      <c r="G1955" t="s">
        <v>98</v>
      </c>
      <c r="H1955" t="s">
        <v>3482</v>
      </c>
      <c r="I1955" s="8">
        <v>21564088</v>
      </c>
      <c r="J1955" t="s">
        <v>173</v>
      </c>
      <c r="K1955" t="s">
        <v>174</v>
      </c>
      <c r="L1955" t="str">
        <f t="shared" si="92"/>
        <v>Jennifer Halsaver</v>
      </c>
      <c r="M1955" t="s">
        <v>57</v>
      </c>
      <c r="N1955" s="1">
        <v>46023</v>
      </c>
      <c r="O1955" s="1">
        <v>46174</v>
      </c>
      <c r="P1955">
        <f t="shared" si="90"/>
        <v>5</v>
      </c>
      <c r="Q1955" s="1" t="s">
        <v>142</v>
      </c>
      <c r="R1955" s="1" t="s">
        <v>3570</v>
      </c>
      <c r="S1955" s="2">
        <v>54.85</v>
      </c>
      <c r="T1955">
        <v>1</v>
      </c>
      <c r="U1955" t="s">
        <v>58</v>
      </c>
      <c r="V1955" s="3">
        <v>0.75</v>
      </c>
      <c r="W1955" t="s">
        <v>60</v>
      </c>
      <c r="X1955" t="s">
        <v>143</v>
      </c>
      <c r="Y1955" s="2">
        <v>41.14</v>
      </c>
      <c r="Z1955" s="2">
        <v>0</v>
      </c>
      <c r="AA1955" s="2">
        <v>0</v>
      </c>
      <c r="AB1955" s="2">
        <v>0</v>
      </c>
    </row>
    <row r="1956" spans="1:28" x14ac:dyDescent="0.25">
      <c r="A1956">
        <v>2032204893</v>
      </c>
      <c r="B1956" t="s">
        <v>553</v>
      </c>
      <c r="C1956" t="s">
        <v>170</v>
      </c>
      <c r="D1956" s="5" t="str">
        <f t="shared" si="91"/>
        <v>GARY BUCHANAN</v>
      </c>
      <c r="E1956" t="s">
        <v>172</v>
      </c>
      <c r="F1956" t="s">
        <v>88</v>
      </c>
      <c r="G1956" t="s">
        <v>98</v>
      </c>
      <c r="H1956" t="s">
        <v>3482</v>
      </c>
      <c r="I1956" s="8">
        <v>21564088</v>
      </c>
      <c r="J1956" t="s">
        <v>173</v>
      </c>
      <c r="K1956" t="s">
        <v>174</v>
      </c>
      <c r="L1956" t="str">
        <f t="shared" si="92"/>
        <v>Jennifer Halsaver</v>
      </c>
      <c r="M1956" t="s">
        <v>57</v>
      </c>
      <c r="N1956" s="1">
        <v>46023</v>
      </c>
      <c r="O1956" s="1">
        <v>46174</v>
      </c>
      <c r="P1956">
        <f t="shared" si="90"/>
        <v>5</v>
      </c>
      <c r="Q1956" s="1" t="s">
        <v>142</v>
      </c>
      <c r="R1956" s="1" t="s">
        <v>3570</v>
      </c>
      <c r="S1956" s="2">
        <v>47.11</v>
      </c>
      <c r="T1956">
        <v>1</v>
      </c>
      <c r="U1956" t="s">
        <v>58</v>
      </c>
      <c r="V1956" s="3">
        <v>0.75</v>
      </c>
      <c r="W1956" t="s">
        <v>60</v>
      </c>
      <c r="X1956" t="s">
        <v>143</v>
      </c>
      <c r="Y1956" s="2">
        <v>35.33</v>
      </c>
      <c r="Z1956" s="2">
        <v>0</v>
      </c>
      <c r="AA1956" s="2">
        <v>0</v>
      </c>
      <c r="AB1956" s="2">
        <v>0</v>
      </c>
    </row>
    <row r="1957" spans="1:28" x14ac:dyDescent="0.25">
      <c r="A1957">
        <v>2032875976</v>
      </c>
      <c r="B1957" t="s">
        <v>1198</v>
      </c>
      <c r="C1957" t="s">
        <v>1199</v>
      </c>
      <c r="D1957" s="5" t="str">
        <f t="shared" si="91"/>
        <v>NEETI SHAH</v>
      </c>
      <c r="E1957" t="s">
        <v>172</v>
      </c>
      <c r="F1957" t="s">
        <v>88</v>
      </c>
      <c r="G1957" t="s">
        <v>98</v>
      </c>
      <c r="H1957" t="s">
        <v>3482</v>
      </c>
      <c r="I1957" s="8">
        <v>21564088</v>
      </c>
      <c r="J1957" t="s">
        <v>173</v>
      </c>
      <c r="K1957" t="s">
        <v>174</v>
      </c>
      <c r="L1957" t="str">
        <f t="shared" si="92"/>
        <v>Jennifer Halsaver</v>
      </c>
      <c r="M1957" t="s">
        <v>57</v>
      </c>
      <c r="N1957" s="1">
        <v>46023</v>
      </c>
      <c r="O1957" s="1">
        <v>46174</v>
      </c>
      <c r="P1957">
        <f t="shared" si="90"/>
        <v>5</v>
      </c>
      <c r="Q1957" s="1" t="s">
        <v>142</v>
      </c>
      <c r="R1957" s="1" t="s">
        <v>3570</v>
      </c>
      <c r="S1957" s="2">
        <v>32.08</v>
      </c>
      <c r="T1957">
        <v>1</v>
      </c>
      <c r="U1957" t="s">
        <v>58</v>
      </c>
      <c r="V1957" s="3">
        <v>0.75</v>
      </c>
      <c r="W1957" t="s">
        <v>60</v>
      </c>
      <c r="X1957" t="s">
        <v>143</v>
      </c>
      <c r="Y1957" s="2">
        <v>24.06</v>
      </c>
      <c r="Z1957" s="2">
        <v>0</v>
      </c>
      <c r="AA1957" s="2">
        <v>0</v>
      </c>
      <c r="AB1957" s="2">
        <v>0</v>
      </c>
    </row>
    <row r="1958" spans="1:28" x14ac:dyDescent="0.25">
      <c r="A1958">
        <v>2032562021</v>
      </c>
      <c r="B1958" t="s">
        <v>3199</v>
      </c>
      <c r="C1958" t="s">
        <v>857</v>
      </c>
      <c r="D1958" s="5" t="str">
        <f t="shared" si="91"/>
        <v>JOSEPH JUSTUS</v>
      </c>
      <c r="E1958" t="s">
        <v>172</v>
      </c>
      <c r="F1958" t="s">
        <v>88</v>
      </c>
      <c r="G1958" t="s">
        <v>98</v>
      </c>
      <c r="H1958" t="s">
        <v>3482</v>
      </c>
      <c r="I1958" s="8">
        <v>21564088</v>
      </c>
      <c r="J1958" t="s">
        <v>173</v>
      </c>
      <c r="K1958" t="s">
        <v>174</v>
      </c>
      <c r="L1958" t="str">
        <f t="shared" si="92"/>
        <v>Jennifer Halsaver</v>
      </c>
      <c r="M1958" t="s">
        <v>57</v>
      </c>
      <c r="N1958" s="1">
        <v>46023</v>
      </c>
      <c r="O1958" s="1">
        <v>46174</v>
      </c>
      <c r="P1958">
        <f t="shared" si="90"/>
        <v>5</v>
      </c>
      <c r="Q1958" s="1" t="s">
        <v>142</v>
      </c>
      <c r="R1958" s="1" t="s">
        <v>3570</v>
      </c>
      <c r="S1958" s="2">
        <v>23.47</v>
      </c>
      <c r="T1958">
        <v>1</v>
      </c>
      <c r="U1958" t="s">
        <v>58</v>
      </c>
      <c r="V1958" s="3">
        <v>0.75</v>
      </c>
      <c r="W1958" t="s">
        <v>60</v>
      </c>
      <c r="X1958" t="s">
        <v>143</v>
      </c>
      <c r="Y1958" s="2">
        <v>17.600000000000001</v>
      </c>
      <c r="Z1958" s="2">
        <v>0</v>
      </c>
      <c r="AA1958" s="2">
        <v>0</v>
      </c>
      <c r="AB1958" s="2">
        <v>0</v>
      </c>
    </row>
    <row r="1959" spans="1:28" x14ac:dyDescent="0.25">
      <c r="A1959">
        <v>2032571306</v>
      </c>
      <c r="B1959" t="s">
        <v>1874</v>
      </c>
      <c r="C1959" t="s">
        <v>310</v>
      </c>
      <c r="D1959" s="5" t="str">
        <f t="shared" si="91"/>
        <v>CHRISTOPHER HICKMAN</v>
      </c>
      <c r="E1959" t="s">
        <v>172</v>
      </c>
      <c r="F1959" t="s">
        <v>88</v>
      </c>
      <c r="G1959" t="s">
        <v>98</v>
      </c>
      <c r="H1959" t="s">
        <v>3482</v>
      </c>
      <c r="I1959" s="8">
        <v>21564088</v>
      </c>
      <c r="J1959" t="s">
        <v>173</v>
      </c>
      <c r="K1959" t="s">
        <v>174</v>
      </c>
      <c r="L1959" t="str">
        <f t="shared" si="92"/>
        <v>Jennifer Halsaver</v>
      </c>
      <c r="M1959" t="s">
        <v>57</v>
      </c>
      <c r="N1959" s="1">
        <v>46023</v>
      </c>
      <c r="O1959" s="1">
        <v>46174</v>
      </c>
      <c r="P1959">
        <f t="shared" si="90"/>
        <v>5</v>
      </c>
      <c r="Q1959" s="1" t="s">
        <v>142</v>
      </c>
      <c r="R1959" s="1" t="s">
        <v>3570</v>
      </c>
      <c r="S1959" s="2">
        <v>12.94</v>
      </c>
      <c r="T1959">
        <v>1</v>
      </c>
      <c r="U1959" t="s">
        <v>58</v>
      </c>
      <c r="V1959" s="3">
        <v>0.75</v>
      </c>
      <c r="W1959" t="s">
        <v>60</v>
      </c>
      <c r="X1959" t="s">
        <v>143</v>
      </c>
      <c r="Y1959" s="2">
        <v>9.6999999999999993</v>
      </c>
      <c r="Z1959" s="2">
        <v>0</v>
      </c>
      <c r="AA1959" s="2">
        <v>0</v>
      </c>
      <c r="AB1959" s="2">
        <v>0</v>
      </c>
    </row>
    <row r="1960" spans="1:28" x14ac:dyDescent="0.25">
      <c r="A1960">
        <v>2032365630</v>
      </c>
      <c r="B1960" t="s">
        <v>659</v>
      </c>
      <c r="C1960" t="s">
        <v>170</v>
      </c>
      <c r="D1960" s="5" t="str">
        <f t="shared" si="91"/>
        <v>GARY EAKINS</v>
      </c>
      <c r="E1960" t="s">
        <v>110</v>
      </c>
      <c r="F1960" t="s">
        <v>88</v>
      </c>
      <c r="G1960" t="s">
        <v>107</v>
      </c>
      <c r="H1960" t="s">
        <v>3482</v>
      </c>
      <c r="I1960" s="8">
        <v>1706194</v>
      </c>
      <c r="J1960" t="s">
        <v>72</v>
      </c>
      <c r="K1960" t="s">
        <v>73</v>
      </c>
      <c r="L1960" t="str">
        <f t="shared" si="92"/>
        <v>MATTHEW DAUGHERTY</v>
      </c>
      <c r="M1960" t="s">
        <v>57</v>
      </c>
      <c r="N1960" s="1">
        <v>46023</v>
      </c>
      <c r="O1960" s="1">
        <v>46174</v>
      </c>
      <c r="P1960">
        <f t="shared" si="90"/>
        <v>5</v>
      </c>
      <c r="Q1960" s="1" t="s">
        <v>142</v>
      </c>
      <c r="R1960" s="1" t="s">
        <v>3570</v>
      </c>
      <c r="S1960" s="2">
        <v>477.48</v>
      </c>
      <c r="T1960">
        <v>1</v>
      </c>
      <c r="U1960" t="s">
        <v>58</v>
      </c>
      <c r="V1960" s="3">
        <v>0.75</v>
      </c>
      <c r="W1960" t="s">
        <v>60</v>
      </c>
      <c r="X1960" t="s">
        <v>143</v>
      </c>
      <c r="Y1960" s="2">
        <v>358.11</v>
      </c>
      <c r="Z1960" s="2">
        <v>0</v>
      </c>
      <c r="AA1960" s="2">
        <v>0</v>
      </c>
      <c r="AB1960" s="2">
        <v>0</v>
      </c>
    </row>
    <row r="1961" spans="1:28" x14ac:dyDescent="0.25">
      <c r="A1961">
        <v>2032690631</v>
      </c>
      <c r="B1961" t="s">
        <v>2743</v>
      </c>
      <c r="C1961" t="s">
        <v>2744</v>
      </c>
      <c r="D1961" s="5" t="str">
        <f t="shared" si="91"/>
        <v>JOE CARTWRIGHT</v>
      </c>
      <c r="E1961" t="s">
        <v>110</v>
      </c>
      <c r="F1961" t="s">
        <v>88</v>
      </c>
      <c r="G1961" t="s">
        <v>107</v>
      </c>
      <c r="H1961" t="s">
        <v>3482</v>
      </c>
      <c r="I1961" s="8">
        <v>1706194</v>
      </c>
      <c r="J1961" t="s">
        <v>72</v>
      </c>
      <c r="K1961" t="s">
        <v>73</v>
      </c>
      <c r="L1961" t="str">
        <f t="shared" si="92"/>
        <v>MATTHEW DAUGHERTY</v>
      </c>
      <c r="M1961" t="s">
        <v>57</v>
      </c>
      <c r="N1961" s="1">
        <v>46023</v>
      </c>
      <c r="O1961" s="1">
        <v>46174</v>
      </c>
      <c r="P1961">
        <f t="shared" si="90"/>
        <v>5</v>
      </c>
      <c r="Q1961" s="1" t="s">
        <v>142</v>
      </c>
      <c r="R1961" s="1" t="s">
        <v>3570</v>
      </c>
      <c r="S1961" s="2">
        <v>442.53</v>
      </c>
      <c r="T1961">
        <v>1</v>
      </c>
      <c r="U1961" t="s">
        <v>58</v>
      </c>
      <c r="V1961" s="3">
        <v>0.75</v>
      </c>
      <c r="W1961" t="s">
        <v>60</v>
      </c>
      <c r="X1961" t="s">
        <v>143</v>
      </c>
      <c r="Y1961" s="2">
        <v>331.9</v>
      </c>
      <c r="Z1961" s="2">
        <v>0</v>
      </c>
      <c r="AA1961" s="2">
        <v>0</v>
      </c>
      <c r="AB1961" s="2">
        <v>0</v>
      </c>
    </row>
    <row r="1962" spans="1:28" x14ac:dyDescent="0.25">
      <c r="A1962">
        <v>2032696667</v>
      </c>
      <c r="B1962" t="s">
        <v>2978</v>
      </c>
      <c r="C1962" t="s">
        <v>2979</v>
      </c>
      <c r="D1962" s="5" t="str">
        <f t="shared" si="91"/>
        <v>ANDRE CHIMENE</v>
      </c>
      <c r="E1962" t="s">
        <v>110</v>
      </c>
      <c r="F1962" t="s">
        <v>88</v>
      </c>
      <c r="G1962" t="s">
        <v>89</v>
      </c>
      <c r="H1962" t="s">
        <v>3482</v>
      </c>
      <c r="I1962" s="8">
        <v>1706194</v>
      </c>
      <c r="J1962" t="s">
        <v>72</v>
      </c>
      <c r="K1962" t="s">
        <v>73</v>
      </c>
      <c r="L1962" t="str">
        <f t="shared" si="92"/>
        <v>MATTHEW DAUGHERTY</v>
      </c>
      <c r="M1962" t="s">
        <v>57</v>
      </c>
      <c r="N1962" s="1">
        <v>46023</v>
      </c>
      <c r="O1962" s="1">
        <v>46174</v>
      </c>
      <c r="P1962">
        <f t="shared" si="90"/>
        <v>5</v>
      </c>
      <c r="Q1962" s="1" t="s">
        <v>142</v>
      </c>
      <c r="R1962" s="1" t="s">
        <v>3570</v>
      </c>
      <c r="S1962" s="2">
        <v>365.73</v>
      </c>
      <c r="T1962">
        <v>1</v>
      </c>
      <c r="U1962" t="s">
        <v>58</v>
      </c>
      <c r="V1962" s="3">
        <v>0.75</v>
      </c>
      <c r="W1962" t="s">
        <v>60</v>
      </c>
      <c r="X1962" t="s">
        <v>143</v>
      </c>
      <c r="Y1962" s="2">
        <v>274.3</v>
      </c>
      <c r="Z1962" s="2">
        <v>0</v>
      </c>
      <c r="AA1962" s="2">
        <v>0</v>
      </c>
      <c r="AB1962" s="2">
        <v>0</v>
      </c>
    </row>
    <row r="1963" spans="1:28" x14ac:dyDescent="0.25">
      <c r="A1963">
        <v>2032815032</v>
      </c>
      <c r="B1963" t="s">
        <v>1373</v>
      </c>
      <c r="C1963" t="s">
        <v>1374</v>
      </c>
      <c r="D1963" s="5" t="str">
        <f t="shared" si="91"/>
        <v>HERMAN WINTER</v>
      </c>
      <c r="E1963" t="s">
        <v>220</v>
      </c>
      <c r="F1963" t="s">
        <v>88</v>
      </c>
      <c r="G1963" t="s">
        <v>107</v>
      </c>
      <c r="H1963" t="s">
        <v>3482</v>
      </c>
      <c r="I1963" s="8">
        <v>1706194</v>
      </c>
      <c r="J1963" t="s">
        <v>72</v>
      </c>
      <c r="K1963" t="s">
        <v>73</v>
      </c>
      <c r="L1963" t="str">
        <f t="shared" si="92"/>
        <v>MATTHEW DAUGHERTY</v>
      </c>
      <c r="M1963" t="s">
        <v>57</v>
      </c>
      <c r="N1963" s="1">
        <v>46023</v>
      </c>
      <c r="O1963" s="1">
        <v>46174</v>
      </c>
      <c r="P1963">
        <f t="shared" si="90"/>
        <v>5</v>
      </c>
      <c r="Q1963" s="1" t="s">
        <v>142</v>
      </c>
      <c r="R1963" s="1" t="s">
        <v>3570</v>
      </c>
      <c r="S1963" s="2">
        <v>330.18</v>
      </c>
      <c r="T1963">
        <v>1</v>
      </c>
      <c r="U1963" t="s">
        <v>58</v>
      </c>
      <c r="V1963" s="3">
        <v>0.75</v>
      </c>
      <c r="W1963" t="s">
        <v>60</v>
      </c>
      <c r="X1963" t="s">
        <v>143</v>
      </c>
      <c r="Y1963" s="2">
        <v>247.64</v>
      </c>
      <c r="Z1963" s="2">
        <v>0</v>
      </c>
      <c r="AA1963" s="2">
        <v>0</v>
      </c>
      <c r="AB1963" s="2">
        <v>0</v>
      </c>
    </row>
    <row r="1964" spans="1:28" x14ac:dyDescent="0.25">
      <c r="A1964">
        <v>2032884880</v>
      </c>
      <c r="B1964" t="s">
        <v>1253</v>
      </c>
      <c r="C1964" t="s">
        <v>2000</v>
      </c>
      <c r="D1964" s="5" t="str">
        <f t="shared" si="91"/>
        <v>GUY PRICE</v>
      </c>
      <c r="E1964" t="s">
        <v>220</v>
      </c>
      <c r="F1964" t="s">
        <v>88</v>
      </c>
      <c r="G1964" t="s">
        <v>107</v>
      </c>
      <c r="H1964" t="s">
        <v>3482</v>
      </c>
      <c r="I1964" s="8">
        <v>1706194</v>
      </c>
      <c r="J1964" t="s">
        <v>72</v>
      </c>
      <c r="K1964" t="s">
        <v>73</v>
      </c>
      <c r="L1964" t="str">
        <f t="shared" si="92"/>
        <v>MATTHEW DAUGHERTY</v>
      </c>
      <c r="M1964" t="s">
        <v>57</v>
      </c>
      <c r="N1964" s="1">
        <v>46023</v>
      </c>
      <c r="O1964" s="1">
        <v>46174</v>
      </c>
      <c r="P1964">
        <f t="shared" si="90"/>
        <v>5</v>
      </c>
      <c r="Q1964" s="1" t="s">
        <v>142</v>
      </c>
      <c r="R1964" s="1" t="s">
        <v>3570</v>
      </c>
      <c r="S1964" s="2">
        <v>312.02999999999997</v>
      </c>
      <c r="T1964">
        <v>1</v>
      </c>
      <c r="U1964" t="s">
        <v>58</v>
      </c>
      <c r="V1964" s="3">
        <v>0.75</v>
      </c>
      <c r="W1964" t="s">
        <v>60</v>
      </c>
      <c r="X1964" t="s">
        <v>143</v>
      </c>
      <c r="Y1964" s="2">
        <v>234.02</v>
      </c>
      <c r="Z1964" s="2">
        <v>0</v>
      </c>
      <c r="AA1964" s="2">
        <v>0</v>
      </c>
      <c r="AB1964" s="2">
        <v>0</v>
      </c>
    </row>
    <row r="1965" spans="1:28" x14ac:dyDescent="0.25">
      <c r="A1965">
        <v>2032789365</v>
      </c>
      <c r="B1965" t="s">
        <v>251</v>
      </c>
      <c r="C1965" t="s">
        <v>285</v>
      </c>
      <c r="D1965" s="5" t="str">
        <f t="shared" si="91"/>
        <v>WENDY MARIE</v>
      </c>
      <c r="E1965" t="s">
        <v>220</v>
      </c>
      <c r="F1965" t="s">
        <v>88</v>
      </c>
      <c r="G1965" t="s">
        <v>107</v>
      </c>
      <c r="H1965" t="s">
        <v>3482</v>
      </c>
      <c r="I1965" s="8">
        <v>1706194</v>
      </c>
      <c r="J1965" t="s">
        <v>72</v>
      </c>
      <c r="K1965" t="s">
        <v>73</v>
      </c>
      <c r="L1965" t="str">
        <f t="shared" si="92"/>
        <v>MATTHEW DAUGHERTY</v>
      </c>
      <c r="M1965" t="s">
        <v>57</v>
      </c>
      <c r="N1965" s="1">
        <v>46023</v>
      </c>
      <c r="O1965" s="1">
        <v>46174</v>
      </c>
      <c r="P1965">
        <f t="shared" si="90"/>
        <v>5</v>
      </c>
      <c r="Q1965" s="1" t="s">
        <v>142</v>
      </c>
      <c r="R1965" s="1" t="s">
        <v>3570</v>
      </c>
      <c r="S1965" s="2">
        <v>271.3</v>
      </c>
      <c r="T1965">
        <v>1</v>
      </c>
      <c r="U1965" t="s">
        <v>58</v>
      </c>
      <c r="V1965" s="3">
        <v>0.75</v>
      </c>
      <c r="W1965" t="s">
        <v>60</v>
      </c>
      <c r="X1965" t="s">
        <v>143</v>
      </c>
      <c r="Y1965" s="2">
        <v>203.48</v>
      </c>
      <c r="Z1965" s="2">
        <v>0</v>
      </c>
      <c r="AA1965" s="2">
        <v>0</v>
      </c>
      <c r="AB1965" s="2">
        <v>0</v>
      </c>
    </row>
    <row r="1966" spans="1:28" x14ac:dyDescent="0.25">
      <c r="A1966">
        <v>2032815777</v>
      </c>
      <c r="B1966" t="s">
        <v>1376</v>
      </c>
      <c r="C1966" t="s">
        <v>484</v>
      </c>
      <c r="D1966" s="5" t="str">
        <f t="shared" si="91"/>
        <v>BRANDON EDNEY</v>
      </c>
      <c r="E1966" t="s">
        <v>110</v>
      </c>
      <c r="F1966" t="s">
        <v>88</v>
      </c>
      <c r="G1966" t="s">
        <v>107</v>
      </c>
      <c r="H1966" t="s">
        <v>3482</v>
      </c>
      <c r="I1966" s="8">
        <v>1706194</v>
      </c>
      <c r="J1966" t="s">
        <v>72</v>
      </c>
      <c r="K1966" t="s">
        <v>73</v>
      </c>
      <c r="L1966" t="str">
        <f t="shared" si="92"/>
        <v>MATTHEW DAUGHERTY</v>
      </c>
      <c r="M1966" t="s">
        <v>57</v>
      </c>
      <c r="N1966" s="1">
        <v>46023</v>
      </c>
      <c r="O1966" s="1">
        <v>46174</v>
      </c>
      <c r="P1966">
        <f t="shared" si="90"/>
        <v>5</v>
      </c>
      <c r="Q1966" s="1" t="s">
        <v>142</v>
      </c>
      <c r="R1966" s="1" t="s">
        <v>3570</v>
      </c>
      <c r="S1966" s="2">
        <v>204.41</v>
      </c>
      <c r="T1966">
        <v>1</v>
      </c>
      <c r="U1966" t="s">
        <v>58</v>
      </c>
      <c r="V1966" s="3">
        <v>0.75</v>
      </c>
      <c r="W1966" t="s">
        <v>60</v>
      </c>
      <c r="X1966" t="s">
        <v>143</v>
      </c>
      <c r="Y1966" s="2">
        <v>153.31</v>
      </c>
      <c r="Z1966" s="2">
        <v>0</v>
      </c>
      <c r="AA1966" s="2">
        <v>0</v>
      </c>
      <c r="AB1966" s="2">
        <v>0</v>
      </c>
    </row>
    <row r="1967" spans="1:28" x14ac:dyDescent="0.25">
      <c r="A1967">
        <v>2032194437</v>
      </c>
      <c r="B1967" t="s">
        <v>544</v>
      </c>
      <c r="C1967" t="s">
        <v>545</v>
      </c>
      <c r="D1967" s="5" t="str">
        <f t="shared" si="91"/>
        <v>CURTIS LAMONTAGNE</v>
      </c>
      <c r="E1967" t="s">
        <v>110</v>
      </c>
      <c r="F1967" t="s">
        <v>88</v>
      </c>
      <c r="G1967" t="s">
        <v>107</v>
      </c>
      <c r="H1967" t="s">
        <v>3482</v>
      </c>
      <c r="I1967" s="8">
        <v>1706194</v>
      </c>
      <c r="J1967" t="s">
        <v>72</v>
      </c>
      <c r="K1967" t="s">
        <v>73</v>
      </c>
      <c r="L1967" t="str">
        <f t="shared" si="92"/>
        <v>MATTHEW DAUGHERTY</v>
      </c>
      <c r="M1967" t="s">
        <v>57</v>
      </c>
      <c r="N1967" s="1">
        <v>46023</v>
      </c>
      <c r="O1967" s="1">
        <v>46174</v>
      </c>
      <c r="P1967">
        <f t="shared" si="90"/>
        <v>5</v>
      </c>
      <c r="Q1967" s="1" t="s">
        <v>142</v>
      </c>
      <c r="R1967" s="1" t="s">
        <v>3570</v>
      </c>
      <c r="S1967" s="2">
        <v>197.65</v>
      </c>
      <c r="T1967">
        <v>1</v>
      </c>
      <c r="U1967" t="s">
        <v>58</v>
      </c>
      <c r="V1967" s="3">
        <v>0.75</v>
      </c>
      <c r="W1967" t="s">
        <v>60</v>
      </c>
      <c r="X1967" t="s">
        <v>143</v>
      </c>
      <c r="Y1967" s="2">
        <v>148.24</v>
      </c>
      <c r="Z1967" s="2">
        <v>0</v>
      </c>
      <c r="AA1967" s="2">
        <v>0</v>
      </c>
      <c r="AB1967" s="2">
        <v>0</v>
      </c>
    </row>
    <row r="1968" spans="1:28" x14ac:dyDescent="0.25">
      <c r="A1968">
        <v>2032661396</v>
      </c>
      <c r="B1968" t="s">
        <v>2975</v>
      </c>
      <c r="C1968" t="s">
        <v>763</v>
      </c>
      <c r="D1968" s="5" t="str">
        <f t="shared" si="91"/>
        <v>ANDREA PROETT</v>
      </c>
      <c r="E1968" t="s">
        <v>220</v>
      </c>
      <c r="F1968" t="s">
        <v>88</v>
      </c>
      <c r="G1968" t="s">
        <v>107</v>
      </c>
      <c r="H1968" t="s">
        <v>3482</v>
      </c>
      <c r="I1968" s="8">
        <v>1706194</v>
      </c>
      <c r="J1968" t="s">
        <v>72</v>
      </c>
      <c r="K1968" t="s">
        <v>73</v>
      </c>
      <c r="L1968" t="str">
        <f t="shared" si="92"/>
        <v>MATTHEW DAUGHERTY</v>
      </c>
      <c r="M1968" t="s">
        <v>57</v>
      </c>
      <c r="N1968" s="1">
        <v>46023</v>
      </c>
      <c r="O1968" s="1">
        <v>46174</v>
      </c>
      <c r="P1968">
        <f t="shared" si="90"/>
        <v>5</v>
      </c>
      <c r="Q1968" s="1" t="s">
        <v>142</v>
      </c>
      <c r="R1968" s="1" t="s">
        <v>3570</v>
      </c>
      <c r="S1968" s="2">
        <v>187</v>
      </c>
      <c r="T1968">
        <v>1</v>
      </c>
      <c r="U1968" t="s">
        <v>58</v>
      </c>
      <c r="V1968" s="3">
        <v>0.75</v>
      </c>
      <c r="W1968" t="s">
        <v>60</v>
      </c>
      <c r="X1968" t="s">
        <v>143</v>
      </c>
      <c r="Y1968" s="2">
        <v>140.25</v>
      </c>
      <c r="Z1968" s="2">
        <v>0</v>
      </c>
      <c r="AA1968" s="2">
        <v>0</v>
      </c>
      <c r="AB1968" s="2">
        <v>0</v>
      </c>
    </row>
    <row r="1969" spans="1:28" x14ac:dyDescent="0.25">
      <c r="A1969">
        <v>2032791543</v>
      </c>
      <c r="B1969" t="s">
        <v>1351</v>
      </c>
      <c r="C1969" t="s">
        <v>1352</v>
      </c>
      <c r="D1969" s="5" t="str">
        <f t="shared" si="91"/>
        <v>MARLIN DURBIN</v>
      </c>
      <c r="E1969" t="s">
        <v>110</v>
      </c>
      <c r="F1969" t="s">
        <v>88</v>
      </c>
      <c r="G1969" t="s">
        <v>107</v>
      </c>
      <c r="H1969" t="s">
        <v>3482</v>
      </c>
      <c r="I1969" s="8">
        <v>1706194</v>
      </c>
      <c r="J1969" t="s">
        <v>72</v>
      </c>
      <c r="K1969" t="s">
        <v>73</v>
      </c>
      <c r="L1969" t="str">
        <f t="shared" si="92"/>
        <v>MATTHEW DAUGHERTY</v>
      </c>
      <c r="M1969" t="s">
        <v>57</v>
      </c>
      <c r="N1969" s="1">
        <v>46023</v>
      </c>
      <c r="O1969" s="1">
        <v>46174</v>
      </c>
      <c r="P1969">
        <f t="shared" si="90"/>
        <v>5</v>
      </c>
      <c r="Q1969" s="1" t="s">
        <v>142</v>
      </c>
      <c r="R1969" s="1" t="s">
        <v>3570</v>
      </c>
      <c r="S1969" s="2">
        <v>186.5</v>
      </c>
      <c r="T1969">
        <v>1</v>
      </c>
      <c r="U1969" t="s">
        <v>58</v>
      </c>
      <c r="V1969" s="3">
        <v>0.75</v>
      </c>
      <c r="W1969" t="s">
        <v>60</v>
      </c>
      <c r="X1969" t="s">
        <v>143</v>
      </c>
      <c r="Y1969" s="2">
        <v>139.88</v>
      </c>
      <c r="Z1969" s="2">
        <v>0</v>
      </c>
      <c r="AA1969" s="2">
        <v>0</v>
      </c>
      <c r="AB1969" s="2">
        <v>0</v>
      </c>
    </row>
    <row r="1970" spans="1:28" x14ac:dyDescent="0.25">
      <c r="A1970">
        <v>2032695067</v>
      </c>
      <c r="B1970" t="s">
        <v>2756</v>
      </c>
      <c r="C1970" t="s">
        <v>2757</v>
      </c>
      <c r="D1970" s="5" t="str">
        <f t="shared" si="91"/>
        <v>ANGELIA MASON</v>
      </c>
      <c r="E1970" t="s">
        <v>220</v>
      </c>
      <c r="F1970" t="s">
        <v>88</v>
      </c>
      <c r="G1970" t="s">
        <v>98</v>
      </c>
      <c r="H1970" t="s">
        <v>3482</v>
      </c>
      <c r="I1970" s="8">
        <v>1706194</v>
      </c>
      <c r="J1970" t="s">
        <v>72</v>
      </c>
      <c r="K1970" t="s">
        <v>73</v>
      </c>
      <c r="L1970" t="str">
        <f t="shared" si="92"/>
        <v>MATTHEW DAUGHERTY</v>
      </c>
      <c r="M1970" t="s">
        <v>57</v>
      </c>
      <c r="N1970" s="1">
        <v>46023</v>
      </c>
      <c r="O1970" s="1">
        <v>46174</v>
      </c>
      <c r="P1970">
        <f t="shared" si="90"/>
        <v>5</v>
      </c>
      <c r="Q1970" s="1" t="s">
        <v>142</v>
      </c>
      <c r="R1970" s="1" t="s">
        <v>3570</v>
      </c>
      <c r="S1970" s="2">
        <v>179.47</v>
      </c>
      <c r="T1970">
        <v>1</v>
      </c>
      <c r="U1970" t="s">
        <v>58</v>
      </c>
      <c r="V1970" s="3">
        <v>0.75</v>
      </c>
      <c r="W1970" t="s">
        <v>60</v>
      </c>
      <c r="X1970" t="s">
        <v>143</v>
      </c>
      <c r="Y1970" s="2">
        <v>134.6</v>
      </c>
      <c r="Z1970" s="2">
        <v>0</v>
      </c>
      <c r="AA1970" s="2">
        <v>0</v>
      </c>
      <c r="AB1970" s="2">
        <v>0</v>
      </c>
    </row>
    <row r="1971" spans="1:28" x14ac:dyDescent="0.25">
      <c r="A1971">
        <v>2032582912</v>
      </c>
      <c r="B1971" t="s">
        <v>3207</v>
      </c>
      <c r="C1971" t="s">
        <v>211</v>
      </c>
      <c r="D1971" s="5" t="str">
        <f t="shared" si="91"/>
        <v>DANIEL BUCK</v>
      </c>
      <c r="E1971" t="s">
        <v>257</v>
      </c>
      <c r="F1971" t="s">
        <v>88</v>
      </c>
      <c r="G1971" t="s">
        <v>98</v>
      </c>
      <c r="H1971" t="s">
        <v>3482</v>
      </c>
      <c r="I1971" s="8">
        <v>1706194</v>
      </c>
      <c r="J1971" t="s">
        <v>72</v>
      </c>
      <c r="K1971" t="s">
        <v>73</v>
      </c>
      <c r="L1971" t="str">
        <f t="shared" si="92"/>
        <v>MATTHEW DAUGHERTY</v>
      </c>
      <c r="M1971" t="s">
        <v>57</v>
      </c>
      <c r="N1971" s="1">
        <v>46023</v>
      </c>
      <c r="O1971" s="1">
        <v>46174</v>
      </c>
      <c r="P1971">
        <f t="shared" si="90"/>
        <v>5</v>
      </c>
      <c r="Q1971" s="1" t="s">
        <v>142</v>
      </c>
      <c r="R1971" s="1" t="s">
        <v>3570</v>
      </c>
      <c r="S1971" s="2">
        <v>161.61000000000001</v>
      </c>
      <c r="T1971">
        <v>1</v>
      </c>
      <c r="U1971" t="s">
        <v>58</v>
      </c>
      <c r="V1971" s="3">
        <v>0.75</v>
      </c>
      <c r="W1971" t="s">
        <v>60</v>
      </c>
      <c r="X1971" t="s">
        <v>143</v>
      </c>
      <c r="Y1971" s="2">
        <v>121.21</v>
      </c>
      <c r="Z1971" s="2">
        <v>0</v>
      </c>
      <c r="AA1971" s="2">
        <v>0</v>
      </c>
      <c r="AB1971" s="2">
        <v>0</v>
      </c>
    </row>
    <row r="1972" spans="1:28" x14ac:dyDescent="0.25">
      <c r="A1972">
        <v>2032520229</v>
      </c>
      <c r="B1972" t="s">
        <v>1461</v>
      </c>
      <c r="C1972" t="s">
        <v>857</v>
      </c>
      <c r="D1972" s="5" t="str">
        <f t="shared" si="91"/>
        <v>JOSEPH KEMP</v>
      </c>
      <c r="E1972" t="s">
        <v>220</v>
      </c>
      <c r="F1972" t="s">
        <v>88</v>
      </c>
      <c r="G1972" t="s">
        <v>98</v>
      </c>
      <c r="H1972" t="s">
        <v>3482</v>
      </c>
      <c r="I1972" s="8">
        <v>1706194</v>
      </c>
      <c r="J1972" t="s">
        <v>72</v>
      </c>
      <c r="K1972" t="s">
        <v>73</v>
      </c>
      <c r="L1972" t="str">
        <f t="shared" si="92"/>
        <v>MATTHEW DAUGHERTY</v>
      </c>
      <c r="M1972" t="s">
        <v>57</v>
      </c>
      <c r="N1972" s="1">
        <v>46023</v>
      </c>
      <c r="O1972" s="1">
        <v>46174</v>
      </c>
      <c r="P1972">
        <f t="shared" si="90"/>
        <v>5</v>
      </c>
      <c r="Q1972" s="1" t="s">
        <v>142</v>
      </c>
      <c r="R1972" s="1" t="s">
        <v>3570</v>
      </c>
      <c r="S1972" s="2">
        <v>144.65</v>
      </c>
      <c r="T1972">
        <v>1</v>
      </c>
      <c r="U1972" t="s">
        <v>58</v>
      </c>
      <c r="V1972" s="3">
        <v>0.75</v>
      </c>
      <c r="W1972" t="s">
        <v>60</v>
      </c>
      <c r="X1972" t="s">
        <v>143</v>
      </c>
      <c r="Y1972" s="2">
        <v>108.49</v>
      </c>
      <c r="Z1972" s="2">
        <v>0</v>
      </c>
      <c r="AA1972" s="2">
        <v>0</v>
      </c>
      <c r="AB1972" s="2">
        <v>0</v>
      </c>
    </row>
    <row r="1973" spans="1:28" x14ac:dyDescent="0.25">
      <c r="A1973">
        <v>2032242723</v>
      </c>
      <c r="B1973" t="s">
        <v>576</v>
      </c>
      <c r="C1973" t="s">
        <v>577</v>
      </c>
      <c r="D1973" s="5" t="str">
        <f t="shared" si="91"/>
        <v>IRENE BALENTINE</v>
      </c>
      <c r="E1973" t="s">
        <v>110</v>
      </c>
      <c r="F1973" t="s">
        <v>88</v>
      </c>
      <c r="G1973" t="s">
        <v>107</v>
      </c>
      <c r="H1973" t="s">
        <v>3482</v>
      </c>
      <c r="I1973" s="8">
        <v>1706194</v>
      </c>
      <c r="J1973" t="s">
        <v>72</v>
      </c>
      <c r="K1973" t="s">
        <v>73</v>
      </c>
      <c r="L1973" t="str">
        <f t="shared" si="92"/>
        <v>MATTHEW DAUGHERTY</v>
      </c>
      <c r="M1973" t="s">
        <v>57</v>
      </c>
      <c r="N1973" s="1">
        <v>46023</v>
      </c>
      <c r="O1973" s="1">
        <v>46174</v>
      </c>
      <c r="P1973">
        <f t="shared" si="90"/>
        <v>5</v>
      </c>
      <c r="Q1973" s="1" t="s">
        <v>142</v>
      </c>
      <c r="R1973" s="1" t="s">
        <v>3570</v>
      </c>
      <c r="S1973" s="2">
        <v>132.5</v>
      </c>
      <c r="T1973">
        <v>1</v>
      </c>
      <c r="U1973" t="s">
        <v>58</v>
      </c>
      <c r="V1973" s="3">
        <v>0.75</v>
      </c>
      <c r="W1973" t="s">
        <v>60</v>
      </c>
      <c r="X1973" t="s">
        <v>143</v>
      </c>
      <c r="Y1973" s="2">
        <v>99.38</v>
      </c>
      <c r="Z1973" s="2">
        <v>0</v>
      </c>
      <c r="AA1973" s="2">
        <v>0</v>
      </c>
      <c r="AB1973" s="2">
        <v>0</v>
      </c>
    </row>
    <row r="1974" spans="1:28" x14ac:dyDescent="0.25">
      <c r="A1974">
        <v>2032346017</v>
      </c>
      <c r="B1974" t="s">
        <v>630</v>
      </c>
      <c r="C1974" t="s">
        <v>631</v>
      </c>
      <c r="D1974" s="5" t="str">
        <f t="shared" si="91"/>
        <v>TRACY CALDERON</v>
      </c>
      <c r="E1974" t="s">
        <v>220</v>
      </c>
      <c r="F1974" t="s">
        <v>88</v>
      </c>
      <c r="G1974" t="s">
        <v>107</v>
      </c>
      <c r="H1974" t="s">
        <v>3482</v>
      </c>
      <c r="I1974" s="8">
        <v>1706194</v>
      </c>
      <c r="J1974" t="s">
        <v>72</v>
      </c>
      <c r="K1974" t="s">
        <v>73</v>
      </c>
      <c r="L1974" t="str">
        <f t="shared" si="92"/>
        <v>MATTHEW DAUGHERTY</v>
      </c>
      <c r="M1974" t="s">
        <v>57</v>
      </c>
      <c r="N1974" s="1">
        <v>46023</v>
      </c>
      <c r="O1974" s="1">
        <v>46174</v>
      </c>
      <c r="P1974">
        <f t="shared" si="90"/>
        <v>5</v>
      </c>
      <c r="Q1974" s="1" t="s">
        <v>142</v>
      </c>
      <c r="R1974" s="1" t="s">
        <v>3570</v>
      </c>
      <c r="S1974" s="2">
        <v>132.5</v>
      </c>
      <c r="T1974">
        <v>1</v>
      </c>
      <c r="U1974" t="s">
        <v>58</v>
      </c>
      <c r="V1974" s="3">
        <v>0.75</v>
      </c>
      <c r="W1974" t="s">
        <v>60</v>
      </c>
      <c r="X1974" t="s">
        <v>143</v>
      </c>
      <c r="Y1974" s="2">
        <v>99.38</v>
      </c>
      <c r="Z1974" s="2">
        <v>0</v>
      </c>
      <c r="AA1974" s="2">
        <v>0</v>
      </c>
      <c r="AB1974" s="2">
        <v>0</v>
      </c>
    </row>
    <row r="1975" spans="1:28" x14ac:dyDescent="0.25">
      <c r="A1975">
        <v>2032623953</v>
      </c>
      <c r="B1975" t="s">
        <v>852</v>
      </c>
      <c r="C1975" t="s">
        <v>822</v>
      </c>
      <c r="D1975" s="5" t="str">
        <f t="shared" si="91"/>
        <v>TERESA SHAW</v>
      </c>
      <c r="E1975" t="s">
        <v>172</v>
      </c>
      <c r="F1975" t="s">
        <v>88</v>
      </c>
      <c r="G1975" t="s">
        <v>107</v>
      </c>
      <c r="H1975" t="s">
        <v>3482</v>
      </c>
      <c r="I1975" s="8">
        <v>1706194</v>
      </c>
      <c r="J1975" t="s">
        <v>72</v>
      </c>
      <c r="K1975" t="s">
        <v>73</v>
      </c>
      <c r="L1975" t="str">
        <f t="shared" si="92"/>
        <v>MATTHEW DAUGHERTY</v>
      </c>
      <c r="M1975" t="s">
        <v>57</v>
      </c>
      <c r="N1975" s="1">
        <v>46023</v>
      </c>
      <c r="O1975" s="1">
        <v>46174</v>
      </c>
      <c r="P1975">
        <f t="shared" si="90"/>
        <v>5</v>
      </c>
      <c r="Q1975" s="1" t="s">
        <v>142</v>
      </c>
      <c r="R1975" s="1" t="s">
        <v>3570</v>
      </c>
      <c r="S1975" s="2">
        <v>131.13</v>
      </c>
      <c r="T1975">
        <v>1</v>
      </c>
      <c r="U1975" t="s">
        <v>58</v>
      </c>
      <c r="V1975" s="3">
        <v>0.75</v>
      </c>
      <c r="W1975" t="s">
        <v>60</v>
      </c>
      <c r="X1975" t="s">
        <v>143</v>
      </c>
      <c r="Y1975" s="2">
        <v>98.35</v>
      </c>
      <c r="Z1975" s="2">
        <v>0</v>
      </c>
      <c r="AA1975" s="2">
        <v>0</v>
      </c>
      <c r="AB1975" s="2">
        <v>0</v>
      </c>
    </row>
    <row r="1976" spans="1:28" x14ac:dyDescent="0.25">
      <c r="A1976">
        <v>2032170472</v>
      </c>
      <c r="B1976" t="s">
        <v>537</v>
      </c>
      <c r="C1976" t="s">
        <v>377</v>
      </c>
      <c r="D1976" s="5" t="str">
        <f t="shared" si="91"/>
        <v>ALAN WHALEN</v>
      </c>
      <c r="E1976" t="s">
        <v>87</v>
      </c>
      <c r="F1976" t="s">
        <v>88</v>
      </c>
      <c r="G1976" t="s">
        <v>98</v>
      </c>
      <c r="H1976" t="s">
        <v>3482</v>
      </c>
      <c r="I1976" s="8">
        <v>1706194</v>
      </c>
      <c r="J1976" t="s">
        <v>72</v>
      </c>
      <c r="K1976" t="s">
        <v>73</v>
      </c>
      <c r="L1976" t="str">
        <f t="shared" si="92"/>
        <v>MATTHEW DAUGHERTY</v>
      </c>
      <c r="M1976" t="s">
        <v>57</v>
      </c>
      <c r="N1976" s="1">
        <v>46023</v>
      </c>
      <c r="O1976" s="1">
        <v>46174</v>
      </c>
      <c r="P1976">
        <f t="shared" si="90"/>
        <v>5</v>
      </c>
      <c r="Q1976" s="1" t="s">
        <v>142</v>
      </c>
      <c r="R1976" s="1" t="s">
        <v>3570</v>
      </c>
      <c r="S1976" s="2">
        <v>96.75</v>
      </c>
      <c r="T1976">
        <v>1</v>
      </c>
      <c r="U1976" t="s">
        <v>58</v>
      </c>
      <c r="V1976" s="3">
        <v>0.75</v>
      </c>
      <c r="W1976" t="s">
        <v>60</v>
      </c>
      <c r="X1976" t="s">
        <v>143</v>
      </c>
      <c r="Y1976" s="2">
        <v>72.56</v>
      </c>
      <c r="Z1976" s="2">
        <v>0</v>
      </c>
      <c r="AA1976" s="2">
        <v>0</v>
      </c>
      <c r="AB1976" s="2">
        <v>0</v>
      </c>
    </row>
    <row r="1977" spans="1:28" x14ac:dyDescent="0.25">
      <c r="A1977">
        <v>2032268553</v>
      </c>
      <c r="B1977" t="s">
        <v>590</v>
      </c>
      <c r="C1977" t="s">
        <v>591</v>
      </c>
      <c r="D1977" s="5" t="str">
        <f t="shared" si="91"/>
        <v>CENTRAL EDWARDS</v>
      </c>
      <c r="E1977" t="s">
        <v>110</v>
      </c>
      <c r="F1977" t="s">
        <v>88</v>
      </c>
      <c r="G1977" t="s">
        <v>98</v>
      </c>
      <c r="H1977" t="s">
        <v>3482</v>
      </c>
      <c r="I1977" s="8">
        <v>1706194</v>
      </c>
      <c r="J1977" t="s">
        <v>72</v>
      </c>
      <c r="K1977" t="s">
        <v>73</v>
      </c>
      <c r="L1977" t="str">
        <f t="shared" si="92"/>
        <v>MATTHEW DAUGHERTY</v>
      </c>
      <c r="M1977" t="s">
        <v>57</v>
      </c>
      <c r="N1977" s="1">
        <v>46023</v>
      </c>
      <c r="O1977" s="1">
        <v>46174</v>
      </c>
      <c r="P1977">
        <f t="shared" si="90"/>
        <v>5</v>
      </c>
      <c r="Q1977" s="1" t="s">
        <v>142</v>
      </c>
      <c r="R1977" s="1" t="s">
        <v>3570</v>
      </c>
      <c r="S1977" s="2">
        <v>94.96</v>
      </c>
      <c r="T1977">
        <v>1</v>
      </c>
      <c r="U1977" t="s">
        <v>58</v>
      </c>
      <c r="V1977" s="3">
        <v>0.75</v>
      </c>
      <c r="W1977" t="s">
        <v>60</v>
      </c>
      <c r="X1977" t="s">
        <v>143</v>
      </c>
      <c r="Y1977" s="2">
        <v>71.22</v>
      </c>
      <c r="Z1977" s="2">
        <v>0</v>
      </c>
      <c r="AA1977" s="2">
        <v>0</v>
      </c>
      <c r="AB1977" s="2">
        <v>0</v>
      </c>
    </row>
    <row r="1978" spans="1:28" x14ac:dyDescent="0.25">
      <c r="A1978">
        <v>2032120803</v>
      </c>
      <c r="B1978" t="s">
        <v>480</v>
      </c>
      <c r="C1978" t="s">
        <v>503</v>
      </c>
      <c r="D1978" s="5" t="str">
        <f t="shared" si="91"/>
        <v>CORENA SPENCER</v>
      </c>
      <c r="E1978" t="s">
        <v>113</v>
      </c>
      <c r="F1978" t="s">
        <v>88</v>
      </c>
      <c r="G1978" t="s">
        <v>98</v>
      </c>
      <c r="H1978" t="s">
        <v>3482</v>
      </c>
      <c r="I1978" s="8">
        <v>1706194</v>
      </c>
      <c r="J1978" t="s">
        <v>72</v>
      </c>
      <c r="K1978" t="s">
        <v>73</v>
      </c>
      <c r="L1978" t="str">
        <f t="shared" si="92"/>
        <v>MATTHEW DAUGHERTY</v>
      </c>
      <c r="M1978" t="s">
        <v>57</v>
      </c>
      <c r="N1978" s="1">
        <v>46023</v>
      </c>
      <c r="O1978" s="1">
        <v>46174</v>
      </c>
      <c r="P1978">
        <f t="shared" si="90"/>
        <v>5</v>
      </c>
      <c r="Q1978" s="1" t="s">
        <v>142</v>
      </c>
      <c r="R1978" s="1" t="s">
        <v>3570</v>
      </c>
      <c r="S1978" s="2">
        <v>92.11</v>
      </c>
      <c r="T1978">
        <v>1</v>
      </c>
      <c r="U1978" t="s">
        <v>58</v>
      </c>
      <c r="V1978" s="3">
        <v>0.75</v>
      </c>
      <c r="W1978" t="s">
        <v>60</v>
      </c>
      <c r="X1978" t="s">
        <v>143</v>
      </c>
      <c r="Y1978" s="2">
        <v>69.08</v>
      </c>
      <c r="Z1978" s="2">
        <v>0</v>
      </c>
      <c r="AA1978" s="2">
        <v>0</v>
      </c>
      <c r="AB1978" s="2">
        <v>0</v>
      </c>
    </row>
    <row r="1979" spans="1:28" x14ac:dyDescent="0.25">
      <c r="A1979">
        <v>2032610909</v>
      </c>
      <c r="B1979" t="s">
        <v>2400</v>
      </c>
      <c r="C1979" t="s">
        <v>2401</v>
      </c>
      <c r="D1979" s="5" t="str">
        <f t="shared" si="91"/>
        <v>BOPREK YUN</v>
      </c>
      <c r="E1979" t="s">
        <v>220</v>
      </c>
      <c r="F1979" t="s">
        <v>88</v>
      </c>
      <c r="G1979" t="s">
        <v>98</v>
      </c>
      <c r="H1979" t="s">
        <v>3482</v>
      </c>
      <c r="I1979" s="8">
        <v>1706194</v>
      </c>
      <c r="J1979" t="s">
        <v>72</v>
      </c>
      <c r="K1979" t="s">
        <v>73</v>
      </c>
      <c r="L1979" t="str">
        <f t="shared" si="92"/>
        <v>MATTHEW DAUGHERTY</v>
      </c>
      <c r="M1979" t="s">
        <v>57</v>
      </c>
      <c r="N1979" s="1">
        <v>46023</v>
      </c>
      <c r="O1979" s="1">
        <v>46174</v>
      </c>
      <c r="P1979">
        <f t="shared" si="90"/>
        <v>5</v>
      </c>
      <c r="Q1979" s="1" t="s">
        <v>142</v>
      </c>
      <c r="R1979" s="1" t="s">
        <v>3570</v>
      </c>
      <c r="S1979" s="2">
        <v>89.85</v>
      </c>
      <c r="T1979">
        <v>1</v>
      </c>
      <c r="U1979" t="s">
        <v>58</v>
      </c>
      <c r="V1979" s="3">
        <v>0.75</v>
      </c>
      <c r="W1979" t="s">
        <v>60</v>
      </c>
      <c r="X1979" t="s">
        <v>143</v>
      </c>
      <c r="Y1979" s="2">
        <v>67.39</v>
      </c>
      <c r="Z1979" s="2">
        <v>0</v>
      </c>
      <c r="AA1979" s="2">
        <v>0</v>
      </c>
      <c r="AB1979" s="2">
        <v>0</v>
      </c>
    </row>
    <row r="1980" spans="1:28" x14ac:dyDescent="0.25">
      <c r="A1980">
        <v>2032893888</v>
      </c>
      <c r="B1980" t="s">
        <v>2007</v>
      </c>
      <c r="C1980" t="s">
        <v>525</v>
      </c>
      <c r="D1980" s="5" t="str">
        <f t="shared" si="91"/>
        <v>LESLIE MARTINEZ</v>
      </c>
      <c r="E1980" t="s">
        <v>110</v>
      </c>
      <c r="F1980" t="s">
        <v>88</v>
      </c>
      <c r="G1980" t="s">
        <v>107</v>
      </c>
      <c r="H1980" t="s">
        <v>3482</v>
      </c>
      <c r="I1980" s="8">
        <v>1706194</v>
      </c>
      <c r="J1980" t="s">
        <v>72</v>
      </c>
      <c r="K1980" t="s">
        <v>73</v>
      </c>
      <c r="L1980" t="str">
        <f t="shared" si="92"/>
        <v>MATTHEW DAUGHERTY</v>
      </c>
      <c r="M1980" t="s">
        <v>57</v>
      </c>
      <c r="N1980" s="1">
        <v>46023</v>
      </c>
      <c r="O1980" s="1">
        <v>46174</v>
      </c>
      <c r="P1980">
        <f t="shared" si="90"/>
        <v>5</v>
      </c>
      <c r="Q1980" s="1" t="s">
        <v>142</v>
      </c>
      <c r="R1980" s="1" t="s">
        <v>3570</v>
      </c>
      <c r="S1980" s="2">
        <v>89.35</v>
      </c>
      <c r="T1980">
        <v>1</v>
      </c>
      <c r="U1980" t="s">
        <v>58</v>
      </c>
      <c r="V1980" s="3">
        <v>0.75</v>
      </c>
      <c r="W1980" t="s">
        <v>60</v>
      </c>
      <c r="X1980" t="s">
        <v>143</v>
      </c>
      <c r="Y1980" s="2">
        <v>67.010000000000005</v>
      </c>
      <c r="Z1980" s="2">
        <v>0</v>
      </c>
      <c r="AA1980" s="2">
        <v>0</v>
      </c>
      <c r="AB1980" s="2">
        <v>0</v>
      </c>
    </row>
    <row r="1981" spans="1:28" x14ac:dyDescent="0.25">
      <c r="A1981">
        <v>2032792811</v>
      </c>
      <c r="B1981" t="s">
        <v>1193</v>
      </c>
      <c r="C1981" t="s">
        <v>1194</v>
      </c>
      <c r="D1981" s="5" t="str">
        <f t="shared" si="91"/>
        <v>YVONNE PARRIS</v>
      </c>
      <c r="E1981" t="s">
        <v>113</v>
      </c>
      <c r="F1981" t="s">
        <v>88</v>
      </c>
      <c r="G1981" t="s">
        <v>98</v>
      </c>
      <c r="H1981" t="s">
        <v>3482</v>
      </c>
      <c r="I1981" s="8">
        <v>1706194</v>
      </c>
      <c r="J1981" t="s">
        <v>72</v>
      </c>
      <c r="K1981" t="s">
        <v>73</v>
      </c>
      <c r="L1981" t="str">
        <f t="shared" si="92"/>
        <v>MATTHEW DAUGHERTY</v>
      </c>
      <c r="M1981" t="s">
        <v>57</v>
      </c>
      <c r="N1981" s="1">
        <v>46023</v>
      </c>
      <c r="O1981" s="1">
        <v>46174</v>
      </c>
      <c r="P1981">
        <f t="shared" si="90"/>
        <v>5</v>
      </c>
      <c r="Q1981" s="1" t="s">
        <v>142</v>
      </c>
      <c r="R1981" s="1" t="s">
        <v>3570</v>
      </c>
      <c r="S1981" s="2">
        <v>87.76</v>
      </c>
      <c r="T1981">
        <v>1</v>
      </c>
      <c r="U1981" t="s">
        <v>58</v>
      </c>
      <c r="V1981" s="3">
        <v>0.75</v>
      </c>
      <c r="W1981" t="s">
        <v>60</v>
      </c>
      <c r="X1981" t="s">
        <v>143</v>
      </c>
      <c r="Y1981" s="2">
        <v>65.819999999999993</v>
      </c>
      <c r="Z1981" s="2">
        <v>0</v>
      </c>
      <c r="AA1981" s="2">
        <v>0</v>
      </c>
      <c r="AB1981" s="2">
        <v>0</v>
      </c>
    </row>
    <row r="1982" spans="1:28" x14ac:dyDescent="0.25">
      <c r="A1982">
        <v>2032550096</v>
      </c>
      <c r="B1982" t="s">
        <v>3375</v>
      </c>
      <c r="C1982" t="s">
        <v>662</v>
      </c>
      <c r="D1982" s="5" t="str">
        <f t="shared" si="91"/>
        <v>KEVIN CLOUD</v>
      </c>
      <c r="E1982" t="s">
        <v>110</v>
      </c>
      <c r="F1982" t="s">
        <v>88</v>
      </c>
      <c r="G1982" t="s">
        <v>89</v>
      </c>
      <c r="H1982" t="s">
        <v>3482</v>
      </c>
      <c r="I1982" s="8">
        <v>1706194</v>
      </c>
      <c r="J1982" t="s">
        <v>72</v>
      </c>
      <c r="K1982" t="s">
        <v>73</v>
      </c>
      <c r="L1982" t="str">
        <f t="shared" si="92"/>
        <v>MATTHEW DAUGHERTY</v>
      </c>
      <c r="M1982" t="s">
        <v>57</v>
      </c>
      <c r="N1982" s="1">
        <v>46023</v>
      </c>
      <c r="O1982" s="1">
        <v>46174</v>
      </c>
      <c r="P1982">
        <f t="shared" si="90"/>
        <v>5</v>
      </c>
      <c r="Q1982" s="1" t="s">
        <v>142</v>
      </c>
      <c r="R1982" s="1" t="s">
        <v>3570</v>
      </c>
      <c r="S1982" s="2">
        <v>85.63</v>
      </c>
      <c r="T1982">
        <v>1</v>
      </c>
      <c r="U1982" t="s">
        <v>58</v>
      </c>
      <c r="V1982" s="3">
        <v>0.75</v>
      </c>
      <c r="W1982" t="s">
        <v>60</v>
      </c>
      <c r="X1982" t="s">
        <v>143</v>
      </c>
      <c r="Y1982" s="2">
        <v>64.22</v>
      </c>
      <c r="Z1982" s="2">
        <v>0</v>
      </c>
      <c r="AA1982" s="2">
        <v>0</v>
      </c>
      <c r="AB1982" s="2">
        <v>0</v>
      </c>
    </row>
    <row r="1983" spans="1:28" x14ac:dyDescent="0.25">
      <c r="A1983">
        <v>2032381567</v>
      </c>
      <c r="B1983" t="s">
        <v>667</v>
      </c>
      <c r="C1983" t="s">
        <v>668</v>
      </c>
      <c r="D1983" s="5" t="str">
        <f t="shared" si="91"/>
        <v>SHAJI NANOO</v>
      </c>
      <c r="E1983" t="s">
        <v>110</v>
      </c>
      <c r="F1983" t="s">
        <v>88</v>
      </c>
      <c r="G1983" t="s">
        <v>98</v>
      </c>
      <c r="H1983" t="s">
        <v>3482</v>
      </c>
      <c r="I1983" s="8">
        <v>1706194</v>
      </c>
      <c r="J1983" t="s">
        <v>72</v>
      </c>
      <c r="K1983" t="s">
        <v>73</v>
      </c>
      <c r="L1983" t="str">
        <f t="shared" si="92"/>
        <v>MATTHEW DAUGHERTY</v>
      </c>
      <c r="M1983" t="s">
        <v>57</v>
      </c>
      <c r="N1983" s="1">
        <v>46023</v>
      </c>
      <c r="O1983" s="1">
        <v>46174</v>
      </c>
      <c r="P1983">
        <f t="shared" si="90"/>
        <v>5</v>
      </c>
      <c r="Q1983" s="1" t="s">
        <v>142</v>
      </c>
      <c r="R1983" s="1" t="s">
        <v>3570</v>
      </c>
      <c r="S1983" s="2">
        <v>85.36</v>
      </c>
      <c r="T1983">
        <v>1</v>
      </c>
      <c r="U1983" t="s">
        <v>58</v>
      </c>
      <c r="V1983" s="3">
        <v>0.75</v>
      </c>
      <c r="W1983" t="s">
        <v>60</v>
      </c>
      <c r="X1983" t="s">
        <v>143</v>
      </c>
      <c r="Y1983" s="2">
        <v>64.02</v>
      </c>
      <c r="Z1983" s="2">
        <v>0</v>
      </c>
      <c r="AA1983" s="2">
        <v>0</v>
      </c>
      <c r="AB1983" s="2">
        <v>0</v>
      </c>
    </row>
    <row r="1984" spans="1:28" x14ac:dyDescent="0.25">
      <c r="A1984">
        <v>2032681211</v>
      </c>
      <c r="B1984" t="s">
        <v>2727</v>
      </c>
      <c r="C1984" t="s">
        <v>368</v>
      </c>
      <c r="D1984" s="5" t="str">
        <f t="shared" si="91"/>
        <v>SHARON SMELSER</v>
      </c>
      <c r="E1984" t="s">
        <v>87</v>
      </c>
      <c r="F1984" t="s">
        <v>88</v>
      </c>
      <c r="G1984" t="s">
        <v>98</v>
      </c>
      <c r="H1984" t="s">
        <v>3482</v>
      </c>
      <c r="I1984" s="8">
        <v>1706194</v>
      </c>
      <c r="J1984" t="s">
        <v>72</v>
      </c>
      <c r="K1984" t="s">
        <v>73</v>
      </c>
      <c r="L1984" t="str">
        <f t="shared" si="92"/>
        <v>MATTHEW DAUGHERTY</v>
      </c>
      <c r="M1984" t="s">
        <v>57</v>
      </c>
      <c r="N1984" s="1">
        <v>46023</v>
      </c>
      <c r="O1984" s="1">
        <v>46174</v>
      </c>
      <c r="P1984">
        <f t="shared" si="90"/>
        <v>5</v>
      </c>
      <c r="Q1984" s="1" t="s">
        <v>142</v>
      </c>
      <c r="R1984" s="1" t="s">
        <v>3570</v>
      </c>
      <c r="S1984" s="2">
        <v>77.290000000000006</v>
      </c>
      <c r="T1984">
        <v>1</v>
      </c>
      <c r="U1984" t="s">
        <v>58</v>
      </c>
      <c r="V1984" s="3">
        <v>0.75</v>
      </c>
      <c r="W1984" t="s">
        <v>60</v>
      </c>
      <c r="X1984" t="s">
        <v>143</v>
      </c>
      <c r="Y1984" s="2">
        <v>57.97</v>
      </c>
      <c r="Z1984" s="2">
        <v>0</v>
      </c>
      <c r="AA1984" s="2">
        <v>0</v>
      </c>
      <c r="AB1984" s="2">
        <v>0</v>
      </c>
    </row>
    <row r="1985" spans="1:28" x14ac:dyDescent="0.25">
      <c r="A1985">
        <v>2032703288</v>
      </c>
      <c r="B1985" t="s">
        <v>2773</v>
      </c>
      <c r="C1985" t="s">
        <v>1087</v>
      </c>
      <c r="D1985" s="5" t="str">
        <f t="shared" si="91"/>
        <v>BRYAN GIBSON</v>
      </c>
      <c r="E1985" t="s">
        <v>110</v>
      </c>
      <c r="F1985" t="s">
        <v>88</v>
      </c>
      <c r="G1985" t="s">
        <v>98</v>
      </c>
      <c r="H1985" t="s">
        <v>3482</v>
      </c>
      <c r="I1985" s="8">
        <v>1706194</v>
      </c>
      <c r="J1985" t="s">
        <v>72</v>
      </c>
      <c r="K1985" t="s">
        <v>73</v>
      </c>
      <c r="L1985" t="str">
        <f t="shared" si="92"/>
        <v>MATTHEW DAUGHERTY</v>
      </c>
      <c r="M1985" t="s">
        <v>57</v>
      </c>
      <c r="N1985" s="1">
        <v>46023</v>
      </c>
      <c r="O1985" s="1">
        <v>46174</v>
      </c>
      <c r="P1985">
        <f t="shared" si="90"/>
        <v>5</v>
      </c>
      <c r="Q1985" s="1" t="s">
        <v>142</v>
      </c>
      <c r="R1985" s="1" t="s">
        <v>3570</v>
      </c>
      <c r="S1985" s="2">
        <v>74.11</v>
      </c>
      <c r="T1985">
        <v>1</v>
      </c>
      <c r="U1985" t="s">
        <v>58</v>
      </c>
      <c r="V1985" s="3">
        <v>0.75</v>
      </c>
      <c r="W1985" t="s">
        <v>60</v>
      </c>
      <c r="X1985" t="s">
        <v>143</v>
      </c>
      <c r="Y1985" s="2">
        <v>55.58</v>
      </c>
      <c r="Z1985" s="2">
        <v>0</v>
      </c>
      <c r="AA1985" s="2">
        <v>0</v>
      </c>
      <c r="AB1985" s="2">
        <v>0</v>
      </c>
    </row>
    <row r="1986" spans="1:28" x14ac:dyDescent="0.25">
      <c r="A1986">
        <v>2032284132</v>
      </c>
      <c r="B1986" t="s">
        <v>595</v>
      </c>
      <c r="C1986" t="s">
        <v>523</v>
      </c>
      <c r="D1986" s="5" t="str">
        <f t="shared" si="91"/>
        <v>CHRISTINA GUIGNARD</v>
      </c>
      <c r="E1986" t="s">
        <v>110</v>
      </c>
      <c r="F1986" t="s">
        <v>88</v>
      </c>
      <c r="G1986" t="s">
        <v>98</v>
      </c>
      <c r="H1986" t="s">
        <v>3482</v>
      </c>
      <c r="I1986" s="8">
        <v>1706194</v>
      </c>
      <c r="J1986" t="s">
        <v>72</v>
      </c>
      <c r="K1986" t="s">
        <v>73</v>
      </c>
      <c r="L1986" t="str">
        <f t="shared" si="92"/>
        <v>MATTHEW DAUGHERTY</v>
      </c>
      <c r="M1986" t="s">
        <v>57</v>
      </c>
      <c r="N1986" s="1">
        <v>46023</v>
      </c>
      <c r="O1986" s="1">
        <v>46174</v>
      </c>
      <c r="P1986">
        <f t="shared" ref="P1986:P2049" si="93">DATEDIF(N1986,O1986,"M")</f>
        <v>5</v>
      </c>
      <c r="Q1986" s="1" t="s">
        <v>142</v>
      </c>
      <c r="R1986" s="1" t="s">
        <v>3570</v>
      </c>
      <c r="S1986" s="2">
        <v>73.989999999999995</v>
      </c>
      <c r="T1986">
        <v>1</v>
      </c>
      <c r="U1986" t="s">
        <v>58</v>
      </c>
      <c r="V1986" s="3">
        <v>0.75</v>
      </c>
      <c r="W1986" t="s">
        <v>60</v>
      </c>
      <c r="X1986" t="s">
        <v>143</v>
      </c>
      <c r="Y1986" s="2">
        <v>55.49</v>
      </c>
      <c r="Z1986" s="2">
        <v>0</v>
      </c>
      <c r="AA1986" s="2">
        <v>0</v>
      </c>
      <c r="AB1986" s="2">
        <v>0</v>
      </c>
    </row>
    <row r="1987" spans="1:28" x14ac:dyDescent="0.25">
      <c r="A1987">
        <v>2032639589</v>
      </c>
      <c r="B1987" t="s">
        <v>493</v>
      </c>
      <c r="C1987" t="s">
        <v>91</v>
      </c>
      <c r="D1987" s="5" t="str">
        <f t="shared" ref="D1987:D2050" si="94">CONCATENATE(C1987," ",B1987)</f>
        <v>RYAN TAYLOR</v>
      </c>
      <c r="E1987" t="s">
        <v>220</v>
      </c>
      <c r="F1987" t="s">
        <v>88</v>
      </c>
      <c r="G1987" t="s">
        <v>98</v>
      </c>
      <c r="H1987" t="s">
        <v>3482</v>
      </c>
      <c r="I1987" s="8">
        <v>1706194</v>
      </c>
      <c r="J1987" t="s">
        <v>72</v>
      </c>
      <c r="K1987" t="s">
        <v>73</v>
      </c>
      <c r="L1987" t="str">
        <f t="shared" si="92"/>
        <v>MATTHEW DAUGHERTY</v>
      </c>
      <c r="M1987" t="s">
        <v>57</v>
      </c>
      <c r="N1987" s="1">
        <v>46023</v>
      </c>
      <c r="O1987" s="1">
        <v>46174</v>
      </c>
      <c r="P1987">
        <f t="shared" si="93"/>
        <v>5</v>
      </c>
      <c r="Q1987" s="1" t="s">
        <v>142</v>
      </c>
      <c r="R1987" s="1" t="s">
        <v>3570</v>
      </c>
      <c r="S1987" s="2">
        <v>69.58</v>
      </c>
      <c r="T1987">
        <v>1</v>
      </c>
      <c r="U1987" t="s">
        <v>58</v>
      </c>
      <c r="V1987" s="3">
        <v>0.75</v>
      </c>
      <c r="W1987" t="s">
        <v>60</v>
      </c>
      <c r="X1987" t="s">
        <v>143</v>
      </c>
      <c r="Y1987" s="2">
        <v>52.18</v>
      </c>
      <c r="Z1987" s="2">
        <v>0</v>
      </c>
      <c r="AA1987" s="2">
        <v>0</v>
      </c>
      <c r="AB1987" s="2">
        <v>0</v>
      </c>
    </row>
    <row r="1988" spans="1:28" x14ac:dyDescent="0.25">
      <c r="A1988">
        <v>2032045258</v>
      </c>
      <c r="B1988" t="s">
        <v>449</v>
      </c>
      <c r="C1988" t="s">
        <v>135</v>
      </c>
      <c r="D1988" s="5" t="str">
        <f t="shared" si="94"/>
        <v>KIMBERLY CONNOLLY</v>
      </c>
      <c r="E1988" t="s">
        <v>110</v>
      </c>
      <c r="F1988" t="s">
        <v>88</v>
      </c>
      <c r="G1988" t="s">
        <v>98</v>
      </c>
      <c r="H1988" t="s">
        <v>3482</v>
      </c>
      <c r="I1988" s="8">
        <v>1706194</v>
      </c>
      <c r="J1988" t="s">
        <v>72</v>
      </c>
      <c r="K1988" t="s">
        <v>73</v>
      </c>
      <c r="L1988" t="str">
        <f t="shared" si="92"/>
        <v>MATTHEW DAUGHERTY</v>
      </c>
      <c r="M1988" t="s">
        <v>57</v>
      </c>
      <c r="N1988" s="1">
        <v>46023</v>
      </c>
      <c r="O1988" s="1">
        <v>46174</v>
      </c>
      <c r="P1988">
        <f t="shared" si="93"/>
        <v>5</v>
      </c>
      <c r="Q1988" s="1" t="s">
        <v>142</v>
      </c>
      <c r="R1988" s="1" t="s">
        <v>3570</v>
      </c>
      <c r="S1988" s="2">
        <v>68.25</v>
      </c>
      <c r="T1988">
        <v>1</v>
      </c>
      <c r="U1988" t="s">
        <v>58</v>
      </c>
      <c r="V1988" s="3">
        <v>0.75</v>
      </c>
      <c r="W1988" t="s">
        <v>60</v>
      </c>
      <c r="X1988" t="s">
        <v>143</v>
      </c>
      <c r="Y1988" s="2">
        <v>51.19</v>
      </c>
      <c r="Z1988" s="2">
        <v>0</v>
      </c>
      <c r="AA1988" s="2">
        <v>0</v>
      </c>
      <c r="AB1988" s="2">
        <v>0</v>
      </c>
    </row>
    <row r="1989" spans="1:28" x14ac:dyDescent="0.25">
      <c r="A1989">
        <v>2032886669</v>
      </c>
      <c r="B1989" t="s">
        <v>2626</v>
      </c>
      <c r="C1989" t="s">
        <v>2627</v>
      </c>
      <c r="D1989" s="5" t="str">
        <f t="shared" si="94"/>
        <v>HAWI DESISSO</v>
      </c>
      <c r="E1989" t="s">
        <v>220</v>
      </c>
      <c r="F1989" t="s">
        <v>88</v>
      </c>
      <c r="G1989" t="s">
        <v>107</v>
      </c>
      <c r="H1989" t="s">
        <v>3482</v>
      </c>
      <c r="I1989" s="8">
        <v>1706194</v>
      </c>
      <c r="J1989" t="s">
        <v>72</v>
      </c>
      <c r="K1989" t="s">
        <v>73</v>
      </c>
      <c r="L1989" t="str">
        <f t="shared" si="92"/>
        <v>MATTHEW DAUGHERTY</v>
      </c>
      <c r="M1989" t="s">
        <v>57</v>
      </c>
      <c r="N1989" s="1">
        <v>46023</v>
      </c>
      <c r="O1989" s="1">
        <v>46174</v>
      </c>
      <c r="P1989">
        <f t="shared" si="93"/>
        <v>5</v>
      </c>
      <c r="Q1989" s="1" t="s">
        <v>142</v>
      </c>
      <c r="R1989" s="1" t="s">
        <v>3570</v>
      </c>
      <c r="S1989" s="2">
        <v>62.75</v>
      </c>
      <c r="T1989">
        <v>1</v>
      </c>
      <c r="U1989" t="s">
        <v>58</v>
      </c>
      <c r="V1989" s="3">
        <v>0.75</v>
      </c>
      <c r="W1989" t="s">
        <v>60</v>
      </c>
      <c r="X1989" t="s">
        <v>143</v>
      </c>
      <c r="Y1989" s="2">
        <v>47.06</v>
      </c>
      <c r="Z1989" s="2">
        <v>0</v>
      </c>
      <c r="AA1989" s="2">
        <v>0</v>
      </c>
      <c r="AB1989" s="2">
        <v>0</v>
      </c>
    </row>
    <row r="1990" spans="1:28" x14ac:dyDescent="0.25">
      <c r="A1990">
        <v>2032354850</v>
      </c>
      <c r="B1990" t="s">
        <v>642</v>
      </c>
      <c r="C1990" t="s">
        <v>319</v>
      </c>
      <c r="D1990" s="5" t="str">
        <f t="shared" si="94"/>
        <v>MARK HUDSON</v>
      </c>
      <c r="E1990" t="s">
        <v>110</v>
      </c>
      <c r="F1990" t="s">
        <v>88</v>
      </c>
      <c r="G1990" t="s">
        <v>98</v>
      </c>
      <c r="H1990" t="s">
        <v>3482</v>
      </c>
      <c r="I1990" s="8">
        <v>1706194</v>
      </c>
      <c r="J1990" t="s">
        <v>72</v>
      </c>
      <c r="K1990" t="s">
        <v>73</v>
      </c>
      <c r="L1990" t="str">
        <f t="shared" si="92"/>
        <v>MATTHEW DAUGHERTY</v>
      </c>
      <c r="M1990" t="s">
        <v>57</v>
      </c>
      <c r="N1990" s="1">
        <v>46023</v>
      </c>
      <c r="O1990" s="1">
        <v>46174</v>
      </c>
      <c r="P1990">
        <f t="shared" si="93"/>
        <v>5</v>
      </c>
      <c r="Q1990" s="1" t="s">
        <v>142</v>
      </c>
      <c r="R1990" s="1" t="s">
        <v>3570</v>
      </c>
      <c r="S1990" s="2">
        <v>61.09</v>
      </c>
      <c r="T1990">
        <v>1</v>
      </c>
      <c r="U1990" t="s">
        <v>58</v>
      </c>
      <c r="V1990" s="3">
        <v>0.75</v>
      </c>
      <c r="W1990" t="s">
        <v>60</v>
      </c>
      <c r="X1990" t="s">
        <v>143</v>
      </c>
      <c r="Y1990" s="2">
        <v>45.82</v>
      </c>
      <c r="Z1990" s="2">
        <v>0</v>
      </c>
      <c r="AA1990" s="2">
        <v>0</v>
      </c>
      <c r="AB1990" s="2">
        <v>0</v>
      </c>
    </row>
    <row r="1991" spans="1:28" x14ac:dyDescent="0.25">
      <c r="A1991">
        <v>2032880347</v>
      </c>
      <c r="B1991" t="s">
        <v>1991</v>
      </c>
      <c r="C1991" t="s">
        <v>97</v>
      </c>
      <c r="D1991" s="5" t="str">
        <f t="shared" si="94"/>
        <v>JOHN KISER</v>
      </c>
      <c r="E1991" t="s">
        <v>220</v>
      </c>
      <c r="F1991" t="s">
        <v>88</v>
      </c>
      <c r="G1991" t="s">
        <v>98</v>
      </c>
      <c r="H1991" t="s">
        <v>3482</v>
      </c>
      <c r="I1991" s="8">
        <v>1706194</v>
      </c>
      <c r="J1991" t="s">
        <v>72</v>
      </c>
      <c r="K1991" t="s">
        <v>73</v>
      </c>
      <c r="L1991" t="str">
        <f t="shared" si="92"/>
        <v>MATTHEW DAUGHERTY</v>
      </c>
      <c r="M1991" t="s">
        <v>57</v>
      </c>
      <c r="N1991" s="1">
        <v>46023</v>
      </c>
      <c r="O1991" s="1">
        <v>46174</v>
      </c>
      <c r="P1991">
        <f t="shared" si="93"/>
        <v>5</v>
      </c>
      <c r="Q1991" s="1" t="s">
        <v>142</v>
      </c>
      <c r="R1991" s="1" t="s">
        <v>3570</v>
      </c>
      <c r="S1991" s="2">
        <v>61.09</v>
      </c>
      <c r="T1991">
        <v>1</v>
      </c>
      <c r="U1991" t="s">
        <v>58</v>
      </c>
      <c r="V1991" s="3">
        <v>0.75</v>
      </c>
      <c r="W1991" t="s">
        <v>60</v>
      </c>
      <c r="X1991" t="s">
        <v>143</v>
      </c>
      <c r="Y1991" s="2">
        <v>45.82</v>
      </c>
      <c r="Z1991" s="2">
        <v>0</v>
      </c>
      <c r="AA1991" s="2">
        <v>0</v>
      </c>
      <c r="AB1991" s="2">
        <v>0</v>
      </c>
    </row>
    <row r="1992" spans="1:28" x14ac:dyDescent="0.25">
      <c r="A1992">
        <v>2032891952</v>
      </c>
      <c r="B1992" t="s">
        <v>1203</v>
      </c>
      <c r="C1992" t="s">
        <v>1204</v>
      </c>
      <c r="D1992" s="5" t="str">
        <f t="shared" si="94"/>
        <v>JIM STRYFFELER</v>
      </c>
      <c r="E1992" t="s">
        <v>213</v>
      </c>
      <c r="F1992" t="s">
        <v>88</v>
      </c>
      <c r="G1992" t="s">
        <v>98</v>
      </c>
      <c r="H1992" t="s">
        <v>3482</v>
      </c>
      <c r="I1992" s="8">
        <v>1706194</v>
      </c>
      <c r="J1992" t="s">
        <v>72</v>
      </c>
      <c r="K1992" t="s">
        <v>73</v>
      </c>
      <c r="L1992" t="str">
        <f t="shared" si="92"/>
        <v>MATTHEW DAUGHERTY</v>
      </c>
      <c r="M1992" t="s">
        <v>57</v>
      </c>
      <c r="N1992" s="1">
        <v>46023</v>
      </c>
      <c r="O1992" s="1">
        <v>46174</v>
      </c>
      <c r="P1992">
        <f t="shared" si="93"/>
        <v>5</v>
      </c>
      <c r="Q1992" s="1" t="s">
        <v>142</v>
      </c>
      <c r="R1992" s="1" t="s">
        <v>3570</v>
      </c>
      <c r="S1992" s="2">
        <v>60.09</v>
      </c>
      <c r="T1992">
        <v>1</v>
      </c>
      <c r="U1992" t="s">
        <v>58</v>
      </c>
      <c r="V1992" s="3">
        <v>0.75</v>
      </c>
      <c r="W1992" t="s">
        <v>60</v>
      </c>
      <c r="X1992" t="s">
        <v>143</v>
      </c>
      <c r="Y1992" s="2">
        <v>45.07</v>
      </c>
      <c r="Z1992" s="2">
        <v>0</v>
      </c>
      <c r="AA1992" s="2">
        <v>0</v>
      </c>
      <c r="AB1992" s="2">
        <v>0</v>
      </c>
    </row>
    <row r="1993" spans="1:28" x14ac:dyDescent="0.25">
      <c r="A1993">
        <v>2032137191</v>
      </c>
      <c r="B1993" t="s">
        <v>517</v>
      </c>
      <c r="C1993" t="s">
        <v>518</v>
      </c>
      <c r="D1993" s="5" t="str">
        <f t="shared" si="94"/>
        <v>COLE SCHURINGA</v>
      </c>
      <c r="E1993" t="s">
        <v>87</v>
      </c>
      <c r="F1993" t="s">
        <v>88</v>
      </c>
      <c r="G1993" t="s">
        <v>107</v>
      </c>
      <c r="H1993" t="s">
        <v>3482</v>
      </c>
      <c r="I1993" s="8">
        <v>1706194</v>
      </c>
      <c r="J1993" t="s">
        <v>72</v>
      </c>
      <c r="K1993" t="s">
        <v>73</v>
      </c>
      <c r="L1993" t="str">
        <f t="shared" si="92"/>
        <v>MATTHEW DAUGHERTY</v>
      </c>
      <c r="M1993" t="s">
        <v>57</v>
      </c>
      <c r="N1993" s="1">
        <v>46023</v>
      </c>
      <c r="O1993" s="1">
        <v>46174</v>
      </c>
      <c r="P1993">
        <f t="shared" si="93"/>
        <v>5</v>
      </c>
      <c r="Q1993" s="1" t="s">
        <v>142</v>
      </c>
      <c r="R1993" s="1" t="s">
        <v>3570</v>
      </c>
      <c r="S1993" s="2">
        <v>53.2</v>
      </c>
      <c r="T1993">
        <v>1</v>
      </c>
      <c r="U1993" t="s">
        <v>58</v>
      </c>
      <c r="V1993" s="3">
        <v>0.75</v>
      </c>
      <c r="W1993" t="s">
        <v>60</v>
      </c>
      <c r="X1993" t="s">
        <v>143</v>
      </c>
      <c r="Y1993" s="2">
        <v>39.9</v>
      </c>
      <c r="Z1993" s="2">
        <v>0</v>
      </c>
      <c r="AA1993" s="2">
        <v>0</v>
      </c>
      <c r="AB1993" s="2">
        <v>0</v>
      </c>
    </row>
    <row r="1994" spans="1:28" x14ac:dyDescent="0.25">
      <c r="A1994">
        <v>2032421368</v>
      </c>
      <c r="B1994" t="s">
        <v>689</v>
      </c>
      <c r="C1994" t="s">
        <v>620</v>
      </c>
      <c r="D1994" s="5" t="str">
        <f t="shared" si="94"/>
        <v>LINDA MOROPOULOS</v>
      </c>
      <c r="E1994" t="s">
        <v>313</v>
      </c>
      <c r="F1994" t="s">
        <v>88</v>
      </c>
      <c r="G1994" t="s">
        <v>98</v>
      </c>
      <c r="H1994" t="s">
        <v>3482</v>
      </c>
      <c r="I1994" s="8">
        <v>1706194</v>
      </c>
      <c r="J1994" t="s">
        <v>72</v>
      </c>
      <c r="K1994" t="s">
        <v>73</v>
      </c>
      <c r="L1994" t="str">
        <f t="shared" si="92"/>
        <v>MATTHEW DAUGHERTY</v>
      </c>
      <c r="M1994" t="s">
        <v>57</v>
      </c>
      <c r="N1994" s="1">
        <v>46023</v>
      </c>
      <c r="O1994" s="1">
        <v>46174</v>
      </c>
      <c r="P1994">
        <f t="shared" si="93"/>
        <v>5</v>
      </c>
      <c r="Q1994" s="1" t="s">
        <v>142</v>
      </c>
      <c r="R1994" s="1" t="s">
        <v>3570</v>
      </c>
      <c r="S1994" s="2">
        <v>41.43</v>
      </c>
      <c r="T1994">
        <v>1</v>
      </c>
      <c r="U1994" t="s">
        <v>58</v>
      </c>
      <c r="V1994" s="3">
        <v>0.75</v>
      </c>
      <c r="W1994" t="s">
        <v>60</v>
      </c>
      <c r="X1994" t="s">
        <v>143</v>
      </c>
      <c r="Y1994" s="2">
        <v>31.07</v>
      </c>
      <c r="Z1994" s="2">
        <v>0</v>
      </c>
      <c r="AA1994" s="2">
        <v>0</v>
      </c>
      <c r="AB1994" s="2">
        <v>0</v>
      </c>
    </row>
    <row r="1995" spans="1:28" x14ac:dyDescent="0.25">
      <c r="A1995">
        <v>2032483235</v>
      </c>
      <c r="B1995" t="s">
        <v>1962</v>
      </c>
      <c r="C1995" t="s">
        <v>1251</v>
      </c>
      <c r="D1995" s="5" t="str">
        <f t="shared" si="94"/>
        <v>ALEXANDER CORBETT</v>
      </c>
      <c r="E1995" t="s">
        <v>87</v>
      </c>
      <c r="F1995" t="s">
        <v>88</v>
      </c>
      <c r="G1995" t="s">
        <v>98</v>
      </c>
      <c r="H1995" t="s">
        <v>3482</v>
      </c>
      <c r="I1995" s="8">
        <v>1706194</v>
      </c>
      <c r="J1995" t="s">
        <v>72</v>
      </c>
      <c r="K1995" t="s">
        <v>73</v>
      </c>
      <c r="L1995" t="str">
        <f t="shared" si="92"/>
        <v>MATTHEW DAUGHERTY</v>
      </c>
      <c r="M1995" t="s">
        <v>57</v>
      </c>
      <c r="N1995" s="1">
        <v>46023</v>
      </c>
      <c r="O1995" s="1">
        <v>46174</v>
      </c>
      <c r="P1995">
        <f t="shared" si="93"/>
        <v>5</v>
      </c>
      <c r="Q1995" s="1" t="s">
        <v>142</v>
      </c>
      <c r="R1995" s="1" t="s">
        <v>3570</v>
      </c>
      <c r="S1995" s="2">
        <v>36.159999999999997</v>
      </c>
      <c r="T1995">
        <v>1</v>
      </c>
      <c r="U1995" t="s">
        <v>58</v>
      </c>
      <c r="V1995" s="3">
        <v>0.75</v>
      </c>
      <c r="W1995" t="s">
        <v>60</v>
      </c>
      <c r="X1995" t="s">
        <v>143</v>
      </c>
      <c r="Y1995" s="2">
        <v>27.12</v>
      </c>
      <c r="Z1995" s="2">
        <v>0</v>
      </c>
      <c r="AA1995" s="2">
        <v>0</v>
      </c>
      <c r="AB1995" s="2">
        <v>0</v>
      </c>
    </row>
    <row r="1996" spans="1:28" x14ac:dyDescent="0.25">
      <c r="A1996">
        <v>2032890403</v>
      </c>
      <c r="B1996" t="s">
        <v>537</v>
      </c>
      <c r="C1996" t="s">
        <v>342</v>
      </c>
      <c r="D1996" s="5" t="str">
        <f t="shared" si="94"/>
        <v>ELIZABETH WHALEN</v>
      </c>
      <c r="E1996" t="s">
        <v>87</v>
      </c>
      <c r="F1996" t="s">
        <v>88</v>
      </c>
      <c r="G1996" t="s">
        <v>107</v>
      </c>
      <c r="H1996" t="s">
        <v>3482</v>
      </c>
      <c r="I1996" s="8">
        <v>1706194</v>
      </c>
      <c r="J1996" t="s">
        <v>72</v>
      </c>
      <c r="K1996" t="s">
        <v>73</v>
      </c>
      <c r="L1996" t="str">
        <f t="shared" si="92"/>
        <v>MATTHEW DAUGHERTY</v>
      </c>
      <c r="M1996" t="s">
        <v>57</v>
      </c>
      <c r="N1996" s="1">
        <v>46023</v>
      </c>
      <c r="O1996" s="1">
        <v>46174</v>
      </c>
      <c r="P1996">
        <f t="shared" si="93"/>
        <v>5</v>
      </c>
      <c r="Q1996" s="1" t="s">
        <v>142</v>
      </c>
      <c r="R1996" s="1" t="s">
        <v>3570</v>
      </c>
      <c r="S1996" s="2">
        <v>24.55</v>
      </c>
      <c r="T1996">
        <v>1</v>
      </c>
      <c r="U1996" t="s">
        <v>58</v>
      </c>
      <c r="V1996" s="3">
        <v>0.75</v>
      </c>
      <c r="W1996" t="s">
        <v>60</v>
      </c>
      <c r="X1996" t="s">
        <v>143</v>
      </c>
      <c r="Y1996" s="2">
        <v>18.41</v>
      </c>
      <c r="Z1996" s="2">
        <v>0</v>
      </c>
      <c r="AA1996" s="2">
        <v>0</v>
      </c>
      <c r="AB1996" s="2">
        <v>0</v>
      </c>
    </row>
    <row r="1997" spans="1:28" x14ac:dyDescent="0.25">
      <c r="A1997">
        <v>2032219414</v>
      </c>
      <c r="B1997" t="s">
        <v>558</v>
      </c>
      <c r="C1997" t="s">
        <v>91</v>
      </c>
      <c r="D1997" s="5" t="str">
        <f t="shared" si="94"/>
        <v>RYAN BEZANSON</v>
      </c>
      <c r="E1997" t="s">
        <v>87</v>
      </c>
      <c r="F1997" t="s">
        <v>88</v>
      </c>
      <c r="G1997" t="s">
        <v>98</v>
      </c>
      <c r="H1997" t="s">
        <v>3482</v>
      </c>
      <c r="I1997" s="8">
        <v>1706194</v>
      </c>
      <c r="J1997" t="s">
        <v>72</v>
      </c>
      <c r="K1997" t="s">
        <v>73</v>
      </c>
      <c r="L1997" t="str">
        <f t="shared" si="92"/>
        <v>MATTHEW DAUGHERTY</v>
      </c>
      <c r="M1997" t="s">
        <v>57</v>
      </c>
      <c r="N1997" s="1">
        <v>46023</v>
      </c>
      <c r="O1997" s="1">
        <v>46174</v>
      </c>
      <c r="P1997">
        <f t="shared" si="93"/>
        <v>5</v>
      </c>
      <c r="Q1997" s="1" t="s">
        <v>142</v>
      </c>
      <c r="R1997" s="1" t="s">
        <v>3570</v>
      </c>
      <c r="S1997" s="2">
        <v>73.63</v>
      </c>
      <c r="T1997">
        <v>1</v>
      </c>
      <c r="U1997" t="s">
        <v>58</v>
      </c>
      <c r="V1997" s="3">
        <v>0.75</v>
      </c>
      <c r="W1997" t="s">
        <v>60</v>
      </c>
      <c r="X1997" t="s">
        <v>143</v>
      </c>
      <c r="Y1997" s="2">
        <v>55.22</v>
      </c>
      <c r="Z1997" s="2">
        <v>55.22</v>
      </c>
      <c r="AA1997" s="2">
        <v>55.22</v>
      </c>
      <c r="AB1997" s="2">
        <v>0</v>
      </c>
    </row>
    <row r="1998" spans="1:28" x14ac:dyDescent="0.25">
      <c r="A1998">
        <v>2032285740</v>
      </c>
      <c r="B1998" t="s">
        <v>596</v>
      </c>
      <c r="C1998" t="s">
        <v>597</v>
      </c>
      <c r="D1998" s="5" t="str">
        <f t="shared" si="94"/>
        <v>JESSICA GONZALEZ</v>
      </c>
      <c r="E1998" t="s">
        <v>110</v>
      </c>
      <c r="F1998" t="s">
        <v>88</v>
      </c>
      <c r="G1998" t="s">
        <v>89</v>
      </c>
      <c r="H1998" t="s">
        <v>3482</v>
      </c>
      <c r="I1998" s="8">
        <v>21222981</v>
      </c>
      <c r="J1998" t="s">
        <v>447</v>
      </c>
      <c r="K1998" t="s">
        <v>448</v>
      </c>
      <c r="L1998" t="str">
        <f t="shared" si="92"/>
        <v>Michael Garnett</v>
      </c>
      <c r="M1998" t="s">
        <v>57</v>
      </c>
      <c r="N1998" s="1">
        <v>46023</v>
      </c>
      <c r="O1998" s="1">
        <v>46174</v>
      </c>
      <c r="P1998">
        <f t="shared" si="93"/>
        <v>5</v>
      </c>
      <c r="Q1998" s="1" t="s">
        <v>142</v>
      </c>
      <c r="R1998" s="1" t="s">
        <v>3570</v>
      </c>
      <c r="S1998" s="2">
        <v>52</v>
      </c>
      <c r="T1998">
        <v>1</v>
      </c>
      <c r="U1998" t="s">
        <v>58</v>
      </c>
      <c r="V1998" s="3">
        <v>0.75</v>
      </c>
      <c r="W1998" t="s">
        <v>60</v>
      </c>
      <c r="X1998" t="s">
        <v>143</v>
      </c>
      <c r="Y1998" s="2">
        <v>39</v>
      </c>
      <c r="Z1998" s="2">
        <v>0</v>
      </c>
      <c r="AA1998" s="2">
        <v>0</v>
      </c>
      <c r="AB1998" s="2">
        <v>0</v>
      </c>
    </row>
    <row r="1999" spans="1:28" x14ac:dyDescent="0.25">
      <c r="A1999">
        <v>2032459534</v>
      </c>
      <c r="B1999" t="s">
        <v>700</v>
      </c>
      <c r="C1999" t="s">
        <v>701</v>
      </c>
      <c r="D1999" s="5" t="str">
        <f t="shared" si="94"/>
        <v>DEBRA PITTENGER</v>
      </c>
      <c r="E1999" t="s">
        <v>172</v>
      </c>
      <c r="F1999" t="s">
        <v>88</v>
      </c>
      <c r="G1999" t="s">
        <v>107</v>
      </c>
      <c r="H1999" t="s">
        <v>3482</v>
      </c>
      <c r="I1999" s="8">
        <v>8977234</v>
      </c>
      <c r="J1999" t="s">
        <v>90</v>
      </c>
      <c r="K1999" t="s">
        <v>91</v>
      </c>
      <c r="L1999" t="str">
        <f t="shared" si="92"/>
        <v>RYAN CALTAGIRONE</v>
      </c>
      <c r="M1999" t="s">
        <v>57</v>
      </c>
      <c r="N1999" s="1">
        <v>46023</v>
      </c>
      <c r="O1999" s="1">
        <v>46174</v>
      </c>
      <c r="P1999">
        <f t="shared" si="93"/>
        <v>5</v>
      </c>
      <c r="Q1999" s="1" t="s">
        <v>142</v>
      </c>
      <c r="R1999" s="1" t="s">
        <v>3570</v>
      </c>
      <c r="S1999" s="2">
        <v>187.23</v>
      </c>
      <c r="T1999">
        <v>1</v>
      </c>
      <c r="U1999" t="s">
        <v>58</v>
      </c>
      <c r="V1999" s="3">
        <v>0.75</v>
      </c>
      <c r="W1999" t="s">
        <v>60</v>
      </c>
      <c r="X1999" t="s">
        <v>143</v>
      </c>
      <c r="Y1999" s="2">
        <v>140.41999999999999</v>
      </c>
      <c r="Z1999" s="2">
        <v>0</v>
      </c>
      <c r="AA1999" s="2">
        <v>0</v>
      </c>
      <c r="AB1999" s="2">
        <v>0</v>
      </c>
    </row>
    <row r="2000" spans="1:28" x14ac:dyDescent="0.25">
      <c r="A2000">
        <v>2032515031</v>
      </c>
      <c r="B2000" t="s">
        <v>3164</v>
      </c>
      <c r="C2000" t="s">
        <v>599</v>
      </c>
      <c r="D2000" s="5" t="str">
        <f t="shared" si="94"/>
        <v>PETER SHADA</v>
      </c>
      <c r="E2000" t="s">
        <v>82</v>
      </c>
      <c r="F2000" t="s">
        <v>88</v>
      </c>
      <c r="G2000" t="s">
        <v>98</v>
      </c>
      <c r="H2000" t="s">
        <v>3482</v>
      </c>
      <c r="I2000" s="8">
        <v>8977234</v>
      </c>
      <c r="J2000" t="s">
        <v>90</v>
      </c>
      <c r="K2000" t="s">
        <v>91</v>
      </c>
      <c r="L2000" t="str">
        <f t="shared" si="92"/>
        <v>RYAN CALTAGIRONE</v>
      </c>
      <c r="M2000" t="s">
        <v>57</v>
      </c>
      <c r="N2000" s="1">
        <v>46023</v>
      </c>
      <c r="O2000" s="1">
        <v>46174</v>
      </c>
      <c r="P2000">
        <f t="shared" si="93"/>
        <v>5</v>
      </c>
      <c r="Q2000" s="1" t="s">
        <v>142</v>
      </c>
      <c r="R2000" s="1" t="s">
        <v>3570</v>
      </c>
      <c r="S2000" s="2">
        <v>155.38</v>
      </c>
      <c r="T2000">
        <v>1</v>
      </c>
      <c r="U2000" t="s">
        <v>58</v>
      </c>
      <c r="V2000" s="3">
        <v>0.75</v>
      </c>
      <c r="W2000" t="s">
        <v>60</v>
      </c>
      <c r="X2000" t="s">
        <v>143</v>
      </c>
      <c r="Y2000" s="2">
        <v>116.54</v>
      </c>
      <c r="Z2000" s="2">
        <v>0</v>
      </c>
      <c r="AA2000" s="2">
        <v>0</v>
      </c>
      <c r="AB2000" s="2">
        <v>0</v>
      </c>
    </row>
    <row r="2001" spans="1:28" x14ac:dyDescent="0.25">
      <c r="A2001">
        <v>2031960871</v>
      </c>
      <c r="B2001" t="s">
        <v>396</v>
      </c>
      <c r="C2001" t="s">
        <v>241</v>
      </c>
      <c r="D2001" s="5" t="str">
        <f t="shared" si="94"/>
        <v>LISA GENGER</v>
      </c>
      <c r="E2001" t="s">
        <v>82</v>
      </c>
      <c r="F2001" t="s">
        <v>88</v>
      </c>
      <c r="G2001" t="s">
        <v>98</v>
      </c>
      <c r="H2001" t="s">
        <v>3482</v>
      </c>
      <c r="I2001" s="8">
        <v>8977234</v>
      </c>
      <c r="J2001" t="s">
        <v>90</v>
      </c>
      <c r="K2001" t="s">
        <v>91</v>
      </c>
      <c r="L2001" t="str">
        <f t="shared" si="92"/>
        <v>RYAN CALTAGIRONE</v>
      </c>
      <c r="M2001" t="s">
        <v>57</v>
      </c>
      <c r="N2001" s="1">
        <v>46023</v>
      </c>
      <c r="O2001" s="1">
        <v>46174</v>
      </c>
      <c r="P2001">
        <f t="shared" si="93"/>
        <v>5</v>
      </c>
      <c r="Q2001" s="1" t="s">
        <v>142</v>
      </c>
      <c r="R2001" s="1" t="s">
        <v>3570</v>
      </c>
      <c r="S2001" s="2">
        <v>149.62</v>
      </c>
      <c r="T2001">
        <v>1</v>
      </c>
      <c r="U2001" t="s">
        <v>58</v>
      </c>
      <c r="V2001" s="3">
        <v>0.75</v>
      </c>
      <c r="W2001" t="s">
        <v>60</v>
      </c>
      <c r="X2001" t="s">
        <v>143</v>
      </c>
      <c r="Y2001" s="2">
        <v>112.22</v>
      </c>
      <c r="Z2001" s="2">
        <v>0</v>
      </c>
      <c r="AA2001" s="2">
        <v>0</v>
      </c>
      <c r="AB2001" s="2">
        <v>0</v>
      </c>
    </row>
    <row r="2002" spans="1:28" x14ac:dyDescent="0.25">
      <c r="A2002">
        <v>2032281956</v>
      </c>
      <c r="B2002" t="s">
        <v>592</v>
      </c>
      <c r="C2002" t="s">
        <v>130</v>
      </c>
      <c r="D2002" s="5" t="str">
        <f t="shared" si="94"/>
        <v>JAMES YOUNG</v>
      </c>
      <c r="E2002" t="s">
        <v>213</v>
      </c>
      <c r="F2002" t="s">
        <v>88</v>
      </c>
      <c r="G2002" t="s">
        <v>98</v>
      </c>
      <c r="H2002" t="s">
        <v>3482</v>
      </c>
      <c r="I2002" s="8">
        <v>8977234</v>
      </c>
      <c r="J2002" t="s">
        <v>90</v>
      </c>
      <c r="K2002" t="s">
        <v>91</v>
      </c>
      <c r="L2002" t="str">
        <f t="shared" si="92"/>
        <v>RYAN CALTAGIRONE</v>
      </c>
      <c r="M2002" t="s">
        <v>57</v>
      </c>
      <c r="N2002" s="1">
        <v>46023</v>
      </c>
      <c r="O2002" s="1">
        <v>46174</v>
      </c>
      <c r="P2002">
        <f t="shared" si="93"/>
        <v>5</v>
      </c>
      <c r="Q2002" s="1" t="s">
        <v>142</v>
      </c>
      <c r="R2002" s="1" t="s">
        <v>3570</v>
      </c>
      <c r="S2002" s="2">
        <v>131.77000000000001</v>
      </c>
      <c r="T2002">
        <v>1</v>
      </c>
      <c r="U2002" t="s">
        <v>58</v>
      </c>
      <c r="V2002" s="3">
        <v>0.75</v>
      </c>
      <c r="W2002" t="s">
        <v>60</v>
      </c>
      <c r="X2002" t="s">
        <v>143</v>
      </c>
      <c r="Y2002" s="2">
        <v>98.83</v>
      </c>
      <c r="Z2002" s="2">
        <v>0</v>
      </c>
      <c r="AA2002" s="2">
        <v>0</v>
      </c>
      <c r="AB2002" s="2">
        <v>0</v>
      </c>
    </row>
    <row r="2003" spans="1:28" x14ac:dyDescent="0.25">
      <c r="A2003">
        <v>2032639417</v>
      </c>
      <c r="B2003" t="s">
        <v>2970</v>
      </c>
      <c r="C2003" t="s">
        <v>2971</v>
      </c>
      <c r="D2003" s="5" t="str">
        <f t="shared" si="94"/>
        <v>WILLANDA BURT-HOLSENDOLPH</v>
      </c>
      <c r="E2003" t="s">
        <v>213</v>
      </c>
      <c r="F2003" t="s">
        <v>88</v>
      </c>
      <c r="G2003" t="s">
        <v>98</v>
      </c>
      <c r="H2003" t="s">
        <v>3482</v>
      </c>
      <c r="I2003" s="8">
        <v>8977234</v>
      </c>
      <c r="J2003" t="s">
        <v>90</v>
      </c>
      <c r="K2003" t="s">
        <v>91</v>
      </c>
      <c r="L2003" t="str">
        <f t="shared" si="92"/>
        <v>RYAN CALTAGIRONE</v>
      </c>
      <c r="M2003" t="s">
        <v>57</v>
      </c>
      <c r="N2003" s="1">
        <v>46023</v>
      </c>
      <c r="O2003" s="1">
        <v>46174</v>
      </c>
      <c r="P2003">
        <f t="shared" si="93"/>
        <v>5</v>
      </c>
      <c r="Q2003" s="1" t="s">
        <v>142</v>
      </c>
      <c r="R2003" s="1" t="s">
        <v>3570</v>
      </c>
      <c r="S2003" s="2">
        <v>129.72999999999999</v>
      </c>
      <c r="T2003">
        <v>1</v>
      </c>
      <c r="U2003" t="s">
        <v>58</v>
      </c>
      <c r="V2003" s="3">
        <v>0.75</v>
      </c>
      <c r="W2003" t="s">
        <v>60</v>
      </c>
      <c r="X2003" t="s">
        <v>143</v>
      </c>
      <c r="Y2003" s="2">
        <v>97.3</v>
      </c>
      <c r="Z2003" s="2">
        <v>0</v>
      </c>
      <c r="AA2003" s="2">
        <v>0</v>
      </c>
      <c r="AB2003" s="2">
        <v>0</v>
      </c>
    </row>
    <row r="2004" spans="1:28" x14ac:dyDescent="0.25">
      <c r="A2004">
        <v>2031967120</v>
      </c>
      <c r="B2004" t="s">
        <v>402</v>
      </c>
      <c r="C2004" t="s">
        <v>97</v>
      </c>
      <c r="D2004" s="5" t="str">
        <f t="shared" si="94"/>
        <v>JOHN YDE</v>
      </c>
      <c r="E2004" t="s">
        <v>213</v>
      </c>
      <c r="F2004" t="s">
        <v>88</v>
      </c>
      <c r="G2004" t="s">
        <v>98</v>
      </c>
      <c r="H2004" t="s">
        <v>3482</v>
      </c>
      <c r="I2004" s="8">
        <v>8977234</v>
      </c>
      <c r="J2004" t="s">
        <v>90</v>
      </c>
      <c r="K2004" t="s">
        <v>91</v>
      </c>
      <c r="L2004" t="str">
        <f t="shared" si="92"/>
        <v>RYAN CALTAGIRONE</v>
      </c>
      <c r="M2004" t="s">
        <v>57</v>
      </c>
      <c r="N2004" s="1">
        <v>46023</v>
      </c>
      <c r="O2004" s="1">
        <v>46174</v>
      </c>
      <c r="P2004">
        <f t="shared" si="93"/>
        <v>5</v>
      </c>
      <c r="Q2004" s="1" t="s">
        <v>142</v>
      </c>
      <c r="R2004" s="1" t="s">
        <v>3570</v>
      </c>
      <c r="S2004" s="2">
        <v>122.74</v>
      </c>
      <c r="T2004">
        <v>1</v>
      </c>
      <c r="U2004" t="s">
        <v>58</v>
      </c>
      <c r="V2004" s="3">
        <v>0.75</v>
      </c>
      <c r="W2004" t="s">
        <v>60</v>
      </c>
      <c r="X2004" t="s">
        <v>143</v>
      </c>
      <c r="Y2004" s="2">
        <v>92.06</v>
      </c>
      <c r="Z2004" s="2">
        <v>0</v>
      </c>
      <c r="AA2004" s="2">
        <v>0</v>
      </c>
      <c r="AB2004" s="2">
        <v>0</v>
      </c>
    </row>
    <row r="2005" spans="1:28" x14ac:dyDescent="0.25">
      <c r="A2005">
        <v>2032478164</v>
      </c>
      <c r="B2005" t="s">
        <v>1950</v>
      </c>
      <c r="C2005" t="s">
        <v>170</v>
      </c>
      <c r="D2005" s="5" t="str">
        <f t="shared" si="94"/>
        <v>GARY COKER</v>
      </c>
      <c r="E2005" t="s">
        <v>213</v>
      </c>
      <c r="F2005" t="s">
        <v>88</v>
      </c>
      <c r="G2005" t="s">
        <v>98</v>
      </c>
      <c r="H2005" t="s">
        <v>3482</v>
      </c>
      <c r="I2005" s="8">
        <v>8977234</v>
      </c>
      <c r="J2005" t="s">
        <v>90</v>
      </c>
      <c r="K2005" t="s">
        <v>91</v>
      </c>
      <c r="L2005" t="str">
        <f t="shared" si="92"/>
        <v>RYAN CALTAGIRONE</v>
      </c>
      <c r="M2005" t="s">
        <v>57</v>
      </c>
      <c r="N2005" s="1">
        <v>46023</v>
      </c>
      <c r="O2005" s="1">
        <v>46174</v>
      </c>
      <c r="P2005">
        <f t="shared" si="93"/>
        <v>5</v>
      </c>
      <c r="Q2005" s="1" t="s">
        <v>142</v>
      </c>
      <c r="R2005" s="1" t="s">
        <v>3570</v>
      </c>
      <c r="S2005" s="2">
        <v>121.21</v>
      </c>
      <c r="T2005">
        <v>1</v>
      </c>
      <c r="U2005" t="s">
        <v>58</v>
      </c>
      <c r="V2005" s="3">
        <v>0.75</v>
      </c>
      <c r="W2005" t="s">
        <v>60</v>
      </c>
      <c r="X2005" t="s">
        <v>143</v>
      </c>
      <c r="Y2005" s="2">
        <v>90.91</v>
      </c>
      <c r="Z2005" s="2">
        <v>0</v>
      </c>
      <c r="AA2005" s="2">
        <v>0</v>
      </c>
      <c r="AB2005" s="2">
        <v>0</v>
      </c>
    </row>
    <row r="2006" spans="1:28" x14ac:dyDescent="0.25">
      <c r="A2006">
        <v>2031985034</v>
      </c>
      <c r="B2006" t="s">
        <v>410</v>
      </c>
      <c r="C2006" t="s">
        <v>411</v>
      </c>
      <c r="D2006" s="5" t="str">
        <f t="shared" si="94"/>
        <v>BRUCE BECKER</v>
      </c>
      <c r="E2006" t="s">
        <v>213</v>
      </c>
      <c r="F2006" t="s">
        <v>88</v>
      </c>
      <c r="G2006" t="s">
        <v>98</v>
      </c>
      <c r="H2006" t="s">
        <v>3482</v>
      </c>
      <c r="I2006" s="8">
        <v>8977234</v>
      </c>
      <c r="J2006" t="s">
        <v>90</v>
      </c>
      <c r="K2006" t="s">
        <v>91</v>
      </c>
      <c r="L2006" t="str">
        <f t="shared" si="92"/>
        <v>RYAN CALTAGIRONE</v>
      </c>
      <c r="M2006" t="s">
        <v>57</v>
      </c>
      <c r="N2006" s="1">
        <v>46023</v>
      </c>
      <c r="O2006" s="1">
        <v>46174</v>
      </c>
      <c r="P2006">
        <f t="shared" si="93"/>
        <v>5</v>
      </c>
      <c r="Q2006" s="1" t="s">
        <v>142</v>
      </c>
      <c r="R2006" s="1" t="s">
        <v>3570</v>
      </c>
      <c r="S2006" s="2">
        <v>118.62</v>
      </c>
      <c r="T2006">
        <v>1</v>
      </c>
      <c r="U2006" t="s">
        <v>58</v>
      </c>
      <c r="V2006" s="3">
        <v>0.75</v>
      </c>
      <c r="W2006" t="s">
        <v>60</v>
      </c>
      <c r="X2006" t="s">
        <v>143</v>
      </c>
      <c r="Y2006" s="2">
        <v>88.96</v>
      </c>
      <c r="Z2006" s="2">
        <v>0</v>
      </c>
      <c r="AA2006" s="2">
        <v>0</v>
      </c>
      <c r="AB2006" s="2">
        <v>0</v>
      </c>
    </row>
    <row r="2007" spans="1:28" x14ac:dyDescent="0.25">
      <c r="A2007">
        <v>2032235557</v>
      </c>
      <c r="B2007" t="s">
        <v>568</v>
      </c>
      <c r="C2007" t="s">
        <v>346</v>
      </c>
      <c r="D2007" s="5" t="str">
        <f t="shared" si="94"/>
        <v>MELISSA CHRIST</v>
      </c>
      <c r="E2007" t="s">
        <v>87</v>
      </c>
      <c r="F2007" t="s">
        <v>88</v>
      </c>
      <c r="G2007" t="s">
        <v>98</v>
      </c>
      <c r="H2007" t="s">
        <v>3482</v>
      </c>
      <c r="I2007" s="8">
        <v>8977234</v>
      </c>
      <c r="J2007" t="s">
        <v>90</v>
      </c>
      <c r="K2007" t="s">
        <v>91</v>
      </c>
      <c r="L2007" t="str">
        <f t="shared" ref="L2007:L2070" si="95">CONCATENATE(K2007," ",J2007)</f>
        <v>RYAN CALTAGIRONE</v>
      </c>
      <c r="M2007" t="s">
        <v>57</v>
      </c>
      <c r="N2007" s="1">
        <v>46023</v>
      </c>
      <c r="O2007" s="1">
        <v>46174</v>
      </c>
      <c r="P2007">
        <f t="shared" si="93"/>
        <v>5</v>
      </c>
      <c r="Q2007" s="1" t="s">
        <v>142</v>
      </c>
      <c r="R2007" s="1" t="s">
        <v>3570</v>
      </c>
      <c r="S2007" s="2">
        <v>114.83</v>
      </c>
      <c r="T2007">
        <v>1</v>
      </c>
      <c r="U2007" t="s">
        <v>58</v>
      </c>
      <c r="V2007" s="3">
        <v>0.75</v>
      </c>
      <c r="W2007" t="s">
        <v>60</v>
      </c>
      <c r="X2007" t="s">
        <v>143</v>
      </c>
      <c r="Y2007" s="2">
        <v>86.12</v>
      </c>
      <c r="Z2007" s="2">
        <v>0</v>
      </c>
      <c r="AA2007" s="2">
        <v>0</v>
      </c>
      <c r="AB2007" s="2">
        <v>0</v>
      </c>
    </row>
    <row r="2008" spans="1:28" x14ac:dyDescent="0.25">
      <c r="A2008">
        <v>2032550363</v>
      </c>
      <c r="B2008" t="s">
        <v>3192</v>
      </c>
      <c r="C2008" t="s">
        <v>1870</v>
      </c>
      <c r="D2008" s="5" t="str">
        <f t="shared" si="94"/>
        <v>LYNN MANIS</v>
      </c>
      <c r="E2008" t="s">
        <v>172</v>
      </c>
      <c r="F2008" t="s">
        <v>88</v>
      </c>
      <c r="G2008" t="s">
        <v>98</v>
      </c>
      <c r="H2008" t="s">
        <v>3482</v>
      </c>
      <c r="I2008" s="8">
        <v>8977234</v>
      </c>
      <c r="J2008" t="s">
        <v>90</v>
      </c>
      <c r="K2008" t="s">
        <v>91</v>
      </c>
      <c r="L2008" t="str">
        <f t="shared" si="95"/>
        <v>RYAN CALTAGIRONE</v>
      </c>
      <c r="M2008" t="s">
        <v>57</v>
      </c>
      <c r="N2008" s="1">
        <v>46023</v>
      </c>
      <c r="O2008" s="1">
        <v>46174</v>
      </c>
      <c r="P2008">
        <f t="shared" si="93"/>
        <v>5</v>
      </c>
      <c r="Q2008" s="1" t="s">
        <v>142</v>
      </c>
      <c r="R2008" s="1" t="s">
        <v>3570</v>
      </c>
      <c r="S2008" s="2">
        <v>103.4</v>
      </c>
      <c r="T2008">
        <v>1</v>
      </c>
      <c r="U2008" t="s">
        <v>58</v>
      </c>
      <c r="V2008" s="3">
        <v>0.75</v>
      </c>
      <c r="W2008" t="s">
        <v>60</v>
      </c>
      <c r="X2008" t="s">
        <v>143</v>
      </c>
      <c r="Y2008" s="2">
        <v>77.55</v>
      </c>
      <c r="Z2008" s="2">
        <v>0</v>
      </c>
      <c r="AA2008" s="2">
        <v>0</v>
      </c>
      <c r="AB2008" s="2">
        <v>0</v>
      </c>
    </row>
    <row r="2009" spans="1:28" x14ac:dyDescent="0.25">
      <c r="A2009">
        <v>2032257837</v>
      </c>
      <c r="B2009" t="s">
        <v>585</v>
      </c>
      <c r="C2009" t="s">
        <v>586</v>
      </c>
      <c r="D2009" s="5" t="str">
        <f t="shared" si="94"/>
        <v>ROY RAMOS</v>
      </c>
      <c r="E2009" t="s">
        <v>110</v>
      </c>
      <c r="F2009" t="s">
        <v>88</v>
      </c>
      <c r="G2009" t="s">
        <v>98</v>
      </c>
      <c r="H2009" t="s">
        <v>3482</v>
      </c>
      <c r="I2009" s="8">
        <v>8977234</v>
      </c>
      <c r="J2009" t="s">
        <v>90</v>
      </c>
      <c r="K2009" t="s">
        <v>91</v>
      </c>
      <c r="L2009" t="str">
        <f t="shared" si="95"/>
        <v>RYAN CALTAGIRONE</v>
      </c>
      <c r="M2009" t="s">
        <v>57</v>
      </c>
      <c r="N2009" s="1">
        <v>46023</v>
      </c>
      <c r="O2009" s="1">
        <v>46174</v>
      </c>
      <c r="P2009">
        <f t="shared" si="93"/>
        <v>5</v>
      </c>
      <c r="Q2009" s="1" t="s">
        <v>142</v>
      </c>
      <c r="R2009" s="1" t="s">
        <v>3570</v>
      </c>
      <c r="S2009" s="2">
        <v>100.83</v>
      </c>
      <c r="T2009">
        <v>1</v>
      </c>
      <c r="U2009" t="s">
        <v>58</v>
      </c>
      <c r="V2009" s="3">
        <v>0.75</v>
      </c>
      <c r="W2009" t="s">
        <v>60</v>
      </c>
      <c r="X2009" t="s">
        <v>143</v>
      </c>
      <c r="Y2009" s="2">
        <v>75.62</v>
      </c>
      <c r="Z2009" s="2">
        <v>0</v>
      </c>
      <c r="AA2009" s="2">
        <v>0</v>
      </c>
      <c r="AB2009" s="2">
        <v>0</v>
      </c>
    </row>
    <row r="2010" spans="1:28" x14ac:dyDescent="0.25">
      <c r="A2010">
        <v>2032115370</v>
      </c>
      <c r="B2010" t="s">
        <v>498</v>
      </c>
      <c r="C2010" t="s">
        <v>499</v>
      </c>
      <c r="D2010" s="5" t="str">
        <f t="shared" si="94"/>
        <v>ISAAC PANICKER</v>
      </c>
      <c r="E2010" t="s">
        <v>188</v>
      </c>
      <c r="F2010" t="s">
        <v>88</v>
      </c>
      <c r="G2010" t="s">
        <v>98</v>
      </c>
      <c r="H2010" t="s">
        <v>3482</v>
      </c>
      <c r="I2010" s="8">
        <v>8977234</v>
      </c>
      <c r="J2010" t="s">
        <v>90</v>
      </c>
      <c r="K2010" t="s">
        <v>91</v>
      </c>
      <c r="L2010" t="str">
        <f t="shared" si="95"/>
        <v>RYAN CALTAGIRONE</v>
      </c>
      <c r="M2010" t="s">
        <v>57</v>
      </c>
      <c r="N2010" s="1">
        <v>46023</v>
      </c>
      <c r="O2010" s="1">
        <v>46174</v>
      </c>
      <c r="P2010">
        <f t="shared" si="93"/>
        <v>5</v>
      </c>
      <c r="Q2010" s="1" t="s">
        <v>142</v>
      </c>
      <c r="R2010" s="1" t="s">
        <v>3570</v>
      </c>
      <c r="S2010" s="2">
        <v>91.48</v>
      </c>
      <c r="T2010">
        <v>1</v>
      </c>
      <c r="U2010" t="s">
        <v>58</v>
      </c>
      <c r="V2010" s="3">
        <v>0.75</v>
      </c>
      <c r="W2010" t="s">
        <v>60</v>
      </c>
      <c r="X2010" t="s">
        <v>143</v>
      </c>
      <c r="Y2010" s="2">
        <v>68.61</v>
      </c>
      <c r="Z2010" s="2">
        <v>0</v>
      </c>
      <c r="AA2010" s="2">
        <v>0</v>
      </c>
      <c r="AB2010" s="2">
        <v>0</v>
      </c>
    </row>
    <row r="2011" spans="1:28" x14ac:dyDescent="0.25">
      <c r="A2011">
        <v>2032238787</v>
      </c>
      <c r="B2011" t="s">
        <v>571</v>
      </c>
      <c r="C2011" t="s">
        <v>572</v>
      </c>
      <c r="D2011" s="5" t="str">
        <f t="shared" si="94"/>
        <v>ERNEST MANTES</v>
      </c>
      <c r="E2011" t="s">
        <v>110</v>
      </c>
      <c r="F2011" t="s">
        <v>88</v>
      </c>
      <c r="G2011" t="s">
        <v>98</v>
      </c>
      <c r="H2011" t="s">
        <v>3482</v>
      </c>
      <c r="I2011" s="8">
        <v>8977234</v>
      </c>
      <c r="J2011" t="s">
        <v>90</v>
      </c>
      <c r="K2011" t="s">
        <v>91</v>
      </c>
      <c r="L2011" t="str">
        <f t="shared" si="95"/>
        <v>RYAN CALTAGIRONE</v>
      </c>
      <c r="M2011" t="s">
        <v>57</v>
      </c>
      <c r="N2011" s="1">
        <v>46023</v>
      </c>
      <c r="O2011" s="1">
        <v>46174</v>
      </c>
      <c r="P2011">
        <f t="shared" si="93"/>
        <v>5</v>
      </c>
      <c r="Q2011" s="1" t="s">
        <v>142</v>
      </c>
      <c r="R2011" s="1" t="s">
        <v>3570</v>
      </c>
      <c r="S2011" s="2">
        <v>89.85</v>
      </c>
      <c r="T2011">
        <v>1</v>
      </c>
      <c r="U2011" t="s">
        <v>58</v>
      </c>
      <c r="V2011" s="3">
        <v>0.75</v>
      </c>
      <c r="W2011" t="s">
        <v>60</v>
      </c>
      <c r="X2011" t="s">
        <v>143</v>
      </c>
      <c r="Y2011" s="2">
        <v>67.39</v>
      </c>
      <c r="Z2011" s="2">
        <v>0</v>
      </c>
      <c r="AA2011" s="2">
        <v>0</v>
      </c>
      <c r="AB2011" s="2">
        <v>0</v>
      </c>
    </row>
    <row r="2012" spans="1:28" x14ac:dyDescent="0.25">
      <c r="A2012">
        <v>2032641771</v>
      </c>
      <c r="B2012" t="s">
        <v>2690</v>
      </c>
      <c r="C2012" t="s">
        <v>414</v>
      </c>
      <c r="D2012" s="5" t="str">
        <f t="shared" si="94"/>
        <v>LEE LEMIEUX</v>
      </c>
      <c r="E2012" t="s">
        <v>87</v>
      </c>
      <c r="F2012" t="s">
        <v>88</v>
      </c>
      <c r="G2012" t="s">
        <v>89</v>
      </c>
      <c r="H2012" t="s">
        <v>3482</v>
      </c>
      <c r="I2012" s="8">
        <v>8977234</v>
      </c>
      <c r="J2012" t="s">
        <v>90</v>
      </c>
      <c r="K2012" t="s">
        <v>91</v>
      </c>
      <c r="L2012" t="str">
        <f t="shared" si="95"/>
        <v>RYAN CALTAGIRONE</v>
      </c>
      <c r="M2012" t="s">
        <v>57</v>
      </c>
      <c r="N2012" s="1">
        <v>46023</v>
      </c>
      <c r="O2012" s="1">
        <v>46174</v>
      </c>
      <c r="P2012">
        <f t="shared" si="93"/>
        <v>5</v>
      </c>
      <c r="Q2012" s="1" t="s">
        <v>142</v>
      </c>
      <c r="R2012" s="1" t="s">
        <v>3570</v>
      </c>
      <c r="S2012" s="2">
        <v>87.58</v>
      </c>
      <c r="T2012">
        <v>1</v>
      </c>
      <c r="U2012" t="s">
        <v>58</v>
      </c>
      <c r="V2012" s="3">
        <v>0.75</v>
      </c>
      <c r="W2012" t="s">
        <v>60</v>
      </c>
      <c r="X2012" t="s">
        <v>143</v>
      </c>
      <c r="Y2012" s="2">
        <v>65.680000000000007</v>
      </c>
      <c r="Z2012" s="2">
        <v>0</v>
      </c>
      <c r="AA2012" s="2">
        <v>0</v>
      </c>
      <c r="AB2012" s="2">
        <v>0</v>
      </c>
    </row>
    <row r="2013" spans="1:28" x14ac:dyDescent="0.25">
      <c r="A2013">
        <v>2032566497</v>
      </c>
      <c r="B2013" t="s">
        <v>3201</v>
      </c>
      <c r="C2013" t="s">
        <v>982</v>
      </c>
      <c r="D2013" s="5" t="str">
        <f t="shared" si="94"/>
        <v>ANTHONY EDMONDS</v>
      </c>
      <c r="E2013" t="s">
        <v>188</v>
      </c>
      <c r="F2013" t="s">
        <v>88</v>
      </c>
      <c r="G2013" t="s">
        <v>89</v>
      </c>
      <c r="H2013" t="s">
        <v>3482</v>
      </c>
      <c r="I2013" s="8">
        <v>8977234</v>
      </c>
      <c r="J2013" t="s">
        <v>90</v>
      </c>
      <c r="K2013" t="s">
        <v>91</v>
      </c>
      <c r="L2013" t="str">
        <f t="shared" si="95"/>
        <v>RYAN CALTAGIRONE</v>
      </c>
      <c r="M2013" t="s">
        <v>57</v>
      </c>
      <c r="N2013" s="1">
        <v>46023</v>
      </c>
      <c r="O2013" s="1">
        <v>46174</v>
      </c>
      <c r="P2013">
        <f t="shared" si="93"/>
        <v>5</v>
      </c>
      <c r="Q2013" s="1" t="s">
        <v>142</v>
      </c>
      <c r="R2013" s="1" t="s">
        <v>3570</v>
      </c>
      <c r="S2013" s="2">
        <v>85.96</v>
      </c>
      <c r="T2013">
        <v>1</v>
      </c>
      <c r="U2013" t="s">
        <v>58</v>
      </c>
      <c r="V2013" s="3">
        <v>0.75</v>
      </c>
      <c r="W2013" t="s">
        <v>60</v>
      </c>
      <c r="X2013" t="s">
        <v>143</v>
      </c>
      <c r="Y2013" s="2">
        <v>64.47</v>
      </c>
      <c r="Z2013" s="2">
        <v>0</v>
      </c>
      <c r="AA2013" s="2">
        <v>0</v>
      </c>
      <c r="AB2013" s="2">
        <v>0</v>
      </c>
    </row>
    <row r="2014" spans="1:28" x14ac:dyDescent="0.25">
      <c r="A2014">
        <v>2032613239</v>
      </c>
      <c r="B2014" t="s">
        <v>2104</v>
      </c>
      <c r="C2014" t="s">
        <v>822</v>
      </c>
      <c r="D2014" s="5" t="str">
        <f t="shared" si="94"/>
        <v>TERESA GRAHAM</v>
      </c>
      <c r="E2014" t="s">
        <v>172</v>
      </c>
      <c r="F2014" t="s">
        <v>88</v>
      </c>
      <c r="G2014" t="s">
        <v>98</v>
      </c>
      <c r="H2014" t="s">
        <v>3482</v>
      </c>
      <c r="I2014" s="8">
        <v>8977234</v>
      </c>
      <c r="J2014" t="s">
        <v>90</v>
      </c>
      <c r="K2014" t="s">
        <v>91</v>
      </c>
      <c r="L2014" t="str">
        <f t="shared" si="95"/>
        <v>RYAN CALTAGIRONE</v>
      </c>
      <c r="M2014" t="s">
        <v>57</v>
      </c>
      <c r="N2014" s="1">
        <v>46023</v>
      </c>
      <c r="O2014" s="1">
        <v>46174</v>
      </c>
      <c r="P2014">
        <f t="shared" si="93"/>
        <v>5</v>
      </c>
      <c r="Q2014" s="1" t="s">
        <v>142</v>
      </c>
      <c r="R2014" s="1" t="s">
        <v>3570</v>
      </c>
      <c r="S2014" s="2">
        <v>81.099999999999994</v>
      </c>
      <c r="T2014">
        <v>1</v>
      </c>
      <c r="U2014" t="s">
        <v>58</v>
      </c>
      <c r="V2014" s="3">
        <v>0.75</v>
      </c>
      <c r="W2014" t="s">
        <v>60</v>
      </c>
      <c r="X2014" t="s">
        <v>143</v>
      </c>
      <c r="Y2014" s="2">
        <v>60.82</v>
      </c>
      <c r="Z2014" s="2">
        <v>0</v>
      </c>
      <c r="AA2014" s="2">
        <v>0</v>
      </c>
      <c r="AB2014" s="2">
        <v>0</v>
      </c>
    </row>
    <row r="2015" spans="1:28" x14ac:dyDescent="0.25">
      <c r="A2015">
        <v>2032403420</v>
      </c>
      <c r="B2015" t="s">
        <v>679</v>
      </c>
      <c r="C2015" t="s">
        <v>75</v>
      </c>
      <c r="D2015" s="5" t="str">
        <f t="shared" si="94"/>
        <v>MICHAEL DOWNS</v>
      </c>
      <c r="E2015" t="s">
        <v>213</v>
      </c>
      <c r="F2015" t="s">
        <v>88</v>
      </c>
      <c r="G2015" t="s">
        <v>98</v>
      </c>
      <c r="H2015" t="s">
        <v>3482</v>
      </c>
      <c r="I2015" s="8">
        <v>8977234</v>
      </c>
      <c r="J2015" t="s">
        <v>90</v>
      </c>
      <c r="K2015" t="s">
        <v>91</v>
      </c>
      <c r="L2015" t="str">
        <f t="shared" si="95"/>
        <v>RYAN CALTAGIRONE</v>
      </c>
      <c r="M2015" t="s">
        <v>57</v>
      </c>
      <c r="N2015" s="1">
        <v>46023</v>
      </c>
      <c r="O2015" s="1">
        <v>46174</v>
      </c>
      <c r="P2015">
        <f t="shared" si="93"/>
        <v>5</v>
      </c>
      <c r="Q2015" s="1" t="s">
        <v>142</v>
      </c>
      <c r="R2015" s="1" t="s">
        <v>3570</v>
      </c>
      <c r="S2015" s="2">
        <v>79.180000000000007</v>
      </c>
      <c r="T2015">
        <v>1</v>
      </c>
      <c r="U2015" t="s">
        <v>58</v>
      </c>
      <c r="V2015" s="3">
        <v>0.75</v>
      </c>
      <c r="W2015" t="s">
        <v>60</v>
      </c>
      <c r="X2015" t="s">
        <v>143</v>
      </c>
      <c r="Y2015" s="2">
        <v>59.38</v>
      </c>
      <c r="Z2015" s="2">
        <v>0</v>
      </c>
      <c r="AA2015" s="2">
        <v>0</v>
      </c>
      <c r="AB2015" s="2">
        <v>0</v>
      </c>
    </row>
    <row r="2016" spans="1:28" x14ac:dyDescent="0.25">
      <c r="A2016">
        <v>2032496774</v>
      </c>
      <c r="B2016" t="s">
        <v>1670</v>
      </c>
      <c r="C2016" t="s">
        <v>267</v>
      </c>
      <c r="D2016" s="5" t="str">
        <f t="shared" si="94"/>
        <v>MELANIE EBIN</v>
      </c>
      <c r="E2016" t="s">
        <v>172</v>
      </c>
      <c r="F2016" t="s">
        <v>88</v>
      </c>
      <c r="G2016" t="s">
        <v>98</v>
      </c>
      <c r="H2016" t="s">
        <v>3482</v>
      </c>
      <c r="I2016" s="8">
        <v>8977234</v>
      </c>
      <c r="J2016" t="s">
        <v>90</v>
      </c>
      <c r="K2016" t="s">
        <v>91</v>
      </c>
      <c r="L2016" t="str">
        <f t="shared" si="95"/>
        <v>RYAN CALTAGIRONE</v>
      </c>
      <c r="M2016" t="s">
        <v>57</v>
      </c>
      <c r="N2016" s="1">
        <v>46023</v>
      </c>
      <c r="O2016" s="1">
        <v>46174</v>
      </c>
      <c r="P2016">
        <f t="shared" si="93"/>
        <v>5</v>
      </c>
      <c r="Q2016" s="1" t="s">
        <v>142</v>
      </c>
      <c r="R2016" s="1" t="s">
        <v>3570</v>
      </c>
      <c r="S2016" s="2">
        <v>77.290000000000006</v>
      </c>
      <c r="T2016">
        <v>1</v>
      </c>
      <c r="U2016" t="s">
        <v>58</v>
      </c>
      <c r="V2016" s="3">
        <v>0.75</v>
      </c>
      <c r="W2016" t="s">
        <v>60</v>
      </c>
      <c r="X2016" t="s">
        <v>143</v>
      </c>
      <c r="Y2016" s="2">
        <v>57.97</v>
      </c>
      <c r="Z2016" s="2">
        <v>0</v>
      </c>
      <c r="AA2016" s="2">
        <v>0</v>
      </c>
      <c r="AB2016" s="2">
        <v>0</v>
      </c>
    </row>
    <row r="2017" spans="1:28" x14ac:dyDescent="0.25">
      <c r="A2017">
        <v>2031994441</v>
      </c>
      <c r="B2017" t="s">
        <v>417</v>
      </c>
      <c r="C2017" t="s">
        <v>418</v>
      </c>
      <c r="D2017" s="5" t="str">
        <f t="shared" si="94"/>
        <v>ALICIA DUFFEY</v>
      </c>
      <c r="E2017" t="s">
        <v>188</v>
      </c>
      <c r="F2017" t="s">
        <v>88</v>
      </c>
      <c r="G2017" t="s">
        <v>98</v>
      </c>
      <c r="H2017" t="s">
        <v>3482</v>
      </c>
      <c r="I2017" s="8">
        <v>8977234</v>
      </c>
      <c r="J2017" t="s">
        <v>90</v>
      </c>
      <c r="K2017" t="s">
        <v>91</v>
      </c>
      <c r="L2017" t="str">
        <f t="shared" si="95"/>
        <v>RYAN CALTAGIRONE</v>
      </c>
      <c r="M2017" t="s">
        <v>57</v>
      </c>
      <c r="N2017" s="1">
        <v>46023</v>
      </c>
      <c r="O2017" s="1">
        <v>46174</v>
      </c>
      <c r="P2017">
        <f t="shared" si="93"/>
        <v>5</v>
      </c>
      <c r="Q2017" s="1" t="s">
        <v>142</v>
      </c>
      <c r="R2017" s="1" t="s">
        <v>3570</v>
      </c>
      <c r="S2017" s="2">
        <v>66.73</v>
      </c>
      <c r="T2017">
        <v>1</v>
      </c>
      <c r="U2017" t="s">
        <v>58</v>
      </c>
      <c r="V2017" s="3">
        <v>0.75</v>
      </c>
      <c r="W2017" t="s">
        <v>60</v>
      </c>
      <c r="X2017" t="s">
        <v>143</v>
      </c>
      <c r="Y2017" s="2">
        <v>50.05</v>
      </c>
      <c r="Z2017" s="2">
        <v>0</v>
      </c>
      <c r="AA2017" s="2">
        <v>0</v>
      </c>
      <c r="AB2017" s="2">
        <v>0</v>
      </c>
    </row>
    <row r="2018" spans="1:28" x14ac:dyDescent="0.25">
      <c r="A2018">
        <v>2032365998</v>
      </c>
      <c r="B2018" t="s">
        <v>660</v>
      </c>
      <c r="C2018" t="s">
        <v>248</v>
      </c>
      <c r="D2018" s="5" t="str">
        <f t="shared" si="94"/>
        <v>CYNTHIA WOUDE</v>
      </c>
      <c r="E2018" t="s">
        <v>188</v>
      </c>
      <c r="F2018" t="s">
        <v>88</v>
      </c>
      <c r="G2018" t="s">
        <v>98</v>
      </c>
      <c r="H2018" t="s">
        <v>3482</v>
      </c>
      <c r="I2018" s="8">
        <v>8977234</v>
      </c>
      <c r="J2018" t="s">
        <v>90</v>
      </c>
      <c r="K2018" t="s">
        <v>91</v>
      </c>
      <c r="L2018" t="str">
        <f t="shared" si="95"/>
        <v>RYAN CALTAGIRONE</v>
      </c>
      <c r="M2018" t="s">
        <v>57</v>
      </c>
      <c r="N2018" s="1">
        <v>46023</v>
      </c>
      <c r="O2018" s="1">
        <v>46174</v>
      </c>
      <c r="P2018">
        <f t="shared" si="93"/>
        <v>5</v>
      </c>
      <c r="Q2018" s="1" t="s">
        <v>142</v>
      </c>
      <c r="R2018" s="1" t="s">
        <v>3570</v>
      </c>
      <c r="S2018" s="2">
        <v>66.73</v>
      </c>
      <c r="T2018">
        <v>1</v>
      </c>
      <c r="U2018" t="s">
        <v>58</v>
      </c>
      <c r="V2018" s="3">
        <v>0.75</v>
      </c>
      <c r="W2018" t="s">
        <v>60</v>
      </c>
      <c r="X2018" t="s">
        <v>143</v>
      </c>
      <c r="Y2018" s="2">
        <v>50.05</v>
      </c>
      <c r="Z2018" s="2">
        <v>0</v>
      </c>
      <c r="AA2018" s="2">
        <v>0</v>
      </c>
      <c r="AB2018" s="2">
        <v>0</v>
      </c>
    </row>
    <row r="2019" spans="1:28" x14ac:dyDescent="0.25">
      <c r="A2019">
        <v>2032474626</v>
      </c>
      <c r="B2019" t="s">
        <v>1946</v>
      </c>
      <c r="C2019" t="s">
        <v>701</v>
      </c>
      <c r="D2019" s="5" t="str">
        <f t="shared" si="94"/>
        <v>DEBRA IRLBACKER</v>
      </c>
      <c r="E2019" t="s">
        <v>82</v>
      </c>
      <c r="F2019" t="s">
        <v>88</v>
      </c>
      <c r="G2019" t="s">
        <v>98</v>
      </c>
      <c r="H2019" t="s">
        <v>3482</v>
      </c>
      <c r="I2019" s="8">
        <v>8977234</v>
      </c>
      <c r="J2019" t="s">
        <v>90</v>
      </c>
      <c r="K2019" t="s">
        <v>91</v>
      </c>
      <c r="L2019" t="str">
        <f t="shared" si="95"/>
        <v>RYAN CALTAGIRONE</v>
      </c>
      <c r="M2019" t="s">
        <v>57</v>
      </c>
      <c r="N2019" s="1">
        <v>46023</v>
      </c>
      <c r="O2019" s="1">
        <v>46174</v>
      </c>
      <c r="P2019">
        <f t="shared" si="93"/>
        <v>5</v>
      </c>
      <c r="Q2019" s="1" t="s">
        <v>142</v>
      </c>
      <c r="R2019" s="1" t="s">
        <v>3570</v>
      </c>
      <c r="S2019" s="2">
        <v>64.3</v>
      </c>
      <c r="T2019">
        <v>1</v>
      </c>
      <c r="U2019" t="s">
        <v>58</v>
      </c>
      <c r="V2019" s="3">
        <v>0.75</v>
      </c>
      <c r="W2019" t="s">
        <v>60</v>
      </c>
      <c r="X2019" t="s">
        <v>143</v>
      </c>
      <c r="Y2019" s="2">
        <v>48.22</v>
      </c>
      <c r="Z2019" s="2">
        <v>0</v>
      </c>
      <c r="AA2019" s="2">
        <v>0</v>
      </c>
      <c r="AB2019" s="2">
        <v>0</v>
      </c>
    </row>
    <row r="2020" spans="1:28" x14ac:dyDescent="0.25">
      <c r="A2020">
        <v>2032602841</v>
      </c>
      <c r="B2020" t="s">
        <v>2385</v>
      </c>
      <c r="C2020" t="s">
        <v>466</v>
      </c>
      <c r="D2020" s="5" t="str">
        <f t="shared" si="94"/>
        <v>THOMAS SHALLCROSS</v>
      </c>
      <c r="E2020" t="s">
        <v>82</v>
      </c>
      <c r="F2020" t="s">
        <v>88</v>
      </c>
      <c r="G2020" t="s">
        <v>98</v>
      </c>
      <c r="H2020" t="s">
        <v>3482</v>
      </c>
      <c r="I2020" s="8">
        <v>8977234</v>
      </c>
      <c r="J2020" t="s">
        <v>90</v>
      </c>
      <c r="K2020" t="s">
        <v>91</v>
      </c>
      <c r="L2020" t="str">
        <f t="shared" si="95"/>
        <v>RYAN CALTAGIRONE</v>
      </c>
      <c r="M2020" t="s">
        <v>57</v>
      </c>
      <c r="N2020" s="1">
        <v>46023</v>
      </c>
      <c r="O2020" s="1">
        <v>46174</v>
      </c>
      <c r="P2020">
        <f t="shared" si="93"/>
        <v>5</v>
      </c>
      <c r="Q2020" s="1" t="s">
        <v>142</v>
      </c>
      <c r="R2020" s="1" t="s">
        <v>3570</v>
      </c>
      <c r="S2020" s="2">
        <v>57.28</v>
      </c>
      <c r="T2020">
        <v>1</v>
      </c>
      <c r="U2020" t="s">
        <v>58</v>
      </c>
      <c r="V2020" s="3">
        <v>0.75</v>
      </c>
      <c r="W2020" t="s">
        <v>60</v>
      </c>
      <c r="X2020" t="s">
        <v>143</v>
      </c>
      <c r="Y2020" s="2">
        <v>42.96</v>
      </c>
      <c r="Z2020" s="2">
        <v>0</v>
      </c>
      <c r="AA2020" s="2">
        <v>0</v>
      </c>
      <c r="AB2020" s="2">
        <v>0</v>
      </c>
    </row>
    <row r="2021" spans="1:28" x14ac:dyDescent="0.25">
      <c r="A2021">
        <v>2032399465</v>
      </c>
      <c r="B2021" t="s">
        <v>675</v>
      </c>
      <c r="C2021" t="s">
        <v>676</v>
      </c>
      <c r="D2021" s="5" t="str">
        <f t="shared" si="94"/>
        <v>SHAWN STANFORD</v>
      </c>
      <c r="E2021" t="s">
        <v>161</v>
      </c>
      <c r="F2021" t="s">
        <v>88</v>
      </c>
      <c r="G2021" t="s">
        <v>98</v>
      </c>
      <c r="H2021" t="s">
        <v>3482</v>
      </c>
      <c r="I2021" s="8">
        <v>8977234</v>
      </c>
      <c r="J2021" t="s">
        <v>90</v>
      </c>
      <c r="K2021" t="s">
        <v>91</v>
      </c>
      <c r="L2021" t="str">
        <f t="shared" si="95"/>
        <v>RYAN CALTAGIRONE</v>
      </c>
      <c r="M2021" t="s">
        <v>57</v>
      </c>
      <c r="N2021" s="1">
        <v>46023</v>
      </c>
      <c r="O2021" s="1">
        <v>46174</v>
      </c>
      <c r="P2021">
        <f t="shared" si="93"/>
        <v>5</v>
      </c>
      <c r="Q2021" s="1" t="s">
        <v>142</v>
      </c>
      <c r="R2021" s="1" t="s">
        <v>3570</v>
      </c>
      <c r="S2021" s="2">
        <v>53.17</v>
      </c>
      <c r="T2021">
        <v>1</v>
      </c>
      <c r="U2021" t="s">
        <v>58</v>
      </c>
      <c r="V2021" s="3">
        <v>0.75</v>
      </c>
      <c r="W2021" t="s">
        <v>60</v>
      </c>
      <c r="X2021" t="s">
        <v>143</v>
      </c>
      <c r="Y2021" s="2">
        <v>39.880000000000003</v>
      </c>
      <c r="Z2021" s="2">
        <v>0</v>
      </c>
      <c r="AA2021" s="2">
        <v>0</v>
      </c>
      <c r="AB2021" s="2">
        <v>0</v>
      </c>
    </row>
    <row r="2022" spans="1:28" x14ac:dyDescent="0.25">
      <c r="A2022">
        <v>2032334805</v>
      </c>
      <c r="B2022" t="s">
        <v>618</v>
      </c>
      <c r="C2022" t="s">
        <v>424</v>
      </c>
      <c r="D2022" s="5" t="str">
        <f t="shared" si="94"/>
        <v>PATRICIA TIERNEY</v>
      </c>
      <c r="E2022" t="s">
        <v>213</v>
      </c>
      <c r="F2022" t="s">
        <v>88</v>
      </c>
      <c r="G2022" t="s">
        <v>98</v>
      </c>
      <c r="H2022" t="s">
        <v>3482</v>
      </c>
      <c r="I2022" s="8">
        <v>8977234</v>
      </c>
      <c r="J2022" t="s">
        <v>90</v>
      </c>
      <c r="K2022" t="s">
        <v>91</v>
      </c>
      <c r="L2022" t="str">
        <f t="shared" si="95"/>
        <v>RYAN CALTAGIRONE</v>
      </c>
      <c r="M2022" t="s">
        <v>57</v>
      </c>
      <c r="N2022" s="1">
        <v>46023</v>
      </c>
      <c r="O2022" s="1">
        <v>46174</v>
      </c>
      <c r="P2022">
        <f t="shared" si="93"/>
        <v>5</v>
      </c>
      <c r="Q2022" s="1" t="s">
        <v>142</v>
      </c>
      <c r="R2022" s="1" t="s">
        <v>3570</v>
      </c>
      <c r="S2022" s="2">
        <v>50.98</v>
      </c>
      <c r="T2022">
        <v>1</v>
      </c>
      <c r="U2022" t="s">
        <v>58</v>
      </c>
      <c r="V2022" s="3">
        <v>0.75</v>
      </c>
      <c r="W2022" t="s">
        <v>60</v>
      </c>
      <c r="X2022" t="s">
        <v>143</v>
      </c>
      <c r="Y2022" s="2">
        <v>38.24</v>
      </c>
      <c r="Z2022" s="2">
        <v>0</v>
      </c>
      <c r="AA2022" s="2">
        <v>0</v>
      </c>
      <c r="AB2022" s="2">
        <v>0</v>
      </c>
    </row>
    <row r="2023" spans="1:28" x14ac:dyDescent="0.25">
      <c r="A2023">
        <v>2032077308</v>
      </c>
      <c r="B2023" t="s">
        <v>463</v>
      </c>
      <c r="C2023" t="s">
        <v>464</v>
      </c>
      <c r="D2023" s="5" t="str">
        <f t="shared" si="94"/>
        <v>BRENDA BLANKENSHIP</v>
      </c>
      <c r="E2023" t="s">
        <v>106</v>
      </c>
      <c r="F2023" t="s">
        <v>88</v>
      </c>
      <c r="G2023" t="s">
        <v>89</v>
      </c>
      <c r="H2023" t="s">
        <v>3482</v>
      </c>
      <c r="I2023" s="8">
        <v>8977234</v>
      </c>
      <c r="J2023" t="s">
        <v>90</v>
      </c>
      <c r="K2023" t="s">
        <v>91</v>
      </c>
      <c r="L2023" t="str">
        <f t="shared" si="95"/>
        <v>RYAN CALTAGIRONE</v>
      </c>
      <c r="M2023" t="s">
        <v>57</v>
      </c>
      <c r="N2023" s="1">
        <v>46023</v>
      </c>
      <c r="O2023" s="1">
        <v>46174</v>
      </c>
      <c r="P2023">
        <f t="shared" si="93"/>
        <v>5</v>
      </c>
      <c r="Q2023" s="1" t="s">
        <v>142</v>
      </c>
      <c r="R2023" s="1" t="s">
        <v>3570</v>
      </c>
      <c r="S2023" s="2">
        <v>47.75</v>
      </c>
      <c r="T2023">
        <v>1</v>
      </c>
      <c r="U2023" t="s">
        <v>58</v>
      </c>
      <c r="V2023" s="3">
        <v>0.75</v>
      </c>
      <c r="W2023" t="s">
        <v>60</v>
      </c>
      <c r="X2023" t="s">
        <v>143</v>
      </c>
      <c r="Y2023" s="2">
        <v>35.81</v>
      </c>
      <c r="Z2023" s="2">
        <v>0</v>
      </c>
      <c r="AA2023" s="2">
        <v>0</v>
      </c>
      <c r="AB2023" s="2">
        <v>0</v>
      </c>
    </row>
    <row r="2024" spans="1:28" x14ac:dyDescent="0.25">
      <c r="A2024">
        <v>2032563071</v>
      </c>
      <c r="B2024" t="s">
        <v>1392</v>
      </c>
      <c r="C2024" t="s">
        <v>1393</v>
      </c>
      <c r="D2024" s="5" t="str">
        <f t="shared" si="94"/>
        <v>CONSTANCE RAPPAPORT</v>
      </c>
      <c r="E2024" t="s">
        <v>213</v>
      </c>
      <c r="F2024" t="s">
        <v>88</v>
      </c>
      <c r="G2024" t="s">
        <v>98</v>
      </c>
      <c r="H2024" t="s">
        <v>3482</v>
      </c>
      <c r="I2024" s="8">
        <v>8977234</v>
      </c>
      <c r="J2024" t="s">
        <v>90</v>
      </c>
      <c r="K2024" t="s">
        <v>91</v>
      </c>
      <c r="L2024" t="str">
        <f t="shared" si="95"/>
        <v>RYAN CALTAGIRONE</v>
      </c>
      <c r="M2024" t="s">
        <v>57</v>
      </c>
      <c r="N2024" s="1">
        <v>46023</v>
      </c>
      <c r="O2024" s="1">
        <v>46174</v>
      </c>
      <c r="P2024">
        <f t="shared" si="93"/>
        <v>5</v>
      </c>
      <c r="Q2024" s="1" t="s">
        <v>142</v>
      </c>
      <c r="R2024" s="1" t="s">
        <v>3570</v>
      </c>
      <c r="S2024" s="2">
        <v>42.99</v>
      </c>
      <c r="T2024">
        <v>1</v>
      </c>
      <c r="U2024" t="s">
        <v>58</v>
      </c>
      <c r="V2024" s="3">
        <v>0.75</v>
      </c>
      <c r="W2024" t="s">
        <v>60</v>
      </c>
      <c r="X2024" t="s">
        <v>143</v>
      </c>
      <c r="Y2024" s="2">
        <v>32.24</v>
      </c>
      <c r="Z2024" s="2">
        <v>0</v>
      </c>
      <c r="AA2024" s="2">
        <v>0</v>
      </c>
      <c r="AB2024" s="2">
        <v>0</v>
      </c>
    </row>
    <row r="2025" spans="1:28" x14ac:dyDescent="0.25">
      <c r="A2025">
        <v>2032583550</v>
      </c>
      <c r="B2025" t="s">
        <v>3208</v>
      </c>
      <c r="C2025" t="s">
        <v>1571</v>
      </c>
      <c r="D2025" s="5" t="str">
        <f t="shared" si="94"/>
        <v>CODY KNUDSEN</v>
      </c>
      <c r="E2025" t="s">
        <v>87</v>
      </c>
      <c r="F2025" t="s">
        <v>88</v>
      </c>
      <c r="G2025" t="s">
        <v>107</v>
      </c>
      <c r="H2025" t="s">
        <v>3482</v>
      </c>
      <c r="I2025" s="8">
        <v>8977234</v>
      </c>
      <c r="J2025" t="s">
        <v>90</v>
      </c>
      <c r="K2025" t="s">
        <v>91</v>
      </c>
      <c r="L2025" t="str">
        <f t="shared" si="95"/>
        <v>RYAN CALTAGIRONE</v>
      </c>
      <c r="M2025" t="s">
        <v>57</v>
      </c>
      <c r="N2025" s="1">
        <v>46023</v>
      </c>
      <c r="O2025" s="1">
        <v>46174</v>
      </c>
      <c r="P2025">
        <f t="shared" si="93"/>
        <v>5</v>
      </c>
      <c r="Q2025" s="1" t="s">
        <v>142</v>
      </c>
      <c r="R2025" s="1" t="s">
        <v>3570</v>
      </c>
      <c r="S2025" s="2">
        <v>41.95</v>
      </c>
      <c r="T2025">
        <v>1</v>
      </c>
      <c r="U2025" t="s">
        <v>58</v>
      </c>
      <c r="V2025" s="3">
        <v>0.75</v>
      </c>
      <c r="W2025" t="s">
        <v>60</v>
      </c>
      <c r="X2025" t="s">
        <v>143</v>
      </c>
      <c r="Y2025" s="2">
        <v>31.46</v>
      </c>
      <c r="Z2025" s="2">
        <v>0</v>
      </c>
      <c r="AA2025" s="2">
        <v>0</v>
      </c>
      <c r="AB2025" s="2">
        <v>0</v>
      </c>
    </row>
    <row r="2026" spans="1:28" x14ac:dyDescent="0.25">
      <c r="A2026">
        <v>2032337666</v>
      </c>
      <c r="B2026" t="s">
        <v>619</v>
      </c>
      <c r="C2026" t="s">
        <v>620</v>
      </c>
      <c r="D2026" s="5" t="str">
        <f t="shared" si="94"/>
        <v>LINDA WARREN</v>
      </c>
      <c r="E2026" t="s">
        <v>110</v>
      </c>
      <c r="F2026" t="s">
        <v>88</v>
      </c>
      <c r="G2026" t="s">
        <v>89</v>
      </c>
      <c r="H2026" t="s">
        <v>3482</v>
      </c>
      <c r="I2026" s="8">
        <v>8977234</v>
      </c>
      <c r="J2026" t="s">
        <v>90</v>
      </c>
      <c r="K2026" t="s">
        <v>91</v>
      </c>
      <c r="L2026" t="str">
        <f t="shared" si="95"/>
        <v>RYAN CALTAGIRONE</v>
      </c>
      <c r="M2026" t="s">
        <v>57</v>
      </c>
      <c r="N2026" s="1">
        <v>46023</v>
      </c>
      <c r="O2026" s="1">
        <v>46174</v>
      </c>
      <c r="P2026">
        <f t="shared" si="93"/>
        <v>5</v>
      </c>
      <c r="Q2026" s="1" t="s">
        <v>142</v>
      </c>
      <c r="R2026" s="1" t="s">
        <v>3570</v>
      </c>
      <c r="S2026" s="2">
        <v>40.65</v>
      </c>
      <c r="T2026">
        <v>1</v>
      </c>
      <c r="U2026" t="s">
        <v>58</v>
      </c>
      <c r="V2026" s="3">
        <v>0.75</v>
      </c>
      <c r="W2026" t="s">
        <v>60</v>
      </c>
      <c r="X2026" t="s">
        <v>143</v>
      </c>
      <c r="Y2026" s="2">
        <v>30.49</v>
      </c>
      <c r="Z2026" s="2">
        <v>0</v>
      </c>
      <c r="AA2026" s="2">
        <v>0</v>
      </c>
      <c r="AB2026" s="2">
        <v>0</v>
      </c>
    </row>
    <row r="2027" spans="1:28" x14ac:dyDescent="0.25">
      <c r="A2027">
        <v>2032590467</v>
      </c>
      <c r="B2027" t="s">
        <v>2964</v>
      </c>
      <c r="C2027" t="s">
        <v>271</v>
      </c>
      <c r="D2027" s="5" t="str">
        <f t="shared" si="94"/>
        <v>NICHOLAS GRUEN</v>
      </c>
      <c r="E2027" t="s">
        <v>213</v>
      </c>
      <c r="F2027" t="s">
        <v>88</v>
      </c>
      <c r="G2027" t="s">
        <v>89</v>
      </c>
      <c r="H2027" t="s">
        <v>3482</v>
      </c>
      <c r="I2027" s="8">
        <v>8977234</v>
      </c>
      <c r="J2027" t="s">
        <v>90</v>
      </c>
      <c r="K2027" t="s">
        <v>91</v>
      </c>
      <c r="L2027" t="str">
        <f t="shared" si="95"/>
        <v>RYAN CALTAGIRONE</v>
      </c>
      <c r="M2027" t="s">
        <v>57</v>
      </c>
      <c r="N2027" s="1">
        <v>46023</v>
      </c>
      <c r="O2027" s="1">
        <v>46174</v>
      </c>
      <c r="P2027">
        <f t="shared" si="93"/>
        <v>5</v>
      </c>
      <c r="Q2027" s="1" t="s">
        <v>142</v>
      </c>
      <c r="R2027" s="1" t="s">
        <v>3570</v>
      </c>
      <c r="S2027" s="2">
        <v>39.36</v>
      </c>
      <c r="T2027">
        <v>1</v>
      </c>
      <c r="U2027" t="s">
        <v>58</v>
      </c>
      <c r="V2027" s="3">
        <v>0.75</v>
      </c>
      <c r="W2027" t="s">
        <v>60</v>
      </c>
      <c r="X2027" t="s">
        <v>143</v>
      </c>
      <c r="Y2027" s="2">
        <v>29.52</v>
      </c>
      <c r="Z2027" s="2">
        <v>0</v>
      </c>
      <c r="AA2027" s="2">
        <v>0</v>
      </c>
      <c r="AB2027" s="2">
        <v>0</v>
      </c>
    </row>
    <row r="2028" spans="1:28" x14ac:dyDescent="0.25">
      <c r="A2028">
        <v>2032241781</v>
      </c>
      <c r="B2028" t="s">
        <v>575</v>
      </c>
      <c r="C2028" t="s">
        <v>241</v>
      </c>
      <c r="D2028" s="5" t="str">
        <f t="shared" si="94"/>
        <v>LISA BERNHARD</v>
      </c>
      <c r="E2028" t="s">
        <v>313</v>
      </c>
      <c r="F2028" t="s">
        <v>88</v>
      </c>
      <c r="G2028" t="s">
        <v>98</v>
      </c>
      <c r="H2028" t="s">
        <v>3482</v>
      </c>
      <c r="I2028" s="8">
        <v>8977234</v>
      </c>
      <c r="J2028" t="s">
        <v>90</v>
      </c>
      <c r="K2028" t="s">
        <v>91</v>
      </c>
      <c r="L2028" t="str">
        <f t="shared" si="95"/>
        <v>RYAN CALTAGIRONE</v>
      </c>
      <c r="M2028" t="s">
        <v>57</v>
      </c>
      <c r="N2028" s="1">
        <v>46023</v>
      </c>
      <c r="O2028" s="1">
        <v>46174</v>
      </c>
      <c r="P2028">
        <f t="shared" si="93"/>
        <v>5</v>
      </c>
      <c r="Q2028" s="1" t="s">
        <v>142</v>
      </c>
      <c r="R2028" s="1" t="s">
        <v>3570</v>
      </c>
      <c r="S2028" s="2">
        <v>35.729999999999997</v>
      </c>
      <c r="T2028">
        <v>1</v>
      </c>
      <c r="U2028" t="s">
        <v>58</v>
      </c>
      <c r="V2028" s="3">
        <v>0.75</v>
      </c>
      <c r="W2028" t="s">
        <v>60</v>
      </c>
      <c r="X2028" t="s">
        <v>143</v>
      </c>
      <c r="Y2028" s="2">
        <v>26.8</v>
      </c>
      <c r="Z2028" s="2">
        <v>0</v>
      </c>
      <c r="AA2028" s="2">
        <v>0</v>
      </c>
      <c r="AB2028" s="2">
        <v>0</v>
      </c>
    </row>
    <row r="2029" spans="1:28" x14ac:dyDescent="0.25">
      <c r="A2029">
        <v>2032076563</v>
      </c>
      <c r="B2029" t="s">
        <v>126</v>
      </c>
      <c r="C2029" t="s">
        <v>214</v>
      </c>
      <c r="D2029" s="5" t="str">
        <f t="shared" si="94"/>
        <v>GINGER MILLER</v>
      </c>
      <c r="E2029" t="s">
        <v>188</v>
      </c>
      <c r="F2029" t="s">
        <v>88</v>
      </c>
      <c r="G2029" t="s">
        <v>89</v>
      </c>
      <c r="H2029" t="s">
        <v>3482</v>
      </c>
      <c r="I2029" s="8">
        <v>8977234</v>
      </c>
      <c r="J2029" t="s">
        <v>90</v>
      </c>
      <c r="K2029" t="s">
        <v>91</v>
      </c>
      <c r="L2029" t="str">
        <f t="shared" si="95"/>
        <v>RYAN CALTAGIRONE</v>
      </c>
      <c r="M2029" t="s">
        <v>57</v>
      </c>
      <c r="N2029" s="1">
        <v>46023</v>
      </c>
      <c r="O2029" s="1">
        <v>46174</v>
      </c>
      <c r="P2029">
        <f t="shared" si="93"/>
        <v>5</v>
      </c>
      <c r="Q2029" s="1" t="s">
        <v>142</v>
      </c>
      <c r="R2029" s="1" t="s">
        <v>3570</v>
      </c>
      <c r="S2029" s="2">
        <v>26.59</v>
      </c>
      <c r="T2029">
        <v>1</v>
      </c>
      <c r="U2029" t="s">
        <v>58</v>
      </c>
      <c r="V2029" s="3">
        <v>0.75</v>
      </c>
      <c r="W2029" t="s">
        <v>60</v>
      </c>
      <c r="X2029" t="s">
        <v>143</v>
      </c>
      <c r="Y2029" s="2">
        <v>19.940000000000001</v>
      </c>
      <c r="Z2029" s="2">
        <v>0</v>
      </c>
      <c r="AA2029" s="2">
        <v>0</v>
      </c>
      <c r="AB2029" s="2">
        <v>0</v>
      </c>
    </row>
    <row r="2030" spans="1:28" x14ac:dyDescent="0.25">
      <c r="A2030">
        <v>2032626950</v>
      </c>
      <c r="B2030" t="s">
        <v>2242</v>
      </c>
      <c r="C2030" t="s">
        <v>398</v>
      </c>
      <c r="D2030" s="5" t="str">
        <f t="shared" si="94"/>
        <v>JAMIE FILIPPO</v>
      </c>
      <c r="E2030" t="s">
        <v>82</v>
      </c>
      <c r="F2030" t="s">
        <v>88</v>
      </c>
      <c r="G2030" t="s">
        <v>107</v>
      </c>
      <c r="H2030" t="s">
        <v>3482</v>
      </c>
      <c r="I2030" s="8">
        <v>8977234</v>
      </c>
      <c r="J2030" t="s">
        <v>90</v>
      </c>
      <c r="K2030" t="s">
        <v>91</v>
      </c>
      <c r="L2030" t="str">
        <f t="shared" si="95"/>
        <v>RYAN CALTAGIRONE</v>
      </c>
      <c r="M2030" t="s">
        <v>57</v>
      </c>
      <c r="N2030" s="1">
        <v>46023</v>
      </c>
      <c r="O2030" s="1">
        <v>46174</v>
      </c>
      <c r="P2030">
        <f t="shared" si="93"/>
        <v>5</v>
      </c>
      <c r="Q2030" s="1" t="s">
        <v>142</v>
      </c>
      <c r="R2030" s="1" t="s">
        <v>3570</v>
      </c>
      <c r="S2030" s="2">
        <v>22.3</v>
      </c>
      <c r="T2030">
        <v>1</v>
      </c>
      <c r="U2030" t="s">
        <v>58</v>
      </c>
      <c r="V2030" s="3">
        <v>0.75</v>
      </c>
      <c r="W2030" t="s">
        <v>60</v>
      </c>
      <c r="X2030" t="s">
        <v>143</v>
      </c>
      <c r="Y2030" s="2">
        <v>16.72</v>
      </c>
      <c r="Z2030" s="2">
        <v>0</v>
      </c>
      <c r="AA2030" s="2">
        <v>0</v>
      </c>
      <c r="AB2030" s="2">
        <v>0</v>
      </c>
    </row>
    <row r="2031" spans="1:28" x14ac:dyDescent="0.25">
      <c r="A2031">
        <v>2031947561</v>
      </c>
      <c r="B2031" t="s">
        <v>390</v>
      </c>
      <c r="C2031" t="s">
        <v>391</v>
      </c>
      <c r="D2031" s="5" t="str">
        <f t="shared" si="94"/>
        <v>QUILLAN HANNIBAL</v>
      </c>
      <c r="E2031" t="s">
        <v>110</v>
      </c>
      <c r="F2031" t="s">
        <v>88</v>
      </c>
      <c r="G2031" t="s">
        <v>98</v>
      </c>
      <c r="H2031" t="s">
        <v>3482</v>
      </c>
      <c r="I2031" s="8">
        <v>8977234</v>
      </c>
      <c r="J2031" t="s">
        <v>90</v>
      </c>
      <c r="K2031" t="s">
        <v>91</v>
      </c>
      <c r="L2031" t="str">
        <f t="shared" si="95"/>
        <v>RYAN CALTAGIRONE</v>
      </c>
      <c r="M2031" t="s">
        <v>57</v>
      </c>
      <c r="N2031" s="1">
        <v>46023</v>
      </c>
      <c r="O2031" s="1">
        <v>46174</v>
      </c>
      <c r="P2031">
        <f t="shared" si="93"/>
        <v>5</v>
      </c>
      <c r="Q2031" s="1" t="s">
        <v>142</v>
      </c>
      <c r="R2031" s="1" t="s">
        <v>3570</v>
      </c>
      <c r="S2031" s="2">
        <v>22.15</v>
      </c>
      <c r="T2031">
        <v>1</v>
      </c>
      <c r="U2031" t="s">
        <v>58</v>
      </c>
      <c r="V2031" s="3">
        <v>0.75</v>
      </c>
      <c r="W2031" t="s">
        <v>60</v>
      </c>
      <c r="X2031" t="s">
        <v>143</v>
      </c>
      <c r="Y2031" s="2">
        <v>16.61</v>
      </c>
      <c r="Z2031" s="2">
        <v>0</v>
      </c>
      <c r="AA2031" s="2">
        <v>0</v>
      </c>
      <c r="AB2031" s="2">
        <v>0</v>
      </c>
    </row>
    <row r="2032" spans="1:28" x14ac:dyDescent="0.25">
      <c r="A2032">
        <v>2032218881</v>
      </c>
      <c r="B2032" t="s">
        <v>320</v>
      </c>
      <c r="C2032" t="s">
        <v>557</v>
      </c>
      <c r="D2032" s="5" t="str">
        <f t="shared" si="94"/>
        <v>BRAYDEN SMITH</v>
      </c>
      <c r="E2032" t="s">
        <v>103</v>
      </c>
      <c r="F2032" t="s">
        <v>88</v>
      </c>
      <c r="G2032" t="s">
        <v>98</v>
      </c>
      <c r="H2032" t="s">
        <v>3482</v>
      </c>
      <c r="I2032" s="8">
        <v>8977234</v>
      </c>
      <c r="J2032" t="s">
        <v>90</v>
      </c>
      <c r="K2032" t="s">
        <v>91</v>
      </c>
      <c r="L2032" t="str">
        <f t="shared" si="95"/>
        <v>RYAN CALTAGIRONE</v>
      </c>
      <c r="M2032" t="s">
        <v>57</v>
      </c>
      <c r="N2032" s="1">
        <v>46023</v>
      </c>
      <c r="O2032" s="1">
        <v>46174</v>
      </c>
      <c r="P2032">
        <f t="shared" si="93"/>
        <v>5</v>
      </c>
      <c r="Q2032" s="1" t="s">
        <v>142</v>
      </c>
      <c r="R2032" s="1" t="s">
        <v>3570</v>
      </c>
      <c r="S2032" s="2">
        <v>16.27</v>
      </c>
      <c r="T2032">
        <v>1</v>
      </c>
      <c r="U2032" t="s">
        <v>58</v>
      </c>
      <c r="V2032" s="3">
        <v>0.75</v>
      </c>
      <c r="W2032" t="s">
        <v>60</v>
      </c>
      <c r="X2032" t="s">
        <v>143</v>
      </c>
      <c r="Y2032" s="2">
        <v>12.2</v>
      </c>
      <c r="Z2032" s="2">
        <v>0</v>
      </c>
      <c r="AA2032" s="2">
        <v>0</v>
      </c>
      <c r="AB2032" s="2">
        <v>0</v>
      </c>
    </row>
    <row r="2033" spans="1:28" x14ac:dyDescent="0.25">
      <c r="A2033">
        <v>2032114264</v>
      </c>
      <c r="B2033" t="s">
        <v>492</v>
      </c>
      <c r="C2033" t="s">
        <v>493</v>
      </c>
      <c r="D2033" s="5" t="str">
        <f t="shared" si="94"/>
        <v>TAYLOR BREGENZER</v>
      </c>
      <c r="E2033" t="s">
        <v>106</v>
      </c>
      <c r="F2033" t="s">
        <v>88</v>
      </c>
      <c r="G2033" t="s">
        <v>98</v>
      </c>
      <c r="H2033" t="s">
        <v>3482</v>
      </c>
      <c r="I2033" s="8">
        <v>8977234</v>
      </c>
      <c r="J2033" t="s">
        <v>90</v>
      </c>
      <c r="K2033" t="s">
        <v>91</v>
      </c>
      <c r="L2033" t="str">
        <f t="shared" si="95"/>
        <v>RYAN CALTAGIRONE</v>
      </c>
      <c r="M2033" t="s">
        <v>57</v>
      </c>
      <c r="N2033" s="1">
        <v>46023</v>
      </c>
      <c r="O2033" s="1">
        <v>46174</v>
      </c>
      <c r="P2033">
        <f t="shared" si="93"/>
        <v>5</v>
      </c>
      <c r="Q2033" s="1" t="s">
        <v>142</v>
      </c>
      <c r="R2033" s="1" t="s">
        <v>3570</v>
      </c>
      <c r="S2033" s="2">
        <v>9.92</v>
      </c>
      <c r="T2033">
        <v>1</v>
      </c>
      <c r="U2033" t="s">
        <v>58</v>
      </c>
      <c r="V2033" s="3">
        <v>0.75</v>
      </c>
      <c r="W2033" t="s">
        <v>60</v>
      </c>
      <c r="X2033" t="s">
        <v>143</v>
      </c>
      <c r="Y2033" s="2">
        <v>7.44</v>
      </c>
      <c r="Z2033" s="2">
        <v>0</v>
      </c>
      <c r="AA2033" s="2">
        <v>0</v>
      </c>
      <c r="AB2033" s="2">
        <v>0</v>
      </c>
    </row>
    <row r="2034" spans="1:28" x14ac:dyDescent="0.25">
      <c r="A2034">
        <v>2032841122</v>
      </c>
      <c r="B2034" t="s">
        <v>1976</v>
      </c>
      <c r="C2034" t="s">
        <v>730</v>
      </c>
      <c r="D2034" s="5" t="str">
        <f t="shared" si="94"/>
        <v>CHRISTINE BALLY</v>
      </c>
      <c r="E2034" t="s">
        <v>82</v>
      </c>
      <c r="F2034" t="s">
        <v>88</v>
      </c>
      <c r="G2034" t="s">
        <v>98</v>
      </c>
      <c r="H2034" t="s">
        <v>3482</v>
      </c>
      <c r="I2034" s="8">
        <v>19396223</v>
      </c>
      <c r="J2034" t="s">
        <v>158</v>
      </c>
      <c r="K2034" t="s">
        <v>159</v>
      </c>
      <c r="L2034" t="str">
        <f t="shared" si="95"/>
        <v>Saadia Abdul</v>
      </c>
      <c r="M2034" t="s">
        <v>57</v>
      </c>
      <c r="N2034" s="1">
        <v>46023</v>
      </c>
      <c r="O2034" s="1">
        <v>46174</v>
      </c>
      <c r="P2034">
        <f t="shared" si="93"/>
        <v>5</v>
      </c>
      <c r="Q2034" s="1" t="s">
        <v>142</v>
      </c>
      <c r="R2034" s="1" t="s">
        <v>3570</v>
      </c>
      <c r="S2034" s="2">
        <v>24.13</v>
      </c>
      <c r="T2034">
        <v>1</v>
      </c>
      <c r="U2034" t="s">
        <v>58</v>
      </c>
      <c r="V2034" s="3">
        <v>0.75</v>
      </c>
      <c r="W2034" t="s">
        <v>60</v>
      </c>
      <c r="X2034" t="s">
        <v>143</v>
      </c>
      <c r="Y2034" s="2">
        <v>18.100000000000001</v>
      </c>
      <c r="Z2034" s="2">
        <v>0</v>
      </c>
      <c r="AA2034" s="2">
        <v>0</v>
      </c>
      <c r="AB2034" s="2">
        <v>0</v>
      </c>
    </row>
    <row r="2035" spans="1:28" x14ac:dyDescent="0.25">
      <c r="A2035">
        <v>2032871806</v>
      </c>
      <c r="B2035" t="s">
        <v>685</v>
      </c>
      <c r="C2035" t="s">
        <v>1987</v>
      </c>
      <c r="D2035" s="5" t="str">
        <f t="shared" si="94"/>
        <v>SEBASTIAN PEREZ</v>
      </c>
      <c r="E2035" t="s">
        <v>213</v>
      </c>
      <c r="F2035" t="s">
        <v>88</v>
      </c>
      <c r="G2035" t="s">
        <v>123</v>
      </c>
      <c r="H2035" t="s">
        <v>3498</v>
      </c>
      <c r="I2035" s="8">
        <v>8307933</v>
      </c>
      <c r="J2035" t="s">
        <v>114</v>
      </c>
      <c r="K2035" t="s">
        <v>115</v>
      </c>
      <c r="L2035" t="str">
        <f t="shared" si="95"/>
        <v>GREGORY TEIPEL</v>
      </c>
      <c r="M2035" t="s">
        <v>57</v>
      </c>
      <c r="N2035" s="1">
        <v>46028</v>
      </c>
      <c r="O2035" s="1">
        <v>46179</v>
      </c>
      <c r="P2035">
        <f t="shared" si="93"/>
        <v>5</v>
      </c>
      <c r="Q2035" s="1" t="s">
        <v>142</v>
      </c>
      <c r="R2035" s="1" t="s">
        <v>3570</v>
      </c>
      <c r="S2035" s="2">
        <v>115.56</v>
      </c>
      <c r="T2035">
        <v>1</v>
      </c>
      <c r="U2035" t="s">
        <v>58</v>
      </c>
      <c r="V2035" s="3">
        <v>0.65</v>
      </c>
      <c r="W2035" t="s">
        <v>60</v>
      </c>
      <c r="X2035" t="s">
        <v>143</v>
      </c>
      <c r="Y2035" s="2">
        <v>75.11</v>
      </c>
      <c r="Z2035" s="2">
        <v>0</v>
      </c>
      <c r="AA2035" s="2">
        <v>0</v>
      </c>
      <c r="AB2035" s="2">
        <v>0</v>
      </c>
    </row>
    <row r="2036" spans="1:28" x14ac:dyDescent="0.25">
      <c r="A2036">
        <v>2031958704</v>
      </c>
      <c r="B2036" t="s">
        <v>394</v>
      </c>
      <c r="C2036" t="s">
        <v>395</v>
      </c>
      <c r="D2036" s="5" t="str">
        <f t="shared" si="94"/>
        <v>RANDI CULLEN</v>
      </c>
      <c r="E2036" t="s">
        <v>213</v>
      </c>
      <c r="F2036" t="s">
        <v>88</v>
      </c>
      <c r="G2036" t="s">
        <v>123</v>
      </c>
      <c r="H2036" t="s">
        <v>3498</v>
      </c>
      <c r="I2036" s="8">
        <v>1706194</v>
      </c>
      <c r="J2036" t="s">
        <v>72</v>
      </c>
      <c r="K2036" t="s">
        <v>73</v>
      </c>
      <c r="L2036" t="str">
        <f t="shared" si="95"/>
        <v>MATTHEW DAUGHERTY</v>
      </c>
      <c r="M2036" t="s">
        <v>57</v>
      </c>
      <c r="N2036" s="1">
        <v>46023</v>
      </c>
      <c r="O2036" s="1">
        <v>46174</v>
      </c>
      <c r="P2036">
        <f t="shared" si="93"/>
        <v>5</v>
      </c>
      <c r="Q2036" s="1" t="s">
        <v>142</v>
      </c>
      <c r="R2036" s="1" t="s">
        <v>3570</v>
      </c>
      <c r="S2036" s="2">
        <v>129.38999999999999</v>
      </c>
      <c r="T2036">
        <v>1</v>
      </c>
      <c r="U2036" t="s">
        <v>58</v>
      </c>
      <c r="V2036" s="3">
        <v>0.65</v>
      </c>
      <c r="W2036" t="s">
        <v>60</v>
      </c>
      <c r="X2036" t="s">
        <v>143</v>
      </c>
      <c r="Y2036" s="2">
        <v>84.1</v>
      </c>
      <c r="Z2036" s="2">
        <v>0</v>
      </c>
      <c r="AA2036" s="2">
        <v>0</v>
      </c>
      <c r="AB2036" s="2">
        <v>0</v>
      </c>
    </row>
    <row r="2037" spans="1:28" x14ac:dyDescent="0.25">
      <c r="A2037">
        <v>2032116461</v>
      </c>
      <c r="B2037" t="s">
        <v>502</v>
      </c>
      <c r="C2037" t="s">
        <v>490</v>
      </c>
      <c r="D2037" s="5" t="str">
        <f t="shared" si="94"/>
        <v>DAVID DUNKLE</v>
      </c>
      <c r="E2037" t="s">
        <v>213</v>
      </c>
      <c r="F2037" t="s">
        <v>88</v>
      </c>
      <c r="G2037" t="s">
        <v>123</v>
      </c>
      <c r="H2037" t="s">
        <v>3498</v>
      </c>
      <c r="I2037" s="8">
        <v>8977234</v>
      </c>
      <c r="J2037" t="s">
        <v>90</v>
      </c>
      <c r="K2037" t="s">
        <v>91</v>
      </c>
      <c r="L2037" t="str">
        <f t="shared" si="95"/>
        <v>RYAN CALTAGIRONE</v>
      </c>
      <c r="M2037" t="s">
        <v>57</v>
      </c>
      <c r="N2037" s="1">
        <v>46023</v>
      </c>
      <c r="O2037" s="1">
        <v>46174</v>
      </c>
      <c r="P2037">
        <f t="shared" si="93"/>
        <v>5</v>
      </c>
      <c r="Q2037" s="1" t="s">
        <v>142</v>
      </c>
      <c r="R2037" s="1" t="s">
        <v>3570</v>
      </c>
      <c r="S2037" s="2">
        <v>96.11</v>
      </c>
      <c r="T2037">
        <v>1</v>
      </c>
      <c r="U2037" t="s">
        <v>58</v>
      </c>
      <c r="V2037" s="3">
        <v>0.65</v>
      </c>
      <c r="W2037" t="s">
        <v>60</v>
      </c>
      <c r="X2037" t="s">
        <v>143</v>
      </c>
      <c r="Y2037" s="2">
        <v>62.47</v>
      </c>
      <c r="Z2037" s="2">
        <v>0</v>
      </c>
      <c r="AA2037" s="2">
        <v>0</v>
      </c>
      <c r="AB2037" s="2">
        <v>0</v>
      </c>
    </row>
    <row r="2038" spans="1:28" x14ac:dyDescent="0.25">
      <c r="A2038">
        <v>2032151553</v>
      </c>
      <c r="B2038" t="s">
        <v>524</v>
      </c>
      <c r="C2038" t="s">
        <v>525</v>
      </c>
      <c r="D2038" s="5" t="str">
        <f t="shared" si="94"/>
        <v>LESLIE SHEIN</v>
      </c>
      <c r="E2038" t="s">
        <v>213</v>
      </c>
      <c r="F2038" t="s">
        <v>88</v>
      </c>
      <c r="G2038" t="s">
        <v>123</v>
      </c>
      <c r="H2038" t="s">
        <v>3498</v>
      </c>
      <c r="I2038" s="8">
        <v>8977234</v>
      </c>
      <c r="J2038" t="s">
        <v>90</v>
      </c>
      <c r="K2038" t="s">
        <v>91</v>
      </c>
      <c r="L2038" t="str">
        <f t="shared" si="95"/>
        <v>RYAN CALTAGIRONE</v>
      </c>
      <c r="M2038" t="s">
        <v>57</v>
      </c>
      <c r="N2038" s="1">
        <v>46023</v>
      </c>
      <c r="O2038" s="1">
        <v>46174</v>
      </c>
      <c r="P2038">
        <f t="shared" si="93"/>
        <v>5</v>
      </c>
      <c r="Q2038" s="1" t="s">
        <v>142</v>
      </c>
      <c r="R2038" s="1" t="s">
        <v>3570</v>
      </c>
      <c r="S2038" s="2">
        <v>56.94</v>
      </c>
      <c r="T2038">
        <v>1</v>
      </c>
      <c r="U2038" t="s">
        <v>58</v>
      </c>
      <c r="V2038" s="3">
        <v>0.65</v>
      </c>
      <c r="W2038" t="s">
        <v>60</v>
      </c>
      <c r="X2038" t="s">
        <v>143</v>
      </c>
      <c r="Y2038" s="2">
        <v>37.01</v>
      </c>
      <c r="Z2038" s="2">
        <v>0</v>
      </c>
      <c r="AA2038" s="2">
        <v>0</v>
      </c>
      <c r="AB2038" s="2">
        <v>0</v>
      </c>
    </row>
    <row r="2039" spans="1:28" x14ac:dyDescent="0.25">
      <c r="A2039">
        <v>2032706081</v>
      </c>
      <c r="B2039" t="s">
        <v>303</v>
      </c>
      <c r="C2039" t="s">
        <v>424</v>
      </c>
      <c r="D2039" s="5" t="str">
        <f t="shared" si="94"/>
        <v>PATRICIA ELLIOTT</v>
      </c>
      <c r="E2039" t="s">
        <v>213</v>
      </c>
      <c r="F2039" t="s">
        <v>88</v>
      </c>
      <c r="G2039" t="s">
        <v>123</v>
      </c>
      <c r="H2039" t="s">
        <v>3498</v>
      </c>
      <c r="I2039" s="8">
        <v>8977234</v>
      </c>
      <c r="J2039" t="s">
        <v>90</v>
      </c>
      <c r="K2039" t="s">
        <v>91</v>
      </c>
      <c r="L2039" t="str">
        <f t="shared" si="95"/>
        <v>RYAN CALTAGIRONE</v>
      </c>
      <c r="M2039" t="s">
        <v>57</v>
      </c>
      <c r="N2039" s="1">
        <v>46023</v>
      </c>
      <c r="O2039" s="1">
        <v>46174</v>
      </c>
      <c r="P2039">
        <f t="shared" si="93"/>
        <v>5</v>
      </c>
      <c r="Q2039" s="1" t="s">
        <v>142</v>
      </c>
      <c r="R2039" s="1" t="s">
        <v>3570</v>
      </c>
      <c r="S2039" s="2">
        <v>13.31</v>
      </c>
      <c r="T2039">
        <v>1</v>
      </c>
      <c r="U2039" t="s">
        <v>58</v>
      </c>
      <c r="V2039" s="3">
        <v>0.65</v>
      </c>
      <c r="W2039" t="s">
        <v>60</v>
      </c>
      <c r="X2039" t="s">
        <v>143</v>
      </c>
      <c r="Y2039" s="2">
        <v>8.65</v>
      </c>
      <c r="Z2039" s="2">
        <v>0</v>
      </c>
      <c r="AA2039" s="2">
        <v>0</v>
      </c>
      <c r="AB2039" s="2">
        <v>0</v>
      </c>
    </row>
    <row r="2040" spans="1:28" x14ac:dyDescent="0.25">
      <c r="A2040">
        <v>2032705893</v>
      </c>
      <c r="B2040" t="s">
        <v>303</v>
      </c>
      <c r="C2040" t="s">
        <v>2226</v>
      </c>
      <c r="D2040" s="5" t="str">
        <f t="shared" si="94"/>
        <v>ALEXA ELLIOTT</v>
      </c>
      <c r="E2040" t="s">
        <v>213</v>
      </c>
      <c r="F2040" t="s">
        <v>88</v>
      </c>
      <c r="G2040" t="s">
        <v>123</v>
      </c>
      <c r="H2040" t="s">
        <v>3498</v>
      </c>
      <c r="I2040" s="8">
        <v>8977234</v>
      </c>
      <c r="J2040" t="s">
        <v>90</v>
      </c>
      <c r="K2040" t="s">
        <v>91</v>
      </c>
      <c r="L2040" t="str">
        <f t="shared" si="95"/>
        <v>RYAN CALTAGIRONE</v>
      </c>
      <c r="M2040" t="s">
        <v>57</v>
      </c>
      <c r="N2040" s="1">
        <v>46023</v>
      </c>
      <c r="O2040" s="1">
        <v>46174</v>
      </c>
      <c r="P2040">
        <f t="shared" si="93"/>
        <v>5</v>
      </c>
      <c r="Q2040" s="1" t="s">
        <v>142</v>
      </c>
      <c r="R2040" s="1" t="s">
        <v>3570</v>
      </c>
      <c r="S2040" s="2">
        <v>12.96</v>
      </c>
      <c r="T2040">
        <v>1</v>
      </c>
      <c r="U2040" t="s">
        <v>58</v>
      </c>
      <c r="V2040" s="3">
        <v>0.65</v>
      </c>
      <c r="W2040" t="s">
        <v>60</v>
      </c>
      <c r="X2040" t="s">
        <v>143</v>
      </c>
      <c r="Y2040" s="2">
        <v>8.42</v>
      </c>
      <c r="Z2040" s="2">
        <v>0</v>
      </c>
      <c r="AA2040" s="2">
        <v>0</v>
      </c>
      <c r="AB2040" s="2">
        <v>0</v>
      </c>
    </row>
    <row r="2041" spans="1:28" x14ac:dyDescent="0.25">
      <c r="A2041">
        <v>2032881159</v>
      </c>
      <c r="B2041" t="s">
        <v>666</v>
      </c>
      <c r="C2041" t="s">
        <v>2625</v>
      </c>
      <c r="D2041" s="5" t="str">
        <f t="shared" si="94"/>
        <v>AISHA JACKSON</v>
      </c>
      <c r="E2041" t="s">
        <v>177</v>
      </c>
      <c r="F2041" t="s">
        <v>88</v>
      </c>
      <c r="G2041" t="s">
        <v>95</v>
      </c>
      <c r="H2041" t="s">
        <v>3481</v>
      </c>
      <c r="I2041" s="8">
        <v>9079571</v>
      </c>
      <c r="J2041" t="s">
        <v>152</v>
      </c>
      <c r="K2041" t="s">
        <v>153</v>
      </c>
      <c r="L2041" t="str">
        <f t="shared" si="95"/>
        <v>ADAM RICHTER</v>
      </c>
      <c r="M2041" t="s">
        <v>57</v>
      </c>
      <c r="N2041" s="1">
        <v>46023</v>
      </c>
      <c r="O2041" s="1">
        <v>46174</v>
      </c>
      <c r="P2041">
        <f t="shared" si="93"/>
        <v>5</v>
      </c>
      <c r="Q2041" s="1" t="s">
        <v>142</v>
      </c>
      <c r="R2041" s="1" t="s">
        <v>3570</v>
      </c>
      <c r="S2041" s="2">
        <v>149.66999999999999</v>
      </c>
      <c r="T2041">
        <v>1</v>
      </c>
      <c r="U2041" t="s">
        <v>58</v>
      </c>
      <c r="V2041" s="3">
        <v>0.9</v>
      </c>
      <c r="W2041" t="s">
        <v>60</v>
      </c>
      <c r="X2041" t="s">
        <v>143</v>
      </c>
      <c r="Y2041" s="2">
        <v>134.69999999999999</v>
      </c>
      <c r="Z2041" s="2">
        <v>0</v>
      </c>
      <c r="AA2041" s="2">
        <v>0</v>
      </c>
      <c r="AB2041" s="2">
        <v>0</v>
      </c>
    </row>
    <row r="2042" spans="1:28" x14ac:dyDescent="0.25">
      <c r="A2042">
        <v>2032495268</v>
      </c>
      <c r="B2042" t="s">
        <v>3371</v>
      </c>
      <c r="C2042" t="s">
        <v>112</v>
      </c>
      <c r="D2042" s="5" t="str">
        <f t="shared" si="94"/>
        <v>WILLIAM POLANIN</v>
      </c>
      <c r="E2042" t="s">
        <v>177</v>
      </c>
      <c r="F2042" t="s">
        <v>88</v>
      </c>
      <c r="G2042" t="s">
        <v>95</v>
      </c>
      <c r="H2042" t="s">
        <v>3481</v>
      </c>
      <c r="I2042" s="8">
        <v>9079571</v>
      </c>
      <c r="J2042" t="s">
        <v>152</v>
      </c>
      <c r="K2042" t="s">
        <v>153</v>
      </c>
      <c r="L2042" t="str">
        <f t="shared" si="95"/>
        <v>ADAM RICHTER</v>
      </c>
      <c r="M2042" t="s">
        <v>57</v>
      </c>
      <c r="N2042" s="1">
        <v>46023</v>
      </c>
      <c r="O2042" s="1">
        <v>46174</v>
      </c>
      <c r="P2042">
        <f t="shared" si="93"/>
        <v>5</v>
      </c>
      <c r="Q2042" s="1" t="s">
        <v>142</v>
      </c>
      <c r="R2042" s="1" t="s">
        <v>3570</v>
      </c>
      <c r="S2042" s="2">
        <v>85.38</v>
      </c>
      <c r="T2042">
        <v>1</v>
      </c>
      <c r="U2042" t="s">
        <v>58</v>
      </c>
      <c r="V2042" s="3">
        <v>0.9</v>
      </c>
      <c r="W2042" t="s">
        <v>60</v>
      </c>
      <c r="X2042" t="s">
        <v>143</v>
      </c>
      <c r="Y2042" s="2">
        <v>76.84</v>
      </c>
      <c r="Z2042" s="2">
        <v>0</v>
      </c>
      <c r="AA2042" s="2">
        <v>0</v>
      </c>
      <c r="AB2042" s="2">
        <v>0</v>
      </c>
    </row>
    <row r="2043" spans="1:28" x14ac:dyDescent="0.25">
      <c r="A2043">
        <v>2032800438</v>
      </c>
      <c r="B2043" t="s">
        <v>2620</v>
      </c>
      <c r="C2043" t="s">
        <v>953</v>
      </c>
      <c r="D2043" s="5" t="str">
        <f t="shared" si="94"/>
        <v>JANE CASWELL</v>
      </c>
      <c r="E2043" t="s">
        <v>177</v>
      </c>
      <c r="F2043" t="s">
        <v>88</v>
      </c>
      <c r="G2043" t="s">
        <v>95</v>
      </c>
      <c r="H2043" t="s">
        <v>3481</v>
      </c>
      <c r="I2043" s="8">
        <v>9079571</v>
      </c>
      <c r="J2043" t="s">
        <v>152</v>
      </c>
      <c r="K2043" t="s">
        <v>153</v>
      </c>
      <c r="L2043" t="str">
        <f t="shared" si="95"/>
        <v>ADAM RICHTER</v>
      </c>
      <c r="M2043" t="s">
        <v>57</v>
      </c>
      <c r="N2043" s="1">
        <v>46023</v>
      </c>
      <c r="O2043" s="1">
        <v>46174</v>
      </c>
      <c r="P2043">
        <f t="shared" si="93"/>
        <v>5</v>
      </c>
      <c r="Q2043" s="1" t="s">
        <v>142</v>
      </c>
      <c r="R2043" s="1" t="s">
        <v>3570</v>
      </c>
      <c r="S2043" s="2">
        <v>79.05</v>
      </c>
      <c r="T2043">
        <v>1</v>
      </c>
      <c r="U2043" t="s">
        <v>58</v>
      </c>
      <c r="V2043" s="3">
        <v>0.9</v>
      </c>
      <c r="W2043" t="s">
        <v>60</v>
      </c>
      <c r="X2043" t="s">
        <v>143</v>
      </c>
      <c r="Y2043" s="2">
        <v>71.14</v>
      </c>
      <c r="Z2043" s="2">
        <v>0</v>
      </c>
      <c r="AA2043" s="2">
        <v>0</v>
      </c>
      <c r="AB2043" s="2">
        <v>0</v>
      </c>
    </row>
    <row r="2044" spans="1:28" x14ac:dyDescent="0.25">
      <c r="A2044">
        <v>2032888201</v>
      </c>
      <c r="B2044" t="s">
        <v>3070</v>
      </c>
      <c r="C2044" t="s">
        <v>310</v>
      </c>
      <c r="D2044" s="5" t="str">
        <f t="shared" si="94"/>
        <v>CHRISTOPHER VASILIOU</v>
      </c>
      <c r="E2044" t="s">
        <v>177</v>
      </c>
      <c r="F2044" t="s">
        <v>88</v>
      </c>
      <c r="G2044" t="s">
        <v>95</v>
      </c>
      <c r="H2044" t="s">
        <v>3481</v>
      </c>
      <c r="I2044" s="8">
        <v>9079571</v>
      </c>
      <c r="J2044" t="s">
        <v>152</v>
      </c>
      <c r="K2044" t="s">
        <v>153</v>
      </c>
      <c r="L2044" t="str">
        <f t="shared" si="95"/>
        <v>ADAM RICHTER</v>
      </c>
      <c r="M2044" t="s">
        <v>57</v>
      </c>
      <c r="N2044" s="1">
        <v>46023</v>
      </c>
      <c r="O2044" s="1">
        <v>46174</v>
      </c>
      <c r="P2044">
        <f t="shared" si="93"/>
        <v>5</v>
      </c>
      <c r="Q2044" s="1" t="s">
        <v>142</v>
      </c>
      <c r="R2044" s="1" t="s">
        <v>3570</v>
      </c>
      <c r="S2044" s="2">
        <v>70.13</v>
      </c>
      <c r="T2044">
        <v>1</v>
      </c>
      <c r="U2044" t="s">
        <v>58</v>
      </c>
      <c r="V2044" s="3">
        <v>0.9</v>
      </c>
      <c r="W2044" t="s">
        <v>60</v>
      </c>
      <c r="X2044" t="s">
        <v>143</v>
      </c>
      <c r="Y2044" s="2">
        <v>63.12</v>
      </c>
      <c r="Z2044" s="2">
        <v>0</v>
      </c>
      <c r="AA2044" s="2">
        <v>0</v>
      </c>
      <c r="AB2044" s="2">
        <v>0</v>
      </c>
    </row>
    <row r="2045" spans="1:28" x14ac:dyDescent="0.25">
      <c r="A2045">
        <v>2032616558</v>
      </c>
      <c r="B2045" t="s">
        <v>1678</v>
      </c>
      <c r="C2045" t="s">
        <v>73</v>
      </c>
      <c r="D2045" s="5" t="str">
        <f t="shared" si="94"/>
        <v>MATTHEW FILBY</v>
      </c>
      <c r="E2045" t="s">
        <v>188</v>
      </c>
      <c r="F2045" t="s">
        <v>88</v>
      </c>
      <c r="G2045" t="s">
        <v>95</v>
      </c>
      <c r="H2045" t="s">
        <v>3481</v>
      </c>
      <c r="I2045" s="8">
        <v>21435997</v>
      </c>
      <c r="J2045" t="s">
        <v>911</v>
      </c>
      <c r="K2045" t="s">
        <v>912</v>
      </c>
      <c r="L2045" t="str">
        <f t="shared" si="95"/>
        <v>Christopher Brousseau</v>
      </c>
      <c r="M2045" t="s">
        <v>57</v>
      </c>
      <c r="N2045" s="1">
        <v>46029</v>
      </c>
      <c r="O2045" s="1">
        <v>46180</v>
      </c>
      <c r="P2045">
        <f t="shared" si="93"/>
        <v>5</v>
      </c>
      <c r="Q2045" s="1" t="s">
        <v>142</v>
      </c>
      <c r="R2045" s="1" t="s">
        <v>3570</v>
      </c>
      <c r="S2045" s="2">
        <v>29.85</v>
      </c>
      <c r="T2045">
        <v>1</v>
      </c>
      <c r="U2045" t="s">
        <v>58</v>
      </c>
      <c r="V2045" s="3">
        <v>0.9</v>
      </c>
      <c r="W2045" t="s">
        <v>60</v>
      </c>
      <c r="X2045" t="s">
        <v>143</v>
      </c>
      <c r="Y2045" s="2">
        <v>26.86</v>
      </c>
      <c r="Z2045" s="2">
        <v>0</v>
      </c>
      <c r="AA2045" s="2">
        <v>0</v>
      </c>
      <c r="AB2045" s="2">
        <v>0</v>
      </c>
    </row>
    <row r="2046" spans="1:28" x14ac:dyDescent="0.25">
      <c r="A2046">
        <v>2032346803</v>
      </c>
      <c r="B2046" t="s">
        <v>237</v>
      </c>
      <c r="C2046" t="s">
        <v>634</v>
      </c>
      <c r="D2046" s="5" t="str">
        <f t="shared" si="94"/>
        <v>LISBETH BROWN</v>
      </c>
      <c r="E2046" t="s">
        <v>239</v>
      </c>
      <c r="F2046" t="s">
        <v>88</v>
      </c>
      <c r="G2046" t="s">
        <v>95</v>
      </c>
      <c r="H2046" t="s">
        <v>3481</v>
      </c>
      <c r="I2046" s="8">
        <v>8307933</v>
      </c>
      <c r="J2046" t="s">
        <v>114</v>
      </c>
      <c r="K2046" t="s">
        <v>115</v>
      </c>
      <c r="L2046" t="str">
        <f t="shared" si="95"/>
        <v>GREGORY TEIPEL</v>
      </c>
      <c r="M2046" t="s">
        <v>57</v>
      </c>
      <c r="N2046" s="1">
        <v>46028</v>
      </c>
      <c r="O2046" s="1">
        <v>46179</v>
      </c>
      <c r="P2046">
        <f t="shared" si="93"/>
        <v>5</v>
      </c>
      <c r="Q2046" s="1" t="s">
        <v>142</v>
      </c>
      <c r="R2046" s="1" t="s">
        <v>3570</v>
      </c>
      <c r="S2046" s="2">
        <v>139.25</v>
      </c>
      <c r="T2046">
        <v>1</v>
      </c>
      <c r="U2046" t="s">
        <v>58</v>
      </c>
      <c r="V2046" s="3">
        <v>0.9</v>
      </c>
      <c r="W2046" t="s">
        <v>60</v>
      </c>
      <c r="X2046" t="s">
        <v>143</v>
      </c>
      <c r="Y2046" s="2">
        <v>125.32</v>
      </c>
      <c r="Z2046" s="2">
        <v>0</v>
      </c>
      <c r="AA2046" s="2">
        <v>0</v>
      </c>
      <c r="AB2046" s="2">
        <v>0</v>
      </c>
    </row>
    <row r="2047" spans="1:28" x14ac:dyDescent="0.25">
      <c r="A2047">
        <v>2032701050</v>
      </c>
      <c r="B2047" t="s">
        <v>2190</v>
      </c>
      <c r="C2047" t="s">
        <v>300</v>
      </c>
      <c r="D2047" s="5" t="str">
        <f t="shared" si="94"/>
        <v>JORDAN GROSS</v>
      </c>
      <c r="E2047" t="s">
        <v>239</v>
      </c>
      <c r="F2047" t="s">
        <v>88</v>
      </c>
      <c r="G2047" t="s">
        <v>95</v>
      </c>
      <c r="H2047" t="s">
        <v>3481</v>
      </c>
      <c r="I2047" s="8">
        <v>8307933</v>
      </c>
      <c r="J2047" t="s">
        <v>114</v>
      </c>
      <c r="K2047" t="s">
        <v>115</v>
      </c>
      <c r="L2047" t="str">
        <f t="shared" si="95"/>
        <v>GREGORY TEIPEL</v>
      </c>
      <c r="M2047" t="s">
        <v>57</v>
      </c>
      <c r="N2047" s="1">
        <v>46028</v>
      </c>
      <c r="O2047" s="1">
        <v>46179</v>
      </c>
      <c r="P2047">
        <f t="shared" si="93"/>
        <v>5</v>
      </c>
      <c r="Q2047" s="1" t="s">
        <v>142</v>
      </c>
      <c r="R2047" s="1" t="s">
        <v>3570</v>
      </c>
      <c r="S2047" s="2">
        <v>30.02</v>
      </c>
      <c r="T2047">
        <v>1</v>
      </c>
      <c r="U2047" t="s">
        <v>58</v>
      </c>
      <c r="V2047" s="3">
        <v>0.9</v>
      </c>
      <c r="W2047" t="s">
        <v>60</v>
      </c>
      <c r="X2047" t="s">
        <v>143</v>
      </c>
      <c r="Y2047" s="2">
        <v>27.02</v>
      </c>
      <c r="Z2047" s="2">
        <v>0</v>
      </c>
      <c r="AA2047" s="2">
        <v>0</v>
      </c>
      <c r="AB2047" s="2">
        <v>0</v>
      </c>
    </row>
    <row r="2048" spans="1:28" x14ac:dyDescent="0.25">
      <c r="A2048">
        <v>2032693182</v>
      </c>
      <c r="B2048" t="s">
        <v>1880</v>
      </c>
      <c r="C2048" t="s">
        <v>145</v>
      </c>
      <c r="D2048" s="5" t="str">
        <f t="shared" si="94"/>
        <v>MARY BUERER</v>
      </c>
      <c r="E2048" t="s">
        <v>82</v>
      </c>
      <c r="F2048" t="s">
        <v>88</v>
      </c>
      <c r="G2048" t="s">
        <v>95</v>
      </c>
      <c r="H2048" t="s">
        <v>3481</v>
      </c>
      <c r="I2048" s="8">
        <v>8307933</v>
      </c>
      <c r="J2048" t="s">
        <v>114</v>
      </c>
      <c r="K2048" t="s">
        <v>115</v>
      </c>
      <c r="L2048" t="str">
        <f t="shared" si="95"/>
        <v>GREGORY TEIPEL</v>
      </c>
      <c r="M2048" t="s">
        <v>57</v>
      </c>
      <c r="N2048" s="1">
        <v>46028</v>
      </c>
      <c r="O2048" s="1">
        <v>46179</v>
      </c>
      <c r="P2048">
        <f t="shared" si="93"/>
        <v>5</v>
      </c>
      <c r="Q2048" s="1" t="s">
        <v>142</v>
      </c>
      <c r="R2048" s="1" t="s">
        <v>3570</v>
      </c>
      <c r="S2048" s="2">
        <v>26.46</v>
      </c>
      <c r="T2048">
        <v>1</v>
      </c>
      <c r="U2048" t="s">
        <v>58</v>
      </c>
      <c r="V2048" s="3">
        <v>0.9</v>
      </c>
      <c r="W2048" t="s">
        <v>60</v>
      </c>
      <c r="X2048" t="s">
        <v>143</v>
      </c>
      <c r="Y2048" s="2">
        <v>23.81</v>
      </c>
      <c r="Z2048" s="2">
        <v>0</v>
      </c>
      <c r="AA2048" s="2">
        <v>0</v>
      </c>
      <c r="AB2048" s="2">
        <v>0</v>
      </c>
    </row>
    <row r="2049" spans="1:28" x14ac:dyDescent="0.25">
      <c r="A2049">
        <v>2032069037</v>
      </c>
      <c r="B2049" t="s">
        <v>455</v>
      </c>
      <c r="C2049" t="s">
        <v>75</v>
      </c>
      <c r="D2049" s="5" t="str">
        <f t="shared" si="94"/>
        <v>MICHAEL MAZYAR</v>
      </c>
      <c r="E2049" t="s">
        <v>313</v>
      </c>
      <c r="F2049" t="s">
        <v>88</v>
      </c>
      <c r="G2049" t="s">
        <v>95</v>
      </c>
      <c r="H2049" t="s">
        <v>3481</v>
      </c>
      <c r="I2049" s="8">
        <v>1706194</v>
      </c>
      <c r="J2049" t="s">
        <v>72</v>
      </c>
      <c r="K2049" t="s">
        <v>73</v>
      </c>
      <c r="L2049" t="str">
        <f t="shared" si="95"/>
        <v>MATTHEW DAUGHERTY</v>
      </c>
      <c r="M2049" t="s">
        <v>57</v>
      </c>
      <c r="N2049" s="1">
        <v>46023</v>
      </c>
      <c r="O2049" s="1">
        <v>46174</v>
      </c>
      <c r="P2049">
        <f t="shared" si="93"/>
        <v>5</v>
      </c>
      <c r="Q2049" s="1" t="s">
        <v>142</v>
      </c>
      <c r="R2049" s="1" t="s">
        <v>3570</v>
      </c>
      <c r="S2049" s="2">
        <v>437.59</v>
      </c>
      <c r="T2049">
        <v>1</v>
      </c>
      <c r="U2049" t="s">
        <v>58</v>
      </c>
      <c r="V2049" s="3">
        <v>0.9</v>
      </c>
      <c r="W2049" t="s">
        <v>60</v>
      </c>
      <c r="X2049" t="s">
        <v>143</v>
      </c>
      <c r="Y2049" s="2">
        <v>393.83</v>
      </c>
      <c r="Z2049" s="2">
        <v>0</v>
      </c>
      <c r="AA2049" s="2">
        <v>0</v>
      </c>
      <c r="AB2049" s="2">
        <v>0</v>
      </c>
    </row>
    <row r="2050" spans="1:28" x14ac:dyDescent="0.25">
      <c r="A2050">
        <v>2032901194</v>
      </c>
      <c r="B2050" t="s">
        <v>1205</v>
      </c>
      <c r="C2050" t="s">
        <v>833</v>
      </c>
      <c r="D2050" s="5" t="str">
        <f t="shared" si="94"/>
        <v>TODD LINQUIST</v>
      </c>
      <c r="E2050" t="s">
        <v>87</v>
      </c>
      <c r="F2050" t="s">
        <v>88</v>
      </c>
      <c r="G2050" t="s">
        <v>95</v>
      </c>
      <c r="H2050" t="s">
        <v>3481</v>
      </c>
      <c r="I2050" s="8">
        <v>1706194</v>
      </c>
      <c r="J2050" t="s">
        <v>72</v>
      </c>
      <c r="K2050" t="s">
        <v>73</v>
      </c>
      <c r="L2050" t="str">
        <f t="shared" si="95"/>
        <v>MATTHEW DAUGHERTY</v>
      </c>
      <c r="M2050" t="s">
        <v>57</v>
      </c>
      <c r="N2050" s="1">
        <v>46023</v>
      </c>
      <c r="O2050" s="1">
        <v>46174</v>
      </c>
      <c r="P2050">
        <f t="shared" ref="P2050:P2113" si="96">DATEDIF(N2050,O2050,"M")</f>
        <v>5</v>
      </c>
      <c r="Q2050" s="1" t="s">
        <v>142</v>
      </c>
      <c r="R2050" s="1" t="s">
        <v>3570</v>
      </c>
      <c r="S2050" s="2">
        <v>335.5</v>
      </c>
      <c r="T2050">
        <v>1</v>
      </c>
      <c r="U2050" t="s">
        <v>58</v>
      </c>
      <c r="V2050" s="3">
        <v>0.9</v>
      </c>
      <c r="W2050" t="s">
        <v>60</v>
      </c>
      <c r="X2050" t="s">
        <v>143</v>
      </c>
      <c r="Y2050" s="2">
        <v>301.95</v>
      </c>
      <c r="Z2050" s="2">
        <v>0</v>
      </c>
      <c r="AA2050" s="2">
        <v>0</v>
      </c>
      <c r="AB2050" s="2">
        <v>0</v>
      </c>
    </row>
    <row r="2051" spans="1:28" x14ac:dyDescent="0.25">
      <c r="A2051">
        <v>2032681792</v>
      </c>
      <c r="B2051" t="s">
        <v>1097</v>
      </c>
      <c r="C2051" t="s">
        <v>130</v>
      </c>
      <c r="D2051" s="5" t="str">
        <f t="shared" ref="D2051:D2114" si="97">CONCATENATE(C2051," ",B2051)</f>
        <v>JAMES WEST</v>
      </c>
      <c r="E2051" t="s">
        <v>257</v>
      </c>
      <c r="F2051" t="s">
        <v>88</v>
      </c>
      <c r="G2051" t="s">
        <v>95</v>
      </c>
      <c r="H2051" t="s">
        <v>3481</v>
      </c>
      <c r="I2051" s="8">
        <v>1706194</v>
      </c>
      <c r="J2051" t="s">
        <v>72</v>
      </c>
      <c r="K2051" t="s">
        <v>73</v>
      </c>
      <c r="L2051" t="str">
        <f t="shared" si="95"/>
        <v>MATTHEW DAUGHERTY</v>
      </c>
      <c r="M2051" t="s">
        <v>57</v>
      </c>
      <c r="N2051" s="1">
        <v>46023</v>
      </c>
      <c r="O2051" s="1">
        <v>46174</v>
      </c>
      <c r="P2051">
        <f t="shared" si="96"/>
        <v>5</v>
      </c>
      <c r="Q2051" s="1" t="s">
        <v>142</v>
      </c>
      <c r="R2051" s="1" t="s">
        <v>3570</v>
      </c>
      <c r="S2051" s="2">
        <v>327.75</v>
      </c>
      <c r="T2051">
        <v>1</v>
      </c>
      <c r="U2051" t="s">
        <v>58</v>
      </c>
      <c r="V2051" s="3">
        <v>0.9</v>
      </c>
      <c r="W2051" t="s">
        <v>60</v>
      </c>
      <c r="X2051" t="s">
        <v>143</v>
      </c>
      <c r="Y2051" s="2">
        <v>294.98</v>
      </c>
      <c r="Z2051" s="2">
        <v>0</v>
      </c>
      <c r="AA2051" s="2">
        <v>0</v>
      </c>
      <c r="AB2051" s="2">
        <v>0</v>
      </c>
    </row>
    <row r="2052" spans="1:28" x14ac:dyDescent="0.25">
      <c r="A2052">
        <v>2032547221</v>
      </c>
      <c r="B2052" t="s">
        <v>3189</v>
      </c>
      <c r="C2052" t="s">
        <v>153</v>
      </c>
      <c r="D2052" s="5" t="str">
        <f t="shared" si="97"/>
        <v>ADAM FRISCH</v>
      </c>
      <c r="E2052" t="s">
        <v>110</v>
      </c>
      <c r="F2052" t="s">
        <v>88</v>
      </c>
      <c r="G2052" t="s">
        <v>95</v>
      </c>
      <c r="H2052" t="s">
        <v>3481</v>
      </c>
      <c r="I2052" s="8">
        <v>1706194</v>
      </c>
      <c r="J2052" t="s">
        <v>72</v>
      </c>
      <c r="K2052" t="s">
        <v>73</v>
      </c>
      <c r="L2052" t="str">
        <f t="shared" si="95"/>
        <v>MATTHEW DAUGHERTY</v>
      </c>
      <c r="M2052" t="s">
        <v>57</v>
      </c>
      <c r="N2052" s="1">
        <v>46023</v>
      </c>
      <c r="O2052" s="1">
        <v>46174</v>
      </c>
      <c r="P2052">
        <f t="shared" si="96"/>
        <v>5</v>
      </c>
      <c r="Q2052" s="1" t="s">
        <v>142</v>
      </c>
      <c r="R2052" s="1" t="s">
        <v>3570</v>
      </c>
      <c r="S2052" s="2">
        <v>279.25</v>
      </c>
      <c r="T2052">
        <v>1</v>
      </c>
      <c r="U2052" t="s">
        <v>58</v>
      </c>
      <c r="V2052" s="3">
        <v>0.9</v>
      </c>
      <c r="W2052" t="s">
        <v>60</v>
      </c>
      <c r="X2052" t="s">
        <v>143</v>
      </c>
      <c r="Y2052" s="2">
        <v>251.32</v>
      </c>
      <c r="Z2052" s="2">
        <v>0</v>
      </c>
      <c r="AA2052" s="2">
        <v>0</v>
      </c>
      <c r="AB2052" s="2">
        <v>0</v>
      </c>
    </row>
    <row r="2053" spans="1:28" x14ac:dyDescent="0.25">
      <c r="A2053">
        <v>2032382197</v>
      </c>
      <c r="B2053" t="s">
        <v>669</v>
      </c>
      <c r="C2053" t="s">
        <v>112</v>
      </c>
      <c r="D2053" s="5" t="str">
        <f t="shared" si="97"/>
        <v>WILLIAM FERRIERA</v>
      </c>
      <c r="E2053" t="s">
        <v>87</v>
      </c>
      <c r="F2053" t="s">
        <v>88</v>
      </c>
      <c r="G2053" t="s">
        <v>95</v>
      </c>
      <c r="H2053" t="s">
        <v>3481</v>
      </c>
      <c r="I2053" s="8">
        <v>1706194</v>
      </c>
      <c r="J2053" t="s">
        <v>72</v>
      </c>
      <c r="K2053" t="s">
        <v>73</v>
      </c>
      <c r="L2053" t="str">
        <f t="shared" si="95"/>
        <v>MATTHEW DAUGHERTY</v>
      </c>
      <c r="M2053" t="s">
        <v>57</v>
      </c>
      <c r="N2053" s="1">
        <v>46023</v>
      </c>
      <c r="O2053" s="1">
        <v>46174</v>
      </c>
      <c r="P2053">
        <f t="shared" si="96"/>
        <v>5</v>
      </c>
      <c r="Q2053" s="1" t="s">
        <v>142</v>
      </c>
      <c r="R2053" s="1" t="s">
        <v>3570</v>
      </c>
      <c r="S2053" s="2">
        <v>239.84</v>
      </c>
      <c r="T2053">
        <v>1</v>
      </c>
      <c r="U2053" t="s">
        <v>58</v>
      </c>
      <c r="V2053" s="3">
        <v>0.9</v>
      </c>
      <c r="W2053" t="s">
        <v>60</v>
      </c>
      <c r="X2053" t="s">
        <v>143</v>
      </c>
      <c r="Y2053" s="2">
        <v>215.86</v>
      </c>
      <c r="Z2053" s="2">
        <v>0</v>
      </c>
      <c r="AA2053" s="2">
        <v>0</v>
      </c>
      <c r="AB2053" s="2">
        <v>0</v>
      </c>
    </row>
    <row r="2054" spans="1:28" x14ac:dyDescent="0.25">
      <c r="A2054">
        <v>2031985196</v>
      </c>
      <c r="B2054" t="s">
        <v>412</v>
      </c>
      <c r="C2054" t="s">
        <v>232</v>
      </c>
      <c r="D2054" s="5" t="str">
        <f t="shared" si="97"/>
        <v>ANGELA PARKER</v>
      </c>
      <c r="E2054" t="s">
        <v>110</v>
      </c>
      <c r="F2054" t="s">
        <v>88</v>
      </c>
      <c r="G2054" t="s">
        <v>95</v>
      </c>
      <c r="H2054" t="s">
        <v>3481</v>
      </c>
      <c r="I2054" s="8">
        <v>1706194</v>
      </c>
      <c r="J2054" t="s">
        <v>72</v>
      </c>
      <c r="K2054" t="s">
        <v>73</v>
      </c>
      <c r="L2054" t="str">
        <f t="shared" si="95"/>
        <v>MATTHEW DAUGHERTY</v>
      </c>
      <c r="M2054" t="s">
        <v>57</v>
      </c>
      <c r="N2054" s="1">
        <v>46023</v>
      </c>
      <c r="O2054" s="1">
        <v>46174</v>
      </c>
      <c r="P2054">
        <f t="shared" si="96"/>
        <v>5</v>
      </c>
      <c r="Q2054" s="1" t="s">
        <v>142</v>
      </c>
      <c r="R2054" s="1" t="s">
        <v>3570</v>
      </c>
      <c r="S2054" s="2">
        <v>219.08</v>
      </c>
      <c r="T2054">
        <v>1</v>
      </c>
      <c r="U2054" t="s">
        <v>58</v>
      </c>
      <c r="V2054" s="3">
        <v>0.9</v>
      </c>
      <c r="W2054" t="s">
        <v>60</v>
      </c>
      <c r="X2054" t="s">
        <v>143</v>
      </c>
      <c r="Y2054" s="2">
        <v>197.17</v>
      </c>
      <c r="Z2054" s="2">
        <v>0</v>
      </c>
      <c r="AA2054" s="2">
        <v>0</v>
      </c>
      <c r="AB2054" s="2">
        <v>0</v>
      </c>
    </row>
    <row r="2055" spans="1:28" x14ac:dyDescent="0.25">
      <c r="A2055">
        <v>2032638335</v>
      </c>
      <c r="B2055" t="s">
        <v>292</v>
      </c>
      <c r="C2055" t="s">
        <v>149</v>
      </c>
      <c r="D2055" s="5" t="str">
        <f t="shared" si="97"/>
        <v>SARAH HARRIS</v>
      </c>
      <c r="E2055" t="s">
        <v>110</v>
      </c>
      <c r="F2055" t="s">
        <v>88</v>
      </c>
      <c r="G2055" t="s">
        <v>95</v>
      </c>
      <c r="H2055" t="s">
        <v>3481</v>
      </c>
      <c r="I2055" s="8">
        <v>1706194</v>
      </c>
      <c r="J2055" t="s">
        <v>72</v>
      </c>
      <c r="K2055" t="s">
        <v>73</v>
      </c>
      <c r="L2055" t="str">
        <f t="shared" si="95"/>
        <v>MATTHEW DAUGHERTY</v>
      </c>
      <c r="M2055" t="s">
        <v>57</v>
      </c>
      <c r="N2055" s="1">
        <v>46023</v>
      </c>
      <c r="O2055" s="1">
        <v>46174</v>
      </c>
      <c r="P2055">
        <f t="shared" si="96"/>
        <v>5</v>
      </c>
      <c r="Q2055" s="1" t="s">
        <v>142</v>
      </c>
      <c r="R2055" s="1" t="s">
        <v>3570</v>
      </c>
      <c r="S2055" s="2">
        <v>219.08</v>
      </c>
      <c r="T2055">
        <v>1</v>
      </c>
      <c r="U2055" t="s">
        <v>58</v>
      </c>
      <c r="V2055" s="3">
        <v>0.9</v>
      </c>
      <c r="W2055" t="s">
        <v>60</v>
      </c>
      <c r="X2055" t="s">
        <v>143</v>
      </c>
      <c r="Y2055" s="2">
        <v>197.17</v>
      </c>
      <c r="Z2055" s="2">
        <v>0</v>
      </c>
      <c r="AA2055" s="2">
        <v>0</v>
      </c>
      <c r="AB2055" s="2">
        <v>0</v>
      </c>
    </row>
    <row r="2056" spans="1:28" x14ac:dyDescent="0.25">
      <c r="A2056">
        <v>2032554422</v>
      </c>
      <c r="B2056" t="s">
        <v>3197</v>
      </c>
      <c r="C2056" t="s">
        <v>914</v>
      </c>
      <c r="D2056" s="5" t="str">
        <f t="shared" si="97"/>
        <v>SANDRA REGNELL</v>
      </c>
      <c r="E2056" t="s">
        <v>202</v>
      </c>
      <c r="F2056" t="s">
        <v>88</v>
      </c>
      <c r="G2056" t="s">
        <v>95</v>
      </c>
      <c r="H2056" t="s">
        <v>3481</v>
      </c>
      <c r="I2056" s="8">
        <v>1706194</v>
      </c>
      <c r="J2056" t="s">
        <v>72</v>
      </c>
      <c r="K2056" t="s">
        <v>73</v>
      </c>
      <c r="L2056" t="str">
        <f t="shared" si="95"/>
        <v>MATTHEW DAUGHERTY</v>
      </c>
      <c r="M2056" t="s">
        <v>57</v>
      </c>
      <c r="N2056" s="1">
        <v>46023</v>
      </c>
      <c r="O2056" s="1">
        <v>46174</v>
      </c>
      <c r="P2056">
        <f t="shared" si="96"/>
        <v>5</v>
      </c>
      <c r="Q2056" s="1" t="s">
        <v>142</v>
      </c>
      <c r="R2056" s="1" t="s">
        <v>3570</v>
      </c>
      <c r="S2056" s="2">
        <v>206.87</v>
      </c>
      <c r="T2056">
        <v>1</v>
      </c>
      <c r="U2056" t="s">
        <v>58</v>
      </c>
      <c r="V2056" s="3">
        <v>0.9</v>
      </c>
      <c r="W2056" t="s">
        <v>60</v>
      </c>
      <c r="X2056" t="s">
        <v>143</v>
      </c>
      <c r="Y2056" s="2">
        <v>186.18</v>
      </c>
      <c r="Z2056" s="2">
        <v>0</v>
      </c>
      <c r="AA2056" s="2">
        <v>0</v>
      </c>
      <c r="AB2056" s="2">
        <v>0</v>
      </c>
    </row>
    <row r="2057" spans="1:28" x14ac:dyDescent="0.25">
      <c r="A2057">
        <v>2032665190</v>
      </c>
      <c r="B2057" t="s">
        <v>1228</v>
      </c>
      <c r="C2057" t="s">
        <v>115</v>
      </c>
      <c r="D2057" s="5" t="str">
        <f t="shared" si="97"/>
        <v>GREGORY CLARK</v>
      </c>
      <c r="E2057" t="s">
        <v>475</v>
      </c>
      <c r="F2057" t="s">
        <v>88</v>
      </c>
      <c r="G2057" t="s">
        <v>95</v>
      </c>
      <c r="H2057" t="s">
        <v>3481</v>
      </c>
      <c r="I2057" s="8">
        <v>1706194</v>
      </c>
      <c r="J2057" t="s">
        <v>72</v>
      </c>
      <c r="K2057" t="s">
        <v>73</v>
      </c>
      <c r="L2057" t="str">
        <f t="shared" si="95"/>
        <v>MATTHEW DAUGHERTY</v>
      </c>
      <c r="M2057" t="s">
        <v>57</v>
      </c>
      <c r="N2057" s="1">
        <v>46023</v>
      </c>
      <c r="O2057" s="1">
        <v>46174</v>
      </c>
      <c r="P2057">
        <f t="shared" si="96"/>
        <v>5</v>
      </c>
      <c r="Q2057" s="1" t="s">
        <v>142</v>
      </c>
      <c r="R2057" s="1" t="s">
        <v>3570</v>
      </c>
      <c r="S2057" s="2">
        <v>206</v>
      </c>
      <c r="T2057">
        <v>1</v>
      </c>
      <c r="U2057" t="s">
        <v>58</v>
      </c>
      <c r="V2057" s="3">
        <v>0.9</v>
      </c>
      <c r="W2057" t="s">
        <v>60</v>
      </c>
      <c r="X2057" t="s">
        <v>143</v>
      </c>
      <c r="Y2057" s="2">
        <v>185.4</v>
      </c>
      <c r="Z2057" s="2">
        <v>0</v>
      </c>
      <c r="AA2057" s="2">
        <v>0</v>
      </c>
      <c r="AB2057" s="2">
        <v>0</v>
      </c>
    </row>
    <row r="2058" spans="1:28" x14ac:dyDescent="0.25">
      <c r="A2058">
        <v>2032628753</v>
      </c>
      <c r="B2058" t="s">
        <v>2968</v>
      </c>
      <c r="C2058" t="s">
        <v>294</v>
      </c>
      <c r="D2058" s="5" t="str">
        <f t="shared" si="97"/>
        <v>HEATHER BRECKENRIDGE</v>
      </c>
      <c r="E2058" t="s">
        <v>220</v>
      </c>
      <c r="F2058" t="s">
        <v>88</v>
      </c>
      <c r="G2058" t="s">
        <v>95</v>
      </c>
      <c r="H2058" t="s">
        <v>3481</v>
      </c>
      <c r="I2058" s="8">
        <v>1706194</v>
      </c>
      <c r="J2058" t="s">
        <v>72</v>
      </c>
      <c r="K2058" t="s">
        <v>73</v>
      </c>
      <c r="L2058" t="str">
        <f t="shared" si="95"/>
        <v>MATTHEW DAUGHERTY</v>
      </c>
      <c r="M2058" t="s">
        <v>57</v>
      </c>
      <c r="N2058" s="1">
        <v>46023</v>
      </c>
      <c r="O2058" s="1">
        <v>46174</v>
      </c>
      <c r="P2058">
        <f t="shared" si="96"/>
        <v>5</v>
      </c>
      <c r="Q2058" s="1" t="s">
        <v>142</v>
      </c>
      <c r="R2058" s="1" t="s">
        <v>3570</v>
      </c>
      <c r="S2058" s="2">
        <v>178.58</v>
      </c>
      <c r="T2058">
        <v>1</v>
      </c>
      <c r="U2058" t="s">
        <v>58</v>
      </c>
      <c r="V2058" s="3">
        <v>0.9</v>
      </c>
      <c r="W2058" t="s">
        <v>60</v>
      </c>
      <c r="X2058" t="s">
        <v>143</v>
      </c>
      <c r="Y2058" s="2">
        <v>160.72</v>
      </c>
      <c r="Z2058" s="2">
        <v>0</v>
      </c>
      <c r="AA2058" s="2">
        <v>0</v>
      </c>
      <c r="AB2058" s="2">
        <v>0</v>
      </c>
    </row>
    <row r="2059" spans="1:28" x14ac:dyDescent="0.25">
      <c r="A2059">
        <v>2032160711</v>
      </c>
      <c r="B2059" t="s">
        <v>535</v>
      </c>
      <c r="C2059" t="s">
        <v>536</v>
      </c>
      <c r="D2059" s="5" t="str">
        <f t="shared" si="97"/>
        <v>JEFFERY THOMPSON</v>
      </c>
      <c r="E2059" t="s">
        <v>220</v>
      </c>
      <c r="F2059" t="s">
        <v>88</v>
      </c>
      <c r="G2059" t="s">
        <v>95</v>
      </c>
      <c r="H2059" t="s">
        <v>3481</v>
      </c>
      <c r="I2059" s="8">
        <v>1706194</v>
      </c>
      <c r="J2059" t="s">
        <v>72</v>
      </c>
      <c r="K2059" t="s">
        <v>73</v>
      </c>
      <c r="L2059" t="str">
        <f t="shared" si="95"/>
        <v>MATTHEW DAUGHERTY</v>
      </c>
      <c r="M2059" t="s">
        <v>57</v>
      </c>
      <c r="N2059" s="1">
        <v>46023</v>
      </c>
      <c r="O2059" s="1">
        <v>46174</v>
      </c>
      <c r="P2059">
        <f t="shared" si="96"/>
        <v>5</v>
      </c>
      <c r="Q2059" s="1" t="s">
        <v>142</v>
      </c>
      <c r="R2059" s="1" t="s">
        <v>3570</v>
      </c>
      <c r="S2059" s="2">
        <v>177.59</v>
      </c>
      <c r="T2059">
        <v>1</v>
      </c>
      <c r="U2059" t="s">
        <v>58</v>
      </c>
      <c r="V2059" s="3">
        <v>0.9</v>
      </c>
      <c r="W2059" t="s">
        <v>60</v>
      </c>
      <c r="X2059" t="s">
        <v>143</v>
      </c>
      <c r="Y2059" s="2">
        <v>159.83000000000001</v>
      </c>
      <c r="Z2059" s="2">
        <v>0</v>
      </c>
      <c r="AA2059" s="2">
        <v>0</v>
      </c>
      <c r="AB2059" s="2">
        <v>0</v>
      </c>
    </row>
    <row r="2060" spans="1:28" x14ac:dyDescent="0.25">
      <c r="A2060">
        <v>2032464311</v>
      </c>
      <c r="B2060" t="s">
        <v>704</v>
      </c>
      <c r="C2060" t="s">
        <v>705</v>
      </c>
      <c r="D2060" s="5" t="str">
        <f t="shared" si="97"/>
        <v>ANGIE GIST</v>
      </c>
      <c r="E2060" t="s">
        <v>110</v>
      </c>
      <c r="F2060" t="s">
        <v>88</v>
      </c>
      <c r="G2060" t="s">
        <v>95</v>
      </c>
      <c r="H2060" t="s">
        <v>3481</v>
      </c>
      <c r="I2060" s="8">
        <v>1706194</v>
      </c>
      <c r="J2060" t="s">
        <v>72</v>
      </c>
      <c r="K2060" t="s">
        <v>73</v>
      </c>
      <c r="L2060" t="str">
        <f t="shared" si="95"/>
        <v>MATTHEW DAUGHERTY</v>
      </c>
      <c r="M2060" t="s">
        <v>57</v>
      </c>
      <c r="N2060" s="1">
        <v>46023</v>
      </c>
      <c r="O2060" s="1">
        <v>46174</v>
      </c>
      <c r="P2060">
        <f t="shared" si="96"/>
        <v>5</v>
      </c>
      <c r="Q2060" s="1" t="s">
        <v>142</v>
      </c>
      <c r="R2060" s="1" t="s">
        <v>3570</v>
      </c>
      <c r="S2060" s="2">
        <v>167.21</v>
      </c>
      <c r="T2060">
        <v>1</v>
      </c>
      <c r="U2060" t="s">
        <v>58</v>
      </c>
      <c r="V2060" s="3">
        <v>0.9</v>
      </c>
      <c r="W2060" t="s">
        <v>60</v>
      </c>
      <c r="X2060" t="s">
        <v>143</v>
      </c>
      <c r="Y2060" s="2">
        <v>150.49</v>
      </c>
      <c r="Z2060" s="2">
        <v>0</v>
      </c>
      <c r="AA2060" s="2">
        <v>0</v>
      </c>
      <c r="AB2060" s="2">
        <v>0</v>
      </c>
    </row>
    <row r="2061" spans="1:28" x14ac:dyDescent="0.25">
      <c r="A2061">
        <v>2032480053</v>
      </c>
      <c r="B2061" t="s">
        <v>1956</v>
      </c>
      <c r="C2061" t="s">
        <v>1957</v>
      </c>
      <c r="D2061" s="5" t="str">
        <f t="shared" si="97"/>
        <v>MIRANDA HOOD</v>
      </c>
      <c r="E2061" t="s">
        <v>475</v>
      </c>
      <c r="F2061" t="s">
        <v>88</v>
      </c>
      <c r="G2061" t="s">
        <v>95</v>
      </c>
      <c r="H2061" t="s">
        <v>3481</v>
      </c>
      <c r="I2061" s="8">
        <v>1706194</v>
      </c>
      <c r="J2061" t="s">
        <v>72</v>
      </c>
      <c r="K2061" t="s">
        <v>73</v>
      </c>
      <c r="L2061" t="str">
        <f t="shared" si="95"/>
        <v>MATTHEW DAUGHERTY</v>
      </c>
      <c r="M2061" t="s">
        <v>57</v>
      </c>
      <c r="N2061" s="1">
        <v>46023</v>
      </c>
      <c r="O2061" s="1">
        <v>46174</v>
      </c>
      <c r="P2061">
        <f t="shared" si="96"/>
        <v>5</v>
      </c>
      <c r="Q2061" s="1" t="s">
        <v>142</v>
      </c>
      <c r="R2061" s="1" t="s">
        <v>3570</v>
      </c>
      <c r="S2061" s="2">
        <v>164</v>
      </c>
      <c r="T2061">
        <v>1</v>
      </c>
      <c r="U2061" t="s">
        <v>58</v>
      </c>
      <c r="V2061" s="3">
        <v>0.9</v>
      </c>
      <c r="W2061" t="s">
        <v>60</v>
      </c>
      <c r="X2061" t="s">
        <v>143</v>
      </c>
      <c r="Y2061" s="2">
        <v>147.6</v>
      </c>
      <c r="Z2061" s="2">
        <v>0</v>
      </c>
      <c r="AA2061" s="2">
        <v>0</v>
      </c>
      <c r="AB2061" s="2">
        <v>0</v>
      </c>
    </row>
    <row r="2062" spans="1:28" x14ac:dyDescent="0.25">
      <c r="A2062">
        <v>2032409344</v>
      </c>
      <c r="B2062" t="s">
        <v>684</v>
      </c>
      <c r="C2062" t="s">
        <v>211</v>
      </c>
      <c r="D2062" s="5" t="str">
        <f t="shared" si="97"/>
        <v>DANIEL PLACE</v>
      </c>
      <c r="E2062" t="s">
        <v>110</v>
      </c>
      <c r="F2062" t="s">
        <v>88</v>
      </c>
      <c r="G2062" t="s">
        <v>95</v>
      </c>
      <c r="H2062" t="s">
        <v>3481</v>
      </c>
      <c r="I2062" s="8">
        <v>1706194</v>
      </c>
      <c r="J2062" t="s">
        <v>72</v>
      </c>
      <c r="K2062" t="s">
        <v>73</v>
      </c>
      <c r="L2062" t="str">
        <f t="shared" si="95"/>
        <v>MATTHEW DAUGHERTY</v>
      </c>
      <c r="M2062" t="s">
        <v>57</v>
      </c>
      <c r="N2062" s="1">
        <v>46023</v>
      </c>
      <c r="O2062" s="1">
        <v>46174</v>
      </c>
      <c r="P2062">
        <f t="shared" si="96"/>
        <v>5</v>
      </c>
      <c r="Q2062" s="1" t="s">
        <v>142</v>
      </c>
      <c r="R2062" s="1" t="s">
        <v>3570</v>
      </c>
      <c r="S2062" s="2">
        <v>157.75</v>
      </c>
      <c r="T2062">
        <v>1</v>
      </c>
      <c r="U2062" t="s">
        <v>58</v>
      </c>
      <c r="V2062" s="3">
        <v>0.9</v>
      </c>
      <c r="W2062" t="s">
        <v>60</v>
      </c>
      <c r="X2062" t="s">
        <v>143</v>
      </c>
      <c r="Y2062" s="2">
        <v>141.97999999999999</v>
      </c>
      <c r="Z2062" s="2">
        <v>0</v>
      </c>
      <c r="AA2062" s="2">
        <v>0</v>
      </c>
      <c r="AB2062" s="2">
        <v>0</v>
      </c>
    </row>
    <row r="2063" spans="1:28" x14ac:dyDescent="0.25">
      <c r="A2063">
        <v>2032074353</v>
      </c>
      <c r="B2063" t="s">
        <v>140</v>
      </c>
      <c r="C2063" t="s">
        <v>461</v>
      </c>
      <c r="D2063" s="5" t="str">
        <f t="shared" si="97"/>
        <v>CHADWICK KELLY</v>
      </c>
      <c r="E2063" t="s">
        <v>110</v>
      </c>
      <c r="F2063" t="s">
        <v>88</v>
      </c>
      <c r="G2063" t="s">
        <v>95</v>
      </c>
      <c r="H2063" t="s">
        <v>3481</v>
      </c>
      <c r="I2063" s="8">
        <v>1706194</v>
      </c>
      <c r="J2063" t="s">
        <v>72</v>
      </c>
      <c r="K2063" t="s">
        <v>73</v>
      </c>
      <c r="L2063" t="str">
        <f t="shared" si="95"/>
        <v>MATTHEW DAUGHERTY</v>
      </c>
      <c r="M2063" t="s">
        <v>57</v>
      </c>
      <c r="N2063" s="1">
        <v>46023</v>
      </c>
      <c r="O2063" s="1">
        <v>46174</v>
      </c>
      <c r="P2063">
        <f t="shared" si="96"/>
        <v>5</v>
      </c>
      <c r="Q2063" s="1" t="s">
        <v>142</v>
      </c>
      <c r="R2063" s="1" t="s">
        <v>3570</v>
      </c>
      <c r="S2063" s="2">
        <v>136.69</v>
      </c>
      <c r="T2063">
        <v>1</v>
      </c>
      <c r="U2063" t="s">
        <v>58</v>
      </c>
      <c r="V2063" s="3">
        <v>0.9</v>
      </c>
      <c r="W2063" t="s">
        <v>60</v>
      </c>
      <c r="X2063" t="s">
        <v>143</v>
      </c>
      <c r="Y2063" s="2">
        <v>123.02</v>
      </c>
      <c r="Z2063" s="2">
        <v>0</v>
      </c>
      <c r="AA2063" s="2">
        <v>0</v>
      </c>
      <c r="AB2063" s="2">
        <v>0</v>
      </c>
    </row>
    <row r="2064" spans="1:28" x14ac:dyDescent="0.25">
      <c r="A2064">
        <v>2032706435</v>
      </c>
      <c r="B2064" t="s">
        <v>320</v>
      </c>
      <c r="C2064" t="s">
        <v>206</v>
      </c>
      <c r="D2064" s="5" t="str">
        <f t="shared" si="97"/>
        <v>REBECCA SMITH</v>
      </c>
      <c r="E2064" t="s">
        <v>220</v>
      </c>
      <c r="F2064" t="s">
        <v>88</v>
      </c>
      <c r="G2064" t="s">
        <v>95</v>
      </c>
      <c r="H2064" t="s">
        <v>3481</v>
      </c>
      <c r="I2064" s="8">
        <v>1706194</v>
      </c>
      <c r="J2064" t="s">
        <v>72</v>
      </c>
      <c r="K2064" t="s">
        <v>73</v>
      </c>
      <c r="L2064" t="str">
        <f t="shared" si="95"/>
        <v>MATTHEW DAUGHERTY</v>
      </c>
      <c r="M2064" t="s">
        <v>57</v>
      </c>
      <c r="N2064" s="1">
        <v>46023</v>
      </c>
      <c r="O2064" s="1">
        <v>46174</v>
      </c>
      <c r="P2064">
        <f t="shared" si="96"/>
        <v>5</v>
      </c>
      <c r="Q2064" s="1" t="s">
        <v>142</v>
      </c>
      <c r="R2064" s="1" t="s">
        <v>3570</v>
      </c>
      <c r="S2064" s="2">
        <v>136.69</v>
      </c>
      <c r="T2064">
        <v>1</v>
      </c>
      <c r="U2064" t="s">
        <v>58</v>
      </c>
      <c r="V2064" s="3">
        <v>0.9</v>
      </c>
      <c r="W2064" t="s">
        <v>60</v>
      </c>
      <c r="X2064" t="s">
        <v>143</v>
      </c>
      <c r="Y2064" s="2">
        <v>123.02</v>
      </c>
      <c r="Z2064" s="2">
        <v>0</v>
      </c>
      <c r="AA2064" s="2">
        <v>0</v>
      </c>
      <c r="AB2064" s="2">
        <v>0</v>
      </c>
    </row>
    <row r="2065" spans="1:28" x14ac:dyDescent="0.25">
      <c r="A2065">
        <v>2032719210</v>
      </c>
      <c r="B2065" t="s">
        <v>293</v>
      </c>
      <c r="C2065" t="s">
        <v>97</v>
      </c>
      <c r="D2065" s="5" t="str">
        <f t="shared" si="97"/>
        <v>JOHN MARTIN</v>
      </c>
      <c r="E2065" t="s">
        <v>475</v>
      </c>
      <c r="F2065" t="s">
        <v>88</v>
      </c>
      <c r="G2065" t="s">
        <v>95</v>
      </c>
      <c r="H2065" t="s">
        <v>3481</v>
      </c>
      <c r="I2065" s="8">
        <v>1706194</v>
      </c>
      <c r="J2065" t="s">
        <v>72</v>
      </c>
      <c r="K2065" t="s">
        <v>73</v>
      </c>
      <c r="L2065" t="str">
        <f t="shared" si="95"/>
        <v>MATTHEW DAUGHERTY</v>
      </c>
      <c r="M2065" t="s">
        <v>57</v>
      </c>
      <c r="N2065" s="1">
        <v>46023</v>
      </c>
      <c r="O2065" s="1">
        <v>46174</v>
      </c>
      <c r="P2065">
        <f t="shared" si="96"/>
        <v>5</v>
      </c>
      <c r="Q2065" s="1" t="s">
        <v>142</v>
      </c>
      <c r="R2065" s="1" t="s">
        <v>3570</v>
      </c>
      <c r="S2065" s="2">
        <v>128.61000000000001</v>
      </c>
      <c r="T2065">
        <v>1</v>
      </c>
      <c r="U2065" t="s">
        <v>58</v>
      </c>
      <c r="V2065" s="3">
        <v>0.9</v>
      </c>
      <c r="W2065" t="s">
        <v>60</v>
      </c>
      <c r="X2065" t="s">
        <v>143</v>
      </c>
      <c r="Y2065" s="2">
        <v>115.75</v>
      </c>
      <c r="Z2065" s="2">
        <v>0</v>
      </c>
      <c r="AA2065" s="2">
        <v>0</v>
      </c>
      <c r="AB2065" s="2">
        <v>0</v>
      </c>
    </row>
    <row r="2066" spans="1:28" x14ac:dyDescent="0.25">
      <c r="A2066">
        <v>2032401951</v>
      </c>
      <c r="B2066" t="s">
        <v>677</v>
      </c>
      <c r="C2066" t="s">
        <v>678</v>
      </c>
      <c r="D2066" s="5" t="str">
        <f t="shared" si="97"/>
        <v>NAOMI PROIETTI</v>
      </c>
      <c r="E2066" t="s">
        <v>87</v>
      </c>
      <c r="F2066" t="s">
        <v>88</v>
      </c>
      <c r="G2066" t="s">
        <v>95</v>
      </c>
      <c r="H2066" t="s">
        <v>3481</v>
      </c>
      <c r="I2066" s="8">
        <v>1706194</v>
      </c>
      <c r="J2066" t="s">
        <v>72</v>
      </c>
      <c r="K2066" t="s">
        <v>73</v>
      </c>
      <c r="L2066" t="str">
        <f t="shared" si="95"/>
        <v>MATTHEW DAUGHERTY</v>
      </c>
      <c r="M2066" t="s">
        <v>57</v>
      </c>
      <c r="N2066" s="1">
        <v>46023</v>
      </c>
      <c r="O2066" s="1">
        <v>46174</v>
      </c>
      <c r="P2066">
        <f t="shared" si="96"/>
        <v>5</v>
      </c>
      <c r="Q2066" s="1" t="s">
        <v>142</v>
      </c>
      <c r="R2066" s="1" t="s">
        <v>3570</v>
      </c>
      <c r="S2066" s="2">
        <v>122.57</v>
      </c>
      <c r="T2066">
        <v>1</v>
      </c>
      <c r="U2066" t="s">
        <v>58</v>
      </c>
      <c r="V2066" s="3">
        <v>0.9</v>
      </c>
      <c r="W2066" t="s">
        <v>60</v>
      </c>
      <c r="X2066" t="s">
        <v>143</v>
      </c>
      <c r="Y2066" s="2">
        <v>110.31</v>
      </c>
      <c r="Z2066" s="2">
        <v>0</v>
      </c>
      <c r="AA2066" s="2">
        <v>0</v>
      </c>
      <c r="AB2066" s="2">
        <v>0</v>
      </c>
    </row>
    <row r="2067" spans="1:28" x14ac:dyDescent="0.25">
      <c r="A2067">
        <v>2032824900</v>
      </c>
      <c r="B2067" t="s">
        <v>1973</v>
      </c>
      <c r="C2067" t="s">
        <v>1974</v>
      </c>
      <c r="D2067" s="5" t="str">
        <f t="shared" si="97"/>
        <v>RORY YEARWOOD</v>
      </c>
      <c r="E2067" t="s">
        <v>110</v>
      </c>
      <c r="F2067" t="s">
        <v>88</v>
      </c>
      <c r="G2067" t="s">
        <v>95</v>
      </c>
      <c r="H2067" t="s">
        <v>3481</v>
      </c>
      <c r="I2067" s="8">
        <v>1706194</v>
      </c>
      <c r="J2067" t="s">
        <v>72</v>
      </c>
      <c r="K2067" t="s">
        <v>73</v>
      </c>
      <c r="L2067" t="str">
        <f t="shared" si="95"/>
        <v>MATTHEW DAUGHERTY</v>
      </c>
      <c r="M2067" t="s">
        <v>57</v>
      </c>
      <c r="N2067" s="1">
        <v>46023</v>
      </c>
      <c r="O2067" s="1">
        <v>46174</v>
      </c>
      <c r="P2067">
        <f t="shared" si="96"/>
        <v>5</v>
      </c>
      <c r="Q2067" s="1" t="s">
        <v>142</v>
      </c>
      <c r="R2067" s="1" t="s">
        <v>3570</v>
      </c>
      <c r="S2067" s="2">
        <v>122.34</v>
      </c>
      <c r="T2067">
        <v>1</v>
      </c>
      <c r="U2067" t="s">
        <v>58</v>
      </c>
      <c r="V2067" s="3">
        <v>0.9</v>
      </c>
      <c r="W2067" t="s">
        <v>60</v>
      </c>
      <c r="X2067" t="s">
        <v>143</v>
      </c>
      <c r="Y2067" s="2">
        <v>110.11</v>
      </c>
      <c r="Z2067" s="2">
        <v>0</v>
      </c>
      <c r="AA2067" s="2">
        <v>0</v>
      </c>
      <c r="AB2067" s="2">
        <v>0</v>
      </c>
    </row>
    <row r="2068" spans="1:28" x14ac:dyDescent="0.25">
      <c r="A2068">
        <v>2032792385</v>
      </c>
      <c r="B2068" t="s">
        <v>2619</v>
      </c>
      <c r="C2068" t="s">
        <v>720</v>
      </c>
      <c r="D2068" s="5" t="str">
        <f t="shared" si="97"/>
        <v>REGINA GOODING</v>
      </c>
      <c r="E2068" t="s">
        <v>220</v>
      </c>
      <c r="F2068" t="s">
        <v>88</v>
      </c>
      <c r="G2068" t="s">
        <v>95</v>
      </c>
      <c r="H2068" t="s">
        <v>3481</v>
      </c>
      <c r="I2068" s="8">
        <v>1706194</v>
      </c>
      <c r="J2068" t="s">
        <v>72</v>
      </c>
      <c r="K2068" t="s">
        <v>73</v>
      </c>
      <c r="L2068" t="str">
        <f t="shared" si="95"/>
        <v>MATTHEW DAUGHERTY</v>
      </c>
      <c r="M2068" t="s">
        <v>57</v>
      </c>
      <c r="N2068" s="1">
        <v>46023</v>
      </c>
      <c r="O2068" s="1">
        <v>46174</v>
      </c>
      <c r="P2068">
        <f t="shared" si="96"/>
        <v>5</v>
      </c>
      <c r="Q2068" s="1" t="s">
        <v>142</v>
      </c>
      <c r="R2068" s="1" t="s">
        <v>3570</v>
      </c>
      <c r="S2068" s="2">
        <v>116.19</v>
      </c>
      <c r="T2068">
        <v>1</v>
      </c>
      <c r="U2068" t="s">
        <v>58</v>
      </c>
      <c r="V2068" s="3">
        <v>0.9</v>
      </c>
      <c r="W2068" t="s">
        <v>60</v>
      </c>
      <c r="X2068" t="s">
        <v>143</v>
      </c>
      <c r="Y2068" s="2">
        <v>104.57</v>
      </c>
      <c r="Z2068" s="2">
        <v>0</v>
      </c>
      <c r="AA2068" s="2">
        <v>0</v>
      </c>
      <c r="AB2068" s="2">
        <v>0</v>
      </c>
    </row>
    <row r="2069" spans="1:28" x14ac:dyDescent="0.25">
      <c r="A2069">
        <v>2032718123</v>
      </c>
      <c r="B2069" t="s">
        <v>2615</v>
      </c>
      <c r="C2069" t="s">
        <v>440</v>
      </c>
      <c r="D2069" s="5" t="str">
        <f t="shared" si="97"/>
        <v>CAROL GRIFFITH</v>
      </c>
      <c r="E2069" t="s">
        <v>220</v>
      </c>
      <c r="F2069" t="s">
        <v>88</v>
      </c>
      <c r="G2069" t="s">
        <v>95</v>
      </c>
      <c r="H2069" t="s">
        <v>3481</v>
      </c>
      <c r="I2069" s="8">
        <v>1706194</v>
      </c>
      <c r="J2069" t="s">
        <v>72</v>
      </c>
      <c r="K2069" t="s">
        <v>73</v>
      </c>
      <c r="L2069" t="str">
        <f t="shared" si="95"/>
        <v>MATTHEW DAUGHERTY</v>
      </c>
      <c r="M2069" t="s">
        <v>57</v>
      </c>
      <c r="N2069" s="1">
        <v>46023</v>
      </c>
      <c r="O2069" s="1">
        <v>46174</v>
      </c>
      <c r="P2069">
        <f t="shared" si="96"/>
        <v>5</v>
      </c>
      <c r="Q2069" s="1" t="s">
        <v>142</v>
      </c>
      <c r="R2069" s="1" t="s">
        <v>3570</v>
      </c>
      <c r="S2069" s="2">
        <v>111.54</v>
      </c>
      <c r="T2069">
        <v>1</v>
      </c>
      <c r="U2069" t="s">
        <v>58</v>
      </c>
      <c r="V2069" s="3">
        <v>0.9</v>
      </c>
      <c r="W2069" t="s">
        <v>60</v>
      </c>
      <c r="X2069" t="s">
        <v>143</v>
      </c>
      <c r="Y2069" s="2">
        <v>100.39</v>
      </c>
      <c r="Z2069" s="2">
        <v>0</v>
      </c>
      <c r="AA2069" s="2">
        <v>0</v>
      </c>
      <c r="AB2069" s="2">
        <v>0</v>
      </c>
    </row>
    <row r="2070" spans="1:28" x14ac:dyDescent="0.25">
      <c r="A2070">
        <v>2032529419</v>
      </c>
      <c r="B2070" t="s">
        <v>3176</v>
      </c>
      <c r="C2070" t="s">
        <v>358</v>
      </c>
      <c r="D2070" s="5" t="str">
        <f t="shared" si="97"/>
        <v>JULIE FELKINS</v>
      </c>
      <c r="E2070" t="s">
        <v>220</v>
      </c>
      <c r="F2070" t="s">
        <v>88</v>
      </c>
      <c r="G2070" t="s">
        <v>95</v>
      </c>
      <c r="H2070" t="s">
        <v>3481</v>
      </c>
      <c r="I2070" s="8">
        <v>1706194</v>
      </c>
      <c r="J2070" t="s">
        <v>72</v>
      </c>
      <c r="K2070" t="s">
        <v>73</v>
      </c>
      <c r="L2070" t="str">
        <f t="shared" si="95"/>
        <v>MATTHEW DAUGHERTY</v>
      </c>
      <c r="M2070" t="s">
        <v>57</v>
      </c>
      <c r="N2070" s="1">
        <v>46023</v>
      </c>
      <c r="O2070" s="1">
        <v>46174</v>
      </c>
      <c r="P2070">
        <f t="shared" si="96"/>
        <v>5</v>
      </c>
      <c r="Q2070" s="1" t="s">
        <v>142</v>
      </c>
      <c r="R2070" s="1" t="s">
        <v>3570</v>
      </c>
      <c r="S2070" s="2">
        <v>104.71</v>
      </c>
      <c r="T2070">
        <v>1</v>
      </c>
      <c r="U2070" t="s">
        <v>58</v>
      </c>
      <c r="V2070" s="3">
        <v>0.9</v>
      </c>
      <c r="W2070" t="s">
        <v>60</v>
      </c>
      <c r="X2070" t="s">
        <v>143</v>
      </c>
      <c r="Y2070" s="2">
        <v>94.24</v>
      </c>
      <c r="Z2070" s="2">
        <v>0</v>
      </c>
      <c r="AA2070" s="2">
        <v>0</v>
      </c>
      <c r="AB2070" s="2">
        <v>0</v>
      </c>
    </row>
    <row r="2071" spans="1:28" x14ac:dyDescent="0.25">
      <c r="A2071">
        <v>2032595095</v>
      </c>
      <c r="B2071" t="s">
        <v>508</v>
      </c>
      <c r="C2071" t="s">
        <v>248</v>
      </c>
      <c r="D2071" s="5" t="str">
        <f t="shared" si="97"/>
        <v>CYNTHIA ROBERTS</v>
      </c>
      <c r="E2071" t="s">
        <v>110</v>
      </c>
      <c r="F2071" t="s">
        <v>88</v>
      </c>
      <c r="G2071" t="s">
        <v>95</v>
      </c>
      <c r="H2071" t="s">
        <v>3481</v>
      </c>
      <c r="I2071" s="8">
        <v>1706194</v>
      </c>
      <c r="J2071" t="s">
        <v>72</v>
      </c>
      <c r="K2071" t="s">
        <v>73</v>
      </c>
      <c r="L2071" t="str">
        <f t="shared" ref="L2071:L2134" si="98">CONCATENATE(K2071," ",J2071)</f>
        <v>MATTHEW DAUGHERTY</v>
      </c>
      <c r="M2071" t="s">
        <v>57</v>
      </c>
      <c r="N2071" s="1">
        <v>46023</v>
      </c>
      <c r="O2071" s="1">
        <v>46174</v>
      </c>
      <c r="P2071">
        <f t="shared" si="96"/>
        <v>5</v>
      </c>
      <c r="Q2071" s="1" t="s">
        <v>142</v>
      </c>
      <c r="R2071" s="1" t="s">
        <v>3570</v>
      </c>
      <c r="S2071" s="2">
        <v>101.93</v>
      </c>
      <c r="T2071">
        <v>1</v>
      </c>
      <c r="U2071" t="s">
        <v>58</v>
      </c>
      <c r="V2071" s="3">
        <v>0.9</v>
      </c>
      <c r="W2071" t="s">
        <v>60</v>
      </c>
      <c r="X2071" t="s">
        <v>143</v>
      </c>
      <c r="Y2071" s="2">
        <v>91.74</v>
      </c>
      <c r="Z2071" s="2">
        <v>0</v>
      </c>
      <c r="AA2071" s="2">
        <v>0</v>
      </c>
      <c r="AB2071" s="2">
        <v>0</v>
      </c>
    </row>
    <row r="2072" spans="1:28" x14ac:dyDescent="0.25">
      <c r="A2072">
        <v>2032449410</v>
      </c>
      <c r="B2072" t="s">
        <v>698</v>
      </c>
      <c r="C2072" t="s">
        <v>699</v>
      </c>
      <c r="D2072" s="5" t="str">
        <f t="shared" si="97"/>
        <v>ALISSA BOOHER</v>
      </c>
      <c r="E2072" t="s">
        <v>220</v>
      </c>
      <c r="F2072" t="s">
        <v>88</v>
      </c>
      <c r="G2072" t="s">
        <v>95</v>
      </c>
      <c r="H2072" t="s">
        <v>3481</v>
      </c>
      <c r="I2072" s="8">
        <v>1706194</v>
      </c>
      <c r="J2072" t="s">
        <v>72</v>
      </c>
      <c r="K2072" t="s">
        <v>73</v>
      </c>
      <c r="L2072" t="str">
        <f t="shared" si="98"/>
        <v>MATTHEW DAUGHERTY</v>
      </c>
      <c r="M2072" t="s">
        <v>57</v>
      </c>
      <c r="N2072" s="1">
        <v>46023</v>
      </c>
      <c r="O2072" s="1">
        <v>46174</v>
      </c>
      <c r="P2072">
        <f t="shared" si="96"/>
        <v>5</v>
      </c>
      <c r="Q2072" s="1" t="s">
        <v>142</v>
      </c>
      <c r="R2072" s="1" t="s">
        <v>3570</v>
      </c>
      <c r="S2072" s="2">
        <v>100.13</v>
      </c>
      <c r="T2072">
        <v>1</v>
      </c>
      <c r="U2072" t="s">
        <v>58</v>
      </c>
      <c r="V2072" s="3">
        <v>0.9</v>
      </c>
      <c r="W2072" t="s">
        <v>60</v>
      </c>
      <c r="X2072" t="s">
        <v>143</v>
      </c>
      <c r="Y2072" s="2">
        <v>90.12</v>
      </c>
      <c r="Z2072" s="2">
        <v>0</v>
      </c>
      <c r="AA2072" s="2">
        <v>0</v>
      </c>
      <c r="AB2072" s="2">
        <v>0</v>
      </c>
    </row>
    <row r="2073" spans="1:28" x14ac:dyDescent="0.25">
      <c r="A2073">
        <v>2032655046</v>
      </c>
      <c r="B2073" t="s">
        <v>2701</v>
      </c>
      <c r="C2073" t="s">
        <v>140</v>
      </c>
      <c r="D2073" s="5" t="str">
        <f t="shared" si="97"/>
        <v>KELLY MACAULAY</v>
      </c>
      <c r="E2073" t="s">
        <v>202</v>
      </c>
      <c r="F2073" t="s">
        <v>88</v>
      </c>
      <c r="G2073" t="s">
        <v>95</v>
      </c>
      <c r="H2073" t="s">
        <v>3481</v>
      </c>
      <c r="I2073" s="8">
        <v>1706194</v>
      </c>
      <c r="J2073" t="s">
        <v>72</v>
      </c>
      <c r="K2073" t="s">
        <v>73</v>
      </c>
      <c r="L2073" t="str">
        <f t="shared" si="98"/>
        <v>MATTHEW DAUGHERTY</v>
      </c>
      <c r="M2073" t="s">
        <v>57</v>
      </c>
      <c r="N2073" s="1">
        <v>46023</v>
      </c>
      <c r="O2073" s="1">
        <v>46174</v>
      </c>
      <c r="P2073">
        <f t="shared" si="96"/>
        <v>5</v>
      </c>
      <c r="Q2073" s="1" t="s">
        <v>142</v>
      </c>
      <c r="R2073" s="1" t="s">
        <v>3570</v>
      </c>
      <c r="S2073" s="2">
        <v>94.63</v>
      </c>
      <c r="T2073">
        <v>1</v>
      </c>
      <c r="U2073" t="s">
        <v>58</v>
      </c>
      <c r="V2073" s="3">
        <v>0.9</v>
      </c>
      <c r="W2073" t="s">
        <v>60</v>
      </c>
      <c r="X2073" t="s">
        <v>143</v>
      </c>
      <c r="Y2073" s="2">
        <v>85.17</v>
      </c>
      <c r="Z2073" s="2">
        <v>0</v>
      </c>
      <c r="AA2073" s="2">
        <v>0</v>
      </c>
      <c r="AB2073" s="2">
        <v>0</v>
      </c>
    </row>
    <row r="2074" spans="1:28" x14ac:dyDescent="0.25">
      <c r="A2074">
        <v>2032932628</v>
      </c>
      <c r="B2074" t="s">
        <v>2036</v>
      </c>
      <c r="C2074" t="s">
        <v>342</v>
      </c>
      <c r="D2074" s="5" t="str">
        <f t="shared" si="97"/>
        <v>ELIZABETH EVERMAN</v>
      </c>
      <c r="E2074" t="s">
        <v>220</v>
      </c>
      <c r="F2074" t="s">
        <v>88</v>
      </c>
      <c r="G2074" t="s">
        <v>95</v>
      </c>
      <c r="H2074" t="s">
        <v>3481</v>
      </c>
      <c r="I2074" s="8">
        <v>1706194</v>
      </c>
      <c r="J2074" t="s">
        <v>72</v>
      </c>
      <c r="K2074" t="s">
        <v>73</v>
      </c>
      <c r="L2074" t="str">
        <f t="shared" si="98"/>
        <v>MATTHEW DAUGHERTY</v>
      </c>
      <c r="M2074" t="s">
        <v>57</v>
      </c>
      <c r="N2074" s="1">
        <v>46023</v>
      </c>
      <c r="O2074" s="1">
        <v>46174</v>
      </c>
      <c r="P2074">
        <f t="shared" si="96"/>
        <v>5</v>
      </c>
      <c r="Q2074" s="1" t="s">
        <v>142</v>
      </c>
      <c r="R2074" s="1" t="s">
        <v>3570</v>
      </c>
      <c r="S2074" s="2">
        <v>93.13</v>
      </c>
      <c r="T2074">
        <v>1</v>
      </c>
      <c r="U2074" t="s">
        <v>58</v>
      </c>
      <c r="V2074" s="3">
        <v>0.9</v>
      </c>
      <c r="W2074" t="s">
        <v>60</v>
      </c>
      <c r="X2074" t="s">
        <v>143</v>
      </c>
      <c r="Y2074" s="2">
        <v>83.82</v>
      </c>
      <c r="Z2074" s="2">
        <v>0</v>
      </c>
      <c r="AA2074" s="2">
        <v>0</v>
      </c>
      <c r="AB2074" s="2">
        <v>0</v>
      </c>
    </row>
    <row r="2075" spans="1:28" x14ac:dyDescent="0.25">
      <c r="A2075">
        <v>2032603747</v>
      </c>
      <c r="B2075" t="s">
        <v>2965</v>
      </c>
      <c r="C2075" t="s">
        <v>2966</v>
      </c>
      <c r="D2075" s="5" t="str">
        <f t="shared" si="97"/>
        <v>ISMAEL ZBORAL</v>
      </c>
      <c r="E2075" t="s">
        <v>110</v>
      </c>
      <c r="F2075" t="s">
        <v>88</v>
      </c>
      <c r="G2075" t="s">
        <v>95</v>
      </c>
      <c r="H2075" t="s">
        <v>3481</v>
      </c>
      <c r="I2075" s="8">
        <v>1706194</v>
      </c>
      <c r="J2075" t="s">
        <v>72</v>
      </c>
      <c r="K2075" t="s">
        <v>73</v>
      </c>
      <c r="L2075" t="str">
        <f t="shared" si="98"/>
        <v>MATTHEW DAUGHERTY</v>
      </c>
      <c r="M2075" t="s">
        <v>57</v>
      </c>
      <c r="N2075" s="1">
        <v>46023</v>
      </c>
      <c r="O2075" s="1">
        <v>46174</v>
      </c>
      <c r="P2075">
        <f t="shared" si="96"/>
        <v>5</v>
      </c>
      <c r="Q2075" s="1" t="s">
        <v>142</v>
      </c>
      <c r="R2075" s="1" t="s">
        <v>3570</v>
      </c>
      <c r="S2075" s="2">
        <v>90.94</v>
      </c>
      <c r="T2075">
        <v>1</v>
      </c>
      <c r="U2075" t="s">
        <v>58</v>
      </c>
      <c r="V2075" s="3">
        <v>0.9</v>
      </c>
      <c r="W2075" t="s">
        <v>60</v>
      </c>
      <c r="X2075" t="s">
        <v>143</v>
      </c>
      <c r="Y2075" s="2">
        <v>81.849999999999994</v>
      </c>
      <c r="Z2075" s="2">
        <v>0</v>
      </c>
      <c r="AA2075" s="2">
        <v>0</v>
      </c>
      <c r="AB2075" s="2">
        <v>0</v>
      </c>
    </row>
    <row r="2076" spans="1:28" x14ac:dyDescent="0.25">
      <c r="A2076">
        <v>2032284133</v>
      </c>
      <c r="B2076" t="s">
        <v>595</v>
      </c>
      <c r="C2076" t="s">
        <v>523</v>
      </c>
      <c r="D2076" s="5" t="str">
        <f t="shared" si="97"/>
        <v>CHRISTINA GUIGNARD</v>
      </c>
      <c r="E2076" t="s">
        <v>110</v>
      </c>
      <c r="F2076" t="s">
        <v>88</v>
      </c>
      <c r="G2076" t="s">
        <v>95</v>
      </c>
      <c r="H2076" t="s">
        <v>3481</v>
      </c>
      <c r="I2076" s="8">
        <v>1706194</v>
      </c>
      <c r="J2076" t="s">
        <v>72</v>
      </c>
      <c r="K2076" t="s">
        <v>73</v>
      </c>
      <c r="L2076" t="str">
        <f t="shared" si="98"/>
        <v>MATTHEW DAUGHERTY</v>
      </c>
      <c r="M2076" t="s">
        <v>57</v>
      </c>
      <c r="N2076" s="1">
        <v>46023</v>
      </c>
      <c r="O2076" s="1">
        <v>46174</v>
      </c>
      <c r="P2076">
        <f t="shared" si="96"/>
        <v>5</v>
      </c>
      <c r="Q2076" s="1" t="s">
        <v>142</v>
      </c>
      <c r="R2076" s="1" t="s">
        <v>3570</v>
      </c>
      <c r="S2076" s="2">
        <v>87.08</v>
      </c>
      <c r="T2076">
        <v>1</v>
      </c>
      <c r="U2076" t="s">
        <v>58</v>
      </c>
      <c r="V2076" s="3">
        <v>0.9</v>
      </c>
      <c r="W2076" t="s">
        <v>60</v>
      </c>
      <c r="X2076" t="s">
        <v>143</v>
      </c>
      <c r="Y2076" s="2">
        <v>78.37</v>
      </c>
      <c r="Z2076" s="2">
        <v>0</v>
      </c>
      <c r="AA2076" s="2">
        <v>0</v>
      </c>
      <c r="AB2076" s="2">
        <v>0</v>
      </c>
    </row>
    <row r="2077" spans="1:28" x14ac:dyDescent="0.25">
      <c r="A2077">
        <v>2032791967</v>
      </c>
      <c r="B2077" t="s">
        <v>1353</v>
      </c>
      <c r="C2077" t="s">
        <v>1354</v>
      </c>
      <c r="D2077" s="5" t="str">
        <f t="shared" si="97"/>
        <v>JARED ROMAIN</v>
      </c>
      <c r="E2077" t="s">
        <v>220</v>
      </c>
      <c r="F2077" t="s">
        <v>88</v>
      </c>
      <c r="G2077" t="s">
        <v>95</v>
      </c>
      <c r="H2077" t="s">
        <v>3481</v>
      </c>
      <c r="I2077" s="8">
        <v>1706194</v>
      </c>
      <c r="J2077" t="s">
        <v>72</v>
      </c>
      <c r="K2077" t="s">
        <v>73</v>
      </c>
      <c r="L2077" t="str">
        <f t="shared" si="98"/>
        <v>MATTHEW DAUGHERTY</v>
      </c>
      <c r="M2077" t="s">
        <v>57</v>
      </c>
      <c r="N2077" s="1">
        <v>46023</v>
      </c>
      <c r="O2077" s="1">
        <v>46174</v>
      </c>
      <c r="P2077">
        <f t="shared" si="96"/>
        <v>5</v>
      </c>
      <c r="Q2077" s="1" t="s">
        <v>142</v>
      </c>
      <c r="R2077" s="1" t="s">
        <v>3570</v>
      </c>
      <c r="S2077" s="2">
        <v>84.51</v>
      </c>
      <c r="T2077">
        <v>1</v>
      </c>
      <c r="U2077" t="s">
        <v>58</v>
      </c>
      <c r="V2077" s="3">
        <v>0.9</v>
      </c>
      <c r="W2077" t="s">
        <v>60</v>
      </c>
      <c r="X2077" t="s">
        <v>143</v>
      </c>
      <c r="Y2077" s="2">
        <v>76.06</v>
      </c>
      <c r="Z2077" s="2">
        <v>0</v>
      </c>
      <c r="AA2077" s="2">
        <v>0</v>
      </c>
      <c r="AB2077" s="2">
        <v>0</v>
      </c>
    </row>
    <row r="2078" spans="1:28" x14ac:dyDescent="0.25">
      <c r="A2078">
        <v>2032642545</v>
      </c>
      <c r="B2078" t="s">
        <v>2692</v>
      </c>
      <c r="C2078" t="s">
        <v>882</v>
      </c>
      <c r="D2078" s="5" t="str">
        <f t="shared" si="97"/>
        <v>LUKE SHORT</v>
      </c>
      <c r="E2078" t="s">
        <v>220</v>
      </c>
      <c r="F2078" t="s">
        <v>88</v>
      </c>
      <c r="G2078" t="s">
        <v>95</v>
      </c>
      <c r="H2078" t="s">
        <v>3481</v>
      </c>
      <c r="I2078" s="8">
        <v>1706194</v>
      </c>
      <c r="J2078" t="s">
        <v>72</v>
      </c>
      <c r="K2078" t="s">
        <v>73</v>
      </c>
      <c r="L2078" t="str">
        <f t="shared" si="98"/>
        <v>MATTHEW DAUGHERTY</v>
      </c>
      <c r="M2078" t="s">
        <v>57</v>
      </c>
      <c r="N2078" s="1">
        <v>46023</v>
      </c>
      <c r="O2078" s="1">
        <v>46174</v>
      </c>
      <c r="P2078">
        <f t="shared" si="96"/>
        <v>5</v>
      </c>
      <c r="Q2078" s="1" t="s">
        <v>142</v>
      </c>
      <c r="R2078" s="1" t="s">
        <v>3570</v>
      </c>
      <c r="S2078" s="2">
        <v>84.51</v>
      </c>
      <c r="T2078">
        <v>1</v>
      </c>
      <c r="U2078" t="s">
        <v>58</v>
      </c>
      <c r="V2078" s="3">
        <v>0.9</v>
      </c>
      <c r="W2078" t="s">
        <v>60</v>
      </c>
      <c r="X2078" t="s">
        <v>143</v>
      </c>
      <c r="Y2078" s="2">
        <v>76.06</v>
      </c>
      <c r="Z2078" s="2">
        <v>0</v>
      </c>
      <c r="AA2078" s="2">
        <v>0</v>
      </c>
      <c r="AB2078" s="2">
        <v>0</v>
      </c>
    </row>
    <row r="2079" spans="1:28" x14ac:dyDescent="0.25">
      <c r="A2079">
        <v>2032348956</v>
      </c>
      <c r="B2079" t="s">
        <v>636</v>
      </c>
      <c r="C2079" t="s">
        <v>637</v>
      </c>
      <c r="D2079" s="5" t="str">
        <f t="shared" si="97"/>
        <v>GENA EDVALSON</v>
      </c>
      <c r="E2079" t="s">
        <v>103</v>
      </c>
      <c r="F2079" t="s">
        <v>88</v>
      </c>
      <c r="G2079" t="s">
        <v>95</v>
      </c>
      <c r="H2079" t="s">
        <v>3481</v>
      </c>
      <c r="I2079" s="8">
        <v>1706194</v>
      </c>
      <c r="J2079" t="s">
        <v>72</v>
      </c>
      <c r="K2079" t="s">
        <v>73</v>
      </c>
      <c r="L2079" t="str">
        <f t="shared" si="98"/>
        <v>MATTHEW DAUGHERTY</v>
      </c>
      <c r="M2079" t="s">
        <v>57</v>
      </c>
      <c r="N2079" s="1">
        <v>46023</v>
      </c>
      <c r="O2079" s="1">
        <v>46174</v>
      </c>
      <c r="P2079">
        <f t="shared" si="96"/>
        <v>5</v>
      </c>
      <c r="Q2079" s="1" t="s">
        <v>142</v>
      </c>
      <c r="R2079" s="1" t="s">
        <v>3570</v>
      </c>
      <c r="S2079" s="2">
        <v>78.27</v>
      </c>
      <c r="T2079">
        <v>1</v>
      </c>
      <c r="U2079" t="s">
        <v>58</v>
      </c>
      <c r="V2079" s="3">
        <v>0.9</v>
      </c>
      <c r="W2079" t="s">
        <v>60</v>
      </c>
      <c r="X2079" t="s">
        <v>143</v>
      </c>
      <c r="Y2079" s="2">
        <v>70.44</v>
      </c>
      <c r="Z2079" s="2">
        <v>0</v>
      </c>
      <c r="AA2079" s="2">
        <v>0</v>
      </c>
      <c r="AB2079" s="2">
        <v>0</v>
      </c>
    </row>
    <row r="2080" spans="1:28" x14ac:dyDescent="0.25">
      <c r="A2080">
        <v>2032542872</v>
      </c>
      <c r="B2080" t="s">
        <v>2219</v>
      </c>
      <c r="C2080" t="s">
        <v>3373</v>
      </c>
      <c r="D2080" s="5" t="str">
        <f t="shared" si="97"/>
        <v>SHALANTA TIMMONS</v>
      </c>
      <c r="E2080" t="s">
        <v>313</v>
      </c>
      <c r="F2080" t="s">
        <v>88</v>
      </c>
      <c r="G2080" t="s">
        <v>95</v>
      </c>
      <c r="H2080" t="s">
        <v>3481</v>
      </c>
      <c r="I2080" s="8">
        <v>1706194</v>
      </c>
      <c r="J2080" t="s">
        <v>72</v>
      </c>
      <c r="K2080" t="s">
        <v>73</v>
      </c>
      <c r="L2080" t="str">
        <f t="shared" si="98"/>
        <v>MATTHEW DAUGHERTY</v>
      </c>
      <c r="M2080" t="s">
        <v>57</v>
      </c>
      <c r="N2080" s="1">
        <v>46023</v>
      </c>
      <c r="O2080" s="1">
        <v>46174</v>
      </c>
      <c r="P2080">
        <f t="shared" si="96"/>
        <v>5</v>
      </c>
      <c r="Q2080" s="1" t="s">
        <v>142</v>
      </c>
      <c r="R2080" s="1" t="s">
        <v>3570</v>
      </c>
      <c r="S2080" s="2">
        <v>76.41</v>
      </c>
      <c r="T2080">
        <v>1</v>
      </c>
      <c r="U2080" t="s">
        <v>58</v>
      </c>
      <c r="V2080" s="3">
        <v>0.9</v>
      </c>
      <c r="W2080" t="s">
        <v>60</v>
      </c>
      <c r="X2080" t="s">
        <v>143</v>
      </c>
      <c r="Y2080" s="2">
        <v>68.77</v>
      </c>
      <c r="Z2080" s="2">
        <v>0</v>
      </c>
      <c r="AA2080" s="2">
        <v>0</v>
      </c>
      <c r="AB2080" s="2">
        <v>0</v>
      </c>
    </row>
    <row r="2081" spans="1:28" x14ac:dyDescent="0.25">
      <c r="A2081">
        <v>2032912408</v>
      </c>
      <c r="B2081" t="s">
        <v>2020</v>
      </c>
      <c r="C2081" t="s">
        <v>2021</v>
      </c>
      <c r="D2081" s="5" t="str">
        <f t="shared" si="97"/>
        <v>JAZMYN FELTZ</v>
      </c>
      <c r="E2081" t="s">
        <v>122</v>
      </c>
      <c r="F2081" t="s">
        <v>88</v>
      </c>
      <c r="G2081" t="s">
        <v>95</v>
      </c>
      <c r="H2081" t="s">
        <v>3481</v>
      </c>
      <c r="I2081" s="8">
        <v>1706194</v>
      </c>
      <c r="J2081" t="s">
        <v>72</v>
      </c>
      <c r="K2081" t="s">
        <v>73</v>
      </c>
      <c r="L2081" t="str">
        <f t="shared" si="98"/>
        <v>MATTHEW DAUGHERTY</v>
      </c>
      <c r="M2081" t="s">
        <v>57</v>
      </c>
      <c r="N2081" s="1">
        <v>46023</v>
      </c>
      <c r="O2081" s="1">
        <v>46174</v>
      </c>
      <c r="P2081">
        <f t="shared" si="96"/>
        <v>5</v>
      </c>
      <c r="Q2081" s="1" t="s">
        <v>142</v>
      </c>
      <c r="R2081" s="1" t="s">
        <v>3570</v>
      </c>
      <c r="S2081" s="2">
        <v>71.38</v>
      </c>
      <c r="T2081">
        <v>1</v>
      </c>
      <c r="U2081" t="s">
        <v>58</v>
      </c>
      <c r="V2081" s="3">
        <v>0.9</v>
      </c>
      <c r="W2081" t="s">
        <v>60</v>
      </c>
      <c r="X2081" t="s">
        <v>143</v>
      </c>
      <c r="Y2081" s="2">
        <v>64.239999999999995</v>
      </c>
      <c r="Z2081" s="2">
        <v>0</v>
      </c>
      <c r="AA2081" s="2">
        <v>0</v>
      </c>
      <c r="AB2081" s="2">
        <v>0</v>
      </c>
    </row>
    <row r="2082" spans="1:28" x14ac:dyDescent="0.25">
      <c r="A2082">
        <v>2032892893</v>
      </c>
      <c r="B2082" t="s">
        <v>3071</v>
      </c>
      <c r="C2082" t="s">
        <v>3072</v>
      </c>
      <c r="D2082" s="5" t="str">
        <f t="shared" si="97"/>
        <v>HELEN BATES</v>
      </c>
      <c r="E2082" t="s">
        <v>257</v>
      </c>
      <c r="F2082" t="s">
        <v>88</v>
      </c>
      <c r="G2082" t="s">
        <v>95</v>
      </c>
      <c r="H2082" t="s">
        <v>3481</v>
      </c>
      <c r="I2082" s="8">
        <v>1706194</v>
      </c>
      <c r="J2082" t="s">
        <v>72</v>
      </c>
      <c r="K2082" t="s">
        <v>73</v>
      </c>
      <c r="L2082" t="str">
        <f t="shared" si="98"/>
        <v>MATTHEW DAUGHERTY</v>
      </c>
      <c r="M2082" t="s">
        <v>57</v>
      </c>
      <c r="N2082" s="1">
        <v>46023</v>
      </c>
      <c r="O2082" s="1">
        <v>46174</v>
      </c>
      <c r="P2082">
        <f t="shared" si="96"/>
        <v>5</v>
      </c>
      <c r="Q2082" s="1" t="s">
        <v>142</v>
      </c>
      <c r="R2082" s="1" t="s">
        <v>3570</v>
      </c>
      <c r="S2082" s="2">
        <v>68.53</v>
      </c>
      <c r="T2082">
        <v>1</v>
      </c>
      <c r="U2082" t="s">
        <v>58</v>
      </c>
      <c r="V2082" s="3">
        <v>0.9</v>
      </c>
      <c r="W2082" t="s">
        <v>60</v>
      </c>
      <c r="X2082" t="s">
        <v>143</v>
      </c>
      <c r="Y2082" s="2">
        <v>61.68</v>
      </c>
      <c r="Z2082" s="2">
        <v>0</v>
      </c>
      <c r="AA2082" s="2">
        <v>0</v>
      </c>
      <c r="AB2082" s="2">
        <v>0</v>
      </c>
    </row>
    <row r="2083" spans="1:28" x14ac:dyDescent="0.25">
      <c r="A2083">
        <v>2032410200</v>
      </c>
      <c r="B2083" t="s">
        <v>685</v>
      </c>
      <c r="C2083" t="s">
        <v>686</v>
      </c>
      <c r="D2083" s="5" t="str">
        <f t="shared" si="97"/>
        <v>NOAH PEREZ</v>
      </c>
      <c r="E2083" t="s">
        <v>110</v>
      </c>
      <c r="F2083" t="s">
        <v>88</v>
      </c>
      <c r="G2083" t="s">
        <v>95</v>
      </c>
      <c r="H2083" t="s">
        <v>3481</v>
      </c>
      <c r="I2083" s="8">
        <v>1706194</v>
      </c>
      <c r="J2083" t="s">
        <v>72</v>
      </c>
      <c r="K2083" t="s">
        <v>73</v>
      </c>
      <c r="L2083" t="str">
        <f t="shared" si="98"/>
        <v>MATTHEW DAUGHERTY</v>
      </c>
      <c r="M2083" t="s">
        <v>57</v>
      </c>
      <c r="N2083" s="1">
        <v>46023</v>
      </c>
      <c r="O2083" s="1">
        <v>46174</v>
      </c>
      <c r="P2083">
        <f t="shared" si="96"/>
        <v>5</v>
      </c>
      <c r="Q2083" s="1" t="s">
        <v>142</v>
      </c>
      <c r="R2083" s="1" t="s">
        <v>3570</v>
      </c>
      <c r="S2083" s="2">
        <v>68.25</v>
      </c>
      <c r="T2083">
        <v>1</v>
      </c>
      <c r="U2083" t="s">
        <v>58</v>
      </c>
      <c r="V2083" s="3">
        <v>0.9</v>
      </c>
      <c r="W2083" t="s">
        <v>60</v>
      </c>
      <c r="X2083" t="s">
        <v>143</v>
      </c>
      <c r="Y2083" s="2">
        <v>61.42</v>
      </c>
      <c r="Z2083" s="2">
        <v>0</v>
      </c>
      <c r="AA2083" s="2">
        <v>0</v>
      </c>
      <c r="AB2083" s="2">
        <v>0</v>
      </c>
    </row>
    <row r="2084" spans="1:28" x14ac:dyDescent="0.25">
      <c r="A2084">
        <v>2032551809</v>
      </c>
      <c r="B2084" t="s">
        <v>3195</v>
      </c>
      <c r="C2084" t="s">
        <v>1069</v>
      </c>
      <c r="D2084" s="5" t="str">
        <f t="shared" si="97"/>
        <v>MARTA FERRARI</v>
      </c>
      <c r="E2084" t="s">
        <v>324</v>
      </c>
      <c r="F2084" t="s">
        <v>88</v>
      </c>
      <c r="G2084" t="s">
        <v>95</v>
      </c>
      <c r="H2084" t="s">
        <v>3481</v>
      </c>
      <c r="I2084" s="8">
        <v>1706194</v>
      </c>
      <c r="J2084" t="s">
        <v>72</v>
      </c>
      <c r="K2084" t="s">
        <v>73</v>
      </c>
      <c r="L2084" t="str">
        <f t="shared" si="98"/>
        <v>MATTHEW DAUGHERTY</v>
      </c>
      <c r="M2084" t="s">
        <v>57</v>
      </c>
      <c r="N2084" s="1">
        <v>46023</v>
      </c>
      <c r="O2084" s="1">
        <v>46174</v>
      </c>
      <c r="P2084">
        <f t="shared" si="96"/>
        <v>5</v>
      </c>
      <c r="Q2084" s="1" t="s">
        <v>142</v>
      </c>
      <c r="R2084" s="1" t="s">
        <v>3570</v>
      </c>
      <c r="S2084" s="2">
        <v>68.25</v>
      </c>
      <c r="T2084">
        <v>1</v>
      </c>
      <c r="U2084" t="s">
        <v>58</v>
      </c>
      <c r="V2084" s="3">
        <v>0.9</v>
      </c>
      <c r="W2084" t="s">
        <v>60</v>
      </c>
      <c r="X2084" t="s">
        <v>143</v>
      </c>
      <c r="Y2084" s="2">
        <v>61.42</v>
      </c>
      <c r="Z2084" s="2">
        <v>0</v>
      </c>
      <c r="AA2084" s="2">
        <v>0</v>
      </c>
      <c r="AB2084" s="2">
        <v>0</v>
      </c>
    </row>
    <row r="2085" spans="1:28" x14ac:dyDescent="0.25">
      <c r="A2085">
        <v>2032461562</v>
      </c>
      <c r="B2085" t="s">
        <v>702</v>
      </c>
      <c r="C2085" t="s">
        <v>703</v>
      </c>
      <c r="D2085" s="5" t="str">
        <f t="shared" si="97"/>
        <v>DORIS OWEN</v>
      </c>
      <c r="E2085" t="s">
        <v>87</v>
      </c>
      <c r="F2085" t="s">
        <v>88</v>
      </c>
      <c r="G2085" t="s">
        <v>95</v>
      </c>
      <c r="H2085" t="s">
        <v>3481</v>
      </c>
      <c r="I2085" s="8">
        <v>1706194</v>
      </c>
      <c r="J2085" t="s">
        <v>72</v>
      </c>
      <c r="K2085" t="s">
        <v>73</v>
      </c>
      <c r="L2085" t="str">
        <f t="shared" si="98"/>
        <v>MATTHEW DAUGHERTY</v>
      </c>
      <c r="M2085" t="s">
        <v>57</v>
      </c>
      <c r="N2085" s="1">
        <v>46023</v>
      </c>
      <c r="O2085" s="1">
        <v>46174</v>
      </c>
      <c r="P2085">
        <f t="shared" si="96"/>
        <v>5</v>
      </c>
      <c r="Q2085" s="1" t="s">
        <v>142</v>
      </c>
      <c r="R2085" s="1" t="s">
        <v>3570</v>
      </c>
      <c r="S2085" s="2">
        <v>65.650000000000006</v>
      </c>
      <c r="T2085">
        <v>1</v>
      </c>
      <c r="U2085" t="s">
        <v>58</v>
      </c>
      <c r="V2085" s="3">
        <v>0.9</v>
      </c>
      <c r="W2085" t="s">
        <v>60</v>
      </c>
      <c r="X2085" t="s">
        <v>143</v>
      </c>
      <c r="Y2085" s="2">
        <v>59.08</v>
      </c>
      <c r="Z2085" s="2">
        <v>59.08</v>
      </c>
      <c r="AA2085" s="2">
        <v>59.08</v>
      </c>
      <c r="AB2085" s="2">
        <v>0</v>
      </c>
    </row>
    <row r="2086" spans="1:28" x14ac:dyDescent="0.25">
      <c r="A2086">
        <v>2032875251</v>
      </c>
      <c r="B2086" t="s">
        <v>1989</v>
      </c>
      <c r="C2086" t="s">
        <v>211</v>
      </c>
      <c r="D2086" s="5" t="str">
        <f t="shared" si="97"/>
        <v>DANIEL HEDGES</v>
      </c>
      <c r="E2086" t="s">
        <v>177</v>
      </c>
      <c r="F2086" t="s">
        <v>88</v>
      </c>
      <c r="G2086" t="s">
        <v>95</v>
      </c>
      <c r="H2086" t="s">
        <v>3481</v>
      </c>
      <c r="I2086" s="8">
        <v>5442438</v>
      </c>
      <c r="J2086" t="s">
        <v>178</v>
      </c>
      <c r="K2086" t="s">
        <v>179</v>
      </c>
      <c r="L2086" t="str">
        <f t="shared" si="98"/>
        <v>Ronald Max</v>
      </c>
      <c r="M2086" t="s">
        <v>57</v>
      </c>
      <c r="N2086" s="1">
        <v>46021</v>
      </c>
      <c r="O2086" s="1">
        <v>46172</v>
      </c>
      <c r="P2086">
        <f t="shared" si="96"/>
        <v>5</v>
      </c>
      <c r="Q2086" s="1" t="s">
        <v>142</v>
      </c>
      <c r="R2086" s="1" t="s">
        <v>3570</v>
      </c>
      <c r="S2086" s="2">
        <v>209.96</v>
      </c>
      <c r="T2086">
        <v>1</v>
      </c>
      <c r="U2086" t="s">
        <v>58</v>
      </c>
      <c r="V2086" s="3">
        <v>0.9</v>
      </c>
      <c r="W2086" t="s">
        <v>60</v>
      </c>
      <c r="X2086" t="s">
        <v>143</v>
      </c>
      <c r="Y2086" s="2">
        <v>188.96</v>
      </c>
      <c r="Z2086" s="2">
        <v>0</v>
      </c>
      <c r="AA2086" s="2">
        <v>0</v>
      </c>
      <c r="AB2086" s="2">
        <v>0</v>
      </c>
    </row>
    <row r="2087" spans="1:28" x14ac:dyDescent="0.25">
      <c r="A2087">
        <v>2032535520</v>
      </c>
      <c r="B2087" t="s">
        <v>813</v>
      </c>
      <c r="C2087" t="s">
        <v>233</v>
      </c>
      <c r="D2087" s="5" t="str">
        <f t="shared" si="97"/>
        <v>ERIC SIMMONS</v>
      </c>
      <c r="E2087" t="s">
        <v>177</v>
      </c>
      <c r="F2087" t="s">
        <v>88</v>
      </c>
      <c r="G2087" t="s">
        <v>95</v>
      </c>
      <c r="H2087" t="s">
        <v>3481</v>
      </c>
      <c r="I2087" s="8">
        <v>5442438</v>
      </c>
      <c r="J2087" t="s">
        <v>178</v>
      </c>
      <c r="K2087" t="s">
        <v>179</v>
      </c>
      <c r="L2087" t="str">
        <f t="shared" si="98"/>
        <v>Ronald Max</v>
      </c>
      <c r="M2087" t="s">
        <v>57</v>
      </c>
      <c r="N2087" s="1">
        <v>46023</v>
      </c>
      <c r="O2087" s="1">
        <v>46174</v>
      </c>
      <c r="P2087">
        <f t="shared" si="96"/>
        <v>5</v>
      </c>
      <c r="Q2087" s="1" t="s">
        <v>142</v>
      </c>
      <c r="R2087" s="1" t="s">
        <v>3570</v>
      </c>
      <c r="S2087" s="2">
        <v>92.59</v>
      </c>
      <c r="T2087">
        <v>1</v>
      </c>
      <c r="U2087" t="s">
        <v>58</v>
      </c>
      <c r="V2087" s="3">
        <v>0.9</v>
      </c>
      <c r="W2087" t="s">
        <v>60</v>
      </c>
      <c r="X2087" t="s">
        <v>143</v>
      </c>
      <c r="Y2087" s="2">
        <v>83.33</v>
      </c>
      <c r="Z2087" s="2">
        <v>0</v>
      </c>
      <c r="AA2087" s="2">
        <v>0</v>
      </c>
      <c r="AB2087" s="2">
        <v>0</v>
      </c>
    </row>
    <row r="2088" spans="1:28" x14ac:dyDescent="0.25">
      <c r="A2088">
        <v>2032786906</v>
      </c>
      <c r="B2088" t="s">
        <v>1350</v>
      </c>
      <c r="C2088" t="s">
        <v>263</v>
      </c>
      <c r="D2088" s="5" t="str">
        <f t="shared" si="97"/>
        <v>CHARLES MULLINIX</v>
      </c>
      <c r="E2088" t="s">
        <v>177</v>
      </c>
      <c r="F2088" t="s">
        <v>88</v>
      </c>
      <c r="G2088" t="s">
        <v>95</v>
      </c>
      <c r="H2088" t="s">
        <v>3481</v>
      </c>
      <c r="I2088" s="8">
        <v>5442438</v>
      </c>
      <c r="J2088" t="s">
        <v>178</v>
      </c>
      <c r="K2088" t="s">
        <v>179</v>
      </c>
      <c r="L2088" t="str">
        <f t="shared" si="98"/>
        <v>Ronald Max</v>
      </c>
      <c r="M2088" t="s">
        <v>57</v>
      </c>
      <c r="N2088" s="1">
        <v>46023</v>
      </c>
      <c r="O2088" s="1">
        <v>46174</v>
      </c>
      <c r="P2088">
        <f t="shared" si="96"/>
        <v>5</v>
      </c>
      <c r="Q2088" s="1" t="s">
        <v>142</v>
      </c>
      <c r="R2088" s="1" t="s">
        <v>3570</v>
      </c>
      <c r="S2088" s="2">
        <v>84.56</v>
      </c>
      <c r="T2088">
        <v>1</v>
      </c>
      <c r="U2088" t="s">
        <v>58</v>
      </c>
      <c r="V2088" s="3">
        <v>0.9</v>
      </c>
      <c r="W2088" t="s">
        <v>60</v>
      </c>
      <c r="X2088" t="s">
        <v>143</v>
      </c>
      <c r="Y2088" s="2">
        <v>76.099999999999994</v>
      </c>
      <c r="Z2088" s="2">
        <v>0</v>
      </c>
      <c r="AA2088" s="2">
        <v>0</v>
      </c>
      <c r="AB2088" s="2">
        <v>0</v>
      </c>
    </row>
    <row r="2089" spans="1:28" x14ac:dyDescent="0.25">
      <c r="A2089">
        <v>2031985400</v>
      </c>
      <c r="B2089" t="s">
        <v>413</v>
      </c>
      <c r="C2089" t="s">
        <v>399</v>
      </c>
      <c r="D2089" s="5" t="str">
        <f t="shared" si="97"/>
        <v>ROBERT JOYCE</v>
      </c>
      <c r="E2089" t="s">
        <v>110</v>
      </c>
      <c r="F2089" t="s">
        <v>88</v>
      </c>
      <c r="G2089" t="s">
        <v>95</v>
      </c>
      <c r="H2089" t="s">
        <v>3481</v>
      </c>
      <c r="I2089" s="8">
        <v>8977234</v>
      </c>
      <c r="J2089" t="s">
        <v>90</v>
      </c>
      <c r="K2089" t="s">
        <v>91</v>
      </c>
      <c r="L2089" t="str">
        <f t="shared" si="98"/>
        <v>RYAN CALTAGIRONE</v>
      </c>
      <c r="M2089" t="s">
        <v>57</v>
      </c>
      <c r="N2089" s="1">
        <v>46023</v>
      </c>
      <c r="O2089" s="1">
        <v>46174</v>
      </c>
      <c r="P2089">
        <f t="shared" si="96"/>
        <v>5</v>
      </c>
      <c r="Q2089" s="1" t="s">
        <v>142</v>
      </c>
      <c r="R2089" s="1" t="s">
        <v>3570</v>
      </c>
      <c r="S2089" s="2">
        <v>157.61000000000001</v>
      </c>
      <c r="T2089">
        <v>1</v>
      </c>
      <c r="U2089" t="s">
        <v>58</v>
      </c>
      <c r="V2089" s="3">
        <v>0.9</v>
      </c>
      <c r="W2089" t="s">
        <v>60</v>
      </c>
      <c r="X2089" t="s">
        <v>143</v>
      </c>
      <c r="Y2089" s="2">
        <v>141.85</v>
      </c>
      <c r="Z2089" s="2">
        <v>0</v>
      </c>
      <c r="AA2089" s="2">
        <v>0</v>
      </c>
      <c r="AB2089" s="2">
        <v>0</v>
      </c>
    </row>
    <row r="2090" spans="1:28" x14ac:dyDescent="0.25">
      <c r="A2090">
        <v>2032486186</v>
      </c>
      <c r="B2090" t="s">
        <v>1515</v>
      </c>
      <c r="C2090" t="s">
        <v>380</v>
      </c>
      <c r="D2090" s="5" t="str">
        <f t="shared" si="97"/>
        <v>STACEY WHEELER</v>
      </c>
      <c r="E2090" t="s">
        <v>87</v>
      </c>
      <c r="F2090" t="s">
        <v>88</v>
      </c>
      <c r="G2090" t="s">
        <v>95</v>
      </c>
      <c r="H2090" t="s">
        <v>3481</v>
      </c>
      <c r="I2090" s="8">
        <v>8977234</v>
      </c>
      <c r="J2090" t="s">
        <v>90</v>
      </c>
      <c r="K2090" t="s">
        <v>91</v>
      </c>
      <c r="L2090" t="str">
        <f t="shared" si="98"/>
        <v>RYAN CALTAGIRONE</v>
      </c>
      <c r="M2090" t="s">
        <v>57</v>
      </c>
      <c r="N2090" s="1">
        <v>46023</v>
      </c>
      <c r="O2090" s="1">
        <v>46174</v>
      </c>
      <c r="P2090">
        <f t="shared" si="96"/>
        <v>5</v>
      </c>
      <c r="Q2090" s="1" t="s">
        <v>142</v>
      </c>
      <c r="R2090" s="1" t="s">
        <v>3570</v>
      </c>
      <c r="S2090" s="2">
        <v>93.13</v>
      </c>
      <c r="T2090">
        <v>1</v>
      </c>
      <c r="U2090" t="s">
        <v>58</v>
      </c>
      <c r="V2090" s="3">
        <v>0.9</v>
      </c>
      <c r="W2090" t="s">
        <v>60</v>
      </c>
      <c r="X2090" t="s">
        <v>143</v>
      </c>
      <c r="Y2090" s="2">
        <v>83.82</v>
      </c>
      <c r="Z2090" s="2">
        <v>0</v>
      </c>
      <c r="AA2090" s="2">
        <v>0</v>
      </c>
      <c r="AB2090" s="2">
        <v>0</v>
      </c>
    </row>
    <row r="2091" spans="1:28" x14ac:dyDescent="0.25">
      <c r="A2091">
        <v>2031947036</v>
      </c>
      <c r="B2091" t="s">
        <v>388</v>
      </c>
      <c r="C2091" t="s">
        <v>389</v>
      </c>
      <c r="D2091" s="5" t="str">
        <f t="shared" si="97"/>
        <v>CHRISTY NORRIS</v>
      </c>
      <c r="E2091" t="s">
        <v>110</v>
      </c>
      <c r="F2091" t="s">
        <v>88</v>
      </c>
      <c r="G2091" t="s">
        <v>95</v>
      </c>
      <c r="H2091" t="s">
        <v>3481</v>
      </c>
      <c r="I2091" s="8">
        <v>8977234</v>
      </c>
      <c r="J2091" t="s">
        <v>90</v>
      </c>
      <c r="K2091" t="s">
        <v>91</v>
      </c>
      <c r="L2091" t="str">
        <f t="shared" si="98"/>
        <v>RYAN CALTAGIRONE</v>
      </c>
      <c r="M2091" t="s">
        <v>57</v>
      </c>
      <c r="N2091" s="1">
        <v>46023</v>
      </c>
      <c r="O2091" s="1">
        <v>46174</v>
      </c>
      <c r="P2091">
        <f t="shared" si="96"/>
        <v>5</v>
      </c>
      <c r="Q2091" s="1" t="s">
        <v>142</v>
      </c>
      <c r="R2091" s="1" t="s">
        <v>3570</v>
      </c>
      <c r="S2091" s="2">
        <v>78.790000000000006</v>
      </c>
      <c r="T2091">
        <v>1</v>
      </c>
      <c r="U2091" t="s">
        <v>58</v>
      </c>
      <c r="V2091" s="3">
        <v>0.9</v>
      </c>
      <c r="W2091" t="s">
        <v>60</v>
      </c>
      <c r="X2091" t="s">
        <v>143</v>
      </c>
      <c r="Y2091" s="2">
        <v>70.91</v>
      </c>
      <c r="Z2091" s="2">
        <v>0</v>
      </c>
      <c r="AA2091" s="2">
        <v>0</v>
      </c>
      <c r="AB2091" s="2">
        <v>0</v>
      </c>
    </row>
    <row r="2092" spans="1:28" x14ac:dyDescent="0.25">
      <c r="A2092">
        <v>2032692197</v>
      </c>
      <c r="B2092" t="s">
        <v>813</v>
      </c>
      <c r="C2092" t="s">
        <v>2751</v>
      </c>
      <c r="D2092" s="5" t="str">
        <f t="shared" si="97"/>
        <v>DALE SIMMONS</v>
      </c>
      <c r="E2092" t="s">
        <v>103</v>
      </c>
      <c r="F2092" t="s">
        <v>88</v>
      </c>
      <c r="G2092" t="s">
        <v>95</v>
      </c>
      <c r="H2092" t="s">
        <v>3481</v>
      </c>
      <c r="I2092" s="8">
        <v>8977234</v>
      </c>
      <c r="J2092" t="s">
        <v>90</v>
      </c>
      <c r="K2092" t="s">
        <v>91</v>
      </c>
      <c r="L2092" t="str">
        <f t="shared" si="98"/>
        <v>RYAN CALTAGIRONE</v>
      </c>
      <c r="M2092" t="s">
        <v>57</v>
      </c>
      <c r="N2092" s="1">
        <v>46023</v>
      </c>
      <c r="O2092" s="1">
        <v>46174</v>
      </c>
      <c r="P2092">
        <f t="shared" si="96"/>
        <v>5</v>
      </c>
      <c r="Q2092" s="1" t="s">
        <v>142</v>
      </c>
      <c r="R2092" s="1" t="s">
        <v>3570</v>
      </c>
      <c r="S2092" s="2">
        <v>68.16</v>
      </c>
      <c r="T2092">
        <v>1</v>
      </c>
      <c r="U2092" t="s">
        <v>58</v>
      </c>
      <c r="V2092" s="3">
        <v>0.9</v>
      </c>
      <c r="W2092" t="s">
        <v>60</v>
      </c>
      <c r="X2092" t="s">
        <v>143</v>
      </c>
      <c r="Y2092" s="2">
        <v>61.34</v>
      </c>
      <c r="Z2092" s="2">
        <v>0</v>
      </c>
      <c r="AA2092" s="2">
        <v>0</v>
      </c>
      <c r="AB2092" s="2">
        <v>0</v>
      </c>
    </row>
    <row r="2093" spans="1:28" x14ac:dyDescent="0.25">
      <c r="A2093">
        <v>2032490376</v>
      </c>
      <c r="B2093" t="s">
        <v>3154</v>
      </c>
      <c r="C2093" t="s">
        <v>594</v>
      </c>
      <c r="D2093" s="5" t="str">
        <f t="shared" si="97"/>
        <v>MICHELLE WALDEN</v>
      </c>
      <c r="E2093" t="s">
        <v>64</v>
      </c>
      <c r="F2093" t="s">
        <v>88</v>
      </c>
      <c r="G2093" t="s">
        <v>95</v>
      </c>
      <c r="H2093" t="s">
        <v>3481</v>
      </c>
      <c r="I2093" s="8">
        <v>8977234</v>
      </c>
      <c r="J2093" t="s">
        <v>90</v>
      </c>
      <c r="K2093" t="s">
        <v>91</v>
      </c>
      <c r="L2093" t="str">
        <f t="shared" si="98"/>
        <v>RYAN CALTAGIRONE</v>
      </c>
      <c r="M2093" t="s">
        <v>57</v>
      </c>
      <c r="N2093" s="1">
        <v>46023</v>
      </c>
      <c r="O2093" s="1">
        <v>46174</v>
      </c>
      <c r="P2093">
        <f t="shared" si="96"/>
        <v>5</v>
      </c>
      <c r="Q2093" s="1" t="s">
        <v>142</v>
      </c>
      <c r="R2093" s="1" t="s">
        <v>3570</v>
      </c>
      <c r="S2093" s="2">
        <v>65.650000000000006</v>
      </c>
      <c r="T2093">
        <v>1</v>
      </c>
      <c r="U2093" t="s">
        <v>58</v>
      </c>
      <c r="V2093" s="3">
        <v>0.9</v>
      </c>
      <c r="W2093" t="s">
        <v>60</v>
      </c>
      <c r="X2093" t="s">
        <v>143</v>
      </c>
      <c r="Y2093" s="2">
        <v>59.08</v>
      </c>
      <c r="Z2093" s="2">
        <v>0</v>
      </c>
      <c r="AA2093" s="2">
        <v>0</v>
      </c>
      <c r="AB2093" s="2">
        <v>0</v>
      </c>
    </row>
    <row r="2094" spans="1:28" x14ac:dyDescent="0.25">
      <c r="A2094">
        <v>2032703528</v>
      </c>
      <c r="B2094" t="s">
        <v>1434</v>
      </c>
      <c r="C2094" t="s">
        <v>2778</v>
      </c>
      <c r="D2094" s="5" t="str">
        <f t="shared" si="97"/>
        <v>ELIAS ESCALANTE</v>
      </c>
      <c r="E2094" t="s">
        <v>87</v>
      </c>
      <c r="F2094" t="s">
        <v>88</v>
      </c>
      <c r="G2094" t="s">
        <v>95</v>
      </c>
      <c r="H2094" t="s">
        <v>3481</v>
      </c>
      <c r="I2094" s="8">
        <v>8977234</v>
      </c>
      <c r="J2094" t="s">
        <v>90</v>
      </c>
      <c r="K2094" t="s">
        <v>91</v>
      </c>
      <c r="L2094" t="str">
        <f t="shared" si="98"/>
        <v>RYAN CALTAGIRONE</v>
      </c>
      <c r="M2094" t="s">
        <v>57</v>
      </c>
      <c r="N2094" s="1">
        <v>46023</v>
      </c>
      <c r="O2094" s="1">
        <v>46174</v>
      </c>
      <c r="P2094">
        <f t="shared" si="96"/>
        <v>5</v>
      </c>
      <c r="Q2094" s="1" t="s">
        <v>142</v>
      </c>
      <c r="R2094" s="1" t="s">
        <v>3570</v>
      </c>
      <c r="S2094" s="2">
        <v>61.96</v>
      </c>
      <c r="T2094">
        <v>1</v>
      </c>
      <c r="U2094" t="s">
        <v>58</v>
      </c>
      <c r="V2094" s="3">
        <v>0.9</v>
      </c>
      <c r="W2094" t="s">
        <v>60</v>
      </c>
      <c r="X2094" t="s">
        <v>143</v>
      </c>
      <c r="Y2094" s="2">
        <v>55.76</v>
      </c>
      <c r="Z2094" s="2">
        <v>0</v>
      </c>
      <c r="AA2094" s="2">
        <v>0</v>
      </c>
      <c r="AB2094" s="2">
        <v>0</v>
      </c>
    </row>
    <row r="2095" spans="1:28" x14ac:dyDescent="0.25">
      <c r="A2095">
        <v>2032594912</v>
      </c>
      <c r="B2095" t="s">
        <v>508</v>
      </c>
      <c r="C2095" t="s">
        <v>2380</v>
      </c>
      <c r="D2095" s="5" t="str">
        <f t="shared" si="97"/>
        <v>JERAMIAH ROBERTS</v>
      </c>
      <c r="E2095" t="s">
        <v>64</v>
      </c>
      <c r="F2095" t="s">
        <v>88</v>
      </c>
      <c r="G2095" t="s">
        <v>95</v>
      </c>
      <c r="H2095" t="s">
        <v>3481</v>
      </c>
      <c r="I2095" s="8">
        <v>8977234</v>
      </c>
      <c r="J2095" t="s">
        <v>90</v>
      </c>
      <c r="K2095" t="s">
        <v>91</v>
      </c>
      <c r="L2095" t="str">
        <f t="shared" si="98"/>
        <v>RYAN CALTAGIRONE</v>
      </c>
      <c r="M2095" t="s">
        <v>57</v>
      </c>
      <c r="N2095" s="1">
        <v>46023</v>
      </c>
      <c r="O2095" s="1">
        <v>46174</v>
      </c>
      <c r="P2095">
        <f t="shared" si="96"/>
        <v>5</v>
      </c>
      <c r="Q2095" s="1" t="s">
        <v>142</v>
      </c>
      <c r="R2095" s="1" t="s">
        <v>3570</v>
      </c>
      <c r="S2095" s="2">
        <v>57.19</v>
      </c>
      <c r="T2095">
        <v>1</v>
      </c>
      <c r="U2095" t="s">
        <v>58</v>
      </c>
      <c r="V2095" s="3">
        <v>0.9</v>
      </c>
      <c r="W2095" t="s">
        <v>60</v>
      </c>
      <c r="X2095" t="s">
        <v>143</v>
      </c>
      <c r="Y2095" s="2">
        <v>51.47</v>
      </c>
      <c r="Z2095" s="2">
        <v>0</v>
      </c>
      <c r="AA2095" s="2">
        <v>0</v>
      </c>
      <c r="AB2095" s="2">
        <v>0</v>
      </c>
    </row>
    <row r="2096" spans="1:28" x14ac:dyDescent="0.25">
      <c r="A2096">
        <v>2032609680</v>
      </c>
      <c r="B2096" t="s">
        <v>2397</v>
      </c>
      <c r="C2096" t="s">
        <v>2389</v>
      </c>
      <c r="D2096" s="5" t="str">
        <f t="shared" si="97"/>
        <v>DANA NALVEN</v>
      </c>
      <c r="E2096" t="s">
        <v>110</v>
      </c>
      <c r="F2096" t="s">
        <v>88</v>
      </c>
      <c r="G2096" t="s">
        <v>95</v>
      </c>
      <c r="H2096" t="s">
        <v>3481</v>
      </c>
      <c r="I2096" s="8">
        <v>8977234</v>
      </c>
      <c r="J2096" t="s">
        <v>90</v>
      </c>
      <c r="K2096" t="s">
        <v>91</v>
      </c>
      <c r="L2096" t="str">
        <f t="shared" si="98"/>
        <v>RYAN CALTAGIRONE</v>
      </c>
      <c r="M2096" t="s">
        <v>57</v>
      </c>
      <c r="N2096" s="1">
        <v>46023</v>
      </c>
      <c r="O2096" s="1">
        <v>46174</v>
      </c>
      <c r="P2096">
        <f t="shared" si="96"/>
        <v>5</v>
      </c>
      <c r="Q2096" s="1" t="s">
        <v>142</v>
      </c>
      <c r="R2096" s="1" t="s">
        <v>3570</v>
      </c>
      <c r="S2096" s="2">
        <v>52.06</v>
      </c>
      <c r="T2096">
        <v>1</v>
      </c>
      <c r="U2096" t="s">
        <v>58</v>
      </c>
      <c r="V2096" s="3">
        <v>0.9</v>
      </c>
      <c r="W2096" t="s">
        <v>60</v>
      </c>
      <c r="X2096" t="s">
        <v>143</v>
      </c>
      <c r="Y2096" s="2">
        <v>46.85</v>
      </c>
      <c r="Z2096" s="2">
        <v>0</v>
      </c>
      <c r="AA2096" s="2">
        <v>0</v>
      </c>
      <c r="AB2096" s="2">
        <v>0</v>
      </c>
    </row>
    <row r="2097" spans="1:28" x14ac:dyDescent="0.25">
      <c r="A2097">
        <v>2032596948</v>
      </c>
      <c r="B2097" t="s">
        <v>2382</v>
      </c>
      <c r="C2097" t="s">
        <v>135</v>
      </c>
      <c r="D2097" s="5" t="str">
        <f t="shared" si="97"/>
        <v>KIMBERLY CARDELLI</v>
      </c>
      <c r="E2097" t="s">
        <v>82</v>
      </c>
      <c r="F2097" t="s">
        <v>88</v>
      </c>
      <c r="G2097" t="s">
        <v>95</v>
      </c>
      <c r="H2097" t="s">
        <v>3481</v>
      </c>
      <c r="I2097" s="8">
        <v>8977234</v>
      </c>
      <c r="J2097" t="s">
        <v>90</v>
      </c>
      <c r="K2097" t="s">
        <v>91</v>
      </c>
      <c r="L2097" t="str">
        <f t="shared" si="98"/>
        <v>RYAN CALTAGIRONE</v>
      </c>
      <c r="M2097" t="s">
        <v>57</v>
      </c>
      <c r="N2097" s="1">
        <v>46023</v>
      </c>
      <c r="O2097" s="1">
        <v>46174</v>
      </c>
      <c r="P2097">
        <f t="shared" si="96"/>
        <v>5</v>
      </c>
      <c r="Q2097" s="1" t="s">
        <v>142</v>
      </c>
      <c r="R2097" s="1" t="s">
        <v>3570</v>
      </c>
      <c r="S2097" s="2">
        <v>41.61</v>
      </c>
      <c r="T2097">
        <v>1</v>
      </c>
      <c r="U2097" t="s">
        <v>58</v>
      </c>
      <c r="V2097" s="3">
        <v>0.9</v>
      </c>
      <c r="W2097" t="s">
        <v>60</v>
      </c>
      <c r="X2097" t="s">
        <v>143</v>
      </c>
      <c r="Y2097" s="2">
        <v>37.450000000000003</v>
      </c>
      <c r="Z2097" s="2">
        <v>0</v>
      </c>
      <c r="AA2097" s="2">
        <v>0</v>
      </c>
      <c r="AB2097" s="2">
        <v>0</v>
      </c>
    </row>
    <row r="2098" spans="1:28" x14ac:dyDescent="0.25">
      <c r="A2098">
        <v>2032445623</v>
      </c>
      <c r="B2098" t="s">
        <v>3063</v>
      </c>
      <c r="C2098" t="s">
        <v>3064</v>
      </c>
      <c r="D2098" s="5" t="str">
        <f t="shared" si="97"/>
        <v>CHANTHAPHONE SAYAKHOT</v>
      </c>
      <c r="E2098" t="s">
        <v>82</v>
      </c>
      <c r="F2098" t="s">
        <v>734</v>
      </c>
      <c r="G2098" t="s">
        <v>778</v>
      </c>
      <c r="H2098" t="s">
        <v>778</v>
      </c>
      <c r="I2098" s="8" t="s">
        <v>3545</v>
      </c>
      <c r="J2098" t="s">
        <v>843</v>
      </c>
      <c r="K2098" t="s">
        <v>844</v>
      </c>
      <c r="L2098" t="str">
        <f t="shared" si="98"/>
        <v>PATSAMON THANADABOUTH</v>
      </c>
      <c r="M2098" t="s">
        <v>57</v>
      </c>
      <c r="N2098" s="1">
        <v>46023</v>
      </c>
      <c r="O2098" s="1">
        <v>46174</v>
      </c>
      <c r="P2098">
        <f t="shared" si="96"/>
        <v>5</v>
      </c>
      <c r="Q2098" s="1" t="s">
        <v>142</v>
      </c>
      <c r="R2098" s="1" t="s">
        <v>3570</v>
      </c>
      <c r="S2098" s="2">
        <v>48.3</v>
      </c>
      <c r="T2098">
        <v>1</v>
      </c>
      <c r="U2098" t="s">
        <v>58</v>
      </c>
      <c r="V2098" s="3">
        <v>0.42</v>
      </c>
      <c r="W2098" t="s">
        <v>60</v>
      </c>
      <c r="X2098" t="s">
        <v>143</v>
      </c>
      <c r="Y2098" s="2">
        <v>20.29</v>
      </c>
      <c r="Z2098" s="2">
        <v>0</v>
      </c>
      <c r="AA2098" s="2">
        <v>0</v>
      </c>
      <c r="AB2098" s="2">
        <v>0</v>
      </c>
    </row>
    <row r="2099" spans="1:28" x14ac:dyDescent="0.25">
      <c r="A2099">
        <v>2032698275</v>
      </c>
      <c r="B2099" t="s">
        <v>2761</v>
      </c>
      <c r="C2099" t="s">
        <v>613</v>
      </c>
      <c r="D2099" s="5" t="str">
        <f t="shared" si="97"/>
        <v>ANN KOUBA</v>
      </c>
      <c r="E2099" t="s">
        <v>82</v>
      </c>
      <c r="F2099" t="s">
        <v>708</v>
      </c>
      <c r="G2099" t="s">
        <v>709</v>
      </c>
      <c r="H2099" t="s">
        <v>709</v>
      </c>
      <c r="I2099" s="8">
        <v>8307933</v>
      </c>
      <c r="J2099" t="s">
        <v>114</v>
      </c>
      <c r="K2099" t="s">
        <v>115</v>
      </c>
      <c r="L2099" t="str">
        <f t="shared" si="98"/>
        <v>GREGORY TEIPEL</v>
      </c>
      <c r="M2099" t="s">
        <v>57</v>
      </c>
      <c r="N2099" s="1">
        <v>46023</v>
      </c>
      <c r="O2099" s="1">
        <v>46174</v>
      </c>
      <c r="P2099">
        <f t="shared" si="96"/>
        <v>5</v>
      </c>
      <c r="Q2099" s="1" t="s">
        <v>142</v>
      </c>
      <c r="R2099" s="1" t="s">
        <v>3570</v>
      </c>
      <c r="S2099" s="2">
        <v>15</v>
      </c>
      <c r="T2099">
        <v>1</v>
      </c>
      <c r="U2099" t="s">
        <v>58</v>
      </c>
      <c r="V2099" s="3">
        <v>0.38</v>
      </c>
      <c r="W2099" t="s">
        <v>60</v>
      </c>
      <c r="X2099" t="s">
        <v>143</v>
      </c>
      <c r="Y2099" s="2">
        <v>5.7</v>
      </c>
      <c r="Z2099" s="2">
        <v>0</v>
      </c>
      <c r="AA2099" s="2">
        <v>0</v>
      </c>
      <c r="AB2099" s="2">
        <v>0</v>
      </c>
    </row>
    <row r="2100" spans="1:28" x14ac:dyDescent="0.25">
      <c r="A2100">
        <v>2032493261</v>
      </c>
      <c r="B2100" t="s">
        <v>1853</v>
      </c>
      <c r="C2100" t="s">
        <v>145</v>
      </c>
      <c r="D2100" s="5" t="str">
        <f t="shared" si="97"/>
        <v>MARY PHELPS</v>
      </c>
      <c r="E2100" t="s">
        <v>82</v>
      </c>
      <c r="F2100" t="s">
        <v>708</v>
      </c>
      <c r="G2100" t="s">
        <v>709</v>
      </c>
      <c r="H2100" t="s">
        <v>709</v>
      </c>
      <c r="I2100" s="8">
        <v>18754354</v>
      </c>
      <c r="J2100" t="s">
        <v>99</v>
      </c>
      <c r="K2100" t="s">
        <v>100</v>
      </c>
      <c r="L2100" t="str">
        <f t="shared" si="98"/>
        <v>JACOB YALE</v>
      </c>
      <c r="M2100" t="s">
        <v>57</v>
      </c>
      <c r="N2100" s="1">
        <v>46023</v>
      </c>
      <c r="O2100" s="1">
        <v>46174</v>
      </c>
      <c r="P2100">
        <f t="shared" si="96"/>
        <v>5</v>
      </c>
      <c r="Q2100" s="1" t="s">
        <v>142</v>
      </c>
      <c r="R2100" s="1" t="s">
        <v>3570</v>
      </c>
      <c r="S2100" s="2">
        <v>15</v>
      </c>
      <c r="T2100">
        <v>1</v>
      </c>
      <c r="U2100" t="s">
        <v>58</v>
      </c>
      <c r="V2100" s="3">
        <v>0.38</v>
      </c>
      <c r="W2100" t="s">
        <v>60</v>
      </c>
      <c r="X2100" t="s">
        <v>143</v>
      </c>
      <c r="Y2100" s="2">
        <v>5.7</v>
      </c>
      <c r="Z2100" s="2">
        <v>0</v>
      </c>
      <c r="AA2100" s="2">
        <v>0</v>
      </c>
      <c r="AB2100" s="2">
        <v>0</v>
      </c>
    </row>
    <row r="2101" spans="1:28" x14ac:dyDescent="0.25">
      <c r="A2101">
        <v>2032908111</v>
      </c>
      <c r="B2101" t="s">
        <v>1702</v>
      </c>
      <c r="C2101" t="s">
        <v>1703</v>
      </c>
      <c r="D2101" s="5" t="str">
        <f t="shared" si="97"/>
        <v>ROBYN STOETZEL</v>
      </c>
      <c r="E2101" t="s">
        <v>82</v>
      </c>
      <c r="F2101" t="s">
        <v>708</v>
      </c>
      <c r="G2101" t="s">
        <v>709</v>
      </c>
      <c r="H2101" t="s">
        <v>709</v>
      </c>
      <c r="I2101" s="8">
        <v>18754354</v>
      </c>
      <c r="J2101" t="s">
        <v>99</v>
      </c>
      <c r="K2101" t="s">
        <v>100</v>
      </c>
      <c r="L2101" t="str">
        <f t="shared" si="98"/>
        <v>JACOB YALE</v>
      </c>
      <c r="M2101" t="s">
        <v>57</v>
      </c>
      <c r="N2101" s="1">
        <v>46023</v>
      </c>
      <c r="O2101" s="1">
        <v>46174</v>
      </c>
      <c r="P2101">
        <f t="shared" si="96"/>
        <v>5</v>
      </c>
      <c r="Q2101" s="1" t="s">
        <v>142</v>
      </c>
      <c r="R2101" s="1" t="s">
        <v>3570</v>
      </c>
      <c r="S2101" s="2">
        <v>15</v>
      </c>
      <c r="T2101">
        <v>1</v>
      </c>
      <c r="U2101" t="s">
        <v>58</v>
      </c>
      <c r="V2101" s="3">
        <v>0.38</v>
      </c>
      <c r="W2101" t="s">
        <v>60</v>
      </c>
      <c r="X2101" t="s">
        <v>143</v>
      </c>
      <c r="Y2101" s="2">
        <v>5.7</v>
      </c>
      <c r="Z2101" s="2">
        <v>0</v>
      </c>
      <c r="AA2101" s="2">
        <v>0</v>
      </c>
      <c r="AB2101" s="2">
        <v>0</v>
      </c>
    </row>
    <row r="2102" spans="1:28" x14ac:dyDescent="0.25">
      <c r="A2102">
        <v>2032238789</v>
      </c>
      <c r="B2102" t="s">
        <v>571</v>
      </c>
      <c r="C2102" t="s">
        <v>572</v>
      </c>
      <c r="D2102" s="5" t="str">
        <f t="shared" si="97"/>
        <v>ERNEST MANTES</v>
      </c>
      <c r="E2102" t="s">
        <v>110</v>
      </c>
      <c r="F2102" t="s">
        <v>708</v>
      </c>
      <c r="G2102" t="s">
        <v>709</v>
      </c>
      <c r="H2102" t="s">
        <v>709</v>
      </c>
      <c r="I2102" s="8">
        <v>8977234</v>
      </c>
      <c r="J2102" t="s">
        <v>90</v>
      </c>
      <c r="K2102" t="s">
        <v>91</v>
      </c>
      <c r="L2102" t="str">
        <f t="shared" si="98"/>
        <v>RYAN CALTAGIRONE</v>
      </c>
      <c r="M2102" t="s">
        <v>57</v>
      </c>
      <c r="N2102" s="1">
        <v>46023</v>
      </c>
      <c r="O2102" s="1">
        <v>46174</v>
      </c>
      <c r="P2102">
        <f t="shared" si="96"/>
        <v>5</v>
      </c>
      <c r="Q2102" s="1" t="s">
        <v>142</v>
      </c>
      <c r="R2102" s="1" t="s">
        <v>3570</v>
      </c>
      <c r="S2102" s="2">
        <v>15</v>
      </c>
      <c r="T2102">
        <v>1</v>
      </c>
      <c r="U2102" t="s">
        <v>58</v>
      </c>
      <c r="V2102" s="3">
        <v>0.38</v>
      </c>
      <c r="W2102" t="s">
        <v>60</v>
      </c>
      <c r="X2102" t="s">
        <v>143</v>
      </c>
      <c r="Y2102" s="2">
        <v>5.7</v>
      </c>
      <c r="Z2102" s="2">
        <v>0</v>
      </c>
      <c r="AA2102" s="2">
        <v>0</v>
      </c>
      <c r="AB2102" s="2">
        <v>0</v>
      </c>
    </row>
    <row r="2103" spans="1:28" x14ac:dyDescent="0.25">
      <c r="A2103">
        <v>2032299235</v>
      </c>
      <c r="B2103" t="s">
        <v>237</v>
      </c>
      <c r="C2103" t="s">
        <v>2551</v>
      </c>
      <c r="D2103" s="5" t="str">
        <f t="shared" si="97"/>
        <v>KAITLYN BROWN</v>
      </c>
      <c r="E2103" t="s">
        <v>82</v>
      </c>
      <c r="F2103" t="s">
        <v>708</v>
      </c>
      <c r="G2103" t="s">
        <v>709</v>
      </c>
      <c r="H2103" t="s">
        <v>709</v>
      </c>
      <c r="I2103" s="8">
        <v>8977234</v>
      </c>
      <c r="J2103" t="s">
        <v>90</v>
      </c>
      <c r="K2103" t="s">
        <v>91</v>
      </c>
      <c r="L2103" t="str">
        <f t="shared" si="98"/>
        <v>RYAN CALTAGIRONE</v>
      </c>
      <c r="M2103" t="s">
        <v>57</v>
      </c>
      <c r="N2103" s="1">
        <v>46023</v>
      </c>
      <c r="O2103" s="1">
        <v>46174</v>
      </c>
      <c r="P2103">
        <f t="shared" si="96"/>
        <v>5</v>
      </c>
      <c r="Q2103" s="1" t="s">
        <v>142</v>
      </c>
      <c r="R2103" s="1" t="s">
        <v>3570</v>
      </c>
      <c r="S2103" s="2">
        <v>15</v>
      </c>
      <c r="T2103">
        <v>1</v>
      </c>
      <c r="U2103" t="s">
        <v>58</v>
      </c>
      <c r="V2103" s="3">
        <v>0.38</v>
      </c>
      <c r="W2103" t="s">
        <v>60</v>
      </c>
      <c r="X2103" t="s">
        <v>143</v>
      </c>
      <c r="Y2103" s="2">
        <v>5.7</v>
      </c>
      <c r="Z2103" s="2">
        <v>0</v>
      </c>
      <c r="AA2103" s="2">
        <v>0</v>
      </c>
      <c r="AB2103" s="2">
        <v>0</v>
      </c>
    </row>
    <row r="2104" spans="1:28" x14ac:dyDescent="0.25">
      <c r="A2104">
        <v>2032832655</v>
      </c>
      <c r="B2104" t="s">
        <v>466</v>
      </c>
      <c r="C2104" t="s">
        <v>868</v>
      </c>
      <c r="D2104" s="5" t="str">
        <f t="shared" si="97"/>
        <v>ALEXANDRA THOMAS</v>
      </c>
      <c r="E2104" t="s">
        <v>87</v>
      </c>
      <c r="F2104" t="s">
        <v>708</v>
      </c>
      <c r="G2104" t="s">
        <v>721</v>
      </c>
      <c r="H2104" t="s">
        <v>3503</v>
      </c>
      <c r="I2104" s="8">
        <v>7470776</v>
      </c>
      <c r="J2104" t="s">
        <v>400</v>
      </c>
      <c r="K2104" t="s">
        <v>401</v>
      </c>
      <c r="L2104" t="str">
        <f t="shared" si="98"/>
        <v>Andrew Choi</v>
      </c>
      <c r="M2104" t="s">
        <v>57</v>
      </c>
      <c r="N2104" s="1">
        <v>46023</v>
      </c>
      <c r="O2104" s="1">
        <v>46174</v>
      </c>
      <c r="P2104">
        <f t="shared" si="96"/>
        <v>5</v>
      </c>
      <c r="Q2104" s="1" t="s">
        <v>142</v>
      </c>
      <c r="R2104" s="1" t="s">
        <v>3570</v>
      </c>
      <c r="S2104" s="2">
        <v>15</v>
      </c>
      <c r="T2104">
        <v>1</v>
      </c>
      <c r="U2104" t="s">
        <v>58</v>
      </c>
      <c r="V2104" s="3">
        <v>0.28999999999999998</v>
      </c>
      <c r="W2104" t="s">
        <v>60</v>
      </c>
      <c r="X2104" t="s">
        <v>143</v>
      </c>
      <c r="Y2104" s="2">
        <v>4.3499999999999996</v>
      </c>
      <c r="Z2104" s="2">
        <v>0</v>
      </c>
      <c r="AA2104" s="2">
        <v>0</v>
      </c>
      <c r="AB2104" s="2">
        <v>0</v>
      </c>
    </row>
    <row r="2105" spans="1:28" x14ac:dyDescent="0.25">
      <c r="A2105">
        <v>2032549293</v>
      </c>
      <c r="B2105" t="s">
        <v>2384</v>
      </c>
      <c r="C2105" t="s">
        <v>662</v>
      </c>
      <c r="D2105" s="5" t="str">
        <f t="shared" si="97"/>
        <v>KEVIN HIRSHORN</v>
      </c>
      <c r="E2105" t="s">
        <v>213</v>
      </c>
      <c r="F2105" t="s">
        <v>708</v>
      </c>
      <c r="G2105" t="s">
        <v>721</v>
      </c>
      <c r="H2105" t="s">
        <v>3503</v>
      </c>
      <c r="I2105" s="8">
        <v>17425766</v>
      </c>
      <c r="J2105" t="s">
        <v>999</v>
      </c>
      <c r="K2105" t="s">
        <v>440</v>
      </c>
      <c r="L2105" t="str">
        <f t="shared" si="98"/>
        <v>CAROL FOLEY</v>
      </c>
      <c r="M2105" t="s">
        <v>57</v>
      </c>
      <c r="N2105" s="1">
        <v>46023</v>
      </c>
      <c r="O2105" s="1">
        <v>46174</v>
      </c>
      <c r="P2105">
        <f t="shared" si="96"/>
        <v>5</v>
      </c>
      <c r="Q2105" s="1" t="s">
        <v>142</v>
      </c>
      <c r="R2105" s="1" t="s">
        <v>3570</v>
      </c>
      <c r="S2105" s="2">
        <v>15</v>
      </c>
      <c r="T2105">
        <v>1</v>
      </c>
      <c r="U2105" t="s">
        <v>58</v>
      </c>
      <c r="V2105" s="3">
        <v>0.28999999999999998</v>
      </c>
      <c r="W2105" t="s">
        <v>60</v>
      </c>
      <c r="X2105" t="s">
        <v>143</v>
      </c>
      <c r="Y2105" s="2">
        <v>4.3499999999999996</v>
      </c>
      <c r="Z2105" s="2">
        <v>0</v>
      </c>
      <c r="AA2105" s="2">
        <v>0</v>
      </c>
      <c r="AB2105" s="2">
        <v>0</v>
      </c>
    </row>
    <row r="2106" spans="1:28" x14ac:dyDescent="0.25">
      <c r="A2106">
        <v>2033012322</v>
      </c>
      <c r="B2106" t="s">
        <v>1214</v>
      </c>
      <c r="C2106" t="s">
        <v>927</v>
      </c>
      <c r="D2106" s="5" t="str">
        <f t="shared" si="97"/>
        <v>CHASE STRICKLAND</v>
      </c>
      <c r="E2106" t="s">
        <v>213</v>
      </c>
      <c r="F2106" t="s">
        <v>708</v>
      </c>
      <c r="G2106" t="s">
        <v>721</v>
      </c>
      <c r="H2106" t="s">
        <v>3503</v>
      </c>
      <c r="I2106" s="8">
        <v>17425766</v>
      </c>
      <c r="J2106" t="s">
        <v>999</v>
      </c>
      <c r="K2106" t="s">
        <v>440</v>
      </c>
      <c r="L2106" t="str">
        <f t="shared" si="98"/>
        <v>CAROL FOLEY</v>
      </c>
      <c r="M2106" t="s">
        <v>57</v>
      </c>
      <c r="N2106" s="1">
        <v>46029</v>
      </c>
      <c r="O2106" s="1">
        <v>46180</v>
      </c>
      <c r="P2106">
        <f t="shared" si="96"/>
        <v>5</v>
      </c>
      <c r="Q2106" s="1" t="s">
        <v>142</v>
      </c>
      <c r="R2106" s="1" t="s">
        <v>3570</v>
      </c>
      <c r="S2106" s="2">
        <v>15</v>
      </c>
      <c r="T2106">
        <v>1</v>
      </c>
      <c r="U2106" t="s">
        <v>58</v>
      </c>
      <c r="V2106" s="3">
        <v>0.28999999999999998</v>
      </c>
      <c r="W2106" t="s">
        <v>60</v>
      </c>
      <c r="X2106" t="s">
        <v>143</v>
      </c>
      <c r="Y2106" s="2">
        <v>4.3499999999999996</v>
      </c>
      <c r="Z2106" s="2">
        <v>0</v>
      </c>
      <c r="AA2106" s="2">
        <v>0</v>
      </c>
      <c r="AB2106" s="2">
        <v>0</v>
      </c>
    </row>
    <row r="2107" spans="1:28" x14ac:dyDescent="0.25">
      <c r="A2107">
        <v>2032606616</v>
      </c>
      <c r="B2107" t="s">
        <v>2393</v>
      </c>
      <c r="C2107" t="s">
        <v>857</v>
      </c>
      <c r="D2107" s="5" t="str">
        <f t="shared" si="97"/>
        <v>JOSEPH DOMSITZ</v>
      </c>
      <c r="E2107" t="s">
        <v>202</v>
      </c>
      <c r="F2107" t="s">
        <v>708</v>
      </c>
      <c r="G2107" t="s">
        <v>721</v>
      </c>
      <c r="H2107" t="s">
        <v>3503</v>
      </c>
      <c r="I2107" s="8">
        <v>17437820</v>
      </c>
      <c r="J2107" t="s">
        <v>265</v>
      </c>
      <c r="K2107" t="s">
        <v>266</v>
      </c>
      <c r="L2107" t="str">
        <f t="shared" si="98"/>
        <v>COLLEEN FINNIGAN</v>
      </c>
      <c r="M2107" t="s">
        <v>57</v>
      </c>
      <c r="N2107" s="1">
        <v>46023</v>
      </c>
      <c r="O2107" s="1">
        <v>46174</v>
      </c>
      <c r="P2107">
        <f t="shared" si="96"/>
        <v>5</v>
      </c>
      <c r="Q2107" s="1" t="s">
        <v>142</v>
      </c>
      <c r="R2107" s="1" t="s">
        <v>3570</v>
      </c>
      <c r="S2107" s="2">
        <v>15</v>
      </c>
      <c r="T2107">
        <v>1</v>
      </c>
      <c r="U2107" t="s">
        <v>58</v>
      </c>
      <c r="V2107" s="3">
        <v>0.28999999999999998</v>
      </c>
      <c r="W2107" t="s">
        <v>60</v>
      </c>
      <c r="X2107" t="s">
        <v>143</v>
      </c>
      <c r="Y2107" s="2">
        <v>4.3499999999999996</v>
      </c>
      <c r="Z2107" s="2">
        <v>0</v>
      </c>
      <c r="AA2107" s="2">
        <v>0</v>
      </c>
      <c r="AB2107" s="2">
        <v>0</v>
      </c>
    </row>
    <row r="2108" spans="1:28" x14ac:dyDescent="0.25">
      <c r="A2108">
        <v>2032330503</v>
      </c>
      <c r="B2108" t="s">
        <v>2484</v>
      </c>
      <c r="C2108" t="s">
        <v>2485</v>
      </c>
      <c r="D2108" s="5" t="str">
        <f t="shared" si="97"/>
        <v>KINJAL SONI</v>
      </c>
      <c r="E2108" t="s">
        <v>257</v>
      </c>
      <c r="F2108" t="s">
        <v>708</v>
      </c>
      <c r="G2108" t="s">
        <v>721</v>
      </c>
      <c r="H2108" t="s">
        <v>3503</v>
      </c>
      <c r="I2108" s="8">
        <v>8307933</v>
      </c>
      <c r="J2108" t="s">
        <v>114</v>
      </c>
      <c r="K2108" t="s">
        <v>115</v>
      </c>
      <c r="L2108" t="str">
        <f t="shared" si="98"/>
        <v>GREGORY TEIPEL</v>
      </c>
      <c r="M2108" t="s">
        <v>57</v>
      </c>
      <c r="N2108" s="1">
        <v>46023</v>
      </c>
      <c r="O2108" s="1">
        <v>46174</v>
      </c>
      <c r="P2108">
        <f t="shared" si="96"/>
        <v>5</v>
      </c>
      <c r="Q2108" s="1" t="s">
        <v>142</v>
      </c>
      <c r="R2108" s="1" t="s">
        <v>3570</v>
      </c>
      <c r="S2108" s="2">
        <v>15</v>
      </c>
      <c r="T2108">
        <v>1</v>
      </c>
      <c r="U2108" t="s">
        <v>58</v>
      </c>
      <c r="V2108" s="3">
        <v>0.28999999999999998</v>
      </c>
      <c r="W2108" t="s">
        <v>60</v>
      </c>
      <c r="X2108" t="s">
        <v>143</v>
      </c>
      <c r="Y2108" s="2">
        <v>4.3499999999999996</v>
      </c>
      <c r="Z2108" s="2">
        <v>0</v>
      </c>
      <c r="AA2108" s="2">
        <v>0</v>
      </c>
      <c r="AB2108" s="2">
        <v>0</v>
      </c>
    </row>
    <row r="2109" spans="1:28" x14ac:dyDescent="0.25">
      <c r="A2109">
        <v>2032619280</v>
      </c>
      <c r="B2109" t="s">
        <v>2416</v>
      </c>
      <c r="C2109" t="s">
        <v>281</v>
      </c>
      <c r="D2109" s="5" t="str">
        <f t="shared" si="97"/>
        <v>LAURA SCHLOER</v>
      </c>
      <c r="E2109" t="s">
        <v>1140</v>
      </c>
      <c r="F2109" t="s">
        <v>708</v>
      </c>
      <c r="G2109" t="s">
        <v>721</v>
      </c>
      <c r="H2109" t="s">
        <v>3503</v>
      </c>
      <c r="I2109" s="8">
        <v>8307933</v>
      </c>
      <c r="J2109" t="s">
        <v>114</v>
      </c>
      <c r="K2109" t="s">
        <v>115</v>
      </c>
      <c r="L2109" t="str">
        <f t="shared" si="98"/>
        <v>GREGORY TEIPEL</v>
      </c>
      <c r="M2109" t="s">
        <v>57</v>
      </c>
      <c r="N2109" s="1">
        <v>46023</v>
      </c>
      <c r="O2109" s="1">
        <v>46174</v>
      </c>
      <c r="P2109">
        <f t="shared" si="96"/>
        <v>5</v>
      </c>
      <c r="Q2109" s="1" t="s">
        <v>142</v>
      </c>
      <c r="R2109" s="1" t="s">
        <v>3570</v>
      </c>
      <c r="S2109" s="2">
        <v>15</v>
      </c>
      <c r="T2109">
        <v>1</v>
      </c>
      <c r="U2109" t="s">
        <v>58</v>
      </c>
      <c r="V2109" s="3">
        <v>0.28999999999999998</v>
      </c>
      <c r="W2109" t="s">
        <v>60</v>
      </c>
      <c r="X2109" t="s">
        <v>143</v>
      </c>
      <c r="Y2109" s="2">
        <v>4.3499999999999996</v>
      </c>
      <c r="Z2109" s="2">
        <v>0</v>
      </c>
      <c r="AA2109" s="2">
        <v>0</v>
      </c>
      <c r="AB2109" s="2">
        <v>0</v>
      </c>
    </row>
    <row r="2110" spans="1:28" x14ac:dyDescent="0.25">
      <c r="A2110">
        <v>2032625352</v>
      </c>
      <c r="B2110" t="s">
        <v>670</v>
      </c>
      <c r="C2110" t="s">
        <v>399</v>
      </c>
      <c r="D2110" s="5" t="str">
        <f t="shared" si="97"/>
        <v>ROBERT GOLDEN</v>
      </c>
      <c r="E2110" t="s">
        <v>110</v>
      </c>
      <c r="F2110" t="s">
        <v>708</v>
      </c>
      <c r="G2110" t="s">
        <v>721</v>
      </c>
      <c r="H2110" t="s">
        <v>3503</v>
      </c>
      <c r="I2110" s="8">
        <v>8307933</v>
      </c>
      <c r="J2110" t="s">
        <v>114</v>
      </c>
      <c r="K2110" t="s">
        <v>115</v>
      </c>
      <c r="L2110" t="str">
        <f t="shared" si="98"/>
        <v>GREGORY TEIPEL</v>
      </c>
      <c r="M2110" t="s">
        <v>57</v>
      </c>
      <c r="N2110" s="1">
        <v>46023</v>
      </c>
      <c r="O2110" s="1">
        <v>46174</v>
      </c>
      <c r="P2110">
        <f t="shared" si="96"/>
        <v>5</v>
      </c>
      <c r="Q2110" s="1" t="s">
        <v>142</v>
      </c>
      <c r="R2110" s="1" t="s">
        <v>3570</v>
      </c>
      <c r="S2110" s="2">
        <v>15</v>
      </c>
      <c r="T2110">
        <v>1</v>
      </c>
      <c r="U2110" t="s">
        <v>58</v>
      </c>
      <c r="V2110" s="3">
        <v>0.28999999999999998</v>
      </c>
      <c r="W2110" t="s">
        <v>60</v>
      </c>
      <c r="X2110" t="s">
        <v>143</v>
      </c>
      <c r="Y2110" s="2">
        <v>4.3499999999999996</v>
      </c>
      <c r="Z2110" s="2">
        <v>4.3499999999999996</v>
      </c>
      <c r="AA2110" s="2">
        <v>4.3499999999999996</v>
      </c>
      <c r="AB2110" s="2">
        <v>0</v>
      </c>
    </row>
    <row r="2111" spans="1:28" x14ac:dyDescent="0.25">
      <c r="A2111">
        <v>2032737490</v>
      </c>
      <c r="B2111" t="s">
        <v>827</v>
      </c>
      <c r="C2111" t="s">
        <v>1186</v>
      </c>
      <c r="D2111" s="5" t="str">
        <f t="shared" si="97"/>
        <v>CONNIE ROBERTSON</v>
      </c>
      <c r="E2111" t="s">
        <v>87</v>
      </c>
      <c r="F2111" t="s">
        <v>708</v>
      </c>
      <c r="G2111" t="s">
        <v>721</v>
      </c>
      <c r="H2111" t="s">
        <v>3503</v>
      </c>
      <c r="I2111" s="8">
        <v>18754354</v>
      </c>
      <c r="J2111" t="s">
        <v>99</v>
      </c>
      <c r="K2111" t="s">
        <v>100</v>
      </c>
      <c r="L2111" t="str">
        <f t="shared" si="98"/>
        <v>JACOB YALE</v>
      </c>
      <c r="M2111" t="s">
        <v>57</v>
      </c>
      <c r="N2111" s="1">
        <v>46023</v>
      </c>
      <c r="O2111" s="1">
        <v>46174</v>
      </c>
      <c r="P2111">
        <f t="shared" si="96"/>
        <v>5</v>
      </c>
      <c r="Q2111" s="1" t="s">
        <v>142</v>
      </c>
      <c r="R2111" s="1" t="s">
        <v>3570</v>
      </c>
      <c r="S2111" s="2">
        <v>15</v>
      </c>
      <c r="T2111">
        <v>1</v>
      </c>
      <c r="U2111" t="s">
        <v>58</v>
      </c>
      <c r="V2111" s="3">
        <v>0.28999999999999998</v>
      </c>
      <c r="W2111" t="s">
        <v>60</v>
      </c>
      <c r="X2111" t="s">
        <v>143</v>
      </c>
      <c r="Y2111" s="2">
        <v>4.3499999999999996</v>
      </c>
      <c r="Z2111" s="2">
        <v>0</v>
      </c>
      <c r="AA2111" s="2">
        <v>0</v>
      </c>
      <c r="AB2111" s="2">
        <v>0</v>
      </c>
    </row>
    <row r="2112" spans="1:28" x14ac:dyDescent="0.25">
      <c r="A2112">
        <v>2032137193</v>
      </c>
      <c r="B2112" t="s">
        <v>517</v>
      </c>
      <c r="C2112" t="s">
        <v>518</v>
      </c>
      <c r="D2112" s="5" t="str">
        <f t="shared" si="97"/>
        <v>COLE SCHURINGA</v>
      </c>
      <c r="E2112" t="s">
        <v>87</v>
      </c>
      <c r="F2112" t="s">
        <v>708</v>
      </c>
      <c r="G2112" t="s">
        <v>721</v>
      </c>
      <c r="H2112" t="s">
        <v>3503</v>
      </c>
      <c r="I2112" s="8">
        <v>1706194</v>
      </c>
      <c r="J2112" t="s">
        <v>72</v>
      </c>
      <c r="K2112" t="s">
        <v>73</v>
      </c>
      <c r="L2112" t="str">
        <f t="shared" si="98"/>
        <v>MATTHEW DAUGHERTY</v>
      </c>
      <c r="M2112" t="s">
        <v>57</v>
      </c>
      <c r="N2112" s="1">
        <v>46023</v>
      </c>
      <c r="O2112" s="1">
        <v>46174</v>
      </c>
      <c r="P2112">
        <f t="shared" si="96"/>
        <v>5</v>
      </c>
      <c r="Q2112" s="1" t="s">
        <v>142</v>
      </c>
      <c r="R2112" s="1" t="s">
        <v>3570</v>
      </c>
      <c r="S2112" s="2">
        <v>15</v>
      </c>
      <c r="T2112">
        <v>1</v>
      </c>
      <c r="U2112" t="s">
        <v>58</v>
      </c>
      <c r="V2112" s="3">
        <v>0.28999999999999998</v>
      </c>
      <c r="W2112" t="s">
        <v>60</v>
      </c>
      <c r="X2112" t="s">
        <v>143</v>
      </c>
      <c r="Y2112" s="2">
        <v>4.3499999999999996</v>
      </c>
      <c r="Z2112" s="2">
        <v>0</v>
      </c>
      <c r="AA2112" s="2">
        <v>0</v>
      </c>
      <c r="AB2112" s="2">
        <v>0</v>
      </c>
    </row>
    <row r="2113" spans="1:28" x14ac:dyDescent="0.25">
      <c r="A2113">
        <v>2032382198</v>
      </c>
      <c r="B2113" t="s">
        <v>669</v>
      </c>
      <c r="C2113" t="s">
        <v>112</v>
      </c>
      <c r="D2113" s="5" t="str">
        <f t="shared" si="97"/>
        <v>WILLIAM FERRIERA</v>
      </c>
      <c r="E2113" t="s">
        <v>87</v>
      </c>
      <c r="F2113" t="s">
        <v>708</v>
      </c>
      <c r="G2113" t="s">
        <v>721</v>
      </c>
      <c r="H2113" t="s">
        <v>3503</v>
      </c>
      <c r="I2113" s="8">
        <v>1706194</v>
      </c>
      <c r="J2113" t="s">
        <v>72</v>
      </c>
      <c r="K2113" t="s">
        <v>73</v>
      </c>
      <c r="L2113" t="str">
        <f t="shared" si="98"/>
        <v>MATTHEW DAUGHERTY</v>
      </c>
      <c r="M2113" t="s">
        <v>57</v>
      </c>
      <c r="N2113" s="1">
        <v>46023</v>
      </c>
      <c r="O2113" s="1">
        <v>46174</v>
      </c>
      <c r="P2113">
        <f t="shared" si="96"/>
        <v>5</v>
      </c>
      <c r="Q2113" s="1" t="s">
        <v>142</v>
      </c>
      <c r="R2113" s="1" t="s">
        <v>3570</v>
      </c>
      <c r="S2113" s="2">
        <v>15</v>
      </c>
      <c r="T2113">
        <v>1</v>
      </c>
      <c r="U2113" t="s">
        <v>58</v>
      </c>
      <c r="V2113" s="3">
        <v>0.28999999999999998</v>
      </c>
      <c r="W2113" t="s">
        <v>60</v>
      </c>
      <c r="X2113" t="s">
        <v>143</v>
      </c>
      <c r="Y2113" s="2">
        <v>4.3499999999999996</v>
      </c>
      <c r="Z2113" s="2">
        <v>0</v>
      </c>
      <c r="AA2113" s="2">
        <v>0</v>
      </c>
      <c r="AB2113" s="2">
        <v>0</v>
      </c>
    </row>
    <row r="2114" spans="1:28" x14ac:dyDescent="0.25">
      <c r="A2114">
        <v>2032401954</v>
      </c>
      <c r="B2114" t="s">
        <v>677</v>
      </c>
      <c r="C2114" t="s">
        <v>678</v>
      </c>
      <c r="D2114" s="5" t="str">
        <f t="shared" si="97"/>
        <v>NAOMI PROIETTI</v>
      </c>
      <c r="E2114" t="s">
        <v>87</v>
      </c>
      <c r="F2114" t="s">
        <v>708</v>
      </c>
      <c r="G2114" t="s">
        <v>721</v>
      </c>
      <c r="H2114" t="s">
        <v>3503</v>
      </c>
      <c r="I2114" s="8">
        <v>1706194</v>
      </c>
      <c r="J2114" t="s">
        <v>72</v>
      </c>
      <c r="K2114" t="s">
        <v>73</v>
      </c>
      <c r="L2114" t="str">
        <f t="shared" si="98"/>
        <v>MATTHEW DAUGHERTY</v>
      </c>
      <c r="M2114" t="s">
        <v>57</v>
      </c>
      <c r="N2114" s="1">
        <v>46023</v>
      </c>
      <c r="O2114" s="1">
        <v>46174</v>
      </c>
      <c r="P2114">
        <f t="shared" ref="P2114:P2177" si="99">DATEDIF(N2114,O2114,"M")</f>
        <v>5</v>
      </c>
      <c r="Q2114" s="1" t="s">
        <v>142</v>
      </c>
      <c r="R2114" s="1" t="s">
        <v>3570</v>
      </c>
      <c r="S2114" s="2">
        <v>15</v>
      </c>
      <c r="T2114">
        <v>1</v>
      </c>
      <c r="U2114" t="s">
        <v>58</v>
      </c>
      <c r="V2114" s="3">
        <v>0.28999999999999998</v>
      </c>
      <c r="W2114" t="s">
        <v>60</v>
      </c>
      <c r="X2114" t="s">
        <v>143</v>
      </c>
      <c r="Y2114" s="2">
        <v>4.3499999999999996</v>
      </c>
      <c r="Z2114" s="2">
        <v>0</v>
      </c>
      <c r="AA2114" s="2">
        <v>0</v>
      </c>
      <c r="AB2114" s="2">
        <v>0</v>
      </c>
    </row>
    <row r="2115" spans="1:28" x14ac:dyDescent="0.25">
      <c r="A2115">
        <v>2032483237</v>
      </c>
      <c r="B2115" t="s">
        <v>1962</v>
      </c>
      <c r="C2115" t="s">
        <v>1251</v>
      </c>
      <c r="D2115" s="5" t="str">
        <f t="shared" ref="D2115:D2178" si="100">CONCATENATE(C2115," ",B2115)</f>
        <v>ALEXANDER CORBETT</v>
      </c>
      <c r="E2115" t="s">
        <v>87</v>
      </c>
      <c r="F2115" t="s">
        <v>708</v>
      </c>
      <c r="G2115" t="s">
        <v>721</v>
      </c>
      <c r="H2115" t="s">
        <v>3503</v>
      </c>
      <c r="I2115" s="8">
        <v>1706194</v>
      </c>
      <c r="J2115" t="s">
        <v>72</v>
      </c>
      <c r="K2115" t="s">
        <v>73</v>
      </c>
      <c r="L2115" t="str">
        <f t="shared" si="98"/>
        <v>MATTHEW DAUGHERTY</v>
      </c>
      <c r="M2115" t="s">
        <v>57</v>
      </c>
      <c r="N2115" s="1">
        <v>46023</v>
      </c>
      <c r="O2115" s="1">
        <v>46174</v>
      </c>
      <c r="P2115">
        <f t="shared" si="99"/>
        <v>5</v>
      </c>
      <c r="Q2115" s="1" t="s">
        <v>142</v>
      </c>
      <c r="R2115" s="1" t="s">
        <v>3570</v>
      </c>
      <c r="S2115" s="2">
        <v>15</v>
      </c>
      <c r="T2115">
        <v>1</v>
      </c>
      <c r="U2115" t="s">
        <v>58</v>
      </c>
      <c r="V2115" s="3">
        <v>0.28999999999999998</v>
      </c>
      <c r="W2115" t="s">
        <v>60</v>
      </c>
      <c r="X2115" t="s">
        <v>143</v>
      </c>
      <c r="Y2115" s="2">
        <v>4.3499999999999996</v>
      </c>
      <c r="Z2115" s="2">
        <v>0</v>
      </c>
      <c r="AA2115" s="2">
        <v>0</v>
      </c>
      <c r="AB2115" s="2">
        <v>0</v>
      </c>
    </row>
    <row r="2116" spans="1:28" x14ac:dyDescent="0.25">
      <c r="A2116">
        <v>2032554423</v>
      </c>
      <c r="B2116" t="s">
        <v>3197</v>
      </c>
      <c r="C2116" t="s">
        <v>914</v>
      </c>
      <c r="D2116" s="5" t="str">
        <f t="shared" si="100"/>
        <v>SANDRA REGNELL</v>
      </c>
      <c r="E2116" t="s">
        <v>202</v>
      </c>
      <c r="F2116" t="s">
        <v>708</v>
      </c>
      <c r="G2116" t="s">
        <v>721</v>
      </c>
      <c r="H2116" t="s">
        <v>3503</v>
      </c>
      <c r="I2116" s="8">
        <v>1706194</v>
      </c>
      <c r="J2116" t="s">
        <v>72</v>
      </c>
      <c r="K2116" t="s">
        <v>73</v>
      </c>
      <c r="L2116" t="str">
        <f t="shared" si="98"/>
        <v>MATTHEW DAUGHERTY</v>
      </c>
      <c r="M2116" t="s">
        <v>57</v>
      </c>
      <c r="N2116" s="1">
        <v>46023</v>
      </c>
      <c r="O2116" s="1">
        <v>46174</v>
      </c>
      <c r="P2116">
        <f t="shared" si="99"/>
        <v>5</v>
      </c>
      <c r="Q2116" s="1" t="s">
        <v>142</v>
      </c>
      <c r="R2116" s="1" t="s">
        <v>3570</v>
      </c>
      <c r="S2116" s="2">
        <v>15</v>
      </c>
      <c r="T2116">
        <v>1</v>
      </c>
      <c r="U2116" t="s">
        <v>58</v>
      </c>
      <c r="V2116" s="3">
        <v>0.28999999999999998</v>
      </c>
      <c r="W2116" t="s">
        <v>60</v>
      </c>
      <c r="X2116" t="s">
        <v>143</v>
      </c>
      <c r="Y2116" s="2">
        <v>4.3499999999999996</v>
      </c>
      <c r="Z2116" s="2">
        <v>0</v>
      </c>
      <c r="AA2116" s="2">
        <v>0</v>
      </c>
      <c r="AB2116" s="2">
        <v>0</v>
      </c>
    </row>
    <row r="2117" spans="1:28" x14ac:dyDescent="0.25">
      <c r="A2117">
        <v>2032826787</v>
      </c>
      <c r="B2117" t="s">
        <v>201</v>
      </c>
      <c r="C2117" t="s">
        <v>200</v>
      </c>
      <c r="D2117" s="5" t="str">
        <f t="shared" si="100"/>
        <v>MILTON SEABOLT</v>
      </c>
      <c r="E2117" t="s">
        <v>202</v>
      </c>
      <c r="F2117" t="s">
        <v>708</v>
      </c>
      <c r="G2117" t="s">
        <v>721</v>
      </c>
      <c r="H2117" t="s">
        <v>3503</v>
      </c>
      <c r="I2117" s="8">
        <v>1706194</v>
      </c>
      <c r="J2117" t="s">
        <v>72</v>
      </c>
      <c r="K2117" t="s">
        <v>73</v>
      </c>
      <c r="L2117" t="str">
        <f t="shared" si="98"/>
        <v>MATTHEW DAUGHERTY</v>
      </c>
      <c r="M2117" t="s">
        <v>57</v>
      </c>
      <c r="N2117" s="1">
        <v>46023</v>
      </c>
      <c r="O2117" s="1">
        <v>46174</v>
      </c>
      <c r="P2117">
        <f t="shared" si="99"/>
        <v>5</v>
      </c>
      <c r="Q2117" s="1" t="s">
        <v>142</v>
      </c>
      <c r="R2117" s="1" t="s">
        <v>3570</v>
      </c>
      <c r="S2117" s="2">
        <v>15</v>
      </c>
      <c r="T2117">
        <v>1</v>
      </c>
      <c r="U2117" t="s">
        <v>58</v>
      </c>
      <c r="V2117" s="3">
        <v>0.28999999999999998</v>
      </c>
      <c r="W2117" t="s">
        <v>60</v>
      </c>
      <c r="X2117" t="s">
        <v>143</v>
      </c>
      <c r="Y2117" s="2">
        <v>4.3499999999999996</v>
      </c>
      <c r="Z2117" s="2">
        <v>0</v>
      </c>
      <c r="AA2117" s="2">
        <v>0</v>
      </c>
      <c r="AB2117" s="2">
        <v>0</v>
      </c>
    </row>
    <row r="2118" spans="1:28" x14ac:dyDescent="0.25">
      <c r="A2118">
        <v>2032891955</v>
      </c>
      <c r="B2118" t="s">
        <v>1203</v>
      </c>
      <c r="C2118" t="s">
        <v>1204</v>
      </c>
      <c r="D2118" s="5" t="str">
        <f t="shared" si="100"/>
        <v>JIM STRYFFELER</v>
      </c>
      <c r="E2118" t="s">
        <v>213</v>
      </c>
      <c r="F2118" t="s">
        <v>708</v>
      </c>
      <c r="G2118" t="s">
        <v>721</v>
      </c>
      <c r="H2118" t="s">
        <v>3503</v>
      </c>
      <c r="I2118" s="8">
        <v>1706194</v>
      </c>
      <c r="J2118" t="s">
        <v>72</v>
      </c>
      <c r="K2118" t="s">
        <v>73</v>
      </c>
      <c r="L2118" t="str">
        <f t="shared" si="98"/>
        <v>MATTHEW DAUGHERTY</v>
      </c>
      <c r="M2118" t="s">
        <v>57</v>
      </c>
      <c r="N2118" s="1">
        <v>46023</v>
      </c>
      <c r="O2118" s="1">
        <v>46174</v>
      </c>
      <c r="P2118">
        <f t="shared" si="99"/>
        <v>5</v>
      </c>
      <c r="Q2118" s="1" t="s">
        <v>142</v>
      </c>
      <c r="R2118" s="1" t="s">
        <v>3570</v>
      </c>
      <c r="S2118" s="2">
        <v>15</v>
      </c>
      <c r="T2118">
        <v>1</v>
      </c>
      <c r="U2118" t="s">
        <v>58</v>
      </c>
      <c r="V2118" s="3">
        <v>0.28999999999999998</v>
      </c>
      <c r="W2118" t="s">
        <v>60</v>
      </c>
      <c r="X2118" t="s">
        <v>143</v>
      </c>
      <c r="Y2118" s="2">
        <v>4.3499999999999996</v>
      </c>
      <c r="Z2118" s="2">
        <v>0</v>
      </c>
      <c r="AA2118" s="2">
        <v>0</v>
      </c>
      <c r="AB2118" s="2">
        <v>0</v>
      </c>
    </row>
    <row r="2119" spans="1:28" x14ac:dyDescent="0.25">
      <c r="A2119">
        <v>2032901195</v>
      </c>
      <c r="B2119" t="s">
        <v>1205</v>
      </c>
      <c r="C2119" t="s">
        <v>833</v>
      </c>
      <c r="D2119" s="5" t="str">
        <f t="shared" si="100"/>
        <v>TODD LINQUIST</v>
      </c>
      <c r="E2119" t="s">
        <v>87</v>
      </c>
      <c r="F2119" t="s">
        <v>708</v>
      </c>
      <c r="G2119" t="s">
        <v>721</v>
      </c>
      <c r="H2119" t="s">
        <v>3503</v>
      </c>
      <c r="I2119" s="8">
        <v>1706194</v>
      </c>
      <c r="J2119" t="s">
        <v>72</v>
      </c>
      <c r="K2119" t="s">
        <v>73</v>
      </c>
      <c r="L2119" t="str">
        <f t="shared" si="98"/>
        <v>MATTHEW DAUGHERTY</v>
      </c>
      <c r="M2119" t="s">
        <v>57</v>
      </c>
      <c r="N2119" s="1">
        <v>46023</v>
      </c>
      <c r="O2119" s="1">
        <v>46174</v>
      </c>
      <c r="P2119">
        <f t="shared" si="99"/>
        <v>5</v>
      </c>
      <c r="Q2119" s="1" t="s">
        <v>142</v>
      </c>
      <c r="R2119" s="1" t="s">
        <v>3570</v>
      </c>
      <c r="S2119" s="2">
        <v>15</v>
      </c>
      <c r="T2119">
        <v>1</v>
      </c>
      <c r="U2119" t="s">
        <v>58</v>
      </c>
      <c r="V2119" s="3">
        <v>0.28999999999999998</v>
      </c>
      <c r="W2119" t="s">
        <v>60</v>
      </c>
      <c r="X2119" t="s">
        <v>143</v>
      </c>
      <c r="Y2119" s="2">
        <v>4.3499999999999996</v>
      </c>
      <c r="Z2119" s="2">
        <v>0</v>
      </c>
      <c r="AA2119" s="2">
        <v>0</v>
      </c>
      <c r="AB2119" s="2">
        <v>0</v>
      </c>
    </row>
    <row r="2120" spans="1:28" x14ac:dyDescent="0.25">
      <c r="A2120">
        <v>2032461563</v>
      </c>
      <c r="B2120" t="s">
        <v>702</v>
      </c>
      <c r="C2120" t="s">
        <v>703</v>
      </c>
      <c r="D2120" s="5" t="str">
        <f t="shared" si="100"/>
        <v>DORIS OWEN</v>
      </c>
      <c r="E2120" t="s">
        <v>87</v>
      </c>
      <c r="F2120" t="s">
        <v>708</v>
      </c>
      <c r="G2120" t="s">
        <v>721</v>
      </c>
      <c r="H2120" t="s">
        <v>3503</v>
      </c>
      <c r="I2120" s="8">
        <v>1706194</v>
      </c>
      <c r="J2120" t="s">
        <v>72</v>
      </c>
      <c r="K2120" t="s">
        <v>73</v>
      </c>
      <c r="L2120" t="str">
        <f t="shared" si="98"/>
        <v>MATTHEW DAUGHERTY</v>
      </c>
      <c r="M2120" t="s">
        <v>57</v>
      </c>
      <c r="N2120" s="1">
        <v>46023</v>
      </c>
      <c r="O2120" s="1">
        <v>46174</v>
      </c>
      <c r="P2120">
        <f t="shared" si="99"/>
        <v>5</v>
      </c>
      <c r="Q2120" s="1" t="s">
        <v>142</v>
      </c>
      <c r="R2120" s="1" t="s">
        <v>3570</v>
      </c>
      <c r="S2120" s="2">
        <v>15</v>
      </c>
      <c r="T2120">
        <v>1</v>
      </c>
      <c r="U2120" t="s">
        <v>58</v>
      </c>
      <c r="V2120" s="3">
        <v>0.28999999999999998</v>
      </c>
      <c r="W2120" t="s">
        <v>60</v>
      </c>
      <c r="X2120" t="s">
        <v>143</v>
      </c>
      <c r="Y2120" s="2">
        <v>4.3499999999999996</v>
      </c>
      <c r="Z2120" s="2">
        <v>4.3499999999999996</v>
      </c>
      <c r="AA2120" s="2">
        <v>4.3499999999999996</v>
      </c>
      <c r="AB2120" s="2">
        <v>0</v>
      </c>
    </row>
    <row r="2121" spans="1:28" x14ac:dyDescent="0.25">
      <c r="A2121">
        <v>2032996177</v>
      </c>
      <c r="B2121" t="s">
        <v>3337</v>
      </c>
      <c r="C2121" t="s">
        <v>2479</v>
      </c>
      <c r="D2121" s="5" t="str">
        <f t="shared" si="100"/>
        <v>BARRETT JASO</v>
      </c>
      <c r="E2121" t="s">
        <v>110</v>
      </c>
      <c r="F2121" t="s">
        <v>708</v>
      </c>
      <c r="G2121" t="s">
        <v>721</v>
      </c>
      <c r="H2121" t="s">
        <v>3503</v>
      </c>
      <c r="I2121" s="8">
        <v>1706194</v>
      </c>
      <c r="J2121" t="s">
        <v>72</v>
      </c>
      <c r="K2121" t="s">
        <v>73</v>
      </c>
      <c r="L2121" t="str">
        <f t="shared" si="98"/>
        <v>MATTHEW DAUGHERTY</v>
      </c>
      <c r="M2121" t="s">
        <v>57</v>
      </c>
      <c r="N2121" s="1">
        <v>46028</v>
      </c>
      <c r="O2121" s="1">
        <v>46179</v>
      </c>
      <c r="P2121">
        <f t="shared" si="99"/>
        <v>5</v>
      </c>
      <c r="Q2121" s="1" t="s">
        <v>142</v>
      </c>
      <c r="R2121" s="1" t="s">
        <v>3570</v>
      </c>
      <c r="S2121" s="2">
        <v>15</v>
      </c>
      <c r="T2121">
        <v>1</v>
      </c>
      <c r="U2121" t="s">
        <v>58</v>
      </c>
      <c r="V2121" s="3">
        <v>0.28999999999999998</v>
      </c>
      <c r="W2121" t="s">
        <v>60</v>
      </c>
      <c r="X2121" t="s">
        <v>143</v>
      </c>
      <c r="Y2121" s="2">
        <v>4.3499999999999996</v>
      </c>
      <c r="Z2121" s="2">
        <v>4.3499999999999996</v>
      </c>
      <c r="AA2121" s="2">
        <v>4.3499999999999996</v>
      </c>
      <c r="AB2121" s="2">
        <v>0</v>
      </c>
    </row>
    <row r="2122" spans="1:28" x14ac:dyDescent="0.25">
      <c r="A2122">
        <v>2032136867</v>
      </c>
      <c r="B2122" t="s">
        <v>719</v>
      </c>
      <c r="C2122" t="s">
        <v>720</v>
      </c>
      <c r="D2122" s="5" t="str">
        <f t="shared" si="100"/>
        <v>REGINA KROKEL</v>
      </c>
      <c r="E2122" t="s">
        <v>161</v>
      </c>
      <c r="F2122" t="s">
        <v>708</v>
      </c>
      <c r="G2122" t="s">
        <v>721</v>
      </c>
      <c r="H2122" t="s">
        <v>3503</v>
      </c>
      <c r="I2122" s="8">
        <v>8977234</v>
      </c>
      <c r="J2122" t="s">
        <v>90</v>
      </c>
      <c r="K2122" t="s">
        <v>91</v>
      </c>
      <c r="L2122" t="str">
        <f t="shared" si="98"/>
        <v>RYAN CALTAGIRONE</v>
      </c>
      <c r="M2122" t="s">
        <v>57</v>
      </c>
      <c r="N2122" s="1">
        <v>46023</v>
      </c>
      <c r="O2122" s="1">
        <v>46174</v>
      </c>
      <c r="P2122">
        <f t="shared" si="99"/>
        <v>5</v>
      </c>
      <c r="Q2122" s="1" t="s">
        <v>142</v>
      </c>
      <c r="R2122" s="1" t="s">
        <v>3570</v>
      </c>
      <c r="S2122" s="2">
        <v>15</v>
      </c>
      <c r="T2122">
        <v>1</v>
      </c>
      <c r="U2122" t="s">
        <v>58</v>
      </c>
      <c r="V2122" s="3">
        <v>0.28999999999999998</v>
      </c>
      <c r="W2122" t="s">
        <v>60</v>
      </c>
      <c r="X2122" t="s">
        <v>143</v>
      </c>
      <c r="Y2122" s="2">
        <v>4.3499999999999996</v>
      </c>
      <c r="Z2122" s="2">
        <v>0</v>
      </c>
      <c r="AA2122" s="2">
        <v>0</v>
      </c>
      <c r="AB2122" s="2">
        <v>0</v>
      </c>
    </row>
    <row r="2123" spans="1:28" x14ac:dyDescent="0.25">
      <c r="A2123">
        <v>2032151558</v>
      </c>
      <c r="B2123" t="s">
        <v>524</v>
      </c>
      <c r="C2123" t="s">
        <v>525</v>
      </c>
      <c r="D2123" s="5" t="str">
        <f t="shared" si="100"/>
        <v>LESLIE SHEIN</v>
      </c>
      <c r="E2123" t="s">
        <v>213</v>
      </c>
      <c r="F2123" t="s">
        <v>708</v>
      </c>
      <c r="G2123" t="s">
        <v>721</v>
      </c>
      <c r="H2123" t="s">
        <v>3503</v>
      </c>
      <c r="I2123" s="8">
        <v>8977234</v>
      </c>
      <c r="J2123" t="s">
        <v>90</v>
      </c>
      <c r="K2123" t="s">
        <v>91</v>
      </c>
      <c r="L2123" t="str">
        <f t="shared" si="98"/>
        <v>RYAN CALTAGIRONE</v>
      </c>
      <c r="M2123" t="s">
        <v>57</v>
      </c>
      <c r="N2123" s="1">
        <v>46023</v>
      </c>
      <c r="O2123" s="1">
        <v>46174</v>
      </c>
      <c r="P2123">
        <f t="shared" si="99"/>
        <v>5</v>
      </c>
      <c r="Q2123" s="1" t="s">
        <v>142</v>
      </c>
      <c r="R2123" s="1" t="s">
        <v>3570</v>
      </c>
      <c r="S2123" s="2">
        <v>15</v>
      </c>
      <c r="T2123">
        <v>1</v>
      </c>
      <c r="U2123" t="s">
        <v>58</v>
      </c>
      <c r="V2123" s="3">
        <v>0.28999999999999998</v>
      </c>
      <c r="W2123" t="s">
        <v>60</v>
      </c>
      <c r="X2123" t="s">
        <v>143</v>
      </c>
      <c r="Y2123" s="2">
        <v>4.3499999999999996</v>
      </c>
      <c r="Z2123" s="2">
        <v>0</v>
      </c>
      <c r="AA2123" s="2">
        <v>0</v>
      </c>
      <c r="AB2123" s="2">
        <v>0</v>
      </c>
    </row>
    <row r="2124" spans="1:28" x14ac:dyDescent="0.25">
      <c r="A2124">
        <v>2031629787</v>
      </c>
      <c r="B2124" t="s">
        <v>2473</v>
      </c>
      <c r="C2124" t="s">
        <v>387</v>
      </c>
      <c r="D2124" s="5" t="str">
        <f t="shared" si="100"/>
        <v>TIMOTHY WASSELL</v>
      </c>
      <c r="E2124" t="s">
        <v>161</v>
      </c>
      <c r="F2124" t="s">
        <v>708</v>
      </c>
      <c r="G2124" t="s">
        <v>721</v>
      </c>
      <c r="H2124" t="s">
        <v>3503</v>
      </c>
      <c r="I2124" s="8">
        <v>8977234</v>
      </c>
      <c r="J2124" t="s">
        <v>90</v>
      </c>
      <c r="K2124" t="s">
        <v>91</v>
      </c>
      <c r="L2124" t="str">
        <f t="shared" si="98"/>
        <v>RYAN CALTAGIRONE</v>
      </c>
      <c r="M2124" t="s">
        <v>57</v>
      </c>
      <c r="N2124" s="1">
        <v>46023</v>
      </c>
      <c r="O2124" s="1">
        <v>46174</v>
      </c>
      <c r="P2124">
        <f t="shared" si="99"/>
        <v>5</v>
      </c>
      <c r="Q2124" s="1" t="s">
        <v>142</v>
      </c>
      <c r="R2124" s="1" t="s">
        <v>3570</v>
      </c>
      <c r="S2124" s="2">
        <v>15</v>
      </c>
      <c r="T2124">
        <v>1</v>
      </c>
      <c r="U2124" t="s">
        <v>58</v>
      </c>
      <c r="V2124" s="3">
        <v>0.28999999999999998</v>
      </c>
      <c r="W2124" t="s">
        <v>60</v>
      </c>
      <c r="X2124" t="s">
        <v>143</v>
      </c>
      <c r="Y2124" s="2">
        <v>4.3499999999999996</v>
      </c>
      <c r="Z2124" s="2">
        <v>0</v>
      </c>
      <c r="AA2124" s="2">
        <v>0</v>
      </c>
      <c r="AB2124" s="2">
        <v>0</v>
      </c>
    </row>
    <row r="2125" spans="1:28" x14ac:dyDescent="0.25">
      <c r="A2125">
        <v>2032290483</v>
      </c>
      <c r="B2125" t="s">
        <v>2483</v>
      </c>
      <c r="C2125" t="s">
        <v>1303</v>
      </c>
      <c r="D2125" s="5" t="str">
        <f t="shared" si="100"/>
        <v>JACK SHIPPEE</v>
      </c>
      <c r="E2125" t="s">
        <v>64</v>
      </c>
      <c r="F2125" t="s">
        <v>708</v>
      </c>
      <c r="G2125" t="s">
        <v>721</v>
      </c>
      <c r="H2125" t="s">
        <v>3503</v>
      </c>
      <c r="I2125" s="8">
        <v>8977234</v>
      </c>
      <c r="J2125" t="s">
        <v>90</v>
      </c>
      <c r="K2125" t="s">
        <v>91</v>
      </c>
      <c r="L2125" t="str">
        <f t="shared" si="98"/>
        <v>RYAN CALTAGIRONE</v>
      </c>
      <c r="M2125" t="s">
        <v>57</v>
      </c>
      <c r="N2125" s="1">
        <v>46023</v>
      </c>
      <c r="O2125" s="1">
        <v>46174</v>
      </c>
      <c r="P2125">
        <f t="shared" si="99"/>
        <v>5</v>
      </c>
      <c r="Q2125" s="1" t="s">
        <v>142</v>
      </c>
      <c r="R2125" s="1" t="s">
        <v>3570</v>
      </c>
      <c r="S2125" s="2">
        <v>15</v>
      </c>
      <c r="T2125">
        <v>1</v>
      </c>
      <c r="U2125" t="s">
        <v>58</v>
      </c>
      <c r="V2125" s="3">
        <v>0.28999999999999998</v>
      </c>
      <c r="W2125" t="s">
        <v>60</v>
      </c>
      <c r="X2125" t="s">
        <v>143</v>
      </c>
      <c r="Y2125" s="2">
        <v>4.3499999999999996</v>
      </c>
      <c r="Z2125" s="2">
        <v>0</v>
      </c>
      <c r="AA2125" s="2">
        <v>0</v>
      </c>
      <c r="AB2125" s="2">
        <v>0</v>
      </c>
    </row>
    <row r="2126" spans="1:28" x14ac:dyDescent="0.25">
      <c r="A2126">
        <v>2032326684</v>
      </c>
      <c r="B2126" t="s">
        <v>1899</v>
      </c>
      <c r="C2126" t="s">
        <v>1900</v>
      </c>
      <c r="D2126" s="5" t="str">
        <f t="shared" si="100"/>
        <v>SHARLENE LIGHTBOURNE</v>
      </c>
      <c r="E2126" t="s">
        <v>213</v>
      </c>
      <c r="F2126" t="s">
        <v>708</v>
      </c>
      <c r="G2126" t="s">
        <v>721</v>
      </c>
      <c r="H2126" t="s">
        <v>3503</v>
      </c>
      <c r="I2126" s="8">
        <v>8977234</v>
      </c>
      <c r="J2126" t="s">
        <v>90</v>
      </c>
      <c r="K2126" t="s">
        <v>91</v>
      </c>
      <c r="L2126" t="str">
        <f t="shared" si="98"/>
        <v>RYAN CALTAGIRONE</v>
      </c>
      <c r="M2126" t="s">
        <v>57</v>
      </c>
      <c r="N2126" s="1">
        <v>46023</v>
      </c>
      <c r="O2126" s="1">
        <v>46174</v>
      </c>
      <c r="P2126">
        <f t="shared" si="99"/>
        <v>5</v>
      </c>
      <c r="Q2126" s="1" t="s">
        <v>142</v>
      </c>
      <c r="R2126" s="1" t="s">
        <v>3570</v>
      </c>
      <c r="S2126" s="2">
        <v>15</v>
      </c>
      <c r="T2126">
        <v>1</v>
      </c>
      <c r="U2126" t="s">
        <v>58</v>
      </c>
      <c r="V2126" s="3">
        <v>0.28999999999999998</v>
      </c>
      <c r="W2126" t="s">
        <v>60</v>
      </c>
      <c r="X2126" t="s">
        <v>143</v>
      </c>
      <c r="Y2126" s="2">
        <v>4.3499999999999996</v>
      </c>
      <c r="Z2126" s="2">
        <v>0</v>
      </c>
      <c r="AA2126" s="2">
        <v>0</v>
      </c>
      <c r="AB2126" s="2">
        <v>0</v>
      </c>
    </row>
    <row r="2127" spans="1:28" x14ac:dyDescent="0.25">
      <c r="A2127">
        <v>2032486188</v>
      </c>
      <c r="B2127" t="s">
        <v>1515</v>
      </c>
      <c r="C2127" t="s">
        <v>380</v>
      </c>
      <c r="D2127" s="5" t="str">
        <f t="shared" si="100"/>
        <v>STACEY WHEELER</v>
      </c>
      <c r="E2127" t="s">
        <v>87</v>
      </c>
      <c r="F2127" t="s">
        <v>708</v>
      </c>
      <c r="G2127" t="s">
        <v>721</v>
      </c>
      <c r="H2127" t="s">
        <v>3503</v>
      </c>
      <c r="I2127" s="8">
        <v>8977234</v>
      </c>
      <c r="J2127" t="s">
        <v>90</v>
      </c>
      <c r="K2127" t="s">
        <v>91</v>
      </c>
      <c r="L2127" t="str">
        <f t="shared" si="98"/>
        <v>RYAN CALTAGIRONE</v>
      </c>
      <c r="M2127" t="s">
        <v>57</v>
      </c>
      <c r="N2127" s="1">
        <v>46023</v>
      </c>
      <c r="O2127" s="1">
        <v>46174</v>
      </c>
      <c r="P2127">
        <f t="shared" si="99"/>
        <v>5</v>
      </c>
      <c r="Q2127" s="1" t="s">
        <v>142</v>
      </c>
      <c r="R2127" s="1" t="s">
        <v>3570</v>
      </c>
      <c r="S2127" s="2">
        <v>15</v>
      </c>
      <c r="T2127">
        <v>1</v>
      </c>
      <c r="U2127" t="s">
        <v>58</v>
      </c>
      <c r="V2127" s="3">
        <v>0.28999999999999998</v>
      </c>
      <c r="W2127" t="s">
        <v>60</v>
      </c>
      <c r="X2127" t="s">
        <v>143</v>
      </c>
      <c r="Y2127" s="2">
        <v>4.3499999999999996</v>
      </c>
      <c r="Z2127" s="2">
        <v>0</v>
      </c>
      <c r="AA2127" s="2">
        <v>0</v>
      </c>
      <c r="AB2127" s="2">
        <v>0</v>
      </c>
    </row>
    <row r="2128" spans="1:28" x14ac:dyDescent="0.25">
      <c r="A2128">
        <v>2032561140</v>
      </c>
      <c r="B2128" t="s">
        <v>2369</v>
      </c>
      <c r="C2128" t="s">
        <v>2370</v>
      </c>
      <c r="D2128" s="5" t="str">
        <f t="shared" si="100"/>
        <v>GENE VOLLMER</v>
      </c>
      <c r="E2128" t="s">
        <v>87</v>
      </c>
      <c r="F2128" t="s">
        <v>708</v>
      </c>
      <c r="G2128" t="s">
        <v>721</v>
      </c>
      <c r="H2128" t="s">
        <v>3503</v>
      </c>
      <c r="I2128" s="8">
        <v>8977234</v>
      </c>
      <c r="J2128" t="s">
        <v>90</v>
      </c>
      <c r="K2128" t="s">
        <v>91</v>
      </c>
      <c r="L2128" t="str">
        <f t="shared" si="98"/>
        <v>RYAN CALTAGIRONE</v>
      </c>
      <c r="M2128" t="s">
        <v>57</v>
      </c>
      <c r="N2128" s="1">
        <v>46023</v>
      </c>
      <c r="O2128" s="1">
        <v>46174</v>
      </c>
      <c r="P2128">
        <f t="shared" si="99"/>
        <v>5</v>
      </c>
      <c r="Q2128" s="1" t="s">
        <v>142</v>
      </c>
      <c r="R2128" s="1" t="s">
        <v>3570</v>
      </c>
      <c r="S2128" s="2">
        <v>15</v>
      </c>
      <c r="T2128">
        <v>1</v>
      </c>
      <c r="U2128" t="s">
        <v>58</v>
      </c>
      <c r="V2128" s="3">
        <v>0.28999999999999998</v>
      </c>
      <c r="W2128" t="s">
        <v>60</v>
      </c>
      <c r="X2128" t="s">
        <v>143</v>
      </c>
      <c r="Y2128" s="2">
        <v>4.3499999999999996</v>
      </c>
      <c r="Z2128" s="2">
        <v>0</v>
      </c>
      <c r="AA2128" s="2">
        <v>0</v>
      </c>
      <c r="AB2128" s="2">
        <v>0</v>
      </c>
    </row>
    <row r="2129" spans="1:28" x14ac:dyDescent="0.25">
      <c r="A2129">
        <v>2032583551</v>
      </c>
      <c r="B2129" t="s">
        <v>3208</v>
      </c>
      <c r="C2129" t="s">
        <v>1571</v>
      </c>
      <c r="D2129" s="5" t="str">
        <f t="shared" si="100"/>
        <v>CODY KNUDSEN</v>
      </c>
      <c r="E2129" t="s">
        <v>87</v>
      </c>
      <c r="F2129" t="s">
        <v>708</v>
      </c>
      <c r="G2129" t="s">
        <v>721</v>
      </c>
      <c r="H2129" t="s">
        <v>3503</v>
      </c>
      <c r="I2129" s="8">
        <v>8977234</v>
      </c>
      <c r="J2129" t="s">
        <v>90</v>
      </c>
      <c r="K2129" t="s">
        <v>91</v>
      </c>
      <c r="L2129" t="str">
        <f t="shared" si="98"/>
        <v>RYAN CALTAGIRONE</v>
      </c>
      <c r="M2129" t="s">
        <v>57</v>
      </c>
      <c r="N2129" s="1">
        <v>46023</v>
      </c>
      <c r="O2129" s="1">
        <v>46174</v>
      </c>
      <c r="P2129">
        <f t="shared" si="99"/>
        <v>5</v>
      </c>
      <c r="Q2129" s="1" t="s">
        <v>142</v>
      </c>
      <c r="R2129" s="1" t="s">
        <v>3570</v>
      </c>
      <c r="S2129" s="2">
        <v>15</v>
      </c>
      <c r="T2129">
        <v>1</v>
      </c>
      <c r="U2129" t="s">
        <v>58</v>
      </c>
      <c r="V2129" s="3">
        <v>0.28999999999999998</v>
      </c>
      <c r="W2129" t="s">
        <v>60</v>
      </c>
      <c r="X2129" t="s">
        <v>143</v>
      </c>
      <c r="Y2129" s="2">
        <v>4.3499999999999996</v>
      </c>
      <c r="Z2129" s="2">
        <v>0</v>
      </c>
      <c r="AA2129" s="2">
        <v>0</v>
      </c>
      <c r="AB2129" s="2">
        <v>0</v>
      </c>
    </row>
    <row r="2130" spans="1:28" x14ac:dyDescent="0.25">
      <c r="A2130">
        <v>2032598953</v>
      </c>
      <c r="B2130" t="s">
        <v>3227</v>
      </c>
      <c r="C2130" t="s">
        <v>540</v>
      </c>
      <c r="D2130" s="5" t="str">
        <f t="shared" si="100"/>
        <v>DIANE WEBBER</v>
      </c>
      <c r="E2130" t="s">
        <v>87</v>
      </c>
      <c r="F2130" t="s">
        <v>708</v>
      </c>
      <c r="G2130" t="s">
        <v>721</v>
      </c>
      <c r="H2130" t="s">
        <v>3503</v>
      </c>
      <c r="I2130" s="8">
        <v>8977234</v>
      </c>
      <c r="J2130" t="s">
        <v>90</v>
      </c>
      <c r="K2130" t="s">
        <v>91</v>
      </c>
      <c r="L2130" t="str">
        <f t="shared" si="98"/>
        <v>RYAN CALTAGIRONE</v>
      </c>
      <c r="M2130" t="s">
        <v>57</v>
      </c>
      <c r="N2130" s="1">
        <v>46023</v>
      </c>
      <c r="O2130" s="1">
        <v>46174</v>
      </c>
      <c r="P2130">
        <f t="shared" si="99"/>
        <v>5</v>
      </c>
      <c r="Q2130" s="1" t="s">
        <v>142</v>
      </c>
      <c r="R2130" s="1" t="s">
        <v>3570</v>
      </c>
      <c r="S2130" s="2">
        <v>15</v>
      </c>
      <c r="T2130">
        <v>1</v>
      </c>
      <c r="U2130" t="s">
        <v>58</v>
      </c>
      <c r="V2130" s="3">
        <v>0.28999999999999998</v>
      </c>
      <c r="W2130" t="s">
        <v>60</v>
      </c>
      <c r="X2130" t="s">
        <v>143</v>
      </c>
      <c r="Y2130" s="2">
        <v>4.3499999999999996</v>
      </c>
      <c r="Z2130" s="2">
        <v>0</v>
      </c>
      <c r="AA2130" s="2">
        <v>0</v>
      </c>
      <c r="AB2130" s="2">
        <v>0</v>
      </c>
    </row>
    <row r="2131" spans="1:28" x14ac:dyDescent="0.25">
      <c r="A2131">
        <v>2032732160</v>
      </c>
      <c r="B2131" t="s">
        <v>1184</v>
      </c>
      <c r="C2131" t="s">
        <v>130</v>
      </c>
      <c r="D2131" s="5" t="str">
        <f t="shared" si="100"/>
        <v>JAMES MIENE</v>
      </c>
      <c r="E2131" t="s">
        <v>87</v>
      </c>
      <c r="F2131" t="s">
        <v>708</v>
      </c>
      <c r="G2131" t="s">
        <v>721</v>
      </c>
      <c r="H2131" t="s">
        <v>3503</v>
      </c>
      <c r="I2131" s="8">
        <v>8977234</v>
      </c>
      <c r="J2131" t="s">
        <v>90</v>
      </c>
      <c r="K2131" t="s">
        <v>91</v>
      </c>
      <c r="L2131" t="str">
        <f t="shared" si="98"/>
        <v>RYAN CALTAGIRONE</v>
      </c>
      <c r="M2131" t="s">
        <v>57</v>
      </c>
      <c r="N2131" s="1">
        <v>46023</v>
      </c>
      <c r="O2131" s="1">
        <v>46174</v>
      </c>
      <c r="P2131">
        <f t="shared" si="99"/>
        <v>5</v>
      </c>
      <c r="Q2131" s="1" t="s">
        <v>142</v>
      </c>
      <c r="R2131" s="1" t="s">
        <v>3570</v>
      </c>
      <c r="S2131" s="2">
        <v>15</v>
      </c>
      <c r="T2131">
        <v>1</v>
      </c>
      <c r="U2131" t="s">
        <v>58</v>
      </c>
      <c r="V2131" s="3">
        <v>0.28999999999999998</v>
      </c>
      <c r="W2131" t="s">
        <v>60</v>
      </c>
      <c r="X2131" t="s">
        <v>143</v>
      </c>
      <c r="Y2131" s="2">
        <v>4.3499999999999996</v>
      </c>
      <c r="Z2131" s="2">
        <v>0</v>
      </c>
      <c r="AA2131" s="2">
        <v>0</v>
      </c>
      <c r="AB2131" s="2">
        <v>0</v>
      </c>
    </row>
    <row r="2132" spans="1:28" x14ac:dyDescent="0.25">
      <c r="A2132">
        <v>2032824008</v>
      </c>
      <c r="B2132" t="s">
        <v>1196</v>
      </c>
      <c r="C2132" t="s">
        <v>513</v>
      </c>
      <c r="D2132" s="5" t="str">
        <f t="shared" si="100"/>
        <v>SUSAN MORRISSEY</v>
      </c>
      <c r="E2132" t="s">
        <v>213</v>
      </c>
      <c r="F2132" t="s">
        <v>708</v>
      </c>
      <c r="G2132" t="s">
        <v>721</v>
      </c>
      <c r="H2132" t="s">
        <v>3503</v>
      </c>
      <c r="I2132" s="8">
        <v>8977234</v>
      </c>
      <c r="J2132" t="s">
        <v>90</v>
      </c>
      <c r="K2132" t="s">
        <v>91</v>
      </c>
      <c r="L2132" t="str">
        <f t="shared" si="98"/>
        <v>RYAN CALTAGIRONE</v>
      </c>
      <c r="M2132" t="s">
        <v>57</v>
      </c>
      <c r="N2132" s="1">
        <v>46023</v>
      </c>
      <c r="O2132" s="1">
        <v>46174</v>
      </c>
      <c r="P2132">
        <f t="shared" si="99"/>
        <v>5</v>
      </c>
      <c r="Q2132" s="1" t="s">
        <v>142</v>
      </c>
      <c r="R2132" s="1" t="s">
        <v>3570</v>
      </c>
      <c r="S2132" s="2">
        <v>15</v>
      </c>
      <c r="T2132">
        <v>1</v>
      </c>
      <c r="U2132" t="s">
        <v>58</v>
      </c>
      <c r="V2132" s="3">
        <v>0.28999999999999998</v>
      </c>
      <c r="W2132" t="s">
        <v>60</v>
      </c>
      <c r="X2132" t="s">
        <v>143</v>
      </c>
      <c r="Y2132" s="2">
        <v>4.3499999999999996</v>
      </c>
      <c r="Z2132" s="2">
        <v>0</v>
      </c>
      <c r="AA2132" s="2">
        <v>0</v>
      </c>
      <c r="AB2132" s="2">
        <v>0</v>
      </c>
    </row>
    <row r="2133" spans="1:28" x14ac:dyDescent="0.25">
      <c r="A2133">
        <v>2032705354</v>
      </c>
      <c r="B2133" t="s">
        <v>303</v>
      </c>
      <c r="C2133" t="s">
        <v>411</v>
      </c>
      <c r="D2133" s="5" t="str">
        <f t="shared" si="100"/>
        <v>BRUCE ELLIOTT</v>
      </c>
      <c r="E2133" t="s">
        <v>213</v>
      </c>
      <c r="F2133" t="s">
        <v>708</v>
      </c>
      <c r="G2133" t="s">
        <v>721</v>
      </c>
      <c r="H2133" t="s">
        <v>3503</v>
      </c>
      <c r="I2133" s="8">
        <v>8977234</v>
      </c>
      <c r="J2133" t="s">
        <v>90</v>
      </c>
      <c r="K2133" t="s">
        <v>91</v>
      </c>
      <c r="L2133" t="str">
        <f t="shared" si="98"/>
        <v>RYAN CALTAGIRONE</v>
      </c>
      <c r="M2133" t="s">
        <v>57</v>
      </c>
      <c r="N2133" s="1">
        <v>46023</v>
      </c>
      <c r="O2133" s="1">
        <v>46174</v>
      </c>
      <c r="P2133">
        <f t="shared" si="99"/>
        <v>5</v>
      </c>
      <c r="Q2133" s="1" t="s">
        <v>142</v>
      </c>
      <c r="R2133" s="1" t="s">
        <v>3570</v>
      </c>
      <c r="S2133" s="2">
        <v>15</v>
      </c>
      <c r="T2133">
        <v>1</v>
      </c>
      <c r="U2133" t="s">
        <v>58</v>
      </c>
      <c r="V2133" s="3">
        <v>0.28999999999999998</v>
      </c>
      <c r="W2133" t="s">
        <v>60</v>
      </c>
      <c r="X2133" t="s">
        <v>143</v>
      </c>
      <c r="Y2133" s="2">
        <v>4.3499999999999996</v>
      </c>
      <c r="Z2133" s="2">
        <v>4.3499999999999996</v>
      </c>
      <c r="AA2133" s="2">
        <v>4.3499999999999996</v>
      </c>
      <c r="AB2133" s="2">
        <v>0</v>
      </c>
    </row>
    <row r="2134" spans="1:28" x14ac:dyDescent="0.25">
      <c r="A2134">
        <v>2032568966</v>
      </c>
      <c r="B2134" t="s">
        <v>3223</v>
      </c>
      <c r="C2134" t="s">
        <v>149</v>
      </c>
      <c r="D2134" s="5" t="str">
        <f t="shared" si="100"/>
        <v>SARAH BOKAL</v>
      </c>
      <c r="E2134" t="s">
        <v>106</v>
      </c>
      <c r="F2134" t="s">
        <v>708</v>
      </c>
      <c r="G2134" t="s">
        <v>717</v>
      </c>
      <c r="H2134" t="s">
        <v>717</v>
      </c>
      <c r="I2134" s="8">
        <v>21749481</v>
      </c>
      <c r="J2134" t="s">
        <v>2420</v>
      </c>
      <c r="K2134" t="s">
        <v>2421</v>
      </c>
      <c r="L2134" t="str">
        <f t="shared" si="98"/>
        <v>Daniel Carney</v>
      </c>
      <c r="M2134" t="s">
        <v>57</v>
      </c>
      <c r="N2134" s="1">
        <v>46023</v>
      </c>
      <c r="O2134" s="1">
        <v>46174</v>
      </c>
      <c r="P2134">
        <f t="shared" si="99"/>
        <v>5</v>
      </c>
      <c r="Q2134" s="1" t="s">
        <v>142</v>
      </c>
      <c r="R2134" s="1" t="s">
        <v>3570</v>
      </c>
      <c r="S2134" s="2">
        <v>15</v>
      </c>
      <c r="T2134">
        <v>1</v>
      </c>
      <c r="U2134" t="s">
        <v>58</v>
      </c>
      <c r="V2134" s="3">
        <v>0.19</v>
      </c>
      <c r="W2134" t="s">
        <v>60</v>
      </c>
      <c r="X2134" t="s">
        <v>143</v>
      </c>
      <c r="Y2134" s="2">
        <v>2.85</v>
      </c>
      <c r="Z2134" s="2">
        <v>0</v>
      </c>
      <c r="AA2134" s="2">
        <v>0</v>
      </c>
      <c r="AB2134" s="2">
        <v>0</v>
      </c>
    </row>
    <row r="2135" spans="1:28" x14ac:dyDescent="0.25">
      <c r="A2135">
        <v>2032725863</v>
      </c>
      <c r="B2135" t="s">
        <v>3347</v>
      </c>
      <c r="C2135" t="s">
        <v>280</v>
      </c>
      <c r="D2135" s="5" t="str">
        <f t="shared" si="100"/>
        <v>AMANDA FERRELL</v>
      </c>
      <c r="E2135" t="s">
        <v>106</v>
      </c>
      <c r="F2135" t="s">
        <v>708</v>
      </c>
      <c r="G2135" t="s">
        <v>717</v>
      </c>
      <c r="H2135" t="s">
        <v>717</v>
      </c>
      <c r="I2135" s="8">
        <v>21749481</v>
      </c>
      <c r="J2135" t="s">
        <v>2420</v>
      </c>
      <c r="K2135" t="s">
        <v>2421</v>
      </c>
      <c r="L2135" t="str">
        <f t="shared" ref="L2135:L2198" si="101">CONCATENATE(K2135," ",J2135)</f>
        <v>Daniel Carney</v>
      </c>
      <c r="M2135" t="s">
        <v>57</v>
      </c>
      <c r="N2135" s="1">
        <v>46023</v>
      </c>
      <c r="O2135" s="1">
        <v>46174</v>
      </c>
      <c r="P2135">
        <f t="shared" si="99"/>
        <v>5</v>
      </c>
      <c r="Q2135" s="1" t="s">
        <v>142</v>
      </c>
      <c r="R2135" s="1" t="s">
        <v>3570</v>
      </c>
      <c r="S2135" s="2">
        <v>15</v>
      </c>
      <c r="T2135">
        <v>1</v>
      </c>
      <c r="U2135" t="s">
        <v>58</v>
      </c>
      <c r="V2135" s="3">
        <v>0.19</v>
      </c>
      <c r="W2135" t="s">
        <v>60</v>
      </c>
      <c r="X2135" t="s">
        <v>143</v>
      </c>
      <c r="Y2135" s="2">
        <v>2.85</v>
      </c>
      <c r="Z2135" s="2">
        <v>2.85</v>
      </c>
      <c r="AA2135" s="2">
        <v>2.85</v>
      </c>
      <c r="AB2135" s="2">
        <v>0</v>
      </c>
    </row>
    <row r="2136" spans="1:28" x14ac:dyDescent="0.25">
      <c r="A2136">
        <v>2032353662</v>
      </c>
      <c r="B2136" t="s">
        <v>2490</v>
      </c>
      <c r="C2136" t="s">
        <v>697</v>
      </c>
      <c r="D2136" s="5" t="str">
        <f t="shared" si="100"/>
        <v>ASHLEY HARDIN</v>
      </c>
      <c r="E2136" t="s">
        <v>106</v>
      </c>
      <c r="F2136" t="s">
        <v>708</v>
      </c>
      <c r="G2136" t="s">
        <v>717</v>
      </c>
      <c r="H2136" t="s">
        <v>717</v>
      </c>
      <c r="I2136" s="8" t="s">
        <v>3516</v>
      </c>
      <c r="J2136" t="s">
        <v>1177</v>
      </c>
      <c r="K2136" t="s">
        <v>1178</v>
      </c>
      <c r="L2136" t="str">
        <f t="shared" si="101"/>
        <v>Dominic Lytle</v>
      </c>
      <c r="M2136" t="s">
        <v>57</v>
      </c>
      <c r="N2136" s="1">
        <v>46023</v>
      </c>
      <c r="O2136" s="1">
        <v>46174</v>
      </c>
      <c r="P2136">
        <f t="shared" si="99"/>
        <v>5</v>
      </c>
      <c r="Q2136" s="1" t="s">
        <v>142</v>
      </c>
      <c r="R2136" s="1" t="s">
        <v>3570</v>
      </c>
      <c r="S2136" s="2">
        <v>15</v>
      </c>
      <c r="T2136">
        <v>1</v>
      </c>
      <c r="U2136" t="s">
        <v>58</v>
      </c>
      <c r="V2136" s="3">
        <v>0.19</v>
      </c>
      <c r="W2136" t="s">
        <v>60</v>
      </c>
      <c r="X2136" t="s">
        <v>143</v>
      </c>
      <c r="Y2136" s="2">
        <v>2.85</v>
      </c>
      <c r="Z2136" s="2">
        <v>0</v>
      </c>
      <c r="AA2136" s="2">
        <v>0</v>
      </c>
      <c r="AB2136" s="2">
        <v>0</v>
      </c>
    </row>
    <row r="2137" spans="1:28" x14ac:dyDescent="0.25">
      <c r="A2137">
        <v>2032384077</v>
      </c>
      <c r="B2137" t="s">
        <v>2491</v>
      </c>
      <c r="C2137" t="s">
        <v>298</v>
      </c>
      <c r="D2137" s="5" t="str">
        <f t="shared" si="100"/>
        <v>JUSTIN DANNEMILLER</v>
      </c>
      <c r="E2137" t="s">
        <v>106</v>
      </c>
      <c r="F2137" t="s">
        <v>708</v>
      </c>
      <c r="G2137" t="s">
        <v>717</v>
      </c>
      <c r="H2137" t="s">
        <v>717</v>
      </c>
      <c r="I2137" s="8" t="s">
        <v>3516</v>
      </c>
      <c r="J2137" t="s">
        <v>1177</v>
      </c>
      <c r="K2137" t="s">
        <v>1178</v>
      </c>
      <c r="L2137" t="str">
        <f t="shared" si="101"/>
        <v>Dominic Lytle</v>
      </c>
      <c r="M2137" t="s">
        <v>57</v>
      </c>
      <c r="N2137" s="1">
        <v>46023</v>
      </c>
      <c r="O2137" s="1">
        <v>46174</v>
      </c>
      <c r="P2137">
        <f t="shared" si="99"/>
        <v>5</v>
      </c>
      <c r="Q2137" s="1" t="s">
        <v>142</v>
      </c>
      <c r="R2137" s="1" t="s">
        <v>3570</v>
      </c>
      <c r="S2137" s="2">
        <v>15</v>
      </c>
      <c r="T2137">
        <v>1</v>
      </c>
      <c r="U2137" t="s">
        <v>58</v>
      </c>
      <c r="V2137" s="3">
        <v>0.19</v>
      </c>
      <c r="W2137" t="s">
        <v>60</v>
      </c>
      <c r="X2137" t="s">
        <v>143</v>
      </c>
      <c r="Y2137" s="2">
        <v>2.85</v>
      </c>
      <c r="Z2137" s="2">
        <v>0</v>
      </c>
      <c r="AA2137" s="2">
        <v>0</v>
      </c>
      <c r="AB2137" s="2">
        <v>0</v>
      </c>
    </row>
    <row r="2138" spans="1:28" x14ac:dyDescent="0.25">
      <c r="A2138">
        <v>2032478634</v>
      </c>
      <c r="B2138" t="s">
        <v>1888</v>
      </c>
      <c r="C2138" t="s">
        <v>3217</v>
      </c>
      <c r="D2138" s="5" t="str">
        <f t="shared" si="100"/>
        <v>QUINN KELLEY</v>
      </c>
      <c r="E2138" t="s">
        <v>106</v>
      </c>
      <c r="F2138" t="s">
        <v>708</v>
      </c>
      <c r="G2138" t="s">
        <v>717</v>
      </c>
      <c r="H2138" t="s">
        <v>717</v>
      </c>
      <c r="I2138" s="8" t="s">
        <v>3516</v>
      </c>
      <c r="J2138" t="s">
        <v>1177</v>
      </c>
      <c r="K2138" t="s">
        <v>1178</v>
      </c>
      <c r="L2138" t="str">
        <f t="shared" si="101"/>
        <v>Dominic Lytle</v>
      </c>
      <c r="M2138" t="s">
        <v>57</v>
      </c>
      <c r="N2138" s="1">
        <v>46023</v>
      </c>
      <c r="O2138" s="1">
        <v>46174</v>
      </c>
      <c r="P2138">
        <f t="shared" si="99"/>
        <v>5</v>
      </c>
      <c r="Q2138" s="1" t="s">
        <v>142</v>
      </c>
      <c r="R2138" s="1" t="s">
        <v>3570</v>
      </c>
      <c r="S2138" s="2">
        <v>15</v>
      </c>
      <c r="T2138">
        <v>1</v>
      </c>
      <c r="U2138" t="s">
        <v>58</v>
      </c>
      <c r="V2138" s="3">
        <v>0.19</v>
      </c>
      <c r="W2138" t="s">
        <v>60</v>
      </c>
      <c r="X2138" t="s">
        <v>143</v>
      </c>
      <c r="Y2138" s="2">
        <v>2.85</v>
      </c>
      <c r="Z2138" s="2">
        <v>0</v>
      </c>
      <c r="AA2138" s="2">
        <v>0</v>
      </c>
      <c r="AB2138" s="2">
        <v>0</v>
      </c>
    </row>
    <row r="2139" spans="1:28" x14ac:dyDescent="0.25">
      <c r="A2139">
        <v>2032697562</v>
      </c>
      <c r="B2139" t="s">
        <v>1175</v>
      </c>
      <c r="C2139" t="s">
        <v>1143</v>
      </c>
      <c r="D2139" s="5" t="str">
        <f t="shared" si="100"/>
        <v>NICOLE MONTFORT</v>
      </c>
      <c r="E2139" t="s">
        <v>106</v>
      </c>
      <c r="F2139" t="s">
        <v>708</v>
      </c>
      <c r="G2139" t="s">
        <v>717</v>
      </c>
      <c r="H2139" t="s">
        <v>717</v>
      </c>
      <c r="I2139" s="8" t="s">
        <v>3516</v>
      </c>
      <c r="J2139" t="s">
        <v>1177</v>
      </c>
      <c r="K2139" t="s">
        <v>1178</v>
      </c>
      <c r="L2139" t="str">
        <f t="shared" si="101"/>
        <v>Dominic Lytle</v>
      </c>
      <c r="M2139" t="s">
        <v>57</v>
      </c>
      <c r="N2139" s="1">
        <v>46023</v>
      </c>
      <c r="O2139" s="1">
        <v>46174</v>
      </c>
      <c r="P2139">
        <f t="shared" si="99"/>
        <v>5</v>
      </c>
      <c r="Q2139" s="1" t="s">
        <v>142</v>
      </c>
      <c r="R2139" s="1" t="s">
        <v>3570</v>
      </c>
      <c r="S2139" s="2">
        <v>15</v>
      </c>
      <c r="T2139">
        <v>1</v>
      </c>
      <c r="U2139" t="s">
        <v>58</v>
      </c>
      <c r="V2139" s="3">
        <v>0.19</v>
      </c>
      <c r="W2139" t="s">
        <v>60</v>
      </c>
      <c r="X2139" t="s">
        <v>143</v>
      </c>
      <c r="Y2139" s="2">
        <v>2.85</v>
      </c>
      <c r="Z2139" s="2">
        <v>0</v>
      </c>
      <c r="AA2139" s="2">
        <v>0</v>
      </c>
      <c r="AB2139" s="2">
        <v>0</v>
      </c>
    </row>
    <row r="2140" spans="1:28" x14ac:dyDescent="0.25">
      <c r="A2140">
        <v>2032911492</v>
      </c>
      <c r="B2140" t="s">
        <v>1209</v>
      </c>
      <c r="C2140" t="s">
        <v>1210</v>
      </c>
      <c r="D2140" s="5" t="str">
        <f t="shared" si="100"/>
        <v>ROBBYN KIZER</v>
      </c>
      <c r="E2140" t="s">
        <v>106</v>
      </c>
      <c r="F2140" t="s">
        <v>708</v>
      </c>
      <c r="G2140" t="s">
        <v>717</v>
      </c>
      <c r="H2140" t="s">
        <v>717</v>
      </c>
      <c r="I2140" s="8" t="s">
        <v>3516</v>
      </c>
      <c r="J2140" t="s">
        <v>1177</v>
      </c>
      <c r="K2140" t="s">
        <v>1178</v>
      </c>
      <c r="L2140" t="str">
        <f t="shared" si="101"/>
        <v>Dominic Lytle</v>
      </c>
      <c r="M2140" t="s">
        <v>57</v>
      </c>
      <c r="N2140" s="1">
        <v>46023</v>
      </c>
      <c r="O2140" s="1">
        <v>46174</v>
      </c>
      <c r="P2140">
        <f t="shared" si="99"/>
        <v>5</v>
      </c>
      <c r="Q2140" s="1" t="s">
        <v>142</v>
      </c>
      <c r="R2140" s="1" t="s">
        <v>3570</v>
      </c>
      <c r="S2140" s="2">
        <v>15</v>
      </c>
      <c r="T2140">
        <v>1</v>
      </c>
      <c r="U2140" t="s">
        <v>58</v>
      </c>
      <c r="V2140" s="3">
        <v>0.19</v>
      </c>
      <c r="W2140" t="s">
        <v>60</v>
      </c>
      <c r="X2140" t="s">
        <v>143</v>
      </c>
      <c r="Y2140" s="2">
        <v>2.85</v>
      </c>
      <c r="Z2140" s="2">
        <v>0</v>
      </c>
      <c r="AA2140" s="2">
        <v>0</v>
      </c>
      <c r="AB2140" s="2">
        <v>0</v>
      </c>
    </row>
    <row r="2141" spans="1:28" x14ac:dyDescent="0.25">
      <c r="A2141">
        <v>2031599699</v>
      </c>
      <c r="B2141" t="s">
        <v>2471</v>
      </c>
      <c r="C2141" t="s">
        <v>2472</v>
      </c>
      <c r="D2141" s="5" t="str">
        <f t="shared" si="100"/>
        <v>KENT BROCKSMITH</v>
      </c>
      <c r="E2141" t="s">
        <v>106</v>
      </c>
      <c r="F2141" t="s">
        <v>708</v>
      </c>
      <c r="G2141" t="s">
        <v>717</v>
      </c>
      <c r="H2141" t="s">
        <v>717</v>
      </c>
      <c r="I2141" s="8">
        <v>8977234</v>
      </c>
      <c r="J2141" t="s">
        <v>90</v>
      </c>
      <c r="K2141" t="s">
        <v>91</v>
      </c>
      <c r="L2141" t="str">
        <f t="shared" si="101"/>
        <v>RYAN CALTAGIRONE</v>
      </c>
      <c r="M2141" t="s">
        <v>57</v>
      </c>
      <c r="N2141" s="1">
        <v>46023</v>
      </c>
      <c r="O2141" s="1">
        <v>46174</v>
      </c>
      <c r="P2141">
        <f t="shared" si="99"/>
        <v>5</v>
      </c>
      <c r="Q2141" s="1" t="s">
        <v>142</v>
      </c>
      <c r="R2141" s="1" t="s">
        <v>3570</v>
      </c>
      <c r="S2141" s="2">
        <v>15</v>
      </c>
      <c r="T2141">
        <v>1</v>
      </c>
      <c r="U2141" t="s">
        <v>58</v>
      </c>
      <c r="V2141" s="3">
        <v>0.19</v>
      </c>
      <c r="W2141" t="s">
        <v>60</v>
      </c>
      <c r="X2141" t="s">
        <v>143</v>
      </c>
      <c r="Y2141" s="2">
        <v>2.85</v>
      </c>
      <c r="Z2141" s="2">
        <v>0</v>
      </c>
      <c r="AA2141" s="2">
        <v>0</v>
      </c>
      <c r="AB2141" s="2">
        <v>0</v>
      </c>
    </row>
    <row r="2142" spans="1:28" x14ac:dyDescent="0.25">
      <c r="A2142">
        <v>2032516838</v>
      </c>
      <c r="B2142" t="s">
        <v>3219</v>
      </c>
      <c r="C2142" t="s">
        <v>3220</v>
      </c>
      <c r="D2142" s="5" t="str">
        <f t="shared" si="100"/>
        <v>CORRINE DITTLINGER</v>
      </c>
      <c r="E2142" t="s">
        <v>106</v>
      </c>
      <c r="F2142" t="s">
        <v>708</v>
      </c>
      <c r="G2142" t="s">
        <v>717</v>
      </c>
      <c r="H2142" t="s">
        <v>717</v>
      </c>
      <c r="I2142" s="8">
        <v>8977234</v>
      </c>
      <c r="J2142" t="s">
        <v>90</v>
      </c>
      <c r="K2142" t="s">
        <v>91</v>
      </c>
      <c r="L2142" t="str">
        <f t="shared" si="101"/>
        <v>RYAN CALTAGIRONE</v>
      </c>
      <c r="M2142" t="s">
        <v>57</v>
      </c>
      <c r="N2142" s="1">
        <v>46023</v>
      </c>
      <c r="O2142" s="1">
        <v>46174</v>
      </c>
      <c r="P2142">
        <f t="shared" si="99"/>
        <v>5</v>
      </c>
      <c r="Q2142" s="1" t="s">
        <v>142</v>
      </c>
      <c r="R2142" s="1" t="s">
        <v>3570</v>
      </c>
      <c r="S2142" s="2">
        <v>15</v>
      </c>
      <c r="T2142">
        <v>1</v>
      </c>
      <c r="U2142" t="s">
        <v>58</v>
      </c>
      <c r="V2142" s="3">
        <v>0.19</v>
      </c>
      <c r="W2142" t="s">
        <v>60</v>
      </c>
      <c r="X2142" t="s">
        <v>143</v>
      </c>
      <c r="Y2142" s="2">
        <v>2.85</v>
      </c>
      <c r="Z2142" s="2">
        <v>0</v>
      </c>
      <c r="AA2142" s="2">
        <v>0</v>
      </c>
      <c r="AB2142" s="2">
        <v>0</v>
      </c>
    </row>
    <row r="2143" spans="1:28" x14ac:dyDescent="0.25">
      <c r="A2143">
        <v>2032157972</v>
      </c>
      <c r="B2143" t="s">
        <v>725</v>
      </c>
      <c r="C2143" t="s">
        <v>726</v>
      </c>
      <c r="D2143" s="5" t="str">
        <f t="shared" si="100"/>
        <v>GABRIELLE ESPOSITO</v>
      </c>
      <c r="E2143" t="s">
        <v>172</v>
      </c>
      <c r="F2143" t="s">
        <v>708</v>
      </c>
      <c r="G2143" t="s">
        <v>727</v>
      </c>
      <c r="H2143" t="s">
        <v>727</v>
      </c>
      <c r="I2143" s="8">
        <v>21564088</v>
      </c>
      <c r="J2143" t="s">
        <v>173</v>
      </c>
      <c r="K2143" t="s">
        <v>174</v>
      </c>
      <c r="L2143" t="str">
        <f t="shared" si="101"/>
        <v>Jennifer Halsaver</v>
      </c>
      <c r="M2143" t="s">
        <v>57</v>
      </c>
      <c r="N2143" s="1">
        <v>46023</v>
      </c>
      <c r="O2143" s="1">
        <v>46174</v>
      </c>
      <c r="P2143">
        <f t="shared" si="99"/>
        <v>5</v>
      </c>
      <c r="Q2143" s="1" t="s">
        <v>142</v>
      </c>
      <c r="R2143" s="1" t="s">
        <v>3570</v>
      </c>
      <c r="S2143" s="2">
        <v>15</v>
      </c>
      <c r="T2143">
        <v>1</v>
      </c>
      <c r="U2143" t="s">
        <v>58</v>
      </c>
      <c r="V2143" s="3">
        <v>0.19</v>
      </c>
      <c r="W2143" t="s">
        <v>60</v>
      </c>
      <c r="X2143" t="s">
        <v>143</v>
      </c>
      <c r="Y2143" s="2">
        <v>2.85</v>
      </c>
      <c r="Z2143" s="2">
        <v>0</v>
      </c>
      <c r="AA2143" s="2">
        <v>0</v>
      </c>
      <c r="AB2143" s="2">
        <v>0</v>
      </c>
    </row>
    <row r="2144" spans="1:28" x14ac:dyDescent="0.25">
      <c r="A2144">
        <v>2032195253</v>
      </c>
      <c r="B2144" t="s">
        <v>731</v>
      </c>
      <c r="C2144" t="s">
        <v>732</v>
      </c>
      <c r="D2144" s="5" t="str">
        <f t="shared" si="100"/>
        <v>STEPHEN KOVACH</v>
      </c>
      <c r="E2144" t="s">
        <v>172</v>
      </c>
      <c r="F2144" t="s">
        <v>708</v>
      </c>
      <c r="G2144" t="s">
        <v>727</v>
      </c>
      <c r="H2144" t="s">
        <v>727</v>
      </c>
      <c r="I2144" s="8">
        <v>21564088</v>
      </c>
      <c r="J2144" t="s">
        <v>173</v>
      </c>
      <c r="K2144" t="s">
        <v>174</v>
      </c>
      <c r="L2144" t="str">
        <f t="shared" si="101"/>
        <v>Jennifer Halsaver</v>
      </c>
      <c r="M2144" t="s">
        <v>57</v>
      </c>
      <c r="N2144" s="1">
        <v>46023</v>
      </c>
      <c r="O2144" s="1">
        <v>46174</v>
      </c>
      <c r="P2144">
        <f t="shared" si="99"/>
        <v>5</v>
      </c>
      <c r="Q2144" s="1" t="s">
        <v>142</v>
      </c>
      <c r="R2144" s="1" t="s">
        <v>3570</v>
      </c>
      <c r="S2144" s="2">
        <v>15</v>
      </c>
      <c r="T2144">
        <v>1</v>
      </c>
      <c r="U2144" t="s">
        <v>58</v>
      </c>
      <c r="V2144" s="3">
        <v>0.19</v>
      </c>
      <c r="W2144" t="s">
        <v>60</v>
      </c>
      <c r="X2144" t="s">
        <v>143</v>
      </c>
      <c r="Y2144" s="2">
        <v>2.85</v>
      </c>
      <c r="Z2144" s="2">
        <v>0</v>
      </c>
      <c r="AA2144" s="2">
        <v>0</v>
      </c>
      <c r="AB2144" s="2">
        <v>0</v>
      </c>
    </row>
    <row r="2145" spans="1:28" x14ac:dyDescent="0.25">
      <c r="A2145">
        <v>2032080507</v>
      </c>
      <c r="B2145" t="s">
        <v>2475</v>
      </c>
      <c r="C2145" t="s">
        <v>298</v>
      </c>
      <c r="D2145" s="5" t="str">
        <f t="shared" si="100"/>
        <v>JUSTIN TOWNSEND</v>
      </c>
      <c r="E2145" t="s">
        <v>172</v>
      </c>
      <c r="F2145" t="s">
        <v>708</v>
      </c>
      <c r="G2145" t="s">
        <v>727</v>
      </c>
      <c r="H2145" t="s">
        <v>727</v>
      </c>
      <c r="I2145" s="8">
        <v>21564088</v>
      </c>
      <c r="J2145" t="s">
        <v>173</v>
      </c>
      <c r="K2145" t="s">
        <v>174</v>
      </c>
      <c r="L2145" t="str">
        <f t="shared" si="101"/>
        <v>Jennifer Halsaver</v>
      </c>
      <c r="M2145" t="s">
        <v>57</v>
      </c>
      <c r="N2145" s="1">
        <v>46023</v>
      </c>
      <c r="O2145" s="1">
        <v>46174</v>
      </c>
      <c r="P2145">
        <f t="shared" si="99"/>
        <v>5</v>
      </c>
      <c r="Q2145" s="1" t="s">
        <v>142</v>
      </c>
      <c r="R2145" s="1" t="s">
        <v>3570</v>
      </c>
      <c r="S2145" s="2">
        <v>15</v>
      </c>
      <c r="T2145">
        <v>1</v>
      </c>
      <c r="U2145" t="s">
        <v>58</v>
      </c>
      <c r="V2145" s="3">
        <v>0.19</v>
      </c>
      <c r="W2145" t="s">
        <v>60</v>
      </c>
      <c r="X2145" t="s">
        <v>143</v>
      </c>
      <c r="Y2145" s="2">
        <v>2.85</v>
      </c>
      <c r="Z2145" s="2">
        <v>0</v>
      </c>
      <c r="AA2145" s="2">
        <v>0</v>
      </c>
      <c r="AB2145" s="2">
        <v>0</v>
      </c>
    </row>
    <row r="2146" spans="1:28" x14ac:dyDescent="0.25">
      <c r="A2146">
        <v>2032220485</v>
      </c>
      <c r="B2146" t="s">
        <v>2477</v>
      </c>
      <c r="C2146" t="s">
        <v>2478</v>
      </c>
      <c r="D2146" s="5" t="str">
        <f t="shared" si="100"/>
        <v>KAYLEIGH CAITO</v>
      </c>
      <c r="E2146" t="s">
        <v>172</v>
      </c>
      <c r="F2146" t="s">
        <v>708</v>
      </c>
      <c r="G2146" t="s">
        <v>727</v>
      </c>
      <c r="H2146" t="s">
        <v>727</v>
      </c>
      <c r="I2146" s="8">
        <v>21564088</v>
      </c>
      <c r="J2146" t="s">
        <v>173</v>
      </c>
      <c r="K2146" t="s">
        <v>174</v>
      </c>
      <c r="L2146" t="str">
        <f t="shared" si="101"/>
        <v>Jennifer Halsaver</v>
      </c>
      <c r="M2146" t="s">
        <v>57</v>
      </c>
      <c r="N2146" s="1">
        <v>46023</v>
      </c>
      <c r="O2146" s="1">
        <v>46174</v>
      </c>
      <c r="P2146">
        <f t="shared" si="99"/>
        <v>5</v>
      </c>
      <c r="Q2146" s="1" t="s">
        <v>142</v>
      </c>
      <c r="R2146" s="1" t="s">
        <v>3570</v>
      </c>
      <c r="S2146" s="2">
        <v>15</v>
      </c>
      <c r="T2146">
        <v>1</v>
      </c>
      <c r="U2146" t="s">
        <v>58</v>
      </c>
      <c r="V2146" s="3">
        <v>0.19</v>
      </c>
      <c r="W2146" t="s">
        <v>60</v>
      </c>
      <c r="X2146" t="s">
        <v>143</v>
      </c>
      <c r="Y2146" s="2">
        <v>2.85</v>
      </c>
      <c r="Z2146" s="2">
        <v>0</v>
      </c>
      <c r="AA2146" s="2">
        <v>0</v>
      </c>
      <c r="AB2146" s="2">
        <v>0</v>
      </c>
    </row>
    <row r="2147" spans="1:28" x14ac:dyDescent="0.25">
      <c r="A2147">
        <v>2032222392</v>
      </c>
      <c r="B2147" t="s">
        <v>2479</v>
      </c>
      <c r="C2147" t="s">
        <v>1424</v>
      </c>
      <c r="D2147" s="5" t="str">
        <f t="shared" si="100"/>
        <v>MARTHA BARRETT</v>
      </c>
      <c r="E2147" t="s">
        <v>172</v>
      </c>
      <c r="F2147" t="s">
        <v>708</v>
      </c>
      <c r="G2147" t="s">
        <v>727</v>
      </c>
      <c r="H2147" t="s">
        <v>727</v>
      </c>
      <c r="I2147" s="8">
        <v>21564088</v>
      </c>
      <c r="J2147" t="s">
        <v>173</v>
      </c>
      <c r="K2147" t="s">
        <v>174</v>
      </c>
      <c r="L2147" t="str">
        <f t="shared" si="101"/>
        <v>Jennifer Halsaver</v>
      </c>
      <c r="M2147" t="s">
        <v>57</v>
      </c>
      <c r="N2147" s="1">
        <v>46023</v>
      </c>
      <c r="O2147" s="1">
        <v>46174</v>
      </c>
      <c r="P2147">
        <f t="shared" si="99"/>
        <v>5</v>
      </c>
      <c r="Q2147" s="1" t="s">
        <v>142</v>
      </c>
      <c r="R2147" s="1" t="s">
        <v>3570</v>
      </c>
      <c r="S2147" s="2">
        <v>15</v>
      </c>
      <c r="T2147">
        <v>1</v>
      </c>
      <c r="U2147" t="s">
        <v>58</v>
      </c>
      <c r="V2147" s="3">
        <v>0.19</v>
      </c>
      <c r="W2147" t="s">
        <v>60</v>
      </c>
      <c r="X2147" t="s">
        <v>143</v>
      </c>
      <c r="Y2147" s="2">
        <v>2.85</v>
      </c>
      <c r="Z2147" s="2">
        <v>0</v>
      </c>
      <c r="AA2147" s="2">
        <v>0</v>
      </c>
      <c r="AB2147" s="2">
        <v>0</v>
      </c>
    </row>
    <row r="2148" spans="1:28" x14ac:dyDescent="0.25">
      <c r="A2148">
        <v>2032226968</v>
      </c>
      <c r="B2148" t="s">
        <v>2480</v>
      </c>
      <c r="C2148" t="s">
        <v>399</v>
      </c>
      <c r="D2148" s="5" t="str">
        <f t="shared" si="100"/>
        <v>ROBERT WOODRUFF</v>
      </c>
      <c r="E2148" t="s">
        <v>172</v>
      </c>
      <c r="F2148" t="s">
        <v>708</v>
      </c>
      <c r="G2148" t="s">
        <v>727</v>
      </c>
      <c r="H2148" t="s">
        <v>727</v>
      </c>
      <c r="I2148" s="8">
        <v>21564088</v>
      </c>
      <c r="J2148" t="s">
        <v>173</v>
      </c>
      <c r="K2148" t="s">
        <v>174</v>
      </c>
      <c r="L2148" t="str">
        <f t="shared" si="101"/>
        <v>Jennifer Halsaver</v>
      </c>
      <c r="M2148" t="s">
        <v>57</v>
      </c>
      <c r="N2148" s="1">
        <v>46023</v>
      </c>
      <c r="O2148" s="1">
        <v>46174</v>
      </c>
      <c r="P2148">
        <f t="shared" si="99"/>
        <v>5</v>
      </c>
      <c r="Q2148" s="1" t="s">
        <v>142</v>
      </c>
      <c r="R2148" s="1" t="s">
        <v>3570</v>
      </c>
      <c r="S2148" s="2">
        <v>15</v>
      </c>
      <c r="T2148">
        <v>1</v>
      </c>
      <c r="U2148" t="s">
        <v>58</v>
      </c>
      <c r="V2148" s="3">
        <v>0.19</v>
      </c>
      <c r="W2148" t="s">
        <v>60</v>
      </c>
      <c r="X2148" t="s">
        <v>143</v>
      </c>
      <c r="Y2148" s="2">
        <v>2.85</v>
      </c>
      <c r="Z2148" s="2">
        <v>0</v>
      </c>
      <c r="AA2148" s="2">
        <v>0</v>
      </c>
      <c r="AB2148" s="2">
        <v>0</v>
      </c>
    </row>
    <row r="2149" spans="1:28" x14ac:dyDescent="0.25">
      <c r="A2149">
        <v>2032231594</v>
      </c>
      <c r="B2149" t="s">
        <v>2087</v>
      </c>
      <c r="C2149" t="s">
        <v>2482</v>
      </c>
      <c r="D2149" s="5" t="str">
        <f t="shared" si="100"/>
        <v>KIMCHI NGUYEN</v>
      </c>
      <c r="E2149" t="s">
        <v>172</v>
      </c>
      <c r="F2149" t="s">
        <v>708</v>
      </c>
      <c r="G2149" t="s">
        <v>727</v>
      </c>
      <c r="H2149" t="s">
        <v>727</v>
      </c>
      <c r="I2149" s="8">
        <v>21564088</v>
      </c>
      <c r="J2149" t="s">
        <v>173</v>
      </c>
      <c r="K2149" t="s">
        <v>174</v>
      </c>
      <c r="L2149" t="str">
        <f t="shared" si="101"/>
        <v>Jennifer Halsaver</v>
      </c>
      <c r="M2149" t="s">
        <v>57</v>
      </c>
      <c r="N2149" s="1">
        <v>46023</v>
      </c>
      <c r="O2149" s="1">
        <v>46174</v>
      </c>
      <c r="P2149">
        <f t="shared" si="99"/>
        <v>5</v>
      </c>
      <c r="Q2149" s="1" t="s">
        <v>142</v>
      </c>
      <c r="R2149" s="1" t="s">
        <v>3570</v>
      </c>
      <c r="S2149" s="2">
        <v>15</v>
      </c>
      <c r="T2149">
        <v>1</v>
      </c>
      <c r="U2149" t="s">
        <v>58</v>
      </c>
      <c r="V2149" s="3">
        <v>0.19</v>
      </c>
      <c r="W2149" t="s">
        <v>60</v>
      </c>
      <c r="X2149" t="s">
        <v>143</v>
      </c>
      <c r="Y2149" s="2">
        <v>2.85</v>
      </c>
      <c r="Z2149" s="2">
        <v>0</v>
      </c>
      <c r="AA2149" s="2">
        <v>0</v>
      </c>
      <c r="AB2149" s="2">
        <v>0</v>
      </c>
    </row>
    <row r="2150" spans="1:28" x14ac:dyDescent="0.25">
      <c r="A2150">
        <v>2032346373</v>
      </c>
      <c r="B2150" t="s">
        <v>2486</v>
      </c>
      <c r="C2150" t="s">
        <v>2487</v>
      </c>
      <c r="D2150" s="5" t="str">
        <f t="shared" si="100"/>
        <v>OTHMAN MUSEITIF</v>
      </c>
      <c r="E2150" t="s">
        <v>172</v>
      </c>
      <c r="F2150" t="s">
        <v>708</v>
      </c>
      <c r="G2150" t="s">
        <v>727</v>
      </c>
      <c r="H2150" t="s">
        <v>727</v>
      </c>
      <c r="I2150" s="8">
        <v>21564088</v>
      </c>
      <c r="J2150" t="s">
        <v>173</v>
      </c>
      <c r="K2150" t="s">
        <v>174</v>
      </c>
      <c r="L2150" t="str">
        <f t="shared" si="101"/>
        <v>Jennifer Halsaver</v>
      </c>
      <c r="M2150" t="s">
        <v>57</v>
      </c>
      <c r="N2150" s="1">
        <v>46023</v>
      </c>
      <c r="O2150" s="1">
        <v>46174</v>
      </c>
      <c r="P2150">
        <f t="shared" si="99"/>
        <v>5</v>
      </c>
      <c r="Q2150" s="1" t="s">
        <v>142</v>
      </c>
      <c r="R2150" s="1" t="s">
        <v>3570</v>
      </c>
      <c r="S2150" s="2">
        <v>15</v>
      </c>
      <c r="T2150">
        <v>1</v>
      </c>
      <c r="U2150" t="s">
        <v>58</v>
      </c>
      <c r="V2150" s="3">
        <v>0.19</v>
      </c>
      <c r="W2150" t="s">
        <v>60</v>
      </c>
      <c r="X2150" t="s">
        <v>143</v>
      </c>
      <c r="Y2150" s="2">
        <v>2.85</v>
      </c>
      <c r="Z2150" s="2">
        <v>0</v>
      </c>
      <c r="AA2150" s="2">
        <v>0</v>
      </c>
      <c r="AB2150" s="2">
        <v>0</v>
      </c>
    </row>
    <row r="2151" spans="1:28" x14ac:dyDescent="0.25">
      <c r="A2151">
        <v>2032350574</v>
      </c>
      <c r="B2151" t="s">
        <v>2488</v>
      </c>
      <c r="C2151" t="s">
        <v>2489</v>
      </c>
      <c r="D2151" s="5" t="str">
        <f t="shared" si="100"/>
        <v>ALYSSA HIBBITT</v>
      </c>
      <c r="E2151" t="s">
        <v>172</v>
      </c>
      <c r="F2151" t="s">
        <v>708</v>
      </c>
      <c r="G2151" t="s">
        <v>727</v>
      </c>
      <c r="H2151" t="s">
        <v>727</v>
      </c>
      <c r="I2151" s="8">
        <v>21564088</v>
      </c>
      <c r="J2151" t="s">
        <v>173</v>
      </c>
      <c r="K2151" t="s">
        <v>174</v>
      </c>
      <c r="L2151" t="str">
        <f t="shared" si="101"/>
        <v>Jennifer Halsaver</v>
      </c>
      <c r="M2151" t="s">
        <v>57</v>
      </c>
      <c r="N2151" s="1">
        <v>46023</v>
      </c>
      <c r="O2151" s="1">
        <v>46174</v>
      </c>
      <c r="P2151">
        <f t="shared" si="99"/>
        <v>5</v>
      </c>
      <c r="Q2151" s="1" t="s">
        <v>142</v>
      </c>
      <c r="R2151" s="1" t="s">
        <v>3570</v>
      </c>
      <c r="S2151" s="2">
        <v>15</v>
      </c>
      <c r="T2151">
        <v>1</v>
      </c>
      <c r="U2151" t="s">
        <v>58</v>
      </c>
      <c r="V2151" s="3">
        <v>0.19</v>
      </c>
      <c r="W2151" t="s">
        <v>60</v>
      </c>
      <c r="X2151" t="s">
        <v>143</v>
      </c>
      <c r="Y2151" s="2">
        <v>2.85</v>
      </c>
      <c r="Z2151" s="2">
        <v>0</v>
      </c>
      <c r="AA2151" s="2">
        <v>0</v>
      </c>
      <c r="AB2151" s="2">
        <v>0</v>
      </c>
    </row>
    <row r="2152" spans="1:28" x14ac:dyDescent="0.25">
      <c r="A2152">
        <v>2032385466</v>
      </c>
      <c r="B2152" t="s">
        <v>2492</v>
      </c>
      <c r="C2152" t="s">
        <v>459</v>
      </c>
      <c r="D2152" s="5" t="str">
        <f t="shared" si="100"/>
        <v>BRIAN FLOWERS</v>
      </c>
      <c r="E2152" t="s">
        <v>172</v>
      </c>
      <c r="F2152" t="s">
        <v>708</v>
      </c>
      <c r="G2152" t="s">
        <v>727</v>
      </c>
      <c r="H2152" t="s">
        <v>727</v>
      </c>
      <c r="I2152" s="8">
        <v>21564088</v>
      </c>
      <c r="J2152" t="s">
        <v>173</v>
      </c>
      <c r="K2152" t="s">
        <v>174</v>
      </c>
      <c r="L2152" t="str">
        <f t="shared" si="101"/>
        <v>Jennifer Halsaver</v>
      </c>
      <c r="M2152" t="s">
        <v>57</v>
      </c>
      <c r="N2152" s="1">
        <v>46023</v>
      </c>
      <c r="O2152" s="1">
        <v>46174</v>
      </c>
      <c r="P2152">
        <f t="shared" si="99"/>
        <v>5</v>
      </c>
      <c r="Q2152" s="1" t="s">
        <v>142</v>
      </c>
      <c r="R2152" s="1" t="s">
        <v>3570</v>
      </c>
      <c r="S2152" s="2">
        <v>15</v>
      </c>
      <c r="T2152">
        <v>1</v>
      </c>
      <c r="U2152" t="s">
        <v>58</v>
      </c>
      <c r="V2152" s="3">
        <v>0.19</v>
      </c>
      <c r="W2152" t="s">
        <v>60</v>
      </c>
      <c r="X2152" t="s">
        <v>143</v>
      </c>
      <c r="Y2152" s="2">
        <v>2.85</v>
      </c>
      <c r="Z2152" s="2">
        <v>0</v>
      </c>
      <c r="AA2152" s="2">
        <v>0</v>
      </c>
      <c r="AB2152" s="2">
        <v>0</v>
      </c>
    </row>
    <row r="2153" spans="1:28" x14ac:dyDescent="0.25">
      <c r="A2153">
        <v>2032428687</v>
      </c>
      <c r="B2153" t="s">
        <v>2497</v>
      </c>
      <c r="C2153" t="s">
        <v>2498</v>
      </c>
      <c r="D2153" s="5" t="str">
        <f t="shared" si="100"/>
        <v>JAYLA COOK</v>
      </c>
      <c r="E2153" t="s">
        <v>172</v>
      </c>
      <c r="F2153" t="s">
        <v>708</v>
      </c>
      <c r="G2153" t="s">
        <v>727</v>
      </c>
      <c r="H2153" t="s">
        <v>727</v>
      </c>
      <c r="I2153" s="8">
        <v>21564088</v>
      </c>
      <c r="J2153" t="s">
        <v>173</v>
      </c>
      <c r="K2153" t="s">
        <v>174</v>
      </c>
      <c r="L2153" t="str">
        <f t="shared" si="101"/>
        <v>Jennifer Halsaver</v>
      </c>
      <c r="M2153" t="s">
        <v>57</v>
      </c>
      <c r="N2153" s="1">
        <v>46023</v>
      </c>
      <c r="O2153" s="1">
        <v>46174</v>
      </c>
      <c r="P2153">
        <f t="shared" si="99"/>
        <v>5</v>
      </c>
      <c r="Q2153" s="1" t="s">
        <v>142</v>
      </c>
      <c r="R2153" s="1" t="s">
        <v>3570</v>
      </c>
      <c r="S2153" s="2">
        <v>15</v>
      </c>
      <c r="T2153">
        <v>1</v>
      </c>
      <c r="U2153" t="s">
        <v>58</v>
      </c>
      <c r="V2153" s="3">
        <v>0.19</v>
      </c>
      <c r="W2153" t="s">
        <v>60</v>
      </c>
      <c r="X2153" t="s">
        <v>143</v>
      </c>
      <c r="Y2153" s="2">
        <v>2.85</v>
      </c>
      <c r="Z2153" s="2">
        <v>0</v>
      </c>
      <c r="AA2153" s="2">
        <v>0</v>
      </c>
      <c r="AB2153" s="2">
        <v>0</v>
      </c>
    </row>
    <row r="2154" spans="1:28" x14ac:dyDescent="0.25">
      <c r="A2154">
        <v>2032527748</v>
      </c>
      <c r="B2154" t="s">
        <v>2497</v>
      </c>
      <c r="C2154" t="s">
        <v>374</v>
      </c>
      <c r="D2154" s="5" t="str">
        <f t="shared" si="100"/>
        <v>JOSHUA COOK</v>
      </c>
      <c r="E2154" t="s">
        <v>172</v>
      </c>
      <c r="F2154" t="s">
        <v>708</v>
      </c>
      <c r="G2154" t="s">
        <v>727</v>
      </c>
      <c r="H2154" t="s">
        <v>727</v>
      </c>
      <c r="I2154" s="8">
        <v>21564088</v>
      </c>
      <c r="J2154" t="s">
        <v>173</v>
      </c>
      <c r="K2154" t="s">
        <v>174</v>
      </c>
      <c r="L2154" t="str">
        <f t="shared" si="101"/>
        <v>Jennifer Halsaver</v>
      </c>
      <c r="M2154" t="s">
        <v>57</v>
      </c>
      <c r="N2154" s="1">
        <v>46023</v>
      </c>
      <c r="O2154" s="1">
        <v>46174</v>
      </c>
      <c r="P2154">
        <f t="shared" si="99"/>
        <v>5</v>
      </c>
      <c r="Q2154" s="1" t="s">
        <v>142</v>
      </c>
      <c r="R2154" s="1" t="s">
        <v>3570</v>
      </c>
      <c r="S2154" s="2">
        <v>15</v>
      </c>
      <c r="T2154">
        <v>1</v>
      </c>
      <c r="U2154" t="s">
        <v>58</v>
      </c>
      <c r="V2154" s="3">
        <v>0.19</v>
      </c>
      <c r="W2154" t="s">
        <v>60</v>
      </c>
      <c r="X2154" t="s">
        <v>143</v>
      </c>
      <c r="Y2154" s="2">
        <v>2.85</v>
      </c>
      <c r="Z2154" s="2">
        <v>0</v>
      </c>
      <c r="AA2154" s="2">
        <v>0</v>
      </c>
      <c r="AB2154" s="2">
        <v>0</v>
      </c>
    </row>
    <row r="2155" spans="1:28" x14ac:dyDescent="0.25">
      <c r="A2155">
        <v>2032537295</v>
      </c>
      <c r="B2155" t="s">
        <v>2271</v>
      </c>
      <c r="C2155" t="s">
        <v>3222</v>
      </c>
      <c r="D2155" s="5" t="str">
        <f t="shared" si="100"/>
        <v>CHELSEA LAY</v>
      </c>
      <c r="E2155" t="s">
        <v>172</v>
      </c>
      <c r="F2155" t="s">
        <v>708</v>
      </c>
      <c r="G2155" t="s">
        <v>727</v>
      </c>
      <c r="H2155" t="s">
        <v>727</v>
      </c>
      <c r="I2155" s="8">
        <v>21564088</v>
      </c>
      <c r="J2155" t="s">
        <v>173</v>
      </c>
      <c r="K2155" t="s">
        <v>174</v>
      </c>
      <c r="L2155" t="str">
        <f t="shared" si="101"/>
        <v>Jennifer Halsaver</v>
      </c>
      <c r="M2155" t="s">
        <v>57</v>
      </c>
      <c r="N2155" s="1">
        <v>46023</v>
      </c>
      <c r="O2155" s="1">
        <v>46174</v>
      </c>
      <c r="P2155">
        <f t="shared" si="99"/>
        <v>5</v>
      </c>
      <c r="Q2155" s="1" t="s">
        <v>142</v>
      </c>
      <c r="R2155" s="1" t="s">
        <v>3570</v>
      </c>
      <c r="S2155" s="2">
        <v>15</v>
      </c>
      <c r="T2155">
        <v>1</v>
      </c>
      <c r="U2155" t="s">
        <v>58</v>
      </c>
      <c r="V2155" s="3">
        <v>0.19</v>
      </c>
      <c r="W2155" t="s">
        <v>60</v>
      </c>
      <c r="X2155" t="s">
        <v>143</v>
      </c>
      <c r="Y2155" s="2">
        <v>2.85</v>
      </c>
      <c r="Z2155" s="2">
        <v>0</v>
      </c>
      <c r="AA2155" s="2">
        <v>0</v>
      </c>
      <c r="AB2155" s="2">
        <v>0</v>
      </c>
    </row>
    <row r="2156" spans="1:28" x14ac:dyDescent="0.25">
      <c r="A2156">
        <v>2032606736</v>
      </c>
      <c r="B2156" t="s">
        <v>292</v>
      </c>
      <c r="C2156" t="s">
        <v>1186</v>
      </c>
      <c r="D2156" s="5" t="str">
        <f t="shared" si="100"/>
        <v>CONNIE HARRIS</v>
      </c>
      <c r="E2156" t="s">
        <v>172</v>
      </c>
      <c r="F2156" t="s">
        <v>708</v>
      </c>
      <c r="G2156" t="s">
        <v>727</v>
      </c>
      <c r="H2156" t="s">
        <v>727</v>
      </c>
      <c r="I2156" s="8">
        <v>21564088</v>
      </c>
      <c r="J2156" t="s">
        <v>173</v>
      </c>
      <c r="K2156" t="s">
        <v>174</v>
      </c>
      <c r="L2156" t="str">
        <f t="shared" si="101"/>
        <v>Jennifer Halsaver</v>
      </c>
      <c r="M2156" t="s">
        <v>57</v>
      </c>
      <c r="N2156" s="1">
        <v>46023</v>
      </c>
      <c r="O2156" s="1">
        <v>46174</v>
      </c>
      <c r="P2156">
        <f t="shared" si="99"/>
        <v>5</v>
      </c>
      <c r="Q2156" s="1" t="s">
        <v>142</v>
      </c>
      <c r="R2156" s="1" t="s">
        <v>3570</v>
      </c>
      <c r="S2156" s="2">
        <v>15</v>
      </c>
      <c r="T2156">
        <v>1</v>
      </c>
      <c r="U2156" t="s">
        <v>58</v>
      </c>
      <c r="V2156" s="3">
        <v>0.19</v>
      </c>
      <c r="W2156" t="s">
        <v>60</v>
      </c>
      <c r="X2156" t="s">
        <v>143</v>
      </c>
      <c r="Y2156" s="2">
        <v>2.85</v>
      </c>
      <c r="Z2156" s="2">
        <v>0</v>
      </c>
      <c r="AA2156" s="2">
        <v>0</v>
      </c>
      <c r="AB2156" s="2">
        <v>0</v>
      </c>
    </row>
    <row r="2157" spans="1:28" x14ac:dyDescent="0.25">
      <c r="A2157">
        <v>2032609519</v>
      </c>
      <c r="B2157" t="s">
        <v>493</v>
      </c>
      <c r="C2157" t="s">
        <v>1303</v>
      </c>
      <c r="D2157" s="5" t="str">
        <f t="shared" si="100"/>
        <v>JACK TAYLOR</v>
      </c>
      <c r="E2157" t="s">
        <v>172</v>
      </c>
      <c r="F2157" t="s">
        <v>708</v>
      </c>
      <c r="G2157" t="s">
        <v>727</v>
      </c>
      <c r="H2157" t="s">
        <v>727</v>
      </c>
      <c r="I2157" s="8">
        <v>21564088</v>
      </c>
      <c r="J2157" t="s">
        <v>173</v>
      </c>
      <c r="K2157" t="s">
        <v>174</v>
      </c>
      <c r="L2157" t="str">
        <f t="shared" si="101"/>
        <v>Jennifer Halsaver</v>
      </c>
      <c r="M2157" t="s">
        <v>57</v>
      </c>
      <c r="N2157" s="1">
        <v>46023</v>
      </c>
      <c r="O2157" s="1">
        <v>46174</v>
      </c>
      <c r="P2157">
        <f t="shared" si="99"/>
        <v>5</v>
      </c>
      <c r="Q2157" s="1" t="s">
        <v>142</v>
      </c>
      <c r="R2157" s="1" t="s">
        <v>3570</v>
      </c>
      <c r="S2157" s="2">
        <v>15</v>
      </c>
      <c r="T2157">
        <v>1</v>
      </c>
      <c r="U2157" t="s">
        <v>58</v>
      </c>
      <c r="V2157" s="3">
        <v>0.19</v>
      </c>
      <c r="W2157" t="s">
        <v>60</v>
      </c>
      <c r="X2157" t="s">
        <v>143</v>
      </c>
      <c r="Y2157" s="2">
        <v>2.85</v>
      </c>
      <c r="Z2157" s="2">
        <v>0</v>
      </c>
      <c r="AA2157" s="2">
        <v>0</v>
      </c>
      <c r="AB2157" s="2">
        <v>0</v>
      </c>
    </row>
    <row r="2158" spans="1:28" x14ac:dyDescent="0.25">
      <c r="A2158">
        <v>2032621242</v>
      </c>
      <c r="B2158" t="s">
        <v>1519</v>
      </c>
      <c r="C2158" t="s">
        <v>233</v>
      </c>
      <c r="D2158" s="5" t="str">
        <f t="shared" si="100"/>
        <v>ERIC BAKER</v>
      </c>
      <c r="E2158" t="s">
        <v>172</v>
      </c>
      <c r="F2158" t="s">
        <v>708</v>
      </c>
      <c r="G2158" t="s">
        <v>727</v>
      </c>
      <c r="H2158" t="s">
        <v>727</v>
      </c>
      <c r="I2158" s="8">
        <v>21564088</v>
      </c>
      <c r="J2158" t="s">
        <v>173</v>
      </c>
      <c r="K2158" t="s">
        <v>174</v>
      </c>
      <c r="L2158" t="str">
        <f t="shared" si="101"/>
        <v>Jennifer Halsaver</v>
      </c>
      <c r="M2158" t="s">
        <v>57</v>
      </c>
      <c r="N2158" s="1">
        <v>46023</v>
      </c>
      <c r="O2158" s="1">
        <v>46174</v>
      </c>
      <c r="P2158">
        <f t="shared" si="99"/>
        <v>5</v>
      </c>
      <c r="Q2158" s="1" t="s">
        <v>142</v>
      </c>
      <c r="R2158" s="1" t="s">
        <v>3570</v>
      </c>
      <c r="S2158" s="2">
        <v>15</v>
      </c>
      <c r="T2158">
        <v>1</v>
      </c>
      <c r="U2158" t="s">
        <v>58</v>
      </c>
      <c r="V2158" s="3">
        <v>0.19</v>
      </c>
      <c r="W2158" t="s">
        <v>60</v>
      </c>
      <c r="X2158" t="s">
        <v>143</v>
      </c>
      <c r="Y2158" s="2">
        <v>2.85</v>
      </c>
      <c r="Z2158" s="2">
        <v>0</v>
      </c>
      <c r="AA2158" s="2">
        <v>0</v>
      </c>
      <c r="AB2158" s="2">
        <v>0</v>
      </c>
    </row>
    <row r="2159" spans="1:28" x14ac:dyDescent="0.25">
      <c r="A2159">
        <v>2032647542</v>
      </c>
      <c r="B2159" t="s">
        <v>1251</v>
      </c>
      <c r="C2159" t="s">
        <v>3230</v>
      </c>
      <c r="D2159" s="5" t="str">
        <f t="shared" si="100"/>
        <v>ABRAHAM ALEXANDER</v>
      </c>
      <c r="E2159" t="s">
        <v>172</v>
      </c>
      <c r="F2159" t="s">
        <v>708</v>
      </c>
      <c r="G2159" t="s">
        <v>727</v>
      </c>
      <c r="H2159" t="s">
        <v>727</v>
      </c>
      <c r="I2159" s="8">
        <v>21564088</v>
      </c>
      <c r="J2159" t="s">
        <v>173</v>
      </c>
      <c r="K2159" t="s">
        <v>174</v>
      </c>
      <c r="L2159" t="str">
        <f t="shared" si="101"/>
        <v>Jennifer Halsaver</v>
      </c>
      <c r="M2159" t="s">
        <v>57</v>
      </c>
      <c r="N2159" s="1">
        <v>46023</v>
      </c>
      <c r="O2159" s="1">
        <v>46174</v>
      </c>
      <c r="P2159">
        <f t="shared" si="99"/>
        <v>5</v>
      </c>
      <c r="Q2159" s="1" t="s">
        <v>142</v>
      </c>
      <c r="R2159" s="1" t="s">
        <v>3570</v>
      </c>
      <c r="S2159" s="2">
        <v>15</v>
      </c>
      <c r="T2159">
        <v>1</v>
      </c>
      <c r="U2159" t="s">
        <v>58</v>
      </c>
      <c r="V2159" s="3">
        <v>0.19</v>
      </c>
      <c r="W2159" t="s">
        <v>60</v>
      </c>
      <c r="X2159" t="s">
        <v>143</v>
      </c>
      <c r="Y2159" s="2">
        <v>2.85</v>
      </c>
      <c r="Z2159" s="2">
        <v>0</v>
      </c>
      <c r="AA2159" s="2">
        <v>0</v>
      </c>
      <c r="AB2159" s="2">
        <v>0</v>
      </c>
    </row>
    <row r="2160" spans="1:28" x14ac:dyDescent="0.25">
      <c r="A2160">
        <v>2032746833</v>
      </c>
      <c r="B2160" t="s">
        <v>1187</v>
      </c>
      <c r="C2160" t="s">
        <v>1188</v>
      </c>
      <c r="D2160" s="5" t="str">
        <f t="shared" si="100"/>
        <v>ANDI IFTIU</v>
      </c>
      <c r="E2160" t="s">
        <v>172</v>
      </c>
      <c r="F2160" t="s">
        <v>708</v>
      </c>
      <c r="G2160" t="s">
        <v>727</v>
      </c>
      <c r="H2160" t="s">
        <v>727</v>
      </c>
      <c r="I2160" s="8">
        <v>21564088</v>
      </c>
      <c r="J2160" t="s">
        <v>173</v>
      </c>
      <c r="K2160" t="s">
        <v>174</v>
      </c>
      <c r="L2160" t="str">
        <f t="shared" si="101"/>
        <v>Jennifer Halsaver</v>
      </c>
      <c r="M2160" t="s">
        <v>57</v>
      </c>
      <c r="N2160" s="1">
        <v>46023</v>
      </c>
      <c r="O2160" s="1">
        <v>46174</v>
      </c>
      <c r="P2160">
        <f t="shared" si="99"/>
        <v>5</v>
      </c>
      <c r="Q2160" s="1" t="s">
        <v>142</v>
      </c>
      <c r="R2160" s="1" t="s">
        <v>3570</v>
      </c>
      <c r="S2160" s="2">
        <v>15</v>
      </c>
      <c r="T2160">
        <v>1</v>
      </c>
      <c r="U2160" t="s">
        <v>58</v>
      </c>
      <c r="V2160" s="3">
        <v>0.19</v>
      </c>
      <c r="W2160" t="s">
        <v>60</v>
      </c>
      <c r="X2160" t="s">
        <v>143</v>
      </c>
      <c r="Y2160" s="2">
        <v>2.85</v>
      </c>
      <c r="Z2160" s="2">
        <v>0</v>
      </c>
      <c r="AA2160" s="2">
        <v>0</v>
      </c>
      <c r="AB2160" s="2">
        <v>0</v>
      </c>
    </row>
    <row r="2161" spans="1:28" x14ac:dyDescent="0.25">
      <c r="A2161">
        <v>2032820917</v>
      </c>
      <c r="B2161" t="s">
        <v>1050</v>
      </c>
      <c r="C2161" t="s">
        <v>241</v>
      </c>
      <c r="D2161" s="5" t="str">
        <f t="shared" si="100"/>
        <v>LISA MURRAY</v>
      </c>
      <c r="E2161" t="s">
        <v>172</v>
      </c>
      <c r="F2161" t="s">
        <v>708</v>
      </c>
      <c r="G2161" t="s">
        <v>727</v>
      </c>
      <c r="H2161" t="s">
        <v>727</v>
      </c>
      <c r="I2161" s="8">
        <v>21564088</v>
      </c>
      <c r="J2161" t="s">
        <v>173</v>
      </c>
      <c r="K2161" t="s">
        <v>174</v>
      </c>
      <c r="L2161" t="str">
        <f t="shared" si="101"/>
        <v>Jennifer Halsaver</v>
      </c>
      <c r="M2161" t="s">
        <v>57</v>
      </c>
      <c r="N2161" s="1">
        <v>46023</v>
      </c>
      <c r="O2161" s="1">
        <v>46174</v>
      </c>
      <c r="P2161">
        <f t="shared" si="99"/>
        <v>5</v>
      </c>
      <c r="Q2161" s="1" t="s">
        <v>142</v>
      </c>
      <c r="R2161" s="1" t="s">
        <v>3570</v>
      </c>
      <c r="S2161" s="2">
        <v>15</v>
      </c>
      <c r="T2161">
        <v>1</v>
      </c>
      <c r="U2161" t="s">
        <v>58</v>
      </c>
      <c r="V2161" s="3">
        <v>0.19</v>
      </c>
      <c r="W2161" t="s">
        <v>60</v>
      </c>
      <c r="X2161" t="s">
        <v>143</v>
      </c>
      <c r="Y2161" s="2">
        <v>2.85</v>
      </c>
      <c r="Z2161" s="2">
        <v>0</v>
      </c>
      <c r="AA2161" s="2">
        <v>0</v>
      </c>
      <c r="AB2161" s="2">
        <v>0</v>
      </c>
    </row>
    <row r="2162" spans="1:28" x14ac:dyDescent="0.25">
      <c r="A2162">
        <v>2032875977</v>
      </c>
      <c r="B2162" t="s">
        <v>1198</v>
      </c>
      <c r="C2162" t="s">
        <v>1199</v>
      </c>
      <c r="D2162" s="5" t="str">
        <f t="shared" si="100"/>
        <v>NEETI SHAH</v>
      </c>
      <c r="E2162" t="s">
        <v>172</v>
      </c>
      <c r="F2162" t="s">
        <v>708</v>
      </c>
      <c r="G2162" t="s">
        <v>727</v>
      </c>
      <c r="H2162" t="s">
        <v>727</v>
      </c>
      <c r="I2162" s="8">
        <v>21564088</v>
      </c>
      <c r="J2162" t="s">
        <v>173</v>
      </c>
      <c r="K2162" t="s">
        <v>174</v>
      </c>
      <c r="L2162" t="str">
        <f t="shared" si="101"/>
        <v>Jennifer Halsaver</v>
      </c>
      <c r="M2162" t="s">
        <v>57</v>
      </c>
      <c r="N2162" s="1">
        <v>46023</v>
      </c>
      <c r="O2162" s="1">
        <v>46174</v>
      </c>
      <c r="P2162">
        <f t="shared" si="99"/>
        <v>5</v>
      </c>
      <c r="Q2162" s="1" t="s">
        <v>142</v>
      </c>
      <c r="R2162" s="1" t="s">
        <v>3570</v>
      </c>
      <c r="S2162" s="2">
        <v>15</v>
      </c>
      <c r="T2162">
        <v>1</v>
      </c>
      <c r="U2162" t="s">
        <v>58</v>
      </c>
      <c r="V2162" s="3">
        <v>0.19</v>
      </c>
      <c r="W2162" t="s">
        <v>60</v>
      </c>
      <c r="X2162" t="s">
        <v>143</v>
      </c>
      <c r="Y2162" s="2">
        <v>2.85</v>
      </c>
      <c r="Z2162" s="2">
        <v>0</v>
      </c>
      <c r="AA2162" s="2">
        <v>0</v>
      </c>
      <c r="AB2162" s="2">
        <v>0</v>
      </c>
    </row>
    <row r="2163" spans="1:28" x14ac:dyDescent="0.25">
      <c r="A2163">
        <v>2032901464</v>
      </c>
      <c r="B2163" t="s">
        <v>1206</v>
      </c>
      <c r="C2163" t="s">
        <v>241</v>
      </c>
      <c r="D2163" s="5" t="str">
        <f t="shared" si="100"/>
        <v>LISA BOWES</v>
      </c>
      <c r="E2163" t="s">
        <v>172</v>
      </c>
      <c r="F2163" t="s">
        <v>708</v>
      </c>
      <c r="G2163" t="s">
        <v>727</v>
      </c>
      <c r="H2163" t="s">
        <v>727</v>
      </c>
      <c r="I2163" s="8">
        <v>21564088</v>
      </c>
      <c r="J2163" t="s">
        <v>173</v>
      </c>
      <c r="K2163" t="s">
        <v>174</v>
      </c>
      <c r="L2163" t="str">
        <f t="shared" si="101"/>
        <v>Jennifer Halsaver</v>
      </c>
      <c r="M2163" t="s">
        <v>57</v>
      </c>
      <c r="N2163" s="1">
        <v>46023</v>
      </c>
      <c r="O2163" s="1">
        <v>46174</v>
      </c>
      <c r="P2163">
        <f t="shared" si="99"/>
        <v>5</v>
      </c>
      <c r="Q2163" s="1" t="s">
        <v>142</v>
      </c>
      <c r="R2163" s="1" t="s">
        <v>3570</v>
      </c>
      <c r="S2163" s="2">
        <v>15</v>
      </c>
      <c r="T2163">
        <v>1</v>
      </c>
      <c r="U2163" t="s">
        <v>58</v>
      </c>
      <c r="V2163" s="3">
        <v>0.19</v>
      </c>
      <c r="W2163" t="s">
        <v>60</v>
      </c>
      <c r="X2163" t="s">
        <v>143</v>
      </c>
      <c r="Y2163" s="2">
        <v>2.85</v>
      </c>
      <c r="Z2163" s="2">
        <v>0</v>
      </c>
      <c r="AA2163" s="2">
        <v>0</v>
      </c>
      <c r="AB2163" s="2">
        <v>0</v>
      </c>
    </row>
    <row r="2164" spans="1:28" x14ac:dyDescent="0.25">
      <c r="A2164">
        <v>2032051320</v>
      </c>
      <c r="B2164" t="s">
        <v>3338</v>
      </c>
      <c r="C2164" t="s">
        <v>112</v>
      </c>
      <c r="D2164" s="5" t="str">
        <f t="shared" si="100"/>
        <v>WILLIAM FOLTZ</v>
      </c>
      <c r="E2164" t="s">
        <v>172</v>
      </c>
      <c r="F2164" t="s">
        <v>708</v>
      </c>
      <c r="G2164" t="s">
        <v>727</v>
      </c>
      <c r="H2164" t="s">
        <v>727</v>
      </c>
      <c r="I2164" s="8">
        <v>21564088</v>
      </c>
      <c r="J2164" t="s">
        <v>173</v>
      </c>
      <c r="K2164" t="s">
        <v>174</v>
      </c>
      <c r="L2164" t="str">
        <f t="shared" si="101"/>
        <v>Jennifer Halsaver</v>
      </c>
      <c r="M2164" t="s">
        <v>57</v>
      </c>
      <c r="N2164" s="1">
        <v>46023</v>
      </c>
      <c r="O2164" s="1">
        <v>46174</v>
      </c>
      <c r="P2164">
        <f t="shared" si="99"/>
        <v>5</v>
      </c>
      <c r="Q2164" s="1" t="s">
        <v>142</v>
      </c>
      <c r="R2164" s="1" t="s">
        <v>3570</v>
      </c>
      <c r="S2164" s="2">
        <v>15</v>
      </c>
      <c r="T2164">
        <v>1</v>
      </c>
      <c r="U2164" t="s">
        <v>58</v>
      </c>
      <c r="V2164" s="3">
        <v>0.19</v>
      </c>
      <c r="W2164" t="s">
        <v>60</v>
      </c>
      <c r="X2164" t="s">
        <v>143</v>
      </c>
      <c r="Y2164" s="2">
        <v>2.85</v>
      </c>
      <c r="Z2164" s="2">
        <v>2.85</v>
      </c>
      <c r="AA2164" s="2">
        <v>2.85</v>
      </c>
      <c r="AB2164" s="2">
        <v>0</v>
      </c>
    </row>
    <row r="2165" spans="1:28" x14ac:dyDescent="0.25">
      <c r="A2165">
        <v>2032626009</v>
      </c>
      <c r="B2165" t="s">
        <v>3346</v>
      </c>
      <c r="C2165" t="s">
        <v>2519</v>
      </c>
      <c r="D2165" s="5" t="str">
        <f t="shared" si="100"/>
        <v>CORA KUYVENHOVEN</v>
      </c>
      <c r="E2165" t="s">
        <v>172</v>
      </c>
      <c r="F2165" t="s">
        <v>708</v>
      </c>
      <c r="G2165" t="s">
        <v>727</v>
      </c>
      <c r="H2165" t="s">
        <v>727</v>
      </c>
      <c r="I2165" s="8">
        <v>21564088</v>
      </c>
      <c r="J2165" t="s">
        <v>173</v>
      </c>
      <c r="K2165" t="s">
        <v>174</v>
      </c>
      <c r="L2165" t="str">
        <f t="shared" si="101"/>
        <v>Jennifer Halsaver</v>
      </c>
      <c r="M2165" t="s">
        <v>57</v>
      </c>
      <c r="N2165" s="1">
        <v>46023</v>
      </c>
      <c r="O2165" s="1">
        <v>46174</v>
      </c>
      <c r="P2165">
        <f t="shared" si="99"/>
        <v>5</v>
      </c>
      <c r="Q2165" s="1" t="s">
        <v>142</v>
      </c>
      <c r="R2165" s="1" t="s">
        <v>3570</v>
      </c>
      <c r="S2165" s="2">
        <v>15</v>
      </c>
      <c r="T2165">
        <v>1</v>
      </c>
      <c r="U2165" t="s">
        <v>58</v>
      </c>
      <c r="V2165" s="3">
        <v>0.19</v>
      </c>
      <c r="W2165" t="s">
        <v>60</v>
      </c>
      <c r="X2165" t="s">
        <v>143</v>
      </c>
      <c r="Y2165" s="2">
        <v>2.85</v>
      </c>
      <c r="Z2165" s="2">
        <v>2.85</v>
      </c>
      <c r="AA2165" s="2">
        <v>2.85</v>
      </c>
      <c r="AB2165" s="2">
        <v>0</v>
      </c>
    </row>
    <row r="2166" spans="1:28" x14ac:dyDescent="0.25">
      <c r="A2166">
        <v>2032607939</v>
      </c>
      <c r="B2166" t="s">
        <v>3228</v>
      </c>
      <c r="C2166" t="s">
        <v>211</v>
      </c>
      <c r="D2166" s="5" t="str">
        <f t="shared" si="100"/>
        <v>DANIEL SHEERAN</v>
      </c>
      <c r="E2166" t="s">
        <v>172</v>
      </c>
      <c r="F2166" t="s">
        <v>708</v>
      </c>
      <c r="G2166" t="s">
        <v>727</v>
      </c>
      <c r="H2166" t="s">
        <v>727</v>
      </c>
      <c r="I2166" s="8">
        <v>1706194</v>
      </c>
      <c r="J2166" t="s">
        <v>72</v>
      </c>
      <c r="K2166" t="s">
        <v>73</v>
      </c>
      <c r="L2166" t="str">
        <f t="shared" si="101"/>
        <v>MATTHEW DAUGHERTY</v>
      </c>
      <c r="M2166" t="s">
        <v>57</v>
      </c>
      <c r="N2166" s="1">
        <v>46023</v>
      </c>
      <c r="O2166" s="1">
        <v>46174</v>
      </c>
      <c r="P2166">
        <f t="shared" si="99"/>
        <v>5</v>
      </c>
      <c r="Q2166" s="1" t="s">
        <v>142</v>
      </c>
      <c r="R2166" s="1" t="s">
        <v>3570</v>
      </c>
      <c r="S2166" s="2">
        <v>15</v>
      </c>
      <c r="T2166">
        <v>1</v>
      </c>
      <c r="U2166" t="s">
        <v>58</v>
      </c>
      <c r="V2166" s="3">
        <v>0.19</v>
      </c>
      <c r="W2166" t="s">
        <v>60</v>
      </c>
      <c r="X2166" t="s">
        <v>143</v>
      </c>
      <c r="Y2166" s="2">
        <v>2.85</v>
      </c>
      <c r="Z2166" s="2">
        <v>0</v>
      </c>
      <c r="AA2166" s="2">
        <v>0</v>
      </c>
      <c r="AB2166" s="2">
        <v>0</v>
      </c>
    </row>
    <row r="2167" spans="1:28" x14ac:dyDescent="0.25">
      <c r="A2167">
        <v>2032623955</v>
      </c>
      <c r="B2167" t="s">
        <v>852</v>
      </c>
      <c r="C2167" t="s">
        <v>822</v>
      </c>
      <c r="D2167" s="5" t="str">
        <f t="shared" si="100"/>
        <v>TERESA SHAW</v>
      </c>
      <c r="E2167" t="s">
        <v>172</v>
      </c>
      <c r="F2167" t="s">
        <v>708</v>
      </c>
      <c r="G2167" t="s">
        <v>727</v>
      </c>
      <c r="H2167" t="s">
        <v>727</v>
      </c>
      <c r="I2167" s="8">
        <v>1706194</v>
      </c>
      <c r="J2167" t="s">
        <v>72</v>
      </c>
      <c r="K2167" t="s">
        <v>73</v>
      </c>
      <c r="L2167" t="str">
        <f t="shared" si="101"/>
        <v>MATTHEW DAUGHERTY</v>
      </c>
      <c r="M2167" t="s">
        <v>57</v>
      </c>
      <c r="N2167" s="1">
        <v>46023</v>
      </c>
      <c r="O2167" s="1">
        <v>46174</v>
      </c>
      <c r="P2167">
        <f t="shared" si="99"/>
        <v>5</v>
      </c>
      <c r="Q2167" s="1" t="s">
        <v>142</v>
      </c>
      <c r="R2167" s="1" t="s">
        <v>3570</v>
      </c>
      <c r="S2167" s="2">
        <v>15</v>
      </c>
      <c r="T2167">
        <v>1</v>
      </c>
      <c r="U2167" t="s">
        <v>58</v>
      </c>
      <c r="V2167" s="3">
        <v>0.19</v>
      </c>
      <c r="W2167" t="s">
        <v>60</v>
      </c>
      <c r="X2167" t="s">
        <v>143</v>
      </c>
      <c r="Y2167" s="2">
        <v>2.85</v>
      </c>
      <c r="Z2167" s="2">
        <v>0</v>
      </c>
      <c r="AA2167" s="2">
        <v>0</v>
      </c>
      <c r="AB2167" s="2">
        <v>0</v>
      </c>
    </row>
    <row r="2168" spans="1:28" x14ac:dyDescent="0.25">
      <c r="A2168">
        <v>2032406949</v>
      </c>
      <c r="B2168" t="s">
        <v>2516</v>
      </c>
      <c r="C2168" t="s">
        <v>2517</v>
      </c>
      <c r="D2168" s="5" t="str">
        <f t="shared" si="100"/>
        <v>VIVIAN KAMAREDDINE</v>
      </c>
      <c r="E2168" t="s">
        <v>213</v>
      </c>
      <c r="F2168" t="s">
        <v>708</v>
      </c>
      <c r="G2168" t="s">
        <v>714</v>
      </c>
      <c r="H2168" t="s">
        <v>714</v>
      </c>
      <c r="I2168" s="8">
        <v>17425766</v>
      </c>
      <c r="J2168" t="s">
        <v>999</v>
      </c>
      <c r="K2168" t="s">
        <v>440</v>
      </c>
      <c r="L2168" t="str">
        <f t="shared" si="101"/>
        <v>CAROL FOLEY</v>
      </c>
      <c r="M2168" t="s">
        <v>57</v>
      </c>
      <c r="N2168" s="1">
        <v>46023</v>
      </c>
      <c r="O2168" s="1">
        <v>46174</v>
      </c>
      <c r="P2168">
        <f t="shared" si="99"/>
        <v>5</v>
      </c>
      <c r="Q2168" s="1" t="s">
        <v>142</v>
      </c>
      <c r="R2168" s="1" t="s">
        <v>3570</v>
      </c>
      <c r="S2168" s="2">
        <v>15</v>
      </c>
      <c r="T2168">
        <v>1</v>
      </c>
      <c r="U2168" t="s">
        <v>58</v>
      </c>
      <c r="V2168" s="3">
        <v>0.38</v>
      </c>
      <c r="W2168" t="s">
        <v>60</v>
      </c>
      <c r="X2168" t="s">
        <v>143</v>
      </c>
      <c r="Y2168" s="2">
        <v>5.7</v>
      </c>
      <c r="Z2168" s="2">
        <v>0</v>
      </c>
      <c r="AA2168" s="2">
        <v>0</v>
      </c>
      <c r="AB2168" s="2">
        <v>0</v>
      </c>
    </row>
    <row r="2169" spans="1:28" x14ac:dyDescent="0.25">
      <c r="A2169">
        <v>2032591711</v>
      </c>
      <c r="B2169" t="s">
        <v>2936</v>
      </c>
      <c r="C2169" t="s">
        <v>271</v>
      </c>
      <c r="D2169" s="5" t="str">
        <f t="shared" si="100"/>
        <v>NICHOLAS PINHO</v>
      </c>
      <c r="E2169" t="s">
        <v>213</v>
      </c>
      <c r="F2169" t="s">
        <v>708</v>
      </c>
      <c r="G2169" t="s">
        <v>714</v>
      </c>
      <c r="H2169" t="s">
        <v>714</v>
      </c>
      <c r="I2169" s="8" t="s">
        <v>3541</v>
      </c>
      <c r="J2169" t="s">
        <v>877</v>
      </c>
      <c r="K2169" t="s">
        <v>97</v>
      </c>
      <c r="L2169" t="str">
        <f t="shared" si="101"/>
        <v>JOHN ROKEN</v>
      </c>
      <c r="M2169" t="s">
        <v>57</v>
      </c>
      <c r="N2169" s="1">
        <v>46023</v>
      </c>
      <c r="O2169" s="1">
        <v>46174</v>
      </c>
      <c r="P2169">
        <f t="shared" si="99"/>
        <v>5</v>
      </c>
      <c r="Q2169" s="1" t="s">
        <v>142</v>
      </c>
      <c r="R2169" s="1" t="s">
        <v>3570</v>
      </c>
      <c r="S2169" s="2">
        <v>15</v>
      </c>
      <c r="T2169">
        <v>1</v>
      </c>
      <c r="U2169" t="s">
        <v>58</v>
      </c>
      <c r="V2169" s="3">
        <v>0.38</v>
      </c>
      <c r="W2169" t="s">
        <v>60</v>
      </c>
      <c r="X2169" t="s">
        <v>143</v>
      </c>
      <c r="Y2169" s="2">
        <v>5.7</v>
      </c>
      <c r="Z2169" s="2">
        <v>0</v>
      </c>
      <c r="AA2169" s="2">
        <v>0</v>
      </c>
      <c r="AB2169" s="2">
        <v>0</v>
      </c>
    </row>
    <row r="2170" spans="1:28" x14ac:dyDescent="0.25">
      <c r="A2170">
        <v>2032612450</v>
      </c>
      <c r="B2170" t="s">
        <v>2937</v>
      </c>
      <c r="C2170" t="s">
        <v>424</v>
      </c>
      <c r="D2170" s="5" t="str">
        <f t="shared" si="100"/>
        <v>PATRICIA YATES</v>
      </c>
      <c r="E2170" t="s">
        <v>608</v>
      </c>
      <c r="F2170" t="s">
        <v>708</v>
      </c>
      <c r="G2170" t="s">
        <v>714</v>
      </c>
      <c r="H2170" t="s">
        <v>714</v>
      </c>
      <c r="I2170" s="8" t="s">
        <v>3541</v>
      </c>
      <c r="J2170" t="s">
        <v>877</v>
      </c>
      <c r="K2170" t="s">
        <v>97</v>
      </c>
      <c r="L2170" t="str">
        <f t="shared" si="101"/>
        <v>JOHN ROKEN</v>
      </c>
      <c r="M2170" t="s">
        <v>57</v>
      </c>
      <c r="N2170" s="1">
        <v>46023</v>
      </c>
      <c r="O2170" s="1">
        <v>46174</v>
      </c>
      <c r="P2170">
        <f t="shared" si="99"/>
        <v>5</v>
      </c>
      <c r="Q2170" s="1" t="s">
        <v>142</v>
      </c>
      <c r="R2170" s="1" t="s">
        <v>3570</v>
      </c>
      <c r="S2170" s="2">
        <v>15</v>
      </c>
      <c r="T2170">
        <v>1</v>
      </c>
      <c r="U2170" t="s">
        <v>58</v>
      </c>
      <c r="V2170" s="3">
        <v>0.38</v>
      </c>
      <c r="W2170" t="s">
        <v>60</v>
      </c>
      <c r="X2170" t="s">
        <v>143</v>
      </c>
      <c r="Y2170" s="2">
        <v>5.7</v>
      </c>
      <c r="Z2170" s="2">
        <v>0</v>
      </c>
      <c r="AA2170" s="2">
        <v>0</v>
      </c>
      <c r="AB2170" s="2">
        <v>0</v>
      </c>
    </row>
    <row r="2171" spans="1:28" x14ac:dyDescent="0.25">
      <c r="A2171">
        <v>2032357317</v>
      </c>
      <c r="B2171" t="s">
        <v>2553</v>
      </c>
      <c r="C2171" t="s">
        <v>965</v>
      </c>
      <c r="D2171" s="5" t="str">
        <f t="shared" si="100"/>
        <v>MILES GOSSER</v>
      </c>
      <c r="E2171" t="s">
        <v>82</v>
      </c>
      <c r="F2171" t="s">
        <v>708</v>
      </c>
      <c r="G2171" t="s">
        <v>714</v>
      </c>
      <c r="H2171" t="s">
        <v>714</v>
      </c>
      <c r="I2171" s="8" t="s">
        <v>3540</v>
      </c>
      <c r="J2171" t="s">
        <v>83</v>
      </c>
      <c r="K2171" t="s">
        <v>84</v>
      </c>
      <c r="L2171" t="str">
        <f t="shared" si="101"/>
        <v>Matthew Sherman</v>
      </c>
      <c r="M2171" t="s">
        <v>57</v>
      </c>
      <c r="N2171" s="1">
        <v>46023</v>
      </c>
      <c r="O2171" s="1">
        <v>46174</v>
      </c>
      <c r="P2171">
        <f t="shared" si="99"/>
        <v>5</v>
      </c>
      <c r="Q2171" s="1" t="s">
        <v>142</v>
      </c>
      <c r="R2171" s="1" t="s">
        <v>3570</v>
      </c>
      <c r="S2171" s="2">
        <v>15</v>
      </c>
      <c r="T2171">
        <v>1</v>
      </c>
      <c r="U2171" t="s">
        <v>58</v>
      </c>
      <c r="V2171" s="3">
        <v>0.38</v>
      </c>
      <c r="W2171" t="s">
        <v>60</v>
      </c>
      <c r="X2171" t="s">
        <v>143</v>
      </c>
      <c r="Y2171" s="2">
        <v>5.7</v>
      </c>
      <c r="Z2171" s="2">
        <v>0</v>
      </c>
      <c r="AA2171" s="2">
        <v>0</v>
      </c>
      <c r="AB2171" s="2">
        <v>0</v>
      </c>
    </row>
    <row r="2172" spans="1:28" x14ac:dyDescent="0.25">
      <c r="A2172">
        <v>2032594915</v>
      </c>
      <c r="B2172" t="s">
        <v>508</v>
      </c>
      <c r="C2172" t="s">
        <v>2380</v>
      </c>
      <c r="D2172" s="5" t="str">
        <f t="shared" si="100"/>
        <v>JERAMIAH ROBERTS</v>
      </c>
      <c r="E2172" t="s">
        <v>64</v>
      </c>
      <c r="F2172" t="s">
        <v>708</v>
      </c>
      <c r="G2172" t="s">
        <v>714</v>
      </c>
      <c r="H2172" t="s">
        <v>714</v>
      </c>
      <c r="I2172" s="8">
        <v>8977234</v>
      </c>
      <c r="J2172" t="s">
        <v>90</v>
      </c>
      <c r="K2172" t="s">
        <v>91</v>
      </c>
      <c r="L2172" t="str">
        <f t="shared" si="101"/>
        <v>RYAN CALTAGIRONE</v>
      </c>
      <c r="M2172" t="s">
        <v>57</v>
      </c>
      <c r="N2172" s="1">
        <v>46023</v>
      </c>
      <c r="O2172" s="1">
        <v>46174</v>
      </c>
      <c r="P2172">
        <f t="shared" si="99"/>
        <v>5</v>
      </c>
      <c r="Q2172" s="1" t="s">
        <v>142</v>
      </c>
      <c r="R2172" s="1" t="s">
        <v>3570</v>
      </c>
      <c r="S2172" s="2">
        <v>15</v>
      </c>
      <c r="T2172">
        <v>1</v>
      </c>
      <c r="U2172" t="s">
        <v>58</v>
      </c>
      <c r="V2172" s="3">
        <v>0.38</v>
      </c>
      <c r="W2172" t="s">
        <v>60</v>
      </c>
      <c r="X2172" t="s">
        <v>143</v>
      </c>
      <c r="Y2172" s="2">
        <v>5.7</v>
      </c>
      <c r="Z2172" s="2">
        <v>0</v>
      </c>
      <c r="AA2172" s="2">
        <v>0</v>
      </c>
      <c r="AB2172" s="2">
        <v>0</v>
      </c>
    </row>
    <row r="2173" spans="1:28" x14ac:dyDescent="0.25">
      <c r="A2173">
        <v>2032658117</v>
      </c>
      <c r="B2173" t="s">
        <v>1475</v>
      </c>
      <c r="C2173" t="s">
        <v>1476</v>
      </c>
      <c r="D2173" s="5" t="str">
        <f t="shared" si="100"/>
        <v>ANDREW SUNU</v>
      </c>
      <c r="E2173" t="s">
        <v>110</v>
      </c>
      <c r="F2173" t="s">
        <v>708</v>
      </c>
      <c r="G2173" t="s">
        <v>714</v>
      </c>
      <c r="H2173" t="s">
        <v>714</v>
      </c>
      <c r="I2173" s="8">
        <v>8977234</v>
      </c>
      <c r="J2173" t="s">
        <v>90</v>
      </c>
      <c r="K2173" t="s">
        <v>91</v>
      </c>
      <c r="L2173" t="str">
        <f t="shared" si="101"/>
        <v>RYAN CALTAGIRONE</v>
      </c>
      <c r="M2173" t="s">
        <v>57</v>
      </c>
      <c r="N2173" s="1">
        <v>46023</v>
      </c>
      <c r="O2173" s="1">
        <v>46174</v>
      </c>
      <c r="P2173">
        <f t="shared" si="99"/>
        <v>5</v>
      </c>
      <c r="Q2173" s="1" t="s">
        <v>142</v>
      </c>
      <c r="R2173" s="1" t="s">
        <v>3570</v>
      </c>
      <c r="S2173" s="2">
        <v>15</v>
      </c>
      <c r="T2173">
        <v>1</v>
      </c>
      <c r="U2173" t="s">
        <v>58</v>
      </c>
      <c r="V2173" s="3">
        <v>0.38</v>
      </c>
      <c r="W2173" t="s">
        <v>60</v>
      </c>
      <c r="X2173" t="s">
        <v>143</v>
      </c>
      <c r="Y2173" s="2">
        <v>5.7</v>
      </c>
      <c r="Z2173" s="2">
        <v>5.7</v>
      </c>
      <c r="AA2173" s="2">
        <v>5.7</v>
      </c>
      <c r="AB2173" s="2">
        <v>0</v>
      </c>
    </row>
    <row r="2174" spans="1:28" x14ac:dyDescent="0.25">
      <c r="A2174">
        <v>2032809809</v>
      </c>
      <c r="B2174" t="s">
        <v>1368</v>
      </c>
      <c r="C2174" t="s">
        <v>1369</v>
      </c>
      <c r="D2174" s="5" t="str">
        <f t="shared" si="100"/>
        <v>CHRIS SRSTKA</v>
      </c>
      <c r="E2174" t="s">
        <v>239</v>
      </c>
      <c r="F2174" t="s">
        <v>1691</v>
      </c>
      <c r="G2174" t="s">
        <v>1693</v>
      </c>
      <c r="H2174" t="s">
        <v>3500</v>
      </c>
      <c r="I2174" s="8">
        <v>8307933</v>
      </c>
      <c r="J2174" t="s">
        <v>114</v>
      </c>
      <c r="K2174" t="s">
        <v>115</v>
      </c>
      <c r="L2174" t="str">
        <f t="shared" si="101"/>
        <v>GREGORY TEIPEL</v>
      </c>
      <c r="M2174" t="s">
        <v>57</v>
      </c>
      <c r="N2174" s="1">
        <v>46028</v>
      </c>
      <c r="O2174" s="1">
        <v>46179</v>
      </c>
      <c r="P2174">
        <f t="shared" si="99"/>
        <v>5</v>
      </c>
      <c r="Q2174" s="1" t="s">
        <v>142</v>
      </c>
      <c r="R2174" s="1" t="s">
        <v>3570</v>
      </c>
      <c r="S2174" s="2">
        <v>143.18</v>
      </c>
      <c r="T2174">
        <v>1</v>
      </c>
      <c r="U2174" t="s">
        <v>58</v>
      </c>
      <c r="V2174" s="3">
        <v>0.19</v>
      </c>
      <c r="W2174" t="s">
        <v>60</v>
      </c>
      <c r="X2174" t="s">
        <v>143</v>
      </c>
      <c r="Y2174" s="2">
        <v>27.2</v>
      </c>
      <c r="Z2174" s="2">
        <v>0</v>
      </c>
      <c r="AA2174" s="2">
        <v>0</v>
      </c>
      <c r="AB2174" s="2">
        <v>0</v>
      </c>
    </row>
    <row r="2175" spans="1:28" x14ac:dyDescent="0.25">
      <c r="A2175">
        <v>2032496771</v>
      </c>
      <c r="B2175" t="s">
        <v>1670</v>
      </c>
      <c r="C2175" t="s">
        <v>267</v>
      </c>
      <c r="D2175" s="5" t="str">
        <f t="shared" si="100"/>
        <v>MELANIE EBIN</v>
      </c>
      <c r="E2175" t="s">
        <v>172</v>
      </c>
      <c r="F2175" t="s">
        <v>1691</v>
      </c>
      <c r="G2175" t="s">
        <v>1693</v>
      </c>
      <c r="H2175" t="s">
        <v>3500</v>
      </c>
      <c r="I2175" s="8">
        <v>8977234</v>
      </c>
      <c r="J2175" t="s">
        <v>90</v>
      </c>
      <c r="K2175" t="s">
        <v>91</v>
      </c>
      <c r="L2175" t="str">
        <f t="shared" si="101"/>
        <v>RYAN CALTAGIRONE</v>
      </c>
      <c r="M2175" t="s">
        <v>57</v>
      </c>
      <c r="N2175" s="1">
        <v>46023</v>
      </c>
      <c r="O2175" s="1">
        <v>46174</v>
      </c>
      <c r="P2175">
        <f t="shared" si="99"/>
        <v>5</v>
      </c>
      <c r="Q2175" s="1" t="s">
        <v>142</v>
      </c>
      <c r="R2175" s="1" t="s">
        <v>3570</v>
      </c>
      <c r="S2175" s="2">
        <v>196.68</v>
      </c>
      <c r="T2175">
        <v>1</v>
      </c>
      <c r="U2175" t="s">
        <v>58</v>
      </c>
      <c r="V2175" s="3">
        <v>0.19</v>
      </c>
      <c r="W2175" t="s">
        <v>60</v>
      </c>
      <c r="X2175" t="s">
        <v>143</v>
      </c>
      <c r="Y2175" s="2">
        <v>37.369999999999997</v>
      </c>
      <c r="Z2175" s="2">
        <v>0</v>
      </c>
      <c r="AA2175" s="2">
        <v>0</v>
      </c>
      <c r="AB2175" s="2">
        <v>0</v>
      </c>
    </row>
    <row r="2176" spans="1:28" x14ac:dyDescent="0.25">
      <c r="A2176">
        <v>2032372009</v>
      </c>
      <c r="B2176" t="s">
        <v>2898</v>
      </c>
      <c r="C2176" t="s">
        <v>2909</v>
      </c>
      <c r="D2176" s="5" t="str">
        <f t="shared" si="100"/>
        <v>JAMEY MATHENY</v>
      </c>
      <c r="E2176" t="s">
        <v>172</v>
      </c>
      <c r="F2176" t="s">
        <v>1264</v>
      </c>
      <c r="G2176" t="s">
        <v>1265</v>
      </c>
      <c r="H2176" t="s">
        <v>1265</v>
      </c>
      <c r="I2176" s="8">
        <v>18142208</v>
      </c>
      <c r="J2176" t="s">
        <v>773</v>
      </c>
      <c r="K2176" t="s">
        <v>774</v>
      </c>
      <c r="L2176" t="str">
        <f t="shared" si="101"/>
        <v>Jill Shepard</v>
      </c>
      <c r="M2176" t="s">
        <v>57</v>
      </c>
      <c r="N2176" s="1">
        <v>46023</v>
      </c>
      <c r="O2176" s="1">
        <v>46174</v>
      </c>
      <c r="P2176">
        <f t="shared" si="99"/>
        <v>5</v>
      </c>
      <c r="Q2176" s="1" t="s">
        <v>142</v>
      </c>
      <c r="R2176" s="1" t="s">
        <v>3570</v>
      </c>
      <c r="S2176" s="2">
        <v>42.93</v>
      </c>
      <c r="T2176">
        <v>1</v>
      </c>
      <c r="U2176" t="s">
        <v>58</v>
      </c>
      <c r="V2176" s="3">
        <v>0.47</v>
      </c>
      <c r="W2176" t="s">
        <v>60</v>
      </c>
      <c r="X2176" t="s">
        <v>143</v>
      </c>
      <c r="Y2176" s="2">
        <v>20.18</v>
      </c>
      <c r="Z2176" s="2">
        <v>0</v>
      </c>
      <c r="AA2176" s="2">
        <v>0</v>
      </c>
      <c r="AB2176" s="2">
        <v>0</v>
      </c>
    </row>
    <row r="2177" spans="1:28" x14ac:dyDescent="0.25">
      <c r="A2177">
        <v>2032825259</v>
      </c>
      <c r="B2177" t="s">
        <v>1503</v>
      </c>
      <c r="C2177" t="s">
        <v>281</v>
      </c>
      <c r="D2177" s="5" t="str">
        <f t="shared" si="100"/>
        <v>LAURA DAVEY</v>
      </c>
      <c r="E2177" t="s">
        <v>82</v>
      </c>
      <c r="F2177" t="s">
        <v>1264</v>
      </c>
      <c r="G2177" t="s">
        <v>1265</v>
      </c>
      <c r="H2177" t="s">
        <v>1265</v>
      </c>
      <c r="I2177" s="8">
        <v>19396223</v>
      </c>
      <c r="J2177" t="s">
        <v>158</v>
      </c>
      <c r="K2177" t="s">
        <v>159</v>
      </c>
      <c r="L2177" t="str">
        <f t="shared" si="101"/>
        <v>Saadia Abdul</v>
      </c>
      <c r="M2177" t="s">
        <v>57</v>
      </c>
      <c r="N2177" s="1">
        <v>46023</v>
      </c>
      <c r="O2177" s="1">
        <v>46174</v>
      </c>
      <c r="P2177">
        <f t="shared" si="99"/>
        <v>5</v>
      </c>
      <c r="Q2177" s="1" t="s">
        <v>142</v>
      </c>
      <c r="R2177" s="1" t="s">
        <v>3570</v>
      </c>
      <c r="S2177" s="2">
        <v>85.58</v>
      </c>
      <c r="T2177">
        <v>1</v>
      </c>
      <c r="U2177" t="s">
        <v>58</v>
      </c>
      <c r="V2177" s="3">
        <v>0.47</v>
      </c>
      <c r="W2177" t="s">
        <v>60</v>
      </c>
      <c r="X2177" t="s">
        <v>143</v>
      </c>
      <c r="Y2177" s="2">
        <v>40.22</v>
      </c>
      <c r="Z2177" s="2">
        <v>0</v>
      </c>
      <c r="AA2177" s="2">
        <v>0</v>
      </c>
      <c r="AB2177" s="2">
        <v>0</v>
      </c>
    </row>
    <row r="2178" spans="1:28" x14ac:dyDescent="0.25">
      <c r="A2178">
        <v>2032661556</v>
      </c>
      <c r="B2178" t="s">
        <v>1371</v>
      </c>
      <c r="C2178" t="s">
        <v>354</v>
      </c>
      <c r="D2178" s="5" t="str">
        <f t="shared" si="100"/>
        <v>ROGER HENDRICKS</v>
      </c>
      <c r="E2178" t="s">
        <v>52</v>
      </c>
      <c r="F2178" t="s">
        <v>1691</v>
      </c>
      <c r="G2178" t="s">
        <v>1692</v>
      </c>
      <c r="H2178" t="s">
        <v>1692</v>
      </c>
      <c r="I2178" s="8" t="s">
        <v>3546</v>
      </c>
      <c r="J2178" t="s">
        <v>65</v>
      </c>
      <c r="K2178" t="s">
        <v>66</v>
      </c>
      <c r="L2178" t="str">
        <f t="shared" si="101"/>
        <v>ANNE MARIE KOZACHECK</v>
      </c>
      <c r="M2178" t="s">
        <v>57</v>
      </c>
      <c r="N2178" s="1">
        <v>46023</v>
      </c>
      <c r="O2178" s="1">
        <v>46174</v>
      </c>
      <c r="P2178">
        <f t="shared" ref="P2178:P2241" si="102">DATEDIF(N2178,O2178,"M")</f>
        <v>5</v>
      </c>
      <c r="Q2178" s="1" t="s">
        <v>142</v>
      </c>
      <c r="R2178" s="1" t="s">
        <v>3570</v>
      </c>
      <c r="S2178" s="2">
        <v>101.27</v>
      </c>
      <c r="T2178">
        <v>1</v>
      </c>
      <c r="U2178" t="s">
        <v>58</v>
      </c>
      <c r="V2178" s="3">
        <v>0.38</v>
      </c>
      <c r="W2178" t="s">
        <v>60</v>
      </c>
      <c r="X2178" t="s">
        <v>143</v>
      </c>
      <c r="Y2178" s="2">
        <v>38.479999999999997</v>
      </c>
      <c r="Z2178" s="2">
        <v>0</v>
      </c>
      <c r="AA2178" s="2">
        <v>0</v>
      </c>
      <c r="AB2178" s="2">
        <v>0</v>
      </c>
    </row>
    <row r="2179" spans="1:28" x14ac:dyDescent="0.25">
      <c r="A2179">
        <v>2032627701</v>
      </c>
      <c r="B2179" t="s">
        <v>3268</v>
      </c>
      <c r="C2179" t="s">
        <v>1369</v>
      </c>
      <c r="D2179" s="5" t="str">
        <f t="shared" ref="D2179:D2242" si="103">CONCATENATE(C2179," ",B2179)</f>
        <v>CHRIS SCHMIDT</v>
      </c>
      <c r="E2179" t="s">
        <v>52</v>
      </c>
      <c r="F2179" t="s">
        <v>1691</v>
      </c>
      <c r="G2179" t="s">
        <v>1692</v>
      </c>
      <c r="H2179" t="s">
        <v>1692</v>
      </c>
      <c r="I2179" s="8" t="s">
        <v>3546</v>
      </c>
      <c r="J2179" t="s">
        <v>65</v>
      </c>
      <c r="K2179" t="s">
        <v>66</v>
      </c>
      <c r="L2179" t="str">
        <f t="shared" si="101"/>
        <v>ANNE MARIE KOZACHECK</v>
      </c>
      <c r="M2179" t="s">
        <v>57</v>
      </c>
      <c r="N2179" s="1">
        <v>46023</v>
      </c>
      <c r="O2179" s="1">
        <v>46174</v>
      </c>
      <c r="P2179">
        <f t="shared" si="102"/>
        <v>5</v>
      </c>
      <c r="Q2179" s="1" t="s">
        <v>142</v>
      </c>
      <c r="R2179" s="1" t="s">
        <v>3570</v>
      </c>
      <c r="S2179" s="2">
        <v>87.66</v>
      </c>
      <c r="T2179">
        <v>1</v>
      </c>
      <c r="U2179" t="s">
        <v>58</v>
      </c>
      <c r="V2179" s="3">
        <v>0.38</v>
      </c>
      <c r="W2179" t="s">
        <v>60</v>
      </c>
      <c r="X2179" t="s">
        <v>143</v>
      </c>
      <c r="Y2179" s="2">
        <v>33.31</v>
      </c>
      <c r="Z2179" s="2">
        <v>0</v>
      </c>
      <c r="AA2179" s="2">
        <v>0</v>
      </c>
      <c r="AB2179" s="2">
        <v>0</v>
      </c>
    </row>
    <row r="2180" spans="1:28" x14ac:dyDescent="0.25">
      <c r="A2180">
        <v>2032515207</v>
      </c>
      <c r="B2180" t="s">
        <v>1671</v>
      </c>
      <c r="C2180" t="s">
        <v>147</v>
      </c>
      <c r="D2180" s="5" t="str">
        <f t="shared" si="103"/>
        <v>JASON MCMILLEN</v>
      </c>
      <c r="E2180" t="s">
        <v>52</v>
      </c>
      <c r="F2180" t="s">
        <v>1691</v>
      </c>
      <c r="G2180" t="s">
        <v>1692</v>
      </c>
      <c r="H2180" t="s">
        <v>1692</v>
      </c>
      <c r="I2180" s="8" t="s">
        <v>3546</v>
      </c>
      <c r="J2180" t="s">
        <v>65</v>
      </c>
      <c r="K2180" t="s">
        <v>66</v>
      </c>
      <c r="L2180" t="str">
        <f t="shared" si="101"/>
        <v>ANNE MARIE KOZACHECK</v>
      </c>
      <c r="M2180" t="s">
        <v>57</v>
      </c>
      <c r="N2180" s="1">
        <v>46023</v>
      </c>
      <c r="O2180" s="1">
        <v>46174</v>
      </c>
      <c r="P2180">
        <f t="shared" si="102"/>
        <v>5</v>
      </c>
      <c r="Q2180" s="1" t="s">
        <v>142</v>
      </c>
      <c r="R2180" s="1" t="s">
        <v>3570</v>
      </c>
      <c r="S2180" s="2">
        <v>63.67</v>
      </c>
      <c r="T2180">
        <v>1</v>
      </c>
      <c r="U2180" t="s">
        <v>58</v>
      </c>
      <c r="V2180" s="3">
        <v>0.38</v>
      </c>
      <c r="W2180" t="s">
        <v>60</v>
      </c>
      <c r="X2180" t="s">
        <v>143</v>
      </c>
      <c r="Y2180" s="2">
        <v>24.19</v>
      </c>
      <c r="Z2180" s="2">
        <v>0</v>
      </c>
      <c r="AA2180" s="2">
        <v>0</v>
      </c>
      <c r="AB2180" s="2">
        <v>0</v>
      </c>
    </row>
    <row r="2181" spans="1:28" x14ac:dyDescent="0.25">
      <c r="A2181">
        <v>2032573326</v>
      </c>
      <c r="B2181" t="s">
        <v>2931</v>
      </c>
      <c r="C2181" t="s">
        <v>1301</v>
      </c>
      <c r="D2181" s="5" t="str">
        <f t="shared" si="103"/>
        <v>KATHLEEN OCONNELL</v>
      </c>
      <c r="E2181" t="s">
        <v>52</v>
      </c>
      <c r="F2181" t="s">
        <v>1691</v>
      </c>
      <c r="G2181" t="s">
        <v>1692</v>
      </c>
      <c r="H2181" t="s">
        <v>1692</v>
      </c>
      <c r="I2181" s="8" t="s">
        <v>3546</v>
      </c>
      <c r="J2181" t="s">
        <v>65</v>
      </c>
      <c r="K2181" t="s">
        <v>66</v>
      </c>
      <c r="L2181" t="str">
        <f t="shared" si="101"/>
        <v>ANNE MARIE KOZACHECK</v>
      </c>
      <c r="M2181" t="s">
        <v>57</v>
      </c>
      <c r="N2181" s="1">
        <v>46023</v>
      </c>
      <c r="O2181" s="1">
        <v>46174</v>
      </c>
      <c r="P2181">
        <f t="shared" si="102"/>
        <v>5</v>
      </c>
      <c r="Q2181" s="1" t="s">
        <v>142</v>
      </c>
      <c r="R2181" s="1" t="s">
        <v>3570</v>
      </c>
      <c r="S2181" s="2">
        <v>46.13</v>
      </c>
      <c r="T2181">
        <v>1</v>
      </c>
      <c r="U2181" t="s">
        <v>58</v>
      </c>
      <c r="V2181" s="3">
        <v>0.38</v>
      </c>
      <c r="W2181" t="s">
        <v>60</v>
      </c>
      <c r="X2181" t="s">
        <v>143</v>
      </c>
      <c r="Y2181" s="2">
        <v>17.53</v>
      </c>
      <c r="Z2181" s="2">
        <v>0</v>
      </c>
      <c r="AA2181" s="2">
        <v>0</v>
      </c>
      <c r="AB2181" s="2">
        <v>0</v>
      </c>
    </row>
    <row r="2182" spans="1:28" x14ac:dyDescent="0.25">
      <c r="A2182">
        <v>2032911191</v>
      </c>
      <c r="B2182" t="s">
        <v>1704</v>
      </c>
      <c r="C2182" t="s">
        <v>1301</v>
      </c>
      <c r="D2182" s="5" t="str">
        <f t="shared" si="103"/>
        <v>KATHLEEN ROMANO</v>
      </c>
      <c r="E2182" t="s">
        <v>52</v>
      </c>
      <c r="F2182" t="s">
        <v>1691</v>
      </c>
      <c r="G2182" t="s">
        <v>1692</v>
      </c>
      <c r="H2182" t="s">
        <v>1692</v>
      </c>
      <c r="I2182" s="8" t="s">
        <v>3546</v>
      </c>
      <c r="J2182" t="s">
        <v>65</v>
      </c>
      <c r="K2182" t="s">
        <v>66</v>
      </c>
      <c r="L2182" t="str">
        <f t="shared" si="101"/>
        <v>ANNE MARIE KOZACHECK</v>
      </c>
      <c r="M2182" t="s">
        <v>57</v>
      </c>
      <c r="N2182" s="1">
        <v>46023</v>
      </c>
      <c r="O2182" s="1">
        <v>46174</v>
      </c>
      <c r="P2182">
        <f t="shared" si="102"/>
        <v>5</v>
      </c>
      <c r="Q2182" s="1" t="s">
        <v>142</v>
      </c>
      <c r="R2182" s="1" t="s">
        <v>3570</v>
      </c>
      <c r="S2182" s="2">
        <v>38.11</v>
      </c>
      <c r="T2182">
        <v>1</v>
      </c>
      <c r="U2182" t="s">
        <v>58</v>
      </c>
      <c r="V2182" s="3">
        <v>0.38</v>
      </c>
      <c r="W2182" t="s">
        <v>60</v>
      </c>
      <c r="X2182" t="s">
        <v>143</v>
      </c>
      <c r="Y2182" s="2">
        <v>14.48</v>
      </c>
      <c r="Z2182" s="2">
        <v>0</v>
      </c>
      <c r="AA2182" s="2">
        <v>0</v>
      </c>
      <c r="AB2182" s="2">
        <v>0</v>
      </c>
    </row>
    <row r="2183" spans="1:28" x14ac:dyDescent="0.25">
      <c r="A2183">
        <v>2032232401</v>
      </c>
      <c r="B2183" t="s">
        <v>2543</v>
      </c>
      <c r="C2183" t="s">
        <v>206</v>
      </c>
      <c r="D2183" s="5" t="str">
        <f t="shared" si="103"/>
        <v>REBECCA FEMIA</v>
      </c>
      <c r="E2183" t="s">
        <v>52</v>
      </c>
      <c r="F2183" t="s">
        <v>1691</v>
      </c>
      <c r="G2183" t="s">
        <v>1692</v>
      </c>
      <c r="H2183" t="s">
        <v>1692</v>
      </c>
      <c r="I2183" s="8">
        <v>17425766</v>
      </c>
      <c r="J2183" t="s">
        <v>999</v>
      </c>
      <c r="K2183" t="s">
        <v>440</v>
      </c>
      <c r="L2183" t="str">
        <f t="shared" si="101"/>
        <v>CAROL FOLEY</v>
      </c>
      <c r="M2183" t="s">
        <v>57</v>
      </c>
      <c r="N2183" s="1">
        <v>46023</v>
      </c>
      <c r="O2183" s="1">
        <v>46174</v>
      </c>
      <c r="P2183">
        <f t="shared" si="102"/>
        <v>5</v>
      </c>
      <c r="Q2183" s="1" t="s">
        <v>142</v>
      </c>
      <c r="R2183" s="1" t="s">
        <v>3570</v>
      </c>
      <c r="S2183" s="2">
        <v>109.34</v>
      </c>
      <c r="T2183">
        <v>1</v>
      </c>
      <c r="U2183" t="s">
        <v>58</v>
      </c>
      <c r="V2183" s="3">
        <v>0.38</v>
      </c>
      <c r="W2183" t="s">
        <v>60</v>
      </c>
      <c r="X2183" t="s">
        <v>143</v>
      </c>
      <c r="Y2183" s="2">
        <v>41.55</v>
      </c>
      <c r="Z2183" s="2">
        <v>0</v>
      </c>
      <c r="AA2183" s="2">
        <v>0</v>
      </c>
      <c r="AB2183" s="2">
        <v>0</v>
      </c>
    </row>
    <row r="2184" spans="1:28" x14ac:dyDescent="0.25">
      <c r="A2184">
        <v>2032608474</v>
      </c>
      <c r="B2184" t="s">
        <v>3267</v>
      </c>
      <c r="C2184" t="s">
        <v>224</v>
      </c>
      <c r="D2184" s="5" t="str">
        <f t="shared" si="103"/>
        <v>ROBIN WARRINER</v>
      </c>
      <c r="E2184" t="s">
        <v>52</v>
      </c>
      <c r="F2184" t="s">
        <v>1691</v>
      </c>
      <c r="G2184" t="s">
        <v>1692</v>
      </c>
      <c r="H2184" t="s">
        <v>1692</v>
      </c>
      <c r="I2184" s="8">
        <v>17425766</v>
      </c>
      <c r="J2184" t="s">
        <v>999</v>
      </c>
      <c r="K2184" t="s">
        <v>440</v>
      </c>
      <c r="L2184" t="str">
        <f t="shared" si="101"/>
        <v>CAROL FOLEY</v>
      </c>
      <c r="M2184" t="s">
        <v>57</v>
      </c>
      <c r="N2184" s="1">
        <v>46023</v>
      </c>
      <c r="O2184" s="1">
        <v>46174</v>
      </c>
      <c r="P2184">
        <f t="shared" si="102"/>
        <v>5</v>
      </c>
      <c r="Q2184" s="1" t="s">
        <v>142</v>
      </c>
      <c r="R2184" s="1" t="s">
        <v>3570</v>
      </c>
      <c r="S2184" s="2">
        <v>61.39</v>
      </c>
      <c r="T2184">
        <v>1</v>
      </c>
      <c r="U2184" t="s">
        <v>58</v>
      </c>
      <c r="V2184" s="3">
        <v>0.38</v>
      </c>
      <c r="W2184" t="s">
        <v>60</v>
      </c>
      <c r="X2184" t="s">
        <v>143</v>
      </c>
      <c r="Y2184" s="2">
        <v>23.33</v>
      </c>
      <c r="Z2184" s="2">
        <v>0</v>
      </c>
      <c r="AA2184" s="2">
        <v>0</v>
      </c>
      <c r="AB2184" s="2">
        <v>0</v>
      </c>
    </row>
    <row r="2185" spans="1:28" x14ac:dyDescent="0.25">
      <c r="A2185">
        <v>2032820036</v>
      </c>
      <c r="B2185" t="s">
        <v>1697</v>
      </c>
      <c r="C2185" t="s">
        <v>857</v>
      </c>
      <c r="D2185" s="5" t="str">
        <f t="shared" si="103"/>
        <v>JOSEPH MCILHENNY</v>
      </c>
      <c r="E2185" t="s">
        <v>52</v>
      </c>
      <c r="F2185" t="s">
        <v>1691</v>
      </c>
      <c r="G2185" t="s">
        <v>1692</v>
      </c>
      <c r="H2185" t="s">
        <v>1692</v>
      </c>
      <c r="I2185" s="8">
        <v>17425766</v>
      </c>
      <c r="J2185" t="s">
        <v>999</v>
      </c>
      <c r="K2185" t="s">
        <v>440</v>
      </c>
      <c r="L2185" t="str">
        <f t="shared" si="101"/>
        <v>CAROL FOLEY</v>
      </c>
      <c r="M2185" t="s">
        <v>57</v>
      </c>
      <c r="N2185" s="1">
        <v>46023</v>
      </c>
      <c r="O2185" s="1">
        <v>46174</v>
      </c>
      <c r="P2185">
        <f t="shared" si="102"/>
        <v>5</v>
      </c>
      <c r="Q2185" s="1" t="s">
        <v>142</v>
      </c>
      <c r="R2185" s="1" t="s">
        <v>3570</v>
      </c>
      <c r="S2185" s="2">
        <v>53.16</v>
      </c>
      <c r="T2185">
        <v>1</v>
      </c>
      <c r="U2185" t="s">
        <v>58</v>
      </c>
      <c r="V2185" s="3">
        <v>0.38</v>
      </c>
      <c r="W2185" t="s">
        <v>60</v>
      </c>
      <c r="X2185" t="s">
        <v>143</v>
      </c>
      <c r="Y2185" s="2">
        <v>20.2</v>
      </c>
      <c r="Z2185" s="2">
        <v>0</v>
      </c>
      <c r="AA2185" s="2">
        <v>0</v>
      </c>
      <c r="AB2185" s="2">
        <v>0</v>
      </c>
    </row>
    <row r="2186" spans="1:28" x14ac:dyDescent="0.25">
      <c r="A2186">
        <v>2032406947</v>
      </c>
      <c r="B2186" t="s">
        <v>2516</v>
      </c>
      <c r="C2186" t="s">
        <v>2517</v>
      </c>
      <c r="D2186" s="5" t="str">
        <f t="shared" si="103"/>
        <v>VIVIAN KAMAREDDINE</v>
      </c>
      <c r="E2186" t="s">
        <v>213</v>
      </c>
      <c r="F2186" t="s">
        <v>1691</v>
      </c>
      <c r="G2186" t="s">
        <v>1692</v>
      </c>
      <c r="H2186" t="s">
        <v>1692</v>
      </c>
      <c r="I2186" s="8">
        <v>17425766</v>
      </c>
      <c r="J2186" t="s">
        <v>999</v>
      </c>
      <c r="K2186" t="s">
        <v>440</v>
      </c>
      <c r="L2186" t="str">
        <f t="shared" si="101"/>
        <v>CAROL FOLEY</v>
      </c>
      <c r="M2186" t="s">
        <v>57</v>
      </c>
      <c r="N2186" s="1">
        <v>46023</v>
      </c>
      <c r="O2186" s="1">
        <v>46174</v>
      </c>
      <c r="P2186">
        <f t="shared" si="102"/>
        <v>5</v>
      </c>
      <c r="Q2186" s="1" t="s">
        <v>142</v>
      </c>
      <c r="R2186" s="1" t="s">
        <v>3570</v>
      </c>
      <c r="S2186" s="2">
        <v>36.450000000000003</v>
      </c>
      <c r="T2186">
        <v>1</v>
      </c>
      <c r="U2186" t="s">
        <v>58</v>
      </c>
      <c r="V2186" s="3">
        <v>0.38</v>
      </c>
      <c r="W2186" t="s">
        <v>60</v>
      </c>
      <c r="X2186" t="s">
        <v>143</v>
      </c>
      <c r="Y2186" s="2">
        <v>13.85</v>
      </c>
      <c r="Z2186" s="2">
        <v>0</v>
      </c>
      <c r="AA2186" s="2">
        <v>0</v>
      </c>
      <c r="AB2186" s="2">
        <v>0</v>
      </c>
    </row>
    <row r="2187" spans="1:28" x14ac:dyDescent="0.25">
      <c r="A2187">
        <v>2032626577</v>
      </c>
      <c r="B2187" t="s">
        <v>2104</v>
      </c>
      <c r="C2187" t="s">
        <v>2428</v>
      </c>
      <c r="D2187" s="5" t="str">
        <f t="shared" si="103"/>
        <v>GAIL GRAHAM</v>
      </c>
      <c r="E2187" t="s">
        <v>52</v>
      </c>
      <c r="F2187" t="s">
        <v>1691</v>
      </c>
      <c r="G2187" t="s">
        <v>1692</v>
      </c>
      <c r="H2187" t="s">
        <v>1692</v>
      </c>
      <c r="I2187" s="8">
        <v>21605264</v>
      </c>
      <c r="J2187" t="s">
        <v>723</v>
      </c>
      <c r="K2187" t="s">
        <v>724</v>
      </c>
      <c r="L2187" t="str">
        <f t="shared" si="101"/>
        <v>Erica Solivan</v>
      </c>
      <c r="M2187" t="s">
        <v>57</v>
      </c>
      <c r="N2187" s="1">
        <v>46023</v>
      </c>
      <c r="O2187" s="1">
        <v>46174</v>
      </c>
      <c r="P2187">
        <f t="shared" si="102"/>
        <v>5</v>
      </c>
      <c r="Q2187" s="1" t="s">
        <v>142</v>
      </c>
      <c r="R2187" s="1" t="s">
        <v>3570</v>
      </c>
      <c r="S2187" s="2">
        <v>36.65</v>
      </c>
      <c r="T2187">
        <v>1</v>
      </c>
      <c r="U2187" t="s">
        <v>58</v>
      </c>
      <c r="V2187" s="3">
        <v>0.38</v>
      </c>
      <c r="W2187" t="s">
        <v>60</v>
      </c>
      <c r="X2187" t="s">
        <v>143</v>
      </c>
      <c r="Y2187" s="2">
        <v>13.93</v>
      </c>
      <c r="Z2187" s="2">
        <v>0</v>
      </c>
      <c r="AA2187" s="2">
        <v>0</v>
      </c>
      <c r="AB2187" s="2">
        <v>0</v>
      </c>
    </row>
    <row r="2188" spans="1:28" x14ac:dyDescent="0.25">
      <c r="A2188">
        <v>2032494380</v>
      </c>
      <c r="B2188" t="s">
        <v>1668</v>
      </c>
      <c r="C2188" t="s">
        <v>75</v>
      </c>
      <c r="D2188" s="5" t="str">
        <f t="shared" si="103"/>
        <v>MICHAEL GIORGIO</v>
      </c>
      <c r="E2188" t="s">
        <v>52</v>
      </c>
      <c r="F2188" t="s">
        <v>1691</v>
      </c>
      <c r="G2188" t="s">
        <v>1692</v>
      </c>
      <c r="H2188" t="s">
        <v>1692</v>
      </c>
      <c r="I2188" s="8">
        <v>15278437</v>
      </c>
      <c r="J2188" t="s">
        <v>146</v>
      </c>
      <c r="K2188" t="s">
        <v>147</v>
      </c>
      <c r="L2188" t="str">
        <f t="shared" si="101"/>
        <v>JASON HOFFMANN</v>
      </c>
      <c r="M2188" t="s">
        <v>57</v>
      </c>
      <c r="N2188" s="1">
        <v>46023</v>
      </c>
      <c r="O2188" s="1">
        <v>46174</v>
      </c>
      <c r="P2188">
        <f t="shared" si="102"/>
        <v>5</v>
      </c>
      <c r="Q2188" s="1" t="s">
        <v>142</v>
      </c>
      <c r="R2188" s="1" t="s">
        <v>3570</v>
      </c>
      <c r="S2188" s="2">
        <v>87.66</v>
      </c>
      <c r="T2188">
        <v>1</v>
      </c>
      <c r="U2188" t="s">
        <v>58</v>
      </c>
      <c r="V2188" s="3">
        <v>0.38</v>
      </c>
      <c r="W2188" t="s">
        <v>60</v>
      </c>
      <c r="X2188" t="s">
        <v>143</v>
      </c>
      <c r="Y2188" s="2">
        <v>33.31</v>
      </c>
      <c r="Z2188" s="2">
        <v>0</v>
      </c>
      <c r="AA2188" s="2">
        <v>0</v>
      </c>
      <c r="AB2188" s="2">
        <v>0</v>
      </c>
    </row>
    <row r="2189" spans="1:28" x14ac:dyDescent="0.25">
      <c r="A2189">
        <v>2032259481</v>
      </c>
      <c r="B2189" t="s">
        <v>126</v>
      </c>
      <c r="C2189" t="s">
        <v>2545</v>
      </c>
      <c r="D2189" s="5" t="str">
        <f t="shared" si="103"/>
        <v>GREGG MILLER</v>
      </c>
      <c r="E2189" t="s">
        <v>52</v>
      </c>
      <c r="F2189" t="s">
        <v>1691</v>
      </c>
      <c r="G2189" t="s">
        <v>1692</v>
      </c>
      <c r="H2189" t="s">
        <v>1692</v>
      </c>
      <c r="I2189" s="8">
        <v>21758900</v>
      </c>
      <c r="J2189" t="s">
        <v>55</v>
      </c>
      <c r="K2189" t="s">
        <v>56</v>
      </c>
      <c r="L2189" t="str">
        <f t="shared" si="101"/>
        <v>John Rader</v>
      </c>
      <c r="M2189" t="s">
        <v>57</v>
      </c>
      <c r="N2189" s="1">
        <v>46023</v>
      </c>
      <c r="O2189" s="1">
        <v>46174</v>
      </c>
      <c r="P2189">
        <f t="shared" si="102"/>
        <v>5</v>
      </c>
      <c r="Q2189" s="1" t="s">
        <v>142</v>
      </c>
      <c r="R2189" s="1" t="s">
        <v>3570</v>
      </c>
      <c r="S2189" s="2">
        <v>116.64</v>
      </c>
      <c r="T2189">
        <v>1</v>
      </c>
      <c r="U2189" t="s">
        <v>58</v>
      </c>
      <c r="V2189" s="3">
        <v>0.38</v>
      </c>
      <c r="W2189" t="s">
        <v>60</v>
      </c>
      <c r="X2189" t="s">
        <v>143</v>
      </c>
      <c r="Y2189" s="2">
        <v>44.32</v>
      </c>
      <c r="Z2189" s="2">
        <v>0</v>
      </c>
      <c r="AA2189" s="2">
        <v>0</v>
      </c>
      <c r="AB2189" s="2">
        <v>0</v>
      </c>
    </row>
    <row r="2190" spans="1:28" x14ac:dyDescent="0.25">
      <c r="A2190">
        <v>2032835058</v>
      </c>
      <c r="B2190" t="s">
        <v>1699</v>
      </c>
      <c r="C2190" t="s">
        <v>153</v>
      </c>
      <c r="D2190" s="5" t="str">
        <f t="shared" si="103"/>
        <v>ADAM WILKINS</v>
      </c>
      <c r="E2190" t="s">
        <v>52</v>
      </c>
      <c r="F2190" t="s">
        <v>1691</v>
      </c>
      <c r="G2190" t="s">
        <v>1692</v>
      </c>
      <c r="H2190" t="s">
        <v>1692</v>
      </c>
      <c r="I2190" s="8">
        <v>21758900</v>
      </c>
      <c r="J2190" t="s">
        <v>55</v>
      </c>
      <c r="K2190" t="s">
        <v>56</v>
      </c>
      <c r="L2190" t="str">
        <f t="shared" si="101"/>
        <v>John Rader</v>
      </c>
      <c r="M2190" t="s">
        <v>57</v>
      </c>
      <c r="N2190" s="1">
        <v>46023</v>
      </c>
      <c r="O2190" s="1">
        <v>46174</v>
      </c>
      <c r="P2190">
        <f t="shared" si="102"/>
        <v>5</v>
      </c>
      <c r="Q2190" s="1" t="s">
        <v>142</v>
      </c>
      <c r="R2190" s="1" t="s">
        <v>3570</v>
      </c>
      <c r="S2190" s="2">
        <v>94.49</v>
      </c>
      <c r="T2190">
        <v>1</v>
      </c>
      <c r="U2190" t="s">
        <v>58</v>
      </c>
      <c r="V2190" s="3">
        <v>0.38</v>
      </c>
      <c r="W2190" t="s">
        <v>60</v>
      </c>
      <c r="X2190" t="s">
        <v>143</v>
      </c>
      <c r="Y2190" s="2">
        <v>35.909999999999997</v>
      </c>
      <c r="Z2190" s="2">
        <v>0</v>
      </c>
      <c r="AA2190" s="2">
        <v>0</v>
      </c>
      <c r="AB2190" s="2">
        <v>0</v>
      </c>
    </row>
    <row r="2191" spans="1:28" x14ac:dyDescent="0.25">
      <c r="A2191">
        <v>2032258457</v>
      </c>
      <c r="B2191" t="s">
        <v>1649</v>
      </c>
      <c r="C2191" t="s">
        <v>75</v>
      </c>
      <c r="D2191" s="5" t="str">
        <f t="shared" si="103"/>
        <v>MICHAEL PASCAL</v>
      </c>
      <c r="E2191" t="s">
        <v>52</v>
      </c>
      <c r="F2191" t="s">
        <v>1691</v>
      </c>
      <c r="G2191" t="s">
        <v>1692</v>
      </c>
      <c r="H2191" t="s">
        <v>1692</v>
      </c>
      <c r="I2191" s="8">
        <v>21758900</v>
      </c>
      <c r="J2191" t="s">
        <v>55</v>
      </c>
      <c r="K2191" t="s">
        <v>56</v>
      </c>
      <c r="L2191" t="str">
        <f t="shared" si="101"/>
        <v>John Rader</v>
      </c>
      <c r="M2191" t="s">
        <v>57</v>
      </c>
      <c r="N2191" s="1">
        <v>46023</v>
      </c>
      <c r="O2191" s="1">
        <v>46174</v>
      </c>
      <c r="P2191">
        <f t="shared" si="102"/>
        <v>5</v>
      </c>
      <c r="Q2191" s="1" t="s">
        <v>142</v>
      </c>
      <c r="R2191" s="1" t="s">
        <v>3570</v>
      </c>
      <c r="S2191" s="2">
        <v>94.49</v>
      </c>
      <c r="T2191">
        <v>1</v>
      </c>
      <c r="U2191" t="s">
        <v>58</v>
      </c>
      <c r="V2191" s="3">
        <v>0.38</v>
      </c>
      <c r="W2191" t="s">
        <v>60</v>
      </c>
      <c r="X2191" t="s">
        <v>143</v>
      </c>
      <c r="Y2191" s="2">
        <v>35.909999999999997</v>
      </c>
      <c r="Z2191" s="2">
        <v>0</v>
      </c>
      <c r="AA2191" s="2">
        <v>0</v>
      </c>
      <c r="AB2191" s="2">
        <v>0</v>
      </c>
    </row>
    <row r="2192" spans="1:28" x14ac:dyDescent="0.25">
      <c r="A2192">
        <v>2032756164</v>
      </c>
      <c r="B2192" t="s">
        <v>860</v>
      </c>
      <c r="C2192" t="s">
        <v>861</v>
      </c>
      <c r="D2192" s="5" t="str">
        <f t="shared" si="103"/>
        <v>KYRIAKI MATSOS</v>
      </c>
      <c r="E2192" t="s">
        <v>52</v>
      </c>
      <c r="F2192" t="s">
        <v>1691</v>
      </c>
      <c r="G2192" t="s">
        <v>1692</v>
      </c>
      <c r="H2192" t="s">
        <v>1692</v>
      </c>
      <c r="I2192" s="8">
        <v>21758900</v>
      </c>
      <c r="J2192" t="s">
        <v>55</v>
      </c>
      <c r="K2192" t="s">
        <v>56</v>
      </c>
      <c r="L2192" t="str">
        <f t="shared" si="101"/>
        <v>John Rader</v>
      </c>
      <c r="M2192" t="s">
        <v>57</v>
      </c>
      <c r="N2192" s="1">
        <v>46023</v>
      </c>
      <c r="O2192" s="1">
        <v>46174</v>
      </c>
      <c r="P2192">
        <f t="shared" si="102"/>
        <v>5</v>
      </c>
      <c r="Q2192" s="1" t="s">
        <v>142</v>
      </c>
      <c r="R2192" s="1" t="s">
        <v>3570</v>
      </c>
      <c r="S2192" s="2">
        <v>94.49</v>
      </c>
      <c r="T2192">
        <v>1</v>
      </c>
      <c r="U2192" t="s">
        <v>58</v>
      </c>
      <c r="V2192" s="3">
        <v>0.38</v>
      </c>
      <c r="W2192" t="s">
        <v>60</v>
      </c>
      <c r="X2192" t="s">
        <v>143</v>
      </c>
      <c r="Y2192" s="2">
        <v>35.909999999999997</v>
      </c>
      <c r="Z2192" s="2">
        <v>0</v>
      </c>
      <c r="AA2192" s="2">
        <v>0</v>
      </c>
      <c r="AB2192" s="2">
        <v>0</v>
      </c>
    </row>
    <row r="2193" spans="1:28" x14ac:dyDescent="0.25">
      <c r="A2193">
        <v>2032380382</v>
      </c>
      <c r="B2193" t="s">
        <v>980</v>
      </c>
      <c r="C2193" t="s">
        <v>1061</v>
      </c>
      <c r="D2193" s="5" t="str">
        <f t="shared" si="103"/>
        <v>JON WILSON</v>
      </c>
      <c r="E2193" t="s">
        <v>52</v>
      </c>
      <c r="F2193" t="s">
        <v>1691</v>
      </c>
      <c r="G2193" t="s">
        <v>1692</v>
      </c>
      <c r="H2193" t="s">
        <v>1692</v>
      </c>
      <c r="I2193" s="8">
        <v>21758900</v>
      </c>
      <c r="J2193" t="s">
        <v>55</v>
      </c>
      <c r="K2193" t="s">
        <v>56</v>
      </c>
      <c r="L2193" t="str">
        <f t="shared" si="101"/>
        <v>John Rader</v>
      </c>
      <c r="M2193" t="s">
        <v>57</v>
      </c>
      <c r="N2193" s="1">
        <v>46023</v>
      </c>
      <c r="O2193" s="1">
        <v>46174</v>
      </c>
      <c r="P2193">
        <f t="shared" si="102"/>
        <v>5</v>
      </c>
      <c r="Q2193" s="1" t="s">
        <v>142</v>
      </c>
      <c r="R2193" s="1" t="s">
        <v>3570</v>
      </c>
      <c r="S2193" s="2">
        <v>80.319999999999993</v>
      </c>
      <c r="T2193">
        <v>1</v>
      </c>
      <c r="U2193" t="s">
        <v>58</v>
      </c>
      <c r="V2193" s="3">
        <v>0.38</v>
      </c>
      <c r="W2193" t="s">
        <v>60</v>
      </c>
      <c r="X2193" t="s">
        <v>143</v>
      </c>
      <c r="Y2193" s="2">
        <v>30.52</v>
      </c>
      <c r="Z2193" s="2">
        <v>0</v>
      </c>
      <c r="AA2193" s="2">
        <v>0</v>
      </c>
      <c r="AB2193" s="2">
        <v>0</v>
      </c>
    </row>
    <row r="2194" spans="1:28" x14ac:dyDescent="0.25">
      <c r="A2194">
        <v>2032301033</v>
      </c>
      <c r="B2194" t="s">
        <v>303</v>
      </c>
      <c r="C2194" t="s">
        <v>162</v>
      </c>
      <c r="D2194" s="5" t="str">
        <f t="shared" si="103"/>
        <v>AMBER ELLIOTT</v>
      </c>
      <c r="E2194" t="s">
        <v>52</v>
      </c>
      <c r="F2194" t="s">
        <v>1691</v>
      </c>
      <c r="G2194" t="s">
        <v>1692</v>
      </c>
      <c r="H2194" t="s">
        <v>1692</v>
      </c>
      <c r="I2194" s="8">
        <v>21758900</v>
      </c>
      <c r="J2194" t="s">
        <v>55</v>
      </c>
      <c r="K2194" t="s">
        <v>56</v>
      </c>
      <c r="L2194" t="str">
        <f t="shared" si="101"/>
        <v>John Rader</v>
      </c>
      <c r="M2194" t="s">
        <v>57</v>
      </c>
      <c r="N2194" s="1">
        <v>46023</v>
      </c>
      <c r="O2194" s="1">
        <v>46174</v>
      </c>
      <c r="P2194">
        <f t="shared" si="102"/>
        <v>5</v>
      </c>
      <c r="Q2194" s="1" t="s">
        <v>142</v>
      </c>
      <c r="R2194" s="1" t="s">
        <v>3570</v>
      </c>
      <c r="S2194" s="2">
        <v>64.72</v>
      </c>
      <c r="T2194">
        <v>1</v>
      </c>
      <c r="U2194" t="s">
        <v>58</v>
      </c>
      <c r="V2194" s="3">
        <v>0.38</v>
      </c>
      <c r="W2194" t="s">
        <v>60</v>
      </c>
      <c r="X2194" t="s">
        <v>143</v>
      </c>
      <c r="Y2194" s="2">
        <v>24.59</v>
      </c>
      <c r="Z2194" s="2">
        <v>0</v>
      </c>
      <c r="AA2194" s="2">
        <v>0</v>
      </c>
      <c r="AB2194" s="2">
        <v>0</v>
      </c>
    </row>
    <row r="2195" spans="1:28" x14ac:dyDescent="0.25">
      <c r="A2195">
        <v>2032646033</v>
      </c>
      <c r="B2195" t="s">
        <v>859</v>
      </c>
      <c r="C2195" t="s">
        <v>294</v>
      </c>
      <c r="D2195" s="5" t="str">
        <f t="shared" si="103"/>
        <v>HEATHER BROGAN</v>
      </c>
      <c r="E2195" t="s">
        <v>52</v>
      </c>
      <c r="F2195" t="s">
        <v>1691</v>
      </c>
      <c r="G2195" t="s">
        <v>1692</v>
      </c>
      <c r="H2195" t="s">
        <v>1692</v>
      </c>
      <c r="I2195" s="8">
        <v>21758900</v>
      </c>
      <c r="J2195" t="s">
        <v>55</v>
      </c>
      <c r="K2195" t="s">
        <v>56</v>
      </c>
      <c r="L2195" t="str">
        <f t="shared" si="101"/>
        <v>John Rader</v>
      </c>
      <c r="M2195" t="s">
        <v>57</v>
      </c>
      <c r="N2195" s="1">
        <v>46023</v>
      </c>
      <c r="O2195" s="1">
        <v>46174</v>
      </c>
      <c r="P2195">
        <f t="shared" si="102"/>
        <v>5</v>
      </c>
      <c r="Q2195" s="1" t="s">
        <v>142</v>
      </c>
      <c r="R2195" s="1" t="s">
        <v>3570</v>
      </c>
      <c r="S2195" s="2">
        <v>64.540000000000006</v>
      </c>
      <c r="T2195">
        <v>1</v>
      </c>
      <c r="U2195" t="s">
        <v>58</v>
      </c>
      <c r="V2195" s="3">
        <v>0.38</v>
      </c>
      <c r="W2195" t="s">
        <v>60</v>
      </c>
      <c r="X2195" t="s">
        <v>143</v>
      </c>
      <c r="Y2195" s="2">
        <v>24.53</v>
      </c>
      <c r="Z2195" s="2">
        <v>0</v>
      </c>
      <c r="AA2195" s="2">
        <v>0</v>
      </c>
      <c r="AB2195" s="2">
        <v>0</v>
      </c>
    </row>
    <row r="2196" spans="1:28" x14ac:dyDescent="0.25">
      <c r="A2196">
        <v>2032682106</v>
      </c>
      <c r="B2196" t="s">
        <v>1686</v>
      </c>
      <c r="C2196" t="s">
        <v>1687</v>
      </c>
      <c r="D2196" s="5" t="str">
        <f t="shared" si="103"/>
        <v>CLAIRE DRAKE</v>
      </c>
      <c r="E2196" t="s">
        <v>52</v>
      </c>
      <c r="F2196" t="s">
        <v>1691</v>
      </c>
      <c r="G2196" t="s">
        <v>1692</v>
      </c>
      <c r="H2196" t="s">
        <v>1692</v>
      </c>
      <c r="I2196" s="8">
        <v>21758900</v>
      </c>
      <c r="J2196" t="s">
        <v>55</v>
      </c>
      <c r="K2196" t="s">
        <v>56</v>
      </c>
      <c r="L2196" t="str">
        <f t="shared" si="101"/>
        <v>John Rader</v>
      </c>
      <c r="M2196" t="s">
        <v>57</v>
      </c>
      <c r="N2196" s="1">
        <v>46023</v>
      </c>
      <c r="O2196" s="1">
        <v>46174</v>
      </c>
      <c r="P2196">
        <f t="shared" si="102"/>
        <v>5</v>
      </c>
      <c r="Q2196" s="1" t="s">
        <v>142</v>
      </c>
      <c r="R2196" s="1" t="s">
        <v>3570</v>
      </c>
      <c r="S2196" s="2">
        <v>64.540000000000006</v>
      </c>
      <c r="T2196">
        <v>1</v>
      </c>
      <c r="U2196" t="s">
        <v>58</v>
      </c>
      <c r="V2196" s="3">
        <v>0.38</v>
      </c>
      <c r="W2196" t="s">
        <v>60</v>
      </c>
      <c r="X2196" t="s">
        <v>143</v>
      </c>
      <c r="Y2196" s="2">
        <v>24.53</v>
      </c>
      <c r="Z2196" s="2">
        <v>0</v>
      </c>
      <c r="AA2196" s="2">
        <v>0</v>
      </c>
      <c r="AB2196" s="2">
        <v>0</v>
      </c>
    </row>
    <row r="2197" spans="1:28" x14ac:dyDescent="0.25">
      <c r="A2197">
        <v>2032824364</v>
      </c>
      <c r="B2197" t="s">
        <v>483</v>
      </c>
      <c r="C2197" t="s">
        <v>866</v>
      </c>
      <c r="D2197" s="5" t="str">
        <f t="shared" si="103"/>
        <v>EVAN DAVIS</v>
      </c>
      <c r="E2197" t="s">
        <v>52</v>
      </c>
      <c r="F2197" t="s">
        <v>1691</v>
      </c>
      <c r="G2197" t="s">
        <v>1692</v>
      </c>
      <c r="H2197" t="s">
        <v>1692</v>
      </c>
      <c r="I2197" s="8">
        <v>21758900</v>
      </c>
      <c r="J2197" t="s">
        <v>55</v>
      </c>
      <c r="K2197" t="s">
        <v>56</v>
      </c>
      <c r="L2197" t="str">
        <f t="shared" si="101"/>
        <v>John Rader</v>
      </c>
      <c r="M2197" t="s">
        <v>57</v>
      </c>
      <c r="N2197" s="1">
        <v>46023</v>
      </c>
      <c r="O2197" s="1">
        <v>46174</v>
      </c>
      <c r="P2197">
        <f t="shared" si="102"/>
        <v>5</v>
      </c>
      <c r="Q2197" s="1" t="s">
        <v>142</v>
      </c>
      <c r="R2197" s="1" t="s">
        <v>3570</v>
      </c>
      <c r="S2197" s="2">
        <v>61.39</v>
      </c>
      <c r="T2197">
        <v>1</v>
      </c>
      <c r="U2197" t="s">
        <v>58</v>
      </c>
      <c r="V2197" s="3">
        <v>0.38</v>
      </c>
      <c r="W2197" t="s">
        <v>60</v>
      </c>
      <c r="X2197" t="s">
        <v>143</v>
      </c>
      <c r="Y2197" s="2">
        <v>23.33</v>
      </c>
      <c r="Z2197" s="2">
        <v>0</v>
      </c>
      <c r="AA2197" s="2">
        <v>0</v>
      </c>
      <c r="AB2197" s="2">
        <v>0</v>
      </c>
    </row>
    <row r="2198" spans="1:28" x14ac:dyDescent="0.25">
      <c r="A2198">
        <v>2032465613</v>
      </c>
      <c r="B2198" t="s">
        <v>1665</v>
      </c>
      <c r="C2198" t="s">
        <v>368</v>
      </c>
      <c r="D2198" s="5" t="str">
        <f t="shared" si="103"/>
        <v>SHARON SMELTZER</v>
      </c>
      <c r="E2198" t="s">
        <v>52</v>
      </c>
      <c r="F2198" t="s">
        <v>1691</v>
      </c>
      <c r="G2198" t="s">
        <v>1692</v>
      </c>
      <c r="H2198" t="s">
        <v>1692</v>
      </c>
      <c r="I2198" s="8">
        <v>21758900</v>
      </c>
      <c r="J2198" t="s">
        <v>55</v>
      </c>
      <c r="K2198" t="s">
        <v>56</v>
      </c>
      <c r="L2198" t="str">
        <f t="shared" si="101"/>
        <v>John Rader</v>
      </c>
      <c r="M2198" t="s">
        <v>57</v>
      </c>
      <c r="N2198" s="1">
        <v>46023</v>
      </c>
      <c r="O2198" s="1">
        <v>46174</v>
      </c>
      <c r="P2198">
        <f t="shared" si="102"/>
        <v>5</v>
      </c>
      <c r="Q2198" s="1" t="s">
        <v>142</v>
      </c>
      <c r="R2198" s="1" t="s">
        <v>3570</v>
      </c>
      <c r="S2198" s="2">
        <v>61.39</v>
      </c>
      <c r="T2198">
        <v>1</v>
      </c>
      <c r="U2198" t="s">
        <v>58</v>
      </c>
      <c r="V2198" s="3">
        <v>0.38</v>
      </c>
      <c r="W2198" t="s">
        <v>60</v>
      </c>
      <c r="X2198" t="s">
        <v>143</v>
      </c>
      <c r="Y2198" s="2">
        <v>23.33</v>
      </c>
      <c r="Z2198" s="2">
        <v>0</v>
      </c>
      <c r="AA2198" s="2">
        <v>0</v>
      </c>
      <c r="AB2198" s="2">
        <v>0</v>
      </c>
    </row>
    <row r="2199" spans="1:28" x14ac:dyDescent="0.25">
      <c r="A2199">
        <v>2032277840</v>
      </c>
      <c r="B2199" t="s">
        <v>2548</v>
      </c>
      <c r="C2199" t="s">
        <v>241</v>
      </c>
      <c r="D2199" s="5" t="str">
        <f t="shared" si="103"/>
        <v>LISA BRUNNER</v>
      </c>
      <c r="E2199" t="s">
        <v>52</v>
      </c>
      <c r="F2199" t="s">
        <v>1691</v>
      </c>
      <c r="G2199" t="s">
        <v>1692</v>
      </c>
      <c r="H2199" t="s">
        <v>1692</v>
      </c>
      <c r="I2199" s="8">
        <v>21758900</v>
      </c>
      <c r="J2199" t="s">
        <v>55</v>
      </c>
      <c r="K2199" t="s">
        <v>56</v>
      </c>
      <c r="L2199" t="str">
        <f t="shared" ref="L2199:L2262" si="104">CONCATENATE(K2199," ",J2199)</f>
        <v>John Rader</v>
      </c>
      <c r="M2199" t="s">
        <v>57</v>
      </c>
      <c r="N2199" s="1">
        <v>46023</v>
      </c>
      <c r="O2199" s="1">
        <v>46174</v>
      </c>
      <c r="P2199">
        <f t="shared" si="102"/>
        <v>5</v>
      </c>
      <c r="Q2199" s="1" t="s">
        <v>142</v>
      </c>
      <c r="R2199" s="1" t="s">
        <v>3570</v>
      </c>
      <c r="S2199" s="2">
        <v>53.16</v>
      </c>
      <c r="T2199">
        <v>1</v>
      </c>
      <c r="U2199" t="s">
        <v>58</v>
      </c>
      <c r="V2199" s="3">
        <v>0.38</v>
      </c>
      <c r="W2199" t="s">
        <v>60</v>
      </c>
      <c r="X2199" t="s">
        <v>143</v>
      </c>
      <c r="Y2199" s="2">
        <v>20.2</v>
      </c>
      <c r="Z2199" s="2">
        <v>0</v>
      </c>
      <c r="AA2199" s="2">
        <v>0</v>
      </c>
      <c r="AB2199" s="2">
        <v>0</v>
      </c>
    </row>
    <row r="2200" spans="1:28" x14ac:dyDescent="0.25">
      <c r="A2200">
        <v>2032632392</v>
      </c>
      <c r="B2200" t="s">
        <v>3269</v>
      </c>
      <c r="C2200" t="s">
        <v>404</v>
      </c>
      <c r="D2200" s="5" t="str">
        <f t="shared" si="103"/>
        <v>DEBORAH POTTS</v>
      </c>
      <c r="E2200" t="s">
        <v>52</v>
      </c>
      <c r="F2200" t="s">
        <v>1691</v>
      </c>
      <c r="G2200" t="s">
        <v>1692</v>
      </c>
      <c r="H2200" t="s">
        <v>1692</v>
      </c>
      <c r="I2200" s="8">
        <v>21758900</v>
      </c>
      <c r="J2200" t="s">
        <v>55</v>
      </c>
      <c r="K2200" t="s">
        <v>56</v>
      </c>
      <c r="L2200" t="str">
        <f t="shared" si="104"/>
        <v>John Rader</v>
      </c>
      <c r="M2200" t="s">
        <v>57</v>
      </c>
      <c r="N2200" s="1">
        <v>46023</v>
      </c>
      <c r="O2200" s="1">
        <v>46174</v>
      </c>
      <c r="P2200">
        <f t="shared" si="102"/>
        <v>5</v>
      </c>
      <c r="Q2200" s="1" t="s">
        <v>142</v>
      </c>
      <c r="R2200" s="1" t="s">
        <v>3570</v>
      </c>
      <c r="S2200" s="2">
        <v>53.16</v>
      </c>
      <c r="T2200">
        <v>1</v>
      </c>
      <c r="U2200" t="s">
        <v>58</v>
      </c>
      <c r="V2200" s="3">
        <v>0.38</v>
      </c>
      <c r="W2200" t="s">
        <v>60</v>
      </c>
      <c r="X2200" t="s">
        <v>143</v>
      </c>
      <c r="Y2200" s="2">
        <v>20.2</v>
      </c>
      <c r="Z2200" s="2">
        <v>0</v>
      </c>
      <c r="AA2200" s="2">
        <v>0</v>
      </c>
      <c r="AB2200" s="2">
        <v>0</v>
      </c>
    </row>
    <row r="2201" spans="1:28" x14ac:dyDescent="0.25">
      <c r="A2201">
        <v>2032878716</v>
      </c>
      <c r="B2201" t="s">
        <v>875</v>
      </c>
      <c r="C2201" t="s">
        <v>745</v>
      </c>
      <c r="D2201" s="5" t="str">
        <f t="shared" si="103"/>
        <v>CHRISTIAN DITTMAR</v>
      </c>
      <c r="E2201" t="s">
        <v>52</v>
      </c>
      <c r="F2201" t="s">
        <v>1691</v>
      </c>
      <c r="G2201" t="s">
        <v>1692</v>
      </c>
      <c r="H2201" t="s">
        <v>1692</v>
      </c>
      <c r="I2201" s="8">
        <v>21758900</v>
      </c>
      <c r="J2201" t="s">
        <v>55</v>
      </c>
      <c r="K2201" t="s">
        <v>56</v>
      </c>
      <c r="L2201" t="str">
        <f t="shared" si="104"/>
        <v>John Rader</v>
      </c>
      <c r="M2201" t="s">
        <v>57</v>
      </c>
      <c r="N2201" s="1">
        <v>46023</v>
      </c>
      <c r="O2201" s="1">
        <v>46174</v>
      </c>
      <c r="P2201">
        <f t="shared" si="102"/>
        <v>5</v>
      </c>
      <c r="Q2201" s="1" t="s">
        <v>142</v>
      </c>
      <c r="R2201" s="1" t="s">
        <v>3570</v>
      </c>
      <c r="S2201" s="2">
        <v>47.17</v>
      </c>
      <c r="T2201">
        <v>1</v>
      </c>
      <c r="U2201" t="s">
        <v>58</v>
      </c>
      <c r="V2201" s="3">
        <v>0.38</v>
      </c>
      <c r="W2201" t="s">
        <v>60</v>
      </c>
      <c r="X2201" t="s">
        <v>143</v>
      </c>
      <c r="Y2201" s="2">
        <v>17.920000000000002</v>
      </c>
      <c r="Z2201" s="2">
        <v>0</v>
      </c>
      <c r="AA2201" s="2">
        <v>0</v>
      </c>
      <c r="AB2201" s="2">
        <v>0</v>
      </c>
    </row>
    <row r="2202" spans="1:28" x14ac:dyDescent="0.25">
      <c r="A2202">
        <v>2032691062</v>
      </c>
      <c r="B2202" t="s">
        <v>856</v>
      </c>
      <c r="C2202" t="s">
        <v>857</v>
      </c>
      <c r="D2202" s="5" t="str">
        <f t="shared" si="103"/>
        <v>JOSEPH MCLAUGHLIN</v>
      </c>
      <c r="E2202" t="s">
        <v>52</v>
      </c>
      <c r="F2202" t="s">
        <v>1691</v>
      </c>
      <c r="G2202" t="s">
        <v>1692</v>
      </c>
      <c r="H2202" t="s">
        <v>1692</v>
      </c>
      <c r="I2202" s="8">
        <v>21758900</v>
      </c>
      <c r="J2202" t="s">
        <v>55</v>
      </c>
      <c r="K2202" t="s">
        <v>56</v>
      </c>
      <c r="L2202" t="str">
        <f t="shared" si="104"/>
        <v>John Rader</v>
      </c>
      <c r="M2202" t="s">
        <v>57</v>
      </c>
      <c r="N2202" s="1">
        <v>46023</v>
      </c>
      <c r="O2202" s="1">
        <v>46174</v>
      </c>
      <c r="P2202">
        <f t="shared" si="102"/>
        <v>5</v>
      </c>
      <c r="Q2202" s="1" t="s">
        <v>142</v>
      </c>
      <c r="R2202" s="1" t="s">
        <v>3570</v>
      </c>
      <c r="S2202" s="2">
        <v>47.17</v>
      </c>
      <c r="T2202">
        <v>1</v>
      </c>
      <c r="U2202" t="s">
        <v>58</v>
      </c>
      <c r="V2202" s="3">
        <v>0.38</v>
      </c>
      <c r="W2202" t="s">
        <v>60</v>
      </c>
      <c r="X2202" t="s">
        <v>143</v>
      </c>
      <c r="Y2202" s="2">
        <v>17.920000000000002</v>
      </c>
      <c r="Z2202" s="2">
        <v>0</v>
      </c>
      <c r="AA2202" s="2">
        <v>0</v>
      </c>
      <c r="AB2202" s="2">
        <v>0</v>
      </c>
    </row>
    <row r="2203" spans="1:28" x14ac:dyDescent="0.25">
      <c r="A2203">
        <v>2032267294</v>
      </c>
      <c r="B2203" t="s">
        <v>2546</v>
      </c>
      <c r="C2203" t="s">
        <v>1624</v>
      </c>
      <c r="D2203" s="5" t="str">
        <f t="shared" si="103"/>
        <v>CAROLINE DIRITA</v>
      </c>
      <c r="E2203" t="s">
        <v>52</v>
      </c>
      <c r="F2203" t="s">
        <v>1691</v>
      </c>
      <c r="G2203" t="s">
        <v>1692</v>
      </c>
      <c r="H2203" t="s">
        <v>1692</v>
      </c>
      <c r="I2203" s="8">
        <v>21758900</v>
      </c>
      <c r="J2203" t="s">
        <v>55</v>
      </c>
      <c r="K2203" t="s">
        <v>56</v>
      </c>
      <c r="L2203" t="str">
        <f t="shared" si="104"/>
        <v>John Rader</v>
      </c>
      <c r="M2203" t="s">
        <v>57</v>
      </c>
      <c r="N2203" s="1">
        <v>46023</v>
      </c>
      <c r="O2203" s="1">
        <v>46174</v>
      </c>
      <c r="P2203">
        <f t="shared" si="102"/>
        <v>5</v>
      </c>
      <c r="Q2203" s="1" t="s">
        <v>142</v>
      </c>
      <c r="R2203" s="1" t="s">
        <v>3570</v>
      </c>
      <c r="S2203" s="2">
        <v>38.11</v>
      </c>
      <c r="T2203">
        <v>1</v>
      </c>
      <c r="U2203" t="s">
        <v>58</v>
      </c>
      <c r="V2203" s="3">
        <v>0.38</v>
      </c>
      <c r="W2203" t="s">
        <v>60</v>
      </c>
      <c r="X2203" t="s">
        <v>143</v>
      </c>
      <c r="Y2203" s="2">
        <v>14.48</v>
      </c>
      <c r="Z2203" s="2">
        <v>0</v>
      </c>
      <c r="AA2203" s="2">
        <v>0</v>
      </c>
      <c r="AB2203" s="2">
        <v>0</v>
      </c>
    </row>
    <row r="2204" spans="1:28" x14ac:dyDescent="0.25">
      <c r="A2204">
        <v>2032685254</v>
      </c>
      <c r="B2204" t="s">
        <v>852</v>
      </c>
      <c r="C2204" t="s">
        <v>73</v>
      </c>
      <c r="D2204" s="5" t="str">
        <f t="shared" si="103"/>
        <v>MATTHEW SHAW</v>
      </c>
      <c r="E2204" t="s">
        <v>52</v>
      </c>
      <c r="F2204" t="s">
        <v>1691</v>
      </c>
      <c r="G2204" t="s">
        <v>1692</v>
      </c>
      <c r="H2204" t="s">
        <v>1692</v>
      </c>
      <c r="I2204" s="8">
        <v>21758900</v>
      </c>
      <c r="J2204" t="s">
        <v>55</v>
      </c>
      <c r="K2204" t="s">
        <v>56</v>
      </c>
      <c r="L2204" t="str">
        <f t="shared" si="104"/>
        <v>John Rader</v>
      </c>
      <c r="M2204" t="s">
        <v>57</v>
      </c>
      <c r="N2204" s="1">
        <v>46023</v>
      </c>
      <c r="O2204" s="1">
        <v>46174</v>
      </c>
      <c r="P2204">
        <f t="shared" si="102"/>
        <v>5</v>
      </c>
      <c r="Q2204" s="1" t="s">
        <v>142</v>
      </c>
      <c r="R2204" s="1" t="s">
        <v>3570</v>
      </c>
      <c r="S2204" s="2">
        <v>38.11</v>
      </c>
      <c r="T2204">
        <v>1</v>
      </c>
      <c r="U2204" t="s">
        <v>58</v>
      </c>
      <c r="V2204" s="3">
        <v>0.38</v>
      </c>
      <c r="W2204" t="s">
        <v>60</v>
      </c>
      <c r="X2204" t="s">
        <v>143</v>
      </c>
      <c r="Y2204" s="2">
        <v>14.48</v>
      </c>
      <c r="Z2204" s="2">
        <v>0</v>
      </c>
      <c r="AA2204" s="2">
        <v>0</v>
      </c>
      <c r="AB2204" s="2">
        <v>0</v>
      </c>
    </row>
    <row r="2205" spans="1:28" x14ac:dyDescent="0.25">
      <c r="A2205">
        <v>2032734936</v>
      </c>
      <c r="B2205" t="s">
        <v>1524</v>
      </c>
      <c r="C2205" t="s">
        <v>1525</v>
      </c>
      <c r="D2205" s="5" t="str">
        <f t="shared" si="103"/>
        <v>GERALDINE STROUPHAR</v>
      </c>
      <c r="E2205" t="s">
        <v>52</v>
      </c>
      <c r="F2205" t="s">
        <v>1691</v>
      </c>
      <c r="G2205" t="s">
        <v>1692</v>
      </c>
      <c r="H2205" t="s">
        <v>1692</v>
      </c>
      <c r="I2205" s="8">
        <v>21758900</v>
      </c>
      <c r="J2205" t="s">
        <v>55</v>
      </c>
      <c r="K2205" t="s">
        <v>56</v>
      </c>
      <c r="L2205" t="str">
        <f t="shared" si="104"/>
        <v>John Rader</v>
      </c>
      <c r="M2205" t="s">
        <v>57</v>
      </c>
      <c r="N2205" s="1">
        <v>46023</v>
      </c>
      <c r="O2205" s="1">
        <v>46174</v>
      </c>
      <c r="P2205">
        <f t="shared" si="102"/>
        <v>5</v>
      </c>
      <c r="Q2205" s="1" t="s">
        <v>142</v>
      </c>
      <c r="R2205" s="1" t="s">
        <v>3570</v>
      </c>
      <c r="S2205" s="2">
        <v>38.11</v>
      </c>
      <c r="T2205">
        <v>1</v>
      </c>
      <c r="U2205" t="s">
        <v>58</v>
      </c>
      <c r="V2205" s="3">
        <v>0.38</v>
      </c>
      <c r="W2205" t="s">
        <v>60</v>
      </c>
      <c r="X2205" t="s">
        <v>143</v>
      </c>
      <c r="Y2205" s="2">
        <v>14.48</v>
      </c>
      <c r="Z2205" s="2">
        <v>0</v>
      </c>
      <c r="AA2205" s="2">
        <v>0</v>
      </c>
      <c r="AB2205" s="2">
        <v>0</v>
      </c>
    </row>
    <row r="2206" spans="1:28" x14ac:dyDescent="0.25">
      <c r="A2206">
        <v>2032609620</v>
      </c>
      <c r="B2206" t="s">
        <v>1497</v>
      </c>
      <c r="C2206" t="s">
        <v>342</v>
      </c>
      <c r="D2206" s="5" t="str">
        <f t="shared" si="103"/>
        <v>ELIZABETH FRAATZ</v>
      </c>
      <c r="E2206" t="s">
        <v>52</v>
      </c>
      <c r="F2206" t="s">
        <v>1691</v>
      </c>
      <c r="G2206" t="s">
        <v>1692</v>
      </c>
      <c r="H2206" t="s">
        <v>1692</v>
      </c>
      <c r="I2206" s="8">
        <v>21758900</v>
      </c>
      <c r="J2206" t="s">
        <v>55</v>
      </c>
      <c r="K2206" t="s">
        <v>56</v>
      </c>
      <c r="L2206" t="str">
        <f t="shared" si="104"/>
        <v>John Rader</v>
      </c>
      <c r="M2206" t="s">
        <v>57</v>
      </c>
      <c r="N2206" s="1">
        <v>46023</v>
      </c>
      <c r="O2206" s="1">
        <v>46174</v>
      </c>
      <c r="P2206">
        <f t="shared" si="102"/>
        <v>5</v>
      </c>
      <c r="Q2206" s="1" t="s">
        <v>142</v>
      </c>
      <c r="R2206" s="1" t="s">
        <v>3570</v>
      </c>
      <c r="S2206" s="2">
        <v>38.11</v>
      </c>
      <c r="T2206">
        <v>1</v>
      </c>
      <c r="U2206" t="s">
        <v>58</v>
      </c>
      <c r="V2206" s="3">
        <v>0.38</v>
      </c>
      <c r="W2206" t="s">
        <v>60</v>
      </c>
      <c r="X2206" t="s">
        <v>143</v>
      </c>
      <c r="Y2206" s="2">
        <v>14.48</v>
      </c>
      <c r="Z2206" s="2">
        <v>0</v>
      </c>
      <c r="AA2206" s="2">
        <v>0</v>
      </c>
      <c r="AB2206" s="2">
        <v>0</v>
      </c>
    </row>
    <row r="2207" spans="1:28" x14ac:dyDescent="0.25">
      <c r="A2207">
        <v>2032525257</v>
      </c>
      <c r="B2207" t="s">
        <v>3265</v>
      </c>
      <c r="C2207" t="s">
        <v>1605</v>
      </c>
      <c r="D2207" s="5" t="str">
        <f t="shared" si="103"/>
        <v>GABRIELA LEONETTI</v>
      </c>
      <c r="E2207" t="s">
        <v>52</v>
      </c>
      <c r="F2207" t="s">
        <v>1691</v>
      </c>
      <c r="G2207" t="s">
        <v>1692</v>
      </c>
      <c r="H2207" t="s">
        <v>1692</v>
      </c>
      <c r="I2207" s="8">
        <v>21758900</v>
      </c>
      <c r="J2207" t="s">
        <v>55</v>
      </c>
      <c r="K2207" t="s">
        <v>56</v>
      </c>
      <c r="L2207" t="str">
        <f t="shared" si="104"/>
        <v>John Rader</v>
      </c>
      <c r="M2207" t="s">
        <v>57</v>
      </c>
      <c r="N2207" s="1">
        <v>46023</v>
      </c>
      <c r="O2207" s="1">
        <v>46174</v>
      </c>
      <c r="P2207">
        <f t="shared" si="102"/>
        <v>5</v>
      </c>
      <c r="Q2207" s="1" t="s">
        <v>142</v>
      </c>
      <c r="R2207" s="1" t="s">
        <v>3570</v>
      </c>
      <c r="S2207" s="2">
        <v>30.27</v>
      </c>
      <c r="T2207">
        <v>1</v>
      </c>
      <c r="U2207" t="s">
        <v>58</v>
      </c>
      <c r="V2207" s="3">
        <v>0.38</v>
      </c>
      <c r="W2207" t="s">
        <v>60</v>
      </c>
      <c r="X2207" t="s">
        <v>143</v>
      </c>
      <c r="Y2207" s="2">
        <v>11.5</v>
      </c>
      <c r="Z2207" s="2">
        <v>0</v>
      </c>
      <c r="AA2207" s="2">
        <v>0</v>
      </c>
      <c r="AB2207" s="2">
        <v>0</v>
      </c>
    </row>
    <row r="2208" spans="1:28" x14ac:dyDescent="0.25">
      <c r="A2208">
        <v>2032634299</v>
      </c>
      <c r="B2208" t="s">
        <v>3270</v>
      </c>
      <c r="C2208" t="s">
        <v>466</v>
      </c>
      <c r="D2208" s="5" t="str">
        <f t="shared" si="103"/>
        <v>THOMAS ROWLANDS</v>
      </c>
      <c r="E2208" t="s">
        <v>52</v>
      </c>
      <c r="F2208" t="s">
        <v>1691</v>
      </c>
      <c r="G2208" t="s">
        <v>1692</v>
      </c>
      <c r="H2208" t="s">
        <v>1692</v>
      </c>
      <c r="I2208" s="8">
        <v>21758900</v>
      </c>
      <c r="J2208" t="s">
        <v>55</v>
      </c>
      <c r="K2208" t="s">
        <v>56</v>
      </c>
      <c r="L2208" t="str">
        <f t="shared" si="104"/>
        <v>John Rader</v>
      </c>
      <c r="M2208" t="s">
        <v>57</v>
      </c>
      <c r="N2208" s="1">
        <v>46023</v>
      </c>
      <c r="O2208" s="1">
        <v>46174</v>
      </c>
      <c r="P2208">
        <f t="shared" si="102"/>
        <v>5</v>
      </c>
      <c r="Q2208" s="1" t="s">
        <v>142</v>
      </c>
      <c r="R2208" s="1" t="s">
        <v>3570</v>
      </c>
      <c r="S2208" s="2">
        <v>30.27</v>
      </c>
      <c r="T2208">
        <v>1</v>
      </c>
      <c r="U2208" t="s">
        <v>58</v>
      </c>
      <c r="V2208" s="3">
        <v>0.38</v>
      </c>
      <c r="W2208" t="s">
        <v>60</v>
      </c>
      <c r="X2208" t="s">
        <v>143</v>
      </c>
      <c r="Y2208" s="2">
        <v>11.5</v>
      </c>
      <c r="Z2208" s="2">
        <v>0</v>
      </c>
      <c r="AA2208" s="2">
        <v>0</v>
      </c>
      <c r="AB2208" s="2">
        <v>0</v>
      </c>
    </row>
    <row r="2209" spans="1:28" x14ac:dyDescent="0.25">
      <c r="A2209">
        <v>2032590932</v>
      </c>
      <c r="B2209" t="s">
        <v>2303</v>
      </c>
      <c r="C2209" t="s">
        <v>310</v>
      </c>
      <c r="D2209" s="5" t="str">
        <f t="shared" si="103"/>
        <v>CHRISTOPHER LUTHER</v>
      </c>
      <c r="E2209" t="s">
        <v>52</v>
      </c>
      <c r="F2209" t="s">
        <v>1691</v>
      </c>
      <c r="G2209" t="s">
        <v>1692</v>
      </c>
      <c r="H2209" t="s">
        <v>1692</v>
      </c>
      <c r="I2209" s="8">
        <v>21758900</v>
      </c>
      <c r="J2209" t="s">
        <v>55</v>
      </c>
      <c r="K2209" t="s">
        <v>56</v>
      </c>
      <c r="L2209" t="str">
        <f t="shared" si="104"/>
        <v>John Rader</v>
      </c>
      <c r="M2209" t="s">
        <v>57</v>
      </c>
      <c r="N2209" s="1">
        <v>46023</v>
      </c>
      <c r="O2209" s="1">
        <v>46174</v>
      </c>
      <c r="P2209">
        <f t="shared" si="102"/>
        <v>5</v>
      </c>
      <c r="Q2209" s="1" t="s">
        <v>142</v>
      </c>
      <c r="R2209" s="1" t="s">
        <v>3570</v>
      </c>
      <c r="S2209" s="2">
        <v>22.77</v>
      </c>
      <c r="T2209">
        <v>1</v>
      </c>
      <c r="U2209" t="s">
        <v>58</v>
      </c>
      <c r="V2209" s="3">
        <v>0.38</v>
      </c>
      <c r="W2209" t="s">
        <v>60</v>
      </c>
      <c r="X2209" t="s">
        <v>143</v>
      </c>
      <c r="Y2209" s="2">
        <v>8.65</v>
      </c>
      <c r="Z2209" s="2">
        <v>0</v>
      </c>
      <c r="AA2209" s="2">
        <v>0</v>
      </c>
      <c r="AB2209" s="2">
        <v>0</v>
      </c>
    </row>
    <row r="2210" spans="1:28" x14ac:dyDescent="0.25">
      <c r="A2210">
        <v>2032230393</v>
      </c>
      <c r="B2210" t="s">
        <v>1643</v>
      </c>
      <c r="C2210" t="s">
        <v>2225</v>
      </c>
      <c r="D2210" s="5" t="str">
        <f t="shared" si="103"/>
        <v>CONNOR HUDECHECK</v>
      </c>
      <c r="E2210" t="s">
        <v>52</v>
      </c>
      <c r="F2210" t="s">
        <v>1691</v>
      </c>
      <c r="G2210" t="s">
        <v>1692</v>
      </c>
      <c r="H2210" t="s">
        <v>1692</v>
      </c>
      <c r="I2210" s="8">
        <v>21758900</v>
      </c>
      <c r="J2210" t="s">
        <v>55</v>
      </c>
      <c r="K2210" t="s">
        <v>56</v>
      </c>
      <c r="L2210" t="str">
        <f t="shared" si="104"/>
        <v>John Rader</v>
      </c>
      <c r="M2210" t="s">
        <v>57</v>
      </c>
      <c r="N2210" s="1">
        <v>46023</v>
      </c>
      <c r="O2210" s="1">
        <v>46174</v>
      </c>
      <c r="P2210">
        <f t="shared" si="102"/>
        <v>5</v>
      </c>
      <c r="Q2210" s="1" t="s">
        <v>142</v>
      </c>
      <c r="R2210" s="1" t="s">
        <v>3570</v>
      </c>
      <c r="S2210" s="2">
        <v>21.97</v>
      </c>
      <c r="T2210">
        <v>1</v>
      </c>
      <c r="U2210" t="s">
        <v>58</v>
      </c>
      <c r="V2210" s="3">
        <v>0.38</v>
      </c>
      <c r="W2210" t="s">
        <v>60</v>
      </c>
      <c r="X2210" t="s">
        <v>143</v>
      </c>
      <c r="Y2210" s="2">
        <v>8.35</v>
      </c>
      <c r="Z2210" s="2">
        <v>0</v>
      </c>
      <c r="AA2210" s="2">
        <v>0</v>
      </c>
      <c r="AB2210" s="2">
        <v>0</v>
      </c>
    </row>
    <row r="2211" spans="1:28" x14ac:dyDescent="0.25">
      <c r="A2211">
        <v>2032492817</v>
      </c>
      <c r="B2211" t="s">
        <v>1667</v>
      </c>
      <c r="C2211" t="s">
        <v>170</v>
      </c>
      <c r="D2211" s="5" t="str">
        <f t="shared" si="103"/>
        <v>GARY HUNTINGTON</v>
      </c>
      <c r="E2211" t="s">
        <v>52</v>
      </c>
      <c r="F2211" t="s">
        <v>1691</v>
      </c>
      <c r="G2211" t="s">
        <v>1692</v>
      </c>
      <c r="H2211" t="s">
        <v>1692</v>
      </c>
      <c r="I2211" s="8" t="s">
        <v>3541</v>
      </c>
      <c r="J2211" t="s">
        <v>877</v>
      </c>
      <c r="K2211" t="s">
        <v>97</v>
      </c>
      <c r="L2211" t="str">
        <f t="shared" si="104"/>
        <v>JOHN ROKEN</v>
      </c>
      <c r="M2211" t="s">
        <v>57</v>
      </c>
      <c r="N2211" s="1">
        <v>46023</v>
      </c>
      <c r="O2211" s="1">
        <v>46174</v>
      </c>
      <c r="P2211">
        <f t="shared" si="102"/>
        <v>5</v>
      </c>
      <c r="Q2211" s="1" t="s">
        <v>142</v>
      </c>
      <c r="R2211" s="1" t="s">
        <v>3570</v>
      </c>
      <c r="S2211" s="2">
        <v>55.16</v>
      </c>
      <c r="T2211">
        <v>1</v>
      </c>
      <c r="U2211" t="s">
        <v>58</v>
      </c>
      <c r="V2211" s="3">
        <v>0.38</v>
      </c>
      <c r="W2211" t="s">
        <v>60</v>
      </c>
      <c r="X2211" t="s">
        <v>143</v>
      </c>
      <c r="Y2211" s="2">
        <v>20.96</v>
      </c>
      <c r="Z2211" s="2">
        <v>0</v>
      </c>
      <c r="AA2211" s="2">
        <v>0</v>
      </c>
      <c r="AB2211" s="2">
        <v>0</v>
      </c>
    </row>
    <row r="2212" spans="1:28" x14ac:dyDescent="0.25">
      <c r="A2212">
        <v>2032880267</v>
      </c>
      <c r="B2212" t="s">
        <v>876</v>
      </c>
      <c r="C2212" t="s">
        <v>599</v>
      </c>
      <c r="D2212" s="5" t="str">
        <f t="shared" si="103"/>
        <v>PETER GOULIONE</v>
      </c>
      <c r="E2212" t="s">
        <v>52</v>
      </c>
      <c r="F2212" t="s">
        <v>1691</v>
      </c>
      <c r="G2212" t="s">
        <v>1692</v>
      </c>
      <c r="H2212" t="s">
        <v>1692</v>
      </c>
      <c r="I2212" s="8" t="s">
        <v>3541</v>
      </c>
      <c r="J2212" t="s">
        <v>877</v>
      </c>
      <c r="K2212" t="s">
        <v>97</v>
      </c>
      <c r="L2212" t="str">
        <f t="shared" si="104"/>
        <v>JOHN ROKEN</v>
      </c>
      <c r="M2212" t="s">
        <v>57</v>
      </c>
      <c r="N2212" s="1">
        <v>46023</v>
      </c>
      <c r="O2212" s="1">
        <v>46174</v>
      </c>
      <c r="P2212">
        <f t="shared" si="102"/>
        <v>5</v>
      </c>
      <c r="Q2212" s="1" t="s">
        <v>142</v>
      </c>
      <c r="R2212" s="1" t="s">
        <v>3570</v>
      </c>
      <c r="S2212" s="2">
        <v>40.35</v>
      </c>
      <c r="T2212">
        <v>1</v>
      </c>
      <c r="U2212" t="s">
        <v>58</v>
      </c>
      <c r="V2212" s="3">
        <v>0.38</v>
      </c>
      <c r="W2212" t="s">
        <v>60</v>
      </c>
      <c r="X2212" t="s">
        <v>143</v>
      </c>
      <c r="Y2212" s="2">
        <v>15.33</v>
      </c>
      <c r="Z2212" s="2">
        <v>0</v>
      </c>
      <c r="AA2212" s="2">
        <v>0</v>
      </c>
      <c r="AB2212" s="2">
        <v>0</v>
      </c>
    </row>
    <row r="2213" spans="1:28" x14ac:dyDescent="0.25">
      <c r="A2213">
        <v>2032612449</v>
      </c>
      <c r="B2213" t="s">
        <v>2937</v>
      </c>
      <c r="C2213" t="s">
        <v>424</v>
      </c>
      <c r="D2213" s="5" t="str">
        <f t="shared" si="103"/>
        <v>PATRICIA YATES</v>
      </c>
      <c r="E2213" t="s">
        <v>608</v>
      </c>
      <c r="F2213" t="s">
        <v>1691</v>
      </c>
      <c r="G2213" t="s">
        <v>1692</v>
      </c>
      <c r="H2213" t="s">
        <v>1692</v>
      </c>
      <c r="I2213" s="8" t="s">
        <v>3541</v>
      </c>
      <c r="J2213" t="s">
        <v>877</v>
      </c>
      <c r="K2213" t="s">
        <v>97</v>
      </c>
      <c r="L2213" t="str">
        <f t="shared" si="104"/>
        <v>JOHN ROKEN</v>
      </c>
      <c r="M2213" t="s">
        <v>57</v>
      </c>
      <c r="N2213" s="1">
        <v>46023</v>
      </c>
      <c r="O2213" s="1">
        <v>46174</v>
      </c>
      <c r="P2213">
        <f t="shared" si="102"/>
        <v>5</v>
      </c>
      <c r="Q2213" s="1" t="s">
        <v>142</v>
      </c>
      <c r="R2213" s="1" t="s">
        <v>3570</v>
      </c>
      <c r="S2213" s="2">
        <v>37.83</v>
      </c>
      <c r="T2213">
        <v>1</v>
      </c>
      <c r="U2213" t="s">
        <v>58</v>
      </c>
      <c r="V2213" s="3">
        <v>0.38</v>
      </c>
      <c r="W2213" t="s">
        <v>60</v>
      </c>
      <c r="X2213" t="s">
        <v>143</v>
      </c>
      <c r="Y2213" s="2">
        <v>14.38</v>
      </c>
      <c r="Z2213" s="2">
        <v>0</v>
      </c>
      <c r="AA2213" s="2">
        <v>0</v>
      </c>
      <c r="AB2213" s="2">
        <v>0</v>
      </c>
    </row>
    <row r="2214" spans="1:28" x14ac:dyDescent="0.25">
      <c r="A2214">
        <v>2032247703</v>
      </c>
      <c r="B2214" t="s">
        <v>1645</v>
      </c>
      <c r="C2214" t="s">
        <v>1646</v>
      </c>
      <c r="D2214" s="5" t="str">
        <f t="shared" si="103"/>
        <v>MAE LIU</v>
      </c>
      <c r="E2214" t="s">
        <v>110</v>
      </c>
      <c r="F2214" t="s">
        <v>1691</v>
      </c>
      <c r="G2214" t="s">
        <v>1692</v>
      </c>
      <c r="H2214" t="s">
        <v>1692</v>
      </c>
      <c r="I2214" s="8" t="s">
        <v>3541</v>
      </c>
      <c r="J2214" t="s">
        <v>877</v>
      </c>
      <c r="K2214" t="s">
        <v>97</v>
      </c>
      <c r="L2214" t="str">
        <f t="shared" si="104"/>
        <v>JOHN ROKEN</v>
      </c>
      <c r="M2214" t="s">
        <v>57</v>
      </c>
      <c r="N2214" s="1">
        <v>46023</v>
      </c>
      <c r="O2214" s="1">
        <v>46174</v>
      </c>
      <c r="P2214">
        <f t="shared" si="102"/>
        <v>5</v>
      </c>
      <c r="Q2214" s="1" t="s">
        <v>142</v>
      </c>
      <c r="R2214" s="1" t="s">
        <v>3570</v>
      </c>
      <c r="S2214" s="2">
        <v>28.12</v>
      </c>
      <c r="T2214">
        <v>1</v>
      </c>
      <c r="U2214" t="s">
        <v>58</v>
      </c>
      <c r="V2214" s="3">
        <v>0.38</v>
      </c>
      <c r="W2214" t="s">
        <v>60</v>
      </c>
      <c r="X2214" t="s">
        <v>143</v>
      </c>
      <c r="Y2214" s="2">
        <v>10.69</v>
      </c>
      <c r="Z2214" s="2">
        <v>0</v>
      </c>
      <c r="AA2214" s="2">
        <v>0</v>
      </c>
      <c r="AB2214" s="2">
        <v>0</v>
      </c>
    </row>
    <row r="2215" spans="1:28" x14ac:dyDescent="0.25">
      <c r="A2215">
        <v>2032528434</v>
      </c>
      <c r="B2215" t="s">
        <v>665</v>
      </c>
      <c r="C2215" t="s">
        <v>2601</v>
      </c>
      <c r="D2215" s="5" t="str">
        <f t="shared" si="103"/>
        <v>LUCAS MYERS</v>
      </c>
      <c r="E2215" t="s">
        <v>52</v>
      </c>
      <c r="F2215" t="s">
        <v>1691</v>
      </c>
      <c r="G2215" t="s">
        <v>1692</v>
      </c>
      <c r="H2215" t="s">
        <v>1692</v>
      </c>
      <c r="I2215" s="8" t="s">
        <v>3541</v>
      </c>
      <c r="J2215" t="s">
        <v>877</v>
      </c>
      <c r="K2215" t="s">
        <v>97</v>
      </c>
      <c r="L2215" t="str">
        <f t="shared" si="104"/>
        <v>JOHN ROKEN</v>
      </c>
      <c r="M2215" t="s">
        <v>57</v>
      </c>
      <c r="N2215" s="1">
        <v>46023</v>
      </c>
      <c r="O2215" s="1">
        <v>46174</v>
      </c>
      <c r="P2215">
        <f t="shared" si="102"/>
        <v>5</v>
      </c>
      <c r="Q2215" s="1" t="s">
        <v>142</v>
      </c>
      <c r="R2215" s="1" t="s">
        <v>3570</v>
      </c>
      <c r="S2215" s="2">
        <v>19.309999999999999</v>
      </c>
      <c r="T2215">
        <v>1</v>
      </c>
      <c r="U2215" t="s">
        <v>58</v>
      </c>
      <c r="V2215" s="3">
        <v>0.38</v>
      </c>
      <c r="W2215" t="s">
        <v>60</v>
      </c>
      <c r="X2215" t="s">
        <v>143</v>
      </c>
      <c r="Y2215" s="2">
        <v>7.34</v>
      </c>
      <c r="Z2215" s="2">
        <v>0</v>
      </c>
      <c r="AA2215" s="2">
        <v>0</v>
      </c>
      <c r="AB2215" s="2">
        <v>0</v>
      </c>
    </row>
    <row r="2216" spans="1:28" x14ac:dyDescent="0.25">
      <c r="A2216">
        <v>2032591710</v>
      </c>
      <c r="B2216" t="s">
        <v>2936</v>
      </c>
      <c r="C2216" t="s">
        <v>271</v>
      </c>
      <c r="D2216" s="5" t="str">
        <f t="shared" si="103"/>
        <v>NICHOLAS PINHO</v>
      </c>
      <c r="E2216" t="s">
        <v>213</v>
      </c>
      <c r="F2216" t="s">
        <v>1691</v>
      </c>
      <c r="G2216" t="s">
        <v>1692</v>
      </c>
      <c r="H2216" t="s">
        <v>1692</v>
      </c>
      <c r="I2216" s="8" t="s">
        <v>3541</v>
      </c>
      <c r="J2216" t="s">
        <v>877</v>
      </c>
      <c r="K2216" t="s">
        <v>97</v>
      </c>
      <c r="L2216" t="str">
        <f t="shared" si="104"/>
        <v>JOHN ROKEN</v>
      </c>
      <c r="M2216" t="s">
        <v>57</v>
      </c>
      <c r="N2216" s="1">
        <v>46023</v>
      </c>
      <c r="O2216" s="1">
        <v>46174</v>
      </c>
      <c r="P2216">
        <f t="shared" si="102"/>
        <v>5</v>
      </c>
      <c r="Q2216" s="1" t="s">
        <v>142</v>
      </c>
      <c r="R2216" s="1" t="s">
        <v>3570</v>
      </c>
      <c r="S2216" s="2">
        <v>13.24</v>
      </c>
      <c r="T2216">
        <v>1</v>
      </c>
      <c r="U2216" t="s">
        <v>58</v>
      </c>
      <c r="V2216" s="3">
        <v>0.38</v>
      </c>
      <c r="W2216" t="s">
        <v>60</v>
      </c>
      <c r="X2216" t="s">
        <v>143</v>
      </c>
      <c r="Y2216" s="2">
        <v>5.03</v>
      </c>
      <c r="Z2216" s="2">
        <v>0</v>
      </c>
      <c r="AA2216" s="2">
        <v>0</v>
      </c>
      <c r="AB2216" s="2">
        <v>0</v>
      </c>
    </row>
    <row r="2217" spans="1:28" x14ac:dyDescent="0.25">
      <c r="A2217">
        <v>2032359503</v>
      </c>
      <c r="B2217" t="s">
        <v>1655</v>
      </c>
      <c r="C2217" t="s">
        <v>319</v>
      </c>
      <c r="D2217" s="5" t="str">
        <f t="shared" si="103"/>
        <v>MARK FASSE</v>
      </c>
      <c r="E2217" t="s">
        <v>82</v>
      </c>
      <c r="F2217" t="s">
        <v>1691</v>
      </c>
      <c r="G2217" t="s">
        <v>1692</v>
      </c>
      <c r="H2217" t="s">
        <v>1692</v>
      </c>
      <c r="I2217" s="8" t="s">
        <v>3540</v>
      </c>
      <c r="J2217" t="s">
        <v>83</v>
      </c>
      <c r="K2217" t="s">
        <v>84</v>
      </c>
      <c r="L2217" t="str">
        <f t="shared" si="104"/>
        <v>Matthew Sherman</v>
      </c>
      <c r="M2217" t="s">
        <v>57</v>
      </c>
      <c r="N2217" s="1">
        <v>46023</v>
      </c>
      <c r="O2217" s="1">
        <v>46174</v>
      </c>
      <c r="P2217">
        <f t="shared" si="102"/>
        <v>5</v>
      </c>
      <c r="Q2217" s="1" t="s">
        <v>142</v>
      </c>
      <c r="R2217" s="1" t="s">
        <v>3570</v>
      </c>
      <c r="S2217" s="2">
        <v>69.260000000000005</v>
      </c>
      <c r="T2217">
        <v>1</v>
      </c>
      <c r="U2217" t="s">
        <v>58</v>
      </c>
      <c r="V2217" s="3">
        <v>0.38</v>
      </c>
      <c r="W2217" t="s">
        <v>60</v>
      </c>
      <c r="X2217" t="s">
        <v>143</v>
      </c>
      <c r="Y2217" s="2">
        <v>26.32</v>
      </c>
      <c r="Z2217" s="2">
        <v>0</v>
      </c>
      <c r="AA2217" s="2">
        <v>0</v>
      </c>
      <c r="AB2217" s="2">
        <v>0</v>
      </c>
    </row>
    <row r="2218" spans="1:28" x14ac:dyDescent="0.25">
      <c r="A2218">
        <v>2032337918</v>
      </c>
      <c r="B2218" t="s">
        <v>1654</v>
      </c>
      <c r="C2218" t="s">
        <v>474</v>
      </c>
      <c r="D2218" s="5" t="str">
        <f t="shared" si="103"/>
        <v>PAIGE LIPSEY</v>
      </c>
      <c r="E2218" t="s">
        <v>82</v>
      </c>
      <c r="F2218" t="s">
        <v>1691</v>
      </c>
      <c r="G2218" t="s">
        <v>1692</v>
      </c>
      <c r="H2218" t="s">
        <v>1692</v>
      </c>
      <c r="I2218" s="8" t="s">
        <v>3540</v>
      </c>
      <c r="J2218" t="s">
        <v>83</v>
      </c>
      <c r="K2218" t="s">
        <v>84</v>
      </c>
      <c r="L2218" t="str">
        <f t="shared" si="104"/>
        <v>Matthew Sherman</v>
      </c>
      <c r="M2218" t="s">
        <v>57</v>
      </c>
      <c r="N2218" s="1">
        <v>46023</v>
      </c>
      <c r="O2218" s="1">
        <v>46174</v>
      </c>
      <c r="P2218">
        <f t="shared" si="102"/>
        <v>5</v>
      </c>
      <c r="Q2218" s="1" t="s">
        <v>142</v>
      </c>
      <c r="R2218" s="1" t="s">
        <v>3570</v>
      </c>
      <c r="S2218" s="2">
        <v>20.76</v>
      </c>
      <c r="T2218">
        <v>1</v>
      </c>
      <c r="U2218" t="s">
        <v>58</v>
      </c>
      <c r="V2218" s="3">
        <v>0.38</v>
      </c>
      <c r="W2218" t="s">
        <v>60</v>
      </c>
      <c r="X2218" t="s">
        <v>143</v>
      </c>
      <c r="Y2218" s="2">
        <v>7.89</v>
      </c>
      <c r="Z2218" s="2">
        <v>0</v>
      </c>
      <c r="AA2218" s="2">
        <v>0</v>
      </c>
      <c r="AB2218" s="2">
        <v>0</v>
      </c>
    </row>
    <row r="2219" spans="1:28" x14ac:dyDescent="0.25">
      <c r="A2219">
        <v>2032357315</v>
      </c>
      <c r="B2219" t="s">
        <v>2553</v>
      </c>
      <c r="C2219" t="s">
        <v>965</v>
      </c>
      <c r="D2219" s="5" t="str">
        <f t="shared" si="103"/>
        <v>MILES GOSSER</v>
      </c>
      <c r="E2219" t="s">
        <v>82</v>
      </c>
      <c r="F2219" t="s">
        <v>1691</v>
      </c>
      <c r="G2219" t="s">
        <v>1692</v>
      </c>
      <c r="H2219" t="s">
        <v>1692</v>
      </c>
      <c r="I2219" s="8" t="s">
        <v>3540</v>
      </c>
      <c r="J2219" t="s">
        <v>83</v>
      </c>
      <c r="K2219" t="s">
        <v>84</v>
      </c>
      <c r="L2219" t="str">
        <f t="shared" si="104"/>
        <v>Matthew Sherman</v>
      </c>
      <c r="M2219" t="s">
        <v>57</v>
      </c>
      <c r="N2219" s="1">
        <v>46023</v>
      </c>
      <c r="O2219" s="1">
        <v>46174</v>
      </c>
      <c r="P2219">
        <f t="shared" si="102"/>
        <v>5</v>
      </c>
      <c r="Q2219" s="1" t="s">
        <v>142</v>
      </c>
      <c r="R2219" s="1" t="s">
        <v>3570</v>
      </c>
      <c r="S2219" s="2">
        <v>20.76</v>
      </c>
      <c r="T2219">
        <v>1</v>
      </c>
      <c r="U2219" t="s">
        <v>58</v>
      </c>
      <c r="V2219" s="3">
        <v>0.38</v>
      </c>
      <c r="W2219" t="s">
        <v>60</v>
      </c>
      <c r="X2219" t="s">
        <v>143</v>
      </c>
      <c r="Y2219" s="2">
        <v>7.89</v>
      </c>
      <c r="Z2219" s="2">
        <v>0</v>
      </c>
      <c r="AA2219" s="2">
        <v>0</v>
      </c>
      <c r="AB2219" s="2">
        <v>0</v>
      </c>
    </row>
    <row r="2220" spans="1:28" x14ac:dyDescent="0.25">
      <c r="A2220">
        <v>2032658116</v>
      </c>
      <c r="B2220" t="s">
        <v>1475</v>
      </c>
      <c r="C2220" t="s">
        <v>1476</v>
      </c>
      <c r="D2220" s="5" t="str">
        <f t="shared" si="103"/>
        <v>ANDREW SUNU</v>
      </c>
      <c r="E2220" t="s">
        <v>110</v>
      </c>
      <c r="F2220" t="s">
        <v>1691</v>
      </c>
      <c r="G2220" t="s">
        <v>1692</v>
      </c>
      <c r="H2220" t="s">
        <v>1692</v>
      </c>
      <c r="I2220" s="8">
        <v>8977234</v>
      </c>
      <c r="J2220" t="s">
        <v>90</v>
      </c>
      <c r="K2220" t="s">
        <v>91</v>
      </c>
      <c r="L2220" t="str">
        <f t="shared" si="104"/>
        <v>RYAN CALTAGIRONE</v>
      </c>
      <c r="M2220" t="s">
        <v>57</v>
      </c>
      <c r="N2220" s="1">
        <v>46023</v>
      </c>
      <c r="O2220" s="1">
        <v>46174</v>
      </c>
      <c r="P2220">
        <f t="shared" si="102"/>
        <v>5</v>
      </c>
      <c r="Q2220" s="1" t="s">
        <v>142</v>
      </c>
      <c r="R2220" s="1" t="s">
        <v>3570</v>
      </c>
      <c r="S2220" s="2">
        <v>49.28</v>
      </c>
      <c r="T2220">
        <v>1</v>
      </c>
      <c r="U2220" t="s">
        <v>58</v>
      </c>
      <c r="V2220" s="3">
        <v>0.38</v>
      </c>
      <c r="W2220" t="s">
        <v>60</v>
      </c>
      <c r="X2220" t="s">
        <v>143</v>
      </c>
      <c r="Y2220" s="2">
        <v>18.73</v>
      </c>
      <c r="Z2220" s="2">
        <v>0</v>
      </c>
      <c r="AA2220" s="2">
        <v>0</v>
      </c>
      <c r="AB2220" s="2">
        <v>0</v>
      </c>
    </row>
    <row r="2221" spans="1:28" x14ac:dyDescent="0.25">
      <c r="A2221">
        <v>2032114262</v>
      </c>
      <c r="B2221" t="s">
        <v>492</v>
      </c>
      <c r="C2221" t="s">
        <v>493</v>
      </c>
      <c r="D2221" s="5" t="str">
        <f t="shared" si="103"/>
        <v>TAYLOR BREGENZER</v>
      </c>
      <c r="E2221" t="s">
        <v>106</v>
      </c>
      <c r="F2221" t="s">
        <v>1691</v>
      </c>
      <c r="G2221" t="s">
        <v>1723</v>
      </c>
      <c r="H2221" t="s">
        <v>1692</v>
      </c>
      <c r="I2221" s="8">
        <v>8977234</v>
      </c>
      <c r="J2221" t="s">
        <v>90</v>
      </c>
      <c r="K2221" t="s">
        <v>91</v>
      </c>
      <c r="L2221" t="str">
        <f t="shared" si="104"/>
        <v>RYAN CALTAGIRONE</v>
      </c>
      <c r="M2221" t="s">
        <v>57</v>
      </c>
      <c r="N2221" s="1">
        <v>46023</v>
      </c>
      <c r="O2221" s="1">
        <v>46174</v>
      </c>
      <c r="P2221">
        <f t="shared" si="102"/>
        <v>5</v>
      </c>
      <c r="Q2221" s="1" t="s">
        <v>142</v>
      </c>
      <c r="R2221" s="1" t="s">
        <v>3570</v>
      </c>
      <c r="S2221" s="2">
        <v>48.82</v>
      </c>
      <c r="T2221">
        <v>1</v>
      </c>
      <c r="U2221" t="s">
        <v>58</v>
      </c>
      <c r="V2221" s="3">
        <v>0.38</v>
      </c>
      <c r="W2221" t="s">
        <v>60</v>
      </c>
      <c r="X2221" t="s">
        <v>143</v>
      </c>
      <c r="Y2221" s="2">
        <v>18.55</v>
      </c>
      <c r="Z2221" s="2">
        <v>0</v>
      </c>
      <c r="AA2221" s="2">
        <v>0</v>
      </c>
      <c r="AB2221" s="2">
        <v>0</v>
      </c>
    </row>
    <row r="2222" spans="1:28" x14ac:dyDescent="0.25">
      <c r="A2222">
        <v>2032594913</v>
      </c>
      <c r="B2222" t="s">
        <v>508</v>
      </c>
      <c r="C2222" t="s">
        <v>2380</v>
      </c>
      <c r="D2222" s="5" t="str">
        <f t="shared" si="103"/>
        <v>JERAMIAH ROBERTS</v>
      </c>
      <c r="E2222" t="s">
        <v>64</v>
      </c>
      <c r="F2222" t="s">
        <v>1691</v>
      </c>
      <c r="G2222" t="s">
        <v>1692</v>
      </c>
      <c r="H2222" t="s">
        <v>1692</v>
      </c>
      <c r="I2222" s="8">
        <v>8977234</v>
      </c>
      <c r="J2222" t="s">
        <v>90</v>
      </c>
      <c r="K2222" t="s">
        <v>91</v>
      </c>
      <c r="L2222" t="str">
        <f t="shared" si="104"/>
        <v>RYAN CALTAGIRONE</v>
      </c>
      <c r="M2222" t="s">
        <v>57</v>
      </c>
      <c r="N2222" s="1">
        <v>46023</v>
      </c>
      <c r="O2222" s="1">
        <v>46174</v>
      </c>
      <c r="P2222">
        <f t="shared" si="102"/>
        <v>5</v>
      </c>
      <c r="Q2222" s="1" t="s">
        <v>142</v>
      </c>
      <c r="R2222" s="1" t="s">
        <v>3570</v>
      </c>
      <c r="S2222" s="2">
        <v>12.41</v>
      </c>
      <c r="T2222">
        <v>1</v>
      </c>
      <c r="U2222" t="s">
        <v>58</v>
      </c>
      <c r="V2222" s="3">
        <v>0.38</v>
      </c>
      <c r="W2222" t="s">
        <v>60</v>
      </c>
      <c r="X2222" t="s">
        <v>143</v>
      </c>
      <c r="Y2222" s="2">
        <v>4.72</v>
      </c>
      <c r="Z2222" s="2">
        <v>0</v>
      </c>
      <c r="AA2222" s="2">
        <v>0</v>
      </c>
      <c r="AB2222" s="2">
        <v>0</v>
      </c>
    </row>
    <row r="2223" spans="1:28" x14ac:dyDescent="0.25">
      <c r="A2223">
        <v>2032679064</v>
      </c>
      <c r="B2223" t="s">
        <v>1684</v>
      </c>
      <c r="C2223" t="s">
        <v>194</v>
      </c>
      <c r="D2223" s="5" t="str">
        <f t="shared" si="103"/>
        <v>STEVEN FERRY</v>
      </c>
      <c r="E2223" t="s">
        <v>52</v>
      </c>
      <c r="F2223" t="s">
        <v>1691</v>
      </c>
      <c r="G2223" t="s">
        <v>1692</v>
      </c>
      <c r="H2223" t="s">
        <v>1692</v>
      </c>
      <c r="I2223" s="8">
        <v>15950276</v>
      </c>
      <c r="J2223" t="s">
        <v>854</v>
      </c>
      <c r="K2223" t="s">
        <v>855</v>
      </c>
      <c r="L2223" t="str">
        <f t="shared" si="104"/>
        <v>Ryan Stocker</v>
      </c>
      <c r="M2223" t="s">
        <v>57</v>
      </c>
      <c r="N2223" s="1">
        <v>46023</v>
      </c>
      <c r="O2223" s="1">
        <v>46174</v>
      </c>
      <c r="P2223">
        <f t="shared" si="102"/>
        <v>5</v>
      </c>
      <c r="Q2223" s="1" t="s">
        <v>142</v>
      </c>
      <c r="R2223" s="1" t="s">
        <v>3570</v>
      </c>
      <c r="S2223" s="2">
        <v>104.81</v>
      </c>
      <c r="T2223">
        <v>1</v>
      </c>
      <c r="U2223" t="s">
        <v>58</v>
      </c>
      <c r="V2223" s="3">
        <v>0.38</v>
      </c>
      <c r="W2223" t="s">
        <v>60</v>
      </c>
      <c r="X2223" t="s">
        <v>143</v>
      </c>
      <c r="Y2223" s="2">
        <v>39.83</v>
      </c>
      <c r="Z2223" s="2">
        <v>0</v>
      </c>
      <c r="AA2223" s="2">
        <v>0</v>
      </c>
      <c r="AB2223" s="2">
        <v>0</v>
      </c>
    </row>
    <row r="2224" spans="1:28" x14ac:dyDescent="0.25">
      <c r="A2224">
        <v>2032688790</v>
      </c>
      <c r="B2224" t="s">
        <v>853</v>
      </c>
      <c r="C2224" t="s">
        <v>233</v>
      </c>
      <c r="D2224" s="5" t="str">
        <f t="shared" si="103"/>
        <v>ERIC HOVEN</v>
      </c>
      <c r="E2224" t="s">
        <v>52</v>
      </c>
      <c r="F2224" t="s">
        <v>1691</v>
      </c>
      <c r="G2224" t="s">
        <v>1692</v>
      </c>
      <c r="H2224" t="s">
        <v>1692</v>
      </c>
      <c r="I2224" s="8">
        <v>15950276</v>
      </c>
      <c r="J2224" t="s">
        <v>854</v>
      </c>
      <c r="K2224" t="s">
        <v>855</v>
      </c>
      <c r="L2224" t="str">
        <f t="shared" si="104"/>
        <v>Ryan Stocker</v>
      </c>
      <c r="M2224" t="s">
        <v>57</v>
      </c>
      <c r="N2224" s="1">
        <v>46023</v>
      </c>
      <c r="O2224" s="1">
        <v>46174</v>
      </c>
      <c r="P2224">
        <f t="shared" si="102"/>
        <v>5</v>
      </c>
      <c r="Q2224" s="1" t="s">
        <v>142</v>
      </c>
      <c r="R2224" s="1" t="s">
        <v>3570</v>
      </c>
      <c r="S2224" s="2">
        <v>101.27</v>
      </c>
      <c r="T2224">
        <v>1</v>
      </c>
      <c r="U2224" t="s">
        <v>58</v>
      </c>
      <c r="V2224" s="3">
        <v>0.38</v>
      </c>
      <c r="W2224" t="s">
        <v>60</v>
      </c>
      <c r="X2224" t="s">
        <v>143</v>
      </c>
      <c r="Y2224" s="2">
        <v>38.479999999999997</v>
      </c>
      <c r="Z2224" s="2">
        <v>0</v>
      </c>
      <c r="AA2224" s="2">
        <v>0</v>
      </c>
      <c r="AB2224" s="2">
        <v>0</v>
      </c>
    </row>
    <row r="2225" spans="1:28" x14ac:dyDescent="0.25">
      <c r="A2225">
        <v>2032875134</v>
      </c>
      <c r="B2225" t="s">
        <v>874</v>
      </c>
      <c r="C2225" t="s">
        <v>319</v>
      </c>
      <c r="D2225" s="5" t="str">
        <f t="shared" si="103"/>
        <v>MARK TRUSZ</v>
      </c>
      <c r="E2225" t="s">
        <v>52</v>
      </c>
      <c r="F2225" t="s">
        <v>1691</v>
      </c>
      <c r="G2225" t="s">
        <v>1692</v>
      </c>
      <c r="H2225" t="s">
        <v>1692</v>
      </c>
      <c r="I2225" s="8">
        <v>15950276</v>
      </c>
      <c r="J2225" t="s">
        <v>854</v>
      </c>
      <c r="K2225" t="s">
        <v>855</v>
      </c>
      <c r="L2225" t="str">
        <f t="shared" si="104"/>
        <v>Ryan Stocker</v>
      </c>
      <c r="M2225" t="s">
        <v>57</v>
      </c>
      <c r="N2225" s="1">
        <v>46023</v>
      </c>
      <c r="O2225" s="1">
        <v>46174</v>
      </c>
      <c r="P2225">
        <f t="shared" si="102"/>
        <v>5</v>
      </c>
      <c r="Q2225" s="1" t="s">
        <v>142</v>
      </c>
      <c r="R2225" s="1" t="s">
        <v>3570</v>
      </c>
      <c r="S2225" s="2">
        <v>55.16</v>
      </c>
      <c r="T2225">
        <v>1</v>
      </c>
      <c r="U2225" t="s">
        <v>58</v>
      </c>
      <c r="V2225" s="3">
        <v>0.38</v>
      </c>
      <c r="W2225" t="s">
        <v>60</v>
      </c>
      <c r="X2225" t="s">
        <v>143</v>
      </c>
      <c r="Y2225" s="2">
        <v>20.96</v>
      </c>
      <c r="Z2225" s="2">
        <v>0</v>
      </c>
      <c r="AA2225" s="2">
        <v>0</v>
      </c>
      <c r="AB2225" s="2">
        <v>0</v>
      </c>
    </row>
    <row r="2226" spans="1:28" x14ac:dyDescent="0.25">
      <c r="A2226">
        <v>2032670765</v>
      </c>
      <c r="B2226" t="s">
        <v>938</v>
      </c>
      <c r="C2226" t="s">
        <v>1683</v>
      </c>
      <c r="D2226" s="5" t="str">
        <f t="shared" si="103"/>
        <v>GINA CURRY</v>
      </c>
      <c r="E2226" t="s">
        <v>52</v>
      </c>
      <c r="F2226" t="s">
        <v>1691</v>
      </c>
      <c r="G2226" t="s">
        <v>1692</v>
      </c>
      <c r="H2226" t="s">
        <v>1692</v>
      </c>
      <c r="I2226" s="8">
        <v>15950276</v>
      </c>
      <c r="J2226" t="s">
        <v>854</v>
      </c>
      <c r="K2226" t="s">
        <v>855</v>
      </c>
      <c r="L2226" t="str">
        <f t="shared" si="104"/>
        <v>Ryan Stocker</v>
      </c>
      <c r="M2226" t="s">
        <v>57</v>
      </c>
      <c r="N2226" s="1">
        <v>46023</v>
      </c>
      <c r="O2226" s="1">
        <v>46174</v>
      </c>
      <c r="P2226">
        <f t="shared" si="102"/>
        <v>5</v>
      </c>
      <c r="Q2226" s="1" t="s">
        <v>142</v>
      </c>
      <c r="R2226" s="1" t="s">
        <v>3570</v>
      </c>
      <c r="S2226" s="2">
        <v>55.16</v>
      </c>
      <c r="T2226">
        <v>1</v>
      </c>
      <c r="U2226" t="s">
        <v>58</v>
      </c>
      <c r="V2226" s="3">
        <v>0.38</v>
      </c>
      <c r="W2226" t="s">
        <v>60</v>
      </c>
      <c r="X2226" t="s">
        <v>143</v>
      </c>
      <c r="Y2226" s="2">
        <v>20.96</v>
      </c>
      <c r="Z2226" s="2">
        <v>0</v>
      </c>
      <c r="AA2226" s="2">
        <v>0</v>
      </c>
      <c r="AB2226" s="2">
        <v>0</v>
      </c>
    </row>
    <row r="2227" spans="1:28" x14ac:dyDescent="0.25">
      <c r="A2227">
        <v>2032682467</v>
      </c>
      <c r="B2227" t="s">
        <v>1688</v>
      </c>
      <c r="C2227" t="s">
        <v>1689</v>
      </c>
      <c r="D2227" s="5" t="str">
        <f t="shared" si="103"/>
        <v>DIANNE ANDRESEN</v>
      </c>
      <c r="E2227" t="s">
        <v>52</v>
      </c>
      <c r="F2227" t="s">
        <v>1691</v>
      </c>
      <c r="G2227" t="s">
        <v>1692</v>
      </c>
      <c r="H2227" t="s">
        <v>1692</v>
      </c>
      <c r="I2227" s="8">
        <v>15950276</v>
      </c>
      <c r="J2227" t="s">
        <v>854</v>
      </c>
      <c r="K2227" t="s">
        <v>855</v>
      </c>
      <c r="L2227" t="str">
        <f t="shared" si="104"/>
        <v>Ryan Stocker</v>
      </c>
      <c r="M2227" t="s">
        <v>57</v>
      </c>
      <c r="N2227" s="1">
        <v>46023</v>
      </c>
      <c r="O2227" s="1">
        <v>46174</v>
      </c>
      <c r="P2227">
        <f t="shared" si="102"/>
        <v>5</v>
      </c>
      <c r="Q2227" s="1" t="s">
        <v>142</v>
      </c>
      <c r="R2227" s="1" t="s">
        <v>3570</v>
      </c>
      <c r="S2227" s="2">
        <v>46.13</v>
      </c>
      <c r="T2227">
        <v>1</v>
      </c>
      <c r="U2227" t="s">
        <v>58</v>
      </c>
      <c r="V2227" s="3">
        <v>0.38</v>
      </c>
      <c r="W2227" t="s">
        <v>60</v>
      </c>
      <c r="X2227" t="s">
        <v>143</v>
      </c>
      <c r="Y2227" s="2">
        <v>17.53</v>
      </c>
      <c r="Z2227" s="2">
        <v>0</v>
      </c>
      <c r="AA2227" s="2">
        <v>0</v>
      </c>
      <c r="AB2227" s="2">
        <v>0</v>
      </c>
    </row>
    <row r="2228" spans="1:28" x14ac:dyDescent="0.25">
      <c r="A2228">
        <v>2032824461</v>
      </c>
      <c r="B2228" t="s">
        <v>867</v>
      </c>
      <c r="C2228" t="s">
        <v>868</v>
      </c>
      <c r="D2228" s="5" t="str">
        <f t="shared" si="103"/>
        <v>ALEXANDRA VALENZUELA</v>
      </c>
      <c r="E2228" t="s">
        <v>52</v>
      </c>
      <c r="F2228" t="s">
        <v>1691</v>
      </c>
      <c r="G2228" t="s">
        <v>1692</v>
      </c>
      <c r="H2228" t="s">
        <v>1692</v>
      </c>
      <c r="I2228" s="8">
        <v>15950276</v>
      </c>
      <c r="J2228" t="s">
        <v>854</v>
      </c>
      <c r="K2228" t="s">
        <v>855</v>
      </c>
      <c r="L2228" t="str">
        <f t="shared" si="104"/>
        <v>Ryan Stocker</v>
      </c>
      <c r="M2228" t="s">
        <v>57</v>
      </c>
      <c r="N2228" s="1">
        <v>46023</v>
      </c>
      <c r="O2228" s="1">
        <v>46174</v>
      </c>
      <c r="P2228">
        <f t="shared" si="102"/>
        <v>5</v>
      </c>
      <c r="Q2228" s="1" t="s">
        <v>142</v>
      </c>
      <c r="R2228" s="1" t="s">
        <v>3570</v>
      </c>
      <c r="S2228" s="2">
        <v>43.5</v>
      </c>
      <c r="T2228">
        <v>1</v>
      </c>
      <c r="U2228" t="s">
        <v>58</v>
      </c>
      <c r="V2228" s="3">
        <v>0.38</v>
      </c>
      <c r="W2228" t="s">
        <v>60</v>
      </c>
      <c r="X2228" t="s">
        <v>143</v>
      </c>
      <c r="Y2228" s="2">
        <v>16.53</v>
      </c>
      <c r="Z2228" s="2">
        <v>0</v>
      </c>
      <c r="AA2228" s="2">
        <v>0</v>
      </c>
      <c r="AB2228" s="2">
        <v>0</v>
      </c>
    </row>
    <row r="2229" spans="1:28" x14ac:dyDescent="0.25">
      <c r="A2229">
        <v>2032890781</v>
      </c>
      <c r="B2229" t="s">
        <v>880</v>
      </c>
      <c r="C2229" t="s">
        <v>480</v>
      </c>
      <c r="D2229" s="5" t="str">
        <f t="shared" si="103"/>
        <v>SPENCER MEASE</v>
      </c>
      <c r="E2229" t="s">
        <v>52</v>
      </c>
      <c r="F2229" t="s">
        <v>1691</v>
      </c>
      <c r="G2229" t="s">
        <v>1692</v>
      </c>
      <c r="H2229" t="s">
        <v>1692</v>
      </c>
      <c r="I2229" s="8">
        <v>15950276</v>
      </c>
      <c r="J2229" t="s">
        <v>854</v>
      </c>
      <c r="K2229" t="s">
        <v>855</v>
      </c>
      <c r="L2229" t="str">
        <f t="shared" si="104"/>
        <v>Ryan Stocker</v>
      </c>
      <c r="M2229" t="s">
        <v>57</v>
      </c>
      <c r="N2229" s="1">
        <v>46023</v>
      </c>
      <c r="O2229" s="1">
        <v>46174</v>
      </c>
      <c r="P2229">
        <f t="shared" si="102"/>
        <v>5</v>
      </c>
      <c r="Q2229" s="1" t="s">
        <v>142</v>
      </c>
      <c r="R2229" s="1" t="s">
        <v>3570</v>
      </c>
      <c r="S2229" s="2">
        <v>19.309999999999999</v>
      </c>
      <c r="T2229">
        <v>1</v>
      </c>
      <c r="U2229" t="s">
        <v>58</v>
      </c>
      <c r="V2229" s="3">
        <v>0.38</v>
      </c>
      <c r="W2229" t="s">
        <v>60</v>
      </c>
      <c r="X2229" t="s">
        <v>143</v>
      </c>
      <c r="Y2229" s="2">
        <v>7.34</v>
      </c>
      <c r="Z2229" s="2">
        <v>0</v>
      </c>
      <c r="AA2229" s="2">
        <v>0</v>
      </c>
      <c r="AB2229" s="2">
        <v>0</v>
      </c>
    </row>
    <row r="2230" spans="1:28" x14ac:dyDescent="0.25">
      <c r="A2230">
        <v>2032633591</v>
      </c>
      <c r="B2230" t="s">
        <v>1679</v>
      </c>
      <c r="C2230" t="s">
        <v>1537</v>
      </c>
      <c r="D2230" s="5" t="str">
        <f t="shared" si="103"/>
        <v>MAX LAMASTRA</v>
      </c>
      <c r="E2230" t="s">
        <v>52</v>
      </c>
      <c r="F2230" t="s">
        <v>1691</v>
      </c>
      <c r="G2230" t="s">
        <v>1692</v>
      </c>
      <c r="H2230" t="s">
        <v>1692</v>
      </c>
      <c r="I2230" s="8">
        <v>15950276</v>
      </c>
      <c r="J2230" t="s">
        <v>854</v>
      </c>
      <c r="K2230" t="s">
        <v>855</v>
      </c>
      <c r="L2230" t="str">
        <f t="shared" si="104"/>
        <v>Ryan Stocker</v>
      </c>
      <c r="M2230" t="s">
        <v>57</v>
      </c>
      <c r="N2230" s="1">
        <v>46023</v>
      </c>
      <c r="O2230" s="1">
        <v>46174</v>
      </c>
      <c r="P2230">
        <f t="shared" si="102"/>
        <v>5</v>
      </c>
      <c r="Q2230" s="1" t="s">
        <v>142</v>
      </c>
      <c r="R2230" s="1" t="s">
        <v>3570</v>
      </c>
      <c r="S2230" s="2">
        <v>19.309999999999999</v>
      </c>
      <c r="T2230">
        <v>1</v>
      </c>
      <c r="U2230" t="s">
        <v>58</v>
      </c>
      <c r="V2230" s="3">
        <v>0.38</v>
      </c>
      <c r="W2230" t="s">
        <v>60</v>
      </c>
      <c r="X2230" t="s">
        <v>143</v>
      </c>
      <c r="Y2230" s="2">
        <v>7.34</v>
      </c>
      <c r="Z2230" s="2">
        <v>0</v>
      </c>
      <c r="AA2230" s="2">
        <v>0</v>
      </c>
      <c r="AB2230" s="2">
        <v>0</v>
      </c>
    </row>
    <row r="2231" spans="1:28" x14ac:dyDescent="0.25">
      <c r="A2231">
        <v>2032793245</v>
      </c>
      <c r="B2231" t="s">
        <v>1500</v>
      </c>
      <c r="C2231" t="s">
        <v>1501</v>
      </c>
      <c r="D2231" s="5" t="str">
        <f t="shared" si="103"/>
        <v>LEILA CUENZA</v>
      </c>
      <c r="E2231" t="s">
        <v>202</v>
      </c>
      <c r="F2231" t="s">
        <v>1264</v>
      </c>
      <c r="G2231" t="s">
        <v>1502</v>
      </c>
      <c r="H2231" t="s">
        <v>3501</v>
      </c>
      <c r="I2231" s="8">
        <v>17094718</v>
      </c>
      <c r="J2231" t="s">
        <v>710</v>
      </c>
      <c r="K2231" t="s">
        <v>115</v>
      </c>
      <c r="L2231" t="str">
        <f t="shared" si="104"/>
        <v>GREGORY HANSFORD</v>
      </c>
      <c r="M2231" t="s">
        <v>57</v>
      </c>
      <c r="N2231" s="1">
        <v>46023</v>
      </c>
      <c r="O2231" s="1">
        <v>46174</v>
      </c>
      <c r="P2231">
        <f t="shared" si="102"/>
        <v>5</v>
      </c>
      <c r="Q2231" s="1" t="s">
        <v>142</v>
      </c>
      <c r="R2231" s="1" t="s">
        <v>3570</v>
      </c>
      <c r="S2231" s="2">
        <v>26.6</v>
      </c>
      <c r="T2231">
        <v>1</v>
      </c>
      <c r="U2231" t="s">
        <v>58</v>
      </c>
      <c r="V2231" s="3">
        <v>0.56000000000000005</v>
      </c>
      <c r="W2231" t="s">
        <v>60</v>
      </c>
      <c r="X2231" t="s">
        <v>143</v>
      </c>
      <c r="Y2231" s="2">
        <v>14.9</v>
      </c>
      <c r="Z2231" s="2">
        <v>0</v>
      </c>
      <c r="AA2231" s="2">
        <v>0</v>
      </c>
      <c r="AB2231" s="2">
        <v>0</v>
      </c>
    </row>
    <row r="2232" spans="1:28" x14ac:dyDescent="0.25">
      <c r="A2232">
        <v>2032793246</v>
      </c>
      <c r="B2232" t="s">
        <v>1500</v>
      </c>
      <c r="C2232" t="s">
        <v>1501</v>
      </c>
      <c r="D2232" s="5" t="str">
        <f t="shared" si="103"/>
        <v>LEILA CUENZA</v>
      </c>
      <c r="E2232" t="s">
        <v>202</v>
      </c>
      <c r="F2232" t="s">
        <v>708</v>
      </c>
      <c r="G2232" t="s">
        <v>3344</v>
      </c>
      <c r="H2232" t="s">
        <v>3501</v>
      </c>
      <c r="I2232" s="8">
        <v>17094718</v>
      </c>
      <c r="J2232" t="s">
        <v>710</v>
      </c>
      <c r="K2232" t="s">
        <v>115</v>
      </c>
      <c r="L2232" t="str">
        <f t="shared" si="104"/>
        <v>GREGORY HANSFORD</v>
      </c>
      <c r="M2232" t="s">
        <v>57</v>
      </c>
      <c r="N2232" s="1">
        <v>46023</v>
      </c>
      <c r="O2232" s="1">
        <v>46174</v>
      </c>
      <c r="P2232">
        <f t="shared" si="102"/>
        <v>5</v>
      </c>
      <c r="Q2232" s="1" t="s">
        <v>142</v>
      </c>
      <c r="R2232" s="1" t="s">
        <v>3570</v>
      </c>
      <c r="S2232" s="2">
        <v>5.95</v>
      </c>
      <c r="T2232">
        <v>1</v>
      </c>
      <c r="U2232" t="s">
        <v>58</v>
      </c>
      <c r="V2232" s="3">
        <v>0.56000000000000005</v>
      </c>
      <c r="W2232" t="s">
        <v>60</v>
      </c>
      <c r="X2232" t="s">
        <v>143</v>
      </c>
      <c r="Y2232" s="2">
        <v>3.33</v>
      </c>
      <c r="Z2232" s="2">
        <v>0</v>
      </c>
      <c r="AA2232" s="2">
        <v>0</v>
      </c>
      <c r="AB2232" s="2">
        <v>0</v>
      </c>
    </row>
    <row r="2233" spans="1:28" x14ac:dyDescent="0.25">
      <c r="A2233">
        <v>2032309310</v>
      </c>
      <c r="B2233" t="s">
        <v>2906</v>
      </c>
      <c r="C2233" t="s">
        <v>2907</v>
      </c>
      <c r="D2233" s="5" t="str">
        <f t="shared" si="103"/>
        <v>BOONCHANH XAYGNARAJ</v>
      </c>
      <c r="E2233" t="s">
        <v>82</v>
      </c>
      <c r="F2233" t="s">
        <v>1264</v>
      </c>
      <c r="G2233" t="s">
        <v>1502</v>
      </c>
      <c r="H2233" t="s">
        <v>3501</v>
      </c>
      <c r="I2233" s="8">
        <v>8405446</v>
      </c>
      <c r="J2233" t="s">
        <v>843</v>
      </c>
      <c r="K2233" t="s">
        <v>844</v>
      </c>
      <c r="L2233" t="str">
        <f t="shared" si="104"/>
        <v>PATSAMON THANADABOUTH</v>
      </c>
      <c r="M2233" t="s">
        <v>57</v>
      </c>
      <c r="N2233" s="1">
        <v>46023</v>
      </c>
      <c r="O2233" s="1">
        <v>46174</v>
      </c>
      <c r="P2233">
        <f t="shared" si="102"/>
        <v>5</v>
      </c>
      <c r="Q2233" s="1" t="s">
        <v>142</v>
      </c>
      <c r="R2233" s="1" t="s">
        <v>3570</v>
      </c>
      <c r="S2233" s="2">
        <v>23.17</v>
      </c>
      <c r="T2233">
        <v>1</v>
      </c>
      <c r="U2233" t="s">
        <v>58</v>
      </c>
      <c r="V2233" s="3">
        <v>0.56000000000000005</v>
      </c>
      <c r="W2233" t="s">
        <v>60</v>
      </c>
      <c r="X2233" t="s">
        <v>143</v>
      </c>
      <c r="Y2233" s="2">
        <v>12.98</v>
      </c>
      <c r="Z2233" s="2">
        <v>0</v>
      </c>
      <c r="AA2233" s="2">
        <v>0</v>
      </c>
      <c r="AB2233" s="2">
        <v>0</v>
      </c>
    </row>
    <row r="2234" spans="1:28" x14ac:dyDescent="0.25">
      <c r="A2234">
        <v>2032303490</v>
      </c>
      <c r="B2234" t="s">
        <v>2904</v>
      </c>
      <c r="C2234" t="s">
        <v>2905</v>
      </c>
      <c r="D2234" s="5" t="str">
        <f t="shared" si="103"/>
        <v>JOHNNY VONGCHAREUN</v>
      </c>
      <c r="E2234" t="s">
        <v>82</v>
      </c>
      <c r="F2234" t="s">
        <v>1264</v>
      </c>
      <c r="G2234" t="s">
        <v>1502</v>
      </c>
      <c r="H2234" t="s">
        <v>3501</v>
      </c>
      <c r="I2234" s="8">
        <v>8405446</v>
      </c>
      <c r="J2234" t="s">
        <v>843</v>
      </c>
      <c r="K2234" t="s">
        <v>844</v>
      </c>
      <c r="L2234" t="str">
        <f t="shared" si="104"/>
        <v>PATSAMON THANADABOUTH</v>
      </c>
      <c r="M2234" t="s">
        <v>57</v>
      </c>
      <c r="N2234" s="1">
        <v>46023</v>
      </c>
      <c r="O2234" s="1">
        <v>46174</v>
      </c>
      <c r="P2234">
        <f t="shared" si="102"/>
        <v>5</v>
      </c>
      <c r="Q2234" s="1" t="s">
        <v>142</v>
      </c>
      <c r="R2234" s="1" t="s">
        <v>3570</v>
      </c>
      <c r="S2234" s="2">
        <v>18.87</v>
      </c>
      <c r="T2234">
        <v>1</v>
      </c>
      <c r="U2234" t="s">
        <v>58</v>
      </c>
      <c r="V2234" s="3">
        <v>0.56000000000000005</v>
      </c>
      <c r="W2234" t="s">
        <v>60</v>
      </c>
      <c r="X2234" t="s">
        <v>143</v>
      </c>
      <c r="Y2234" s="2">
        <v>10.57</v>
      </c>
      <c r="Z2234" s="2">
        <v>0</v>
      </c>
      <c r="AA2234" s="2">
        <v>0</v>
      </c>
      <c r="AB2234" s="2">
        <v>0</v>
      </c>
    </row>
    <row r="2235" spans="1:28" x14ac:dyDescent="0.25">
      <c r="A2235">
        <v>2032303491</v>
      </c>
      <c r="B2235" t="s">
        <v>2904</v>
      </c>
      <c r="C2235" t="s">
        <v>2905</v>
      </c>
      <c r="D2235" s="5" t="str">
        <f t="shared" si="103"/>
        <v>JOHNNY VONGCHAREUN</v>
      </c>
      <c r="E2235" t="s">
        <v>82</v>
      </c>
      <c r="F2235" t="s">
        <v>708</v>
      </c>
      <c r="G2235" t="s">
        <v>3344</v>
      </c>
      <c r="H2235" t="s">
        <v>3501</v>
      </c>
      <c r="I2235" s="8">
        <v>8405446</v>
      </c>
      <c r="J2235" t="s">
        <v>843</v>
      </c>
      <c r="K2235" t="s">
        <v>844</v>
      </c>
      <c r="L2235" t="str">
        <f t="shared" si="104"/>
        <v>PATSAMON THANADABOUTH</v>
      </c>
      <c r="M2235" t="s">
        <v>57</v>
      </c>
      <c r="N2235" s="1">
        <v>46023</v>
      </c>
      <c r="O2235" s="1">
        <v>46174</v>
      </c>
      <c r="P2235">
        <f t="shared" si="102"/>
        <v>5</v>
      </c>
      <c r="Q2235" s="1" t="s">
        <v>142</v>
      </c>
      <c r="R2235" s="1" t="s">
        <v>3570</v>
      </c>
      <c r="S2235" s="2">
        <v>5.95</v>
      </c>
      <c r="T2235">
        <v>1</v>
      </c>
      <c r="U2235" t="s">
        <v>58</v>
      </c>
      <c r="V2235" s="3">
        <v>0.56000000000000005</v>
      </c>
      <c r="W2235" t="s">
        <v>60</v>
      </c>
      <c r="X2235" t="s">
        <v>143</v>
      </c>
      <c r="Y2235" s="2">
        <v>3.33</v>
      </c>
      <c r="Z2235" s="2">
        <v>0</v>
      </c>
      <c r="AA2235" s="2">
        <v>0</v>
      </c>
      <c r="AB2235" s="2">
        <v>0</v>
      </c>
    </row>
    <row r="2236" spans="1:28" x14ac:dyDescent="0.25">
      <c r="A2236">
        <v>2032309311</v>
      </c>
      <c r="B2236" t="s">
        <v>2906</v>
      </c>
      <c r="C2236" t="s">
        <v>2907</v>
      </c>
      <c r="D2236" s="5" t="str">
        <f t="shared" si="103"/>
        <v>BOONCHANH XAYGNARAJ</v>
      </c>
      <c r="E2236" t="s">
        <v>82</v>
      </c>
      <c r="F2236" t="s">
        <v>708</v>
      </c>
      <c r="G2236" t="s">
        <v>3344</v>
      </c>
      <c r="H2236" t="s">
        <v>3501</v>
      </c>
      <c r="I2236" s="8">
        <v>8405446</v>
      </c>
      <c r="J2236" t="s">
        <v>843</v>
      </c>
      <c r="K2236" t="s">
        <v>844</v>
      </c>
      <c r="L2236" t="str">
        <f t="shared" si="104"/>
        <v>PATSAMON THANADABOUTH</v>
      </c>
      <c r="M2236" t="s">
        <v>57</v>
      </c>
      <c r="N2236" s="1">
        <v>46023</v>
      </c>
      <c r="O2236" s="1">
        <v>46174</v>
      </c>
      <c r="P2236">
        <f t="shared" si="102"/>
        <v>5</v>
      </c>
      <c r="Q2236" s="1" t="s">
        <v>142</v>
      </c>
      <c r="R2236" s="1" t="s">
        <v>3570</v>
      </c>
      <c r="S2236" s="2">
        <v>5.95</v>
      </c>
      <c r="T2236">
        <v>1</v>
      </c>
      <c r="U2236" t="s">
        <v>58</v>
      </c>
      <c r="V2236" s="3">
        <v>0.56000000000000005</v>
      </c>
      <c r="W2236" t="s">
        <v>60</v>
      </c>
      <c r="X2236" t="s">
        <v>143</v>
      </c>
      <c r="Y2236" s="2">
        <v>3.33</v>
      </c>
      <c r="Z2236" s="2">
        <v>0</v>
      </c>
      <c r="AA2236" s="2">
        <v>0</v>
      </c>
      <c r="AB2236" s="2">
        <v>0</v>
      </c>
    </row>
    <row r="2237" spans="1:28" x14ac:dyDescent="0.25">
      <c r="A2237">
        <v>2032568965</v>
      </c>
      <c r="B2237" t="s">
        <v>3223</v>
      </c>
      <c r="C2237" t="s">
        <v>149</v>
      </c>
      <c r="D2237" s="5" t="str">
        <f t="shared" si="103"/>
        <v>SARAH BOKAL</v>
      </c>
      <c r="E2237" t="s">
        <v>106</v>
      </c>
      <c r="F2237" t="s">
        <v>1173</v>
      </c>
      <c r="G2237" t="s">
        <v>1176</v>
      </c>
      <c r="H2237" t="s">
        <v>3496</v>
      </c>
      <c r="I2237" s="8">
        <v>21749481</v>
      </c>
      <c r="J2237" t="s">
        <v>2420</v>
      </c>
      <c r="K2237" t="s">
        <v>2421</v>
      </c>
      <c r="L2237" t="str">
        <f t="shared" si="104"/>
        <v>Daniel Carney</v>
      </c>
      <c r="M2237" t="s">
        <v>57</v>
      </c>
      <c r="N2237" s="1">
        <v>46023</v>
      </c>
      <c r="O2237" s="1">
        <v>46174</v>
      </c>
      <c r="P2237">
        <f t="shared" si="102"/>
        <v>5</v>
      </c>
      <c r="Q2237" s="1" t="s">
        <v>142</v>
      </c>
      <c r="R2237" s="1" t="s">
        <v>3570</v>
      </c>
      <c r="S2237" s="2">
        <v>237</v>
      </c>
      <c r="T2237">
        <v>1</v>
      </c>
      <c r="U2237" t="s">
        <v>58</v>
      </c>
      <c r="V2237" s="3">
        <v>0.19</v>
      </c>
      <c r="W2237" t="s">
        <v>60</v>
      </c>
      <c r="X2237" t="s">
        <v>143</v>
      </c>
      <c r="Y2237" s="2">
        <v>45.03</v>
      </c>
      <c r="Z2237" s="2">
        <v>0</v>
      </c>
      <c r="AA2237" s="2">
        <v>0</v>
      </c>
      <c r="AB2237" s="2">
        <v>0</v>
      </c>
    </row>
    <row r="2238" spans="1:28" x14ac:dyDescent="0.25">
      <c r="A2238">
        <v>2032697560</v>
      </c>
      <c r="B2238" t="s">
        <v>1175</v>
      </c>
      <c r="C2238" t="s">
        <v>1143</v>
      </c>
      <c r="D2238" s="5" t="str">
        <f t="shared" si="103"/>
        <v>NICOLE MONTFORT</v>
      </c>
      <c r="E2238" t="s">
        <v>106</v>
      </c>
      <c r="F2238" t="s">
        <v>1173</v>
      </c>
      <c r="G2238" t="s">
        <v>1176</v>
      </c>
      <c r="H2238" t="s">
        <v>3496</v>
      </c>
      <c r="I2238" s="8" t="s">
        <v>3516</v>
      </c>
      <c r="J2238" t="s">
        <v>1177</v>
      </c>
      <c r="K2238" t="s">
        <v>1178</v>
      </c>
      <c r="L2238" t="str">
        <f t="shared" si="104"/>
        <v>Dominic Lytle</v>
      </c>
      <c r="M2238" t="s">
        <v>57</v>
      </c>
      <c r="N2238" s="1">
        <v>46023</v>
      </c>
      <c r="O2238" s="1">
        <v>46174</v>
      </c>
      <c r="P2238">
        <f t="shared" si="102"/>
        <v>5</v>
      </c>
      <c r="Q2238" s="1" t="s">
        <v>142</v>
      </c>
      <c r="R2238" s="1" t="s">
        <v>3570</v>
      </c>
      <c r="S2238" s="2">
        <v>827.93</v>
      </c>
      <c r="T2238">
        <v>1</v>
      </c>
      <c r="U2238" t="s">
        <v>58</v>
      </c>
      <c r="V2238" s="3">
        <v>0.19</v>
      </c>
      <c r="W2238" t="s">
        <v>60</v>
      </c>
      <c r="X2238" t="s">
        <v>143</v>
      </c>
      <c r="Y2238" s="2">
        <v>157.31</v>
      </c>
      <c r="Z2238" s="2">
        <v>0</v>
      </c>
      <c r="AA2238" s="2">
        <v>0</v>
      </c>
      <c r="AB2238" s="2">
        <v>0</v>
      </c>
    </row>
    <row r="2239" spans="1:28" x14ac:dyDescent="0.25">
      <c r="A2239">
        <v>2032911491</v>
      </c>
      <c r="B2239" t="s">
        <v>1209</v>
      </c>
      <c r="C2239" t="s">
        <v>1210</v>
      </c>
      <c r="D2239" s="5" t="str">
        <f t="shared" si="103"/>
        <v>ROBBYN KIZER</v>
      </c>
      <c r="E2239" t="s">
        <v>106</v>
      </c>
      <c r="F2239" t="s">
        <v>1173</v>
      </c>
      <c r="G2239" t="s">
        <v>1176</v>
      </c>
      <c r="H2239" t="s">
        <v>3496</v>
      </c>
      <c r="I2239" s="8" t="s">
        <v>3516</v>
      </c>
      <c r="J2239" t="s">
        <v>1177</v>
      </c>
      <c r="K2239" t="s">
        <v>1178</v>
      </c>
      <c r="L2239" t="str">
        <f t="shared" si="104"/>
        <v>Dominic Lytle</v>
      </c>
      <c r="M2239" t="s">
        <v>57</v>
      </c>
      <c r="N2239" s="1">
        <v>46023</v>
      </c>
      <c r="O2239" s="1">
        <v>46174</v>
      </c>
      <c r="P2239">
        <f t="shared" si="102"/>
        <v>5</v>
      </c>
      <c r="Q2239" s="1" t="s">
        <v>142</v>
      </c>
      <c r="R2239" s="1" t="s">
        <v>3570</v>
      </c>
      <c r="S2239" s="2">
        <v>419.96</v>
      </c>
      <c r="T2239">
        <v>1</v>
      </c>
      <c r="U2239" t="s">
        <v>58</v>
      </c>
      <c r="V2239" s="3">
        <v>0.19</v>
      </c>
      <c r="W2239" t="s">
        <v>60</v>
      </c>
      <c r="X2239" t="s">
        <v>143</v>
      </c>
      <c r="Y2239" s="2">
        <v>79.790000000000006</v>
      </c>
      <c r="Z2239" s="2">
        <v>0</v>
      </c>
      <c r="AA2239" s="2">
        <v>0</v>
      </c>
      <c r="AB2239" s="2">
        <v>0</v>
      </c>
    </row>
    <row r="2240" spans="1:28" x14ac:dyDescent="0.25">
      <c r="A2240">
        <v>2032353661</v>
      </c>
      <c r="B2240" t="s">
        <v>2490</v>
      </c>
      <c r="C2240" t="s">
        <v>697</v>
      </c>
      <c r="D2240" s="5" t="str">
        <f t="shared" si="103"/>
        <v>ASHLEY HARDIN</v>
      </c>
      <c r="E2240" t="s">
        <v>106</v>
      </c>
      <c r="F2240" t="s">
        <v>1173</v>
      </c>
      <c r="G2240" t="s">
        <v>1239</v>
      </c>
      <c r="H2240" t="s">
        <v>3496</v>
      </c>
      <c r="I2240" s="8" t="s">
        <v>3516</v>
      </c>
      <c r="J2240" t="s">
        <v>1177</v>
      </c>
      <c r="K2240" t="s">
        <v>1178</v>
      </c>
      <c r="L2240" t="str">
        <f t="shared" si="104"/>
        <v>Dominic Lytle</v>
      </c>
      <c r="M2240" t="s">
        <v>57</v>
      </c>
      <c r="N2240" s="1">
        <v>46023</v>
      </c>
      <c r="O2240" s="1">
        <v>46174</v>
      </c>
      <c r="P2240">
        <f t="shared" si="102"/>
        <v>5</v>
      </c>
      <c r="Q2240" s="1" t="s">
        <v>142</v>
      </c>
      <c r="R2240" s="1" t="s">
        <v>3570</v>
      </c>
      <c r="S2240" s="2">
        <v>184.6</v>
      </c>
      <c r="T2240">
        <v>1</v>
      </c>
      <c r="U2240" t="s">
        <v>58</v>
      </c>
      <c r="V2240" s="3">
        <v>0.19</v>
      </c>
      <c r="W2240" t="s">
        <v>60</v>
      </c>
      <c r="X2240" t="s">
        <v>143</v>
      </c>
      <c r="Y2240" s="2">
        <v>35.07</v>
      </c>
      <c r="Z2240" s="2">
        <v>0</v>
      </c>
      <c r="AA2240" s="2">
        <v>0</v>
      </c>
      <c r="AB2240" s="2">
        <v>0</v>
      </c>
    </row>
    <row r="2241" spans="1:28" x14ac:dyDescent="0.25">
      <c r="A2241">
        <v>2032384076</v>
      </c>
      <c r="B2241" t="s">
        <v>2491</v>
      </c>
      <c r="C2241" t="s">
        <v>298</v>
      </c>
      <c r="D2241" s="5" t="str">
        <f t="shared" si="103"/>
        <v>JUSTIN DANNEMILLER</v>
      </c>
      <c r="E2241" t="s">
        <v>106</v>
      </c>
      <c r="F2241" t="s">
        <v>1173</v>
      </c>
      <c r="G2241" t="s">
        <v>1239</v>
      </c>
      <c r="H2241" t="s">
        <v>3496</v>
      </c>
      <c r="I2241" s="8" t="s">
        <v>3516</v>
      </c>
      <c r="J2241" t="s">
        <v>1177</v>
      </c>
      <c r="K2241" t="s">
        <v>1178</v>
      </c>
      <c r="L2241" t="str">
        <f t="shared" si="104"/>
        <v>Dominic Lytle</v>
      </c>
      <c r="M2241" t="s">
        <v>57</v>
      </c>
      <c r="N2241" s="1">
        <v>46023</v>
      </c>
      <c r="O2241" s="1">
        <v>46174</v>
      </c>
      <c r="P2241">
        <f t="shared" si="102"/>
        <v>5</v>
      </c>
      <c r="Q2241" s="1" t="s">
        <v>142</v>
      </c>
      <c r="R2241" s="1" t="s">
        <v>3570</v>
      </c>
      <c r="S2241" s="2">
        <v>151.49</v>
      </c>
      <c r="T2241">
        <v>1</v>
      </c>
      <c r="U2241" t="s">
        <v>58</v>
      </c>
      <c r="V2241" s="3">
        <v>0.19</v>
      </c>
      <c r="W2241" t="s">
        <v>60</v>
      </c>
      <c r="X2241" t="s">
        <v>143</v>
      </c>
      <c r="Y2241" s="2">
        <v>28.78</v>
      </c>
      <c r="Z2241" s="2">
        <v>0</v>
      </c>
      <c r="AA2241" s="2">
        <v>0</v>
      </c>
      <c r="AB2241" s="2">
        <v>0</v>
      </c>
    </row>
    <row r="2242" spans="1:28" x14ac:dyDescent="0.25">
      <c r="A2242">
        <v>2032478633</v>
      </c>
      <c r="B2242" t="s">
        <v>1888</v>
      </c>
      <c r="C2242" t="s">
        <v>3217</v>
      </c>
      <c r="D2242" s="5" t="str">
        <f t="shared" si="103"/>
        <v>QUINN KELLEY</v>
      </c>
      <c r="E2242" t="s">
        <v>106</v>
      </c>
      <c r="F2242" t="s">
        <v>1173</v>
      </c>
      <c r="G2242" t="s">
        <v>1176</v>
      </c>
      <c r="H2242" t="s">
        <v>3496</v>
      </c>
      <c r="I2242" s="8" t="s">
        <v>3516</v>
      </c>
      <c r="J2242" t="s">
        <v>1177</v>
      </c>
      <c r="K2242" t="s">
        <v>1178</v>
      </c>
      <c r="L2242" t="str">
        <f t="shared" si="104"/>
        <v>Dominic Lytle</v>
      </c>
      <c r="M2242" t="s">
        <v>57</v>
      </c>
      <c r="N2242" s="1">
        <v>46023</v>
      </c>
      <c r="O2242" s="1">
        <v>46174</v>
      </c>
      <c r="P2242">
        <f t="shared" ref="P2242:P2305" si="105">DATEDIF(N2242,O2242,"M")</f>
        <v>5</v>
      </c>
      <c r="Q2242" s="1" t="s">
        <v>142</v>
      </c>
      <c r="R2242" s="1" t="s">
        <v>3570</v>
      </c>
      <c r="S2242" s="2">
        <v>112.25</v>
      </c>
      <c r="T2242">
        <v>1</v>
      </c>
      <c r="U2242" t="s">
        <v>58</v>
      </c>
      <c r="V2242" s="3">
        <v>0.19</v>
      </c>
      <c r="W2242" t="s">
        <v>60</v>
      </c>
      <c r="X2242" t="s">
        <v>143</v>
      </c>
      <c r="Y2242" s="2">
        <v>21.33</v>
      </c>
      <c r="Z2242" s="2">
        <v>0</v>
      </c>
      <c r="AA2242" s="2">
        <v>0</v>
      </c>
      <c r="AB2242" s="2">
        <v>0</v>
      </c>
    </row>
    <row r="2243" spans="1:28" x14ac:dyDescent="0.25">
      <c r="A2243">
        <v>2032238380</v>
      </c>
      <c r="B2243" t="s">
        <v>570</v>
      </c>
      <c r="C2243" t="s">
        <v>460</v>
      </c>
      <c r="D2243" s="5" t="str">
        <f t="shared" ref="D2243:D2306" si="106">CONCATENATE(C2243," ",B2243)</f>
        <v>KATHRYN CAVALERI</v>
      </c>
      <c r="E2243" t="s">
        <v>106</v>
      </c>
      <c r="F2243" t="s">
        <v>1173</v>
      </c>
      <c r="G2243" t="s">
        <v>1176</v>
      </c>
      <c r="H2243" t="s">
        <v>3496</v>
      </c>
      <c r="I2243" s="8">
        <v>20724564</v>
      </c>
      <c r="J2243" t="s">
        <v>301</v>
      </c>
      <c r="K2243" t="s">
        <v>302</v>
      </c>
      <c r="L2243" t="str">
        <f t="shared" si="104"/>
        <v>Marsha Sanderock</v>
      </c>
      <c r="M2243" t="s">
        <v>57</v>
      </c>
      <c r="N2243" s="1">
        <v>46023</v>
      </c>
      <c r="O2243" s="1">
        <v>46174</v>
      </c>
      <c r="P2243">
        <f t="shared" si="105"/>
        <v>5</v>
      </c>
      <c r="Q2243" s="1" t="s">
        <v>142</v>
      </c>
      <c r="R2243" s="1" t="s">
        <v>3570</v>
      </c>
      <c r="S2243" s="2">
        <v>1423.46</v>
      </c>
      <c r="T2243">
        <v>1</v>
      </c>
      <c r="U2243" t="s">
        <v>58</v>
      </c>
      <c r="V2243" s="3">
        <v>0.19</v>
      </c>
      <c r="W2243" t="s">
        <v>60</v>
      </c>
      <c r="X2243" t="s">
        <v>143</v>
      </c>
      <c r="Y2243" s="2">
        <v>270.45999999999998</v>
      </c>
      <c r="Z2243" s="2">
        <v>0</v>
      </c>
      <c r="AA2243" s="2">
        <v>0</v>
      </c>
      <c r="AB2243" s="2">
        <v>0</v>
      </c>
    </row>
    <row r="2244" spans="1:28" x14ac:dyDescent="0.25">
      <c r="A2244">
        <v>2032979600</v>
      </c>
      <c r="B2244" t="s">
        <v>1213</v>
      </c>
      <c r="C2244" t="s">
        <v>931</v>
      </c>
      <c r="D2244" s="5" t="str">
        <f t="shared" si="106"/>
        <v>APRIL MCCRACKEN</v>
      </c>
      <c r="E2244" t="s">
        <v>106</v>
      </c>
      <c r="F2244" t="s">
        <v>1173</v>
      </c>
      <c r="G2244" t="s">
        <v>1176</v>
      </c>
      <c r="H2244" t="s">
        <v>3496</v>
      </c>
      <c r="I2244" s="8">
        <v>20724564</v>
      </c>
      <c r="J2244" t="s">
        <v>301</v>
      </c>
      <c r="K2244" t="s">
        <v>302</v>
      </c>
      <c r="L2244" t="str">
        <f t="shared" si="104"/>
        <v>Marsha Sanderock</v>
      </c>
      <c r="M2244" t="s">
        <v>57</v>
      </c>
      <c r="N2244" s="1">
        <v>46026</v>
      </c>
      <c r="O2244" s="1">
        <v>46177</v>
      </c>
      <c r="P2244">
        <f t="shared" si="105"/>
        <v>5</v>
      </c>
      <c r="Q2244" s="1" t="s">
        <v>142</v>
      </c>
      <c r="R2244" s="1" t="s">
        <v>3570</v>
      </c>
      <c r="S2244" s="2">
        <v>1349.05</v>
      </c>
      <c r="T2244">
        <v>1</v>
      </c>
      <c r="U2244" t="s">
        <v>58</v>
      </c>
      <c r="V2244" s="3">
        <v>0.19</v>
      </c>
      <c r="W2244" t="s">
        <v>60</v>
      </c>
      <c r="X2244" t="s">
        <v>143</v>
      </c>
      <c r="Y2244" s="2">
        <v>256.32</v>
      </c>
      <c r="Z2244" s="2">
        <v>0</v>
      </c>
      <c r="AA2244" s="2">
        <v>0</v>
      </c>
      <c r="AB2244" s="2">
        <v>0</v>
      </c>
    </row>
    <row r="2245" spans="1:28" x14ac:dyDescent="0.25">
      <c r="A2245">
        <v>2032752980</v>
      </c>
      <c r="B2245" t="s">
        <v>1190</v>
      </c>
      <c r="C2245" t="s">
        <v>1191</v>
      </c>
      <c r="D2245" s="5" t="str">
        <f t="shared" si="106"/>
        <v>AZRA DUHERIC</v>
      </c>
      <c r="E2245" t="s">
        <v>106</v>
      </c>
      <c r="F2245" t="s">
        <v>1173</v>
      </c>
      <c r="G2245" t="s">
        <v>1176</v>
      </c>
      <c r="H2245" t="s">
        <v>3496</v>
      </c>
      <c r="I2245" s="8">
        <v>20724564</v>
      </c>
      <c r="J2245" t="s">
        <v>301</v>
      </c>
      <c r="K2245" t="s">
        <v>302</v>
      </c>
      <c r="L2245" t="str">
        <f t="shared" si="104"/>
        <v>Marsha Sanderock</v>
      </c>
      <c r="M2245" t="s">
        <v>57</v>
      </c>
      <c r="N2245" s="1">
        <v>46023</v>
      </c>
      <c r="O2245" s="1">
        <v>46174</v>
      </c>
      <c r="P2245">
        <f t="shared" si="105"/>
        <v>5</v>
      </c>
      <c r="Q2245" s="1" t="s">
        <v>142</v>
      </c>
      <c r="R2245" s="1" t="s">
        <v>3570</v>
      </c>
      <c r="S2245" s="2">
        <v>736.36</v>
      </c>
      <c r="T2245">
        <v>1</v>
      </c>
      <c r="U2245" t="s">
        <v>58</v>
      </c>
      <c r="V2245" s="3">
        <v>0.19</v>
      </c>
      <c r="W2245" t="s">
        <v>60</v>
      </c>
      <c r="X2245" t="s">
        <v>143</v>
      </c>
      <c r="Y2245" s="2">
        <v>139.91</v>
      </c>
      <c r="Z2245" s="2">
        <v>0</v>
      </c>
      <c r="AA2245" s="2">
        <v>0</v>
      </c>
      <c r="AB2245" s="2">
        <v>0</v>
      </c>
    </row>
    <row r="2246" spans="1:28" x14ac:dyDescent="0.25">
      <c r="A2246">
        <v>2032132655</v>
      </c>
      <c r="B2246" t="s">
        <v>2476</v>
      </c>
      <c r="C2246" t="s">
        <v>259</v>
      </c>
      <c r="D2246" s="5" t="str">
        <f t="shared" si="106"/>
        <v>ANNA SELF</v>
      </c>
      <c r="E2246" t="s">
        <v>106</v>
      </c>
      <c r="F2246" t="s">
        <v>1173</v>
      </c>
      <c r="G2246" t="s">
        <v>1176</v>
      </c>
      <c r="H2246" t="s">
        <v>3496</v>
      </c>
      <c r="I2246" s="8">
        <v>20724564</v>
      </c>
      <c r="J2246" t="s">
        <v>301</v>
      </c>
      <c r="K2246" t="s">
        <v>302</v>
      </c>
      <c r="L2246" t="str">
        <f t="shared" si="104"/>
        <v>Marsha Sanderock</v>
      </c>
      <c r="M2246" t="s">
        <v>57</v>
      </c>
      <c r="N2246" s="1">
        <v>46023</v>
      </c>
      <c r="O2246" s="1">
        <v>46174</v>
      </c>
      <c r="P2246">
        <f t="shared" si="105"/>
        <v>5</v>
      </c>
      <c r="Q2246" s="1" t="s">
        <v>142</v>
      </c>
      <c r="R2246" s="1" t="s">
        <v>3570</v>
      </c>
      <c r="S2246" s="2">
        <v>666.04</v>
      </c>
      <c r="T2246">
        <v>1</v>
      </c>
      <c r="U2246" t="s">
        <v>58</v>
      </c>
      <c r="V2246" s="3">
        <v>0.19</v>
      </c>
      <c r="W2246" t="s">
        <v>60</v>
      </c>
      <c r="X2246" t="s">
        <v>143</v>
      </c>
      <c r="Y2246" s="2">
        <v>126.55</v>
      </c>
      <c r="Z2246" s="2">
        <v>0</v>
      </c>
      <c r="AA2246" s="2">
        <v>0</v>
      </c>
      <c r="AB2246" s="2">
        <v>0</v>
      </c>
    </row>
    <row r="2247" spans="1:28" x14ac:dyDescent="0.25">
      <c r="A2247">
        <v>2032114295</v>
      </c>
      <c r="B2247" t="s">
        <v>494</v>
      </c>
      <c r="C2247" t="s">
        <v>495</v>
      </c>
      <c r="D2247" s="5" t="str">
        <f t="shared" si="106"/>
        <v>AMY OBERGFELL</v>
      </c>
      <c r="E2247" t="s">
        <v>106</v>
      </c>
      <c r="F2247" t="s">
        <v>1173</v>
      </c>
      <c r="G2247" t="s">
        <v>1176</v>
      </c>
      <c r="H2247" t="s">
        <v>3496</v>
      </c>
      <c r="I2247" s="8">
        <v>20724564</v>
      </c>
      <c r="J2247" t="s">
        <v>301</v>
      </c>
      <c r="K2247" t="s">
        <v>302</v>
      </c>
      <c r="L2247" t="str">
        <f t="shared" si="104"/>
        <v>Marsha Sanderock</v>
      </c>
      <c r="M2247" t="s">
        <v>57</v>
      </c>
      <c r="N2247" s="1">
        <v>46023</v>
      </c>
      <c r="O2247" s="1">
        <v>46174</v>
      </c>
      <c r="P2247">
        <f t="shared" si="105"/>
        <v>5</v>
      </c>
      <c r="Q2247" s="1" t="s">
        <v>142</v>
      </c>
      <c r="R2247" s="1" t="s">
        <v>3570</v>
      </c>
      <c r="S2247" s="2">
        <v>573.09</v>
      </c>
      <c r="T2247">
        <v>1</v>
      </c>
      <c r="U2247" t="s">
        <v>58</v>
      </c>
      <c r="V2247" s="3">
        <v>0.19</v>
      </c>
      <c r="W2247" t="s">
        <v>60</v>
      </c>
      <c r="X2247" t="s">
        <v>143</v>
      </c>
      <c r="Y2247" s="2">
        <v>108.89</v>
      </c>
      <c r="Z2247" s="2">
        <v>0</v>
      </c>
      <c r="AA2247" s="2">
        <v>0</v>
      </c>
      <c r="AB2247" s="2">
        <v>0</v>
      </c>
    </row>
    <row r="2248" spans="1:28" x14ac:dyDescent="0.25">
      <c r="A2248">
        <v>2032369513</v>
      </c>
      <c r="B2248" t="s">
        <v>1512</v>
      </c>
      <c r="C2248" t="s">
        <v>408</v>
      </c>
      <c r="D2248" s="5" t="str">
        <f t="shared" si="106"/>
        <v>VICKI MCCLAIN</v>
      </c>
      <c r="E2248" t="s">
        <v>106</v>
      </c>
      <c r="F2248" t="s">
        <v>1173</v>
      </c>
      <c r="G2248" t="s">
        <v>1176</v>
      </c>
      <c r="H2248" t="s">
        <v>3496</v>
      </c>
      <c r="I2248" s="8">
        <v>20724564</v>
      </c>
      <c r="J2248" t="s">
        <v>301</v>
      </c>
      <c r="K2248" t="s">
        <v>302</v>
      </c>
      <c r="L2248" t="str">
        <f t="shared" si="104"/>
        <v>Marsha Sanderock</v>
      </c>
      <c r="M2248" t="s">
        <v>57</v>
      </c>
      <c r="N2248" s="1">
        <v>46023</v>
      </c>
      <c r="O2248" s="1">
        <v>46174</v>
      </c>
      <c r="P2248">
        <f t="shared" si="105"/>
        <v>5</v>
      </c>
      <c r="Q2248" s="1" t="s">
        <v>142</v>
      </c>
      <c r="R2248" s="1" t="s">
        <v>3570</v>
      </c>
      <c r="S2248" s="2">
        <v>565.5</v>
      </c>
      <c r="T2248">
        <v>1</v>
      </c>
      <c r="U2248" t="s">
        <v>58</v>
      </c>
      <c r="V2248" s="3">
        <v>0.19</v>
      </c>
      <c r="W2248" t="s">
        <v>60</v>
      </c>
      <c r="X2248" t="s">
        <v>143</v>
      </c>
      <c r="Y2248" s="2">
        <v>107.44</v>
      </c>
      <c r="Z2248" s="2">
        <v>0</v>
      </c>
      <c r="AA2248" s="2">
        <v>0</v>
      </c>
      <c r="AB2248" s="2">
        <v>0</v>
      </c>
    </row>
    <row r="2249" spans="1:28" x14ac:dyDescent="0.25">
      <c r="A2249">
        <v>2032352620</v>
      </c>
      <c r="B2249" t="s">
        <v>1975</v>
      </c>
      <c r="C2249" t="s">
        <v>1311</v>
      </c>
      <c r="D2249" s="5" t="str">
        <f t="shared" si="106"/>
        <v>JACQUELINE GRAVES</v>
      </c>
      <c r="E2249" t="s">
        <v>106</v>
      </c>
      <c r="F2249" t="s">
        <v>1173</v>
      </c>
      <c r="G2249" t="s">
        <v>1176</v>
      </c>
      <c r="H2249" t="s">
        <v>3496</v>
      </c>
      <c r="I2249" s="8">
        <v>20724564</v>
      </c>
      <c r="J2249" t="s">
        <v>301</v>
      </c>
      <c r="K2249" t="s">
        <v>302</v>
      </c>
      <c r="L2249" t="str">
        <f t="shared" si="104"/>
        <v>Marsha Sanderock</v>
      </c>
      <c r="M2249" t="s">
        <v>57</v>
      </c>
      <c r="N2249" s="1">
        <v>46023</v>
      </c>
      <c r="O2249" s="1">
        <v>46174</v>
      </c>
      <c r="P2249">
        <f t="shared" si="105"/>
        <v>5</v>
      </c>
      <c r="Q2249" s="1" t="s">
        <v>142</v>
      </c>
      <c r="R2249" s="1" t="s">
        <v>3570</v>
      </c>
      <c r="S2249" s="2">
        <v>562.74</v>
      </c>
      <c r="T2249">
        <v>1</v>
      </c>
      <c r="U2249" t="s">
        <v>58</v>
      </c>
      <c r="V2249" s="3">
        <v>0.19</v>
      </c>
      <c r="W2249" t="s">
        <v>60</v>
      </c>
      <c r="X2249" t="s">
        <v>143</v>
      </c>
      <c r="Y2249" s="2">
        <v>106.92</v>
      </c>
      <c r="Z2249" s="2">
        <v>0</v>
      </c>
      <c r="AA2249" s="2">
        <v>0</v>
      </c>
      <c r="AB2249" s="2">
        <v>0</v>
      </c>
    </row>
    <row r="2250" spans="1:28" x14ac:dyDescent="0.25">
      <c r="A2250">
        <v>2032580852</v>
      </c>
      <c r="B2250" t="s">
        <v>3226</v>
      </c>
      <c r="C2250" t="s">
        <v>972</v>
      </c>
      <c r="D2250" s="5" t="str">
        <f t="shared" si="106"/>
        <v>ERICA DILDINE</v>
      </c>
      <c r="E2250" t="s">
        <v>106</v>
      </c>
      <c r="F2250" t="s">
        <v>1173</v>
      </c>
      <c r="G2250" t="s">
        <v>1176</v>
      </c>
      <c r="H2250" t="s">
        <v>3496</v>
      </c>
      <c r="I2250" s="8">
        <v>20724564</v>
      </c>
      <c r="J2250" t="s">
        <v>301</v>
      </c>
      <c r="K2250" t="s">
        <v>302</v>
      </c>
      <c r="L2250" t="str">
        <f t="shared" si="104"/>
        <v>Marsha Sanderock</v>
      </c>
      <c r="M2250" t="s">
        <v>57</v>
      </c>
      <c r="N2250" s="1">
        <v>46023</v>
      </c>
      <c r="O2250" s="1">
        <v>46174</v>
      </c>
      <c r="P2250">
        <f t="shared" si="105"/>
        <v>5</v>
      </c>
      <c r="Q2250" s="1" t="s">
        <v>142</v>
      </c>
      <c r="R2250" s="1" t="s">
        <v>3570</v>
      </c>
      <c r="S2250" s="2">
        <v>547.77</v>
      </c>
      <c r="T2250">
        <v>1</v>
      </c>
      <c r="U2250" t="s">
        <v>58</v>
      </c>
      <c r="V2250" s="3">
        <v>0.19</v>
      </c>
      <c r="W2250" t="s">
        <v>60</v>
      </c>
      <c r="X2250" t="s">
        <v>143</v>
      </c>
      <c r="Y2250" s="2">
        <v>104.08</v>
      </c>
      <c r="Z2250" s="2">
        <v>0</v>
      </c>
      <c r="AA2250" s="2">
        <v>0</v>
      </c>
      <c r="AB2250" s="2">
        <v>0</v>
      </c>
    </row>
    <row r="2251" spans="1:28" x14ac:dyDescent="0.25">
      <c r="A2251">
        <v>2032754362</v>
      </c>
      <c r="B2251" t="s">
        <v>1192</v>
      </c>
      <c r="C2251" t="s">
        <v>267</v>
      </c>
      <c r="D2251" s="5" t="str">
        <f t="shared" si="106"/>
        <v>MELANIE SELLERS</v>
      </c>
      <c r="E2251" t="s">
        <v>106</v>
      </c>
      <c r="F2251" t="s">
        <v>1173</v>
      </c>
      <c r="G2251" t="s">
        <v>1176</v>
      </c>
      <c r="H2251" t="s">
        <v>3496</v>
      </c>
      <c r="I2251" s="8">
        <v>20724564</v>
      </c>
      <c r="J2251" t="s">
        <v>301</v>
      </c>
      <c r="K2251" t="s">
        <v>302</v>
      </c>
      <c r="L2251" t="str">
        <f t="shared" si="104"/>
        <v>Marsha Sanderock</v>
      </c>
      <c r="M2251" t="s">
        <v>57</v>
      </c>
      <c r="N2251" s="1">
        <v>46023</v>
      </c>
      <c r="O2251" s="1">
        <v>46174</v>
      </c>
      <c r="P2251">
        <f t="shared" si="105"/>
        <v>5</v>
      </c>
      <c r="Q2251" s="1" t="s">
        <v>142</v>
      </c>
      <c r="R2251" s="1" t="s">
        <v>3570</v>
      </c>
      <c r="S2251" s="2">
        <v>458.47</v>
      </c>
      <c r="T2251">
        <v>1</v>
      </c>
      <c r="U2251" t="s">
        <v>58</v>
      </c>
      <c r="V2251" s="3">
        <v>0.19</v>
      </c>
      <c r="W2251" t="s">
        <v>60</v>
      </c>
      <c r="X2251" t="s">
        <v>143</v>
      </c>
      <c r="Y2251" s="2">
        <v>87.11</v>
      </c>
      <c r="Z2251" s="2">
        <v>0</v>
      </c>
      <c r="AA2251" s="2">
        <v>0</v>
      </c>
      <c r="AB2251" s="2">
        <v>0</v>
      </c>
    </row>
    <row r="2252" spans="1:28" x14ac:dyDescent="0.25">
      <c r="A2252">
        <v>2032683038</v>
      </c>
      <c r="B2252" t="s">
        <v>1238</v>
      </c>
      <c r="C2252" t="s">
        <v>75</v>
      </c>
      <c r="D2252" s="5" t="str">
        <f t="shared" si="106"/>
        <v>MICHAEL VOGEL</v>
      </c>
      <c r="E2252" t="s">
        <v>103</v>
      </c>
      <c r="F2252" t="s">
        <v>1173</v>
      </c>
      <c r="G2252" t="s">
        <v>1239</v>
      </c>
      <c r="H2252" t="s">
        <v>3496</v>
      </c>
      <c r="I2252" s="8">
        <v>1706194</v>
      </c>
      <c r="J2252" t="s">
        <v>72</v>
      </c>
      <c r="K2252" t="s">
        <v>73</v>
      </c>
      <c r="L2252" t="str">
        <f t="shared" si="104"/>
        <v>MATTHEW DAUGHERTY</v>
      </c>
      <c r="M2252" t="s">
        <v>57</v>
      </c>
      <c r="N2252" s="1">
        <v>46023</v>
      </c>
      <c r="O2252" s="1">
        <v>46174</v>
      </c>
      <c r="P2252">
        <f t="shared" si="105"/>
        <v>5</v>
      </c>
      <c r="Q2252" s="1" t="s">
        <v>142</v>
      </c>
      <c r="R2252" s="1" t="s">
        <v>3570</v>
      </c>
      <c r="S2252" s="2">
        <v>563.70000000000005</v>
      </c>
      <c r="T2252">
        <v>1</v>
      </c>
      <c r="U2252" t="s">
        <v>58</v>
      </c>
      <c r="V2252" s="3">
        <v>0.19</v>
      </c>
      <c r="W2252" t="s">
        <v>60</v>
      </c>
      <c r="X2252" t="s">
        <v>143</v>
      </c>
      <c r="Y2252" s="2">
        <v>107.1</v>
      </c>
      <c r="Z2252" s="2">
        <v>0</v>
      </c>
      <c r="AA2252" s="2">
        <v>0</v>
      </c>
      <c r="AB2252" s="2">
        <v>0</v>
      </c>
    </row>
    <row r="2253" spans="1:28" x14ac:dyDescent="0.25">
      <c r="A2253">
        <v>2032348955</v>
      </c>
      <c r="B2253" t="s">
        <v>636</v>
      </c>
      <c r="C2253" t="s">
        <v>637</v>
      </c>
      <c r="D2253" s="5" t="str">
        <f t="shared" si="106"/>
        <v>GENA EDVALSON</v>
      </c>
      <c r="E2253" t="s">
        <v>103</v>
      </c>
      <c r="F2253" t="s">
        <v>1173</v>
      </c>
      <c r="G2253" t="s">
        <v>1176</v>
      </c>
      <c r="H2253" t="s">
        <v>3496</v>
      </c>
      <c r="I2253" s="8">
        <v>1706194</v>
      </c>
      <c r="J2253" t="s">
        <v>72</v>
      </c>
      <c r="K2253" t="s">
        <v>73</v>
      </c>
      <c r="L2253" t="str">
        <f t="shared" si="104"/>
        <v>MATTHEW DAUGHERTY</v>
      </c>
      <c r="M2253" t="s">
        <v>57</v>
      </c>
      <c r="N2253" s="1">
        <v>46023</v>
      </c>
      <c r="O2253" s="1">
        <v>46174</v>
      </c>
      <c r="P2253">
        <f t="shared" si="105"/>
        <v>5</v>
      </c>
      <c r="Q2253" s="1" t="s">
        <v>142</v>
      </c>
      <c r="R2253" s="1" t="s">
        <v>3570</v>
      </c>
      <c r="S2253" s="2">
        <v>275.41000000000003</v>
      </c>
      <c r="T2253">
        <v>1</v>
      </c>
      <c r="U2253" t="s">
        <v>58</v>
      </c>
      <c r="V2253" s="3">
        <v>0.19</v>
      </c>
      <c r="W2253" t="s">
        <v>60</v>
      </c>
      <c r="X2253" t="s">
        <v>143</v>
      </c>
      <c r="Y2253" s="2">
        <v>52.33</v>
      </c>
      <c r="Z2253" s="2">
        <v>0</v>
      </c>
      <c r="AA2253" s="2">
        <v>0</v>
      </c>
      <c r="AB2253" s="2">
        <v>0</v>
      </c>
    </row>
    <row r="2254" spans="1:28" x14ac:dyDescent="0.25">
      <c r="A2254">
        <v>2032516836</v>
      </c>
      <c r="B2254" t="s">
        <v>3219</v>
      </c>
      <c r="C2254" t="s">
        <v>3220</v>
      </c>
      <c r="D2254" s="5" t="str">
        <f t="shared" si="106"/>
        <v>CORRINE DITTLINGER</v>
      </c>
      <c r="E2254" t="s">
        <v>106</v>
      </c>
      <c r="F2254" t="s">
        <v>1173</v>
      </c>
      <c r="G2254" t="s">
        <v>1239</v>
      </c>
      <c r="H2254" t="s">
        <v>3496</v>
      </c>
      <c r="I2254" s="8">
        <v>8977234</v>
      </c>
      <c r="J2254" t="s">
        <v>90</v>
      </c>
      <c r="K2254" t="s">
        <v>91</v>
      </c>
      <c r="L2254" t="str">
        <f t="shared" si="104"/>
        <v>RYAN CALTAGIRONE</v>
      </c>
      <c r="M2254" t="s">
        <v>57</v>
      </c>
      <c r="N2254" s="1">
        <v>46023</v>
      </c>
      <c r="O2254" s="1">
        <v>46174</v>
      </c>
      <c r="P2254">
        <f t="shared" si="105"/>
        <v>5</v>
      </c>
      <c r="Q2254" s="1" t="s">
        <v>142</v>
      </c>
      <c r="R2254" s="1" t="s">
        <v>3570</v>
      </c>
      <c r="S2254" s="2">
        <v>472.49</v>
      </c>
      <c r="T2254">
        <v>1</v>
      </c>
      <c r="U2254" t="s">
        <v>58</v>
      </c>
      <c r="V2254" s="3">
        <v>0.19</v>
      </c>
      <c r="W2254" t="s">
        <v>60</v>
      </c>
      <c r="X2254" t="s">
        <v>143</v>
      </c>
      <c r="Y2254" s="2">
        <v>89.77</v>
      </c>
      <c r="Z2254" s="2">
        <v>0</v>
      </c>
      <c r="AA2254" s="2">
        <v>0</v>
      </c>
      <c r="AB2254" s="2">
        <v>0</v>
      </c>
    </row>
    <row r="2255" spans="1:28" x14ac:dyDescent="0.25">
      <c r="A2255">
        <v>2031599697</v>
      </c>
      <c r="B2255" t="s">
        <v>2471</v>
      </c>
      <c r="C2255" t="s">
        <v>2472</v>
      </c>
      <c r="D2255" s="5" t="str">
        <f t="shared" si="106"/>
        <v>KENT BROCKSMITH</v>
      </c>
      <c r="E2255" t="s">
        <v>106</v>
      </c>
      <c r="F2255" t="s">
        <v>1173</v>
      </c>
      <c r="G2255" t="s">
        <v>1176</v>
      </c>
      <c r="H2255" t="s">
        <v>3496</v>
      </c>
      <c r="I2255" s="8">
        <v>8977234</v>
      </c>
      <c r="J2255" t="s">
        <v>90</v>
      </c>
      <c r="K2255" t="s">
        <v>91</v>
      </c>
      <c r="L2255" t="str">
        <f t="shared" si="104"/>
        <v>RYAN CALTAGIRONE</v>
      </c>
      <c r="M2255" t="s">
        <v>57</v>
      </c>
      <c r="N2255" s="1">
        <v>46023</v>
      </c>
      <c r="O2255" s="1">
        <v>46174</v>
      </c>
      <c r="P2255">
        <f t="shared" si="105"/>
        <v>5</v>
      </c>
      <c r="Q2255" s="1" t="s">
        <v>142</v>
      </c>
      <c r="R2255" s="1" t="s">
        <v>3570</v>
      </c>
      <c r="S2255" s="2">
        <v>451.26</v>
      </c>
      <c r="T2255">
        <v>1</v>
      </c>
      <c r="U2255" t="s">
        <v>58</v>
      </c>
      <c r="V2255" s="3">
        <v>0.19</v>
      </c>
      <c r="W2255" t="s">
        <v>60</v>
      </c>
      <c r="X2255" t="s">
        <v>143</v>
      </c>
      <c r="Y2255" s="2">
        <v>85.74</v>
      </c>
      <c r="Z2255" s="2">
        <v>0</v>
      </c>
      <c r="AA2255" s="2">
        <v>0</v>
      </c>
      <c r="AB2255" s="2">
        <v>0</v>
      </c>
    </row>
    <row r="2256" spans="1:28" x14ac:dyDescent="0.25">
      <c r="A2256">
        <v>2031599698</v>
      </c>
      <c r="B2256" t="s">
        <v>2471</v>
      </c>
      <c r="C2256" t="s">
        <v>2472</v>
      </c>
      <c r="D2256" s="5" t="str">
        <f t="shared" si="106"/>
        <v>KENT BROCKSMITH</v>
      </c>
      <c r="E2256" t="s">
        <v>106</v>
      </c>
      <c r="F2256" t="s">
        <v>1173</v>
      </c>
      <c r="G2256" t="s">
        <v>1231</v>
      </c>
      <c r="H2256" t="s">
        <v>3496</v>
      </c>
      <c r="I2256" s="8">
        <v>8977234</v>
      </c>
      <c r="J2256" t="s">
        <v>90</v>
      </c>
      <c r="K2256" t="s">
        <v>91</v>
      </c>
      <c r="L2256" t="str">
        <f t="shared" si="104"/>
        <v>RYAN CALTAGIRONE</v>
      </c>
      <c r="M2256" t="s">
        <v>57</v>
      </c>
      <c r="N2256" s="1">
        <v>46023</v>
      </c>
      <c r="O2256" s="1">
        <v>46174</v>
      </c>
      <c r="P2256">
        <f t="shared" si="105"/>
        <v>5</v>
      </c>
      <c r="Q2256" s="1" t="s">
        <v>142</v>
      </c>
      <c r="R2256" s="1" t="s">
        <v>3570</v>
      </c>
      <c r="S2256" s="2">
        <v>9.9499999999999993</v>
      </c>
      <c r="T2256">
        <v>1</v>
      </c>
      <c r="U2256" t="s">
        <v>58</v>
      </c>
      <c r="V2256" s="3">
        <v>0.19</v>
      </c>
      <c r="W2256" t="s">
        <v>60</v>
      </c>
      <c r="X2256" t="s">
        <v>143</v>
      </c>
      <c r="Y2256" s="2">
        <v>1.89</v>
      </c>
      <c r="Z2256" s="2">
        <v>0</v>
      </c>
      <c r="AA2256" s="2">
        <v>0</v>
      </c>
      <c r="AB2256" s="2">
        <v>0</v>
      </c>
    </row>
    <row r="2257" spans="1:28" x14ac:dyDescent="0.25">
      <c r="A2257">
        <v>2032516837</v>
      </c>
      <c r="B2257" t="s">
        <v>3219</v>
      </c>
      <c r="C2257" t="s">
        <v>3220</v>
      </c>
      <c r="D2257" s="5" t="str">
        <f t="shared" si="106"/>
        <v>CORRINE DITTLINGER</v>
      </c>
      <c r="E2257" t="s">
        <v>106</v>
      </c>
      <c r="F2257" t="s">
        <v>1173</v>
      </c>
      <c r="G2257" t="s">
        <v>3221</v>
      </c>
      <c r="H2257" t="s">
        <v>3496</v>
      </c>
      <c r="I2257" s="8">
        <v>8977234</v>
      </c>
      <c r="J2257" t="s">
        <v>90</v>
      </c>
      <c r="K2257" t="s">
        <v>91</v>
      </c>
      <c r="L2257" t="str">
        <f t="shared" si="104"/>
        <v>RYAN CALTAGIRONE</v>
      </c>
      <c r="M2257" t="s">
        <v>57</v>
      </c>
      <c r="N2257" s="1">
        <v>46023</v>
      </c>
      <c r="O2257" s="1">
        <v>46174</v>
      </c>
      <c r="P2257">
        <f t="shared" si="105"/>
        <v>5</v>
      </c>
      <c r="Q2257" s="1" t="s">
        <v>142</v>
      </c>
      <c r="R2257" s="1" t="s">
        <v>3570</v>
      </c>
      <c r="S2257" s="2">
        <v>9.9499999999999993</v>
      </c>
      <c r="T2257">
        <v>1</v>
      </c>
      <c r="U2257" t="s">
        <v>58</v>
      </c>
      <c r="V2257" s="3">
        <v>0.19</v>
      </c>
      <c r="W2257" t="s">
        <v>60</v>
      </c>
      <c r="X2257" t="s">
        <v>143</v>
      </c>
      <c r="Y2257" s="2">
        <v>1.89</v>
      </c>
      <c r="Z2257" s="2">
        <v>0</v>
      </c>
      <c r="AA2257" s="2">
        <v>0</v>
      </c>
      <c r="AB2257" s="2">
        <v>0</v>
      </c>
    </row>
    <row r="2258" spans="1:28" x14ac:dyDescent="0.25">
      <c r="A2258">
        <v>2032226966</v>
      </c>
      <c r="B2258" t="s">
        <v>2480</v>
      </c>
      <c r="C2258" t="s">
        <v>399</v>
      </c>
      <c r="D2258" s="5" t="str">
        <f t="shared" si="106"/>
        <v>ROBERT WOODRUFF</v>
      </c>
      <c r="E2258" t="s">
        <v>172</v>
      </c>
      <c r="F2258" t="s">
        <v>1173</v>
      </c>
      <c r="G2258" t="s">
        <v>1189</v>
      </c>
      <c r="H2258" t="s">
        <v>1189</v>
      </c>
      <c r="I2258" s="8">
        <v>21564088</v>
      </c>
      <c r="J2258" t="s">
        <v>173</v>
      </c>
      <c r="K2258" t="s">
        <v>174</v>
      </c>
      <c r="L2258" t="str">
        <f t="shared" si="104"/>
        <v>Jennifer Halsaver</v>
      </c>
      <c r="M2258" t="s">
        <v>57</v>
      </c>
      <c r="N2258" s="1">
        <v>46023</v>
      </c>
      <c r="O2258" s="1">
        <v>46174</v>
      </c>
      <c r="P2258">
        <f t="shared" si="105"/>
        <v>5</v>
      </c>
      <c r="Q2258" s="1" t="s">
        <v>142</v>
      </c>
      <c r="R2258" s="1" t="s">
        <v>3570</v>
      </c>
      <c r="S2258" s="2">
        <v>939.17</v>
      </c>
      <c r="T2258">
        <v>1</v>
      </c>
      <c r="U2258" t="s">
        <v>58</v>
      </c>
      <c r="V2258" s="3">
        <v>0.19</v>
      </c>
      <c r="W2258" t="s">
        <v>60</v>
      </c>
      <c r="X2258" t="s">
        <v>143</v>
      </c>
      <c r="Y2258" s="2">
        <v>178.44</v>
      </c>
      <c r="Z2258" s="2">
        <v>0</v>
      </c>
      <c r="AA2258" s="2">
        <v>0</v>
      </c>
      <c r="AB2258" s="2">
        <v>0</v>
      </c>
    </row>
    <row r="2259" spans="1:28" x14ac:dyDescent="0.25">
      <c r="A2259">
        <v>2032746832</v>
      </c>
      <c r="B2259" t="s">
        <v>1187</v>
      </c>
      <c r="C2259" t="s">
        <v>1188</v>
      </c>
      <c r="D2259" s="5" t="str">
        <f t="shared" si="106"/>
        <v>ANDI IFTIU</v>
      </c>
      <c r="E2259" t="s">
        <v>172</v>
      </c>
      <c r="F2259" t="s">
        <v>1173</v>
      </c>
      <c r="G2259" t="s">
        <v>1189</v>
      </c>
      <c r="H2259" t="s">
        <v>1189</v>
      </c>
      <c r="I2259" s="8">
        <v>21564088</v>
      </c>
      <c r="J2259" t="s">
        <v>173</v>
      </c>
      <c r="K2259" t="s">
        <v>174</v>
      </c>
      <c r="L2259" t="str">
        <f t="shared" si="104"/>
        <v>Jennifer Halsaver</v>
      </c>
      <c r="M2259" t="s">
        <v>57</v>
      </c>
      <c r="N2259" s="1">
        <v>46023</v>
      </c>
      <c r="O2259" s="1">
        <v>46174</v>
      </c>
      <c r="P2259">
        <f t="shared" si="105"/>
        <v>5</v>
      </c>
      <c r="Q2259" s="1" t="s">
        <v>142</v>
      </c>
      <c r="R2259" s="1" t="s">
        <v>3570</v>
      </c>
      <c r="S2259" s="2">
        <v>825.9</v>
      </c>
      <c r="T2259">
        <v>1</v>
      </c>
      <c r="U2259" t="s">
        <v>58</v>
      </c>
      <c r="V2259" s="3">
        <v>0.19</v>
      </c>
      <c r="W2259" t="s">
        <v>60</v>
      </c>
      <c r="X2259" t="s">
        <v>143</v>
      </c>
      <c r="Y2259" s="2">
        <v>156.91999999999999</v>
      </c>
      <c r="Z2259" s="2">
        <v>0</v>
      </c>
      <c r="AA2259" s="2">
        <v>0</v>
      </c>
      <c r="AB2259" s="2">
        <v>0</v>
      </c>
    </row>
    <row r="2260" spans="1:28" x14ac:dyDescent="0.25">
      <c r="A2260">
        <v>2032606733</v>
      </c>
      <c r="B2260" t="s">
        <v>292</v>
      </c>
      <c r="C2260" t="s">
        <v>1186</v>
      </c>
      <c r="D2260" s="5" t="str">
        <f t="shared" si="106"/>
        <v>CONNIE HARRIS</v>
      </c>
      <c r="E2260" t="s">
        <v>172</v>
      </c>
      <c r="F2260" t="s">
        <v>1173</v>
      </c>
      <c r="G2260" t="s">
        <v>1189</v>
      </c>
      <c r="H2260" t="s">
        <v>1189</v>
      </c>
      <c r="I2260" s="8">
        <v>21564088</v>
      </c>
      <c r="J2260" t="s">
        <v>173</v>
      </c>
      <c r="K2260" t="s">
        <v>174</v>
      </c>
      <c r="L2260" t="str">
        <f t="shared" si="104"/>
        <v>Jennifer Halsaver</v>
      </c>
      <c r="M2260" t="s">
        <v>57</v>
      </c>
      <c r="N2260" s="1">
        <v>46023</v>
      </c>
      <c r="O2260" s="1">
        <v>46174</v>
      </c>
      <c r="P2260">
        <f t="shared" si="105"/>
        <v>5</v>
      </c>
      <c r="Q2260" s="1" t="s">
        <v>142</v>
      </c>
      <c r="R2260" s="1" t="s">
        <v>3570</v>
      </c>
      <c r="S2260" s="2">
        <v>785.09</v>
      </c>
      <c r="T2260">
        <v>1</v>
      </c>
      <c r="U2260" t="s">
        <v>58</v>
      </c>
      <c r="V2260" s="3">
        <v>0.19</v>
      </c>
      <c r="W2260" t="s">
        <v>60</v>
      </c>
      <c r="X2260" t="s">
        <v>143</v>
      </c>
      <c r="Y2260" s="2">
        <v>149.16999999999999</v>
      </c>
      <c r="Z2260" s="2">
        <v>0</v>
      </c>
      <c r="AA2260" s="2">
        <v>0</v>
      </c>
      <c r="AB2260" s="2">
        <v>0</v>
      </c>
    </row>
    <row r="2261" spans="1:28" x14ac:dyDescent="0.25">
      <c r="A2261">
        <v>2032875974</v>
      </c>
      <c r="B2261" t="s">
        <v>1198</v>
      </c>
      <c r="C2261" t="s">
        <v>1199</v>
      </c>
      <c r="D2261" s="5" t="str">
        <f t="shared" si="106"/>
        <v>NEETI SHAH</v>
      </c>
      <c r="E2261" t="s">
        <v>172</v>
      </c>
      <c r="F2261" t="s">
        <v>1173</v>
      </c>
      <c r="G2261" t="s">
        <v>1189</v>
      </c>
      <c r="H2261" t="s">
        <v>1189</v>
      </c>
      <c r="I2261" s="8">
        <v>21564088</v>
      </c>
      <c r="J2261" t="s">
        <v>173</v>
      </c>
      <c r="K2261" t="s">
        <v>174</v>
      </c>
      <c r="L2261" t="str">
        <f t="shared" si="104"/>
        <v>Jennifer Halsaver</v>
      </c>
      <c r="M2261" t="s">
        <v>57</v>
      </c>
      <c r="N2261" s="1">
        <v>46023</v>
      </c>
      <c r="O2261" s="1">
        <v>46174</v>
      </c>
      <c r="P2261">
        <f t="shared" si="105"/>
        <v>5</v>
      </c>
      <c r="Q2261" s="1" t="s">
        <v>142</v>
      </c>
      <c r="R2261" s="1" t="s">
        <v>3570</v>
      </c>
      <c r="S2261" s="2">
        <v>574.66999999999996</v>
      </c>
      <c r="T2261">
        <v>1</v>
      </c>
      <c r="U2261" t="s">
        <v>58</v>
      </c>
      <c r="V2261" s="3">
        <v>0.19</v>
      </c>
      <c r="W2261" t="s">
        <v>60</v>
      </c>
      <c r="X2261" t="s">
        <v>143</v>
      </c>
      <c r="Y2261" s="2">
        <v>109.19</v>
      </c>
      <c r="Z2261" s="2">
        <v>0</v>
      </c>
      <c r="AA2261" s="2">
        <v>0</v>
      </c>
      <c r="AB2261" s="2">
        <v>0</v>
      </c>
    </row>
    <row r="2262" spans="1:28" x14ac:dyDescent="0.25">
      <c r="A2262">
        <v>2032195252</v>
      </c>
      <c r="B2262" t="s">
        <v>731</v>
      </c>
      <c r="C2262" t="s">
        <v>732</v>
      </c>
      <c r="D2262" s="5" t="str">
        <f t="shared" si="106"/>
        <v>STEPHEN KOVACH</v>
      </c>
      <c r="E2262" t="s">
        <v>172</v>
      </c>
      <c r="F2262" t="s">
        <v>1173</v>
      </c>
      <c r="G2262" t="s">
        <v>1189</v>
      </c>
      <c r="H2262" t="s">
        <v>1189</v>
      </c>
      <c r="I2262" s="8">
        <v>21564088</v>
      </c>
      <c r="J2262" t="s">
        <v>173</v>
      </c>
      <c r="K2262" t="s">
        <v>174</v>
      </c>
      <c r="L2262" t="str">
        <f t="shared" si="104"/>
        <v>Jennifer Halsaver</v>
      </c>
      <c r="M2262" t="s">
        <v>57</v>
      </c>
      <c r="N2262" s="1">
        <v>46023</v>
      </c>
      <c r="O2262" s="1">
        <v>46174</v>
      </c>
      <c r="P2262">
        <f t="shared" si="105"/>
        <v>5</v>
      </c>
      <c r="Q2262" s="1" t="s">
        <v>142</v>
      </c>
      <c r="R2262" s="1" t="s">
        <v>3570</v>
      </c>
      <c r="S2262" s="2">
        <v>549.88</v>
      </c>
      <c r="T2262">
        <v>1</v>
      </c>
      <c r="U2262" t="s">
        <v>58</v>
      </c>
      <c r="V2262" s="3">
        <v>0.19</v>
      </c>
      <c r="W2262" t="s">
        <v>60</v>
      </c>
      <c r="X2262" t="s">
        <v>143</v>
      </c>
      <c r="Y2262" s="2">
        <v>104.48</v>
      </c>
      <c r="Z2262" s="2">
        <v>0</v>
      </c>
      <c r="AA2262" s="2">
        <v>0</v>
      </c>
      <c r="AB2262" s="2">
        <v>0</v>
      </c>
    </row>
    <row r="2263" spans="1:28" x14ac:dyDescent="0.25">
      <c r="A2263">
        <v>2032385464</v>
      </c>
      <c r="B2263" t="s">
        <v>2492</v>
      </c>
      <c r="C2263" t="s">
        <v>459</v>
      </c>
      <c r="D2263" s="5" t="str">
        <f t="shared" si="106"/>
        <v>BRIAN FLOWERS</v>
      </c>
      <c r="E2263" t="s">
        <v>172</v>
      </c>
      <c r="F2263" t="s">
        <v>1173</v>
      </c>
      <c r="G2263" t="s">
        <v>1189</v>
      </c>
      <c r="H2263" t="s">
        <v>1189</v>
      </c>
      <c r="I2263" s="8">
        <v>21564088</v>
      </c>
      <c r="J2263" t="s">
        <v>173</v>
      </c>
      <c r="K2263" t="s">
        <v>174</v>
      </c>
      <c r="L2263" t="str">
        <f t="shared" ref="L2263:L2326" si="107">CONCATENATE(K2263," ",J2263)</f>
        <v>Jennifer Halsaver</v>
      </c>
      <c r="M2263" t="s">
        <v>57</v>
      </c>
      <c r="N2263" s="1">
        <v>46023</v>
      </c>
      <c r="O2263" s="1">
        <v>46174</v>
      </c>
      <c r="P2263">
        <f t="shared" si="105"/>
        <v>5</v>
      </c>
      <c r="Q2263" s="1" t="s">
        <v>142</v>
      </c>
      <c r="R2263" s="1" t="s">
        <v>3570</v>
      </c>
      <c r="S2263" s="2">
        <v>536.03</v>
      </c>
      <c r="T2263">
        <v>1</v>
      </c>
      <c r="U2263" t="s">
        <v>58</v>
      </c>
      <c r="V2263" s="3">
        <v>0.19</v>
      </c>
      <c r="W2263" t="s">
        <v>60</v>
      </c>
      <c r="X2263" t="s">
        <v>143</v>
      </c>
      <c r="Y2263" s="2">
        <v>101.85</v>
      </c>
      <c r="Z2263" s="2">
        <v>0</v>
      </c>
      <c r="AA2263" s="2">
        <v>0</v>
      </c>
      <c r="AB2263" s="2">
        <v>0</v>
      </c>
    </row>
    <row r="2264" spans="1:28" x14ac:dyDescent="0.25">
      <c r="A2264">
        <v>2032901463</v>
      </c>
      <c r="B2264" t="s">
        <v>1206</v>
      </c>
      <c r="C2264" t="s">
        <v>241</v>
      </c>
      <c r="D2264" s="5" t="str">
        <f t="shared" si="106"/>
        <v>LISA BOWES</v>
      </c>
      <c r="E2264" t="s">
        <v>172</v>
      </c>
      <c r="F2264" t="s">
        <v>1173</v>
      </c>
      <c r="G2264" t="s">
        <v>1189</v>
      </c>
      <c r="H2264" t="s">
        <v>1189</v>
      </c>
      <c r="I2264" s="8">
        <v>21564088</v>
      </c>
      <c r="J2264" t="s">
        <v>173</v>
      </c>
      <c r="K2264" t="s">
        <v>174</v>
      </c>
      <c r="L2264" t="str">
        <f t="shared" si="107"/>
        <v>Jennifer Halsaver</v>
      </c>
      <c r="M2264" t="s">
        <v>57</v>
      </c>
      <c r="N2264" s="1">
        <v>46023</v>
      </c>
      <c r="O2264" s="1">
        <v>46174</v>
      </c>
      <c r="P2264">
        <f t="shared" si="105"/>
        <v>5</v>
      </c>
      <c r="Q2264" s="1" t="s">
        <v>142</v>
      </c>
      <c r="R2264" s="1" t="s">
        <v>3570</v>
      </c>
      <c r="S2264" s="2">
        <v>488.21</v>
      </c>
      <c r="T2264">
        <v>1</v>
      </c>
      <c r="U2264" t="s">
        <v>58</v>
      </c>
      <c r="V2264" s="3">
        <v>0.19</v>
      </c>
      <c r="W2264" t="s">
        <v>60</v>
      </c>
      <c r="X2264" t="s">
        <v>143</v>
      </c>
      <c r="Y2264" s="2">
        <v>92.76</v>
      </c>
      <c r="Z2264" s="2">
        <v>0</v>
      </c>
      <c r="AA2264" s="2">
        <v>0</v>
      </c>
      <c r="AB2264" s="2">
        <v>0</v>
      </c>
    </row>
    <row r="2265" spans="1:28" x14ac:dyDescent="0.25">
      <c r="A2265">
        <v>2032222391</v>
      </c>
      <c r="B2265" t="s">
        <v>2479</v>
      </c>
      <c r="C2265" t="s">
        <v>1424</v>
      </c>
      <c r="D2265" s="5" t="str">
        <f t="shared" si="106"/>
        <v>MARTHA BARRETT</v>
      </c>
      <c r="E2265" t="s">
        <v>172</v>
      </c>
      <c r="F2265" t="s">
        <v>1173</v>
      </c>
      <c r="G2265" t="s">
        <v>1189</v>
      </c>
      <c r="H2265" t="s">
        <v>1189</v>
      </c>
      <c r="I2265" s="8">
        <v>21564088</v>
      </c>
      <c r="J2265" t="s">
        <v>173</v>
      </c>
      <c r="K2265" t="s">
        <v>174</v>
      </c>
      <c r="L2265" t="str">
        <f t="shared" si="107"/>
        <v>Jennifer Halsaver</v>
      </c>
      <c r="M2265" t="s">
        <v>57</v>
      </c>
      <c r="N2265" s="1">
        <v>46023</v>
      </c>
      <c r="O2265" s="1">
        <v>46174</v>
      </c>
      <c r="P2265">
        <f t="shared" si="105"/>
        <v>5</v>
      </c>
      <c r="Q2265" s="1" t="s">
        <v>142</v>
      </c>
      <c r="R2265" s="1" t="s">
        <v>3570</v>
      </c>
      <c r="S2265" s="2">
        <v>488.21</v>
      </c>
      <c r="T2265">
        <v>1</v>
      </c>
      <c r="U2265" t="s">
        <v>58</v>
      </c>
      <c r="V2265" s="3">
        <v>0.19</v>
      </c>
      <c r="W2265" t="s">
        <v>60</v>
      </c>
      <c r="X2265" t="s">
        <v>143</v>
      </c>
      <c r="Y2265" s="2">
        <v>92.76</v>
      </c>
      <c r="Z2265" s="2">
        <v>0</v>
      </c>
      <c r="AA2265" s="2">
        <v>0</v>
      </c>
      <c r="AB2265" s="2">
        <v>0</v>
      </c>
    </row>
    <row r="2266" spans="1:28" x14ac:dyDescent="0.25">
      <c r="A2266">
        <v>2032231593</v>
      </c>
      <c r="B2266" t="s">
        <v>2087</v>
      </c>
      <c r="C2266" t="s">
        <v>2482</v>
      </c>
      <c r="D2266" s="5" t="str">
        <f t="shared" si="106"/>
        <v>KIMCHI NGUYEN</v>
      </c>
      <c r="E2266" t="s">
        <v>172</v>
      </c>
      <c r="F2266" t="s">
        <v>1173</v>
      </c>
      <c r="G2266" t="s">
        <v>1189</v>
      </c>
      <c r="H2266" t="s">
        <v>1189</v>
      </c>
      <c r="I2266" s="8">
        <v>21564088</v>
      </c>
      <c r="J2266" t="s">
        <v>173</v>
      </c>
      <c r="K2266" t="s">
        <v>174</v>
      </c>
      <c r="L2266" t="str">
        <f t="shared" si="107"/>
        <v>Jennifer Halsaver</v>
      </c>
      <c r="M2266" t="s">
        <v>57</v>
      </c>
      <c r="N2266" s="1">
        <v>46023</v>
      </c>
      <c r="O2266" s="1">
        <v>46174</v>
      </c>
      <c r="P2266">
        <f t="shared" si="105"/>
        <v>5</v>
      </c>
      <c r="Q2266" s="1" t="s">
        <v>142</v>
      </c>
      <c r="R2266" s="1" t="s">
        <v>3570</v>
      </c>
      <c r="S2266" s="2">
        <v>430.42</v>
      </c>
      <c r="T2266">
        <v>1</v>
      </c>
      <c r="U2266" t="s">
        <v>58</v>
      </c>
      <c r="V2266" s="3">
        <v>0.19</v>
      </c>
      <c r="W2266" t="s">
        <v>60</v>
      </c>
      <c r="X2266" t="s">
        <v>143</v>
      </c>
      <c r="Y2266" s="2">
        <v>81.78</v>
      </c>
      <c r="Z2266" s="2">
        <v>0</v>
      </c>
      <c r="AA2266" s="2">
        <v>0</v>
      </c>
      <c r="AB2266" s="2">
        <v>0</v>
      </c>
    </row>
    <row r="2267" spans="1:28" x14ac:dyDescent="0.25">
      <c r="A2267">
        <v>2032820914</v>
      </c>
      <c r="B2267" t="s">
        <v>1050</v>
      </c>
      <c r="C2267" t="s">
        <v>241</v>
      </c>
      <c r="D2267" s="5" t="str">
        <f t="shared" si="106"/>
        <v>LISA MURRAY</v>
      </c>
      <c r="E2267" t="s">
        <v>172</v>
      </c>
      <c r="F2267" t="s">
        <v>1173</v>
      </c>
      <c r="G2267" t="s">
        <v>1189</v>
      </c>
      <c r="H2267" t="s">
        <v>1189</v>
      </c>
      <c r="I2267" s="8">
        <v>21564088</v>
      </c>
      <c r="J2267" t="s">
        <v>173</v>
      </c>
      <c r="K2267" t="s">
        <v>174</v>
      </c>
      <c r="L2267" t="str">
        <f t="shared" si="107"/>
        <v>Jennifer Halsaver</v>
      </c>
      <c r="M2267" t="s">
        <v>57</v>
      </c>
      <c r="N2267" s="1">
        <v>46023</v>
      </c>
      <c r="O2267" s="1">
        <v>46174</v>
      </c>
      <c r="P2267">
        <f t="shared" si="105"/>
        <v>5</v>
      </c>
      <c r="Q2267" s="1" t="s">
        <v>142</v>
      </c>
      <c r="R2267" s="1" t="s">
        <v>3570</v>
      </c>
      <c r="S2267" s="2">
        <v>425.85</v>
      </c>
      <c r="T2267">
        <v>1</v>
      </c>
      <c r="U2267" t="s">
        <v>58</v>
      </c>
      <c r="V2267" s="3">
        <v>0.19</v>
      </c>
      <c r="W2267" t="s">
        <v>60</v>
      </c>
      <c r="X2267" t="s">
        <v>143</v>
      </c>
      <c r="Y2267" s="2">
        <v>80.91</v>
      </c>
      <c r="Z2267" s="2">
        <v>0</v>
      </c>
      <c r="AA2267" s="2">
        <v>0</v>
      </c>
      <c r="AB2267" s="2">
        <v>0</v>
      </c>
    </row>
    <row r="2268" spans="1:28" x14ac:dyDescent="0.25">
      <c r="A2268">
        <v>2032609518</v>
      </c>
      <c r="B2268" t="s">
        <v>493</v>
      </c>
      <c r="C2268" t="s">
        <v>1303</v>
      </c>
      <c r="D2268" s="5" t="str">
        <f t="shared" si="106"/>
        <v>JACK TAYLOR</v>
      </c>
      <c r="E2268" t="s">
        <v>172</v>
      </c>
      <c r="F2268" t="s">
        <v>1173</v>
      </c>
      <c r="G2268" t="s">
        <v>1189</v>
      </c>
      <c r="H2268" t="s">
        <v>1189</v>
      </c>
      <c r="I2268" s="8">
        <v>21564088</v>
      </c>
      <c r="J2268" t="s">
        <v>173</v>
      </c>
      <c r="K2268" t="s">
        <v>174</v>
      </c>
      <c r="L2268" t="str">
        <f t="shared" si="107"/>
        <v>Jennifer Halsaver</v>
      </c>
      <c r="M2268" t="s">
        <v>57</v>
      </c>
      <c r="N2268" s="1">
        <v>46023</v>
      </c>
      <c r="O2268" s="1">
        <v>46174</v>
      </c>
      <c r="P2268">
        <f t="shared" si="105"/>
        <v>5</v>
      </c>
      <c r="Q2268" s="1" t="s">
        <v>142</v>
      </c>
      <c r="R2268" s="1" t="s">
        <v>3570</v>
      </c>
      <c r="S2268" s="2">
        <v>348.85</v>
      </c>
      <c r="T2268">
        <v>1</v>
      </c>
      <c r="U2268" t="s">
        <v>58</v>
      </c>
      <c r="V2268" s="3">
        <v>0.19</v>
      </c>
      <c r="W2268" t="s">
        <v>60</v>
      </c>
      <c r="X2268" t="s">
        <v>143</v>
      </c>
      <c r="Y2268" s="2">
        <v>66.28</v>
      </c>
      <c r="Z2268" s="2">
        <v>0</v>
      </c>
      <c r="AA2268" s="2">
        <v>0</v>
      </c>
      <c r="AB2268" s="2">
        <v>0</v>
      </c>
    </row>
    <row r="2269" spans="1:28" x14ac:dyDescent="0.25">
      <c r="A2269">
        <v>2032621240</v>
      </c>
      <c r="B2269" t="s">
        <v>1519</v>
      </c>
      <c r="C2269" t="s">
        <v>233</v>
      </c>
      <c r="D2269" s="5" t="str">
        <f t="shared" si="106"/>
        <v>ERIC BAKER</v>
      </c>
      <c r="E2269" t="s">
        <v>172</v>
      </c>
      <c r="F2269" t="s">
        <v>1173</v>
      </c>
      <c r="G2269" t="s">
        <v>1189</v>
      </c>
      <c r="H2269" t="s">
        <v>1189</v>
      </c>
      <c r="I2269" s="8">
        <v>21564088</v>
      </c>
      <c r="J2269" t="s">
        <v>173</v>
      </c>
      <c r="K2269" t="s">
        <v>174</v>
      </c>
      <c r="L2269" t="str">
        <f t="shared" si="107"/>
        <v>Jennifer Halsaver</v>
      </c>
      <c r="M2269" t="s">
        <v>57</v>
      </c>
      <c r="N2269" s="1">
        <v>46023</v>
      </c>
      <c r="O2269" s="1">
        <v>46174</v>
      </c>
      <c r="P2269">
        <f t="shared" si="105"/>
        <v>5</v>
      </c>
      <c r="Q2269" s="1" t="s">
        <v>142</v>
      </c>
      <c r="R2269" s="1" t="s">
        <v>3570</v>
      </c>
      <c r="S2269" s="2">
        <v>326.06</v>
      </c>
      <c r="T2269">
        <v>1</v>
      </c>
      <c r="U2269" t="s">
        <v>58</v>
      </c>
      <c r="V2269" s="3">
        <v>0.19</v>
      </c>
      <c r="W2269" t="s">
        <v>60</v>
      </c>
      <c r="X2269" t="s">
        <v>143</v>
      </c>
      <c r="Y2269" s="2">
        <v>61.95</v>
      </c>
      <c r="Z2269" s="2">
        <v>0</v>
      </c>
      <c r="AA2269" s="2">
        <v>0</v>
      </c>
      <c r="AB2269" s="2">
        <v>0</v>
      </c>
    </row>
    <row r="2270" spans="1:28" x14ac:dyDescent="0.25">
      <c r="A2270">
        <v>2032647541</v>
      </c>
      <c r="B2270" t="s">
        <v>1251</v>
      </c>
      <c r="C2270" t="s">
        <v>3230</v>
      </c>
      <c r="D2270" s="5" t="str">
        <f t="shared" si="106"/>
        <v>ABRAHAM ALEXANDER</v>
      </c>
      <c r="E2270" t="s">
        <v>172</v>
      </c>
      <c r="F2270" t="s">
        <v>1173</v>
      </c>
      <c r="G2270" t="s">
        <v>1189</v>
      </c>
      <c r="H2270" t="s">
        <v>1189</v>
      </c>
      <c r="I2270" s="8">
        <v>21564088</v>
      </c>
      <c r="J2270" t="s">
        <v>173</v>
      </c>
      <c r="K2270" t="s">
        <v>174</v>
      </c>
      <c r="L2270" t="str">
        <f t="shared" si="107"/>
        <v>Jennifer Halsaver</v>
      </c>
      <c r="M2270" t="s">
        <v>57</v>
      </c>
      <c r="N2270" s="1">
        <v>46023</v>
      </c>
      <c r="O2270" s="1">
        <v>46174</v>
      </c>
      <c r="P2270">
        <f t="shared" si="105"/>
        <v>5</v>
      </c>
      <c r="Q2270" s="1" t="s">
        <v>142</v>
      </c>
      <c r="R2270" s="1" t="s">
        <v>3570</v>
      </c>
      <c r="S2270" s="2">
        <v>316.33999999999997</v>
      </c>
      <c r="T2270">
        <v>1</v>
      </c>
      <c r="U2270" t="s">
        <v>58</v>
      </c>
      <c r="V2270" s="3">
        <v>0.19</v>
      </c>
      <c r="W2270" t="s">
        <v>60</v>
      </c>
      <c r="X2270" t="s">
        <v>143</v>
      </c>
      <c r="Y2270" s="2">
        <v>60.1</v>
      </c>
      <c r="Z2270" s="2">
        <v>0</v>
      </c>
      <c r="AA2270" s="2">
        <v>0</v>
      </c>
      <c r="AB2270" s="2">
        <v>0</v>
      </c>
    </row>
    <row r="2271" spans="1:28" x14ac:dyDescent="0.25">
      <c r="A2271">
        <v>2032428684</v>
      </c>
      <c r="B2271" t="s">
        <v>2497</v>
      </c>
      <c r="C2271" t="s">
        <v>2498</v>
      </c>
      <c r="D2271" s="5" t="str">
        <f t="shared" si="106"/>
        <v>JAYLA COOK</v>
      </c>
      <c r="E2271" t="s">
        <v>172</v>
      </c>
      <c r="F2271" t="s">
        <v>1173</v>
      </c>
      <c r="G2271" t="s">
        <v>1189</v>
      </c>
      <c r="H2271" t="s">
        <v>1189</v>
      </c>
      <c r="I2271" s="8">
        <v>21564088</v>
      </c>
      <c r="J2271" t="s">
        <v>173</v>
      </c>
      <c r="K2271" t="s">
        <v>174</v>
      </c>
      <c r="L2271" t="str">
        <f t="shared" si="107"/>
        <v>Jennifer Halsaver</v>
      </c>
      <c r="M2271" t="s">
        <v>57</v>
      </c>
      <c r="N2271" s="1">
        <v>46023</v>
      </c>
      <c r="O2271" s="1">
        <v>46174</v>
      </c>
      <c r="P2271">
        <f t="shared" si="105"/>
        <v>5</v>
      </c>
      <c r="Q2271" s="1" t="s">
        <v>142</v>
      </c>
      <c r="R2271" s="1" t="s">
        <v>3570</v>
      </c>
      <c r="S2271" s="2">
        <v>212.56</v>
      </c>
      <c r="T2271">
        <v>1</v>
      </c>
      <c r="U2271" t="s">
        <v>58</v>
      </c>
      <c r="V2271" s="3">
        <v>0.19</v>
      </c>
      <c r="W2271" t="s">
        <v>60</v>
      </c>
      <c r="X2271" t="s">
        <v>143</v>
      </c>
      <c r="Y2271" s="2">
        <v>40.39</v>
      </c>
      <c r="Z2271" s="2">
        <v>0</v>
      </c>
      <c r="AA2271" s="2">
        <v>0</v>
      </c>
      <c r="AB2271" s="2">
        <v>0</v>
      </c>
    </row>
    <row r="2272" spans="1:28" x14ac:dyDescent="0.25">
      <c r="A2272">
        <v>2032346372</v>
      </c>
      <c r="B2272" t="s">
        <v>2486</v>
      </c>
      <c r="C2272" t="s">
        <v>2487</v>
      </c>
      <c r="D2272" s="5" t="str">
        <f t="shared" si="106"/>
        <v>OTHMAN MUSEITIF</v>
      </c>
      <c r="E2272" t="s">
        <v>172</v>
      </c>
      <c r="F2272" t="s">
        <v>1173</v>
      </c>
      <c r="G2272" t="s">
        <v>1189</v>
      </c>
      <c r="H2272" t="s">
        <v>1189</v>
      </c>
      <c r="I2272" s="8">
        <v>21564088</v>
      </c>
      <c r="J2272" t="s">
        <v>173</v>
      </c>
      <c r="K2272" t="s">
        <v>174</v>
      </c>
      <c r="L2272" t="str">
        <f t="shared" si="107"/>
        <v>Jennifer Halsaver</v>
      </c>
      <c r="M2272" t="s">
        <v>57</v>
      </c>
      <c r="N2272" s="1">
        <v>46023</v>
      </c>
      <c r="O2272" s="1">
        <v>46174</v>
      </c>
      <c r="P2272">
        <f t="shared" si="105"/>
        <v>5</v>
      </c>
      <c r="Q2272" s="1" t="s">
        <v>142</v>
      </c>
      <c r="R2272" s="1" t="s">
        <v>3570</v>
      </c>
      <c r="S2272" s="2">
        <v>211.67</v>
      </c>
      <c r="T2272">
        <v>1</v>
      </c>
      <c r="U2272" t="s">
        <v>58</v>
      </c>
      <c r="V2272" s="3">
        <v>0.19</v>
      </c>
      <c r="W2272" t="s">
        <v>60</v>
      </c>
      <c r="X2272" t="s">
        <v>143</v>
      </c>
      <c r="Y2272" s="2">
        <v>40.22</v>
      </c>
      <c r="Z2272" s="2">
        <v>0</v>
      </c>
      <c r="AA2272" s="2">
        <v>0</v>
      </c>
      <c r="AB2272" s="2">
        <v>0</v>
      </c>
    </row>
    <row r="2273" spans="1:28" x14ac:dyDescent="0.25">
      <c r="A2273">
        <v>2032537294</v>
      </c>
      <c r="B2273" t="s">
        <v>2271</v>
      </c>
      <c r="C2273" t="s">
        <v>3222</v>
      </c>
      <c r="D2273" s="5" t="str">
        <f t="shared" si="106"/>
        <v>CHELSEA LAY</v>
      </c>
      <c r="E2273" t="s">
        <v>172</v>
      </c>
      <c r="F2273" t="s">
        <v>1173</v>
      </c>
      <c r="G2273" t="s">
        <v>1189</v>
      </c>
      <c r="H2273" t="s">
        <v>1189</v>
      </c>
      <c r="I2273" s="8">
        <v>21564088</v>
      </c>
      <c r="J2273" t="s">
        <v>173</v>
      </c>
      <c r="K2273" t="s">
        <v>174</v>
      </c>
      <c r="L2273" t="str">
        <f t="shared" si="107"/>
        <v>Jennifer Halsaver</v>
      </c>
      <c r="M2273" t="s">
        <v>57</v>
      </c>
      <c r="N2273" s="1">
        <v>46023</v>
      </c>
      <c r="O2273" s="1">
        <v>46174</v>
      </c>
      <c r="P2273">
        <f t="shared" si="105"/>
        <v>5</v>
      </c>
      <c r="Q2273" s="1" t="s">
        <v>142</v>
      </c>
      <c r="R2273" s="1" t="s">
        <v>3570</v>
      </c>
      <c r="S2273" s="2">
        <v>203.4</v>
      </c>
      <c r="T2273">
        <v>1</v>
      </c>
      <c r="U2273" t="s">
        <v>58</v>
      </c>
      <c r="V2273" s="3">
        <v>0.19</v>
      </c>
      <c r="W2273" t="s">
        <v>60</v>
      </c>
      <c r="X2273" t="s">
        <v>143</v>
      </c>
      <c r="Y2273" s="2">
        <v>38.65</v>
      </c>
      <c r="Z2273" s="2">
        <v>0</v>
      </c>
      <c r="AA2273" s="2">
        <v>0</v>
      </c>
      <c r="AB2273" s="2">
        <v>0</v>
      </c>
    </row>
    <row r="2274" spans="1:28" x14ac:dyDescent="0.25">
      <c r="A2274">
        <v>2032157971</v>
      </c>
      <c r="B2274" t="s">
        <v>725</v>
      </c>
      <c r="C2274" t="s">
        <v>726</v>
      </c>
      <c r="D2274" s="5" t="str">
        <f t="shared" si="106"/>
        <v>GABRIELLE ESPOSITO</v>
      </c>
      <c r="E2274" t="s">
        <v>172</v>
      </c>
      <c r="F2274" t="s">
        <v>1173</v>
      </c>
      <c r="G2274" t="s">
        <v>1189</v>
      </c>
      <c r="H2274" t="s">
        <v>1189</v>
      </c>
      <c r="I2274" s="8">
        <v>21564088</v>
      </c>
      <c r="J2274" t="s">
        <v>173</v>
      </c>
      <c r="K2274" t="s">
        <v>174</v>
      </c>
      <c r="L2274" t="str">
        <f t="shared" si="107"/>
        <v>Jennifer Halsaver</v>
      </c>
      <c r="M2274" t="s">
        <v>57</v>
      </c>
      <c r="N2274" s="1">
        <v>46023</v>
      </c>
      <c r="O2274" s="1">
        <v>46174</v>
      </c>
      <c r="P2274">
        <f t="shared" si="105"/>
        <v>5</v>
      </c>
      <c r="Q2274" s="1" t="s">
        <v>142</v>
      </c>
      <c r="R2274" s="1" t="s">
        <v>3570</v>
      </c>
      <c r="S2274" s="2">
        <v>196.22</v>
      </c>
      <c r="T2274">
        <v>1</v>
      </c>
      <c r="U2274" t="s">
        <v>58</v>
      </c>
      <c r="V2274" s="3">
        <v>0.19</v>
      </c>
      <c r="W2274" t="s">
        <v>60</v>
      </c>
      <c r="X2274" t="s">
        <v>143</v>
      </c>
      <c r="Y2274" s="2">
        <v>37.28</v>
      </c>
      <c r="Z2274" s="2">
        <v>0</v>
      </c>
      <c r="AA2274" s="2">
        <v>0</v>
      </c>
      <c r="AB2274" s="2">
        <v>0</v>
      </c>
    </row>
    <row r="2275" spans="1:28" x14ac:dyDescent="0.25">
      <c r="A2275">
        <v>2032080505</v>
      </c>
      <c r="B2275" t="s">
        <v>2475</v>
      </c>
      <c r="C2275" t="s">
        <v>298</v>
      </c>
      <c r="D2275" s="5" t="str">
        <f t="shared" si="106"/>
        <v>JUSTIN TOWNSEND</v>
      </c>
      <c r="E2275" t="s">
        <v>172</v>
      </c>
      <c r="F2275" t="s">
        <v>1173</v>
      </c>
      <c r="G2275" t="s">
        <v>1189</v>
      </c>
      <c r="H2275" t="s">
        <v>1189</v>
      </c>
      <c r="I2275" s="8">
        <v>21564088</v>
      </c>
      <c r="J2275" t="s">
        <v>173</v>
      </c>
      <c r="K2275" t="s">
        <v>174</v>
      </c>
      <c r="L2275" t="str">
        <f t="shared" si="107"/>
        <v>Jennifer Halsaver</v>
      </c>
      <c r="M2275" t="s">
        <v>57</v>
      </c>
      <c r="N2275" s="1">
        <v>46023</v>
      </c>
      <c r="O2275" s="1">
        <v>46174</v>
      </c>
      <c r="P2275">
        <f t="shared" si="105"/>
        <v>5</v>
      </c>
      <c r="Q2275" s="1" t="s">
        <v>142</v>
      </c>
      <c r="R2275" s="1" t="s">
        <v>3570</v>
      </c>
      <c r="S2275" s="2">
        <v>192.05</v>
      </c>
      <c r="T2275">
        <v>1</v>
      </c>
      <c r="U2275" t="s">
        <v>58</v>
      </c>
      <c r="V2275" s="3">
        <v>0.19</v>
      </c>
      <c r="W2275" t="s">
        <v>60</v>
      </c>
      <c r="X2275" t="s">
        <v>143</v>
      </c>
      <c r="Y2275" s="2">
        <v>36.49</v>
      </c>
      <c r="Z2275" s="2">
        <v>0</v>
      </c>
      <c r="AA2275" s="2">
        <v>0</v>
      </c>
      <c r="AB2275" s="2">
        <v>0</v>
      </c>
    </row>
    <row r="2276" spans="1:28" x14ac:dyDescent="0.25">
      <c r="A2276">
        <v>2032527745</v>
      </c>
      <c r="B2276" t="s">
        <v>2497</v>
      </c>
      <c r="C2276" t="s">
        <v>374</v>
      </c>
      <c r="D2276" s="5" t="str">
        <f t="shared" si="106"/>
        <v>JOSHUA COOK</v>
      </c>
      <c r="E2276" t="s">
        <v>172</v>
      </c>
      <c r="F2276" t="s">
        <v>1173</v>
      </c>
      <c r="G2276" t="s">
        <v>1189</v>
      </c>
      <c r="H2276" t="s">
        <v>1189</v>
      </c>
      <c r="I2276" s="8">
        <v>21564088</v>
      </c>
      <c r="J2276" t="s">
        <v>173</v>
      </c>
      <c r="K2276" t="s">
        <v>174</v>
      </c>
      <c r="L2276" t="str">
        <f t="shared" si="107"/>
        <v>Jennifer Halsaver</v>
      </c>
      <c r="M2276" t="s">
        <v>57</v>
      </c>
      <c r="N2276" s="1">
        <v>46023</v>
      </c>
      <c r="O2276" s="1">
        <v>46174</v>
      </c>
      <c r="P2276">
        <f t="shared" si="105"/>
        <v>5</v>
      </c>
      <c r="Q2276" s="1" t="s">
        <v>142</v>
      </c>
      <c r="R2276" s="1" t="s">
        <v>3570</v>
      </c>
      <c r="S2276" s="2">
        <v>176</v>
      </c>
      <c r="T2276">
        <v>1</v>
      </c>
      <c r="U2276" t="s">
        <v>58</v>
      </c>
      <c r="V2276" s="3">
        <v>0.19</v>
      </c>
      <c r="W2276" t="s">
        <v>60</v>
      </c>
      <c r="X2276" t="s">
        <v>143</v>
      </c>
      <c r="Y2276" s="2">
        <v>33.44</v>
      </c>
      <c r="Z2276" s="2">
        <v>0</v>
      </c>
      <c r="AA2276" s="2">
        <v>0</v>
      </c>
      <c r="AB2276" s="2">
        <v>0</v>
      </c>
    </row>
    <row r="2277" spans="1:28" x14ac:dyDescent="0.25">
      <c r="A2277">
        <v>2032350575</v>
      </c>
      <c r="B2277" t="s">
        <v>2488</v>
      </c>
      <c r="C2277" t="s">
        <v>2489</v>
      </c>
      <c r="D2277" s="5" t="str">
        <f t="shared" si="106"/>
        <v>ALYSSA HIBBITT</v>
      </c>
      <c r="E2277" t="s">
        <v>172</v>
      </c>
      <c r="F2277" t="s">
        <v>1173</v>
      </c>
      <c r="G2277" t="s">
        <v>1189</v>
      </c>
      <c r="H2277" t="s">
        <v>1189</v>
      </c>
      <c r="I2277" s="8">
        <v>21564088</v>
      </c>
      <c r="J2277" t="s">
        <v>173</v>
      </c>
      <c r="K2277" t="s">
        <v>174</v>
      </c>
      <c r="L2277" t="str">
        <f t="shared" si="107"/>
        <v>Jennifer Halsaver</v>
      </c>
      <c r="M2277" t="s">
        <v>57</v>
      </c>
      <c r="N2277" s="1">
        <v>46023</v>
      </c>
      <c r="O2277" s="1">
        <v>46174</v>
      </c>
      <c r="P2277">
        <f t="shared" si="105"/>
        <v>5</v>
      </c>
      <c r="Q2277" s="1" t="s">
        <v>142</v>
      </c>
      <c r="R2277" s="1" t="s">
        <v>3570</v>
      </c>
      <c r="S2277" s="2">
        <v>164.94</v>
      </c>
      <c r="T2277">
        <v>1</v>
      </c>
      <c r="U2277" t="s">
        <v>58</v>
      </c>
      <c r="V2277" s="3">
        <v>0.19</v>
      </c>
      <c r="W2277" t="s">
        <v>60</v>
      </c>
      <c r="X2277" t="s">
        <v>143</v>
      </c>
      <c r="Y2277" s="2">
        <v>31.34</v>
      </c>
      <c r="Z2277" s="2">
        <v>0</v>
      </c>
      <c r="AA2277" s="2">
        <v>0</v>
      </c>
      <c r="AB2277" s="2">
        <v>0</v>
      </c>
    </row>
    <row r="2278" spans="1:28" x14ac:dyDescent="0.25">
      <c r="A2278">
        <v>2032220484</v>
      </c>
      <c r="B2278" t="s">
        <v>2477</v>
      </c>
      <c r="C2278" t="s">
        <v>2478</v>
      </c>
      <c r="D2278" s="5" t="str">
        <f t="shared" si="106"/>
        <v>KAYLEIGH CAITO</v>
      </c>
      <c r="E2278" t="s">
        <v>172</v>
      </c>
      <c r="F2278" t="s">
        <v>1173</v>
      </c>
      <c r="G2278" t="s">
        <v>1189</v>
      </c>
      <c r="H2278" t="s">
        <v>1189</v>
      </c>
      <c r="I2278" s="8">
        <v>21564088</v>
      </c>
      <c r="J2278" t="s">
        <v>173</v>
      </c>
      <c r="K2278" t="s">
        <v>174</v>
      </c>
      <c r="L2278" t="str">
        <f t="shared" si="107"/>
        <v>Jennifer Halsaver</v>
      </c>
      <c r="M2278" t="s">
        <v>57</v>
      </c>
      <c r="N2278" s="1">
        <v>46023</v>
      </c>
      <c r="O2278" s="1">
        <v>46174</v>
      </c>
      <c r="P2278">
        <f t="shared" si="105"/>
        <v>5</v>
      </c>
      <c r="Q2278" s="1" t="s">
        <v>142</v>
      </c>
      <c r="R2278" s="1" t="s">
        <v>3570</v>
      </c>
      <c r="S2278" s="2">
        <v>144.91</v>
      </c>
      <c r="T2278">
        <v>1</v>
      </c>
      <c r="U2278" t="s">
        <v>58</v>
      </c>
      <c r="V2278" s="3">
        <v>0.19</v>
      </c>
      <c r="W2278" t="s">
        <v>60</v>
      </c>
      <c r="X2278" t="s">
        <v>143</v>
      </c>
      <c r="Y2278" s="2">
        <v>27.53</v>
      </c>
      <c r="Z2278" s="2">
        <v>0</v>
      </c>
      <c r="AA2278" s="2">
        <v>0</v>
      </c>
      <c r="AB2278" s="2">
        <v>0</v>
      </c>
    </row>
    <row r="2279" spans="1:28" x14ac:dyDescent="0.25">
      <c r="A2279">
        <v>2032157970</v>
      </c>
      <c r="B2279" t="s">
        <v>725</v>
      </c>
      <c r="C2279" t="s">
        <v>726</v>
      </c>
      <c r="D2279" s="5" t="str">
        <f t="shared" si="106"/>
        <v>GABRIELLE ESPOSITO</v>
      </c>
      <c r="E2279" t="s">
        <v>172</v>
      </c>
      <c r="F2279" t="s">
        <v>1173</v>
      </c>
      <c r="G2279" t="s">
        <v>1234</v>
      </c>
      <c r="H2279" t="s">
        <v>1189</v>
      </c>
      <c r="I2279" s="8">
        <v>21564088</v>
      </c>
      <c r="J2279" t="s">
        <v>173</v>
      </c>
      <c r="K2279" t="s">
        <v>174</v>
      </c>
      <c r="L2279" t="str">
        <f t="shared" si="107"/>
        <v>Jennifer Halsaver</v>
      </c>
      <c r="M2279" t="s">
        <v>57</v>
      </c>
      <c r="N2279" s="1">
        <v>46023</v>
      </c>
      <c r="O2279" s="1">
        <v>46174</v>
      </c>
      <c r="P2279">
        <f t="shared" si="105"/>
        <v>5</v>
      </c>
      <c r="Q2279" s="1" t="s">
        <v>142</v>
      </c>
      <c r="R2279" s="1" t="s">
        <v>3570</v>
      </c>
      <c r="S2279" s="2">
        <v>9.9499999999999993</v>
      </c>
      <c r="T2279">
        <v>1</v>
      </c>
      <c r="U2279" t="s">
        <v>58</v>
      </c>
      <c r="V2279" s="3">
        <v>0.19</v>
      </c>
      <c r="W2279" t="s">
        <v>60</v>
      </c>
      <c r="X2279" t="s">
        <v>143</v>
      </c>
      <c r="Y2279" s="2">
        <v>1.89</v>
      </c>
      <c r="Z2279" s="2">
        <v>0</v>
      </c>
      <c r="AA2279" s="2">
        <v>0</v>
      </c>
      <c r="AB2279" s="2">
        <v>0</v>
      </c>
    </row>
    <row r="2280" spans="1:28" x14ac:dyDescent="0.25">
      <c r="A2280">
        <v>2032222390</v>
      </c>
      <c r="B2280" t="s">
        <v>2479</v>
      </c>
      <c r="C2280" t="s">
        <v>1424</v>
      </c>
      <c r="D2280" s="5" t="str">
        <f t="shared" si="106"/>
        <v>MARTHA BARRETT</v>
      </c>
      <c r="E2280" t="s">
        <v>172</v>
      </c>
      <c r="F2280" t="s">
        <v>1173</v>
      </c>
      <c r="G2280" t="s">
        <v>1234</v>
      </c>
      <c r="H2280" t="s">
        <v>1189</v>
      </c>
      <c r="I2280" s="8">
        <v>21564088</v>
      </c>
      <c r="J2280" t="s">
        <v>173</v>
      </c>
      <c r="K2280" t="s">
        <v>174</v>
      </c>
      <c r="L2280" t="str">
        <f t="shared" si="107"/>
        <v>Jennifer Halsaver</v>
      </c>
      <c r="M2280" t="s">
        <v>57</v>
      </c>
      <c r="N2280" s="1">
        <v>46023</v>
      </c>
      <c r="O2280" s="1">
        <v>46174</v>
      </c>
      <c r="P2280">
        <f t="shared" si="105"/>
        <v>5</v>
      </c>
      <c r="Q2280" s="1" t="s">
        <v>142</v>
      </c>
      <c r="R2280" s="1" t="s">
        <v>3570</v>
      </c>
      <c r="S2280" s="2">
        <v>9.9499999999999993</v>
      </c>
      <c r="T2280">
        <v>1</v>
      </c>
      <c r="U2280" t="s">
        <v>58</v>
      </c>
      <c r="V2280" s="3">
        <v>0.19</v>
      </c>
      <c r="W2280" t="s">
        <v>60</v>
      </c>
      <c r="X2280" t="s">
        <v>143</v>
      </c>
      <c r="Y2280" s="2">
        <v>1.89</v>
      </c>
      <c r="Z2280" s="2">
        <v>0</v>
      </c>
      <c r="AA2280" s="2">
        <v>0</v>
      </c>
      <c r="AB2280" s="2">
        <v>0</v>
      </c>
    </row>
    <row r="2281" spans="1:28" x14ac:dyDescent="0.25">
      <c r="A2281">
        <v>2032231592</v>
      </c>
      <c r="B2281" t="s">
        <v>2087</v>
      </c>
      <c r="C2281" t="s">
        <v>2482</v>
      </c>
      <c r="D2281" s="5" t="str">
        <f t="shared" si="106"/>
        <v>KIMCHI NGUYEN</v>
      </c>
      <c r="E2281" t="s">
        <v>172</v>
      </c>
      <c r="F2281" t="s">
        <v>1173</v>
      </c>
      <c r="G2281" t="s">
        <v>1234</v>
      </c>
      <c r="H2281" t="s">
        <v>1189</v>
      </c>
      <c r="I2281" s="8">
        <v>21564088</v>
      </c>
      <c r="J2281" t="s">
        <v>173</v>
      </c>
      <c r="K2281" t="s">
        <v>174</v>
      </c>
      <c r="L2281" t="str">
        <f t="shared" si="107"/>
        <v>Jennifer Halsaver</v>
      </c>
      <c r="M2281" t="s">
        <v>57</v>
      </c>
      <c r="N2281" s="1">
        <v>46023</v>
      </c>
      <c r="O2281" s="1">
        <v>46174</v>
      </c>
      <c r="P2281">
        <f t="shared" si="105"/>
        <v>5</v>
      </c>
      <c r="Q2281" s="1" t="s">
        <v>142</v>
      </c>
      <c r="R2281" s="1" t="s">
        <v>3570</v>
      </c>
      <c r="S2281" s="2">
        <v>9.9499999999999993</v>
      </c>
      <c r="T2281">
        <v>1</v>
      </c>
      <c r="U2281" t="s">
        <v>58</v>
      </c>
      <c r="V2281" s="3">
        <v>0.19</v>
      </c>
      <c r="W2281" t="s">
        <v>60</v>
      </c>
      <c r="X2281" t="s">
        <v>143</v>
      </c>
      <c r="Y2281" s="2">
        <v>1.89</v>
      </c>
      <c r="Z2281" s="2">
        <v>0</v>
      </c>
      <c r="AA2281" s="2">
        <v>0</v>
      </c>
      <c r="AB2281" s="2">
        <v>0</v>
      </c>
    </row>
    <row r="2282" spans="1:28" x14ac:dyDescent="0.25">
      <c r="A2282">
        <v>2032606734</v>
      </c>
      <c r="B2282" t="s">
        <v>292</v>
      </c>
      <c r="C2282" t="s">
        <v>1186</v>
      </c>
      <c r="D2282" s="5" t="str">
        <f t="shared" si="106"/>
        <v>CONNIE HARRIS</v>
      </c>
      <c r="E2282" t="s">
        <v>172</v>
      </c>
      <c r="F2282" t="s">
        <v>1173</v>
      </c>
      <c r="G2282" t="s">
        <v>1234</v>
      </c>
      <c r="H2282" t="s">
        <v>1189</v>
      </c>
      <c r="I2282" s="8">
        <v>21564088</v>
      </c>
      <c r="J2282" t="s">
        <v>173</v>
      </c>
      <c r="K2282" t="s">
        <v>174</v>
      </c>
      <c r="L2282" t="str">
        <f t="shared" si="107"/>
        <v>Jennifer Halsaver</v>
      </c>
      <c r="M2282" t="s">
        <v>57</v>
      </c>
      <c r="N2282" s="1">
        <v>46023</v>
      </c>
      <c r="O2282" s="1">
        <v>46174</v>
      </c>
      <c r="P2282">
        <f t="shared" si="105"/>
        <v>5</v>
      </c>
      <c r="Q2282" s="1" t="s">
        <v>142</v>
      </c>
      <c r="R2282" s="1" t="s">
        <v>3570</v>
      </c>
      <c r="S2282" s="2">
        <v>9.9499999999999993</v>
      </c>
      <c r="T2282">
        <v>1</v>
      </c>
      <c r="U2282" t="s">
        <v>58</v>
      </c>
      <c r="V2282" s="3">
        <v>0.19</v>
      </c>
      <c r="W2282" t="s">
        <v>60</v>
      </c>
      <c r="X2282" t="s">
        <v>143</v>
      </c>
      <c r="Y2282" s="2">
        <v>1.89</v>
      </c>
      <c r="Z2282" s="2">
        <v>0</v>
      </c>
      <c r="AA2282" s="2">
        <v>0</v>
      </c>
      <c r="AB2282" s="2">
        <v>0</v>
      </c>
    </row>
    <row r="2283" spans="1:28" x14ac:dyDescent="0.25">
      <c r="A2283">
        <v>2032607938</v>
      </c>
      <c r="B2283" t="s">
        <v>3228</v>
      </c>
      <c r="C2283" t="s">
        <v>211</v>
      </c>
      <c r="D2283" s="5" t="str">
        <f t="shared" si="106"/>
        <v>DANIEL SHEERAN</v>
      </c>
      <c r="E2283" t="s">
        <v>172</v>
      </c>
      <c r="F2283" t="s">
        <v>1173</v>
      </c>
      <c r="G2283" t="s">
        <v>1189</v>
      </c>
      <c r="H2283" t="s">
        <v>1189</v>
      </c>
      <c r="I2283" s="8">
        <v>1706194</v>
      </c>
      <c r="J2283" t="s">
        <v>72</v>
      </c>
      <c r="K2283" t="s">
        <v>73</v>
      </c>
      <c r="L2283" t="str">
        <f t="shared" si="107"/>
        <v>MATTHEW DAUGHERTY</v>
      </c>
      <c r="M2283" t="s">
        <v>57</v>
      </c>
      <c r="N2283" s="1">
        <v>46023</v>
      </c>
      <c r="O2283" s="1">
        <v>46174</v>
      </c>
      <c r="P2283">
        <f t="shared" si="105"/>
        <v>5</v>
      </c>
      <c r="Q2283" s="1" t="s">
        <v>142</v>
      </c>
      <c r="R2283" s="1" t="s">
        <v>3570</v>
      </c>
      <c r="S2283" s="2">
        <v>440.77</v>
      </c>
      <c r="T2283">
        <v>1</v>
      </c>
      <c r="U2283" t="s">
        <v>58</v>
      </c>
      <c r="V2283" s="3">
        <v>0.19</v>
      </c>
      <c r="W2283" t="s">
        <v>60</v>
      </c>
      <c r="X2283" t="s">
        <v>143</v>
      </c>
      <c r="Y2283" s="2">
        <v>83.75</v>
      </c>
      <c r="Z2283" s="2">
        <v>0</v>
      </c>
      <c r="AA2283" s="2">
        <v>0</v>
      </c>
      <c r="AB2283" s="2">
        <v>0</v>
      </c>
    </row>
    <row r="2284" spans="1:28" x14ac:dyDescent="0.25">
      <c r="A2284">
        <v>2032623952</v>
      </c>
      <c r="B2284" t="s">
        <v>852</v>
      </c>
      <c r="C2284" t="s">
        <v>822</v>
      </c>
      <c r="D2284" s="5" t="str">
        <f t="shared" si="106"/>
        <v>TERESA SHAW</v>
      </c>
      <c r="E2284" t="s">
        <v>172</v>
      </c>
      <c r="F2284" t="s">
        <v>1173</v>
      </c>
      <c r="G2284" t="s">
        <v>1189</v>
      </c>
      <c r="H2284" t="s">
        <v>1189</v>
      </c>
      <c r="I2284" s="8">
        <v>1706194</v>
      </c>
      <c r="J2284" t="s">
        <v>72</v>
      </c>
      <c r="K2284" t="s">
        <v>73</v>
      </c>
      <c r="L2284" t="str">
        <f t="shared" si="107"/>
        <v>MATTHEW DAUGHERTY</v>
      </c>
      <c r="M2284" t="s">
        <v>57</v>
      </c>
      <c r="N2284" s="1">
        <v>46023</v>
      </c>
      <c r="O2284" s="1">
        <v>46174</v>
      </c>
      <c r="P2284">
        <f t="shared" si="105"/>
        <v>5</v>
      </c>
      <c r="Q2284" s="1" t="s">
        <v>142</v>
      </c>
      <c r="R2284" s="1" t="s">
        <v>3570</v>
      </c>
      <c r="S2284" s="2">
        <v>388.07</v>
      </c>
      <c r="T2284">
        <v>1</v>
      </c>
      <c r="U2284" t="s">
        <v>58</v>
      </c>
      <c r="V2284" s="3">
        <v>0.19</v>
      </c>
      <c r="W2284" t="s">
        <v>60</v>
      </c>
      <c r="X2284" t="s">
        <v>143</v>
      </c>
      <c r="Y2284" s="2">
        <v>73.73</v>
      </c>
      <c r="Z2284" s="2">
        <v>0</v>
      </c>
      <c r="AA2284" s="2">
        <v>0</v>
      </c>
      <c r="AB2284" s="2">
        <v>0</v>
      </c>
    </row>
    <row r="2285" spans="1:28" x14ac:dyDescent="0.25">
      <c r="A2285">
        <v>2024052532</v>
      </c>
      <c r="B2285" t="s">
        <v>2469</v>
      </c>
      <c r="C2285" t="s">
        <v>1417</v>
      </c>
      <c r="D2285" s="5" t="str">
        <f t="shared" si="106"/>
        <v>DENISE STARKEY</v>
      </c>
      <c r="E2285" t="s">
        <v>172</v>
      </c>
      <c r="F2285" t="s">
        <v>1173</v>
      </c>
      <c r="G2285" t="s">
        <v>1189</v>
      </c>
      <c r="H2285" t="s">
        <v>1189</v>
      </c>
      <c r="I2285" s="8">
        <v>8977234</v>
      </c>
      <c r="J2285" t="s">
        <v>90</v>
      </c>
      <c r="K2285" t="s">
        <v>91</v>
      </c>
      <c r="L2285" t="str">
        <f t="shared" si="107"/>
        <v>RYAN CALTAGIRONE</v>
      </c>
      <c r="M2285" t="s">
        <v>57</v>
      </c>
      <c r="N2285" s="1">
        <v>46021</v>
      </c>
      <c r="O2285" s="1">
        <v>46172</v>
      </c>
      <c r="P2285">
        <f t="shared" si="105"/>
        <v>5</v>
      </c>
      <c r="Q2285" s="1" t="s">
        <v>142</v>
      </c>
      <c r="R2285" s="1" t="s">
        <v>3570</v>
      </c>
      <c r="S2285" s="2">
        <v>513.25</v>
      </c>
      <c r="T2285">
        <v>1</v>
      </c>
      <c r="U2285" t="s">
        <v>58</v>
      </c>
      <c r="V2285" s="3">
        <v>0.19</v>
      </c>
      <c r="W2285" t="s">
        <v>60</v>
      </c>
      <c r="X2285" t="s">
        <v>143</v>
      </c>
      <c r="Y2285" s="2">
        <v>97.52</v>
      </c>
      <c r="Z2285" s="2">
        <v>0</v>
      </c>
      <c r="AA2285" s="2">
        <v>0</v>
      </c>
      <c r="AB2285" s="2">
        <v>0</v>
      </c>
    </row>
    <row r="2286" spans="1:28" x14ac:dyDescent="0.25">
      <c r="A2286">
        <v>2023980078</v>
      </c>
      <c r="B2286" t="s">
        <v>1784</v>
      </c>
      <c r="C2286" t="s">
        <v>119</v>
      </c>
      <c r="D2286" s="5" t="str">
        <f t="shared" si="106"/>
        <v>DAWN MAURER</v>
      </c>
      <c r="E2286" t="s">
        <v>172</v>
      </c>
      <c r="F2286" t="s">
        <v>1173</v>
      </c>
      <c r="G2286" t="s">
        <v>1189</v>
      </c>
      <c r="H2286" t="s">
        <v>1189</v>
      </c>
      <c r="I2286" s="8">
        <v>8977234</v>
      </c>
      <c r="J2286" t="s">
        <v>90</v>
      </c>
      <c r="K2286" t="s">
        <v>91</v>
      </c>
      <c r="L2286" t="str">
        <f t="shared" si="107"/>
        <v>RYAN CALTAGIRONE</v>
      </c>
      <c r="M2286" t="s">
        <v>57</v>
      </c>
      <c r="N2286" s="1">
        <v>46021</v>
      </c>
      <c r="O2286" s="1">
        <v>46172</v>
      </c>
      <c r="P2286">
        <f t="shared" si="105"/>
        <v>5</v>
      </c>
      <c r="Q2286" s="1" t="s">
        <v>142</v>
      </c>
      <c r="R2286" s="1" t="s">
        <v>3570</v>
      </c>
      <c r="S2286" s="2">
        <v>204.87</v>
      </c>
      <c r="T2286">
        <v>1</v>
      </c>
      <c r="U2286" t="s">
        <v>58</v>
      </c>
      <c r="V2286" s="3">
        <v>0.19</v>
      </c>
      <c r="W2286" t="s">
        <v>60</v>
      </c>
      <c r="X2286" t="s">
        <v>143</v>
      </c>
      <c r="Y2286" s="2">
        <v>38.93</v>
      </c>
      <c r="Z2286" s="2">
        <v>0</v>
      </c>
      <c r="AA2286" s="2">
        <v>0</v>
      </c>
      <c r="AB2286" s="2">
        <v>0</v>
      </c>
    </row>
    <row r="2287" spans="1:28" x14ac:dyDescent="0.25">
      <c r="A2287">
        <v>2032832650</v>
      </c>
      <c r="B2287" t="s">
        <v>466</v>
      </c>
      <c r="C2287" t="s">
        <v>868</v>
      </c>
      <c r="D2287" s="5" t="str">
        <f t="shared" si="106"/>
        <v>ALEXANDRA THOMAS</v>
      </c>
      <c r="E2287" t="s">
        <v>87</v>
      </c>
      <c r="F2287" t="s">
        <v>1173</v>
      </c>
      <c r="G2287" t="s">
        <v>1181</v>
      </c>
      <c r="H2287" t="s">
        <v>1181</v>
      </c>
      <c r="I2287" s="8">
        <v>7470776</v>
      </c>
      <c r="J2287" t="s">
        <v>400</v>
      </c>
      <c r="K2287" t="s">
        <v>401</v>
      </c>
      <c r="L2287" t="str">
        <f t="shared" si="107"/>
        <v>Andrew Choi</v>
      </c>
      <c r="M2287" t="s">
        <v>57</v>
      </c>
      <c r="N2287" s="1">
        <v>46023</v>
      </c>
      <c r="O2287" s="1">
        <v>46174</v>
      </c>
      <c r="P2287">
        <f t="shared" si="105"/>
        <v>5</v>
      </c>
      <c r="Q2287" s="1" t="s">
        <v>142</v>
      </c>
      <c r="R2287" s="1" t="s">
        <v>3570</v>
      </c>
      <c r="S2287" s="2">
        <v>177.12</v>
      </c>
      <c r="T2287">
        <v>1</v>
      </c>
      <c r="U2287" t="s">
        <v>58</v>
      </c>
      <c r="V2287" s="3">
        <v>0.28999999999999998</v>
      </c>
      <c r="W2287" t="s">
        <v>60</v>
      </c>
      <c r="X2287" t="s">
        <v>143</v>
      </c>
      <c r="Y2287" s="2">
        <v>51.36</v>
      </c>
      <c r="Z2287" s="2">
        <v>0</v>
      </c>
      <c r="AA2287" s="2">
        <v>0</v>
      </c>
      <c r="AB2287" s="2">
        <v>0</v>
      </c>
    </row>
    <row r="2288" spans="1:28" x14ac:dyDescent="0.25">
      <c r="A2288">
        <v>2032832651</v>
      </c>
      <c r="B2288" t="s">
        <v>466</v>
      </c>
      <c r="C2288" t="s">
        <v>868</v>
      </c>
      <c r="D2288" s="5" t="str">
        <f t="shared" si="106"/>
        <v>ALEXANDRA THOMAS</v>
      </c>
      <c r="E2288" t="s">
        <v>87</v>
      </c>
      <c r="F2288" t="s">
        <v>1173</v>
      </c>
      <c r="G2288" t="s">
        <v>1197</v>
      </c>
      <c r="H2288" t="s">
        <v>1181</v>
      </c>
      <c r="I2288" s="8">
        <v>7470776</v>
      </c>
      <c r="J2288" t="s">
        <v>400</v>
      </c>
      <c r="K2288" t="s">
        <v>401</v>
      </c>
      <c r="L2288" t="str">
        <f t="shared" si="107"/>
        <v>Andrew Choi</v>
      </c>
      <c r="M2288" t="s">
        <v>57</v>
      </c>
      <c r="N2288" s="1">
        <v>46023</v>
      </c>
      <c r="O2288" s="1">
        <v>46174</v>
      </c>
      <c r="P2288">
        <f t="shared" si="105"/>
        <v>5</v>
      </c>
      <c r="Q2288" s="1" t="s">
        <v>142</v>
      </c>
      <c r="R2288" s="1" t="s">
        <v>3570</v>
      </c>
      <c r="S2288" s="2">
        <v>9.9499999999999993</v>
      </c>
      <c r="T2288">
        <v>1</v>
      </c>
      <c r="U2288" t="s">
        <v>58</v>
      </c>
      <c r="V2288" s="3">
        <v>0.28999999999999998</v>
      </c>
      <c r="W2288" t="s">
        <v>60</v>
      </c>
      <c r="X2288" t="s">
        <v>143</v>
      </c>
      <c r="Y2288" s="2">
        <v>2.89</v>
      </c>
      <c r="Z2288" s="2">
        <v>0</v>
      </c>
      <c r="AA2288" s="2">
        <v>0</v>
      </c>
      <c r="AB2288" s="2">
        <v>0</v>
      </c>
    </row>
    <row r="2289" spans="1:28" x14ac:dyDescent="0.25">
      <c r="A2289">
        <v>2032832652</v>
      </c>
      <c r="B2289" t="s">
        <v>466</v>
      </c>
      <c r="C2289" t="s">
        <v>868</v>
      </c>
      <c r="D2289" s="5" t="str">
        <f t="shared" si="106"/>
        <v>ALEXANDRA THOMAS</v>
      </c>
      <c r="E2289" t="s">
        <v>87</v>
      </c>
      <c r="F2289" t="s">
        <v>1173</v>
      </c>
      <c r="G2289" t="s">
        <v>1197</v>
      </c>
      <c r="H2289" t="s">
        <v>1181</v>
      </c>
      <c r="I2289" s="8">
        <v>7470776</v>
      </c>
      <c r="J2289" t="s">
        <v>400</v>
      </c>
      <c r="K2289" t="s">
        <v>401</v>
      </c>
      <c r="L2289" t="str">
        <f t="shared" si="107"/>
        <v>Andrew Choi</v>
      </c>
      <c r="M2289" t="s">
        <v>57</v>
      </c>
      <c r="N2289" s="1">
        <v>46023</v>
      </c>
      <c r="O2289" s="1">
        <v>46174</v>
      </c>
      <c r="P2289">
        <f t="shared" si="105"/>
        <v>5</v>
      </c>
      <c r="Q2289" s="1" t="s">
        <v>142</v>
      </c>
      <c r="R2289" s="1" t="s">
        <v>3570</v>
      </c>
      <c r="S2289" s="2">
        <v>5</v>
      </c>
      <c r="T2289">
        <v>1</v>
      </c>
      <c r="U2289" t="s">
        <v>58</v>
      </c>
      <c r="V2289" s="3">
        <v>0.28999999999999998</v>
      </c>
      <c r="W2289" t="s">
        <v>60</v>
      </c>
      <c r="X2289" t="s">
        <v>143</v>
      </c>
      <c r="Y2289" s="2">
        <v>1.45</v>
      </c>
      <c r="Z2289" s="2">
        <v>0</v>
      </c>
      <c r="AA2289" s="2">
        <v>0</v>
      </c>
      <c r="AB2289" s="2">
        <v>0</v>
      </c>
    </row>
    <row r="2290" spans="1:28" x14ac:dyDescent="0.25">
      <c r="A2290">
        <v>2032549292</v>
      </c>
      <c r="B2290" t="s">
        <v>2384</v>
      </c>
      <c r="C2290" t="s">
        <v>662</v>
      </c>
      <c r="D2290" s="5" t="str">
        <f t="shared" si="106"/>
        <v>KEVIN HIRSHORN</v>
      </c>
      <c r="E2290" t="s">
        <v>213</v>
      </c>
      <c r="F2290" t="s">
        <v>1173</v>
      </c>
      <c r="G2290" t="s">
        <v>1174</v>
      </c>
      <c r="H2290" t="s">
        <v>1181</v>
      </c>
      <c r="I2290" s="8">
        <v>17425766</v>
      </c>
      <c r="J2290" t="s">
        <v>999</v>
      </c>
      <c r="K2290" t="s">
        <v>440</v>
      </c>
      <c r="L2290" t="str">
        <f t="shared" si="107"/>
        <v>CAROL FOLEY</v>
      </c>
      <c r="M2290" t="s">
        <v>57</v>
      </c>
      <c r="N2290" s="1">
        <v>46023</v>
      </c>
      <c r="O2290" s="1">
        <v>46174</v>
      </c>
      <c r="P2290">
        <f t="shared" si="105"/>
        <v>5</v>
      </c>
      <c r="Q2290" s="1" t="s">
        <v>142</v>
      </c>
      <c r="R2290" s="1" t="s">
        <v>3570</v>
      </c>
      <c r="S2290" s="2">
        <v>312.98</v>
      </c>
      <c r="T2290">
        <v>1</v>
      </c>
      <c r="U2290" t="s">
        <v>58</v>
      </c>
      <c r="V2290" s="3">
        <v>0.28999999999999998</v>
      </c>
      <c r="W2290" t="s">
        <v>60</v>
      </c>
      <c r="X2290" t="s">
        <v>143</v>
      </c>
      <c r="Y2290" s="2">
        <v>90.76</v>
      </c>
      <c r="Z2290" s="2">
        <v>0</v>
      </c>
      <c r="AA2290" s="2">
        <v>0</v>
      </c>
      <c r="AB2290" s="2">
        <v>0</v>
      </c>
    </row>
    <row r="2291" spans="1:28" x14ac:dyDescent="0.25">
      <c r="A2291">
        <v>2033012321</v>
      </c>
      <c r="B2291" t="s">
        <v>1214</v>
      </c>
      <c r="C2291" t="s">
        <v>927</v>
      </c>
      <c r="D2291" s="5" t="str">
        <f t="shared" si="106"/>
        <v>CHASE STRICKLAND</v>
      </c>
      <c r="E2291" t="s">
        <v>213</v>
      </c>
      <c r="F2291" t="s">
        <v>1173</v>
      </c>
      <c r="G2291" t="s">
        <v>1174</v>
      </c>
      <c r="H2291" t="s">
        <v>1181</v>
      </c>
      <c r="I2291" s="8">
        <v>17425766</v>
      </c>
      <c r="J2291" t="s">
        <v>999</v>
      </c>
      <c r="K2291" t="s">
        <v>440</v>
      </c>
      <c r="L2291" t="str">
        <f t="shared" si="107"/>
        <v>CAROL FOLEY</v>
      </c>
      <c r="M2291" t="s">
        <v>57</v>
      </c>
      <c r="N2291" s="1">
        <v>46029</v>
      </c>
      <c r="O2291" s="1">
        <v>46180</v>
      </c>
      <c r="P2291">
        <f t="shared" si="105"/>
        <v>5</v>
      </c>
      <c r="Q2291" s="1" t="s">
        <v>142</v>
      </c>
      <c r="R2291" s="1" t="s">
        <v>3570</v>
      </c>
      <c r="S2291" s="2">
        <v>194.94</v>
      </c>
      <c r="T2291">
        <v>1</v>
      </c>
      <c r="U2291" t="s">
        <v>58</v>
      </c>
      <c r="V2291" s="3">
        <v>0.28999999999999998</v>
      </c>
      <c r="W2291" t="s">
        <v>60</v>
      </c>
      <c r="X2291" t="s">
        <v>143</v>
      </c>
      <c r="Y2291" s="2">
        <v>56.53</v>
      </c>
      <c r="Z2291" s="2">
        <v>0</v>
      </c>
      <c r="AA2291" s="2">
        <v>0</v>
      </c>
      <c r="AB2291" s="2">
        <v>0</v>
      </c>
    </row>
    <row r="2292" spans="1:28" x14ac:dyDescent="0.25">
      <c r="A2292">
        <v>2032549291</v>
      </c>
      <c r="B2292" t="s">
        <v>2384</v>
      </c>
      <c r="C2292" t="s">
        <v>662</v>
      </c>
      <c r="D2292" s="5" t="str">
        <f t="shared" si="106"/>
        <v>KEVIN HIRSHORN</v>
      </c>
      <c r="E2292" t="s">
        <v>213</v>
      </c>
      <c r="F2292" t="s">
        <v>1173</v>
      </c>
      <c r="G2292" t="s">
        <v>1185</v>
      </c>
      <c r="H2292" t="s">
        <v>1181</v>
      </c>
      <c r="I2292" s="8">
        <v>17425766</v>
      </c>
      <c r="J2292" t="s">
        <v>999</v>
      </c>
      <c r="K2292" t="s">
        <v>440</v>
      </c>
      <c r="L2292" t="str">
        <f t="shared" si="107"/>
        <v>CAROL FOLEY</v>
      </c>
      <c r="M2292" t="s">
        <v>57</v>
      </c>
      <c r="N2292" s="1">
        <v>46023</v>
      </c>
      <c r="O2292" s="1">
        <v>46174</v>
      </c>
      <c r="P2292">
        <f t="shared" si="105"/>
        <v>5</v>
      </c>
      <c r="Q2292" s="1" t="s">
        <v>142</v>
      </c>
      <c r="R2292" s="1" t="s">
        <v>3570</v>
      </c>
      <c r="S2292" s="2">
        <v>9.9499999999999993</v>
      </c>
      <c r="T2292">
        <v>1</v>
      </c>
      <c r="U2292" t="s">
        <v>58</v>
      </c>
      <c r="V2292" s="3">
        <v>0.28999999999999998</v>
      </c>
      <c r="W2292" t="s">
        <v>60</v>
      </c>
      <c r="X2292" t="s">
        <v>143</v>
      </c>
      <c r="Y2292" s="2">
        <v>2.89</v>
      </c>
      <c r="Z2292" s="2">
        <v>0</v>
      </c>
      <c r="AA2292" s="2">
        <v>0</v>
      </c>
      <c r="AB2292" s="2">
        <v>0</v>
      </c>
    </row>
    <row r="2293" spans="1:28" x14ac:dyDescent="0.25">
      <c r="A2293">
        <v>2032683940</v>
      </c>
      <c r="B2293" t="s">
        <v>1661</v>
      </c>
      <c r="C2293" t="s">
        <v>271</v>
      </c>
      <c r="D2293" s="5" t="str">
        <f t="shared" si="106"/>
        <v>NICHOLAS WATKINS</v>
      </c>
      <c r="E2293" t="s">
        <v>188</v>
      </c>
      <c r="F2293" t="s">
        <v>1173</v>
      </c>
      <c r="G2293" t="s">
        <v>1181</v>
      </c>
      <c r="H2293" t="s">
        <v>1181</v>
      </c>
      <c r="I2293" s="8">
        <v>21435997</v>
      </c>
      <c r="J2293" t="s">
        <v>911</v>
      </c>
      <c r="K2293" t="s">
        <v>912</v>
      </c>
      <c r="L2293" t="str">
        <f t="shared" si="107"/>
        <v>Christopher Brousseau</v>
      </c>
      <c r="M2293" t="s">
        <v>57</v>
      </c>
      <c r="N2293" s="1">
        <v>46023</v>
      </c>
      <c r="O2293" s="1">
        <v>46174</v>
      </c>
      <c r="P2293">
        <f t="shared" si="105"/>
        <v>5</v>
      </c>
      <c r="Q2293" s="1" t="s">
        <v>142</v>
      </c>
      <c r="R2293" s="1" t="s">
        <v>3570</v>
      </c>
      <c r="S2293" s="2">
        <v>351.5</v>
      </c>
      <c r="T2293">
        <v>1</v>
      </c>
      <c r="U2293" t="s">
        <v>58</v>
      </c>
      <c r="V2293" s="3">
        <v>0.28999999999999998</v>
      </c>
      <c r="W2293" t="s">
        <v>60</v>
      </c>
      <c r="X2293" t="s">
        <v>143</v>
      </c>
      <c r="Y2293" s="2">
        <v>101.94</v>
      </c>
      <c r="Z2293" s="2">
        <v>101.94</v>
      </c>
      <c r="AA2293" s="2">
        <v>101.94</v>
      </c>
      <c r="AB2293" s="2">
        <v>0</v>
      </c>
    </row>
    <row r="2294" spans="1:28" x14ac:dyDescent="0.25">
      <c r="A2294">
        <v>2032606613</v>
      </c>
      <c r="B2294" t="s">
        <v>2393</v>
      </c>
      <c r="C2294" t="s">
        <v>857</v>
      </c>
      <c r="D2294" s="5" t="str">
        <f t="shared" si="106"/>
        <v>JOSEPH DOMSITZ</v>
      </c>
      <c r="E2294" t="s">
        <v>202</v>
      </c>
      <c r="F2294" t="s">
        <v>1173</v>
      </c>
      <c r="G2294" t="s">
        <v>1181</v>
      </c>
      <c r="H2294" t="s">
        <v>1181</v>
      </c>
      <c r="I2294" s="8">
        <v>17437820</v>
      </c>
      <c r="J2294" t="s">
        <v>265</v>
      </c>
      <c r="K2294" t="s">
        <v>266</v>
      </c>
      <c r="L2294" t="str">
        <f t="shared" si="107"/>
        <v>COLLEEN FINNIGAN</v>
      </c>
      <c r="M2294" t="s">
        <v>57</v>
      </c>
      <c r="N2294" s="1">
        <v>46023</v>
      </c>
      <c r="O2294" s="1">
        <v>46174</v>
      </c>
      <c r="P2294">
        <f t="shared" si="105"/>
        <v>5</v>
      </c>
      <c r="Q2294" s="1" t="s">
        <v>142</v>
      </c>
      <c r="R2294" s="1" t="s">
        <v>3570</v>
      </c>
      <c r="S2294" s="2">
        <v>822.72</v>
      </c>
      <c r="T2294">
        <v>1</v>
      </c>
      <c r="U2294" t="s">
        <v>58</v>
      </c>
      <c r="V2294" s="3">
        <v>0.28999999999999998</v>
      </c>
      <c r="W2294" t="s">
        <v>60</v>
      </c>
      <c r="X2294" t="s">
        <v>143</v>
      </c>
      <c r="Y2294" s="2">
        <v>238.59</v>
      </c>
      <c r="Z2294" s="2">
        <v>0</v>
      </c>
      <c r="AA2294" s="2">
        <v>0</v>
      </c>
      <c r="AB2294" s="2">
        <v>0</v>
      </c>
    </row>
    <row r="2295" spans="1:28" x14ac:dyDescent="0.25">
      <c r="A2295">
        <v>2032606612</v>
      </c>
      <c r="B2295" t="s">
        <v>2393</v>
      </c>
      <c r="C2295" t="s">
        <v>857</v>
      </c>
      <c r="D2295" s="5" t="str">
        <f t="shared" si="106"/>
        <v>JOSEPH DOMSITZ</v>
      </c>
      <c r="E2295" t="s">
        <v>202</v>
      </c>
      <c r="F2295" t="s">
        <v>1173</v>
      </c>
      <c r="G2295" t="s">
        <v>1197</v>
      </c>
      <c r="H2295" t="s">
        <v>1181</v>
      </c>
      <c r="I2295" s="8">
        <v>17437820</v>
      </c>
      <c r="J2295" t="s">
        <v>265</v>
      </c>
      <c r="K2295" t="s">
        <v>266</v>
      </c>
      <c r="L2295" t="str">
        <f t="shared" si="107"/>
        <v>COLLEEN FINNIGAN</v>
      </c>
      <c r="M2295" t="s">
        <v>57</v>
      </c>
      <c r="N2295" s="1">
        <v>46023</v>
      </c>
      <c r="O2295" s="1">
        <v>46174</v>
      </c>
      <c r="P2295">
        <f t="shared" si="105"/>
        <v>5</v>
      </c>
      <c r="Q2295" s="1" t="s">
        <v>142</v>
      </c>
      <c r="R2295" s="1" t="s">
        <v>3570</v>
      </c>
      <c r="S2295" s="2">
        <v>9.9499999999999993</v>
      </c>
      <c r="T2295">
        <v>1</v>
      </c>
      <c r="U2295" t="s">
        <v>58</v>
      </c>
      <c r="V2295" s="3">
        <v>0.28999999999999998</v>
      </c>
      <c r="W2295" t="s">
        <v>60</v>
      </c>
      <c r="X2295" t="s">
        <v>143</v>
      </c>
      <c r="Y2295" s="2">
        <v>2.89</v>
      </c>
      <c r="Z2295" s="2">
        <v>0</v>
      </c>
      <c r="AA2295" s="2">
        <v>0</v>
      </c>
      <c r="AB2295" s="2">
        <v>0</v>
      </c>
    </row>
    <row r="2296" spans="1:28" x14ac:dyDescent="0.25">
      <c r="A2296">
        <v>2032606615</v>
      </c>
      <c r="B2296" t="s">
        <v>2393</v>
      </c>
      <c r="C2296" t="s">
        <v>857</v>
      </c>
      <c r="D2296" s="5" t="str">
        <f t="shared" si="106"/>
        <v>JOSEPH DOMSITZ</v>
      </c>
      <c r="E2296" t="s">
        <v>202</v>
      </c>
      <c r="F2296" t="s">
        <v>1173</v>
      </c>
      <c r="G2296" t="s">
        <v>1197</v>
      </c>
      <c r="H2296" t="s">
        <v>1181</v>
      </c>
      <c r="I2296" s="8">
        <v>17437820</v>
      </c>
      <c r="J2296" t="s">
        <v>265</v>
      </c>
      <c r="K2296" t="s">
        <v>266</v>
      </c>
      <c r="L2296" t="str">
        <f t="shared" si="107"/>
        <v>COLLEEN FINNIGAN</v>
      </c>
      <c r="M2296" t="s">
        <v>57</v>
      </c>
      <c r="N2296" s="1">
        <v>46023</v>
      </c>
      <c r="O2296" s="1">
        <v>46174</v>
      </c>
      <c r="P2296">
        <f t="shared" si="105"/>
        <v>5</v>
      </c>
      <c r="Q2296" s="1" t="s">
        <v>142</v>
      </c>
      <c r="R2296" s="1" t="s">
        <v>3570</v>
      </c>
      <c r="S2296" s="2">
        <v>5</v>
      </c>
      <c r="T2296">
        <v>1</v>
      </c>
      <c r="U2296" t="s">
        <v>58</v>
      </c>
      <c r="V2296" s="3">
        <v>0.28999999999999998</v>
      </c>
      <c r="W2296" t="s">
        <v>60</v>
      </c>
      <c r="X2296" t="s">
        <v>143</v>
      </c>
      <c r="Y2296" s="2">
        <v>1.45</v>
      </c>
      <c r="Z2296" s="2">
        <v>0</v>
      </c>
      <c r="AA2296" s="2">
        <v>0</v>
      </c>
      <c r="AB2296" s="2">
        <v>0</v>
      </c>
    </row>
    <row r="2297" spans="1:28" x14ac:dyDescent="0.25">
      <c r="A2297">
        <v>2032682650</v>
      </c>
      <c r="B2297" t="s">
        <v>2734</v>
      </c>
      <c r="C2297" t="s">
        <v>2004</v>
      </c>
      <c r="D2297" s="5" t="str">
        <f t="shared" si="106"/>
        <v>TRAVIS BARKER</v>
      </c>
      <c r="E2297" t="s">
        <v>324</v>
      </c>
      <c r="F2297" t="s">
        <v>1173</v>
      </c>
      <c r="G2297" t="s">
        <v>1174</v>
      </c>
      <c r="H2297" t="s">
        <v>1181</v>
      </c>
      <c r="I2297" s="8">
        <v>3333476</v>
      </c>
      <c r="J2297" t="s">
        <v>429</v>
      </c>
      <c r="K2297" t="s">
        <v>430</v>
      </c>
      <c r="L2297" t="str">
        <f t="shared" si="107"/>
        <v>Colleen Jerger</v>
      </c>
      <c r="M2297" t="s">
        <v>57</v>
      </c>
      <c r="N2297" s="1">
        <v>46023</v>
      </c>
      <c r="O2297" s="1">
        <v>46174</v>
      </c>
      <c r="P2297">
        <f t="shared" si="105"/>
        <v>5</v>
      </c>
      <c r="Q2297" s="1" t="s">
        <v>142</v>
      </c>
      <c r="R2297" s="1" t="s">
        <v>3570</v>
      </c>
      <c r="S2297" s="2">
        <v>404.61</v>
      </c>
      <c r="T2297">
        <v>1</v>
      </c>
      <c r="U2297" t="s">
        <v>58</v>
      </c>
      <c r="V2297" s="3">
        <v>0.28999999999999998</v>
      </c>
      <c r="W2297" t="s">
        <v>60</v>
      </c>
      <c r="X2297" t="s">
        <v>143</v>
      </c>
      <c r="Y2297" s="2">
        <v>117.34</v>
      </c>
      <c r="Z2297" s="2">
        <v>0</v>
      </c>
      <c r="AA2297" s="2">
        <v>0</v>
      </c>
      <c r="AB2297" s="2">
        <v>0</v>
      </c>
    </row>
    <row r="2298" spans="1:28" x14ac:dyDescent="0.25">
      <c r="A2298">
        <v>2032682651</v>
      </c>
      <c r="B2298" t="s">
        <v>2734</v>
      </c>
      <c r="C2298" t="s">
        <v>2004</v>
      </c>
      <c r="D2298" s="5" t="str">
        <f t="shared" si="106"/>
        <v>TRAVIS BARKER</v>
      </c>
      <c r="E2298" t="s">
        <v>324</v>
      </c>
      <c r="F2298" t="s">
        <v>1173</v>
      </c>
      <c r="G2298" t="s">
        <v>1185</v>
      </c>
      <c r="H2298" t="s">
        <v>1181</v>
      </c>
      <c r="I2298" s="8">
        <v>3333476</v>
      </c>
      <c r="J2298" t="s">
        <v>429</v>
      </c>
      <c r="K2298" t="s">
        <v>430</v>
      </c>
      <c r="L2298" t="str">
        <f t="shared" si="107"/>
        <v>Colleen Jerger</v>
      </c>
      <c r="M2298" t="s">
        <v>57</v>
      </c>
      <c r="N2298" s="1">
        <v>46023</v>
      </c>
      <c r="O2298" s="1">
        <v>46174</v>
      </c>
      <c r="P2298">
        <f t="shared" si="105"/>
        <v>5</v>
      </c>
      <c r="Q2298" s="1" t="s">
        <v>142</v>
      </c>
      <c r="R2298" s="1" t="s">
        <v>3570</v>
      </c>
      <c r="S2298" s="2">
        <v>9.9499999999999993</v>
      </c>
      <c r="T2298">
        <v>1</v>
      </c>
      <c r="U2298" t="s">
        <v>58</v>
      </c>
      <c r="V2298" s="3">
        <v>0.28999999999999998</v>
      </c>
      <c r="W2298" t="s">
        <v>60</v>
      </c>
      <c r="X2298" t="s">
        <v>143</v>
      </c>
      <c r="Y2298" s="2">
        <v>2.89</v>
      </c>
      <c r="Z2298" s="2">
        <v>0</v>
      </c>
      <c r="AA2298" s="2">
        <v>0</v>
      </c>
      <c r="AB2298" s="2">
        <v>0</v>
      </c>
    </row>
    <row r="2299" spans="1:28" x14ac:dyDescent="0.25">
      <c r="A2299">
        <v>2032682652</v>
      </c>
      <c r="B2299" t="s">
        <v>2734</v>
      </c>
      <c r="C2299" t="s">
        <v>2004</v>
      </c>
      <c r="D2299" s="5" t="str">
        <f t="shared" si="106"/>
        <v>TRAVIS BARKER</v>
      </c>
      <c r="E2299" t="s">
        <v>324</v>
      </c>
      <c r="F2299" t="s">
        <v>1173</v>
      </c>
      <c r="G2299" t="s">
        <v>1185</v>
      </c>
      <c r="H2299" t="s">
        <v>1181</v>
      </c>
      <c r="I2299" s="8">
        <v>3333476</v>
      </c>
      <c r="J2299" t="s">
        <v>429</v>
      </c>
      <c r="K2299" t="s">
        <v>430</v>
      </c>
      <c r="L2299" t="str">
        <f t="shared" si="107"/>
        <v>Colleen Jerger</v>
      </c>
      <c r="M2299" t="s">
        <v>57</v>
      </c>
      <c r="N2299" s="1">
        <v>46023</v>
      </c>
      <c r="O2299" s="1">
        <v>46174</v>
      </c>
      <c r="P2299">
        <f t="shared" si="105"/>
        <v>5</v>
      </c>
      <c r="Q2299" s="1" t="s">
        <v>142</v>
      </c>
      <c r="R2299" s="1" t="s">
        <v>3570</v>
      </c>
      <c r="S2299" s="2">
        <v>5</v>
      </c>
      <c r="T2299">
        <v>1</v>
      </c>
      <c r="U2299" t="s">
        <v>58</v>
      </c>
      <c r="V2299" s="3">
        <v>0.28999999999999998</v>
      </c>
      <c r="W2299" t="s">
        <v>60</v>
      </c>
      <c r="X2299" t="s">
        <v>143</v>
      </c>
      <c r="Y2299" s="2">
        <v>1.45</v>
      </c>
      <c r="Z2299" s="2">
        <v>0</v>
      </c>
      <c r="AA2299" s="2">
        <v>0</v>
      </c>
      <c r="AB2299" s="2">
        <v>0</v>
      </c>
    </row>
    <row r="2300" spans="1:28" x14ac:dyDescent="0.25">
      <c r="A2300">
        <v>2032330501</v>
      </c>
      <c r="B2300" t="s">
        <v>2484</v>
      </c>
      <c r="C2300" t="s">
        <v>2485</v>
      </c>
      <c r="D2300" s="5" t="str">
        <f t="shared" si="106"/>
        <v>KINJAL SONI</v>
      </c>
      <c r="E2300" t="s">
        <v>257</v>
      </c>
      <c r="F2300" t="s">
        <v>1173</v>
      </c>
      <c r="G2300" t="s">
        <v>1174</v>
      </c>
      <c r="H2300" t="s">
        <v>1181</v>
      </c>
      <c r="I2300" s="8">
        <v>8307933</v>
      </c>
      <c r="J2300" t="s">
        <v>114</v>
      </c>
      <c r="K2300" t="s">
        <v>115</v>
      </c>
      <c r="L2300" t="str">
        <f t="shared" si="107"/>
        <v>GREGORY TEIPEL</v>
      </c>
      <c r="M2300" t="s">
        <v>57</v>
      </c>
      <c r="N2300" s="1">
        <v>46023</v>
      </c>
      <c r="O2300" s="1">
        <v>46174</v>
      </c>
      <c r="P2300">
        <f t="shared" si="105"/>
        <v>5</v>
      </c>
      <c r="Q2300" s="1" t="s">
        <v>142</v>
      </c>
      <c r="R2300" s="1" t="s">
        <v>3570</v>
      </c>
      <c r="S2300" s="2">
        <v>1424.72</v>
      </c>
      <c r="T2300">
        <v>1</v>
      </c>
      <c r="U2300" t="s">
        <v>58</v>
      </c>
      <c r="V2300" s="3">
        <v>0.28999999999999998</v>
      </c>
      <c r="W2300" t="s">
        <v>60</v>
      </c>
      <c r="X2300" t="s">
        <v>143</v>
      </c>
      <c r="Y2300" s="2">
        <v>413.17</v>
      </c>
      <c r="Z2300" s="2">
        <v>0</v>
      </c>
      <c r="AA2300" s="2">
        <v>0</v>
      </c>
      <c r="AB2300" s="2">
        <v>0</v>
      </c>
    </row>
    <row r="2301" spans="1:28" x14ac:dyDescent="0.25">
      <c r="A2301">
        <v>2032569032</v>
      </c>
      <c r="B2301" t="s">
        <v>3202</v>
      </c>
      <c r="C2301" t="s">
        <v>97</v>
      </c>
      <c r="D2301" s="5" t="str">
        <f t="shared" si="106"/>
        <v>JOHN HURZELER</v>
      </c>
      <c r="E2301" t="s">
        <v>324</v>
      </c>
      <c r="F2301" t="s">
        <v>1173</v>
      </c>
      <c r="G2301" t="s">
        <v>1181</v>
      </c>
      <c r="H2301" t="s">
        <v>1181</v>
      </c>
      <c r="I2301" s="8">
        <v>8307933</v>
      </c>
      <c r="J2301" t="s">
        <v>114</v>
      </c>
      <c r="K2301" t="s">
        <v>115</v>
      </c>
      <c r="L2301" t="str">
        <f t="shared" si="107"/>
        <v>GREGORY TEIPEL</v>
      </c>
      <c r="M2301" t="s">
        <v>57</v>
      </c>
      <c r="N2301" s="1">
        <v>46023</v>
      </c>
      <c r="O2301" s="1">
        <v>46174</v>
      </c>
      <c r="P2301">
        <f t="shared" si="105"/>
        <v>5</v>
      </c>
      <c r="Q2301" s="1" t="s">
        <v>142</v>
      </c>
      <c r="R2301" s="1" t="s">
        <v>3570</v>
      </c>
      <c r="S2301" s="2">
        <v>932.42</v>
      </c>
      <c r="T2301">
        <v>1</v>
      </c>
      <c r="U2301" t="s">
        <v>58</v>
      </c>
      <c r="V2301" s="3">
        <v>0.28999999999999998</v>
      </c>
      <c r="W2301" t="s">
        <v>60</v>
      </c>
      <c r="X2301" t="s">
        <v>143</v>
      </c>
      <c r="Y2301" s="2">
        <v>270.39999999999998</v>
      </c>
      <c r="Z2301" s="2">
        <v>0</v>
      </c>
      <c r="AA2301" s="2">
        <v>0</v>
      </c>
      <c r="AB2301" s="2">
        <v>0</v>
      </c>
    </row>
    <row r="2302" spans="1:28" x14ac:dyDescent="0.25">
      <c r="A2302">
        <v>2032653441</v>
      </c>
      <c r="B2302" t="s">
        <v>2699</v>
      </c>
      <c r="C2302" t="s">
        <v>490</v>
      </c>
      <c r="D2302" s="5" t="str">
        <f t="shared" si="106"/>
        <v>DAVID KUHN</v>
      </c>
      <c r="E2302" t="s">
        <v>113</v>
      </c>
      <c r="F2302" t="s">
        <v>1173</v>
      </c>
      <c r="G2302" t="s">
        <v>1174</v>
      </c>
      <c r="H2302" t="s">
        <v>1181</v>
      </c>
      <c r="I2302" s="8">
        <v>8307933</v>
      </c>
      <c r="J2302" t="s">
        <v>114</v>
      </c>
      <c r="K2302" t="s">
        <v>115</v>
      </c>
      <c r="L2302" t="str">
        <f t="shared" si="107"/>
        <v>GREGORY TEIPEL</v>
      </c>
      <c r="M2302" t="s">
        <v>57</v>
      </c>
      <c r="N2302" s="1">
        <v>46023</v>
      </c>
      <c r="O2302" s="1">
        <v>46174</v>
      </c>
      <c r="P2302">
        <f t="shared" si="105"/>
        <v>5</v>
      </c>
      <c r="Q2302" s="1" t="s">
        <v>142</v>
      </c>
      <c r="R2302" s="1" t="s">
        <v>3570</v>
      </c>
      <c r="S2302" s="2">
        <v>692.72</v>
      </c>
      <c r="T2302">
        <v>1</v>
      </c>
      <c r="U2302" t="s">
        <v>58</v>
      </c>
      <c r="V2302" s="3">
        <v>0.28999999999999998</v>
      </c>
      <c r="W2302" t="s">
        <v>60</v>
      </c>
      <c r="X2302" t="s">
        <v>143</v>
      </c>
      <c r="Y2302" s="2">
        <v>200.89</v>
      </c>
      <c r="Z2302" s="2">
        <v>0</v>
      </c>
      <c r="AA2302" s="2">
        <v>0</v>
      </c>
      <c r="AB2302" s="2">
        <v>0</v>
      </c>
    </row>
    <row r="2303" spans="1:28" x14ac:dyDescent="0.25">
      <c r="A2303">
        <v>2032690591</v>
      </c>
      <c r="B2303" t="s">
        <v>1172</v>
      </c>
      <c r="C2303" t="s">
        <v>730</v>
      </c>
      <c r="D2303" s="5" t="str">
        <f t="shared" si="106"/>
        <v>CHRISTINE BRETZLER</v>
      </c>
      <c r="E2303" t="s">
        <v>113</v>
      </c>
      <c r="F2303" t="s">
        <v>1173</v>
      </c>
      <c r="G2303" t="s">
        <v>1174</v>
      </c>
      <c r="H2303" t="s">
        <v>1181</v>
      </c>
      <c r="I2303" s="8">
        <v>8307933</v>
      </c>
      <c r="J2303" t="s">
        <v>114</v>
      </c>
      <c r="K2303" t="s">
        <v>115</v>
      </c>
      <c r="L2303" t="str">
        <f t="shared" si="107"/>
        <v>GREGORY TEIPEL</v>
      </c>
      <c r="M2303" t="s">
        <v>57</v>
      </c>
      <c r="N2303" s="1">
        <v>46023</v>
      </c>
      <c r="O2303" s="1">
        <v>46174</v>
      </c>
      <c r="P2303">
        <f t="shared" si="105"/>
        <v>5</v>
      </c>
      <c r="Q2303" s="1" t="s">
        <v>142</v>
      </c>
      <c r="R2303" s="1" t="s">
        <v>3570</v>
      </c>
      <c r="S2303" s="2">
        <v>622.79</v>
      </c>
      <c r="T2303">
        <v>1</v>
      </c>
      <c r="U2303" t="s">
        <v>58</v>
      </c>
      <c r="V2303" s="3">
        <v>0.28999999999999998</v>
      </c>
      <c r="W2303" t="s">
        <v>60</v>
      </c>
      <c r="X2303" t="s">
        <v>143</v>
      </c>
      <c r="Y2303" s="2">
        <v>180.61</v>
      </c>
      <c r="Z2303" s="2">
        <v>0</v>
      </c>
      <c r="AA2303" s="2">
        <v>0</v>
      </c>
      <c r="AB2303" s="2">
        <v>0</v>
      </c>
    </row>
    <row r="2304" spans="1:28" x14ac:dyDescent="0.25">
      <c r="A2304">
        <v>2032619278</v>
      </c>
      <c r="B2304" t="s">
        <v>2416</v>
      </c>
      <c r="C2304" t="s">
        <v>281</v>
      </c>
      <c r="D2304" s="5" t="str">
        <f t="shared" si="106"/>
        <v>LAURA SCHLOER</v>
      </c>
      <c r="E2304" t="s">
        <v>1140</v>
      </c>
      <c r="F2304" t="s">
        <v>1173</v>
      </c>
      <c r="G2304" t="s">
        <v>1174</v>
      </c>
      <c r="H2304" t="s">
        <v>1181</v>
      </c>
      <c r="I2304" s="8">
        <v>8307933</v>
      </c>
      <c r="J2304" t="s">
        <v>114</v>
      </c>
      <c r="K2304" t="s">
        <v>115</v>
      </c>
      <c r="L2304" t="str">
        <f t="shared" si="107"/>
        <v>GREGORY TEIPEL</v>
      </c>
      <c r="M2304" t="s">
        <v>57</v>
      </c>
      <c r="N2304" s="1">
        <v>46023</v>
      </c>
      <c r="O2304" s="1">
        <v>46174</v>
      </c>
      <c r="P2304">
        <f t="shared" si="105"/>
        <v>5</v>
      </c>
      <c r="Q2304" s="1" t="s">
        <v>142</v>
      </c>
      <c r="R2304" s="1" t="s">
        <v>3570</v>
      </c>
      <c r="S2304" s="2">
        <v>368.49</v>
      </c>
      <c r="T2304">
        <v>1</v>
      </c>
      <c r="U2304" t="s">
        <v>58</v>
      </c>
      <c r="V2304" s="3">
        <v>0.28999999999999998</v>
      </c>
      <c r="W2304" t="s">
        <v>60</v>
      </c>
      <c r="X2304" t="s">
        <v>143</v>
      </c>
      <c r="Y2304" s="2">
        <v>106.86</v>
      </c>
      <c r="Z2304" s="2">
        <v>0</v>
      </c>
      <c r="AA2304" s="2">
        <v>0</v>
      </c>
      <c r="AB2304" s="2">
        <v>0</v>
      </c>
    </row>
    <row r="2305" spans="1:28" x14ac:dyDescent="0.25">
      <c r="A2305">
        <v>2032688730</v>
      </c>
      <c r="B2305" t="s">
        <v>2940</v>
      </c>
      <c r="C2305" t="s">
        <v>2941</v>
      </c>
      <c r="D2305" s="5" t="str">
        <f t="shared" si="106"/>
        <v>JAZZMINE ESPINOZA</v>
      </c>
      <c r="E2305" t="s">
        <v>128</v>
      </c>
      <c r="F2305" t="s">
        <v>1173</v>
      </c>
      <c r="G2305" t="s">
        <v>1181</v>
      </c>
      <c r="H2305" t="s">
        <v>1181</v>
      </c>
      <c r="I2305" s="8">
        <v>8307933</v>
      </c>
      <c r="J2305" t="s">
        <v>114</v>
      </c>
      <c r="K2305" t="s">
        <v>115</v>
      </c>
      <c r="L2305" t="str">
        <f t="shared" si="107"/>
        <v>GREGORY TEIPEL</v>
      </c>
      <c r="M2305" t="s">
        <v>57</v>
      </c>
      <c r="N2305" s="1">
        <v>46023</v>
      </c>
      <c r="O2305" s="1">
        <v>46174</v>
      </c>
      <c r="P2305">
        <f t="shared" si="105"/>
        <v>5</v>
      </c>
      <c r="Q2305" s="1" t="s">
        <v>142</v>
      </c>
      <c r="R2305" s="1" t="s">
        <v>3570</v>
      </c>
      <c r="S2305" s="2">
        <v>178.35</v>
      </c>
      <c r="T2305">
        <v>1</v>
      </c>
      <c r="U2305" t="s">
        <v>58</v>
      </c>
      <c r="V2305" s="3">
        <v>0.28999999999999998</v>
      </c>
      <c r="W2305" t="s">
        <v>60</v>
      </c>
      <c r="X2305" t="s">
        <v>143</v>
      </c>
      <c r="Y2305" s="2">
        <v>51.72</v>
      </c>
      <c r="Z2305" s="2">
        <v>0</v>
      </c>
      <c r="AA2305" s="2">
        <v>0</v>
      </c>
      <c r="AB2305" s="2">
        <v>0</v>
      </c>
    </row>
    <row r="2306" spans="1:28" x14ac:dyDescent="0.25">
      <c r="A2306">
        <v>2032330502</v>
      </c>
      <c r="B2306" t="s">
        <v>2484</v>
      </c>
      <c r="C2306" t="s">
        <v>2485</v>
      </c>
      <c r="D2306" s="5" t="str">
        <f t="shared" si="106"/>
        <v>KINJAL SONI</v>
      </c>
      <c r="E2306" t="s">
        <v>257</v>
      </c>
      <c r="F2306" t="s">
        <v>1173</v>
      </c>
      <c r="G2306" t="s">
        <v>1185</v>
      </c>
      <c r="H2306" t="s">
        <v>1181</v>
      </c>
      <c r="I2306" s="8">
        <v>8307933</v>
      </c>
      <c r="J2306" t="s">
        <v>114</v>
      </c>
      <c r="K2306" t="s">
        <v>115</v>
      </c>
      <c r="L2306" t="str">
        <f t="shared" si="107"/>
        <v>GREGORY TEIPEL</v>
      </c>
      <c r="M2306" t="s">
        <v>57</v>
      </c>
      <c r="N2306" s="1">
        <v>46023</v>
      </c>
      <c r="O2306" s="1">
        <v>46174</v>
      </c>
      <c r="P2306">
        <f t="shared" ref="P2306:P2369" si="108">DATEDIF(N2306,O2306,"M")</f>
        <v>5</v>
      </c>
      <c r="Q2306" s="1" t="s">
        <v>142</v>
      </c>
      <c r="R2306" s="1" t="s">
        <v>3570</v>
      </c>
      <c r="S2306" s="2">
        <v>9.9499999999999993</v>
      </c>
      <c r="T2306">
        <v>1</v>
      </c>
      <c r="U2306" t="s">
        <v>58</v>
      </c>
      <c r="V2306" s="3">
        <v>0.28999999999999998</v>
      </c>
      <c r="W2306" t="s">
        <v>60</v>
      </c>
      <c r="X2306" t="s">
        <v>143</v>
      </c>
      <c r="Y2306" s="2">
        <v>2.89</v>
      </c>
      <c r="Z2306" s="2">
        <v>0</v>
      </c>
      <c r="AA2306" s="2">
        <v>0</v>
      </c>
      <c r="AB2306" s="2">
        <v>0</v>
      </c>
    </row>
    <row r="2307" spans="1:28" x14ac:dyDescent="0.25">
      <c r="A2307">
        <v>2032737488</v>
      </c>
      <c r="B2307" t="s">
        <v>827</v>
      </c>
      <c r="C2307" t="s">
        <v>1186</v>
      </c>
      <c r="D2307" s="5" t="str">
        <f t="shared" ref="D2307:D2370" si="109">CONCATENATE(C2307," ",B2307)</f>
        <v>CONNIE ROBERTSON</v>
      </c>
      <c r="E2307" t="s">
        <v>87</v>
      </c>
      <c r="F2307" t="s">
        <v>1173</v>
      </c>
      <c r="G2307" t="s">
        <v>1181</v>
      </c>
      <c r="H2307" t="s">
        <v>1181</v>
      </c>
      <c r="I2307" s="8">
        <v>18754354</v>
      </c>
      <c r="J2307" t="s">
        <v>99</v>
      </c>
      <c r="K2307" t="s">
        <v>100</v>
      </c>
      <c r="L2307" t="str">
        <f t="shared" si="107"/>
        <v>JACOB YALE</v>
      </c>
      <c r="M2307" t="s">
        <v>57</v>
      </c>
      <c r="N2307" s="1">
        <v>46023</v>
      </c>
      <c r="O2307" s="1">
        <v>46174</v>
      </c>
      <c r="P2307">
        <f t="shared" si="108"/>
        <v>5</v>
      </c>
      <c r="Q2307" s="1" t="s">
        <v>142</v>
      </c>
      <c r="R2307" s="1" t="s">
        <v>3570</v>
      </c>
      <c r="S2307" s="2">
        <v>614.12</v>
      </c>
      <c r="T2307">
        <v>1</v>
      </c>
      <c r="U2307" t="s">
        <v>58</v>
      </c>
      <c r="V2307" s="3">
        <v>0.28999999999999998</v>
      </c>
      <c r="W2307" t="s">
        <v>60</v>
      </c>
      <c r="X2307" t="s">
        <v>143</v>
      </c>
      <c r="Y2307" s="2">
        <v>178.09</v>
      </c>
      <c r="Z2307" s="2">
        <v>0</v>
      </c>
      <c r="AA2307" s="2">
        <v>0</v>
      </c>
      <c r="AB2307" s="2">
        <v>0</v>
      </c>
    </row>
    <row r="2308" spans="1:28" x14ac:dyDescent="0.25">
      <c r="A2308">
        <v>2032826786</v>
      </c>
      <c r="B2308" t="s">
        <v>201</v>
      </c>
      <c r="C2308" t="s">
        <v>200</v>
      </c>
      <c r="D2308" s="5" t="str">
        <f t="shared" si="109"/>
        <v>MILTON SEABOLT</v>
      </c>
      <c r="E2308" t="s">
        <v>202</v>
      </c>
      <c r="F2308" t="s">
        <v>1173</v>
      </c>
      <c r="G2308" t="s">
        <v>1181</v>
      </c>
      <c r="H2308" t="s">
        <v>1181</v>
      </c>
      <c r="I2308" s="8">
        <v>1706194</v>
      </c>
      <c r="J2308" t="s">
        <v>72</v>
      </c>
      <c r="K2308" t="s">
        <v>73</v>
      </c>
      <c r="L2308" t="str">
        <f t="shared" si="107"/>
        <v>MATTHEW DAUGHERTY</v>
      </c>
      <c r="M2308" t="s">
        <v>57</v>
      </c>
      <c r="N2308" s="1">
        <v>46023</v>
      </c>
      <c r="O2308" s="1">
        <v>46174</v>
      </c>
      <c r="P2308">
        <f t="shared" si="108"/>
        <v>5</v>
      </c>
      <c r="Q2308" s="1" t="s">
        <v>142</v>
      </c>
      <c r="R2308" s="1" t="s">
        <v>3570</v>
      </c>
      <c r="S2308" s="2">
        <v>638.14</v>
      </c>
      <c r="T2308">
        <v>1</v>
      </c>
      <c r="U2308" t="s">
        <v>58</v>
      </c>
      <c r="V2308" s="3">
        <v>0.28999999999999998</v>
      </c>
      <c r="W2308" t="s">
        <v>60</v>
      </c>
      <c r="X2308" t="s">
        <v>143</v>
      </c>
      <c r="Y2308" s="2">
        <v>185.06</v>
      </c>
      <c r="Z2308" s="2">
        <v>0</v>
      </c>
      <c r="AA2308" s="2">
        <v>0</v>
      </c>
      <c r="AB2308" s="2">
        <v>0</v>
      </c>
    </row>
    <row r="2309" spans="1:28" x14ac:dyDescent="0.25">
      <c r="A2309">
        <v>2032891953</v>
      </c>
      <c r="B2309" t="s">
        <v>1203</v>
      </c>
      <c r="C2309" t="s">
        <v>1204</v>
      </c>
      <c r="D2309" s="5" t="str">
        <f t="shared" si="109"/>
        <v>JIM STRYFFELER</v>
      </c>
      <c r="E2309" t="s">
        <v>213</v>
      </c>
      <c r="F2309" t="s">
        <v>1173</v>
      </c>
      <c r="G2309" t="s">
        <v>1181</v>
      </c>
      <c r="H2309" t="s">
        <v>1181</v>
      </c>
      <c r="I2309" s="8">
        <v>1706194</v>
      </c>
      <c r="J2309" t="s">
        <v>72</v>
      </c>
      <c r="K2309" t="s">
        <v>73</v>
      </c>
      <c r="L2309" t="str">
        <f t="shared" si="107"/>
        <v>MATTHEW DAUGHERTY</v>
      </c>
      <c r="M2309" t="s">
        <v>57</v>
      </c>
      <c r="N2309" s="1">
        <v>46023</v>
      </c>
      <c r="O2309" s="1">
        <v>46174</v>
      </c>
      <c r="P2309">
        <f t="shared" si="108"/>
        <v>5</v>
      </c>
      <c r="Q2309" s="1" t="s">
        <v>142</v>
      </c>
      <c r="R2309" s="1" t="s">
        <v>3570</v>
      </c>
      <c r="S2309" s="2">
        <v>578.19000000000005</v>
      </c>
      <c r="T2309">
        <v>1</v>
      </c>
      <c r="U2309" t="s">
        <v>58</v>
      </c>
      <c r="V2309" s="3">
        <v>0.28999999999999998</v>
      </c>
      <c r="W2309" t="s">
        <v>60</v>
      </c>
      <c r="X2309" t="s">
        <v>143</v>
      </c>
      <c r="Y2309" s="2">
        <v>167.68</v>
      </c>
      <c r="Z2309" s="2">
        <v>0</v>
      </c>
      <c r="AA2309" s="2">
        <v>0</v>
      </c>
      <c r="AB2309" s="2">
        <v>0</v>
      </c>
    </row>
    <row r="2310" spans="1:28" x14ac:dyDescent="0.25">
      <c r="A2310">
        <v>2032483234</v>
      </c>
      <c r="B2310" t="s">
        <v>1962</v>
      </c>
      <c r="C2310" t="s">
        <v>1251</v>
      </c>
      <c r="D2310" s="5" t="str">
        <f t="shared" si="109"/>
        <v>ALEXANDER CORBETT</v>
      </c>
      <c r="E2310" t="s">
        <v>87</v>
      </c>
      <c r="F2310" t="s">
        <v>1173</v>
      </c>
      <c r="G2310" t="s">
        <v>1181</v>
      </c>
      <c r="H2310" t="s">
        <v>1181</v>
      </c>
      <c r="I2310" s="8">
        <v>1706194</v>
      </c>
      <c r="J2310" t="s">
        <v>72</v>
      </c>
      <c r="K2310" t="s">
        <v>73</v>
      </c>
      <c r="L2310" t="str">
        <f t="shared" si="107"/>
        <v>MATTHEW DAUGHERTY</v>
      </c>
      <c r="M2310" t="s">
        <v>57</v>
      </c>
      <c r="N2310" s="1">
        <v>46023</v>
      </c>
      <c r="O2310" s="1">
        <v>46174</v>
      </c>
      <c r="P2310">
        <f t="shared" si="108"/>
        <v>5</v>
      </c>
      <c r="Q2310" s="1" t="s">
        <v>142</v>
      </c>
      <c r="R2310" s="1" t="s">
        <v>3570</v>
      </c>
      <c r="S2310" s="2">
        <v>443.61</v>
      </c>
      <c r="T2310">
        <v>1</v>
      </c>
      <c r="U2310" t="s">
        <v>58</v>
      </c>
      <c r="V2310" s="3">
        <v>0.28999999999999998</v>
      </c>
      <c r="W2310" t="s">
        <v>60</v>
      </c>
      <c r="X2310" t="s">
        <v>143</v>
      </c>
      <c r="Y2310" s="2">
        <v>128.65</v>
      </c>
      <c r="Z2310" s="2">
        <v>0</v>
      </c>
      <c r="AA2310" s="2">
        <v>0</v>
      </c>
      <c r="AB2310" s="2">
        <v>0</v>
      </c>
    </row>
    <row r="2311" spans="1:28" x14ac:dyDescent="0.25">
      <c r="A2311">
        <v>2032382195</v>
      </c>
      <c r="B2311" t="s">
        <v>669</v>
      </c>
      <c r="C2311" t="s">
        <v>112</v>
      </c>
      <c r="D2311" s="5" t="str">
        <f t="shared" si="109"/>
        <v>WILLIAM FERRIERA</v>
      </c>
      <c r="E2311" t="s">
        <v>87</v>
      </c>
      <c r="F2311" t="s">
        <v>1173</v>
      </c>
      <c r="G2311" t="s">
        <v>1181</v>
      </c>
      <c r="H2311" t="s">
        <v>1181</v>
      </c>
      <c r="I2311" s="8">
        <v>1706194</v>
      </c>
      <c r="J2311" t="s">
        <v>72</v>
      </c>
      <c r="K2311" t="s">
        <v>73</v>
      </c>
      <c r="L2311" t="str">
        <f t="shared" si="107"/>
        <v>MATTHEW DAUGHERTY</v>
      </c>
      <c r="M2311" t="s">
        <v>57</v>
      </c>
      <c r="N2311" s="1">
        <v>46023</v>
      </c>
      <c r="O2311" s="1">
        <v>46174</v>
      </c>
      <c r="P2311">
        <f t="shared" si="108"/>
        <v>5</v>
      </c>
      <c r="Q2311" s="1" t="s">
        <v>142</v>
      </c>
      <c r="R2311" s="1" t="s">
        <v>3570</v>
      </c>
      <c r="S2311" s="2">
        <v>440.81</v>
      </c>
      <c r="T2311">
        <v>1</v>
      </c>
      <c r="U2311" t="s">
        <v>58</v>
      </c>
      <c r="V2311" s="3">
        <v>0.28999999999999998</v>
      </c>
      <c r="W2311" t="s">
        <v>60</v>
      </c>
      <c r="X2311" t="s">
        <v>143</v>
      </c>
      <c r="Y2311" s="2">
        <v>127.83</v>
      </c>
      <c r="Z2311" s="2">
        <v>0</v>
      </c>
      <c r="AA2311" s="2">
        <v>0</v>
      </c>
      <c r="AB2311" s="2">
        <v>0</v>
      </c>
    </row>
    <row r="2312" spans="1:28" x14ac:dyDescent="0.25">
      <c r="A2312">
        <v>2032901193</v>
      </c>
      <c r="B2312" t="s">
        <v>1205</v>
      </c>
      <c r="C2312" t="s">
        <v>833</v>
      </c>
      <c r="D2312" s="5" t="str">
        <f t="shared" si="109"/>
        <v>TODD LINQUIST</v>
      </c>
      <c r="E2312" t="s">
        <v>87</v>
      </c>
      <c r="F2312" t="s">
        <v>1173</v>
      </c>
      <c r="G2312" t="s">
        <v>1181</v>
      </c>
      <c r="H2312" t="s">
        <v>1181</v>
      </c>
      <c r="I2312" s="8">
        <v>1706194</v>
      </c>
      <c r="J2312" t="s">
        <v>72</v>
      </c>
      <c r="K2312" t="s">
        <v>73</v>
      </c>
      <c r="L2312" t="str">
        <f t="shared" si="107"/>
        <v>MATTHEW DAUGHERTY</v>
      </c>
      <c r="M2312" t="s">
        <v>57</v>
      </c>
      <c r="N2312" s="1">
        <v>46023</v>
      </c>
      <c r="O2312" s="1">
        <v>46174</v>
      </c>
      <c r="P2312">
        <f t="shared" si="108"/>
        <v>5</v>
      </c>
      <c r="Q2312" s="1" t="s">
        <v>142</v>
      </c>
      <c r="R2312" s="1" t="s">
        <v>3570</v>
      </c>
      <c r="S2312" s="2">
        <v>369.9</v>
      </c>
      <c r="T2312">
        <v>1</v>
      </c>
      <c r="U2312" t="s">
        <v>58</v>
      </c>
      <c r="V2312" s="3">
        <v>0.28999999999999998</v>
      </c>
      <c r="W2312" t="s">
        <v>60</v>
      </c>
      <c r="X2312" t="s">
        <v>143</v>
      </c>
      <c r="Y2312" s="2">
        <v>107.27</v>
      </c>
      <c r="Z2312" s="2">
        <v>0</v>
      </c>
      <c r="AA2312" s="2">
        <v>0</v>
      </c>
      <c r="AB2312" s="2">
        <v>0</v>
      </c>
    </row>
    <row r="2313" spans="1:28" x14ac:dyDescent="0.25">
      <c r="A2313">
        <v>2032401953</v>
      </c>
      <c r="B2313" t="s">
        <v>677</v>
      </c>
      <c r="C2313" t="s">
        <v>678</v>
      </c>
      <c r="D2313" s="5" t="str">
        <f t="shared" si="109"/>
        <v>NAOMI PROIETTI</v>
      </c>
      <c r="E2313" t="s">
        <v>87</v>
      </c>
      <c r="F2313" t="s">
        <v>1173</v>
      </c>
      <c r="G2313" t="s">
        <v>1181</v>
      </c>
      <c r="H2313" t="s">
        <v>1181</v>
      </c>
      <c r="I2313" s="8">
        <v>1706194</v>
      </c>
      <c r="J2313" t="s">
        <v>72</v>
      </c>
      <c r="K2313" t="s">
        <v>73</v>
      </c>
      <c r="L2313" t="str">
        <f t="shared" si="107"/>
        <v>MATTHEW DAUGHERTY</v>
      </c>
      <c r="M2313" t="s">
        <v>57</v>
      </c>
      <c r="N2313" s="1">
        <v>46023</v>
      </c>
      <c r="O2313" s="1">
        <v>46174</v>
      </c>
      <c r="P2313">
        <f t="shared" si="108"/>
        <v>5</v>
      </c>
      <c r="Q2313" s="1" t="s">
        <v>142</v>
      </c>
      <c r="R2313" s="1" t="s">
        <v>3570</v>
      </c>
      <c r="S2313" s="2">
        <v>356.48</v>
      </c>
      <c r="T2313">
        <v>1</v>
      </c>
      <c r="U2313" t="s">
        <v>58</v>
      </c>
      <c r="V2313" s="3">
        <v>0.28999999999999998</v>
      </c>
      <c r="W2313" t="s">
        <v>60</v>
      </c>
      <c r="X2313" t="s">
        <v>143</v>
      </c>
      <c r="Y2313" s="2">
        <v>103.38</v>
      </c>
      <c r="Z2313" s="2">
        <v>0</v>
      </c>
      <c r="AA2313" s="2">
        <v>0</v>
      </c>
      <c r="AB2313" s="2">
        <v>0</v>
      </c>
    </row>
    <row r="2314" spans="1:28" x14ac:dyDescent="0.25">
      <c r="A2314">
        <v>2032554420</v>
      </c>
      <c r="B2314" t="s">
        <v>3197</v>
      </c>
      <c r="C2314" t="s">
        <v>914</v>
      </c>
      <c r="D2314" s="5" t="str">
        <f t="shared" si="109"/>
        <v>SANDRA REGNELL</v>
      </c>
      <c r="E2314" t="s">
        <v>202</v>
      </c>
      <c r="F2314" t="s">
        <v>1173</v>
      </c>
      <c r="G2314" t="s">
        <v>1181</v>
      </c>
      <c r="H2314" t="s">
        <v>1181</v>
      </c>
      <c r="I2314" s="8">
        <v>1706194</v>
      </c>
      <c r="J2314" t="s">
        <v>72</v>
      </c>
      <c r="K2314" t="s">
        <v>73</v>
      </c>
      <c r="L2314" t="str">
        <f t="shared" si="107"/>
        <v>MATTHEW DAUGHERTY</v>
      </c>
      <c r="M2314" t="s">
        <v>57</v>
      </c>
      <c r="N2314" s="1">
        <v>46023</v>
      </c>
      <c r="O2314" s="1">
        <v>46174</v>
      </c>
      <c r="P2314">
        <f t="shared" si="108"/>
        <v>5</v>
      </c>
      <c r="Q2314" s="1" t="s">
        <v>142</v>
      </c>
      <c r="R2314" s="1" t="s">
        <v>3570</v>
      </c>
      <c r="S2314" s="2">
        <v>300.33999999999997</v>
      </c>
      <c r="T2314">
        <v>1</v>
      </c>
      <c r="U2314" t="s">
        <v>58</v>
      </c>
      <c r="V2314" s="3">
        <v>0.28999999999999998</v>
      </c>
      <c r="W2314" t="s">
        <v>60</v>
      </c>
      <c r="X2314" t="s">
        <v>143</v>
      </c>
      <c r="Y2314" s="2">
        <v>87.1</v>
      </c>
      <c r="Z2314" s="2">
        <v>0</v>
      </c>
      <c r="AA2314" s="2">
        <v>0</v>
      </c>
      <c r="AB2314" s="2">
        <v>0</v>
      </c>
    </row>
    <row r="2315" spans="1:28" x14ac:dyDescent="0.25">
      <c r="A2315">
        <v>2032137192</v>
      </c>
      <c r="B2315" t="s">
        <v>517</v>
      </c>
      <c r="C2315" t="s">
        <v>518</v>
      </c>
      <c r="D2315" s="5" t="str">
        <f t="shared" si="109"/>
        <v>COLE SCHURINGA</v>
      </c>
      <c r="E2315" t="s">
        <v>87</v>
      </c>
      <c r="F2315" t="s">
        <v>1173</v>
      </c>
      <c r="G2315" t="s">
        <v>1174</v>
      </c>
      <c r="H2315" t="s">
        <v>1181</v>
      </c>
      <c r="I2315" s="8">
        <v>1706194</v>
      </c>
      <c r="J2315" t="s">
        <v>72</v>
      </c>
      <c r="K2315" t="s">
        <v>73</v>
      </c>
      <c r="L2315" t="str">
        <f t="shared" si="107"/>
        <v>MATTHEW DAUGHERTY</v>
      </c>
      <c r="M2315" t="s">
        <v>57</v>
      </c>
      <c r="N2315" s="1">
        <v>46023</v>
      </c>
      <c r="O2315" s="1">
        <v>46174</v>
      </c>
      <c r="P2315">
        <f t="shared" si="108"/>
        <v>5</v>
      </c>
      <c r="Q2315" s="1" t="s">
        <v>142</v>
      </c>
      <c r="R2315" s="1" t="s">
        <v>3570</v>
      </c>
      <c r="S2315" s="2">
        <v>178.81</v>
      </c>
      <c r="T2315">
        <v>1</v>
      </c>
      <c r="U2315" t="s">
        <v>58</v>
      </c>
      <c r="V2315" s="3">
        <v>0.28999999999999998</v>
      </c>
      <c r="W2315" t="s">
        <v>60</v>
      </c>
      <c r="X2315" t="s">
        <v>143</v>
      </c>
      <c r="Y2315" s="2">
        <v>51.85</v>
      </c>
      <c r="Z2315" s="2">
        <v>0</v>
      </c>
      <c r="AA2315" s="2">
        <v>0</v>
      </c>
      <c r="AB2315" s="2">
        <v>0</v>
      </c>
    </row>
    <row r="2316" spans="1:28" x14ac:dyDescent="0.25">
      <c r="A2316">
        <v>2032461559</v>
      </c>
      <c r="B2316" t="s">
        <v>702</v>
      </c>
      <c r="C2316" t="s">
        <v>703</v>
      </c>
      <c r="D2316" s="5" t="str">
        <f t="shared" si="109"/>
        <v>DORIS OWEN</v>
      </c>
      <c r="E2316" t="s">
        <v>87</v>
      </c>
      <c r="F2316" t="s">
        <v>1173</v>
      </c>
      <c r="G2316" t="s">
        <v>1181</v>
      </c>
      <c r="H2316" t="s">
        <v>1181</v>
      </c>
      <c r="I2316" s="8">
        <v>1706194</v>
      </c>
      <c r="J2316" t="s">
        <v>72</v>
      </c>
      <c r="K2316" t="s">
        <v>73</v>
      </c>
      <c r="L2316" t="str">
        <f t="shared" si="107"/>
        <v>MATTHEW DAUGHERTY</v>
      </c>
      <c r="M2316" t="s">
        <v>57</v>
      </c>
      <c r="N2316" s="1">
        <v>46023</v>
      </c>
      <c r="O2316" s="1">
        <v>46174</v>
      </c>
      <c r="P2316">
        <f t="shared" si="108"/>
        <v>5</v>
      </c>
      <c r="Q2316" s="1" t="s">
        <v>142</v>
      </c>
      <c r="R2316" s="1" t="s">
        <v>3570</v>
      </c>
      <c r="S2316" s="2">
        <v>417.91</v>
      </c>
      <c r="T2316">
        <v>1</v>
      </c>
      <c r="U2316" t="s">
        <v>58</v>
      </c>
      <c r="V2316" s="3">
        <v>0.28999999999999998</v>
      </c>
      <c r="W2316" t="s">
        <v>60</v>
      </c>
      <c r="X2316" t="s">
        <v>143</v>
      </c>
      <c r="Y2316" s="2">
        <v>121.19</v>
      </c>
      <c r="Z2316" s="2">
        <v>121.19</v>
      </c>
      <c r="AA2316" s="2">
        <v>121.19</v>
      </c>
      <c r="AB2316" s="2">
        <v>0</v>
      </c>
    </row>
    <row r="2317" spans="1:28" x14ac:dyDescent="0.25">
      <c r="A2317">
        <v>2032151557</v>
      </c>
      <c r="B2317" t="s">
        <v>524</v>
      </c>
      <c r="C2317" t="s">
        <v>525</v>
      </c>
      <c r="D2317" s="5" t="str">
        <f t="shared" si="109"/>
        <v>LESLIE SHEIN</v>
      </c>
      <c r="E2317" t="s">
        <v>213</v>
      </c>
      <c r="F2317" t="s">
        <v>1173</v>
      </c>
      <c r="G2317" t="s">
        <v>1174</v>
      </c>
      <c r="H2317" t="s">
        <v>1181</v>
      </c>
      <c r="I2317" s="8">
        <v>8977234</v>
      </c>
      <c r="J2317" t="s">
        <v>90</v>
      </c>
      <c r="K2317" t="s">
        <v>91</v>
      </c>
      <c r="L2317" t="str">
        <f t="shared" si="107"/>
        <v>RYAN CALTAGIRONE</v>
      </c>
      <c r="M2317" t="s">
        <v>57</v>
      </c>
      <c r="N2317" s="1">
        <v>46023</v>
      </c>
      <c r="O2317" s="1">
        <v>46174</v>
      </c>
      <c r="P2317">
        <f t="shared" si="108"/>
        <v>5</v>
      </c>
      <c r="Q2317" s="1" t="s">
        <v>142</v>
      </c>
      <c r="R2317" s="1" t="s">
        <v>3570</v>
      </c>
      <c r="S2317" s="2">
        <v>990.28</v>
      </c>
      <c r="T2317">
        <v>1</v>
      </c>
      <c r="U2317" t="s">
        <v>58</v>
      </c>
      <c r="V2317" s="3">
        <v>0.28999999999999998</v>
      </c>
      <c r="W2317" t="s">
        <v>60</v>
      </c>
      <c r="X2317" t="s">
        <v>143</v>
      </c>
      <c r="Y2317" s="2">
        <v>287.18</v>
      </c>
      <c r="Z2317" s="2">
        <v>0</v>
      </c>
      <c r="AA2317" s="2">
        <v>0</v>
      </c>
      <c r="AB2317" s="2">
        <v>0</v>
      </c>
    </row>
    <row r="2318" spans="1:28" x14ac:dyDescent="0.25">
      <c r="A2318">
        <v>2032290482</v>
      </c>
      <c r="B2318" t="s">
        <v>2483</v>
      </c>
      <c r="C2318" t="s">
        <v>1303</v>
      </c>
      <c r="D2318" s="5" t="str">
        <f t="shared" si="109"/>
        <v>JACK SHIPPEE</v>
      </c>
      <c r="E2318" t="s">
        <v>64</v>
      </c>
      <c r="F2318" t="s">
        <v>1173</v>
      </c>
      <c r="G2318" t="s">
        <v>1181</v>
      </c>
      <c r="H2318" t="s">
        <v>1181</v>
      </c>
      <c r="I2318" s="8">
        <v>8977234</v>
      </c>
      <c r="J2318" t="s">
        <v>90</v>
      </c>
      <c r="K2318" t="s">
        <v>91</v>
      </c>
      <c r="L2318" t="str">
        <f t="shared" si="107"/>
        <v>RYAN CALTAGIRONE</v>
      </c>
      <c r="M2318" t="s">
        <v>57</v>
      </c>
      <c r="N2318" s="1">
        <v>46023</v>
      </c>
      <c r="O2318" s="1">
        <v>46174</v>
      </c>
      <c r="P2318">
        <f t="shared" si="108"/>
        <v>5</v>
      </c>
      <c r="Q2318" s="1" t="s">
        <v>142</v>
      </c>
      <c r="R2318" s="1" t="s">
        <v>3570</v>
      </c>
      <c r="S2318" s="2">
        <v>868.67</v>
      </c>
      <c r="T2318">
        <v>1</v>
      </c>
      <c r="U2318" t="s">
        <v>58</v>
      </c>
      <c r="V2318" s="3">
        <v>0.28999999999999998</v>
      </c>
      <c r="W2318" t="s">
        <v>60</v>
      </c>
      <c r="X2318" t="s">
        <v>143</v>
      </c>
      <c r="Y2318" s="2">
        <v>251.91</v>
      </c>
      <c r="Z2318" s="2">
        <v>0</v>
      </c>
      <c r="AA2318" s="2">
        <v>0</v>
      </c>
      <c r="AB2318" s="2">
        <v>0</v>
      </c>
    </row>
    <row r="2319" spans="1:28" x14ac:dyDescent="0.25">
      <c r="A2319">
        <v>2032732158</v>
      </c>
      <c r="B2319" t="s">
        <v>1184</v>
      </c>
      <c r="C2319" t="s">
        <v>130</v>
      </c>
      <c r="D2319" s="5" t="str">
        <f t="shared" si="109"/>
        <v>JAMES MIENE</v>
      </c>
      <c r="E2319" t="s">
        <v>87</v>
      </c>
      <c r="F2319" t="s">
        <v>1173</v>
      </c>
      <c r="G2319" t="s">
        <v>1174</v>
      </c>
      <c r="H2319" t="s">
        <v>1181</v>
      </c>
      <c r="I2319" s="8">
        <v>8977234</v>
      </c>
      <c r="J2319" t="s">
        <v>90</v>
      </c>
      <c r="K2319" t="s">
        <v>91</v>
      </c>
      <c r="L2319" t="str">
        <f t="shared" si="107"/>
        <v>RYAN CALTAGIRONE</v>
      </c>
      <c r="M2319" t="s">
        <v>57</v>
      </c>
      <c r="N2319" s="1">
        <v>46023</v>
      </c>
      <c r="O2319" s="1">
        <v>46174</v>
      </c>
      <c r="P2319">
        <f t="shared" si="108"/>
        <v>5</v>
      </c>
      <c r="Q2319" s="1" t="s">
        <v>142</v>
      </c>
      <c r="R2319" s="1" t="s">
        <v>3570</v>
      </c>
      <c r="S2319" s="2">
        <v>520.02</v>
      </c>
      <c r="T2319">
        <v>1</v>
      </c>
      <c r="U2319" t="s">
        <v>58</v>
      </c>
      <c r="V2319" s="3">
        <v>0.28999999999999998</v>
      </c>
      <c r="W2319" t="s">
        <v>60</v>
      </c>
      <c r="X2319" t="s">
        <v>143</v>
      </c>
      <c r="Y2319" s="2">
        <v>150.81</v>
      </c>
      <c r="Z2319" s="2">
        <v>0</v>
      </c>
      <c r="AA2319" s="2">
        <v>0</v>
      </c>
      <c r="AB2319" s="2">
        <v>0</v>
      </c>
    </row>
    <row r="2320" spans="1:28" x14ac:dyDescent="0.25">
      <c r="A2320">
        <v>2032326683</v>
      </c>
      <c r="B2320" t="s">
        <v>1899</v>
      </c>
      <c r="C2320" t="s">
        <v>1900</v>
      </c>
      <c r="D2320" s="5" t="str">
        <f t="shared" si="109"/>
        <v>SHARLENE LIGHTBOURNE</v>
      </c>
      <c r="E2320" t="s">
        <v>213</v>
      </c>
      <c r="F2320" t="s">
        <v>1173</v>
      </c>
      <c r="G2320" t="s">
        <v>1174</v>
      </c>
      <c r="H2320" t="s">
        <v>1181</v>
      </c>
      <c r="I2320" s="8">
        <v>8977234</v>
      </c>
      <c r="J2320" t="s">
        <v>90</v>
      </c>
      <c r="K2320" t="s">
        <v>91</v>
      </c>
      <c r="L2320" t="str">
        <f t="shared" si="107"/>
        <v>RYAN CALTAGIRONE</v>
      </c>
      <c r="M2320" t="s">
        <v>57</v>
      </c>
      <c r="N2320" s="1">
        <v>46023</v>
      </c>
      <c r="O2320" s="1">
        <v>46174</v>
      </c>
      <c r="P2320">
        <f t="shared" si="108"/>
        <v>5</v>
      </c>
      <c r="Q2320" s="1" t="s">
        <v>142</v>
      </c>
      <c r="R2320" s="1" t="s">
        <v>3570</v>
      </c>
      <c r="S2320" s="2">
        <v>492.83</v>
      </c>
      <c r="T2320">
        <v>1</v>
      </c>
      <c r="U2320" t="s">
        <v>58</v>
      </c>
      <c r="V2320" s="3">
        <v>0.28999999999999998</v>
      </c>
      <c r="W2320" t="s">
        <v>60</v>
      </c>
      <c r="X2320" t="s">
        <v>143</v>
      </c>
      <c r="Y2320" s="2">
        <v>142.91999999999999</v>
      </c>
      <c r="Z2320" s="2">
        <v>0</v>
      </c>
      <c r="AA2320" s="2">
        <v>0</v>
      </c>
      <c r="AB2320" s="2">
        <v>0</v>
      </c>
    </row>
    <row r="2321" spans="1:28" x14ac:dyDescent="0.25">
      <c r="A2321">
        <v>2031629786</v>
      </c>
      <c r="B2321" t="s">
        <v>2473</v>
      </c>
      <c r="C2321" t="s">
        <v>387</v>
      </c>
      <c r="D2321" s="5" t="str">
        <f t="shared" si="109"/>
        <v>TIMOTHY WASSELL</v>
      </c>
      <c r="E2321" t="s">
        <v>161</v>
      </c>
      <c r="F2321" t="s">
        <v>1173</v>
      </c>
      <c r="G2321" t="s">
        <v>1174</v>
      </c>
      <c r="H2321" t="s">
        <v>1181</v>
      </c>
      <c r="I2321" s="8">
        <v>8977234</v>
      </c>
      <c r="J2321" t="s">
        <v>90</v>
      </c>
      <c r="K2321" t="s">
        <v>91</v>
      </c>
      <c r="L2321" t="str">
        <f t="shared" si="107"/>
        <v>RYAN CALTAGIRONE</v>
      </c>
      <c r="M2321" t="s">
        <v>57</v>
      </c>
      <c r="N2321" s="1">
        <v>46023</v>
      </c>
      <c r="O2321" s="1">
        <v>46174</v>
      </c>
      <c r="P2321">
        <f t="shared" si="108"/>
        <v>5</v>
      </c>
      <c r="Q2321" s="1" t="s">
        <v>142</v>
      </c>
      <c r="R2321" s="1" t="s">
        <v>3570</v>
      </c>
      <c r="S2321" s="2">
        <v>480.47</v>
      </c>
      <c r="T2321">
        <v>1</v>
      </c>
      <c r="U2321" t="s">
        <v>58</v>
      </c>
      <c r="V2321" s="3">
        <v>0.28999999999999998</v>
      </c>
      <c r="W2321" t="s">
        <v>60</v>
      </c>
      <c r="X2321" t="s">
        <v>143</v>
      </c>
      <c r="Y2321" s="2">
        <v>139.34</v>
      </c>
      <c r="Z2321" s="2">
        <v>0</v>
      </c>
      <c r="AA2321" s="2">
        <v>0</v>
      </c>
      <c r="AB2321" s="2">
        <v>0</v>
      </c>
    </row>
    <row r="2322" spans="1:28" x14ac:dyDescent="0.25">
      <c r="A2322">
        <v>2032136866</v>
      </c>
      <c r="B2322" t="s">
        <v>719</v>
      </c>
      <c r="C2322" t="s">
        <v>720</v>
      </c>
      <c r="D2322" s="5" t="str">
        <f t="shared" si="109"/>
        <v>REGINA KROKEL</v>
      </c>
      <c r="E2322" t="s">
        <v>161</v>
      </c>
      <c r="F2322" t="s">
        <v>1173</v>
      </c>
      <c r="G2322" t="s">
        <v>1181</v>
      </c>
      <c r="H2322" t="s">
        <v>1181</v>
      </c>
      <c r="I2322" s="8">
        <v>8977234</v>
      </c>
      <c r="J2322" t="s">
        <v>90</v>
      </c>
      <c r="K2322" t="s">
        <v>91</v>
      </c>
      <c r="L2322" t="str">
        <f t="shared" si="107"/>
        <v>RYAN CALTAGIRONE</v>
      </c>
      <c r="M2322" t="s">
        <v>57</v>
      </c>
      <c r="N2322" s="1">
        <v>46023</v>
      </c>
      <c r="O2322" s="1">
        <v>46174</v>
      </c>
      <c r="P2322">
        <f t="shared" si="108"/>
        <v>5</v>
      </c>
      <c r="Q2322" s="1" t="s">
        <v>142</v>
      </c>
      <c r="R2322" s="1" t="s">
        <v>3570</v>
      </c>
      <c r="S2322" s="2">
        <v>479.21</v>
      </c>
      <c r="T2322">
        <v>1</v>
      </c>
      <c r="U2322" t="s">
        <v>58</v>
      </c>
      <c r="V2322" s="3">
        <v>0.28999999999999998</v>
      </c>
      <c r="W2322" t="s">
        <v>60</v>
      </c>
      <c r="X2322" t="s">
        <v>143</v>
      </c>
      <c r="Y2322" s="2">
        <v>138.97</v>
      </c>
      <c r="Z2322" s="2">
        <v>0</v>
      </c>
      <c r="AA2322" s="2">
        <v>0</v>
      </c>
      <c r="AB2322" s="2">
        <v>0</v>
      </c>
    </row>
    <row r="2323" spans="1:28" x14ac:dyDescent="0.25">
      <c r="A2323">
        <v>2032486184</v>
      </c>
      <c r="B2323" t="s">
        <v>1515</v>
      </c>
      <c r="C2323" t="s">
        <v>380</v>
      </c>
      <c r="D2323" s="5" t="str">
        <f t="shared" si="109"/>
        <v>STACEY WHEELER</v>
      </c>
      <c r="E2323" t="s">
        <v>87</v>
      </c>
      <c r="F2323" t="s">
        <v>1173</v>
      </c>
      <c r="G2323" t="s">
        <v>1181</v>
      </c>
      <c r="H2323" t="s">
        <v>1181</v>
      </c>
      <c r="I2323" s="8">
        <v>8977234</v>
      </c>
      <c r="J2323" t="s">
        <v>90</v>
      </c>
      <c r="K2323" t="s">
        <v>91</v>
      </c>
      <c r="L2323" t="str">
        <f t="shared" si="107"/>
        <v>RYAN CALTAGIRONE</v>
      </c>
      <c r="M2323" t="s">
        <v>57</v>
      </c>
      <c r="N2323" s="1">
        <v>46023</v>
      </c>
      <c r="O2323" s="1">
        <v>46174</v>
      </c>
      <c r="P2323">
        <f t="shared" si="108"/>
        <v>5</v>
      </c>
      <c r="Q2323" s="1" t="s">
        <v>142</v>
      </c>
      <c r="R2323" s="1" t="s">
        <v>3570</v>
      </c>
      <c r="S2323" s="2">
        <v>374.87</v>
      </c>
      <c r="T2323">
        <v>1</v>
      </c>
      <c r="U2323" t="s">
        <v>58</v>
      </c>
      <c r="V2323" s="3">
        <v>0.28999999999999998</v>
      </c>
      <c r="W2323" t="s">
        <v>60</v>
      </c>
      <c r="X2323" t="s">
        <v>143</v>
      </c>
      <c r="Y2323" s="2">
        <v>108.71</v>
      </c>
      <c r="Z2323" s="2">
        <v>0</v>
      </c>
      <c r="AA2323" s="2">
        <v>0</v>
      </c>
      <c r="AB2323" s="2">
        <v>0</v>
      </c>
    </row>
    <row r="2324" spans="1:28" x14ac:dyDescent="0.25">
      <c r="A2324">
        <v>2032561138</v>
      </c>
      <c r="B2324" t="s">
        <v>2369</v>
      </c>
      <c r="C2324" t="s">
        <v>2370</v>
      </c>
      <c r="D2324" s="5" t="str">
        <f t="shared" si="109"/>
        <v>GENE VOLLMER</v>
      </c>
      <c r="E2324" t="s">
        <v>87</v>
      </c>
      <c r="F2324" t="s">
        <v>1173</v>
      </c>
      <c r="G2324" t="s">
        <v>1181</v>
      </c>
      <c r="H2324" t="s">
        <v>1181</v>
      </c>
      <c r="I2324" s="8">
        <v>8977234</v>
      </c>
      <c r="J2324" t="s">
        <v>90</v>
      </c>
      <c r="K2324" t="s">
        <v>91</v>
      </c>
      <c r="L2324" t="str">
        <f t="shared" si="107"/>
        <v>RYAN CALTAGIRONE</v>
      </c>
      <c r="M2324" t="s">
        <v>57</v>
      </c>
      <c r="N2324" s="1">
        <v>46023</v>
      </c>
      <c r="O2324" s="1">
        <v>46174</v>
      </c>
      <c r="P2324">
        <f t="shared" si="108"/>
        <v>5</v>
      </c>
      <c r="Q2324" s="1" t="s">
        <v>142</v>
      </c>
      <c r="R2324" s="1" t="s">
        <v>3570</v>
      </c>
      <c r="S2324" s="2">
        <v>363.9</v>
      </c>
      <c r="T2324">
        <v>1</v>
      </c>
      <c r="U2324" t="s">
        <v>58</v>
      </c>
      <c r="V2324" s="3">
        <v>0.28999999999999998</v>
      </c>
      <c r="W2324" t="s">
        <v>60</v>
      </c>
      <c r="X2324" t="s">
        <v>143</v>
      </c>
      <c r="Y2324" s="2">
        <v>105.53</v>
      </c>
      <c r="Z2324" s="2">
        <v>0</v>
      </c>
      <c r="AA2324" s="2">
        <v>0</v>
      </c>
      <c r="AB2324" s="2">
        <v>0</v>
      </c>
    </row>
    <row r="2325" spans="1:28" x14ac:dyDescent="0.25">
      <c r="A2325">
        <v>2032824006</v>
      </c>
      <c r="B2325" t="s">
        <v>1196</v>
      </c>
      <c r="C2325" t="s">
        <v>513</v>
      </c>
      <c r="D2325" s="5" t="str">
        <f t="shared" si="109"/>
        <v>SUSAN MORRISSEY</v>
      </c>
      <c r="E2325" t="s">
        <v>213</v>
      </c>
      <c r="F2325" t="s">
        <v>1173</v>
      </c>
      <c r="G2325" t="s">
        <v>1174</v>
      </c>
      <c r="H2325" t="s">
        <v>1181</v>
      </c>
      <c r="I2325" s="8">
        <v>8977234</v>
      </c>
      <c r="J2325" t="s">
        <v>90</v>
      </c>
      <c r="K2325" t="s">
        <v>91</v>
      </c>
      <c r="L2325" t="str">
        <f t="shared" si="107"/>
        <v>RYAN CALTAGIRONE</v>
      </c>
      <c r="M2325" t="s">
        <v>57</v>
      </c>
      <c r="N2325" s="1">
        <v>46023</v>
      </c>
      <c r="O2325" s="1">
        <v>46174</v>
      </c>
      <c r="P2325">
        <f t="shared" si="108"/>
        <v>5</v>
      </c>
      <c r="Q2325" s="1" t="s">
        <v>142</v>
      </c>
      <c r="R2325" s="1" t="s">
        <v>3570</v>
      </c>
      <c r="S2325" s="2">
        <v>312.52999999999997</v>
      </c>
      <c r="T2325">
        <v>1</v>
      </c>
      <c r="U2325" t="s">
        <v>58</v>
      </c>
      <c r="V2325" s="3">
        <v>0.28999999999999998</v>
      </c>
      <c r="W2325" t="s">
        <v>60</v>
      </c>
      <c r="X2325" t="s">
        <v>143</v>
      </c>
      <c r="Y2325" s="2">
        <v>90.63</v>
      </c>
      <c r="Z2325" s="2">
        <v>0</v>
      </c>
      <c r="AA2325" s="2">
        <v>0</v>
      </c>
      <c r="AB2325" s="2">
        <v>0</v>
      </c>
    </row>
    <row r="2326" spans="1:28" x14ac:dyDescent="0.25">
      <c r="A2326">
        <v>2032598951</v>
      </c>
      <c r="B2326" t="s">
        <v>3227</v>
      </c>
      <c r="C2326" t="s">
        <v>540</v>
      </c>
      <c r="D2326" s="5" t="str">
        <f t="shared" si="109"/>
        <v>DIANE WEBBER</v>
      </c>
      <c r="E2326" t="s">
        <v>87</v>
      </c>
      <c r="F2326" t="s">
        <v>1173</v>
      </c>
      <c r="G2326" t="s">
        <v>1181</v>
      </c>
      <c r="H2326" t="s">
        <v>1181</v>
      </c>
      <c r="I2326" s="8">
        <v>8977234</v>
      </c>
      <c r="J2326" t="s">
        <v>90</v>
      </c>
      <c r="K2326" t="s">
        <v>91</v>
      </c>
      <c r="L2326" t="str">
        <f t="shared" si="107"/>
        <v>RYAN CALTAGIRONE</v>
      </c>
      <c r="M2326" t="s">
        <v>57</v>
      </c>
      <c r="N2326" s="1">
        <v>46023</v>
      </c>
      <c r="O2326" s="1">
        <v>46174</v>
      </c>
      <c r="P2326">
        <f t="shared" si="108"/>
        <v>5</v>
      </c>
      <c r="Q2326" s="1" t="s">
        <v>142</v>
      </c>
      <c r="R2326" s="1" t="s">
        <v>3570</v>
      </c>
      <c r="S2326" s="2">
        <v>279.42</v>
      </c>
      <c r="T2326">
        <v>1</v>
      </c>
      <c r="U2326" t="s">
        <v>58</v>
      </c>
      <c r="V2326" s="3">
        <v>0.28999999999999998</v>
      </c>
      <c r="W2326" t="s">
        <v>60</v>
      </c>
      <c r="X2326" t="s">
        <v>143</v>
      </c>
      <c r="Y2326" s="2">
        <v>81.03</v>
      </c>
      <c r="Z2326" s="2">
        <v>0</v>
      </c>
      <c r="AA2326" s="2">
        <v>0</v>
      </c>
      <c r="AB2326" s="2">
        <v>0</v>
      </c>
    </row>
    <row r="2327" spans="1:28" x14ac:dyDescent="0.25">
      <c r="A2327">
        <v>2032583547</v>
      </c>
      <c r="B2327" t="s">
        <v>3208</v>
      </c>
      <c r="C2327" t="s">
        <v>1571</v>
      </c>
      <c r="D2327" s="5" t="str">
        <f t="shared" si="109"/>
        <v>CODY KNUDSEN</v>
      </c>
      <c r="E2327" t="s">
        <v>87</v>
      </c>
      <c r="F2327" t="s">
        <v>1173</v>
      </c>
      <c r="G2327" t="s">
        <v>1181</v>
      </c>
      <c r="H2327" t="s">
        <v>1181</v>
      </c>
      <c r="I2327" s="8">
        <v>8977234</v>
      </c>
      <c r="J2327" t="s">
        <v>90</v>
      </c>
      <c r="K2327" t="s">
        <v>91</v>
      </c>
      <c r="L2327" t="str">
        <f t="shared" ref="L2327:L2390" si="110">CONCATENATE(K2327," ",J2327)</f>
        <v>RYAN CALTAGIRONE</v>
      </c>
      <c r="M2327" t="s">
        <v>57</v>
      </c>
      <c r="N2327" s="1">
        <v>46023</v>
      </c>
      <c r="O2327" s="1">
        <v>46174</v>
      </c>
      <c r="P2327">
        <f t="shared" si="108"/>
        <v>5</v>
      </c>
      <c r="Q2327" s="1" t="s">
        <v>142</v>
      </c>
      <c r="R2327" s="1" t="s">
        <v>3570</v>
      </c>
      <c r="S2327" s="2">
        <v>197.45</v>
      </c>
      <c r="T2327">
        <v>1</v>
      </c>
      <c r="U2327" t="s">
        <v>58</v>
      </c>
      <c r="V2327" s="3">
        <v>0.28999999999999998</v>
      </c>
      <c r="W2327" t="s">
        <v>60</v>
      </c>
      <c r="X2327" t="s">
        <v>143</v>
      </c>
      <c r="Y2327" s="2">
        <v>57.26</v>
      </c>
      <c r="Z2327" s="2">
        <v>0</v>
      </c>
      <c r="AA2327" s="2">
        <v>0</v>
      </c>
      <c r="AB2327" s="2">
        <v>0</v>
      </c>
    </row>
    <row r="2328" spans="1:28" x14ac:dyDescent="0.25">
      <c r="A2328">
        <v>2032594909</v>
      </c>
      <c r="B2328" t="s">
        <v>508</v>
      </c>
      <c r="C2328" t="s">
        <v>2380</v>
      </c>
      <c r="D2328" s="5" t="str">
        <f t="shared" si="109"/>
        <v>JERAMIAH ROBERTS</v>
      </c>
      <c r="E2328" t="s">
        <v>64</v>
      </c>
      <c r="F2328" t="s">
        <v>1173</v>
      </c>
      <c r="G2328" t="s">
        <v>1181</v>
      </c>
      <c r="H2328" t="s">
        <v>1181</v>
      </c>
      <c r="I2328" s="8">
        <v>8977234</v>
      </c>
      <c r="J2328" t="s">
        <v>90</v>
      </c>
      <c r="K2328" t="s">
        <v>91</v>
      </c>
      <c r="L2328" t="str">
        <f t="shared" si="110"/>
        <v>RYAN CALTAGIRONE</v>
      </c>
      <c r="M2328" t="s">
        <v>57</v>
      </c>
      <c r="N2328" s="1">
        <v>46023</v>
      </c>
      <c r="O2328" s="1">
        <v>46174</v>
      </c>
      <c r="P2328">
        <f t="shared" si="108"/>
        <v>5</v>
      </c>
      <c r="Q2328" s="1" t="s">
        <v>142</v>
      </c>
      <c r="R2328" s="1" t="s">
        <v>3570</v>
      </c>
      <c r="S2328" s="2">
        <v>182.18</v>
      </c>
      <c r="T2328">
        <v>1</v>
      </c>
      <c r="U2328" t="s">
        <v>58</v>
      </c>
      <c r="V2328" s="3">
        <v>0.28999999999999998</v>
      </c>
      <c r="W2328" t="s">
        <v>60</v>
      </c>
      <c r="X2328" t="s">
        <v>143</v>
      </c>
      <c r="Y2328" s="2">
        <v>52.83</v>
      </c>
      <c r="Z2328" s="2">
        <v>0</v>
      </c>
      <c r="AA2328" s="2">
        <v>0</v>
      </c>
      <c r="AB2328" s="2">
        <v>0</v>
      </c>
    </row>
    <row r="2329" spans="1:28" x14ac:dyDescent="0.25">
      <c r="A2329">
        <v>2032732159</v>
      </c>
      <c r="B2329" t="s">
        <v>1184</v>
      </c>
      <c r="C2329" t="s">
        <v>130</v>
      </c>
      <c r="D2329" s="5" t="str">
        <f t="shared" si="109"/>
        <v>JAMES MIENE</v>
      </c>
      <c r="E2329" t="s">
        <v>87</v>
      </c>
      <c r="F2329" t="s">
        <v>1173</v>
      </c>
      <c r="G2329" t="s">
        <v>1185</v>
      </c>
      <c r="H2329" t="s">
        <v>1181</v>
      </c>
      <c r="I2329" s="8">
        <v>8977234</v>
      </c>
      <c r="J2329" t="s">
        <v>90</v>
      </c>
      <c r="K2329" t="s">
        <v>91</v>
      </c>
      <c r="L2329" t="str">
        <f t="shared" si="110"/>
        <v>RYAN CALTAGIRONE</v>
      </c>
      <c r="M2329" t="s">
        <v>57</v>
      </c>
      <c r="N2329" s="1">
        <v>46023</v>
      </c>
      <c r="O2329" s="1">
        <v>46174</v>
      </c>
      <c r="P2329">
        <f t="shared" si="108"/>
        <v>5</v>
      </c>
      <c r="Q2329" s="1" t="s">
        <v>142</v>
      </c>
      <c r="R2329" s="1" t="s">
        <v>3570</v>
      </c>
      <c r="S2329" s="2">
        <v>9.9499999999999993</v>
      </c>
      <c r="T2329">
        <v>1</v>
      </c>
      <c r="U2329" t="s">
        <v>58</v>
      </c>
      <c r="V2329" s="3">
        <v>0.28999999999999998</v>
      </c>
      <c r="W2329" t="s">
        <v>60</v>
      </c>
      <c r="X2329" t="s">
        <v>143</v>
      </c>
      <c r="Y2329" s="2">
        <v>2.89</v>
      </c>
      <c r="Z2329" s="2">
        <v>0</v>
      </c>
      <c r="AA2329" s="2">
        <v>0</v>
      </c>
      <c r="AB2329" s="2">
        <v>0</v>
      </c>
    </row>
    <row r="2330" spans="1:28" x14ac:dyDescent="0.25">
      <c r="A2330">
        <v>2032151555</v>
      </c>
      <c r="B2330" t="s">
        <v>524</v>
      </c>
      <c r="C2330" t="s">
        <v>525</v>
      </c>
      <c r="D2330" s="5" t="str">
        <f t="shared" si="109"/>
        <v>LESLIE SHEIN</v>
      </c>
      <c r="E2330" t="s">
        <v>213</v>
      </c>
      <c r="F2330" t="s">
        <v>1173</v>
      </c>
      <c r="G2330" t="s">
        <v>1185</v>
      </c>
      <c r="H2330" t="s">
        <v>1181</v>
      </c>
      <c r="I2330" s="8">
        <v>8977234</v>
      </c>
      <c r="J2330" t="s">
        <v>90</v>
      </c>
      <c r="K2330" t="s">
        <v>91</v>
      </c>
      <c r="L2330" t="str">
        <f t="shared" si="110"/>
        <v>RYAN CALTAGIRONE</v>
      </c>
      <c r="M2330" t="s">
        <v>57</v>
      </c>
      <c r="N2330" s="1">
        <v>46023</v>
      </c>
      <c r="O2330" s="1">
        <v>46174</v>
      </c>
      <c r="P2330">
        <f t="shared" si="108"/>
        <v>5</v>
      </c>
      <c r="Q2330" s="1" t="s">
        <v>142</v>
      </c>
      <c r="R2330" s="1" t="s">
        <v>3570</v>
      </c>
      <c r="S2330" s="2">
        <v>9.9499999999999993</v>
      </c>
      <c r="T2330">
        <v>1</v>
      </c>
      <c r="U2330" t="s">
        <v>58</v>
      </c>
      <c r="V2330" s="3">
        <v>0.28999999999999998</v>
      </c>
      <c r="W2330" t="s">
        <v>60</v>
      </c>
      <c r="X2330" t="s">
        <v>143</v>
      </c>
      <c r="Y2330" s="2">
        <v>2.89</v>
      </c>
      <c r="Z2330" s="2">
        <v>0</v>
      </c>
      <c r="AA2330" s="2">
        <v>0</v>
      </c>
      <c r="AB2330" s="2">
        <v>0</v>
      </c>
    </row>
    <row r="2331" spans="1:28" x14ac:dyDescent="0.25">
      <c r="A2331">
        <v>2032486185</v>
      </c>
      <c r="B2331" t="s">
        <v>1515</v>
      </c>
      <c r="C2331" t="s">
        <v>380</v>
      </c>
      <c r="D2331" s="5" t="str">
        <f t="shared" si="109"/>
        <v>STACEY WHEELER</v>
      </c>
      <c r="E2331" t="s">
        <v>87</v>
      </c>
      <c r="F2331" t="s">
        <v>1173</v>
      </c>
      <c r="G2331" t="s">
        <v>1197</v>
      </c>
      <c r="H2331" t="s">
        <v>1181</v>
      </c>
      <c r="I2331" s="8">
        <v>8977234</v>
      </c>
      <c r="J2331" t="s">
        <v>90</v>
      </c>
      <c r="K2331" t="s">
        <v>91</v>
      </c>
      <c r="L2331" t="str">
        <f t="shared" si="110"/>
        <v>RYAN CALTAGIRONE</v>
      </c>
      <c r="M2331" t="s">
        <v>57</v>
      </c>
      <c r="N2331" s="1">
        <v>46023</v>
      </c>
      <c r="O2331" s="1">
        <v>46174</v>
      </c>
      <c r="P2331">
        <f t="shared" si="108"/>
        <v>5</v>
      </c>
      <c r="Q2331" s="1" t="s">
        <v>142</v>
      </c>
      <c r="R2331" s="1" t="s">
        <v>3570</v>
      </c>
      <c r="S2331" s="2">
        <v>9.9499999999999993</v>
      </c>
      <c r="T2331">
        <v>1</v>
      </c>
      <c r="U2331" t="s">
        <v>58</v>
      </c>
      <c r="V2331" s="3">
        <v>0.28999999999999998</v>
      </c>
      <c r="W2331" t="s">
        <v>60</v>
      </c>
      <c r="X2331" t="s">
        <v>143</v>
      </c>
      <c r="Y2331" s="2">
        <v>2.89</v>
      </c>
      <c r="Z2331" s="2">
        <v>0</v>
      </c>
      <c r="AA2331" s="2">
        <v>0</v>
      </c>
      <c r="AB2331" s="2">
        <v>0</v>
      </c>
    </row>
    <row r="2332" spans="1:28" x14ac:dyDescent="0.25">
      <c r="A2332">
        <v>2032561139</v>
      </c>
      <c r="B2332" t="s">
        <v>2369</v>
      </c>
      <c r="C2332" t="s">
        <v>2370</v>
      </c>
      <c r="D2332" s="5" t="str">
        <f t="shared" si="109"/>
        <v>GENE VOLLMER</v>
      </c>
      <c r="E2332" t="s">
        <v>87</v>
      </c>
      <c r="F2332" t="s">
        <v>1173</v>
      </c>
      <c r="G2332" t="s">
        <v>1197</v>
      </c>
      <c r="H2332" t="s">
        <v>1181</v>
      </c>
      <c r="I2332" s="8">
        <v>8977234</v>
      </c>
      <c r="J2332" t="s">
        <v>90</v>
      </c>
      <c r="K2332" t="s">
        <v>91</v>
      </c>
      <c r="L2332" t="str">
        <f t="shared" si="110"/>
        <v>RYAN CALTAGIRONE</v>
      </c>
      <c r="M2332" t="s">
        <v>57</v>
      </c>
      <c r="N2332" s="1">
        <v>46023</v>
      </c>
      <c r="O2332" s="1">
        <v>46174</v>
      </c>
      <c r="P2332">
        <f t="shared" si="108"/>
        <v>5</v>
      </c>
      <c r="Q2332" s="1" t="s">
        <v>142</v>
      </c>
      <c r="R2332" s="1" t="s">
        <v>3570</v>
      </c>
      <c r="S2332" s="2">
        <v>9.9499999999999993</v>
      </c>
      <c r="T2332">
        <v>1</v>
      </c>
      <c r="U2332" t="s">
        <v>58</v>
      </c>
      <c r="V2332" s="3">
        <v>0.28999999999999998</v>
      </c>
      <c r="W2332" t="s">
        <v>60</v>
      </c>
      <c r="X2332" t="s">
        <v>143</v>
      </c>
      <c r="Y2332" s="2">
        <v>2.89</v>
      </c>
      <c r="Z2332" s="2">
        <v>0</v>
      </c>
      <c r="AA2332" s="2">
        <v>0</v>
      </c>
      <c r="AB2332" s="2">
        <v>0</v>
      </c>
    </row>
    <row r="2333" spans="1:28" x14ac:dyDescent="0.25">
      <c r="A2333">
        <v>2032583548</v>
      </c>
      <c r="B2333" t="s">
        <v>3208</v>
      </c>
      <c r="C2333" t="s">
        <v>1571</v>
      </c>
      <c r="D2333" s="5" t="str">
        <f t="shared" si="109"/>
        <v>CODY KNUDSEN</v>
      </c>
      <c r="E2333" t="s">
        <v>87</v>
      </c>
      <c r="F2333" t="s">
        <v>1173</v>
      </c>
      <c r="G2333" t="s">
        <v>1197</v>
      </c>
      <c r="H2333" t="s">
        <v>1181</v>
      </c>
      <c r="I2333" s="8">
        <v>8977234</v>
      </c>
      <c r="J2333" t="s">
        <v>90</v>
      </c>
      <c r="K2333" t="s">
        <v>91</v>
      </c>
      <c r="L2333" t="str">
        <f t="shared" si="110"/>
        <v>RYAN CALTAGIRONE</v>
      </c>
      <c r="M2333" t="s">
        <v>57</v>
      </c>
      <c r="N2333" s="1">
        <v>46023</v>
      </c>
      <c r="O2333" s="1">
        <v>46174</v>
      </c>
      <c r="P2333">
        <f t="shared" si="108"/>
        <v>5</v>
      </c>
      <c r="Q2333" s="1" t="s">
        <v>142</v>
      </c>
      <c r="R2333" s="1" t="s">
        <v>3570</v>
      </c>
      <c r="S2333" s="2">
        <v>9.9499999999999993</v>
      </c>
      <c r="T2333">
        <v>1</v>
      </c>
      <c r="U2333" t="s">
        <v>58</v>
      </c>
      <c r="V2333" s="3">
        <v>0.28999999999999998</v>
      </c>
      <c r="W2333" t="s">
        <v>60</v>
      </c>
      <c r="X2333" t="s">
        <v>143</v>
      </c>
      <c r="Y2333" s="2">
        <v>2.89</v>
      </c>
      <c r="Z2333" s="2">
        <v>0</v>
      </c>
      <c r="AA2333" s="2">
        <v>0</v>
      </c>
      <c r="AB2333" s="2">
        <v>0</v>
      </c>
    </row>
    <row r="2334" spans="1:28" x14ac:dyDescent="0.25">
      <c r="A2334">
        <v>2032598952</v>
      </c>
      <c r="B2334" t="s">
        <v>3227</v>
      </c>
      <c r="C2334" t="s">
        <v>540</v>
      </c>
      <c r="D2334" s="5" t="str">
        <f t="shared" si="109"/>
        <v>DIANE WEBBER</v>
      </c>
      <c r="E2334" t="s">
        <v>87</v>
      </c>
      <c r="F2334" t="s">
        <v>1173</v>
      </c>
      <c r="G2334" t="s">
        <v>1197</v>
      </c>
      <c r="H2334" t="s">
        <v>1181</v>
      </c>
      <c r="I2334" s="8">
        <v>8977234</v>
      </c>
      <c r="J2334" t="s">
        <v>90</v>
      </c>
      <c r="K2334" t="s">
        <v>91</v>
      </c>
      <c r="L2334" t="str">
        <f t="shared" si="110"/>
        <v>RYAN CALTAGIRONE</v>
      </c>
      <c r="M2334" t="s">
        <v>57</v>
      </c>
      <c r="N2334" s="1">
        <v>46023</v>
      </c>
      <c r="O2334" s="1">
        <v>46174</v>
      </c>
      <c r="P2334">
        <f t="shared" si="108"/>
        <v>5</v>
      </c>
      <c r="Q2334" s="1" t="s">
        <v>142</v>
      </c>
      <c r="R2334" s="1" t="s">
        <v>3570</v>
      </c>
      <c r="S2334" s="2">
        <v>9.9499999999999993</v>
      </c>
      <c r="T2334">
        <v>1</v>
      </c>
      <c r="U2334" t="s">
        <v>58</v>
      </c>
      <c r="V2334" s="3">
        <v>0.28999999999999998</v>
      </c>
      <c r="W2334" t="s">
        <v>60</v>
      </c>
      <c r="X2334" t="s">
        <v>143</v>
      </c>
      <c r="Y2334" s="2">
        <v>2.89</v>
      </c>
      <c r="Z2334" s="2">
        <v>0</v>
      </c>
      <c r="AA2334" s="2">
        <v>0</v>
      </c>
      <c r="AB2334" s="2">
        <v>0</v>
      </c>
    </row>
    <row r="2335" spans="1:28" x14ac:dyDescent="0.25">
      <c r="A2335">
        <v>2032151556</v>
      </c>
      <c r="B2335" t="s">
        <v>524</v>
      </c>
      <c r="C2335" t="s">
        <v>525</v>
      </c>
      <c r="D2335" s="5" t="str">
        <f t="shared" si="109"/>
        <v>LESLIE SHEIN</v>
      </c>
      <c r="E2335" t="s">
        <v>213</v>
      </c>
      <c r="F2335" t="s">
        <v>1173</v>
      </c>
      <c r="G2335" t="s">
        <v>1185</v>
      </c>
      <c r="H2335" t="s">
        <v>1181</v>
      </c>
      <c r="I2335" s="8">
        <v>8977234</v>
      </c>
      <c r="J2335" t="s">
        <v>90</v>
      </c>
      <c r="K2335" t="s">
        <v>91</v>
      </c>
      <c r="L2335" t="str">
        <f t="shared" si="110"/>
        <v>RYAN CALTAGIRONE</v>
      </c>
      <c r="M2335" t="s">
        <v>57</v>
      </c>
      <c r="N2335" s="1">
        <v>46023</v>
      </c>
      <c r="O2335" s="1">
        <v>46174</v>
      </c>
      <c r="P2335">
        <f t="shared" si="108"/>
        <v>5</v>
      </c>
      <c r="Q2335" s="1" t="s">
        <v>142</v>
      </c>
      <c r="R2335" s="1" t="s">
        <v>3570</v>
      </c>
      <c r="S2335" s="2">
        <v>5</v>
      </c>
      <c r="T2335">
        <v>1</v>
      </c>
      <c r="U2335" t="s">
        <v>58</v>
      </c>
      <c r="V2335" s="3">
        <v>0.28999999999999998</v>
      </c>
      <c r="W2335" t="s">
        <v>60</v>
      </c>
      <c r="X2335" t="s">
        <v>143</v>
      </c>
      <c r="Y2335" s="2">
        <v>1.45</v>
      </c>
      <c r="Z2335" s="2">
        <v>0</v>
      </c>
      <c r="AA2335" s="2">
        <v>0</v>
      </c>
      <c r="AB2335" s="2">
        <v>0</v>
      </c>
    </row>
    <row r="2336" spans="1:28" x14ac:dyDescent="0.25">
      <c r="A2336">
        <v>2032705353</v>
      </c>
      <c r="B2336" t="s">
        <v>303</v>
      </c>
      <c r="C2336" t="s">
        <v>411</v>
      </c>
      <c r="D2336" s="5" t="str">
        <f t="shared" si="109"/>
        <v>BRUCE ELLIOTT</v>
      </c>
      <c r="E2336" t="s">
        <v>213</v>
      </c>
      <c r="F2336" t="s">
        <v>1173</v>
      </c>
      <c r="G2336" t="s">
        <v>1181</v>
      </c>
      <c r="H2336" t="s">
        <v>1181</v>
      </c>
      <c r="I2336" s="8">
        <v>8977234</v>
      </c>
      <c r="J2336" t="s">
        <v>90</v>
      </c>
      <c r="K2336" t="s">
        <v>91</v>
      </c>
      <c r="L2336" t="str">
        <f t="shared" si="110"/>
        <v>RYAN CALTAGIRONE</v>
      </c>
      <c r="M2336" t="s">
        <v>57</v>
      </c>
      <c r="N2336" s="1">
        <v>46023</v>
      </c>
      <c r="O2336" s="1">
        <v>46174</v>
      </c>
      <c r="P2336">
        <f t="shared" si="108"/>
        <v>5</v>
      </c>
      <c r="Q2336" s="1" t="s">
        <v>142</v>
      </c>
      <c r="R2336" s="1" t="s">
        <v>3570</v>
      </c>
      <c r="S2336" s="2">
        <v>774.47</v>
      </c>
      <c r="T2336">
        <v>1</v>
      </c>
      <c r="U2336" t="s">
        <v>58</v>
      </c>
      <c r="V2336" s="3">
        <v>0.28999999999999998</v>
      </c>
      <c r="W2336" t="s">
        <v>60</v>
      </c>
      <c r="X2336" t="s">
        <v>143</v>
      </c>
      <c r="Y2336" s="2">
        <v>224.6</v>
      </c>
      <c r="Z2336" s="2">
        <v>224.6</v>
      </c>
      <c r="AA2336" s="2">
        <v>224.6</v>
      </c>
      <c r="AB2336" s="2">
        <v>0</v>
      </c>
    </row>
    <row r="2337" spans="1:28" x14ac:dyDescent="0.25">
      <c r="A2337">
        <v>2032678102</v>
      </c>
      <c r="B2337" t="s">
        <v>320</v>
      </c>
      <c r="C2337" t="s">
        <v>767</v>
      </c>
      <c r="D2337" s="5" t="str">
        <f t="shared" si="109"/>
        <v>SCOTT SMITH</v>
      </c>
      <c r="E2337" t="s">
        <v>205</v>
      </c>
      <c r="F2337" t="s">
        <v>1173</v>
      </c>
      <c r="G2337" t="s">
        <v>1181</v>
      </c>
      <c r="H2337" t="s">
        <v>1181</v>
      </c>
      <c r="I2337" s="8" t="s">
        <v>3495</v>
      </c>
      <c r="J2337" t="s">
        <v>609</v>
      </c>
      <c r="K2337" t="s">
        <v>466</v>
      </c>
      <c r="L2337" t="str">
        <f t="shared" si="110"/>
        <v>THOMAS PARDUE</v>
      </c>
      <c r="M2337" t="s">
        <v>57</v>
      </c>
      <c r="N2337" s="1">
        <v>46023</v>
      </c>
      <c r="O2337" s="1">
        <v>46174</v>
      </c>
      <c r="P2337">
        <f t="shared" si="108"/>
        <v>5</v>
      </c>
      <c r="Q2337" s="1" t="s">
        <v>142</v>
      </c>
      <c r="R2337" s="1" t="s">
        <v>3570</v>
      </c>
      <c r="S2337" s="2">
        <v>549.42999999999995</v>
      </c>
      <c r="T2337">
        <v>1</v>
      </c>
      <c r="U2337" t="s">
        <v>58</v>
      </c>
      <c r="V2337" s="3">
        <v>0.28999999999999998</v>
      </c>
      <c r="W2337" t="s">
        <v>60</v>
      </c>
      <c r="X2337" t="s">
        <v>143</v>
      </c>
      <c r="Y2337" s="2">
        <v>159.33000000000001</v>
      </c>
      <c r="Z2337" s="2">
        <v>0</v>
      </c>
      <c r="AA2337" s="2">
        <v>0</v>
      </c>
      <c r="AB2337" s="2">
        <v>0</v>
      </c>
    </row>
    <row r="2338" spans="1:28" x14ac:dyDescent="0.25">
      <c r="A2338">
        <v>2032678103</v>
      </c>
      <c r="B2338" t="s">
        <v>320</v>
      </c>
      <c r="C2338" t="s">
        <v>767</v>
      </c>
      <c r="D2338" s="5" t="str">
        <f t="shared" si="109"/>
        <v>SCOTT SMITH</v>
      </c>
      <c r="E2338" t="s">
        <v>205</v>
      </c>
      <c r="F2338" t="s">
        <v>1173</v>
      </c>
      <c r="G2338" t="s">
        <v>1197</v>
      </c>
      <c r="H2338" t="s">
        <v>1181</v>
      </c>
      <c r="I2338" s="8" t="s">
        <v>3495</v>
      </c>
      <c r="J2338" t="s">
        <v>609</v>
      </c>
      <c r="K2338" t="s">
        <v>466</v>
      </c>
      <c r="L2338" t="str">
        <f t="shared" si="110"/>
        <v>THOMAS PARDUE</v>
      </c>
      <c r="M2338" t="s">
        <v>57</v>
      </c>
      <c r="N2338" s="1">
        <v>46023</v>
      </c>
      <c r="O2338" s="1">
        <v>46174</v>
      </c>
      <c r="P2338">
        <f t="shared" si="108"/>
        <v>5</v>
      </c>
      <c r="Q2338" s="1" t="s">
        <v>142</v>
      </c>
      <c r="R2338" s="1" t="s">
        <v>3570</v>
      </c>
      <c r="S2338" s="2">
        <v>9.9499999999999993</v>
      </c>
      <c r="T2338">
        <v>1</v>
      </c>
      <c r="U2338" t="s">
        <v>58</v>
      </c>
      <c r="V2338" s="3">
        <v>0.28999999999999998</v>
      </c>
      <c r="W2338" t="s">
        <v>60</v>
      </c>
      <c r="X2338" t="s">
        <v>143</v>
      </c>
      <c r="Y2338" s="2">
        <v>2.89</v>
      </c>
      <c r="Z2338" s="2">
        <v>0</v>
      </c>
      <c r="AA2338" s="2">
        <v>0</v>
      </c>
      <c r="AB2338" s="2">
        <v>0</v>
      </c>
    </row>
    <row r="2339" spans="1:28" x14ac:dyDescent="0.25">
      <c r="A2339">
        <v>2032678104</v>
      </c>
      <c r="B2339" t="s">
        <v>320</v>
      </c>
      <c r="C2339" t="s">
        <v>767</v>
      </c>
      <c r="D2339" s="5" t="str">
        <f t="shared" si="109"/>
        <v>SCOTT SMITH</v>
      </c>
      <c r="E2339" t="s">
        <v>205</v>
      </c>
      <c r="F2339" t="s">
        <v>1173</v>
      </c>
      <c r="G2339" t="s">
        <v>1197</v>
      </c>
      <c r="H2339" t="s">
        <v>1181</v>
      </c>
      <c r="I2339" s="8" t="s">
        <v>3495</v>
      </c>
      <c r="J2339" t="s">
        <v>609</v>
      </c>
      <c r="K2339" t="s">
        <v>466</v>
      </c>
      <c r="L2339" t="str">
        <f t="shared" si="110"/>
        <v>THOMAS PARDUE</v>
      </c>
      <c r="M2339" t="s">
        <v>57</v>
      </c>
      <c r="N2339" s="1">
        <v>46023</v>
      </c>
      <c r="O2339" s="1">
        <v>46174</v>
      </c>
      <c r="P2339">
        <f t="shared" si="108"/>
        <v>5</v>
      </c>
      <c r="Q2339" s="1" t="s">
        <v>142</v>
      </c>
      <c r="R2339" s="1" t="s">
        <v>3570</v>
      </c>
      <c r="S2339" s="2">
        <v>5</v>
      </c>
      <c r="T2339">
        <v>1</v>
      </c>
      <c r="U2339" t="s">
        <v>58</v>
      </c>
      <c r="V2339" s="3">
        <v>0.28999999999999998</v>
      </c>
      <c r="W2339" t="s">
        <v>60</v>
      </c>
      <c r="X2339" t="s">
        <v>143</v>
      </c>
      <c r="Y2339" s="2">
        <v>1.45</v>
      </c>
      <c r="Z2339" s="2">
        <v>0</v>
      </c>
      <c r="AA2339" s="2">
        <v>0</v>
      </c>
      <c r="AB2339" s="2">
        <v>0</v>
      </c>
    </row>
    <row r="2340" spans="1:28" x14ac:dyDescent="0.25">
      <c r="A2340">
        <v>2033020563</v>
      </c>
      <c r="B2340" t="s">
        <v>551</v>
      </c>
      <c r="C2340" t="s">
        <v>414</v>
      </c>
      <c r="D2340" s="5" t="str">
        <f t="shared" si="109"/>
        <v>LEE JONES</v>
      </c>
      <c r="E2340" t="s">
        <v>177</v>
      </c>
      <c r="F2340" t="s">
        <v>1173</v>
      </c>
      <c r="G2340" t="s">
        <v>1215</v>
      </c>
      <c r="H2340" t="s">
        <v>3224</v>
      </c>
      <c r="I2340" s="8">
        <v>17554531</v>
      </c>
      <c r="J2340" t="s">
        <v>1216</v>
      </c>
      <c r="K2340" t="s">
        <v>1217</v>
      </c>
      <c r="L2340" t="str">
        <f t="shared" si="110"/>
        <v>Brittany Oliver</v>
      </c>
      <c r="M2340" t="s">
        <v>57</v>
      </c>
      <c r="N2340" s="1">
        <v>46029</v>
      </c>
      <c r="O2340" s="1">
        <v>46180</v>
      </c>
      <c r="P2340">
        <f t="shared" si="108"/>
        <v>5</v>
      </c>
      <c r="Q2340" s="1" t="s">
        <v>142</v>
      </c>
      <c r="R2340" s="1" t="s">
        <v>3570</v>
      </c>
      <c r="S2340" s="2">
        <v>9.9499999999999993</v>
      </c>
      <c r="T2340">
        <v>1</v>
      </c>
      <c r="U2340" t="s">
        <v>58</v>
      </c>
      <c r="V2340" s="3">
        <v>0.27</v>
      </c>
      <c r="W2340" t="s">
        <v>60</v>
      </c>
      <c r="X2340" t="s">
        <v>143</v>
      </c>
      <c r="Y2340" s="2">
        <v>2.69</v>
      </c>
      <c r="Z2340" s="2">
        <v>2.69</v>
      </c>
      <c r="AA2340" s="2">
        <v>2.69</v>
      </c>
      <c r="AB2340" s="2">
        <v>0</v>
      </c>
    </row>
    <row r="2341" spans="1:28" x14ac:dyDescent="0.25">
      <c r="A2341">
        <v>2033020564</v>
      </c>
      <c r="B2341" t="s">
        <v>551</v>
      </c>
      <c r="C2341" t="s">
        <v>414</v>
      </c>
      <c r="D2341" s="5" t="str">
        <f t="shared" si="109"/>
        <v>LEE JONES</v>
      </c>
      <c r="E2341" t="s">
        <v>177</v>
      </c>
      <c r="F2341" t="s">
        <v>1173</v>
      </c>
      <c r="G2341" t="s">
        <v>1215</v>
      </c>
      <c r="H2341" t="s">
        <v>3224</v>
      </c>
      <c r="I2341" s="8">
        <v>17554531</v>
      </c>
      <c r="J2341" t="s">
        <v>1216</v>
      </c>
      <c r="K2341" t="s">
        <v>1217</v>
      </c>
      <c r="L2341" t="str">
        <f t="shared" si="110"/>
        <v>Brittany Oliver</v>
      </c>
      <c r="M2341" t="s">
        <v>57</v>
      </c>
      <c r="N2341" s="1">
        <v>46029</v>
      </c>
      <c r="O2341" s="1">
        <v>46180</v>
      </c>
      <c r="P2341">
        <f t="shared" si="108"/>
        <v>5</v>
      </c>
      <c r="Q2341" s="1" t="s">
        <v>142</v>
      </c>
      <c r="R2341" s="1" t="s">
        <v>3570</v>
      </c>
      <c r="S2341" s="2">
        <v>5</v>
      </c>
      <c r="T2341">
        <v>1</v>
      </c>
      <c r="U2341" t="s">
        <v>58</v>
      </c>
      <c r="V2341" s="3">
        <v>0.27</v>
      </c>
      <c r="W2341" t="s">
        <v>60</v>
      </c>
      <c r="X2341" t="s">
        <v>143</v>
      </c>
      <c r="Y2341" s="2">
        <v>1.35</v>
      </c>
      <c r="Z2341" s="2">
        <v>1.35</v>
      </c>
      <c r="AA2341" s="2">
        <v>1.35</v>
      </c>
      <c r="AB2341" s="2">
        <v>0</v>
      </c>
    </row>
    <row r="2342" spans="1:28" x14ac:dyDescent="0.25">
      <c r="A2342">
        <v>2032661016</v>
      </c>
      <c r="B2342" t="s">
        <v>2124</v>
      </c>
      <c r="C2342" t="s">
        <v>833</v>
      </c>
      <c r="D2342" s="5" t="str">
        <f t="shared" si="109"/>
        <v>TODD FUHRHOP</v>
      </c>
      <c r="E2342" t="s">
        <v>347</v>
      </c>
      <c r="F2342" t="s">
        <v>1173</v>
      </c>
      <c r="G2342" t="s">
        <v>1201</v>
      </c>
      <c r="H2342" t="s">
        <v>3224</v>
      </c>
      <c r="I2342" s="8">
        <v>8307933</v>
      </c>
      <c r="J2342" t="s">
        <v>114</v>
      </c>
      <c r="K2342" t="s">
        <v>115</v>
      </c>
      <c r="L2342" t="str">
        <f t="shared" si="110"/>
        <v>GREGORY TEIPEL</v>
      </c>
      <c r="M2342" t="s">
        <v>57</v>
      </c>
      <c r="N2342" s="1">
        <v>46023</v>
      </c>
      <c r="O2342" s="1">
        <v>46174</v>
      </c>
      <c r="P2342">
        <f t="shared" si="108"/>
        <v>5</v>
      </c>
      <c r="Q2342" s="1" t="s">
        <v>142</v>
      </c>
      <c r="R2342" s="1" t="s">
        <v>3570</v>
      </c>
      <c r="S2342" s="2">
        <v>841.41</v>
      </c>
      <c r="T2342">
        <v>1</v>
      </c>
      <c r="U2342" t="s">
        <v>58</v>
      </c>
      <c r="V2342" s="3">
        <v>0.27</v>
      </c>
      <c r="W2342" t="s">
        <v>60</v>
      </c>
      <c r="X2342" t="s">
        <v>143</v>
      </c>
      <c r="Y2342" s="2">
        <v>227.18</v>
      </c>
      <c r="Z2342" s="2">
        <v>0</v>
      </c>
      <c r="AA2342" s="2">
        <v>0</v>
      </c>
      <c r="AB2342" s="2">
        <v>0</v>
      </c>
    </row>
    <row r="2343" spans="1:28" x14ac:dyDescent="0.25">
      <c r="A2343">
        <v>2032945642</v>
      </c>
      <c r="B2343" t="s">
        <v>1211</v>
      </c>
      <c r="C2343" t="s">
        <v>1212</v>
      </c>
      <c r="D2343" s="5" t="str">
        <f t="shared" si="109"/>
        <v>DAN LARGEN</v>
      </c>
      <c r="E2343" t="s">
        <v>131</v>
      </c>
      <c r="F2343" t="s">
        <v>1173</v>
      </c>
      <c r="G2343" t="s">
        <v>1207</v>
      </c>
      <c r="H2343" t="s">
        <v>3224</v>
      </c>
      <c r="I2343" s="8">
        <v>8307933</v>
      </c>
      <c r="J2343" t="s">
        <v>114</v>
      </c>
      <c r="K2343" t="s">
        <v>115</v>
      </c>
      <c r="L2343" t="str">
        <f t="shared" si="110"/>
        <v>GREGORY TEIPEL</v>
      </c>
      <c r="M2343" t="s">
        <v>57</v>
      </c>
      <c r="N2343" s="1">
        <v>46023</v>
      </c>
      <c r="O2343" s="1">
        <v>46174</v>
      </c>
      <c r="P2343">
        <f t="shared" si="108"/>
        <v>5</v>
      </c>
      <c r="Q2343" s="1" t="s">
        <v>142</v>
      </c>
      <c r="R2343" s="1" t="s">
        <v>3570</v>
      </c>
      <c r="S2343" s="2">
        <v>799.87</v>
      </c>
      <c r="T2343">
        <v>1</v>
      </c>
      <c r="U2343" t="s">
        <v>58</v>
      </c>
      <c r="V2343" s="3">
        <v>0.27</v>
      </c>
      <c r="W2343" t="s">
        <v>60</v>
      </c>
      <c r="X2343" t="s">
        <v>143</v>
      </c>
      <c r="Y2343" s="2">
        <v>215.96</v>
      </c>
      <c r="Z2343" s="2">
        <v>0</v>
      </c>
      <c r="AA2343" s="2">
        <v>0</v>
      </c>
      <c r="AB2343" s="2">
        <v>0</v>
      </c>
    </row>
    <row r="2344" spans="1:28" x14ac:dyDescent="0.25">
      <c r="A2344">
        <v>2032648990</v>
      </c>
      <c r="B2344" t="s">
        <v>320</v>
      </c>
      <c r="C2344" t="s">
        <v>117</v>
      </c>
      <c r="D2344" s="5" t="str">
        <f t="shared" si="109"/>
        <v>JENNIFER SMITH</v>
      </c>
      <c r="E2344" t="s">
        <v>113</v>
      </c>
      <c r="F2344" t="s">
        <v>1173</v>
      </c>
      <c r="G2344" t="s">
        <v>1195</v>
      </c>
      <c r="H2344" t="s">
        <v>3224</v>
      </c>
      <c r="I2344" s="8">
        <v>8307933</v>
      </c>
      <c r="J2344" t="s">
        <v>114</v>
      </c>
      <c r="K2344" t="s">
        <v>115</v>
      </c>
      <c r="L2344" t="str">
        <f t="shared" si="110"/>
        <v>GREGORY TEIPEL</v>
      </c>
      <c r="M2344" t="s">
        <v>57</v>
      </c>
      <c r="N2344" s="1">
        <v>46023</v>
      </c>
      <c r="O2344" s="1">
        <v>46174</v>
      </c>
      <c r="P2344">
        <f t="shared" si="108"/>
        <v>5</v>
      </c>
      <c r="Q2344" s="1" t="s">
        <v>142</v>
      </c>
      <c r="R2344" s="1" t="s">
        <v>3570</v>
      </c>
      <c r="S2344" s="2">
        <v>569.72</v>
      </c>
      <c r="T2344">
        <v>1</v>
      </c>
      <c r="U2344" t="s">
        <v>58</v>
      </c>
      <c r="V2344" s="3">
        <v>0.27</v>
      </c>
      <c r="W2344" t="s">
        <v>60</v>
      </c>
      <c r="X2344" t="s">
        <v>143</v>
      </c>
      <c r="Y2344" s="2">
        <v>153.82</v>
      </c>
      <c r="Z2344" s="2">
        <v>0</v>
      </c>
      <c r="AA2344" s="2">
        <v>0</v>
      </c>
      <c r="AB2344" s="2">
        <v>0</v>
      </c>
    </row>
    <row r="2345" spans="1:28" x14ac:dyDescent="0.25">
      <c r="A2345">
        <v>2032453243</v>
      </c>
      <c r="B2345" t="s">
        <v>1918</v>
      </c>
      <c r="C2345" t="s">
        <v>1919</v>
      </c>
      <c r="D2345" s="5" t="str">
        <f t="shared" si="109"/>
        <v>LILLIANNE BRUERE</v>
      </c>
      <c r="E2345" t="s">
        <v>113</v>
      </c>
      <c r="F2345" t="s">
        <v>1173</v>
      </c>
      <c r="G2345" t="s">
        <v>1195</v>
      </c>
      <c r="H2345" t="s">
        <v>3224</v>
      </c>
      <c r="I2345" s="8">
        <v>8307933</v>
      </c>
      <c r="J2345" t="s">
        <v>114</v>
      </c>
      <c r="K2345" t="s">
        <v>115</v>
      </c>
      <c r="L2345" t="str">
        <f t="shared" si="110"/>
        <v>GREGORY TEIPEL</v>
      </c>
      <c r="M2345" t="s">
        <v>57</v>
      </c>
      <c r="N2345" s="1">
        <v>46023</v>
      </c>
      <c r="O2345" s="1">
        <v>46174</v>
      </c>
      <c r="P2345">
        <f t="shared" si="108"/>
        <v>5</v>
      </c>
      <c r="Q2345" s="1" t="s">
        <v>142</v>
      </c>
      <c r="R2345" s="1" t="s">
        <v>3570</v>
      </c>
      <c r="S2345" s="2">
        <v>462.55</v>
      </c>
      <c r="T2345">
        <v>1</v>
      </c>
      <c r="U2345" t="s">
        <v>58</v>
      </c>
      <c r="V2345" s="3">
        <v>0.27</v>
      </c>
      <c r="W2345" t="s">
        <v>60</v>
      </c>
      <c r="X2345" t="s">
        <v>143</v>
      </c>
      <c r="Y2345" s="2">
        <v>124.89</v>
      </c>
      <c r="Z2345" s="2">
        <v>0</v>
      </c>
      <c r="AA2345" s="2">
        <v>0</v>
      </c>
      <c r="AB2345" s="2">
        <v>0</v>
      </c>
    </row>
    <row r="2346" spans="1:28" x14ac:dyDescent="0.25">
      <c r="A2346">
        <v>2032633212</v>
      </c>
      <c r="B2346" t="s">
        <v>2194</v>
      </c>
      <c r="C2346" t="s">
        <v>130</v>
      </c>
      <c r="D2346" s="5" t="str">
        <f t="shared" si="109"/>
        <v>JAMES RIGGINS</v>
      </c>
      <c r="E2346" t="s">
        <v>313</v>
      </c>
      <c r="F2346" t="s">
        <v>708</v>
      </c>
      <c r="G2346" t="s">
        <v>3329</v>
      </c>
      <c r="H2346" t="s">
        <v>3224</v>
      </c>
      <c r="I2346" s="8">
        <v>8307933</v>
      </c>
      <c r="J2346" t="s">
        <v>114</v>
      </c>
      <c r="K2346" t="s">
        <v>115</v>
      </c>
      <c r="L2346" t="str">
        <f t="shared" si="110"/>
        <v>GREGORY TEIPEL</v>
      </c>
      <c r="M2346" t="s">
        <v>57</v>
      </c>
      <c r="N2346" s="1">
        <v>46023</v>
      </c>
      <c r="O2346" s="1">
        <v>46174</v>
      </c>
      <c r="P2346">
        <f t="shared" si="108"/>
        <v>5</v>
      </c>
      <c r="Q2346" s="1" t="s">
        <v>142</v>
      </c>
      <c r="R2346" s="1" t="s">
        <v>3570</v>
      </c>
      <c r="S2346" s="2">
        <v>15</v>
      </c>
      <c r="T2346">
        <v>1</v>
      </c>
      <c r="U2346" t="s">
        <v>58</v>
      </c>
      <c r="V2346" s="3">
        <v>0.27</v>
      </c>
      <c r="W2346" t="s">
        <v>60</v>
      </c>
      <c r="X2346" t="s">
        <v>143</v>
      </c>
      <c r="Y2346" s="2">
        <v>4.05</v>
      </c>
      <c r="Z2346" s="2">
        <v>4.05</v>
      </c>
      <c r="AA2346" s="2">
        <v>4.05</v>
      </c>
      <c r="AB2346" s="2">
        <v>0</v>
      </c>
    </row>
    <row r="2347" spans="1:28" x14ac:dyDescent="0.25">
      <c r="A2347">
        <v>2032885920</v>
      </c>
      <c r="B2347" t="s">
        <v>1200</v>
      </c>
      <c r="C2347" t="s">
        <v>1061</v>
      </c>
      <c r="D2347" s="5" t="str">
        <f t="shared" si="109"/>
        <v>JON LORSON</v>
      </c>
      <c r="E2347" t="s">
        <v>347</v>
      </c>
      <c r="F2347" t="s">
        <v>1173</v>
      </c>
      <c r="G2347" t="s">
        <v>1201</v>
      </c>
      <c r="H2347" t="s">
        <v>3224</v>
      </c>
      <c r="I2347" s="8">
        <v>19617796</v>
      </c>
      <c r="J2347" t="s">
        <v>359</v>
      </c>
      <c r="K2347" t="s">
        <v>360</v>
      </c>
      <c r="L2347" t="str">
        <f t="shared" si="110"/>
        <v>Heidi Berthelsen</v>
      </c>
      <c r="M2347" t="s">
        <v>57</v>
      </c>
      <c r="N2347" s="1">
        <v>46023</v>
      </c>
      <c r="O2347" s="1">
        <v>46174</v>
      </c>
      <c r="P2347">
        <f t="shared" si="108"/>
        <v>5</v>
      </c>
      <c r="Q2347" s="1" t="s">
        <v>142</v>
      </c>
      <c r="R2347" s="1" t="s">
        <v>3570</v>
      </c>
      <c r="S2347" s="2">
        <v>1020.94</v>
      </c>
      <c r="T2347">
        <v>1</v>
      </c>
      <c r="U2347" t="s">
        <v>58</v>
      </c>
      <c r="V2347" s="3">
        <v>0.27</v>
      </c>
      <c r="W2347" t="s">
        <v>60</v>
      </c>
      <c r="X2347" t="s">
        <v>143</v>
      </c>
      <c r="Y2347" s="2">
        <v>275.64999999999998</v>
      </c>
      <c r="Z2347" s="2">
        <v>0</v>
      </c>
      <c r="AA2347" s="2">
        <v>0</v>
      </c>
      <c r="AB2347" s="2">
        <v>0</v>
      </c>
    </row>
    <row r="2348" spans="1:28" x14ac:dyDescent="0.25">
      <c r="A2348">
        <v>2032902710</v>
      </c>
      <c r="B2348" t="s">
        <v>152</v>
      </c>
      <c r="C2348" t="s">
        <v>79</v>
      </c>
      <c r="D2348" s="5" t="str">
        <f t="shared" si="109"/>
        <v>CHAD RICHTER</v>
      </c>
      <c r="E2348" t="s">
        <v>131</v>
      </c>
      <c r="F2348" t="s">
        <v>1173</v>
      </c>
      <c r="G2348" t="s">
        <v>1207</v>
      </c>
      <c r="H2348" t="s">
        <v>3224</v>
      </c>
      <c r="I2348" s="8">
        <v>19617796</v>
      </c>
      <c r="J2348" t="s">
        <v>359</v>
      </c>
      <c r="K2348" t="s">
        <v>360</v>
      </c>
      <c r="L2348" t="str">
        <f t="shared" si="110"/>
        <v>Heidi Berthelsen</v>
      </c>
      <c r="M2348" t="s">
        <v>57</v>
      </c>
      <c r="N2348" s="1">
        <v>46023</v>
      </c>
      <c r="O2348" s="1">
        <v>46174</v>
      </c>
      <c r="P2348">
        <f t="shared" si="108"/>
        <v>5</v>
      </c>
      <c r="Q2348" s="1" t="s">
        <v>142</v>
      </c>
      <c r="R2348" s="1" t="s">
        <v>3570</v>
      </c>
      <c r="S2348" s="2">
        <v>623.26</v>
      </c>
      <c r="T2348">
        <v>1</v>
      </c>
      <c r="U2348" t="s">
        <v>58</v>
      </c>
      <c r="V2348" s="3">
        <v>0.27</v>
      </c>
      <c r="W2348" t="s">
        <v>60</v>
      </c>
      <c r="X2348" t="s">
        <v>143</v>
      </c>
      <c r="Y2348" s="2">
        <v>168.28</v>
      </c>
      <c r="Z2348" s="2">
        <v>0</v>
      </c>
      <c r="AA2348" s="2">
        <v>0</v>
      </c>
      <c r="AB2348" s="2">
        <v>0</v>
      </c>
    </row>
    <row r="2349" spans="1:28" x14ac:dyDescent="0.25">
      <c r="A2349">
        <v>2032885921</v>
      </c>
      <c r="B2349" t="s">
        <v>1200</v>
      </c>
      <c r="C2349" t="s">
        <v>1061</v>
      </c>
      <c r="D2349" s="5" t="str">
        <f t="shared" si="109"/>
        <v>JON LORSON</v>
      </c>
      <c r="E2349" t="s">
        <v>347</v>
      </c>
      <c r="F2349" t="s">
        <v>1173</v>
      </c>
      <c r="G2349" t="s">
        <v>1202</v>
      </c>
      <c r="H2349" t="s">
        <v>3224</v>
      </c>
      <c r="I2349" s="8">
        <v>19617796</v>
      </c>
      <c r="J2349" t="s">
        <v>359</v>
      </c>
      <c r="K2349" t="s">
        <v>360</v>
      </c>
      <c r="L2349" t="str">
        <f t="shared" si="110"/>
        <v>Heidi Berthelsen</v>
      </c>
      <c r="M2349" t="s">
        <v>57</v>
      </c>
      <c r="N2349" s="1">
        <v>46023</v>
      </c>
      <c r="O2349" s="1">
        <v>46174</v>
      </c>
      <c r="P2349">
        <f t="shared" si="108"/>
        <v>5</v>
      </c>
      <c r="Q2349" s="1" t="s">
        <v>142</v>
      </c>
      <c r="R2349" s="1" t="s">
        <v>3570</v>
      </c>
      <c r="S2349" s="2">
        <v>9.9499999999999993</v>
      </c>
      <c r="T2349">
        <v>1</v>
      </c>
      <c r="U2349" t="s">
        <v>58</v>
      </c>
      <c r="V2349" s="3">
        <v>0.27</v>
      </c>
      <c r="W2349" t="s">
        <v>60</v>
      </c>
      <c r="X2349" t="s">
        <v>143</v>
      </c>
      <c r="Y2349" s="2">
        <v>2.69</v>
      </c>
      <c r="Z2349" s="2">
        <v>0</v>
      </c>
      <c r="AA2349" s="2">
        <v>0</v>
      </c>
      <c r="AB2349" s="2">
        <v>0</v>
      </c>
    </row>
    <row r="2350" spans="1:28" x14ac:dyDescent="0.25">
      <c r="A2350">
        <v>2032902712</v>
      </c>
      <c r="B2350" t="s">
        <v>152</v>
      </c>
      <c r="C2350" t="s">
        <v>79</v>
      </c>
      <c r="D2350" s="5" t="str">
        <f t="shared" si="109"/>
        <v>CHAD RICHTER</v>
      </c>
      <c r="E2350" t="s">
        <v>131</v>
      </c>
      <c r="F2350" t="s">
        <v>1173</v>
      </c>
      <c r="G2350" t="s">
        <v>1208</v>
      </c>
      <c r="H2350" t="s">
        <v>3224</v>
      </c>
      <c r="I2350" s="8">
        <v>19617796</v>
      </c>
      <c r="J2350" t="s">
        <v>359</v>
      </c>
      <c r="K2350" t="s">
        <v>360</v>
      </c>
      <c r="L2350" t="str">
        <f t="shared" si="110"/>
        <v>Heidi Berthelsen</v>
      </c>
      <c r="M2350" t="s">
        <v>57</v>
      </c>
      <c r="N2350" s="1">
        <v>46023</v>
      </c>
      <c r="O2350" s="1">
        <v>46174</v>
      </c>
      <c r="P2350">
        <f t="shared" si="108"/>
        <v>5</v>
      </c>
      <c r="Q2350" s="1" t="s">
        <v>142</v>
      </c>
      <c r="R2350" s="1" t="s">
        <v>3570</v>
      </c>
      <c r="S2350" s="2">
        <v>9.9499999999999993</v>
      </c>
      <c r="T2350">
        <v>1</v>
      </c>
      <c r="U2350" t="s">
        <v>58</v>
      </c>
      <c r="V2350" s="3">
        <v>0.27</v>
      </c>
      <c r="W2350" t="s">
        <v>60</v>
      </c>
      <c r="X2350" t="s">
        <v>143</v>
      </c>
      <c r="Y2350" s="2">
        <v>2.69</v>
      </c>
      <c r="Z2350" s="2">
        <v>0</v>
      </c>
      <c r="AA2350" s="2">
        <v>0</v>
      </c>
      <c r="AB2350" s="2">
        <v>0</v>
      </c>
    </row>
    <row r="2351" spans="1:28" x14ac:dyDescent="0.25">
      <c r="A2351">
        <v>2032885922</v>
      </c>
      <c r="B2351" t="s">
        <v>1200</v>
      </c>
      <c r="C2351" t="s">
        <v>1061</v>
      </c>
      <c r="D2351" s="5" t="str">
        <f t="shared" si="109"/>
        <v>JON LORSON</v>
      </c>
      <c r="E2351" t="s">
        <v>347</v>
      </c>
      <c r="F2351" t="s">
        <v>1173</v>
      </c>
      <c r="G2351" t="s">
        <v>1202</v>
      </c>
      <c r="H2351" t="s">
        <v>3224</v>
      </c>
      <c r="I2351" s="8">
        <v>19617796</v>
      </c>
      <c r="J2351" t="s">
        <v>359</v>
      </c>
      <c r="K2351" t="s">
        <v>360</v>
      </c>
      <c r="L2351" t="str">
        <f t="shared" si="110"/>
        <v>Heidi Berthelsen</v>
      </c>
      <c r="M2351" t="s">
        <v>57</v>
      </c>
      <c r="N2351" s="1">
        <v>46023</v>
      </c>
      <c r="O2351" s="1">
        <v>46174</v>
      </c>
      <c r="P2351">
        <f t="shared" si="108"/>
        <v>5</v>
      </c>
      <c r="Q2351" s="1" t="s">
        <v>142</v>
      </c>
      <c r="R2351" s="1" t="s">
        <v>3570</v>
      </c>
      <c r="S2351" s="2">
        <v>5</v>
      </c>
      <c r="T2351">
        <v>1</v>
      </c>
      <c r="U2351" t="s">
        <v>58</v>
      </c>
      <c r="V2351" s="3">
        <v>0.27</v>
      </c>
      <c r="W2351" t="s">
        <v>60</v>
      </c>
      <c r="X2351" t="s">
        <v>143</v>
      </c>
      <c r="Y2351" s="2">
        <v>1.35</v>
      </c>
      <c r="Z2351" s="2">
        <v>0</v>
      </c>
      <c r="AA2351" s="2">
        <v>0</v>
      </c>
      <c r="AB2351" s="2">
        <v>0</v>
      </c>
    </row>
    <row r="2352" spans="1:28" x14ac:dyDescent="0.25">
      <c r="A2352">
        <v>2032792809</v>
      </c>
      <c r="B2352" t="s">
        <v>1193</v>
      </c>
      <c r="C2352" t="s">
        <v>1194</v>
      </c>
      <c r="D2352" s="5" t="str">
        <f t="shared" si="109"/>
        <v>YVONNE PARRIS</v>
      </c>
      <c r="E2352" t="s">
        <v>113</v>
      </c>
      <c r="F2352" t="s">
        <v>1173</v>
      </c>
      <c r="G2352" t="s">
        <v>1195</v>
      </c>
      <c r="H2352" t="s">
        <v>3224</v>
      </c>
      <c r="I2352" s="8">
        <v>1706194</v>
      </c>
      <c r="J2352" t="s">
        <v>72</v>
      </c>
      <c r="K2352" t="s">
        <v>73</v>
      </c>
      <c r="L2352" t="str">
        <f t="shared" si="110"/>
        <v>MATTHEW DAUGHERTY</v>
      </c>
      <c r="M2352" t="s">
        <v>57</v>
      </c>
      <c r="N2352" s="1">
        <v>46023</v>
      </c>
      <c r="O2352" s="1">
        <v>46174</v>
      </c>
      <c r="P2352">
        <f t="shared" si="108"/>
        <v>5</v>
      </c>
      <c r="Q2352" s="1" t="s">
        <v>142</v>
      </c>
      <c r="R2352" s="1" t="s">
        <v>3570</v>
      </c>
      <c r="S2352" s="2">
        <v>690.42</v>
      </c>
      <c r="T2352">
        <v>1</v>
      </c>
      <c r="U2352" t="s">
        <v>58</v>
      </c>
      <c r="V2352" s="3">
        <v>0.27</v>
      </c>
      <c r="W2352" t="s">
        <v>60</v>
      </c>
      <c r="X2352" t="s">
        <v>143</v>
      </c>
      <c r="Y2352" s="2">
        <v>186.41</v>
      </c>
      <c r="Z2352" s="2">
        <v>0</v>
      </c>
      <c r="AA2352" s="2">
        <v>0</v>
      </c>
      <c r="AB2352" s="2">
        <v>0</v>
      </c>
    </row>
    <row r="2353" spans="1:28" x14ac:dyDescent="0.25">
      <c r="A2353">
        <v>2032646372</v>
      </c>
      <c r="B2353" t="s">
        <v>2693</v>
      </c>
      <c r="C2353" t="s">
        <v>1288</v>
      </c>
      <c r="D2353" s="5" t="str">
        <f t="shared" si="109"/>
        <v>LORI MOORMAN</v>
      </c>
      <c r="E2353" t="s">
        <v>347</v>
      </c>
      <c r="F2353" t="s">
        <v>1173</v>
      </c>
      <c r="G2353" t="s">
        <v>3224</v>
      </c>
      <c r="H2353" t="s">
        <v>3224</v>
      </c>
      <c r="I2353" s="8">
        <v>8977234</v>
      </c>
      <c r="J2353" t="s">
        <v>90</v>
      </c>
      <c r="K2353" t="s">
        <v>91</v>
      </c>
      <c r="L2353" t="str">
        <f t="shared" si="110"/>
        <v>RYAN CALTAGIRONE</v>
      </c>
      <c r="M2353" t="s">
        <v>57</v>
      </c>
      <c r="N2353" s="1">
        <v>46023</v>
      </c>
      <c r="O2353" s="1">
        <v>46174</v>
      </c>
      <c r="P2353">
        <f t="shared" si="108"/>
        <v>5</v>
      </c>
      <c r="Q2353" s="1" t="s">
        <v>142</v>
      </c>
      <c r="R2353" s="1" t="s">
        <v>3570</v>
      </c>
      <c r="S2353" s="2">
        <v>493.05</v>
      </c>
      <c r="T2353">
        <v>1</v>
      </c>
      <c r="U2353" t="s">
        <v>58</v>
      </c>
      <c r="V2353" s="3">
        <v>0.27</v>
      </c>
      <c r="W2353" t="s">
        <v>60</v>
      </c>
      <c r="X2353" t="s">
        <v>143</v>
      </c>
      <c r="Y2353" s="2">
        <v>133.12</v>
      </c>
      <c r="Z2353" s="2">
        <v>0</v>
      </c>
      <c r="AA2353" s="2">
        <v>0</v>
      </c>
      <c r="AB2353" s="2">
        <v>0</v>
      </c>
    </row>
    <row r="2354" spans="1:28" x14ac:dyDescent="0.25">
      <c r="A2354">
        <v>2032578675</v>
      </c>
      <c r="B2354" t="s">
        <v>990</v>
      </c>
      <c r="C2354" t="s">
        <v>974</v>
      </c>
      <c r="D2354" s="5" t="str">
        <f t="shared" si="109"/>
        <v>SHANNON RIGGAN</v>
      </c>
      <c r="E2354" t="s">
        <v>347</v>
      </c>
      <c r="F2354" t="s">
        <v>1173</v>
      </c>
      <c r="G2354" t="s">
        <v>3224</v>
      </c>
      <c r="H2354" t="s">
        <v>3224</v>
      </c>
      <c r="I2354" s="8">
        <v>8977234</v>
      </c>
      <c r="J2354" t="s">
        <v>90</v>
      </c>
      <c r="K2354" t="s">
        <v>91</v>
      </c>
      <c r="L2354" t="str">
        <f t="shared" si="110"/>
        <v>RYAN CALTAGIRONE</v>
      </c>
      <c r="M2354" t="s">
        <v>57</v>
      </c>
      <c r="N2354" s="1">
        <v>46023</v>
      </c>
      <c r="O2354" s="1">
        <v>46174</v>
      </c>
      <c r="P2354">
        <f t="shared" si="108"/>
        <v>5</v>
      </c>
      <c r="Q2354" s="1" t="s">
        <v>142</v>
      </c>
      <c r="R2354" s="1" t="s">
        <v>3570</v>
      </c>
      <c r="S2354" s="2">
        <v>129.21</v>
      </c>
      <c r="T2354">
        <v>1</v>
      </c>
      <c r="U2354" t="s">
        <v>58</v>
      </c>
      <c r="V2354" s="3">
        <v>0.27</v>
      </c>
      <c r="W2354" t="s">
        <v>60</v>
      </c>
      <c r="X2354" t="s">
        <v>143</v>
      </c>
      <c r="Y2354" s="2">
        <v>34.89</v>
      </c>
      <c r="Z2354" s="2">
        <v>0</v>
      </c>
      <c r="AA2354" s="2">
        <v>0</v>
      </c>
      <c r="AB2354" s="2">
        <v>0</v>
      </c>
    </row>
    <row r="2355" spans="1:28" x14ac:dyDescent="0.25">
      <c r="A2355">
        <v>2032578676</v>
      </c>
      <c r="B2355" t="s">
        <v>990</v>
      </c>
      <c r="C2355" t="s">
        <v>974</v>
      </c>
      <c r="D2355" s="5" t="str">
        <f t="shared" si="109"/>
        <v>SHANNON RIGGAN</v>
      </c>
      <c r="E2355" t="s">
        <v>347</v>
      </c>
      <c r="F2355" t="s">
        <v>1173</v>
      </c>
      <c r="G2355" t="s">
        <v>3225</v>
      </c>
      <c r="H2355" t="s">
        <v>3224</v>
      </c>
      <c r="I2355" s="8">
        <v>8977234</v>
      </c>
      <c r="J2355" t="s">
        <v>90</v>
      </c>
      <c r="K2355" t="s">
        <v>91</v>
      </c>
      <c r="L2355" t="str">
        <f t="shared" si="110"/>
        <v>RYAN CALTAGIRONE</v>
      </c>
      <c r="M2355" t="s">
        <v>57</v>
      </c>
      <c r="N2355" s="1">
        <v>46023</v>
      </c>
      <c r="O2355" s="1">
        <v>46174</v>
      </c>
      <c r="P2355">
        <f t="shared" si="108"/>
        <v>5</v>
      </c>
      <c r="Q2355" s="1" t="s">
        <v>142</v>
      </c>
      <c r="R2355" s="1" t="s">
        <v>3570</v>
      </c>
      <c r="S2355" s="2">
        <v>9.9499999999999993</v>
      </c>
      <c r="T2355">
        <v>1</v>
      </c>
      <c r="U2355" t="s">
        <v>58</v>
      </c>
      <c r="V2355" s="3">
        <v>0.27</v>
      </c>
      <c r="W2355" t="s">
        <v>60</v>
      </c>
      <c r="X2355" t="s">
        <v>143</v>
      </c>
      <c r="Y2355" s="2">
        <v>2.69</v>
      </c>
      <c r="Z2355" s="2">
        <v>0</v>
      </c>
      <c r="AA2355" s="2">
        <v>0</v>
      </c>
      <c r="AB2355" s="2">
        <v>0</v>
      </c>
    </row>
    <row r="2356" spans="1:28" x14ac:dyDescent="0.25">
      <c r="A2356">
        <v>2032646373</v>
      </c>
      <c r="B2356" t="s">
        <v>2693</v>
      </c>
      <c r="C2356" t="s">
        <v>1288</v>
      </c>
      <c r="D2356" s="5" t="str">
        <f t="shared" si="109"/>
        <v>LORI MOORMAN</v>
      </c>
      <c r="E2356" t="s">
        <v>347</v>
      </c>
      <c r="F2356" t="s">
        <v>1173</v>
      </c>
      <c r="G2356" t="s">
        <v>3225</v>
      </c>
      <c r="H2356" t="s">
        <v>3224</v>
      </c>
      <c r="I2356" s="8">
        <v>8977234</v>
      </c>
      <c r="J2356" t="s">
        <v>90</v>
      </c>
      <c r="K2356" t="s">
        <v>91</v>
      </c>
      <c r="L2356" t="str">
        <f t="shared" si="110"/>
        <v>RYAN CALTAGIRONE</v>
      </c>
      <c r="M2356" t="s">
        <v>57</v>
      </c>
      <c r="N2356" s="1">
        <v>46023</v>
      </c>
      <c r="O2356" s="1">
        <v>46174</v>
      </c>
      <c r="P2356">
        <f t="shared" si="108"/>
        <v>5</v>
      </c>
      <c r="Q2356" s="1" t="s">
        <v>142</v>
      </c>
      <c r="R2356" s="1" t="s">
        <v>3570</v>
      </c>
      <c r="S2356" s="2">
        <v>9.9499999999999993</v>
      </c>
      <c r="T2356">
        <v>1</v>
      </c>
      <c r="U2356" t="s">
        <v>58</v>
      </c>
      <c r="V2356" s="3">
        <v>0.27</v>
      </c>
      <c r="W2356" t="s">
        <v>60</v>
      </c>
      <c r="X2356" t="s">
        <v>143</v>
      </c>
      <c r="Y2356" s="2">
        <v>2.69</v>
      </c>
      <c r="Z2356" s="2">
        <v>0</v>
      </c>
      <c r="AA2356" s="2">
        <v>0</v>
      </c>
      <c r="AB2356" s="2">
        <v>0</v>
      </c>
    </row>
    <row r="2357" spans="1:28" x14ac:dyDescent="0.25">
      <c r="A2357">
        <v>2032711739</v>
      </c>
      <c r="B2357" t="s">
        <v>2790</v>
      </c>
      <c r="C2357" t="s">
        <v>794</v>
      </c>
      <c r="D2357" s="5" t="str">
        <f t="shared" si="109"/>
        <v>TERRY MCDOUGALL</v>
      </c>
      <c r="E2357" t="s">
        <v>871</v>
      </c>
      <c r="F2357" t="s">
        <v>734</v>
      </c>
      <c r="G2357" t="s">
        <v>735</v>
      </c>
      <c r="H2357" t="s">
        <v>735</v>
      </c>
      <c r="I2357" s="8">
        <v>9079571</v>
      </c>
      <c r="J2357" t="s">
        <v>152</v>
      </c>
      <c r="K2357" t="s">
        <v>153</v>
      </c>
      <c r="L2357" t="str">
        <f t="shared" si="110"/>
        <v>ADAM RICHTER</v>
      </c>
      <c r="M2357" t="s">
        <v>57</v>
      </c>
      <c r="N2357" s="1">
        <v>46023</v>
      </c>
      <c r="O2357" s="1">
        <v>46174</v>
      </c>
      <c r="P2357">
        <f t="shared" si="108"/>
        <v>5</v>
      </c>
      <c r="Q2357" s="1" t="s">
        <v>142</v>
      </c>
      <c r="R2357" s="1" t="s">
        <v>3570</v>
      </c>
      <c r="S2357" s="2">
        <v>11.83</v>
      </c>
      <c r="T2357">
        <v>1</v>
      </c>
      <c r="U2357" t="s">
        <v>58</v>
      </c>
      <c r="V2357" s="3">
        <v>0.7</v>
      </c>
      <c r="W2357" t="s">
        <v>60</v>
      </c>
      <c r="X2357" t="s">
        <v>143</v>
      </c>
      <c r="Y2357" s="2">
        <v>8.2799999999999994</v>
      </c>
      <c r="Z2357" s="2">
        <v>0</v>
      </c>
      <c r="AA2357" s="2">
        <v>0</v>
      </c>
      <c r="AB2357" s="2">
        <v>0</v>
      </c>
    </row>
    <row r="2358" spans="1:28" x14ac:dyDescent="0.25">
      <c r="A2358">
        <v>2032471094</v>
      </c>
      <c r="B2358" t="s">
        <v>1938</v>
      </c>
      <c r="C2358" t="s">
        <v>1903</v>
      </c>
      <c r="D2358" s="5" t="str">
        <f t="shared" si="109"/>
        <v>MAYER SHERMAN</v>
      </c>
      <c r="E2358" t="s">
        <v>82</v>
      </c>
      <c r="F2358" t="s">
        <v>734</v>
      </c>
      <c r="G2358" t="s">
        <v>735</v>
      </c>
      <c r="H2358" t="s">
        <v>735</v>
      </c>
      <c r="I2358" s="8" t="s">
        <v>3510</v>
      </c>
      <c r="J2358" t="s">
        <v>770</v>
      </c>
      <c r="K2358" t="s">
        <v>771</v>
      </c>
      <c r="L2358" t="str">
        <f t="shared" si="110"/>
        <v>BARRY BRENNER</v>
      </c>
      <c r="M2358" t="s">
        <v>57</v>
      </c>
      <c r="N2358" s="1">
        <v>46023</v>
      </c>
      <c r="O2358" s="1">
        <v>46174</v>
      </c>
      <c r="P2358">
        <f t="shared" si="108"/>
        <v>5</v>
      </c>
      <c r="Q2358" s="1" t="s">
        <v>142</v>
      </c>
      <c r="R2358" s="1" t="s">
        <v>3570</v>
      </c>
      <c r="S2358" s="2">
        <v>269.38</v>
      </c>
      <c r="T2358">
        <v>1</v>
      </c>
      <c r="U2358" t="s">
        <v>58</v>
      </c>
      <c r="V2358" s="3">
        <v>0.7</v>
      </c>
      <c r="W2358" t="s">
        <v>60</v>
      </c>
      <c r="X2358" t="s">
        <v>143</v>
      </c>
      <c r="Y2358" s="2">
        <v>188.57</v>
      </c>
      <c r="Z2358" s="2">
        <v>0</v>
      </c>
      <c r="AA2358" s="2">
        <v>0</v>
      </c>
      <c r="AB2358" s="2">
        <v>0</v>
      </c>
    </row>
    <row r="2359" spans="1:28" x14ac:dyDescent="0.25">
      <c r="A2359">
        <v>2032881503</v>
      </c>
      <c r="B2359" t="s">
        <v>1992</v>
      </c>
      <c r="C2359" t="s">
        <v>1993</v>
      </c>
      <c r="D2359" s="5" t="str">
        <f t="shared" si="109"/>
        <v>FAYE KATT</v>
      </c>
      <c r="E2359" t="s">
        <v>82</v>
      </c>
      <c r="F2359" t="s">
        <v>734</v>
      </c>
      <c r="G2359" t="s">
        <v>735</v>
      </c>
      <c r="H2359" t="s">
        <v>735</v>
      </c>
      <c r="I2359" s="8" t="s">
        <v>3510</v>
      </c>
      <c r="J2359" t="s">
        <v>770</v>
      </c>
      <c r="K2359" t="s">
        <v>771</v>
      </c>
      <c r="L2359" t="str">
        <f t="shared" si="110"/>
        <v>BARRY BRENNER</v>
      </c>
      <c r="M2359" t="s">
        <v>57</v>
      </c>
      <c r="N2359" s="1">
        <v>46023</v>
      </c>
      <c r="O2359" s="1">
        <v>46174</v>
      </c>
      <c r="P2359">
        <f t="shared" si="108"/>
        <v>5</v>
      </c>
      <c r="Q2359" s="1" t="s">
        <v>142</v>
      </c>
      <c r="R2359" s="1" t="s">
        <v>3570</v>
      </c>
      <c r="S2359" s="2">
        <v>124.72</v>
      </c>
      <c r="T2359">
        <v>1</v>
      </c>
      <c r="U2359" t="s">
        <v>58</v>
      </c>
      <c r="V2359" s="3">
        <v>0.7</v>
      </c>
      <c r="W2359" t="s">
        <v>60</v>
      </c>
      <c r="X2359" t="s">
        <v>143</v>
      </c>
      <c r="Y2359" s="2">
        <v>87.3</v>
      </c>
      <c r="Z2359" s="2">
        <v>0</v>
      </c>
      <c r="AA2359" s="2">
        <v>0</v>
      </c>
      <c r="AB2359" s="2">
        <v>0</v>
      </c>
    </row>
    <row r="2360" spans="1:28" x14ac:dyDescent="0.25">
      <c r="A2360">
        <v>2032496246</v>
      </c>
      <c r="B2360" t="s">
        <v>3158</v>
      </c>
      <c r="C2360" t="s">
        <v>1820</v>
      </c>
      <c r="D2360" s="5" t="str">
        <f t="shared" si="109"/>
        <v>TANIA CASTRO</v>
      </c>
      <c r="E2360" t="s">
        <v>110</v>
      </c>
      <c r="F2360" t="s">
        <v>734</v>
      </c>
      <c r="G2360" t="s">
        <v>735</v>
      </c>
      <c r="H2360" t="s">
        <v>735</v>
      </c>
      <c r="I2360" s="8" t="s">
        <v>3510</v>
      </c>
      <c r="J2360" t="s">
        <v>770</v>
      </c>
      <c r="K2360" t="s">
        <v>771</v>
      </c>
      <c r="L2360" t="str">
        <f t="shared" si="110"/>
        <v>BARRY BRENNER</v>
      </c>
      <c r="M2360" t="s">
        <v>57</v>
      </c>
      <c r="N2360" s="1">
        <v>46023</v>
      </c>
      <c r="O2360" s="1">
        <v>46174</v>
      </c>
      <c r="P2360">
        <f t="shared" si="108"/>
        <v>5</v>
      </c>
      <c r="Q2360" s="1" t="s">
        <v>142</v>
      </c>
      <c r="R2360" s="1" t="s">
        <v>3570</v>
      </c>
      <c r="S2360" s="2">
        <v>60.4</v>
      </c>
      <c r="T2360">
        <v>1</v>
      </c>
      <c r="U2360" t="s">
        <v>58</v>
      </c>
      <c r="V2360" s="3">
        <v>0.7</v>
      </c>
      <c r="W2360" t="s">
        <v>60</v>
      </c>
      <c r="X2360" t="s">
        <v>143</v>
      </c>
      <c r="Y2360" s="2">
        <v>42.28</v>
      </c>
      <c r="Z2360" s="2">
        <v>0</v>
      </c>
      <c r="AA2360" s="2">
        <v>0</v>
      </c>
      <c r="AB2360" s="2">
        <v>0</v>
      </c>
    </row>
    <row r="2361" spans="1:28" x14ac:dyDescent="0.25">
      <c r="A2361">
        <v>2032473112</v>
      </c>
      <c r="B2361" t="s">
        <v>1944</v>
      </c>
      <c r="C2361" t="s">
        <v>1945</v>
      </c>
      <c r="D2361" s="5" t="str">
        <f t="shared" si="109"/>
        <v>DEENA BADAWIYA</v>
      </c>
      <c r="E2361" t="s">
        <v>82</v>
      </c>
      <c r="F2361" t="s">
        <v>734</v>
      </c>
      <c r="G2361" t="s">
        <v>735</v>
      </c>
      <c r="H2361" t="s">
        <v>735</v>
      </c>
      <c r="I2361" s="8" t="s">
        <v>3510</v>
      </c>
      <c r="J2361" t="s">
        <v>770</v>
      </c>
      <c r="K2361" t="s">
        <v>771</v>
      </c>
      <c r="L2361" t="str">
        <f t="shared" si="110"/>
        <v>BARRY BRENNER</v>
      </c>
      <c r="M2361" t="s">
        <v>57</v>
      </c>
      <c r="N2361" s="1">
        <v>46023</v>
      </c>
      <c r="O2361" s="1">
        <v>46174</v>
      </c>
      <c r="P2361">
        <f t="shared" si="108"/>
        <v>5</v>
      </c>
      <c r="Q2361" s="1" t="s">
        <v>142</v>
      </c>
      <c r="R2361" s="1" t="s">
        <v>3570</v>
      </c>
      <c r="S2361" s="2">
        <v>58.24</v>
      </c>
      <c r="T2361">
        <v>1</v>
      </c>
      <c r="U2361" t="s">
        <v>58</v>
      </c>
      <c r="V2361" s="3">
        <v>0.7</v>
      </c>
      <c r="W2361" t="s">
        <v>60</v>
      </c>
      <c r="X2361" t="s">
        <v>143</v>
      </c>
      <c r="Y2361" s="2">
        <v>40.770000000000003</v>
      </c>
      <c r="Z2361" s="2">
        <v>0</v>
      </c>
      <c r="AA2361" s="2">
        <v>0</v>
      </c>
      <c r="AB2361" s="2">
        <v>0</v>
      </c>
    </row>
    <row r="2362" spans="1:28" x14ac:dyDescent="0.25">
      <c r="A2362">
        <v>2032057500</v>
      </c>
      <c r="B2362" t="s">
        <v>825</v>
      </c>
      <c r="C2362" t="s">
        <v>599</v>
      </c>
      <c r="D2362" s="5" t="str">
        <f t="shared" si="109"/>
        <v>PETER RAGEN</v>
      </c>
      <c r="E2362" t="s">
        <v>82</v>
      </c>
      <c r="F2362" t="s">
        <v>734</v>
      </c>
      <c r="G2362" t="s">
        <v>735</v>
      </c>
      <c r="H2362" t="s">
        <v>735</v>
      </c>
      <c r="I2362" s="8" t="s">
        <v>3510</v>
      </c>
      <c r="J2362" t="s">
        <v>770</v>
      </c>
      <c r="K2362" t="s">
        <v>771</v>
      </c>
      <c r="L2362" t="str">
        <f t="shared" si="110"/>
        <v>BARRY BRENNER</v>
      </c>
      <c r="M2362" t="s">
        <v>57</v>
      </c>
      <c r="N2362" s="1">
        <v>46023</v>
      </c>
      <c r="O2362" s="1">
        <v>46174</v>
      </c>
      <c r="P2362">
        <f t="shared" si="108"/>
        <v>5</v>
      </c>
      <c r="Q2362" s="1" t="s">
        <v>142</v>
      </c>
      <c r="R2362" s="1" t="s">
        <v>3570</v>
      </c>
      <c r="S2362" s="2">
        <v>49.8</v>
      </c>
      <c r="T2362">
        <v>1</v>
      </c>
      <c r="U2362" t="s">
        <v>58</v>
      </c>
      <c r="V2362" s="3">
        <v>0.7</v>
      </c>
      <c r="W2362" t="s">
        <v>60</v>
      </c>
      <c r="X2362" t="s">
        <v>143</v>
      </c>
      <c r="Y2362" s="2">
        <v>34.86</v>
      </c>
      <c r="Z2362" s="2">
        <v>0</v>
      </c>
      <c r="AA2362" s="2">
        <v>0</v>
      </c>
      <c r="AB2362" s="2">
        <v>0</v>
      </c>
    </row>
    <row r="2363" spans="1:28" x14ac:dyDescent="0.25">
      <c r="A2363">
        <v>2032664352</v>
      </c>
      <c r="B2363" t="s">
        <v>2710</v>
      </c>
      <c r="C2363" t="s">
        <v>140</v>
      </c>
      <c r="D2363" s="5" t="str">
        <f t="shared" si="109"/>
        <v>KELLY TRAN</v>
      </c>
      <c r="E2363" t="s">
        <v>82</v>
      </c>
      <c r="F2363" t="s">
        <v>734</v>
      </c>
      <c r="G2363" t="s">
        <v>735</v>
      </c>
      <c r="H2363" t="s">
        <v>735</v>
      </c>
      <c r="I2363" s="8" t="s">
        <v>3510</v>
      </c>
      <c r="J2363" t="s">
        <v>770</v>
      </c>
      <c r="K2363" t="s">
        <v>771</v>
      </c>
      <c r="L2363" t="str">
        <f t="shared" si="110"/>
        <v>BARRY BRENNER</v>
      </c>
      <c r="M2363" t="s">
        <v>57</v>
      </c>
      <c r="N2363" s="1">
        <v>46023</v>
      </c>
      <c r="O2363" s="1">
        <v>46174</v>
      </c>
      <c r="P2363">
        <f t="shared" si="108"/>
        <v>5</v>
      </c>
      <c r="Q2363" s="1" t="s">
        <v>142</v>
      </c>
      <c r="R2363" s="1" t="s">
        <v>3570</v>
      </c>
      <c r="S2363" s="2">
        <v>49.8</v>
      </c>
      <c r="T2363">
        <v>1</v>
      </c>
      <c r="U2363" t="s">
        <v>58</v>
      </c>
      <c r="V2363" s="3">
        <v>0.7</v>
      </c>
      <c r="W2363" t="s">
        <v>60</v>
      </c>
      <c r="X2363" t="s">
        <v>143</v>
      </c>
      <c r="Y2363" s="2">
        <v>34.86</v>
      </c>
      <c r="Z2363" s="2">
        <v>0</v>
      </c>
      <c r="AA2363" s="2">
        <v>0</v>
      </c>
      <c r="AB2363" s="2">
        <v>0</v>
      </c>
    </row>
    <row r="2364" spans="1:28" x14ac:dyDescent="0.25">
      <c r="A2364">
        <v>2032551265</v>
      </c>
      <c r="B2364" t="s">
        <v>2925</v>
      </c>
      <c r="C2364" t="s">
        <v>375</v>
      </c>
      <c r="D2364" s="5" t="str">
        <f t="shared" si="109"/>
        <v>ZOE ZELENSKY</v>
      </c>
      <c r="E2364" t="s">
        <v>82</v>
      </c>
      <c r="F2364" t="s">
        <v>734</v>
      </c>
      <c r="G2364" t="s">
        <v>735</v>
      </c>
      <c r="H2364" t="s">
        <v>735</v>
      </c>
      <c r="I2364" s="8" t="s">
        <v>3510</v>
      </c>
      <c r="J2364" t="s">
        <v>770</v>
      </c>
      <c r="K2364" t="s">
        <v>771</v>
      </c>
      <c r="L2364" t="str">
        <f t="shared" si="110"/>
        <v>BARRY BRENNER</v>
      </c>
      <c r="M2364" t="s">
        <v>57</v>
      </c>
      <c r="N2364" s="1">
        <v>46023</v>
      </c>
      <c r="O2364" s="1">
        <v>46174</v>
      </c>
      <c r="P2364">
        <f t="shared" si="108"/>
        <v>5</v>
      </c>
      <c r="Q2364" s="1" t="s">
        <v>142</v>
      </c>
      <c r="R2364" s="1" t="s">
        <v>3570</v>
      </c>
      <c r="S2364" s="2">
        <v>49.8</v>
      </c>
      <c r="T2364">
        <v>1</v>
      </c>
      <c r="U2364" t="s">
        <v>58</v>
      </c>
      <c r="V2364" s="3">
        <v>0.7</v>
      </c>
      <c r="W2364" t="s">
        <v>60</v>
      </c>
      <c r="X2364" t="s">
        <v>143</v>
      </c>
      <c r="Y2364" s="2">
        <v>34.86</v>
      </c>
      <c r="Z2364" s="2">
        <v>0</v>
      </c>
      <c r="AA2364" s="2">
        <v>0</v>
      </c>
      <c r="AB2364" s="2">
        <v>0</v>
      </c>
    </row>
    <row r="2365" spans="1:28" x14ac:dyDescent="0.25">
      <c r="A2365">
        <v>2031976070</v>
      </c>
      <c r="B2365" t="s">
        <v>768</v>
      </c>
      <c r="C2365" t="s">
        <v>769</v>
      </c>
      <c r="D2365" s="5" t="str">
        <f t="shared" si="109"/>
        <v>ETHAN RUBARTS</v>
      </c>
      <c r="E2365" t="s">
        <v>82</v>
      </c>
      <c r="F2365" t="s">
        <v>734</v>
      </c>
      <c r="G2365" t="s">
        <v>735</v>
      </c>
      <c r="H2365" t="s">
        <v>735</v>
      </c>
      <c r="I2365" s="8" t="s">
        <v>3510</v>
      </c>
      <c r="J2365" t="s">
        <v>770</v>
      </c>
      <c r="K2365" t="s">
        <v>771</v>
      </c>
      <c r="L2365" t="str">
        <f t="shared" si="110"/>
        <v>BARRY BRENNER</v>
      </c>
      <c r="M2365" t="s">
        <v>57</v>
      </c>
      <c r="N2365" s="1">
        <v>46023</v>
      </c>
      <c r="O2365" s="1">
        <v>46174</v>
      </c>
      <c r="P2365">
        <f t="shared" si="108"/>
        <v>5</v>
      </c>
      <c r="Q2365" s="1" t="s">
        <v>142</v>
      </c>
      <c r="R2365" s="1" t="s">
        <v>3570</v>
      </c>
      <c r="S2365" s="2">
        <v>34</v>
      </c>
      <c r="T2365">
        <v>1</v>
      </c>
      <c r="U2365" t="s">
        <v>58</v>
      </c>
      <c r="V2365" s="3">
        <v>0.7</v>
      </c>
      <c r="W2365" t="s">
        <v>60</v>
      </c>
      <c r="X2365" t="s">
        <v>143</v>
      </c>
      <c r="Y2365" s="2">
        <v>23.8</v>
      </c>
      <c r="Z2365" s="2">
        <v>0</v>
      </c>
      <c r="AA2365" s="2">
        <v>0</v>
      </c>
      <c r="AB2365" s="2">
        <v>0</v>
      </c>
    </row>
    <row r="2366" spans="1:28" x14ac:dyDescent="0.25">
      <c r="A2366">
        <v>2032563058</v>
      </c>
      <c r="B2366" t="s">
        <v>2926</v>
      </c>
      <c r="C2366" t="s">
        <v>2927</v>
      </c>
      <c r="D2366" s="5" t="str">
        <f t="shared" si="109"/>
        <v>ERIKO OHNISHI</v>
      </c>
      <c r="E2366" t="s">
        <v>82</v>
      </c>
      <c r="F2366" t="s">
        <v>734</v>
      </c>
      <c r="G2366" t="s">
        <v>735</v>
      </c>
      <c r="H2366" t="s">
        <v>735</v>
      </c>
      <c r="I2366" s="8" t="s">
        <v>3510</v>
      </c>
      <c r="J2366" t="s">
        <v>770</v>
      </c>
      <c r="K2366" t="s">
        <v>771</v>
      </c>
      <c r="L2366" t="str">
        <f t="shared" si="110"/>
        <v>BARRY BRENNER</v>
      </c>
      <c r="M2366" t="s">
        <v>57</v>
      </c>
      <c r="N2366" s="1">
        <v>46023</v>
      </c>
      <c r="O2366" s="1">
        <v>46174</v>
      </c>
      <c r="P2366">
        <f t="shared" si="108"/>
        <v>5</v>
      </c>
      <c r="Q2366" s="1" t="s">
        <v>142</v>
      </c>
      <c r="R2366" s="1" t="s">
        <v>3570</v>
      </c>
      <c r="S2366" s="2">
        <v>34</v>
      </c>
      <c r="T2366">
        <v>1</v>
      </c>
      <c r="U2366" t="s">
        <v>58</v>
      </c>
      <c r="V2366" s="3">
        <v>0.7</v>
      </c>
      <c r="W2366" t="s">
        <v>60</v>
      </c>
      <c r="X2366" t="s">
        <v>143</v>
      </c>
      <c r="Y2366" s="2">
        <v>23.8</v>
      </c>
      <c r="Z2366" s="2">
        <v>0</v>
      </c>
      <c r="AA2366" s="2">
        <v>0</v>
      </c>
      <c r="AB2366" s="2">
        <v>0</v>
      </c>
    </row>
    <row r="2367" spans="1:28" x14ac:dyDescent="0.25">
      <c r="A2367">
        <v>2032600936</v>
      </c>
      <c r="B2367" t="s">
        <v>2384</v>
      </c>
      <c r="C2367" t="s">
        <v>662</v>
      </c>
      <c r="D2367" s="5" t="str">
        <f t="shared" si="109"/>
        <v>KEVIN HIRSHORN</v>
      </c>
      <c r="E2367" t="s">
        <v>213</v>
      </c>
      <c r="F2367" t="s">
        <v>734</v>
      </c>
      <c r="G2367" t="s">
        <v>735</v>
      </c>
      <c r="H2367" t="s">
        <v>735</v>
      </c>
      <c r="I2367" s="8">
        <v>17425766</v>
      </c>
      <c r="J2367" t="s">
        <v>999</v>
      </c>
      <c r="K2367" t="s">
        <v>440</v>
      </c>
      <c r="L2367" t="str">
        <f t="shared" si="110"/>
        <v>CAROL FOLEY</v>
      </c>
      <c r="M2367" t="s">
        <v>57</v>
      </c>
      <c r="N2367" s="1">
        <v>46023</v>
      </c>
      <c r="O2367" s="1">
        <v>46174</v>
      </c>
      <c r="P2367">
        <f t="shared" si="108"/>
        <v>5</v>
      </c>
      <c r="Q2367" s="1" t="s">
        <v>142</v>
      </c>
      <c r="R2367" s="1" t="s">
        <v>3570</v>
      </c>
      <c r="S2367" s="2">
        <v>13.31</v>
      </c>
      <c r="T2367">
        <v>1</v>
      </c>
      <c r="U2367" t="s">
        <v>58</v>
      </c>
      <c r="V2367" s="3">
        <v>0.7</v>
      </c>
      <c r="W2367" t="s">
        <v>60</v>
      </c>
      <c r="X2367" t="s">
        <v>143</v>
      </c>
      <c r="Y2367" s="2">
        <v>9.32</v>
      </c>
      <c r="Z2367" s="2">
        <v>0</v>
      </c>
      <c r="AA2367" s="2">
        <v>0</v>
      </c>
      <c r="AB2367" s="2">
        <v>0</v>
      </c>
    </row>
    <row r="2368" spans="1:28" x14ac:dyDescent="0.25">
      <c r="A2368">
        <v>2031998905</v>
      </c>
      <c r="B2368" t="s">
        <v>792</v>
      </c>
      <c r="C2368" t="s">
        <v>473</v>
      </c>
      <c r="D2368" s="5" t="str">
        <f t="shared" si="109"/>
        <v>RUSSELL METZLER</v>
      </c>
      <c r="E2368" t="s">
        <v>110</v>
      </c>
      <c r="F2368" t="s">
        <v>734</v>
      </c>
      <c r="G2368" t="s">
        <v>735</v>
      </c>
      <c r="H2368" t="s">
        <v>735</v>
      </c>
      <c r="I2368" s="8">
        <v>20003537</v>
      </c>
      <c r="J2368" t="s">
        <v>216</v>
      </c>
      <c r="K2368" t="s">
        <v>217</v>
      </c>
      <c r="L2368" t="str">
        <f t="shared" si="110"/>
        <v>Chad Yale</v>
      </c>
      <c r="M2368" t="s">
        <v>57</v>
      </c>
      <c r="N2368" s="1">
        <v>46023</v>
      </c>
      <c r="O2368" s="1">
        <v>46174</v>
      </c>
      <c r="P2368">
        <f t="shared" si="108"/>
        <v>5</v>
      </c>
      <c r="Q2368" s="1" t="s">
        <v>142</v>
      </c>
      <c r="R2368" s="1" t="s">
        <v>3570</v>
      </c>
      <c r="S2368" s="2">
        <v>275.04000000000002</v>
      </c>
      <c r="T2368">
        <v>1</v>
      </c>
      <c r="U2368" t="s">
        <v>58</v>
      </c>
      <c r="V2368" s="3">
        <v>0.7</v>
      </c>
      <c r="W2368" t="s">
        <v>60</v>
      </c>
      <c r="X2368" t="s">
        <v>143</v>
      </c>
      <c r="Y2368" s="2">
        <v>192.53</v>
      </c>
      <c r="Z2368" s="2">
        <v>0</v>
      </c>
      <c r="AA2368" s="2">
        <v>0</v>
      </c>
      <c r="AB2368" s="2">
        <v>0</v>
      </c>
    </row>
    <row r="2369" spans="1:28" x14ac:dyDescent="0.25">
      <c r="A2369">
        <v>2032105695</v>
      </c>
      <c r="B2369" t="s">
        <v>3402</v>
      </c>
      <c r="C2369" t="s">
        <v>130</v>
      </c>
      <c r="D2369" s="5" t="str">
        <f t="shared" si="109"/>
        <v>JAMES NEUMEISTER</v>
      </c>
      <c r="E2369" t="s">
        <v>82</v>
      </c>
      <c r="F2369" t="s">
        <v>734</v>
      </c>
      <c r="G2369" t="s">
        <v>735</v>
      </c>
      <c r="H2369" t="s">
        <v>735</v>
      </c>
      <c r="I2369" s="8">
        <v>20003537</v>
      </c>
      <c r="J2369" t="s">
        <v>216</v>
      </c>
      <c r="K2369" t="s">
        <v>217</v>
      </c>
      <c r="L2369" t="str">
        <f t="shared" si="110"/>
        <v>Chad Yale</v>
      </c>
      <c r="M2369" t="s">
        <v>57</v>
      </c>
      <c r="N2369" s="1">
        <v>46023</v>
      </c>
      <c r="O2369" s="1">
        <v>46174</v>
      </c>
      <c r="P2369">
        <f t="shared" si="108"/>
        <v>5</v>
      </c>
      <c r="Q2369" s="1" t="s">
        <v>142</v>
      </c>
      <c r="R2369" s="1" t="s">
        <v>3570</v>
      </c>
      <c r="S2369" s="2">
        <v>198.36</v>
      </c>
      <c r="T2369">
        <v>1</v>
      </c>
      <c r="U2369" t="s">
        <v>58</v>
      </c>
      <c r="V2369" s="3">
        <v>0.7</v>
      </c>
      <c r="W2369" t="s">
        <v>60</v>
      </c>
      <c r="X2369" t="s">
        <v>143</v>
      </c>
      <c r="Y2369" s="2">
        <v>138.85</v>
      </c>
      <c r="Z2369" s="2">
        <v>0</v>
      </c>
      <c r="AA2369" s="2">
        <v>0</v>
      </c>
      <c r="AB2369" s="2">
        <v>0</v>
      </c>
    </row>
    <row r="2370" spans="1:28" x14ac:dyDescent="0.25">
      <c r="A2370">
        <v>2032137719</v>
      </c>
      <c r="B2370" t="s">
        <v>519</v>
      </c>
      <c r="C2370" t="s">
        <v>398</v>
      </c>
      <c r="D2370" s="5" t="str">
        <f t="shared" si="109"/>
        <v>JAMIE PETERS</v>
      </c>
      <c r="E2370" t="s">
        <v>82</v>
      </c>
      <c r="F2370" t="s">
        <v>734</v>
      </c>
      <c r="G2370" t="s">
        <v>735</v>
      </c>
      <c r="H2370" t="s">
        <v>735</v>
      </c>
      <c r="I2370" s="8">
        <v>20003537</v>
      </c>
      <c r="J2370" t="s">
        <v>216</v>
      </c>
      <c r="K2370" t="s">
        <v>217</v>
      </c>
      <c r="L2370" t="str">
        <f t="shared" si="110"/>
        <v>Chad Yale</v>
      </c>
      <c r="M2370" t="s">
        <v>57</v>
      </c>
      <c r="N2370" s="1">
        <v>46023</v>
      </c>
      <c r="O2370" s="1">
        <v>46174</v>
      </c>
      <c r="P2370">
        <f t="shared" ref="P2370:P2433" si="111">DATEDIF(N2370,O2370,"M")</f>
        <v>5</v>
      </c>
      <c r="Q2370" s="1" t="s">
        <v>142</v>
      </c>
      <c r="R2370" s="1" t="s">
        <v>3570</v>
      </c>
      <c r="S2370" s="2">
        <v>198.36</v>
      </c>
      <c r="T2370">
        <v>1</v>
      </c>
      <c r="U2370" t="s">
        <v>58</v>
      </c>
      <c r="V2370" s="3">
        <v>0.7</v>
      </c>
      <c r="W2370" t="s">
        <v>60</v>
      </c>
      <c r="X2370" t="s">
        <v>143</v>
      </c>
      <c r="Y2370" s="2">
        <v>138.85</v>
      </c>
      <c r="Z2370" s="2">
        <v>0</v>
      </c>
      <c r="AA2370" s="2">
        <v>0</v>
      </c>
      <c r="AB2370" s="2">
        <v>0</v>
      </c>
    </row>
    <row r="2371" spans="1:28" x14ac:dyDescent="0.25">
      <c r="A2371">
        <v>2032628420</v>
      </c>
      <c r="B2371" t="s">
        <v>2433</v>
      </c>
      <c r="C2371" t="s">
        <v>241</v>
      </c>
      <c r="D2371" s="5" t="str">
        <f t="shared" ref="D2371:D2434" si="112">CONCATENATE(C2371," ",B2371)</f>
        <v>LISA EMS</v>
      </c>
      <c r="E2371" t="s">
        <v>324</v>
      </c>
      <c r="F2371" t="s">
        <v>734</v>
      </c>
      <c r="G2371" t="s">
        <v>735</v>
      </c>
      <c r="H2371" t="s">
        <v>735</v>
      </c>
      <c r="I2371" s="8">
        <v>20003537</v>
      </c>
      <c r="J2371" t="s">
        <v>216</v>
      </c>
      <c r="K2371" t="s">
        <v>217</v>
      </c>
      <c r="L2371" t="str">
        <f t="shared" si="110"/>
        <v>Chad Yale</v>
      </c>
      <c r="M2371" t="s">
        <v>57</v>
      </c>
      <c r="N2371" s="1">
        <v>46023</v>
      </c>
      <c r="O2371" s="1">
        <v>46174</v>
      </c>
      <c r="P2371">
        <f t="shared" si="111"/>
        <v>5</v>
      </c>
      <c r="Q2371" s="1" t="s">
        <v>142</v>
      </c>
      <c r="R2371" s="1" t="s">
        <v>3570</v>
      </c>
      <c r="S2371" s="2">
        <v>194.5</v>
      </c>
      <c r="T2371">
        <v>1</v>
      </c>
      <c r="U2371" t="s">
        <v>58</v>
      </c>
      <c r="V2371" s="3">
        <v>0.7</v>
      </c>
      <c r="W2371" t="s">
        <v>60</v>
      </c>
      <c r="X2371" t="s">
        <v>143</v>
      </c>
      <c r="Y2371" s="2">
        <v>136.15</v>
      </c>
      <c r="Z2371" s="2">
        <v>0</v>
      </c>
      <c r="AA2371" s="2">
        <v>0</v>
      </c>
      <c r="AB2371" s="2">
        <v>0</v>
      </c>
    </row>
    <row r="2372" spans="1:28" x14ac:dyDescent="0.25">
      <c r="A2372">
        <v>2032066849</v>
      </c>
      <c r="B2372" t="s">
        <v>427</v>
      </c>
      <c r="C2372" t="s">
        <v>454</v>
      </c>
      <c r="D2372" s="5" t="str">
        <f t="shared" si="112"/>
        <v>KLYNTON JOHNSON</v>
      </c>
      <c r="E2372" t="s">
        <v>82</v>
      </c>
      <c r="F2372" t="s">
        <v>734</v>
      </c>
      <c r="G2372" t="s">
        <v>735</v>
      </c>
      <c r="H2372" t="s">
        <v>735</v>
      </c>
      <c r="I2372" s="8">
        <v>20003537</v>
      </c>
      <c r="J2372" t="s">
        <v>216</v>
      </c>
      <c r="K2372" t="s">
        <v>217</v>
      </c>
      <c r="L2372" t="str">
        <f t="shared" si="110"/>
        <v>Chad Yale</v>
      </c>
      <c r="M2372" t="s">
        <v>57</v>
      </c>
      <c r="N2372" s="1">
        <v>46023</v>
      </c>
      <c r="O2372" s="1">
        <v>46174</v>
      </c>
      <c r="P2372">
        <f t="shared" si="111"/>
        <v>5</v>
      </c>
      <c r="Q2372" s="1" t="s">
        <v>142</v>
      </c>
      <c r="R2372" s="1" t="s">
        <v>3570</v>
      </c>
      <c r="S2372" s="2">
        <v>172.54</v>
      </c>
      <c r="T2372">
        <v>1</v>
      </c>
      <c r="U2372" t="s">
        <v>58</v>
      </c>
      <c r="V2372" s="3">
        <v>0.7</v>
      </c>
      <c r="W2372" t="s">
        <v>60</v>
      </c>
      <c r="X2372" t="s">
        <v>143</v>
      </c>
      <c r="Y2372" s="2">
        <v>120.78</v>
      </c>
      <c r="Z2372" s="2">
        <v>0</v>
      </c>
      <c r="AA2372" s="2">
        <v>0</v>
      </c>
      <c r="AB2372" s="2">
        <v>0</v>
      </c>
    </row>
    <row r="2373" spans="1:28" x14ac:dyDescent="0.25">
      <c r="A2373">
        <v>2032597471</v>
      </c>
      <c r="B2373" t="s">
        <v>2383</v>
      </c>
      <c r="C2373" t="s">
        <v>137</v>
      </c>
      <c r="D2373" s="5" t="str">
        <f t="shared" si="112"/>
        <v>KATHY WEISS</v>
      </c>
      <c r="E2373" t="s">
        <v>82</v>
      </c>
      <c r="F2373" t="s">
        <v>734</v>
      </c>
      <c r="G2373" t="s">
        <v>735</v>
      </c>
      <c r="H2373" t="s">
        <v>735</v>
      </c>
      <c r="I2373" s="8">
        <v>20003537</v>
      </c>
      <c r="J2373" t="s">
        <v>216</v>
      </c>
      <c r="K2373" t="s">
        <v>217</v>
      </c>
      <c r="L2373" t="str">
        <f t="shared" si="110"/>
        <v>Chad Yale</v>
      </c>
      <c r="M2373" t="s">
        <v>57</v>
      </c>
      <c r="N2373" s="1">
        <v>46023</v>
      </c>
      <c r="O2373" s="1">
        <v>46174</v>
      </c>
      <c r="P2373">
        <f t="shared" si="111"/>
        <v>5</v>
      </c>
      <c r="Q2373" s="1" t="s">
        <v>142</v>
      </c>
      <c r="R2373" s="1" t="s">
        <v>3570</v>
      </c>
      <c r="S2373" s="2">
        <v>124.72</v>
      </c>
      <c r="T2373">
        <v>1</v>
      </c>
      <c r="U2373" t="s">
        <v>58</v>
      </c>
      <c r="V2373" s="3">
        <v>0.7</v>
      </c>
      <c r="W2373" t="s">
        <v>60</v>
      </c>
      <c r="X2373" t="s">
        <v>143</v>
      </c>
      <c r="Y2373" s="2">
        <v>87.3</v>
      </c>
      <c r="Z2373" s="2">
        <v>0</v>
      </c>
      <c r="AA2373" s="2">
        <v>0</v>
      </c>
      <c r="AB2373" s="2">
        <v>0</v>
      </c>
    </row>
    <row r="2374" spans="1:28" x14ac:dyDescent="0.25">
      <c r="A2374">
        <v>2032875110</v>
      </c>
      <c r="B2374" t="s">
        <v>1988</v>
      </c>
      <c r="C2374" t="s">
        <v>1294</v>
      </c>
      <c r="D2374" s="5" t="str">
        <f t="shared" si="112"/>
        <v>EDWARD BURGENER</v>
      </c>
      <c r="E2374" t="s">
        <v>82</v>
      </c>
      <c r="F2374" t="s">
        <v>734</v>
      </c>
      <c r="G2374" t="s">
        <v>735</v>
      </c>
      <c r="H2374" t="s">
        <v>735</v>
      </c>
      <c r="I2374" s="8">
        <v>20003537</v>
      </c>
      <c r="J2374" t="s">
        <v>216</v>
      </c>
      <c r="K2374" t="s">
        <v>217</v>
      </c>
      <c r="L2374" t="str">
        <f t="shared" si="110"/>
        <v>Chad Yale</v>
      </c>
      <c r="M2374" t="s">
        <v>57</v>
      </c>
      <c r="N2374" s="1">
        <v>46023</v>
      </c>
      <c r="O2374" s="1">
        <v>46174</v>
      </c>
      <c r="P2374">
        <f t="shared" si="111"/>
        <v>5</v>
      </c>
      <c r="Q2374" s="1" t="s">
        <v>142</v>
      </c>
      <c r="R2374" s="1" t="s">
        <v>3570</v>
      </c>
      <c r="S2374" s="2">
        <v>122.08</v>
      </c>
      <c r="T2374">
        <v>1</v>
      </c>
      <c r="U2374" t="s">
        <v>58</v>
      </c>
      <c r="V2374" s="3">
        <v>0.7</v>
      </c>
      <c r="W2374" t="s">
        <v>60</v>
      </c>
      <c r="X2374" t="s">
        <v>143</v>
      </c>
      <c r="Y2374" s="2">
        <v>85.46</v>
      </c>
      <c r="Z2374" s="2">
        <v>0</v>
      </c>
      <c r="AA2374" s="2">
        <v>0</v>
      </c>
      <c r="AB2374" s="2">
        <v>0</v>
      </c>
    </row>
    <row r="2375" spans="1:28" x14ac:dyDescent="0.25">
      <c r="A2375">
        <v>2032095352</v>
      </c>
      <c r="B2375" t="s">
        <v>980</v>
      </c>
      <c r="C2375" t="s">
        <v>1288</v>
      </c>
      <c r="D2375" s="5" t="str">
        <f t="shared" si="112"/>
        <v>LORI WILSON</v>
      </c>
      <c r="E2375" t="s">
        <v>82</v>
      </c>
      <c r="F2375" t="s">
        <v>734</v>
      </c>
      <c r="G2375" t="s">
        <v>735</v>
      </c>
      <c r="H2375" t="s">
        <v>735</v>
      </c>
      <c r="I2375" s="8">
        <v>20003537</v>
      </c>
      <c r="J2375" t="s">
        <v>216</v>
      </c>
      <c r="K2375" t="s">
        <v>217</v>
      </c>
      <c r="L2375" t="str">
        <f t="shared" si="110"/>
        <v>Chad Yale</v>
      </c>
      <c r="M2375" t="s">
        <v>57</v>
      </c>
      <c r="N2375" s="1">
        <v>46023</v>
      </c>
      <c r="O2375" s="1">
        <v>46174</v>
      </c>
      <c r="P2375">
        <f t="shared" si="111"/>
        <v>5</v>
      </c>
      <c r="Q2375" s="1" t="s">
        <v>142</v>
      </c>
      <c r="R2375" s="1" t="s">
        <v>3570</v>
      </c>
      <c r="S2375" s="2">
        <v>103.13</v>
      </c>
      <c r="T2375">
        <v>1</v>
      </c>
      <c r="U2375" t="s">
        <v>58</v>
      </c>
      <c r="V2375" s="3">
        <v>0.7</v>
      </c>
      <c r="W2375" t="s">
        <v>60</v>
      </c>
      <c r="X2375" t="s">
        <v>143</v>
      </c>
      <c r="Y2375" s="2">
        <v>72.19</v>
      </c>
      <c r="Z2375" s="2">
        <v>0</v>
      </c>
      <c r="AA2375" s="2">
        <v>0</v>
      </c>
      <c r="AB2375" s="2">
        <v>0</v>
      </c>
    </row>
    <row r="2376" spans="1:28" x14ac:dyDescent="0.25">
      <c r="A2376">
        <v>2032150576</v>
      </c>
      <c r="B2376" t="s">
        <v>522</v>
      </c>
      <c r="C2376" t="s">
        <v>523</v>
      </c>
      <c r="D2376" s="5" t="str">
        <f t="shared" si="112"/>
        <v>CHRISTINA GILLIS</v>
      </c>
      <c r="E2376" t="s">
        <v>110</v>
      </c>
      <c r="F2376" t="s">
        <v>734</v>
      </c>
      <c r="G2376" t="s">
        <v>735</v>
      </c>
      <c r="H2376" t="s">
        <v>735</v>
      </c>
      <c r="I2376" s="8">
        <v>20003537</v>
      </c>
      <c r="J2376" t="s">
        <v>216</v>
      </c>
      <c r="K2376" t="s">
        <v>217</v>
      </c>
      <c r="L2376" t="str">
        <f t="shared" si="110"/>
        <v>Chad Yale</v>
      </c>
      <c r="M2376" t="s">
        <v>57</v>
      </c>
      <c r="N2376" s="1">
        <v>46023</v>
      </c>
      <c r="O2376" s="1">
        <v>46174</v>
      </c>
      <c r="P2376">
        <f t="shared" si="111"/>
        <v>5</v>
      </c>
      <c r="Q2376" s="1" t="s">
        <v>142</v>
      </c>
      <c r="R2376" s="1" t="s">
        <v>3570</v>
      </c>
      <c r="S2376" s="2">
        <v>101.48</v>
      </c>
      <c r="T2376">
        <v>1</v>
      </c>
      <c r="U2376" t="s">
        <v>58</v>
      </c>
      <c r="V2376" s="3">
        <v>0.7</v>
      </c>
      <c r="W2376" t="s">
        <v>60</v>
      </c>
      <c r="X2376" t="s">
        <v>143</v>
      </c>
      <c r="Y2376" s="2">
        <v>71.040000000000006</v>
      </c>
      <c r="Z2376" s="2">
        <v>0</v>
      </c>
      <c r="AA2376" s="2">
        <v>0</v>
      </c>
      <c r="AB2376" s="2">
        <v>0</v>
      </c>
    </row>
    <row r="2377" spans="1:28" x14ac:dyDescent="0.25">
      <c r="A2377">
        <v>2032701013</v>
      </c>
      <c r="B2377" t="s">
        <v>2766</v>
      </c>
      <c r="C2377" t="s">
        <v>2767</v>
      </c>
      <c r="D2377" s="5" t="str">
        <f t="shared" si="112"/>
        <v>MELODY HAGENY</v>
      </c>
      <c r="E2377" t="s">
        <v>324</v>
      </c>
      <c r="F2377" t="s">
        <v>734</v>
      </c>
      <c r="G2377" t="s">
        <v>735</v>
      </c>
      <c r="H2377" t="s">
        <v>735</v>
      </c>
      <c r="I2377" s="8">
        <v>20003537</v>
      </c>
      <c r="J2377" t="s">
        <v>216</v>
      </c>
      <c r="K2377" t="s">
        <v>217</v>
      </c>
      <c r="L2377" t="str">
        <f t="shared" si="110"/>
        <v>Chad Yale</v>
      </c>
      <c r="M2377" t="s">
        <v>57</v>
      </c>
      <c r="N2377" s="1">
        <v>46023</v>
      </c>
      <c r="O2377" s="1">
        <v>46174</v>
      </c>
      <c r="P2377">
        <f t="shared" si="111"/>
        <v>5</v>
      </c>
      <c r="Q2377" s="1" t="s">
        <v>142</v>
      </c>
      <c r="R2377" s="1" t="s">
        <v>3570</v>
      </c>
      <c r="S2377" s="2">
        <v>94.38</v>
      </c>
      <c r="T2377">
        <v>1</v>
      </c>
      <c r="U2377" t="s">
        <v>58</v>
      </c>
      <c r="V2377" s="3">
        <v>0.7</v>
      </c>
      <c r="W2377" t="s">
        <v>60</v>
      </c>
      <c r="X2377" t="s">
        <v>143</v>
      </c>
      <c r="Y2377" s="2">
        <v>66.069999999999993</v>
      </c>
      <c r="Z2377" s="2">
        <v>0</v>
      </c>
      <c r="AA2377" s="2">
        <v>0</v>
      </c>
      <c r="AB2377" s="2">
        <v>0</v>
      </c>
    </row>
    <row r="2378" spans="1:28" x14ac:dyDescent="0.25">
      <c r="A2378">
        <v>2032086226</v>
      </c>
      <c r="B2378" t="s">
        <v>850</v>
      </c>
      <c r="C2378" t="s">
        <v>851</v>
      </c>
      <c r="D2378" s="5" t="str">
        <f t="shared" si="112"/>
        <v>GIUSEPPE PULVINO</v>
      </c>
      <c r="E2378" t="s">
        <v>82</v>
      </c>
      <c r="F2378" t="s">
        <v>734</v>
      </c>
      <c r="G2378" t="s">
        <v>735</v>
      </c>
      <c r="H2378" t="s">
        <v>735</v>
      </c>
      <c r="I2378" s="8">
        <v>20003537</v>
      </c>
      <c r="J2378" t="s">
        <v>216</v>
      </c>
      <c r="K2378" t="s">
        <v>217</v>
      </c>
      <c r="L2378" t="str">
        <f t="shared" si="110"/>
        <v>Chad Yale</v>
      </c>
      <c r="M2378" t="s">
        <v>57</v>
      </c>
      <c r="N2378" s="1">
        <v>46023</v>
      </c>
      <c r="O2378" s="1">
        <v>46174</v>
      </c>
      <c r="P2378">
        <f t="shared" si="111"/>
        <v>5</v>
      </c>
      <c r="Q2378" s="1" t="s">
        <v>142</v>
      </c>
      <c r="R2378" s="1" t="s">
        <v>3570</v>
      </c>
      <c r="S2378" s="2">
        <v>84.16</v>
      </c>
      <c r="T2378">
        <v>1</v>
      </c>
      <c r="U2378" t="s">
        <v>58</v>
      </c>
      <c r="V2378" s="3">
        <v>0.7</v>
      </c>
      <c r="W2378" t="s">
        <v>60</v>
      </c>
      <c r="X2378" t="s">
        <v>143</v>
      </c>
      <c r="Y2378" s="2">
        <v>58.91</v>
      </c>
      <c r="Z2378" s="2">
        <v>0</v>
      </c>
      <c r="AA2378" s="2">
        <v>0</v>
      </c>
      <c r="AB2378" s="2">
        <v>0</v>
      </c>
    </row>
    <row r="2379" spans="1:28" x14ac:dyDescent="0.25">
      <c r="A2379">
        <v>2032000026</v>
      </c>
      <c r="B2379" t="s">
        <v>793</v>
      </c>
      <c r="C2379" t="s">
        <v>794</v>
      </c>
      <c r="D2379" s="5" t="str">
        <f t="shared" si="112"/>
        <v>TERRY SOUDERS</v>
      </c>
      <c r="E2379" t="s">
        <v>324</v>
      </c>
      <c r="F2379" t="s">
        <v>734</v>
      </c>
      <c r="G2379" t="s">
        <v>735</v>
      </c>
      <c r="H2379" t="s">
        <v>735</v>
      </c>
      <c r="I2379" s="8">
        <v>20003537</v>
      </c>
      <c r="J2379" t="s">
        <v>216</v>
      </c>
      <c r="K2379" t="s">
        <v>217</v>
      </c>
      <c r="L2379" t="str">
        <f t="shared" si="110"/>
        <v>Chad Yale</v>
      </c>
      <c r="M2379" t="s">
        <v>57</v>
      </c>
      <c r="N2379" s="1">
        <v>46023</v>
      </c>
      <c r="O2379" s="1">
        <v>46174</v>
      </c>
      <c r="P2379">
        <f t="shared" si="111"/>
        <v>5</v>
      </c>
      <c r="Q2379" s="1" t="s">
        <v>142</v>
      </c>
      <c r="R2379" s="1" t="s">
        <v>3570</v>
      </c>
      <c r="S2379" s="2">
        <v>65.16</v>
      </c>
      <c r="T2379">
        <v>1</v>
      </c>
      <c r="U2379" t="s">
        <v>58</v>
      </c>
      <c r="V2379" s="3">
        <v>0.7</v>
      </c>
      <c r="W2379" t="s">
        <v>60</v>
      </c>
      <c r="X2379" t="s">
        <v>143</v>
      </c>
      <c r="Y2379" s="2">
        <v>45.61</v>
      </c>
      <c r="Z2379" s="2">
        <v>0</v>
      </c>
      <c r="AA2379" s="2">
        <v>0</v>
      </c>
      <c r="AB2379" s="2">
        <v>0</v>
      </c>
    </row>
    <row r="2380" spans="1:28" x14ac:dyDescent="0.25">
      <c r="A2380">
        <v>2032647430</v>
      </c>
      <c r="B2380" t="s">
        <v>2694</v>
      </c>
      <c r="C2380" t="s">
        <v>182</v>
      </c>
      <c r="D2380" s="5" t="str">
        <f t="shared" si="112"/>
        <v>MEGAN MCVEY</v>
      </c>
      <c r="E2380" t="s">
        <v>324</v>
      </c>
      <c r="F2380" t="s">
        <v>734</v>
      </c>
      <c r="G2380" t="s">
        <v>735</v>
      </c>
      <c r="H2380" t="s">
        <v>735</v>
      </c>
      <c r="I2380" s="8">
        <v>20003537</v>
      </c>
      <c r="J2380" t="s">
        <v>216</v>
      </c>
      <c r="K2380" t="s">
        <v>217</v>
      </c>
      <c r="L2380" t="str">
        <f t="shared" si="110"/>
        <v>Chad Yale</v>
      </c>
      <c r="M2380" t="s">
        <v>57</v>
      </c>
      <c r="N2380" s="1">
        <v>46023</v>
      </c>
      <c r="O2380" s="1">
        <v>46174</v>
      </c>
      <c r="P2380">
        <f t="shared" si="111"/>
        <v>5</v>
      </c>
      <c r="Q2380" s="1" t="s">
        <v>142</v>
      </c>
      <c r="R2380" s="1" t="s">
        <v>3570</v>
      </c>
      <c r="S2380" s="2">
        <v>60.66</v>
      </c>
      <c r="T2380">
        <v>1</v>
      </c>
      <c r="U2380" t="s">
        <v>58</v>
      </c>
      <c r="V2380" s="3">
        <v>0.7</v>
      </c>
      <c r="W2380" t="s">
        <v>60</v>
      </c>
      <c r="X2380" t="s">
        <v>143</v>
      </c>
      <c r="Y2380" s="2">
        <v>42.46</v>
      </c>
      <c r="Z2380" s="2">
        <v>0</v>
      </c>
      <c r="AA2380" s="2">
        <v>0</v>
      </c>
      <c r="AB2380" s="2">
        <v>0</v>
      </c>
    </row>
    <row r="2381" spans="1:28" x14ac:dyDescent="0.25">
      <c r="A2381">
        <v>2032128517</v>
      </c>
      <c r="B2381" t="s">
        <v>3410</v>
      </c>
      <c r="C2381" t="s">
        <v>509</v>
      </c>
      <c r="D2381" s="5" t="str">
        <f t="shared" si="112"/>
        <v>ERIN MCCOMIS</v>
      </c>
      <c r="E2381" t="s">
        <v>324</v>
      </c>
      <c r="F2381" t="s">
        <v>734</v>
      </c>
      <c r="G2381" t="s">
        <v>735</v>
      </c>
      <c r="H2381" t="s">
        <v>735</v>
      </c>
      <c r="I2381" s="8">
        <v>20003537</v>
      </c>
      <c r="J2381" t="s">
        <v>216</v>
      </c>
      <c r="K2381" t="s">
        <v>217</v>
      </c>
      <c r="L2381" t="str">
        <f t="shared" si="110"/>
        <v>Chad Yale</v>
      </c>
      <c r="M2381" t="s">
        <v>57</v>
      </c>
      <c r="N2381" s="1">
        <v>46023</v>
      </c>
      <c r="O2381" s="1">
        <v>46174</v>
      </c>
      <c r="P2381">
        <f t="shared" si="111"/>
        <v>5</v>
      </c>
      <c r="Q2381" s="1" t="s">
        <v>142</v>
      </c>
      <c r="R2381" s="1" t="s">
        <v>3570</v>
      </c>
      <c r="S2381" s="2">
        <v>60.66</v>
      </c>
      <c r="T2381">
        <v>1</v>
      </c>
      <c r="U2381" t="s">
        <v>58</v>
      </c>
      <c r="V2381" s="3">
        <v>0.7</v>
      </c>
      <c r="W2381" t="s">
        <v>60</v>
      </c>
      <c r="X2381" t="s">
        <v>143</v>
      </c>
      <c r="Y2381" s="2">
        <v>42.46</v>
      </c>
      <c r="Z2381" s="2">
        <v>0</v>
      </c>
      <c r="AA2381" s="2">
        <v>0</v>
      </c>
      <c r="AB2381" s="2">
        <v>0</v>
      </c>
    </row>
    <row r="2382" spans="1:28" x14ac:dyDescent="0.25">
      <c r="A2382">
        <v>2031992313</v>
      </c>
      <c r="B2382" t="s">
        <v>782</v>
      </c>
      <c r="C2382" t="s">
        <v>783</v>
      </c>
      <c r="D2382" s="5" t="str">
        <f t="shared" si="112"/>
        <v>DOMINIQUE SHOEMAKER</v>
      </c>
      <c r="E2382" t="s">
        <v>82</v>
      </c>
      <c r="F2382" t="s">
        <v>734</v>
      </c>
      <c r="G2382" t="s">
        <v>735</v>
      </c>
      <c r="H2382" t="s">
        <v>735</v>
      </c>
      <c r="I2382" s="8">
        <v>20003537</v>
      </c>
      <c r="J2382" t="s">
        <v>216</v>
      </c>
      <c r="K2382" t="s">
        <v>217</v>
      </c>
      <c r="L2382" t="str">
        <f t="shared" si="110"/>
        <v>Chad Yale</v>
      </c>
      <c r="M2382" t="s">
        <v>57</v>
      </c>
      <c r="N2382" s="1">
        <v>46023</v>
      </c>
      <c r="O2382" s="1">
        <v>46174</v>
      </c>
      <c r="P2382">
        <f t="shared" si="111"/>
        <v>5</v>
      </c>
      <c r="Q2382" s="1" t="s">
        <v>142</v>
      </c>
      <c r="R2382" s="1" t="s">
        <v>3570</v>
      </c>
      <c r="S2382" s="2">
        <v>58.24</v>
      </c>
      <c r="T2382">
        <v>1</v>
      </c>
      <c r="U2382" t="s">
        <v>58</v>
      </c>
      <c r="V2382" s="3">
        <v>0.7</v>
      </c>
      <c r="W2382" t="s">
        <v>60</v>
      </c>
      <c r="X2382" t="s">
        <v>143</v>
      </c>
      <c r="Y2382" s="2">
        <v>40.770000000000003</v>
      </c>
      <c r="Z2382" s="2">
        <v>0</v>
      </c>
      <c r="AA2382" s="2">
        <v>0</v>
      </c>
      <c r="AB2382" s="2">
        <v>0</v>
      </c>
    </row>
    <row r="2383" spans="1:28" x14ac:dyDescent="0.25">
      <c r="A2383">
        <v>2032660361</v>
      </c>
      <c r="B2383" t="s">
        <v>2708</v>
      </c>
      <c r="C2383" t="s">
        <v>241</v>
      </c>
      <c r="D2383" s="5" t="str">
        <f t="shared" si="112"/>
        <v>LISA SAYEH</v>
      </c>
      <c r="E2383" t="s">
        <v>82</v>
      </c>
      <c r="F2383" t="s">
        <v>734</v>
      </c>
      <c r="G2383" t="s">
        <v>735</v>
      </c>
      <c r="H2383" t="s">
        <v>735</v>
      </c>
      <c r="I2383" s="8">
        <v>20003537</v>
      </c>
      <c r="J2383" t="s">
        <v>216</v>
      </c>
      <c r="K2383" t="s">
        <v>217</v>
      </c>
      <c r="L2383" t="str">
        <f t="shared" si="110"/>
        <v>Chad Yale</v>
      </c>
      <c r="M2383" t="s">
        <v>57</v>
      </c>
      <c r="N2383" s="1">
        <v>46023</v>
      </c>
      <c r="O2383" s="1">
        <v>46174</v>
      </c>
      <c r="P2383">
        <f t="shared" si="111"/>
        <v>5</v>
      </c>
      <c r="Q2383" s="1" t="s">
        <v>142</v>
      </c>
      <c r="R2383" s="1" t="s">
        <v>3570</v>
      </c>
      <c r="S2383" s="2">
        <v>52</v>
      </c>
      <c r="T2383">
        <v>1</v>
      </c>
      <c r="U2383" t="s">
        <v>58</v>
      </c>
      <c r="V2383" s="3">
        <v>0.7</v>
      </c>
      <c r="W2383" t="s">
        <v>60</v>
      </c>
      <c r="X2383" t="s">
        <v>143</v>
      </c>
      <c r="Y2383" s="2">
        <v>36.4</v>
      </c>
      <c r="Z2383" s="2">
        <v>0</v>
      </c>
      <c r="AA2383" s="2">
        <v>0</v>
      </c>
      <c r="AB2383" s="2">
        <v>0</v>
      </c>
    </row>
    <row r="2384" spans="1:28" x14ac:dyDescent="0.25">
      <c r="A2384">
        <v>2032468387</v>
      </c>
      <c r="B2384" t="s">
        <v>1929</v>
      </c>
      <c r="C2384" t="s">
        <v>1930</v>
      </c>
      <c r="D2384" s="5" t="str">
        <f t="shared" si="112"/>
        <v>RENITA BRINSON</v>
      </c>
      <c r="E2384" t="s">
        <v>110</v>
      </c>
      <c r="F2384" t="s">
        <v>734</v>
      </c>
      <c r="G2384" t="s">
        <v>735</v>
      </c>
      <c r="H2384" t="s">
        <v>735</v>
      </c>
      <c r="I2384" s="8">
        <v>20003537</v>
      </c>
      <c r="J2384" t="s">
        <v>216</v>
      </c>
      <c r="K2384" t="s">
        <v>217</v>
      </c>
      <c r="L2384" t="str">
        <f t="shared" si="110"/>
        <v>Chad Yale</v>
      </c>
      <c r="M2384" t="s">
        <v>57</v>
      </c>
      <c r="N2384" s="1">
        <v>46023</v>
      </c>
      <c r="O2384" s="1">
        <v>46174</v>
      </c>
      <c r="P2384">
        <f t="shared" si="111"/>
        <v>5</v>
      </c>
      <c r="Q2384" s="1" t="s">
        <v>142</v>
      </c>
      <c r="R2384" s="1" t="s">
        <v>3570</v>
      </c>
      <c r="S2384" s="2">
        <v>51.09</v>
      </c>
      <c r="T2384">
        <v>1</v>
      </c>
      <c r="U2384" t="s">
        <v>58</v>
      </c>
      <c r="V2384" s="3">
        <v>0.7</v>
      </c>
      <c r="W2384" t="s">
        <v>60</v>
      </c>
      <c r="X2384" t="s">
        <v>143</v>
      </c>
      <c r="Y2384" s="2">
        <v>35.76</v>
      </c>
      <c r="Z2384" s="2">
        <v>0</v>
      </c>
      <c r="AA2384" s="2">
        <v>0</v>
      </c>
      <c r="AB2384" s="2">
        <v>0</v>
      </c>
    </row>
    <row r="2385" spans="1:28" x14ac:dyDescent="0.25">
      <c r="A2385">
        <v>2032626173</v>
      </c>
      <c r="B2385" t="s">
        <v>2425</v>
      </c>
      <c r="C2385" t="s">
        <v>2426</v>
      </c>
      <c r="D2385" s="5" t="str">
        <f t="shared" si="112"/>
        <v>LINDSEY SCHOENDIENST</v>
      </c>
      <c r="E2385" t="s">
        <v>82</v>
      </c>
      <c r="F2385" t="s">
        <v>734</v>
      </c>
      <c r="G2385" t="s">
        <v>735</v>
      </c>
      <c r="H2385" t="s">
        <v>735</v>
      </c>
      <c r="I2385" s="8">
        <v>20003537</v>
      </c>
      <c r="J2385" t="s">
        <v>216</v>
      </c>
      <c r="K2385" t="s">
        <v>217</v>
      </c>
      <c r="L2385" t="str">
        <f t="shared" si="110"/>
        <v>Chad Yale</v>
      </c>
      <c r="M2385" t="s">
        <v>57</v>
      </c>
      <c r="N2385" s="1">
        <v>46023</v>
      </c>
      <c r="O2385" s="1">
        <v>46174</v>
      </c>
      <c r="P2385">
        <f t="shared" si="111"/>
        <v>5</v>
      </c>
      <c r="Q2385" s="1" t="s">
        <v>142</v>
      </c>
      <c r="R2385" s="1" t="s">
        <v>3570</v>
      </c>
      <c r="S2385" s="2">
        <v>49.8</v>
      </c>
      <c r="T2385">
        <v>1</v>
      </c>
      <c r="U2385" t="s">
        <v>58</v>
      </c>
      <c r="V2385" s="3">
        <v>0.7</v>
      </c>
      <c r="W2385" t="s">
        <v>60</v>
      </c>
      <c r="X2385" t="s">
        <v>143</v>
      </c>
      <c r="Y2385" s="2">
        <v>34.86</v>
      </c>
      <c r="Z2385" s="2">
        <v>0</v>
      </c>
      <c r="AA2385" s="2">
        <v>0</v>
      </c>
      <c r="AB2385" s="2">
        <v>0</v>
      </c>
    </row>
    <row r="2386" spans="1:28" x14ac:dyDescent="0.25">
      <c r="A2386">
        <v>2032137643</v>
      </c>
      <c r="B2386" t="s">
        <v>519</v>
      </c>
      <c r="C2386" t="s">
        <v>520</v>
      </c>
      <c r="D2386" s="5" t="str">
        <f t="shared" si="112"/>
        <v>DEVIN PETERS</v>
      </c>
      <c r="E2386" t="s">
        <v>82</v>
      </c>
      <c r="F2386" t="s">
        <v>734</v>
      </c>
      <c r="G2386" t="s">
        <v>735</v>
      </c>
      <c r="H2386" t="s">
        <v>735</v>
      </c>
      <c r="I2386" s="8">
        <v>20003537</v>
      </c>
      <c r="J2386" t="s">
        <v>216</v>
      </c>
      <c r="K2386" t="s">
        <v>217</v>
      </c>
      <c r="L2386" t="str">
        <f t="shared" si="110"/>
        <v>Chad Yale</v>
      </c>
      <c r="M2386" t="s">
        <v>57</v>
      </c>
      <c r="N2386" s="1">
        <v>46023</v>
      </c>
      <c r="O2386" s="1">
        <v>46174</v>
      </c>
      <c r="P2386">
        <f t="shared" si="111"/>
        <v>5</v>
      </c>
      <c r="Q2386" s="1" t="s">
        <v>142</v>
      </c>
      <c r="R2386" s="1" t="s">
        <v>3570</v>
      </c>
      <c r="S2386" s="2">
        <v>49.8</v>
      </c>
      <c r="T2386">
        <v>1</v>
      </c>
      <c r="U2386" t="s">
        <v>58</v>
      </c>
      <c r="V2386" s="3">
        <v>0.7</v>
      </c>
      <c r="W2386" t="s">
        <v>60</v>
      </c>
      <c r="X2386" t="s">
        <v>143</v>
      </c>
      <c r="Y2386" s="2">
        <v>34.86</v>
      </c>
      <c r="Z2386" s="2">
        <v>0</v>
      </c>
      <c r="AA2386" s="2">
        <v>0</v>
      </c>
      <c r="AB2386" s="2">
        <v>0</v>
      </c>
    </row>
    <row r="2387" spans="1:28" x14ac:dyDescent="0.25">
      <c r="A2387">
        <v>2032702364</v>
      </c>
      <c r="B2387" t="s">
        <v>2769</v>
      </c>
      <c r="C2387" t="s">
        <v>1001</v>
      </c>
      <c r="D2387" s="5" t="str">
        <f t="shared" si="112"/>
        <v>JUDY PAVELETZKE</v>
      </c>
      <c r="E2387" t="s">
        <v>324</v>
      </c>
      <c r="F2387" t="s">
        <v>734</v>
      </c>
      <c r="G2387" t="s">
        <v>735</v>
      </c>
      <c r="H2387" t="s">
        <v>735</v>
      </c>
      <c r="I2387" s="8">
        <v>20003537</v>
      </c>
      <c r="J2387" t="s">
        <v>216</v>
      </c>
      <c r="K2387" t="s">
        <v>217</v>
      </c>
      <c r="L2387" t="str">
        <f t="shared" si="110"/>
        <v>Chad Yale</v>
      </c>
      <c r="M2387" t="s">
        <v>57</v>
      </c>
      <c r="N2387" s="1">
        <v>46023</v>
      </c>
      <c r="O2387" s="1">
        <v>46174</v>
      </c>
      <c r="P2387">
        <f t="shared" si="111"/>
        <v>5</v>
      </c>
      <c r="Q2387" s="1" t="s">
        <v>142</v>
      </c>
      <c r="R2387" s="1" t="s">
        <v>3570</v>
      </c>
      <c r="S2387" s="2">
        <v>36.58</v>
      </c>
      <c r="T2387">
        <v>1</v>
      </c>
      <c r="U2387" t="s">
        <v>58</v>
      </c>
      <c r="V2387" s="3">
        <v>0.7</v>
      </c>
      <c r="W2387" t="s">
        <v>60</v>
      </c>
      <c r="X2387" t="s">
        <v>143</v>
      </c>
      <c r="Y2387" s="2">
        <v>25.61</v>
      </c>
      <c r="Z2387" s="2">
        <v>0</v>
      </c>
      <c r="AA2387" s="2">
        <v>0</v>
      </c>
      <c r="AB2387" s="2">
        <v>0</v>
      </c>
    </row>
    <row r="2388" spans="1:28" x14ac:dyDescent="0.25">
      <c r="A2388">
        <v>2032467049</v>
      </c>
      <c r="B2388" t="s">
        <v>1927</v>
      </c>
      <c r="C2388" t="s">
        <v>432</v>
      </c>
      <c r="D2388" s="5" t="str">
        <f t="shared" si="112"/>
        <v>KURT JABLONSKI</v>
      </c>
      <c r="E2388" t="s">
        <v>324</v>
      </c>
      <c r="F2388" t="s">
        <v>734</v>
      </c>
      <c r="G2388" t="s">
        <v>735</v>
      </c>
      <c r="H2388" t="s">
        <v>735</v>
      </c>
      <c r="I2388" s="8">
        <v>20003537</v>
      </c>
      <c r="J2388" t="s">
        <v>216</v>
      </c>
      <c r="K2388" t="s">
        <v>217</v>
      </c>
      <c r="L2388" t="str">
        <f t="shared" si="110"/>
        <v>Chad Yale</v>
      </c>
      <c r="M2388" t="s">
        <v>57</v>
      </c>
      <c r="N2388" s="1">
        <v>46023</v>
      </c>
      <c r="O2388" s="1">
        <v>46174</v>
      </c>
      <c r="P2388">
        <f t="shared" si="111"/>
        <v>5</v>
      </c>
      <c r="Q2388" s="1" t="s">
        <v>142</v>
      </c>
      <c r="R2388" s="1" t="s">
        <v>3570</v>
      </c>
      <c r="S2388" s="2">
        <v>36</v>
      </c>
      <c r="T2388">
        <v>1</v>
      </c>
      <c r="U2388" t="s">
        <v>58</v>
      </c>
      <c r="V2388" s="3">
        <v>0.7</v>
      </c>
      <c r="W2388" t="s">
        <v>60</v>
      </c>
      <c r="X2388" t="s">
        <v>143</v>
      </c>
      <c r="Y2388" s="2">
        <v>25.2</v>
      </c>
      <c r="Z2388" s="2">
        <v>0</v>
      </c>
      <c r="AA2388" s="2">
        <v>0</v>
      </c>
      <c r="AB2388" s="2">
        <v>0</v>
      </c>
    </row>
    <row r="2389" spans="1:28" x14ac:dyDescent="0.25">
      <c r="A2389">
        <v>2032635916</v>
      </c>
      <c r="B2389" t="s">
        <v>1146</v>
      </c>
      <c r="C2389" t="s">
        <v>2442</v>
      </c>
      <c r="D2389" s="5" t="str">
        <f t="shared" si="112"/>
        <v>KELSEY ROSS</v>
      </c>
      <c r="E2389" t="s">
        <v>82</v>
      </c>
      <c r="F2389" t="s">
        <v>734</v>
      </c>
      <c r="G2389" t="s">
        <v>735</v>
      </c>
      <c r="H2389" t="s">
        <v>735</v>
      </c>
      <c r="I2389" s="8">
        <v>20003537</v>
      </c>
      <c r="J2389" t="s">
        <v>216</v>
      </c>
      <c r="K2389" t="s">
        <v>217</v>
      </c>
      <c r="L2389" t="str">
        <f t="shared" si="110"/>
        <v>Chad Yale</v>
      </c>
      <c r="M2389" t="s">
        <v>57</v>
      </c>
      <c r="N2389" s="1">
        <v>46024</v>
      </c>
      <c r="O2389" s="1">
        <v>46175</v>
      </c>
      <c r="P2389">
        <f t="shared" si="111"/>
        <v>5</v>
      </c>
      <c r="Q2389" s="1" t="s">
        <v>142</v>
      </c>
      <c r="R2389" s="1" t="s">
        <v>3570</v>
      </c>
      <c r="S2389" s="2">
        <v>35.799999999999997</v>
      </c>
      <c r="T2389">
        <v>1</v>
      </c>
      <c r="U2389" t="s">
        <v>58</v>
      </c>
      <c r="V2389" s="3">
        <v>0.7</v>
      </c>
      <c r="W2389" t="s">
        <v>60</v>
      </c>
      <c r="X2389" t="s">
        <v>143</v>
      </c>
      <c r="Y2389" s="2">
        <v>25.06</v>
      </c>
      <c r="Z2389" s="2">
        <v>0</v>
      </c>
      <c r="AA2389" s="2">
        <v>0</v>
      </c>
      <c r="AB2389" s="2">
        <v>0</v>
      </c>
    </row>
    <row r="2390" spans="1:28" x14ac:dyDescent="0.25">
      <c r="A2390">
        <v>2032877921</v>
      </c>
      <c r="B2390" t="s">
        <v>1990</v>
      </c>
      <c r="C2390" t="s">
        <v>937</v>
      </c>
      <c r="D2390" s="5" t="str">
        <f t="shared" si="112"/>
        <v>CAMERON WITT</v>
      </c>
      <c r="E2390" t="s">
        <v>313</v>
      </c>
      <c r="F2390" t="s">
        <v>734</v>
      </c>
      <c r="G2390" t="s">
        <v>735</v>
      </c>
      <c r="H2390" t="s">
        <v>735</v>
      </c>
      <c r="I2390" s="8">
        <v>20003537</v>
      </c>
      <c r="J2390" t="s">
        <v>216</v>
      </c>
      <c r="K2390" t="s">
        <v>217</v>
      </c>
      <c r="L2390" t="str">
        <f t="shared" si="110"/>
        <v>Chad Yale</v>
      </c>
      <c r="M2390" t="s">
        <v>57</v>
      </c>
      <c r="N2390" s="1">
        <v>46023</v>
      </c>
      <c r="O2390" s="1">
        <v>46174</v>
      </c>
      <c r="P2390">
        <f t="shared" si="111"/>
        <v>5</v>
      </c>
      <c r="Q2390" s="1" t="s">
        <v>142</v>
      </c>
      <c r="R2390" s="1" t="s">
        <v>3570</v>
      </c>
      <c r="S2390" s="2">
        <v>30.68</v>
      </c>
      <c r="T2390">
        <v>1</v>
      </c>
      <c r="U2390" t="s">
        <v>58</v>
      </c>
      <c r="V2390" s="3">
        <v>0.7</v>
      </c>
      <c r="W2390" t="s">
        <v>60</v>
      </c>
      <c r="X2390" t="s">
        <v>143</v>
      </c>
      <c r="Y2390" s="2">
        <v>21.48</v>
      </c>
      <c r="Z2390" s="2">
        <v>0</v>
      </c>
      <c r="AA2390" s="2">
        <v>0</v>
      </c>
      <c r="AB2390" s="2">
        <v>0</v>
      </c>
    </row>
    <row r="2391" spans="1:28" x14ac:dyDescent="0.25">
      <c r="A2391">
        <v>2032092565</v>
      </c>
      <c r="B2391" t="s">
        <v>479</v>
      </c>
      <c r="C2391" t="s">
        <v>480</v>
      </c>
      <c r="D2391" s="5" t="str">
        <f t="shared" si="112"/>
        <v>SPENCER HOWELL</v>
      </c>
      <c r="E2391" t="s">
        <v>324</v>
      </c>
      <c r="F2391" t="s">
        <v>734</v>
      </c>
      <c r="G2391" t="s">
        <v>735</v>
      </c>
      <c r="H2391" t="s">
        <v>735</v>
      </c>
      <c r="I2391" s="8">
        <v>20003537</v>
      </c>
      <c r="J2391" t="s">
        <v>216</v>
      </c>
      <c r="K2391" t="s">
        <v>217</v>
      </c>
      <c r="L2391" t="str">
        <f t="shared" ref="L2391:L2454" si="113">CONCATENATE(K2391," ",J2391)</f>
        <v>Chad Yale</v>
      </c>
      <c r="M2391" t="s">
        <v>57</v>
      </c>
      <c r="N2391" s="1">
        <v>46023</v>
      </c>
      <c r="O2391" s="1">
        <v>46174</v>
      </c>
      <c r="P2391">
        <f t="shared" si="111"/>
        <v>5</v>
      </c>
      <c r="Q2391" s="1" t="s">
        <v>142</v>
      </c>
      <c r="R2391" s="1" t="s">
        <v>3570</v>
      </c>
      <c r="S2391" s="2">
        <v>28.73</v>
      </c>
      <c r="T2391">
        <v>1</v>
      </c>
      <c r="U2391" t="s">
        <v>58</v>
      </c>
      <c r="V2391" s="3">
        <v>0.7</v>
      </c>
      <c r="W2391" t="s">
        <v>60</v>
      </c>
      <c r="X2391" t="s">
        <v>143</v>
      </c>
      <c r="Y2391" s="2">
        <v>20.11</v>
      </c>
      <c r="Z2391" s="2">
        <v>0</v>
      </c>
      <c r="AA2391" s="2">
        <v>0</v>
      </c>
      <c r="AB2391" s="2">
        <v>0</v>
      </c>
    </row>
    <row r="2392" spans="1:28" x14ac:dyDescent="0.25">
      <c r="A2392">
        <v>2032586432</v>
      </c>
      <c r="B2392" t="s">
        <v>292</v>
      </c>
      <c r="C2392" t="s">
        <v>3211</v>
      </c>
      <c r="D2392" s="5" t="str">
        <f t="shared" si="112"/>
        <v>ROXANNE HARRIS</v>
      </c>
      <c r="E2392" t="s">
        <v>188</v>
      </c>
      <c r="F2392" t="s">
        <v>734</v>
      </c>
      <c r="G2392" t="s">
        <v>735</v>
      </c>
      <c r="H2392" t="s">
        <v>735</v>
      </c>
      <c r="I2392" s="8">
        <v>20003537</v>
      </c>
      <c r="J2392" t="s">
        <v>216</v>
      </c>
      <c r="K2392" t="s">
        <v>217</v>
      </c>
      <c r="L2392" t="str">
        <f t="shared" si="113"/>
        <v>Chad Yale</v>
      </c>
      <c r="M2392" t="s">
        <v>57</v>
      </c>
      <c r="N2392" s="1">
        <v>46023</v>
      </c>
      <c r="O2392" s="1">
        <v>46174</v>
      </c>
      <c r="P2392">
        <f t="shared" si="111"/>
        <v>5</v>
      </c>
      <c r="Q2392" s="1" t="s">
        <v>142</v>
      </c>
      <c r="R2392" s="1" t="s">
        <v>3570</v>
      </c>
      <c r="S2392" s="2">
        <v>19.829999999999998</v>
      </c>
      <c r="T2392">
        <v>1</v>
      </c>
      <c r="U2392" t="s">
        <v>58</v>
      </c>
      <c r="V2392" s="3">
        <v>0.7</v>
      </c>
      <c r="W2392" t="s">
        <v>60</v>
      </c>
      <c r="X2392" t="s">
        <v>143</v>
      </c>
      <c r="Y2392" s="2">
        <v>13.88</v>
      </c>
      <c r="Z2392" s="2">
        <v>0</v>
      </c>
      <c r="AA2392" s="2">
        <v>0</v>
      </c>
      <c r="AB2392" s="2">
        <v>0</v>
      </c>
    </row>
    <row r="2393" spans="1:28" x14ac:dyDescent="0.25">
      <c r="A2393">
        <v>2032395019</v>
      </c>
      <c r="B2393" t="s">
        <v>2679</v>
      </c>
      <c r="C2393" t="s">
        <v>194</v>
      </c>
      <c r="D2393" s="5" t="str">
        <f t="shared" si="112"/>
        <v>STEVEN LOPEZ</v>
      </c>
      <c r="E2393" t="s">
        <v>82</v>
      </c>
      <c r="F2393" t="s">
        <v>734</v>
      </c>
      <c r="G2393" t="s">
        <v>735</v>
      </c>
      <c r="H2393" t="s">
        <v>735</v>
      </c>
      <c r="I2393" s="8">
        <v>21435997</v>
      </c>
      <c r="J2393" t="s">
        <v>911</v>
      </c>
      <c r="K2393" t="s">
        <v>912</v>
      </c>
      <c r="L2393" t="str">
        <f t="shared" si="113"/>
        <v>Christopher Brousseau</v>
      </c>
      <c r="M2393" t="s">
        <v>57</v>
      </c>
      <c r="N2393" s="1">
        <v>46023</v>
      </c>
      <c r="O2393" s="1">
        <v>46174</v>
      </c>
      <c r="P2393">
        <f t="shared" si="111"/>
        <v>5</v>
      </c>
      <c r="Q2393" s="1" t="s">
        <v>142</v>
      </c>
      <c r="R2393" s="1" t="s">
        <v>3570</v>
      </c>
      <c r="S2393" s="2">
        <v>49.8</v>
      </c>
      <c r="T2393">
        <v>1</v>
      </c>
      <c r="U2393" t="s">
        <v>58</v>
      </c>
      <c r="V2393" s="3">
        <v>0.7</v>
      </c>
      <c r="W2393" t="s">
        <v>60</v>
      </c>
      <c r="X2393" t="s">
        <v>143</v>
      </c>
      <c r="Y2393" s="2">
        <v>34.86</v>
      </c>
      <c r="Z2393" s="2">
        <v>0</v>
      </c>
      <c r="AA2393" s="2">
        <v>0</v>
      </c>
      <c r="AB2393" s="2">
        <v>0</v>
      </c>
    </row>
    <row r="2394" spans="1:28" x14ac:dyDescent="0.25">
      <c r="A2394">
        <v>2032683941</v>
      </c>
      <c r="B2394" t="s">
        <v>1661</v>
      </c>
      <c r="C2394" t="s">
        <v>271</v>
      </c>
      <c r="D2394" s="5" t="str">
        <f t="shared" si="112"/>
        <v>NICHOLAS WATKINS</v>
      </c>
      <c r="E2394" t="s">
        <v>188</v>
      </c>
      <c r="F2394" t="s">
        <v>734</v>
      </c>
      <c r="G2394" t="s">
        <v>735</v>
      </c>
      <c r="H2394" t="s">
        <v>735</v>
      </c>
      <c r="I2394" s="8">
        <v>21435997</v>
      </c>
      <c r="J2394" t="s">
        <v>911</v>
      </c>
      <c r="K2394" t="s">
        <v>912</v>
      </c>
      <c r="L2394" t="str">
        <f t="shared" si="113"/>
        <v>Christopher Brousseau</v>
      </c>
      <c r="M2394" t="s">
        <v>57</v>
      </c>
      <c r="N2394" s="1">
        <v>46023</v>
      </c>
      <c r="O2394" s="1">
        <v>46174</v>
      </c>
      <c r="P2394">
        <f t="shared" si="111"/>
        <v>5</v>
      </c>
      <c r="Q2394" s="1" t="s">
        <v>142</v>
      </c>
      <c r="R2394" s="1" t="s">
        <v>3570</v>
      </c>
      <c r="S2394" s="2">
        <v>26.82</v>
      </c>
      <c r="T2394">
        <v>1</v>
      </c>
      <c r="U2394" t="s">
        <v>58</v>
      </c>
      <c r="V2394" s="3">
        <v>0.7</v>
      </c>
      <c r="W2394" t="s">
        <v>60</v>
      </c>
      <c r="X2394" t="s">
        <v>143</v>
      </c>
      <c r="Y2394" s="2">
        <v>18.77</v>
      </c>
      <c r="Z2394" s="2">
        <v>0</v>
      </c>
      <c r="AA2394" s="2">
        <v>0</v>
      </c>
      <c r="AB2394" s="2">
        <v>0</v>
      </c>
    </row>
    <row r="2395" spans="1:28" x14ac:dyDescent="0.25">
      <c r="A2395">
        <v>2032247100</v>
      </c>
      <c r="B2395" t="s">
        <v>1138</v>
      </c>
      <c r="C2395" t="s">
        <v>3024</v>
      </c>
      <c r="D2395" s="5" t="str">
        <f t="shared" si="112"/>
        <v>MEHUL PATEL</v>
      </c>
      <c r="E2395" t="s">
        <v>82</v>
      </c>
      <c r="F2395" t="s">
        <v>734</v>
      </c>
      <c r="G2395" t="s">
        <v>735</v>
      </c>
      <c r="H2395" t="s">
        <v>735</v>
      </c>
      <c r="I2395" s="8">
        <v>17437820</v>
      </c>
      <c r="J2395" t="s">
        <v>265</v>
      </c>
      <c r="K2395" t="s">
        <v>266</v>
      </c>
      <c r="L2395" t="str">
        <f t="shared" si="113"/>
        <v>COLLEEN FINNIGAN</v>
      </c>
      <c r="M2395" t="s">
        <v>57</v>
      </c>
      <c r="N2395" s="1">
        <v>46023</v>
      </c>
      <c r="O2395" s="1">
        <v>46174</v>
      </c>
      <c r="P2395">
        <f t="shared" si="111"/>
        <v>5</v>
      </c>
      <c r="Q2395" s="1" t="s">
        <v>142</v>
      </c>
      <c r="R2395" s="1" t="s">
        <v>3570</v>
      </c>
      <c r="S2395" s="2">
        <v>153.66999999999999</v>
      </c>
      <c r="T2395">
        <v>1</v>
      </c>
      <c r="U2395" t="s">
        <v>58</v>
      </c>
      <c r="V2395" s="3">
        <v>0.7</v>
      </c>
      <c r="W2395" t="s">
        <v>60</v>
      </c>
      <c r="X2395" t="s">
        <v>143</v>
      </c>
      <c r="Y2395" s="2">
        <v>107.57</v>
      </c>
      <c r="Z2395" s="2">
        <v>0</v>
      </c>
      <c r="AA2395" s="2">
        <v>0</v>
      </c>
      <c r="AB2395" s="2">
        <v>0</v>
      </c>
    </row>
    <row r="2396" spans="1:28" x14ac:dyDescent="0.25">
      <c r="A2396">
        <v>2032653926</v>
      </c>
      <c r="B2396" t="s">
        <v>2700</v>
      </c>
      <c r="C2396" t="s">
        <v>319</v>
      </c>
      <c r="D2396" s="5" t="str">
        <f t="shared" si="112"/>
        <v>MARK ADAMIC</v>
      </c>
      <c r="E2396" t="s">
        <v>82</v>
      </c>
      <c r="F2396" t="s">
        <v>734</v>
      </c>
      <c r="G2396" t="s">
        <v>735</v>
      </c>
      <c r="H2396" t="s">
        <v>735</v>
      </c>
      <c r="I2396" s="8">
        <v>17437820</v>
      </c>
      <c r="J2396" t="s">
        <v>265</v>
      </c>
      <c r="K2396" t="s">
        <v>266</v>
      </c>
      <c r="L2396" t="str">
        <f t="shared" si="113"/>
        <v>COLLEEN FINNIGAN</v>
      </c>
      <c r="M2396" t="s">
        <v>57</v>
      </c>
      <c r="N2396" s="1">
        <v>46023</v>
      </c>
      <c r="O2396" s="1">
        <v>46174</v>
      </c>
      <c r="P2396">
        <f t="shared" si="111"/>
        <v>5</v>
      </c>
      <c r="Q2396" s="1" t="s">
        <v>142</v>
      </c>
      <c r="R2396" s="1" t="s">
        <v>3570</v>
      </c>
      <c r="S2396" s="2">
        <v>124.72</v>
      </c>
      <c r="T2396">
        <v>1</v>
      </c>
      <c r="U2396" t="s">
        <v>58</v>
      </c>
      <c r="V2396" s="3">
        <v>0.7</v>
      </c>
      <c r="W2396" t="s">
        <v>60</v>
      </c>
      <c r="X2396" t="s">
        <v>143</v>
      </c>
      <c r="Y2396" s="2">
        <v>87.3</v>
      </c>
      <c r="Z2396" s="2">
        <v>0</v>
      </c>
      <c r="AA2396" s="2">
        <v>0</v>
      </c>
      <c r="AB2396" s="2">
        <v>0</v>
      </c>
    </row>
    <row r="2397" spans="1:28" x14ac:dyDescent="0.25">
      <c r="A2397">
        <v>2032157709</v>
      </c>
      <c r="B2397" t="s">
        <v>3415</v>
      </c>
      <c r="C2397" t="s">
        <v>899</v>
      </c>
      <c r="D2397" s="5" t="str">
        <f t="shared" si="112"/>
        <v>MARC STARON</v>
      </c>
      <c r="E2397" t="s">
        <v>82</v>
      </c>
      <c r="F2397" t="s">
        <v>734</v>
      </c>
      <c r="G2397" t="s">
        <v>735</v>
      </c>
      <c r="H2397" t="s">
        <v>735</v>
      </c>
      <c r="I2397" s="8">
        <v>17437820</v>
      </c>
      <c r="J2397" t="s">
        <v>265</v>
      </c>
      <c r="K2397" t="s">
        <v>266</v>
      </c>
      <c r="L2397" t="str">
        <f t="shared" si="113"/>
        <v>COLLEEN FINNIGAN</v>
      </c>
      <c r="M2397" t="s">
        <v>57</v>
      </c>
      <c r="N2397" s="1">
        <v>46023</v>
      </c>
      <c r="O2397" s="1">
        <v>46174</v>
      </c>
      <c r="P2397">
        <f t="shared" si="111"/>
        <v>5</v>
      </c>
      <c r="Q2397" s="1" t="s">
        <v>142</v>
      </c>
      <c r="R2397" s="1" t="s">
        <v>3570</v>
      </c>
      <c r="S2397" s="2">
        <v>110.09</v>
      </c>
      <c r="T2397">
        <v>1</v>
      </c>
      <c r="U2397" t="s">
        <v>58</v>
      </c>
      <c r="V2397" s="3">
        <v>0.7</v>
      </c>
      <c r="W2397" t="s">
        <v>60</v>
      </c>
      <c r="X2397" t="s">
        <v>143</v>
      </c>
      <c r="Y2397" s="2">
        <v>77.06</v>
      </c>
      <c r="Z2397" s="2">
        <v>0</v>
      </c>
      <c r="AA2397" s="2">
        <v>0</v>
      </c>
      <c r="AB2397" s="2">
        <v>0</v>
      </c>
    </row>
    <row r="2398" spans="1:28" x14ac:dyDescent="0.25">
      <c r="A2398">
        <v>2032242441</v>
      </c>
      <c r="B2398" t="s">
        <v>3023</v>
      </c>
      <c r="C2398" t="s">
        <v>662</v>
      </c>
      <c r="D2398" s="5" t="str">
        <f t="shared" si="112"/>
        <v>KEVIN MEADOWS</v>
      </c>
      <c r="E2398" t="s">
        <v>82</v>
      </c>
      <c r="F2398" t="s">
        <v>734</v>
      </c>
      <c r="G2398" t="s">
        <v>735</v>
      </c>
      <c r="H2398" t="s">
        <v>735</v>
      </c>
      <c r="I2398" s="8">
        <v>17437820</v>
      </c>
      <c r="J2398" t="s">
        <v>265</v>
      </c>
      <c r="K2398" t="s">
        <v>266</v>
      </c>
      <c r="L2398" t="str">
        <f t="shared" si="113"/>
        <v>COLLEEN FINNIGAN</v>
      </c>
      <c r="M2398" t="s">
        <v>57</v>
      </c>
      <c r="N2398" s="1">
        <v>46023</v>
      </c>
      <c r="O2398" s="1">
        <v>46174</v>
      </c>
      <c r="P2398">
        <f t="shared" si="111"/>
        <v>5</v>
      </c>
      <c r="Q2398" s="1" t="s">
        <v>142</v>
      </c>
      <c r="R2398" s="1" t="s">
        <v>3570</v>
      </c>
      <c r="S2398" s="2">
        <v>96</v>
      </c>
      <c r="T2398">
        <v>1</v>
      </c>
      <c r="U2398" t="s">
        <v>58</v>
      </c>
      <c r="V2398" s="3">
        <v>0.7</v>
      </c>
      <c r="W2398" t="s">
        <v>60</v>
      </c>
      <c r="X2398" t="s">
        <v>143</v>
      </c>
      <c r="Y2398" s="2">
        <v>67.2</v>
      </c>
      <c r="Z2398" s="2">
        <v>0</v>
      </c>
      <c r="AA2398" s="2">
        <v>0</v>
      </c>
      <c r="AB2398" s="2">
        <v>0</v>
      </c>
    </row>
    <row r="2399" spans="1:28" x14ac:dyDescent="0.25">
      <c r="A2399">
        <v>2032085368</v>
      </c>
      <c r="B2399" t="s">
        <v>849</v>
      </c>
      <c r="C2399" t="s">
        <v>145</v>
      </c>
      <c r="D2399" s="5" t="str">
        <f t="shared" si="112"/>
        <v>MARY CLENNEY</v>
      </c>
      <c r="E2399" t="s">
        <v>202</v>
      </c>
      <c r="F2399" t="s">
        <v>734</v>
      </c>
      <c r="G2399" t="s">
        <v>735</v>
      </c>
      <c r="H2399" t="s">
        <v>735</v>
      </c>
      <c r="I2399" s="8">
        <v>17437820</v>
      </c>
      <c r="J2399" t="s">
        <v>265</v>
      </c>
      <c r="K2399" t="s">
        <v>266</v>
      </c>
      <c r="L2399" t="str">
        <f t="shared" si="113"/>
        <v>COLLEEN FINNIGAN</v>
      </c>
      <c r="M2399" t="s">
        <v>57</v>
      </c>
      <c r="N2399" s="1">
        <v>46023</v>
      </c>
      <c r="O2399" s="1">
        <v>46174</v>
      </c>
      <c r="P2399">
        <f t="shared" si="111"/>
        <v>5</v>
      </c>
      <c r="Q2399" s="1" t="s">
        <v>142</v>
      </c>
      <c r="R2399" s="1" t="s">
        <v>3570</v>
      </c>
      <c r="S2399" s="2">
        <v>40.42</v>
      </c>
      <c r="T2399">
        <v>1</v>
      </c>
      <c r="U2399" t="s">
        <v>58</v>
      </c>
      <c r="V2399" s="3">
        <v>0.7</v>
      </c>
      <c r="W2399" t="s">
        <v>60</v>
      </c>
      <c r="X2399" t="s">
        <v>143</v>
      </c>
      <c r="Y2399" s="2">
        <v>28.29</v>
      </c>
      <c r="Z2399" s="2">
        <v>0</v>
      </c>
      <c r="AA2399" s="2">
        <v>0</v>
      </c>
      <c r="AB2399" s="2">
        <v>0</v>
      </c>
    </row>
    <row r="2400" spans="1:28" x14ac:dyDescent="0.25">
      <c r="A2400">
        <v>2032606614</v>
      </c>
      <c r="B2400" t="s">
        <v>2393</v>
      </c>
      <c r="C2400" t="s">
        <v>857</v>
      </c>
      <c r="D2400" s="5" t="str">
        <f t="shared" si="112"/>
        <v>JOSEPH DOMSITZ</v>
      </c>
      <c r="E2400" t="s">
        <v>202</v>
      </c>
      <c r="F2400" t="s">
        <v>734</v>
      </c>
      <c r="G2400" t="s">
        <v>735</v>
      </c>
      <c r="H2400" t="s">
        <v>735</v>
      </c>
      <c r="I2400" s="8">
        <v>17437820</v>
      </c>
      <c r="J2400" t="s">
        <v>265</v>
      </c>
      <c r="K2400" t="s">
        <v>266</v>
      </c>
      <c r="L2400" t="str">
        <f t="shared" si="113"/>
        <v>COLLEEN FINNIGAN</v>
      </c>
      <c r="M2400" t="s">
        <v>57</v>
      </c>
      <c r="N2400" s="1">
        <v>46023</v>
      </c>
      <c r="O2400" s="1">
        <v>46174</v>
      </c>
      <c r="P2400">
        <f t="shared" si="111"/>
        <v>5</v>
      </c>
      <c r="Q2400" s="1" t="s">
        <v>142</v>
      </c>
      <c r="R2400" s="1" t="s">
        <v>3570</v>
      </c>
      <c r="S2400" s="2">
        <v>40.42</v>
      </c>
      <c r="T2400">
        <v>1</v>
      </c>
      <c r="U2400" t="s">
        <v>58</v>
      </c>
      <c r="V2400" s="3">
        <v>0.7</v>
      </c>
      <c r="W2400" t="s">
        <v>60</v>
      </c>
      <c r="X2400" t="s">
        <v>143</v>
      </c>
      <c r="Y2400" s="2">
        <v>28.29</v>
      </c>
      <c r="Z2400" s="2">
        <v>0</v>
      </c>
      <c r="AA2400" s="2">
        <v>0</v>
      </c>
      <c r="AB2400" s="2">
        <v>0</v>
      </c>
    </row>
    <row r="2401" spans="1:28" x14ac:dyDescent="0.25">
      <c r="A2401">
        <v>2032031117</v>
      </c>
      <c r="B2401" t="s">
        <v>813</v>
      </c>
      <c r="C2401" t="s">
        <v>814</v>
      </c>
      <c r="D2401" s="5" t="str">
        <f t="shared" si="112"/>
        <v>MONICA SIMMONS</v>
      </c>
      <c r="E2401" t="s">
        <v>202</v>
      </c>
      <c r="F2401" t="s">
        <v>734</v>
      </c>
      <c r="G2401" t="s">
        <v>735</v>
      </c>
      <c r="H2401" t="s">
        <v>735</v>
      </c>
      <c r="I2401" s="8">
        <v>17437820</v>
      </c>
      <c r="J2401" t="s">
        <v>265</v>
      </c>
      <c r="K2401" t="s">
        <v>266</v>
      </c>
      <c r="L2401" t="str">
        <f t="shared" si="113"/>
        <v>COLLEEN FINNIGAN</v>
      </c>
      <c r="M2401" t="s">
        <v>57</v>
      </c>
      <c r="N2401" s="1">
        <v>46023</v>
      </c>
      <c r="O2401" s="1">
        <v>46174</v>
      </c>
      <c r="P2401">
        <f t="shared" si="111"/>
        <v>5</v>
      </c>
      <c r="Q2401" s="1" t="s">
        <v>142</v>
      </c>
      <c r="R2401" s="1" t="s">
        <v>3570</v>
      </c>
      <c r="S2401" s="2">
        <v>20.21</v>
      </c>
      <c r="T2401">
        <v>1</v>
      </c>
      <c r="U2401" t="s">
        <v>58</v>
      </c>
      <c r="V2401" s="3">
        <v>0.7</v>
      </c>
      <c r="W2401" t="s">
        <v>60</v>
      </c>
      <c r="X2401" t="s">
        <v>143</v>
      </c>
      <c r="Y2401" s="2">
        <v>14.15</v>
      </c>
      <c r="Z2401" s="2">
        <v>0</v>
      </c>
      <c r="AA2401" s="2">
        <v>0</v>
      </c>
      <c r="AB2401" s="2">
        <v>0</v>
      </c>
    </row>
    <row r="2402" spans="1:28" x14ac:dyDescent="0.25">
      <c r="A2402">
        <v>2032785686</v>
      </c>
      <c r="B2402" t="s">
        <v>320</v>
      </c>
      <c r="C2402" t="s">
        <v>2128</v>
      </c>
      <c r="D2402" s="5" t="str">
        <f t="shared" si="112"/>
        <v>VIRGIL SMITH</v>
      </c>
      <c r="E2402" t="s">
        <v>202</v>
      </c>
      <c r="F2402" t="s">
        <v>734</v>
      </c>
      <c r="G2402" t="s">
        <v>735</v>
      </c>
      <c r="H2402" t="s">
        <v>735</v>
      </c>
      <c r="I2402" s="8">
        <v>17437820</v>
      </c>
      <c r="J2402" t="s">
        <v>265</v>
      </c>
      <c r="K2402" t="s">
        <v>266</v>
      </c>
      <c r="L2402" t="str">
        <f t="shared" si="113"/>
        <v>COLLEEN FINNIGAN</v>
      </c>
      <c r="M2402" t="s">
        <v>57</v>
      </c>
      <c r="N2402" s="1">
        <v>46023</v>
      </c>
      <c r="O2402" s="1">
        <v>46174</v>
      </c>
      <c r="P2402">
        <f t="shared" si="111"/>
        <v>5</v>
      </c>
      <c r="Q2402" s="1" t="s">
        <v>142</v>
      </c>
      <c r="R2402" s="1" t="s">
        <v>3570</v>
      </c>
      <c r="S2402" s="2">
        <v>20.21</v>
      </c>
      <c r="T2402">
        <v>1</v>
      </c>
      <c r="U2402" t="s">
        <v>58</v>
      </c>
      <c r="V2402" s="3">
        <v>0.7</v>
      </c>
      <c r="W2402" t="s">
        <v>60</v>
      </c>
      <c r="X2402" t="s">
        <v>143</v>
      </c>
      <c r="Y2402" s="2">
        <v>14.15</v>
      </c>
      <c r="Z2402" s="2">
        <v>0</v>
      </c>
      <c r="AA2402" s="2">
        <v>0</v>
      </c>
      <c r="AB2402" s="2">
        <v>0</v>
      </c>
    </row>
    <row r="2403" spans="1:28" x14ac:dyDescent="0.25">
      <c r="A2403">
        <v>2032620356</v>
      </c>
      <c r="B2403" t="s">
        <v>2419</v>
      </c>
      <c r="C2403" t="s">
        <v>319</v>
      </c>
      <c r="D2403" s="5" t="str">
        <f t="shared" si="112"/>
        <v>MARK GASPER</v>
      </c>
      <c r="E2403" t="s">
        <v>106</v>
      </c>
      <c r="F2403" t="s">
        <v>734</v>
      </c>
      <c r="G2403" t="s">
        <v>735</v>
      </c>
      <c r="H2403" t="s">
        <v>735</v>
      </c>
      <c r="I2403" s="8">
        <v>21749481</v>
      </c>
      <c r="J2403" t="s">
        <v>2420</v>
      </c>
      <c r="K2403" t="s">
        <v>2421</v>
      </c>
      <c r="L2403" t="str">
        <f t="shared" si="113"/>
        <v>Daniel Carney</v>
      </c>
      <c r="M2403" t="s">
        <v>57</v>
      </c>
      <c r="N2403" s="1">
        <v>46023</v>
      </c>
      <c r="O2403" s="1">
        <v>46174</v>
      </c>
      <c r="P2403">
        <f t="shared" si="111"/>
        <v>5</v>
      </c>
      <c r="Q2403" s="1" t="s">
        <v>142</v>
      </c>
      <c r="R2403" s="1" t="s">
        <v>3570</v>
      </c>
      <c r="S2403" s="2">
        <v>58.95</v>
      </c>
      <c r="T2403">
        <v>1</v>
      </c>
      <c r="U2403" t="s">
        <v>58</v>
      </c>
      <c r="V2403" s="3">
        <v>0.7</v>
      </c>
      <c r="W2403" t="s">
        <v>60</v>
      </c>
      <c r="X2403" t="s">
        <v>143</v>
      </c>
      <c r="Y2403" s="2">
        <v>41.26</v>
      </c>
      <c r="Z2403" s="2">
        <v>0</v>
      </c>
      <c r="AA2403" s="2">
        <v>0</v>
      </c>
      <c r="AB2403" s="2">
        <v>0</v>
      </c>
    </row>
    <row r="2404" spans="1:28" x14ac:dyDescent="0.25">
      <c r="A2404">
        <v>2032394544</v>
      </c>
      <c r="B2404" t="s">
        <v>3049</v>
      </c>
      <c r="C2404" t="s">
        <v>97</v>
      </c>
      <c r="D2404" s="5" t="str">
        <f t="shared" si="112"/>
        <v>JOHN WARNER</v>
      </c>
      <c r="E2404" t="s">
        <v>213</v>
      </c>
      <c r="F2404" t="s">
        <v>734</v>
      </c>
      <c r="G2404" t="s">
        <v>735</v>
      </c>
      <c r="H2404" t="s">
        <v>735</v>
      </c>
      <c r="I2404" s="8">
        <v>21605264</v>
      </c>
      <c r="J2404" t="s">
        <v>723</v>
      </c>
      <c r="K2404" t="s">
        <v>724</v>
      </c>
      <c r="L2404" t="str">
        <f t="shared" si="113"/>
        <v>Erica Solivan</v>
      </c>
      <c r="M2404" t="s">
        <v>57</v>
      </c>
      <c r="N2404" s="1">
        <v>46023</v>
      </c>
      <c r="O2404" s="1">
        <v>46174</v>
      </c>
      <c r="P2404">
        <f t="shared" si="111"/>
        <v>5</v>
      </c>
      <c r="Q2404" s="1" t="s">
        <v>142</v>
      </c>
      <c r="R2404" s="1" t="s">
        <v>3570</v>
      </c>
      <c r="S2404" s="2">
        <v>135.07</v>
      </c>
      <c r="T2404">
        <v>1</v>
      </c>
      <c r="U2404" t="s">
        <v>58</v>
      </c>
      <c r="V2404" s="3">
        <v>0.7</v>
      </c>
      <c r="W2404" t="s">
        <v>60</v>
      </c>
      <c r="X2404" t="s">
        <v>143</v>
      </c>
      <c r="Y2404" s="2">
        <v>94.55</v>
      </c>
      <c r="Z2404" s="2">
        <v>0</v>
      </c>
      <c r="AA2404" s="2">
        <v>0</v>
      </c>
      <c r="AB2404" s="2">
        <v>0</v>
      </c>
    </row>
    <row r="2405" spans="1:28" x14ac:dyDescent="0.25">
      <c r="A2405">
        <v>2032695837</v>
      </c>
      <c r="B2405" t="s">
        <v>2758</v>
      </c>
      <c r="C2405" t="s">
        <v>1318</v>
      </c>
      <c r="D2405" s="5" t="str">
        <f t="shared" si="112"/>
        <v>LOUIS HORVATH</v>
      </c>
      <c r="E2405" t="s">
        <v>244</v>
      </c>
      <c r="F2405" t="s">
        <v>734</v>
      </c>
      <c r="G2405" t="s">
        <v>735</v>
      </c>
      <c r="H2405" t="s">
        <v>735</v>
      </c>
      <c r="I2405" s="8">
        <v>21605264</v>
      </c>
      <c r="J2405" t="s">
        <v>723</v>
      </c>
      <c r="K2405" t="s">
        <v>724</v>
      </c>
      <c r="L2405" t="str">
        <f t="shared" si="113"/>
        <v>Erica Solivan</v>
      </c>
      <c r="M2405" t="s">
        <v>57</v>
      </c>
      <c r="N2405" s="1">
        <v>46023</v>
      </c>
      <c r="O2405" s="1">
        <v>46174</v>
      </c>
      <c r="P2405">
        <f t="shared" si="111"/>
        <v>5</v>
      </c>
      <c r="Q2405" s="1" t="s">
        <v>142</v>
      </c>
      <c r="R2405" s="1" t="s">
        <v>3570</v>
      </c>
      <c r="S2405" s="2">
        <v>122.73</v>
      </c>
      <c r="T2405">
        <v>1</v>
      </c>
      <c r="U2405" t="s">
        <v>58</v>
      </c>
      <c r="V2405" s="3">
        <v>0.7</v>
      </c>
      <c r="W2405" t="s">
        <v>60</v>
      </c>
      <c r="X2405" t="s">
        <v>143</v>
      </c>
      <c r="Y2405" s="2">
        <v>85.91</v>
      </c>
      <c r="Z2405" s="2">
        <v>0</v>
      </c>
      <c r="AA2405" s="2">
        <v>0</v>
      </c>
      <c r="AB2405" s="2">
        <v>0</v>
      </c>
    </row>
    <row r="2406" spans="1:28" x14ac:dyDescent="0.25">
      <c r="A2406">
        <v>2032272613</v>
      </c>
      <c r="B2406" t="s">
        <v>3026</v>
      </c>
      <c r="C2406" t="s">
        <v>3027</v>
      </c>
      <c r="D2406" s="5" t="str">
        <f t="shared" si="112"/>
        <v>GROVER SCHARNAGLE</v>
      </c>
      <c r="E2406" t="s">
        <v>213</v>
      </c>
      <c r="F2406" t="s">
        <v>734</v>
      </c>
      <c r="G2406" t="s">
        <v>735</v>
      </c>
      <c r="H2406" t="s">
        <v>735</v>
      </c>
      <c r="I2406" s="8">
        <v>21605264</v>
      </c>
      <c r="J2406" t="s">
        <v>723</v>
      </c>
      <c r="K2406" t="s">
        <v>724</v>
      </c>
      <c r="L2406" t="str">
        <f t="shared" si="113"/>
        <v>Erica Solivan</v>
      </c>
      <c r="M2406" t="s">
        <v>57</v>
      </c>
      <c r="N2406" s="1">
        <v>46023</v>
      </c>
      <c r="O2406" s="1">
        <v>46174</v>
      </c>
      <c r="P2406">
        <f t="shared" si="111"/>
        <v>5</v>
      </c>
      <c r="Q2406" s="1" t="s">
        <v>142</v>
      </c>
      <c r="R2406" s="1" t="s">
        <v>3570</v>
      </c>
      <c r="S2406" s="2">
        <v>65.55</v>
      </c>
      <c r="T2406">
        <v>1</v>
      </c>
      <c r="U2406" t="s">
        <v>58</v>
      </c>
      <c r="V2406" s="3">
        <v>0.7</v>
      </c>
      <c r="W2406" t="s">
        <v>60</v>
      </c>
      <c r="X2406" t="s">
        <v>143</v>
      </c>
      <c r="Y2406" s="2">
        <v>45.88</v>
      </c>
      <c r="Z2406" s="2">
        <v>0</v>
      </c>
      <c r="AA2406" s="2">
        <v>0</v>
      </c>
      <c r="AB2406" s="2">
        <v>0</v>
      </c>
    </row>
    <row r="2407" spans="1:28" x14ac:dyDescent="0.25">
      <c r="A2407">
        <v>2032606618</v>
      </c>
      <c r="B2407" t="s">
        <v>2394</v>
      </c>
      <c r="C2407" t="s">
        <v>328</v>
      </c>
      <c r="D2407" s="5" t="str">
        <f t="shared" si="112"/>
        <v>TAMMY LAUBACH</v>
      </c>
      <c r="E2407" t="s">
        <v>213</v>
      </c>
      <c r="F2407" t="s">
        <v>734</v>
      </c>
      <c r="G2407" t="s">
        <v>735</v>
      </c>
      <c r="H2407" t="s">
        <v>735</v>
      </c>
      <c r="I2407" s="8">
        <v>21605264</v>
      </c>
      <c r="J2407" t="s">
        <v>723</v>
      </c>
      <c r="K2407" t="s">
        <v>724</v>
      </c>
      <c r="L2407" t="str">
        <f t="shared" si="113"/>
        <v>Erica Solivan</v>
      </c>
      <c r="M2407" t="s">
        <v>57</v>
      </c>
      <c r="N2407" s="1">
        <v>46023</v>
      </c>
      <c r="O2407" s="1">
        <v>46174</v>
      </c>
      <c r="P2407">
        <f t="shared" si="111"/>
        <v>5</v>
      </c>
      <c r="Q2407" s="1" t="s">
        <v>142</v>
      </c>
      <c r="R2407" s="1" t="s">
        <v>3570</v>
      </c>
      <c r="S2407" s="2">
        <v>57.27</v>
      </c>
      <c r="T2407">
        <v>1</v>
      </c>
      <c r="U2407" t="s">
        <v>58</v>
      </c>
      <c r="V2407" s="3">
        <v>0.7</v>
      </c>
      <c r="W2407" t="s">
        <v>60</v>
      </c>
      <c r="X2407" t="s">
        <v>143</v>
      </c>
      <c r="Y2407" s="2">
        <v>40.090000000000003</v>
      </c>
      <c r="Z2407" s="2">
        <v>0</v>
      </c>
      <c r="AA2407" s="2">
        <v>0</v>
      </c>
      <c r="AB2407" s="2">
        <v>0</v>
      </c>
    </row>
    <row r="2408" spans="1:28" x14ac:dyDescent="0.25">
      <c r="A2408">
        <v>2032543633</v>
      </c>
      <c r="B2408" t="s">
        <v>767</v>
      </c>
      <c r="C2408" t="s">
        <v>656</v>
      </c>
      <c r="D2408" s="5" t="str">
        <f t="shared" si="112"/>
        <v>KRISTINA SCOTT</v>
      </c>
      <c r="E2408" t="s">
        <v>244</v>
      </c>
      <c r="F2408" t="s">
        <v>734</v>
      </c>
      <c r="G2408" t="s">
        <v>735</v>
      </c>
      <c r="H2408" t="s">
        <v>735</v>
      </c>
      <c r="I2408" s="8">
        <v>21605264</v>
      </c>
      <c r="J2408" t="s">
        <v>723</v>
      </c>
      <c r="K2408" t="s">
        <v>724</v>
      </c>
      <c r="L2408" t="str">
        <f t="shared" si="113"/>
        <v>Erica Solivan</v>
      </c>
      <c r="M2408" t="s">
        <v>57</v>
      </c>
      <c r="N2408" s="1">
        <v>46023</v>
      </c>
      <c r="O2408" s="1">
        <v>46174</v>
      </c>
      <c r="P2408">
        <f t="shared" si="111"/>
        <v>5</v>
      </c>
      <c r="Q2408" s="1" t="s">
        <v>142</v>
      </c>
      <c r="R2408" s="1" t="s">
        <v>3570</v>
      </c>
      <c r="S2408" s="2">
        <v>30.1</v>
      </c>
      <c r="T2408">
        <v>1</v>
      </c>
      <c r="U2408" t="s">
        <v>58</v>
      </c>
      <c r="V2408" s="3">
        <v>0.7</v>
      </c>
      <c r="W2408" t="s">
        <v>60</v>
      </c>
      <c r="X2408" t="s">
        <v>143</v>
      </c>
      <c r="Y2408" s="2">
        <v>21.07</v>
      </c>
      <c r="Z2408" s="2">
        <v>0</v>
      </c>
      <c r="AA2408" s="2">
        <v>0</v>
      </c>
      <c r="AB2408" s="2">
        <v>0</v>
      </c>
    </row>
    <row r="2409" spans="1:28" x14ac:dyDescent="0.25">
      <c r="A2409">
        <v>2032112285</v>
      </c>
      <c r="B2409" t="s">
        <v>3256</v>
      </c>
      <c r="C2409" t="s">
        <v>678</v>
      </c>
      <c r="D2409" s="5" t="str">
        <f t="shared" si="112"/>
        <v>NAOMI BLANCETT</v>
      </c>
      <c r="E2409" t="s">
        <v>213</v>
      </c>
      <c r="F2409" t="s">
        <v>734</v>
      </c>
      <c r="G2409" t="s">
        <v>735</v>
      </c>
      <c r="H2409" t="s">
        <v>735</v>
      </c>
      <c r="I2409" s="8">
        <v>21605264</v>
      </c>
      <c r="J2409" t="s">
        <v>723</v>
      </c>
      <c r="K2409" t="s">
        <v>724</v>
      </c>
      <c r="L2409" t="str">
        <f t="shared" si="113"/>
        <v>Erica Solivan</v>
      </c>
      <c r="M2409" t="s">
        <v>57</v>
      </c>
      <c r="N2409" s="1">
        <v>46023</v>
      </c>
      <c r="O2409" s="1">
        <v>46174</v>
      </c>
      <c r="P2409">
        <f t="shared" si="111"/>
        <v>5</v>
      </c>
      <c r="Q2409" s="1" t="s">
        <v>142</v>
      </c>
      <c r="R2409" s="1" t="s">
        <v>3570</v>
      </c>
      <c r="S2409" s="2">
        <v>12.27</v>
      </c>
      <c r="T2409">
        <v>1</v>
      </c>
      <c r="U2409" t="s">
        <v>58</v>
      </c>
      <c r="V2409" s="3">
        <v>0.7</v>
      </c>
      <c r="W2409" t="s">
        <v>60</v>
      </c>
      <c r="X2409" t="s">
        <v>143</v>
      </c>
      <c r="Y2409" s="2">
        <v>8.59</v>
      </c>
      <c r="Z2409" s="2">
        <v>0</v>
      </c>
      <c r="AA2409" s="2">
        <v>0</v>
      </c>
      <c r="AB2409" s="2">
        <v>0</v>
      </c>
    </row>
    <row r="2410" spans="1:28" x14ac:dyDescent="0.25">
      <c r="A2410">
        <v>2032616626</v>
      </c>
      <c r="B2410" t="s">
        <v>2409</v>
      </c>
      <c r="C2410" t="s">
        <v>2056</v>
      </c>
      <c r="D2410" s="5" t="str">
        <f t="shared" si="112"/>
        <v>TIFFANY CORREIA</v>
      </c>
      <c r="E2410" t="s">
        <v>213</v>
      </c>
      <c r="F2410" t="s">
        <v>734</v>
      </c>
      <c r="G2410" t="s">
        <v>735</v>
      </c>
      <c r="H2410" t="s">
        <v>735</v>
      </c>
      <c r="I2410" s="8">
        <v>21605264</v>
      </c>
      <c r="J2410" t="s">
        <v>723</v>
      </c>
      <c r="K2410" t="s">
        <v>724</v>
      </c>
      <c r="L2410" t="str">
        <f t="shared" si="113"/>
        <v>Erica Solivan</v>
      </c>
      <c r="M2410" t="s">
        <v>57</v>
      </c>
      <c r="N2410" s="1">
        <v>46023</v>
      </c>
      <c r="O2410" s="1">
        <v>46174</v>
      </c>
      <c r="P2410">
        <f t="shared" si="111"/>
        <v>5</v>
      </c>
      <c r="Q2410" s="1" t="s">
        <v>142</v>
      </c>
      <c r="R2410" s="1" t="s">
        <v>3570</v>
      </c>
      <c r="S2410" s="2">
        <v>6.77</v>
      </c>
      <c r="T2410">
        <v>1</v>
      </c>
      <c r="U2410" t="s">
        <v>58</v>
      </c>
      <c r="V2410" s="3">
        <v>0.7</v>
      </c>
      <c r="W2410" t="s">
        <v>60</v>
      </c>
      <c r="X2410" t="s">
        <v>143</v>
      </c>
      <c r="Y2410" s="2">
        <v>4.74</v>
      </c>
      <c r="Z2410" s="2">
        <v>0</v>
      </c>
      <c r="AA2410" s="2">
        <v>0</v>
      </c>
      <c r="AB2410" s="2">
        <v>0</v>
      </c>
    </row>
    <row r="2411" spans="1:28" x14ac:dyDescent="0.25">
      <c r="A2411">
        <v>2031972023</v>
      </c>
      <c r="B2411" t="s">
        <v>759</v>
      </c>
      <c r="C2411" t="s">
        <v>440</v>
      </c>
      <c r="D2411" s="5" t="str">
        <f t="shared" si="112"/>
        <v>CAROL NYLUND</v>
      </c>
      <c r="E2411" t="s">
        <v>82</v>
      </c>
      <c r="F2411" t="s">
        <v>734</v>
      </c>
      <c r="G2411" t="s">
        <v>735</v>
      </c>
      <c r="H2411" t="s">
        <v>735</v>
      </c>
      <c r="I2411" s="8">
        <v>9213293</v>
      </c>
      <c r="J2411" t="s">
        <v>760</v>
      </c>
      <c r="K2411" t="s">
        <v>170</v>
      </c>
      <c r="L2411" t="str">
        <f t="shared" si="113"/>
        <v>GARY PORTUGAL</v>
      </c>
      <c r="M2411" t="s">
        <v>57</v>
      </c>
      <c r="N2411" s="1">
        <v>46023</v>
      </c>
      <c r="O2411" s="1">
        <v>46174</v>
      </c>
      <c r="P2411">
        <f t="shared" si="111"/>
        <v>5</v>
      </c>
      <c r="Q2411" s="1" t="s">
        <v>142</v>
      </c>
      <c r="R2411" s="1" t="s">
        <v>3570</v>
      </c>
      <c r="S2411" s="2">
        <v>195.14</v>
      </c>
      <c r="T2411">
        <v>1</v>
      </c>
      <c r="U2411" t="s">
        <v>58</v>
      </c>
      <c r="V2411" s="3">
        <v>0.7</v>
      </c>
      <c r="W2411" t="s">
        <v>60</v>
      </c>
      <c r="X2411" t="s">
        <v>143</v>
      </c>
      <c r="Y2411" s="2">
        <v>136.6</v>
      </c>
      <c r="Z2411" s="2">
        <v>0</v>
      </c>
      <c r="AA2411" s="2">
        <v>0</v>
      </c>
      <c r="AB2411" s="2">
        <v>0</v>
      </c>
    </row>
    <row r="2412" spans="1:28" x14ac:dyDescent="0.25">
      <c r="A2412">
        <v>2032815485</v>
      </c>
      <c r="B2412" t="s">
        <v>1375</v>
      </c>
      <c r="C2412" t="s">
        <v>75</v>
      </c>
      <c r="D2412" s="5" t="str">
        <f t="shared" si="112"/>
        <v>MICHAEL CISNEROS</v>
      </c>
      <c r="E2412" t="s">
        <v>82</v>
      </c>
      <c r="F2412" t="s">
        <v>734</v>
      </c>
      <c r="G2412" t="s">
        <v>735</v>
      </c>
      <c r="H2412" t="s">
        <v>735</v>
      </c>
      <c r="I2412" s="8">
        <v>9213293</v>
      </c>
      <c r="J2412" t="s">
        <v>760</v>
      </c>
      <c r="K2412" t="s">
        <v>170</v>
      </c>
      <c r="L2412" t="str">
        <f t="shared" si="113"/>
        <v>GARY PORTUGAL</v>
      </c>
      <c r="M2412" t="s">
        <v>57</v>
      </c>
      <c r="N2412" s="1">
        <v>46023</v>
      </c>
      <c r="O2412" s="1">
        <v>46174</v>
      </c>
      <c r="P2412">
        <f t="shared" si="111"/>
        <v>5</v>
      </c>
      <c r="Q2412" s="1" t="s">
        <v>142</v>
      </c>
      <c r="R2412" s="1" t="s">
        <v>3570</v>
      </c>
      <c r="S2412" s="2">
        <v>150.77000000000001</v>
      </c>
      <c r="T2412">
        <v>1</v>
      </c>
      <c r="U2412" t="s">
        <v>58</v>
      </c>
      <c r="V2412" s="3">
        <v>0.7</v>
      </c>
      <c r="W2412" t="s">
        <v>60</v>
      </c>
      <c r="X2412" t="s">
        <v>143</v>
      </c>
      <c r="Y2412" s="2">
        <v>105.54</v>
      </c>
      <c r="Z2412" s="2">
        <v>0</v>
      </c>
      <c r="AA2412" s="2">
        <v>0</v>
      </c>
      <c r="AB2412" s="2">
        <v>0</v>
      </c>
    </row>
    <row r="2413" spans="1:28" x14ac:dyDescent="0.25">
      <c r="A2413">
        <v>2032722033</v>
      </c>
      <c r="B2413" t="s">
        <v>551</v>
      </c>
      <c r="C2413" t="s">
        <v>145</v>
      </c>
      <c r="D2413" s="5" t="str">
        <f t="shared" si="112"/>
        <v>MARY JONES</v>
      </c>
      <c r="E2413" t="s">
        <v>82</v>
      </c>
      <c r="F2413" t="s">
        <v>734</v>
      </c>
      <c r="G2413" t="s">
        <v>735</v>
      </c>
      <c r="H2413" t="s">
        <v>735</v>
      </c>
      <c r="I2413" s="8">
        <v>9213293</v>
      </c>
      <c r="J2413" t="s">
        <v>760</v>
      </c>
      <c r="K2413" t="s">
        <v>170</v>
      </c>
      <c r="L2413" t="str">
        <f t="shared" si="113"/>
        <v>GARY PORTUGAL</v>
      </c>
      <c r="M2413" t="s">
        <v>57</v>
      </c>
      <c r="N2413" s="1">
        <v>46023</v>
      </c>
      <c r="O2413" s="1">
        <v>46174</v>
      </c>
      <c r="P2413">
        <f t="shared" si="111"/>
        <v>5</v>
      </c>
      <c r="Q2413" s="1" t="s">
        <v>142</v>
      </c>
      <c r="R2413" s="1" t="s">
        <v>3570</v>
      </c>
      <c r="S2413" s="2">
        <v>66.36</v>
      </c>
      <c r="T2413">
        <v>1</v>
      </c>
      <c r="U2413" t="s">
        <v>58</v>
      </c>
      <c r="V2413" s="3">
        <v>0.7</v>
      </c>
      <c r="W2413" t="s">
        <v>60</v>
      </c>
      <c r="X2413" t="s">
        <v>143</v>
      </c>
      <c r="Y2413" s="2">
        <v>46.45</v>
      </c>
      <c r="Z2413" s="2">
        <v>0</v>
      </c>
      <c r="AA2413" s="2">
        <v>0</v>
      </c>
      <c r="AB2413" s="2">
        <v>0</v>
      </c>
    </row>
    <row r="2414" spans="1:28" x14ac:dyDescent="0.25">
      <c r="A2414">
        <v>2032631439</v>
      </c>
      <c r="B2414" t="s">
        <v>1138</v>
      </c>
      <c r="C2414" t="s">
        <v>2439</v>
      </c>
      <c r="D2414" s="5" t="str">
        <f t="shared" si="112"/>
        <v>NILAM PATEL</v>
      </c>
      <c r="E2414" t="s">
        <v>82</v>
      </c>
      <c r="F2414" t="s">
        <v>734</v>
      </c>
      <c r="G2414" t="s">
        <v>735</v>
      </c>
      <c r="H2414" t="s">
        <v>735</v>
      </c>
      <c r="I2414" s="8">
        <v>9213293</v>
      </c>
      <c r="J2414" t="s">
        <v>760</v>
      </c>
      <c r="K2414" t="s">
        <v>170</v>
      </c>
      <c r="L2414" t="str">
        <f t="shared" si="113"/>
        <v>GARY PORTUGAL</v>
      </c>
      <c r="M2414" t="s">
        <v>57</v>
      </c>
      <c r="N2414" s="1">
        <v>46023</v>
      </c>
      <c r="O2414" s="1">
        <v>46174</v>
      </c>
      <c r="P2414">
        <f t="shared" si="111"/>
        <v>5</v>
      </c>
      <c r="Q2414" s="1" t="s">
        <v>142</v>
      </c>
      <c r="R2414" s="1" t="s">
        <v>3570</v>
      </c>
      <c r="S2414" s="2">
        <v>45.68</v>
      </c>
      <c r="T2414">
        <v>1</v>
      </c>
      <c r="U2414" t="s">
        <v>58</v>
      </c>
      <c r="V2414" s="3">
        <v>0.7</v>
      </c>
      <c r="W2414" t="s">
        <v>60</v>
      </c>
      <c r="X2414" t="s">
        <v>143</v>
      </c>
      <c r="Y2414" s="2">
        <v>31.98</v>
      </c>
      <c r="Z2414" s="2">
        <v>0</v>
      </c>
      <c r="AA2414" s="2">
        <v>0</v>
      </c>
      <c r="AB2414" s="2">
        <v>0</v>
      </c>
    </row>
    <row r="2415" spans="1:28" x14ac:dyDescent="0.25">
      <c r="A2415">
        <v>2032690825</v>
      </c>
      <c r="B2415" t="s">
        <v>2746</v>
      </c>
      <c r="C2415" t="s">
        <v>607</v>
      </c>
      <c r="D2415" s="5" t="str">
        <f t="shared" si="112"/>
        <v>JONATHAN BOX</v>
      </c>
      <c r="E2415" t="s">
        <v>82</v>
      </c>
      <c r="F2415" t="s">
        <v>734</v>
      </c>
      <c r="G2415" t="s">
        <v>735</v>
      </c>
      <c r="H2415" t="s">
        <v>735</v>
      </c>
      <c r="I2415" s="8">
        <v>9213293</v>
      </c>
      <c r="J2415" t="s">
        <v>760</v>
      </c>
      <c r="K2415" t="s">
        <v>170</v>
      </c>
      <c r="L2415" t="str">
        <f t="shared" si="113"/>
        <v>GARY PORTUGAL</v>
      </c>
      <c r="M2415" t="s">
        <v>57</v>
      </c>
      <c r="N2415" s="1">
        <v>46023</v>
      </c>
      <c r="O2415" s="1">
        <v>46174</v>
      </c>
      <c r="P2415">
        <f t="shared" si="111"/>
        <v>5</v>
      </c>
      <c r="Q2415" s="1" t="s">
        <v>142</v>
      </c>
      <c r="R2415" s="1" t="s">
        <v>3570</v>
      </c>
      <c r="S2415" s="2">
        <v>45.68</v>
      </c>
      <c r="T2415">
        <v>1</v>
      </c>
      <c r="U2415" t="s">
        <v>58</v>
      </c>
      <c r="V2415" s="3">
        <v>0.7</v>
      </c>
      <c r="W2415" t="s">
        <v>60</v>
      </c>
      <c r="X2415" t="s">
        <v>143</v>
      </c>
      <c r="Y2415" s="2">
        <v>31.98</v>
      </c>
      <c r="Z2415" s="2">
        <v>0</v>
      </c>
      <c r="AA2415" s="2">
        <v>0</v>
      </c>
      <c r="AB2415" s="2">
        <v>0</v>
      </c>
    </row>
    <row r="2416" spans="1:28" x14ac:dyDescent="0.25">
      <c r="A2416">
        <v>2032820269</v>
      </c>
      <c r="B2416" t="s">
        <v>1970</v>
      </c>
      <c r="C2416" t="s">
        <v>399</v>
      </c>
      <c r="D2416" s="5" t="str">
        <f t="shared" si="112"/>
        <v>ROBERT HILLIER</v>
      </c>
      <c r="E2416" t="s">
        <v>188</v>
      </c>
      <c r="F2416" t="s">
        <v>734</v>
      </c>
      <c r="G2416" t="s">
        <v>735</v>
      </c>
      <c r="H2416" t="s">
        <v>735</v>
      </c>
      <c r="I2416" s="8">
        <v>9213293</v>
      </c>
      <c r="J2416" t="s">
        <v>760</v>
      </c>
      <c r="K2416" t="s">
        <v>170</v>
      </c>
      <c r="L2416" t="str">
        <f t="shared" si="113"/>
        <v>GARY PORTUGAL</v>
      </c>
      <c r="M2416" t="s">
        <v>57</v>
      </c>
      <c r="N2416" s="1">
        <v>46023</v>
      </c>
      <c r="O2416" s="1">
        <v>46174</v>
      </c>
      <c r="P2416">
        <f t="shared" si="111"/>
        <v>5</v>
      </c>
      <c r="Q2416" s="1" t="s">
        <v>142</v>
      </c>
      <c r="R2416" s="1" t="s">
        <v>3570</v>
      </c>
      <c r="S2416" s="2">
        <v>42.15</v>
      </c>
      <c r="T2416">
        <v>1</v>
      </c>
      <c r="U2416" t="s">
        <v>58</v>
      </c>
      <c r="V2416" s="3">
        <v>0.7</v>
      </c>
      <c r="W2416" t="s">
        <v>60</v>
      </c>
      <c r="X2416" t="s">
        <v>143</v>
      </c>
      <c r="Y2416" s="2">
        <v>29.5</v>
      </c>
      <c r="Z2416" s="2">
        <v>0</v>
      </c>
      <c r="AA2416" s="2">
        <v>0</v>
      </c>
      <c r="AB2416" s="2">
        <v>0</v>
      </c>
    </row>
    <row r="2417" spans="1:28" x14ac:dyDescent="0.25">
      <c r="A2417">
        <v>2032686647</v>
      </c>
      <c r="B2417" t="s">
        <v>2652</v>
      </c>
      <c r="C2417" t="s">
        <v>2024</v>
      </c>
      <c r="D2417" s="5" t="str">
        <f t="shared" si="112"/>
        <v>SARA KULIK</v>
      </c>
      <c r="E2417" t="s">
        <v>82</v>
      </c>
      <c r="F2417" t="s">
        <v>734</v>
      </c>
      <c r="G2417" t="s">
        <v>735</v>
      </c>
      <c r="H2417" t="s">
        <v>735</v>
      </c>
      <c r="I2417" s="8">
        <v>9213293</v>
      </c>
      <c r="J2417" t="s">
        <v>760</v>
      </c>
      <c r="K2417" t="s">
        <v>170</v>
      </c>
      <c r="L2417" t="str">
        <f t="shared" si="113"/>
        <v>GARY PORTUGAL</v>
      </c>
      <c r="M2417" t="s">
        <v>57</v>
      </c>
      <c r="N2417" s="1">
        <v>46023</v>
      </c>
      <c r="O2417" s="1">
        <v>46174</v>
      </c>
      <c r="P2417">
        <f t="shared" si="111"/>
        <v>5</v>
      </c>
      <c r="Q2417" s="1" t="s">
        <v>142</v>
      </c>
      <c r="R2417" s="1" t="s">
        <v>3570</v>
      </c>
      <c r="S2417" s="2">
        <v>39.35</v>
      </c>
      <c r="T2417">
        <v>1</v>
      </c>
      <c r="U2417" t="s">
        <v>58</v>
      </c>
      <c r="V2417" s="3">
        <v>0.7</v>
      </c>
      <c r="W2417" t="s">
        <v>60</v>
      </c>
      <c r="X2417" t="s">
        <v>143</v>
      </c>
      <c r="Y2417" s="2">
        <v>27.54</v>
      </c>
      <c r="Z2417" s="2">
        <v>0</v>
      </c>
      <c r="AA2417" s="2">
        <v>0</v>
      </c>
      <c r="AB2417" s="2">
        <v>0</v>
      </c>
    </row>
    <row r="2418" spans="1:28" x14ac:dyDescent="0.25">
      <c r="A2418">
        <v>2032371854</v>
      </c>
      <c r="B2418" t="s">
        <v>3042</v>
      </c>
      <c r="C2418" t="s">
        <v>1881</v>
      </c>
      <c r="D2418" s="5" t="str">
        <f t="shared" si="112"/>
        <v>BOBBIE DOMINGUEZ</v>
      </c>
      <c r="E2418" t="s">
        <v>313</v>
      </c>
      <c r="F2418" t="s">
        <v>734</v>
      </c>
      <c r="G2418" t="s">
        <v>735</v>
      </c>
      <c r="H2418" t="s">
        <v>735</v>
      </c>
      <c r="I2418" s="8">
        <v>9213293</v>
      </c>
      <c r="J2418" t="s">
        <v>760</v>
      </c>
      <c r="K2418" t="s">
        <v>170</v>
      </c>
      <c r="L2418" t="str">
        <f t="shared" si="113"/>
        <v>GARY PORTUGAL</v>
      </c>
      <c r="M2418" t="s">
        <v>57</v>
      </c>
      <c r="N2418" s="1">
        <v>46023</v>
      </c>
      <c r="O2418" s="1">
        <v>46174</v>
      </c>
      <c r="P2418">
        <f t="shared" si="111"/>
        <v>5</v>
      </c>
      <c r="Q2418" s="1" t="s">
        <v>142</v>
      </c>
      <c r="R2418" s="1" t="s">
        <v>3570</v>
      </c>
      <c r="S2418" s="2">
        <v>26.66</v>
      </c>
      <c r="T2418">
        <v>1</v>
      </c>
      <c r="U2418" t="s">
        <v>58</v>
      </c>
      <c r="V2418" s="3">
        <v>0.7</v>
      </c>
      <c r="W2418" t="s">
        <v>60</v>
      </c>
      <c r="X2418" t="s">
        <v>143</v>
      </c>
      <c r="Y2418" s="2">
        <v>18.66</v>
      </c>
      <c r="Z2418" s="2">
        <v>0</v>
      </c>
      <c r="AA2418" s="2">
        <v>0</v>
      </c>
      <c r="AB2418" s="2">
        <v>0</v>
      </c>
    </row>
    <row r="2419" spans="1:28" x14ac:dyDescent="0.25">
      <c r="A2419">
        <v>2032674671</v>
      </c>
      <c r="B2419" t="s">
        <v>2007</v>
      </c>
      <c r="C2419" t="s">
        <v>484</v>
      </c>
      <c r="D2419" s="5" t="str">
        <f t="shared" si="112"/>
        <v>BRANDON MARTINEZ</v>
      </c>
      <c r="E2419" t="s">
        <v>82</v>
      </c>
      <c r="F2419" t="s">
        <v>734</v>
      </c>
      <c r="G2419" t="s">
        <v>735</v>
      </c>
      <c r="H2419" t="s">
        <v>735</v>
      </c>
      <c r="I2419" s="8">
        <v>9213293</v>
      </c>
      <c r="J2419" t="s">
        <v>760</v>
      </c>
      <c r="K2419" t="s">
        <v>170</v>
      </c>
      <c r="L2419" t="str">
        <f t="shared" si="113"/>
        <v>GARY PORTUGAL</v>
      </c>
      <c r="M2419" t="s">
        <v>57</v>
      </c>
      <c r="N2419" s="1">
        <v>46023</v>
      </c>
      <c r="O2419" s="1">
        <v>46174</v>
      </c>
      <c r="P2419">
        <f t="shared" si="111"/>
        <v>5</v>
      </c>
      <c r="Q2419" s="1" t="s">
        <v>142</v>
      </c>
      <c r="R2419" s="1" t="s">
        <v>3570</v>
      </c>
      <c r="S2419" s="2">
        <v>26.5</v>
      </c>
      <c r="T2419">
        <v>1</v>
      </c>
      <c r="U2419" t="s">
        <v>58</v>
      </c>
      <c r="V2419" s="3">
        <v>0.7</v>
      </c>
      <c r="W2419" t="s">
        <v>60</v>
      </c>
      <c r="X2419" t="s">
        <v>143</v>
      </c>
      <c r="Y2419" s="2">
        <v>18.55</v>
      </c>
      <c r="Z2419" s="2">
        <v>0</v>
      </c>
      <c r="AA2419" s="2">
        <v>0</v>
      </c>
      <c r="AB2419" s="2">
        <v>0</v>
      </c>
    </row>
    <row r="2420" spans="1:28" x14ac:dyDescent="0.25">
      <c r="A2420">
        <v>2032703480</v>
      </c>
      <c r="B2420" t="s">
        <v>2777</v>
      </c>
      <c r="C2420" t="s">
        <v>374</v>
      </c>
      <c r="D2420" s="5" t="str">
        <f t="shared" si="112"/>
        <v>JOSHUA BJARNARSON</v>
      </c>
      <c r="E2420" t="s">
        <v>82</v>
      </c>
      <c r="F2420" t="s">
        <v>734</v>
      </c>
      <c r="G2420" t="s">
        <v>735</v>
      </c>
      <c r="H2420" t="s">
        <v>735</v>
      </c>
      <c r="I2420" s="8">
        <v>9213293</v>
      </c>
      <c r="J2420" t="s">
        <v>760</v>
      </c>
      <c r="K2420" t="s">
        <v>170</v>
      </c>
      <c r="L2420" t="str">
        <f t="shared" si="113"/>
        <v>GARY PORTUGAL</v>
      </c>
      <c r="M2420" t="s">
        <v>57</v>
      </c>
      <c r="N2420" s="1">
        <v>46023</v>
      </c>
      <c r="O2420" s="1">
        <v>46174</v>
      </c>
      <c r="P2420">
        <f t="shared" si="111"/>
        <v>5</v>
      </c>
      <c r="Q2420" s="1" t="s">
        <v>142</v>
      </c>
      <c r="R2420" s="1" t="s">
        <v>3570</v>
      </c>
      <c r="S2420" s="2">
        <v>24.65</v>
      </c>
      <c r="T2420">
        <v>1</v>
      </c>
      <c r="U2420" t="s">
        <v>58</v>
      </c>
      <c r="V2420" s="3">
        <v>0.7</v>
      </c>
      <c r="W2420" t="s">
        <v>60</v>
      </c>
      <c r="X2420" t="s">
        <v>143</v>
      </c>
      <c r="Y2420" s="2">
        <v>17.260000000000002</v>
      </c>
      <c r="Z2420" s="2">
        <v>0</v>
      </c>
      <c r="AA2420" s="2">
        <v>0</v>
      </c>
      <c r="AB2420" s="2">
        <v>0</v>
      </c>
    </row>
    <row r="2421" spans="1:28" x14ac:dyDescent="0.25">
      <c r="A2421">
        <v>2032650233</v>
      </c>
      <c r="B2421" t="s">
        <v>2696</v>
      </c>
      <c r="C2421" t="s">
        <v>513</v>
      </c>
      <c r="D2421" s="5" t="str">
        <f t="shared" si="112"/>
        <v>SUSAN BUOSCIO</v>
      </c>
      <c r="E2421" t="s">
        <v>82</v>
      </c>
      <c r="F2421" t="s">
        <v>734</v>
      </c>
      <c r="G2421" t="s">
        <v>735</v>
      </c>
      <c r="H2421" t="s">
        <v>735</v>
      </c>
      <c r="I2421" s="8">
        <v>9213293</v>
      </c>
      <c r="J2421" t="s">
        <v>760</v>
      </c>
      <c r="K2421" t="s">
        <v>170</v>
      </c>
      <c r="L2421" t="str">
        <f t="shared" si="113"/>
        <v>GARY PORTUGAL</v>
      </c>
      <c r="M2421" t="s">
        <v>57</v>
      </c>
      <c r="N2421" s="1">
        <v>46023</v>
      </c>
      <c r="O2421" s="1">
        <v>46174</v>
      </c>
      <c r="P2421">
        <f t="shared" si="111"/>
        <v>5</v>
      </c>
      <c r="Q2421" s="1" t="s">
        <v>142</v>
      </c>
      <c r="R2421" s="1" t="s">
        <v>3570</v>
      </c>
      <c r="S2421" s="2">
        <v>18.45</v>
      </c>
      <c r="T2421">
        <v>1</v>
      </c>
      <c r="U2421" t="s">
        <v>58</v>
      </c>
      <c r="V2421" s="3">
        <v>0.7</v>
      </c>
      <c r="W2421" t="s">
        <v>60</v>
      </c>
      <c r="X2421" t="s">
        <v>143</v>
      </c>
      <c r="Y2421" s="2">
        <v>12.92</v>
      </c>
      <c r="Z2421" s="2">
        <v>0</v>
      </c>
      <c r="AA2421" s="2">
        <v>0</v>
      </c>
      <c r="AB2421" s="2">
        <v>0</v>
      </c>
    </row>
    <row r="2422" spans="1:28" x14ac:dyDescent="0.25">
      <c r="A2422">
        <v>2032610034</v>
      </c>
      <c r="B2422" t="s">
        <v>2398</v>
      </c>
      <c r="C2422" t="s">
        <v>2399</v>
      </c>
      <c r="D2422" s="5" t="str">
        <f t="shared" si="112"/>
        <v>LINDEN BARNEY</v>
      </c>
      <c r="E2422" t="s">
        <v>87</v>
      </c>
      <c r="F2422" t="s">
        <v>734</v>
      </c>
      <c r="G2422" t="s">
        <v>735</v>
      </c>
      <c r="H2422" t="s">
        <v>735</v>
      </c>
      <c r="I2422" s="8">
        <v>9213293</v>
      </c>
      <c r="J2422" t="s">
        <v>760</v>
      </c>
      <c r="K2422" t="s">
        <v>170</v>
      </c>
      <c r="L2422" t="str">
        <f t="shared" si="113"/>
        <v>GARY PORTUGAL</v>
      </c>
      <c r="M2422" t="s">
        <v>57</v>
      </c>
      <c r="N2422" s="1">
        <v>46023</v>
      </c>
      <c r="O2422" s="1">
        <v>46174</v>
      </c>
      <c r="P2422">
        <f t="shared" si="111"/>
        <v>5</v>
      </c>
      <c r="Q2422" s="1" t="s">
        <v>142</v>
      </c>
      <c r="R2422" s="1" t="s">
        <v>3570</v>
      </c>
      <c r="S2422" s="2">
        <v>10.82</v>
      </c>
      <c r="T2422">
        <v>1</v>
      </c>
      <c r="U2422" t="s">
        <v>58</v>
      </c>
      <c r="V2422" s="3">
        <v>0.7</v>
      </c>
      <c r="W2422" t="s">
        <v>60</v>
      </c>
      <c r="X2422" t="s">
        <v>143</v>
      </c>
      <c r="Y2422" s="2">
        <v>7.57</v>
      </c>
      <c r="Z2422" s="2">
        <v>0</v>
      </c>
      <c r="AA2422" s="2">
        <v>0</v>
      </c>
      <c r="AB2422" s="2">
        <v>0</v>
      </c>
    </row>
    <row r="2423" spans="1:28" x14ac:dyDescent="0.25">
      <c r="A2423">
        <v>2032698273</v>
      </c>
      <c r="B2423" t="s">
        <v>2761</v>
      </c>
      <c r="C2423" t="s">
        <v>613</v>
      </c>
      <c r="D2423" s="5" t="str">
        <f t="shared" si="112"/>
        <v>ANN KOUBA</v>
      </c>
      <c r="E2423" t="s">
        <v>82</v>
      </c>
      <c r="F2423" t="s">
        <v>734</v>
      </c>
      <c r="G2423" t="s">
        <v>735</v>
      </c>
      <c r="H2423" t="s">
        <v>735</v>
      </c>
      <c r="I2423" s="8">
        <v>8307933</v>
      </c>
      <c r="J2423" t="s">
        <v>114</v>
      </c>
      <c r="K2423" t="s">
        <v>115</v>
      </c>
      <c r="L2423" t="str">
        <f t="shared" si="113"/>
        <v>GREGORY TEIPEL</v>
      </c>
      <c r="M2423" t="s">
        <v>57</v>
      </c>
      <c r="N2423" s="1">
        <v>46023</v>
      </c>
      <c r="O2423" s="1">
        <v>46174</v>
      </c>
      <c r="P2423">
        <f t="shared" si="111"/>
        <v>5</v>
      </c>
      <c r="Q2423" s="1" t="s">
        <v>142</v>
      </c>
      <c r="R2423" s="1" t="s">
        <v>3570</v>
      </c>
      <c r="S2423" s="2">
        <v>465.42</v>
      </c>
      <c r="T2423">
        <v>1</v>
      </c>
      <c r="U2423" t="s">
        <v>58</v>
      </c>
      <c r="V2423" s="3">
        <v>0.7</v>
      </c>
      <c r="W2423" t="s">
        <v>60</v>
      </c>
      <c r="X2423" t="s">
        <v>143</v>
      </c>
      <c r="Y2423" s="2">
        <v>325.79000000000002</v>
      </c>
      <c r="Z2423" s="2">
        <v>0</v>
      </c>
      <c r="AA2423" s="2">
        <v>0</v>
      </c>
      <c r="AB2423" s="2">
        <v>0</v>
      </c>
    </row>
    <row r="2424" spans="1:28" x14ac:dyDescent="0.25">
      <c r="A2424">
        <v>2032582102</v>
      </c>
      <c r="B2424" t="s">
        <v>3206</v>
      </c>
      <c r="C2424" t="s">
        <v>2254</v>
      </c>
      <c r="D2424" s="5" t="str">
        <f t="shared" si="112"/>
        <v>JONI PEARCE</v>
      </c>
      <c r="E2424" t="s">
        <v>110</v>
      </c>
      <c r="F2424" t="s">
        <v>734</v>
      </c>
      <c r="G2424" t="s">
        <v>735</v>
      </c>
      <c r="H2424" t="s">
        <v>735</v>
      </c>
      <c r="I2424" s="8">
        <v>8307933</v>
      </c>
      <c r="J2424" t="s">
        <v>114</v>
      </c>
      <c r="K2424" t="s">
        <v>115</v>
      </c>
      <c r="L2424" t="str">
        <f t="shared" si="113"/>
        <v>GREGORY TEIPEL</v>
      </c>
      <c r="M2424" t="s">
        <v>57</v>
      </c>
      <c r="N2424" s="1">
        <v>46028</v>
      </c>
      <c r="O2424" s="1">
        <v>46179</v>
      </c>
      <c r="P2424">
        <f t="shared" si="111"/>
        <v>5</v>
      </c>
      <c r="Q2424" s="1" t="s">
        <v>142</v>
      </c>
      <c r="R2424" s="1" t="s">
        <v>3570</v>
      </c>
      <c r="S2424" s="2">
        <v>275.04000000000002</v>
      </c>
      <c r="T2424">
        <v>1</v>
      </c>
      <c r="U2424" t="s">
        <v>58</v>
      </c>
      <c r="V2424" s="3">
        <v>0.7</v>
      </c>
      <c r="W2424" t="s">
        <v>60</v>
      </c>
      <c r="X2424" t="s">
        <v>143</v>
      </c>
      <c r="Y2424" s="2">
        <v>192.53</v>
      </c>
      <c r="Z2424" s="2">
        <v>0</v>
      </c>
      <c r="AA2424" s="2">
        <v>0</v>
      </c>
      <c r="AB2424" s="2">
        <v>0</v>
      </c>
    </row>
    <row r="2425" spans="1:28" x14ac:dyDescent="0.25">
      <c r="A2425">
        <v>2032920757</v>
      </c>
      <c r="B2425" t="s">
        <v>2027</v>
      </c>
      <c r="C2425" t="s">
        <v>495</v>
      </c>
      <c r="D2425" s="5" t="str">
        <f t="shared" si="112"/>
        <v>AMY GASCHLER</v>
      </c>
      <c r="E2425" t="s">
        <v>82</v>
      </c>
      <c r="F2425" t="s">
        <v>734</v>
      </c>
      <c r="G2425" t="s">
        <v>735</v>
      </c>
      <c r="H2425" t="s">
        <v>735</v>
      </c>
      <c r="I2425" s="8">
        <v>8307933</v>
      </c>
      <c r="J2425" t="s">
        <v>114</v>
      </c>
      <c r="K2425" t="s">
        <v>115</v>
      </c>
      <c r="L2425" t="str">
        <f t="shared" si="113"/>
        <v>GREGORY TEIPEL</v>
      </c>
      <c r="M2425" t="s">
        <v>57</v>
      </c>
      <c r="N2425" s="1">
        <v>46024</v>
      </c>
      <c r="O2425" s="1">
        <v>46175</v>
      </c>
      <c r="P2425">
        <f t="shared" si="111"/>
        <v>5</v>
      </c>
      <c r="Q2425" s="1" t="s">
        <v>142</v>
      </c>
      <c r="R2425" s="1" t="s">
        <v>3570</v>
      </c>
      <c r="S2425" s="2">
        <v>269.38</v>
      </c>
      <c r="T2425">
        <v>1</v>
      </c>
      <c r="U2425" t="s">
        <v>58</v>
      </c>
      <c r="V2425" s="3">
        <v>0.7</v>
      </c>
      <c r="W2425" t="s">
        <v>60</v>
      </c>
      <c r="X2425" t="s">
        <v>143</v>
      </c>
      <c r="Y2425" s="2">
        <v>188.57</v>
      </c>
      <c r="Z2425" s="2">
        <v>0</v>
      </c>
      <c r="AA2425" s="2">
        <v>0</v>
      </c>
      <c r="AB2425" s="2">
        <v>0</v>
      </c>
    </row>
    <row r="2426" spans="1:28" x14ac:dyDescent="0.25">
      <c r="A2426">
        <v>2032520256</v>
      </c>
      <c r="B2426" t="s">
        <v>3169</v>
      </c>
      <c r="C2426" t="s">
        <v>1388</v>
      </c>
      <c r="D2426" s="5" t="str">
        <f t="shared" si="112"/>
        <v>JODI MAIER</v>
      </c>
      <c r="E2426" t="s">
        <v>244</v>
      </c>
      <c r="F2426" t="s">
        <v>734</v>
      </c>
      <c r="G2426" t="s">
        <v>735</v>
      </c>
      <c r="H2426" t="s">
        <v>735</v>
      </c>
      <c r="I2426" s="8">
        <v>8307933</v>
      </c>
      <c r="J2426" t="s">
        <v>114</v>
      </c>
      <c r="K2426" t="s">
        <v>115</v>
      </c>
      <c r="L2426" t="str">
        <f t="shared" si="113"/>
        <v>GREGORY TEIPEL</v>
      </c>
      <c r="M2426" t="s">
        <v>57</v>
      </c>
      <c r="N2426" s="1">
        <v>46023</v>
      </c>
      <c r="O2426" s="1">
        <v>46174</v>
      </c>
      <c r="P2426">
        <f t="shared" si="111"/>
        <v>5</v>
      </c>
      <c r="Q2426" s="1" t="s">
        <v>142</v>
      </c>
      <c r="R2426" s="1" t="s">
        <v>3570</v>
      </c>
      <c r="S2426" s="2">
        <v>208.06</v>
      </c>
      <c r="T2426">
        <v>1</v>
      </c>
      <c r="U2426" t="s">
        <v>58</v>
      </c>
      <c r="V2426" s="3">
        <v>0.7</v>
      </c>
      <c r="W2426" t="s">
        <v>60</v>
      </c>
      <c r="X2426" t="s">
        <v>143</v>
      </c>
      <c r="Y2426" s="2">
        <v>145.63999999999999</v>
      </c>
      <c r="Z2426" s="2">
        <v>0</v>
      </c>
      <c r="AA2426" s="2">
        <v>0</v>
      </c>
      <c r="AB2426" s="2">
        <v>0</v>
      </c>
    </row>
    <row r="2427" spans="1:28" x14ac:dyDescent="0.25">
      <c r="A2427">
        <v>2032681885</v>
      </c>
      <c r="B2427" t="s">
        <v>2733</v>
      </c>
      <c r="C2427" t="s">
        <v>358</v>
      </c>
      <c r="D2427" s="5" t="str">
        <f t="shared" si="112"/>
        <v>JULIE CONGER</v>
      </c>
      <c r="E2427" t="s">
        <v>82</v>
      </c>
      <c r="F2427" t="s">
        <v>734</v>
      </c>
      <c r="G2427" t="s">
        <v>735</v>
      </c>
      <c r="H2427" t="s">
        <v>735</v>
      </c>
      <c r="I2427" s="8">
        <v>8307933</v>
      </c>
      <c r="J2427" t="s">
        <v>114</v>
      </c>
      <c r="K2427" t="s">
        <v>115</v>
      </c>
      <c r="L2427" t="str">
        <f t="shared" si="113"/>
        <v>GREGORY TEIPEL</v>
      </c>
      <c r="M2427" t="s">
        <v>57</v>
      </c>
      <c r="N2427" s="1">
        <v>46023</v>
      </c>
      <c r="O2427" s="1">
        <v>46174</v>
      </c>
      <c r="P2427">
        <f t="shared" si="111"/>
        <v>5</v>
      </c>
      <c r="Q2427" s="1" t="s">
        <v>142</v>
      </c>
      <c r="R2427" s="1" t="s">
        <v>3570</v>
      </c>
      <c r="S2427" s="2">
        <v>198.36</v>
      </c>
      <c r="T2427">
        <v>1</v>
      </c>
      <c r="U2427" t="s">
        <v>58</v>
      </c>
      <c r="V2427" s="3">
        <v>0.7</v>
      </c>
      <c r="W2427" t="s">
        <v>60</v>
      </c>
      <c r="X2427" t="s">
        <v>143</v>
      </c>
      <c r="Y2427" s="2">
        <v>138.85</v>
      </c>
      <c r="Z2427" s="2">
        <v>0</v>
      </c>
      <c r="AA2427" s="2">
        <v>0</v>
      </c>
      <c r="AB2427" s="2">
        <v>0</v>
      </c>
    </row>
    <row r="2428" spans="1:28" x14ac:dyDescent="0.25">
      <c r="A2428">
        <v>2032576140</v>
      </c>
      <c r="B2428" t="s">
        <v>3203</v>
      </c>
      <c r="C2428" t="s">
        <v>3204</v>
      </c>
      <c r="D2428" s="5" t="str">
        <f t="shared" si="112"/>
        <v>KETANKUMAR SHETH</v>
      </c>
      <c r="E2428" t="s">
        <v>110</v>
      </c>
      <c r="F2428" t="s">
        <v>734</v>
      </c>
      <c r="G2428" t="s">
        <v>735</v>
      </c>
      <c r="H2428" t="s">
        <v>735</v>
      </c>
      <c r="I2428" s="8">
        <v>8307933</v>
      </c>
      <c r="J2428" t="s">
        <v>114</v>
      </c>
      <c r="K2428" t="s">
        <v>115</v>
      </c>
      <c r="L2428" t="str">
        <f t="shared" si="113"/>
        <v>GREGORY TEIPEL</v>
      </c>
      <c r="M2428" t="s">
        <v>57</v>
      </c>
      <c r="N2428" s="1">
        <v>46023</v>
      </c>
      <c r="O2428" s="1">
        <v>46174</v>
      </c>
      <c r="P2428">
        <f t="shared" si="111"/>
        <v>5</v>
      </c>
      <c r="Q2428" s="1" t="s">
        <v>142</v>
      </c>
      <c r="R2428" s="1" t="s">
        <v>3570</v>
      </c>
      <c r="S2428" s="2">
        <v>176.94</v>
      </c>
      <c r="T2428">
        <v>1</v>
      </c>
      <c r="U2428" t="s">
        <v>58</v>
      </c>
      <c r="V2428" s="3">
        <v>0.7</v>
      </c>
      <c r="W2428" t="s">
        <v>60</v>
      </c>
      <c r="X2428" t="s">
        <v>143</v>
      </c>
      <c r="Y2428" s="2">
        <v>123.86</v>
      </c>
      <c r="Z2428" s="2">
        <v>0</v>
      </c>
      <c r="AA2428" s="2">
        <v>0</v>
      </c>
      <c r="AB2428" s="2">
        <v>0</v>
      </c>
    </row>
    <row r="2429" spans="1:28" x14ac:dyDescent="0.25">
      <c r="A2429">
        <v>2032016198</v>
      </c>
      <c r="B2429" t="s">
        <v>126</v>
      </c>
      <c r="C2429" t="s">
        <v>436</v>
      </c>
      <c r="D2429" s="5" t="str">
        <f t="shared" si="112"/>
        <v>KATHERINA MILLER</v>
      </c>
      <c r="E2429" t="s">
        <v>244</v>
      </c>
      <c r="F2429" t="s">
        <v>734</v>
      </c>
      <c r="G2429" t="s">
        <v>735</v>
      </c>
      <c r="H2429" t="s">
        <v>735</v>
      </c>
      <c r="I2429" s="8">
        <v>8307933</v>
      </c>
      <c r="J2429" t="s">
        <v>114</v>
      </c>
      <c r="K2429" t="s">
        <v>115</v>
      </c>
      <c r="L2429" t="str">
        <f t="shared" si="113"/>
        <v>GREGORY TEIPEL</v>
      </c>
      <c r="M2429" t="s">
        <v>57</v>
      </c>
      <c r="N2429" s="1">
        <v>46028</v>
      </c>
      <c r="O2429" s="1">
        <v>46179</v>
      </c>
      <c r="P2429">
        <f t="shared" si="111"/>
        <v>5</v>
      </c>
      <c r="Q2429" s="1" t="s">
        <v>142</v>
      </c>
      <c r="R2429" s="1" t="s">
        <v>3570</v>
      </c>
      <c r="S2429" s="2">
        <v>147.88</v>
      </c>
      <c r="T2429">
        <v>1</v>
      </c>
      <c r="U2429" t="s">
        <v>58</v>
      </c>
      <c r="V2429" s="3">
        <v>0.7</v>
      </c>
      <c r="W2429" t="s">
        <v>60</v>
      </c>
      <c r="X2429" t="s">
        <v>143</v>
      </c>
      <c r="Y2429" s="2">
        <v>103.52</v>
      </c>
      <c r="Z2429" s="2">
        <v>0</v>
      </c>
      <c r="AA2429" s="2">
        <v>0</v>
      </c>
      <c r="AB2429" s="2">
        <v>0</v>
      </c>
    </row>
    <row r="2430" spans="1:28" x14ac:dyDescent="0.25">
      <c r="A2430">
        <v>2032467941</v>
      </c>
      <c r="B2430" t="s">
        <v>1017</v>
      </c>
      <c r="C2430" t="s">
        <v>1928</v>
      </c>
      <c r="D2430" s="5" t="str">
        <f t="shared" si="112"/>
        <v>EARL WOOD</v>
      </c>
      <c r="E2430" t="s">
        <v>244</v>
      </c>
      <c r="F2430" t="s">
        <v>734</v>
      </c>
      <c r="G2430" t="s">
        <v>735</v>
      </c>
      <c r="H2430" t="s">
        <v>735</v>
      </c>
      <c r="I2430" s="8">
        <v>8307933</v>
      </c>
      <c r="J2430" t="s">
        <v>114</v>
      </c>
      <c r="K2430" t="s">
        <v>115</v>
      </c>
      <c r="L2430" t="str">
        <f t="shared" si="113"/>
        <v>GREGORY TEIPEL</v>
      </c>
      <c r="M2430" t="s">
        <v>57</v>
      </c>
      <c r="N2430" s="1">
        <v>46023</v>
      </c>
      <c r="O2430" s="1">
        <v>46174</v>
      </c>
      <c r="P2430">
        <f t="shared" si="111"/>
        <v>5</v>
      </c>
      <c r="Q2430" s="1" t="s">
        <v>142</v>
      </c>
      <c r="R2430" s="1" t="s">
        <v>3570</v>
      </c>
      <c r="S2430" s="2">
        <v>143</v>
      </c>
      <c r="T2430">
        <v>1</v>
      </c>
      <c r="U2430" t="s">
        <v>58</v>
      </c>
      <c r="V2430" s="3">
        <v>0.7</v>
      </c>
      <c r="W2430" t="s">
        <v>60</v>
      </c>
      <c r="X2430" t="s">
        <v>143</v>
      </c>
      <c r="Y2430" s="2">
        <v>100.1</v>
      </c>
      <c r="Z2430" s="2">
        <v>0</v>
      </c>
      <c r="AA2430" s="2">
        <v>0</v>
      </c>
      <c r="AB2430" s="2">
        <v>0</v>
      </c>
    </row>
    <row r="2431" spans="1:28" x14ac:dyDescent="0.25">
      <c r="A2431">
        <v>2032330500</v>
      </c>
      <c r="B2431" t="s">
        <v>2484</v>
      </c>
      <c r="C2431" t="s">
        <v>2485</v>
      </c>
      <c r="D2431" s="5" t="str">
        <f t="shared" si="112"/>
        <v>KINJAL SONI</v>
      </c>
      <c r="E2431" t="s">
        <v>257</v>
      </c>
      <c r="F2431" t="s">
        <v>734</v>
      </c>
      <c r="G2431" t="s">
        <v>735</v>
      </c>
      <c r="H2431" t="s">
        <v>735</v>
      </c>
      <c r="I2431" s="8">
        <v>8307933</v>
      </c>
      <c r="J2431" t="s">
        <v>114</v>
      </c>
      <c r="K2431" t="s">
        <v>115</v>
      </c>
      <c r="L2431" t="str">
        <f t="shared" si="113"/>
        <v>GREGORY TEIPEL</v>
      </c>
      <c r="M2431" t="s">
        <v>57</v>
      </c>
      <c r="N2431" s="1">
        <v>46023</v>
      </c>
      <c r="O2431" s="1">
        <v>46174</v>
      </c>
      <c r="P2431">
        <f t="shared" si="111"/>
        <v>5</v>
      </c>
      <c r="Q2431" s="1" t="s">
        <v>142</v>
      </c>
      <c r="R2431" s="1" t="s">
        <v>3570</v>
      </c>
      <c r="S2431" s="2">
        <v>143</v>
      </c>
      <c r="T2431">
        <v>1</v>
      </c>
      <c r="U2431" t="s">
        <v>58</v>
      </c>
      <c r="V2431" s="3">
        <v>0.7</v>
      </c>
      <c r="W2431" t="s">
        <v>60</v>
      </c>
      <c r="X2431" t="s">
        <v>143</v>
      </c>
      <c r="Y2431" s="2">
        <v>100.1</v>
      </c>
      <c r="Z2431" s="2">
        <v>0</v>
      </c>
      <c r="AA2431" s="2">
        <v>0</v>
      </c>
      <c r="AB2431" s="2">
        <v>0</v>
      </c>
    </row>
    <row r="2432" spans="1:28" x14ac:dyDescent="0.25">
      <c r="A2432">
        <v>2031978323</v>
      </c>
      <c r="B2432" t="s">
        <v>407</v>
      </c>
      <c r="C2432" t="s">
        <v>408</v>
      </c>
      <c r="D2432" s="5" t="str">
        <f t="shared" si="112"/>
        <v>VICKI BAUM</v>
      </c>
      <c r="E2432" t="s">
        <v>128</v>
      </c>
      <c r="F2432" t="s">
        <v>734</v>
      </c>
      <c r="G2432" t="s">
        <v>735</v>
      </c>
      <c r="H2432" t="s">
        <v>735</v>
      </c>
      <c r="I2432" s="8">
        <v>8307933</v>
      </c>
      <c r="J2432" t="s">
        <v>114</v>
      </c>
      <c r="K2432" t="s">
        <v>115</v>
      </c>
      <c r="L2432" t="str">
        <f t="shared" si="113"/>
        <v>GREGORY TEIPEL</v>
      </c>
      <c r="M2432" t="s">
        <v>57</v>
      </c>
      <c r="N2432" s="1">
        <v>46028</v>
      </c>
      <c r="O2432" s="1">
        <v>46179</v>
      </c>
      <c r="P2432">
        <f t="shared" si="111"/>
        <v>5</v>
      </c>
      <c r="Q2432" s="1" t="s">
        <v>142</v>
      </c>
      <c r="R2432" s="1" t="s">
        <v>3570</v>
      </c>
      <c r="S2432" s="2">
        <v>130.74</v>
      </c>
      <c r="T2432">
        <v>1</v>
      </c>
      <c r="U2432" t="s">
        <v>58</v>
      </c>
      <c r="V2432" s="3">
        <v>0.7</v>
      </c>
      <c r="W2432" t="s">
        <v>60</v>
      </c>
      <c r="X2432" t="s">
        <v>143</v>
      </c>
      <c r="Y2432" s="2">
        <v>91.52</v>
      </c>
      <c r="Z2432" s="2">
        <v>0</v>
      </c>
      <c r="AA2432" s="2">
        <v>0</v>
      </c>
      <c r="AB2432" s="2">
        <v>0</v>
      </c>
    </row>
    <row r="2433" spans="1:28" x14ac:dyDescent="0.25">
      <c r="A2433">
        <v>2032893945</v>
      </c>
      <c r="B2433" t="s">
        <v>2008</v>
      </c>
      <c r="C2433" t="s">
        <v>358</v>
      </c>
      <c r="D2433" s="5" t="str">
        <f t="shared" si="112"/>
        <v>JULIE BELDEN</v>
      </c>
      <c r="E2433" t="s">
        <v>244</v>
      </c>
      <c r="F2433" t="s">
        <v>734</v>
      </c>
      <c r="G2433" t="s">
        <v>735</v>
      </c>
      <c r="H2433" t="s">
        <v>735</v>
      </c>
      <c r="I2433" s="8">
        <v>8307933</v>
      </c>
      <c r="J2433" t="s">
        <v>114</v>
      </c>
      <c r="K2433" t="s">
        <v>115</v>
      </c>
      <c r="L2433" t="str">
        <f t="shared" si="113"/>
        <v>GREGORY TEIPEL</v>
      </c>
      <c r="M2433" t="s">
        <v>57</v>
      </c>
      <c r="N2433" s="1">
        <v>46028</v>
      </c>
      <c r="O2433" s="1">
        <v>46179</v>
      </c>
      <c r="P2433">
        <f t="shared" si="111"/>
        <v>5</v>
      </c>
      <c r="Q2433" s="1" t="s">
        <v>142</v>
      </c>
      <c r="R2433" s="1" t="s">
        <v>3570</v>
      </c>
      <c r="S2433" s="2">
        <v>122.32</v>
      </c>
      <c r="T2433">
        <v>1</v>
      </c>
      <c r="U2433" t="s">
        <v>58</v>
      </c>
      <c r="V2433" s="3">
        <v>0.7</v>
      </c>
      <c r="W2433" t="s">
        <v>60</v>
      </c>
      <c r="X2433" t="s">
        <v>143</v>
      </c>
      <c r="Y2433" s="2">
        <v>85.62</v>
      </c>
      <c r="Z2433" s="2">
        <v>0</v>
      </c>
      <c r="AA2433" s="2">
        <v>0</v>
      </c>
      <c r="AB2433" s="2">
        <v>0</v>
      </c>
    </row>
    <row r="2434" spans="1:28" x14ac:dyDescent="0.25">
      <c r="A2434">
        <v>2032569033</v>
      </c>
      <c r="B2434" t="s">
        <v>3202</v>
      </c>
      <c r="C2434" t="s">
        <v>97</v>
      </c>
      <c r="D2434" s="5" t="str">
        <f t="shared" si="112"/>
        <v>JOHN HURZELER</v>
      </c>
      <c r="E2434" t="s">
        <v>324</v>
      </c>
      <c r="F2434" t="s">
        <v>734</v>
      </c>
      <c r="G2434" t="s">
        <v>735</v>
      </c>
      <c r="H2434" t="s">
        <v>735</v>
      </c>
      <c r="I2434" s="8">
        <v>8307933</v>
      </c>
      <c r="J2434" t="s">
        <v>114</v>
      </c>
      <c r="K2434" t="s">
        <v>115</v>
      </c>
      <c r="L2434" t="str">
        <f t="shared" si="113"/>
        <v>GREGORY TEIPEL</v>
      </c>
      <c r="M2434" t="s">
        <v>57</v>
      </c>
      <c r="N2434" s="1">
        <v>46023</v>
      </c>
      <c r="O2434" s="1">
        <v>46174</v>
      </c>
      <c r="P2434">
        <f t="shared" ref="P2434:P2497" si="114">DATEDIF(N2434,O2434,"M")</f>
        <v>5</v>
      </c>
      <c r="Q2434" s="1" t="s">
        <v>142</v>
      </c>
      <c r="R2434" s="1" t="s">
        <v>3570</v>
      </c>
      <c r="S2434" s="2">
        <v>122.32</v>
      </c>
      <c r="T2434">
        <v>1</v>
      </c>
      <c r="U2434" t="s">
        <v>58</v>
      </c>
      <c r="V2434" s="3">
        <v>0.7</v>
      </c>
      <c r="W2434" t="s">
        <v>60</v>
      </c>
      <c r="X2434" t="s">
        <v>143</v>
      </c>
      <c r="Y2434" s="2">
        <v>85.62</v>
      </c>
      <c r="Z2434" s="2">
        <v>0</v>
      </c>
      <c r="AA2434" s="2">
        <v>0</v>
      </c>
      <c r="AB2434" s="2">
        <v>0</v>
      </c>
    </row>
    <row r="2435" spans="1:28" x14ac:dyDescent="0.25">
      <c r="A2435">
        <v>2032945643</v>
      </c>
      <c r="B2435" t="s">
        <v>1211</v>
      </c>
      <c r="C2435" t="s">
        <v>1212</v>
      </c>
      <c r="D2435" s="5" t="str">
        <f t="shared" ref="D2435:D2498" si="115">CONCATENATE(C2435," ",B2435)</f>
        <v>DAN LARGEN</v>
      </c>
      <c r="E2435" t="s">
        <v>131</v>
      </c>
      <c r="F2435" t="s">
        <v>734</v>
      </c>
      <c r="G2435" t="s">
        <v>735</v>
      </c>
      <c r="H2435" t="s">
        <v>735</v>
      </c>
      <c r="I2435" s="8">
        <v>8307933</v>
      </c>
      <c r="J2435" t="s">
        <v>114</v>
      </c>
      <c r="K2435" t="s">
        <v>115</v>
      </c>
      <c r="L2435" t="str">
        <f t="shared" si="113"/>
        <v>GREGORY TEIPEL</v>
      </c>
      <c r="M2435" t="s">
        <v>57</v>
      </c>
      <c r="N2435" s="1">
        <v>46023</v>
      </c>
      <c r="O2435" s="1">
        <v>46174</v>
      </c>
      <c r="P2435">
        <f t="shared" si="114"/>
        <v>5</v>
      </c>
      <c r="Q2435" s="1" t="s">
        <v>142</v>
      </c>
      <c r="R2435" s="1" t="s">
        <v>3570</v>
      </c>
      <c r="S2435" s="2">
        <v>110.16</v>
      </c>
      <c r="T2435">
        <v>1</v>
      </c>
      <c r="U2435" t="s">
        <v>58</v>
      </c>
      <c r="V2435" s="3">
        <v>0.7</v>
      </c>
      <c r="W2435" t="s">
        <v>60</v>
      </c>
      <c r="X2435" t="s">
        <v>143</v>
      </c>
      <c r="Y2435" s="2">
        <v>77.11</v>
      </c>
      <c r="Z2435" s="2">
        <v>0</v>
      </c>
      <c r="AA2435" s="2">
        <v>0</v>
      </c>
      <c r="AB2435" s="2">
        <v>0</v>
      </c>
    </row>
    <row r="2436" spans="1:28" x14ac:dyDescent="0.25">
      <c r="A2436">
        <v>2032961279</v>
      </c>
      <c r="B2436" t="s">
        <v>578</v>
      </c>
      <c r="C2436" t="s">
        <v>892</v>
      </c>
      <c r="D2436" s="5" t="str">
        <f t="shared" si="115"/>
        <v>SHANE TURNER</v>
      </c>
      <c r="E2436" t="s">
        <v>244</v>
      </c>
      <c r="F2436" t="s">
        <v>734</v>
      </c>
      <c r="G2436" t="s">
        <v>735</v>
      </c>
      <c r="H2436" t="s">
        <v>735</v>
      </c>
      <c r="I2436" s="8">
        <v>8307933</v>
      </c>
      <c r="J2436" t="s">
        <v>114</v>
      </c>
      <c r="K2436" t="s">
        <v>115</v>
      </c>
      <c r="L2436" t="str">
        <f t="shared" si="113"/>
        <v>GREGORY TEIPEL</v>
      </c>
      <c r="M2436" t="s">
        <v>57</v>
      </c>
      <c r="N2436" s="1">
        <v>46028</v>
      </c>
      <c r="O2436" s="1">
        <v>46179</v>
      </c>
      <c r="P2436">
        <f t="shared" si="114"/>
        <v>5</v>
      </c>
      <c r="Q2436" s="1" t="s">
        <v>142</v>
      </c>
      <c r="R2436" s="1" t="s">
        <v>3570</v>
      </c>
      <c r="S2436" s="2">
        <v>109.25</v>
      </c>
      <c r="T2436">
        <v>1</v>
      </c>
      <c r="U2436" t="s">
        <v>58</v>
      </c>
      <c r="V2436" s="3">
        <v>0.7</v>
      </c>
      <c r="W2436" t="s">
        <v>60</v>
      </c>
      <c r="X2436" t="s">
        <v>143</v>
      </c>
      <c r="Y2436" s="2">
        <v>76.48</v>
      </c>
      <c r="Z2436" s="2">
        <v>0</v>
      </c>
      <c r="AA2436" s="2">
        <v>0</v>
      </c>
      <c r="AB2436" s="2">
        <v>0</v>
      </c>
    </row>
    <row r="2437" spans="1:28" x14ac:dyDescent="0.25">
      <c r="A2437">
        <v>2032025081</v>
      </c>
      <c r="B2437" t="s">
        <v>438</v>
      </c>
      <c r="C2437" t="s">
        <v>206</v>
      </c>
      <c r="D2437" s="5" t="str">
        <f t="shared" si="115"/>
        <v>REBECCA COLTON</v>
      </c>
      <c r="E2437" t="s">
        <v>244</v>
      </c>
      <c r="F2437" t="s">
        <v>734</v>
      </c>
      <c r="G2437" t="s">
        <v>735</v>
      </c>
      <c r="H2437" t="s">
        <v>735</v>
      </c>
      <c r="I2437" s="8">
        <v>8307933</v>
      </c>
      <c r="J2437" t="s">
        <v>114</v>
      </c>
      <c r="K2437" t="s">
        <v>115</v>
      </c>
      <c r="L2437" t="str">
        <f t="shared" si="113"/>
        <v>GREGORY TEIPEL</v>
      </c>
      <c r="M2437" t="s">
        <v>57</v>
      </c>
      <c r="N2437" s="1">
        <v>46028</v>
      </c>
      <c r="O2437" s="1">
        <v>46179</v>
      </c>
      <c r="P2437">
        <f t="shared" si="114"/>
        <v>5</v>
      </c>
      <c r="Q2437" s="1" t="s">
        <v>142</v>
      </c>
      <c r="R2437" s="1" t="s">
        <v>3570</v>
      </c>
      <c r="S2437" s="2">
        <v>107.46</v>
      </c>
      <c r="T2437">
        <v>1</v>
      </c>
      <c r="U2437" t="s">
        <v>58</v>
      </c>
      <c r="V2437" s="3">
        <v>0.7</v>
      </c>
      <c r="W2437" t="s">
        <v>60</v>
      </c>
      <c r="X2437" t="s">
        <v>143</v>
      </c>
      <c r="Y2437" s="2">
        <v>75.22</v>
      </c>
      <c r="Z2437" s="2">
        <v>0</v>
      </c>
      <c r="AA2437" s="2">
        <v>0</v>
      </c>
      <c r="AB2437" s="2">
        <v>0</v>
      </c>
    </row>
    <row r="2438" spans="1:28" x14ac:dyDescent="0.25">
      <c r="A2438">
        <v>2032519261</v>
      </c>
      <c r="B2438" t="s">
        <v>167</v>
      </c>
      <c r="C2438" t="s">
        <v>1388</v>
      </c>
      <c r="D2438" s="5" t="str">
        <f t="shared" si="115"/>
        <v>JODI CARR</v>
      </c>
      <c r="E2438" t="s">
        <v>110</v>
      </c>
      <c r="F2438" t="s">
        <v>734</v>
      </c>
      <c r="G2438" t="s">
        <v>735</v>
      </c>
      <c r="H2438" t="s">
        <v>735</v>
      </c>
      <c r="I2438" s="8">
        <v>8307933</v>
      </c>
      <c r="J2438" t="s">
        <v>114</v>
      </c>
      <c r="K2438" t="s">
        <v>115</v>
      </c>
      <c r="L2438" t="str">
        <f t="shared" si="113"/>
        <v>GREGORY TEIPEL</v>
      </c>
      <c r="M2438" t="s">
        <v>57</v>
      </c>
      <c r="N2438" s="1">
        <v>46028</v>
      </c>
      <c r="O2438" s="1">
        <v>46179</v>
      </c>
      <c r="P2438">
        <f t="shared" si="114"/>
        <v>5</v>
      </c>
      <c r="Q2438" s="1" t="s">
        <v>142</v>
      </c>
      <c r="R2438" s="1" t="s">
        <v>3570</v>
      </c>
      <c r="S2438" s="2">
        <v>106.79</v>
      </c>
      <c r="T2438">
        <v>1</v>
      </c>
      <c r="U2438" t="s">
        <v>58</v>
      </c>
      <c r="V2438" s="3">
        <v>0.7</v>
      </c>
      <c r="W2438" t="s">
        <v>60</v>
      </c>
      <c r="X2438" t="s">
        <v>143</v>
      </c>
      <c r="Y2438" s="2">
        <v>74.75</v>
      </c>
      <c r="Z2438" s="2">
        <v>0</v>
      </c>
      <c r="AA2438" s="2">
        <v>0</v>
      </c>
      <c r="AB2438" s="2">
        <v>0</v>
      </c>
    </row>
    <row r="2439" spans="1:28" x14ac:dyDescent="0.25">
      <c r="A2439">
        <v>2032617279</v>
      </c>
      <c r="B2439" t="s">
        <v>2412</v>
      </c>
      <c r="C2439" t="s">
        <v>380</v>
      </c>
      <c r="D2439" s="5" t="str">
        <f t="shared" si="115"/>
        <v>STACEY ROMICK</v>
      </c>
      <c r="E2439" t="s">
        <v>128</v>
      </c>
      <c r="F2439" t="s">
        <v>734</v>
      </c>
      <c r="G2439" t="s">
        <v>735</v>
      </c>
      <c r="H2439" t="s">
        <v>735</v>
      </c>
      <c r="I2439" s="8">
        <v>8307933</v>
      </c>
      <c r="J2439" t="s">
        <v>114</v>
      </c>
      <c r="K2439" t="s">
        <v>115</v>
      </c>
      <c r="L2439" t="str">
        <f t="shared" si="113"/>
        <v>GREGORY TEIPEL</v>
      </c>
      <c r="M2439" t="s">
        <v>57</v>
      </c>
      <c r="N2439" s="1">
        <v>46028</v>
      </c>
      <c r="O2439" s="1">
        <v>46179</v>
      </c>
      <c r="P2439">
        <f t="shared" si="114"/>
        <v>5</v>
      </c>
      <c r="Q2439" s="1" t="s">
        <v>142</v>
      </c>
      <c r="R2439" s="1" t="s">
        <v>3570</v>
      </c>
      <c r="S2439" s="2">
        <v>100</v>
      </c>
      <c r="T2439">
        <v>1</v>
      </c>
      <c r="U2439" t="s">
        <v>58</v>
      </c>
      <c r="V2439" s="3">
        <v>0.7</v>
      </c>
      <c r="W2439" t="s">
        <v>60</v>
      </c>
      <c r="X2439" t="s">
        <v>143</v>
      </c>
      <c r="Y2439" s="2">
        <v>70</v>
      </c>
      <c r="Z2439" s="2">
        <v>0</v>
      </c>
      <c r="AA2439" s="2">
        <v>0</v>
      </c>
      <c r="AB2439" s="2">
        <v>0</v>
      </c>
    </row>
    <row r="2440" spans="1:28" x14ac:dyDescent="0.25">
      <c r="A2440">
        <v>2032681544</v>
      </c>
      <c r="B2440" t="s">
        <v>2732</v>
      </c>
      <c r="C2440" t="s">
        <v>130</v>
      </c>
      <c r="D2440" s="5" t="str">
        <f t="shared" si="115"/>
        <v>JAMES HALLER</v>
      </c>
      <c r="E2440" t="s">
        <v>82</v>
      </c>
      <c r="F2440" t="s">
        <v>734</v>
      </c>
      <c r="G2440" t="s">
        <v>735</v>
      </c>
      <c r="H2440" t="s">
        <v>735</v>
      </c>
      <c r="I2440" s="8">
        <v>8307933</v>
      </c>
      <c r="J2440" t="s">
        <v>114</v>
      </c>
      <c r="K2440" t="s">
        <v>115</v>
      </c>
      <c r="L2440" t="str">
        <f t="shared" si="113"/>
        <v>GREGORY TEIPEL</v>
      </c>
      <c r="M2440" t="s">
        <v>57</v>
      </c>
      <c r="N2440" s="1">
        <v>46023</v>
      </c>
      <c r="O2440" s="1">
        <v>46174</v>
      </c>
      <c r="P2440">
        <f t="shared" si="114"/>
        <v>5</v>
      </c>
      <c r="Q2440" s="1" t="s">
        <v>142</v>
      </c>
      <c r="R2440" s="1" t="s">
        <v>3570</v>
      </c>
      <c r="S2440" s="2">
        <v>96</v>
      </c>
      <c r="T2440">
        <v>1</v>
      </c>
      <c r="U2440" t="s">
        <v>58</v>
      </c>
      <c r="V2440" s="3">
        <v>0.7</v>
      </c>
      <c r="W2440" t="s">
        <v>60</v>
      </c>
      <c r="X2440" t="s">
        <v>143</v>
      </c>
      <c r="Y2440" s="2">
        <v>67.2</v>
      </c>
      <c r="Z2440" s="2">
        <v>0</v>
      </c>
      <c r="AA2440" s="2">
        <v>0</v>
      </c>
      <c r="AB2440" s="2">
        <v>0</v>
      </c>
    </row>
    <row r="2441" spans="1:28" x14ac:dyDescent="0.25">
      <c r="A2441">
        <v>2032251612</v>
      </c>
      <c r="B2441" t="s">
        <v>1629</v>
      </c>
      <c r="C2441" t="s">
        <v>3025</v>
      </c>
      <c r="D2441" s="5" t="str">
        <f t="shared" si="115"/>
        <v>REBEKAH CUNNINGHAM</v>
      </c>
      <c r="E2441" t="s">
        <v>210</v>
      </c>
      <c r="F2441" t="s">
        <v>734</v>
      </c>
      <c r="G2441" t="s">
        <v>735</v>
      </c>
      <c r="H2441" t="s">
        <v>735</v>
      </c>
      <c r="I2441" s="8">
        <v>8307933</v>
      </c>
      <c r="J2441" t="s">
        <v>114</v>
      </c>
      <c r="K2441" t="s">
        <v>115</v>
      </c>
      <c r="L2441" t="str">
        <f t="shared" si="113"/>
        <v>GREGORY TEIPEL</v>
      </c>
      <c r="M2441" t="s">
        <v>57</v>
      </c>
      <c r="N2441" s="1">
        <v>46023</v>
      </c>
      <c r="O2441" s="1">
        <v>46174</v>
      </c>
      <c r="P2441">
        <f t="shared" si="114"/>
        <v>5</v>
      </c>
      <c r="Q2441" s="1" t="s">
        <v>142</v>
      </c>
      <c r="R2441" s="1" t="s">
        <v>3570</v>
      </c>
      <c r="S2441" s="2">
        <v>93.08</v>
      </c>
      <c r="T2441">
        <v>1</v>
      </c>
      <c r="U2441" t="s">
        <v>58</v>
      </c>
      <c r="V2441" s="3">
        <v>0.7</v>
      </c>
      <c r="W2441" t="s">
        <v>60</v>
      </c>
      <c r="X2441" t="s">
        <v>143</v>
      </c>
      <c r="Y2441" s="2">
        <v>65.16</v>
      </c>
      <c r="Z2441" s="2">
        <v>0</v>
      </c>
      <c r="AA2441" s="2">
        <v>0</v>
      </c>
      <c r="AB2441" s="2">
        <v>0</v>
      </c>
    </row>
    <row r="2442" spans="1:28" x14ac:dyDescent="0.25">
      <c r="A2442">
        <v>2032487645</v>
      </c>
      <c r="B2442" t="s">
        <v>1966</v>
      </c>
      <c r="C2442" t="s">
        <v>1967</v>
      </c>
      <c r="D2442" s="5" t="str">
        <f t="shared" si="115"/>
        <v>MAYA TOMPKINS</v>
      </c>
      <c r="E2442" t="s">
        <v>110</v>
      </c>
      <c r="F2442" t="s">
        <v>734</v>
      </c>
      <c r="G2442" t="s">
        <v>735</v>
      </c>
      <c r="H2442" t="s">
        <v>735</v>
      </c>
      <c r="I2442" s="8">
        <v>8307933</v>
      </c>
      <c r="J2442" t="s">
        <v>114</v>
      </c>
      <c r="K2442" t="s">
        <v>115</v>
      </c>
      <c r="L2442" t="str">
        <f t="shared" si="113"/>
        <v>GREGORY TEIPEL</v>
      </c>
      <c r="M2442" t="s">
        <v>57</v>
      </c>
      <c r="N2442" s="1">
        <v>46023</v>
      </c>
      <c r="O2442" s="1">
        <v>46174</v>
      </c>
      <c r="P2442">
        <f t="shared" si="114"/>
        <v>5</v>
      </c>
      <c r="Q2442" s="1" t="s">
        <v>142</v>
      </c>
      <c r="R2442" s="1" t="s">
        <v>3570</v>
      </c>
      <c r="S2442" s="2">
        <v>89.52</v>
      </c>
      <c r="T2442">
        <v>1</v>
      </c>
      <c r="U2442" t="s">
        <v>58</v>
      </c>
      <c r="V2442" s="3">
        <v>0.7</v>
      </c>
      <c r="W2442" t="s">
        <v>60</v>
      </c>
      <c r="X2442" t="s">
        <v>143</v>
      </c>
      <c r="Y2442" s="2">
        <v>62.66</v>
      </c>
      <c r="Z2442" s="2">
        <v>0</v>
      </c>
      <c r="AA2442" s="2">
        <v>0</v>
      </c>
      <c r="AB2442" s="2">
        <v>0</v>
      </c>
    </row>
    <row r="2443" spans="1:28" x14ac:dyDescent="0.25">
      <c r="A2443">
        <v>2032654712</v>
      </c>
      <c r="B2443" t="s">
        <v>1233</v>
      </c>
      <c r="C2443" t="s">
        <v>989</v>
      </c>
      <c r="D2443" s="5" t="str">
        <f t="shared" si="115"/>
        <v>PAUL III</v>
      </c>
      <c r="E2443" t="s">
        <v>110</v>
      </c>
      <c r="F2443" t="s">
        <v>734</v>
      </c>
      <c r="G2443" t="s">
        <v>735</v>
      </c>
      <c r="H2443" t="s">
        <v>735</v>
      </c>
      <c r="I2443" s="8">
        <v>8307933</v>
      </c>
      <c r="J2443" t="s">
        <v>114</v>
      </c>
      <c r="K2443" t="s">
        <v>115</v>
      </c>
      <c r="L2443" t="str">
        <f t="shared" si="113"/>
        <v>GREGORY TEIPEL</v>
      </c>
      <c r="M2443" t="s">
        <v>57</v>
      </c>
      <c r="N2443" s="1">
        <v>46023</v>
      </c>
      <c r="O2443" s="1">
        <v>46174</v>
      </c>
      <c r="P2443">
        <f t="shared" si="114"/>
        <v>5</v>
      </c>
      <c r="Q2443" s="1" t="s">
        <v>142</v>
      </c>
      <c r="R2443" s="1" t="s">
        <v>3570</v>
      </c>
      <c r="S2443" s="2">
        <v>89.52</v>
      </c>
      <c r="T2443">
        <v>1</v>
      </c>
      <c r="U2443" t="s">
        <v>58</v>
      </c>
      <c r="V2443" s="3">
        <v>0.7</v>
      </c>
      <c r="W2443" t="s">
        <v>60</v>
      </c>
      <c r="X2443" t="s">
        <v>143</v>
      </c>
      <c r="Y2443" s="2">
        <v>62.66</v>
      </c>
      <c r="Z2443" s="2">
        <v>0</v>
      </c>
      <c r="AA2443" s="2">
        <v>0</v>
      </c>
      <c r="AB2443" s="2">
        <v>0</v>
      </c>
    </row>
    <row r="2444" spans="1:28" x14ac:dyDescent="0.25">
      <c r="A2444">
        <v>2032293101</v>
      </c>
      <c r="B2444" t="s">
        <v>1472</v>
      </c>
      <c r="C2444" t="s">
        <v>75</v>
      </c>
      <c r="D2444" s="5" t="str">
        <f t="shared" si="115"/>
        <v>MICHAEL TREADWELL</v>
      </c>
      <c r="E2444" t="s">
        <v>110</v>
      </c>
      <c r="F2444" t="s">
        <v>734</v>
      </c>
      <c r="G2444" t="s">
        <v>735</v>
      </c>
      <c r="H2444" t="s">
        <v>735</v>
      </c>
      <c r="I2444" s="8">
        <v>8307933</v>
      </c>
      <c r="J2444" t="s">
        <v>114</v>
      </c>
      <c r="K2444" t="s">
        <v>115</v>
      </c>
      <c r="L2444" t="str">
        <f t="shared" si="113"/>
        <v>GREGORY TEIPEL</v>
      </c>
      <c r="M2444" t="s">
        <v>57</v>
      </c>
      <c r="N2444" s="1">
        <v>46023</v>
      </c>
      <c r="O2444" s="1">
        <v>46174</v>
      </c>
      <c r="P2444">
        <f t="shared" si="114"/>
        <v>5</v>
      </c>
      <c r="Q2444" s="1" t="s">
        <v>142</v>
      </c>
      <c r="R2444" s="1" t="s">
        <v>3570</v>
      </c>
      <c r="S2444" s="2">
        <v>89.52</v>
      </c>
      <c r="T2444">
        <v>1</v>
      </c>
      <c r="U2444" t="s">
        <v>58</v>
      </c>
      <c r="V2444" s="3">
        <v>0.7</v>
      </c>
      <c r="W2444" t="s">
        <v>60</v>
      </c>
      <c r="X2444" t="s">
        <v>143</v>
      </c>
      <c r="Y2444" s="2">
        <v>62.66</v>
      </c>
      <c r="Z2444" s="2">
        <v>0</v>
      </c>
      <c r="AA2444" s="2">
        <v>0</v>
      </c>
      <c r="AB2444" s="2">
        <v>0</v>
      </c>
    </row>
    <row r="2445" spans="1:28" x14ac:dyDescent="0.25">
      <c r="A2445">
        <v>2032133137</v>
      </c>
      <c r="B2445" t="s">
        <v>511</v>
      </c>
      <c r="C2445" t="s">
        <v>97</v>
      </c>
      <c r="D2445" s="5" t="str">
        <f t="shared" si="115"/>
        <v>JOHN GREGORIO</v>
      </c>
      <c r="E2445" t="s">
        <v>82</v>
      </c>
      <c r="F2445" t="s">
        <v>734</v>
      </c>
      <c r="G2445" t="s">
        <v>735</v>
      </c>
      <c r="H2445" t="s">
        <v>735</v>
      </c>
      <c r="I2445" s="8">
        <v>8307933</v>
      </c>
      <c r="J2445" t="s">
        <v>114</v>
      </c>
      <c r="K2445" t="s">
        <v>115</v>
      </c>
      <c r="L2445" t="str">
        <f t="shared" si="113"/>
        <v>GREGORY TEIPEL</v>
      </c>
      <c r="M2445" t="s">
        <v>57</v>
      </c>
      <c r="N2445" s="1">
        <v>46028</v>
      </c>
      <c r="O2445" s="1">
        <v>46179</v>
      </c>
      <c r="P2445">
        <f t="shared" si="114"/>
        <v>5</v>
      </c>
      <c r="Q2445" s="1" t="s">
        <v>142</v>
      </c>
      <c r="R2445" s="1" t="s">
        <v>3570</v>
      </c>
      <c r="S2445" s="2">
        <v>88.96</v>
      </c>
      <c r="T2445">
        <v>1</v>
      </c>
      <c r="U2445" t="s">
        <v>58</v>
      </c>
      <c r="V2445" s="3">
        <v>0.7</v>
      </c>
      <c r="W2445" t="s">
        <v>60</v>
      </c>
      <c r="X2445" t="s">
        <v>143</v>
      </c>
      <c r="Y2445" s="2">
        <v>62.27</v>
      </c>
      <c r="Z2445" s="2">
        <v>0</v>
      </c>
      <c r="AA2445" s="2">
        <v>0</v>
      </c>
      <c r="AB2445" s="2">
        <v>0</v>
      </c>
    </row>
    <row r="2446" spans="1:28" x14ac:dyDescent="0.25">
      <c r="A2446">
        <v>2032701910</v>
      </c>
      <c r="B2446" t="s">
        <v>412</v>
      </c>
      <c r="C2446" t="s">
        <v>594</v>
      </c>
      <c r="D2446" s="5" t="str">
        <f t="shared" si="115"/>
        <v>MICHELLE PARKER</v>
      </c>
      <c r="E2446" t="s">
        <v>475</v>
      </c>
      <c r="F2446" t="s">
        <v>734</v>
      </c>
      <c r="G2446" t="s">
        <v>735</v>
      </c>
      <c r="H2446" t="s">
        <v>735</v>
      </c>
      <c r="I2446" s="8">
        <v>8307933</v>
      </c>
      <c r="J2446" t="s">
        <v>114</v>
      </c>
      <c r="K2446" t="s">
        <v>115</v>
      </c>
      <c r="L2446" t="str">
        <f t="shared" si="113"/>
        <v>GREGORY TEIPEL</v>
      </c>
      <c r="M2446" t="s">
        <v>57</v>
      </c>
      <c r="N2446" s="1">
        <v>46028</v>
      </c>
      <c r="O2446" s="1">
        <v>46179</v>
      </c>
      <c r="P2446">
        <f t="shared" si="114"/>
        <v>5</v>
      </c>
      <c r="Q2446" s="1" t="s">
        <v>142</v>
      </c>
      <c r="R2446" s="1" t="s">
        <v>3570</v>
      </c>
      <c r="S2446" s="2">
        <v>83.52</v>
      </c>
      <c r="T2446">
        <v>1</v>
      </c>
      <c r="U2446" t="s">
        <v>58</v>
      </c>
      <c r="V2446" s="3">
        <v>0.7</v>
      </c>
      <c r="W2446" t="s">
        <v>60</v>
      </c>
      <c r="X2446" t="s">
        <v>143</v>
      </c>
      <c r="Y2446" s="2">
        <v>58.46</v>
      </c>
      <c r="Z2446" s="2">
        <v>0</v>
      </c>
      <c r="AA2446" s="2">
        <v>0</v>
      </c>
      <c r="AB2446" s="2">
        <v>0</v>
      </c>
    </row>
    <row r="2447" spans="1:28" x14ac:dyDescent="0.25">
      <c r="A2447">
        <v>2032808282</v>
      </c>
      <c r="B2447" t="s">
        <v>1367</v>
      </c>
      <c r="C2447" t="s">
        <v>389</v>
      </c>
      <c r="D2447" s="5" t="str">
        <f t="shared" si="115"/>
        <v>CHRISTY PICHETTE</v>
      </c>
      <c r="E2447" t="s">
        <v>244</v>
      </c>
      <c r="F2447" t="s">
        <v>734</v>
      </c>
      <c r="G2447" t="s">
        <v>735</v>
      </c>
      <c r="H2447" t="s">
        <v>735</v>
      </c>
      <c r="I2447" s="8">
        <v>8307933</v>
      </c>
      <c r="J2447" t="s">
        <v>114</v>
      </c>
      <c r="K2447" t="s">
        <v>115</v>
      </c>
      <c r="L2447" t="str">
        <f t="shared" si="113"/>
        <v>GREGORY TEIPEL</v>
      </c>
      <c r="M2447" t="s">
        <v>57</v>
      </c>
      <c r="N2447" s="1">
        <v>46028</v>
      </c>
      <c r="O2447" s="1">
        <v>46179</v>
      </c>
      <c r="P2447">
        <f t="shared" si="114"/>
        <v>5</v>
      </c>
      <c r="Q2447" s="1" t="s">
        <v>142</v>
      </c>
      <c r="R2447" s="1" t="s">
        <v>3570</v>
      </c>
      <c r="S2447" s="2">
        <v>78.400000000000006</v>
      </c>
      <c r="T2447">
        <v>1</v>
      </c>
      <c r="U2447" t="s">
        <v>58</v>
      </c>
      <c r="V2447" s="3">
        <v>0.7</v>
      </c>
      <c r="W2447" t="s">
        <v>60</v>
      </c>
      <c r="X2447" t="s">
        <v>143</v>
      </c>
      <c r="Y2447" s="2">
        <v>54.88</v>
      </c>
      <c r="Z2447" s="2">
        <v>0</v>
      </c>
      <c r="AA2447" s="2">
        <v>0</v>
      </c>
      <c r="AB2447" s="2">
        <v>0</v>
      </c>
    </row>
    <row r="2448" spans="1:28" x14ac:dyDescent="0.25">
      <c r="A2448">
        <v>2032831643</v>
      </c>
      <c r="B2448" t="s">
        <v>1975</v>
      </c>
      <c r="C2448" t="s">
        <v>1155</v>
      </c>
      <c r="D2448" s="5" t="str">
        <f t="shared" si="115"/>
        <v>STACY GRAVES</v>
      </c>
      <c r="E2448" t="s">
        <v>244</v>
      </c>
      <c r="F2448" t="s">
        <v>734</v>
      </c>
      <c r="G2448" t="s">
        <v>735</v>
      </c>
      <c r="H2448" t="s">
        <v>735</v>
      </c>
      <c r="I2448" s="8">
        <v>8307933</v>
      </c>
      <c r="J2448" t="s">
        <v>114</v>
      </c>
      <c r="K2448" t="s">
        <v>115</v>
      </c>
      <c r="L2448" t="str">
        <f t="shared" si="113"/>
        <v>GREGORY TEIPEL</v>
      </c>
      <c r="M2448" t="s">
        <v>57</v>
      </c>
      <c r="N2448" s="1">
        <v>46023</v>
      </c>
      <c r="O2448" s="1">
        <v>46174</v>
      </c>
      <c r="P2448">
        <f t="shared" si="114"/>
        <v>5</v>
      </c>
      <c r="Q2448" s="1" t="s">
        <v>142</v>
      </c>
      <c r="R2448" s="1" t="s">
        <v>3570</v>
      </c>
      <c r="S2448" s="2">
        <v>73.56</v>
      </c>
      <c r="T2448">
        <v>1</v>
      </c>
      <c r="U2448" t="s">
        <v>58</v>
      </c>
      <c r="V2448" s="3">
        <v>0.7</v>
      </c>
      <c r="W2448" t="s">
        <v>60</v>
      </c>
      <c r="X2448" t="s">
        <v>143</v>
      </c>
      <c r="Y2448" s="2">
        <v>51.49</v>
      </c>
      <c r="Z2448" s="2">
        <v>0</v>
      </c>
      <c r="AA2448" s="2">
        <v>0</v>
      </c>
      <c r="AB2448" s="2">
        <v>0</v>
      </c>
    </row>
    <row r="2449" spans="1:28" x14ac:dyDescent="0.25">
      <c r="A2449">
        <v>2032490532</v>
      </c>
      <c r="B2449" t="s">
        <v>3155</v>
      </c>
      <c r="C2449" t="s">
        <v>464</v>
      </c>
      <c r="D2449" s="5" t="str">
        <f t="shared" si="115"/>
        <v>BRENDA HERRING</v>
      </c>
      <c r="E2449" t="s">
        <v>257</v>
      </c>
      <c r="F2449" t="s">
        <v>734</v>
      </c>
      <c r="G2449" t="s">
        <v>735</v>
      </c>
      <c r="H2449" t="s">
        <v>735</v>
      </c>
      <c r="I2449" s="8">
        <v>8307933</v>
      </c>
      <c r="J2449" t="s">
        <v>114</v>
      </c>
      <c r="K2449" t="s">
        <v>115</v>
      </c>
      <c r="L2449" t="str">
        <f t="shared" si="113"/>
        <v>GREGORY TEIPEL</v>
      </c>
      <c r="M2449" t="s">
        <v>57</v>
      </c>
      <c r="N2449" s="1">
        <v>46028</v>
      </c>
      <c r="O2449" s="1">
        <v>46179</v>
      </c>
      <c r="P2449">
        <f t="shared" si="114"/>
        <v>5</v>
      </c>
      <c r="Q2449" s="1" t="s">
        <v>142</v>
      </c>
      <c r="R2449" s="1" t="s">
        <v>3570</v>
      </c>
      <c r="S2449" s="2">
        <v>73.56</v>
      </c>
      <c r="T2449">
        <v>1</v>
      </c>
      <c r="U2449" t="s">
        <v>58</v>
      </c>
      <c r="V2449" s="3">
        <v>0.7</v>
      </c>
      <c r="W2449" t="s">
        <v>60</v>
      </c>
      <c r="X2449" t="s">
        <v>143</v>
      </c>
      <c r="Y2449" s="2">
        <v>51.49</v>
      </c>
      <c r="Z2449" s="2">
        <v>0</v>
      </c>
      <c r="AA2449" s="2">
        <v>0</v>
      </c>
      <c r="AB2449" s="2">
        <v>0</v>
      </c>
    </row>
    <row r="2450" spans="1:28" x14ac:dyDescent="0.25">
      <c r="A2450">
        <v>2032115266</v>
      </c>
      <c r="B2450" t="s">
        <v>496</v>
      </c>
      <c r="C2450" t="s">
        <v>497</v>
      </c>
      <c r="D2450" s="5" t="str">
        <f t="shared" si="115"/>
        <v>LEANNE PARK</v>
      </c>
      <c r="E2450" t="s">
        <v>82</v>
      </c>
      <c r="F2450" t="s">
        <v>734</v>
      </c>
      <c r="G2450" t="s">
        <v>735</v>
      </c>
      <c r="H2450" t="s">
        <v>735</v>
      </c>
      <c r="I2450" s="8">
        <v>8307933</v>
      </c>
      <c r="J2450" t="s">
        <v>114</v>
      </c>
      <c r="K2450" t="s">
        <v>115</v>
      </c>
      <c r="L2450" t="str">
        <f t="shared" si="113"/>
        <v>GREGORY TEIPEL</v>
      </c>
      <c r="M2450" t="s">
        <v>57</v>
      </c>
      <c r="N2450" s="1">
        <v>46023</v>
      </c>
      <c r="O2450" s="1">
        <v>46174</v>
      </c>
      <c r="P2450">
        <f t="shared" si="114"/>
        <v>5</v>
      </c>
      <c r="Q2450" s="1" t="s">
        <v>142</v>
      </c>
      <c r="R2450" s="1" t="s">
        <v>3570</v>
      </c>
      <c r="S2450" s="2">
        <v>73.349999999999994</v>
      </c>
      <c r="T2450">
        <v>1</v>
      </c>
      <c r="U2450" t="s">
        <v>58</v>
      </c>
      <c r="V2450" s="3">
        <v>0.7</v>
      </c>
      <c r="W2450" t="s">
        <v>60</v>
      </c>
      <c r="X2450" t="s">
        <v>143</v>
      </c>
      <c r="Y2450" s="2">
        <v>51.34</v>
      </c>
      <c r="Z2450" s="2">
        <v>0</v>
      </c>
      <c r="AA2450" s="2">
        <v>0</v>
      </c>
      <c r="AB2450" s="2">
        <v>0</v>
      </c>
    </row>
    <row r="2451" spans="1:28" x14ac:dyDescent="0.25">
      <c r="A2451">
        <v>2032772449</v>
      </c>
      <c r="B2451" t="s">
        <v>728</v>
      </c>
      <c r="C2451" t="s">
        <v>310</v>
      </c>
      <c r="D2451" s="5" t="str">
        <f t="shared" si="115"/>
        <v>CHRISTOPHER KING</v>
      </c>
      <c r="E2451" t="s">
        <v>244</v>
      </c>
      <c r="F2451" t="s">
        <v>734</v>
      </c>
      <c r="G2451" t="s">
        <v>735</v>
      </c>
      <c r="H2451" t="s">
        <v>735</v>
      </c>
      <c r="I2451" s="8">
        <v>8307933</v>
      </c>
      <c r="J2451" t="s">
        <v>114</v>
      </c>
      <c r="K2451" t="s">
        <v>115</v>
      </c>
      <c r="L2451" t="str">
        <f t="shared" si="113"/>
        <v>GREGORY TEIPEL</v>
      </c>
      <c r="M2451" t="s">
        <v>57</v>
      </c>
      <c r="N2451" s="1">
        <v>46028</v>
      </c>
      <c r="O2451" s="1">
        <v>46179</v>
      </c>
      <c r="P2451">
        <f t="shared" si="114"/>
        <v>5</v>
      </c>
      <c r="Q2451" s="1" t="s">
        <v>142</v>
      </c>
      <c r="R2451" s="1" t="s">
        <v>3570</v>
      </c>
      <c r="S2451" s="2">
        <v>71.88</v>
      </c>
      <c r="T2451">
        <v>1</v>
      </c>
      <c r="U2451" t="s">
        <v>58</v>
      </c>
      <c r="V2451" s="3">
        <v>0.7</v>
      </c>
      <c r="W2451" t="s">
        <v>60</v>
      </c>
      <c r="X2451" t="s">
        <v>143</v>
      </c>
      <c r="Y2451" s="2">
        <v>50.32</v>
      </c>
      <c r="Z2451" s="2">
        <v>0</v>
      </c>
      <c r="AA2451" s="2">
        <v>0</v>
      </c>
      <c r="AB2451" s="2">
        <v>0</v>
      </c>
    </row>
    <row r="2452" spans="1:28" x14ac:dyDescent="0.25">
      <c r="A2452">
        <v>2032691817</v>
      </c>
      <c r="B2452" t="s">
        <v>2748</v>
      </c>
      <c r="C2452" t="s">
        <v>814</v>
      </c>
      <c r="D2452" s="5" t="str">
        <f t="shared" si="115"/>
        <v>MONICA CLAYCAMP</v>
      </c>
      <c r="E2452" t="s">
        <v>210</v>
      </c>
      <c r="F2452" t="s">
        <v>734</v>
      </c>
      <c r="G2452" t="s">
        <v>735</v>
      </c>
      <c r="H2452" t="s">
        <v>735</v>
      </c>
      <c r="I2452" s="8">
        <v>8307933</v>
      </c>
      <c r="J2452" t="s">
        <v>114</v>
      </c>
      <c r="K2452" t="s">
        <v>115</v>
      </c>
      <c r="L2452" t="str">
        <f t="shared" si="113"/>
        <v>GREGORY TEIPEL</v>
      </c>
      <c r="M2452" t="s">
        <v>57</v>
      </c>
      <c r="N2452" s="1">
        <v>46028</v>
      </c>
      <c r="O2452" s="1">
        <v>46179</v>
      </c>
      <c r="P2452">
        <f t="shared" si="114"/>
        <v>5</v>
      </c>
      <c r="Q2452" s="1" t="s">
        <v>142</v>
      </c>
      <c r="R2452" s="1" t="s">
        <v>3570</v>
      </c>
      <c r="S2452" s="2">
        <v>65.959999999999994</v>
      </c>
      <c r="T2452">
        <v>1</v>
      </c>
      <c r="U2452" t="s">
        <v>58</v>
      </c>
      <c r="V2452" s="3">
        <v>0.7</v>
      </c>
      <c r="W2452" t="s">
        <v>60</v>
      </c>
      <c r="X2452" t="s">
        <v>143</v>
      </c>
      <c r="Y2452" s="2">
        <v>46.17</v>
      </c>
      <c r="Z2452" s="2">
        <v>0</v>
      </c>
      <c r="AA2452" s="2">
        <v>0</v>
      </c>
      <c r="AB2452" s="2">
        <v>0</v>
      </c>
    </row>
    <row r="2453" spans="1:28" x14ac:dyDescent="0.25">
      <c r="A2453">
        <v>2032355725</v>
      </c>
      <c r="B2453" t="s">
        <v>643</v>
      </c>
      <c r="C2453" t="s">
        <v>109</v>
      </c>
      <c r="D2453" s="5" t="str">
        <f t="shared" si="115"/>
        <v>BARBARA DIETZ</v>
      </c>
      <c r="E2453" t="s">
        <v>244</v>
      </c>
      <c r="F2453" t="s">
        <v>734</v>
      </c>
      <c r="G2453" t="s">
        <v>735</v>
      </c>
      <c r="H2453" t="s">
        <v>735</v>
      </c>
      <c r="I2453" s="8">
        <v>8307933</v>
      </c>
      <c r="J2453" t="s">
        <v>114</v>
      </c>
      <c r="K2453" t="s">
        <v>115</v>
      </c>
      <c r="L2453" t="str">
        <f t="shared" si="113"/>
        <v>GREGORY TEIPEL</v>
      </c>
      <c r="M2453" t="s">
        <v>57</v>
      </c>
      <c r="N2453" s="1">
        <v>46028</v>
      </c>
      <c r="O2453" s="1">
        <v>46179</v>
      </c>
      <c r="P2453">
        <f t="shared" si="114"/>
        <v>5</v>
      </c>
      <c r="Q2453" s="1" t="s">
        <v>142</v>
      </c>
      <c r="R2453" s="1" t="s">
        <v>3570</v>
      </c>
      <c r="S2453" s="2">
        <v>65.16</v>
      </c>
      <c r="T2453">
        <v>1</v>
      </c>
      <c r="U2453" t="s">
        <v>58</v>
      </c>
      <c r="V2453" s="3">
        <v>0.7</v>
      </c>
      <c r="W2453" t="s">
        <v>60</v>
      </c>
      <c r="X2453" t="s">
        <v>143</v>
      </c>
      <c r="Y2453" s="2">
        <v>45.61</v>
      </c>
      <c r="Z2453" s="2">
        <v>0</v>
      </c>
      <c r="AA2453" s="2">
        <v>0</v>
      </c>
      <c r="AB2453" s="2">
        <v>0</v>
      </c>
    </row>
    <row r="2454" spans="1:28" x14ac:dyDescent="0.25">
      <c r="A2454">
        <v>2032356503</v>
      </c>
      <c r="B2454" t="s">
        <v>649</v>
      </c>
      <c r="C2454" t="s">
        <v>650</v>
      </c>
      <c r="D2454" s="5" t="str">
        <f t="shared" si="115"/>
        <v>TOMI MISHLER</v>
      </c>
      <c r="E2454" t="s">
        <v>210</v>
      </c>
      <c r="F2454" t="s">
        <v>734</v>
      </c>
      <c r="G2454" t="s">
        <v>735</v>
      </c>
      <c r="H2454" t="s">
        <v>735</v>
      </c>
      <c r="I2454" s="8">
        <v>8307933</v>
      </c>
      <c r="J2454" t="s">
        <v>114</v>
      </c>
      <c r="K2454" t="s">
        <v>115</v>
      </c>
      <c r="L2454" t="str">
        <f t="shared" si="113"/>
        <v>GREGORY TEIPEL</v>
      </c>
      <c r="M2454" t="s">
        <v>57</v>
      </c>
      <c r="N2454" s="1">
        <v>46028</v>
      </c>
      <c r="O2454" s="1">
        <v>46179</v>
      </c>
      <c r="P2454">
        <f t="shared" si="114"/>
        <v>5</v>
      </c>
      <c r="Q2454" s="1" t="s">
        <v>142</v>
      </c>
      <c r="R2454" s="1" t="s">
        <v>3570</v>
      </c>
      <c r="S2454" s="2">
        <v>61.85</v>
      </c>
      <c r="T2454">
        <v>1</v>
      </c>
      <c r="U2454" t="s">
        <v>58</v>
      </c>
      <c r="V2454" s="3">
        <v>0.7</v>
      </c>
      <c r="W2454" t="s">
        <v>60</v>
      </c>
      <c r="X2454" t="s">
        <v>143</v>
      </c>
      <c r="Y2454" s="2">
        <v>43.3</v>
      </c>
      <c r="Z2454" s="2">
        <v>0</v>
      </c>
      <c r="AA2454" s="2">
        <v>0</v>
      </c>
      <c r="AB2454" s="2">
        <v>0</v>
      </c>
    </row>
    <row r="2455" spans="1:28" x14ac:dyDescent="0.25">
      <c r="A2455">
        <v>2032623369</v>
      </c>
      <c r="B2455" t="s">
        <v>2422</v>
      </c>
      <c r="C2455" t="s">
        <v>662</v>
      </c>
      <c r="D2455" s="5" t="str">
        <f t="shared" si="115"/>
        <v>KEVIN MASSENGILL</v>
      </c>
      <c r="E2455" t="s">
        <v>313</v>
      </c>
      <c r="F2455" t="s">
        <v>734</v>
      </c>
      <c r="G2455" t="s">
        <v>735</v>
      </c>
      <c r="H2455" t="s">
        <v>735</v>
      </c>
      <c r="I2455" s="8">
        <v>8307933</v>
      </c>
      <c r="J2455" t="s">
        <v>114</v>
      </c>
      <c r="K2455" t="s">
        <v>115</v>
      </c>
      <c r="L2455" t="str">
        <f t="shared" ref="L2455:L2518" si="116">CONCATENATE(K2455," ",J2455)</f>
        <v>GREGORY TEIPEL</v>
      </c>
      <c r="M2455" t="s">
        <v>57</v>
      </c>
      <c r="N2455" s="1">
        <v>46028</v>
      </c>
      <c r="O2455" s="1">
        <v>46179</v>
      </c>
      <c r="P2455">
        <f t="shared" si="114"/>
        <v>5</v>
      </c>
      <c r="Q2455" s="1" t="s">
        <v>142</v>
      </c>
      <c r="R2455" s="1" t="s">
        <v>3570</v>
      </c>
      <c r="S2455" s="2">
        <v>61.82</v>
      </c>
      <c r="T2455">
        <v>1</v>
      </c>
      <c r="U2455" t="s">
        <v>58</v>
      </c>
      <c r="V2455" s="3">
        <v>0.7</v>
      </c>
      <c r="W2455" t="s">
        <v>60</v>
      </c>
      <c r="X2455" t="s">
        <v>143</v>
      </c>
      <c r="Y2455" s="2">
        <v>43.27</v>
      </c>
      <c r="Z2455" s="2">
        <v>0</v>
      </c>
      <c r="AA2455" s="2">
        <v>0</v>
      </c>
      <c r="AB2455" s="2">
        <v>0</v>
      </c>
    </row>
    <row r="2456" spans="1:28" x14ac:dyDescent="0.25">
      <c r="A2456">
        <v>2032891429</v>
      </c>
      <c r="B2456" t="s">
        <v>2003</v>
      </c>
      <c r="C2456" t="s">
        <v>2004</v>
      </c>
      <c r="D2456" s="5" t="str">
        <f t="shared" si="115"/>
        <v>TRAVIS IRWIN</v>
      </c>
      <c r="E2456" t="s">
        <v>1140</v>
      </c>
      <c r="F2456" t="s">
        <v>734</v>
      </c>
      <c r="G2456" t="s">
        <v>735</v>
      </c>
      <c r="H2456" t="s">
        <v>735</v>
      </c>
      <c r="I2456" s="8">
        <v>8307933</v>
      </c>
      <c r="J2456" t="s">
        <v>114</v>
      </c>
      <c r="K2456" t="s">
        <v>115</v>
      </c>
      <c r="L2456" t="str">
        <f t="shared" si="116"/>
        <v>GREGORY TEIPEL</v>
      </c>
      <c r="M2456" t="s">
        <v>57</v>
      </c>
      <c r="N2456" s="1">
        <v>46025</v>
      </c>
      <c r="O2456" s="1">
        <v>46176</v>
      </c>
      <c r="P2456">
        <f t="shared" si="114"/>
        <v>5</v>
      </c>
      <c r="Q2456" s="1" t="s">
        <v>142</v>
      </c>
      <c r="R2456" s="1" t="s">
        <v>3570</v>
      </c>
      <c r="S2456" s="2">
        <v>60</v>
      </c>
      <c r="T2456">
        <v>1</v>
      </c>
      <c r="U2456" t="s">
        <v>58</v>
      </c>
      <c r="V2456" s="3">
        <v>0.7</v>
      </c>
      <c r="W2456" t="s">
        <v>60</v>
      </c>
      <c r="X2456" t="s">
        <v>143</v>
      </c>
      <c r="Y2456" s="2">
        <v>42</v>
      </c>
      <c r="Z2456" s="2">
        <v>0</v>
      </c>
      <c r="AA2456" s="2">
        <v>0</v>
      </c>
      <c r="AB2456" s="2">
        <v>0</v>
      </c>
    </row>
    <row r="2457" spans="1:28" x14ac:dyDescent="0.25">
      <c r="A2457">
        <v>2032484276</v>
      </c>
      <c r="B2457" t="s">
        <v>1963</v>
      </c>
      <c r="C2457" t="s">
        <v>1964</v>
      </c>
      <c r="D2457" s="5" t="str">
        <f t="shared" si="115"/>
        <v>JOCELYNE GBAZOU</v>
      </c>
      <c r="E2457" t="s">
        <v>82</v>
      </c>
      <c r="F2457" t="s">
        <v>734</v>
      </c>
      <c r="G2457" t="s">
        <v>735</v>
      </c>
      <c r="H2457" t="s">
        <v>735</v>
      </c>
      <c r="I2457" s="8">
        <v>8307933</v>
      </c>
      <c r="J2457" t="s">
        <v>114</v>
      </c>
      <c r="K2457" t="s">
        <v>115</v>
      </c>
      <c r="L2457" t="str">
        <f t="shared" si="116"/>
        <v>GREGORY TEIPEL</v>
      </c>
      <c r="M2457" t="s">
        <v>57</v>
      </c>
      <c r="N2457" s="1">
        <v>46028</v>
      </c>
      <c r="O2457" s="1">
        <v>46179</v>
      </c>
      <c r="P2457">
        <f t="shared" si="114"/>
        <v>5</v>
      </c>
      <c r="Q2457" s="1" t="s">
        <v>142</v>
      </c>
      <c r="R2457" s="1" t="s">
        <v>3570</v>
      </c>
      <c r="S2457" s="2">
        <v>58.24</v>
      </c>
      <c r="T2457">
        <v>1</v>
      </c>
      <c r="U2457" t="s">
        <v>58</v>
      </c>
      <c r="V2457" s="3">
        <v>0.7</v>
      </c>
      <c r="W2457" t="s">
        <v>60</v>
      </c>
      <c r="X2457" t="s">
        <v>143</v>
      </c>
      <c r="Y2457" s="2">
        <v>40.770000000000003</v>
      </c>
      <c r="Z2457" s="2">
        <v>0</v>
      </c>
      <c r="AA2457" s="2">
        <v>0</v>
      </c>
      <c r="AB2457" s="2">
        <v>0</v>
      </c>
    </row>
    <row r="2458" spans="1:28" x14ac:dyDescent="0.25">
      <c r="A2458">
        <v>2032703008</v>
      </c>
      <c r="B2458" t="s">
        <v>2272</v>
      </c>
      <c r="C2458" t="s">
        <v>2424</v>
      </c>
      <c r="D2458" s="5" t="str">
        <f t="shared" si="115"/>
        <v>ELIJAH CUPPLES</v>
      </c>
      <c r="E2458" t="s">
        <v>313</v>
      </c>
      <c r="F2458" t="s">
        <v>734</v>
      </c>
      <c r="G2458" t="s">
        <v>735</v>
      </c>
      <c r="H2458" t="s">
        <v>735</v>
      </c>
      <c r="I2458" s="8">
        <v>8307933</v>
      </c>
      <c r="J2458" t="s">
        <v>114</v>
      </c>
      <c r="K2458" t="s">
        <v>115</v>
      </c>
      <c r="L2458" t="str">
        <f t="shared" si="116"/>
        <v>GREGORY TEIPEL</v>
      </c>
      <c r="M2458" t="s">
        <v>57</v>
      </c>
      <c r="N2458" s="1">
        <v>46028</v>
      </c>
      <c r="O2458" s="1">
        <v>46179</v>
      </c>
      <c r="P2458">
        <f t="shared" si="114"/>
        <v>5</v>
      </c>
      <c r="Q2458" s="1" t="s">
        <v>142</v>
      </c>
      <c r="R2458" s="1" t="s">
        <v>3570</v>
      </c>
      <c r="S2458" s="2">
        <v>51.38</v>
      </c>
      <c r="T2458">
        <v>1</v>
      </c>
      <c r="U2458" t="s">
        <v>58</v>
      </c>
      <c r="V2458" s="3">
        <v>0.7</v>
      </c>
      <c r="W2458" t="s">
        <v>60</v>
      </c>
      <c r="X2458" t="s">
        <v>143</v>
      </c>
      <c r="Y2458" s="2">
        <v>35.97</v>
      </c>
      <c r="Z2458" s="2">
        <v>0</v>
      </c>
      <c r="AA2458" s="2">
        <v>0</v>
      </c>
      <c r="AB2458" s="2">
        <v>0</v>
      </c>
    </row>
    <row r="2459" spans="1:28" x14ac:dyDescent="0.25">
      <c r="A2459">
        <v>2032693180</v>
      </c>
      <c r="B2459" t="s">
        <v>1880</v>
      </c>
      <c r="C2459" t="s">
        <v>145</v>
      </c>
      <c r="D2459" s="5" t="str">
        <f t="shared" si="115"/>
        <v>MARY BUERER</v>
      </c>
      <c r="E2459" t="s">
        <v>82</v>
      </c>
      <c r="F2459" t="s">
        <v>734</v>
      </c>
      <c r="G2459" t="s">
        <v>735</v>
      </c>
      <c r="H2459" t="s">
        <v>735</v>
      </c>
      <c r="I2459" s="8">
        <v>8307933</v>
      </c>
      <c r="J2459" t="s">
        <v>114</v>
      </c>
      <c r="K2459" t="s">
        <v>115</v>
      </c>
      <c r="L2459" t="str">
        <f t="shared" si="116"/>
        <v>GREGORY TEIPEL</v>
      </c>
      <c r="M2459" t="s">
        <v>57</v>
      </c>
      <c r="N2459" s="1">
        <v>46028</v>
      </c>
      <c r="O2459" s="1">
        <v>46179</v>
      </c>
      <c r="P2459">
        <f t="shared" si="114"/>
        <v>5</v>
      </c>
      <c r="Q2459" s="1" t="s">
        <v>142</v>
      </c>
      <c r="R2459" s="1" t="s">
        <v>3570</v>
      </c>
      <c r="S2459" s="2">
        <v>49.8</v>
      </c>
      <c r="T2459">
        <v>1</v>
      </c>
      <c r="U2459" t="s">
        <v>58</v>
      </c>
      <c r="V2459" s="3">
        <v>0.7</v>
      </c>
      <c r="W2459" t="s">
        <v>60</v>
      </c>
      <c r="X2459" t="s">
        <v>143</v>
      </c>
      <c r="Y2459" s="2">
        <v>34.86</v>
      </c>
      <c r="Z2459" s="2">
        <v>0</v>
      </c>
      <c r="AA2459" s="2">
        <v>0</v>
      </c>
      <c r="AB2459" s="2">
        <v>0</v>
      </c>
    </row>
    <row r="2460" spans="1:28" x14ac:dyDescent="0.25">
      <c r="A2460">
        <v>2032703622</v>
      </c>
      <c r="B2460" t="s">
        <v>2779</v>
      </c>
      <c r="C2460" t="s">
        <v>732</v>
      </c>
      <c r="D2460" s="5" t="str">
        <f t="shared" si="115"/>
        <v>STEPHEN LIBERG</v>
      </c>
      <c r="E2460" t="s">
        <v>82</v>
      </c>
      <c r="F2460" t="s">
        <v>734</v>
      </c>
      <c r="G2460" t="s">
        <v>735</v>
      </c>
      <c r="H2460" t="s">
        <v>735</v>
      </c>
      <c r="I2460" s="8">
        <v>8307933</v>
      </c>
      <c r="J2460" t="s">
        <v>114</v>
      </c>
      <c r="K2460" t="s">
        <v>115</v>
      </c>
      <c r="L2460" t="str">
        <f t="shared" si="116"/>
        <v>GREGORY TEIPEL</v>
      </c>
      <c r="M2460" t="s">
        <v>57</v>
      </c>
      <c r="N2460" s="1">
        <v>46028</v>
      </c>
      <c r="O2460" s="1">
        <v>46179</v>
      </c>
      <c r="P2460">
        <f t="shared" si="114"/>
        <v>5</v>
      </c>
      <c r="Q2460" s="1" t="s">
        <v>142</v>
      </c>
      <c r="R2460" s="1" t="s">
        <v>3570</v>
      </c>
      <c r="S2460" s="2">
        <v>49.8</v>
      </c>
      <c r="T2460">
        <v>1</v>
      </c>
      <c r="U2460" t="s">
        <v>58</v>
      </c>
      <c r="V2460" s="3">
        <v>0.7</v>
      </c>
      <c r="W2460" t="s">
        <v>60</v>
      </c>
      <c r="X2460" t="s">
        <v>143</v>
      </c>
      <c r="Y2460" s="2">
        <v>34.86</v>
      </c>
      <c r="Z2460" s="2">
        <v>0</v>
      </c>
      <c r="AA2460" s="2">
        <v>0</v>
      </c>
      <c r="AB2460" s="2">
        <v>0</v>
      </c>
    </row>
    <row r="2461" spans="1:28" x14ac:dyDescent="0.25">
      <c r="A2461">
        <v>2032619279</v>
      </c>
      <c r="B2461" t="s">
        <v>2416</v>
      </c>
      <c r="C2461" t="s">
        <v>281</v>
      </c>
      <c r="D2461" s="5" t="str">
        <f t="shared" si="115"/>
        <v>LAURA SCHLOER</v>
      </c>
      <c r="E2461" t="s">
        <v>1140</v>
      </c>
      <c r="F2461" t="s">
        <v>734</v>
      </c>
      <c r="G2461" t="s">
        <v>735</v>
      </c>
      <c r="H2461" t="s">
        <v>735</v>
      </c>
      <c r="I2461" s="8">
        <v>8307933</v>
      </c>
      <c r="J2461" t="s">
        <v>114</v>
      </c>
      <c r="K2461" t="s">
        <v>115</v>
      </c>
      <c r="L2461" t="str">
        <f t="shared" si="116"/>
        <v>GREGORY TEIPEL</v>
      </c>
      <c r="M2461" t="s">
        <v>57</v>
      </c>
      <c r="N2461" s="1">
        <v>46023</v>
      </c>
      <c r="O2461" s="1">
        <v>46174</v>
      </c>
      <c r="P2461">
        <f t="shared" si="114"/>
        <v>5</v>
      </c>
      <c r="Q2461" s="1" t="s">
        <v>142</v>
      </c>
      <c r="R2461" s="1" t="s">
        <v>3570</v>
      </c>
      <c r="S2461" s="2">
        <v>40</v>
      </c>
      <c r="T2461">
        <v>1</v>
      </c>
      <c r="U2461" t="s">
        <v>58</v>
      </c>
      <c r="V2461" s="3">
        <v>0.7</v>
      </c>
      <c r="W2461" t="s">
        <v>60</v>
      </c>
      <c r="X2461" t="s">
        <v>143</v>
      </c>
      <c r="Y2461" s="2">
        <v>28</v>
      </c>
      <c r="Z2461" s="2">
        <v>0</v>
      </c>
      <c r="AA2461" s="2">
        <v>0</v>
      </c>
      <c r="AB2461" s="2">
        <v>0</v>
      </c>
    </row>
    <row r="2462" spans="1:28" x14ac:dyDescent="0.25">
      <c r="A2462">
        <v>2032160312</v>
      </c>
      <c r="B2462" t="s">
        <v>533</v>
      </c>
      <c r="C2462" t="s">
        <v>534</v>
      </c>
      <c r="D2462" s="5" t="str">
        <f t="shared" si="115"/>
        <v>CARTHELL WILLIAMS</v>
      </c>
      <c r="E2462" t="s">
        <v>244</v>
      </c>
      <c r="F2462" t="s">
        <v>734</v>
      </c>
      <c r="G2462" t="s">
        <v>735</v>
      </c>
      <c r="H2462" t="s">
        <v>735</v>
      </c>
      <c r="I2462" s="8">
        <v>8307933</v>
      </c>
      <c r="J2462" t="s">
        <v>114</v>
      </c>
      <c r="K2462" t="s">
        <v>115</v>
      </c>
      <c r="L2462" t="str">
        <f t="shared" si="116"/>
        <v>GREGORY TEIPEL</v>
      </c>
      <c r="M2462" t="s">
        <v>57</v>
      </c>
      <c r="N2462" s="1">
        <v>46028</v>
      </c>
      <c r="O2462" s="1">
        <v>46179</v>
      </c>
      <c r="P2462">
        <f t="shared" si="114"/>
        <v>5</v>
      </c>
      <c r="Q2462" s="1" t="s">
        <v>142</v>
      </c>
      <c r="R2462" s="1" t="s">
        <v>3570</v>
      </c>
      <c r="S2462" s="2">
        <v>36.58</v>
      </c>
      <c r="T2462">
        <v>1</v>
      </c>
      <c r="U2462" t="s">
        <v>58</v>
      </c>
      <c r="V2462" s="3">
        <v>0.7</v>
      </c>
      <c r="W2462" t="s">
        <v>60</v>
      </c>
      <c r="X2462" t="s">
        <v>143</v>
      </c>
      <c r="Y2462" s="2">
        <v>25.61</v>
      </c>
      <c r="Z2462" s="2">
        <v>0</v>
      </c>
      <c r="AA2462" s="2">
        <v>0</v>
      </c>
      <c r="AB2462" s="2">
        <v>0</v>
      </c>
    </row>
    <row r="2463" spans="1:28" x14ac:dyDescent="0.25">
      <c r="A2463">
        <v>2032127344</v>
      </c>
      <c r="B2463" t="s">
        <v>506</v>
      </c>
      <c r="C2463" t="s">
        <v>507</v>
      </c>
      <c r="D2463" s="5" t="str">
        <f t="shared" si="115"/>
        <v>RENAE SWANSON</v>
      </c>
      <c r="E2463" t="s">
        <v>191</v>
      </c>
      <c r="F2463" t="s">
        <v>734</v>
      </c>
      <c r="G2463" t="s">
        <v>735</v>
      </c>
      <c r="H2463" t="s">
        <v>735</v>
      </c>
      <c r="I2463" s="8">
        <v>8307933</v>
      </c>
      <c r="J2463" t="s">
        <v>114</v>
      </c>
      <c r="K2463" t="s">
        <v>115</v>
      </c>
      <c r="L2463" t="str">
        <f t="shared" si="116"/>
        <v>GREGORY TEIPEL</v>
      </c>
      <c r="M2463" t="s">
        <v>57</v>
      </c>
      <c r="N2463" s="1">
        <v>46028</v>
      </c>
      <c r="O2463" s="1">
        <v>46179</v>
      </c>
      <c r="P2463">
        <f t="shared" si="114"/>
        <v>5</v>
      </c>
      <c r="Q2463" s="1" t="s">
        <v>142</v>
      </c>
      <c r="R2463" s="1" t="s">
        <v>3570</v>
      </c>
      <c r="S2463" s="2">
        <v>34</v>
      </c>
      <c r="T2463">
        <v>1</v>
      </c>
      <c r="U2463" t="s">
        <v>58</v>
      </c>
      <c r="V2463" s="3">
        <v>0.7</v>
      </c>
      <c r="W2463" t="s">
        <v>60</v>
      </c>
      <c r="X2463" t="s">
        <v>143</v>
      </c>
      <c r="Y2463" s="2">
        <v>23.8</v>
      </c>
      <c r="Z2463" s="2">
        <v>0</v>
      </c>
      <c r="AA2463" s="2">
        <v>0</v>
      </c>
      <c r="AB2463" s="2">
        <v>0</v>
      </c>
    </row>
    <row r="2464" spans="1:28" x14ac:dyDescent="0.25">
      <c r="A2464">
        <v>2032871805</v>
      </c>
      <c r="B2464" t="s">
        <v>685</v>
      </c>
      <c r="C2464" t="s">
        <v>1987</v>
      </c>
      <c r="D2464" s="5" t="str">
        <f t="shared" si="115"/>
        <v>SEBASTIAN PEREZ</v>
      </c>
      <c r="E2464" t="s">
        <v>213</v>
      </c>
      <c r="F2464" t="s">
        <v>734</v>
      </c>
      <c r="G2464" t="s">
        <v>735</v>
      </c>
      <c r="H2464" t="s">
        <v>735</v>
      </c>
      <c r="I2464" s="8">
        <v>8307933</v>
      </c>
      <c r="J2464" t="s">
        <v>114</v>
      </c>
      <c r="K2464" t="s">
        <v>115</v>
      </c>
      <c r="L2464" t="str">
        <f t="shared" si="116"/>
        <v>GREGORY TEIPEL</v>
      </c>
      <c r="M2464" t="s">
        <v>57</v>
      </c>
      <c r="N2464" s="1">
        <v>46028</v>
      </c>
      <c r="O2464" s="1">
        <v>46179</v>
      </c>
      <c r="P2464">
        <f t="shared" si="114"/>
        <v>5</v>
      </c>
      <c r="Q2464" s="1" t="s">
        <v>142</v>
      </c>
      <c r="R2464" s="1" t="s">
        <v>3570</v>
      </c>
      <c r="S2464" s="2">
        <v>33.979999999999997</v>
      </c>
      <c r="T2464">
        <v>1</v>
      </c>
      <c r="U2464" t="s">
        <v>58</v>
      </c>
      <c r="V2464" s="3">
        <v>0.7</v>
      </c>
      <c r="W2464" t="s">
        <v>60</v>
      </c>
      <c r="X2464" t="s">
        <v>143</v>
      </c>
      <c r="Y2464" s="2">
        <v>23.79</v>
      </c>
      <c r="Z2464" s="2">
        <v>0</v>
      </c>
      <c r="AA2464" s="2">
        <v>0</v>
      </c>
      <c r="AB2464" s="2">
        <v>0</v>
      </c>
    </row>
    <row r="2465" spans="1:28" x14ac:dyDescent="0.25">
      <c r="A2465">
        <v>2032453244</v>
      </c>
      <c r="B2465" t="s">
        <v>1918</v>
      </c>
      <c r="C2465" t="s">
        <v>1919</v>
      </c>
      <c r="D2465" s="5" t="str">
        <f t="shared" si="115"/>
        <v>LILLIANNE BRUERE</v>
      </c>
      <c r="E2465" t="s">
        <v>113</v>
      </c>
      <c r="F2465" t="s">
        <v>734</v>
      </c>
      <c r="G2465" t="s">
        <v>735</v>
      </c>
      <c r="H2465" t="s">
        <v>735</v>
      </c>
      <c r="I2465" s="8">
        <v>8307933</v>
      </c>
      <c r="J2465" t="s">
        <v>114</v>
      </c>
      <c r="K2465" t="s">
        <v>115</v>
      </c>
      <c r="L2465" t="str">
        <f t="shared" si="116"/>
        <v>GREGORY TEIPEL</v>
      </c>
      <c r="M2465" t="s">
        <v>57</v>
      </c>
      <c r="N2465" s="1">
        <v>46023</v>
      </c>
      <c r="O2465" s="1">
        <v>46174</v>
      </c>
      <c r="P2465">
        <f t="shared" si="114"/>
        <v>5</v>
      </c>
      <c r="Q2465" s="1" t="s">
        <v>142</v>
      </c>
      <c r="R2465" s="1" t="s">
        <v>3570</v>
      </c>
      <c r="S2465" s="2">
        <v>31.28</v>
      </c>
      <c r="T2465">
        <v>1</v>
      </c>
      <c r="U2465" t="s">
        <v>58</v>
      </c>
      <c r="V2465" s="3">
        <v>0.7</v>
      </c>
      <c r="W2465" t="s">
        <v>60</v>
      </c>
      <c r="X2465" t="s">
        <v>143</v>
      </c>
      <c r="Y2465" s="2">
        <v>21.9</v>
      </c>
      <c r="Z2465" s="2">
        <v>0</v>
      </c>
      <c r="AA2465" s="2">
        <v>0</v>
      </c>
      <c r="AB2465" s="2">
        <v>0</v>
      </c>
    </row>
    <row r="2466" spans="1:28" x14ac:dyDescent="0.25">
      <c r="A2466">
        <v>2032648991</v>
      </c>
      <c r="B2466" t="s">
        <v>320</v>
      </c>
      <c r="C2466" t="s">
        <v>117</v>
      </c>
      <c r="D2466" s="5" t="str">
        <f t="shared" si="115"/>
        <v>JENNIFER SMITH</v>
      </c>
      <c r="E2466" t="s">
        <v>113</v>
      </c>
      <c r="F2466" t="s">
        <v>734</v>
      </c>
      <c r="G2466" t="s">
        <v>735</v>
      </c>
      <c r="H2466" t="s">
        <v>735</v>
      </c>
      <c r="I2466" s="8">
        <v>8307933</v>
      </c>
      <c r="J2466" t="s">
        <v>114</v>
      </c>
      <c r="K2466" t="s">
        <v>115</v>
      </c>
      <c r="L2466" t="str">
        <f t="shared" si="116"/>
        <v>GREGORY TEIPEL</v>
      </c>
      <c r="M2466" t="s">
        <v>57</v>
      </c>
      <c r="N2466" s="1">
        <v>46023</v>
      </c>
      <c r="O2466" s="1">
        <v>46174</v>
      </c>
      <c r="P2466">
        <f t="shared" si="114"/>
        <v>5</v>
      </c>
      <c r="Q2466" s="1" t="s">
        <v>142</v>
      </c>
      <c r="R2466" s="1" t="s">
        <v>3570</v>
      </c>
      <c r="S2466" s="2">
        <v>31.28</v>
      </c>
      <c r="T2466">
        <v>1</v>
      </c>
      <c r="U2466" t="s">
        <v>58</v>
      </c>
      <c r="V2466" s="3">
        <v>0.7</v>
      </c>
      <c r="W2466" t="s">
        <v>60</v>
      </c>
      <c r="X2466" t="s">
        <v>143</v>
      </c>
      <c r="Y2466" s="2">
        <v>21.9</v>
      </c>
      <c r="Z2466" s="2">
        <v>0</v>
      </c>
      <c r="AA2466" s="2">
        <v>0</v>
      </c>
      <c r="AB2466" s="2">
        <v>0</v>
      </c>
    </row>
    <row r="2467" spans="1:28" x14ac:dyDescent="0.25">
      <c r="A2467">
        <v>2032653442</v>
      </c>
      <c r="B2467" t="s">
        <v>2699</v>
      </c>
      <c r="C2467" t="s">
        <v>490</v>
      </c>
      <c r="D2467" s="5" t="str">
        <f t="shared" si="115"/>
        <v>DAVID KUHN</v>
      </c>
      <c r="E2467" t="s">
        <v>113</v>
      </c>
      <c r="F2467" t="s">
        <v>734</v>
      </c>
      <c r="G2467" t="s">
        <v>735</v>
      </c>
      <c r="H2467" t="s">
        <v>735</v>
      </c>
      <c r="I2467" s="8">
        <v>8307933</v>
      </c>
      <c r="J2467" t="s">
        <v>114</v>
      </c>
      <c r="K2467" t="s">
        <v>115</v>
      </c>
      <c r="L2467" t="str">
        <f t="shared" si="116"/>
        <v>GREGORY TEIPEL</v>
      </c>
      <c r="M2467" t="s">
        <v>57</v>
      </c>
      <c r="N2467" s="1">
        <v>46023</v>
      </c>
      <c r="O2467" s="1">
        <v>46174</v>
      </c>
      <c r="P2467">
        <f t="shared" si="114"/>
        <v>5</v>
      </c>
      <c r="Q2467" s="1" t="s">
        <v>142</v>
      </c>
      <c r="R2467" s="1" t="s">
        <v>3570</v>
      </c>
      <c r="S2467" s="2">
        <v>31.28</v>
      </c>
      <c r="T2467">
        <v>1</v>
      </c>
      <c r="U2467" t="s">
        <v>58</v>
      </c>
      <c r="V2467" s="3">
        <v>0.7</v>
      </c>
      <c r="W2467" t="s">
        <v>60</v>
      </c>
      <c r="X2467" t="s">
        <v>143</v>
      </c>
      <c r="Y2467" s="2">
        <v>21.9</v>
      </c>
      <c r="Z2467" s="2">
        <v>0</v>
      </c>
      <c r="AA2467" s="2">
        <v>0</v>
      </c>
      <c r="AB2467" s="2">
        <v>0</v>
      </c>
    </row>
    <row r="2468" spans="1:28" x14ac:dyDescent="0.25">
      <c r="A2468">
        <v>2032690592</v>
      </c>
      <c r="B2468" t="s">
        <v>1172</v>
      </c>
      <c r="C2468" t="s">
        <v>730</v>
      </c>
      <c r="D2468" s="5" t="str">
        <f t="shared" si="115"/>
        <v>CHRISTINE BRETZLER</v>
      </c>
      <c r="E2468" t="s">
        <v>113</v>
      </c>
      <c r="F2468" t="s">
        <v>734</v>
      </c>
      <c r="G2468" t="s">
        <v>735</v>
      </c>
      <c r="H2468" t="s">
        <v>735</v>
      </c>
      <c r="I2468" s="8">
        <v>8307933</v>
      </c>
      <c r="J2468" t="s">
        <v>114</v>
      </c>
      <c r="K2468" t="s">
        <v>115</v>
      </c>
      <c r="L2468" t="str">
        <f t="shared" si="116"/>
        <v>GREGORY TEIPEL</v>
      </c>
      <c r="M2468" t="s">
        <v>57</v>
      </c>
      <c r="N2468" s="1">
        <v>46023</v>
      </c>
      <c r="O2468" s="1">
        <v>46174</v>
      </c>
      <c r="P2468">
        <f t="shared" si="114"/>
        <v>5</v>
      </c>
      <c r="Q2468" s="1" t="s">
        <v>142</v>
      </c>
      <c r="R2468" s="1" t="s">
        <v>3570</v>
      </c>
      <c r="S2468" s="2">
        <v>31.28</v>
      </c>
      <c r="T2468">
        <v>1</v>
      </c>
      <c r="U2468" t="s">
        <v>58</v>
      </c>
      <c r="V2468" s="3">
        <v>0.7</v>
      </c>
      <c r="W2468" t="s">
        <v>60</v>
      </c>
      <c r="X2468" t="s">
        <v>143</v>
      </c>
      <c r="Y2468" s="2">
        <v>21.9</v>
      </c>
      <c r="Z2468" s="2">
        <v>0</v>
      </c>
      <c r="AA2468" s="2">
        <v>0</v>
      </c>
      <c r="AB2468" s="2">
        <v>0</v>
      </c>
    </row>
    <row r="2469" spans="1:28" x14ac:dyDescent="0.25">
      <c r="A2469">
        <v>2032249187</v>
      </c>
      <c r="B2469" t="s">
        <v>580</v>
      </c>
      <c r="C2469" t="s">
        <v>581</v>
      </c>
      <c r="D2469" s="5" t="str">
        <f t="shared" si="115"/>
        <v>MOLLEIGH SIEBENALER</v>
      </c>
      <c r="E2469" t="s">
        <v>191</v>
      </c>
      <c r="F2469" t="s">
        <v>734</v>
      </c>
      <c r="G2469" t="s">
        <v>735</v>
      </c>
      <c r="H2469" t="s">
        <v>735</v>
      </c>
      <c r="I2469" s="8">
        <v>8307933</v>
      </c>
      <c r="J2469" t="s">
        <v>114</v>
      </c>
      <c r="K2469" t="s">
        <v>115</v>
      </c>
      <c r="L2469" t="str">
        <f t="shared" si="116"/>
        <v>GREGORY TEIPEL</v>
      </c>
      <c r="M2469" t="s">
        <v>57</v>
      </c>
      <c r="N2469" s="1">
        <v>46028</v>
      </c>
      <c r="O2469" s="1">
        <v>46179</v>
      </c>
      <c r="P2469">
        <f t="shared" si="114"/>
        <v>5</v>
      </c>
      <c r="Q2469" s="1" t="s">
        <v>142</v>
      </c>
      <c r="R2469" s="1" t="s">
        <v>3570</v>
      </c>
      <c r="S2469" s="2">
        <v>22</v>
      </c>
      <c r="T2469">
        <v>1</v>
      </c>
      <c r="U2469" t="s">
        <v>58</v>
      </c>
      <c r="V2469" s="3">
        <v>0.7</v>
      </c>
      <c r="W2469" t="s">
        <v>60</v>
      </c>
      <c r="X2469" t="s">
        <v>143</v>
      </c>
      <c r="Y2469" s="2">
        <v>15.4</v>
      </c>
      <c r="Z2469" s="2">
        <v>0</v>
      </c>
      <c r="AA2469" s="2">
        <v>0</v>
      </c>
      <c r="AB2469" s="2">
        <v>0</v>
      </c>
    </row>
    <row r="2470" spans="1:28" x14ac:dyDescent="0.25">
      <c r="A2470">
        <v>2032512772</v>
      </c>
      <c r="B2470" t="s">
        <v>3161</v>
      </c>
      <c r="C2470" t="s">
        <v>194</v>
      </c>
      <c r="D2470" s="5" t="str">
        <f t="shared" si="115"/>
        <v>STEVEN NABOR</v>
      </c>
      <c r="E2470" t="s">
        <v>82</v>
      </c>
      <c r="F2470" t="s">
        <v>734</v>
      </c>
      <c r="G2470" t="s">
        <v>735</v>
      </c>
      <c r="H2470" t="s">
        <v>735</v>
      </c>
      <c r="I2470" s="8">
        <v>18754354</v>
      </c>
      <c r="J2470" t="s">
        <v>99</v>
      </c>
      <c r="K2470" t="s">
        <v>100</v>
      </c>
      <c r="L2470" t="str">
        <f t="shared" si="116"/>
        <v>JACOB YALE</v>
      </c>
      <c r="M2470" t="s">
        <v>57</v>
      </c>
      <c r="N2470" s="1">
        <v>46023</v>
      </c>
      <c r="O2470" s="1">
        <v>46174</v>
      </c>
      <c r="P2470">
        <f t="shared" si="114"/>
        <v>5</v>
      </c>
      <c r="Q2470" s="1" t="s">
        <v>142</v>
      </c>
      <c r="R2470" s="1" t="s">
        <v>3570</v>
      </c>
      <c r="S2470" s="2">
        <v>145.41999999999999</v>
      </c>
      <c r="T2470">
        <v>1</v>
      </c>
      <c r="U2470" t="s">
        <v>58</v>
      </c>
      <c r="V2470" s="3">
        <v>0.7</v>
      </c>
      <c r="W2470" t="s">
        <v>60</v>
      </c>
      <c r="X2470" t="s">
        <v>143</v>
      </c>
      <c r="Y2470" s="2">
        <v>101.79</v>
      </c>
      <c r="Z2470" s="2">
        <v>0</v>
      </c>
      <c r="AA2470" s="2">
        <v>0</v>
      </c>
      <c r="AB2470" s="2">
        <v>0</v>
      </c>
    </row>
    <row r="2471" spans="1:28" x14ac:dyDescent="0.25">
      <c r="A2471">
        <v>2032238931</v>
      </c>
      <c r="B2471" t="s">
        <v>573</v>
      </c>
      <c r="C2471" t="s">
        <v>574</v>
      </c>
      <c r="D2471" s="5" t="str">
        <f t="shared" si="115"/>
        <v>WAYNE SEFTON</v>
      </c>
      <c r="E2471" t="s">
        <v>82</v>
      </c>
      <c r="F2471" t="s">
        <v>734</v>
      </c>
      <c r="G2471" t="s">
        <v>735</v>
      </c>
      <c r="H2471" t="s">
        <v>735</v>
      </c>
      <c r="I2471" s="8">
        <v>18754354</v>
      </c>
      <c r="J2471" t="s">
        <v>99</v>
      </c>
      <c r="K2471" t="s">
        <v>100</v>
      </c>
      <c r="L2471" t="str">
        <f t="shared" si="116"/>
        <v>JACOB YALE</v>
      </c>
      <c r="M2471" t="s">
        <v>57</v>
      </c>
      <c r="N2471" s="1">
        <v>46023</v>
      </c>
      <c r="O2471" s="1">
        <v>46174</v>
      </c>
      <c r="P2471">
        <f t="shared" si="114"/>
        <v>5</v>
      </c>
      <c r="Q2471" s="1" t="s">
        <v>142</v>
      </c>
      <c r="R2471" s="1" t="s">
        <v>3570</v>
      </c>
      <c r="S2471" s="2">
        <v>124.72</v>
      </c>
      <c r="T2471">
        <v>1</v>
      </c>
      <c r="U2471" t="s">
        <v>58</v>
      </c>
      <c r="V2471" s="3">
        <v>0.7</v>
      </c>
      <c r="W2471" t="s">
        <v>60</v>
      </c>
      <c r="X2471" t="s">
        <v>143</v>
      </c>
      <c r="Y2471" s="2">
        <v>87.3</v>
      </c>
      <c r="Z2471" s="2">
        <v>0</v>
      </c>
      <c r="AA2471" s="2">
        <v>0</v>
      </c>
      <c r="AB2471" s="2">
        <v>0</v>
      </c>
    </row>
    <row r="2472" spans="1:28" x14ac:dyDescent="0.25">
      <c r="A2472">
        <v>2032647424</v>
      </c>
      <c r="B2472" t="s">
        <v>2679</v>
      </c>
      <c r="C2472" t="s">
        <v>631</v>
      </c>
      <c r="D2472" s="5" t="str">
        <f t="shared" si="115"/>
        <v>TRACY LOPEZ</v>
      </c>
      <c r="E2472" t="s">
        <v>82</v>
      </c>
      <c r="F2472" t="s">
        <v>734</v>
      </c>
      <c r="G2472" t="s">
        <v>735</v>
      </c>
      <c r="H2472" t="s">
        <v>735</v>
      </c>
      <c r="I2472" s="8">
        <v>18754354</v>
      </c>
      <c r="J2472" t="s">
        <v>99</v>
      </c>
      <c r="K2472" t="s">
        <v>100</v>
      </c>
      <c r="L2472" t="str">
        <f t="shared" si="116"/>
        <v>JACOB YALE</v>
      </c>
      <c r="M2472" t="s">
        <v>57</v>
      </c>
      <c r="N2472" s="1">
        <v>46023</v>
      </c>
      <c r="O2472" s="1">
        <v>46174</v>
      </c>
      <c r="P2472">
        <f t="shared" si="114"/>
        <v>5</v>
      </c>
      <c r="Q2472" s="1" t="s">
        <v>142</v>
      </c>
      <c r="R2472" s="1" t="s">
        <v>3570</v>
      </c>
      <c r="S2472" s="2">
        <v>111.07</v>
      </c>
      <c r="T2472">
        <v>1</v>
      </c>
      <c r="U2472" t="s">
        <v>58</v>
      </c>
      <c r="V2472" s="3">
        <v>0.7</v>
      </c>
      <c r="W2472" t="s">
        <v>60</v>
      </c>
      <c r="X2472" t="s">
        <v>143</v>
      </c>
      <c r="Y2472" s="2">
        <v>77.75</v>
      </c>
      <c r="Z2472" s="2">
        <v>0</v>
      </c>
      <c r="AA2472" s="2">
        <v>0</v>
      </c>
      <c r="AB2472" s="2">
        <v>0</v>
      </c>
    </row>
    <row r="2473" spans="1:28" x14ac:dyDescent="0.25">
      <c r="A2473">
        <v>2032737489</v>
      </c>
      <c r="B2473" t="s">
        <v>827</v>
      </c>
      <c r="C2473" t="s">
        <v>1186</v>
      </c>
      <c r="D2473" s="5" t="str">
        <f t="shared" si="115"/>
        <v>CONNIE ROBERTSON</v>
      </c>
      <c r="E2473" t="s">
        <v>87</v>
      </c>
      <c r="F2473" t="s">
        <v>734</v>
      </c>
      <c r="G2473" t="s">
        <v>735</v>
      </c>
      <c r="H2473" t="s">
        <v>735</v>
      </c>
      <c r="I2473" s="8">
        <v>18754354</v>
      </c>
      <c r="J2473" t="s">
        <v>99</v>
      </c>
      <c r="K2473" t="s">
        <v>100</v>
      </c>
      <c r="L2473" t="str">
        <f t="shared" si="116"/>
        <v>JACOB YALE</v>
      </c>
      <c r="M2473" t="s">
        <v>57</v>
      </c>
      <c r="N2473" s="1">
        <v>46023</v>
      </c>
      <c r="O2473" s="1">
        <v>46174</v>
      </c>
      <c r="P2473">
        <f t="shared" si="114"/>
        <v>5</v>
      </c>
      <c r="Q2473" s="1" t="s">
        <v>142</v>
      </c>
      <c r="R2473" s="1" t="s">
        <v>3570</v>
      </c>
      <c r="S2473" s="2">
        <v>110.16</v>
      </c>
      <c r="T2473">
        <v>1</v>
      </c>
      <c r="U2473" t="s">
        <v>58</v>
      </c>
      <c r="V2473" s="3">
        <v>0.7</v>
      </c>
      <c r="W2473" t="s">
        <v>60</v>
      </c>
      <c r="X2473" t="s">
        <v>143</v>
      </c>
      <c r="Y2473" s="2">
        <v>77.11</v>
      </c>
      <c r="Z2473" s="2">
        <v>0</v>
      </c>
      <c r="AA2473" s="2">
        <v>0</v>
      </c>
      <c r="AB2473" s="2">
        <v>0</v>
      </c>
    </row>
    <row r="2474" spans="1:28" x14ac:dyDescent="0.25">
      <c r="A2474">
        <v>2032478276</v>
      </c>
      <c r="B2474" t="s">
        <v>1951</v>
      </c>
      <c r="C2474" t="s">
        <v>380</v>
      </c>
      <c r="D2474" s="5" t="str">
        <f t="shared" si="115"/>
        <v>STACEY REES</v>
      </c>
      <c r="E2474" t="s">
        <v>82</v>
      </c>
      <c r="F2474" t="s">
        <v>734</v>
      </c>
      <c r="G2474" t="s">
        <v>735</v>
      </c>
      <c r="H2474" t="s">
        <v>735</v>
      </c>
      <c r="I2474" s="8">
        <v>18754354</v>
      </c>
      <c r="J2474" t="s">
        <v>99</v>
      </c>
      <c r="K2474" t="s">
        <v>100</v>
      </c>
      <c r="L2474" t="str">
        <f t="shared" si="116"/>
        <v>JACOB YALE</v>
      </c>
      <c r="M2474" t="s">
        <v>57</v>
      </c>
      <c r="N2474" s="1">
        <v>46023</v>
      </c>
      <c r="O2474" s="1">
        <v>46174</v>
      </c>
      <c r="P2474">
        <f t="shared" si="114"/>
        <v>5</v>
      </c>
      <c r="Q2474" s="1" t="s">
        <v>142</v>
      </c>
      <c r="R2474" s="1" t="s">
        <v>3570</v>
      </c>
      <c r="S2474" s="2">
        <v>96</v>
      </c>
      <c r="T2474">
        <v>1</v>
      </c>
      <c r="U2474" t="s">
        <v>58</v>
      </c>
      <c r="V2474" s="3">
        <v>0.7</v>
      </c>
      <c r="W2474" t="s">
        <v>60</v>
      </c>
      <c r="X2474" t="s">
        <v>143</v>
      </c>
      <c r="Y2474" s="2">
        <v>67.2</v>
      </c>
      <c r="Z2474" s="2">
        <v>0</v>
      </c>
      <c r="AA2474" s="2">
        <v>0</v>
      </c>
      <c r="AB2474" s="2">
        <v>0</v>
      </c>
    </row>
    <row r="2475" spans="1:28" x14ac:dyDescent="0.25">
      <c r="A2475">
        <v>2032130655</v>
      </c>
      <c r="B2475" t="s">
        <v>510</v>
      </c>
      <c r="C2475" t="s">
        <v>415</v>
      </c>
      <c r="D2475" s="5" t="str">
        <f t="shared" si="115"/>
        <v>JEFFREY KIM</v>
      </c>
      <c r="E2475" t="s">
        <v>82</v>
      </c>
      <c r="F2475" t="s">
        <v>734</v>
      </c>
      <c r="G2475" t="s">
        <v>735</v>
      </c>
      <c r="H2475" t="s">
        <v>735</v>
      </c>
      <c r="I2475" s="8">
        <v>18754354</v>
      </c>
      <c r="J2475" t="s">
        <v>99</v>
      </c>
      <c r="K2475" t="s">
        <v>100</v>
      </c>
      <c r="L2475" t="str">
        <f t="shared" si="116"/>
        <v>JACOB YALE</v>
      </c>
      <c r="M2475" t="s">
        <v>57</v>
      </c>
      <c r="N2475" s="1">
        <v>46023</v>
      </c>
      <c r="O2475" s="1">
        <v>46174</v>
      </c>
      <c r="P2475">
        <f t="shared" si="114"/>
        <v>5</v>
      </c>
      <c r="Q2475" s="1" t="s">
        <v>142</v>
      </c>
      <c r="R2475" s="1" t="s">
        <v>3570</v>
      </c>
      <c r="S2475" s="2">
        <v>96</v>
      </c>
      <c r="T2475">
        <v>1</v>
      </c>
      <c r="U2475" t="s">
        <v>58</v>
      </c>
      <c r="V2475" s="3">
        <v>0.7</v>
      </c>
      <c r="W2475" t="s">
        <v>60</v>
      </c>
      <c r="X2475" t="s">
        <v>143</v>
      </c>
      <c r="Y2475" s="2">
        <v>67.2</v>
      </c>
      <c r="Z2475" s="2">
        <v>0</v>
      </c>
      <c r="AA2475" s="2">
        <v>0</v>
      </c>
      <c r="AB2475" s="2">
        <v>0</v>
      </c>
    </row>
    <row r="2476" spans="1:28" x14ac:dyDescent="0.25">
      <c r="A2476">
        <v>2032110155</v>
      </c>
      <c r="B2476" t="s">
        <v>427</v>
      </c>
      <c r="C2476" t="s">
        <v>75</v>
      </c>
      <c r="D2476" s="5" t="str">
        <f t="shared" si="115"/>
        <v>MICHAEL JOHNSON</v>
      </c>
      <c r="E2476" t="s">
        <v>87</v>
      </c>
      <c r="F2476" t="s">
        <v>734</v>
      </c>
      <c r="G2476" t="s">
        <v>735</v>
      </c>
      <c r="H2476" t="s">
        <v>735</v>
      </c>
      <c r="I2476" s="8">
        <v>18754354</v>
      </c>
      <c r="J2476" t="s">
        <v>99</v>
      </c>
      <c r="K2476" t="s">
        <v>100</v>
      </c>
      <c r="L2476" t="str">
        <f t="shared" si="116"/>
        <v>JACOB YALE</v>
      </c>
      <c r="M2476" t="s">
        <v>57</v>
      </c>
      <c r="N2476" s="1">
        <v>46023</v>
      </c>
      <c r="O2476" s="1">
        <v>46174</v>
      </c>
      <c r="P2476">
        <f t="shared" si="114"/>
        <v>5</v>
      </c>
      <c r="Q2476" s="1" t="s">
        <v>142</v>
      </c>
      <c r="R2476" s="1" t="s">
        <v>3570</v>
      </c>
      <c r="S2476" s="2">
        <v>85.36</v>
      </c>
      <c r="T2476">
        <v>1</v>
      </c>
      <c r="U2476" t="s">
        <v>58</v>
      </c>
      <c r="V2476" s="3">
        <v>0.7</v>
      </c>
      <c r="W2476" t="s">
        <v>60</v>
      </c>
      <c r="X2476" t="s">
        <v>143</v>
      </c>
      <c r="Y2476" s="2">
        <v>59.75</v>
      </c>
      <c r="Z2476" s="2">
        <v>0</v>
      </c>
      <c r="AA2476" s="2">
        <v>0</v>
      </c>
      <c r="AB2476" s="2">
        <v>0</v>
      </c>
    </row>
    <row r="2477" spans="1:28" x14ac:dyDescent="0.25">
      <c r="A2477">
        <v>2032665084</v>
      </c>
      <c r="B2477" t="s">
        <v>245</v>
      </c>
      <c r="C2477" t="s">
        <v>310</v>
      </c>
      <c r="D2477" s="5" t="str">
        <f t="shared" si="115"/>
        <v>CHRISTOPHER CEFOLA</v>
      </c>
      <c r="E2477" t="s">
        <v>213</v>
      </c>
      <c r="F2477" t="s">
        <v>734</v>
      </c>
      <c r="G2477" t="s">
        <v>735</v>
      </c>
      <c r="H2477" t="s">
        <v>735</v>
      </c>
      <c r="I2477" s="8">
        <v>18754354</v>
      </c>
      <c r="J2477" t="s">
        <v>99</v>
      </c>
      <c r="K2477" t="s">
        <v>100</v>
      </c>
      <c r="L2477" t="str">
        <f t="shared" si="116"/>
        <v>JACOB YALE</v>
      </c>
      <c r="M2477" t="s">
        <v>57</v>
      </c>
      <c r="N2477" s="1">
        <v>46023</v>
      </c>
      <c r="O2477" s="1">
        <v>46174</v>
      </c>
      <c r="P2477">
        <f t="shared" si="114"/>
        <v>5</v>
      </c>
      <c r="Q2477" s="1" t="s">
        <v>142</v>
      </c>
      <c r="R2477" s="1" t="s">
        <v>3570</v>
      </c>
      <c r="S2477" s="2">
        <v>78.44</v>
      </c>
      <c r="T2477">
        <v>1</v>
      </c>
      <c r="U2477" t="s">
        <v>58</v>
      </c>
      <c r="V2477" s="3">
        <v>0.7</v>
      </c>
      <c r="W2477" t="s">
        <v>60</v>
      </c>
      <c r="X2477" t="s">
        <v>143</v>
      </c>
      <c r="Y2477" s="2">
        <v>54.91</v>
      </c>
      <c r="Z2477" s="2">
        <v>0</v>
      </c>
      <c r="AA2477" s="2">
        <v>0</v>
      </c>
      <c r="AB2477" s="2">
        <v>0</v>
      </c>
    </row>
    <row r="2478" spans="1:28" x14ac:dyDescent="0.25">
      <c r="A2478">
        <v>2032849491</v>
      </c>
      <c r="B2478" t="s">
        <v>1977</v>
      </c>
      <c r="C2478" t="s">
        <v>130</v>
      </c>
      <c r="D2478" s="5" t="str">
        <f t="shared" si="115"/>
        <v>JAMES ZIEMEK</v>
      </c>
      <c r="E2478" t="s">
        <v>82</v>
      </c>
      <c r="F2478" t="s">
        <v>734</v>
      </c>
      <c r="G2478" t="s">
        <v>735</v>
      </c>
      <c r="H2478" t="s">
        <v>735</v>
      </c>
      <c r="I2478" s="8">
        <v>18754354</v>
      </c>
      <c r="J2478" t="s">
        <v>99</v>
      </c>
      <c r="K2478" t="s">
        <v>100</v>
      </c>
      <c r="L2478" t="str">
        <f t="shared" si="116"/>
        <v>JACOB YALE</v>
      </c>
      <c r="M2478" t="s">
        <v>57</v>
      </c>
      <c r="N2478" s="1">
        <v>46023</v>
      </c>
      <c r="O2478" s="1">
        <v>46174</v>
      </c>
      <c r="P2478">
        <f t="shared" si="114"/>
        <v>5</v>
      </c>
      <c r="Q2478" s="1" t="s">
        <v>142</v>
      </c>
      <c r="R2478" s="1" t="s">
        <v>3570</v>
      </c>
      <c r="S2478" s="2">
        <v>74</v>
      </c>
      <c r="T2478">
        <v>1</v>
      </c>
      <c r="U2478" t="s">
        <v>58</v>
      </c>
      <c r="V2478" s="3">
        <v>0.7</v>
      </c>
      <c r="W2478" t="s">
        <v>60</v>
      </c>
      <c r="X2478" t="s">
        <v>143</v>
      </c>
      <c r="Y2478" s="2">
        <v>51.8</v>
      </c>
      <c r="Z2478" s="2">
        <v>0</v>
      </c>
      <c r="AA2478" s="2">
        <v>0</v>
      </c>
      <c r="AB2478" s="2">
        <v>0</v>
      </c>
    </row>
    <row r="2479" spans="1:28" x14ac:dyDescent="0.25">
      <c r="A2479">
        <v>2032625846</v>
      </c>
      <c r="B2479" t="s">
        <v>2423</v>
      </c>
      <c r="C2479" t="s">
        <v>2424</v>
      </c>
      <c r="D2479" s="5" t="str">
        <f t="shared" si="115"/>
        <v>ELIJAH ORZECHOWSKI</v>
      </c>
      <c r="E2479" t="s">
        <v>82</v>
      </c>
      <c r="F2479" t="s">
        <v>734</v>
      </c>
      <c r="G2479" t="s">
        <v>735</v>
      </c>
      <c r="H2479" t="s">
        <v>735</v>
      </c>
      <c r="I2479" s="8">
        <v>18754354</v>
      </c>
      <c r="J2479" t="s">
        <v>99</v>
      </c>
      <c r="K2479" t="s">
        <v>100</v>
      </c>
      <c r="L2479" t="str">
        <f t="shared" si="116"/>
        <v>JACOB YALE</v>
      </c>
      <c r="M2479" t="s">
        <v>57</v>
      </c>
      <c r="N2479" s="1">
        <v>46023</v>
      </c>
      <c r="O2479" s="1">
        <v>46174</v>
      </c>
      <c r="P2479">
        <f t="shared" si="114"/>
        <v>5</v>
      </c>
      <c r="Q2479" s="1" t="s">
        <v>142</v>
      </c>
      <c r="R2479" s="1" t="s">
        <v>3570</v>
      </c>
      <c r="S2479" s="2">
        <v>58.24</v>
      </c>
      <c r="T2479">
        <v>1</v>
      </c>
      <c r="U2479" t="s">
        <v>58</v>
      </c>
      <c r="V2479" s="3">
        <v>0.7</v>
      </c>
      <c r="W2479" t="s">
        <v>60</v>
      </c>
      <c r="X2479" t="s">
        <v>143</v>
      </c>
      <c r="Y2479" s="2">
        <v>40.770000000000003</v>
      </c>
      <c r="Z2479" s="2">
        <v>0</v>
      </c>
      <c r="AA2479" s="2">
        <v>0</v>
      </c>
      <c r="AB2479" s="2">
        <v>0</v>
      </c>
    </row>
    <row r="2480" spans="1:28" x14ac:dyDescent="0.25">
      <c r="A2480">
        <v>2032686788</v>
      </c>
      <c r="B2480" t="s">
        <v>2737</v>
      </c>
      <c r="C2480" t="s">
        <v>490</v>
      </c>
      <c r="D2480" s="5" t="str">
        <f t="shared" si="115"/>
        <v>DAVID SOULE</v>
      </c>
      <c r="E2480" t="s">
        <v>213</v>
      </c>
      <c r="F2480" t="s">
        <v>734</v>
      </c>
      <c r="G2480" t="s">
        <v>735</v>
      </c>
      <c r="H2480" t="s">
        <v>735</v>
      </c>
      <c r="I2480" s="8">
        <v>18754354</v>
      </c>
      <c r="J2480" t="s">
        <v>99</v>
      </c>
      <c r="K2480" t="s">
        <v>100</v>
      </c>
      <c r="L2480" t="str">
        <f t="shared" si="116"/>
        <v>JACOB YALE</v>
      </c>
      <c r="M2480" t="s">
        <v>57</v>
      </c>
      <c r="N2480" s="1">
        <v>46023</v>
      </c>
      <c r="O2480" s="1">
        <v>46174</v>
      </c>
      <c r="P2480">
        <f t="shared" si="114"/>
        <v>5</v>
      </c>
      <c r="Q2480" s="1" t="s">
        <v>142</v>
      </c>
      <c r="R2480" s="1" t="s">
        <v>3570</v>
      </c>
      <c r="S2480" s="2">
        <v>42.36</v>
      </c>
      <c r="T2480">
        <v>1</v>
      </c>
      <c r="U2480" t="s">
        <v>58</v>
      </c>
      <c r="V2480" s="3">
        <v>0.7</v>
      </c>
      <c r="W2480" t="s">
        <v>60</v>
      </c>
      <c r="X2480" t="s">
        <v>143</v>
      </c>
      <c r="Y2480" s="2">
        <v>29.65</v>
      </c>
      <c r="Z2480" s="2">
        <v>0</v>
      </c>
      <c r="AA2480" s="2">
        <v>0</v>
      </c>
      <c r="AB2480" s="2">
        <v>0</v>
      </c>
    </row>
    <row r="2481" spans="1:28" x14ac:dyDescent="0.25">
      <c r="A2481">
        <v>2032698824</v>
      </c>
      <c r="B2481" t="s">
        <v>2762</v>
      </c>
      <c r="C2481" t="s">
        <v>2763</v>
      </c>
      <c r="D2481" s="5" t="str">
        <f t="shared" si="115"/>
        <v>BAILEE FYE</v>
      </c>
      <c r="E2481" t="s">
        <v>213</v>
      </c>
      <c r="F2481" t="s">
        <v>734</v>
      </c>
      <c r="G2481" t="s">
        <v>735</v>
      </c>
      <c r="H2481" t="s">
        <v>735</v>
      </c>
      <c r="I2481" s="8">
        <v>18754354</v>
      </c>
      <c r="J2481" t="s">
        <v>99</v>
      </c>
      <c r="K2481" t="s">
        <v>100</v>
      </c>
      <c r="L2481" t="str">
        <f t="shared" si="116"/>
        <v>JACOB YALE</v>
      </c>
      <c r="M2481" t="s">
        <v>57</v>
      </c>
      <c r="N2481" s="1">
        <v>46023</v>
      </c>
      <c r="O2481" s="1">
        <v>46174</v>
      </c>
      <c r="P2481">
        <f t="shared" si="114"/>
        <v>5</v>
      </c>
      <c r="Q2481" s="1" t="s">
        <v>142</v>
      </c>
      <c r="R2481" s="1" t="s">
        <v>3570</v>
      </c>
      <c r="S2481" s="2">
        <v>38.89</v>
      </c>
      <c r="T2481">
        <v>1</v>
      </c>
      <c r="U2481" t="s">
        <v>58</v>
      </c>
      <c r="V2481" s="3">
        <v>0.7</v>
      </c>
      <c r="W2481" t="s">
        <v>60</v>
      </c>
      <c r="X2481" t="s">
        <v>143</v>
      </c>
      <c r="Y2481" s="2">
        <v>27.22</v>
      </c>
      <c r="Z2481" s="2">
        <v>0</v>
      </c>
      <c r="AA2481" s="2">
        <v>0</v>
      </c>
      <c r="AB2481" s="2">
        <v>0</v>
      </c>
    </row>
    <row r="2482" spans="1:28" x14ac:dyDescent="0.25">
      <c r="A2482">
        <v>2032113795</v>
      </c>
      <c r="B2482" t="s">
        <v>458</v>
      </c>
      <c r="C2482" t="s">
        <v>730</v>
      </c>
      <c r="D2482" s="5" t="str">
        <f t="shared" si="115"/>
        <v>CHRISTINE FERGUSON</v>
      </c>
      <c r="E2482" t="s">
        <v>213</v>
      </c>
      <c r="F2482" t="s">
        <v>734</v>
      </c>
      <c r="G2482" t="s">
        <v>735</v>
      </c>
      <c r="H2482" t="s">
        <v>735</v>
      </c>
      <c r="I2482" s="8">
        <v>18754354</v>
      </c>
      <c r="J2482" t="s">
        <v>99</v>
      </c>
      <c r="K2482" t="s">
        <v>100</v>
      </c>
      <c r="L2482" t="str">
        <f t="shared" si="116"/>
        <v>JACOB YALE</v>
      </c>
      <c r="M2482" t="s">
        <v>57</v>
      </c>
      <c r="N2482" s="1">
        <v>46023</v>
      </c>
      <c r="O2482" s="1">
        <v>46174</v>
      </c>
      <c r="P2482">
        <f t="shared" si="114"/>
        <v>5</v>
      </c>
      <c r="Q2482" s="1" t="s">
        <v>142</v>
      </c>
      <c r="R2482" s="1" t="s">
        <v>3570</v>
      </c>
      <c r="S2482" s="2">
        <v>27.77</v>
      </c>
      <c r="T2482">
        <v>1</v>
      </c>
      <c r="U2482" t="s">
        <v>58</v>
      </c>
      <c r="V2482" s="3">
        <v>0.7</v>
      </c>
      <c r="W2482" t="s">
        <v>60</v>
      </c>
      <c r="X2482" t="s">
        <v>143</v>
      </c>
      <c r="Y2482" s="2">
        <v>19.440000000000001</v>
      </c>
      <c r="Z2482" s="2">
        <v>0</v>
      </c>
      <c r="AA2482" s="2">
        <v>0</v>
      </c>
      <c r="AB2482" s="2">
        <v>0</v>
      </c>
    </row>
    <row r="2483" spans="1:28" x14ac:dyDescent="0.25">
      <c r="A2483">
        <v>2032342465</v>
      </c>
      <c r="B2483" t="s">
        <v>624</v>
      </c>
      <c r="C2483" t="s">
        <v>109</v>
      </c>
      <c r="D2483" s="5" t="str">
        <f t="shared" si="115"/>
        <v>BARBARA HUN</v>
      </c>
      <c r="E2483" t="s">
        <v>82</v>
      </c>
      <c r="F2483" t="s">
        <v>734</v>
      </c>
      <c r="G2483" t="s">
        <v>735</v>
      </c>
      <c r="H2483" t="s">
        <v>735</v>
      </c>
      <c r="I2483" s="8" t="s">
        <v>3521</v>
      </c>
      <c r="J2483" t="s">
        <v>164</v>
      </c>
      <c r="K2483" t="s">
        <v>165</v>
      </c>
      <c r="L2483" t="str">
        <f t="shared" si="116"/>
        <v>Jake Shulman</v>
      </c>
      <c r="M2483" t="s">
        <v>57</v>
      </c>
      <c r="N2483" s="1">
        <v>46023</v>
      </c>
      <c r="O2483" s="1">
        <v>46174</v>
      </c>
      <c r="P2483">
        <f t="shared" si="114"/>
        <v>5</v>
      </c>
      <c r="Q2483" s="1" t="s">
        <v>142</v>
      </c>
      <c r="R2483" s="1" t="s">
        <v>3570</v>
      </c>
      <c r="S2483" s="2">
        <v>198.36</v>
      </c>
      <c r="T2483">
        <v>1</v>
      </c>
      <c r="U2483" t="s">
        <v>58</v>
      </c>
      <c r="V2483" s="3">
        <v>0.7</v>
      </c>
      <c r="W2483" t="s">
        <v>60</v>
      </c>
      <c r="X2483" t="s">
        <v>143</v>
      </c>
      <c r="Y2483" s="2">
        <v>138.85</v>
      </c>
      <c r="Z2483" s="2">
        <v>0</v>
      </c>
      <c r="AA2483" s="2">
        <v>0</v>
      </c>
      <c r="AB2483" s="2">
        <v>0</v>
      </c>
    </row>
    <row r="2484" spans="1:28" x14ac:dyDescent="0.25">
      <c r="A2484">
        <v>2032200127</v>
      </c>
      <c r="B2484" t="s">
        <v>551</v>
      </c>
      <c r="C2484" t="s">
        <v>552</v>
      </c>
      <c r="D2484" s="5" t="str">
        <f t="shared" si="115"/>
        <v>JERRY JONES</v>
      </c>
      <c r="E2484" t="s">
        <v>110</v>
      </c>
      <c r="F2484" t="s">
        <v>734</v>
      </c>
      <c r="G2484" t="s">
        <v>735</v>
      </c>
      <c r="H2484" t="s">
        <v>735</v>
      </c>
      <c r="I2484" s="8" t="s">
        <v>3521</v>
      </c>
      <c r="J2484" t="s">
        <v>164</v>
      </c>
      <c r="K2484" t="s">
        <v>165</v>
      </c>
      <c r="L2484" t="str">
        <f t="shared" si="116"/>
        <v>Jake Shulman</v>
      </c>
      <c r="M2484" t="s">
        <v>57</v>
      </c>
      <c r="N2484" s="1">
        <v>46023</v>
      </c>
      <c r="O2484" s="1">
        <v>46174</v>
      </c>
      <c r="P2484">
        <f t="shared" si="114"/>
        <v>5</v>
      </c>
      <c r="Q2484" s="1" t="s">
        <v>142</v>
      </c>
      <c r="R2484" s="1" t="s">
        <v>3570</v>
      </c>
      <c r="S2484" s="2">
        <v>89.52</v>
      </c>
      <c r="T2484">
        <v>1</v>
      </c>
      <c r="U2484" t="s">
        <v>58</v>
      </c>
      <c r="V2484" s="3">
        <v>0.7</v>
      </c>
      <c r="W2484" t="s">
        <v>60</v>
      </c>
      <c r="X2484" t="s">
        <v>143</v>
      </c>
      <c r="Y2484" s="2">
        <v>62.66</v>
      </c>
      <c r="Z2484" s="2">
        <v>0</v>
      </c>
      <c r="AA2484" s="2">
        <v>0</v>
      </c>
      <c r="AB2484" s="2">
        <v>0</v>
      </c>
    </row>
    <row r="2485" spans="1:28" x14ac:dyDescent="0.25">
      <c r="A2485">
        <v>2032890843</v>
      </c>
      <c r="B2485" t="s">
        <v>2001</v>
      </c>
      <c r="C2485" t="s">
        <v>2002</v>
      </c>
      <c r="D2485" s="5" t="str">
        <f t="shared" si="115"/>
        <v>TARISA MCLEOD</v>
      </c>
      <c r="E2485" t="s">
        <v>172</v>
      </c>
      <c r="F2485" t="s">
        <v>734</v>
      </c>
      <c r="G2485" t="s">
        <v>735</v>
      </c>
      <c r="H2485" t="s">
        <v>735</v>
      </c>
      <c r="I2485" s="8" t="s">
        <v>3521</v>
      </c>
      <c r="J2485" t="s">
        <v>164</v>
      </c>
      <c r="K2485" t="s">
        <v>165</v>
      </c>
      <c r="L2485" t="str">
        <f t="shared" si="116"/>
        <v>Jake Shulman</v>
      </c>
      <c r="M2485" t="s">
        <v>57</v>
      </c>
      <c r="N2485" s="1">
        <v>46023</v>
      </c>
      <c r="O2485" s="1">
        <v>46174</v>
      </c>
      <c r="P2485">
        <f t="shared" si="114"/>
        <v>5</v>
      </c>
      <c r="Q2485" s="1" t="s">
        <v>142</v>
      </c>
      <c r="R2485" s="1" t="s">
        <v>3570</v>
      </c>
      <c r="S2485" s="2">
        <v>44</v>
      </c>
      <c r="T2485">
        <v>1</v>
      </c>
      <c r="U2485" t="s">
        <v>58</v>
      </c>
      <c r="V2485" s="3">
        <v>0.7</v>
      </c>
      <c r="W2485" t="s">
        <v>60</v>
      </c>
      <c r="X2485" t="s">
        <v>143</v>
      </c>
      <c r="Y2485" s="2">
        <v>30.8</v>
      </c>
      <c r="Z2485" s="2">
        <v>0</v>
      </c>
      <c r="AA2485" s="2">
        <v>0</v>
      </c>
      <c r="AB2485" s="2">
        <v>0</v>
      </c>
    </row>
    <row r="2486" spans="1:28" x14ac:dyDescent="0.25">
      <c r="A2486">
        <v>2032020551</v>
      </c>
      <c r="B2486" t="s">
        <v>806</v>
      </c>
      <c r="C2486" t="s">
        <v>807</v>
      </c>
      <c r="D2486" s="5" t="str">
        <f t="shared" si="115"/>
        <v>NILDA MONTALVO</v>
      </c>
      <c r="E2486" t="s">
        <v>82</v>
      </c>
      <c r="F2486" t="s">
        <v>734</v>
      </c>
      <c r="G2486" t="s">
        <v>735</v>
      </c>
      <c r="H2486" t="s">
        <v>735</v>
      </c>
      <c r="I2486" s="8" t="s">
        <v>3521</v>
      </c>
      <c r="J2486" t="s">
        <v>164</v>
      </c>
      <c r="K2486" t="s">
        <v>165</v>
      </c>
      <c r="L2486" t="str">
        <f t="shared" si="116"/>
        <v>Jake Shulman</v>
      </c>
      <c r="M2486" t="s">
        <v>57</v>
      </c>
      <c r="N2486" s="1">
        <v>46023</v>
      </c>
      <c r="O2486" s="1">
        <v>46174</v>
      </c>
      <c r="P2486">
        <f t="shared" si="114"/>
        <v>5</v>
      </c>
      <c r="Q2486" s="1" t="s">
        <v>142</v>
      </c>
      <c r="R2486" s="1" t="s">
        <v>3570</v>
      </c>
      <c r="S2486" s="2">
        <v>34</v>
      </c>
      <c r="T2486">
        <v>1</v>
      </c>
      <c r="U2486" t="s">
        <v>58</v>
      </c>
      <c r="V2486" s="3">
        <v>0.7</v>
      </c>
      <c r="W2486" t="s">
        <v>60</v>
      </c>
      <c r="X2486" t="s">
        <v>143</v>
      </c>
      <c r="Y2486" s="2">
        <v>23.8</v>
      </c>
      <c r="Z2486" s="2">
        <v>0</v>
      </c>
      <c r="AA2486" s="2">
        <v>0</v>
      </c>
      <c r="AB2486" s="2">
        <v>0</v>
      </c>
    </row>
    <row r="2487" spans="1:28" x14ac:dyDescent="0.25">
      <c r="A2487">
        <v>2032165058</v>
      </c>
      <c r="B2487" t="s">
        <v>3416</v>
      </c>
      <c r="C2487" t="s">
        <v>2101</v>
      </c>
      <c r="D2487" s="5" t="str">
        <f t="shared" si="115"/>
        <v>TROY JENNINGS</v>
      </c>
      <c r="E2487" t="s">
        <v>110</v>
      </c>
      <c r="F2487" t="s">
        <v>734</v>
      </c>
      <c r="G2487" t="s">
        <v>735</v>
      </c>
      <c r="H2487" t="s">
        <v>735</v>
      </c>
      <c r="I2487" s="8" t="s">
        <v>3521</v>
      </c>
      <c r="J2487" t="s">
        <v>164</v>
      </c>
      <c r="K2487" t="s">
        <v>165</v>
      </c>
      <c r="L2487" t="str">
        <f t="shared" si="116"/>
        <v>Jake Shulman</v>
      </c>
      <c r="M2487" t="s">
        <v>57</v>
      </c>
      <c r="N2487" s="1">
        <v>46023</v>
      </c>
      <c r="O2487" s="1">
        <v>46174</v>
      </c>
      <c r="P2487">
        <f t="shared" si="114"/>
        <v>5</v>
      </c>
      <c r="Q2487" s="1" t="s">
        <v>142</v>
      </c>
      <c r="R2487" s="1" t="s">
        <v>3570</v>
      </c>
      <c r="S2487" s="2">
        <v>31</v>
      </c>
      <c r="T2487">
        <v>1</v>
      </c>
      <c r="U2487" t="s">
        <v>58</v>
      </c>
      <c r="V2487" s="3">
        <v>0.7</v>
      </c>
      <c r="W2487" t="s">
        <v>60</v>
      </c>
      <c r="X2487" t="s">
        <v>143</v>
      </c>
      <c r="Y2487" s="2">
        <v>21.7</v>
      </c>
      <c r="Z2487" s="2">
        <v>0</v>
      </c>
      <c r="AA2487" s="2">
        <v>0</v>
      </c>
      <c r="AB2487" s="2">
        <v>0</v>
      </c>
    </row>
    <row r="2488" spans="1:28" x14ac:dyDescent="0.25">
      <c r="A2488">
        <v>2032688075</v>
      </c>
      <c r="B2488" t="s">
        <v>2740</v>
      </c>
      <c r="C2488" t="s">
        <v>218</v>
      </c>
      <c r="D2488" s="5" t="str">
        <f t="shared" si="115"/>
        <v>JEREMY GETLIN</v>
      </c>
      <c r="E2488" t="s">
        <v>82</v>
      </c>
      <c r="F2488" t="s">
        <v>734</v>
      </c>
      <c r="G2488" t="s">
        <v>735</v>
      </c>
      <c r="H2488" t="s">
        <v>735</v>
      </c>
      <c r="I2488" s="8">
        <v>21762524</v>
      </c>
      <c r="J2488" t="s">
        <v>2741</v>
      </c>
      <c r="K2488" t="s">
        <v>617</v>
      </c>
      <c r="L2488" t="str">
        <f t="shared" si="116"/>
        <v>James Gianatasio</v>
      </c>
      <c r="M2488" t="s">
        <v>57</v>
      </c>
      <c r="N2488" s="1">
        <v>46023</v>
      </c>
      <c r="O2488" s="1">
        <v>46174</v>
      </c>
      <c r="P2488">
        <f t="shared" si="114"/>
        <v>5</v>
      </c>
      <c r="Q2488" s="1" t="s">
        <v>142</v>
      </c>
      <c r="R2488" s="1" t="s">
        <v>3570</v>
      </c>
      <c r="S2488" s="2">
        <v>59.4</v>
      </c>
      <c r="T2488">
        <v>1</v>
      </c>
      <c r="U2488" t="s">
        <v>58</v>
      </c>
      <c r="V2488" s="3">
        <v>0.7</v>
      </c>
      <c r="W2488" t="s">
        <v>60</v>
      </c>
      <c r="X2488" t="s">
        <v>143</v>
      </c>
      <c r="Y2488" s="2">
        <v>41.58</v>
      </c>
      <c r="Z2488" s="2">
        <v>0</v>
      </c>
      <c r="AA2488" s="2">
        <v>0</v>
      </c>
      <c r="AB2488" s="2">
        <v>0</v>
      </c>
    </row>
    <row r="2489" spans="1:28" x14ac:dyDescent="0.25">
      <c r="A2489">
        <v>2032694632</v>
      </c>
      <c r="B2489" t="s">
        <v>2755</v>
      </c>
      <c r="C2489" t="s">
        <v>424</v>
      </c>
      <c r="D2489" s="5" t="str">
        <f t="shared" si="115"/>
        <v>PATRICIA ROBAYO</v>
      </c>
      <c r="E2489" t="s">
        <v>161</v>
      </c>
      <c r="F2489" t="s">
        <v>734</v>
      </c>
      <c r="G2489" t="s">
        <v>735</v>
      </c>
      <c r="H2489" t="s">
        <v>735</v>
      </c>
      <c r="I2489" s="8">
        <v>15278437</v>
      </c>
      <c r="J2489" t="s">
        <v>146</v>
      </c>
      <c r="K2489" t="s">
        <v>147</v>
      </c>
      <c r="L2489" t="str">
        <f t="shared" si="116"/>
        <v>JASON HOFFMANN</v>
      </c>
      <c r="M2489" t="s">
        <v>57</v>
      </c>
      <c r="N2489" s="1">
        <v>46023</v>
      </c>
      <c r="O2489" s="1">
        <v>46174</v>
      </c>
      <c r="P2489">
        <f t="shared" si="114"/>
        <v>5</v>
      </c>
      <c r="Q2489" s="1" t="s">
        <v>142</v>
      </c>
      <c r="R2489" s="1" t="s">
        <v>3570</v>
      </c>
      <c r="S2489" s="2">
        <v>179.96</v>
      </c>
      <c r="T2489">
        <v>1</v>
      </c>
      <c r="U2489" t="s">
        <v>58</v>
      </c>
      <c r="V2489" s="3">
        <v>0.7</v>
      </c>
      <c r="W2489" t="s">
        <v>60</v>
      </c>
      <c r="X2489" t="s">
        <v>143</v>
      </c>
      <c r="Y2489" s="2">
        <v>125.97</v>
      </c>
      <c r="Z2489" s="2">
        <v>0</v>
      </c>
      <c r="AA2489" s="2">
        <v>0</v>
      </c>
      <c r="AB2489" s="2">
        <v>0</v>
      </c>
    </row>
    <row r="2490" spans="1:28" x14ac:dyDescent="0.25">
      <c r="A2490">
        <v>2032652970</v>
      </c>
      <c r="B2490" t="s">
        <v>2033</v>
      </c>
      <c r="C2490" t="s">
        <v>1311</v>
      </c>
      <c r="D2490" s="5" t="str">
        <f t="shared" si="115"/>
        <v>JACQUELINE BILLER</v>
      </c>
      <c r="E2490" t="s">
        <v>324</v>
      </c>
      <c r="F2490" t="s">
        <v>734</v>
      </c>
      <c r="G2490" t="s">
        <v>735</v>
      </c>
      <c r="H2490" t="s">
        <v>735</v>
      </c>
      <c r="I2490" s="8">
        <v>16228684</v>
      </c>
      <c r="J2490" t="s">
        <v>1418</v>
      </c>
      <c r="K2490" t="s">
        <v>1419</v>
      </c>
      <c r="L2490" t="str">
        <f t="shared" si="116"/>
        <v>Jason Roller</v>
      </c>
      <c r="M2490" t="s">
        <v>57</v>
      </c>
      <c r="N2490" s="1">
        <v>46023</v>
      </c>
      <c r="O2490" s="1">
        <v>46174</v>
      </c>
      <c r="P2490">
        <f t="shared" si="114"/>
        <v>5</v>
      </c>
      <c r="Q2490" s="1" t="s">
        <v>142</v>
      </c>
      <c r="R2490" s="1" t="s">
        <v>3570</v>
      </c>
      <c r="S2490" s="2">
        <v>345.21</v>
      </c>
      <c r="T2490">
        <v>1</v>
      </c>
      <c r="U2490" t="s">
        <v>58</v>
      </c>
      <c r="V2490" s="3">
        <v>0.7</v>
      </c>
      <c r="W2490" t="s">
        <v>60</v>
      </c>
      <c r="X2490" t="s">
        <v>143</v>
      </c>
      <c r="Y2490" s="2">
        <v>241.65</v>
      </c>
      <c r="Z2490" s="2">
        <v>0</v>
      </c>
      <c r="AA2490" s="2">
        <v>0</v>
      </c>
      <c r="AB2490" s="2">
        <v>0</v>
      </c>
    </row>
    <row r="2491" spans="1:28" x14ac:dyDescent="0.25">
      <c r="A2491">
        <v>2032929672</v>
      </c>
      <c r="B2491" t="s">
        <v>2033</v>
      </c>
      <c r="C2491" t="s">
        <v>666</v>
      </c>
      <c r="D2491" s="5" t="str">
        <f t="shared" si="115"/>
        <v>JACKSON BILLER</v>
      </c>
      <c r="E2491" t="s">
        <v>324</v>
      </c>
      <c r="F2491" t="s">
        <v>734</v>
      </c>
      <c r="G2491" t="s">
        <v>735</v>
      </c>
      <c r="H2491" t="s">
        <v>735</v>
      </c>
      <c r="I2491" s="8">
        <v>16228684</v>
      </c>
      <c r="J2491" t="s">
        <v>1418</v>
      </c>
      <c r="K2491" t="s">
        <v>1419</v>
      </c>
      <c r="L2491" t="str">
        <f t="shared" si="116"/>
        <v>Jason Roller</v>
      </c>
      <c r="M2491" t="s">
        <v>57</v>
      </c>
      <c r="N2491" s="1">
        <v>46023</v>
      </c>
      <c r="O2491" s="1">
        <v>46174</v>
      </c>
      <c r="P2491">
        <f t="shared" si="114"/>
        <v>5</v>
      </c>
      <c r="Q2491" s="1" t="s">
        <v>142</v>
      </c>
      <c r="R2491" s="1" t="s">
        <v>3570</v>
      </c>
      <c r="S2491" s="2">
        <v>26.5</v>
      </c>
      <c r="T2491">
        <v>1</v>
      </c>
      <c r="U2491" t="s">
        <v>58</v>
      </c>
      <c r="V2491" s="3">
        <v>0.7</v>
      </c>
      <c r="W2491" t="s">
        <v>60</v>
      </c>
      <c r="X2491" t="s">
        <v>143</v>
      </c>
      <c r="Y2491" s="2">
        <v>18.55</v>
      </c>
      <c r="Z2491" s="2">
        <v>0</v>
      </c>
      <c r="AA2491" s="2">
        <v>0</v>
      </c>
      <c r="AB2491" s="2">
        <v>0</v>
      </c>
    </row>
    <row r="2492" spans="1:28" x14ac:dyDescent="0.25">
      <c r="A2492">
        <v>2032691059</v>
      </c>
      <c r="B2492" t="s">
        <v>2747</v>
      </c>
      <c r="C2492" t="s">
        <v>662</v>
      </c>
      <c r="D2492" s="5" t="str">
        <f t="shared" si="115"/>
        <v>KEVIN GUNDERSON</v>
      </c>
      <c r="E2492" t="s">
        <v>82</v>
      </c>
      <c r="F2492" t="s">
        <v>734</v>
      </c>
      <c r="G2492" t="s">
        <v>735</v>
      </c>
      <c r="H2492" t="s">
        <v>735</v>
      </c>
      <c r="I2492" s="8">
        <v>2158366</v>
      </c>
      <c r="J2492" t="s">
        <v>779</v>
      </c>
      <c r="K2492" t="s">
        <v>780</v>
      </c>
      <c r="L2492" t="str">
        <f t="shared" si="116"/>
        <v>Jeffrey Horn</v>
      </c>
      <c r="M2492" t="s">
        <v>57</v>
      </c>
      <c r="N2492" s="1">
        <v>46023</v>
      </c>
      <c r="O2492" s="1">
        <v>46174</v>
      </c>
      <c r="P2492">
        <f t="shared" si="114"/>
        <v>5</v>
      </c>
      <c r="Q2492" s="1" t="s">
        <v>142</v>
      </c>
      <c r="R2492" s="1" t="s">
        <v>3570</v>
      </c>
      <c r="S2492" s="2">
        <v>117.6</v>
      </c>
      <c r="T2492">
        <v>1</v>
      </c>
      <c r="U2492" t="s">
        <v>58</v>
      </c>
      <c r="V2492" s="3">
        <v>0.7</v>
      </c>
      <c r="W2492" t="s">
        <v>60</v>
      </c>
      <c r="X2492" t="s">
        <v>143</v>
      </c>
      <c r="Y2492" s="2">
        <v>82.32</v>
      </c>
      <c r="Z2492" s="2">
        <v>0</v>
      </c>
      <c r="AA2492" s="2">
        <v>0</v>
      </c>
      <c r="AB2492" s="2">
        <v>0</v>
      </c>
    </row>
    <row r="2493" spans="1:28" x14ac:dyDescent="0.25">
      <c r="A2493">
        <v>2032419545</v>
      </c>
      <c r="B2493" t="s">
        <v>688</v>
      </c>
      <c r="C2493" t="s">
        <v>495</v>
      </c>
      <c r="D2493" s="5" t="str">
        <f t="shared" si="115"/>
        <v>AMY COSMA</v>
      </c>
      <c r="E2493" t="s">
        <v>172</v>
      </c>
      <c r="F2493" t="s">
        <v>734</v>
      </c>
      <c r="G2493" t="s">
        <v>735</v>
      </c>
      <c r="H2493" t="s">
        <v>735</v>
      </c>
      <c r="I2493" s="8">
        <v>21564088</v>
      </c>
      <c r="J2493" t="s">
        <v>173</v>
      </c>
      <c r="K2493" t="s">
        <v>174</v>
      </c>
      <c r="L2493" t="str">
        <f t="shared" si="116"/>
        <v>Jennifer Halsaver</v>
      </c>
      <c r="M2493" t="s">
        <v>57</v>
      </c>
      <c r="N2493" s="1">
        <v>46023</v>
      </c>
      <c r="O2493" s="1">
        <v>46174</v>
      </c>
      <c r="P2493">
        <f t="shared" si="114"/>
        <v>5</v>
      </c>
      <c r="Q2493" s="1" t="s">
        <v>142</v>
      </c>
      <c r="R2493" s="1" t="s">
        <v>3570</v>
      </c>
      <c r="S2493" s="2">
        <v>147.9</v>
      </c>
      <c r="T2493">
        <v>1</v>
      </c>
      <c r="U2493" t="s">
        <v>58</v>
      </c>
      <c r="V2493" s="3">
        <v>0.7</v>
      </c>
      <c r="W2493" t="s">
        <v>60</v>
      </c>
      <c r="X2493" t="s">
        <v>143</v>
      </c>
      <c r="Y2493" s="2">
        <v>103.53</v>
      </c>
      <c r="Z2493" s="2">
        <v>0</v>
      </c>
      <c r="AA2493" s="2">
        <v>0</v>
      </c>
      <c r="AB2493" s="2">
        <v>0</v>
      </c>
    </row>
    <row r="2494" spans="1:28" x14ac:dyDescent="0.25">
      <c r="A2494">
        <v>2032204892</v>
      </c>
      <c r="B2494" t="s">
        <v>553</v>
      </c>
      <c r="C2494" t="s">
        <v>170</v>
      </c>
      <c r="D2494" s="5" t="str">
        <f t="shared" si="115"/>
        <v>GARY BUCHANAN</v>
      </c>
      <c r="E2494" t="s">
        <v>172</v>
      </c>
      <c r="F2494" t="s">
        <v>734</v>
      </c>
      <c r="G2494" t="s">
        <v>735</v>
      </c>
      <c r="H2494" t="s">
        <v>735</v>
      </c>
      <c r="I2494" s="8">
        <v>21564088</v>
      </c>
      <c r="J2494" t="s">
        <v>173</v>
      </c>
      <c r="K2494" t="s">
        <v>174</v>
      </c>
      <c r="L2494" t="str">
        <f t="shared" si="116"/>
        <v>Jennifer Halsaver</v>
      </c>
      <c r="M2494" t="s">
        <v>57</v>
      </c>
      <c r="N2494" s="1">
        <v>46023</v>
      </c>
      <c r="O2494" s="1">
        <v>46174</v>
      </c>
      <c r="P2494">
        <f t="shared" si="114"/>
        <v>5</v>
      </c>
      <c r="Q2494" s="1" t="s">
        <v>142</v>
      </c>
      <c r="R2494" s="1" t="s">
        <v>3570</v>
      </c>
      <c r="S2494" s="2">
        <v>147.9</v>
      </c>
      <c r="T2494">
        <v>1</v>
      </c>
      <c r="U2494" t="s">
        <v>58</v>
      </c>
      <c r="V2494" s="3">
        <v>0.7</v>
      </c>
      <c r="W2494" t="s">
        <v>60</v>
      </c>
      <c r="X2494" t="s">
        <v>143</v>
      </c>
      <c r="Y2494" s="2">
        <v>103.53</v>
      </c>
      <c r="Z2494" s="2">
        <v>0</v>
      </c>
      <c r="AA2494" s="2">
        <v>0</v>
      </c>
      <c r="AB2494" s="2">
        <v>0</v>
      </c>
    </row>
    <row r="2495" spans="1:28" x14ac:dyDescent="0.25">
      <c r="A2495">
        <v>2032629883</v>
      </c>
      <c r="B2495" t="s">
        <v>2434</v>
      </c>
      <c r="C2495" t="s">
        <v>285</v>
      </c>
      <c r="D2495" s="5" t="str">
        <f t="shared" si="115"/>
        <v>WENDY OSBORNE</v>
      </c>
      <c r="E2495" t="s">
        <v>172</v>
      </c>
      <c r="F2495" t="s">
        <v>734</v>
      </c>
      <c r="G2495" t="s">
        <v>735</v>
      </c>
      <c r="H2495" t="s">
        <v>735</v>
      </c>
      <c r="I2495" s="8">
        <v>21564088</v>
      </c>
      <c r="J2495" t="s">
        <v>173</v>
      </c>
      <c r="K2495" t="s">
        <v>174</v>
      </c>
      <c r="L2495" t="str">
        <f t="shared" si="116"/>
        <v>Jennifer Halsaver</v>
      </c>
      <c r="M2495" t="s">
        <v>57</v>
      </c>
      <c r="N2495" s="1">
        <v>46023</v>
      </c>
      <c r="O2495" s="1">
        <v>46174</v>
      </c>
      <c r="P2495">
        <f t="shared" si="114"/>
        <v>5</v>
      </c>
      <c r="Q2495" s="1" t="s">
        <v>142</v>
      </c>
      <c r="R2495" s="1" t="s">
        <v>3570</v>
      </c>
      <c r="S2495" s="2">
        <v>131.47</v>
      </c>
      <c r="T2495">
        <v>1</v>
      </c>
      <c r="U2495" t="s">
        <v>58</v>
      </c>
      <c r="V2495" s="3">
        <v>0.7</v>
      </c>
      <c r="W2495" t="s">
        <v>60</v>
      </c>
      <c r="X2495" t="s">
        <v>143</v>
      </c>
      <c r="Y2495" s="2">
        <v>92.03</v>
      </c>
      <c r="Z2495" s="2">
        <v>0</v>
      </c>
      <c r="AA2495" s="2">
        <v>0</v>
      </c>
      <c r="AB2495" s="2">
        <v>0</v>
      </c>
    </row>
    <row r="2496" spans="1:28" x14ac:dyDescent="0.25">
      <c r="A2496">
        <v>2032531152</v>
      </c>
      <c r="B2496" t="s">
        <v>3179</v>
      </c>
      <c r="C2496" t="s">
        <v>3180</v>
      </c>
      <c r="D2496" s="5" t="str">
        <f t="shared" si="115"/>
        <v>JUNE SIPL</v>
      </c>
      <c r="E2496" t="s">
        <v>172</v>
      </c>
      <c r="F2496" t="s">
        <v>734</v>
      </c>
      <c r="G2496" t="s">
        <v>735</v>
      </c>
      <c r="H2496" t="s">
        <v>735</v>
      </c>
      <c r="I2496" s="8">
        <v>21564088</v>
      </c>
      <c r="J2496" t="s">
        <v>173</v>
      </c>
      <c r="K2496" t="s">
        <v>174</v>
      </c>
      <c r="L2496" t="str">
        <f t="shared" si="116"/>
        <v>Jennifer Halsaver</v>
      </c>
      <c r="M2496" t="s">
        <v>57</v>
      </c>
      <c r="N2496" s="1">
        <v>46023</v>
      </c>
      <c r="O2496" s="1">
        <v>46174</v>
      </c>
      <c r="P2496">
        <f t="shared" si="114"/>
        <v>5</v>
      </c>
      <c r="Q2496" s="1" t="s">
        <v>142</v>
      </c>
      <c r="R2496" s="1" t="s">
        <v>3570</v>
      </c>
      <c r="S2496" s="2">
        <v>131.47</v>
      </c>
      <c r="T2496">
        <v>1</v>
      </c>
      <c r="U2496" t="s">
        <v>58</v>
      </c>
      <c r="V2496" s="3">
        <v>0.7</v>
      </c>
      <c r="W2496" t="s">
        <v>60</v>
      </c>
      <c r="X2496" t="s">
        <v>143</v>
      </c>
      <c r="Y2496" s="2">
        <v>92.03</v>
      </c>
      <c r="Z2496" s="2">
        <v>0</v>
      </c>
      <c r="AA2496" s="2">
        <v>0</v>
      </c>
      <c r="AB2496" s="2">
        <v>0</v>
      </c>
    </row>
    <row r="2497" spans="1:28" x14ac:dyDescent="0.25">
      <c r="A2497">
        <v>2032875975</v>
      </c>
      <c r="B2497" t="s">
        <v>1198</v>
      </c>
      <c r="C2497" t="s">
        <v>1199</v>
      </c>
      <c r="D2497" s="5" t="str">
        <f t="shared" si="115"/>
        <v>NEETI SHAH</v>
      </c>
      <c r="E2497" t="s">
        <v>172</v>
      </c>
      <c r="F2497" t="s">
        <v>734</v>
      </c>
      <c r="G2497" t="s">
        <v>735</v>
      </c>
      <c r="H2497" t="s">
        <v>735</v>
      </c>
      <c r="I2497" s="8">
        <v>21564088</v>
      </c>
      <c r="J2497" t="s">
        <v>173</v>
      </c>
      <c r="K2497" t="s">
        <v>174</v>
      </c>
      <c r="L2497" t="str">
        <f t="shared" si="116"/>
        <v>Jennifer Halsaver</v>
      </c>
      <c r="M2497" t="s">
        <v>57</v>
      </c>
      <c r="N2497" s="1">
        <v>46023</v>
      </c>
      <c r="O2497" s="1">
        <v>46174</v>
      </c>
      <c r="P2497">
        <f t="shared" si="114"/>
        <v>5</v>
      </c>
      <c r="Q2497" s="1" t="s">
        <v>142</v>
      </c>
      <c r="R2497" s="1" t="s">
        <v>3570</v>
      </c>
      <c r="S2497" s="2">
        <v>112.93</v>
      </c>
      <c r="T2497">
        <v>1</v>
      </c>
      <c r="U2497" t="s">
        <v>58</v>
      </c>
      <c r="V2497" s="3">
        <v>0.7</v>
      </c>
      <c r="W2497" t="s">
        <v>60</v>
      </c>
      <c r="X2497" t="s">
        <v>143</v>
      </c>
      <c r="Y2497" s="2">
        <v>79.05</v>
      </c>
      <c r="Z2497" s="2">
        <v>0</v>
      </c>
      <c r="AA2497" s="2">
        <v>0</v>
      </c>
      <c r="AB2497" s="2">
        <v>0</v>
      </c>
    </row>
    <row r="2498" spans="1:28" x14ac:dyDescent="0.25">
      <c r="A2498">
        <v>2032246220</v>
      </c>
      <c r="B2498" t="s">
        <v>578</v>
      </c>
      <c r="C2498" t="s">
        <v>579</v>
      </c>
      <c r="D2498" s="5" t="str">
        <f t="shared" si="115"/>
        <v>SHEILA TURNER</v>
      </c>
      <c r="E2498" t="s">
        <v>172</v>
      </c>
      <c r="F2498" t="s">
        <v>734</v>
      </c>
      <c r="G2498" t="s">
        <v>735</v>
      </c>
      <c r="H2498" t="s">
        <v>735</v>
      </c>
      <c r="I2498" s="8">
        <v>21564088</v>
      </c>
      <c r="J2498" t="s">
        <v>173</v>
      </c>
      <c r="K2498" t="s">
        <v>174</v>
      </c>
      <c r="L2498" t="str">
        <f t="shared" si="116"/>
        <v>Jennifer Halsaver</v>
      </c>
      <c r="M2498" t="s">
        <v>57</v>
      </c>
      <c r="N2498" s="1">
        <v>46023</v>
      </c>
      <c r="O2498" s="1">
        <v>46174</v>
      </c>
      <c r="P2498">
        <f t="shared" ref="P2498:P2561" si="117">DATEDIF(N2498,O2498,"M")</f>
        <v>5</v>
      </c>
      <c r="Q2498" s="1" t="s">
        <v>142</v>
      </c>
      <c r="R2498" s="1" t="s">
        <v>3570</v>
      </c>
      <c r="S2498" s="2">
        <v>98.08</v>
      </c>
      <c r="T2498">
        <v>1</v>
      </c>
      <c r="U2498" t="s">
        <v>58</v>
      </c>
      <c r="V2498" s="3">
        <v>0.7</v>
      </c>
      <c r="W2498" t="s">
        <v>60</v>
      </c>
      <c r="X2498" t="s">
        <v>143</v>
      </c>
      <c r="Y2498" s="2">
        <v>68.66</v>
      </c>
      <c r="Z2498" s="2">
        <v>0</v>
      </c>
      <c r="AA2498" s="2">
        <v>0</v>
      </c>
      <c r="AB2498" s="2">
        <v>0</v>
      </c>
    </row>
    <row r="2499" spans="1:28" x14ac:dyDescent="0.25">
      <c r="A2499">
        <v>2032211980</v>
      </c>
      <c r="B2499" t="s">
        <v>555</v>
      </c>
      <c r="C2499" t="s">
        <v>140</v>
      </c>
      <c r="D2499" s="5" t="str">
        <f t="shared" ref="D2499:D2562" si="118">CONCATENATE(C2499," ",B2499)</f>
        <v>KELLY HOLLIS</v>
      </c>
      <c r="E2499" t="s">
        <v>172</v>
      </c>
      <c r="F2499" t="s">
        <v>734</v>
      </c>
      <c r="G2499" t="s">
        <v>735</v>
      </c>
      <c r="H2499" t="s">
        <v>735</v>
      </c>
      <c r="I2499" s="8">
        <v>21564088</v>
      </c>
      <c r="J2499" t="s">
        <v>173</v>
      </c>
      <c r="K2499" t="s">
        <v>174</v>
      </c>
      <c r="L2499" t="str">
        <f t="shared" si="116"/>
        <v>Jennifer Halsaver</v>
      </c>
      <c r="M2499" t="s">
        <v>57</v>
      </c>
      <c r="N2499" s="1">
        <v>46023</v>
      </c>
      <c r="O2499" s="1">
        <v>46174</v>
      </c>
      <c r="P2499">
        <f t="shared" si="117"/>
        <v>5</v>
      </c>
      <c r="Q2499" s="1" t="s">
        <v>142</v>
      </c>
      <c r="R2499" s="1" t="s">
        <v>3570</v>
      </c>
      <c r="S2499" s="2">
        <v>98.08</v>
      </c>
      <c r="T2499">
        <v>1</v>
      </c>
      <c r="U2499" t="s">
        <v>58</v>
      </c>
      <c r="V2499" s="3">
        <v>0.7</v>
      </c>
      <c r="W2499" t="s">
        <v>60</v>
      </c>
      <c r="X2499" t="s">
        <v>143</v>
      </c>
      <c r="Y2499" s="2">
        <v>68.66</v>
      </c>
      <c r="Z2499" s="2">
        <v>0</v>
      </c>
      <c r="AA2499" s="2">
        <v>0</v>
      </c>
      <c r="AB2499" s="2">
        <v>0</v>
      </c>
    </row>
    <row r="2500" spans="1:28" x14ac:dyDescent="0.25">
      <c r="A2500">
        <v>2032281864</v>
      </c>
      <c r="B2500" t="s">
        <v>3030</v>
      </c>
      <c r="C2500" t="s">
        <v>1888</v>
      </c>
      <c r="D2500" s="5" t="str">
        <f t="shared" si="118"/>
        <v>KELLEY GROOMS</v>
      </c>
      <c r="E2500" t="s">
        <v>172</v>
      </c>
      <c r="F2500" t="s">
        <v>734</v>
      </c>
      <c r="G2500" t="s">
        <v>735</v>
      </c>
      <c r="H2500" t="s">
        <v>735</v>
      </c>
      <c r="I2500" s="8">
        <v>21564088</v>
      </c>
      <c r="J2500" t="s">
        <v>173</v>
      </c>
      <c r="K2500" t="s">
        <v>174</v>
      </c>
      <c r="L2500" t="str">
        <f t="shared" si="116"/>
        <v>Jennifer Halsaver</v>
      </c>
      <c r="M2500" t="s">
        <v>57</v>
      </c>
      <c r="N2500" s="1">
        <v>46023</v>
      </c>
      <c r="O2500" s="1">
        <v>46174</v>
      </c>
      <c r="P2500">
        <f t="shared" si="117"/>
        <v>5</v>
      </c>
      <c r="Q2500" s="1" t="s">
        <v>142</v>
      </c>
      <c r="R2500" s="1" t="s">
        <v>3570</v>
      </c>
      <c r="S2500" s="2">
        <v>94.16</v>
      </c>
      <c r="T2500">
        <v>1</v>
      </c>
      <c r="U2500" t="s">
        <v>58</v>
      </c>
      <c r="V2500" s="3">
        <v>0.7</v>
      </c>
      <c r="W2500" t="s">
        <v>60</v>
      </c>
      <c r="X2500" t="s">
        <v>143</v>
      </c>
      <c r="Y2500" s="2">
        <v>65.91</v>
      </c>
      <c r="Z2500" s="2">
        <v>0</v>
      </c>
      <c r="AA2500" s="2">
        <v>0</v>
      </c>
      <c r="AB2500" s="2">
        <v>0</v>
      </c>
    </row>
    <row r="2501" spans="1:28" x14ac:dyDescent="0.25">
      <c r="A2501">
        <v>2032385465</v>
      </c>
      <c r="B2501" t="s">
        <v>2492</v>
      </c>
      <c r="C2501" t="s">
        <v>459</v>
      </c>
      <c r="D2501" s="5" t="str">
        <f t="shared" si="118"/>
        <v>BRIAN FLOWERS</v>
      </c>
      <c r="E2501" t="s">
        <v>172</v>
      </c>
      <c r="F2501" t="s">
        <v>734</v>
      </c>
      <c r="G2501" t="s">
        <v>735</v>
      </c>
      <c r="H2501" t="s">
        <v>735</v>
      </c>
      <c r="I2501" s="8">
        <v>21564088</v>
      </c>
      <c r="J2501" t="s">
        <v>173</v>
      </c>
      <c r="K2501" t="s">
        <v>174</v>
      </c>
      <c r="L2501" t="str">
        <f t="shared" si="116"/>
        <v>Jennifer Halsaver</v>
      </c>
      <c r="M2501" t="s">
        <v>57</v>
      </c>
      <c r="N2501" s="1">
        <v>46023</v>
      </c>
      <c r="O2501" s="1">
        <v>46174</v>
      </c>
      <c r="P2501">
        <f t="shared" si="117"/>
        <v>5</v>
      </c>
      <c r="Q2501" s="1" t="s">
        <v>142</v>
      </c>
      <c r="R2501" s="1" t="s">
        <v>3570</v>
      </c>
      <c r="S2501" s="2">
        <v>94.16</v>
      </c>
      <c r="T2501">
        <v>1</v>
      </c>
      <c r="U2501" t="s">
        <v>58</v>
      </c>
      <c r="V2501" s="3">
        <v>0.7</v>
      </c>
      <c r="W2501" t="s">
        <v>60</v>
      </c>
      <c r="X2501" t="s">
        <v>143</v>
      </c>
      <c r="Y2501" s="2">
        <v>65.91</v>
      </c>
      <c r="Z2501" s="2">
        <v>0</v>
      </c>
      <c r="AA2501" s="2">
        <v>0</v>
      </c>
      <c r="AB2501" s="2">
        <v>0</v>
      </c>
    </row>
    <row r="2502" spans="1:28" x14ac:dyDescent="0.25">
      <c r="A2502">
        <v>2032820915</v>
      </c>
      <c r="B2502" t="s">
        <v>1050</v>
      </c>
      <c r="C2502" t="s">
        <v>241</v>
      </c>
      <c r="D2502" s="5" t="str">
        <f t="shared" si="118"/>
        <v>LISA MURRAY</v>
      </c>
      <c r="E2502" t="s">
        <v>172</v>
      </c>
      <c r="F2502" t="s">
        <v>734</v>
      </c>
      <c r="G2502" t="s">
        <v>735</v>
      </c>
      <c r="H2502" t="s">
        <v>735</v>
      </c>
      <c r="I2502" s="8">
        <v>21564088</v>
      </c>
      <c r="J2502" t="s">
        <v>173</v>
      </c>
      <c r="K2502" t="s">
        <v>174</v>
      </c>
      <c r="L2502" t="str">
        <f t="shared" si="116"/>
        <v>Jennifer Halsaver</v>
      </c>
      <c r="M2502" t="s">
        <v>57</v>
      </c>
      <c r="N2502" s="1">
        <v>46023</v>
      </c>
      <c r="O2502" s="1">
        <v>46174</v>
      </c>
      <c r="P2502">
        <f t="shared" si="117"/>
        <v>5</v>
      </c>
      <c r="Q2502" s="1" t="s">
        <v>142</v>
      </c>
      <c r="R2502" s="1" t="s">
        <v>3570</v>
      </c>
      <c r="S2502" s="2">
        <v>77.95</v>
      </c>
      <c r="T2502">
        <v>1</v>
      </c>
      <c r="U2502" t="s">
        <v>58</v>
      </c>
      <c r="V2502" s="3">
        <v>0.7</v>
      </c>
      <c r="W2502" t="s">
        <v>60</v>
      </c>
      <c r="X2502" t="s">
        <v>143</v>
      </c>
      <c r="Y2502" s="2">
        <v>54.56</v>
      </c>
      <c r="Z2502" s="2">
        <v>0</v>
      </c>
      <c r="AA2502" s="2">
        <v>0</v>
      </c>
      <c r="AB2502" s="2">
        <v>0</v>
      </c>
    </row>
    <row r="2503" spans="1:28" x14ac:dyDescent="0.25">
      <c r="A2503">
        <v>2032014926</v>
      </c>
      <c r="B2503" t="s">
        <v>435</v>
      </c>
      <c r="C2503" t="s">
        <v>160</v>
      </c>
      <c r="D2503" s="5" t="str">
        <f t="shared" si="118"/>
        <v>KENNETH YEATON</v>
      </c>
      <c r="E2503" t="s">
        <v>172</v>
      </c>
      <c r="F2503" t="s">
        <v>734</v>
      </c>
      <c r="G2503" t="s">
        <v>735</v>
      </c>
      <c r="H2503" t="s">
        <v>735</v>
      </c>
      <c r="I2503" s="8">
        <v>21564088</v>
      </c>
      <c r="J2503" t="s">
        <v>173</v>
      </c>
      <c r="K2503" t="s">
        <v>174</v>
      </c>
      <c r="L2503" t="str">
        <f t="shared" si="116"/>
        <v>Jennifer Halsaver</v>
      </c>
      <c r="M2503" t="s">
        <v>57</v>
      </c>
      <c r="N2503" s="1">
        <v>46023</v>
      </c>
      <c r="O2503" s="1">
        <v>46174</v>
      </c>
      <c r="P2503">
        <f t="shared" si="117"/>
        <v>5</v>
      </c>
      <c r="Q2503" s="1" t="s">
        <v>142</v>
      </c>
      <c r="R2503" s="1" t="s">
        <v>3570</v>
      </c>
      <c r="S2503" s="2">
        <v>65.44</v>
      </c>
      <c r="T2503">
        <v>1</v>
      </c>
      <c r="U2503" t="s">
        <v>58</v>
      </c>
      <c r="V2503" s="3">
        <v>0.7</v>
      </c>
      <c r="W2503" t="s">
        <v>60</v>
      </c>
      <c r="X2503" t="s">
        <v>143</v>
      </c>
      <c r="Y2503" s="2">
        <v>45.81</v>
      </c>
      <c r="Z2503" s="2">
        <v>0</v>
      </c>
      <c r="AA2503" s="2">
        <v>0</v>
      </c>
      <c r="AB2503" s="2">
        <v>0</v>
      </c>
    </row>
    <row r="2504" spans="1:28" x14ac:dyDescent="0.25">
      <c r="A2504">
        <v>2031941516</v>
      </c>
      <c r="B2504" t="s">
        <v>384</v>
      </c>
      <c r="C2504" t="s">
        <v>385</v>
      </c>
      <c r="D2504" s="5" t="str">
        <f t="shared" si="118"/>
        <v>DEBORA WINKLER</v>
      </c>
      <c r="E2504" t="s">
        <v>172</v>
      </c>
      <c r="F2504" t="s">
        <v>734</v>
      </c>
      <c r="G2504" t="s">
        <v>735</v>
      </c>
      <c r="H2504" t="s">
        <v>735</v>
      </c>
      <c r="I2504" s="8">
        <v>21564088</v>
      </c>
      <c r="J2504" t="s">
        <v>173</v>
      </c>
      <c r="K2504" t="s">
        <v>174</v>
      </c>
      <c r="L2504" t="str">
        <f t="shared" si="116"/>
        <v>Jennifer Halsaver</v>
      </c>
      <c r="M2504" t="s">
        <v>57</v>
      </c>
      <c r="N2504" s="1">
        <v>46023</v>
      </c>
      <c r="O2504" s="1">
        <v>46174</v>
      </c>
      <c r="P2504">
        <f t="shared" si="117"/>
        <v>5</v>
      </c>
      <c r="Q2504" s="1" t="s">
        <v>142</v>
      </c>
      <c r="R2504" s="1" t="s">
        <v>3570</v>
      </c>
      <c r="S2504" s="2">
        <v>65.44</v>
      </c>
      <c r="T2504">
        <v>1</v>
      </c>
      <c r="U2504" t="s">
        <v>58</v>
      </c>
      <c r="V2504" s="3">
        <v>0.7</v>
      </c>
      <c r="W2504" t="s">
        <v>60</v>
      </c>
      <c r="X2504" t="s">
        <v>143</v>
      </c>
      <c r="Y2504" s="2">
        <v>45.81</v>
      </c>
      <c r="Z2504" s="2">
        <v>0</v>
      </c>
      <c r="AA2504" s="2">
        <v>0</v>
      </c>
      <c r="AB2504" s="2">
        <v>0</v>
      </c>
    </row>
    <row r="2505" spans="1:28" x14ac:dyDescent="0.25">
      <c r="A2505">
        <v>2032562020</v>
      </c>
      <c r="B2505" t="s">
        <v>3199</v>
      </c>
      <c r="C2505" t="s">
        <v>857</v>
      </c>
      <c r="D2505" s="5" t="str">
        <f t="shared" si="118"/>
        <v>JOSEPH JUSTUS</v>
      </c>
      <c r="E2505" t="s">
        <v>172</v>
      </c>
      <c r="F2505" t="s">
        <v>734</v>
      </c>
      <c r="G2505" t="s">
        <v>735</v>
      </c>
      <c r="H2505" t="s">
        <v>735</v>
      </c>
      <c r="I2505" s="8">
        <v>21564088</v>
      </c>
      <c r="J2505" t="s">
        <v>173</v>
      </c>
      <c r="K2505" t="s">
        <v>174</v>
      </c>
      <c r="L2505" t="str">
        <f t="shared" si="116"/>
        <v>Jennifer Halsaver</v>
      </c>
      <c r="M2505" t="s">
        <v>57</v>
      </c>
      <c r="N2505" s="1">
        <v>46023</v>
      </c>
      <c r="O2505" s="1">
        <v>46174</v>
      </c>
      <c r="P2505">
        <f t="shared" si="117"/>
        <v>5</v>
      </c>
      <c r="Q2505" s="1" t="s">
        <v>142</v>
      </c>
      <c r="R2505" s="1" t="s">
        <v>3570</v>
      </c>
      <c r="S2505" s="2">
        <v>60.51</v>
      </c>
      <c r="T2505">
        <v>1</v>
      </c>
      <c r="U2505" t="s">
        <v>58</v>
      </c>
      <c r="V2505" s="3">
        <v>0.7</v>
      </c>
      <c r="W2505" t="s">
        <v>60</v>
      </c>
      <c r="X2505" t="s">
        <v>143</v>
      </c>
      <c r="Y2505" s="2">
        <v>42.36</v>
      </c>
      <c r="Z2505" s="2">
        <v>0</v>
      </c>
      <c r="AA2505" s="2">
        <v>0</v>
      </c>
      <c r="AB2505" s="2">
        <v>0</v>
      </c>
    </row>
    <row r="2506" spans="1:28" x14ac:dyDescent="0.25">
      <c r="A2506">
        <v>2032571305</v>
      </c>
      <c r="B2506" t="s">
        <v>1874</v>
      </c>
      <c r="C2506" t="s">
        <v>310</v>
      </c>
      <c r="D2506" s="5" t="str">
        <f t="shared" si="118"/>
        <v>CHRISTOPHER HICKMAN</v>
      </c>
      <c r="E2506" t="s">
        <v>172</v>
      </c>
      <c r="F2506" t="s">
        <v>734</v>
      </c>
      <c r="G2506" t="s">
        <v>735</v>
      </c>
      <c r="H2506" t="s">
        <v>735</v>
      </c>
      <c r="I2506" s="8">
        <v>21564088</v>
      </c>
      <c r="J2506" t="s">
        <v>173</v>
      </c>
      <c r="K2506" t="s">
        <v>174</v>
      </c>
      <c r="L2506" t="str">
        <f t="shared" si="116"/>
        <v>Jennifer Halsaver</v>
      </c>
      <c r="M2506" t="s">
        <v>57</v>
      </c>
      <c r="N2506" s="1">
        <v>46023</v>
      </c>
      <c r="O2506" s="1">
        <v>46174</v>
      </c>
      <c r="P2506">
        <f t="shared" si="117"/>
        <v>5</v>
      </c>
      <c r="Q2506" s="1" t="s">
        <v>142</v>
      </c>
      <c r="R2506" s="1" t="s">
        <v>3570</v>
      </c>
      <c r="S2506" s="2">
        <v>45.64</v>
      </c>
      <c r="T2506">
        <v>1</v>
      </c>
      <c r="U2506" t="s">
        <v>58</v>
      </c>
      <c r="V2506" s="3">
        <v>0.7</v>
      </c>
      <c r="W2506" t="s">
        <v>60</v>
      </c>
      <c r="X2506" t="s">
        <v>143</v>
      </c>
      <c r="Y2506" s="2">
        <v>31.95</v>
      </c>
      <c r="Z2506" s="2">
        <v>0</v>
      </c>
      <c r="AA2506" s="2">
        <v>0</v>
      </c>
      <c r="AB2506" s="2">
        <v>0</v>
      </c>
    </row>
    <row r="2507" spans="1:28" x14ac:dyDescent="0.25">
      <c r="A2507">
        <v>2032627591</v>
      </c>
      <c r="B2507" t="s">
        <v>2431</v>
      </c>
      <c r="C2507" t="s">
        <v>834</v>
      </c>
      <c r="D2507" s="5" t="str">
        <f t="shared" si="118"/>
        <v>LEWIS DEMIS</v>
      </c>
      <c r="E2507" t="s">
        <v>172</v>
      </c>
      <c r="F2507" t="s">
        <v>734</v>
      </c>
      <c r="G2507" t="s">
        <v>735</v>
      </c>
      <c r="H2507" t="s">
        <v>735</v>
      </c>
      <c r="I2507" s="8">
        <v>18142208</v>
      </c>
      <c r="J2507" t="s">
        <v>773</v>
      </c>
      <c r="K2507" t="s">
        <v>774</v>
      </c>
      <c r="L2507" t="str">
        <f t="shared" si="116"/>
        <v>Jill Shepard</v>
      </c>
      <c r="M2507" t="s">
        <v>57</v>
      </c>
      <c r="N2507" s="1">
        <v>46023</v>
      </c>
      <c r="O2507" s="1">
        <v>46174</v>
      </c>
      <c r="P2507">
        <f t="shared" si="117"/>
        <v>5</v>
      </c>
      <c r="Q2507" s="1" t="s">
        <v>142</v>
      </c>
      <c r="R2507" s="1" t="s">
        <v>3570</v>
      </c>
      <c r="S2507" s="2">
        <v>376.52</v>
      </c>
      <c r="T2507">
        <v>1</v>
      </c>
      <c r="U2507" t="s">
        <v>58</v>
      </c>
      <c r="V2507" s="3">
        <v>0.7</v>
      </c>
      <c r="W2507" t="s">
        <v>60</v>
      </c>
      <c r="X2507" t="s">
        <v>143</v>
      </c>
      <c r="Y2507" s="2">
        <v>263.56</v>
      </c>
      <c r="Z2507" s="2">
        <v>0</v>
      </c>
      <c r="AA2507" s="2">
        <v>0</v>
      </c>
      <c r="AB2507" s="2">
        <v>0</v>
      </c>
    </row>
    <row r="2508" spans="1:28" x14ac:dyDescent="0.25">
      <c r="A2508">
        <v>2032687969</v>
      </c>
      <c r="B2508" t="s">
        <v>533</v>
      </c>
      <c r="C2508" t="s">
        <v>2739</v>
      </c>
      <c r="D2508" s="5" t="str">
        <f t="shared" si="118"/>
        <v>JARROD WILLIAMS</v>
      </c>
      <c r="E2508" t="s">
        <v>172</v>
      </c>
      <c r="F2508" t="s">
        <v>734</v>
      </c>
      <c r="G2508" t="s">
        <v>735</v>
      </c>
      <c r="H2508" t="s">
        <v>735</v>
      </c>
      <c r="I2508" s="8">
        <v>18142208</v>
      </c>
      <c r="J2508" t="s">
        <v>773</v>
      </c>
      <c r="K2508" t="s">
        <v>774</v>
      </c>
      <c r="L2508" t="str">
        <f t="shared" si="116"/>
        <v>Jill Shepard</v>
      </c>
      <c r="M2508" t="s">
        <v>57</v>
      </c>
      <c r="N2508" s="1">
        <v>46023</v>
      </c>
      <c r="O2508" s="1">
        <v>46174</v>
      </c>
      <c r="P2508">
        <f t="shared" si="117"/>
        <v>5</v>
      </c>
      <c r="Q2508" s="1" t="s">
        <v>142</v>
      </c>
      <c r="R2508" s="1" t="s">
        <v>3570</v>
      </c>
      <c r="S2508" s="2">
        <v>147.9</v>
      </c>
      <c r="T2508">
        <v>1</v>
      </c>
      <c r="U2508" t="s">
        <v>58</v>
      </c>
      <c r="V2508" s="3">
        <v>0.7</v>
      </c>
      <c r="W2508" t="s">
        <v>60</v>
      </c>
      <c r="X2508" t="s">
        <v>143</v>
      </c>
      <c r="Y2508" s="2">
        <v>103.53</v>
      </c>
      <c r="Z2508" s="2">
        <v>0</v>
      </c>
      <c r="AA2508" s="2">
        <v>0</v>
      </c>
      <c r="AB2508" s="2">
        <v>0</v>
      </c>
    </row>
    <row r="2509" spans="1:28" x14ac:dyDescent="0.25">
      <c r="A2509">
        <v>2032761585</v>
      </c>
      <c r="B2509" t="s">
        <v>2796</v>
      </c>
      <c r="C2509" t="s">
        <v>73</v>
      </c>
      <c r="D2509" s="5" t="str">
        <f t="shared" si="118"/>
        <v>MATTHEW MEEHAN</v>
      </c>
      <c r="E2509" t="s">
        <v>172</v>
      </c>
      <c r="F2509" t="s">
        <v>734</v>
      </c>
      <c r="G2509" t="s">
        <v>735</v>
      </c>
      <c r="H2509" t="s">
        <v>735</v>
      </c>
      <c r="I2509" s="8">
        <v>18142208</v>
      </c>
      <c r="J2509" t="s">
        <v>773</v>
      </c>
      <c r="K2509" t="s">
        <v>774</v>
      </c>
      <c r="L2509" t="str">
        <f t="shared" si="116"/>
        <v>Jill Shepard</v>
      </c>
      <c r="M2509" t="s">
        <v>57</v>
      </c>
      <c r="N2509" s="1">
        <v>46023</v>
      </c>
      <c r="O2509" s="1">
        <v>46174</v>
      </c>
      <c r="P2509">
        <f t="shared" si="117"/>
        <v>5</v>
      </c>
      <c r="Q2509" s="1" t="s">
        <v>142</v>
      </c>
      <c r="R2509" s="1" t="s">
        <v>3570</v>
      </c>
      <c r="S2509" s="2">
        <v>100.04</v>
      </c>
      <c r="T2509">
        <v>1</v>
      </c>
      <c r="U2509" t="s">
        <v>58</v>
      </c>
      <c r="V2509" s="3">
        <v>0.7</v>
      </c>
      <c r="W2509" t="s">
        <v>60</v>
      </c>
      <c r="X2509" t="s">
        <v>143</v>
      </c>
      <c r="Y2509" s="2">
        <v>70.03</v>
      </c>
      <c r="Z2509" s="2">
        <v>0</v>
      </c>
      <c r="AA2509" s="2">
        <v>0</v>
      </c>
      <c r="AB2509" s="2">
        <v>0</v>
      </c>
    </row>
    <row r="2510" spans="1:28" x14ac:dyDescent="0.25">
      <c r="A2510">
        <v>2032761828</v>
      </c>
      <c r="B2510" t="s">
        <v>2797</v>
      </c>
      <c r="C2510" t="s">
        <v>2276</v>
      </c>
      <c r="D2510" s="5" t="str">
        <f t="shared" si="118"/>
        <v>ALEX DODD</v>
      </c>
      <c r="E2510" t="s">
        <v>172</v>
      </c>
      <c r="F2510" t="s">
        <v>734</v>
      </c>
      <c r="G2510" t="s">
        <v>735</v>
      </c>
      <c r="H2510" t="s">
        <v>735</v>
      </c>
      <c r="I2510" s="8">
        <v>18142208</v>
      </c>
      <c r="J2510" t="s">
        <v>773</v>
      </c>
      <c r="K2510" t="s">
        <v>774</v>
      </c>
      <c r="L2510" t="str">
        <f t="shared" si="116"/>
        <v>Jill Shepard</v>
      </c>
      <c r="M2510" t="s">
        <v>57</v>
      </c>
      <c r="N2510" s="1">
        <v>46023</v>
      </c>
      <c r="O2510" s="1">
        <v>46174</v>
      </c>
      <c r="P2510">
        <f t="shared" si="117"/>
        <v>5</v>
      </c>
      <c r="Q2510" s="1" t="s">
        <v>142</v>
      </c>
      <c r="R2510" s="1" t="s">
        <v>3570</v>
      </c>
      <c r="S2510" s="2">
        <v>53.41</v>
      </c>
      <c r="T2510">
        <v>1</v>
      </c>
      <c r="U2510" t="s">
        <v>58</v>
      </c>
      <c r="V2510" s="3">
        <v>0.7</v>
      </c>
      <c r="W2510" t="s">
        <v>60</v>
      </c>
      <c r="X2510" t="s">
        <v>143</v>
      </c>
      <c r="Y2510" s="2">
        <v>37.39</v>
      </c>
      <c r="Z2510" s="2">
        <v>0</v>
      </c>
      <c r="AA2510" s="2">
        <v>0</v>
      </c>
      <c r="AB2510" s="2">
        <v>0</v>
      </c>
    </row>
    <row r="2511" spans="1:28" x14ac:dyDescent="0.25">
      <c r="A2511">
        <v>2031979529</v>
      </c>
      <c r="B2511" t="s">
        <v>293</v>
      </c>
      <c r="C2511" t="s">
        <v>254</v>
      </c>
      <c r="D2511" s="5" t="str">
        <f t="shared" si="118"/>
        <v>JASMINE MARTIN</v>
      </c>
      <c r="E2511" t="s">
        <v>172</v>
      </c>
      <c r="F2511" t="s">
        <v>734</v>
      </c>
      <c r="G2511" t="s">
        <v>735</v>
      </c>
      <c r="H2511" t="s">
        <v>735</v>
      </c>
      <c r="I2511" s="8">
        <v>18142208</v>
      </c>
      <c r="J2511" t="s">
        <v>773</v>
      </c>
      <c r="K2511" t="s">
        <v>774</v>
      </c>
      <c r="L2511" t="str">
        <f t="shared" si="116"/>
        <v>Jill Shepard</v>
      </c>
      <c r="M2511" t="s">
        <v>57</v>
      </c>
      <c r="N2511" s="1">
        <v>46023</v>
      </c>
      <c r="O2511" s="1">
        <v>46174</v>
      </c>
      <c r="P2511">
        <f t="shared" si="117"/>
        <v>5</v>
      </c>
      <c r="Q2511" s="1" t="s">
        <v>142</v>
      </c>
      <c r="R2511" s="1" t="s">
        <v>3570</v>
      </c>
      <c r="S2511" s="2">
        <v>39.6</v>
      </c>
      <c r="T2511">
        <v>1</v>
      </c>
      <c r="U2511" t="s">
        <v>58</v>
      </c>
      <c r="V2511" s="3">
        <v>0.7</v>
      </c>
      <c r="W2511" t="s">
        <v>60</v>
      </c>
      <c r="X2511" t="s">
        <v>143</v>
      </c>
      <c r="Y2511" s="2">
        <v>27.72</v>
      </c>
      <c r="Z2511" s="2">
        <v>0</v>
      </c>
      <c r="AA2511" s="2">
        <v>0</v>
      </c>
      <c r="AB2511" s="2">
        <v>0</v>
      </c>
    </row>
    <row r="2512" spans="1:28" x14ac:dyDescent="0.25">
      <c r="A2512">
        <v>2032530656</v>
      </c>
      <c r="B2512" t="s">
        <v>3177</v>
      </c>
      <c r="C2512" t="s">
        <v>387</v>
      </c>
      <c r="D2512" s="5" t="str">
        <f t="shared" si="118"/>
        <v>TIMOTHY HANKO</v>
      </c>
      <c r="E2512" t="s">
        <v>324</v>
      </c>
      <c r="F2512" t="s">
        <v>734</v>
      </c>
      <c r="G2512" t="s">
        <v>735</v>
      </c>
      <c r="H2512" t="s">
        <v>735</v>
      </c>
      <c r="I2512" s="8">
        <v>21436172</v>
      </c>
      <c r="J2512" t="s">
        <v>2921</v>
      </c>
      <c r="K2512" t="s">
        <v>2922</v>
      </c>
      <c r="L2512" t="str">
        <f t="shared" si="116"/>
        <v>Latesha Rose</v>
      </c>
      <c r="M2512" t="s">
        <v>57</v>
      </c>
      <c r="N2512" s="1">
        <v>46023</v>
      </c>
      <c r="O2512" s="1">
        <v>46174</v>
      </c>
      <c r="P2512">
        <f t="shared" si="117"/>
        <v>5</v>
      </c>
      <c r="Q2512" s="1" t="s">
        <v>142</v>
      </c>
      <c r="R2512" s="1" t="s">
        <v>3570</v>
      </c>
      <c r="S2512" s="2">
        <v>131.75</v>
      </c>
      <c r="T2512">
        <v>1</v>
      </c>
      <c r="U2512" t="s">
        <v>58</v>
      </c>
      <c r="V2512" s="3">
        <v>0.7</v>
      </c>
      <c r="W2512" t="s">
        <v>60</v>
      </c>
      <c r="X2512" t="s">
        <v>143</v>
      </c>
      <c r="Y2512" s="2">
        <v>92.22</v>
      </c>
      <c r="Z2512" s="2">
        <v>0</v>
      </c>
      <c r="AA2512" s="2">
        <v>0</v>
      </c>
      <c r="AB2512" s="2">
        <v>0</v>
      </c>
    </row>
    <row r="2513" spans="1:28" x14ac:dyDescent="0.25">
      <c r="A2513">
        <v>2032532753</v>
      </c>
      <c r="B2513" t="s">
        <v>2920</v>
      </c>
      <c r="C2513" t="s">
        <v>979</v>
      </c>
      <c r="D2513" s="5" t="str">
        <f t="shared" si="118"/>
        <v>CLIFTON BINION</v>
      </c>
      <c r="E2513" t="s">
        <v>82</v>
      </c>
      <c r="F2513" t="s">
        <v>734</v>
      </c>
      <c r="G2513" t="s">
        <v>735</v>
      </c>
      <c r="H2513" t="s">
        <v>735</v>
      </c>
      <c r="I2513" s="8">
        <v>21436172</v>
      </c>
      <c r="J2513" t="s">
        <v>2921</v>
      </c>
      <c r="K2513" t="s">
        <v>2922</v>
      </c>
      <c r="L2513" t="str">
        <f t="shared" si="116"/>
        <v>Latesha Rose</v>
      </c>
      <c r="M2513" t="s">
        <v>57</v>
      </c>
      <c r="N2513" s="1">
        <v>46023</v>
      </c>
      <c r="O2513" s="1">
        <v>46174</v>
      </c>
      <c r="P2513">
        <f t="shared" si="117"/>
        <v>5</v>
      </c>
      <c r="Q2513" s="1" t="s">
        <v>142</v>
      </c>
      <c r="R2513" s="1" t="s">
        <v>3570</v>
      </c>
      <c r="S2513" s="2">
        <v>89.55</v>
      </c>
      <c r="T2513">
        <v>1</v>
      </c>
      <c r="U2513" t="s">
        <v>58</v>
      </c>
      <c r="V2513" s="3">
        <v>0.7</v>
      </c>
      <c r="W2513" t="s">
        <v>60</v>
      </c>
      <c r="X2513" t="s">
        <v>143</v>
      </c>
      <c r="Y2513" s="2">
        <v>62.68</v>
      </c>
      <c r="Z2513" s="2">
        <v>0</v>
      </c>
      <c r="AA2513" s="2">
        <v>0</v>
      </c>
      <c r="AB2513" s="2">
        <v>0</v>
      </c>
    </row>
    <row r="2514" spans="1:28" x14ac:dyDescent="0.25">
      <c r="A2514">
        <v>2032513574</v>
      </c>
      <c r="B2514" t="s">
        <v>3162</v>
      </c>
      <c r="C2514" t="s">
        <v>3163</v>
      </c>
      <c r="D2514" s="5" t="str">
        <f t="shared" si="118"/>
        <v>MERCEDES RHEA</v>
      </c>
      <c r="E2514" t="s">
        <v>82</v>
      </c>
      <c r="F2514" t="s">
        <v>734</v>
      </c>
      <c r="G2514" t="s">
        <v>735</v>
      </c>
      <c r="H2514" t="s">
        <v>735</v>
      </c>
      <c r="I2514" s="8">
        <v>21436172</v>
      </c>
      <c r="J2514" t="s">
        <v>2921</v>
      </c>
      <c r="K2514" t="s">
        <v>2922</v>
      </c>
      <c r="L2514" t="str">
        <f t="shared" si="116"/>
        <v>Latesha Rose</v>
      </c>
      <c r="M2514" t="s">
        <v>57</v>
      </c>
      <c r="N2514" s="1">
        <v>46023</v>
      </c>
      <c r="O2514" s="1">
        <v>46174</v>
      </c>
      <c r="P2514">
        <f t="shared" si="117"/>
        <v>5</v>
      </c>
      <c r="Q2514" s="1" t="s">
        <v>142</v>
      </c>
      <c r="R2514" s="1" t="s">
        <v>3570</v>
      </c>
      <c r="S2514" s="2">
        <v>76.400000000000006</v>
      </c>
      <c r="T2514">
        <v>1</v>
      </c>
      <c r="U2514" t="s">
        <v>58</v>
      </c>
      <c r="V2514" s="3">
        <v>0.7</v>
      </c>
      <c r="W2514" t="s">
        <v>60</v>
      </c>
      <c r="X2514" t="s">
        <v>143</v>
      </c>
      <c r="Y2514" s="2">
        <v>53.48</v>
      </c>
      <c r="Z2514" s="2">
        <v>0</v>
      </c>
      <c r="AA2514" s="2">
        <v>0</v>
      </c>
      <c r="AB2514" s="2">
        <v>0</v>
      </c>
    </row>
    <row r="2515" spans="1:28" x14ac:dyDescent="0.25">
      <c r="A2515">
        <v>2032533715</v>
      </c>
      <c r="B2515" t="s">
        <v>2920</v>
      </c>
      <c r="C2515" t="s">
        <v>979</v>
      </c>
      <c r="D2515" s="5" t="str">
        <f t="shared" si="118"/>
        <v>CLIFTON BINION</v>
      </c>
      <c r="E2515" t="s">
        <v>82</v>
      </c>
      <c r="F2515" t="s">
        <v>734</v>
      </c>
      <c r="G2515" t="s">
        <v>735</v>
      </c>
      <c r="H2515" t="s">
        <v>735</v>
      </c>
      <c r="I2515" s="8">
        <v>21436172</v>
      </c>
      <c r="J2515" t="s">
        <v>2921</v>
      </c>
      <c r="K2515" t="s">
        <v>2922</v>
      </c>
      <c r="L2515" t="str">
        <f t="shared" si="116"/>
        <v>Latesha Rose</v>
      </c>
      <c r="M2515" t="s">
        <v>57</v>
      </c>
      <c r="N2515" s="1">
        <v>46023</v>
      </c>
      <c r="O2515" s="1">
        <v>46174</v>
      </c>
      <c r="P2515">
        <f t="shared" si="117"/>
        <v>5</v>
      </c>
      <c r="Q2515" s="1" t="s">
        <v>142</v>
      </c>
      <c r="R2515" s="1" t="s">
        <v>3570</v>
      </c>
      <c r="S2515" s="2">
        <v>11.5</v>
      </c>
      <c r="T2515">
        <v>1</v>
      </c>
      <c r="U2515" t="s">
        <v>58</v>
      </c>
      <c r="V2515" s="3">
        <v>0.7</v>
      </c>
      <c r="W2515" t="s">
        <v>60</v>
      </c>
      <c r="X2515" t="s">
        <v>143</v>
      </c>
      <c r="Y2515" s="2">
        <v>8.0500000000000007</v>
      </c>
      <c r="Z2515" s="2">
        <v>0</v>
      </c>
      <c r="AA2515" s="2">
        <v>0</v>
      </c>
      <c r="AB2515" s="2">
        <v>0</v>
      </c>
    </row>
    <row r="2516" spans="1:28" x14ac:dyDescent="0.25">
      <c r="A2516">
        <v>2032642113</v>
      </c>
      <c r="B2516" t="s">
        <v>1144</v>
      </c>
      <c r="C2516" t="s">
        <v>1023</v>
      </c>
      <c r="D2516" s="5" t="str">
        <f t="shared" si="118"/>
        <v>RODNEY PHILLIPS</v>
      </c>
      <c r="E2516" t="s">
        <v>110</v>
      </c>
      <c r="F2516" t="s">
        <v>734</v>
      </c>
      <c r="G2516" t="s">
        <v>735</v>
      </c>
      <c r="H2516" t="s">
        <v>735</v>
      </c>
      <c r="I2516" s="8">
        <v>1706194</v>
      </c>
      <c r="J2516" t="s">
        <v>72</v>
      </c>
      <c r="K2516" t="s">
        <v>73</v>
      </c>
      <c r="L2516" t="str">
        <f t="shared" si="116"/>
        <v>MATTHEW DAUGHERTY</v>
      </c>
      <c r="M2516" t="s">
        <v>57</v>
      </c>
      <c r="N2516" s="1">
        <v>46023</v>
      </c>
      <c r="O2516" s="1">
        <v>46174</v>
      </c>
      <c r="P2516">
        <f t="shared" si="117"/>
        <v>5</v>
      </c>
      <c r="Q2516" s="1" t="s">
        <v>142</v>
      </c>
      <c r="R2516" s="1" t="s">
        <v>3570</v>
      </c>
      <c r="S2516" s="2">
        <v>275.93</v>
      </c>
      <c r="T2516">
        <v>1</v>
      </c>
      <c r="U2516" t="s">
        <v>58</v>
      </c>
      <c r="V2516" s="3">
        <v>0.7</v>
      </c>
      <c r="W2516" t="s">
        <v>60</v>
      </c>
      <c r="X2516" t="s">
        <v>143</v>
      </c>
      <c r="Y2516" s="2">
        <v>193.15</v>
      </c>
      <c r="Z2516" s="2">
        <v>0</v>
      </c>
      <c r="AA2516" s="2">
        <v>0</v>
      </c>
      <c r="AB2516" s="2">
        <v>0</v>
      </c>
    </row>
    <row r="2517" spans="1:28" x14ac:dyDescent="0.25">
      <c r="A2517">
        <v>2032365629</v>
      </c>
      <c r="B2517" t="s">
        <v>659</v>
      </c>
      <c r="C2517" t="s">
        <v>170</v>
      </c>
      <c r="D2517" s="5" t="str">
        <f t="shared" si="118"/>
        <v>GARY EAKINS</v>
      </c>
      <c r="E2517" t="s">
        <v>110</v>
      </c>
      <c r="F2517" t="s">
        <v>734</v>
      </c>
      <c r="G2517" t="s">
        <v>735</v>
      </c>
      <c r="H2517" t="s">
        <v>735</v>
      </c>
      <c r="I2517" s="8">
        <v>1706194</v>
      </c>
      <c r="J2517" t="s">
        <v>72</v>
      </c>
      <c r="K2517" t="s">
        <v>73</v>
      </c>
      <c r="L2517" t="str">
        <f t="shared" si="116"/>
        <v>MATTHEW DAUGHERTY</v>
      </c>
      <c r="M2517" t="s">
        <v>57</v>
      </c>
      <c r="N2517" s="1">
        <v>46023</v>
      </c>
      <c r="O2517" s="1">
        <v>46174</v>
      </c>
      <c r="P2517">
        <f t="shared" si="117"/>
        <v>5</v>
      </c>
      <c r="Q2517" s="1" t="s">
        <v>142</v>
      </c>
      <c r="R2517" s="1" t="s">
        <v>3570</v>
      </c>
      <c r="S2517" s="2">
        <v>275.04000000000002</v>
      </c>
      <c r="T2517">
        <v>1</v>
      </c>
      <c r="U2517" t="s">
        <v>58</v>
      </c>
      <c r="V2517" s="3">
        <v>0.7</v>
      </c>
      <c r="W2517" t="s">
        <v>60</v>
      </c>
      <c r="X2517" t="s">
        <v>143</v>
      </c>
      <c r="Y2517" s="2">
        <v>192.53</v>
      </c>
      <c r="Z2517" s="2">
        <v>0</v>
      </c>
      <c r="AA2517" s="2">
        <v>0</v>
      </c>
      <c r="AB2517" s="2">
        <v>0</v>
      </c>
    </row>
    <row r="2518" spans="1:28" x14ac:dyDescent="0.25">
      <c r="A2518">
        <v>2032175739</v>
      </c>
      <c r="B2518" t="s">
        <v>898</v>
      </c>
      <c r="C2518" t="s">
        <v>701</v>
      </c>
      <c r="D2518" s="5" t="str">
        <f t="shared" si="118"/>
        <v>DEBRA WELLS</v>
      </c>
      <c r="E2518" t="s">
        <v>475</v>
      </c>
      <c r="F2518" t="s">
        <v>734</v>
      </c>
      <c r="G2518" t="s">
        <v>735</v>
      </c>
      <c r="H2518" t="s">
        <v>735</v>
      </c>
      <c r="I2518" s="8">
        <v>1706194</v>
      </c>
      <c r="J2518" t="s">
        <v>72</v>
      </c>
      <c r="K2518" t="s">
        <v>73</v>
      </c>
      <c r="L2518" t="str">
        <f t="shared" si="116"/>
        <v>MATTHEW DAUGHERTY</v>
      </c>
      <c r="M2518" t="s">
        <v>57</v>
      </c>
      <c r="N2518" s="1">
        <v>46023</v>
      </c>
      <c r="O2518" s="1">
        <v>46174</v>
      </c>
      <c r="P2518">
        <f t="shared" si="117"/>
        <v>5</v>
      </c>
      <c r="Q2518" s="1" t="s">
        <v>142</v>
      </c>
      <c r="R2518" s="1" t="s">
        <v>3570</v>
      </c>
      <c r="S2518" s="2">
        <v>206.82</v>
      </c>
      <c r="T2518">
        <v>1</v>
      </c>
      <c r="U2518" t="s">
        <v>58</v>
      </c>
      <c r="V2518" s="3">
        <v>0.7</v>
      </c>
      <c r="W2518" t="s">
        <v>60</v>
      </c>
      <c r="X2518" t="s">
        <v>143</v>
      </c>
      <c r="Y2518" s="2">
        <v>144.77000000000001</v>
      </c>
      <c r="Z2518" s="2">
        <v>0</v>
      </c>
      <c r="AA2518" s="2">
        <v>0</v>
      </c>
      <c r="AB2518" s="2">
        <v>0</v>
      </c>
    </row>
    <row r="2519" spans="1:28" x14ac:dyDescent="0.25">
      <c r="A2519">
        <v>2032184802</v>
      </c>
      <c r="B2519" t="s">
        <v>3419</v>
      </c>
      <c r="C2519" t="s">
        <v>3420</v>
      </c>
      <c r="D2519" s="5" t="str">
        <f t="shared" si="118"/>
        <v>DARWIN FLYNN</v>
      </c>
      <c r="E2519" t="s">
        <v>110</v>
      </c>
      <c r="F2519" t="s">
        <v>734</v>
      </c>
      <c r="G2519" t="s">
        <v>735</v>
      </c>
      <c r="H2519" t="s">
        <v>735</v>
      </c>
      <c r="I2519" s="8">
        <v>1706194</v>
      </c>
      <c r="J2519" t="s">
        <v>72</v>
      </c>
      <c r="K2519" t="s">
        <v>73</v>
      </c>
      <c r="L2519" t="str">
        <f t="shared" ref="L2519:L2582" si="119">CONCATENATE(K2519," ",J2519)</f>
        <v>MATTHEW DAUGHERTY</v>
      </c>
      <c r="M2519" t="s">
        <v>57</v>
      </c>
      <c r="N2519" s="1">
        <v>46023</v>
      </c>
      <c r="O2519" s="1">
        <v>46174</v>
      </c>
      <c r="P2519">
        <f t="shared" si="117"/>
        <v>5</v>
      </c>
      <c r="Q2519" s="1" t="s">
        <v>142</v>
      </c>
      <c r="R2519" s="1" t="s">
        <v>3570</v>
      </c>
      <c r="S2519" s="2">
        <v>181.83</v>
      </c>
      <c r="T2519">
        <v>1</v>
      </c>
      <c r="U2519" t="s">
        <v>58</v>
      </c>
      <c r="V2519" s="3">
        <v>0.7</v>
      </c>
      <c r="W2519" t="s">
        <v>60</v>
      </c>
      <c r="X2519" t="s">
        <v>143</v>
      </c>
      <c r="Y2519" s="2">
        <v>127.28</v>
      </c>
      <c r="Z2519" s="2">
        <v>0</v>
      </c>
      <c r="AA2519" s="2">
        <v>0</v>
      </c>
      <c r="AB2519" s="2">
        <v>0</v>
      </c>
    </row>
    <row r="2520" spans="1:28" x14ac:dyDescent="0.25">
      <c r="A2520">
        <v>2032520228</v>
      </c>
      <c r="B2520" t="s">
        <v>1461</v>
      </c>
      <c r="C2520" t="s">
        <v>857</v>
      </c>
      <c r="D2520" s="5" t="str">
        <f t="shared" si="118"/>
        <v>JOSEPH KEMP</v>
      </c>
      <c r="E2520" t="s">
        <v>220</v>
      </c>
      <c r="F2520" t="s">
        <v>734</v>
      </c>
      <c r="G2520" t="s">
        <v>735</v>
      </c>
      <c r="H2520" t="s">
        <v>735</v>
      </c>
      <c r="I2520" s="8">
        <v>1706194</v>
      </c>
      <c r="J2520" t="s">
        <v>72</v>
      </c>
      <c r="K2520" t="s">
        <v>73</v>
      </c>
      <c r="L2520" t="str">
        <f t="shared" si="119"/>
        <v>MATTHEW DAUGHERTY</v>
      </c>
      <c r="M2520" t="s">
        <v>57</v>
      </c>
      <c r="N2520" s="1">
        <v>46023</v>
      </c>
      <c r="O2520" s="1">
        <v>46174</v>
      </c>
      <c r="P2520">
        <f t="shared" si="117"/>
        <v>5</v>
      </c>
      <c r="Q2520" s="1" t="s">
        <v>142</v>
      </c>
      <c r="R2520" s="1" t="s">
        <v>3570</v>
      </c>
      <c r="S2520" s="2">
        <v>178.88</v>
      </c>
      <c r="T2520">
        <v>1</v>
      </c>
      <c r="U2520" t="s">
        <v>58</v>
      </c>
      <c r="V2520" s="3">
        <v>0.7</v>
      </c>
      <c r="W2520" t="s">
        <v>60</v>
      </c>
      <c r="X2520" t="s">
        <v>143</v>
      </c>
      <c r="Y2520" s="2">
        <v>125.22</v>
      </c>
      <c r="Z2520" s="2">
        <v>0</v>
      </c>
      <c r="AA2520" s="2">
        <v>0</v>
      </c>
      <c r="AB2520" s="2">
        <v>0</v>
      </c>
    </row>
    <row r="2521" spans="1:28" x14ac:dyDescent="0.25">
      <c r="A2521">
        <v>2032815778</v>
      </c>
      <c r="B2521" t="s">
        <v>1376</v>
      </c>
      <c r="C2521" t="s">
        <v>484</v>
      </c>
      <c r="D2521" s="5" t="str">
        <f t="shared" si="118"/>
        <v>BRANDON EDNEY</v>
      </c>
      <c r="E2521" t="s">
        <v>110</v>
      </c>
      <c r="F2521" t="s">
        <v>734</v>
      </c>
      <c r="G2521" t="s">
        <v>735</v>
      </c>
      <c r="H2521" t="s">
        <v>735</v>
      </c>
      <c r="I2521" s="8">
        <v>1706194</v>
      </c>
      <c r="J2521" t="s">
        <v>72</v>
      </c>
      <c r="K2521" t="s">
        <v>73</v>
      </c>
      <c r="L2521" t="str">
        <f t="shared" si="119"/>
        <v>MATTHEW DAUGHERTY</v>
      </c>
      <c r="M2521" t="s">
        <v>57</v>
      </c>
      <c r="N2521" s="1">
        <v>46023</v>
      </c>
      <c r="O2521" s="1">
        <v>46174</v>
      </c>
      <c r="P2521">
        <f t="shared" si="117"/>
        <v>5</v>
      </c>
      <c r="Q2521" s="1" t="s">
        <v>142</v>
      </c>
      <c r="R2521" s="1" t="s">
        <v>3570</v>
      </c>
      <c r="S2521" s="2">
        <v>176.94</v>
      </c>
      <c r="T2521">
        <v>1</v>
      </c>
      <c r="U2521" t="s">
        <v>58</v>
      </c>
      <c r="V2521" s="3">
        <v>0.7</v>
      </c>
      <c r="W2521" t="s">
        <v>60</v>
      </c>
      <c r="X2521" t="s">
        <v>143</v>
      </c>
      <c r="Y2521" s="2">
        <v>123.86</v>
      </c>
      <c r="Z2521" s="2">
        <v>0</v>
      </c>
      <c r="AA2521" s="2">
        <v>0</v>
      </c>
      <c r="AB2521" s="2">
        <v>0</v>
      </c>
    </row>
    <row r="2522" spans="1:28" x14ac:dyDescent="0.25">
      <c r="A2522">
        <v>2032703289</v>
      </c>
      <c r="B2522" t="s">
        <v>2773</v>
      </c>
      <c r="C2522" t="s">
        <v>1087</v>
      </c>
      <c r="D2522" s="5" t="str">
        <f t="shared" si="118"/>
        <v>BRYAN GIBSON</v>
      </c>
      <c r="E2522" t="s">
        <v>110</v>
      </c>
      <c r="F2522" t="s">
        <v>734</v>
      </c>
      <c r="G2522" t="s">
        <v>735</v>
      </c>
      <c r="H2522" t="s">
        <v>735</v>
      </c>
      <c r="I2522" s="8">
        <v>1706194</v>
      </c>
      <c r="J2522" t="s">
        <v>72</v>
      </c>
      <c r="K2522" t="s">
        <v>73</v>
      </c>
      <c r="L2522" t="str">
        <f t="shared" si="119"/>
        <v>MATTHEW DAUGHERTY</v>
      </c>
      <c r="M2522" t="s">
        <v>57</v>
      </c>
      <c r="N2522" s="1">
        <v>46023</v>
      </c>
      <c r="O2522" s="1">
        <v>46174</v>
      </c>
      <c r="P2522">
        <f t="shared" si="117"/>
        <v>5</v>
      </c>
      <c r="Q2522" s="1" t="s">
        <v>142</v>
      </c>
      <c r="R2522" s="1" t="s">
        <v>3570</v>
      </c>
      <c r="S2522" s="2">
        <v>172.75</v>
      </c>
      <c r="T2522">
        <v>1</v>
      </c>
      <c r="U2522" t="s">
        <v>58</v>
      </c>
      <c r="V2522" s="3">
        <v>0.7</v>
      </c>
      <c r="W2522" t="s">
        <v>60</v>
      </c>
      <c r="X2522" t="s">
        <v>143</v>
      </c>
      <c r="Y2522" s="2">
        <v>120.92</v>
      </c>
      <c r="Z2522" s="2">
        <v>0</v>
      </c>
      <c r="AA2522" s="2">
        <v>0</v>
      </c>
      <c r="AB2522" s="2">
        <v>0</v>
      </c>
    </row>
    <row r="2523" spans="1:28" x14ac:dyDescent="0.25">
      <c r="A2523">
        <v>2032893887</v>
      </c>
      <c r="B2523" t="s">
        <v>2007</v>
      </c>
      <c r="C2523" t="s">
        <v>525</v>
      </c>
      <c r="D2523" s="5" t="str">
        <f t="shared" si="118"/>
        <v>LESLIE MARTINEZ</v>
      </c>
      <c r="E2523" t="s">
        <v>110</v>
      </c>
      <c r="F2523" t="s">
        <v>734</v>
      </c>
      <c r="G2523" t="s">
        <v>735</v>
      </c>
      <c r="H2523" t="s">
        <v>735</v>
      </c>
      <c r="I2523" s="8">
        <v>1706194</v>
      </c>
      <c r="J2523" t="s">
        <v>72</v>
      </c>
      <c r="K2523" t="s">
        <v>73</v>
      </c>
      <c r="L2523" t="str">
        <f t="shared" si="119"/>
        <v>MATTHEW DAUGHERTY</v>
      </c>
      <c r="M2523" t="s">
        <v>57</v>
      </c>
      <c r="N2523" s="1">
        <v>46023</v>
      </c>
      <c r="O2523" s="1">
        <v>46174</v>
      </c>
      <c r="P2523">
        <f t="shared" si="117"/>
        <v>5</v>
      </c>
      <c r="Q2523" s="1" t="s">
        <v>142</v>
      </c>
      <c r="R2523" s="1" t="s">
        <v>3570</v>
      </c>
      <c r="S2523" s="2">
        <v>163.43</v>
      </c>
      <c r="T2523">
        <v>1</v>
      </c>
      <c r="U2523" t="s">
        <v>58</v>
      </c>
      <c r="V2523" s="3">
        <v>0.7</v>
      </c>
      <c r="W2523" t="s">
        <v>60</v>
      </c>
      <c r="X2523" t="s">
        <v>143</v>
      </c>
      <c r="Y2523" s="2">
        <v>114.4</v>
      </c>
      <c r="Z2523" s="2">
        <v>0</v>
      </c>
      <c r="AA2523" s="2">
        <v>0</v>
      </c>
      <c r="AB2523" s="2">
        <v>0</v>
      </c>
    </row>
    <row r="2524" spans="1:28" x14ac:dyDescent="0.25">
      <c r="A2524">
        <v>2032354851</v>
      </c>
      <c r="B2524" t="s">
        <v>642</v>
      </c>
      <c r="C2524" t="s">
        <v>319</v>
      </c>
      <c r="D2524" s="5" t="str">
        <f t="shared" si="118"/>
        <v>MARK HUDSON</v>
      </c>
      <c r="E2524" t="s">
        <v>110</v>
      </c>
      <c r="F2524" t="s">
        <v>734</v>
      </c>
      <c r="G2524" t="s">
        <v>735</v>
      </c>
      <c r="H2524" t="s">
        <v>735</v>
      </c>
      <c r="I2524" s="8">
        <v>1706194</v>
      </c>
      <c r="J2524" t="s">
        <v>72</v>
      </c>
      <c r="K2524" t="s">
        <v>73</v>
      </c>
      <c r="L2524" t="str">
        <f t="shared" si="119"/>
        <v>MATTHEW DAUGHERTY</v>
      </c>
      <c r="M2524" t="s">
        <v>57</v>
      </c>
      <c r="N2524" s="1">
        <v>46023</v>
      </c>
      <c r="O2524" s="1">
        <v>46174</v>
      </c>
      <c r="P2524">
        <f t="shared" si="117"/>
        <v>5</v>
      </c>
      <c r="Q2524" s="1" t="s">
        <v>142</v>
      </c>
      <c r="R2524" s="1" t="s">
        <v>3570</v>
      </c>
      <c r="S2524" s="2">
        <v>150.66</v>
      </c>
      <c r="T2524">
        <v>1</v>
      </c>
      <c r="U2524" t="s">
        <v>58</v>
      </c>
      <c r="V2524" s="3">
        <v>0.7</v>
      </c>
      <c r="W2524" t="s">
        <v>60</v>
      </c>
      <c r="X2524" t="s">
        <v>143</v>
      </c>
      <c r="Y2524" s="2">
        <v>105.46</v>
      </c>
      <c r="Z2524" s="2">
        <v>0</v>
      </c>
      <c r="AA2524" s="2">
        <v>0</v>
      </c>
      <c r="AB2524" s="2">
        <v>0</v>
      </c>
    </row>
    <row r="2525" spans="1:28" x14ac:dyDescent="0.25">
      <c r="A2525">
        <v>2032547222</v>
      </c>
      <c r="B2525" t="s">
        <v>3189</v>
      </c>
      <c r="C2525" t="s">
        <v>153</v>
      </c>
      <c r="D2525" s="5" t="str">
        <f t="shared" si="118"/>
        <v>ADAM FRISCH</v>
      </c>
      <c r="E2525" t="s">
        <v>110</v>
      </c>
      <c r="F2525" t="s">
        <v>734</v>
      </c>
      <c r="G2525" t="s">
        <v>735</v>
      </c>
      <c r="H2525" t="s">
        <v>735</v>
      </c>
      <c r="I2525" s="8">
        <v>1706194</v>
      </c>
      <c r="J2525" t="s">
        <v>72</v>
      </c>
      <c r="K2525" t="s">
        <v>73</v>
      </c>
      <c r="L2525" t="str">
        <f t="shared" si="119"/>
        <v>MATTHEW DAUGHERTY</v>
      </c>
      <c r="M2525" t="s">
        <v>57</v>
      </c>
      <c r="N2525" s="1">
        <v>46023</v>
      </c>
      <c r="O2525" s="1">
        <v>46174</v>
      </c>
      <c r="P2525">
        <f t="shared" si="117"/>
        <v>5</v>
      </c>
      <c r="Q2525" s="1" t="s">
        <v>142</v>
      </c>
      <c r="R2525" s="1" t="s">
        <v>3570</v>
      </c>
      <c r="S2525" s="2">
        <v>143.15</v>
      </c>
      <c r="T2525">
        <v>1</v>
      </c>
      <c r="U2525" t="s">
        <v>58</v>
      </c>
      <c r="V2525" s="3">
        <v>0.7</v>
      </c>
      <c r="W2525" t="s">
        <v>60</v>
      </c>
      <c r="X2525" t="s">
        <v>143</v>
      </c>
      <c r="Y2525" s="2">
        <v>100.2</v>
      </c>
      <c r="Z2525" s="2">
        <v>0</v>
      </c>
      <c r="AA2525" s="2">
        <v>0</v>
      </c>
      <c r="AB2525" s="2">
        <v>0</v>
      </c>
    </row>
    <row r="2526" spans="1:28" x14ac:dyDescent="0.25">
      <c r="A2526">
        <v>2032048664</v>
      </c>
      <c r="B2526" t="s">
        <v>820</v>
      </c>
      <c r="C2526" t="s">
        <v>228</v>
      </c>
      <c r="D2526" s="5" t="str">
        <f t="shared" si="118"/>
        <v>KATHERINE WHITE</v>
      </c>
      <c r="E2526" t="s">
        <v>110</v>
      </c>
      <c r="F2526" t="s">
        <v>734</v>
      </c>
      <c r="G2526" t="s">
        <v>735</v>
      </c>
      <c r="H2526" t="s">
        <v>735</v>
      </c>
      <c r="I2526" s="8">
        <v>1706194</v>
      </c>
      <c r="J2526" t="s">
        <v>72</v>
      </c>
      <c r="K2526" t="s">
        <v>73</v>
      </c>
      <c r="L2526" t="str">
        <f t="shared" si="119"/>
        <v>MATTHEW DAUGHERTY</v>
      </c>
      <c r="M2526" t="s">
        <v>57</v>
      </c>
      <c r="N2526" s="1">
        <v>46023</v>
      </c>
      <c r="O2526" s="1">
        <v>46174</v>
      </c>
      <c r="P2526">
        <f t="shared" si="117"/>
        <v>5</v>
      </c>
      <c r="Q2526" s="1" t="s">
        <v>142</v>
      </c>
      <c r="R2526" s="1" t="s">
        <v>3570</v>
      </c>
      <c r="S2526" s="2">
        <v>140.6</v>
      </c>
      <c r="T2526">
        <v>1</v>
      </c>
      <c r="U2526" t="s">
        <v>58</v>
      </c>
      <c r="V2526" s="3">
        <v>0.7</v>
      </c>
      <c r="W2526" t="s">
        <v>60</v>
      </c>
      <c r="X2526" t="s">
        <v>143</v>
      </c>
      <c r="Y2526" s="2">
        <v>98.42</v>
      </c>
      <c r="Z2526" s="2">
        <v>0</v>
      </c>
      <c r="AA2526" s="2">
        <v>0</v>
      </c>
      <c r="AB2526" s="2">
        <v>0</v>
      </c>
    </row>
    <row r="2527" spans="1:28" x14ac:dyDescent="0.25">
      <c r="A2527">
        <v>2032761924</v>
      </c>
      <c r="B2527" t="s">
        <v>2798</v>
      </c>
      <c r="C2527" t="s">
        <v>2799</v>
      </c>
      <c r="D2527" s="5" t="str">
        <f t="shared" si="118"/>
        <v>ROLAND NISPEROS</v>
      </c>
      <c r="E2527" t="s">
        <v>220</v>
      </c>
      <c r="F2527" t="s">
        <v>734</v>
      </c>
      <c r="G2527" t="s">
        <v>735</v>
      </c>
      <c r="H2527" t="s">
        <v>735</v>
      </c>
      <c r="I2527" s="8">
        <v>1706194</v>
      </c>
      <c r="J2527" t="s">
        <v>72</v>
      </c>
      <c r="K2527" t="s">
        <v>73</v>
      </c>
      <c r="L2527" t="str">
        <f t="shared" si="119"/>
        <v>MATTHEW DAUGHERTY</v>
      </c>
      <c r="M2527" t="s">
        <v>57</v>
      </c>
      <c r="N2527" s="1">
        <v>46023</v>
      </c>
      <c r="O2527" s="1">
        <v>46174</v>
      </c>
      <c r="P2527">
        <f t="shared" si="117"/>
        <v>5</v>
      </c>
      <c r="Q2527" s="1" t="s">
        <v>142</v>
      </c>
      <c r="R2527" s="1" t="s">
        <v>3570</v>
      </c>
      <c r="S2527" s="2">
        <v>140.47999999999999</v>
      </c>
      <c r="T2527">
        <v>1</v>
      </c>
      <c r="U2527" t="s">
        <v>58</v>
      </c>
      <c r="V2527" s="3">
        <v>0.7</v>
      </c>
      <c r="W2527" t="s">
        <v>60</v>
      </c>
      <c r="X2527" t="s">
        <v>143</v>
      </c>
      <c r="Y2527" s="2">
        <v>98.34</v>
      </c>
      <c r="Z2527" s="2">
        <v>0</v>
      </c>
      <c r="AA2527" s="2">
        <v>0</v>
      </c>
      <c r="AB2527" s="2">
        <v>0</v>
      </c>
    </row>
    <row r="2528" spans="1:28" x14ac:dyDescent="0.25">
      <c r="A2528">
        <v>2032595096</v>
      </c>
      <c r="B2528" t="s">
        <v>508</v>
      </c>
      <c r="C2528" t="s">
        <v>248</v>
      </c>
      <c r="D2528" s="5" t="str">
        <f t="shared" si="118"/>
        <v>CYNTHIA ROBERTS</v>
      </c>
      <c r="E2528" t="s">
        <v>110</v>
      </c>
      <c r="F2528" t="s">
        <v>734</v>
      </c>
      <c r="G2528" t="s">
        <v>735</v>
      </c>
      <c r="H2528" t="s">
        <v>735</v>
      </c>
      <c r="I2528" s="8">
        <v>1706194</v>
      </c>
      <c r="J2528" t="s">
        <v>72</v>
      </c>
      <c r="K2528" t="s">
        <v>73</v>
      </c>
      <c r="L2528" t="str">
        <f t="shared" si="119"/>
        <v>MATTHEW DAUGHERTY</v>
      </c>
      <c r="M2528" t="s">
        <v>57</v>
      </c>
      <c r="N2528" s="1">
        <v>46023</v>
      </c>
      <c r="O2528" s="1">
        <v>46174</v>
      </c>
      <c r="P2528">
        <f t="shared" si="117"/>
        <v>5</v>
      </c>
      <c r="Q2528" s="1" t="s">
        <v>142</v>
      </c>
      <c r="R2528" s="1" t="s">
        <v>3570</v>
      </c>
      <c r="S2528" s="2">
        <v>129.22</v>
      </c>
      <c r="T2528">
        <v>1</v>
      </c>
      <c r="U2528" t="s">
        <v>58</v>
      </c>
      <c r="V2528" s="3">
        <v>0.7</v>
      </c>
      <c r="W2528" t="s">
        <v>60</v>
      </c>
      <c r="X2528" t="s">
        <v>143</v>
      </c>
      <c r="Y2528" s="2">
        <v>90.45</v>
      </c>
      <c r="Z2528" s="2">
        <v>0</v>
      </c>
      <c r="AA2528" s="2">
        <v>0</v>
      </c>
      <c r="AB2528" s="2">
        <v>0</v>
      </c>
    </row>
    <row r="2529" spans="1:28" x14ac:dyDescent="0.25">
      <c r="A2529">
        <v>2032610908</v>
      </c>
      <c r="B2529" t="s">
        <v>2400</v>
      </c>
      <c r="C2529" t="s">
        <v>2401</v>
      </c>
      <c r="D2529" s="5" t="str">
        <f t="shared" si="118"/>
        <v>BOPREK YUN</v>
      </c>
      <c r="E2529" t="s">
        <v>220</v>
      </c>
      <c r="F2529" t="s">
        <v>734</v>
      </c>
      <c r="G2529" t="s">
        <v>735</v>
      </c>
      <c r="H2529" t="s">
        <v>735</v>
      </c>
      <c r="I2529" s="8">
        <v>1706194</v>
      </c>
      <c r="J2529" t="s">
        <v>72</v>
      </c>
      <c r="K2529" t="s">
        <v>73</v>
      </c>
      <c r="L2529" t="str">
        <f t="shared" si="119"/>
        <v>MATTHEW DAUGHERTY</v>
      </c>
      <c r="M2529" t="s">
        <v>57</v>
      </c>
      <c r="N2529" s="1">
        <v>46023</v>
      </c>
      <c r="O2529" s="1">
        <v>46174</v>
      </c>
      <c r="P2529">
        <f t="shared" si="117"/>
        <v>5</v>
      </c>
      <c r="Q2529" s="1" t="s">
        <v>142</v>
      </c>
      <c r="R2529" s="1" t="s">
        <v>3570</v>
      </c>
      <c r="S2529" s="2">
        <v>110.16</v>
      </c>
      <c r="T2529">
        <v>1</v>
      </c>
      <c r="U2529" t="s">
        <v>58</v>
      </c>
      <c r="V2529" s="3">
        <v>0.7</v>
      </c>
      <c r="W2529" t="s">
        <v>60</v>
      </c>
      <c r="X2529" t="s">
        <v>143</v>
      </c>
      <c r="Y2529" s="2">
        <v>77.11</v>
      </c>
      <c r="Z2529" s="2">
        <v>0</v>
      </c>
      <c r="AA2529" s="2">
        <v>0</v>
      </c>
      <c r="AB2529" s="2">
        <v>0</v>
      </c>
    </row>
    <row r="2530" spans="1:28" x14ac:dyDescent="0.25">
      <c r="A2530">
        <v>2032690632</v>
      </c>
      <c r="B2530" t="s">
        <v>2743</v>
      </c>
      <c r="C2530" t="s">
        <v>2744</v>
      </c>
      <c r="D2530" s="5" t="str">
        <f t="shared" si="118"/>
        <v>JOE CARTWRIGHT</v>
      </c>
      <c r="E2530" t="s">
        <v>110</v>
      </c>
      <c r="F2530" t="s">
        <v>734</v>
      </c>
      <c r="G2530" t="s">
        <v>735</v>
      </c>
      <c r="H2530" t="s">
        <v>735</v>
      </c>
      <c r="I2530" s="8">
        <v>1706194</v>
      </c>
      <c r="J2530" t="s">
        <v>72</v>
      </c>
      <c r="K2530" t="s">
        <v>73</v>
      </c>
      <c r="L2530" t="str">
        <f t="shared" si="119"/>
        <v>MATTHEW DAUGHERTY</v>
      </c>
      <c r="M2530" t="s">
        <v>57</v>
      </c>
      <c r="N2530" s="1">
        <v>46023</v>
      </c>
      <c r="O2530" s="1">
        <v>46174</v>
      </c>
      <c r="P2530">
        <f t="shared" si="117"/>
        <v>5</v>
      </c>
      <c r="Q2530" s="1" t="s">
        <v>142</v>
      </c>
      <c r="R2530" s="1" t="s">
        <v>3570</v>
      </c>
      <c r="S2530" s="2">
        <v>102.7</v>
      </c>
      <c r="T2530">
        <v>1</v>
      </c>
      <c r="U2530" t="s">
        <v>58</v>
      </c>
      <c r="V2530" s="3">
        <v>0.7</v>
      </c>
      <c r="W2530" t="s">
        <v>60</v>
      </c>
      <c r="X2530" t="s">
        <v>143</v>
      </c>
      <c r="Y2530" s="2">
        <v>71.89</v>
      </c>
      <c r="Z2530" s="2">
        <v>0</v>
      </c>
      <c r="AA2530" s="2">
        <v>0</v>
      </c>
      <c r="AB2530" s="2">
        <v>0</v>
      </c>
    </row>
    <row r="2531" spans="1:28" x14ac:dyDescent="0.25">
      <c r="A2531">
        <v>2032284134</v>
      </c>
      <c r="B2531" t="s">
        <v>595</v>
      </c>
      <c r="C2531" t="s">
        <v>523</v>
      </c>
      <c r="D2531" s="5" t="str">
        <f t="shared" si="118"/>
        <v>CHRISTINA GUIGNARD</v>
      </c>
      <c r="E2531" t="s">
        <v>110</v>
      </c>
      <c r="F2531" t="s">
        <v>734</v>
      </c>
      <c r="G2531" t="s">
        <v>735</v>
      </c>
      <c r="H2531" t="s">
        <v>735</v>
      </c>
      <c r="I2531" s="8">
        <v>1706194</v>
      </c>
      <c r="J2531" t="s">
        <v>72</v>
      </c>
      <c r="K2531" t="s">
        <v>73</v>
      </c>
      <c r="L2531" t="str">
        <f t="shared" si="119"/>
        <v>MATTHEW DAUGHERTY</v>
      </c>
      <c r="M2531" t="s">
        <v>57</v>
      </c>
      <c r="N2531" s="1">
        <v>46023</v>
      </c>
      <c r="O2531" s="1">
        <v>46174</v>
      </c>
      <c r="P2531">
        <f t="shared" si="117"/>
        <v>5</v>
      </c>
      <c r="Q2531" s="1" t="s">
        <v>142</v>
      </c>
      <c r="R2531" s="1" t="s">
        <v>3570</v>
      </c>
      <c r="S2531" s="2">
        <v>92.47</v>
      </c>
      <c r="T2531">
        <v>1</v>
      </c>
      <c r="U2531" t="s">
        <v>58</v>
      </c>
      <c r="V2531" s="3">
        <v>0.7</v>
      </c>
      <c r="W2531" t="s">
        <v>60</v>
      </c>
      <c r="X2531" t="s">
        <v>143</v>
      </c>
      <c r="Y2531" s="2">
        <v>64.73</v>
      </c>
      <c r="Z2531" s="2">
        <v>0</v>
      </c>
      <c r="AA2531" s="2">
        <v>0</v>
      </c>
      <c r="AB2531" s="2">
        <v>0</v>
      </c>
    </row>
    <row r="2532" spans="1:28" x14ac:dyDescent="0.25">
      <c r="A2532">
        <v>2031985195</v>
      </c>
      <c r="B2532" t="s">
        <v>412</v>
      </c>
      <c r="C2532" t="s">
        <v>232</v>
      </c>
      <c r="D2532" s="5" t="str">
        <f t="shared" si="118"/>
        <v>ANGELA PARKER</v>
      </c>
      <c r="E2532" t="s">
        <v>110</v>
      </c>
      <c r="F2532" t="s">
        <v>734</v>
      </c>
      <c r="G2532" t="s">
        <v>735</v>
      </c>
      <c r="H2532" t="s">
        <v>735</v>
      </c>
      <c r="I2532" s="8">
        <v>1706194</v>
      </c>
      <c r="J2532" t="s">
        <v>72</v>
      </c>
      <c r="K2532" t="s">
        <v>73</v>
      </c>
      <c r="L2532" t="str">
        <f t="shared" si="119"/>
        <v>MATTHEW DAUGHERTY</v>
      </c>
      <c r="M2532" t="s">
        <v>57</v>
      </c>
      <c r="N2532" s="1">
        <v>46023</v>
      </c>
      <c r="O2532" s="1">
        <v>46174</v>
      </c>
      <c r="P2532">
        <f t="shared" si="117"/>
        <v>5</v>
      </c>
      <c r="Q2532" s="1" t="s">
        <v>142</v>
      </c>
      <c r="R2532" s="1" t="s">
        <v>3570</v>
      </c>
      <c r="S2532" s="2">
        <v>89.52</v>
      </c>
      <c r="T2532">
        <v>1</v>
      </c>
      <c r="U2532" t="s">
        <v>58</v>
      </c>
      <c r="V2532" s="3">
        <v>0.7</v>
      </c>
      <c r="W2532" t="s">
        <v>60</v>
      </c>
      <c r="X2532" t="s">
        <v>143</v>
      </c>
      <c r="Y2532" s="2">
        <v>62.66</v>
      </c>
      <c r="Z2532" s="2">
        <v>0</v>
      </c>
      <c r="AA2532" s="2">
        <v>0</v>
      </c>
      <c r="AB2532" s="2">
        <v>0</v>
      </c>
    </row>
    <row r="2533" spans="1:28" x14ac:dyDescent="0.25">
      <c r="A2533">
        <v>2032638334</v>
      </c>
      <c r="B2533" t="s">
        <v>292</v>
      </c>
      <c r="C2533" t="s">
        <v>149</v>
      </c>
      <c r="D2533" s="5" t="str">
        <f t="shared" si="118"/>
        <v>SARAH HARRIS</v>
      </c>
      <c r="E2533" t="s">
        <v>110</v>
      </c>
      <c r="F2533" t="s">
        <v>734</v>
      </c>
      <c r="G2533" t="s">
        <v>735</v>
      </c>
      <c r="H2533" t="s">
        <v>735</v>
      </c>
      <c r="I2533" s="8">
        <v>1706194</v>
      </c>
      <c r="J2533" t="s">
        <v>72</v>
      </c>
      <c r="K2533" t="s">
        <v>73</v>
      </c>
      <c r="L2533" t="str">
        <f t="shared" si="119"/>
        <v>MATTHEW DAUGHERTY</v>
      </c>
      <c r="M2533" t="s">
        <v>57</v>
      </c>
      <c r="N2533" s="1">
        <v>46023</v>
      </c>
      <c r="O2533" s="1">
        <v>46174</v>
      </c>
      <c r="P2533">
        <f t="shared" si="117"/>
        <v>5</v>
      </c>
      <c r="Q2533" s="1" t="s">
        <v>142</v>
      </c>
      <c r="R2533" s="1" t="s">
        <v>3570</v>
      </c>
      <c r="S2533" s="2">
        <v>89.52</v>
      </c>
      <c r="T2533">
        <v>1</v>
      </c>
      <c r="U2533" t="s">
        <v>58</v>
      </c>
      <c r="V2533" s="3">
        <v>0.7</v>
      </c>
      <c r="W2533" t="s">
        <v>60</v>
      </c>
      <c r="X2533" t="s">
        <v>143</v>
      </c>
      <c r="Y2533" s="2">
        <v>62.66</v>
      </c>
      <c r="Z2533" s="2">
        <v>0</v>
      </c>
      <c r="AA2533" s="2">
        <v>0</v>
      </c>
      <c r="AB2533" s="2">
        <v>0</v>
      </c>
    </row>
    <row r="2534" spans="1:28" x14ac:dyDescent="0.25">
      <c r="A2534">
        <v>2032932627</v>
      </c>
      <c r="B2534" t="s">
        <v>2036</v>
      </c>
      <c r="C2534" t="s">
        <v>342</v>
      </c>
      <c r="D2534" s="5" t="str">
        <f t="shared" si="118"/>
        <v>ELIZABETH EVERMAN</v>
      </c>
      <c r="E2534" t="s">
        <v>220</v>
      </c>
      <c r="F2534" t="s">
        <v>734</v>
      </c>
      <c r="G2534" t="s">
        <v>735</v>
      </c>
      <c r="H2534" t="s">
        <v>735</v>
      </c>
      <c r="I2534" s="8">
        <v>1706194</v>
      </c>
      <c r="J2534" t="s">
        <v>72</v>
      </c>
      <c r="K2534" t="s">
        <v>73</v>
      </c>
      <c r="L2534" t="str">
        <f t="shared" si="119"/>
        <v>MATTHEW DAUGHERTY</v>
      </c>
      <c r="M2534" t="s">
        <v>57</v>
      </c>
      <c r="N2534" s="1">
        <v>46023</v>
      </c>
      <c r="O2534" s="1">
        <v>46174</v>
      </c>
      <c r="P2534">
        <f t="shared" si="117"/>
        <v>5</v>
      </c>
      <c r="Q2534" s="1" t="s">
        <v>142</v>
      </c>
      <c r="R2534" s="1" t="s">
        <v>3570</v>
      </c>
      <c r="S2534" s="2">
        <v>85.36</v>
      </c>
      <c r="T2534">
        <v>1</v>
      </c>
      <c r="U2534" t="s">
        <v>58</v>
      </c>
      <c r="V2534" s="3">
        <v>0.7</v>
      </c>
      <c r="W2534" t="s">
        <v>60</v>
      </c>
      <c r="X2534" t="s">
        <v>143</v>
      </c>
      <c r="Y2534" s="2">
        <v>59.75</v>
      </c>
      <c r="Z2534" s="2">
        <v>0</v>
      </c>
      <c r="AA2534" s="2">
        <v>0</v>
      </c>
      <c r="AB2534" s="2">
        <v>0</v>
      </c>
    </row>
    <row r="2535" spans="1:28" x14ac:dyDescent="0.25">
      <c r="A2535">
        <v>2032348957</v>
      </c>
      <c r="B2535" t="s">
        <v>636</v>
      </c>
      <c r="C2535" t="s">
        <v>637</v>
      </c>
      <c r="D2535" s="5" t="str">
        <f t="shared" si="118"/>
        <v>GENA EDVALSON</v>
      </c>
      <c r="E2535" t="s">
        <v>103</v>
      </c>
      <c r="F2535" t="s">
        <v>734</v>
      </c>
      <c r="G2535" t="s">
        <v>735</v>
      </c>
      <c r="H2535" t="s">
        <v>735</v>
      </c>
      <c r="I2535" s="8">
        <v>1706194</v>
      </c>
      <c r="J2535" t="s">
        <v>72</v>
      </c>
      <c r="K2535" t="s">
        <v>73</v>
      </c>
      <c r="L2535" t="str">
        <f t="shared" si="119"/>
        <v>MATTHEW DAUGHERTY</v>
      </c>
      <c r="M2535" t="s">
        <v>57</v>
      </c>
      <c r="N2535" s="1">
        <v>46023</v>
      </c>
      <c r="O2535" s="1">
        <v>46174</v>
      </c>
      <c r="P2535">
        <f t="shared" si="117"/>
        <v>5</v>
      </c>
      <c r="Q2535" s="1" t="s">
        <v>142</v>
      </c>
      <c r="R2535" s="1" t="s">
        <v>3570</v>
      </c>
      <c r="S2535" s="2">
        <v>85.36</v>
      </c>
      <c r="T2535">
        <v>1</v>
      </c>
      <c r="U2535" t="s">
        <v>58</v>
      </c>
      <c r="V2535" s="3">
        <v>0.7</v>
      </c>
      <c r="W2535" t="s">
        <v>60</v>
      </c>
      <c r="X2535" t="s">
        <v>143</v>
      </c>
      <c r="Y2535" s="2">
        <v>59.75</v>
      </c>
      <c r="Z2535" s="2">
        <v>0</v>
      </c>
      <c r="AA2535" s="2">
        <v>0</v>
      </c>
      <c r="AB2535" s="2">
        <v>0</v>
      </c>
    </row>
    <row r="2536" spans="1:28" x14ac:dyDescent="0.25">
      <c r="A2536">
        <v>2032421369</v>
      </c>
      <c r="B2536" t="s">
        <v>689</v>
      </c>
      <c r="C2536" t="s">
        <v>620</v>
      </c>
      <c r="D2536" s="5" t="str">
        <f t="shared" si="118"/>
        <v>LINDA MOROPOULOS</v>
      </c>
      <c r="E2536" t="s">
        <v>313</v>
      </c>
      <c r="F2536" t="s">
        <v>734</v>
      </c>
      <c r="G2536" t="s">
        <v>735</v>
      </c>
      <c r="H2536" t="s">
        <v>735</v>
      </c>
      <c r="I2536" s="8">
        <v>1706194</v>
      </c>
      <c r="J2536" t="s">
        <v>72</v>
      </c>
      <c r="K2536" t="s">
        <v>73</v>
      </c>
      <c r="L2536" t="str">
        <f t="shared" si="119"/>
        <v>MATTHEW DAUGHERTY</v>
      </c>
      <c r="M2536" t="s">
        <v>57</v>
      </c>
      <c r="N2536" s="1">
        <v>46023</v>
      </c>
      <c r="O2536" s="1">
        <v>46174</v>
      </c>
      <c r="P2536">
        <f t="shared" si="117"/>
        <v>5</v>
      </c>
      <c r="Q2536" s="1" t="s">
        <v>142</v>
      </c>
      <c r="R2536" s="1" t="s">
        <v>3570</v>
      </c>
      <c r="S2536" s="2">
        <v>84.88</v>
      </c>
      <c r="T2536">
        <v>1</v>
      </c>
      <c r="U2536" t="s">
        <v>58</v>
      </c>
      <c r="V2536" s="3">
        <v>0.7</v>
      </c>
      <c r="W2536" t="s">
        <v>60</v>
      </c>
      <c r="X2536" t="s">
        <v>143</v>
      </c>
      <c r="Y2536" s="2">
        <v>59.42</v>
      </c>
      <c r="Z2536" s="2">
        <v>0</v>
      </c>
      <c r="AA2536" s="2">
        <v>0</v>
      </c>
      <c r="AB2536" s="2">
        <v>0</v>
      </c>
    </row>
    <row r="2537" spans="1:28" x14ac:dyDescent="0.25">
      <c r="A2537">
        <v>2032884881</v>
      </c>
      <c r="B2537" t="s">
        <v>1253</v>
      </c>
      <c r="C2537" t="s">
        <v>2000</v>
      </c>
      <c r="D2537" s="5" t="str">
        <f t="shared" si="118"/>
        <v>GUY PRICE</v>
      </c>
      <c r="E2537" t="s">
        <v>220</v>
      </c>
      <c r="F2537" t="s">
        <v>734</v>
      </c>
      <c r="G2537" t="s">
        <v>735</v>
      </c>
      <c r="H2537" t="s">
        <v>735</v>
      </c>
      <c r="I2537" s="8">
        <v>1706194</v>
      </c>
      <c r="J2537" t="s">
        <v>72</v>
      </c>
      <c r="K2537" t="s">
        <v>73</v>
      </c>
      <c r="L2537" t="str">
        <f t="shared" si="119"/>
        <v>MATTHEW DAUGHERTY</v>
      </c>
      <c r="M2537" t="s">
        <v>57</v>
      </c>
      <c r="N2537" s="1">
        <v>46023</v>
      </c>
      <c r="O2537" s="1">
        <v>46174</v>
      </c>
      <c r="P2537">
        <f t="shared" si="117"/>
        <v>5</v>
      </c>
      <c r="Q2537" s="1" t="s">
        <v>142</v>
      </c>
      <c r="R2537" s="1" t="s">
        <v>3570</v>
      </c>
      <c r="S2537" s="2">
        <v>84.62</v>
      </c>
      <c r="T2537">
        <v>1</v>
      </c>
      <c r="U2537" t="s">
        <v>58</v>
      </c>
      <c r="V2537" s="3">
        <v>0.7</v>
      </c>
      <c r="W2537" t="s">
        <v>60</v>
      </c>
      <c r="X2537" t="s">
        <v>143</v>
      </c>
      <c r="Y2537" s="2">
        <v>59.23</v>
      </c>
      <c r="Z2537" s="2">
        <v>0</v>
      </c>
      <c r="AA2537" s="2">
        <v>0</v>
      </c>
      <c r="AB2537" s="2">
        <v>0</v>
      </c>
    </row>
    <row r="2538" spans="1:28" x14ac:dyDescent="0.25">
      <c r="A2538">
        <v>2032620192</v>
      </c>
      <c r="B2538" t="s">
        <v>2417</v>
      </c>
      <c r="C2538" t="s">
        <v>786</v>
      </c>
      <c r="D2538" s="5" t="str">
        <f t="shared" si="118"/>
        <v>ISABEL TABARES</v>
      </c>
      <c r="E2538" t="s">
        <v>110</v>
      </c>
      <c r="F2538" t="s">
        <v>734</v>
      </c>
      <c r="G2538" t="s">
        <v>735</v>
      </c>
      <c r="H2538" t="s">
        <v>735</v>
      </c>
      <c r="I2538" s="8">
        <v>1706194</v>
      </c>
      <c r="J2538" t="s">
        <v>72</v>
      </c>
      <c r="K2538" t="s">
        <v>73</v>
      </c>
      <c r="L2538" t="str">
        <f t="shared" si="119"/>
        <v>MATTHEW DAUGHERTY</v>
      </c>
      <c r="M2538" t="s">
        <v>57</v>
      </c>
      <c r="N2538" s="1">
        <v>46023</v>
      </c>
      <c r="O2538" s="1">
        <v>46174</v>
      </c>
      <c r="P2538">
        <f t="shared" si="117"/>
        <v>5</v>
      </c>
      <c r="Q2538" s="1" t="s">
        <v>142</v>
      </c>
      <c r="R2538" s="1" t="s">
        <v>3570</v>
      </c>
      <c r="S2538" s="2">
        <v>83</v>
      </c>
      <c r="T2538">
        <v>1</v>
      </c>
      <c r="U2538" t="s">
        <v>58</v>
      </c>
      <c r="V2538" s="3">
        <v>0.7</v>
      </c>
      <c r="W2538" t="s">
        <v>60</v>
      </c>
      <c r="X2538" t="s">
        <v>143</v>
      </c>
      <c r="Y2538" s="2">
        <v>58.1</v>
      </c>
      <c r="Z2538" s="2">
        <v>0</v>
      </c>
      <c r="AA2538" s="2">
        <v>0</v>
      </c>
      <c r="AB2538" s="2">
        <v>0</v>
      </c>
    </row>
    <row r="2539" spans="1:28" x14ac:dyDescent="0.25">
      <c r="A2539">
        <v>2032483236</v>
      </c>
      <c r="B2539" t="s">
        <v>1962</v>
      </c>
      <c r="C2539" t="s">
        <v>1251</v>
      </c>
      <c r="D2539" s="5" t="str">
        <f t="shared" si="118"/>
        <v>ALEXANDER CORBETT</v>
      </c>
      <c r="E2539" t="s">
        <v>87</v>
      </c>
      <c r="F2539" t="s">
        <v>734</v>
      </c>
      <c r="G2539" t="s">
        <v>735</v>
      </c>
      <c r="H2539" t="s">
        <v>735</v>
      </c>
      <c r="I2539" s="8">
        <v>1706194</v>
      </c>
      <c r="J2539" t="s">
        <v>72</v>
      </c>
      <c r="K2539" t="s">
        <v>73</v>
      </c>
      <c r="L2539" t="str">
        <f t="shared" si="119"/>
        <v>MATTHEW DAUGHERTY</v>
      </c>
      <c r="M2539" t="s">
        <v>57</v>
      </c>
      <c r="N2539" s="1">
        <v>46023</v>
      </c>
      <c r="O2539" s="1">
        <v>46174</v>
      </c>
      <c r="P2539">
        <f t="shared" si="117"/>
        <v>5</v>
      </c>
      <c r="Q2539" s="1" t="s">
        <v>142</v>
      </c>
      <c r="R2539" s="1" t="s">
        <v>3570</v>
      </c>
      <c r="S2539" s="2">
        <v>78.760000000000005</v>
      </c>
      <c r="T2539">
        <v>1</v>
      </c>
      <c r="U2539" t="s">
        <v>58</v>
      </c>
      <c r="V2539" s="3">
        <v>0.7</v>
      </c>
      <c r="W2539" t="s">
        <v>60</v>
      </c>
      <c r="X2539" t="s">
        <v>143</v>
      </c>
      <c r="Y2539" s="2">
        <v>55.13</v>
      </c>
      <c r="Z2539" s="2">
        <v>0</v>
      </c>
      <c r="AA2539" s="2">
        <v>0</v>
      </c>
      <c r="AB2539" s="2">
        <v>0</v>
      </c>
    </row>
    <row r="2540" spans="1:28" x14ac:dyDescent="0.25">
      <c r="A2540">
        <v>2032620196</v>
      </c>
      <c r="B2540" t="s">
        <v>2417</v>
      </c>
      <c r="C2540" t="s">
        <v>2418</v>
      </c>
      <c r="D2540" s="5" t="str">
        <f t="shared" si="118"/>
        <v>CATHERINE TABARES</v>
      </c>
      <c r="E2540" t="s">
        <v>110</v>
      </c>
      <c r="F2540" t="s">
        <v>734</v>
      </c>
      <c r="G2540" t="s">
        <v>735</v>
      </c>
      <c r="H2540" t="s">
        <v>735</v>
      </c>
      <c r="I2540" s="8">
        <v>1706194</v>
      </c>
      <c r="J2540" t="s">
        <v>72</v>
      </c>
      <c r="K2540" t="s">
        <v>73</v>
      </c>
      <c r="L2540" t="str">
        <f t="shared" si="119"/>
        <v>MATTHEW DAUGHERTY</v>
      </c>
      <c r="M2540" t="s">
        <v>57</v>
      </c>
      <c r="N2540" s="1">
        <v>46023</v>
      </c>
      <c r="O2540" s="1">
        <v>46174</v>
      </c>
      <c r="P2540">
        <f t="shared" si="117"/>
        <v>5</v>
      </c>
      <c r="Q2540" s="1" t="s">
        <v>142</v>
      </c>
      <c r="R2540" s="1" t="s">
        <v>3570</v>
      </c>
      <c r="S2540" s="2">
        <v>77.7</v>
      </c>
      <c r="T2540">
        <v>1</v>
      </c>
      <c r="U2540" t="s">
        <v>58</v>
      </c>
      <c r="V2540" s="3">
        <v>0.7</v>
      </c>
      <c r="W2540" t="s">
        <v>60</v>
      </c>
      <c r="X2540" t="s">
        <v>143</v>
      </c>
      <c r="Y2540" s="2">
        <v>54.39</v>
      </c>
      <c r="Z2540" s="2">
        <v>0</v>
      </c>
      <c r="AA2540" s="2">
        <v>0</v>
      </c>
      <c r="AB2540" s="2">
        <v>0</v>
      </c>
    </row>
    <row r="2541" spans="1:28" x14ac:dyDescent="0.25">
      <c r="A2541">
        <v>2032639590</v>
      </c>
      <c r="B2541" t="s">
        <v>493</v>
      </c>
      <c r="C2541" t="s">
        <v>91</v>
      </c>
      <c r="D2541" s="5" t="str">
        <f t="shared" si="118"/>
        <v>RYAN TAYLOR</v>
      </c>
      <c r="E2541" t="s">
        <v>220</v>
      </c>
      <c r="F2541" t="s">
        <v>734</v>
      </c>
      <c r="G2541" t="s">
        <v>735</v>
      </c>
      <c r="H2541" t="s">
        <v>735</v>
      </c>
      <c r="I2541" s="8">
        <v>1706194</v>
      </c>
      <c r="J2541" t="s">
        <v>72</v>
      </c>
      <c r="K2541" t="s">
        <v>73</v>
      </c>
      <c r="L2541" t="str">
        <f t="shared" si="119"/>
        <v>MATTHEW DAUGHERTY</v>
      </c>
      <c r="M2541" t="s">
        <v>57</v>
      </c>
      <c r="N2541" s="1">
        <v>46023</v>
      </c>
      <c r="O2541" s="1">
        <v>46174</v>
      </c>
      <c r="P2541">
        <f t="shared" si="117"/>
        <v>5</v>
      </c>
      <c r="Q2541" s="1" t="s">
        <v>142</v>
      </c>
      <c r="R2541" s="1" t="s">
        <v>3570</v>
      </c>
      <c r="S2541" s="2">
        <v>69.88</v>
      </c>
      <c r="T2541">
        <v>1</v>
      </c>
      <c r="U2541" t="s">
        <v>58</v>
      </c>
      <c r="V2541" s="3">
        <v>0.7</v>
      </c>
      <c r="W2541" t="s">
        <v>60</v>
      </c>
      <c r="X2541" t="s">
        <v>143</v>
      </c>
      <c r="Y2541" s="2">
        <v>48.92</v>
      </c>
      <c r="Z2541" s="2">
        <v>0</v>
      </c>
      <c r="AA2541" s="2">
        <v>0</v>
      </c>
      <c r="AB2541" s="2">
        <v>0</v>
      </c>
    </row>
    <row r="2542" spans="1:28" x14ac:dyDescent="0.25">
      <c r="A2542">
        <v>2032074352</v>
      </c>
      <c r="B2542" t="s">
        <v>140</v>
      </c>
      <c r="C2542" t="s">
        <v>461</v>
      </c>
      <c r="D2542" s="5" t="str">
        <f t="shared" si="118"/>
        <v>CHADWICK KELLY</v>
      </c>
      <c r="E2542" t="s">
        <v>110</v>
      </c>
      <c r="F2542" t="s">
        <v>734</v>
      </c>
      <c r="G2542" t="s">
        <v>735</v>
      </c>
      <c r="H2542" t="s">
        <v>735</v>
      </c>
      <c r="I2542" s="8">
        <v>1706194</v>
      </c>
      <c r="J2542" t="s">
        <v>72</v>
      </c>
      <c r="K2542" t="s">
        <v>73</v>
      </c>
      <c r="L2542" t="str">
        <f t="shared" si="119"/>
        <v>MATTHEW DAUGHERTY</v>
      </c>
      <c r="M2542" t="s">
        <v>57</v>
      </c>
      <c r="N2542" s="1">
        <v>46023</v>
      </c>
      <c r="O2542" s="1">
        <v>46174</v>
      </c>
      <c r="P2542">
        <f t="shared" si="117"/>
        <v>5</v>
      </c>
      <c r="Q2542" s="1" t="s">
        <v>142</v>
      </c>
      <c r="R2542" s="1" t="s">
        <v>3570</v>
      </c>
      <c r="S2542" s="2">
        <v>69.14</v>
      </c>
      <c r="T2542">
        <v>1</v>
      </c>
      <c r="U2542" t="s">
        <v>58</v>
      </c>
      <c r="V2542" s="3">
        <v>0.7</v>
      </c>
      <c r="W2542" t="s">
        <v>60</v>
      </c>
      <c r="X2542" t="s">
        <v>143</v>
      </c>
      <c r="Y2542" s="2">
        <v>48.4</v>
      </c>
      <c r="Z2542" s="2">
        <v>0</v>
      </c>
      <c r="AA2542" s="2">
        <v>0</v>
      </c>
      <c r="AB2542" s="2">
        <v>0</v>
      </c>
    </row>
    <row r="2543" spans="1:28" x14ac:dyDescent="0.25">
      <c r="A2543">
        <v>2032880348</v>
      </c>
      <c r="B2543" t="s">
        <v>1991</v>
      </c>
      <c r="C2543" t="s">
        <v>97</v>
      </c>
      <c r="D2543" s="5" t="str">
        <f t="shared" si="118"/>
        <v>JOHN KISER</v>
      </c>
      <c r="E2543" t="s">
        <v>220</v>
      </c>
      <c r="F2543" t="s">
        <v>734</v>
      </c>
      <c r="G2543" t="s">
        <v>735</v>
      </c>
      <c r="H2543" t="s">
        <v>735</v>
      </c>
      <c r="I2543" s="8">
        <v>1706194</v>
      </c>
      <c r="J2543" t="s">
        <v>72</v>
      </c>
      <c r="K2543" t="s">
        <v>73</v>
      </c>
      <c r="L2543" t="str">
        <f t="shared" si="119"/>
        <v>MATTHEW DAUGHERTY</v>
      </c>
      <c r="M2543" t="s">
        <v>57</v>
      </c>
      <c r="N2543" s="1">
        <v>46023</v>
      </c>
      <c r="O2543" s="1">
        <v>46174</v>
      </c>
      <c r="P2543">
        <f t="shared" si="117"/>
        <v>5</v>
      </c>
      <c r="Q2543" s="1" t="s">
        <v>142</v>
      </c>
      <c r="R2543" s="1" t="s">
        <v>3570</v>
      </c>
      <c r="S2543" s="2">
        <v>66.02</v>
      </c>
      <c r="T2543">
        <v>1</v>
      </c>
      <c r="U2543" t="s">
        <v>58</v>
      </c>
      <c r="V2543" s="3">
        <v>0.7</v>
      </c>
      <c r="W2543" t="s">
        <v>60</v>
      </c>
      <c r="X2543" t="s">
        <v>143</v>
      </c>
      <c r="Y2543" s="2">
        <v>46.21</v>
      </c>
      <c r="Z2543" s="2">
        <v>0</v>
      </c>
      <c r="AA2543" s="2">
        <v>0</v>
      </c>
      <c r="AB2543" s="2">
        <v>0</v>
      </c>
    </row>
    <row r="2544" spans="1:28" x14ac:dyDescent="0.25">
      <c r="A2544">
        <v>2032789366</v>
      </c>
      <c r="B2544" t="s">
        <v>251</v>
      </c>
      <c r="C2544" t="s">
        <v>285</v>
      </c>
      <c r="D2544" s="5" t="str">
        <f t="shared" si="118"/>
        <v>WENDY MARIE</v>
      </c>
      <c r="E2544" t="s">
        <v>220</v>
      </c>
      <c r="F2544" t="s">
        <v>734</v>
      </c>
      <c r="G2544" t="s">
        <v>735</v>
      </c>
      <c r="H2544" t="s">
        <v>735</v>
      </c>
      <c r="I2544" s="8">
        <v>1706194</v>
      </c>
      <c r="J2544" t="s">
        <v>72</v>
      </c>
      <c r="K2544" t="s">
        <v>73</v>
      </c>
      <c r="L2544" t="str">
        <f t="shared" si="119"/>
        <v>MATTHEW DAUGHERTY</v>
      </c>
      <c r="M2544" t="s">
        <v>57</v>
      </c>
      <c r="N2544" s="1">
        <v>46023</v>
      </c>
      <c r="O2544" s="1">
        <v>46174</v>
      </c>
      <c r="P2544">
        <f t="shared" si="117"/>
        <v>5</v>
      </c>
      <c r="Q2544" s="1" t="s">
        <v>142</v>
      </c>
      <c r="R2544" s="1" t="s">
        <v>3570</v>
      </c>
      <c r="S2544" s="2">
        <v>64.959999999999994</v>
      </c>
      <c r="T2544">
        <v>1</v>
      </c>
      <c r="U2544" t="s">
        <v>58</v>
      </c>
      <c r="V2544" s="3">
        <v>0.7</v>
      </c>
      <c r="W2544" t="s">
        <v>60</v>
      </c>
      <c r="X2544" t="s">
        <v>143</v>
      </c>
      <c r="Y2544" s="2">
        <v>45.47</v>
      </c>
      <c r="Z2544" s="2">
        <v>0</v>
      </c>
      <c r="AA2544" s="2">
        <v>0</v>
      </c>
      <c r="AB2544" s="2">
        <v>0</v>
      </c>
    </row>
    <row r="2545" spans="1:28" x14ac:dyDescent="0.25">
      <c r="A2545">
        <v>2032824901</v>
      </c>
      <c r="B2545" t="s">
        <v>1973</v>
      </c>
      <c r="C2545" t="s">
        <v>1974</v>
      </c>
      <c r="D2545" s="5" t="str">
        <f t="shared" si="118"/>
        <v>RORY YEARWOOD</v>
      </c>
      <c r="E2545" t="s">
        <v>110</v>
      </c>
      <c r="F2545" t="s">
        <v>734</v>
      </c>
      <c r="G2545" t="s">
        <v>735</v>
      </c>
      <c r="H2545" t="s">
        <v>735</v>
      </c>
      <c r="I2545" s="8">
        <v>1706194</v>
      </c>
      <c r="J2545" t="s">
        <v>72</v>
      </c>
      <c r="K2545" t="s">
        <v>73</v>
      </c>
      <c r="L2545" t="str">
        <f t="shared" si="119"/>
        <v>MATTHEW DAUGHERTY</v>
      </c>
      <c r="M2545" t="s">
        <v>57</v>
      </c>
      <c r="N2545" s="1">
        <v>46023</v>
      </c>
      <c r="O2545" s="1">
        <v>46174</v>
      </c>
      <c r="P2545">
        <f t="shared" si="117"/>
        <v>5</v>
      </c>
      <c r="Q2545" s="1" t="s">
        <v>142</v>
      </c>
      <c r="R2545" s="1" t="s">
        <v>3570</v>
      </c>
      <c r="S2545" s="2">
        <v>60.4</v>
      </c>
      <c r="T2545">
        <v>1</v>
      </c>
      <c r="U2545" t="s">
        <v>58</v>
      </c>
      <c r="V2545" s="3">
        <v>0.7</v>
      </c>
      <c r="W2545" t="s">
        <v>60</v>
      </c>
      <c r="X2545" t="s">
        <v>143</v>
      </c>
      <c r="Y2545" s="2">
        <v>42.28</v>
      </c>
      <c r="Z2545" s="2">
        <v>0</v>
      </c>
      <c r="AA2545" s="2">
        <v>0</v>
      </c>
      <c r="AB2545" s="2">
        <v>0</v>
      </c>
    </row>
    <row r="2546" spans="1:28" x14ac:dyDescent="0.25">
      <c r="A2546">
        <v>2032381566</v>
      </c>
      <c r="B2546" t="s">
        <v>667</v>
      </c>
      <c r="C2546" t="s">
        <v>668</v>
      </c>
      <c r="D2546" s="5" t="str">
        <f t="shared" si="118"/>
        <v>SHAJI NANOO</v>
      </c>
      <c r="E2546" t="s">
        <v>110</v>
      </c>
      <c r="F2546" t="s">
        <v>734</v>
      </c>
      <c r="G2546" t="s">
        <v>735</v>
      </c>
      <c r="H2546" t="s">
        <v>735</v>
      </c>
      <c r="I2546" s="8">
        <v>1706194</v>
      </c>
      <c r="J2546" t="s">
        <v>72</v>
      </c>
      <c r="K2546" t="s">
        <v>73</v>
      </c>
      <c r="L2546" t="str">
        <f t="shared" si="119"/>
        <v>MATTHEW DAUGHERTY</v>
      </c>
      <c r="M2546" t="s">
        <v>57</v>
      </c>
      <c r="N2546" s="1">
        <v>46023</v>
      </c>
      <c r="O2546" s="1">
        <v>46174</v>
      </c>
      <c r="P2546">
        <f t="shared" si="117"/>
        <v>5</v>
      </c>
      <c r="Q2546" s="1" t="s">
        <v>142</v>
      </c>
      <c r="R2546" s="1" t="s">
        <v>3570</v>
      </c>
      <c r="S2546" s="2">
        <v>60.4</v>
      </c>
      <c r="T2546">
        <v>1</v>
      </c>
      <c r="U2546" t="s">
        <v>58</v>
      </c>
      <c r="V2546" s="3">
        <v>0.7</v>
      </c>
      <c r="W2546" t="s">
        <v>60</v>
      </c>
      <c r="X2546" t="s">
        <v>143</v>
      </c>
      <c r="Y2546" s="2">
        <v>42.28</v>
      </c>
      <c r="Z2546" s="2">
        <v>0</v>
      </c>
      <c r="AA2546" s="2">
        <v>0</v>
      </c>
      <c r="AB2546" s="2">
        <v>0</v>
      </c>
    </row>
    <row r="2547" spans="1:28" x14ac:dyDescent="0.25">
      <c r="A2547">
        <v>2032137190</v>
      </c>
      <c r="B2547" t="s">
        <v>517</v>
      </c>
      <c r="C2547" t="s">
        <v>518</v>
      </c>
      <c r="D2547" s="5" t="str">
        <f t="shared" si="118"/>
        <v>COLE SCHURINGA</v>
      </c>
      <c r="E2547" t="s">
        <v>87</v>
      </c>
      <c r="F2547" t="s">
        <v>734</v>
      </c>
      <c r="G2547" t="s">
        <v>735</v>
      </c>
      <c r="H2547" t="s">
        <v>735</v>
      </c>
      <c r="I2547" s="8">
        <v>1706194</v>
      </c>
      <c r="J2547" t="s">
        <v>72</v>
      </c>
      <c r="K2547" t="s">
        <v>73</v>
      </c>
      <c r="L2547" t="str">
        <f t="shared" si="119"/>
        <v>MATTHEW DAUGHERTY</v>
      </c>
      <c r="M2547" t="s">
        <v>57</v>
      </c>
      <c r="N2547" s="1">
        <v>46023</v>
      </c>
      <c r="O2547" s="1">
        <v>46174</v>
      </c>
      <c r="P2547">
        <f t="shared" si="117"/>
        <v>5</v>
      </c>
      <c r="Q2547" s="1" t="s">
        <v>142</v>
      </c>
      <c r="R2547" s="1" t="s">
        <v>3570</v>
      </c>
      <c r="S2547" s="2">
        <v>52.76</v>
      </c>
      <c r="T2547">
        <v>1</v>
      </c>
      <c r="U2547" t="s">
        <v>58</v>
      </c>
      <c r="V2547" s="3">
        <v>0.7</v>
      </c>
      <c r="W2547" t="s">
        <v>60</v>
      </c>
      <c r="X2547" t="s">
        <v>143</v>
      </c>
      <c r="Y2547" s="2">
        <v>36.93</v>
      </c>
      <c r="Z2547" s="2">
        <v>0</v>
      </c>
      <c r="AA2547" s="2">
        <v>0</v>
      </c>
      <c r="AB2547" s="2">
        <v>0</v>
      </c>
    </row>
    <row r="2548" spans="1:28" x14ac:dyDescent="0.25">
      <c r="A2548">
        <v>2032673695</v>
      </c>
      <c r="B2548" t="s">
        <v>2719</v>
      </c>
      <c r="C2548" t="s">
        <v>1071</v>
      </c>
      <c r="D2548" s="5" t="str">
        <f t="shared" si="118"/>
        <v>MARCO VALLE</v>
      </c>
      <c r="E2548" t="s">
        <v>110</v>
      </c>
      <c r="F2548" t="s">
        <v>734</v>
      </c>
      <c r="G2548" t="s">
        <v>735</v>
      </c>
      <c r="H2548" t="s">
        <v>735</v>
      </c>
      <c r="I2548" s="8">
        <v>1706194</v>
      </c>
      <c r="J2548" t="s">
        <v>72</v>
      </c>
      <c r="K2548" t="s">
        <v>73</v>
      </c>
      <c r="L2548" t="str">
        <f t="shared" si="119"/>
        <v>MATTHEW DAUGHERTY</v>
      </c>
      <c r="M2548" t="s">
        <v>57</v>
      </c>
      <c r="N2548" s="1">
        <v>46023</v>
      </c>
      <c r="O2548" s="1">
        <v>46174</v>
      </c>
      <c r="P2548">
        <f t="shared" si="117"/>
        <v>5</v>
      </c>
      <c r="Q2548" s="1" t="s">
        <v>142</v>
      </c>
      <c r="R2548" s="1" t="s">
        <v>3570</v>
      </c>
      <c r="S2548" s="2">
        <v>49.12</v>
      </c>
      <c r="T2548">
        <v>1</v>
      </c>
      <c r="U2548" t="s">
        <v>58</v>
      </c>
      <c r="V2548" s="3">
        <v>0.7</v>
      </c>
      <c r="W2548" t="s">
        <v>60</v>
      </c>
      <c r="X2548" t="s">
        <v>143</v>
      </c>
      <c r="Y2548" s="2">
        <v>34.380000000000003</v>
      </c>
      <c r="Z2548" s="2">
        <v>0</v>
      </c>
      <c r="AA2548" s="2">
        <v>0</v>
      </c>
      <c r="AB2548" s="2">
        <v>0</v>
      </c>
    </row>
    <row r="2549" spans="1:28" x14ac:dyDescent="0.25">
      <c r="A2549">
        <v>2032382196</v>
      </c>
      <c r="B2549" t="s">
        <v>669</v>
      </c>
      <c r="C2549" t="s">
        <v>112</v>
      </c>
      <c r="D2549" s="5" t="str">
        <f t="shared" si="118"/>
        <v>WILLIAM FERRIERA</v>
      </c>
      <c r="E2549" t="s">
        <v>87</v>
      </c>
      <c r="F2549" t="s">
        <v>734</v>
      </c>
      <c r="G2549" t="s">
        <v>735</v>
      </c>
      <c r="H2549" t="s">
        <v>735</v>
      </c>
      <c r="I2549" s="8">
        <v>1706194</v>
      </c>
      <c r="J2549" t="s">
        <v>72</v>
      </c>
      <c r="K2549" t="s">
        <v>73</v>
      </c>
      <c r="L2549" t="str">
        <f t="shared" si="119"/>
        <v>MATTHEW DAUGHERTY</v>
      </c>
      <c r="M2549" t="s">
        <v>57</v>
      </c>
      <c r="N2549" s="1">
        <v>46023</v>
      </c>
      <c r="O2549" s="1">
        <v>46174</v>
      </c>
      <c r="P2549">
        <f t="shared" si="117"/>
        <v>5</v>
      </c>
      <c r="Q2549" s="1" t="s">
        <v>142</v>
      </c>
      <c r="R2549" s="1" t="s">
        <v>3570</v>
      </c>
      <c r="S2549" s="2">
        <v>46.72</v>
      </c>
      <c r="T2549">
        <v>1</v>
      </c>
      <c r="U2549" t="s">
        <v>58</v>
      </c>
      <c r="V2549" s="3">
        <v>0.7</v>
      </c>
      <c r="W2549" t="s">
        <v>60</v>
      </c>
      <c r="X2549" t="s">
        <v>143</v>
      </c>
      <c r="Y2549" s="2">
        <v>32.700000000000003</v>
      </c>
      <c r="Z2549" s="2">
        <v>0</v>
      </c>
      <c r="AA2549" s="2">
        <v>0</v>
      </c>
      <c r="AB2549" s="2">
        <v>0</v>
      </c>
    </row>
    <row r="2550" spans="1:28" x14ac:dyDescent="0.25">
      <c r="A2550">
        <v>2032401952</v>
      </c>
      <c r="B2550" t="s">
        <v>677</v>
      </c>
      <c r="C2550" t="s">
        <v>678</v>
      </c>
      <c r="D2550" s="5" t="str">
        <f t="shared" si="118"/>
        <v>NAOMI PROIETTI</v>
      </c>
      <c r="E2550" t="s">
        <v>87</v>
      </c>
      <c r="F2550" t="s">
        <v>734</v>
      </c>
      <c r="G2550" t="s">
        <v>735</v>
      </c>
      <c r="H2550" t="s">
        <v>735</v>
      </c>
      <c r="I2550" s="8">
        <v>1706194</v>
      </c>
      <c r="J2550" t="s">
        <v>72</v>
      </c>
      <c r="K2550" t="s">
        <v>73</v>
      </c>
      <c r="L2550" t="str">
        <f t="shared" si="119"/>
        <v>MATTHEW DAUGHERTY</v>
      </c>
      <c r="M2550" t="s">
        <v>57</v>
      </c>
      <c r="N2550" s="1">
        <v>46023</v>
      </c>
      <c r="O2550" s="1">
        <v>46174</v>
      </c>
      <c r="P2550">
        <f t="shared" si="117"/>
        <v>5</v>
      </c>
      <c r="Q2550" s="1" t="s">
        <v>142</v>
      </c>
      <c r="R2550" s="1" t="s">
        <v>3570</v>
      </c>
      <c r="S2550" s="2">
        <v>46.72</v>
      </c>
      <c r="T2550">
        <v>1</v>
      </c>
      <c r="U2550" t="s">
        <v>58</v>
      </c>
      <c r="V2550" s="3">
        <v>0.7</v>
      </c>
      <c r="W2550" t="s">
        <v>60</v>
      </c>
      <c r="X2550" t="s">
        <v>143</v>
      </c>
      <c r="Y2550" s="2">
        <v>32.700000000000003</v>
      </c>
      <c r="Z2550" s="2">
        <v>0</v>
      </c>
      <c r="AA2550" s="2">
        <v>0</v>
      </c>
      <c r="AB2550" s="2">
        <v>0</v>
      </c>
    </row>
    <row r="2551" spans="1:28" x14ac:dyDescent="0.25">
      <c r="A2551">
        <v>2032719211</v>
      </c>
      <c r="B2551" t="s">
        <v>293</v>
      </c>
      <c r="C2551" t="s">
        <v>97</v>
      </c>
      <c r="D2551" s="5" t="str">
        <f t="shared" si="118"/>
        <v>JOHN MARTIN</v>
      </c>
      <c r="E2551" t="s">
        <v>475</v>
      </c>
      <c r="F2551" t="s">
        <v>734</v>
      </c>
      <c r="G2551" t="s">
        <v>735</v>
      </c>
      <c r="H2551" t="s">
        <v>735</v>
      </c>
      <c r="I2551" s="8">
        <v>1706194</v>
      </c>
      <c r="J2551" t="s">
        <v>72</v>
      </c>
      <c r="K2551" t="s">
        <v>73</v>
      </c>
      <c r="L2551" t="str">
        <f t="shared" si="119"/>
        <v>MATTHEW DAUGHERTY</v>
      </c>
      <c r="M2551" t="s">
        <v>57</v>
      </c>
      <c r="N2551" s="1">
        <v>46023</v>
      </c>
      <c r="O2551" s="1">
        <v>46174</v>
      </c>
      <c r="P2551">
        <f t="shared" si="117"/>
        <v>5</v>
      </c>
      <c r="Q2551" s="1" t="s">
        <v>142</v>
      </c>
      <c r="R2551" s="1" t="s">
        <v>3570</v>
      </c>
      <c r="S2551" s="2">
        <v>45.76</v>
      </c>
      <c r="T2551">
        <v>1</v>
      </c>
      <c r="U2551" t="s">
        <v>58</v>
      </c>
      <c r="V2551" s="3">
        <v>0.7</v>
      </c>
      <c r="W2551" t="s">
        <v>60</v>
      </c>
      <c r="X2551" t="s">
        <v>143</v>
      </c>
      <c r="Y2551" s="2">
        <v>32.03</v>
      </c>
      <c r="Z2551" s="2">
        <v>0</v>
      </c>
      <c r="AA2551" s="2">
        <v>0</v>
      </c>
      <c r="AB2551" s="2">
        <v>0</v>
      </c>
    </row>
    <row r="2552" spans="1:28" x14ac:dyDescent="0.25">
      <c r="A2552">
        <v>2032791968</v>
      </c>
      <c r="B2552" t="s">
        <v>1353</v>
      </c>
      <c r="C2552" t="s">
        <v>1354</v>
      </c>
      <c r="D2552" s="5" t="str">
        <f t="shared" si="118"/>
        <v>JARED ROMAIN</v>
      </c>
      <c r="E2552" t="s">
        <v>220</v>
      </c>
      <c r="F2552" t="s">
        <v>734</v>
      </c>
      <c r="G2552" t="s">
        <v>735</v>
      </c>
      <c r="H2552" t="s">
        <v>735</v>
      </c>
      <c r="I2552" s="8">
        <v>1706194</v>
      </c>
      <c r="J2552" t="s">
        <v>72</v>
      </c>
      <c r="K2552" t="s">
        <v>73</v>
      </c>
      <c r="L2552" t="str">
        <f t="shared" si="119"/>
        <v>MATTHEW DAUGHERTY</v>
      </c>
      <c r="M2552" t="s">
        <v>57</v>
      </c>
      <c r="N2552" s="1">
        <v>46023</v>
      </c>
      <c r="O2552" s="1">
        <v>46174</v>
      </c>
      <c r="P2552">
        <f t="shared" si="117"/>
        <v>5</v>
      </c>
      <c r="Q2552" s="1" t="s">
        <v>142</v>
      </c>
      <c r="R2552" s="1" t="s">
        <v>3570</v>
      </c>
      <c r="S2552" s="2">
        <v>45.46</v>
      </c>
      <c r="T2552">
        <v>1</v>
      </c>
      <c r="U2552" t="s">
        <v>58</v>
      </c>
      <c r="V2552" s="3">
        <v>0.7</v>
      </c>
      <c r="W2552" t="s">
        <v>60</v>
      </c>
      <c r="X2552" t="s">
        <v>143</v>
      </c>
      <c r="Y2552" s="2">
        <v>31.82</v>
      </c>
      <c r="Z2552" s="2">
        <v>0</v>
      </c>
      <c r="AA2552" s="2">
        <v>0</v>
      </c>
      <c r="AB2552" s="2">
        <v>0</v>
      </c>
    </row>
    <row r="2553" spans="1:28" x14ac:dyDescent="0.25">
      <c r="A2553">
        <v>2032623954</v>
      </c>
      <c r="B2553" t="s">
        <v>852</v>
      </c>
      <c r="C2553" t="s">
        <v>822</v>
      </c>
      <c r="D2553" s="5" t="str">
        <f t="shared" si="118"/>
        <v>TERESA SHAW</v>
      </c>
      <c r="E2553" t="s">
        <v>172</v>
      </c>
      <c r="F2553" t="s">
        <v>734</v>
      </c>
      <c r="G2553" t="s">
        <v>735</v>
      </c>
      <c r="H2553" t="s">
        <v>735</v>
      </c>
      <c r="I2553" s="8">
        <v>1706194</v>
      </c>
      <c r="J2553" t="s">
        <v>72</v>
      </c>
      <c r="K2553" t="s">
        <v>73</v>
      </c>
      <c r="L2553" t="str">
        <f t="shared" si="119"/>
        <v>MATTHEW DAUGHERTY</v>
      </c>
      <c r="M2553" t="s">
        <v>57</v>
      </c>
      <c r="N2553" s="1">
        <v>46023</v>
      </c>
      <c r="O2553" s="1">
        <v>46174</v>
      </c>
      <c r="P2553">
        <f t="shared" si="117"/>
        <v>5</v>
      </c>
      <c r="Q2553" s="1" t="s">
        <v>142</v>
      </c>
      <c r="R2553" s="1" t="s">
        <v>3570</v>
      </c>
      <c r="S2553" s="2">
        <v>44</v>
      </c>
      <c r="T2553">
        <v>1</v>
      </c>
      <c r="U2553" t="s">
        <v>58</v>
      </c>
      <c r="V2553" s="3">
        <v>0.7</v>
      </c>
      <c r="W2553" t="s">
        <v>60</v>
      </c>
      <c r="X2553" t="s">
        <v>143</v>
      </c>
      <c r="Y2553" s="2">
        <v>30.8</v>
      </c>
      <c r="Z2553" s="2">
        <v>0</v>
      </c>
      <c r="AA2553" s="2">
        <v>0</v>
      </c>
      <c r="AB2553" s="2">
        <v>0</v>
      </c>
    </row>
    <row r="2554" spans="1:28" x14ac:dyDescent="0.25">
      <c r="A2554">
        <v>2032681793</v>
      </c>
      <c r="B2554" t="s">
        <v>1097</v>
      </c>
      <c r="C2554" t="s">
        <v>130</v>
      </c>
      <c r="D2554" s="5" t="str">
        <f t="shared" si="118"/>
        <v>JAMES WEST</v>
      </c>
      <c r="E2554" t="s">
        <v>257</v>
      </c>
      <c r="F2554" t="s">
        <v>734</v>
      </c>
      <c r="G2554" t="s">
        <v>735</v>
      </c>
      <c r="H2554" t="s">
        <v>735</v>
      </c>
      <c r="I2554" s="8">
        <v>1706194</v>
      </c>
      <c r="J2554" t="s">
        <v>72</v>
      </c>
      <c r="K2554" t="s">
        <v>73</v>
      </c>
      <c r="L2554" t="str">
        <f t="shared" si="119"/>
        <v>MATTHEW DAUGHERTY</v>
      </c>
      <c r="M2554" t="s">
        <v>57</v>
      </c>
      <c r="N2554" s="1">
        <v>46023</v>
      </c>
      <c r="O2554" s="1">
        <v>46174</v>
      </c>
      <c r="P2554">
        <f t="shared" si="117"/>
        <v>5</v>
      </c>
      <c r="Q2554" s="1" t="s">
        <v>142</v>
      </c>
      <c r="R2554" s="1" t="s">
        <v>3570</v>
      </c>
      <c r="S2554" s="2">
        <v>39.25</v>
      </c>
      <c r="T2554">
        <v>1</v>
      </c>
      <c r="U2554" t="s">
        <v>58</v>
      </c>
      <c r="V2554" s="3">
        <v>0.7</v>
      </c>
      <c r="W2554" t="s">
        <v>60</v>
      </c>
      <c r="X2554" t="s">
        <v>143</v>
      </c>
      <c r="Y2554" s="2">
        <v>27.48</v>
      </c>
      <c r="Z2554" s="2">
        <v>0</v>
      </c>
      <c r="AA2554" s="2">
        <v>0</v>
      </c>
      <c r="AB2554" s="2">
        <v>0</v>
      </c>
    </row>
    <row r="2555" spans="1:28" x14ac:dyDescent="0.25">
      <c r="A2555">
        <v>2032582913</v>
      </c>
      <c r="B2555" t="s">
        <v>3207</v>
      </c>
      <c r="C2555" t="s">
        <v>211</v>
      </c>
      <c r="D2555" s="5" t="str">
        <f t="shared" si="118"/>
        <v>DANIEL BUCK</v>
      </c>
      <c r="E2555" t="s">
        <v>257</v>
      </c>
      <c r="F2555" t="s">
        <v>734</v>
      </c>
      <c r="G2555" t="s">
        <v>735</v>
      </c>
      <c r="H2555" t="s">
        <v>735</v>
      </c>
      <c r="I2555" s="8">
        <v>1706194</v>
      </c>
      <c r="J2555" t="s">
        <v>72</v>
      </c>
      <c r="K2555" t="s">
        <v>73</v>
      </c>
      <c r="L2555" t="str">
        <f t="shared" si="119"/>
        <v>MATTHEW DAUGHERTY</v>
      </c>
      <c r="M2555" t="s">
        <v>57</v>
      </c>
      <c r="N2555" s="1">
        <v>46023</v>
      </c>
      <c r="O2555" s="1">
        <v>46174</v>
      </c>
      <c r="P2555">
        <f t="shared" si="117"/>
        <v>5</v>
      </c>
      <c r="Q2555" s="1" t="s">
        <v>142</v>
      </c>
      <c r="R2555" s="1" t="s">
        <v>3570</v>
      </c>
      <c r="S2555" s="2">
        <v>39.25</v>
      </c>
      <c r="T2555">
        <v>1</v>
      </c>
      <c r="U2555" t="s">
        <v>58</v>
      </c>
      <c r="V2555" s="3">
        <v>0.7</v>
      </c>
      <c r="W2555" t="s">
        <v>60</v>
      </c>
      <c r="X2555" t="s">
        <v>143</v>
      </c>
      <c r="Y2555" s="2">
        <v>27.48</v>
      </c>
      <c r="Z2555" s="2">
        <v>0</v>
      </c>
      <c r="AA2555" s="2">
        <v>0</v>
      </c>
      <c r="AB2555" s="2">
        <v>0</v>
      </c>
    </row>
    <row r="2556" spans="1:28" x14ac:dyDescent="0.25">
      <c r="A2556">
        <v>2032242722</v>
      </c>
      <c r="B2556" t="s">
        <v>576</v>
      </c>
      <c r="C2556" t="s">
        <v>577</v>
      </c>
      <c r="D2556" s="5" t="str">
        <f t="shared" si="118"/>
        <v>IRENE BALENTINE</v>
      </c>
      <c r="E2556" t="s">
        <v>110</v>
      </c>
      <c r="F2556" t="s">
        <v>734</v>
      </c>
      <c r="G2556" t="s">
        <v>735</v>
      </c>
      <c r="H2556" t="s">
        <v>735</v>
      </c>
      <c r="I2556" s="8">
        <v>1706194</v>
      </c>
      <c r="J2556" t="s">
        <v>72</v>
      </c>
      <c r="K2556" t="s">
        <v>73</v>
      </c>
      <c r="L2556" t="str">
        <f t="shared" si="119"/>
        <v>MATTHEW DAUGHERTY</v>
      </c>
      <c r="M2556" t="s">
        <v>57</v>
      </c>
      <c r="N2556" s="1">
        <v>46023</v>
      </c>
      <c r="O2556" s="1">
        <v>46174</v>
      </c>
      <c r="P2556">
        <f t="shared" si="117"/>
        <v>5</v>
      </c>
      <c r="Q2556" s="1" t="s">
        <v>142</v>
      </c>
      <c r="R2556" s="1" t="s">
        <v>3570</v>
      </c>
      <c r="S2556" s="2">
        <v>38.31</v>
      </c>
      <c r="T2556">
        <v>1</v>
      </c>
      <c r="U2556" t="s">
        <v>58</v>
      </c>
      <c r="V2556" s="3">
        <v>0.7</v>
      </c>
      <c r="W2556" t="s">
        <v>60</v>
      </c>
      <c r="X2556" t="s">
        <v>143</v>
      </c>
      <c r="Y2556" s="2">
        <v>26.82</v>
      </c>
      <c r="Z2556" s="2">
        <v>0</v>
      </c>
      <c r="AA2556" s="2">
        <v>0</v>
      </c>
      <c r="AB2556" s="2">
        <v>0</v>
      </c>
    </row>
    <row r="2557" spans="1:28" x14ac:dyDescent="0.25">
      <c r="A2557">
        <v>2032126579</v>
      </c>
      <c r="B2557" t="s">
        <v>3409</v>
      </c>
      <c r="C2557" t="s">
        <v>2428</v>
      </c>
      <c r="D2557" s="5" t="str">
        <f t="shared" si="118"/>
        <v>GAIL MCGHEE</v>
      </c>
      <c r="E2557" t="s">
        <v>110</v>
      </c>
      <c r="F2557" t="s">
        <v>734</v>
      </c>
      <c r="G2557" t="s">
        <v>735</v>
      </c>
      <c r="H2557" t="s">
        <v>735</v>
      </c>
      <c r="I2557" s="8">
        <v>1706194</v>
      </c>
      <c r="J2557" t="s">
        <v>72</v>
      </c>
      <c r="K2557" t="s">
        <v>73</v>
      </c>
      <c r="L2557" t="str">
        <f t="shared" si="119"/>
        <v>MATTHEW DAUGHERTY</v>
      </c>
      <c r="M2557" t="s">
        <v>57</v>
      </c>
      <c r="N2557" s="1">
        <v>46023</v>
      </c>
      <c r="O2557" s="1">
        <v>46174</v>
      </c>
      <c r="P2557">
        <f t="shared" si="117"/>
        <v>5</v>
      </c>
      <c r="Q2557" s="1" t="s">
        <v>142</v>
      </c>
      <c r="R2557" s="1" t="s">
        <v>3570</v>
      </c>
      <c r="S2557" s="2">
        <v>38.31</v>
      </c>
      <c r="T2557">
        <v>1</v>
      </c>
      <c r="U2557" t="s">
        <v>58</v>
      </c>
      <c r="V2557" s="3">
        <v>0.7</v>
      </c>
      <c r="W2557" t="s">
        <v>60</v>
      </c>
      <c r="X2557" t="s">
        <v>143</v>
      </c>
      <c r="Y2557" s="2">
        <v>26.82</v>
      </c>
      <c r="Z2557" s="2">
        <v>0</v>
      </c>
      <c r="AA2557" s="2">
        <v>0</v>
      </c>
      <c r="AB2557" s="2">
        <v>0</v>
      </c>
    </row>
    <row r="2558" spans="1:28" x14ac:dyDescent="0.25">
      <c r="A2558">
        <v>2032194436</v>
      </c>
      <c r="B2558" t="s">
        <v>544</v>
      </c>
      <c r="C2558" t="s">
        <v>545</v>
      </c>
      <c r="D2558" s="5" t="str">
        <f t="shared" si="118"/>
        <v>CURTIS LAMONTAGNE</v>
      </c>
      <c r="E2558" t="s">
        <v>110</v>
      </c>
      <c r="F2558" t="s">
        <v>734</v>
      </c>
      <c r="G2558" t="s">
        <v>735</v>
      </c>
      <c r="H2558" t="s">
        <v>735</v>
      </c>
      <c r="I2558" s="8">
        <v>1706194</v>
      </c>
      <c r="J2558" t="s">
        <v>72</v>
      </c>
      <c r="K2558" t="s">
        <v>73</v>
      </c>
      <c r="L2558" t="str">
        <f t="shared" si="119"/>
        <v>MATTHEW DAUGHERTY</v>
      </c>
      <c r="M2558" t="s">
        <v>57</v>
      </c>
      <c r="N2558" s="1">
        <v>46023</v>
      </c>
      <c r="O2558" s="1">
        <v>46174</v>
      </c>
      <c r="P2558">
        <f t="shared" si="117"/>
        <v>5</v>
      </c>
      <c r="Q2558" s="1" t="s">
        <v>142</v>
      </c>
      <c r="R2558" s="1" t="s">
        <v>3570</v>
      </c>
      <c r="S2558" s="2">
        <v>38.31</v>
      </c>
      <c r="T2558">
        <v>1</v>
      </c>
      <c r="U2558" t="s">
        <v>58</v>
      </c>
      <c r="V2558" s="3">
        <v>0.7</v>
      </c>
      <c r="W2558" t="s">
        <v>60</v>
      </c>
      <c r="X2558" t="s">
        <v>143</v>
      </c>
      <c r="Y2558" s="2">
        <v>26.82</v>
      </c>
      <c r="Z2558" s="2">
        <v>0</v>
      </c>
      <c r="AA2558" s="2">
        <v>0</v>
      </c>
      <c r="AB2558" s="2">
        <v>0</v>
      </c>
    </row>
    <row r="2559" spans="1:28" x14ac:dyDescent="0.25">
      <c r="A2559">
        <v>2032108552</v>
      </c>
      <c r="B2559" t="s">
        <v>3403</v>
      </c>
      <c r="C2559" t="s">
        <v>328</v>
      </c>
      <c r="D2559" s="5" t="str">
        <f t="shared" si="118"/>
        <v>TAMMY BANKER</v>
      </c>
      <c r="E2559" t="s">
        <v>324</v>
      </c>
      <c r="F2559" t="s">
        <v>734</v>
      </c>
      <c r="G2559" t="s">
        <v>735</v>
      </c>
      <c r="H2559" t="s">
        <v>735</v>
      </c>
      <c r="I2559" s="8">
        <v>1706194</v>
      </c>
      <c r="J2559" t="s">
        <v>72</v>
      </c>
      <c r="K2559" t="s">
        <v>73</v>
      </c>
      <c r="L2559" t="str">
        <f t="shared" si="119"/>
        <v>MATTHEW DAUGHERTY</v>
      </c>
      <c r="M2559" t="s">
        <v>57</v>
      </c>
      <c r="N2559" s="1">
        <v>46023</v>
      </c>
      <c r="O2559" s="1">
        <v>46174</v>
      </c>
      <c r="P2559">
        <f t="shared" si="117"/>
        <v>5</v>
      </c>
      <c r="Q2559" s="1" t="s">
        <v>142</v>
      </c>
      <c r="R2559" s="1" t="s">
        <v>3570</v>
      </c>
      <c r="S2559" s="2">
        <v>36.58</v>
      </c>
      <c r="T2559">
        <v>1</v>
      </c>
      <c r="U2559" t="s">
        <v>58</v>
      </c>
      <c r="V2559" s="3">
        <v>0.7</v>
      </c>
      <c r="W2559" t="s">
        <v>60</v>
      </c>
      <c r="X2559" t="s">
        <v>143</v>
      </c>
      <c r="Y2559" s="2">
        <v>25.61</v>
      </c>
      <c r="Z2559" s="2">
        <v>0</v>
      </c>
      <c r="AA2559" s="2">
        <v>0</v>
      </c>
      <c r="AB2559" s="2">
        <v>0</v>
      </c>
    </row>
    <row r="2560" spans="1:28" x14ac:dyDescent="0.25">
      <c r="A2560">
        <v>2032931815</v>
      </c>
      <c r="B2560" t="s">
        <v>2035</v>
      </c>
      <c r="C2560" t="s">
        <v>130</v>
      </c>
      <c r="D2560" s="5" t="str">
        <f t="shared" si="118"/>
        <v>JAMES HILL</v>
      </c>
      <c r="E2560" t="s">
        <v>220</v>
      </c>
      <c r="F2560" t="s">
        <v>734</v>
      </c>
      <c r="G2560" t="s">
        <v>735</v>
      </c>
      <c r="H2560" t="s">
        <v>735</v>
      </c>
      <c r="I2560" s="8">
        <v>1706194</v>
      </c>
      <c r="J2560" t="s">
        <v>72</v>
      </c>
      <c r="K2560" t="s">
        <v>73</v>
      </c>
      <c r="L2560" t="str">
        <f t="shared" si="119"/>
        <v>MATTHEW DAUGHERTY</v>
      </c>
      <c r="M2560" t="s">
        <v>57</v>
      </c>
      <c r="N2560" s="1">
        <v>46023</v>
      </c>
      <c r="O2560" s="1">
        <v>46174</v>
      </c>
      <c r="P2560">
        <f t="shared" si="117"/>
        <v>5</v>
      </c>
      <c r="Q2560" s="1" t="s">
        <v>142</v>
      </c>
      <c r="R2560" s="1" t="s">
        <v>3570</v>
      </c>
      <c r="S2560" s="2">
        <v>36.04</v>
      </c>
      <c r="T2560">
        <v>1</v>
      </c>
      <c r="U2560" t="s">
        <v>58</v>
      </c>
      <c r="V2560" s="3">
        <v>0.7</v>
      </c>
      <c r="W2560" t="s">
        <v>60</v>
      </c>
      <c r="X2560" t="s">
        <v>143</v>
      </c>
      <c r="Y2560" s="2">
        <v>25.23</v>
      </c>
      <c r="Z2560" s="2">
        <v>0</v>
      </c>
      <c r="AA2560" s="2">
        <v>0</v>
      </c>
      <c r="AB2560" s="2">
        <v>0</v>
      </c>
    </row>
    <row r="2561" spans="1:28" x14ac:dyDescent="0.25">
      <c r="A2561">
        <v>2032695068</v>
      </c>
      <c r="B2561" t="s">
        <v>2756</v>
      </c>
      <c r="C2561" t="s">
        <v>2757</v>
      </c>
      <c r="D2561" s="5" t="str">
        <f t="shared" si="118"/>
        <v>ANGELIA MASON</v>
      </c>
      <c r="E2561" t="s">
        <v>220</v>
      </c>
      <c r="F2561" t="s">
        <v>734</v>
      </c>
      <c r="G2561" t="s">
        <v>735</v>
      </c>
      <c r="H2561" t="s">
        <v>735</v>
      </c>
      <c r="I2561" s="8">
        <v>1706194</v>
      </c>
      <c r="J2561" t="s">
        <v>72</v>
      </c>
      <c r="K2561" t="s">
        <v>73</v>
      </c>
      <c r="L2561" t="str">
        <f t="shared" si="119"/>
        <v>MATTHEW DAUGHERTY</v>
      </c>
      <c r="M2561" t="s">
        <v>57</v>
      </c>
      <c r="N2561" s="1">
        <v>46023</v>
      </c>
      <c r="O2561" s="1">
        <v>46174</v>
      </c>
      <c r="P2561">
        <f t="shared" si="117"/>
        <v>5</v>
      </c>
      <c r="Q2561" s="1" t="s">
        <v>142</v>
      </c>
      <c r="R2561" s="1" t="s">
        <v>3570</v>
      </c>
      <c r="S2561" s="2">
        <v>36.04</v>
      </c>
      <c r="T2561">
        <v>1</v>
      </c>
      <c r="U2561" t="s">
        <v>58</v>
      </c>
      <c r="V2561" s="3">
        <v>0.7</v>
      </c>
      <c r="W2561" t="s">
        <v>60</v>
      </c>
      <c r="X2561" t="s">
        <v>143</v>
      </c>
      <c r="Y2561" s="2">
        <v>25.23</v>
      </c>
      <c r="Z2561" s="2">
        <v>0</v>
      </c>
      <c r="AA2561" s="2">
        <v>0</v>
      </c>
      <c r="AB2561" s="2">
        <v>0</v>
      </c>
    </row>
    <row r="2562" spans="1:28" x14ac:dyDescent="0.25">
      <c r="A2562">
        <v>2032529420</v>
      </c>
      <c r="B2562" t="s">
        <v>3176</v>
      </c>
      <c r="C2562" t="s">
        <v>358</v>
      </c>
      <c r="D2562" s="5" t="str">
        <f t="shared" si="118"/>
        <v>JULIE FELKINS</v>
      </c>
      <c r="E2562" t="s">
        <v>220</v>
      </c>
      <c r="F2562" t="s">
        <v>734</v>
      </c>
      <c r="G2562" t="s">
        <v>735</v>
      </c>
      <c r="H2562" t="s">
        <v>735</v>
      </c>
      <c r="I2562" s="8">
        <v>1706194</v>
      </c>
      <c r="J2562" t="s">
        <v>72</v>
      </c>
      <c r="K2562" t="s">
        <v>73</v>
      </c>
      <c r="L2562" t="str">
        <f t="shared" si="119"/>
        <v>MATTHEW DAUGHERTY</v>
      </c>
      <c r="M2562" t="s">
        <v>57</v>
      </c>
      <c r="N2562" s="1">
        <v>46023</v>
      </c>
      <c r="O2562" s="1">
        <v>46174</v>
      </c>
      <c r="P2562">
        <f t="shared" ref="P2562:P2625" si="120">DATEDIF(N2562,O2562,"M")</f>
        <v>5</v>
      </c>
      <c r="Q2562" s="1" t="s">
        <v>142</v>
      </c>
      <c r="R2562" s="1" t="s">
        <v>3570</v>
      </c>
      <c r="S2562" s="2">
        <v>36.04</v>
      </c>
      <c r="T2562">
        <v>1</v>
      </c>
      <c r="U2562" t="s">
        <v>58</v>
      </c>
      <c r="V2562" s="3">
        <v>0.7</v>
      </c>
      <c r="W2562" t="s">
        <v>60</v>
      </c>
      <c r="X2562" t="s">
        <v>143</v>
      </c>
      <c r="Y2562" s="2">
        <v>25.23</v>
      </c>
      <c r="Z2562" s="2">
        <v>0</v>
      </c>
      <c r="AA2562" s="2">
        <v>0</v>
      </c>
      <c r="AB2562" s="2">
        <v>0</v>
      </c>
    </row>
    <row r="2563" spans="1:28" x14ac:dyDescent="0.25">
      <c r="A2563">
        <v>2032791544</v>
      </c>
      <c r="B2563" t="s">
        <v>1351</v>
      </c>
      <c r="C2563" t="s">
        <v>1352</v>
      </c>
      <c r="D2563" s="5" t="str">
        <f t="shared" ref="D2563:D2626" si="121">CONCATENATE(C2563," ",B2563)</f>
        <v>MARLIN DURBIN</v>
      </c>
      <c r="E2563" t="s">
        <v>110</v>
      </c>
      <c r="F2563" t="s">
        <v>734</v>
      </c>
      <c r="G2563" t="s">
        <v>735</v>
      </c>
      <c r="H2563" t="s">
        <v>735</v>
      </c>
      <c r="I2563" s="8">
        <v>1706194</v>
      </c>
      <c r="J2563" t="s">
        <v>72</v>
      </c>
      <c r="K2563" t="s">
        <v>73</v>
      </c>
      <c r="L2563" t="str">
        <f t="shared" si="119"/>
        <v>MATTHEW DAUGHERTY</v>
      </c>
      <c r="M2563" t="s">
        <v>57</v>
      </c>
      <c r="N2563" s="1">
        <v>46023</v>
      </c>
      <c r="O2563" s="1">
        <v>46174</v>
      </c>
      <c r="P2563">
        <f t="shared" si="120"/>
        <v>5</v>
      </c>
      <c r="Q2563" s="1" t="s">
        <v>142</v>
      </c>
      <c r="R2563" s="1" t="s">
        <v>3570</v>
      </c>
      <c r="S2563" s="2">
        <v>34.78</v>
      </c>
      <c r="T2563">
        <v>1</v>
      </c>
      <c r="U2563" t="s">
        <v>58</v>
      </c>
      <c r="V2563" s="3">
        <v>0.7</v>
      </c>
      <c r="W2563" t="s">
        <v>60</v>
      </c>
      <c r="X2563" t="s">
        <v>143</v>
      </c>
      <c r="Y2563" s="2">
        <v>24.35</v>
      </c>
      <c r="Z2563" s="2">
        <v>0</v>
      </c>
      <c r="AA2563" s="2">
        <v>0</v>
      </c>
      <c r="AB2563" s="2">
        <v>0</v>
      </c>
    </row>
    <row r="2564" spans="1:28" x14ac:dyDescent="0.25">
      <c r="A2564">
        <v>2031958703</v>
      </c>
      <c r="B2564" t="s">
        <v>394</v>
      </c>
      <c r="C2564" t="s">
        <v>395</v>
      </c>
      <c r="D2564" s="5" t="str">
        <f t="shared" si="121"/>
        <v>RANDI CULLEN</v>
      </c>
      <c r="E2564" t="s">
        <v>213</v>
      </c>
      <c r="F2564" t="s">
        <v>734</v>
      </c>
      <c r="G2564" t="s">
        <v>735</v>
      </c>
      <c r="H2564" t="s">
        <v>735</v>
      </c>
      <c r="I2564" s="8">
        <v>1706194</v>
      </c>
      <c r="J2564" t="s">
        <v>72</v>
      </c>
      <c r="K2564" t="s">
        <v>73</v>
      </c>
      <c r="L2564" t="str">
        <f t="shared" si="119"/>
        <v>MATTHEW DAUGHERTY</v>
      </c>
      <c r="M2564" t="s">
        <v>57</v>
      </c>
      <c r="N2564" s="1">
        <v>46023</v>
      </c>
      <c r="O2564" s="1">
        <v>46174</v>
      </c>
      <c r="P2564">
        <f t="shared" si="120"/>
        <v>5</v>
      </c>
      <c r="Q2564" s="1" t="s">
        <v>142</v>
      </c>
      <c r="R2564" s="1" t="s">
        <v>3570</v>
      </c>
      <c r="S2564" s="2">
        <v>33.979999999999997</v>
      </c>
      <c r="T2564">
        <v>1</v>
      </c>
      <c r="U2564" t="s">
        <v>58</v>
      </c>
      <c r="V2564" s="3">
        <v>0.7</v>
      </c>
      <c r="W2564" t="s">
        <v>60</v>
      </c>
      <c r="X2564" t="s">
        <v>143</v>
      </c>
      <c r="Y2564" s="2">
        <v>23.79</v>
      </c>
      <c r="Z2564" s="2">
        <v>0</v>
      </c>
      <c r="AA2564" s="2">
        <v>0</v>
      </c>
      <c r="AB2564" s="2">
        <v>0</v>
      </c>
    </row>
    <row r="2565" spans="1:28" x14ac:dyDescent="0.25">
      <c r="A2565">
        <v>2032681210</v>
      </c>
      <c r="B2565" t="s">
        <v>2727</v>
      </c>
      <c r="C2565" t="s">
        <v>368</v>
      </c>
      <c r="D2565" s="5" t="str">
        <f t="shared" si="121"/>
        <v>SHARON SMELSER</v>
      </c>
      <c r="E2565" t="s">
        <v>87</v>
      </c>
      <c r="F2565" t="s">
        <v>734</v>
      </c>
      <c r="G2565" t="s">
        <v>735</v>
      </c>
      <c r="H2565" t="s">
        <v>735</v>
      </c>
      <c r="I2565" s="8">
        <v>1706194</v>
      </c>
      <c r="J2565" t="s">
        <v>72</v>
      </c>
      <c r="K2565" t="s">
        <v>73</v>
      </c>
      <c r="L2565" t="str">
        <f t="shared" si="119"/>
        <v>MATTHEW DAUGHERTY</v>
      </c>
      <c r="M2565" t="s">
        <v>57</v>
      </c>
      <c r="N2565" s="1">
        <v>46023</v>
      </c>
      <c r="O2565" s="1">
        <v>46174</v>
      </c>
      <c r="P2565">
        <f t="shared" si="120"/>
        <v>5</v>
      </c>
      <c r="Q2565" s="1" t="s">
        <v>142</v>
      </c>
      <c r="R2565" s="1" t="s">
        <v>3570</v>
      </c>
      <c r="S2565" s="2">
        <v>33.54</v>
      </c>
      <c r="T2565">
        <v>1</v>
      </c>
      <c r="U2565" t="s">
        <v>58</v>
      </c>
      <c r="V2565" s="3">
        <v>0.7</v>
      </c>
      <c r="W2565" t="s">
        <v>60</v>
      </c>
      <c r="X2565" t="s">
        <v>143</v>
      </c>
      <c r="Y2565" s="2">
        <v>23.48</v>
      </c>
      <c r="Z2565" s="2">
        <v>0</v>
      </c>
      <c r="AA2565" s="2">
        <v>0</v>
      </c>
      <c r="AB2565" s="2">
        <v>0</v>
      </c>
    </row>
    <row r="2566" spans="1:28" x14ac:dyDescent="0.25">
      <c r="A2566">
        <v>2032792810</v>
      </c>
      <c r="B2566" t="s">
        <v>1193</v>
      </c>
      <c r="C2566" t="s">
        <v>1194</v>
      </c>
      <c r="D2566" s="5" t="str">
        <f t="shared" si="121"/>
        <v>YVONNE PARRIS</v>
      </c>
      <c r="E2566" t="s">
        <v>113</v>
      </c>
      <c r="F2566" t="s">
        <v>734</v>
      </c>
      <c r="G2566" t="s">
        <v>735</v>
      </c>
      <c r="H2566" t="s">
        <v>735</v>
      </c>
      <c r="I2566" s="8">
        <v>1706194</v>
      </c>
      <c r="J2566" t="s">
        <v>72</v>
      </c>
      <c r="K2566" t="s">
        <v>73</v>
      </c>
      <c r="L2566" t="str">
        <f t="shared" si="119"/>
        <v>MATTHEW DAUGHERTY</v>
      </c>
      <c r="M2566" t="s">
        <v>57</v>
      </c>
      <c r="N2566" s="1">
        <v>46023</v>
      </c>
      <c r="O2566" s="1">
        <v>46174</v>
      </c>
      <c r="P2566">
        <f t="shared" si="120"/>
        <v>5</v>
      </c>
      <c r="Q2566" s="1" t="s">
        <v>142</v>
      </c>
      <c r="R2566" s="1" t="s">
        <v>3570</v>
      </c>
      <c r="S2566" s="2">
        <v>31.28</v>
      </c>
      <c r="T2566">
        <v>1</v>
      </c>
      <c r="U2566" t="s">
        <v>58</v>
      </c>
      <c r="V2566" s="3">
        <v>0.7</v>
      </c>
      <c r="W2566" t="s">
        <v>60</v>
      </c>
      <c r="X2566" t="s">
        <v>143</v>
      </c>
      <c r="Y2566" s="2">
        <v>21.9</v>
      </c>
      <c r="Z2566" s="2">
        <v>0</v>
      </c>
      <c r="AA2566" s="2">
        <v>0</v>
      </c>
      <c r="AB2566" s="2">
        <v>0</v>
      </c>
    </row>
    <row r="2567" spans="1:28" x14ac:dyDescent="0.25">
      <c r="A2567">
        <v>2032346018</v>
      </c>
      <c r="B2567" t="s">
        <v>630</v>
      </c>
      <c r="C2567" t="s">
        <v>631</v>
      </c>
      <c r="D2567" s="5" t="str">
        <f t="shared" si="121"/>
        <v>TRACY CALDERON</v>
      </c>
      <c r="E2567" t="s">
        <v>220</v>
      </c>
      <c r="F2567" t="s">
        <v>734</v>
      </c>
      <c r="G2567" t="s">
        <v>735</v>
      </c>
      <c r="H2567" t="s">
        <v>735</v>
      </c>
      <c r="I2567" s="8">
        <v>1706194</v>
      </c>
      <c r="J2567" t="s">
        <v>72</v>
      </c>
      <c r="K2567" t="s">
        <v>73</v>
      </c>
      <c r="L2567" t="str">
        <f t="shared" si="119"/>
        <v>MATTHEW DAUGHERTY</v>
      </c>
      <c r="M2567" t="s">
        <v>57</v>
      </c>
      <c r="N2567" s="1">
        <v>46023</v>
      </c>
      <c r="O2567" s="1">
        <v>46174</v>
      </c>
      <c r="P2567">
        <f t="shared" si="120"/>
        <v>5</v>
      </c>
      <c r="Q2567" s="1" t="s">
        <v>142</v>
      </c>
      <c r="R2567" s="1" t="s">
        <v>3570</v>
      </c>
      <c r="S2567" s="2">
        <v>31.28</v>
      </c>
      <c r="T2567">
        <v>1</v>
      </c>
      <c r="U2567" t="s">
        <v>58</v>
      </c>
      <c r="V2567" s="3">
        <v>0.7</v>
      </c>
      <c r="W2567" t="s">
        <v>60</v>
      </c>
      <c r="X2567" t="s">
        <v>143</v>
      </c>
      <c r="Y2567" s="2">
        <v>21.9</v>
      </c>
      <c r="Z2567" s="2">
        <v>0</v>
      </c>
      <c r="AA2567" s="2">
        <v>0</v>
      </c>
      <c r="AB2567" s="2">
        <v>0</v>
      </c>
    </row>
    <row r="2568" spans="1:28" x14ac:dyDescent="0.25">
      <c r="A2568">
        <v>2032170471</v>
      </c>
      <c r="B2568" t="s">
        <v>537</v>
      </c>
      <c r="C2568" t="s">
        <v>377</v>
      </c>
      <c r="D2568" s="5" t="str">
        <f t="shared" si="121"/>
        <v>ALAN WHALEN</v>
      </c>
      <c r="E2568" t="s">
        <v>87</v>
      </c>
      <c r="F2568" t="s">
        <v>734</v>
      </c>
      <c r="G2568" t="s">
        <v>735</v>
      </c>
      <c r="H2568" t="s">
        <v>735</v>
      </c>
      <c r="I2568" s="8">
        <v>1706194</v>
      </c>
      <c r="J2568" t="s">
        <v>72</v>
      </c>
      <c r="K2568" t="s">
        <v>73</v>
      </c>
      <c r="L2568" t="str">
        <f t="shared" si="119"/>
        <v>MATTHEW DAUGHERTY</v>
      </c>
      <c r="M2568" t="s">
        <v>57</v>
      </c>
      <c r="N2568" s="1">
        <v>46023</v>
      </c>
      <c r="O2568" s="1">
        <v>46174</v>
      </c>
      <c r="P2568">
        <f t="shared" si="120"/>
        <v>5</v>
      </c>
      <c r="Q2568" s="1" t="s">
        <v>142</v>
      </c>
      <c r="R2568" s="1" t="s">
        <v>3570</v>
      </c>
      <c r="S2568" s="2">
        <v>31.28</v>
      </c>
      <c r="T2568">
        <v>1</v>
      </c>
      <c r="U2568" t="s">
        <v>58</v>
      </c>
      <c r="V2568" s="3">
        <v>0.7</v>
      </c>
      <c r="W2568" t="s">
        <v>60</v>
      </c>
      <c r="X2568" t="s">
        <v>143</v>
      </c>
      <c r="Y2568" s="2">
        <v>21.9</v>
      </c>
      <c r="Z2568" s="2">
        <v>0</v>
      </c>
      <c r="AA2568" s="2">
        <v>0</v>
      </c>
      <c r="AB2568" s="2">
        <v>0</v>
      </c>
    </row>
    <row r="2569" spans="1:28" x14ac:dyDescent="0.25">
      <c r="A2569">
        <v>2032410199</v>
      </c>
      <c r="B2569" t="s">
        <v>685</v>
      </c>
      <c r="C2569" t="s">
        <v>686</v>
      </c>
      <c r="D2569" s="5" t="str">
        <f t="shared" si="121"/>
        <v>NOAH PEREZ</v>
      </c>
      <c r="E2569" t="s">
        <v>110</v>
      </c>
      <c r="F2569" t="s">
        <v>734</v>
      </c>
      <c r="G2569" t="s">
        <v>735</v>
      </c>
      <c r="H2569" t="s">
        <v>735</v>
      </c>
      <c r="I2569" s="8">
        <v>1706194</v>
      </c>
      <c r="J2569" t="s">
        <v>72</v>
      </c>
      <c r="K2569" t="s">
        <v>73</v>
      </c>
      <c r="L2569" t="str">
        <f t="shared" si="119"/>
        <v>MATTHEW DAUGHERTY</v>
      </c>
      <c r="M2569" t="s">
        <v>57</v>
      </c>
      <c r="N2569" s="1">
        <v>46023</v>
      </c>
      <c r="O2569" s="1">
        <v>46174</v>
      </c>
      <c r="P2569">
        <f t="shared" si="120"/>
        <v>5</v>
      </c>
      <c r="Q2569" s="1" t="s">
        <v>142</v>
      </c>
      <c r="R2569" s="1" t="s">
        <v>3570</v>
      </c>
      <c r="S2569" s="2">
        <v>28.38</v>
      </c>
      <c r="T2569">
        <v>1</v>
      </c>
      <c r="U2569" t="s">
        <v>58</v>
      </c>
      <c r="V2569" s="3">
        <v>0.7</v>
      </c>
      <c r="W2569" t="s">
        <v>60</v>
      </c>
      <c r="X2569" t="s">
        <v>143</v>
      </c>
      <c r="Y2569" s="2">
        <v>19.87</v>
      </c>
      <c r="Z2569" s="2">
        <v>0</v>
      </c>
      <c r="AA2569" s="2">
        <v>0</v>
      </c>
      <c r="AB2569" s="2">
        <v>0</v>
      </c>
    </row>
    <row r="2570" spans="1:28" x14ac:dyDescent="0.25">
      <c r="A2570">
        <v>2032815033</v>
      </c>
      <c r="B2570" t="s">
        <v>1373</v>
      </c>
      <c r="C2570" t="s">
        <v>1374</v>
      </c>
      <c r="D2570" s="5" t="str">
        <f t="shared" si="121"/>
        <v>HERMAN WINTER</v>
      </c>
      <c r="E2570" t="s">
        <v>220</v>
      </c>
      <c r="F2570" t="s">
        <v>734</v>
      </c>
      <c r="G2570" t="s">
        <v>735</v>
      </c>
      <c r="H2570" t="s">
        <v>735</v>
      </c>
      <c r="I2570" s="8">
        <v>1706194</v>
      </c>
      <c r="J2570" t="s">
        <v>72</v>
      </c>
      <c r="K2570" t="s">
        <v>73</v>
      </c>
      <c r="L2570" t="str">
        <f t="shared" si="119"/>
        <v>MATTHEW DAUGHERTY</v>
      </c>
      <c r="M2570" t="s">
        <v>57</v>
      </c>
      <c r="N2570" s="1">
        <v>46023</v>
      </c>
      <c r="O2570" s="1">
        <v>46174</v>
      </c>
      <c r="P2570">
        <f t="shared" si="120"/>
        <v>5</v>
      </c>
      <c r="Q2570" s="1" t="s">
        <v>142</v>
      </c>
      <c r="R2570" s="1" t="s">
        <v>3570</v>
      </c>
      <c r="S2570" s="2">
        <v>24.46</v>
      </c>
      <c r="T2570">
        <v>1</v>
      </c>
      <c r="U2570" t="s">
        <v>58</v>
      </c>
      <c r="V2570" s="3">
        <v>0.7</v>
      </c>
      <c r="W2570" t="s">
        <v>60</v>
      </c>
      <c r="X2570" t="s">
        <v>143</v>
      </c>
      <c r="Y2570" s="2">
        <v>17.12</v>
      </c>
      <c r="Z2570" s="2">
        <v>0</v>
      </c>
      <c r="AA2570" s="2">
        <v>0</v>
      </c>
      <c r="AB2570" s="2">
        <v>0</v>
      </c>
    </row>
    <row r="2571" spans="1:28" x14ac:dyDescent="0.25">
      <c r="A2571">
        <v>2032655047</v>
      </c>
      <c r="B2571" t="s">
        <v>2701</v>
      </c>
      <c r="C2571" t="s">
        <v>140</v>
      </c>
      <c r="D2571" s="5" t="str">
        <f t="shared" si="121"/>
        <v>KELLY MACAULAY</v>
      </c>
      <c r="E2571" t="s">
        <v>202</v>
      </c>
      <c r="F2571" t="s">
        <v>734</v>
      </c>
      <c r="G2571" t="s">
        <v>735</v>
      </c>
      <c r="H2571" t="s">
        <v>735</v>
      </c>
      <c r="I2571" s="8">
        <v>1706194</v>
      </c>
      <c r="J2571" t="s">
        <v>72</v>
      </c>
      <c r="K2571" t="s">
        <v>73</v>
      </c>
      <c r="L2571" t="str">
        <f t="shared" si="119"/>
        <v>MATTHEW DAUGHERTY</v>
      </c>
      <c r="M2571" t="s">
        <v>57</v>
      </c>
      <c r="N2571" s="1">
        <v>46023</v>
      </c>
      <c r="O2571" s="1">
        <v>46174</v>
      </c>
      <c r="P2571">
        <f t="shared" si="120"/>
        <v>5</v>
      </c>
      <c r="Q2571" s="1" t="s">
        <v>142</v>
      </c>
      <c r="R2571" s="1" t="s">
        <v>3570</v>
      </c>
      <c r="S2571" s="2">
        <v>23.09</v>
      </c>
      <c r="T2571">
        <v>1</v>
      </c>
      <c r="U2571" t="s">
        <v>58</v>
      </c>
      <c r="V2571" s="3">
        <v>0.7</v>
      </c>
      <c r="W2571" t="s">
        <v>60</v>
      </c>
      <c r="X2571" t="s">
        <v>143</v>
      </c>
      <c r="Y2571" s="2">
        <v>16.16</v>
      </c>
      <c r="Z2571" s="2">
        <v>0</v>
      </c>
      <c r="AA2571" s="2">
        <v>0</v>
      </c>
      <c r="AB2571" s="2">
        <v>0</v>
      </c>
    </row>
    <row r="2572" spans="1:28" x14ac:dyDescent="0.25">
      <c r="A2572">
        <v>2032554421</v>
      </c>
      <c r="B2572" t="s">
        <v>3197</v>
      </c>
      <c r="C2572" t="s">
        <v>914</v>
      </c>
      <c r="D2572" s="5" t="str">
        <f t="shared" si="121"/>
        <v>SANDRA REGNELL</v>
      </c>
      <c r="E2572" t="s">
        <v>202</v>
      </c>
      <c r="F2572" t="s">
        <v>734</v>
      </c>
      <c r="G2572" t="s">
        <v>735</v>
      </c>
      <c r="H2572" t="s">
        <v>735</v>
      </c>
      <c r="I2572" s="8">
        <v>1706194</v>
      </c>
      <c r="J2572" t="s">
        <v>72</v>
      </c>
      <c r="K2572" t="s">
        <v>73</v>
      </c>
      <c r="L2572" t="str">
        <f t="shared" si="119"/>
        <v>MATTHEW DAUGHERTY</v>
      </c>
      <c r="M2572" t="s">
        <v>57</v>
      </c>
      <c r="N2572" s="1">
        <v>46023</v>
      </c>
      <c r="O2572" s="1">
        <v>46174</v>
      </c>
      <c r="P2572">
        <f t="shared" si="120"/>
        <v>5</v>
      </c>
      <c r="Q2572" s="1" t="s">
        <v>142</v>
      </c>
      <c r="R2572" s="1" t="s">
        <v>3570</v>
      </c>
      <c r="S2572" s="2">
        <v>23.09</v>
      </c>
      <c r="T2572">
        <v>1</v>
      </c>
      <c r="U2572" t="s">
        <v>58</v>
      </c>
      <c r="V2572" s="3">
        <v>0.7</v>
      </c>
      <c r="W2572" t="s">
        <v>60</v>
      </c>
      <c r="X2572" t="s">
        <v>143</v>
      </c>
      <c r="Y2572" s="2">
        <v>16.16</v>
      </c>
      <c r="Z2572" s="2">
        <v>0</v>
      </c>
      <c r="AA2572" s="2">
        <v>0</v>
      </c>
      <c r="AB2572" s="2">
        <v>0</v>
      </c>
    </row>
    <row r="2573" spans="1:28" x14ac:dyDescent="0.25">
      <c r="A2573">
        <v>2032891954</v>
      </c>
      <c r="B2573" t="s">
        <v>1203</v>
      </c>
      <c r="C2573" t="s">
        <v>1204</v>
      </c>
      <c r="D2573" s="5" t="str">
        <f t="shared" si="121"/>
        <v>JIM STRYFFELER</v>
      </c>
      <c r="E2573" t="s">
        <v>213</v>
      </c>
      <c r="F2573" t="s">
        <v>734</v>
      </c>
      <c r="G2573" t="s">
        <v>735</v>
      </c>
      <c r="H2573" t="s">
        <v>735</v>
      </c>
      <c r="I2573" s="8">
        <v>1706194</v>
      </c>
      <c r="J2573" t="s">
        <v>72</v>
      </c>
      <c r="K2573" t="s">
        <v>73</v>
      </c>
      <c r="L2573" t="str">
        <f t="shared" si="119"/>
        <v>MATTHEW DAUGHERTY</v>
      </c>
      <c r="M2573" t="s">
        <v>57</v>
      </c>
      <c r="N2573" s="1">
        <v>46023</v>
      </c>
      <c r="O2573" s="1">
        <v>46174</v>
      </c>
      <c r="P2573">
        <f t="shared" si="120"/>
        <v>5</v>
      </c>
      <c r="Q2573" s="1" t="s">
        <v>142</v>
      </c>
      <c r="R2573" s="1" t="s">
        <v>3570</v>
      </c>
      <c r="S2573" s="2">
        <v>22.19</v>
      </c>
      <c r="T2573">
        <v>1</v>
      </c>
      <c r="U2573" t="s">
        <v>58</v>
      </c>
      <c r="V2573" s="3">
        <v>0.7</v>
      </c>
      <c r="W2573" t="s">
        <v>60</v>
      </c>
      <c r="X2573" t="s">
        <v>143</v>
      </c>
      <c r="Y2573" s="2">
        <v>15.53</v>
      </c>
      <c r="Z2573" s="2">
        <v>0</v>
      </c>
      <c r="AA2573" s="2">
        <v>0</v>
      </c>
      <c r="AB2573" s="2">
        <v>0</v>
      </c>
    </row>
    <row r="2574" spans="1:28" x14ac:dyDescent="0.25">
      <c r="A2574">
        <v>2032449411</v>
      </c>
      <c r="B2574" t="s">
        <v>698</v>
      </c>
      <c r="C2574" t="s">
        <v>699</v>
      </c>
      <c r="D2574" s="5" t="str">
        <f t="shared" si="121"/>
        <v>ALISSA BOOHER</v>
      </c>
      <c r="E2574" t="s">
        <v>220</v>
      </c>
      <c r="F2574" t="s">
        <v>734</v>
      </c>
      <c r="G2574" t="s">
        <v>735</v>
      </c>
      <c r="H2574" t="s">
        <v>735</v>
      </c>
      <c r="I2574" s="8">
        <v>1706194</v>
      </c>
      <c r="J2574" t="s">
        <v>72</v>
      </c>
      <c r="K2574" t="s">
        <v>73</v>
      </c>
      <c r="L2574" t="str">
        <f t="shared" si="119"/>
        <v>MATTHEW DAUGHERTY</v>
      </c>
      <c r="M2574" t="s">
        <v>57</v>
      </c>
      <c r="N2574" s="1">
        <v>46023</v>
      </c>
      <c r="O2574" s="1">
        <v>46174</v>
      </c>
      <c r="P2574">
        <f t="shared" si="120"/>
        <v>5</v>
      </c>
      <c r="Q2574" s="1" t="s">
        <v>142</v>
      </c>
      <c r="R2574" s="1" t="s">
        <v>3570</v>
      </c>
      <c r="S2574" s="2">
        <v>19.190000000000001</v>
      </c>
      <c r="T2574">
        <v>1</v>
      </c>
      <c r="U2574" t="s">
        <v>58</v>
      </c>
      <c r="V2574" s="3">
        <v>0.7</v>
      </c>
      <c r="W2574" t="s">
        <v>60</v>
      </c>
      <c r="X2574" t="s">
        <v>143</v>
      </c>
      <c r="Y2574" s="2">
        <v>13.43</v>
      </c>
      <c r="Z2574" s="2">
        <v>0</v>
      </c>
      <c r="AA2574" s="2">
        <v>0</v>
      </c>
      <c r="AB2574" s="2">
        <v>0</v>
      </c>
    </row>
    <row r="2575" spans="1:28" x14ac:dyDescent="0.25">
      <c r="A2575">
        <v>2032551810</v>
      </c>
      <c r="B2575" t="s">
        <v>3195</v>
      </c>
      <c r="C2575" t="s">
        <v>1069</v>
      </c>
      <c r="D2575" s="5" t="str">
        <f t="shared" si="121"/>
        <v>MARTA FERRARI</v>
      </c>
      <c r="E2575" t="s">
        <v>324</v>
      </c>
      <c r="F2575" t="s">
        <v>734</v>
      </c>
      <c r="G2575" t="s">
        <v>735</v>
      </c>
      <c r="H2575" t="s">
        <v>735</v>
      </c>
      <c r="I2575" s="8">
        <v>1706194</v>
      </c>
      <c r="J2575" t="s">
        <v>72</v>
      </c>
      <c r="K2575" t="s">
        <v>73</v>
      </c>
      <c r="L2575" t="str">
        <f t="shared" si="119"/>
        <v>MATTHEW DAUGHERTY</v>
      </c>
      <c r="M2575" t="s">
        <v>57</v>
      </c>
      <c r="N2575" s="1">
        <v>46023</v>
      </c>
      <c r="O2575" s="1">
        <v>46174</v>
      </c>
      <c r="P2575">
        <f t="shared" si="120"/>
        <v>5</v>
      </c>
      <c r="Q2575" s="1" t="s">
        <v>142</v>
      </c>
      <c r="R2575" s="1" t="s">
        <v>3570</v>
      </c>
      <c r="S2575" s="2">
        <v>18.37</v>
      </c>
      <c r="T2575">
        <v>1</v>
      </c>
      <c r="U2575" t="s">
        <v>58</v>
      </c>
      <c r="V2575" s="3">
        <v>0.7</v>
      </c>
      <c r="W2575" t="s">
        <v>60</v>
      </c>
      <c r="X2575" t="s">
        <v>143</v>
      </c>
      <c r="Y2575" s="2">
        <v>12.86</v>
      </c>
      <c r="Z2575" s="2">
        <v>0</v>
      </c>
      <c r="AA2575" s="2">
        <v>0</v>
      </c>
      <c r="AB2575" s="2">
        <v>0</v>
      </c>
    </row>
    <row r="2576" spans="1:28" x14ac:dyDescent="0.25">
      <c r="A2576">
        <v>2032890402</v>
      </c>
      <c r="B2576" t="s">
        <v>537</v>
      </c>
      <c r="C2576" t="s">
        <v>342</v>
      </c>
      <c r="D2576" s="5" t="str">
        <f t="shared" si="121"/>
        <v>ELIZABETH WHALEN</v>
      </c>
      <c r="E2576" t="s">
        <v>87</v>
      </c>
      <c r="F2576" t="s">
        <v>734</v>
      </c>
      <c r="G2576" t="s">
        <v>735</v>
      </c>
      <c r="H2576" t="s">
        <v>735</v>
      </c>
      <c r="I2576" s="8">
        <v>1706194</v>
      </c>
      <c r="J2576" t="s">
        <v>72</v>
      </c>
      <c r="K2576" t="s">
        <v>73</v>
      </c>
      <c r="L2576" t="str">
        <f t="shared" si="119"/>
        <v>MATTHEW DAUGHERTY</v>
      </c>
      <c r="M2576" t="s">
        <v>57</v>
      </c>
      <c r="N2576" s="1">
        <v>46023</v>
      </c>
      <c r="O2576" s="1">
        <v>46174</v>
      </c>
      <c r="P2576">
        <f t="shared" si="120"/>
        <v>5</v>
      </c>
      <c r="Q2576" s="1" t="s">
        <v>142</v>
      </c>
      <c r="R2576" s="1" t="s">
        <v>3570</v>
      </c>
      <c r="S2576" s="2">
        <v>17.37</v>
      </c>
      <c r="T2576">
        <v>1</v>
      </c>
      <c r="U2576" t="s">
        <v>58</v>
      </c>
      <c r="V2576" s="3">
        <v>0.7</v>
      </c>
      <c r="W2576" t="s">
        <v>60</v>
      </c>
      <c r="X2576" t="s">
        <v>143</v>
      </c>
      <c r="Y2576" s="2">
        <v>12.16</v>
      </c>
      <c r="Z2576" s="2">
        <v>0</v>
      </c>
      <c r="AA2576" s="2">
        <v>0</v>
      </c>
      <c r="AB2576" s="2">
        <v>0</v>
      </c>
    </row>
    <row r="2577" spans="1:28" x14ac:dyDescent="0.25">
      <c r="A2577">
        <v>2032642546</v>
      </c>
      <c r="B2577" t="s">
        <v>2692</v>
      </c>
      <c r="C2577" t="s">
        <v>882</v>
      </c>
      <c r="D2577" s="5" t="str">
        <f t="shared" si="121"/>
        <v>LUKE SHORT</v>
      </c>
      <c r="E2577" t="s">
        <v>220</v>
      </c>
      <c r="F2577" t="s">
        <v>734</v>
      </c>
      <c r="G2577" t="s">
        <v>735</v>
      </c>
      <c r="H2577" t="s">
        <v>735</v>
      </c>
      <c r="I2577" s="8">
        <v>1706194</v>
      </c>
      <c r="J2577" t="s">
        <v>72</v>
      </c>
      <c r="K2577" t="s">
        <v>73</v>
      </c>
      <c r="L2577" t="str">
        <f t="shared" si="119"/>
        <v>MATTHEW DAUGHERTY</v>
      </c>
      <c r="M2577" t="s">
        <v>57</v>
      </c>
      <c r="N2577" s="1">
        <v>46023</v>
      </c>
      <c r="O2577" s="1">
        <v>46174</v>
      </c>
      <c r="P2577">
        <f t="shared" si="120"/>
        <v>5</v>
      </c>
      <c r="Q2577" s="1" t="s">
        <v>142</v>
      </c>
      <c r="R2577" s="1" t="s">
        <v>3570</v>
      </c>
      <c r="S2577" s="2">
        <v>17.37</v>
      </c>
      <c r="T2577">
        <v>1</v>
      </c>
      <c r="U2577" t="s">
        <v>58</v>
      </c>
      <c r="V2577" s="3">
        <v>0.7</v>
      </c>
      <c r="W2577" t="s">
        <v>60</v>
      </c>
      <c r="X2577" t="s">
        <v>143</v>
      </c>
      <c r="Y2577" s="2">
        <v>12.16</v>
      </c>
      <c r="Z2577" s="2">
        <v>0</v>
      </c>
      <c r="AA2577" s="2">
        <v>0</v>
      </c>
      <c r="AB2577" s="2">
        <v>0</v>
      </c>
    </row>
    <row r="2578" spans="1:28" x14ac:dyDescent="0.25">
      <c r="A2578">
        <v>2032122796</v>
      </c>
      <c r="B2578" t="s">
        <v>3406</v>
      </c>
      <c r="C2578" t="s">
        <v>182</v>
      </c>
      <c r="D2578" s="5" t="str">
        <f t="shared" si="121"/>
        <v>MEGAN SESTER</v>
      </c>
      <c r="E2578" t="s">
        <v>220</v>
      </c>
      <c r="F2578" t="s">
        <v>734</v>
      </c>
      <c r="G2578" t="s">
        <v>735</v>
      </c>
      <c r="H2578" t="s">
        <v>735</v>
      </c>
      <c r="I2578" s="8">
        <v>1706194</v>
      </c>
      <c r="J2578" t="s">
        <v>72</v>
      </c>
      <c r="K2578" t="s">
        <v>73</v>
      </c>
      <c r="L2578" t="str">
        <f t="shared" si="119"/>
        <v>MATTHEW DAUGHERTY</v>
      </c>
      <c r="M2578" t="s">
        <v>57</v>
      </c>
      <c r="N2578" s="1">
        <v>46023</v>
      </c>
      <c r="O2578" s="1">
        <v>46174</v>
      </c>
      <c r="P2578">
        <f t="shared" si="120"/>
        <v>5</v>
      </c>
      <c r="Q2578" s="1" t="s">
        <v>142</v>
      </c>
      <c r="R2578" s="1" t="s">
        <v>3570</v>
      </c>
      <c r="S2578" s="2">
        <v>17.37</v>
      </c>
      <c r="T2578">
        <v>1</v>
      </c>
      <c r="U2578" t="s">
        <v>58</v>
      </c>
      <c r="V2578" s="3">
        <v>0.7</v>
      </c>
      <c r="W2578" t="s">
        <v>60</v>
      </c>
      <c r="X2578" t="s">
        <v>143</v>
      </c>
      <c r="Y2578" s="2">
        <v>12.16</v>
      </c>
      <c r="Z2578" s="2">
        <v>0</v>
      </c>
      <c r="AA2578" s="2">
        <v>0</v>
      </c>
      <c r="AB2578" s="2">
        <v>0</v>
      </c>
    </row>
    <row r="2579" spans="1:28" x14ac:dyDescent="0.25">
      <c r="A2579">
        <v>2032480054</v>
      </c>
      <c r="B2579" t="s">
        <v>1956</v>
      </c>
      <c r="C2579" t="s">
        <v>1957</v>
      </c>
      <c r="D2579" s="5" t="str">
        <f t="shared" si="121"/>
        <v>MIRANDA HOOD</v>
      </c>
      <c r="E2579" t="s">
        <v>475</v>
      </c>
      <c r="F2579" t="s">
        <v>734</v>
      </c>
      <c r="G2579" t="s">
        <v>735</v>
      </c>
      <c r="H2579" t="s">
        <v>735</v>
      </c>
      <c r="I2579" s="8">
        <v>1706194</v>
      </c>
      <c r="J2579" t="s">
        <v>72</v>
      </c>
      <c r="K2579" t="s">
        <v>73</v>
      </c>
      <c r="L2579" t="str">
        <f t="shared" si="119"/>
        <v>MATTHEW DAUGHERTY</v>
      </c>
      <c r="M2579" t="s">
        <v>57</v>
      </c>
      <c r="N2579" s="1">
        <v>46023</v>
      </c>
      <c r="O2579" s="1">
        <v>46174</v>
      </c>
      <c r="P2579">
        <f t="shared" si="120"/>
        <v>5</v>
      </c>
      <c r="Q2579" s="1" t="s">
        <v>142</v>
      </c>
      <c r="R2579" s="1" t="s">
        <v>3570</v>
      </c>
      <c r="S2579" s="2">
        <v>15.75</v>
      </c>
      <c r="T2579">
        <v>1</v>
      </c>
      <c r="U2579" t="s">
        <v>58</v>
      </c>
      <c r="V2579" s="3">
        <v>0.7</v>
      </c>
      <c r="W2579" t="s">
        <v>60</v>
      </c>
      <c r="X2579" t="s">
        <v>143</v>
      </c>
      <c r="Y2579" s="2">
        <v>11.02</v>
      </c>
      <c r="Z2579" s="2">
        <v>0</v>
      </c>
      <c r="AA2579" s="2">
        <v>0</v>
      </c>
      <c r="AB2579" s="2">
        <v>0</v>
      </c>
    </row>
    <row r="2580" spans="1:28" x14ac:dyDescent="0.25">
      <c r="A2580">
        <v>2032912409</v>
      </c>
      <c r="B2580" t="s">
        <v>2020</v>
      </c>
      <c r="C2580" t="s">
        <v>2021</v>
      </c>
      <c r="D2580" s="5" t="str">
        <f t="shared" si="121"/>
        <v>JAZMYN FELTZ</v>
      </c>
      <c r="E2580" t="s">
        <v>122</v>
      </c>
      <c r="F2580" t="s">
        <v>734</v>
      </c>
      <c r="G2580" t="s">
        <v>735</v>
      </c>
      <c r="H2580" t="s">
        <v>735</v>
      </c>
      <c r="I2580" s="8">
        <v>1706194</v>
      </c>
      <c r="J2580" t="s">
        <v>72</v>
      </c>
      <c r="K2580" t="s">
        <v>73</v>
      </c>
      <c r="L2580" t="str">
        <f t="shared" si="119"/>
        <v>MATTHEW DAUGHERTY</v>
      </c>
      <c r="M2580" t="s">
        <v>57</v>
      </c>
      <c r="N2580" s="1">
        <v>46023</v>
      </c>
      <c r="O2580" s="1">
        <v>46174</v>
      </c>
      <c r="P2580">
        <f t="shared" si="120"/>
        <v>5</v>
      </c>
      <c r="Q2580" s="1" t="s">
        <v>142</v>
      </c>
      <c r="R2580" s="1" t="s">
        <v>3570</v>
      </c>
      <c r="S2580" s="2">
        <v>8.49</v>
      </c>
      <c r="T2580">
        <v>1</v>
      </c>
      <c r="U2580" t="s">
        <v>58</v>
      </c>
      <c r="V2580" s="3">
        <v>0.7</v>
      </c>
      <c r="W2580" t="s">
        <v>60</v>
      </c>
      <c r="X2580" t="s">
        <v>143</v>
      </c>
      <c r="Y2580" s="2">
        <v>5.94</v>
      </c>
      <c r="Z2580" s="2">
        <v>0</v>
      </c>
      <c r="AA2580" s="2">
        <v>0</v>
      </c>
      <c r="AB2580" s="2">
        <v>0</v>
      </c>
    </row>
    <row r="2581" spans="1:28" x14ac:dyDescent="0.25">
      <c r="A2581">
        <v>2032461561</v>
      </c>
      <c r="B2581" t="s">
        <v>702</v>
      </c>
      <c r="C2581" t="s">
        <v>703</v>
      </c>
      <c r="D2581" s="5" t="str">
        <f t="shared" si="121"/>
        <v>DORIS OWEN</v>
      </c>
      <c r="E2581" t="s">
        <v>87</v>
      </c>
      <c r="F2581" t="s">
        <v>734</v>
      </c>
      <c r="G2581" t="s">
        <v>735</v>
      </c>
      <c r="H2581" t="s">
        <v>735</v>
      </c>
      <c r="I2581" s="8">
        <v>1706194</v>
      </c>
      <c r="J2581" t="s">
        <v>72</v>
      </c>
      <c r="K2581" t="s">
        <v>73</v>
      </c>
      <c r="L2581" t="str">
        <f t="shared" si="119"/>
        <v>MATTHEW DAUGHERTY</v>
      </c>
      <c r="M2581" t="s">
        <v>57</v>
      </c>
      <c r="N2581" s="1">
        <v>46023</v>
      </c>
      <c r="O2581" s="1">
        <v>46174</v>
      </c>
      <c r="P2581">
        <f t="shared" si="120"/>
        <v>5</v>
      </c>
      <c r="Q2581" s="1" t="s">
        <v>142</v>
      </c>
      <c r="R2581" s="1" t="s">
        <v>3570</v>
      </c>
      <c r="S2581" s="2">
        <v>31.28</v>
      </c>
      <c r="T2581">
        <v>1</v>
      </c>
      <c r="U2581" t="s">
        <v>58</v>
      </c>
      <c r="V2581" s="3">
        <v>0.7</v>
      </c>
      <c r="W2581" t="s">
        <v>60</v>
      </c>
      <c r="X2581" t="s">
        <v>143</v>
      </c>
      <c r="Y2581" s="2">
        <v>21.9</v>
      </c>
      <c r="Z2581" s="2">
        <v>21.9</v>
      </c>
      <c r="AA2581" s="2">
        <v>21.9</v>
      </c>
      <c r="AB2581" s="2">
        <v>0</v>
      </c>
    </row>
    <row r="2582" spans="1:28" x14ac:dyDescent="0.25">
      <c r="A2582">
        <v>2032219413</v>
      </c>
      <c r="B2582" t="s">
        <v>558</v>
      </c>
      <c r="C2582" t="s">
        <v>91</v>
      </c>
      <c r="D2582" s="5" t="str">
        <f t="shared" si="121"/>
        <v>RYAN BEZANSON</v>
      </c>
      <c r="E2582" t="s">
        <v>87</v>
      </c>
      <c r="F2582" t="s">
        <v>734</v>
      </c>
      <c r="G2582" t="s">
        <v>735</v>
      </c>
      <c r="H2582" t="s">
        <v>735</v>
      </c>
      <c r="I2582" s="8">
        <v>1706194</v>
      </c>
      <c r="J2582" t="s">
        <v>72</v>
      </c>
      <c r="K2582" t="s">
        <v>73</v>
      </c>
      <c r="L2582" t="str">
        <f t="shared" si="119"/>
        <v>MATTHEW DAUGHERTY</v>
      </c>
      <c r="M2582" t="s">
        <v>57</v>
      </c>
      <c r="N2582" s="1">
        <v>46023</v>
      </c>
      <c r="O2582" s="1">
        <v>46174</v>
      </c>
      <c r="P2582">
        <f t="shared" si="120"/>
        <v>5</v>
      </c>
      <c r="Q2582" s="1" t="s">
        <v>142</v>
      </c>
      <c r="R2582" s="1" t="s">
        <v>3570</v>
      </c>
      <c r="S2582" s="2">
        <v>69.3</v>
      </c>
      <c r="T2582">
        <v>1</v>
      </c>
      <c r="U2582" t="s">
        <v>58</v>
      </c>
      <c r="V2582" s="3">
        <v>0.7</v>
      </c>
      <c r="W2582" t="s">
        <v>60</v>
      </c>
      <c r="X2582" t="s">
        <v>143</v>
      </c>
      <c r="Y2582" s="2">
        <v>48.51</v>
      </c>
      <c r="Z2582" s="2">
        <v>48.51</v>
      </c>
      <c r="AA2582" s="2">
        <v>48.51</v>
      </c>
      <c r="AB2582" s="2">
        <v>0</v>
      </c>
    </row>
    <row r="2583" spans="1:28" x14ac:dyDescent="0.25">
      <c r="A2583">
        <v>2032660170</v>
      </c>
      <c r="B2583" t="s">
        <v>2707</v>
      </c>
      <c r="C2583" t="s">
        <v>513</v>
      </c>
      <c r="D2583" s="5" t="str">
        <f t="shared" si="121"/>
        <v>SUSAN ZARAZA</v>
      </c>
      <c r="E2583" t="s">
        <v>82</v>
      </c>
      <c r="F2583" t="s">
        <v>734</v>
      </c>
      <c r="G2583" t="s">
        <v>735</v>
      </c>
      <c r="H2583" t="s">
        <v>735</v>
      </c>
      <c r="I2583" s="8">
        <v>19615078</v>
      </c>
      <c r="J2583" t="s">
        <v>2006</v>
      </c>
      <c r="K2583" t="s">
        <v>221</v>
      </c>
      <c r="L2583" t="str">
        <f t="shared" ref="L2583:L2646" si="122">CONCATENATE(K2583," ",J2583)</f>
        <v>Richard Wuensch</v>
      </c>
      <c r="M2583" t="s">
        <v>57</v>
      </c>
      <c r="N2583" s="1">
        <v>46023</v>
      </c>
      <c r="O2583" s="1">
        <v>46174</v>
      </c>
      <c r="P2583">
        <f t="shared" si="120"/>
        <v>5</v>
      </c>
      <c r="Q2583" s="1" t="s">
        <v>142</v>
      </c>
      <c r="R2583" s="1" t="s">
        <v>3570</v>
      </c>
      <c r="S2583" s="2">
        <v>78.569999999999993</v>
      </c>
      <c r="T2583">
        <v>1</v>
      </c>
      <c r="U2583" t="s">
        <v>58</v>
      </c>
      <c r="V2583" s="3">
        <v>0.7</v>
      </c>
      <c r="W2583" t="s">
        <v>60</v>
      </c>
      <c r="X2583" t="s">
        <v>143</v>
      </c>
      <c r="Y2583" s="2">
        <v>55</v>
      </c>
      <c r="Z2583" s="2">
        <v>0</v>
      </c>
      <c r="AA2583" s="2">
        <v>0</v>
      </c>
      <c r="AB2583" s="2">
        <v>0</v>
      </c>
    </row>
    <row r="2584" spans="1:28" x14ac:dyDescent="0.25">
      <c r="A2584">
        <v>2032892346</v>
      </c>
      <c r="B2584" t="s">
        <v>2005</v>
      </c>
      <c r="C2584" t="s">
        <v>914</v>
      </c>
      <c r="D2584" s="5" t="str">
        <f t="shared" si="121"/>
        <v>SANDRA PENA</v>
      </c>
      <c r="E2584" t="s">
        <v>82</v>
      </c>
      <c r="F2584" t="s">
        <v>734</v>
      </c>
      <c r="G2584" t="s">
        <v>735</v>
      </c>
      <c r="H2584" t="s">
        <v>735</v>
      </c>
      <c r="I2584" s="8">
        <v>19615078</v>
      </c>
      <c r="J2584" t="s">
        <v>2006</v>
      </c>
      <c r="K2584" t="s">
        <v>221</v>
      </c>
      <c r="L2584" t="str">
        <f t="shared" si="122"/>
        <v>Richard Wuensch</v>
      </c>
      <c r="M2584" t="s">
        <v>57</v>
      </c>
      <c r="N2584" s="1">
        <v>46025</v>
      </c>
      <c r="O2584" s="1">
        <v>46176</v>
      </c>
      <c r="P2584">
        <f t="shared" si="120"/>
        <v>5</v>
      </c>
      <c r="Q2584" s="1" t="s">
        <v>142</v>
      </c>
      <c r="R2584" s="1" t="s">
        <v>3570</v>
      </c>
      <c r="S2584" s="2">
        <v>49.8</v>
      </c>
      <c r="T2584">
        <v>1</v>
      </c>
      <c r="U2584" t="s">
        <v>58</v>
      </c>
      <c r="V2584" s="3">
        <v>0.7</v>
      </c>
      <c r="W2584" t="s">
        <v>60</v>
      </c>
      <c r="X2584" t="s">
        <v>143</v>
      </c>
      <c r="Y2584" s="2">
        <v>34.86</v>
      </c>
      <c r="Z2584" s="2">
        <v>0</v>
      </c>
      <c r="AA2584" s="2">
        <v>0</v>
      </c>
      <c r="AB2584" s="2">
        <v>0</v>
      </c>
    </row>
    <row r="2585" spans="1:28" x14ac:dyDescent="0.25">
      <c r="A2585">
        <v>2031948334</v>
      </c>
      <c r="B2585" t="s">
        <v>1251</v>
      </c>
      <c r="C2585" t="s">
        <v>101</v>
      </c>
      <c r="D2585" s="5" t="str">
        <f t="shared" si="121"/>
        <v>ALLEN ALEXANDER</v>
      </c>
      <c r="E2585" t="s">
        <v>172</v>
      </c>
      <c r="F2585" t="s">
        <v>734</v>
      </c>
      <c r="G2585" t="s">
        <v>735</v>
      </c>
      <c r="H2585" t="s">
        <v>735</v>
      </c>
      <c r="I2585" s="8">
        <v>8977234</v>
      </c>
      <c r="J2585" t="s">
        <v>90</v>
      </c>
      <c r="K2585" t="s">
        <v>91</v>
      </c>
      <c r="L2585" t="str">
        <f t="shared" si="122"/>
        <v>RYAN CALTAGIRONE</v>
      </c>
      <c r="M2585" t="s">
        <v>57</v>
      </c>
      <c r="N2585" s="1">
        <v>46023</v>
      </c>
      <c r="O2585" s="1">
        <v>46174</v>
      </c>
      <c r="P2585">
        <f t="shared" si="120"/>
        <v>5</v>
      </c>
      <c r="Q2585" s="1" t="s">
        <v>142</v>
      </c>
      <c r="R2585" s="1" t="s">
        <v>3570</v>
      </c>
      <c r="S2585" s="2">
        <v>249.3</v>
      </c>
      <c r="T2585">
        <v>1</v>
      </c>
      <c r="U2585" t="s">
        <v>58</v>
      </c>
      <c r="V2585" s="3">
        <v>0.7</v>
      </c>
      <c r="W2585" t="s">
        <v>60</v>
      </c>
      <c r="X2585" t="s">
        <v>143</v>
      </c>
      <c r="Y2585" s="2">
        <v>174.51</v>
      </c>
      <c r="Z2585" s="2">
        <v>0</v>
      </c>
      <c r="AA2585" s="2">
        <v>0</v>
      </c>
      <c r="AB2585" s="2">
        <v>0</v>
      </c>
    </row>
    <row r="2586" spans="1:28" x14ac:dyDescent="0.25">
      <c r="A2586">
        <v>2031960870</v>
      </c>
      <c r="B2586" t="s">
        <v>396</v>
      </c>
      <c r="C2586" t="s">
        <v>241</v>
      </c>
      <c r="D2586" s="5" t="str">
        <f t="shared" si="121"/>
        <v>LISA GENGER</v>
      </c>
      <c r="E2586" t="s">
        <v>82</v>
      </c>
      <c r="F2586" t="s">
        <v>734</v>
      </c>
      <c r="G2586" t="s">
        <v>735</v>
      </c>
      <c r="H2586" t="s">
        <v>735</v>
      </c>
      <c r="I2586" s="8">
        <v>8977234</v>
      </c>
      <c r="J2586" t="s">
        <v>90</v>
      </c>
      <c r="K2586" t="s">
        <v>91</v>
      </c>
      <c r="L2586" t="str">
        <f t="shared" si="122"/>
        <v>RYAN CALTAGIRONE</v>
      </c>
      <c r="M2586" t="s">
        <v>57</v>
      </c>
      <c r="N2586" s="1">
        <v>46023</v>
      </c>
      <c r="O2586" s="1">
        <v>46174</v>
      </c>
      <c r="P2586">
        <f t="shared" si="120"/>
        <v>5</v>
      </c>
      <c r="Q2586" s="1" t="s">
        <v>142</v>
      </c>
      <c r="R2586" s="1" t="s">
        <v>3570</v>
      </c>
      <c r="S2586" s="2">
        <v>209.78</v>
      </c>
      <c r="T2586">
        <v>1</v>
      </c>
      <c r="U2586" t="s">
        <v>58</v>
      </c>
      <c r="V2586" s="3">
        <v>0.7</v>
      </c>
      <c r="W2586" t="s">
        <v>60</v>
      </c>
      <c r="X2586" t="s">
        <v>143</v>
      </c>
      <c r="Y2586" s="2">
        <v>146.85</v>
      </c>
      <c r="Z2586" s="2">
        <v>0</v>
      </c>
      <c r="AA2586" s="2">
        <v>0</v>
      </c>
      <c r="AB2586" s="2">
        <v>0</v>
      </c>
    </row>
    <row r="2587" spans="1:28" x14ac:dyDescent="0.25">
      <c r="A2587">
        <v>2032496772</v>
      </c>
      <c r="B2587" t="s">
        <v>1670</v>
      </c>
      <c r="C2587" t="s">
        <v>267</v>
      </c>
      <c r="D2587" s="5" t="str">
        <f t="shared" si="121"/>
        <v>MELANIE EBIN</v>
      </c>
      <c r="E2587" t="s">
        <v>172</v>
      </c>
      <c r="F2587" t="s">
        <v>734</v>
      </c>
      <c r="G2587" t="s">
        <v>735</v>
      </c>
      <c r="H2587" t="s">
        <v>735</v>
      </c>
      <c r="I2587" s="8">
        <v>8977234</v>
      </c>
      <c r="J2587" t="s">
        <v>90</v>
      </c>
      <c r="K2587" t="s">
        <v>91</v>
      </c>
      <c r="L2587" t="str">
        <f t="shared" si="122"/>
        <v>RYAN CALTAGIRONE</v>
      </c>
      <c r="M2587" t="s">
        <v>57</v>
      </c>
      <c r="N2587" s="1">
        <v>46023</v>
      </c>
      <c r="O2587" s="1">
        <v>46174</v>
      </c>
      <c r="P2587">
        <f t="shared" si="120"/>
        <v>5</v>
      </c>
      <c r="Q2587" s="1" t="s">
        <v>142</v>
      </c>
      <c r="R2587" s="1" t="s">
        <v>3570</v>
      </c>
      <c r="S2587" s="2">
        <v>196.02</v>
      </c>
      <c r="T2587">
        <v>1</v>
      </c>
      <c r="U2587" t="s">
        <v>58</v>
      </c>
      <c r="V2587" s="3">
        <v>0.7</v>
      </c>
      <c r="W2587" t="s">
        <v>60</v>
      </c>
      <c r="X2587" t="s">
        <v>143</v>
      </c>
      <c r="Y2587" s="2">
        <v>137.21</v>
      </c>
      <c r="Z2587" s="2">
        <v>0</v>
      </c>
      <c r="AA2587" s="2">
        <v>0</v>
      </c>
      <c r="AB2587" s="2">
        <v>0</v>
      </c>
    </row>
    <row r="2588" spans="1:28" x14ac:dyDescent="0.25">
      <c r="A2588">
        <v>2032602840</v>
      </c>
      <c r="B2588" t="s">
        <v>2385</v>
      </c>
      <c r="C2588" t="s">
        <v>466</v>
      </c>
      <c r="D2588" s="5" t="str">
        <f t="shared" si="121"/>
        <v>THOMAS SHALLCROSS</v>
      </c>
      <c r="E2588" t="s">
        <v>82</v>
      </c>
      <c r="F2588" t="s">
        <v>734</v>
      </c>
      <c r="G2588" t="s">
        <v>735</v>
      </c>
      <c r="H2588" t="s">
        <v>735</v>
      </c>
      <c r="I2588" s="8">
        <v>8977234</v>
      </c>
      <c r="J2588" t="s">
        <v>90</v>
      </c>
      <c r="K2588" t="s">
        <v>91</v>
      </c>
      <c r="L2588" t="str">
        <f t="shared" si="122"/>
        <v>RYAN CALTAGIRONE</v>
      </c>
      <c r="M2588" t="s">
        <v>57</v>
      </c>
      <c r="N2588" s="1">
        <v>46023</v>
      </c>
      <c r="O2588" s="1">
        <v>46174</v>
      </c>
      <c r="P2588">
        <f t="shared" si="120"/>
        <v>5</v>
      </c>
      <c r="Q2588" s="1" t="s">
        <v>142</v>
      </c>
      <c r="R2588" s="1" t="s">
        <v>3570</v>
      </c>
      <c r="S2588" s="2">
        <v>179.78</v>
      </c>
      <c r="T2588">
        <v>1</v>
      </c>
      <c r="U2588" t="s">
        <v>58</v>
      </c>
      <c r="V2588" s="3">
        <v>0.7</v>
      </c>
      <c r="W2588" t="s">
        <v>60</v>
      </c>
      <c r="X2588" t="s">
        <v>143</v>
      </c>
      <c r="Y2588" s="2">
        <v>125.85</v>
      </c>
      <c r="Z2588" s="2">
        <v>0</v>
      </c>
      <c r="AA2588" s="2">
        <v>0</v>
      </c>
      <c r="AB2588" s="2">
        <v>0</v>
      </c>
    </row>
    <row r="2589" spans="1:28" x14ac:dyDescent="0.25">
      <c r="A2589">
        <v>2031947035</v>
      </c>
      <c r="B2589" t="s">
        <v>388</v>
      </c>
      <c r="C2589" t="s">
        <v>389</v>
      </c>
      <c r="D2589" s="5" t="str">
        <f t="shared" si="121"/>
        <v>CHRISTY NORRIS</v>
      </c>
      <c r="E2589" t="s">
        <v>110</v>
      </c>
      <c r="F2589" t="s">
        <v>734</v>
      </c>
      <c r="G2589" t="s">
        <v>735</v>
      </c>
      <c r="H2589" t="s">
        <v>735</v>
      </c>
      <c r="I2589" s="8">
        <v>8977234</v>
      </c>
      <c r="J2589" t="s">
        <v>90</v>
      </c>
      <c r="K2589" t="s">
        <v>91</v>
      </c>
      <c r="L2589" t="str">
        <f t="shared" si="122"/>
        <v>RYAN CALTAGIRONE</v>
      </c>
      <c r="M2589" t="s">
        <v>57</v>
      </c>
      <c r="N2589" s="1">
        <v>46023</v>
      </c>
      <c r="O2589" s="1">
        <v>46174</v>
      </c>
      <c r="P2589">
        <f t="shared" si="120"/>
        <v>5</v>
      </c>
      <c r="Q2589" s="1" t="s">
        <v>142</v>
      </c>
      <c r="R2589" s="1" t="s">
        <v>3570</v>
      </c>
      <c r="S2589" s="2">
        <v>147.4</v>
      </c>
      <c r="T2589">
        <v>1</v>
      </c>
      <c r="U2589" t="s">
        <v>58</v>
      </c>
      <c r="V2589" s="3">
        <v>0.7</v>
      </c>
      <c r="W2589" t="s">
        <v>60</v>
      </c>
      <c r="X2589" t="s">
        <v>143</v>
      </c>
      <c r="Y2589" s="2">
        <v>103.18</v>
      </c>
      <c r="Z2589" s="2">
        <v>0</v>
      </c>
      <c r="AA2589" s="2">
        <v>0</v>
      </c>
      <c r="AB2589" s="2">
        <v>0</v>
      </c>
    </row>
    <row r="2590" spans="1:28" x14ac:dyDescent="0.25">
      <c r="A2590">
        <v>2032583549</v>
      </c>
      <c r="B2590" t="s">
        <v>3208</v>
      </c>
      <c r="C2590" t="s">
        <v>1571</v>
      </c>
      <c r="D2590" s="5" t="str">
        <f t="shared" si="121"/>
        <v>CODY KNUDSEN</v>
      </c>
      <c r="E2590" t="s">
        <v>87</v>
      </c>
      <c r="F2590" t="s">
        <v>734</v>
      </c>
      <c r="G2590" t="s">
        <v>735</v>
      </c>
      <c r="H2590" t="s">
        <v>735</v>
      </c>
      <c r="I2590" s="8">
        <v>8977234</v>
      </c>
      <c r="J2590" t="s">
        <v>90</v>
      </c>
      <c r="K2590" t="s">
        <v>91</v>
      </c>
      <c r="L2590" t="str">
        <f t="shared" si="122"/>
        <v>RYAN CALTAGIRONE</v>
      </c>
      <c r="M2590" t="s">
        <v>57</v>
      </c>
      <c r="N2590" s="1">
        <v>46023</v>
      </c>
      <c r="O2590" s="1">
        <v>46174</v>
      </c>
      <c r="P2590">
        <f t="shared" si="120"/>
        <v>5</v>
      </c>
      <c r="Q2590" s="1" t="s">
        <v>142</v>
      </c>
      <c r="R2590" s="1" t="s">
        <v>3570</v>
      </c>
      <c r="S2590" s="2">
        <v>146.91999999999999</v>
      </c>
      <c r="T2590">
        <v>1</v>
      </c>
      <c r="U2590" t="s">
        <v>58</v>
      </c>
      <c r="V2590" s="3">
        <v>0.7</v>
      </c>
      <c r="W2590" t="s">
        <v>60</v>
      </c>
      <c r="X2590" t="s">
        <v>143</v>
      </c>
      <c r="Y2590" s="2">
        <v>102.84</v>
      </c>
      <c r="Z2590" s="2">
        <v>0</v>
      </c>
      <c r="AA2590" s="2">
        <v>0</v>
      </c>
      <c r="AB2590" s="2">
        <v>0</v>
      </c>
    </row>
    <row r="2591" spans="1:28" x14ac:dyDescent="0.25">
      <c r="A2591">
        <v>2031967119</v>
      </c>
      <c r="B2591" t="s">
        <v>402</v>
      </c>
      <c r="C2591" t="s">
        <v>97</v>
      </c>
      <c r="D2591" s="5" t="str">
        <f t="shared" si="121"/>
        <v>JOHN YDE</v>
      </c>
      <c r="E2591" t="s">
        <v>213</v>
      </c>
      <c r="F2591" t="s">
        <v>734</v>
      </c>
      <c r="G2591" t="s">
        <v>735</v>
      </c>
      <c r="H2591" t="s">
        <v>735</v>
      </c>
      <c r="I2591" s="8">
        <v>8977234</v>
      </c>
      <c r="J2591" t="s">
        <v>90</v>
      </c>
      <c r="K2591" t="s">
        <v>91</v>
      </c>
      <c r="L2591" t="str">
        <f t="shared" si="122"/>
        <v>RYAN CALTAGIRONE</v>
      </c>
      <c r="M2591" t="s">
        <v>57</v>
      </c>
      <c r="N2591" s="1">
        <v>46023</v>
      </c>
      <c r="O2591" s="1">
        <v>46174</v>
      </c>
      <c r="P2591">
        <f t="shared" si="120"/>
        <v>5</v>
      </c>
      <c r="Q2591" s="1" t="s">
        <v>142</v>
      </c>
      <c r="R2591" s="1" t="s">
        <v>3570</v>
      </c>
      <c r="S2591" s="2">
        <v>135.07</v>
      </c>
      <c r="T2591">
        <v>1</v>
      </c>
      <c r="U2591" t="s">
        <v>58</v>
      </c>
      <c r="V2591" s="3">
        <v>0.7</v>
      </c>
      <c r="W2591" t="s">
        <v>60</v>
      </c>
      <c r="X2591" t="s">
        <v>143</v>
      </c>
      <c r="Y2591" s="2">
        <v>94.55</v>
      </c>
      <c r="Z2591" s="2">
        <v>0</v>
      </c>
      <c r="AA2591" s="2">
        <v>0</v>
      </c>
      <c r="AB2591" s="2">
        <v>0</v>
      </c>
    </row>
    <row r="2592" spans="1:28" x14ac:dyDescent="0.25">
      <c r="A2592">
        <v>2032596947</v>
      </c>
      <c r="B2592" t="s">
        <v>2382</v>
      </c>
      <c r="C2592" t="s">
        <v>135</v>
      </c>
      <c r="D2592" s="5" t="str">
        <f t="shared" si="121"/>
        <v>KIMBERLY CARDELLI</v>
      </c>
      <c r="E2592" t="s">
        <v>82</v>
      </c>
      <c r="F2592" t="s">
        <v>734</v>
      </c>
      <c r="G2592" t="s">
        <v>735</v>
      </c>
      <c r="H2592" t="s">
        <v>735</v>
      </c>
      <c r="I2592" s="8">
        <v>8977234</v>
      </c>
      <c r="J2592" t="s">
        <v>90</v>
      </c>
      <c r="K2592" t="s">
        <v>91</v>
      </c>
      <c r="L2592" t="str">
        <f t="shared" si="122"/>
        <v>RYAN CALTAGIRONE</v>
      </c>
      <c r="M2592" t="s">
        <v>57</v>
      </c>
      <c r="N2592" s="1">
        <v>46023</v>
      </c>
      <c r="O2592" s="1">
        <v>46174</v>
      </c>
      <c r="P2592">
        <f t="shared" si="120"/>
        <v>5</v>
      </c>
      <c r="Q2592" s="1" t="s">
        <v>142</v>
      </c>
      <c r="R2592" s="1" t="s">
        <v>3570</v>
      </c>
      <c r="S2592" s="2">
        <v>134.43</v>
      </c>
      <c r="T2592">
        <v>1</v>
      </c>
      <c r="U2592" t="s">
        <v>58</v>
      </c>
      <c r="V2592" s="3">
        <v>0.7</v>
      </c>
      <c r="W2592" t="s">
        <v>60</v>
      </c>
      <c r="X2592" t="s">
        <v>143</v>
      </c>
      <c r="Y2592" s="2">
        <v>94.1</v>
      </c>
      <c r="Z2592" s="2">
        <v>0</v>
      </c>
      <c r="AA2592" s="2">
        <v>0</v>
      </c>
      <c r="AB2592" s="2">
        <v>0</v>
      </c>
    </row>
    <row r="2593" spans="1:28" x14ac:dyDescent="0.25">
      <c r="A2593">
        <v>2031985399</v>
      </c>
      <c r="B2593" t="s">
        <v>413</v>
      </c>
      <c r="C2593" t="s">
        <v>399</v>
      </c>
      <c r="D2593" s="5" t="str">
        <f t="shared" si="121"/>
        <v>ROBERT JOYCE</v>
      </c>
      <c r="E2593" t="s">
        <v>110</v>
      </c>
      <c r="F2593" t="s">
        <v>734</v>
      </c>
      <c r="G2593" t="s">
        <v>735</v>
      </c>
      <c r="H2593" t="s">
        <v>735</v>
      </c>
      <c r="I2593" s="8">
        <v>8977234</v>
      </c>
      <c r="J2593" t="s">
        <v>90</v>
      </c>
      <c r="K2593" t="s">
        <v>91</v>
      </c>
      <c r="L2593" t="str">
        <f t="shared" si="122"/>
        <v>RYAN CALTAGIRONE</v>
      </c>
      <c r="M2593" t="s">
        <v>57</v>
      </c>
      <c r="N2593" s="1">
        <v>46023</v>
      </c>
      <c r="O2593" s="1">
        <v>46174</v>
      </c>
      <c r="P2593">
        <f t="shared" si="120"/>
        <v>5</v>
      </c>
      <c r="Q2593" s="1" t="s">
        <v>142</v>
      </c>
      <c r="R2593" s="1" t="s">
        <v>3570</v>
      </c>
      <c r="S2593" s="2">
        <v>129.22</v>
      </c>
      <c r="T2593">
        <v>1</v>
      </c>
      <c r="U2593" t="s">
        <v>58</v>
      </c>
      <c r="V2593" s="3">
        <v>0.7</v>
      </c>
      <c r="W2593" t="s">
        <v>60</v>
      </c>
      <c r="X2593" t="s">
        <v>143</v>
      </c>
      <c r="Y2593" s="2">
        <v>90.45</v>
      </c>
      <c r="Z2593" s="2">
        <v>0</v>
      </c>
      <c r="AA2593" s="2">
        <v>0</v>
      </c>
      <c r="AB2593" s="2">
        <v>0</v>
      </c>
    </row>
    <row r="2594" spans="1:28" x14ac:dyDescent="0.25">
      <c r="A2594">
        <v>2032459533</v>
      </c>
      <c r="B2594" t="s">
        <v>700</v>
      </c>
      <c r="C2594" t="s">
        <v>701</v>
      </c>
      <c r="D2594" s="5" t="str">
        <f t="shared" si="121"/>
        <v>DEBRA PITTENGER</v>
      </c>
      <c r="E2594" t="s">
        <v>172</v>
      </c>
      <c r="F2594" t="s">
        <v>734</v>
      </c>
      <c r="G2594" t="s">
        <v>735</v>
      </c>
      <c r="H2594" t="s">
        <v>735</v>
      </c>
      <c r="I2594" s="8">
        <v>8977234</v>
      </c>
      <c r="J2594" t="s">
        <v>90</v>
      </c>
      <c r="K2594" t="s">
        <v>91</v>
      </c>
      <c r="L2594" t="str">
        <f t="shared" si="122"/>
        <v>RYAN CALTAGIRONE</v>
      </c>
      <c r="M2594" t="s">
        <v>57</v>
      </c>
      <c r="N2594" s="1">
        <v>46023</v>
      </c>
      <c r="O2594" s="1">
        <v>46174</v>
      </c>
      <c r="P2594">
        <f t="shared" si="120"/>
        <v>5</v>
      </c>
      <c r="Q2594" s="1" t="s">
        <v>142</v>
      </c>
      <c r="R2594" s="1" t="s">
        <v>3570</v>
      </c>
      <c r="S2594" s="2">
        <v>122.88</v>
      </c>
      <c r="T2594">
        <v>1</v>
      </c>
      <c r="U2594" t="s">
        <v>58</v>
      </c>
      <c r="V2594" s="3">
        <v>0.7</v>
      </c>
      <c r="W2594" t="s">
        <v>60</v>
      </c>
      <c r="X2594" t="s">
        <v>143</v>
      </c>
      <c r="Y2594" s="2">
        <v>86.02</v>
      </c>
      <c r="Z2594" s="2">
        <v>0</v>
      </c>
      <c r="AA2594" s="2">
        <v>0</v>
      </c>
      <c r="AB2594" s="2">
        <v>0</v>
      </c>
    </row>
    <row r="2595" spans="1:28" x14ac:dyDescent="0.25">
      <c r="A2595">
        <v>2032474627</v>
      </c>
      <c r="B2595" t="s">
        <v>1946</v>
      </c>
      <c r="C2595" t="s">
        <v>701</v>
      </c>
      <c r="D2595" s="5" t="str">
        <f t="shared" si="121"/>
        <v>DEBRA IRLBACKER</v>
      </c>
      <c r="E2595" t="s">
        <v>82</v>
      </c>
      <c r="F2595" t="s">
        <v>734</v>
      </c>
      <c r="G2595" t="s">
        <v>735</v>
      </c>
      <c r="H2595" t="s">
        <v>735</v>
      </c>
      <c r="I2595" s="8">
        <v>8977234</v>
      </c>
      <c r="J2595" t="s">
        <v>90</v>
      </c>
      <c r="K2595" t="s">
        <v>91</v>
      </c>
      <c r="L2595" t="str">
        <f t="shared" si="122"/>
        <v>RYAN CALTAGIRONE</v>
      </c>
      <c r="M2595" t="s">
        <v>57</v>
      </c>
      <c r="N2595" s="1">
        <v>46023</v>
      </c>
      <c r="O2595" s="1">
        <v>46174</v>
      </c>
      <c r="P2595">
        <f t="shared" si="120"/>
        <v>5</v>
      </c>
      <c r="Q2595" s="1" t="s">
        <v>142</v>
      </c>
      <c r="R2595" s="1" t="s">
        <v>3570</v>
      </c>
      <c r="S2595" s="2">
        <v>118</v>
      </c>
      <c r="T2595">
        <v>1</v>
      </c>
      <c r="U2595" t="s">
        <v>58</v>
      </c>
      <c r="V2595" s="3">
        <v>0.7</v>
      </c>
      <c r="W2595" t="s">
        <v>60</v>
      </c>
      <c r="X2595" t="s">
        <v>143</v>
      </c>
      <c r="Y2595" s="2">
        <v>82.6</v>
      </c>
      <c r="Z2595" s="2">
        <v>0</v>
      </c>
      <c r="AA2595" s="2">
        <v>0</v>
      </c>
      <c r="AB2595" s="2">
        <v>0</v>
      </c>
    </row>
    <row r="2596" spans="1:28" x14ac:dyDescent="0.25">
      <c r="A2596">
        <v>2032201725</v>
      </c>
      <c r="B2596" t="s">
        <v>1082</v>
      </c>
      <c r="C2596" t="s">
        <v>263</v>
      </c>
      <c r="D2596" s="5" t="str">
        <f t="shared" si="121"/>
        <v>CHARLES TRIPP</v>
      </c>
      <c r="E2596" t="s">
        <v>161</v>
      </c>
      <c r="F2596" t="s">
        <v>734</v>
      </c>
      <c r="G2596" t="s">
        <v>735</v>
      </c>
      <c r="H2596" t="s">
        <v>735</v>
      </c>
      <c r="I2596" s="8">
        <v>8977234</v>
      </c>
      <c r="J2596" t="s">
        <v>90</v>
      </c>
      <c r="K2596" t="s">
        <v>91</v>
      </c>
      <c r="L2596" t="str">
        <f t="shared" si="122"/>
        <v>RYAN CALTAGIRONE</v>
      </c>
      <c r="M2596" t="s">
        <v>57</v>
      </c>
      <c r="N2596" s="1">
        <v>46023</v>
      </c>
      <c r="O2596" s="1">
        <v>46174</v>
      </c>
      <c r="P2596">
        <f t="shared" si="120"/>
        <v>5</v>
      </c>
      <c r="Q2596" s="1" t="s">
        <v>142</v>
      </c>
      <c r="R2596" s="1" t="s">
        <v>3570</v>
      </c>
      <c r="S2596" s="2">
        <v>116.8</v>
      </c>
      <c r="T2596">
        <v>1</v>
      </c>
      <c r="U2596" t="s">
        <v>58</v>
      </c>
      <c r="V2596" s="3">
        <v>0.7</v>
      </c>
      <c r="W2596" t="s">
        <v>60</v>
      </c>
      <c r="X2596" t="s">
        <v>143</v>
      </c>
      <c r="Y2596" s="2">
        <v>81.760000000000005</v>
      </c>
      <c r="Z2596" s="2">
        <v>0</v>
      </c>
      <c r="AA2596" s="2">
        <v>0</v>
      </c>
      <c r="AB2596" s="2">
        <v>0</v>
      </c>
    </row>
    <row r="2597" spans="1:28" x14ac:dyDescent="0.25">
      <c r="A2597">
        <v>2032235556</v>
      </c>
      <c r="B2597" t="s">
        <v>568</v>
      </c>
      <c r="C2597" t="s">
        <v>346</v>
      </c>
      <c r="D2597" s="5" t="str">
        <f t="shared" si="121"/>
        <v>MELISSA CHRIST</v>
      </c>
      <c r="E2597" t="s">
        <v>87</v>
      </c>
      <c r="F2597" t="s">
        <v>734</v>
      </c>
      <c r="G2597" t="s">
        <v>735</v>
      </c>
      <c r="H2597" t="s">
        <v>735</v>
      </c>
      <c r="I2597" s="8">
        <v>8977234</v>
      </c>
      <c r="J2597" t="s">
        <v>90</v>
      </c>
      <c r="K2597" t="s">
        <v>91</v>
      </c>
      <c r="L2597" t="str">
        <f t="shared" si="122"/>
        <v>RYAN CALTAGIRONE</v>
      </c>
      <c r="M2597" t="s">
        <v>57</v>
      </c>
      <c r="N2597" s="1">
        <v>46023</v>
      </c>
      <c r="O2597" s="1">
        <v>46174</v>
      </c>
      <c r="P2597">
        <f t="shared" si="120"/>
        <v>5</v>
      </c>
      <c r="Q2597" s="1" t="s">
        <v>142</v>
      </c>
      <c r="R2597" s="1" t="s">
        <v>3570</v>
      </c>
      <c r="S2597" s="2">
        <v>107.9</v>
      </c>
      <c r="T2597">
        <v>1</v>
      </c>
      <c r="U2597" t="s">
        <v>58</v>
      </c>
      <c r="V2597" s="3">
        <v>0.7</v>
      </c>
      <c r="W2597" t="s">
        <v>60</v>
      </c>
      <c r="X2597" t="s">
        <v>143</v>
      </c>
      <c r="Y2597" s="2">
        <v>75.53</v>
      </c>
      <c r="Z2597" s="2">
        <v>0</v>
      </c>
      <c r="AA2597" s="2">
        <v>0</v>
      </c>
      <c r="AB2597" s="2">
        <v>0</v>
      </c>
    </row>
    <row r="2598" spans="1:28" x14ac:dyDescent="0.25">
      <c r="A2598">
        <v>2032136059</v>
      </c>
      <c r="B2598" t="s">
        <v>3413</v>
      </c>
      <c r="C2598" t="s">
        <v>97</v>
      </c>
      <c r="D2598" s="5" t="str">
        <f t="shared" si="121"/>
        <v>JOHN ERSTE</v>
      </c>
      <c r="E2598" t="s">
        <v>324</v>
      </c>
      <c r="F2598" t="s">
        <v>734</v>
      </c>
      <c r="G2598" t="s">
        <v>735</v>
      </c>
      <c r="H2598" t="s">
        <v>735</v>
      </c>
      <c r="I2598" s="8">
        <v>8977234</v>
      </c>
      <c r="J2598" t="s">
        <v>90</v>
      </c>
      <c r="K2598" t="s">
        <v>91</v>
      </c>
      <c r="L2598" t="str">
        <f t="shared" si="122"/>
        <v>RYAN CALTAGIRONE</v>
      </c>
      <c r="M2598" t="s">
        <v>57</v>
      </c>
      <c r="N2598" s="1">
        <v>46023</v>
      </c>
      <c r="O2598" s="1">
        <v>46174</v>
      </c>
      <c r="P2598">
        <f t="shared" si="120"/>
        <v>5</v>
      </c>
      <c r="Q2598" s="1" t="s">
        <v>142</v>
      </c>
      <c r="R2598" s="1" t="s">
        <v>3570</v>
      </c>
      <c r="S2598" s="2">
        <v>105.74</v>
      </c>
      <c r="T2598">
        <v>1</v>
      </c>
      <c r="U2598" t="s">
        <v>58</v>
      </c>
      <c r="V2598" s="3">
        <v>0.7</v>
      </c>
      <c r="W2598" t="s">
        <v>60</v>
      </c>
      <c r="X2598" t="s">
        <v>143</v>
      </c>
      <c r="Y2598" s="2">
        <v>74.02</v>
      </c>
      <c r="Z2598" s="2">
        <v>0</v>
      </c>
      <c r="AA2598" s="2">
        <v>0</v>
      </c>
      <c r="AB2598" s="2">
        <v>0</v>
      </c>
    </row>
    <row r="2599" spans="1:28" x14ac:dyDescent="0.25">
      <c r="A2599">
        <v>2032403421</v>
      </c>
      <c r="B2599" t="s">
        <v>679</v>
      </c>
      <c r="C2599" t="s">
        <v>75</v>
      </c>
      <c r="D2599" s="5" t="str">
        <f t="shared" si="121"/>
        <v>MICHAEL DOWNS</v>
      </c>
      <c r="E2599" t="s">
        <v>213</v>
      </c>
      <c r="F2599" t="s">
        <v>734</v>
      </c>
      <c r="G2599" t="s">
        <v>735</v>
      </c>
      <c r="H2599" t="s">
        <v>735</v>
      </c>
      <c r="I2599" s="8">
        <v>8977234</v>
      </c>
      <c r="J2599" t="s">
        <v>90</v>
      </c>
      <c r="K2599" t="s">
        <v>91</v>
      </c>
      <c r="L2599" t="str">
        <f t="shared" si="122"/>
        <v>RYAN CALTAGIRONE</v>
      </c>
      <c r="M2599" t="s">
        <v>57</v>
      </c>
      <c r="N2599" s="1">
        <v>46023</v>
      </c>
      <c r="O2599" s="1">
        <v>46174</v>
      </c>
      <c r="P2599">
        <f t="shared" si="120"/>
        <v>5</v>
      </c>
      <c r="Q2599" s="1" t="s">
        <v>142</v>
      </c>
      <c r="R2599" s="1" t="s">
        <v>3570</v>
      </c>
      <c r="S2599" s="2">
        <v>100.95</v>
      </c>
      <c r="T2599">
        <v>1</v>
      </c>
      <c r="U2599" t="s">
        <v>58</v>
      </c>
      <c r="V2599" s="3">
        <v>0.7</v>
      </c>
      <c r="W2599" t="s">
        <v>60</v>
      </c>
      <c r="X2599" t="s">
        <v>143</v>
      </c>
      <c r="Y2599" s="2">
        <v>70.66</v>
      </c>
      <c r="Z2599" s="2">
        <v>0</v>
      </c>
      <c r="AA2599" s="2">
        <v>0</v>
      </c>
      <c r="AB2599" s="2">
        <v>0</v>
      </c>
    </row>
    <row r="2600" spans="1:28" x14ac:dyDescent="0.25">
      <c r="A2600">
        <v>2031985033</v>
      </c>
      <c r="B2600" t="s">
        <v>410</v>
      </c>
      <c r="C2600" t="s">
        <v>411</v>
      </c>
      <c r="D2600" s="5" t="str">
        <f t="shared" si="121"/>
        <v>BRUCE BECKER</v>
      </c>
      <c r="E2600" t="s">
        <v>213</v>
      </c>
      <c r="F2600" t="s">
        <v>734</v>
      </c>
      <c r="G2600" t="s">
        <v>735</v>
      </c>
      <c r="H2600" t="s">
        <v>735</v>
      </c>
      <c r="I2600" s="8">
        <v>8977234</v>
      </c>
      <c r="J2600" t="s">
        <v>90</v>
      </c>
      <c r="K2600" t="s">
        <v>91</v>
      </c>
      <c r="L2600" t="str">
        <f t="shared" si="122"/>
        <v>RYAN CALTAGIRONE</v>
      </c>
      <c r="M2600" t="s">
        <v>57</v>
      </c>
      <c r="N2600" s="1">
        <v>46023</v>
      </c>
      <c r="O2600" s="1">
        <v>46174</v>
      </c>
      <c r="P2600">
        <f t="shared" si="120"/>
        <v>5</v>
      </c>
      <c r="Q2600" s="1" t="s">
        <v>142</v>
      </c>
      <c r="R2600" s="1" t="s">
        <v>3570</v>
      </c>
      <c r="S2600" s="2">
        <v>97.32</v>
      </c>
      <c r="T2600">
        <v>1</v>
      </c>
      <c r="U2600" t="s">
        <v>58</v>
      </c>
      <c r="V2600" s="3">
        <v>0.7</v>
      </c>
      <c r="W2600" t="s">
        <v>60</v>
      </c>
      <c r="X2600" t="s">
        <v>143</v>
      </c>
      <c r="Y2600" s="2">
        <v>68.12</v>
      </c>
      <c r="Z2600" s="2">
        <v>0</v>
      </c>
      <c r="AA2600" s="2">
        <v>0</v>
      </c>
      <c r="AB2600" s="2">
        <v>0</v>
      </c>
    </row>
    <row r="2601" spans="1:28" x14ac:dyDescent="0.25">
      <c r="A2601">
        <v>2032547159</v>
      </c>
      <c r="B2601" t="s">
        <v>3188</v>
      </c>
      <c r="C2601" t="s">
        <v>1635</v>
      </c>
      <c r="D2601" s="5" t="str">
        <f t="shared" si="121"/>
        <v>EVONNE KUCERA</v>
      </c>
      <c r="E2601" t="s">
        <v>87</v>
      </c>
      <c r="F2601" t="s">
        <v>734</v>
      </c>
      <c r="G2601" t="s">
        <v>735</v>
      </c>
      <c r="H2601" t="s">
        <v>735</v>
      </c>
      <c r="I2601" s="8">
        <v>8977234</v>
      </c>
      <c r="J2601" t="s">
        <v>90</v>
      </c>
      <c r="K2601" t="s">
        <v>91</v>
      </c>
      <c r="L2601" t="str">
        <f t="shared" si="122"/>
        <v>RYAN CALTAGIRONE</v>
      </c>
      <c r="M2601" t="s">
        <v>57</v>
      </c>
      <c r="N2601" s="1">
        <v>46023</v>
      </c>
      <c r="O2601" s="1">
        <v>46174</v>
      </c>
      <c r="P2601">
        <f t="shared" si="120"/>
        <v>5</v>
      </c>
      <c r="Q2601" s="1" t="s">
        <v>142</v>
      </c>
      <c r="R2601" s="1" t="s">
        <v>3570</v>
      </c>
      <c r="S2601" s="2">
        <v>96.88</v>
      </c>
      <c r="T2601">
        <v>1</v>
      </c>
      <c r="U2601" t="s">
        <v>58</v>
      </c>
      <c r="V2601" s="3">
        <v>0.7</v>
      </c>
      <c r="W2601" t="s">
        <v>60</v>
      </c>
      <c r="X2601" t="s">
        <v>143</v>
      </c>
      <c r="Y2601" s="2">
        <v>67.819999999999993</v>
      </c>
      <c r="Z2601" s="2">
        <v>0</v>
      </c>
      <c r="AA2601" s="2">
        <v>0</v>
      </c>
      <c r="AB2601" s="2">
        <v>0</v>
      </c>
    </row>
    <row r="2602" spans="1:28" x14ac:dyDescent="0.25">
      <c r="A2602">
        <v>2032609681</v>
      </c>
      <c r="B2602" t="s">
        <v>2397</v>
      </c>
      <c r="C2602" t="s">
        <v>2389</v>
      </c>
      <c r="D2602" s="5" t="str">
        <f t="shared" si="121"/>
        <v>DANA NALVEN</v>
      </c>
      <c r="E2602" t="s">
        <v>110</v>
      </c>
      <c r="F2602" t="s">
        <v>734</v>
      </c>
      <c r="G2602" t="s">
        <v>735</v>
      </c>
      <c r="H2602" t="s">
        <v>735</v>
      </c>
      <c r="I2602" s="8">
        <v>8977234</v>
      </c>
      <c r="J2602" t="s">
        <v>90</v>
      </c>
      <c r="K2602" t="s">
        <v>91</v>
      </c>
      <c r="L2602" t="str">
        <f t="shared" si="122"/>
        <v>RYAN CALTAGIRONE</v>
      </c>
      <c r="M2602" t="s">
        <v>57</v>
      </c>
      <c r="N2602" s="1">
        <v>46023</v>
      </c>
      <c r="O2602" s="1">
        <v>46174</v>
      </c>
      <c r="P2602">
        <f t="shared" si="120"/>
        <v>5</v>
      </c>
      <c r="Q2602" s="1" t="s">
        <v>142</v>
      </c>
      <c r="R2602" s="1" t="s">
        <v>3570</v>
      </c>
      <c r="S2602" s="2">
        <v>94.41</v>
      </c>
      <c r="T2602">
        <v>1</v>
      </c>
      <c r="U2602" t="s">
        <v>58</v>
      </c>
      <c r="V2602" s="3">
        <v>0.7</v>
      </c>
      <c r="W2602" t="s">
        <v>60</v>
      </c>
      <c r="X2602" t="s">
        <v>143</v>
      </c>
      <c r="Y2602" s="2">
        <v>66.09</v>
      </c>
      <c r="Z2602" s="2">
        <v>0</v>
      </c>
      <c r="AA2602" s="2">
        <v>0</v>
      </c>
      <c r="AB2602" s="2">
        <v>0</v>
      </c>
    </row>
    <row r="2603" spans="1:28" x14ac:dyDescent="0.25">
      <c r="A2603">
        <v>2032330677</v>
      </c>
      <c r="B2603" t="s">
        <v>3034</v>
      </c>
      <c r="C2603" t="s">
        <v>63</v>
      </c>
      <c r="D2603" s="5" t="str">
        <f t="shared" si="121"/>
        <v>DOUGLAS GEISSINGER</v>
      </c>
      <c r="E2603" t="s">
        <v>172</v>
      </c>
      <c r="F2603" t="s">
        <v>734</v>
      </c>
      <c r="G2603" t="s">
        <v>735</v>
      </c>
      <c r="H2603" t="s">
        <v>735</v>
      </c>
      <c r="I2603" s="8">
        <v>8977234</v>
      </c>
      <c r="J2603" t="s">
        <v>90</v>
      </c>
      <c r="K2603" t="s">
        <v>91</v>
      </c>
      <c r="L2603" t="str">
        <f t="shared" si="122"/>
        <v>RYAN CALTAGIRONE</v>
      </c>
      <c r="M2603" t="s">
        <v>57</v>
      </c>
      <c r="N2603" s="1">
        <v>46023</v>
      </c>
      <c r="O2603" s="1">
        <v>46174</v>
      </c>
      <c r="P2603">
        <f t="shared" si="120"/>
        <v>5</v>
      </c>
      <c r="Q2603" s="1" t="s">
        <v>142</v>
      </c>
      <c r="R2603" s="1" t="s">
        <v>3570</v>
      </c>
      <c r="S2603" s="2">
        <v>94.16</v>
      </c>
      <c r="T2603">
        <v>1</v>
      </c>
      <c r="U2603" t="s">
        <v>58</v>
      </c>
      <c r="V2603" s="3">
        <v>0.7</v>
      </c>
      <c r="W2603" t="s">
        <v>60</v>
      </c>
      <c r="X2603" t="s">
        <v>143</v>
      </c>
      <c r="Y2603" s="2">
        <v>65.91</v>
      </c>
      <c r="Z2603" s="2">
        <v>0</v>
      </c>
      <c r="AA2603" s="2">
        <v>0</v>
      </c>
      <c r="AB2603" s="2">
        <v>0</v>
      </c>
    </row>
    <row r="2604" spans="1:28" x14ac:dyDescent="0.25">
      <c r="A2604">
        <v>2032646371</v>
      </c>
      <c r="B2604" t="s">
        <v>2693</v>
      </c>
      <c r="C2604" t="s">
        <v>1288</v>
      </c>
      <c r="D2604" s="5" t="str">
        <f t="shared" si="121"/>
        <v>LORI MOORMAN</v>
      </c>
      <c r="E2604" t="s">
        <v>347</v>
      </c>
      <c r="F2604" t="s">
        <v>734</v>
      </c>
      <c r="G2604" t="s">
        <v>735</v>
      </c>
      <c r="H2604" t="s">
        <v>735</v>
      </c>
      <c r="I2604" s="8">
        <v>8977234</v>
      </c>
      <c r="J2604" t="s">
        <v>90</v>
      </c>
      <c r="K2604" t="s">
        <v>91</v>
      </c>
      <c r="L2604" t="str">
        <f t="shared" si="122"/>
        <v>RYAN CALTAGIRONE</v>
      </c>
      <c r="M2604" t="s">
        <v>57</v>
      </c>
      <c r="N2604" s="1">
        <v>46023</v>
      </c>
      <c r="O2604" s="1">
        <v>46174</v>
      </c>
      <c r="P2604">
        <f t="shared" si="120"/>
        <v>5</v>
      </c>
      <c r="Q2604" s="1" t="s">
        <v>142</v>
      </c>
      <c r="R2604" s="1" t="s">
        <v>3570</v>
      </c>
      <c r="S2604" s="2">
        <v>92.38</v>
      </c>
      <c r="T2604">
        <v>1</v>
      </c>
      <c r="U2604" t="s">
        <v>58</v>
      </c>
      <c r="V2604" s="3">
        <v>0.7</v>
      </c>
      <c r="W2604" t="s">
        <v>60</v>
      </c>
      <c r="X2604" t="s">
        <v>143</v>
      </c>
      <c r="Y2604" s="2">
        <v>64.67</v>
      </c>
      <c r="Z2604" s="2">
        <v>0</v>
      </c>
      <c r="AA2604" s="2">
        <v>0</v>
      </c>
      <c r="AB2604" s="2">
        <v>0</v>
      </c>
    </row>
    <row r="2605" spans="1:28" x14ac:dyDescent="0.25">
      <c r="A2605">
        <v>2032636106</v>
      </c>
      <c r="B2605" t="s">
        <v>2443</v>
      </c>
      <c r="C2605" t="s">
        <v>2444</v>
      </c>
      <c r="D2605" s="5" t="str">
        <f t="shared" si="121"/>
        <v>LANNY MCNAMARA</v>
      </c>
      <c r="E2605" t="s">
        <v>347</v>
      </c>
      <c r="F2605" t="s">
        <v>734</v>
      </c>
      <c r="G2605" t="s">
        <v>735</v>
      </c>
      <c r="H2605" t="s">
        <v>735</v>
      </c>
      <c r="I2605" s="8">
        <v>8977234</v>
      </c>
      <c r="J2605" t="s">
        <v>90</v>
      </c>
      <c r="K2605" t="s">
        <v>91</v>
      </c>
      <c r="L2605" t="str">
        <f t="shared" si="122"/>
        <v>RYAN CALTAGIRONE</v>
      </c>
      <c r="M2605" t="s">
        <v>57</v>
      </c>
      <c r="N2605" s="1">
        <v>46023</v>
      </c>
      <c r="O2605" s="1">
        <v>46174</v>
      </c>
      <c r="P2605">
        <f t="shared" si="120"/>
        <v>5</v>
      </c>
      <c r="Q2605" s="1" t="s">
        <v>142</v>
      </c>
      <c r="R2605" s="1" t="s">
        <v>3570</v>
      </c>
      <c r="S2605" s="2">
        <v>91.72</v>
      </c>
      <c r="T2605">
        <v>1</v>
      </c>
      <c r="U2605" t="s">
        <v>58</v>
      </c>
      <c r="V2605" s="3">
        <v>0.7</v>
      </c>
      <c r="W2605" t="s">
        <v>60</v>
      </c>
      <c r="X2605" t="s">
        <v>143</v>
      </c>
      <c r="Y2605" s="2">
        <v>64.2</v>
      </c>
      <c r="Z2605" s="2">
        <v>0</v>
      </c>
      <c r="AA2605" s="2">
        <v>0</v>
      </c>
      <c r="AB2605" s="2">
        <v>0</v>
      </c>
    </row>
    <row r="2606" spans="1:28" x14ac:dyDescent="0.25">
      <c r="A2606">
        <v>2032058997</v>
      </c>
      <c r="B2606" t="s">
        <v>826</v>
      </c>
      <c r="C2606" t="s">
        <v>426</v>
      </c>
      <c r="D2606" s="5" t="str">
        <f t="shared" si="121"/>
        <v>DIANA HOWARD</v>
      </c>
      <c r="E2606" t="s">
        <v>87</v>
      </c>
      <c r="F2606" t="s">
        <v>734</v>
      </c>
      <c r="G2606" t="s">
        <v>735</v>
      </c>
      <c r="H2606" t="s">
        <v>735</v>
      </c>
      <c r="I2606" s="8">
        <v>8977234</v>
      </c>
      <c r="J2606" t="s">
        <v>90</v>
      </c>
      <c r="K2606" t="s">
        <v>91</v>
      </c>
      <c r="L2606" t="str">
        <f t="shared" si="122"/>
        <v>RYAN CALTAGIRONE</v>
      </c>
      <c r="M2606" t="s">
        <v>57</v>
      </c>
      <c r="N2606" s="1">
        <v>46023</v>
      </c>
      <c r="O2606" s="1">
        <v>46174</v>
      </c>
      <c r="P2606">
        <f t="shared" si="120"/>
        <v>5</v>
      </c>
      <c r="Q2606" s="1" t="s">
        <v>142</v>
      </c>
      <c r="R2606" s="1" t="s">
        <v>3570</v>
      </c>
      <c r="S2606" s="2">
        <v>89.72</v>
      </c>
      <c r="T2606">
        <v>1</v>
      </c>
      <c r="U2606" t="s">
        <v>58</v>
      </c>
      <c r="V2606" s="3">
        <v>0.7</v>
      </c>
      <c r="W2606" t="s">
        <v>60</v>
      </c>
      <c r="X2606" t="s">
        <v>143</v>
      </c>
      <c r="Y2606" s="2">
        <v>62.8</v>
      </c>
      <c r="Z2606" s="2">
        <v>0</v>
      </c>
      <c r="AA2606" s="2">
        <v>0</v>
      </c>
      <c r="AB2606" s="2">
        <v>0</v>
      </c>
    </row>
    <row r="2607" spans="1:28" x14ac:dyDescent="0.25">
      <c r="A2607">
        <v>2032486187</v>
      </c>
      <c r="B2607" t="s">
        <v>1515</v>
      </c>
      <c r="C2607" t="s">
        <v>380</v>
      </c>
      <c r="D2607" s="5" t="str">
        <f t="shared" si="121"/>
        <v>STACEY WHEELER</v>
      </c>
      <c r="E2607" t="s">
        <v>87</v>
      </c>
      <c r="F2607" t="s">
        <v>734</v>
      </c>
      <c r="G2607" t="s">
        <v>735</v>
      </c>
      <c r="H2607" t="s">
        <v>735</v>
      </c>
      <c r="I2607" s="8">
        <v>8977234</v>
      </c>
      <c r="J2607" t="s">
        <v>90</v>
      </c>
      <c r="K2607" t="s">
        <v>91</v>
      </c>
      <c r="L2607" t="str">
        <f t="shared" si="122"/>
        <v>RYAN CALTAGIRONE</v>
      </c>
      <c r="M2607" t="s">
        <v>57</v>
      </c>
      <c r="N2607" s="1">
        <v>46023</v>
      </c>
      <c r="O2607" s="1">
        <v>46174</v>
      </c>
      <c r="P2607">
        <f t="shared" si="120"/>
        <v>5</v>
      </c>
      <c r="Q2607" s="1" t="s">
        <v>142</v>
      </c>
      <c r="R2607" s="1" t="s">
        <v>3570</v>
      </c>
      <c r="S2607" s="2">
        <v>85.36</v>
      </c>
      <c r="T2607">
        <v>1</v>
      </c>
      <c r="U2607" t="s">
        <v>58</v>
      </c>
      <c r="V2607" s="3">
        <v>0.7</v>
      </c>
      <c r="W2607" t="s">
        <v>60</v>
      </c>
      <c r="X2607" t="s">
        <v>143</v>
      </c>
      <c r="Y2607" s="2">
        <v>59.75</v>
      </c>
      <c r="Z2607" s="2">
        <v>0</v>
      </c>
      <c r="AA2607" s="2">
        <v>0</v>
      </c>
      <c r="AB2607" s="2">
        <v>0</v>
      </c>
    </row>
    <row r="2608" spans="1:28" x14ac:dyDescent="0.25">
      <c r="A2608">
        <v>2032703529</v>
      </c>
      <c r="B2608" t="s">
        <v>1434</v>
      </c>
      <c r="C2608" t="s">
        <v>2778</v>
      </c>
      <c r="D2608" s="5" t="str">
        <f t="shared" si="121"/>
        <v>ELIAS ESCALANTE</v>
      </c>
      <c r="E2608" t="s">
        <v>87</v>
      </c>
      <c r="F2608" t="s">
        <v>734</v>
      </c>
      <c r="G2608" t="s">
        <v>735</v>
      </c>
      <c r="H2608" t="s">
        <v>735</v>
      </c>
      <c r="I2608" s="8">
        <v>8977234</v>
      </c>
      <c r="J2608" t="s">
        <v>90</v>
      </c>
      <c r="K2608" t="s">
        <v>91</v>
      </c>
      <c r="L2608" t="str">
        <f t="shared" si="122"/>
        <v>RYAN CALTAGIRONE</v>
      </c>
      <c r="M2608" t="s">
        <v>57</v>
      </c>
      <c r="N2608" s="1">
        <v>46023</v>
      </c>
      <c r="O2608" s="1">
        <v>46174</v>
      </c>
      <c r="P2608">
        <f t="shared" si="120"/>
        <v>5</v>
      </c>
      <c r="Q2608" s="1" t="s">
        <v>142</v>
      </c>
      <c r="R2608" s="1" t="s">
        <v>3570</v>
      </c>
      <c r="S2608" s="2">
        <v>81.58</v>
      </c>
      <c r="T2608">
        <v>1</v>
      </c>
      <c r="U2608" t="s">
        <v>58</v>
      </c>
      <c r="V2608" s="3">
        <v>0.7</v>
      </c>
      <c r="W2608" t="s">
        <v>60</v>
      </c>
      <c r="X2608" t="s">
        <v>143</v>
      </c>
      <c r="Y2608" s="2">
        <v>57.11</v>
      </c>
      <c r="Z2608" s="2">
        <v>0</v>
      </c>
      <c r="AA2608" s="2">
        <v>0</v>
      </c>
      <c r="AB2608" s="2">
        <v>0</v>
      </c>
    </row>
    <row r="2609" spans="1:28" x14ac:dyDescent="0.25">
      <c r="A2609">
        <v>2032626949</v>
      </c>
      <c r="B2609" t="s">
        <v>2242</v>
      </c>
      <c r="C2609" t="s">
        <v>398</v>
      </c>
      <c r="D2609" s="5" t="str">
        <f t="shared" si="121"/>
        <v>JAMIE FILIPPO</v>
      </c>
      <c r="E2609" t="s">
        <v>82</v>
      </c>
      <c r="F2609" t="s">
        <v>734</v>
      </c>
      <c r="G2609" t="s">
        <v>735</v>
      </c>
      <c r="H2609" t="s">
        <v>735</v>
      </c>
      <c r="I2609" s="8">
        <v>8977234</v>
      </c>
      <c r="J2609" t="s">
        <v>90</v>
      </c>
      <c r="K2609" t="s">
        <v>91</v>
      </c>
      <c r="L2609" t="str">
        <f t="shared" si="122"/>
        <v>RYAN CALTAGIRONE</v>
      </c>
      <c r="M2609" t="s">
        <v>57</v>
      </c>
      <c r="N2609" s="1">
        <v>46023</v>
      </c>
      <c r="O2609" s="1">
        <v>46174</v>
      </c>
      <c r="P2609">
        <f t="shared" si="120"/>
        <v>5</v>
      </c>
      <c r="Q2609" s="1" t="s">
        <v>142</v>
      </c>
      <c r="R2609" s="1" t="s">
        <v>3570</v>
      </c>
      <c r="S2609" s="2">
        <v>81.150000000000006</v>
      </c>
      <c r="T2609">
        <v>1</v>
      </c>
      <c r="U2609" t="s">
        <v>58</v>
      </c>
      <c r="V2609" s="3">
        <v>0.7</v>
      </c>
      <c r="W2609" t="s">
        <v>60</v>
      </c>
      <c r="X2609" t="s">
        <v>143</v>
      </c>
      <c r="Y2609" s="2">
        <v>56.8</v>
      </c>
      <c r="Z2609" s="2">
        <v>0</v>
      </c>
      <c r="AA2609" s="2">
        <v>0</v>
      </c>
      <c r="AB2609" s="2">
        <v>0</v>
      </c>
    </row>
    <row r="2610" spans="1:28" x14ac:dyDescent="0.25">
      <c r="A2610">
        <v>2032299234</v>
      </c>
      <c r="B2610" t="s">
        <v>237</v>
      </c>
      <c r="C2610" t="s">
        <v>2551</v>
      </c>
      <c r="D2610" s="5" t="str">
        <f t="shared" si="121"/>
        <v>KAITLYN BROWN</v>
      </c>
      <c r="E2610" t="s">
        <v>82</v>
      </c>
      <c r="F2610" t="s">
        <v>734</v>
      </c>
      <c r="G2610" t="s">
        <v>735</v>
      </c>
      <c r="H2610" t="s">
        <v>735</v>
      </c>
      <c r="I2610" s="8">
        <v>8977234</v>
      </c>
      <c r="J2610" t="s">
        <v>90</v>
      </c>
      <c r="K2610" t="s">
        <v>91</v>
      </c>
      <c r="L2610" t="str">
        <f t="shared" si="122"/>
        <v>RYAN CALTAGIRONE</v>
      </c>
      <c r="M2610" t="s">
        <v>57</v>
      </c>
      <c r="N2610" s="1">
        <v>46023</v>
      </c>
      <c r="O2610" s="1">
        <v>46174</v>
      </c>
      <c r="P2610">
        <f t="shared" si="120"/>
        <v>5</v>
      </c>
      <c r="Q2610" s="1" t="s">
        <v>142</v>
      </c>
      <c r="R2610" s="1" t="s">
        <v>3570</v>
      </c>
      <c r="S2610" s="2">
        <v>81.150000000000006</v>
      </c>
      <c r="T2610">
        <v>1</v>
      </c>
      <c r="U2610" t="s">
        <v>58</v>
      </c>
      <c r="V2610" s="3">
        <v>0.7</v>
      </c>
      <c r="W2610" t="s">
        <v>60</v>
      </c>
      <c r="X2610" t="s">
        <v>143</v>
      </c>
      <c r="Y2610" s="2">
        <v>56.8</v>
      </c>
      <c r="Z2610" s="2">
        <v>0</v>
      </c>
      <c r="AA2610" s="2">
        <v>0</v>
      </c>
      <c r="AB2610" s="2">
        <v>0</v>
      </c>
    </row>
    <row r="2611" spans="1:28" x14ac:dyDescent="0.25">
      <c r="A2611">
        <v>2032257836</v>
      </c>
      <c r="B2611" t="s">
        <v>585</v>
      </c>
      <c r="C2611" t="s">
        <v>586</v>
      </c>
      <c r="D2611" s="5" t="str">
        <f t="shared" si="121"/>
        <v>ROY RAMOS</v>
      </c>
      <c r="E2611" t="s">
        <v>110</v>
      </c>
      <c r="F2611" t="s">
        <v>734</v>
      </c>
      <c r="G2611" t="s">
        <v>735</v>
      </c>
      <c r="H2611" t="s">
        <v>735</v>
      </c>
      <c r="I2611" s="8">
        <v>8977234</v>
      </c>
      <c r="J2611" t="s">
        <v>90</v>
      </c>
      <c r="K2611" t="s">
        <v>91</v>
      </c>
      <c r="L2611" t="str">
        <f t="shared" si="122"/>
        <v>RYAN CALTAGIRONE</v>
      </c>
      <c r="M2611" t="s">
        <v>57</v>
      </c>
      <c r="N2611" s="1">
        <v>46023</v>
      </c>
      <c r="O2611" s="1">
        <v>46174</v>
      </c>
      <c r="P2611">
        <f t="shared" si="120"/>
        <v>5</v>
      </c>
      <c r="Q2611" s="1" t="s">
        <v>142</v>
      </c>
      <c r="R2611" s="1" t="s">
        <v>3570</v>
      </c>
      <c r="S2611" s="2">
        <v>80.73</v>
      </c>
      <c r="T2611">
        <v>1</v>
      </c>
      <c r="U2611" t="s">
        <v>58</v>
      </c>
      <c r="V2611" s="3">
        <v>0.7</v>
      </c>
      <c r="W2611" t="s">
        <v>60</v>
      </c>
      <c r="X2611" t="s">
        <v>143</v>
      </c>
      <c r="Y2611" s="2">
        <v>56.51</v>
      </c>
      <c r="Z2611" s="2">
        <v>0</v>
      </c>
      <c r="AA2611" s="2">
        <v>0</v>
      </c>
      <c r="AB2611" s="2">
        <v>0</v>
      </c>
    </row>
    <row r="2612" spans="1:28" x14ac:dyDescent="0.25">
      <c r="A2612">
        <v>2032281957</v>
      </c>
      <c r="B2612" t="s">
        <v>592</v>
      </c>
      <c r="C2612" t="s">
        <v>130</v>
      </c>
      <c r="D2612" s="5" t="str">
        <f t="shared" si="121"/>
        <v>JAMES YOUNG</v>
      </c>
      <c r="E2612" t="s">
        <v>213</v>
      </c>
      <c r="F2612" t="s">
        <v>734</v>
      </c>
      <c r="G2612" t="s">
        <v>735</v>
      </c>
      <c r="H2612" t="s">
        <v>735</v>
      </c>
      <c r="I2612" s="8">
        <v>8977234</v>
      </c>
      <c r="J2612" t="s">
        <v>90</v>
      </c>
      <c r="K2612" t="s">
        <v>91</v>
      </c>
      <c r="L2612" t="str">
        <f t="shared" si="122"/>
        <v>RYAN CALTAGIRONE</v>
      </c>
      <c r="M2612" t="s">
        <v>57</v>
      </c>
      <c r="N2612" s="1">
        <v>46023</v>
      </c>
      <c r="O2612" s="1">
        <v>46174</v>
      </c>
      <c r="P2612">
        <f t="shared" si="120"/>
        <v>5</v>
      </c>
      <c r="Q2612" s="1" t="s">
        <v>142</v>
      </c>
      <c r="R2612" s="1" t="s">
        <v>3570</v>
      </c>
      <c r="S2612" s="2">
        <v>78.44</v>
      </c>
      <c r="T2612">
        <v>1</v>
      </c>
      <c r="U2612" t="s">
        <v>58</v>
      </c>
      <c r="V2612" s="3">
        <v>0.7</v>
      </c>
      <c r="W2612" t="s">
        <v>60</v>
      </c>
      <c r="X2612" t="s">
        <v>143</v>
      </c>
      <c r="Y2612" s="2">
        <v>54.91</v>
      </c>
      <c r="Z2612" s="2">
        <v>0</v>
      </c>
      <c r="AA2612" s="2">
        <v>0</v>
      </c>
      <c r="AB2612" s="2">
        <v>0</v>
      </c>
    </row>
    <row r="2613" spans="1:28" x14ac:dyDescent="0.25">
      <c r="A2613">
        <v>2032022927</v>
      </c>
      <c r="B2613" t="s">
        <v>809</v>
      </c>
      <c r="C2613" t="s">
        <v>810</v>
      </c>
      <c r="D2613" s="5" t="str">
        <f t="shared" si="121"/>
        <v>COLLETTA SLOTT</v>
      </c>
      <c r="E2613" t="s">
        <v>110</v>
      </c>
      <c r="F2613" t="s">
        <v>734</v>
      </c>
      <c r="G2613" t="s">
        <v>735</v>
      </c>
      <c r="H2613" t="s">
        <v>735</v>
      </c>
      <c r="I2613" s="8">
        <v>8977234</v>
      </c>
      <c r="J2613" t="s">
        <v>90</v>
      </c>
      <c r="K2613" t="s">
        <v>91</v>
      </c>
      <c r="L2613" t="str">
        <f t="shared" si="122"/>
        <v>RYAN CALTAGIRONE</v>
      </c>
      <c r="M2613" t="s">
        <v>57</v>
      </c>
      <c r="N2613" s="1">
        <v>46023</v>
      </c>
      <c r="O2613" s="1">
        <v>46174</v>
      </c>
      <c r="P2613">
        <f t="shared" si="120"/>
        <v>5</v>
      </c>
      <c r="Q2613" s="1" t="s">
        <v>142</v>
      </c>
      <c r="R2613" s="1" t="s">
        <v>3570</v>
      </c>
      <c r="S2613" s="2">
        <v>77.7</v>
      </c>
      <c r="T2613">
        <v>1</v>
      </c>
      <c r="U2613" t="s">
        <v>58</v>
      </c>
      <c r="V2613" s="3">
        <v>0.7</v>
      </c>
      <c r="W2613" t="s">
        <v>60</v>
      </c>
      <c r="X2613" t="s">
        <v>143</v>
      </c>
      <c r="Y2613" s="2">
        <v>54.39</v>
      </c>
      <c r="Z2613" s="2">
        <v>0</v>
      </c>
      <c r="AA2613" s="2">
        <v>0</v>
      </c>
      <c r="AB2613" s="2">
        <v>0</v>
      </c>
    </row>
    <row r="2614" spans="1:28" x14ac:dyDescent="0.25">
      <c r="A2614">
        <v>2031947560</v>
      </c>
      <c r="B2614" t="s">
        <v>390</v>
      </c>
      <c r="C2614" t="s">
        <v>391</v>
      </c>
      <c r="D2614" s="5" t="str">
        <f t="shared" si="121"/>
        <v>QUILLAN HANNIBAL</v>
      </c>
      <c r="E2614" t="s">
        <v>110</v>
      </c>
      <c r="F2614" t="s">
        <v>734</v>
      </c>
      <c r="G2614" t="s">
        <v>735</v>
      </c>
      <c r="H2614" t="s">
        <v>735</v>
      </c>
      <c r="I2614" s="8">
        <v>8977234</v>
      </c>
      <c r="J2614" t="s">
        <v>90</v>
      </c>
      <c r="K2614" t="s">
        <v>91</v>
      </c>
      <c r="L2614" t="str">
        <f t="shared" si="122"/>
        <v>RYAN CALTAGIRONE</v>
      </c>
      <c r="M2614" t="s">
        <v>57</v>
      </c>
      <c r="N2614" s="1">
        <v>46023</v>
      </c>
      <c r="O2614" s="1">
        <v>46174</v>
      </c>
      <c r="P2614">
        <f t="shared" si="120"/>
        <v>5</v>
      </c>
      <c r="Q2614" s="1" t="s">
        <v>142</v>
      </c>
      <c r="R2614" s="1" t="s">
        <v>3570</v>
      </c>
      <c r="S2614" s="2">
        <v>74.44</v>
      </c>
      <c r="T2614">
        <v>1</v>
      </c>
      <c r="U2614" t="s">
        <v>58</v>
      </c>
      <c r="V2614" s="3">
        <v>0.7</v>
      </c>
      <c r="W2614" t="s">
        <v>60</v>
      </c>
      <c r="X2614" t="s">
        <v>143</v>
      </c>
      <c r="Y2614" s="2">
        <v>52.11</v>
      </c>
      <c r="Z2614" s="2">
        <v>0</v>
      </c>
      <c r="AA2614" s="2">
        <v>0</v>
      </c>
      <c r="AB2614" s="2">
        <v>0</v>
      </c>
    </row>
    <row r="2615" spans="1:28" x14ac:dyDescent="0.25">
      <c r="A2615">
        <v>2032590466</v>
      </c>
      <c r="B2615" t="s">
        <v>2964</v>
      </c>
      <c r="C2615" t="s">
        <v>271</v>
      </c>
      <c r="D2615" s="5" t="str">
        <f t="shared" si="121"/>
        <v>NICHOLAS GRUEN</v>
      </c>
      <c r="E2615" t="s">
        <v>213</v>
      </c>
      <c r="F2615" t="s">
        <v>734</v>
      </c>
      <c r="G2615" t="s">
        <v>735</v>
      </c>
      <c r="H2615" t="s">
        <v>735</v>
      </c>
      <c r="I2615" s="8">
        <v>8977234</v>
      </c>
      <c r="J2615" t="s">
        <v>90</v>
      </c>
      <c r="K2615" t="s">
        <v>91</v>
      </c>
      <c r="L2615" t="str">
        <f t="shared" si="122"/>
        <v>RYAN CALTAGIRONE</v>
      </c>
      <c r="M2615" t="s">
        <v>57</v>
      </c>
      <c r="N2615" s="1">
        <v>46023</v>
      </c>
      <c r="O2615" s="1">
        <v>46174</v>
      </c>
      <c r="P2615">
        <f t="shared" si="120"/>
        <v>5</v>
      </c>
      <c r="Q2615" s="1" t="s">
        <v>142</v>
      </c>
      <c r="R2615" s="1" t="s">
        <v>3570</v>
      </c>
      <c r="S2615" s="2">
        <v>70.7</v>
      </c>
      <c r="T2615">
        <v>1</v>
      </c>
      <c r="U2615" t="s">
        <v>58</v>
      </c>
      <c r="V2615" s="3">
        <v>0.7</v>
      </c>
      <c r="W2615" t="s">
        <v>60</v>
      </c>
      <c r="X2615" t="s">
        <v>143</v>
      </c>
      <c r="Y2615" s="2">
        <v>49.49</v>
      </c>
      <c r="Z2615" s="2">
        <v>0</v>
      </c>
      <c r="AA2615" s="2">
        <v>0</v>
      </c>
      <c r="AB2615" s="2">
        <v>0</v>
      </c>
    </row>
    <row r="2616" spans="1:28" x14ac:dyDescent="0.25">
      <c r="A2616">
        <v>2032151552</v>
      </c>
      <c r="B2616" t="s">
        <v>524</v>
      </c>
      <c r="C2616" t="s">
        <v>525</v>
      </c>
      <c r="D2616" s="5" t="str">
        <f t="shared" si="121"/>
        <v>LESLIE SHEIN</v>
      </c>
      <c r="E2616" t="s">
        <v>213</v>
      </c>
      <c r="F2616" t="s">
        <v>734</v>
      </c>
      <c r="G2616" t="s">
        <v>735</v>
      </c>
      <c r="H2616" t="s">
        <v>735</v>
      </c>
      <c r="I2616" s="8">
        <v>8977234</v>
      </c>
      <c r="J2616" t="s">
        <v>90</v>
      </c>
      <c r="K2616" t="s">
        <v>91</v>
      </c>
      <c r="L2616" t="str">
        <f t="shared" si="122"/>
        <v>RYAN CALTAGIRONE</v>
      </c>
      <c r="M2616" t="s">
        <v>57</v>
      </c>
      <c r="N2616" s="1">
        <v>46023</v>
      </c>
      <c r="O2616" s="1">
        <v>46174</v>
      </c>
      <c r="P2616">
        <f t="shared" si="120"/>
        <v>5</v>
      </c>
      <c r="Q2616" s="1" t="s">
        <v>142</v>
      </c>
      <c r="R2616" s="1" t="s">
        <v>3570</v>
      </c>
      <c r="S2616" s="2">
        <v>70.7</v>
      </c>
      <c r="T2616">
        <v>1</v>
      </c>
      <c r="U2616" t="s">
        <v>58</v>
      </c>
      <c r="V2616" s="3">
        <v>0.7</v>
      </c>
      <c r="W2616" t="s">
        <v>60</v>
      </c>
      <c r="X2616" t="s">
        <v>143</v>
      </c>
      <c r="Y2616" s="2">
        <v>49.49</v>
      </c>
      <c r="Z2616" s="2">
        <v>0</v>
      </c>
      <c r="AA2616" s="2">
        <v>0</v>
      </c>
      <c r="AB2616" s="2">
        <v>0</v>
      </c>
    </row>
    <row r="2617" spans="1:28" x14ac:dyDescent="0.25">
      <c r="A2617">
        <v>2032386195</v>
      </c>
      <c r="B2617" t="s">
        <v>3046</v>
      </c>
      <c r="C2617" t="s">
        <v>147</v>
      </c>
      <c r="D2617" s="5" t="str">
        <f t="shared" si="121"/>
        <v>JASON NOGALES</v>
      </c>
      <c r="E2617" t="s">
        <v>87</v>
      </c>
      <c r="F2617" t="s">
        <v>734</v>
      </c>
      <c r="G2617" t="s">
        <v>735</v>
      </c>
      <c r="H2617" t="s">
        <v>735</v>
      </c>
      <c r="I2617" s="8">
        <v>8977234</v>
      </c>
      <c r="J2617" t="s">
        <v>90</v>
      </c>
      <c r="K2617" t="s">
        <v>91</v>
      </c>
      <c r="L2617" t="str">
        <f t="shared" si="122"/>
        <v>RYAN CALTAGIRONE</v>
      </c>
      <c r="M2617" t="s">
        <v>57</v>
      </c>
      <c r="N2617" s="1">
        <v>46023</v>
      </c>
      <c r="O2617" s="1">
        <v>46174</v>
      </c>
      <c r="P2617">
        <f t="shared" si="120"/>
        <v>5</v>
      </c>
      <c r="Q2617" s="1" t="s">
        <v>142</v>
      </c>
      <c r="R2617" s="1" t="s">
        <v>3570</v>
      </c>
      <c r="S2617" s="2">
        <v>69.3</v>
      </c>
      <c r="T2617">
        <v>1</v>
      </c>
      <c r="U2617" t="s">
        <v>58</v>
      </c>
      <c r="V2617" s="3">
        <v>0.7</v>
      </c>
      <c r="W2617" t="s">
        <v>60</v>
      </c>
      <c r="X2617" t="s">
        <v>143</v>
      </c>
      <c r="Y2617" s="2">
        <v>48.51</v>
      </c>
      <c r="Z2617" s="2">
        <v>0</v>
      </c>
      <c r="AA2617" s="2">
        <v>0</v>
      </c>
      <c r="AB2617" s="2">
        <v>0</v>
      </c>
    </row>
    <row r="2618" spans="1:28" x14ac:dyDescent="0.25">
      <c r="A2618">
        <v>2032238786</v>
      </c>
      <c r="B2618" t="s">
        <v>571</v>
      </c>
      <c r="C2618" t="s">
        <v>572</v>
      </c>
      <c r="D2618" s="5" t="str">
        <f t="shared" si="121"/>
        <v>ERNEST MANTES</v>
      </c>
      <c r="E2618" t="s">
        <v>110</v>
      </c>
      <c r="F2618" t="s">
        <v>734</v>
      </c>
      <c r="G2618" t="s">
        <v>735</v>
      </c>
      <c r="H2618" t="s">
        <v>735</v>
      </c>
      <c r="I2618" s="8">
        <v>8977234</v>
      </c>
      <c r="J2618" t="s">
        <v>90</v>
      </c>
      <c r="K2618" t="s">
        <v>91</v>
      </c>
      <c r="L2618" t="str">
        <f t="shared" si="122"/>
        <v>RYAN CALTAGIRONE</v>
      </c>
      <c r="M2618" t="s">
        <v>57</v>
      </c>
      <c r="N2618" s="1">
        <v>46023</v>
      </c>
      <c r="O2618" s="1">
        <v>46174</v>
      </c>
      <c r="P2618">
        <f t="shared" si="120"/>
        <v>5</v>
      </c>
      <c r="Q2618" s="1" t="s">
        <v>142</v>
      </c>
      <c r="R2618" s="1" t="s">
        <v>3570</v>
      </c>
      <c r="S2618" s="2">
        <v>68.61</v>
      </c>
      <c r="T2618">
        <v>1</v>
      </c>
      <c r="U2618" t="s">
        <v>58</v>
      </c>
      <c r="V2618" s="3">
        <v>0.7</v>
      </c>
      <c r="W2618" t="s">
        <v>60</v>
      </c>
      <c r="X2618" t="s">
        <v>143</v>
      </c>
      <c r="Y2618" s="2">
        <v>48.03</v>
      </c>
      <c r="Z2618" s="2">
        <v>0</v>
      </c>
      <c r="AA2618" s="2">
        <v>0</v>
      </c>
      <c r="AB2618" s="2">
        <v>0</v>
      </c>
    </row>
    <row r="2619" spans="1:28" x14ac:dyDescent="0.25">
      <c r="A2619">
        <v>2032337667</v>
      </c>
      <c r="B2619" t="s">
        <v>619</v>
      </c>
      <c r="C2619" t="s">
        <v>620</v>
      </c>
      <c r="D2619" s="5" t="str">
        <f t="shared" si="121"/>
        <v>LINDA WARREN</v>
      </c>
      <c r="E2619" t="s">
        <v>110</v>
      </c>
      <c r="F2619" t="s">
        <v>734</v>
      </c>
      <c r="G2619" t="s">
        <v>735</v>
      </c>
      <c r="H2619" t="s">
        <v>735</v>
      </c>
      <c r="I2619" s="8">
        <v>8977234</v>
      </c>
      <c r="J2619" t="s">
        <v>90</v>
      </c>
      <c r="K2619" t="s">
        <v>91</v>
      </c>
      <c r="L2619" t="str">
        <f t="shared" si="122"/>
        <v>RYAN CALTAGIRONE</v>
      </c>
      <c r="M2619" t="s">
        <v>57</v>
      </c>
      <c r="N2619" s="1">
        <v>46023</v>
      </c>
      <c r="O2619" s="1">
        <v>46174</v>
      </c>
      <c r="P2619">
        <f t="shared" si="120"/>
        <v>5</v>
      </c>
      <c r="Q2619" s="1" t="s">
        <v>142</v>
      </c>
      <c r="R2619" s="1" t="s">
        <v>3570</v>
      </c>
      <c r="S2619" s="2">
        <v>68.61</v>
      </c>
      <c r="T2619">
        <v>1</v>
      </c>
      <c r="U2619" t="s">
        <v>58</v>
      </c>
      <c r="V2619" s="3">
        <v>0.7</v>
      </c>
      <c r="W2619" t="s">
        <v>60</v>
      </c>
      <c r="X2619" t="s">
        <v>143</v>
      </c>
      <c r="Y2619" s="2">
        <v>48.03</v>
      </c>
      <c r="Z2619" s="2">
        <v>0</v>
      </c>
      <c r="AA2619" s="2">
        <v>0</v>
      </c>
      <c r="AB2619" s="2">
        <v>0</v>
      </c>
    </row>
    <row r="2620" spans="1:28" x14ac:dyDescent="0.25">
      <c r="A2620">
        <v>2032218880</v>
      </c>
      <c r="B2620" t="s">
        <v>320</v>
      </c>
      <c r="C2620" t="s">
        <v>557</v>
      </c>
      <c r="D2620" s="5" t="str">
        <f t="shared" si="121"/>
        <v>BRAYDEN SMITH</v>
      </c>
      <c r="E2620" t="s">
        <v>103</v>
      </c>
      <c r="F2620" t="s">
        <v>734</v>
      </c>
      <c r="G2620" t="s">
        <v>735</v>
      </c>
      <c r="H2620" t="s">
        <v>735</v>
      </c>
      <c r="I2620" s="8">
        <v>8977234</v>
      </c>
      <c r="J2620" t="s">
        <v>90</v>
      </c>
      <c r="K2620" t="s">
        <v>91</v>
      </c>
      <c r="L2620" t="str">
        <f t="shared" si="122"/>
        <v>RYAN CALTAGIRONE</v>
      </c>
      <c r="M2620" t="s">
        <v>57</v>
      </c>
      <c r="N2620" s="1">
        <v>46023</v>
      </c>
      <c r="O2620" s="1">
        <v>46174</v>
      </c>
      <c r="P2620">
        <f t="shared" si="120"/>
        <v>5</v>
      </c>
      <c r="Q2620" s="1" t="s">
        <v>142</v>
      </c>
      <c r="R2620" s="1" t="s">
        <v>3570</v>
      </c>
      <c r="S2620" s="2">
        <v>63.95</v>
      </c>
      <c r="T2620">
        <v>1</v>
      </c>
      <c r="U2620" t="s">
        <v>58</v>
      </c>
      <c r="V2620" s="3">
        <v>0.7</v>
      </c>
      <c r="W2620" t="s">
        <v>60</v>
      </c>
      <c r="X2620" t="s">
        <v>143</v>
      </c>
      <c r="Y2620" s="2">
        <v>44.76</v>
      </c>
      <c r="Z2620" s="2">
        <v>0</v>
      </c>
      <c r="AA2620" s="2">
        <v>0</v>
      </c>
      <c r="AB2620" s="2">
        <v>0</v>
      </c>
    </row>
    <row r="2621" spans="1:28" x14ac:dyDescent="0.25">
      <c r="A2621">
        <v>2032566498</v>
      </c>
      <c r="B2621" t="s">
        <v>3201</v>
      </c>
      <c r="C2621" t="s">
        <v>982</v>
      </c>
      <c r="D2621" s="5" t="str">
        <f t="shared" si="121"/>
        <v>ANTHONY EDMONDS</v>
      </c>
      <c r="E2621" t="s">
        <v>188</v>
      </c>
      <c r="F2621" t="s">
        <v>734</v>
      </c>
      <c r="G2621" t="s">
        <v>735</v>
      </c>
      <c r="H2621" t="s">
        <v>735</v>
      </c>
      <c r="I2621" s="8">
        <v>8977234</v>
      </c>
      <c r="J2621" t="s">
        <v>90</v>
      </c>
      <c r="K2621" t="s">
        <v>91</v>
      </c>
      <c r="L2621" t="str">
        <f t="shared" si="122"/>
        <v>RYAN CALTAGIRONE</v>
      </c>
      <c r="M2621" t="s">
        <v>57</v>
      </c>
      <c r="N2621" s="1">
        <v>46023</v>
      </c>
      <c r="O2621" s="1">
        <v>46174</v>
      </c>
      <c r="P2621">
        <f t="shared" si="120"/>
        <v>5</v>
      </c>
      <c r="Q2621" s="1" t="s">
        <v>142</v>
      </c>
      <c r="R2621" s="1" t="s">
        <v>3570</v>
      </c>
      <c r="S2621" s="2">
        <v>63.02</v>
      </c>
      <c r="T2621">
        <v>1</v>
      </c>
      <c r="U2621" t="s">
        <v>58</v>
      </c>
      <c r="V2621" s="3">
        <v>0.7</v>
      </c>
      <c r="W2621" t="s">
        <v>60</v>
      </c>
      <c r="X2621" t="s">
        <v>143</v>
      </c>
      <c r="Y2621" s="2">
        <v>44.11</v>
      </c>
      <c r="Z2621" s="2">
        <v>0</v>
      </c>
      <c r="AA2621" s="2">
        <v>0</v>
      </c>
      <c r="AB2621" s="2">
        <v>0</v>
      </c>
    </row>
    <row r="2622" spans="1:28" x14ac:dyDescent="0.25">
      <c r="A2622">
        <v>2032515032</v>
      </c>
      <c r="B2622" t="s">
        <v>3164</v>
      </c>
      <c r="C2622" t="s">
        <v>599</v>
      </c>
      <c r="D2622" s="5" t="str">
        <f t="shared" si="121"/>
        <v>PETER SHADA</v>
      </c>
      <c r="E2622" t="s">
        <v>82</v>
      </c>
      <c r="F2622" t="s">
        <v>734</v>
      </c>
      <c r="G2622" t="s">
        <v>735</v>
      </c>
      <c r="H2622" t="s">
        <v>735</v>
      </c>
      <c r="I2622" s="8">
        <v>8977234</v>
      </c>
      <c r="J2622" t="s">
        <v>90</v>
      </c>
      <c r="K2622" t="s">
        <v>91</v>
      </c>
      <c r="L2622" t="str">
        <f t="shared" si="122"/>
        <v>RYAN CALTAGIRONE</v>
      </c>
      <c r="M2622" t="s">
        <v>57</v>
      </c>
      <c r="N2622" s="1">
        <v>46023</v>
      </c>
      <c r="O2622" s="1">
        <v>46174</v>
      </c>
      <c r="P2622">
        <f t="shared" si="120"/>
        <v>5</v>
      </c>
      <c r="Q2622" s="1" t="s">
        <v>142</v>
      </c>
      <c r="R2622" s="1" t="s">
        <v>3570</v>
      </c>
      <c r="S2622" s="2">
        <v>62.75</v>
      </c>
      <c r="T2622">
        <v>1</v>
      </c>
      <c r="U2622" t="s">
        <v>58</v>
      </c>
      <c r="V2622" s="3">
        <v>0.7</v>
      </c>
      <c r="W2622" t="s">
        <v>60</v>
      </c>
      <c r="X2622" t="s">
        <v>143</v>
      </c>
      <c r="Y2622" s="2">
        <v>43.92</v>
      </c>
      <c r="Z2622" s="2">
        <v>0</v>
      </c>
      <c r="AA2622" s="2">
        <v>0</v>
      </c>
      <c r="AB2622" s="2">
        <v>0</v>
      </c>
    </row>
    <row r="2623" spans="1:28" x14ac:dyDescent="0.25">
      <c r="A2623">
        <v>2032077307</v>
      </c>
      <c r="B2623" t="s">
        <v>463</v>
      </c>
      <c r="C2623" t="s">
        <v>464</v>
      </c>
      <c r="D2623" s="5" t="str">
        <f t="shared" si="121"/>
        <v>BRENDA BLANKENSHIP</v>
      </c>
      <c r="E2623" t="s">
        <v>106</v>
      </c>
      <c r="F2623" t="s">
        <v>734</v>
      </c>
      <c r="G2623" t="s">
        <v>735</v>
      </c>
      <c r="H2623" t="s">
        <v>735</v>
      </c>
      <c r="I2623" s="8">
        <v>8977234</v>
      </c>
      <c r="J2623" t="s">
        <v>90</v>
      </c>
      <c r="K2623" t="s">
        <v>91</v>
      </c>
      <c r="L2623" t="str">
        <f t="shared" si="122"/>
        <v>RYAN CALTAGIRONE</v>
      </c>
      <c r="M2623" t="s">
        <v>57</v>
      </c>
      <c r="N2623" s="1">
        <v>46023</v>
      </c>
      <c r="O2623" s="1">
        <v>46174</v>
      </c>
      <c r="P2623">
        <f t="shared" si="120"/>
        <v>5</v>
      </c>
      <c r="Q2623" s="1" t="s">
        <v>142</v>
      </c>
      <c r="R2623" s="1" t="s">
        <v>3570</v>
      </c>
      <c r="S2623" s="2">
        <v>61.01</v>
      </c>
      <c r="T2623">
        <v>1</v>
      </c>
      <c r="U2623" t="s">
        <v>58</v>
      </c>
      <c r="V2623" s="3">
        <v>0.7</v>
      </c>
      <c r="W2623" t="s">
        <v>60</v>
      </c>
      <c r="X2623" t="s">
        <v>143</v>
      </c>
      <c r="Y2623" s="2">
        <v>42.71</v>
      </c>
      <c r="Z2623" s="2">
        <v>0</v>
      </c>
      <c r="AA2623" s="2">
        <v>0</v>
      </c>
      <c r="AB2623" s="2">
        <v>0</v>
      </c>
    </row>
    <row r="2624" spans="1:28" x14ac:dyDescent="0.25">
      <c r="A2624">
        <v>2032334804</v>
      </c>
      <c r="B2624" t="s">
        <v>618</v>
      </c>
      <c r="C2624" t="s">
        <v>424</v>
      </c>
      <c r="D2624" s="5" t="str">
        <f t="shared" si="121"/>
        <v>PATRICIA TIERNEY</v>
      </c>
      <c r="E2624" t="s">
        <v>213</v>
      </c>
      <c r="F2624" t="s">
        <v>734</v>
      </c>
      <c r="G2624" t="s">
        <v>735</v>
      </c>
      <c r="H2624" t="s">
        <v>735</v>
      </c>
      <c r="I2624" s="8">
        <v>8977234</v>
      </c>
      <c r="J2624" t="s">
        <v>90</v>
      </c>
      <c r="K2624" t="s">
        <v>91</v>
      </c>
      <c r="L2624" t="str">
        <f t="shared" si="122"/>
        <v>RYAN CALTAGIRONE</v>
      </c>
      <c r="M2624" t="s">
        <v>57</v>
      </c>
      <c r="N2624" s="1">
        <v>46023</v>
      </c>
      <c r="O2624" s="1">
        <v>46174</v>
      </c>
      <c r="P2624">
        <f t="shared" si="120"/>
        <v>5</v>
      </c>
      <c r="Q2624" s="1" t="s">
        <v>142</v>
      </c>
      <c r="R2624" s="1" t="s">
        <v>3570</v>
      </c>
      <c r="S2624" s="2">
        <v>57.27</v>
      </c>
      <c r="T2624">
        <v>1</v>
      </c>
      <c r="U2624" t="s">
        <v>58</v>
      </c>
      <c r="V2624" s="3">
        <v>0.7</v>
      </c>
      <c r="W2624" t="s">
        <v>60</v>
      </c>
      <c r="X2624" t="s">
        <v>143</v>
      </c>
      <c r="Y2624" s="2">
        <v>40.090000000000003</v>
      </c>
      <c r="Z2624" s="2">
        <v>0</v>
      </c>
      <c r="AA2624" s="2">
        <v>0</v>
      </c>
      <c r="AB2624" s="2">
        <v>0</v>
      </c>
    </row>
    <row r="2625" spans="1:28" x14ac:dyDescent="0.25">
      <c r="A2625">
        <v>2032563070</v>
      </c>
      <c r="B2625" t="s">
        <v>1392</v>
      </c>
      <c r="C2625" t="s">
        <v>1393</v>
      </c>
      <c r="D2625" s="5" t="str">
        <f t="shared" si="121"/>
        <v>CONSTANCE RAPPAPORT</v>
      </c>
      <c r="E2625" t="s">
        <v>213</v>
      </c>
      <c r="F2625" t="s">
        <v>734</v>
      </c>
      <c r="G2625" t="s">
        <v>735</v>
      </c>
      <c r="H2625" t="s">
        <v>735</v>
      </c>
      <c r="I2625" s="8">
        <v>8977234</v>
      </c>
      <c r="J2625" t="s">
        <v>90</v>
      </c>
      <c r="K2625" t="s">
        <v>91</v>
      </c>
      <c r="L2625" t="str">
        <f t="shared" si="122"/>
        <v>RYAN CALTAGIRONE</v>
      </c>
      <c r="M2625" t="s">
        <v>57</v>
      </c>
      <c r="N2625" s="1">
        <v>46023</v>
      </c>
      <c r="O2625" s="1">
        <v>46174</v>
      </c>
      <c r="P2625">
        <f t="shared" si="120"/>
        <v>5</v>
      </c>
      <c r="Q2625" s="1" t="s">
        <v>142</v>
      </c>
      <c r="R2625" s="1" t="s">
        <v>3570</v>
      </c>
      <c r="S2625" s="2">
        <v>57.27</v>
      </c>
      <c r="T2625">
        <v>1</v>
      </c>
      <c r="U2625" t="s">
        <v>58</v>
      </c>
      <c r="V2625" s="3">
        <v>0.7</v>
      </c>
      <c r="W2625" t="s">
        <v>60</v>
      </c>
      <c r="X2625" t="s">
        <v>143</v>
      </c>
      <c r="Y2625" s="2">
        <v>40.090000000000003</v>
      </c>
      <c r="Z2625" s="2">
        <v>0</v>
      </c>
      <c r="AA2625" s="2">
        <v>0</v>
      </c>
      <c r="AB2625" s="2">
        <v>0</v>
      </c>
    </row>
    <row r="2626" spans="1:28" x14ac:dyDescent="0.25">
      <c r="A2626">
        <v>2032692198</v>
      </c>
      <c r="B2626" t="s">
        <v>813</v>
      </c>
      <c r="C2626" t="s">
        <v>2751</v>
      </c>
      <c r="D2626" s="5" t="str">
        <f t="shared" si="121"/>
        <v>DALE SIMMONS</v>
      </c>
      <c r="E2626" t="s">
        <v>103</v>
      </c>
      <c r="F2626" t="s">
        <v>734</v>
      </c>
      <c r="G2626" t="s">
        <v>735</v>
      </c>
      <c r="H2626" t="s">
        <v>735</v>
      </c>
      <c r="I2626" s="8">
        <v>8977234</v>
      </c>
      <c r="J2626" t="s">
        <v>90</v>
      </c>
      <c r="K2626" t="s">
        <v>91</v>
      </c>
      <c r="L2626" t="str">
        <f t="shared" si="122"/>
        <v>RYAN CALTAGIRONE</v>
      </c>
      <c r="M2626" t="s">
        <v>57</v>
      </c>
      <c r="N2626" s="1">
        <v>46023</v>
      </c>
      <c r="O2626" s="1">
        <v>46174</v>
      </c>
      <c r="P2626">
        <f t="shared" ref="P2626:P2689" si="123">DATEDIF(N2626,O2626,"M")</f>
        <v>5</v>
      </c>
      <c r="Q2626" s="1" t="s">
        <v>142</v>
      </c>
      <c r="R2626" s="1" t="s">
        <v>3570</v>
      </c>
      <c r="S2626" s="2">
        <v>54.83</v>
      </c>
      <c r="T2626">
        <v>1</v>
      </c>
      <c r="U2626" t="s">
        <v>58</v>
      </c>
      <c r="V2626" s="3">
        <v>0.7</v>
      </c>
      <c r="W2626" t="s">
        <v>60</v>
      </c>
      <c r="X2626" t="s">
        <v>143</v>
      </c>
      <c r="Y2626" s="2">
        <v>38.380000000000003</v>
      </c>
      <c r="Z2626" s="2">
        <v>0</v>
      </c>
      <c r="AA2626" s="2">
        <v>0</v>
      </c>
      <c r="AB2626" s="2">
        <v>0</v>
      </c>
    </row>
    <row r="2627" spans="1:28" x14ac:dyDescent="0.25">
      <c r="A2627">
        <v>2032641772</v>
      </c>
      <c r="B2627" t="s">
        <v>2690</v>
      </c>
      <c r="C2627" t="s">
        <v>414</v>
      </c>
      <c r="D2627" s="5" t="str">
        <f t="shared" ref="D2627:D2690" si="124">CONCATENATE(C2627," ",B2627)</f>
        <v>LEE LEMIEUX</v>
      </c>
      <c r="E2627" t="s">
        <v>87</v>
      </c>
      <c r="F2627" t="s">
        <v>734</v>
      </c>
      <c r="G2627" t="s">
        <v>735</v>
      </c>
      <c r="H2627" t="s">
        <v>735</v>
      </c>
      <c r="I2627" s="8">
        <v>8977234</v>
      </c>
      <c r="J2627" t="s">
        <v>90</v>
      </c>
      <c r="K2627" t="s">
        <v>91</v>
      </c>
      <c r="L2627" t="str">
        <f t="shared" si="122"/>
        <v>RYAN CALTAGIRONE</v>
      </c>
      <c r="M2627" t="s">
        <v>57</v>
      </c>
      <c r="N2627" s="1">
        <v>46023</v>
      </c>
      <c r="O2627" s="1">
        <v>46174</v>
      </c>
      <c r="P2627">
        <f t="shared" si="123"/>
        <v>5</v>
      </c>
      <c r="Q2627" s="1" t="s">
        <v>142</v>
      </c>
      <c r="R2627" s="1" t="s">
        <v>3570</v>
      </c>
      <c r="S2627" s="2">
        <v>53.13</v>
      </c>
      <c r="T2627">
        <v>1</v>
      </c>
      <c r="U2627" t="s">
        <v>58</v>
      </c>
      <c r="V2627" s="3">
        <v>0.7</v>
      </c>
      <c r="W2627" t="s">
        <v>60</v>
      </c>
      <c r="X2627" t="s">
        <v>143</v>
      </c>
      <c r="Y2627" s="2">
        <v>37.19</v>
      </c>
      <c r="Z2627" s="2">
        <v>0</v>
      </c>
      <c r="AA2627" s="2">
        <v>0</v>
      </c>
      <c r="AB2627" s="2">
        <v>0</v>
      </c>
    </row>
    <row r="2628" spans="1:28" x14ac:dyDescent="0.25">
      <c r="A2628">
        <v>2032550364</v>
      </c>
      <c r="B2628" t="s">
        <v>3192</v>
      </c>
      <c r="C2628" t="s">
        <v>1870</v>
      </c>
      <c r="D2628" s="5" t="str">
        <f t="shared" si="124"/>
        <v>LYNN MANIS</v>
      </c>
      <c r="E2628" t="s">
        <v>172</v>
      </c>
      <c r="F2628" t="s">
        <v>734</v>
      </c>
      <c r="G2628" t="s">
        <v>735</v>
      </c>
      <c r="H2628" t="s">
        <v>735</v>
      </c>
      <c r="I2628" s="8">
        <v>8977234</v>
      </c>
      <c r="J2628" t="s">
        <v>90</v>
      </c>
      <c r="K2628" t="s">
        <v>91</v>
      </c>
      <c r="L2628" t="str">
        <f t="shared" si="122"/>
        <v>RYAN CALTAGIRONE</v>
      </c>
      <c r="M2628" t="s">
        <v>57</v>
      </c>
      <c r="N2628" s="1">
        <v>46023</v>
      </c>
      <c r="O2628" s="1">
        <v>46174</v>
      </c>
      <c r="P2628">
        <f t="shared" si="123"/>
        <v>5</v>
      </c>
      <c r="Q2628" s="1" t="s">
        <v>142</v>
      </c>
      <c r="R2628" s="1" t="s">
        <v>3570</v>
      </c>
      <c r="S2628" s="2">
        <v>53.04</v>
      </c>
      <c r="T2628">
        <v>1</v>
      </c>
      <c r="U2628" t="s">
        <v>58</v>
      </c>
      <c r="V2628" s="3">
        <v>0.7</v>
      </c>
      <c r="W2628" t="s">
        <v>60</v>
      </c>
      <c r="X2628" t="s">
        <v>143</v>
      </c>
      <c r="Y2628" s="2">
        <v>37.130000000000003</v>
      </c>
      <c r="Z2628" s="2">
        <v>0</v>
      </c>
      <c r="AA2628" s="2">
        <v>0</v>
      </c>
      <c r="AB2628" s="2">
        <v>0</v>
      </c>
    </row>
    <row r="2629" spans="1:28" x14ac:dyDescent="0.25">
      <c r="A2629">
        <v>2032241780</v>
      </c>
      <c r="B2629" t="s">
        <v>575</v>
      </c>
      <c r="C2629" t="s">
        <v>241</v>
      </c>
      <c r="D2629" s="5" t="str">
        <f t="shared" si="124"/>
        <v>LISA BERNHARD</v>
      </c>
      <c r="E2629" t="s">
        <v>313</v>
      </c>
      <c r="F2629" t="s">
        <v>734</v>
      </c>
      <c r="G2629" t="s">
        <v>735</v>
      </c>
      <c r="H2629" t="s">
        <v>735</v>
      </c>
      <c r="I2629" s="8">
        <v>8977234</v>
      </c>
      <c r="J2629" t="s">
        <v>90</v>
      </c>
      <c r="K2629" t="s">
        <v>91</v>
      </c>
      <c r="L2629" t="str">
        <f t="shared" si="122"/>
        <v>RYAN CALTAGIRONE</v>
      </c>
      <c r="M2629" t="s">
        <v>57</v>
      </c>
      <c r="N2629" s="1">
        <v>46023</v>
      </c>
      <c r="O2629" s="1">
        <v>46174</v>
      </c>
      <c r="P2629">
        <f t="shared" si="123"/>
        <v>5</v>
      </c>
      <c r="Q2629" s="1" t="s">
        <v>142</v>
      </c>
      <c r="R2629" s="1" t="s">
        <v>3570</v>
      </c>
      <c r="S2629" s="2">
        <v>51.38</v>
      </c>
      <c r="T2629">
        <v>1</v>
      </c>
      <c r="U2629" t="s">
        <v>58</v>
      </c>
      <c r="V2629" s="3">
        <v>0.7</v>
      </c>
      <c r="W2629" t="s">
        <v>60</v>
      </c>
      <c r="X2629" t="s">
        <v>143</v>
      </c>
      <c r="Y2629" s="2">
        <v>35.97</v>
      </c>
      <c r="Z2629" s="2">
        <v>0</v>
      </c>
      <c r="AA2629" s="2">
        <v>0</v>
      </c>
      <c r="AB2629" s="2">
        <v>0</v>
      </c>
    </row>
    <row r="2630" spans="1:28" x14ac:dyDescent="0.25">
      <c r="A2630">
        <v>2032399466</v>
      </c>
      <c r="B2630" t="s">
        <v>675</v>
      </c>
      <c r="C2630" t="s">
        <v>676</v>
      </c>
      <c r="D2630" s="5" t="str">
        <f t="shared" si="124"/>
        <v>SHAWN STANFORD</v>
      </c>
      <c r="E2630" t="s">
        <v>161</v>
      </c>
      <c r="F2630" t="s">
        <v>734</v>
      </c>
      <c r="G2630" t="s">
        <v>735</v>
      </c>
      <c r="H2630" t="s">
        <v>735</v>
      </c>
      <c r="I2630" s="8">
        <v>8977234</v>
      </c>
      <c r="J2630" t="s">
        <v>90</v>
      </c>
      <c r="K2630" t="s">
        <v>91</v>
      </c>
      <c r="L2630" t="str">
        <f t="shared" si="122"/>
        <v>RYAN CALTAGIRONE</v>
      </c>
      <c r="M2630" t="s">
        <v>57</v>
      </c>
      <c r="N2630" s="1">
        <v>46023</v>
      </c>
      <c r="O2630" s="1">
        <v>46174</v>
      </c>
      <c r="P2630">
        <f t="shared" si="123"/>
        <v>5</v>
      </c>
      <c r="Q2630" s="1" t="s">
        <v>142</v>
      </c>
      <c r="R2630" s="1" t="s">
        <v>3570</v>
      </c>
      <c r="S2630" s="2">
        <v>45</v>
      </c>
      <c r="T2630">
        <v>1</v>
      </c>
      <c r="U2630" t="s">
        <v>58</v>
      </c>
      <c r="V2630" s="3">
        <v>0.7</v>
      </c>
      <c r="W2630" t="s">
        <v>60</v>
      </c>
      <c r="X2630" t="s">
        <v>143</v>
      </c>
      <c r="Y2630" s="2">
        <v>31.5</v>
      </c>
      <c r="Z2630" s="2">
        <v>0</v>
      </c>
      <c r="AA2630" s="2">
        <v>0</v>
      </c>
      <c r="AB2630" s="2">
        <v>0</v>
      </c>
    </row>
    <row r="2631" spans="1:28" x14ac:dyDescent="0.25">
      <c r="A2631">
        <v>2032824007</v>
      </c>
      <c r="B2631" t="s">
        <v>1196</v>
      </c>
      <c r="C2631" t="s">
        <v>513</v>
      </c>
      <c r="D2631" s="5" t="str">
        <f t="shared" si="124"/>
        <v>SUSAN MORRISSEY</v>
      </c>
      <c r="E2631" t="s">
        <v>213</v>
      </c>
      <c r="F2631" t="s">
        <v>734</v>
      </c>
      <c r="G2631" t="s">
        <v>735</v>
      </c>
      <c r="H2631" t="s">
        <v>735</v>
      </c>
      <c r="I2631" s="8">
        <v>8977234</v>
      </c>
      <c r="J2631" t="s">
        <v>90</v>
      </c>
      <c r="K2631" t="s">
        <v>91</v>
      </c>
      <c r="L2631" t="str">
        <f t="shared" si="122"/>
        <v>RYAN CALTAGIRONE</v>
      </c>
      <c r="M2631" t="s">
        <v>57</v>
      </c>
      <c r="N2631" s="1">
        <v>46023</v>
      </c>
      <c r="O2631" s="1">
        <v>46174</v>
      </c>
      <c r="P2631">
        <f t="shared" si="123"/>
        <v>5</v>
      </c>
      <c r="Q2631" s="1" t="s">
        <v>142</v>
      </c>
      <c r="R2631" s="1" t="s">
        <v>3570</v>
      </c>
      <c r="S2631" s="2">
        <v>42.36</v>
      </c>
      <c r="T2631">
        <v>1</v>
      </c>
      <c r="U2631" t="s">
        <v>58</v>
      </c>
      <c r="V2631" s="3">
        <v>0.7</v>
      </c>
      <c r="W2631" t="s">
        <v>60</v>
      </c>
      <c r="X2631" t="s">
        <v>143</v>
      </c>
      <c r="Y2631" s="2">
        <v>29.65</v>
      </c>
      <c r="Z2631" s="2">
        <v>0</v>
      </c>
      <c r="AA2631" s="2">
        <v>0</v>
      </c>
      <c r="AB2631" s="2">
        <v>0</v>
      </c>
    </row>
    <row r="2632" spans="1:28" x14ac:dyDescent="0.25">
      <c r="A2632">
        <v>2032116460</v>
      </c>
      <c r="B2632" t="s">
        <v>502</v>
      </c>
      <c r="C2632" t="s">
        <v>490</v>
      </c>
      <c r="D2632" s="5" t="str">
        <f t="shared" si="124"/>
        <v>DAVID DUNKLE</v>
      </c>
      <c r="E2632" t="s">
        <v>213</v>
      </c>
      <c r="F2632" t="s">
        <v>734</v>
      </c>
      <c r="G2632" t="s">
        <v>735</v>
      </c>
      <c r="H2632" t="s">
        <v>735</v>
      </c>
      <c r="I2632" s="8">
        <v>8977234</v>
      </c>
      <c r="J2632" t="s">
        <v>90</v>
      </c>
      <c r="K2632" t="s">
        <v>91</v>
      </c>
      <c r="L2632" t="str">
        <f t="shared" si="122"/>
        <v>RYAN CALTAGIRONE</v>
      </c>
      <c r="M2632" t="s">
        <v>57</v>
      </c>
      <c r="N2632" s="1">
        <v>46023</v>
      </c>
      <c r="O2632" s="1">
        <v>46174</v>
      </c>
      <c r="P2632">
        <f t="shared" si="123"/>
        <v>5</v>
      </c>
      <c r="Q2632" s="1" t="s">
        <v>142</v>
      </c>
      <c r="R2632" s="1" t="s">
        <v>3570</v>
      </c>
      <c r="S2632" s="2">
        <v>42.36</v>
      </c>
      <c r="T2632">
        <v>1</v>
      </c>
      <c r="U2632" t="s">
        <v>58</v>
      </c>
      <c r="V2632" s="3">
        <v>0.7</v>
      </c>
      <c r="W2632" t="s">
        <v>60</v>
      </c>
      <c r="X2632" t="s">
        <v>143</v>
      </c>
      <c r="Y2632" s="2">
        <v>29.65</v>
      </c>
      <c r="Z2632" s="2">
        <v>0</v>
      </c>
      <c r="AA2632" s="2">
        <v>0</v>
      </c>
      <c r="AB2632" s="2">
        <v>0</v>
      </c>
    </row>
    <row r="2633" spans="1:28" x14ac:dyDescent="0.25">
      <c r="A2633">
        <v>2032114263</v>
      </c>
      <c r="B2633" t="s">
        <v>492</v>
      </c>
      <c r="C2633" t="s">
        <v>493</v>
      </c>
      <c r="D2633" s="5" t="str">
        <f t="shared" si="124"/>
        <v>TAYLOR BREGENZER</v>
      </c>
      <c r="E2633" t="s">
        <v>106</v>
      </c>
      <c r="F2633" t="s">
        <v>734</v>
      </c>
      <c r="G2633" t="s">
        <v>735</v>
      </c>
      <c r="H2633" t="s">
        <v>735</v>
      </c>
      <c r="I2633" s="8">
        <v>8977234</v>
      </c>
      <c r="J2633" t="s">
        <v>90</v>
      </c>
      <c r="K2633" t="s">
        <v>91</v>
      </c>
      <c r="L2633" t="str">
        <f t="shared" si="122"/>
        <v>RYAN CALTAGIRONE</v>
      </c>
      <c r="M2633" t="s">
        <v>57</v>
      </c>
      <c r="N2633" s="1">
        <v>46023</v>
      </c>
      <c r="O2633" s="1">
        <v>46174</v>
      </c>
      <c r="P2633">
        <f t="shared" si="123"/>
        <v>5</v>
      </c>
      <c r="Q2633" s="1" t="s">
        <v>142</v>
      </c>
      <c r="R2633" s="1" t="s">
        <v>3570</v>
      </c>
      <c r="S2633" s="2">
        <v>41.77</v>
      </c>
      <c r="T2633">
        <v>1</v>
      </c>
      <c r="U2633" t="s">
        <v>58</v>
      </c>
      <c r="V2633" s="3">
        <v>0.7</v>
      </c>
      <c r="W2633" t="s">
        <v>60</v>
      </c>
      <c r="X2633" t="s">
        <v>143</v>
      </c>
      <c r="Y2633" s="2">
        <v>29.24</v>
      </c>
      <c r="Z2633" s="2">
        <v>0</v>
      </c>
      <c r="AA2633" s="2">
        <v>0</v>
      </c>
      <c r="AB2633" s="2">
        <v>0</v>
      </c>
    </row>
    <row r="2634" spans="1:28" x14ac:dyDescent="0.25">
      <c r="A2634">
        <v>2032176730</v>
      </c>
      <c r="B2634" t="s">
        <v>3418</v>
      </c>
      <c r="C2634" t="s">
        <v>822</v>
      </c>
      <c r="D2634" s="5" t="str">
        <f t="shared" si="124"/>
        <v>TERESA WILLIFORD</v>
      </c>
      <c r="E2634" t="s">
        <v>161</v>
      </c>
      <c r="F2634" t="s">
        <v>734</v>
      </c>
      <c r="G2634" t="s">
        <v>735</v>
      </c>
      <c r="H2634" t="s">
        <v>735</v>
      </c>
      <c r="I2634" s="8">
        <v>8977234</v>
      </c>
      <c r="J2634" t="s">
        <v>90</v>
      </c>
      <c r="K2634" t="s">
        <v>91</v>
      </c>
      <c r="L2634" t="str">
        <f t="shared" si="122"/>
        <v>RYAN CALTAGIRONE</v>
      </c>
      <c r="M2634" t="s">
        <v>57</v>
      </c>
      <c r="N2634" s="1">
        <v>46023</v>
      </c>
      <c r="O2634" s="1">
        <v>46174</v>
      </c>
      <c r="P2634">
        <f t="shared" si="123"/>
        <v>5</v>
      </c>
      <c r="Q2634" s="1" t="s">
        <v>142</v>
      </c>
      <c r="R2634" s="1" t="s">
        <v>3570</v>
      </c>
      <c r="S2634" s="2">
        <v>35.200000000000003</v>
      </c>
      <c r="T2634">
        <v>1</v>
      </c>
      <c r="U2634" t="s">
        <v>58</v>
      </c>
      <c r="V2634" s="3">
        <v>0.7</v>
      </c>
      <c r="W2634" t="s">
        <v>60</v>
      </c>
      <c r="X2634" t="s">
        <v>143</v>
      </c>
      <c r="Y2634" s="2">
        <v>24.64</v>
      </c>
      <c r="Z2634" s="2">
        <v>0</v>
      </c>
      <c r="AA2634" s="2">
        <v>0</v>
      </c>
      <c r="AB2634" s="2">
        <v>0</v>
      </c>
    </row>
    <row r="2635" spans="1:28" x14ac:dyDescent="0.25">
      <c r="A2635">
        <v>2032115369</v>
      </c>
      <c r="B2635" t="s">
        <v>498</v>
      </c>
      <c r="C2635" t="s">
        <v>499</v>
      </c>
      <c r="D2635" s="5" t="str">
        <f t="shared" si="124"/>
        <v>ISAAC PANICKER</v>
      </c>
      <c r="E2635" t="s">
        <v>188</v>
      </c>
      <c r="F2635" t="s">
        <v>734</v>
      </c>
      <c r="G2635" t="s">
        <v>735</v>
      </c>
      <c r="H2635" t="s">
        <v>735</v>
      </c>
      <c r="I2635" s="8">
        <v>8977234</v>
      </c>
      <c r="J2635" t="s">
        <v>90</v>
      </c>
      <c r="K2635" t="s">
        <v>91</v>
      </c>
      <c r="L2635" t="str">
        <f t="shared" si="122"/>
        <v>RYAN CALTAGIRONE</v>
      </c>
      <c r="M2635" t="s">
        <v>57</v>
      </c>
      <c r="N2635" s="1">
        <v>46023</v>
      </c>
      <c r="O2635" s="1">
        <v>46174</v>
      </c>
      <c r="P2635">
        <f t="shared" si="123"/>
        <v>5</v>
      </c>
      <c r="Q2635" s="1" t="s">
        <v>142</v>
      </c>
      <c r="R2635" s="1" t="s">
        <v>3570</v>
      </c>
      <c r="S2635" s="2">
        <v>35.04</v>
      </c>
      <c r="T2635">
        <v>1</v>
      </c>
      <c r="U2635" t="s">
        <v>58</v>
      </c>
      <c r="V2635" s="3">
        <v>0.7</v>
      </c>
      <c r="W2635" t="s">
        <v>60</v>
      </c>
      <c r="X2635" t="s">
        <v>143</v>
      </c>
      <c r="Y2635" s="2">
        <v>24.53</v>
      </c>
      <c r="Z2635" s="2">
        <v>0</v>
      </c>
      <c r="AA2635" s="2">
        <v>0</v>
      </c>
      <c r="AB2635" s="2">
        <v>0</v>
      </c>
    </row>
    <row r="2636" spans="1:28" x14ac:dyDescent="0.25">
      <c r="A2636">
        <v>2031994440</v>
      </c>
      <c r="B2636" t="s">
        <v>417</v>
      </c>
      <c r="C2636" t="s">
        <v>418</v>
      </c>
      <c r="D2636" s="5" t="str">
        <f t="shared" si="124"/>
        <v>ALICIA DUFFEY</v>
      </c>
      <c r="E2636" t="s">
        <v>188</v>
      </c>
      <c r="F2636" t="s">
        <v>734</v>
      </c>
      <c r="G2636" t="s">
        <v>735</v>
      </c>
      <c r="H2636" t="s">
        <v>735</v>
      </c>
      <c r="I2636" s="8">
        <v>8977234</v>
      </c>
      <c r="J2636" t="s">
        <v>90</v>
      </c>
      <c r="K2636" t="s">
        <v>91</v>
      </c>
      <c r="L2636" t="str">
        <f t="shared" si="122"/>
        <v>RYAN CALTAGIRONE</v>
      </c>
      <c r="M2636" t="s">
        <v>57</v>
      </c>
      <c r="N2636" s="1">
        <v>46023</v>
      </c>
      <c r="O2636" s="1">
        <v>46174</v>
      </c>
      <c r="P2636">
        <f t="shared" si="123"/>
        <v>5</v>
      </c>
      <c r="Q2636" s="1" t="s">
        <v>142</v>
      </c>
      <c r="R2636" s="1" t="s">
        <v>3570</v>
      </c>
      <c r="S2636" s="2">
        <v>31.51</v>
      </c>
      <c r="T2636">
        <v>1</v>
      </c>
      <c r="U2636" t="s">
        <v>58</v>
      </c>
      <c r="V2636" s="3">
        <v>0.7</v>
      </c>
      <c r="W2636" t="s">
        <v>60</v>
      </c>
      <c r="X2636" t="s">
        <v>143</v>
      </c>
      <c r="Y2636" s="2">
        <v>22.06</v>
      </c>
      <c r="Z2636" s="2">
        <v>0</v>
      </c>
      <c r="AA2636" s="2">
        <v>0</v>
      </c>
      <c r="AB2636" s="2">
        <v>0</v>
      </c>
    </row>
    <row r="2637" spans="1:28" x14ac:dyDescent="0.25">
      <c r="A2637">
        <v>2032076562</v>
      </c>
      <c r="B2637" t="s">
        <v>126</v>
      </c>
      <c r="C2637" t="s">
        <v>214</v>
      </c>
      <c r="D2637" s="5" t="str">
        <f t="shared" si="124"/>
        <v>GINGER MILLER</v>
      </c>
      <c r="E2637" t="s">
        <v>188</v>
      </c>
      <c r="F2637" t="s">
        <v>734</v>
      </c>
      <c r="G2637" t="s">
        <v>735</v>
      </c>
      <c r="H2637" t="s">
        <v>735</v>
      </c>
      <c r="I2637" s="8">
        <v>8977234</v>
      </c>
      <c r="J2637" t="s">
        <v>90</v>
      </c>
      <c r="K2637" t="s">
        <v>91</v>
      </c>
      <c r="L2637" t="str">
        <f t="shared" si="122"/>
        <v>RYAN CALTAGIRONE</v>
      </c>
      <c r="M2637" t="s">
        <v>57</v>
      </c>
      <c r="N2637" s="1">
        <v>46023</v>
      </c>
      <c r="O2637" s="1">
        <v>46174</v>
      </c>
      <c r="P2637">
        <f t="shared" si="123"/>
        <v>5</v>
      </c>
      <c r="Q2637" s="1" t="s">
        <v>142</v>
      </c>
      <c r="R2637" s="1" t="s">
        <v>3570</v>
      </c>
      <c r="S2637" s="2">
        <v>31.51</v>
      </c>
      <c r="T2637">
        <v>1</v>
      </c>
      <c r="U2637" t="s">
        <v>58</v>
      </c>
      <c r="V2637" s="3">
        <v>0.7</v>
      </c>
      <c r="W2637" t="s">
        <v>60</v>
      </c>
      <c r="X2637" t="s">
        <v>143</v>
      </c>
      <c r="Y2637" s="2">
        <v>22.06</v>
      </c>
      <c r="Z2637" s="2">
        <v>0</v>
      </c>
      <c r="AA2637" s="2">
        <v>0</v>
      </c>
      <c r="AB2637" s="2">
        <v>0</v>
      </c>
    </row>
    <row r="2638" spans="1:28" x14ac:dyDescent="0.25">
      <c r="A2638">
        <v>2032136865</v>
      </c>
      <c r="B2638" t="s">
        <v>719</v>
      </c>
      <c r="C2638" t="s">
        <v>720</v>
      </c>
      <c r="D2638" s="5" t="str">
        <f t="shared" si="124"/>
        <v>REGINA KROKEL</v>
      </c>
      <c r="E2638" t="s">
        <v>161</v>
      </c>
      <c r="F2638" t="s">
        <v>734</v>
      </c>
      <c r="G2638" t="s">
        <v>735</v>
      </c>
      <c r="H2638" t="s">
        <v>735</v>
      </c>
      <c r="I2638" s="8">
        <v>8977234</v>
      </c>
      <c r="J2638" t="s">
        <v>90</v>
      </c>
      <c r="K2638" t="s">
        <v>91</v>
      </c>
      <c r="L2638" t="str">
        <f t="shared" si="122"/>
        <v>RYAN CALTAGIRONE</v>
      </c>
      <c r="M2638" t="s">
        <v>57</v>
      </c>
      <c r="N2638" s="1">
        <v>46023</v>
      </c>
      <c r="O2638" s="1">
        <v>46174</v>
      </c>
      <c r="P2638">
        <f t="shared" si="123"/>
        <v>5</v>
      </c>
      <c r="Q2638" s="1" t="s">
        <v>142</v>
      </c>
      <c r="R2638" s="1" t="s">
        <v>3570</v>
      </c>
      <c r="S2638" s="2">
        <v>29.63</v>
      </c>
      <c r="T2638">
        <v>1</v>
      </c>
      <c r="U2638" t="s">
        <v>58</v>
      </c>
      <c r="V2638" s="3">
        <v>0.7</v>
      </c>
      <c r="W2638" t="s">
        <v>60</v>
      </c>
      <c r="X2638" t="s">
        <v>143</v>
      </c>
      <c r="Y2638" s="2">
        <v>20.74</v>
      </c>
      <c r="Z2638" s="2">
        <v>0</v>
      </c>
      <c r="AA2638" s="2">
        <v>0</v>
      </c>
      <c r="AB2638" s="2">
        <v>0</v>
      </c>
    </row>
    <row r="2639" spans="1:28" x14ac:dyDescent="0.25">
      <c r="A2639">
        <v>2032478163</v>
      </c>
      <c r="B2639" t="s">
        <v>1950</v>
      </c>
      <c r="C2639" t="s">
        <v>170</v>
      </c>
      <c r="D2639" s="5" t="str">
        <f t="shared" si="124"/>
        <v>GARY COKER</v>
      </c>
      <c r="E2639" t="s">
        <v>213</v>
      </c>
      <c r="F2639" t="s">
        <v>734</v>
      </c>
      <c r="G2639" t="s">
        <v>735</v>
      </c>
      <c r="H2639" t="s">
        <v>735</v>
      </c>
      <c r="I2639" s="8">
        <v>8977234</v>
      </c>
      <c r="J2639" t="s">
        <v>90</v>
      </c>
      <c r="K2639" t="s">
        <v>91</v>
      </c>
      <c r="L2639" t="str">
        <f t="shared" si="122"/>
        <v>RYAN CALTAGIRONE</v>
      </c>
      <c r="M2639" t="s">
        <v>57</v>
      </c>
      <c r="N2639" s="1">
        <v>46023</v>
      </c>
      <c r="O2639" s="1">
        <v>46174</v>
      </c>
      <c r="P2639">
        <f t="shared" si="123"/>
        <v>5</v>
      </c>
      <c r="Q2639" s="1" t="s">
        <v>142</v>
      </c>
      <c r="R2639" s="1" t="s">
        <v>3570</v>
      </c>
      <c r="S2639" s="2">
        <v>27.21</v>
      </c>
      <c r="T2639">
        <v>1</v>
      </c>
      <c r="U2639" t="s">
        <v>58</v>
      </c>
      <c r="V2639" s="3">
        <v>0.7</v>
      </c>
      <c r="W2639" t="s">
        <v>60</v>
      </c>
      <c r="X2639" t="s">
        <v>143</v>
      </c>
      <c r="Y2639" s="2">
        <v>19.05</v>
      </c>
      <c r="Z2639" s="2">
        <v>0</v>
      </c>
      <c r="AA2639" s="2">
        <v>0</v>
      </c>
      <c r="AB2639" s="2">
        <v>0</v>
      </c>
    </row>
    <row r="2640" spans="1:28" x14ac:dyDescent="0.25">
      <c r="A2640">
        <v>2032365997</v>
      </c>
      <c r="B2640" t="s">
        <v>660</v>
      </c>
      <c r="C2640" t="s">
        <v>248</v>
      </c>
      <c r="D2640" s="5" t="str">
        <f t="shared" si="124"/>
        <v>CYNTHIA WOUDE</v>
      </c>
      <c r="E2640" t="s">
        <v>188</v>
      </c>
      <c r="F2640" t="s">
        <v>734</v>
      </c>
      <c r="G2640" t="s">
        <v>735</v>
      </c>
      <c r="H2640" t="s">
        <v>735</v>
      </c>
      <c r="I2640" s="8">
        <v>8977234</v>
      </c>
      <c r="J2640" t="s">
        <v>90</v>
      </c>
      <c r="K2640" t="s">
        <v>91</v>
      </c>
      <c r="L2640" t="str">
        <f t="shared" si="122"/>
        <v>RYAN CALTAGIRONE</v>
      </c>
      <c r="M2640" t="s">
        <v>57</v>
      </c>
      <c r="N2640" s="1">
        <v>46023</v>
      </c>
      <c r="O2640" s="1">
        <v>46174</v>
      </c>
      <c r="P2640">
        <f t="shared" si="123"/>
        <v>5</v>
      </c>
      <c r="Q2640" s="1" t="s">
        <v>142</v>
      </c>
      <c r="R2640" s="1" t="s">
        <v>3570</v>
      </c>
      <c r="S2640" s="2">
        <v>26.82</v>
      </c>
      <c r="T2640">
        <v>1</v>
      </c>
      <c r="U2640" t="s">
        <v>58</v>
      </c>
      <c r="V2640" s="3">
        <v>0.7</v>
      </c>
      <c r="W2640" t="s">
        <v>60</v>
      </c>
      <c r="X2640" t="s">
        <v>143</v>
      </c>
      <c r="Y2640" s="2">
        <v>18.77</v>
      </c>
      <c r="Z2640" s="2">
        <v>0</v>
      </c>
      <c r="AA2640" s="2">
        <v>0</v>
      </c>
      <c r="AB2640" s="2">
        <v>0</v>
      </c>
    </row>
    <row r="2641" spans="1:28" x14ac:dyDescent="0.25">
      <c r="A2641">
        <v>2032594911</v>
      </c>
      <c r="B2641" t="s">
        <v>508</v>
      </c>
      <c r="C2641" t="s">
        <v>2380</v>
      </c>
      <c r="D2641" s="5" t="str">
        <f t="shared" si="124"/>
        <v>JERAMIAH ROBERTS</v>
      </c>
      <c r="E2641" t="s">
        <v>64</v>
      </c>
      <c r="F2641" t="s">
        <v>734</v>
      </c>
      <c r="G2641" t="s">
        <v>735</v>
      </c>
      <c r="H2641" t="s">
        <v>735</v>
      </c>
      <c r="I2641" s="8">
        <v>8977234</v>
      </c>
      <c r="J2641" t="s">
        <v>90</v>
      </c>
      <c r="K2641" t="s">
        <v>91</v>
      </c>
      <c r="L2641" t="str">
        <f t="shared" si="122"/>
        <v>RYAN CALTAGIRONE</v>
      </c>
      <c r="M2641" t="s">
        <v>57</v>
      </c>
      <c r="N2641" s="1">
        <v>46023</v>
      </c>
      <c r="O2641" s="1">
        <v>46174</v>
      </c>
      <c r="P2641">
        <f t="shared" si="123"/>
        <v>5</v>
      </c>
      <c r="Q2641" s="1" t="s">
        <v>142</v>
      </c>
      <c r="R2641" s="1" t="s">
        <v>3570</v>
      </c>
      <c r="S2641" s="2">
        <v>26.32</v>
      </c>
      <c r="T2641">
        <v>1</v>
      </c>
      <c r="U2641" t="s">
        <v>58</v>
      </c>
      <c r="V2641" s="3">
        <v>0.7</v>
      </c>
      <c r="W2641" t="s">
        <v>60</v>
      </c>
      <c r="X2641" t="s">
        <v>143</v>
      </c>
      <c r="Y2641" s="2">
        <v>18.420000000000002</v>
      </c>
      <c r="Z2641" s="2">
        <v>0</v>
      </c>
      <c r="AA2641" s="2">
        <v>0</v>
      </c>
      <c r="AB2641" s="2">
        <v>0</v>
      </c>
    </row>
    <row r="2642" spans="1:28" x14ac:dyDescent="0.25">
      <c r="A2642">
        <v>2032899196</v>
      </c>
      <c r="B2642" t="s">
        <v>881</v>
      </c>
      <c r="C2642" t="s">
        <v>882</v>
      </c>
      <c r="D2642" s="5" t="str">
        <f t="shared" si="124"/>
        <v>LUKE FILLERS</v>
      </c>
      <c r="E2642" t="s">
        <v>106</v>
      </c>
      <c r="F2642" t="s">
        <v>734</v>
      </c>
      <c r="G2642" t="s">
        <v>735</v>
      </c>
      <c r="H2642" t="s">
        <v>735</v>
      </c>
      <c r="I2642" s="8">
        <v>8977234</v>
      </c>
      <c r="J2642" t="s">
        <v>90</v>
      </c>
      <c r="K2642" t="s">
        <v>91</v>
      </c>
      <c r="L2642" t="str">
        <f t="shared" si="122"/>
        <v>RYAN CALTAGIRONE</v>
      </c>
      <c r="M2642" t="s">
        <v>57</v>
      </c>
      <c r="N2642" s="1">
        <v>46023</v>
      </c>
      <c r="O2642" s="1">
        <v>46174</v>
      </c>
      <c r="P2642">
        <f t="shared" si="123"/>
        <v>5</v>
      </c>
      <c r="Q2642" s="1" t="s">
        <v>142</v>
      </c>
      <c r="R2642" s="1" t="s">
        <v>3570</v>
      </c>
      <c r="S2642" s="2">
        <v>24.16</v>
      </c>
      <c r="T2642">
        <v>1</v>
      </c>
      <c r="U2642" t="s">
        <v>58</v>
      </c>
      <c r="V2642" s="3">
        <v>0.7</v>
      </c>
      <c r="W2642" t="s">
        <v>60</v>
      </c>
      <c r="X2642" t="s">
        <v>143</v>
      </c>
      <c r="Y2642" s="2">
        <v>16.91</v>
      </c>
      <c r="Z2642" s="2">
        <v>0</v>
      </c>
      <c r="AA2642" s="2">
        <v>0</v>
      </c>
      <c r="AB2642" s="2">
        <v>0</v>
      </c>
    </row>
    <row r="2643" spans="1:28" x14ac:dyDescent="0.25">
      <c r="A2643">
        <v>2032490377</v>
      </c>
      <c r="B2643" t="s">
        <v>3154</v>
      </c>
      <c r="C2643" t="s">
        <v>594</v>
      </c>
      <c r="D2643" s="5" t="str">
        <f t="shared" si="124"/>
        <v>MICHELLE WALDEN</v>
      </c>
      <c r="E2643" t="s">
        <v>64</v>
      </c>
      <c r="F2643" t="s">
        <v>734</v>
      </c>
      <c r="G2643" t="s">
        <v>735</v>
      </c>
      <c r="H2643" t="s">
        <v>735</v>
      </c>
      <c r="I2643" s="8">
        <v>8977234</v>
      </c>
      <c r="J2643" t="s">
        <v>90</v>
      </c>
      <c r="K2643" t="s">
        <v>91</v>
      </c>
      <c r="L2643" t="str">
        <f t="shared" si="122"/>
        <v>RYAN CALTAGIRONE</v>
      </c>
      <c r="M2643" t="s">
        <v>57</v>
      </c>
      <c r="N2643" s="1">
        <v>46023</v>
      </c>
      <c r="O2643" s="1">
        <v>46174</v>
      </c>
      <c r="P2643">
        <f t="shared" si="123"/>
        <v>5</v>
      </c>
      <c r="Q2643" s="1" t="s">
        <v>142</v>
      </c>
      <c r="R2643" s="1" t="s">
        <v>3570</v>
      </c>
      <c r="S2643" s="2">
        <v>23.25</v>
      </c>
      <c r="T2643">
        <v>1</v>
      </c>
      <c r="U2643" t="s">
        <v>58</v>
      </c>
      <c r="V2643" s="3">
        <v>0.7</v>
      </c>
      <c r="W2643" t="s">
        <v>60</v>
      </c>
      <c r="X2643" t="s">
        <v>143</v>
      </c>
      <c r="Y2643" s="2">
        <v>16.28</v>
      </c>
      <c r="Z2643" s="2">
        <v>0</v>
      </c>
      <c r="AA2643" s="2">
        <v>0</v>
      </c>
      <c r="AB2643" s="2">
        <v>0</v>
      </c>
    </row>
    <row r="2644" spans="1:28" x14ac:dyDescent="0.25">
      <c r="A2644">
        <v>2032705891</v>
      </c>
      <c r="B2644" t="s">
        <v>303</v>
      </c>
      <c r="C2644" t="s">
        <v>2226</v>
      </c>
      <c r="D2644" s="5" t="str">
        <f t="shared" si="124"/>
        <v>ALEXA ELLIOTT</v>
      </c>
      <c r="E2644" t="s">
        <v>213</v>
      </c>
      <c r="F2644" t="s">
        <v>734</v>
      </c>
      <c r="G2644" t="s">
        <v>735</v>
      </c>
      <c r="H2644" t="s">
        <v>735</v>
      </c>
      <c r="I2644" s="8">
        <v>8977234</v>
      </c>
      <c r="J2644" t="s">
        <v>90</v>
      </c>
      <c r="K2644" t="s">
        <v>91</v>
      </c>
      <c r="L2644" t="str">
        <f t="shared" si="122"/>
        <v>RYAN CALTAGIRONE</v>
      </c>
      <c r="M2644" t="s">
        <v>57</v>
      </c>
      <c r="N2644" s="1">
        <v>46023</v>
      </c>
      <c r="O2644" s="1">
        <v>46174</v>
      </c>
      <c r="P2644">
        <f t="shared" si="123"/>
        <v>5</v>
      </c>
      <c r="Q2644" s="1" t="s">
        <v>142</v>
      </c>
      <c r="R2644" s="1" t="s">
        <v>3570</v>
      </c>
      <c r="S2644" s="2">
        <v>22.83</v>
      </c>
      <c r="T2644">
        <v>1</v>
      </c>
      <c r="U2644" t="s">
        <v>58</v>
      </c>
      <c r="V2644" s="3">
        <v>0.7</v>
      </c>
      <c r="W2644" t="s">
        <v>60</v>
      </c>
      <c r="X2644" t="s">
        <v>143</v>
      </c>
      <c r="Y2644" s="2">
        <v>15.98</v>
      </c>
      <c r="Z2644" s="2">
        <v>0</v>
      </c>
      <c r="AA2644" s="2">
        <v>0</v>
      </c>
      <c r="AB2644" s="2">
        <v>0</v>
      </c>
    </row>
    <row r="2645" spans="1:28" x14ac:dyDescent="0.25">
      <c r="A2645">
        <v>2032706079</v>
      </c>
      <c r="B2645" t="s">
        <v>303</v>
      </c>
      <c r="C2645" t="s">
        <v>424</v>
      </c>
      <c r="D2645" s="5" t="str">
        <f t="shared" si="124"/>
        <v>PATRICIA ELLIOTT</v>
      </c>
      <c r="E2645" t="s">
        <v>213</v>
      </c>
      <c r="F2645" t="s">
        <v>734</v>
      </c>
      <c r="G2645" t="s">
        <v>735</v>
      </c>
      <c r="H2645" t="s">
        <v>735</v>
      </c>
      <c r="I2645" s="8">
        <v>8977234</v>
      </c>
      <c r="J2645" t="s">
        <v>90</v>
      </c>
      <c r="K2645" t="s">
        <v>91</v>
      </c>
      <c r="L2645" t="str">
        <f t="shared" si="122"/>
        <v>RYAN CALTAGIRONE</v>
      </c>
      <c r="M2645" t="s">
        <v>57</v>
      </c>
      <c r="N2645" s="1">
        <v>46023</v>
      </c>
      <c r="O2645" s="1">
        <v>46174</v>
      </c>
      <c r="P2645">
        <f t="shared" si="123"/>
        <v>5</v>
      </c>
      <c r="Q2645" s="1" t="s">
        <v>142</v>
      </c>
      <c r="R2645" s="1" t="s">
        <v>3570</v>
      </c>
      <c r="S2645" s="2">
        <v>22.83</v>
      </c>
      <c r="T2645">
        <v>1</v>
      </c>
      <c r="U2645" t="s">
        <v>58</v>
      </c>
      <c r="V2645" s="3">
        <v>0.7</v>
      </c>
      <c r="W2645" t="s">
        <v>60</v>
      </c>
      <c r="X2645" t="s">
        <v>143</v>
      </c>
      <c r="Y2645" s="2">
        <v>15.98</v>
      </c>
      <c r="Z2645" s="2">
        <v>0</v>
      </c>
      <c r="AA2645" s="2">
        <v>0</v>
      </c>
      <c r="AB2645" s="2">
        <v>0</v>
      </c>
    </row>
    <row r="2646" spans="1:28" x14ac:dyDescent="0.25">
      <c r="A2646">
        <v>2032841123</v>
      </c>
      <c r="B2646" t="s">
        <v>1976</v>
      </c>
      <c r="C2646" t="s">
        <v>730</v>
      </c>
      <c r="D2646" s="5" t="str">
        <f t="shared" si="124"/>
        <v>CHRISTINE BALLY</v>
      </c>
      <c r="E2646" t="s">
        <v>82</v>
      </c>
      <c r="F2646" t="s">
        <v>734</v>
      </c>
      <c r="G2646" t="s">
        <v>735</v>
      </c>
      <c r="H2646" t="s">
        <v>735</v>
      </c>
      <c r="I2646" s="8">
        <v>19396223</v>
      </c>
      <c r="J2646" t="s">
        <v>158</v>
      </c>
      <c r="K2646" t="s">
        <v>159</v>
      </c>
      <c r="L2646" t="str">
        <f t="shared" si="122"/>
        <v>Saadia Abdul</v>
      </c>
      <c r="M2646" t="s">
        <v>57</v>
      </c>
      <c r="N2646" s="1">
        <v>46023</v>
      </c>
      <c r="O2646" s="1">
        <v>46174</v>
      </c>
      <c r="P2646">
        <f t="shared" si="123"/>
        <v>5</v>
      </c>
      <c r="Q2646" s="1" t="s">
        <v>142</v>
      </c>
      <c r="R2646" s="1" t="s">
        <v>3570</v>
      </c>
      <c r="S2646" s="2">
        <v>32.200000000000003</v>
      </c>
      <c r="T2646">
        <v>1</v>
      </c>
      <c r="U2646" t="s">
        <v>58</v>
      </c>
      <c r="V2646" s="3">
        <v>0.7</v>
      </c>
      <c r="W2646" t="s">
        <v>60</v>
      </c>
      <c r="X2646" t="s">
        <v>143</v>
      </c>
      <c r="Y2646" s="2">
        <v>22.54</v>
      </c>
      <c r="Z2646" s="2">
        <v>0</v>
      </c>
      <c r="AA2646" s="2">
        <v>0</v>
      </c>
      <c r="AB2646" s="2">
        <v>0</v>
      </c>
    </row>
    <row r="2647" spans="1:28" x14ac:dyDescent="0.25">
      <c r="A2647">
        <v>2032702443</v>
      </c>
      <c r="B2647" t="s">
        <v>2770</v>
      </c>
      <c r="C2647" t="s">
        <v>2388</v>
      </c>
      <c r="D2647" s="5" t="str">
        <f t="shared" si="124"/>
        <v>ASMA SAMEEN</v>
      </c>
      <c r="E2647" t="s">
        <v>82</v>
      </c>
      <c r="F2647" t="s">
        <v>734</v>
      </c>
      <c r="G2647" t="s">
        <v>735</v>
      </c>
      <c r="H2647" t="s">
        <v>735</v>
      </c>
      <c r="I2647" s="8">
        <v>19396223</v>
      </c>
      <c r="J2647" t="s">
        <v>158</v>
      </c>
      <c r="K2647" t="s">
        <v>159</v>
      </c>
      <c r="L2647" t="str">
        <f t="shared" ref="L2647:L2710" si="125">CONCATENATE(K2647," ",J2647)</f>
        <v>Saadia Abdul</v>
      </c>
      <c r="M2647" t="s">
        <v>57</v>
      </c>
      <c r="N2647" s="1">
        <v>46023</v>
      </c>
      <c r="O2647" s="1">
        <v>46174</v>
      </c>
      <c r="P2647">
        <f t="shared" si="123"/>
        <v>5</v>
      </c>
      <c r="Q2647" s="1" t="s">
        <v>142</v>
      </c>
      <c r="R2647" s="1" t="s">
        <v>3570</v>
      </c>
      <c r="S2647" s="2">
        <v>11.5</v>
      </c>
      <c r="T2647">
        <v>1</v>
      </c>
      <c r="U2647" t="s">
        <v>58</v>
      </c>
      <c r="V2647" s="3">
        <v>0.7</v>
      </c>
      <c r="W2647" t="s">
        <v>60</v>
      </c>
      <c r="X2647" t="s">
        <v>143</v>
      </c>
      <c r="Y2647" s="2">
        <v>8.0500000000000007</v>
      </c>
      <c r="Z2647" s="2">
        <v>0</v>
      </c>
      <c r="AA2647" s="2">
        <v>0</v>
      </c>
      <c r="AB2647" s="2">
        <v>0</v>
      </c>
    </row>
    <row r="2648" spans="1:28" x14ac:dyDescent="0.25">
      <c r="A2648">
        <v>2032514508</v>
      </c>
      <c r="B2648" t="s">
        <v>2915</v>
      </c>
      <c r="C2648" t="s">
        <v>2916</v>
      </c>
      <c r="D2648" s="5" t="str">
        <f t="shared" si="124"/>
        <v>ROSEMARIE SCHNUPP</v>
      </c>
      <c r="E2648" t="s">
        <v>82</v>
      </c>
      <c r="F2648" t="s">
        <v>734</v>
      </c>
      <c r="G2648" t="s">
        <v>735</v>
      </c>
      <c r="H2648" t="s">
        <v>735</v>
      </c>
      <c r="I2648" s="8">
        <v>19396223</v>
      </c>
      <c r="J2648" t="s">
        <v>158</v>
      </c>
      <c r="K2648" t="s">
        <v>159</v>
      </c>
      <c r="L2648" t="str">
        <f t="shared" si="125"/>
        <v>Saadia Abdul</v>
      </c>
      <c r="M2648" t="s">
        <v>57</v>
      </c>
      <c r="N2648" s="1">
        <v>46023</v>
      </c>
      <c r="O2648" s="1">
        <v>46174</v>
      </c>
      <c r="P2648">
        <f t="shared" si="123"/>
        <v>5</v>
      </c>
      <c r="Q2648" s="1" t="s">
        <v>142</v>
      </c>
      <c r="R2648" s="1" t="s">
        <v>3570</v>
      </c>
      <c r="S2648" s="2">
        <v>11.5</v>
      </c>
      <c r="T2648">
        <v>1</v>
      </c>
      <c r="U2648" t="s">
        <v>58</v>
      </c>
      <c r="V2648" s="3">
        <v>0.7</v>
      </c>
      <c r="W2648" t="s">
        <v>60</v>
      </c>
      <c r="X2648" t="s">
        <v>143</v>
      </c>
      <c r="Y2648" s="2">
        <v>8.0500000000000007</v>
      </c>
      <c r="Z2648" s="2">
        <v>0</v>
      </c>
      <c r="AA2648" s="2">
        <v>0</v>
      </c>
      <c r="AB2648" s="2">
        <v>0</v>
      </c>
    </row>
    <row r="2649" spans="1:28" x14ac:dyDescent="0.25">
      <c r="A2649">
        <v>2032925485</v>
      </c>
      <c r="B2649" t="s">
        <v>2031</v>
      </c>
      <c r="C2649" t="s">
        <v>344</v>
      </c>
      <c r="D2649" s="5" t="str">
        <f t="shared" si="124"/>
        <v>DANIELLE ROESCH</v>
      </c>
      <c r="E2649" t="s">
        <v>82</v>
      </c>
      <c r="F2649" t="s">
        <v>734</v>
      </c>
      <c r="G2649" t="s">
        <v>735</v>
      </c>
      <c r="H2649" t="s">
        <v>735</v>
      </c>
      <c r="I2649" s="8">
        <v>21475206</v>
      </c>
      <c r="J2649" t="s">
        <v>1968</v>
      </c>
      <c r="K2649" t="s">
        <v>1969</v>
      </c>
      <c r="L2649" t="str">
        <f t="shared" si="125"/>
        <v>Sandra Sentman</v>
      </c>
      <c r="M2649" t="s">
        <v>57</v>
      </c>
      <c r="N2649" s="1">
        <v>46023</v>
      </c>
      <c r="O2649" s="1">
        <v>46174</v>
      </c>
      <c r="P2649">
        <f t="shared" si="123"/>
        <v>5</v>
      </c>
      <c r="Q2649" s="1" t="s">
        <v>142</v>
      </c>
      <c r="R2649" s="1" t="s">
        <v>3570</v>
      </c>
      <c r="S2649" s="2">
        <v>35.799999999999997</v>
      </c>
      <c r="T2649">
        <v>1</v>
      </c>
      <c r="U2649" t="s">
        <v>58</v>
      </c>
      <c r="V2649" s="3">
        <v>0.7</v>
      </c>
      <c r="W2649" t="s">
        <v>60</v>
      </c>
      <c r="X2649" t="s">
        <v>143</v>
      </c>
      <c r="Y2649" s="2">
        <v>25.06</v>
      </c>
      <c r="Z2649" s="2">
        <v>0</v>
      </c>
      <c r="AA2649" s="2">
        <v>0</v>
      </c>
      <c r="AB2649" s="2">
        <v>0</v>
      </c>
    </row>
    <row r="2650" spans="1:28" x14ac:dyDescent="0.25">
      <c r="A2650">
        <v>2032487771</v>
      </c>
      <c r="B2650" t="s">
        <v>493</v>
      </c>
      <c r="C2650" t="s">
        <v>166</v>
      </c>
      <c r="D2650" s="5" t="str">
        <f t="shared" si="124"/>
        <v>LAUREN TAYLOR</v>
      </c>
      <c r="E2650" t="s">
        <v>82</v>
      </c>
      <c r="F2650" t="s">
        <v>734</v>
      </c>
      <c r="G2650" t="s">
        <v>735</v>
      </c>
      <c r="H2650" t="s">
        <v>735</v>
      </c>
      <c r="I2650" s="8">
        <v>21475206</v>
      </c>
      <c r="J2650" t="s">
        <v>1968</v>
      </c>
      <c r="K2650" t="s">
        <v>1969</v>
      </c>
      <c r="L2650" t="str">
        <f t="shared" si="125"/>
        <v>Sandra Sentman</v>
      </c>
      <c r="M2650" t="s">
        <v>57</v>
      </c>
      <c r="N2650" s="1">
        <v>46023</v>
      </c>
      <c r="O2650" s="1">
        <v>46174</v>
      </c>
      <c r="P2650">
        <f t="shared" si="123"/>
        <v>5</v>
      </c>
      <c r="Q2650" s="1" t="s">
        <v>142</v>
      </c>
      <c r="R2650" s="1" t="s">
        <v>3570</v>
      </c>
      <c r="S2650" s="2">
        <v>34</v>
      </c>
      <c r="T2650">
        <v>1</v>
      </c>
      <c r="U2650" t="s">
        <v>58</v>
      </c>
      <c r="V2650" s="3">
        <v>0.7</v>
      </c>
      <c r="W2650" t="s">
        <v>60</v>
      </c>
      <c r="X2650" t="s">
        <v>143</v>
      </c>
      <c r="Y2650" s="2">
        <v>23.8</v>
      </c>
      <c r="Z2650" s="2">
        <v>0</v>
      </c>
      <c r="AA2650" s="2">
        <v>0</v>
      </c>
      <c r="AB2650" s="2">
        <v>0</v>
      </c>
    </row>
    <row r="2651" spans="1:28" x14ac:dyDescent="0.25">
      <c r="A2651">
        <v>2032112004</v>
      </c>
      <c r="B2651" t="s">
        <v>3254</v>
      </c>
      <c r="C2651" t="s">
        <v>3255</v>
      </c>
      <c r="D2651" s="5" t="str">
        <f t="shared" si="124"/>
        <v>CORI LANG</v>
      </c>
      <c r="E2651" t="s">
        <v>82</v>
      </c>
      <c r="F2651" t="s">
        <v>734</v>
      </c>
      <c r="G2651" t="s">
        <v>735</v>
      </c>
      <c r="H2651" t="s">
        <v>735</v>
      </c>
      <c r="I2651" s="8">
        <v>21475206</v>
      </c>
      <c r="J2651" t="s">
        <v>1968</v>
      </c>
      <c r="K2651" t="s">
        <v>1969</v>
      </c>
      <c r="L2651" t="str">
        <f t="shared" si="125"/>
        <v>Sandra Sentman</v>
      </c>
      <c r="M2651" t="s">
        <v>57</v>
      </c>
      <c r="N2651" s="1">
        <v>46023</v>
      </c>
      <c r="O2651" s="1">
        <v>46174</v>
      </c>
      <c r="P2651">
        <f t="shared" si="123"/>
        <v>5</v>
      </c>
      <c r="Q2651" s="1" t="s">
        <v>142</v>
      </c>
      <c r="R2651" s="1" t="s">
        <v>3570</v>
      </c>
      <c r="S2651" s="2">
        <v>34</v>
      </c>
      <c r="T2651">
        <v>1</v>
      </c>
      <c r="U2651" t="s">
        <v>58</v>
      </c>
      <c r="V2651" s="3">
        <v>0.7</v>
      </c>
      <c r="W2651" t="s">
        <v>60</v>
      </c>
      <c r="X2651" t="s">
        <v>143</v>
      </c>
      <c r="Y2651" s="2">
        <v>23.8</v>
      </c>
      <c r="Z2651" s="2">
        <v>0</v>
      </c>
      <c r="AA2651" s="2">
        <v>0</v>
      </c>
      <c r="AB2651" s="2">
        <v>0</v>
      </c>
    </row>
    <row r="2652" spans="1:28" x14ac:dyDescent="0.25">
      <c r="A2652">
        <v>2032333987</v>
      </c>
      <c r="B2652" t="s">
        <v>2510</v>
      </c>
      <c r="C2652" t="s">
        <v>117</v>
      </c>
      <c r="D2652" s="5" t="str">
        <f t="shared" si="124"/>
        <v>JENNIFER KRESS</v>
      </c>
      <c r="E2652" t="s">
        <v>82</v>
      </c>
      <c r="F2652" t="s">
        <v>734</v>
      </c>
      <c r="G2652" t="s">
        <v>735</v>
      </c>
      <c r="H2652" t="s">
        <v>735</v>
      </c>
      <c r="I2652" s="8">
        <v>21475206</v>
      </c>
      <c r="J2652" t="s">
        <v>1968</v>
      </c>
      <c r="K2652" t="s">
        <v>1969</v>
      </c>
      <c r="L2652" t="str">
        <f t="shared" si="125"/>
        <v>Sandra Sentman</v>
      </c>
      <c r="M2652" t="s">
        <v>57</v>
      </c>
      <c r="N2652" s="1">
        <v>46023</v>
      </c>
      <c r="O2652" s="1">
        <v>46174</v>
      </c>
      <c r="P2652">
        <f t="shared" si="123"/>
        <v>5</v>
      </c>
      <c r="Q2652" s="1" t="s">
        <v>142</v>
      </c>
      <c r="R2652" s="1" t="s">
        <v>3570</v>
      </c>
      <c r="S2652" s="2">
        <v>11.5</v>
      </c>
      <c r="T2652">
        <v>1</v>
      </c>
      <c r="U2652" t="s">
        <v>58</v>
      </c>
      <c r="V2652" s="3">
        <v>0.7</v>
      </c>
      <c r="W2652" t="s">
        <v>60</v>
      </c>
      <c r="X2652" t="s">
        <v>143</v>
      </c>
      <c r="Y2652" s="2">
        <v>8.0500000000000007</v>
      </c>
      <c r="Z2652" s="2">
        <v>0</v>
      </c>
      <c r="AA2652" s="2">
        <v>0</v>
      </c>
      <c r="AB2652" s="2">
        <v>0</v>
      </c>
    </row>
    <row r="2653" spans="1:28" x14ac:dyDescent="0.25">
      <c r="A2653">
        <v>2032711897</v>
      </c>
      <c r="B2653" t="s">
        <v>2791</v>
      </c>
      <c r="C2653" t="s">
        <v>211</v>
      </c>
      <c r="D2653" s="5" t="str">
        <f t="shared" si="124"/>
        <v>DANIEL MAYLE</v>
      </c>
      <c r="E2653" t="s">
        <v>324</v>
      </c>
      <c r="F2653" t="s">
        <v>734</v>
      </c>
      <c r="G2653" t="s">
        <v>735</v>
      </c>
      <c r="H2653" t="s">
        <v>735</v>
      </c>
      <c r="I2653" s="8">
        <v>18581063</v>
      </c>
      <c r="J2653" t="s">
        <v>2029</v>
      </c>
      <c r="K2653" t="s">
        <v>2030</v>
      </c>
      <c r="L2653" t="str">
        <f t="shared" si="125"/>
        <v>Timothy Hodgman</v>
      </c>
      <c r="M2653" t="s">
        <v>57</v>
      </c>
      <c r="N2653" s="1">
        <v>46023</v>
      </c>
      <c r="O2653" s="1">
        <v>46174</v>
      </c>
      <c r="P2653">
        <f t="shared" si="123"/>
        <v>5</v>
      </c>
      <c r="Q2653" s="1" t="s">
        <v>142</v>
      </c>
      <c r="R2653" s="1" t="s">
        <v>3570</v>
      </c>
      <c r="S2653" s="2">
        <v>206.38</v>
      </c>
      <c r="T2653">
        <v>1</v>
      </c>
      <c r="U2653" t="s">
        <v>58</v>
      </c>
      <c r="V2653" s="3">
        <v>0.7</v>
      </c>
      <c r="W2653" t="s">
        <v>60</v>
      </c>
      <c r="X2653" t="s">
        <v>143</v>
      </c>
      <c r="Y2653" s="2">
        <v>144.47</v>
      </c>
      <c r="Z2653" s="2">
        <v>0</v>
      </c>
      <c r="AA2653" s="2">
        <v>0</v>
      </c>
      <c r="AB2653" s="2">
        <v>0</v>
      </c>
    </row>
    <row r="2654" spans="1:28" x14ac:dyDescent="0.25">
      <c r="A2654">
        <v>2032921179</v>
      </c>
      <c r="B2654" t="s">
        <v>2028</v>
      </c>
      <c r="C2654" t="s">
        <v>989</v>
      </c>
      <c r="D2654" s="5" t="str">
        <f t="shared" si="124"/>
        <v>PAUL KLEIFGES</v>
      </c>
      <c r="E2654" t="s">
        <v>82</v>
      </c>
      <c r="F2654" t="s">
        <v>734</v>
      </c>
      <c r="G2654" t="s">
        <v>735</v>
      </c>
      <c r="H2654" t="s">
        <v>735</v>
      </c>
      <c r="I2654" s="8">
        <v>18581063</v>
      </c>
      <c r="J2654" t="s">
        <v>2029</v>
      </c>
      <c r="K2654" t="s">
        <v>2030</v>
      </c>
      <c r="L2654" t="str">
        <f t="shared" si="125"/>
        <v>Timothy Hodgman</v>
      </c>
      <c r="M2654" t="s">
        <v>57</v>
      </c>
      <c r="N2654" s="1">
        <v>46023</v>
      </c>
      <c r="O2654" s="1">
        <v>46174</v>
      </c>
      <c r="P2654">
        <f t="shared" si="123"/>
        <v>5</v>
      </c>
      <c r="Q2654" s="1" t="s">
        <v>142</v>
      </c>
      <c r="R2654" s="1" t="s">
        <v>3570</v>
      </c>
      <c r="S2654" s="2">
        <v>96.02</v>
      </c>
      <c r="T2654">
        <v>1</v>
      </c>
      <c r="U2654" t="s">
        <v>58</v>
      </c>
      <c r="V2654" s="3">
        <v>0.7</v>
      </c>
      <c r="W2654" t="s">
        <v>60</v>
      </c>
      <c r="X2654" t="s">
        <v>143</v>
      </c>
      <c r="Y2654" s="2">
        <v>67.209999999999994</v>
      </c>
      <c r="Z2654" s="2">
        <v>0</v>
      </c>
      <c r="AA2654" s="2">
        <v>0</v>
      </c>
      <c r="AB2654" s="2">
        <v>0</v>
      </c>
    </row>
    <row r="2655" spans="1:28" x14ac:dyDescent="0.25">
      <c r="A2655">
        <v>2032697615</v>
      </c>
      <c r="B2655" t="s">
        <v>65</v>
      </c>
      <c r="C2655" t="s">
        <v>1476</v>
      </c>
      <c r="D2655" s="5" t="str">
        <f t="shared" si="124"/>
        <v>ANDREW KOZACHECK</v>
      </c>
      <c r="E2655" t="s">
        <v>52</v>
      </c>
      <c r="F2655" t="s">
        <v>1796</v>
      </c>
      <c r="G2655" t="s">
        <v>1797</v>
      </c>
      <c r="H2655" t="s">
        <v>1797</v>
      </c>
      <c r="I2655" s="8" t="s">
        <v>3546</v>
      </c>
      <c r="J2655" t="s">
        <v>65</v>
      </c>
      <c r="K2655" t="s">
        <v>66</v>
      </c>
      <c r="L2655" t="str">
        <f t="shared" si="125"/>
        <v>ANNE MARIE KOZACHECK</v>
      </c>
      <c r="M2655" t="s">
        <v>57</v>
      </c>
      <c r="N2655" s="1">
        <v>46023</v>
      </c>
      <c r="O2655" s="1">
        <v>46174</v>
      </c>
      <c r="P2655">
        <f t="shared" si="123"/>
        <v>5</v>
      </c>
      <c r="Q2655" s="1" t="s">
        <v>142</v>
      </c>
      <c r="R2655" s="1" t="s">
        <v>3570</v>
      </c>
      <c r="S2655" s="2">
        <v>41.77</v>
      </c>
      <c r="T2655">
        <v>1</v>
      </c>
      <c r="U2655" t="s">
        <v>58</v>
      </c>
      <c r="V2655" s="4">
        <v>0.375</v>
      </c>
      <c r="W2655" t="s">
        <v>60</v>
      </c>
      <c r="X2655" t="s">
        <v>143</v>
      </c>
      <c r="Y2655" s="2">
        <v>15.66</v>
      </c>
      <c r="Z2655" s="2">
        <v>0</v>
      </c>
      <c r="AA2655" s="2">
        <v>0</v>
      </c>
      <c r="AB2655" s="2">
        <v>0</v>
      </c>
    </row>
    <row r="2656" spans="1:28" x14ac:dyDescent="0.25">
      <c r="A2656">
        <v>2032573327</v>
      </c>
      <c r="B2656" t="s">
        <v>2931</v>
      </c>
      <c r="C2656" t="s">
        <v>1301</v>
      </c>
      <c r="D2656" s="5" t="str">
        <f t="shared" si="124"/>
        <v>KATHLEEN OCONNELL</v>
      </c>
      <c r="E2656" t="s">
        <v>52</v>
      </c>
      <c r="F2656" t="s">
        <v>1796</v>
      </c>
      <c r="G2656" t="s">
        <v>1797</v>
      </c>
      <c r="H2656" t="s">
        <v>1797</v>
      </c>
      <c r="I2656" s="8" t="s">
        <v>3546</v>
      </c>
      <c r="J2656" t="s">
        <v>65</v>
      </c>
      <c r="K2656" t="s">
        <v>66</v>
      </c>
      <c r="L2656" t="str">
        <f t="shared" si="125"/>
        <v>ANNE MARIE KOZACHECK</v>
      </c>
      <c r="M2656" t="s">
        <v>57</v>
      </c>
      <c r="N2656" s="1">
        <v>46023</v>
      </c>
      <c r="O2656" s="1">
        <v>46174</v>
      </c>
      <c r="P2656">
        <f t="shared" si="123"/>
        <v>5</v>
      </c>
      <c r="Q2656" s="1" t="s">
        <v>142</v>
      </c>
      <c r="R2656" s="1" t="s">
        <v>3570</v>
      </c>
      <c r="S2656" s="2">
        <v>37.590000000000003</v>
      </c>
      <c r="T2656">
        <v>1</v>
      </c>
      <c r="U2656" t="s">
        <v>58</v>
      </c>
      <c r="V2656" s="4">
        <v>0.375</v>
      </c>
      <c r="W2656" t="s">
        <v>60</v>
      </c>
      <c r="X2656" t="s">
        <v>143</v>
      </c>
      <c r="Y2656" s="2">
        <v>14.1</v>
      </c>
      <c r="Z2656" s="2">
        <v>0</v>
      </c>
      <c r="AA2656" s="2">
        <v>0</v>
      </c>
      <c r="AB2656" s="2">
        <v>0</v>
      </c>
    </row>
    <row r="2657" spans="1:28" x14ac:dyDescent="0.25">
      <c r="A2657">
        <v>2032471095</v>
      </c>
      <c r="B2657" t="s">
        <v>1938</v>
      </c>
      <c r="C2657" t="s">
        <v>1903</v>
      </c>
      <c r="D2657" s="5" t="str">
        <f t="shared" si="124"/>
        <v>MAYER SHERMAN</v>
      </c>
      <c r="E2657" t="s">
        <v>82</v>
      </c>
      <c r="F2657" t="s">
        <v>1796</v>
      </c>
      <c r="G2657" t="s">
        <v>1797</v>
      </c>
      <c r="H2657" t="s">
        <v>1797</v>
      </c>
      <c r="I2657" s="8" t="s">
        <v>3510</v>
      </c>
      <c r="J2657" t="s">
        <v>770</v>
      </c>
      <c r="K2657" t="s">
        <v>771</v>
      </c>
      <c r="L2657" t="str">
        <f t="shared" si="125"/>
        <v>BARRY BRENNER</v>
      </c>
      <c r="M2657" t="s">
        <v>57</v>
      </c>
      <c r="N2657" s="1">
        <v>46023</v>
      </c>
      <c r="O2657" s="1">
        <v>46174</v>
      </c>
      <c r="P2657">
        <f t="shared" si="123"/>
        <v>5</v>
      </c>
      <c r="Q2657" s="1" t="s">
        <v>142</v>
      </c>
      <c r="R2657" s="1" t="s">
        <v>3570</v>
      </c>
      <c r="S2657" s="2">
        <v>152.33000000000001</v>
      </c>
      <c r="T2657">
        <v>1</v>
      </c>
      <c r="U2657" t="s">
        <v>58</v>
      </c>
      <c r="V2657" s="4">
        <v>0.375</v>
      </c>
      <c r="W2657" t="s">
        <v>60</v>
      </c>
      <c r="X2657" t="s">
        <v>143</v>
      </c>
      <c r="Y2657" s="2">
        <v>57.12</v>
      </c>
      <c r="Z2657" s="2">
        <v>0</v>
      </c>
      <c r="AA2657" s="2">
        <v>0</v>
      </c>
      <c r="AB2657" s="2">
        <v>0</v>
      </c>
    </row>
    <row r="2658" spans="1:28" x14ac:dyDescent="0.25">
      <c r="A2658">
        <v>2032563059</v>
      </c>
      <c r="B2658" t="s">
        <v>2926</v>
      </c>
      <c r="C2658" t="s">
        <v>2927</v>
      </c>
      <c r="D2658" s="5" t="str">
        <f t="shared" si="124"/>
        <v>ERIKO OHNISHI</v>
      </c>
      <c r="E2658" t="s">
        <v>82</v>
      </c>
      <c r="F2658" t="s">
        <v>1796</v>
      </c>
      <c r="G2658" t="s">
        <v>1797</v>
      </c>
      <c r="H2658" t="s">
        <v>1797</v>
      </c>
      <c r="I2658" s="8" t="s">
        <v>3510</v>
      </c>
      <c r="J2658" t="s">
        <v>770</v>
      </c>
      <c r="K2658" t="s">
        <v>771</v>
      </c>
      <c r="L2658" t="str">
        <f t="shared" si="125"/>
        <v>BARRY BRENNER</v>
      </c>
      <c r="M2658" t="s">
        <v>57</v>
      </c>
      <c r="N2658" s="1">
        <v>46023</v>
      </c>
      <c r="O2658" s="1">
        <v>46174</v>
      </c>
      <c r="P2658">
        <f t="shared" si="123"/>
        <v>5</v>
      </c>
      <c r="Q2658" s="1" t="s">
        <v>142</v>
      </c>
      <c r="R2658" s="1" t="s">
        <v>3570</v>
      </c>
      <c r="S2658" s="2">
        <v>78.760000000000005</v>
      </c>
      <c r="T2658">
        <v>1</v>
      </c>
      <c r="U2658" t="s">
        <v>58</v>
      </c>
      <c r="V2658" s="4">
        <v>0.375</v>
      </c>
      <c r="W2658" t="s">
        <v>60</v>
      </c>
      <c r="X2658" t="s">
        <v>143</v>
      </c>
      <c r="Y2658" s="2">
        <v>29.54</v>
      </c>
      <c r="Z2658" s="2">
        <v>0</v>
      </c>
      <c r="AA2658" s="2">
        <v>0</v>
      </c>
      <c r="AB2658" s="2">
        <v>0</v>
      </c>
    </row>
    <row r="2659" spans="1:28" x14ac:dyDescent="0.25">
      <c r="A2659">
        <v>2032551264</v>
      </c>
      <c r="B2659" t="s">
        <v>2925</v>
      </c>
      <c r="C2659" t="s">
        <v>375</v>
      </c>
      <c r="D2659" s="5" t="str">
        <f t="shared" si="124"/>
        <v>ZOE ZELENSKY</v>
      </c>
      <c r="E2659" t="s">
        <v>82</v>
      </c>
      <c r="F2659" t="s">
        <v>1796</v>
      </c>
      <c r="G2659" t="s">
        <v>1797</v>
      </c>
      <c r="H2659" t="s">
        <v>1797</v>
      </c>
      <c r="I2659" s="8" t="s">
        <v>3510</v>
      </c>
      <c r="J2659" t="s">
        <v>770</v>
      </c>
      <c r="K2659" t="s">
        <v>771</v>
      </c>
      <c r="L2659" t="str">
        <f t="shared" si="125"/>
        <v>BARRY BRENNER</v>
      </c>
      <c r="M2659" t="s">
        <v>57</v>
      </c>
      <c r="N2659" s="1">
        <v>46023</v>
      </c>
      <c r="O2659" s="1">
        <v>46174</v>
      </c>
      <c r="P2659">
        <f t="shared" si="123"/>
        <v>5</v>
      </c>
      <c r="Q2659" s="1" t="s">
        <v>142</v>
      </c>
      <c r="R2659" s="1" t="s">
        <v>3570</v>
      </c>
      <c r="S2659" s="2">
        <v>54.7</v>
      </c>
      <c r="T2659">
        <v>1</v>
      </c>
      <c r="U2659" t="s">
        <v>58</v>
      </c>
      <c r="V2659" s="4">
        <v>0.375</v>
      </c>
      <c r="W2659" t="s">
        <v>60</v>
      </c>
      <c r="X2659" t="s">
        <v>143</v>
      </c>
      <c r="Y2659" s="2">
        <v>20.51</v>
      </c>
      <c r="Z2659" s="2">
        <v>0</v>
      </c>
      <c r="AA2659" s="2">
        <v>0</v>
      </c>
      <c r="AB2659" s="2">
        <v>0</v>
      </c>
    </row>
    <row r="2660" spans="1:28" x14ac:dyDescent="0.25">
      <c r="A2660">
        <v>2031976071</v>
      </c>
      <c r="B2660" t="s">
        <v>768</v>
      </c>
      <c r="C2660" t="s">
        <v>769</v>
      </c>
      <c r="D2660" s="5" t="str">
        <f t="shared" si="124"/>
        <v>ETHAN RUBARTS</v>
      </c>
      <c r="E2660" t="s">
        <v>82</v>
      </c>
      <c r="F2660" t="s">
        <v>1796</v>
      </c>
      <c r="G2660" t="s">
        <v>1797</v>
      </c>
      <c r="H2660" t="s">
        <v>1797</v>
      </c>
      <c r="I2660" s="8" t="s">
        <v>3510</v>
      </c>
      <c r="J2660" t="s">
        <v>770</v>
      </c>
      <c r="K2660" t="s">
        <v>771</v>
      </c>
      <c r="L2660" t="str">
        <f t="shared" si="125"/>
        <v>BARRY BRENNER</v>
      </c>
      <c r="M2660" t="s">
        <v>57</v>
      </c>
      <c r="N2660" s="1">
        <v>46023</v>
      </c>
      <c r="O2660" s="1">
        <v>46174</v>
      </c>
      <c r="P2660">
        <f t="shared" si="123"/>
        <v>5</v>
      </c>
      <c r="Q2660" s="1" t="s">
        <v>142</v>
      </c>
      <c r="R2660" s="1" t="s">
        <v>3570</v>
      </c>
      <c r="S2660" s="2">
        <v>54.7</v>
      </c>
      <c r="T2660">
        <v>1</v>
      </c>
      <c r="U2660" t="s">
        <v>58</v>
      </c>
      <c r="V2660" s="4">
        <v>0.375</v>
      </c>
      <c r="W2660" t="s">
        <v>60</v>
      </c>
      <c r="X2660" t="s">
        <v>143</v>
      </c>
      <c r="Y2660" s="2">
        <v>20.51</v>
      </c>
      <c r="Z2660" s="2">
        <v>0</v>
      </c>
      <c r="AA2660" s="2">
        <v>0</v>
      </c>
      <c r="AB2660" s="2">
        <v>0</v>
      </c>
    </row>
    <row r="2661" spans="1:28" x14ac:dyDescent="0.25">
      <c r="A2661">
        <v>2032473113</v>
      </c>
      <c r="B2661" t="s">
        <v>1944</v>
      </c>
      <c r="C2661" t="s">
        <v>1945</v>
      </c>
      <c r="D2661" s="5" t="str">
        <f t="shared" si="124"/>
        <v>DEENA BADAWIYA</v>
      </c>
      <c r="E2661" t="s">
        <v>82</v>
      </c>
      <c r="F2661" t="s">
        <v>1796</v>
      </c>
      <c r="G2661" t="s">
        <v>1797</v>
      </c>
      <c r="H2661" t="s">
        <v>1797</v>
      </c>
      <c r="I2661" s="8" t="s">
        <v>3510</v>
      </c>
      <c r="J2661" t="s">
        <v>770</v>
      </c>
      <c r="K2661" t="s">
        <v>771</v>
      </c>
      <c r="L2661" t="str">
        <f t="shared" si="125"/>
        <v>BARRY BRENNER</v>
      </c>
      <c r="M2661" t="s">
        <v>57</v>
      </c>
      <c r="N2661" s="1">
        <v>46023</v>
      </c>
      <c r="O2661" s="1">
        <v>46174</v>
      </c>
      <c r="P2661">
        <f t="shared" si="123"/>
        <v>5</v>
      </c>
      <c r="Q2661" s="1" t="s">
        <v>142</v>
      </c>
      <c r="R2661" s="1" t="s">
        <v>3570</v>
      </c>
      <c r="S2661" s="2">
        <v>54.7</v>
      </c>
      <c r="T2661">
        <v>1</v>
      </c>
      <c r="U2661" t="s">
        <v>58</v>
      </c>
      <c r="V2661" s="4">
        <v>0.375</v>
      </c>
      <c r="W2661" t="s">
        <v>60</v>
      </c>
      <c r="X2661" t="s">
        <v>143</v>
      </c>
      <c r="Y2661" s="2">
        <v>20.51</v>
      </c>
      <c r="Z2661" s="2">
        <v>0</v>
      </c>
      <c r="AA2661" s="2">
        <v>0</v>
      </c>
      <c r="AB2661" s="2">
        <v>0</v>
      </c>
    </row>
    <row r="2662" spans="1:28" x14ac:dyDescent="0.25">
      <c r="A2662">
        <v>2032406948</v>
      </c>
      <c r="B2662" t="s">
        <v>2516</v>
      </c>
      <c r="C2662" t="s">
        <v>2517</v>
      </c>
      <c r="D2662" s="5" t="str">
        <f t="shared" si="124"/>
        <v>VIVIAN KAMAREDDINE</v>
      </c>
      <c r="E2662" t="s">
        <v>213</v>
      </c>
      <c r="F2662" t="s">
        <v>1796</v>
      </c>
      <c r="G2662" t="s">
        <v>1797</v>
      </c>
      <c r="H2662" t="s">
        <v>1797</v>
      </c>
      <c r="I2662" s="8">
        <v>17425766</v>
      </c>
      <c r="J2662" t="s">
        <v>999</v>
      </c>
      <c r="K2662" t="s">
        <v>440</v>
      </c>
      <c r="L2662" t="str">
        <f t="shared" si="125"/>
        <v>CAROL FOLEY</v>
      </c>
      <c r="M2662" t="s">
        <v>57</v>
      </c>
      <c r="N2662" s="1">
        <v>46023</v>
      </c>
      <c r="O2662" s="1">
        <v>46174</v>
      </c>
      <c r="P2662">
        <f t="shared" si="123"/>
        <v>5</v>
      </c>
      <c r="Q2662" s="1" t="s">
        <v>142</v>
      </c>
      <c r="R2662" s="1" t="s">
        <v>3570</v>
      </c>
      <c r="S2662" s="2">
        <v>36.119999999999997</v>
      </c>
      <c r="T2662">
        <v>1</v>
      </c>
      <c r="U2662" t="s">
        <v>58</v>
      </c>
      <c r="V2662" s="4">
        <v>0.375</v>
      </c>
      <c r="W2662" t="s">
        <v>60</v>
      </c>
      <c r="X2662" t="s">
        <v>143</v>
      </c>
      <c r="Y2662" s="2">
        <v>13.54</v>
      </c>
      <c r="Z2662" s="2">
        <v>0</v>
      </c>
      <c r="AA2662" s="2">
        <v>0</v>
      </c>
      <c r="AB2662" s="2">
        <v>0</v>
      </c>
    </row>
    <row r="2663" spans="1:28" x14ac:dyDescent="0.25">
      <c r="A2663">
        <v>2032820037</v>
      </c>
      <c r="B2663" t="s">
        <v>1697</v>
      </c>
      <c r="C2663" t="s">
        <v>857</v>
      </c>
      <c r="D2663" s="5" t="str">
        <f t="shared" si="124"/>
        <v>JOSEPH MCILHENNY</v>
      </c>
      <c r="E2663" t="s">
        <v>52</v>
      </c>
      <c r="F2663" t="s">
        <v>1796</v>
      </c>
      <c r="G2663" t="s">
        <v>1797</v>
      </c>
      <c r="H2663" t="s">
        <v>1797</v>
      </c>
      <c r="I2663" s="8">
        <v>17425766</v>
      </c>
      <c r="J2663" t="s">
        <v>999</v>
      </c>
      <c r="K2663" t="s">
        <v>440</v>
      </c>
      <c r="L2663" t="str">
        <f t="shared" si="125"/>
        <v>CAROL FOLEY</v>
      </c>
      <c r="M2663" t="s">
        <v>57</v>
      </c>
      <c r="N2663" s="1">
        <v>46023</v>
      </c>
      <c r="O2663" s="1">
        <v>46174</v>
      </c>
      <c r="P2663">
        <f t="shared" si="123"/>
        <v>5</v>
      </c>
      <c r="Q2663" s="1" t="s">
        <v>142</v>
      </c>
      <c r="R2663" s="1" t="s">
        <v>3570</v>
      </c>
      <c r="S2663" s="2">
        <v>25.59</v>
      </c>
      <c r="T2663">
        <v>1</v>
      </c>
      <c r="U2663" t="s">
        <v>58</v>
      </c>
      <c r="V2663" s="4">
        <v>0.375</v>
      </c>
      <c r="W2663" t="s">
        <v>60</v>
      </c>
      <c r="X2663" t="s">
        <v>143</v>
      </c>
      <c r="Y2663" s="2">
        <v>9.6</v>
      </c>
      <c r="Z2663" s="2">
        <v>0</v>
      </c>
      <c r="AA2663" s="2">
        <v>0</v>
      </c>
      <c r="AB2663" s="2">
        <v>0</v>
      </c>
    </row>
    <row r="2664" spans="1:28" x14ac:dyDescent="0.25">
      <c r="A2664">
        <v>2032647429</v>
      </c>
      <c r="B2664" t="s">
        <v>2694</v>
      </c>
      <c r="C2664" t="s">
        <v>182</v>
      </c>
      <c r="D2664" s="5" t="str">
        <f t="shared" si="124"/>
        <v>MEGAN MCVEY</v>
      </c>
      <c r="E2664" t="s">
        <v>324</v>
      </c>
      <c r="F2664" t="s">
        <v>1796</v>
      </c>
      <c r="G2664" t="s">
        <v>1797</v>
      </c>
      <c r="H2664" t="s">
        <v>1797</v>
      </c>
      <c r="I2664" s="8">
        <v>20003537</v>
      </c>
      <c r="J2664" t="s">
        <v>216</v>
      </c>
      <c r="K2664" t="s">
        <v>217</v>
      </c>
      <c r="L2664" t="str">
        <f t="shared" si="125"/>
        <v>Chad Yale</v>
      </c>
      <c r="M2664" t="s">
        <v>57</v>
      </c>
      <c r="N2664" s="1">
        <v>46023</v>
      </c>
      <c r="O2664" s="1">
        <v>46174</v>
      </c>
      <c r="P2664">
        <f t="shared" si="123"/>
        <v>5</v>
      </c>
      <c r="Q2664" s="1" t="s">
        <v>142</v>
      </c>
      <c r="R2664" s="1" t="s">
        <v>3570</v>
      </c>
      <c r="S2664" s="2">
        <v>72.08</v>
      </c>
      <c r="T2664">
        <v>1</v>
      </c>
      <c r="U2664" t="s">
        <v>58</v>
      </c>
      <c r="V2664" s="4">
        <v>0.375</v>
      </c>
      <c r="W2664" t="s">
        <v>60</v>
      </c>
      <c r="X2664" t="s">
        <v>143</v>
      </c>
      <c r="Y2664" s="2">
        <v>27.03</v>
      </c>
      <c r="Z2664" s="2">
        <v>0</v>
      </c>
      <c r="AA2664" s="2">
        <v>0</v>
      </c>
      <c r="AB2664" s="2">
        <v>0</v>
      </c>
    </row>
    <row r="2665" spans="1:28" x14ac:dyDescent="0.25">
      <c r="A2665">
        <v>2032801121</v>
      </c>
      <c r="B2665" t="s">
        <v>938</v>
      </c>
      <c r="C2665" t="s">
        <v>1660</v>
      </c>
      <c r="D2665" s="5" t="str">
        <f t="shared" si="124"/>
        <v>TYRONE CURRY</v>
      </c>
      <c r="E2665" t="s">
        <v>172</v>
      </c>
      <c r="F2665" t="s">
        <v>1796</v>
      </c>
      <c r="G2665" t="s">
        <v>1797</v>
      </c>
      <c r="H2665" t="s">
        <v>1797</v>
      </c>
      <c r="I2665" s="8">
        <v>21435997</v>
      </c>
      <c r="J2665" t="s">
        <v>911</v>
      </c>
      <c r="K2665" t="s">
        <v>912</v>
      </c>
      <c r="L2665" t="str">
        <f t="shared" si="125"/>
        <v>Christopher Brousseau</v>
      </c>
      <c r="M2665" t="s">
        <v>57</v>
      </c>
      <c r="N2665" s="1">
        <v>46023</v>
      </c>
      <c r="O2665" s="1">
        <v>46174</v>
      </c>
      <c r="P2665">
        <f t="shared" si="123"/>
        <v>5</v>
      </c>
      <c r="Q2665" s="1" t="s">
        <v>142</v>
      </c>
      <c r="R2665" s="1" t="s">
        <v>3570</v>
      </c>
      <c r="S2665" s="2">
        <v>27.84</v>
      </c>
      <c r="T2665">
        <v>1</v>
      </c>
      <c r="U2665" t="s">
        <v>58</v>
      </c>
      <c r="V2665" s="4">
        <v>0.375</v>
      </c>
      <c r="W2665" t="s">
        <v>60</v>
      </c>
      <c r="X2665" t="s">
        <v>143</v>
      </c>
      <c r="Y2665" s="2">
        <v>10.44</v>
      </c>
      <c r="Z2665" s="2">
        <v>0</v>
      </c>
      <c r="AA2665" s="2">
        <v>0</v>
      </c>
      <c r="AB2665" s="2">
        <v>0</v>
      </c>
    </row>
    <row r="2666" spans="1:28" x14ac:dyDescent="0.25">
      <c r="A2666">
        <v>2032594221</v>
      </c>
      <c r="B2666" t="s">
        <v>253</v>
      </c>
      <c r="C2666" t="s">
        <v>690</v>
      </c>
      <c r="D2666" s="5" t="str">
        <f t="shared" si="124"/>
        <v>GEORGE RICHARDS</v>
      </c>
      <c r="E2666" t="s">
        <v>172</v>
      </c>
      <c r="F2666" t="s">
        <v>1796</v>
      </c>
      <c r="G2666" t="s">
        <v>1797</v>
      </c>
      <c r="H2666" t="s">
        <v>1797</v>
      </c>
      <c r="I2666" s="8">
        <v>21435997</v>
      </c>
      <c r="J2666" t="s">
        <v>911</v>
      </c>
      <c r="K2666" t="s">
        <v>912</v>
      </c>
      <c r="L2666" t="str">
        <f t="shared" si="125"/>
        <v>Christopher Brousseau</v>
      </c>
      <c r="M2666" t="s">
        <v>57</v>
      </c>
      <c r="N2666" s="1">
        <v>46023</v>
      </c>
      <c r="O2666" s="1">
        <v>46174</v>
      </c>
      <c r="P2666">
        <f t="shared" si="123"/>
        <v>5</v>
      </c>
      <c r="Q2666" s="1" t="s">
        <v>142</v>
      </c>
      <c r="R2666" s="1" t="s">
        <v>3570</v>
      </c>
      <c r="S2666" s="2">
        <v>23.66</v>
      </c>
      <c r="T2666">
        <v>1</v>
      </c>
      <c r="U2666" t="s">
        <v>58</v>
      </c>
      <c r="V2666" s="4">
        <v>0.375</v>
      </c>
      <c r="W2666" t="s">
        <v>60</v>
      </c>
      <c r="X2666" t="s">
        <v>143</v>
      </c>
      <c r="Y2666" s="2">
        <v>8.8699999999999992</v>
      </c>
      <c r="Z2666" s="2">
        <v>8.8699999999999992</v>
      </c>
      <c r="AA2666" s="2">
        <v>8.8699999999999992</v>
      </c>
      <c r="AB2666" s="2">
        <v>0</v>
      </c>
    </row>
    <row r="2667" spans="1:28" x14ac:dyDescent="0.25">
      <c r="A2667">
        <v>2032805106</v>
      </c>
      <c r="B2667" t="s">
        <v>2946</v>
      </c>
      <c r="C2667" t="s">
        <v>1791</v>
      </c>
      <c r="D2667" s="5" t="str">
        <f t="shared" si="124"/>
        <v>KAYLA BRAASCH</v>
      </c>
      <c r="E2667" t="s">
        <v>82</v>
      </c>
      <c r="F2667" t="s">
        <v>1796</v>
      </c>
      <c r="G2667" t="s">
        <v>1797</v>
      </c>
      <c r="H2667" t="s">
        <v>1797</v>
      </c>
      <c r="I2667" s="8">
        <v>17437820</v>
      </c>
      <c r="J2667" t="s">
        <v>265</v>
      </c>
      <c r="K2667" t="s">
        <v>266</v>
      </c>
      <c r="L2667" t="str">
        <f t="shared" si="125"/>
        <v>COLLEEN FINNIGAN</v>
      </c>
      <c r="M2667" t="s">
        <v>57</v>
      </c>
      <c r="N2667" s="1">
        <v>46023</v>
      </c>
      <c r="O2667" s="1">
        <v>46174</v>
      </c>
      <c r="P2667">
        <f t="shared" si="123"/>
        <v>5</v>
      </c>
      <c r="Q2667" s="1" t="s">
        <v>142</v>
      </c>
      <c r="R2667" s="1" t="s">
        <v>3570</v>
      </c>
      <c r="S2667" s="2">
        <v>64.349999999999994</v>
      </c>
      <c r="T2667">
        <v>1</v>
      </c>
      <c r="U2667" t="s">
        <v>58</v>
      </c>
      <c r="V2667" s="4">
        <v>0.375</v>
      </c>
      <c r="W2667" t="s">
        <v>60</v>
      </c>
      <c r="X2667" t="s">
        <v>143</v>
      </c>
      <c r="Y2667" s="2">
        <v>24.13</v>
      </c>
      <c r="Z2667" s="2">
        <v>0</v>
      </c>
      <c r="AA2667" s="2">
        <v>0</v>
      </c>
      <c r="AB2667" s="2">
        <v>0</v>
      </c>
    </row>
    <row r="2668" spans="1:28" x14ac:dyDescent="0.25">
      <c r="A2668">
        <v>2032653925</v>
      </c>
      <c r="B2668" t="s">
        <v>2700</v>
      </c>
      <c r="C2668" t="s">
        <v>319</v>
      </c>
      <c r="D2668" s="5" t="str">
        <f t="shared" si="124"/>
        <v>MARK ADAMIC</v>
      </c>
      <c r="E2668" t="s">
        <v>82</v>
      </c>
      <c r="F2668" t="s">
        <v>1796</v>
      </c>
      <c r="G2668" t="s">
        <v>1797</v>
      </c>
      <c r="H2668" t="s">
        <v>1797</v>
      </c>
      <c r="I2668" s="8">
        <v>17437820</v>
      </c>
      <c r="J2668" t="s">
        <v>265</v>
      </c>
      <c r="K2668" t="s">
        <v>266</v>
      </c>
      <c r="L2668" t="str">
        <f t="shared" si="125"/>
        <v>COLLEEN FINNIGAN</v>
      </c>
      <c r="M2668" t="s">
        <v>57</v>
      </c>
      <c r="N2668" s="1">
        <v>46023</v>
      </c>
      <c r="O2668" s="1">
        <v>46174</v>
      </c>
      <c r="P2668">
        <f t="shared" si="123"/>
        <v>5</v>
      </c>
      <c r="Q2668" s="1" t="s">
        <v>142</v>
      </c>
      <c r="R2668" s="1" t="s">
        <v>3570</v>
      </c>
      <c r="S2668" s="2">
        <v>54.7</v>
      </c>
      <c r="T2668">
        <v>1</v>
      </c>
      <c r="U2668" t="s">
        <v>58</v>
      </c>
      <c r="V2668" s="4">
        <v>0.375</v>
      </c>
      <c r="W2668" t="s">
        <v>60</v>
      </c>
      <c r="X2668" t="s">
        <v>143</v>
      </c>
      <c r="Y2668" s="2">
        <v>20.51</v>
      </c>
      <c r="Z2668" s="2">
        <v>0</v>
      </c>
      <c r="AA2668" s="2">
        <v>0</v>
      </c>
      <c r="AB2668" s="2">
        <v>0</v>
      </c>
    </row>
    <row r="2669" spans="1:28" x14ac:dyDescent="0.25">
      <c r="A2669">
        <v>2032031118</v>
      </c>
      <c r="B2669" t="s">
        <v>813</v>
      </c>
      <c r="C2669" t="s">
        <v>814</v>
      </c>
      <c r="D2669" s="5" t="str">
        <f t="shared" si="124"/>
        <v>MONICA SIMMONS</v>
      </c>
      <c r="E2669" t="s">
        <v>202</v>
      </c>
      <c r="F2669" t="s">
        <v>1796</v>
      </c>
      <c r="G2669" t="s">
        <v>1797</v>
      </c>
      <c r="H2669" t="s">
        <v>1797</v>
      </c>
      <c r="I2669" s="8">
        <v>17437820</v>
      </c>
      <c r="J2669" t="s">
        <v>265</v>
      </c>
      <c r="K2669" t="s">
        <v>266</v>
      </c>
      <c r="L2669" t="str">
        <f t="shared" si="125"/>
        <v>COLLEEN FINNIGAN</v>
      </c>
      <c r="M2669" t="s">
        <v>57</v>
      </c>
      <c r="N2669" s="1">
        <v>46023</v>
      </c>
      <c r="O2669" s="1">
        <v>46174</v>
      </c>
      <c r="P2669">
        <f t="shared" si="123"/>
        <v>5</v>
      </c>
      <c r="Q2669" s="1" t="s">
        <v>142</v>
      </c>
      <c r="R2669" s="1" t="s">
        <v>3570</v>
      </c>
      <c r="S2669" s="2">
        <v>43.73</v>
      </c>
      <c r="T2669">
        <v>1</v>
      </c>
      <c r="U2669" t="s">
        <v>58</v>
      </c>
      <c r="V2669" s="4">
        <v>0.375</v>
      </c>
      <c r="W2669" t="s">
        <v>60</v>
      </c>
      <c r="X2669" t="s">
        <v>143</v>
      </c>
      <c r="Y2669" s="2">
        <v>16.399999999999999</v>
      </c>
      <c r="Z2669" s="2">
        <v>0</v>
      </c>
      <c r="AA2669" s="2">
        <v>0</v>
      </c>
      <c r="AB2669" s="2">
        <v>0</v>
      </c>
    </row>
    <row r="2670" spans="1:28" x14ac:dyDescent="0.25">
      <c r="A2670">
        <v>2032112286</v>
      </c>
      <c r="B2670" t="s">
        <v>3256</v>
      </c>
      <c r="C2670" t="s">
        <v>678</v>
      </c>
      <c r="D2670" s="5" t="str">
        <f t="shared" si="124"/>
        <v>NAOMI BLANCETT</v>
      </c>
      <c r="E2670" t="s">
        <v>213</v>
      </c>
      <c r="F2670" t="s">
        <v>1796</v>
      </c>
      <c r="G2670" t="s">
        <v>1797</v>
      </c>
      <c r="H2670" t="s">
        <v>1797</v>
      </c>
      <c r="I2670" s="8">
        <v>21605264</v>
      </c>
      <c r="J2670" t="s">
        <v>723</v>
      </c>
      <c r="K2670" t="s">
        <v>724</v>
      </c>
      <c r="L2670" t="str">
        <f t="shared" si="125"/>
        <v>Erica Solivan</v>
      </c>
      <c r="M2670" t="s">
        <v>57</v>
      </c>
      <c r="N2670" s="1">
        <v>46023</v>
      </c>
      <c r="O2670" s="1">
        <v>46174</v>
      </c>
      <c r="P2670">
        <f t="shared" si="123"/>
        <v>5</v>
      </c>
      <c r="Q2670" s="1" t="s">
        <v>142</v>
      </c>
      <c r="R2670" s="1" t="s">
        <v>3570</v>
      </c>
      <c r="S2670" s="2">
        <v>24.54</v>
      </c>
      <c r="T2670">
        <v>1</v>
      </c>
      <c r="U2670" t="s">
        <v>58</v>
      </c>
      <c r="V2670" s="4">
        <v>0.375</v>
      </c>
      <c r="W2670" t="s">
        <v>60</v>
      </c>
      <c r="X2670" t="s">
        <v>143</v>
      </c>
      <c r="Y2670" s="2">
        <v>9.1999999999999993</v>
      </c>
      <c r="Z2670" s="2">
        <v>0</v>
      </c>
      <c r="AA2670" s="2">
        <v>0</v>
      </c>
      <c r="AB2670" s="2">
        <v>0</v>
      </c>
    </row>
    <row r="2671" spans="1:28" x14ac:dyDescent="0.25">
      <c r="A2671">
        <v>2032820268</v>
      </c>
      <c r="B2671" t="s">
        <v>1970</v>
      </c>
      <c r="C2671" t="s">
        <v>399</v>
      </c>
      <c r="D2671" s="5" t="str">
        <f t="shared" si="124"/>
        <v>ROBERT HILLIER</v>
      </c>
      <c r="E2671" t="s">
        <v>188</v>
      </c>
      <c r="F2671" t="s">
        <v>1796</v>
      </c>
      <c r="G2671" t="s">
        <v>1797</v>
      </c>
      <c r="H2671" t="s">
        <v>1797</v>
      </c>
      <c r="I2671" s="8">
        <v>9213293</v>
      </c>
      <c r="J2671" t="s">
        <v>760</v>
      </c>
      <c r="K2671" t="s">
        <v>170</v>
      </c>
      <c r="L2671" t="str">
        <f t="shared" si="125"/>
        <v>GARY PORTUGAL</v>
      </c>
      <c r="M2671" t="s">
        <v>57</v>
      </c>
      <c r="N2671" s="1">
        <v>46023</v>
      </c>
      <c r="O2671" s="1">
        <v>46174</v>
      </c>
      <c r="P2671">
        <f t="shared" si="123"/>
        <v>5</v>
      </c>
      <c r="Q2671" s="1" t="s">
        <v>142</v>
      </c>
      <c r="R2671" s="1" t="s">
        <v>3570</v>
      </c>
      <c r="S2671" s="2">
        <v>158.69999999999999</v>
      </c>
      <c r="T2671">
        <v>1</v>
      </c>
      <c r="U2671" t="s">
        <v>58</v>
      </c>
      <c r="V2671" s="4">
        <v>0.375</v>
      </c>
      <c r="W2671" t="s">
        <v>60</v>
      </c>
      <c r="X2671" t="s">
        <v>143</v>
      </c>
      <c r="Y2671" s="2">
        <v>59.51</v>
      </c>
      <c r="Z2671" s="2">
        <v>0</v>
      </c>
      <c r="AA2671" s="2">
        <v>0</v>
      </c>
      <c r="AB2671" s="2">
        <v>0</v>
      </c>
    </row>
    <row r="2672" spans="1:28" x14ac:dyDescent="0.25">
      <c r="A2672">
        <v>2032674672</v>
      </c>
      <c r="B2672" t="s">
        <v>2007</v>
      </c>
      <c r="C2672" t="s">
        <v>484</v>
      </c>
      <c r="D2672" s="5" t="str">
        <f t="shared" si="124"/>
        <v>BRANDON MARTINEZ</v>
      </c>
      <c r="E2672" t="s">
        <v>82</v>
      </c>
      <c r="F2672" t="s">
        <v>1796</v>
      </c>
      <c r="G2672" t="s">
        <v>1797</v>
      </c>
      <c r="H2672" t="s">
        <v>1797</v>
      </c>
      <c r="I2672" s="8">
        <v>9213293</v>
      </c>
      <c r="J2672" t="s">
        <v>760</v>
      </c>
      <c r="K2672" t="s">
        <v>170</v>
      </c>
      <c r="L2672" t="str">
        <f t="shared" si="125"/>
        <v>GARY PORTUGAL</v>
      </c>
      <c r="M2672" t="s">
        <v>57</v>
      </c>
      <c r="N2672" s="1">
        <v>46023</v>
      </c>
      <c r="O2672" s="1">
        <v>46174</v>
      </c>
      <c r="P2672">
        <f t="shared" si="123"/>
        <v>5</v>
      </c>
      <c r="Q2672" s="1" t="s">
        <v>142</v>
      </c>
      <c r="R2672" s="1" t="s">
        <v>3570</v>
      </c>
      <c r="S2672" s="2">
        <v>78.760000000000005</v>
      </c>
      <c r="T2672">
        <v>1</v>
      </c>
      <c r="U2672" t="s">
        <v>58</v>
      </c>
      <c r="V2672" s="4">
        <v>0.375</v>
      </c>
      <c r="W2672" t="s">
        <v>60</v>
      </c>
      <c r="X2672" t="s">
        <v>143</v>
      </c>
      <c r="Y2672" s="2">
        <v>29.54</v>
      </c>
      <c r="Z2672" s="2">
        <v>0</v>
      </c>
      <c r="AA2672" s="2">
        <v>0</v>
      </c>
      <c r="AB2672" s="2">
        <v>0</v>
      </c>
    </row>
    <row r="2673" spans="1:28" x14ac:dyDescent="0.25">
      <c r="A2673">
        <v>2032610033</v>
      </c>
      <c r="B2673" t="s">
        <v>2398</v>
      </c>
      <c r="C2673" t="s">
        <v>2399</v>
      </c>
      <c r="D2673" s="5" t="str">
        <f t="shared" si="124"/>
        <v>LINDEN BARNEY</v>
      </c>
      <c r="E2673" t="s">
        <v>87</v>
      </c>
      <c r="F2673" t="s">
        <v>1796</v>
      </c>
      <c r="G2673" t="s">
        <v>1797</v>
      </c>
      <c r="H2673" t="s">
        <v>1797</v>
      </c>
      <c r="I2673" s="8">
        <v>9213293</v>
      </c>
      <c r="J2673" t="s">
        <v>760</v>
      </c>
      <c r="K2673" t="s">
        <v>170</v>
      </c>
      <c r="L2673" t="str">
        <f t="shared" si="125"/>
        <v>GARY PORTUGAL</v>
      </c>
      <c r="M2673" t="s">
        <v>57</v>
      </c>
      <c r="N2673" s="1">
        <v>46023</v>
      </c>
      <c r="O2673" s="1">
        <v>46174</v>
      </c>
      <c r="P2673">
        <f t="shared" si="123"/>
        <v>5</v>
      </c>
      <c r="Q2673" s="1" t="s">
        <v>142</v>
      </c>
      <c r="R2673" s="1" t="s">
        <v>3570</v>
      </c>
      <c r="S2673" s="2">
        <v>69.97</v>
      </c>
      <c r="T2673">
        <v>1</v>
      </c>
      <c r="U2673" t="s">
        <v>58</v>
      </c>
      <c r="V2673" s="4">
        <v>0.375</v>
      </c>
      <c r="W2673" t="s">
        <v>60</v>
      </c>
      <c r="X2673" t="s">
        <v>143</v>
      </c>
      <c r="Y2673" s="2">
        <v>26.24</v>
      </c>
      <c r="Z2673" s="2">
        <v>0</v>
      </c>
      <c r="AA2673" s="2">
        <v>0</v>
      </c>
      <c r="AB2673" s="2">
        <v>0</v>
      </c>
    </row>
    <row r="2674" spans="1:28" x14ac:dyDescent="0.25">
      <c r="A2674">
        <v>2032016200</v>
      </c>
      <c r="B2674" t="s">
        <v>126</v>
      </c>
      <c r="C2674" t="s">
        <v>436</v>
      </c>
      <c r="D2674" s="5" t="str">
        <f t="shared" si="124"/>
        <v>KATHERINA MILLER</v>
      </c>
      <c r="E2674" t="s">
        <v>244</v>
      </c>
      <c r="F2674" t="s">
        <v>1796</v>
      </c>
      <c r="G2674" t="s">
        <v>1797</v>
      </c>
      <c r="H2674" t="s">
        <v>1797</v>
      </c>
      <c r="I2674" s="8">
        <v>8307933</v>
      </c>
      <c r="J2674" t="s">
        <v>114</v>
      </c>
      <c r="K2674" t="s">
        <v>115</v>
      </c>
      <c r="L2674" t="str">
        <f t="shared" si="125"/>
        <v>GREGORY TEIPEL</v>
      </c>
      <c r="M2674" t="s">
        <v>57</v>
      </c>
      <c r="N2674" s="1">
        <v>46028</v>
      </c>
      <c r="O2674" s="1">
        <v>46179</v>
      </c>
      <c r="P2674">
        <f t="shared" si="123"/>
        <v>5</v>
      </c>
      <c r="Q2674" s="1" t="s">
        <v>142</v>
      </c>
      <c r="R2674" s="1" t="s">
        <v>3570</v>
      </c>
      <c r="S2674" s="2">
        <v>133.01</v>
      </c>
      <c r="T2674">
        <v>1</v>
      </c>
      <c r="U2674" t="s">
        <v>58</v>
      </c>
      <c r="V2674" s="4">
        <v>0.375</v>
      </c>
      <c r="W2674" t="s">
        <v>60</v>
      </c>
      <c r="X2674" t="s">
        <v>143</v>
      </c>
      <c r="Y2674" s="2">
        <v>49.88</v>
      </c>
      <c r="Z2674" s="2">
        <v>0</v>
      </c>
      <c r="AA2674" s="2">
        <v>0</v>
      </c>
      <c r="AB2674" s="2">
        <v>0</v>
      </c>
    </row>
    <row r="2675" spans="1:28" x14ac:dyDescent="0.25">
      <c r="A2675">
        <v>2032831644</v>
      </c>
      <c r="B2675" t="s">
        <v>1975</v>
      </c>
      <c r="C2675" t="s">
        <v>1155</v>
      </c>
      <c r="D2675" s="5" t="str">
        <f t="shared" si="124"/>
        <v>STACY GRAVES</v>
      </c>
      <c r="E2675" t="s">
        <v>244</v>
      </c>
      <c r="F2675" t="s">
        <v>1796</v>
      </c>
      <c r="G2675" t="s">
        <v>1797</v>
      </c>
      <c r="H2675" t="s">
        <v>1797</v>
      </c>
      <c r="I2675" s="8">
        <v>8307933</v>
      </c>
      <c r="J2675" t="s">
        <v>114</v>
      </c>
      <c r="K2675" t="s">
        <v>115</v>
      </c>
      <c r="L2675" t="str">
        <f t="shared" si="125"/>
        <v>GREGORY TEIPEL</v>
      </c>
      <c r="M2675" t="s">
        <v>57</v>
      </c>
      <c r="N2675" s="1">
        <v>46023</v>
      </c>
      <c r="O2675" s="1">
        <v>46174</v>
      </c>
      <c r="P2675">
        <f t="shared" si="123"/>
        <v>5</v>
      </c>
      <c r="Q2675" s="1" t="s">
        <v>142</v>
      </c>
      <c r="R2675" s="1" t="s">
        <v>3570</v>
      </c>
      <c r="S2675" s="2">
        <v>93.22</v>
      </c>
      <c r="T2675">
        <v>1</v>
      </c>
      <c r="U2675" t="s">
        <v>58</v>
      </c>
      <c r="V2675" s="4">
        <v>0.375</v>
      </c>
      <c r="W2675" t="s">
        <v>60</v>
      </c>
      <c r="X2675" t="s">
        <v>143</v>
      </c>
      <c r="Y2675" s="2">
        <v>34.96</v>
      </c>
      <c r="Z2675" s="2">
        <v>0</v>
      </c>
      <c r="AA2675" s="2">
        <v>0</v>
      </c>
      <c r="AB2675" s="2">
        <v>0</v>
      </c>
    </row>
    <row r="2676" spans="1:28" x14ac:dyDescent="0.25">
      <c r="A2676">
        <v>2032681546</v>
      </c>
      <c r="B2676" t="s">
        <v>2732</v>
      </c>
      <c r="C2676" t="s">
        <v>130</v>
      </c>
      <c r="D2676" s="5" t="str">
        <f t="shared" si="124"/>
        <v>JAMES HALLER</v>
      </c>
      <c r="E2676" t="s">
        <v>82</v>
      </c>
      <c r="F2676" t="s">
        <v>1796</v>
      </c>
      <c r="G2676" t="s">
        <v>1797</v>
      </c>
      <c r="H2676" t="s">
        <v>1797</v>
      </c>
      <c r="I2676" s="8">
        <v>8307933</v>
      </c>
      <c r="J2676" t="s">
        <v>114</v>
      </c>
      <c r="K2676" t="s">
        <v>115</v>
      </c>
      <c r="L2676" t="str">
        <f t="shared" si="125"/>
        <v>GREGORY TEIPEL</v>
      </c>
      <c r="M2676" t="s">
        <v>57</v>
      </c>
      <c r="N2676" s="1">
        <v>46023</v>
      </c>
      <c r="O2676" s="1">
        <v>46174</v>
      </c>
      <c r="P2676">
        <f t="shared" si="123"/>
        <v>5</v>
      </c>
      <c r="Q2676" s="1" t="s">
        <v>142</v>
      </c>
      <c r="R2676" s="1" t="s">
        <v>3570</v>
      </c>
      <c r="S2676" s="2">
        <v>62.64</v>
      </c>
      <c r="T2676">
        <v>1</v>
      </c>
      <c r="U2676" t="s">
        <v>58</v>
      </c>
      <c r="V2676" s="4">
        <v>0.375</v>
      </c>
      <c r="W2676" t="s">
        <v>60</v>
      </c>
      <c r="X2676" t="s">
        <v>143</v>
      </c>
      <c r="Y2676" s="2">
        <v>23.49</v>
      </c>
      <c r="Z2676" s="2">
        <v>0</v>
      </c>
      <c r="AA2676" s="2">
        <v>0</v>
      </c>
      <c r="AB2676" s="2">
        <v>0</v>
      </c>
    </row>
    <row r="2677" spans="1:28" x14ac:dyDescent="0.25">
      <c r="A2677">
        <v>2032688731</v>
      </c>
      <c r="B2677" t="s">
        <v>2940</v>
      </c>
      <c r="C2677" t="s">
        <v>2941</v>
      </c>
      <c r="D2677" s="5" t="str">
        <f t="shared" si="124"/>
        <v>JAZZMINE ESPINOZA</v>
      </c>
      <c r="E2677" t="s">
        <v>128</v>
      </c>
      <c r="F2677" t="s">
        <v>1796</v>
      </c>
      <c r="G2677" t="s">
        <v>1797</v>
      </c>
      <c r="H2677" t="s">
        <v>1797</v>
      </c>
      <c r="I2677" s="8">
        <v>8307933</v>
      </c>
      <c r="J2677" t="s">
        <v>114</v>
      </c>
      <c r="K2677" t="s">
        <v>115</v>
      </c>
      <c r="L2677" t="str">
        <f t="shared" si="125"/>
        <v>GREGORY TEIPEL</v>
      </c>
      <c r="M2677" t="s">
        <v>57</v>
      </c>
      <c r="N2677" s="1">
        <v>46023</v>
      </c>
      <c r="O2677" s="1">
        <v>46174</v>
      </c>
      <c r="P2677">
        <f t="shared" si="123"/>
        <v>5</v>
      </c>
      <c r="Q2677" s="1" t="s">
        <v>142</v>
      </c>
      <c r="R2677" s="1" t="s">
        <v>3570</v>
      </c>
      <c r="S2677" s="2">
        <v>19.739999999999998</v>
      </c>
      <c r="T2677">
        <v>1</v>
      </c>
      <c r="U2677" t="s">
        <v>58</v>
      </c>
      <c r="V2677" s="4">
        <v>0.375</v>
      </c>
      <c r="W2677" t="s">
        <v>60</v>
      </c>
      <c r="X2677" t="s">
        <v>143</v>
      </c>
      <c r="Y2677" s="2">
        <v>7.4</v>
      </c>
      <c r="Z2677" s="2">
        <v>0</v>
      </c>
      <c r="AA2677" s="2">
        <v>0</v>
      </c>
      <c r="AB2677" s="2">
        <v>0</v>
      </c>
    </row>
    <row r="2678" spans="1:28" x14ac:dyDescent="0.25">
      <c r="A2678">
        <v>2032115667</v>
      </c>
      <c r="B2678" t="s">
        <v>320</v>
      </c>
      <c r="C2678" t="s">
        <v>3257</v>
      </c>
      <c r="D2678" s="5" t="str">
        <f t="shared" si="124"/>
        <v>MYKAEL SMITH</v>
      </c>
      <c r="E2678" t="s">
        <v>82</v>
      </c>
      <c r="F2678" t="s">
        <v>1796</v>
      </c>
      <c r="G2678" t="s">
        <v>1797</v>
      </c>
      <c r="H2678" t="s">
        <v>1797</v>
      </c>
      <c r="I2678" s="8">
        <v>18754354</v>
      </c>
      <c r="J2678" t="s">
        <v>99</v>
      </c>
      <c r="K2678" t="s">
        <v>100</v>
      </c>
      <c r="L2678" t="str">
        <f t="shared" si="125"/>
        <v>JACOB YALE</v>
      </c>
      <c r="M2678" t="s">
        <v>57</v>
      </c>
      <c r="N2678" s="1">
        <v>46023</v>
      </c>
      <c r="O2678" s="1">
        <v>46174</v>
      </c>
      <c r="P2678">
        <f t="shared" si="123"/>
        <v>5</v>
      </c>
      <c r="Q2678" s="1" t="s">
        <v>142</v>
      </c>
      <c r="R2678" s="1" t="s">
        <v>3570</v>
      </c>
      <c r="S2678" s="2">
        <v>64.349999999999994</v>
      </c>
      <c r="T2678">
        <v>1</v>
      </c>
      <c r="U2678" t="s">
        <v>58</v>
      </c>
      <c r="V2678" s="4">
        <v>0.375</v>
      </c>
      <c r="W2678" t="s">
        <v>60</v>
      </c>
      <c r="X2678" t="s">
        <v>143</v>
      </c>
      <c r="Y2678" s="2">
        <v>24.13</v>
      </c>
      <c r="Z2678" s="2">
        <v>0</v>
      </c>
      <c r="AA2678" s="2">
        <v>0</v>
      </c>
      <c r="AB2678" s="2">
        <v>0</v>
      </c>
    </row>
    <row r="2679" spans="1:28" x14ac:dyDescent="0.25">
      <c r="A2679">
        <v>2032478278</v>
      </c>
      <c r="B2679" t="s">
        <v>1951</v>
      </c>
      <c r="C2679" t="s">
        <v>380</v>
      </c>
      <c r="D2679" s="5" t="str">
        <f t="shared" si="124"/>
        <v>STACEY REES</v>
      </c>
      <c r="E2679" t="s">
        <v>82</v>
      </c>
      <c r="F2679" t="s">
        <v>1796</v>
      </c>
      <c r="G2679" t="s">
        <v>1797</v>
      </c>
      <c r="H2679" t="s">
        <v>1797</v>
      </c>
      <c r="I2679" s="8">
        <v>18754354</v>
      </c>
      <c r="J2679" t="s">
        <v>99</v>
      </c>
      <c r="K2679" t="s">
        <v>100</v>
      </c>
      <c r="L2679" t="str">
        <f t="shared" si="125"/>
        <v>JACOB YALE</v>
      </c>
      <c r="M2679" t="s">
        <v>57</v>
      </c>
      <c r="N2679" s="1">
        <v>46023</v>
      </c>
      <c r="O2679" s="1">
        <v>46174</v>
      </c>
      <c r="P2679">
        <f t="shared" si="123"/>
        <v>5</v>
      </c>
      <c r="Q2679" s="1" t="s">
        <v>142</v>
      </c>
      <c r="R2679" s="1" t="s">
        <v>3570</v>
      </c>
      <c r="S2679" s="2">
        <v>54.7</v>
      </c>
      <c r="T2679">
        <v>1</v>
      </c>
      <c r="U2679" t="s">
        <v>58</v>
      </c>
      <c r="V2679" s="4">
        <v>0.375</v>
      </c>
      <c r="W2679" t="s">
        <v>60</v>
      </c>
      <c r="X2679" t="s">
        <v>143</v>
      </c>
      <c r="Y2679" s="2">
        <v>20.51</v>
      </c>
      <c r="Z2679" s="2">
        <v>0</v>
      </c>
      <c r="AA2679" s="2">
        <v>0</v>
      </c>
      <c r="AB2679" s="2">
        <v>0</v>
      </c>
    </row>
    <row r="2680" spans="1:28" x14ac:dyDescent="0.25">
      <c r="A2680">
        <v>2032652969</v>
      </c>
      <c r="B2680" t="s">
        <v>2033</v>
      </c>
      <c r="C2680" t="s">
        <v>1311</v>
      </c>
      <c r="D2680" s="5" t="str">
        <f t="shared" si="124"/>
        <v>JACQUELINE BILLER</v>
      </c>
      <c r="E2680" t="s">
        <v>324</v>
      </c>
      <c r="F2680" t="s">
        <v>1796</v>
      </c>
      <c r="G2680" t="s">
        <v>1797</v>
      </c>
      <c r="H2680" t="s">
        <v>1797</v>
      </c>
      <c r="I2680" s="8">
        <v>16228684</v>
      </c>
      <c r="J2680" t="s">
        <v>1418</v>
      </c>
      <c r="K2680" t="s">
        <v>1419</v>
      </c>
      <c r="L2680" t="str">
        <f t="shared" si="125"/>
        <v>Jason Roller</v>
      </c>
      <c r="M2680" t="s">
        <v>57</v>
      </c>
      <c r="N2680" s="1">
        <v>46023</v>
      </c>
      <c r="O2680" s="1">
        <v>46174</v>
      </c>
      <c r="P2680">
        <f t="shared" si="123"/>
        <v>5</v>
      </c>
      <c r="Q2680" s="1" t="s">
        <v>142</v>
      </c>
      <c r="R2680" s="1" t="s">
        <v>3570</v>
      </c>
      <c r="S2680" s="2">
        <v>156.78</v>
      </c>
      <c r="T2680">
        <v>1</v>
      </c>
      <c r="U2680" t="s">
        <v>58</v>
      </c>
      <c r="V2680" s="4">
        <v>0.375</v>
      </c>
      <c r="W2680" t="s">
        <v>60</v>
      </c>
      <c r="X2680" t="s">
        <v>143</v>
      </c>
      <c r="Y2680" s="2">
        <v>58.79</v>
      </c>
      <c r="Z2680" s="2">
        <v>0</v>
      </c>
      <c r="AA2680" s="2">
        <v>0</v>
      </c>
      <c r="AB2680" s="2">
        <v>0</v>
      </c>
    </row>
    <row r="2681" spans="1:28" x14ac:dyDescent="0.25">
      <c r="A2681">
        <v>2032929671</v>
      </c>
      <c r="B2681" t="s">
        <v>2033</v>
      </c>
      <c r="C2681" t="s">
        <v>666</v>
      </c>
      <c r="D2681" s="5" t="str">
        <f t="shared" si="124"/>
        <v>JACKSON BILLER</v>
      </c>
      <c r="E2681" t="s">
        <v>324</v>
      </c>
      <c r="F2681" t="s">
        <v>1796</v>
      </c>
      <c r="G2681" t="s">
        <v>1797</v>
      </c>
      <c r="H2681" t="s">
        <v>1797</v>
      </c>
      <c r="I2681" s="8">
        <v>16228684</v>
      </c>
      <c r="J2681" t="s">
        <v>1418</v>
      </c>
      <c r="K2681" t="s">
        <v>1419</v>
      </c>
      <c r="L2681" t="str">
        <f t="shared" si="125"/>
        <v>Jason Roller</v>
      </c>
      <c r="M2681" t="s">
        <v>57</v>
      </c>
      <c r="N2681" s="1">
        <v>46023</v>
      </c>
      <c r="O2681" s="1">
        <v>46174</v>
      </c>
      <c r="P2681">
        <f t="shared" si="123"/>
        <v>5</v>
      </c>
      <c r="Q2681" s="1" t="s">
        <v>142</v>
      </c>
      <c r="R2681" s="1" t="s">
        <v>3570</v>
      </c>
      <c r="S2681" s="2">
        <v>62.08</v>
      </c>
      <c r="T2681">
        <v>1</v>
      </c>
      <c r="U2681" t="s">
        <v>58</v>
      </c>
      <c r="V2681" s="4">
        <v>0.375</v>
      </c>
      <c r="W2681" t="s">
        <v>60</v>
      </c>
      <c r="X2681" t="s">
        <v>143</v>
      </c>
      <c r="Y2681" s="2">
        <v>23.28</v>
      </c>
      <c r="Z2681" s="2">
        <v>0</v>
      </c>
      <c r="AA2681" s="2">
        <v>0</v>
      </c>
      <c r="AB2681" s="2">
        <v>0</v>
      </c>
    </row>
    <row r="2682" spans="1:28" x14ac:dyDescent="0.25">
      <c r="A2682">
        <v>2032691060</v>
      </c>
      <c r="B2682" t="s">
        <v>2747</v>
      </c>
      <c r="C2682" t="s">
        <v>662</v>
      </c>
      <c r="D2682" s="5" t="str">
        <f t="shared" si="124"/>
        <v>KEVIN GUNDERSON</v>
      </c>
      <c r="E2682" t="s">
        <v>82</v>
      </c>
      <c r="F2682" t="s">
        <v>1796</v>
      </c>
      <c r="G2682" t="s">
        <v>1797</v>
      </c>
      <c r="H2682" t="s">
        <v>1797</v>
      </c>
      <c r="I2682" s="8">
        <v>2158366</v>
      </c>
      <c r="J2682" t="s">
        <v>779</v>
      </c>
      <c r="K2682" t="s">
        <v>780</v>
      </c>
      <c r="L2682" t="str">
        <f t="shared" si="125"/>
        <v>Jeffrey Horn</v>
      </c>
      <c r="M2682" t="s">
        <v>57</v>
      </c>
      <c r="N2682" s="1">
        <v>46023</v>
      </c>
      <c r="O2682" s="1">
        <v>46174</v>
      </c>
      <c r="P2682">
        <f t="shared" si="123"/>
        <v>5</v>
      </c>
      <c r="Q2682" s="1" t="s">
        <v>142</v>
      </c>
      <c r="R2682" s="1" t="s">
        <v>3570</v>
      </c>
      <c r="S2682" s="2">
        <v>54.7</v>
      </c>
      <c r="T2682">
        <v>1</v>
      </c>
      <c r="U2682" t="s">
        <v>58</v>
      </c>
      <c r="V2682" s="4">
        <v>0.375</v>
      </c>
      <c r="W2682" t="s">
        <v>60</v>
      </c>
      <c r="X2682" t="s">
        <v>143</v>
      </c>
      <c r="Y2682" s="2">
        <v>20.51</v>
      </c>
      <c r="Z2682" s="2">
        <v>0</v>
      </c>
      <c r="AA2682" s="2">
        <v>0</v>
      </c>
      <c r="AB2682" s="2">
        <v>0</v>
      </c>
    </row>
    <row r="2683" spans="1:28" x14ac:dyDescent="0.25">
      <c r="A2683">
        <v>2032204894</v>
      </c>
      <c r="B2683" t="s">
        <v>553</v>
      </c>
      <c r="C2683" t="s">
        <v>170</v>
      </c>
      <c r="D2683" s="5" t="str">
        <f t="shared" si="124"/>
        <v>GARY BUCHANAN</v>
      </c>
      <c r="E2683" t="s">
        <v>172</v>
      </c>
      <c r="F2683" t="s">
        <v>1796</v>
      </c>
      <c r="G2683" t="s">
        <v>1797</v>
      </c>
      <c r="H2683" t="s">
        <v>1797</v>
      </c>
      <c r="I2683" s="8">
        <v>21564088</v>
      </c>
      <c r="J2683" t="s">
        <v>173</v>
      </c>
      <c r="K2683" t="s">
        <v>174</v>
      </c>
      <c r="L2683" t="str">
        <f t="shared" si="125"/>
        <v>Jennifer Halsaver</v>
      </c>
      <c r="M2683" t="s">
        <v>57</v>
      </c>
      <c r="N2683" s="1">
        <v>46023</v>
      </c>
      <c r="O2683" s="1">
        <v>46174</v>
      </c>
      <c r="P2683">
        <f t="shared" si="123"/>
        <v>5</v>
      </c>
      <c r="Q2683" s="1" t="s">
        <v>142</v>
      </c>
      <c r="R2683" s="1" t="s">
        <v>3570</v>
      </c>
      <c r="S2683" s="2">
        <v>194.03</v>
      </c>
      <c r="T2683">
        <v>1</v>
      </c>
      <c r="U2683" t="s">
        <v>58</v>
      </c>
      <c r="V2683" s="4">
        <v>0.375</v>
      </c>
      <c r="W2683" t="s">
        <v>60</v>
      </c>
      <c r="X2683" t="s">
        <v>143</v>
      </c>
      <c r="Y2683" s="2">
        <v>72.760000000000005</v>
      </c>
      <c r="Z2683" s="2">
        <v>0</v>
      </c>
      <c r="AA2683" s="2">
        <v>0</v>
      </c>
      <c r="AB2683" s="2">
        <v>0</v>
      </c>
    </row>
    <row r="2684" spans="1:28" x14ac:dyDescent="0.25">
      <c r="A2684">
        <v>2032629884</v>
      </c>
      <c r="B2684" t="s">
        <v>2434</v>
      </c>
      <c r="C2684" t="s">
        <v>285</v>
      </c>
      <c r="D2684" s="5" t="str">
        <f t="shared" si="124"/>
        <v>WENDY OSBORNE</v>
      </c>
      <c r="E2684" t="s">
        <v>172</v>
      </c>
      <c r="F2684" t="s">
        <v>1796</v>
      </c>
      <c r="G2684" t="s">
        <v>1797</v>
      </c>
      <c r="H2684" t="s">
        <v>1797</v>
      </c>
      <c r="I2684" s="8">
        <v>21564088</v>
      </c>
      <c r="J2684" t="s">
        <v>173</v>
      </c>
      <c r="K2684" t="s">
        <v>174</v>
      </c>
      <c r="L2684" t="str">
        <f t="shared" si="125"/>
        <v>Jennifer Halsaver</v>
      </c>
      <c r="M2684" t="s">
        <v>57</v>
      </c>
      <c r="N2684" s="1">
        <v>46023</v>
      </c>
      <c r="O2684" s="1">
        <v>46174</v>
      </c>
      <c r="P2684">
        <f t="shared" si="123"/>
        <v>5</v>
      </c>
      <c r="Q2684" s="1" t="s">
        <v>142</v>
      </c>
      <c r="R2684" s="1" t="s">
        <v>3570</v>
      </c>
      <c r="S2684" s="2">
        <v>70.12</v>
      </c>
      <c r="T2684">
        <v>1</v>
      </c>
      <c r="U2684" t="s">
        <v>58</v>
      </c>
      <c r="V2684" s="4">
        <v>0.375</v>
      </c>
      <c r="W2684" t="s">
        <v>60</v>
      </c>
      <c r="X2684" t="s">
        <v>143</v>
      </c>
      <c r="Y2684" s="2">
        <v>26.3</v>
      </c>
      <c r="Z2684" s="2">
        <v>0</v>
      </c>
      <c r="AA2684" s="2">
        <v>0</v>
      </c>
      <c r="AB2684" s="2">
        <v>0</v>
      </c>
    </row>
    <row r="2685" spans="1:28" x14ac:dyDescent="0.25">
      <c r="A2685">
        <v>2032527746</v>
      </c>
      <c r="B2685" t="s">
        <v>2497</v>
      </c>
      <c r="C2685" t="s">
        <v>374</v>
      </c>
      <c r="D2685" s="5" t="str">
        <f t="shared" si="124"/>
        <v>JOSHUA COOK</v>
      </c>
      <c r="E2685" t="s">
        <v>172</v>
      </c>
      <c r="F2685" t="s">
        <v>1796</v>
      </c>
      <c r="G2685" t="s">
        <v>1797</v>
      </c>
      <c r="H2685" t="s">
        <v>1797</v>
      </c>
      <c r="I2685" s="8">
        <v>21564088</v>
      </c>
      <c r="J2685" t="s">
        <v>173</v>
      </c>
      <c r="K2685" t="s">
        <v>174</v>
      </c>
      <c r="L2685" t="str">
        <f t="shared" si="125"/>
        <v>Jennifer Halsaver</v>
      </c>
      <c r="M2685" t="s">
        <v>57</v>
      </c>
      <c r="N2685" s="1">
        <v>46023</v>
      </c>
      <c r="O2685" s="1">
        <v>46174</v>
      </c>
      <c r="P2685">
        <f t="shared" si="123"/>
        <v>5</v>
      </c>
      <c r="Q2685" s="1" t="s">
        <v>142</v>
      </c>
      <c r="R2685" s="1" t="s">
        <v>3570</v>
      </c>
      <c r="S2685" s="2">
        <v>43.39</v>
      </c>
      <c r="T2685">
        <v>1</v>
      </c>
      <c r="U2685" t="s">
        <v>58</v>
      </c>
      <c r="V2685" s="4">
        <v>0.375</v>
      </c>
      <c r="W2685" t="s">
        <v>60</v>
      </c>
      <c r="X2685" t="s">
        <v>143</v>
      </c>
      <c r="Y2685" s="2">
        <v>16.27</v>
      </c>
      <c r="Z2685" s="2">
        <v>0</v>
      </c>
      <c r="AA2685" s="2">
        <v>0</v>
      </c>
      <c r="AB2685" s="2">
        <v>0</v>
      </c>
    </row>
    <row r="2686" spans="1:28" x14ac:dyDescent="0.25">
      <c r="A2686">
        <v>2032428685</v>
      </c>
      <c r="B2686" t="s">
        <v>2497</v>
      </c>
      <c r="C2686" t="s">
        <v>2498</v>
      </c>
      <c r="D2686" s="5" t="str">
        <f t="shared" si="124"/>
        <v>JAYLA COOK</v>
      </c>
      <c r="E2686" t="s">
        <v>172</v>
      </c>
      <c r="F2686" t="s">
        <v>1796</v>
      </c>
      <c r="G2686" t="s">
        <v>1797</v>
      </c>
      <c r="H2686" t="s">
        <v>1797</v>
      </c>
      <c r="I2686" s="8">
        <v>21564088</v>
      </c>
      <c r="J2686" t="s">
        <v>173</v>
      </c>
      <c r="K2686" t="s">
        <v>174</v>
      </c>
      <c r="L2686" t="str">
        <f t="shared" si="125"/>
        <v>Jennifer Halsaver</v>
      </c>
      <c r="M2686" t="s">
        <v>57</v>
      </c>
      <c r="N2686" s="1">
        <v>46023</v>
      </c>
      <c r="O2686" s="1">
        <v>46174</v>
      </c>
      <c r="P2686">
        <f t="shared" si="123"/>
        <v>5</v>
      </c>
      <c r="Q2686" s="1" t="s">
        <v>142</v>
      </c>
      <c r="R2686" s="1" t="s">
        <v>3570</v>
      </c>
      <c r="S2686" s="2">
        <v>43.39</v>
      </c>
      <c r="T2686">
        <v>1</v>
      </c>
      <c r="U2686" t="s">
        <v>58</v>
      </c>
      <c r="V2686" s="4">
        <v>0.375</v>
      </c>
      <c r="W2686" t="s">
        <v>60</v>
      </c>
      <c r="X2686" t="s">
        <v>143</v>
      </c>
      <c r="Y2686" s="2">
        <v>16.27</v>
      </c>
      <c r="Z2686" s="2">
        <v>0</v>
      </c>
      <c r="AA2686" s="2">
        <v>0</v>
      </c>
      <c r="AB2686" s="2">
        <v>0</v>
      </c>
    </row>
    <row r="2687" spans="1:28" x14ac:dyDescent="0.25">
      <c r="A2687">
        <v>2032014928</v>
      </c>
      <c r="B2687" t="s">
        <v>435</v>
      </c>
      <c r="C2687" t="s">
        <v>160</v>
      </c>
      <c r="D2687" s="5" t="str">
        <f t="shared" si="124"/>
        <v>KENNETH YEATON</v>
      </c>
      <c r="E2687" t="s">
        <v>172</v>
      </c>
      <c r="F2687" t="s">
        <v>1796</v>
      </c>
      <c r="G2687" t="s">
        <v>1797</v>
      </c>
      <c r="H2687" t="s">
        <v>1797</v>
      </c>
      <c r="I2687" s="8">
        <v>21564088</v>
      </c>
      <c r="J2687" t="s">
        <v>173</v>
      </c>
      <c r="K2687" t="s">
        <v>174</v>
      </c>
      <c r="L2687" t="str">
        <f t="shared" si="125"/>
        <v>Jennifer Halsaver</v>
      </c>
      <c r="M2687" t="s">
        <v>57</v>
      </c>
      <c r="N2687" s="1">
        <v>46023</v>
      </c>
      <c r="O2687" s="1">
        <v>46174</v>
      </c>
      <c r="P2687">
        <f t="shared" si="123"/>
        <v>5</v>
      </c>
      <c r="Q2687" s="1" t="s">
        <v>142</v>
      </c>
      <c r="R2687" s="1" t="s">
        <v>3570</v>
      </c>
      <c r="S2687" s="2">
        <v>42.85</v>
      </c>
      <c r="T2687">
        <v>1</v>
      </c>
      <c r="U2687" t="s">
        <v>58</v>
      </c>
      <c r="V2687" s="4">
        <v>0.375</v>
      </c>
      <c r="W2687" t="s">
        <v>60</v>
      </c>
      <c r="X2687" t="s">
        <v>143</v>
      </c>
      <c r="Y2687" s="2">
        <v>16.07</v>
      </c>
      <c r="Z2687" s="2">
        <v>0</v>
      </c>
      <c r="AA2687" s="2">
        <v>0</v>
      </c>
      <c r="AB2687" s="2">
        <v>0</v>
      </c>
    </row>
    <row r="2688" spans="1:28" x14ac:dyDescent="0.25">
      <c r="A2688">
        <v>2031941518</v>
      </c>
      <c r="B2688" t="s">
        <v>384</v>
      </c>
      <c r="C2688" t="s">
        <v>385</v>
      </c>
      <c r="D2688" s="5" t="str">
        <f t="shared" si="124"/>
        <v>DEBORA WINKLER</v>
      </c>
      <c r="E2688" t="s">
        <v>172</v>
      </c>
      <c r="F2688" t="s">
        <v>1796</v>
      </c>
      <c r="G2688" t="s">
        <v>1797</v>
      </c>
      <c r="H2688" t="s">
        <v>1797</v>
      </c>
      <c r="I2688" s="8">
        <v>21564088</v>
      </c>
      <c r="J2688" t="s">
        <v>173</v>
      </c>
      <c r="K2688" t="s">
        <v>174</v>
      </c>
      <c r="L2688" t="str">
        <f t="shared" si="125"/>
        <v>Jennifer Halsaver</v>
      </c>
      <c r="M2688" t="s">
        <v>57</v>
      </c>
      <c r="N2688" s="1">
        <v>46023</v>
      </c>
      <c r="O2688" s="1">
        <v>46174</v>
      </c>
      <c r="P2688">
        <f t="shared" si="123"/>
        <v>5</v>
      </c>
      <c r="Q2688" s="1" t="s">
        <v>142</v>
      </c>
      <c r="R2688" s="1" t="s">
        <v>3570</v>
      </c>
      <c r="S2688" s="2">
        <v>34.35</v>
      </c>
      <c r="T2688">
        <v>1</v>
      </c>
      <c r="U2688" t="s">
        <v>58</v>
      </c>
      <c r="V2688" s="4">
        <v>0.375</v>
      </c>
      <c r="W2688" t="s">
        <v>60</v>
      </c>
      <c r="X2688" t="s">
        <v>143</v>
      </c>
      <c r="Y2688" s="2">
        <v>12.88</v>
      </c>
      <c r="Z2688" s="2">
        <v>0</v>
      </c>
      <c r="AA2688" s="2">
        <v>0</v>
      </c>
      <c r="AB2688" s="2">
        <v>0</v>
      </c>
    </row>
    <row r="2689" spans="1:28" x14ac:dyDescent="0.25">
      <c r="A2689">
        <v>2032687970</v>
      </c>
      <c r="B2689" t="s">
        <v>533</v>
      </c>
      <c r="C2689" t="s">
        <v>2739</v>
      </c>
      <c r="D2689" s="5" t="str">
        <f t="shared" si="124"/>
        <v>JARROD WILLIAMS</v>
      </c>
      <c r="E2689" t="s">
        <v>172</v>
      </c>
      <c r="F2689" t="s">
        <v>1796</v>
      </c>
      <c r="G2689" t="s">
        <v>1797</v>
      </c>
      <c r="H2689" t="s">
        <v>1797</v>
      </c>
      <c r="I2689" s="8">
        <v>18142208</v>
      </c>
      <c r="J2689" t="s">
        <v>773</v>
      </c>
      <c r="K2689" t="s">
        <v>774</v>
      </c>
      <c r="L2689" t="str">
        <f t="shared" si="125"/>
        <v>Jill Shepard</v>
      </c>
      <c r="M2689" t="s">
        <v>57</v>
      </c>
      <c r="N2689" s="1">
        <v>46023</v>
      </c>
      <c r="O2689" s="1">
        <v>46174</v>
      </c>
      <c r="P2689">
        <f t="shared" si="123"/>
        <v>5</v>
      </c>
      <c r="Q2689" s="1" t="s">
        <v>142</v>
      </c>
      <c r="R2689" s="1" t="s">
        <v>3570</v>
      </c>
      <c r="S2689" s="2">
        <v>163.22</v>
      </c>
      <c r="T2689">
        <v>1</v>
      </c>
      <c r="U2689" t="s">
        <v>58</v>
      </c>
      <c r="V2689" s="4">
        <v>0.375</v>
      </c>
      <c r="W2689" t="s">
        <v>60</v>
      </c>
      <c r="X2689" t="s">
        <v>143</v>
      </c>
      <c r="Y2689" s="2">
        <v>61.21</v>
      </c>
      <c r="Z2689" s="2">
        <v>0</v>
      </c>
      <c r="AA2689" s="2">
        <v>0</v>
      </c>
      <c r="AB2689" s="2">
        <v>0</v>
      </c>
    </row>
    <row r="2690" spans="1:28" x14ac:dyDescent="0.25">
      <c r="A2690">
        <v>2032685893</v>
      </c>
      <c r="B2690" t="s">
        <v>1938</v>
      </c>
      <c r="C2690" t="s">
        <v>894</v>
      </c>
      <c r="D2690" s="5" t="str">
        <f t="shared" si="124"/>
        <v>EUGENE SHERMAN</v>
      </c>
      <c r="E2690" t="s">
        <v>172</v>
      </c>
      <c r="F2690" t="s">
        <v>1796</v>
      </c>
      <c r="G2690" t="s">
        <v>1797</v>
      </c>
      <c r="H2690" t="s">
        <v>1797</v>
      </c>
      <c r="I2690" s="8">
        <v>18142208</v>
      </c>
      <c r="J2690" t="s">
        <v>773</v>
      </c>
      <c r="K2690" t="s">
        <v>774</v>
      </c>
      <c r="L2690" t="str">
        <f t="shared" si="125"/>
        <v>Jill Shepard</v>
      </c>
      <c r="M2690" t="s">
        <v>57</v>
      </c>
      <c r="N2690" s="1">
        <v>46023</v>
      </c>
      <c r="O2690" s="1">
        <v>46174</v>
      </c>
      <c r="P2690">
        <f t="shared" ref="P2690:P2753" si="126">DATEDIF(N2690,O2690,"M")</f>
        <v>5</v>
      </c>
      <c r="Q2690" s="1" t="s">
        <v>142</v>
      </c>
      <c r="R2690" s="1" t="s">
        <v>3570</v>
      </c>
      <c r="S2690" s="2">
        <v>120.49</v>
      </c>
      <c r="T2690">
        <v>1</v>
      </c>
      <c r="U2690" t="s">
        <v>58</v>
      </c>
      <c r="V2690" s="4">
        <v>0.375</v>
      </c>
      <c r="W2690" t="s">
        <v>60</v>
      </c>
      <c r="X2690" t="s">
        <v>143</v>
      </c>
      <c r="Y2690" s="2">
        <v>45.18</v>
      </c>
      <c r="Z2690" s="2">
        <v>0</v>
      </c>
      <c r="AA2690" s="2">
        <v>0</v>
      </c>
      <c r="AB2690" s="2">
        <v>0</v>
      </c>
    </row>
    <row r="2691" spans="1:28" x14ac:dyDescent="0.25">
      <c r="A2691">
        <v>2032627592</v>
      </c>
      <c r="B2691" t="s">
        <v>2431</v>
      </c>
      <c r="C2691" t="s">
        <v>834</v>
      </c>
      <c r="D2691" s="5" t="str">
        <f t="shared" ref="D2691:D2754" si="127">CONCATENATE(C2691," ",B2691)</f>
        <v>LEWIS DEMIS</v>
      </c>
      <c r="E2691" t="s">
        <v>172</v>
      </c>
      <c r="F2691" t="s">
        <v>1796</v>
      </c>
      <c r="G2691" t="s">
        <v>1797</v>
      </c>
      <c r="H2691" t="s">
        <v>1797</v>
      </c>
      <c r="I2691" s="8">
        <v>18142208</v>
      </c>
      <c r="J2691" t="s">
        <v>773</v>
      </c>
      <c r="K2691" t="s">
        <v>774</v>
      </c>
      <c r="L2691" t="str">
        <f t="shared" si="125"/>
        <v>Jill Shepard</v>
      </c>
      <c r="M2691" t="s">
        <v>57</v>
      </c>
      <c r="N2691" s="1">
        <v>46023</v>
      </c>
      <c r="O2691" s="1">
        <v>46174</v>
      </c>
      <c r="P2691">
        <f t="shared" si="126"/>
        <v>5</v>
      </c>
      <c r="Q2691" s="1" t="s">
        <v>142</v>
      </c>
      <c r="R2691" s="1" t="s">
        <v>3570</v>
      </c>
      <c r="S2691" s="2">
        <v>69.319999999999993</v>
      </c>
      <c r="T2691">
        <v>1</v>
      </c>
      <c r="U2691" t="s">
        <v>58</v>
      </c>
      <c r="V2691" s="4">
        <v>0.375</v>
      </c>
      <c r="W2691" t="s">
        <v>60</v>
      </c>
      <c r="X2691" t="s">
        <v>143</v>
      </c>
      <c r="Y2691" s="2">
        <v>26</v>
      </c>
      <c r="Z2691" s="2">
        <v>0</v>
      </c>
      <c r="AA2691" s="2">
        <v>0</v>
      </c>
      <c r="AB2691" s="2">
        <v>0</v>
      </c>
    </row>
    <row r="2692" spans="1:28" x14ac:dyDescent="0.25">
      <c r="A2692">
        <v>2032446309</v>
      </c>
      <c r="B2692" t="s">
        <v>3348</v>
      </c>
      <c r="C2692" t="s">
        <v>1417</v>
      </c>
      <c r="D2692" s="5" t="str">
        <f t="shared" si="127"/>
        <v>DENISE ZISKA</v>
      </c>
      <c r="E2692" t="s">
        <v>172</v>
      </c>
      <c r="F2692" t="s">
        <v>1796</v>
      </c>
      <c r="G2692" t="s">
        <v>1797</v>
      </c>
      <c r="H2692" t="s">
        <v>1797</v>
      </c>
      <c r="I2692" s="8">
        <v>18142208</v>
      </c>
      <c r="J2692" t="s">
        <v>773</v>
      </c>
      <c r="K2692" t="s">
        <v>774</v>
      </c>
      <c r="L2692" t="str">
        <f t="shared" si="125"/>
        <v>Jill Shepard</v>
      </c>
      <c r="M2692" t="s">
        <v>57</v>
      </c>
      <c r="N2692" s="1">
        <v>46023</v>
      </c>
      <c r="O2692" s="1">
        <v>46174</v>
      </c>
      <c r="P2692">
        <f t="shared" si="126"/>
        <v>5</v>
      </c>
      <c r="Q2692" s="1" t="s">
        <v>142</v>
      </c>
      <c r="R2692" s="1" t="s">
        <v>3570</v>
      </c>
      <c r="S2692" s="2">
        <v>40.450000000000003</v>
      </c>
      <c r="T2692">
        <v>1</v>
      </c>
      <c r="U2692" t="s">
        <v>58</v>
      </c>
      <c r="V2692" s="4">
        <v>0.375</v>
      </c>
      <c r="W2692" t="s">
        <v>60</v>
      </c>
      <c r="X2692" t="s">
        <v>143</v>
      </c>
      <c r="Y2692" s="2">
        <v>15.17</v>
      </c>
      <c r="Z2692" s="2">
        <v>0</v>
      </c>
      <c r="AA2692" s="2">
        <v>0</v>
      </c>
      <c r="AB2692" s="2">
        <v>0</v>
      </c>
    </row>
    <row r="2693" spans="1:28" x14ac:dyDescent="0.25">
      <c r="A2693">
        <v>2032691063</v>
      </c>
      <c r="B2693" t="s">
        <v>856</v>
      </c>
      <c r="C2693" t="s">
        <v>857</v>
      </c>
      <c r="D2693" s="5" t="str">
        <f t="shared" si="127"/>
        <v>JOSEPH MCLAUGHLIN</v>
      </c>
      <c r="E2693" t="s">
        <v>52</v>
      </c>
      <c r="F2693" t="s">
        <v>1796</v>
      </c>
      <c r="G2693" t="s">
        <v>1797</v>
      </c>
      <c r="H2693" t="s">
        <v>1797</v>
      </c>
      <c r="I2693" s="8">
        <v>21758900</v>
      </c>
      <c r="J2693" t="s">
        <v>55</v>
      </c>
      <c r="K2693" t="s">
        <v>56</v>
      </c>
      <c r="L2693" t="str">
        <f t="shared" si="125"/>
        <v>John Rader</v>
      </c>
      <c r="M2693" t="s">
        <v>57</v>
      </c>
      <c r="N2693" s="1">
        <v>46023</v>
      </c>
      <c r="O2693" s="1">
        <v>46174</v>
      </c>
      <c r="P2693">
        <f t="shared" si="126"/>
        <v>5</v>
      </c>
      <c r="Q2693" s="1" t="s">
        <v>142</v>
      </c>
      <c r="R2693" s="1" t="s">
        <v>3570</v>
      </c>
      <c r="S2693" s="2">
        <v>16.59</v>
      </c>
      <c r="T2693">
        <v>1</v>
      </c>
      <c r="U2693" t="s">
        <v>58</v>
      </c>
      <c r="V2693" s="4">
        <v>0.375</v>
      </c>
      <c r="W2693" t="s">
        <v>60</v>
      </c>
      <c r="X2693" t="s">
        <v>143</v>
      </c>
      <c r="Y2693" s="2">
        <v>6.22</v>
      </c>
      <c r="Z2693" s="2">
        <v>0</v>
      </c>
      <c r="AA2693" s="2">
        <v>0</v>
      </c>
      <c r="AB2693" s="2">
        <v>0</v>
      </c>
    </row>
    <row r="2694" spans="1:28" x14ac:dyDescent="0.25">
      <c r="A2694">
        <v>2032492816</v>
      </c>
      <c r="B2694" t="s">
        <v>1667</v>
      </c>
      <c r="C2694" t="s">
        <v>170</v>
      </c>
      <c r="D2694" s="5" t="str">
        <f t="shared" si="127"/>
        <v>GARY HUNTINGTON</v>
      </c>
      <c r="E2694" t="s">
        <v>52</v>
      </c>
      <c r="F2694" t="s">
        <v>1796</v>
      </c>
      <c r="G2694" t="s">
        <v>1797</v>
      </c>
      <c r="H2694" t="s">
        <v>1797</v>
      </c>
      <c r="I2694" s="8" t="s">
        <v>3541</v>
      </c>
      <c r="J2694" t="s">
        <v>877</v>
      </c>
      <c r="K2694" t="s">
        <v>97</v>
      </c>
      <c r="L2694" t="str">
        <f t="shared" si="125"/>
        <v>JOHN ROKEN</v>
      </c>
      <c r="M2694" t="s">
        <v>57</v>
      </c>
      <c r="N2694" s="1">
        <v>46023</v>
      </c>
      <c r="O2694" s="1">
        <v>46174</v>
      </c>
      <c r="P2694">
        <f t="shared" si="126"/>
        <v>5</v>
      </c>
      <c r="Q2694" s="1" t="s">
        <v>142</v>
      </c>
      <c r="R2694" s="1" t="s">
        <v>3570</v>
      </c>
      <c r="S2694" s="2">
        <v>61.58</v>
      </c>
      <c r="T2694">
        <v>1</v>
      </c>
      <c r="U2694" t="s">
        <v>58</v>
      </c>
      <c r="V2694" s="4">
        <v>0.375</v>
      </c>
      <c r="W2694" t="s">
        <v>60</v>
      </c>
      <c r="X2694" t="s">
        <v>143</v>
      </c>
      <c r="Y2694" s="2">
        <v>23.09</v>
      </c>
      <c r="Z2694" s="2">
        <v>0</v>
      </c>
      <c r="AA2694" s="2">
        <v>0</v>
      </c>
      <c r="AB2694" s="2">
        <v>0</v>
      </c>
    </row>
    <row r="2695" spans="1:28" x14ac:dyDescent="0.25">
      <c r="A2695">
        <v>2032612448</v>
      </c>
      <c r="B2695" t="s">
        <v>2937</v>
      </c>
      <c r="C2695" t="s">
        <v>424</v>
      </c>
      <c r="D2695" s="5" t="str">
        <f t="shared" si="127"/>
        <v>PATRICIA YATES</v>
      </c>
      <c r="E2695" t="s">
        <v>608</v>
      </c>
      <c r="F2695" t="s">
        <v>1796</v>
      </c>
      <c r="G2695" t="s">
        <v>1797</v>
      </c>
      <c r="H2695" t="s">
        <v>1797</v>
      </c>
      <c r="I2695" s="8" t="s">
        <v>3541</v>
      </c>
      <c r="J2695" t="s">
        <v>877</v>
      </c>
      <c r="K2695" t="s">
        <v>97</v>
      </c>
      <c r="L2695" t="str">
        <f t="shared" si="125"/>
        <v>JOHN ROKEN</v>
      </c>
      <c r="M2695" t="s">
        <v>57</v>
      </c>
      <c r="N2695" s="1">
        <v>46023</v>
      </c>
      <c r="O2695" s="1">
        <v>46174</v>
      </c>
      <c r="P2695">
        <f t="shared" si="126"/>
        <v>5</v>
      </c>
      <c r="Q2695" s="1" t="s">
        <v>142</v>
      </c>
      <c r="R2695" s="1" t="s">
        <v>3570</v>
      </c>
      <c r="S2695" s="2">
        <v>26.86</v>
      </c>
      <c r="T2695">
        <v>1</v>
      </c>
      <c r="U2695" t="s">
        <v>58</v>
      </c>
      <c r="V2695" s="4">
        <v>0.375</v>
      </c>
      <c r="W2695" t="s">
        <v>60</v>
      </c>
      <c r="X2695" t="s">
        <v>143</v>
      </c>
      <c r="Y2695" s="2">
        <v>10.07</v>
      </c>
      <c r="Z2695" s="2">
        <v>0</v>
      </c>
      <c r="AA2695" s="2">
        <v>0</v>
      </c>
      <c r="AB2695" s="2">
        <v>0</v>
      </c>
    </row>
    <row r="2696" spans="1:28" x14ac:dyDescent="0.25">
      <c r="A2696">
        <v>2032247704</v>
      </c>
      <c r="B2696" t="s">
        <v>1645</v>
      </c>
      <c r="C2696" t="s">
        <v>1646</v>
      </c>
      <c r="D2696" s="5" t="str">
        <f t="shared" si="127"/>
        <v>MAE LIU</v>
      </c>
      <c r="E2696" t="s">
        <v>110</v>
      </c>
      <c r="F2696" t="s">
        <v>1796</v>
      </c>
      <c r="G2696" t="s">
        <v>1797</v>
      </c>
      <c r="H2696" t="s">
        <v>1797</v>
      </c>
      <c r="I2696" s="8" t="s">
        <v>3541</v>
      </c>
      <c r="J2696" t="s">
        <v>877</v>
      </c>
      <c r="K2696" t="s">
        <v>97</v>
      </c>
      <c r="L2696" t="str">
        <f t="shared" si="125"/>
        <v>JOHN ROKEN</v>
      </c>
      <c r="M2696" t="s">
        <v>57</v>
      </c>
      <c r="N2696" s="1">
        <v>46023</v>
      </c>
      <c r="O2696" s="1">
        <v>46174</v>
      </c>
      <c r="P2696">
        <f t="shared" si="126"/>
        <v>5</v>
      </c>
      <c r="Q2696" s="1" t="s">
        <v>142</v>
      </c>
      <c r="R2696" s="1" t="s">
        <v>3570</v>
      </c>
      <c r="S2696" s="2">
        <v>20.32</v>
      </c>
      <c r="T2696">
        <v>1</v>
      </c>
      <c r="U2696" t="s">
        <v>58</v>
      </c>
      <c r="V2696" s="4">
        <v>0.375</v>
      </c>
      <c r="W2696" t="s">
        <v>60</v>
      </c>
      <c r="X2696" t="s">
        <v>143</v>
      </c>
      <c r="Y2696" s="2">
        <v>7.62</v>
      </c>
      <c r="Z2696" s="2">
        <v>0</v>
      </c>
      <c r="AA2696" s="2">
        <v>0</v>
      </c>
      <c r="AB2696" s="2">
        <v>0</v>
      </c>
    </row>
    <row r="2697" spans="1:28" x14ac:dyDescent="0.25">
      <c r="A2697">
        <v>2032733428</v>
      </c>
      <c r="B2697" t="s">
        <v>2944</v>
      </c>
      <c r="C2697" t="s">
        <v>2945</v>
      </c>
      <c r="D2697" s="5" t="str">
        <f t="shared" si="127"/>
        <v>CHEYENNE PEACHY</v>
      </c>
      <c r="E2697" t="s">
        <v>52</v>
      </c>
      <c r="F2697" t="s">
        <v>1796</v>
      </c>
      <c r="G2697" t="s">
        <v>1797</v>
      </c>
      <c r="H2697" t="s">
        <v>1797</v>
      </c>
      <c r="I2697" s="8" t="s">
        <v>3541</v>
      </c>
      <c r="J2697" t="s">
        <v>877</v>
      </c>
      <c r="K2697" t="s">
        <v>97</v>
      </c>
      <c r="L2697" t="str">
        <f t="shared" si="125"/>
        <v>JOHN ROKEN</v>
      </c>
      <c r="M2697" t="s">
        <v>57</v>
      </c>
      <c r="N2697" s="1">
        <v>46023</v>
      </c>
      <c r="O2697" s="1">
        <v>46174</v>
      </c>
      <c r="P2697">
        <f t="shared" si="126"/>
        <v>5</v>
      </c>
      <c r="Q2697" s="1" t="s">
        <v>142</v>
      </c>
      <c r="R2697" s="1" t="s">
        <v>3570</v>
      </c>
      <c r="S2697" s="2">
        <v>18.440000000000001</v>
      </c>
      <c r="T2697">
        <v>1</v>
      </c>
      <c r="U2697" t="s">
        <v>58</v>
      </c>
      <c r="V2697" s="4">
        <v>0.375</v>
      </c>
      <c r="W2697" t="s">
        <v>60</v>
      </c>
      <c r="X2697" t="s">
        <v>143</v>
      </c>
      <c r="Y2697" s="2">
        <v>6.92</v>
      </c>
      <c r="Z2697" s="2">
        <v>0</v>
      </c>
      <c r="AA2697" s="2">
        <v>0</v>
      </c>
      <c r="AB2697" s="2">
        <v>0</v>
      </c>
    </row>
    <row r="2698" spans="1:28" x14ac:dyDescent="0.25">
      <c r="A2698">
        <v>2032528435</v>
      </c>
      <c r="B2698" t="s">
        <v>665</v>
      </c>
      <c r="C2698" t="s">
        <v>2601</v>
      </c>
      <c r="D2698" s="5" t="str">
        <f t="shared" si="127"/>
        <v>LUCAS MYERS</v>
      </c>
      <c r="E2698" t="s">
        <v>52</v>
      </c>
      <c r="F2698" t="s">
        <v>1796</v>
      </c>
      <c r="G2698" t="s">
        <v>1797</v>
      </c>
      <c r="H2698" t="s">
        <v>1797</v>
      </c>
      <c r="I2698" s="8" t="s">
        <v>3541</v>
      </c>
      <c r="J2698" t="s">
        <v>877</v>
      </c>
      <c r="K2698" t="s">
        <v>97</v>
      </c>
      <c r="L2698" t="str">
        <f t="shared" si="125"/>
        <v>JOHN ROKEN</v>
      </c>
      <c r="M2698" t="s">
        <v>57</v>
      </c>
      <c r="N2698" s="1">
        <v>46023</v>
      </c>
      <c r="O2698" s="1">
        <v>46174</v>
      </c>
      <c r="P2698">
        <f t="shared" si="126"/>
        <v>5</v>
      </c>
      <c r="Q2698" s="1" t="s">
        <v>142</v>
      </c>
      <c r="R2698" s="1" t="s">
        <v>3570</v>
      </c>
      <c r="S2698" s="2">
        <v>16.59</v>
      </c>
      <c r="T2698">
        <v>1</v>
      </c>
      <c r="U2698" t="s">
        <v>58</v>
      </c>
      <c r="V2698" s="4">
        <v>0.375</v>
      </c>
      <c r="W2698" t="s">
        <v>60</v>
      </c>
      <c r="X2698" t="s">
        <v>143</v>
      </c>
      <c r="Y2698" s="2">
        <v>6.22</v>
      </c>
      <c r="Z2698" s="2">
        <v>0</v>
      </c>
      <c r="AA2698" s="2">
        <v>0</v>
      </c>
      <c r="AB2698" s="2">
        <v>0</v>
      </c>
    </row>
    <row r="2699" spans="1:28" x14ac:dyDescent="0.25">
      <c r="A2699">
        <v>2032591709</v>
      </c>
      <c r="B2699" t="s">
        <v>2936</v>
      </c>
      <c r="C2699" t="s">
        <v>271</v>
      </c>
      <c r="D2699" s="5" t="str">
        <f t="shared" si="127"/>
        <v>NICHOLAS PINHO</v>
      </c>
      <c r="E2699" t="s">
        <v>213</v>
      </c>
      <c r="F2699" t="s">
        <v>1796</v>
      </c>
      <c r="G2699" t="s">
        <v>1797</v>
      </c>
      <c r="H2699" t="s">
        <v>1797</v>
      </c>
      <c r="I2699" s="8" t="s">
        <v>3541</v>
      </c>
      <c r="J2699" t="s">
        <v>877</v>
      </c>
      <c r="K2699" t="s">
        <v>97</v>
      </c>
      <c r="L2699" t="str">
        <f t="shared" si="125"/>
        <v>JOHN ROKEN</v>
      </c>
      <c r="M2699" t="s">
        <v>57</v>
      </c>
      <c r="N2699" s="1">
        <v>46023</v>
      </c>
      <c r="O2699" s="1">
        <v>46174</v>
      </c>
      <c r="P2699">
        <f t="shared" si="126"/>
        <v>5</v>
      </c>
      <c r="Q2699" s="1" t="s">
        <v>142</v>
      </c>
      <c r="R2699" s="1" t="s">
        <v>3570</v>
      </c>
      <c r="S2699" s="2">
        <v>16.39</v>
      </c>
      <c r="T2699">
        <v>1</v>
      </c>
      <c r="U2699" t="s">
        <v>58</v>
      </c>
      <c r="V2699" s="4">
        <v>0.375</v>
      </c>
      <c r="W2699" t="s">
        <v>60</v>
      </c>
      <c r="X2699" t="s">
        <v>143</v>
      </c>
      <c r="Y2699" s="2">
        <v>6.15</v>
      </c>
      <c r="Z2699" s="2">
        <v>0</v>
      </c>
      <c r="AA2699" s="2">
        <v>0</v>
      </c>
      <c r="AB2699" s="2">
        <v>0</v>
      </c>
    </row>
    <row r="2700" spans="1:28" x14ac:dyDescent="0.25">
      <c r="A2700">
        <v>2032603463</v>
      </c>
      <c r="B2700" t="s">
        <v>1168</v>
      </c>
      <c r="C2700" t="s">
        <v>145</v>
      </c>
      <c r="D2700" s="5" t="str">
        <f t="shared" si="127"/>
        <v>MARY PUTNAM</v>
      </c>
      <c r="E2700" t="s">
        <v>172</v>
      </c>
      <c r="F2700" t="s">
        <v>1796</v>
      </c>
      <c r="G2700" t="s">
        <v>1797</v>
      </c>
      <c r="H2700" t="s">
        <v>1797</v>
      </c>
      <c r="I2700" s="8">
        <v>17516272</v>
      </c>
      <c r="J2700" t="s">
        <v>421</v>
      </c>
      <c r="K2700" t="s">
        <v>422</v>
      </c>
      <c r="L2700" t="str">
        <f t="shared" si="125"/>
        <v>Kenneth Weitzman</v>
      </c>
      <c r="M2700" t="s">
        <v>57</v>
      </c>
      <c r="N2700" s="1">
        <v>46023</v>
      </c>
      <c r="O2700" s="1">
        <v>46174</v>
      </c>
      <c r="P2700">
        <f t="shared" si="126"/>
        <v>5</v>
      </c>
      <c r="Q2700" s="1" t="s">
        <v>142</v>
      </c>
      <c r="R2700" s="1" t="s">
        <v>3570</v>
      </c>
      <c r="S2700" s="2">
        <v>75.97</v>
      </c>
      <c r="T2700">
        <v>1</v>
      </c>
      <c r="U2700" t="s">
        <v>58</v>
      </c>
      <c r="V2700" s="4">
        <v>0.375</v>
      </c>
      <c r="W2700" t="s">
        <v>60</v>
      </c>
      <c r="X2700" t="s">
        <v>143</v>
      </c>
      <c r="Y2700" s="2">
        <v>28.49</v>
      </c>
      <c r="Z2700" s="2">
        <v>0</v>
      </c>
      <c r="AA2700" s="2">
        <v>0</v>
      </c>
      <c r="AB2700" s="2">
        <v>0</v>
      </c>
    </row>
    <row r="2701" spans="1:28" x14ac:dyDescent="0.25">
      <c r="A2701">
        <v>2032533714</v>
      </c>
      <c r="B2701" t="s">
        <v>2920</v>
      </c>
      <c r="C2701" t="s">
        <v>979</v>
      </c>
      <c r="D2701" s="5" t="str">
        <f t="shared" si="127"/>
        <v>CLIFTON BINION</v>
      </c>
      <c r="E2701" t="s">
        <v>82</v>
      </c>
      <c r="F2701" t="s">
        <v>1796</v>
      </c>
      <c r="G2701" t="s">
        <v>1797</v>
      </c>
      <c r="H2701" t="s">
        <v>1797</v>
      </c>
      <c r="I2701" s="8">
        <v>21436172</v>
      </c>
      <c r="J2701" t="s">
        <v>2921</v>
      </c>
      <c r="K2701" t="s">
        <v>2922</v>
      </c>
      <c r="L2701" t="str">
        <f t="shared" si="125"/>
        <v>Latesha Rose</v>
      </c>
      <c r="M2701" t="s">
        <v>57</v>
      </c>
      <c r="N2701" s="1">
        <v>46023</v>
      </c>
      <c r="O2701" s="1">
        <v>46174</v>
      </c>
      <c r="P2701">
        <f t="shared" si="126"/>
        <v>5</v>
      </c>
      <c r="Q2701" s="1" t="s">
        <v>142</v>
      </c>
      <c r="R2701" s="1" t="s">
        <v>3570</v>
      </c>
      <c r="S2701" s="2">
        <v>78.760000000000005</v>
      </c>
      <c r="T2701">
        <v>1</v>
      </c>
      <c r="U2701" t="s">
        <v>58</v>
      </c>
      <c r="V2701" s="4">
        <v>0.375</v>
      </c>
      <c r="W2701" t="s">
        <v>60</v>
      </c>
      <c r="X2701" t="s">
        <v>143</v>
      </c>
      <c r="Y2701" s="2">
        <v>29.54</v>
      </c>
      <c r="Z2701" s="2">
        <v>0</v>
      </c>
      <c r="AA2701" s="2">
        <v>0</v>
      </c>
      <c r="AB2701" s="2">
        <v>0</v>
      </c>
    </row>
    <row r="2702" spans="1:28" x14ac:dyDescent="0.25">
      <c r="A2702">
        <v>2032718122</v>
      </c>
      <c r="B2702" t="s">
        <v>2615</v>
      </c>
      <c r="C2702" t="s">
        <v>440</v>
      </c>
      <c r="D2702" s="5" t="str">
        <f t="shared" si="127"/>
        <v>CAROL GRIFFITH</v>
      </c>
      <c r="E2702" t="s">
        <v>220</v>
      </c>
      <c r="F2702" t="s">
        <v>1796</v>
      </c>
      <c r="G2702" t="s">
        <v>1797</v>
      </c>
      <c r="H2702" t="s">
        <v>1797</v>
      </c>
      <c r="I2702" s="8">
        <v>1706194</v>
      </c>
      <c r="J2702" t="s">
        <v>72</v>
      </c>
      <c r="K2702" t="s">
        <v>73</v>
      </c>
      <c r="L2702" t="str">
        <f t="shared" si="125"/>
        <v>MATTHEW DAUGHERTY</v>
      </c>
      <c r="M2702" t="s">
        <v>57</v>
      </c>
      <c r="N2702" s="1">
        <v>46023</v>
      </c>
      <c r="O2702" s="1">
        <v>46174</v>
      </c>
      <c r="P2702">
        <f t="shared" si="126"/>
        <v>5</v>
      </c>
      <c r="Q2702" s="1" t="s">
        <v>142</v>
      </c>
      <c r="R2702" s="1" t="s">
        <v>3570</v>
      </c>
      <c r="S2702" s="2">
        <v>30.28</v>
      </c>
      <c r="T2702">
        <v>1</v>
      </c>
      <c r="U2702" t="s">
        <v>58</v>
      </c>
      <c r="V2702" s="4">
        <v>0.375</v>
      </c>
      <c r="W2702" t="s">
        <v>60</v>
      </c>
      <c r="X2702" t="s">
        <v>143</v>
      </c>
      <c r="Y2702" s="2">
        <v>11.36</v>
      </c>
      <c r="Z2702" s="2">
        <v>0</v>
      </c>
      <c r="AA2702" s="2">
        <v>0</v>
      </c>
      <c r="AB2702" s="2">
        <v>0</v>
      </c>
    </row>
    <row r="2703" spans="1:28" x14ac:dyDescent="0.25">
      <c r="A2703">
        <v>2032761923</v>
      </c>
      <c r="B2703" t="s">
        <v>2798</v>
      </c>
      <c r="C2703" t="s">
        <v>2799</v>
      </c>
      <c r="D2703" s="5" t="str">
        <f t="shared" si="127"/>
        <v>ROLAND NISPEROS</v>
      </c>
      <c r="E2703" t="s">
        <v>220</v>
      </c>
      <c r="F2703" t="s">
        <v>1796</v>
      </c>
      <c r="G2703" t="s">
        <v>1797</v>
      </c>
      <c r="H2703" t="s">
        <v>1797</v>
      </c>
      <c r="I2703" s="8">
        <v>1706194</v>
      </c>
      <c r="J2703" t="s">
        <v>72</v>
      </c>
      <c r="K2703" t="s">
        <v>73</v>
      </c>
      <c r="L2703" t="str">
        <f t="shared" si="125"/>
        <v>MATTHEW DAUGHERTY</v>
      </c>
      <c r="M2703" t="s">
        <v>57</v>
      </c>
      <c r="N2703" s="1">
        <v>46023</v>
      </c>
      <c r="O2703" s="1">
        <v>46174</v>
      </c>
      <c r="P2703">
        <f t="shared" si="126"/>
        <v>5</v>
      </c>
      <c r="Q2703" s="1" t="s">
        <v>142</v>
      </c>
      <c r="R2703" s="1" t="s">
        <v>3570</v>
      </c>
      <c r="S2703" s="2">
        <v>30.28</v>
      </c>
      <c r="T2703">
        <v>1</v>
      </c>
      <c r="U2703" t="s">
        <v>58</v>
      </c>
      <c r="V2703" s="4">
        <v>0.375</v>
      </c>
      <c r="W2703" t="s">
        <v>60</v>
      </c>
      <c r="X2703" t="s">
        <v>143</v>
      </c>
      <c r="Y2703" s="2">
        <v>11.36</v>
      </c>
      <c r="Z2703" s="2">
        <v>0</v>
      </c>
      <c r="AA2703" s="2">
        <v>0</v>
      </c>
      <c r="AB2703" s="2">
        <v>0</v>
      </c>
    </row>
    <row r="2704" spans="1:28" x14ac:dyDescent="0.25">
      <c r="A2704">
        <v>2032880349</v>
      </c>
      <c r="B2704" t="s">
        <v>1991</v>
      </c>
      <c r="C2704" t="s">
        <v>97</v>
      </c>
      <c r="D2704" s="5" t="str">
        <f t="shared" si="127"/>
        <v>JOHN KISER</v>
      </c>
      <c r="E2704" t="s">
        <v>220</v>
      </c>
      <c r="F2704" t="s">
        <v>1796</v>
      </c>
      <c r="G2704" t="s">
        <v>1797</v>
      </c>
      <c r="H2704" t="s">
        <v>1797</v>
      </c>
      <c r="I2704" s="8">
        <v>1706194</v>
      </c>
      <c r="J2704" t="s">
        <v>72</v>
      </c>
      <c r="K2704" t="s">
        <v>73</v>
      </c>
      <c r="L2704" t="str">
        <f t="shared" si="125"/>
        <v>MATTHEW DAUGHERTY</v>
      </c>
      <c r="M2704" t="s">
        <v>57</v>
      </c>
      <c r="N2704" s="1">
        <v>46023</v>
      </c>
      <c r="O2704" s="1">
        <v>46174</v>
      </c>
      <c r="P2704">
        <f t="shared" si="126"/>
        <v>5</v>
      </c>
      <c r="Q2704" s="1" t="s">
        <v>142</v>
      </c>
      <c r="R2704" s="1" t="s">
        <v>3570</v>
      </c>
      <c r="S2704" s="2">
        <v>30.28</v>
      </c>
      <c r="T2704">
        <v>1</v>
      </c>
      <c r="U2704" t="s">
        <v>58</v>
      </c>
      <c r="V2704" s="4">
        <v>0.375</v>
      </c>
      <c r="W2704" t="s">
        <v>60</v>
      </c>
      <c r="X2704" t="s">
        <v>143</v>
      </c>
      <c r="Y2704" s="2">
        <v>11.36</v>
      </c>
      <c r="Z2704" s="2">
        <v>0</v>
      </c>
      <c r="AA2704" s="2">
        <v>0</v>
      </c>
      <c r="AB2704" s="2">
        <v>0</v>
      </c>
    </row>
    <row r="2705" spans="1:28" x14ac:dyDescent="0.25">
      <c r="A2705">
        <v>2032421370</v>
      </c>
      <c r="B2705" t="s">
        <v>689</v>
      </c>
      <c r="C2705" t="s">
        <v>620</v>
      </c>
      <c r="D2705" s="5" t="str">
        <f t="shared" si="127"/>
        <v>LINDA MOROPOULOS</v>
      </c>
      <c r="E2705" t="s">
        <v>313</v>
      </c>
      <c r="F2705" t="s">
        <v>1796</v>
      </c>
      <c r="G2705" t="s">
        <v>1797</v>
      </c>
      <c r="H2705" t="s">
        <v>1797</v>
      </c>
      <c r="I2705" s="8">
        <v>1706194</v>
      </c>
      <c r="J2705" t="s">
        <v>72</v>
      </c>
      <c r="K2705" t="s">
        <v>73</v>
      </c>
      <c r="L2705" t="str">
        <f t="shared" si="125"/>
        <v>MATTHEW DAUGHERTY</v>
      </c>
      <c r="M2705" t="s">
        <v>57</v>
      </c>
      <c r="N2705" s="1">
        <v>46023</v>
      </c>
      <c r="O2705" s="1">
        <v>46174</v>
      </c>
      <c r="P2705">
        <f t="shared" si="126"/>
        <v>5</v>
      </c>
      <c r="Q2705" s="1" t="s">
        <v>142</v>
      </c>
      <c r="R2705" s="1" t="s">
        <v>3570</v>
      </c>
      <c r="S2705" s="2">
        <v>23.34</v>
      </c>
      <c r="T2705">
        <v>1</v>
      </c>
      <c r="U2705" t="s">
        <v>58</v>
      </c>
      <c r="V2705" s="4">
        <v>0.375</v>
      </c>
      <c r="W2705" t="s">
        <v>60</v>
      </c>
      <c r="X2705" t="s">
        <v>143</v>
      </c>
      <c r="Y2705" s="2">
        <v>8.75</v>
      </c>
      <c r="Z2705" s="2">
        <v>0</v>
      </c>
      <c r="AA2705" s="2">
        <v>0</v>
      </c>
      <c r="AB2705" s="2">
        <v>0</v>
      </c>
    </row>
    <row r="2706" spans="1:28" x14ac:dyDescent="0.25">
      <c r="A2706">
        <v>2032610910</v>
      </c>
      <c r="B2706" t="s">
        <v>2400</v>
      </c>
      <c r="C2706" t="s">
        <v>2401</v>
      </c>
      <c r="D2706" s="5" t="str">
        <f t="shared" si="127"/>
        <v>BOPREK YUN</v>
      </c>
      <c r="E2706" t="s">
        <v>220</v>
      </c>
      <c r="F2706" t="s">
        <v>1796</v>
      </c>
      <c r="G2706" t="s">
        <v>1797</v>
      </c>
      <c r="H2706" t="s">
        <v>1797</v>
      </c>
      <c r="I2706" s="8">
        <v>1706194</v>
      </c>
      <c r="J2706" t="s">
        <v>72</v>
      </c>
      <c r="K2706" t="s">
        <v>73</v>
      </c>
      <c r="L2706" t="str">
        <f t="shared" si="125"/>
        <v>MATTHEW DAUGHERTY</v>
      </c>
      <c r="M2706" t="s">
        <v>57</v>
      </c>
      <c r="N2706" s="1">
        <v>46023</v>
      </c>
      <c r="O2706" s="1">
        <v>46174</v>
      </c>
      <c r="P2706">
        <f t="shared" si="126"/>
        <v>5</v>
      </c>
      <c r="Q2706" s="1" t="s">
        <v>142</v>
      </c>
      <c r="R2706" s="1" t="s">
        <v>3570</v>
      </c>
      <c r="S2706" s="2">
        <v>21.78</v>
      </c>
      <c r="T2706">
        <v>1</v>
      </c>
      <c r="U2706" t="s">
        <v>58</v>
      </c>
      <c r="V2706" s="4">
        <v>0.375</v>
      </c>
      <c r="W2706" t="s">
        <v>60</v>
      </c>
      <c r="X2706" t="s">
        <v>143</v>
      </c>
      <c r="Y2706" s="2">
        <v>8.17</v>
      </c>
      <c r="Z2706" s="2">
        <v>0</v>
      </c>
      <c r="AA2706" s="2">
        <v>0</v>
      </c>
      <c r="AB2706" s="2">
        <v>0</v>
      </c>
    </row>
    <row r="2707" spans="1:28" x14ac:dyDescent="0.25">
      <c r="A2707">
        <v>2032586052</v>
      </c>
      <c r="B2707" t="s">
        <v>2935</v>
      </c>
      <c r="C2707" t="s">
        <v>145</v>
      </c>
      <c r="D2707" s="5" t="str">
        <f t="shared" si="127"/>
        <v>MARY KUDREY</v>
      </c>
      <c r="E2707" t="s">
        <v>202</v>
      </c>
      <c r="F2707" t="s">
        <v>1796</v>
      </c>
      <c r="G2707" t="s">
        <v>1797</v>
      </c>
      <c r="H2707" t="s">
        <v>1797</v>
      </c>
      <c r="I2707" s="8">
        <v>1706194</v>
      </c>
      <c r="J2707" t="s">
        <v>72</v>
      </c>
      <c r="K2707" t="s">
        <v>73</v>
      </c>
      <c r="L2707" t="str">
        <f t="shared" si="125"/>
        <v>MATTHEW DAUGHERTY</v>
      </c>
      <c r="M2707" t="s">
        <v>57</v>
      </c>
      <c r="N2707" s="1">
        <v>46023</v>
      </c>
      <c r="O2707" s="1">
        <v>46174</v>
      </c>
      <c r="P2707">
        <f t="shared" si="126"/>
        <v>5</v>
      </c>
      <c r="Q2707" s="1" t="s">
        <v>142</v>
      </c>
      <c r="R2707" s="1" t="s">
        <v>3570</v>
      </c>
      <c r="S2707" s="2">
        <v>15.33</v>
      </c>
      <c r="T2707">
        <v>1</v>
      </c>
      <c r="U2707" t="s">
        <v>58</v>
      </c>
      <c r="V2707" s="4">
        <v>0.375</v>
      </c>
      <c r="W2707" t="s">
        <v>60</v>
      </c>
      <c r="X2707" t="s">
        <v>143</v>
      </c>
      <c r="Y2707" s="2">
        <v>5.75</v>
      </c>
      <c r="Z2707" s="2">
        <v>0</v>
      </c>
      <c r="AA2707" s="2">
        <v>0</v>
      </c>
      <c r="AB2707" s="2">
        <v>0</v>
      </c>
    </row>
    <row r="2708" spans="1:28" x14ac:dyDescent="0.25">
      <c r="A2708">
        <v>2032219415</v>
      </c>
      <c r="B2708" t="s">
        <v>558</v>
      </c>
      <c r="C2708" t="s">
        <v>91</v>
      </c>
      <c r="D2708" s="5" t="str">
        <f t="shared" si="127"/>
        <v>RYAN BEZANSON</v>
      </c>
      <c r="E2708" t="s">
        <v>87</v>
      </c>
      <c r="F2708" t="s">
        <v>1796</v>
      </c>
      <c r="G2708" t="s">
        <v>1797</v>
      </c>
      <c r="H2708" t="s">
        <v>1797</v>
      </c>
      <c r="I2708" s="8">
        <v>1706194</v>
      </c>
      <c r="J2708" t="s">
        <v>72</v>
      </c>
      <c r="K2708" t="s">
        <v>73</v>
      </c>
      <c r="L2708" t="str">
        <f t="shared" si="125"/>
        <v>MATTHEW DAUGHERTY</v>
      </c>
      <c r="M2708" t="s">
        <v>57</v>
      </c>
      <c r="N2708" s="1">
        <v>46023</v>
      </c>
      <c r="O2708" s="1">
        <v>46174</v>
      </c>
      <c r="P2708">
        <f t="shared" si="126"/>
        <v>5</v>
      </c>
      <c r="Q2708" s="1" t="s">
        <v>142</v>
      </c>
      <c r="R2708" s="1" t="s">
        <v>3570</v>
      </c>
      <c r="S2708" s="2">
        <v>19.350000000000001</v>
      </c>
      <c r="T2708">
        <v>1</v>
      </c>
      <c r="U2708" t="s">
        <v>58</v>
      </c>
      <c r="V2708" s="4">
        <v>0.375</v>
      </c>
      <c r="W2708" t="s">
        <v>60</v>
      </c>
      <c r="X2708" t="s">
        <v>143</v>
      </c>
      <c r="Y2708" s="2">
        <v>7.26</v>
      </c>
      <c r="Z2708" s="2">
        <v>7.26</v>
      </c>
      <c r="AA2708" s="2">
        <v>7.26</v>
      </c>
      <c r="AB2708" s="2">
        <v>0</v>
      </c>
    </row>
    <row r="2709" spans="1:28" x14ac:dyDescent="0.25">
      <c r="A2709">
        <v>2032461560</v>
      </c>
      <c r="B2709" t="s">
        <v>702</v>
      </c>
      <c r="C2709" t="s">
        <v>703</v>
      </c>
      <c r="D2709" s="5" t="str">
        <f t="shared" si="127"/>
        <v>DORIS OWEN</v>
      </c>
      <c r="E2709" t="s">
        <v>87</v>
      </c>
      <c r="F2709" t="s">
        <v>1796</v>
      </c>
      <c r="G2709" t="s">
        <v>1797</v>
      </c>
      <c r="H2709" t="s">
        <v>1797</v>
      </c>
      <c r="I2709" s="8">
        <v>1706194</v>
      </c>
      <c r="J2709" t="s">
        <v>72</v>
      </c>
      <c r="K2709" t="s">
        <v>73</v>
      </c>
      <c r="L2709" t="str">
        <f t="shared" si="125"/>
        <v>MATTHEW DAUGHERTY</v>
      </c>
      <c r="M2709" t="s">
        <v>57</v>
      </c>
      <c r="N2709" s="1">
        <v>46023</v>
      </c>
      <c r="O2709" s="1">
        <v>46174</v>
      </c>
      <c r="P2709">
        <f t="shared" si="126"/>
        <v>5</v>
      </c>
      <c r="Q2709" s="1" t="s">
        <v>142</v>
      </c>
      <c r="R2709" s="1" t="s">
        <v>3570</v>
      </c>
      <c r="S2709" s="2">
        <v>27.85</v>
      </c>
      <c r="T2709">
        <v>1</v>
      </c>
      <c r="U2709" t="s">
        <v>58</v>
      </c>
      <c r="V2709" s="4">
        <v>0.375</v>
      </c>
      <c r="W2709" t="s">
        <v>60</v>
      </c>
      <c r="X2709" t="s">
        <v>143</v>
      </c>
      <c r="Y2709" s="2">
        <v>10.44</v>
      </c>
      <c r="Z2709" s="2">
        <v>10.44</v>
      </c>
      <c r="AA2709" s="2">
        <v>10.44</v>
      </c>
      <c r="AB2709" s="2">
        <v>0</v>
      </c>
    </row>
    <row r="2710" spans="1:28" x14ac:dyDescent="0.25">
      <c r="A2710">
        <v>2031971509</v>
      </c>
      <c r="B2710" t="s">
        <v>1330</v>
      </c>
      <c r="C2710" t="s">
        <v>3251</v>
      </c>
      <c r="D2710" s="5" t="str">
        <f t="shared" si="127"/>
        <v>VICKIE BRYANT</v>
      </c>
      <c r="E2710" t="s">
        <v>110</v>
      </c>
      <c r="F2710" t="s">
        <v>1796</v>
      </c>
      <c r="G2710" t="s">
        <v>1797</v>
      </c>
      <c r="H2710" t="s">
        <v>1797</v>
      </c>
      <c r="I2710" s="8">
        <v>21222981</v>
      </c>
      <c r="J2710" t="s">
        <v>447</v>
      </c>
      <c r="K2710" t="s">
        <v>448</v>
      </c>
      <c r="L2710" t="str">
        <f t="shared" si="125"/>
        <v>Michael Garnett</v>
      </c>
      <c r="M2710" t="s">
        <v>57</v>
      </c>
      <c r="N2710" s="1">
        <v>46023</v>
      </c>
      <c r="O2710" s="1">
        <v>46174</v>
      </c>
      <c r="P2710">
        <f t="shared" si="126"/>
        <v>5</v>
      </c>
      <c r="Q2710" s="1" t="s">
        <v>142</v>
      </c>
      <c r="R2710" s="1" t="s">
        <v>3570</v>
      </c>
      <c r="S2710" s="2">
        <v>48.88</v>
      </c>
      <c r="T2710">
        <v>1</v>
      </c>
      <c r="U2710" t="s">
        <v>58</v>
      </c>
      <c r="V2710" s="4">
        <v>0.375</v>
      </c>
      <c r="W2710" t="s">
        <v>60</v>
      </c>
      <c r="X2710" t="s">
        <v>143</v>
      </c>
      <c r="Y2710" s="2">
        <v>18.329999999999998</v>
      </c>
      <c r="Z2710" s="2">
        <v>18.329999999999998</v>
      </c>
      <c r="AA2710" s="2">
        <v>18.329999999999998</v>
      </c>
      <c r="AB2710" s="2">
        <v>0</v>
      </c>
    </row>
    <row r="2711" spans="1:28" x14ac:dyDescent="0.25">
      <c r="A2711">
        <v>2032663836</v>
      </c>
      <c r="B2711" t="s">
        <v>2939</v>
      </c>
      <c r="C2711" t="s">
        <v>319</v>
      </c>
      <c r="D2711" s="5" t="str">
        <f t="shared" si="127"/>
        <v>MARK WILLER</v>
      </c>
      <c r="E2711" t="s">
        <v>82</v>
      </c>
      <c r="F2711" t="s">
        <v>1796</v>
      </c>
      <c r="G2711" t="s">
        <v>1797</v>
      </c>
      <c r="H2711" t="s">
        <v>1797</v>
      </c>
      <c r="I2711" s="8">
        <v>8977234</v>
      </c>
      <c r="J2711" t="s">
        <v>90</v>
      </c>
      <c r="K2711" t="s">
        <v>91</v>
      </c>
      <c r="L2711" t="str">
        <f t="shared" ref="L2711:L2774" si="128">CONCATENATE(K2711," ",J2711)</f>
        <v>RYAN CALTAGIRONE</v>
      </c>
      <c r="M2711" t="s">
        <v>57</v>
      </c>
      <c r="N2711" s="1">
        <v>46023</v>
      </c>
      <c r="O2711" s="1">
        <v>46174</v>
      </c>
      <c r="P2711">
        <f t="shared" si="126"/>
        <v>5</v>
      </c>
      <c r="Q2711" s="1" t="s">
        <v>142</v>
      </c>
      <c r="R2711" s="1" t="s">
        <v>3570</v>
      </c>
      <c r="S2711" s="2">
        <v>220.25</v>
      </c>
      <c r="T2711">
        <v>1</v>
      </c>
      <c r="U2711" t="s">
        <v>58</v>
      </c>
      <c r="V2711" s="4">
        <v>0.375</v>
      </c>
      <c r="W2711" t="s">
        <v>60</v>
      </c>
      <c r="X2711" t="s">
        <v>143</v>
      </c>
      <c r="Y2711" s="2">
        <v>82.59</v>
      </c>
      <c r="Z2711" s="2">
        <v>0</v>
      </c>
      <c r="AA2711" s="2">
        <v>0</v>
      </c>
      <c r="AB2711" s="2">
        <v>0</v>
      </c>
    </row>
    <row r="2712" spans="1:28" x14ac:dyDescent="0.25">
      <c r="A2712">
        <v>2031985035</v>
      </c>
      <c r="B2712" t="s">
        <v>410</v>
      </c>
      <c r="C2712" t="s">
        <v>411</v>
      </c>
      <c r="D2712" s="5" t="str">
        <f t="shared" si="127"/>
        <v>BRUCE BECKER</v>
      </c>
      <c r="E2712" t="s">
        <v>213</v>
      </c>
      <c r="F2712" t="s">
        <v>1796</v>
      </c>
      <c r="G2712" t="s">
        <v>1797</v>
      </c>
      <c r="H2712" t="s">
        <v>1797</v>
      </c>
      <c r="I2712" s="8">
        <v>8977234</v>
      </c>
      <c r="J2712" t="s">
        <v>90</v>
      </c>
      <c r="K2712" t="s">
        <v>91</v>
      </c>
      <c r="L2712" t="str">
        <f t="shared" si="128"/>
        <v>RYAN CALTAGIRONE</v>
      </c>
      <c r="M2712" t="s">
        <v>57</v>
      </c>
      <c r="N2712" s="1">
        <v>46023</v>
      </c>
      <c r="O2712" s="1">
        <v>46174</v>
      </c>
      <c r="P2712">
        <f t="shared" si="126"/>
        <v>5</v>
      </c>
      <c r="Q2712" s="1" t="s">
        <v>142</v>
      </c>
      <c r="R2712" s="1" t="s">
        <v>3570</v>
      </c>
      <c r="S2712" s="2">
        <v>124.32</v>
      </c>
      <c r="T2712">
        <v>1</v>
      </c>
      <c r="U2712" t="s">
        <v>58</v>
      </c>
      <c r="V2712" s="4">
        <v>0.375</v>
      </c>
      <c r="W2712" t="s">
        <v>60</v>
      </c>
      <c r="X2712" t="s">
        <v>143</v>
      </c>
      <c r="Y2712" s="2">
        <v>46.62</v>
      </c>
      <c r="Z2712" s="2">
        <v>0</v>
      </c>
      <c r="AA2712" s="2">
        <v>0</v>
      </c>
      <c r="AB2712" s="2">
        <v>0</v>
      </c>
    </row>
    <row r="2713" spans="1:28" x14ac:dyDescent="0.25">
      <c r="A2713">
        <v>2031948335</v>
      </c>
      <c r="B2713" t="s">
        <v>1251</v>
      </c>
      <c r="C2713" t="s">
        <v>101</v>
      </c>
      <c r="D2713" s="5" t="str">
        <f t="shared" si="127"/>
        <v>ALLEN ALEXANDER</v>
      </c>
      <c r="E2713" t="s">
        <v>172</v>
      </c>
      <c r="F2713" t="s">
        <v>1796</v>
      </c>
      <c r="G2713" t="s">
        <v>1797</v>
      </c>
      <c r="H2713" t="s">
        <v>1797</v>
      </c>
      <c r="I2713" s="8">
        <v>8977234</v>
      </c>
      <c r="J2713" t="s">
        <v>90</v>
      </c>
      <c r="K2713" t="s">
        <v>91</v>
      </c>
      <c r="L2713" t="str">
        <f t="shared" si="128"/>
        <v>RYAN CALTAGIRONE</v>
      </c>
      <c r="M2713" t="s">
        <v>57</v>
      </c>
      <c r="N2713" s="1">
        <v>46023</v>
      </c>
      <c r="O2713" s="1">
        <v>46174</v>
      </c>
      <c r="P2713">
        <f t="shared" si="126"/>
        <v>5</v>
      </c>
      <c r="Q2713" s="1" t="s">
        <v>142</v>
      </c>
      <c r="R2713" s="1" t="s">
        <v>3570</v>
      </c>
      <c r="S2713" s="2">
        <v>106.51</v>
      </c>
      <c r="T2713">
        <v>1</v>
      </c>
      <c r="U2713" t="s">
        <v>58</v>
      </c>
      <c r="V2713" s="4">
        <v>0.375</v>
      </c>
      <c r="W2713" t="s">
        <v>60</v>
      </c>
      <c r="X2713" t="s">
        <v>143</v>
      </c>
      <c r="Y2713" s="2">
        <v>39.94</v>
      </c>
      <c r="Z2713" s="2">
        <v>0</v>
      </c>
      <c r="AA2713" s="2">
        <v>0</v>
      </c>
      <c r="AB2713" s="2">
        <v>0</v>
      </c>
    </row>
    <row r="2714" spans="1:28" x14ac:dyDescent="0.25">
      <c r="A2714">
        <v>2032366001</v>
      </c>
      <c r="B2714" t="s">
        <v>660</v>
      </c>
      <c r="C2714" t="s">
        <v>248</v>
      </c>
      <c r="D2714" s="5" t="str">
        <f t="shared" si="127"/>
        <v>CYNTHIA WOUDE</v>
      </c>
      <c r="E2714" t="s">
        <v>188</v>
      </c>
      <c r="F2714" t="s">
        <v>1796</v>
      </c>
      <c r="G2714" t="s">
        <v>1797</v>
      </c>
      <c r="H2714" t="s">
        <v>1797</v>
      </c>
      <c r="I2714" s="8">
        <v>8977234</v>
      </c>
      <c r="J2714" t="s">
        <v>90</v>
      </c>
      <c r="K2714" t="s">
        <v>91</v>
      </c>
      <c r="L2714" t="str">
        <f t="shared" si="128"/>
        <v>RYAN CALTAGIRONE</v>
      </c>
      <c r="M2714" t="s">
        <v>57</v>
      </c>
      <c r="N2714" s="1">
        <v>46023</v>
      </c>
      <c r="O2714" s="1">
        <v>46174</v>
      </c>
      <c r="P2714">
        <f t="shared" si="126"/>
        <v>5</v>
      </c>
      <c r="Q2714" s="1" t="s">
        <v>142</v>
      </c>
      <c r="R2714" s="1" t="s">
        <v>3570</v>
      </c>
      <c r="S2714" s="2">
        <v>73.09</v>
      </c>
      <c r="T2714">
        <v>1</v>
      </c>
      <c r="U2714" t="s">
        <v>58</v>
      </c>
      <c r="V2714" s="4">
        <v>0.375</v>
      </c>
      <c r="W2714" t="s">
        <v>60</v>
      </c>
      <c r="X2714" t="s">
        <v>143</v>
      </c>
      <c r="Y2714" s="2">
        <v>27.41</v>
      </c>
      <c r="Z2714" s="2">
        <v>0</v>
      </c>
      <c r="AA2714" s="2">
        <v>0</v>
      </c>
      <c r="AB2714" s="2">
        <v>0</v>
      </c>
    </row>
    <row r="2715" spans="1:28" x14ac:dyDescent="0.25">
      <c r="A2715">
        <v>2032115371</v>
      </c>
      <c r="B2715" t="s">
        <v>498</v>
      </c>
      <c r="C2715" t="s">
        <v>499</v>
      </c>
      <c r="D2715" s="5" t="str">
        <f t="shared" si="127"/>
        <v>ISAAC PANICKER</v>
      </c>
      <c r="E2715" t="s">
        <v>188</v>
      </c>
      <c r="F2715" t="s">
        <v>1796</v>
      </c>
      <c r="G2715" t="s">
        <v>1797</v>
      </c>
      <c r="H2715" t="s">
        <v>1797</v>
      </c>
      <c r="I2715" s="8">
        <v>8977234</v>
      </c>
      <c r="J2715" t="s">
        <v>90</v>
      </c>
      <c r="K2715" t="s">
        <v>91</v>
      </c>
      <c r="L2715" t="str">
        <f t="shared" si="128"/>
        <v>RYAN CALTAGIRONE</v>
      </c>
      <c r="M2715" t="s">
        <v>57</v>
      </c>
      <c r="N2715" s="1">
        <v>46023</v>
      </c>
      <c r="O2715" s="1">
        <v>46174</v>
      </c>
      <c r="P2715">
        <f t="shared" si="126"/>
        <v>5</v>
      </c>
      <c r="Q2715" s="1" t="s">
        <v>142</v>
      </c>
      <c r="R2715" s="1" t="s">
        <v>3570</v>
      </c>
      <c r="S2715" s="2">
        <v>73.09</v>
      </c>
      <c r="T2715">
        <v>1</v>
      </c>
      <c r="U2715" t="s">
        <v>58</v>
      </c>
      <c r="V2715" s="4">
        <v>0.375</v>
      </c>
      <c r="W2715" t="s">
        <v>60</v>
      </c>
      <c r="X2715" t="s">
        <v>143</v>
      </c>
      <c r="Y2715" s="2">
        <v>27.41</v>
      </c>
      <c r="Z2715" s="2">
        <v>0</v>
      </c>
      <c r="AA2715" s="2">
        <v>0</v>
      </c>
      <c r="AB2715" s="2">
        <v>0</v>
      </c>
    </row>
    <row r="2716" spans="1:28" x14ac:dyDescent="0.25">
      <c r="A2716">
        <v>2032703530</v>
      </c>
      <c r="B2716" t="s">
        <v>1434</v>
      </c>
      <c r="C2716" t="s">
        <v>2778</v>
      </c>
      <c r="D2716" s="5" t="str">
        <f t="shared" si="127"/>
        <v>ELIAS ESCALANTE</v>
      </c>
      <c r="E2716" t="s">
        <v>87</v>
      </c>
      <c r="F2716" t="s">
        <v>1796</v>
      </c>
      <c r="G2716" t="s">
        <v>1797</v>
      </c>
      <c r="H2716" t="s">
        <v>1797</v>
      </c>
      <c r="I2716" s="8">
        <v>8977234</v>
      </c>
      <c r="J2716" t="s">
        <v>90</v>
      </c>
      <c r="K2716" t="s">
        <v>91</v>
      </c>
      <c r="L2716" t="str">
        <f t="shared" si="128"/>
        <v>RYAN CALTAGIRONE</v>
      </c>
      <c r="M2716" t="s">
        <v>57</v>
      </c>
      <c r="N2716" s="1">
        <v>46023</v>
      </c>
      <c r="O2716" s="1">
        <v>46174</v>
      </c>
      <c r="P2716">
        <f t="shared" si="126"/>
        <v>5</v>
      </c>
      <c r="Q2716" s="1" t="s">
        <v>142</v>
      </c>
      <c r="R2716" s="1" t="s">
        <v>3570</v>
      </c>
      <c r="S2716" s="2">
        <v>69.97</v>
      </c>
      <c r="T2716">
        <v>1</v>
      </c>
      <c r="U2716" t="s">
        <v>58</v>
      </c>
      <c r="V2716" s="4">
        <v>0.375</v>
      </c>
      <c r="W2716" t="s">
        <v>60</v>
      </c>
      <c r="X2716" t="s">
        <v>143</v>
      </c>
      <c r="Y2716" s="2">
        <v>26.24</v>
      </c>
      <c r="Z2716" s="2">
        <v>0</v>
      </c>
      <c r="AA2716" s="2">
        <v>0</v>
      </c>
      <c r="AB2716" s="2">
        <v>0</v>
      </c>
    </row>
    <row r="2717" spans="1:28" x14ac:dyDescent="0.25">
      <c r="A2717">
        <v>2032403423</v>
      </c>
      <c r="B2717" t="s">
        <v>679</v>
      </c>
      <c r="C2717" t="s">
        <v>75</v>
      </c>
      <c r="D2717" s="5" t="str">
        <f t="shared" si="127"/>
        <v>MICHAEL DOWNS</v>
      </c>
      <c r="E2717" t="s">
        <v>213</v>
      </c>
      <c r="F2717" t="s">
        <v>1796</v>
      </c>
      <c r="G2717" t="s">
        <v>1797</v>
      </c>
      <c r="H2717" t="s">
        <v>1797</v>
      </c>
      <c r="I2717" s="8">
        <v>8977234</v>
      </c>
      <c r="J2717" t="s">
        <v>90</v>
      </c>
      <c r="K2717" t="s">
        <v>91</v>
      </c>
      <c r="L2717" t="str">
        <f t="shared" si="128"/>
        <v>RYAN CALTAGIRONE</v>
      </c>
      <c r="M2717" t="s">
        <v>57</v>
      </c>
      <c r="N2717" s="1">
        <v>46023</v>
      </c>
      <c r="O2717" s="1">
        <v>46174</v>
      </c>
      <c r="P2717">
        <f t="shared" si="126"/>
        <v>5</v>
      </c>
      <c r="Q2717" s="1" t="s">
        <v>142</v>
      </c>
      <c r="R2717" s="1" t="s">
        <v>3570</v>
      </c>
      <c r="S2717" s="2">
        <v>64.540000000000006</v>
      </c>
      <c r="T2717">
        <v>1</v>
      </c>
      <c r="U2717" t="s">
        <v>58</v>
      </c>
      <c r="V2717" s="4">
        <v>0.375</v>
      </c>
      <c r="W2717" t="s">
        <v>60</v>
      </c>
      <c r="X2717" t="s">
        <v>143</v>
      </c>
      <c r="Y2717" s="2">
        <v>24.2</v>
      </c>
      <c r="Z2717" s="2">
        <v>0</v>
      </c>
      <c r="AA2717" s="2">
        <v>0</v>
      </c>
      <c r="AB2717" s="2">
        <v>0</v>
      </c>
    </row>
    <row r="2718" spans="1:28" x14ac:dyDescent="0.25">
      <c r="A2718">
        <v>2031947562</v>
      </c>
      <c r="B2718" t="s">
        <v>390</v>
      </c>
      <c r="C2718" t="s">
        <v>391</v>
      </c>
      <c r="D2718" s="5" t="str">
        <f t="shared" si="127"/>
        <v>QUILLAN HANNIBAL</v>
      </c>
      <c r="E2718" t="s">
        <v>110</v>
      </c>
      <c r="F2718" t="s">
        <v>1796</v>
      </c>
      <c r="G2718" t="s">
        <v>1797</v>
      </c>
      <c r="H2718" t="s">
        <v>1797</v>
      </c>
      <c r="I2718" s="8">
        <v>8977234</v>
      </c>
      <c r="J2718" t="s">
        <v>90</v>
      </c>
      <c r="K2718" t="s">
        <v>91</v>
      </c>
      <c r="L2718" t="str">
        <f t="shared" si="128"/>
        <v>RYAN CALTAGIRONE</v>
      </c>
      <c r="M2718" t="s">
        <v>57</v>
      </c>
      <c r="N2718" s="1">
        <v>46023</v>
      </c>
      <c r="O2718" s="1">
        <v>46174</v>
      </c>
      <c r="P2718">
        <f t="shared" si="126"/>
        <v>5</v>
      </c>
      <c r="Q2718" s="1" t="s">
        <v>142</v>
      </c>
      <c r="R2718" s="1" t="s">
        <v>3570</v>
      </c>
      <c r="S2718" s="2">
        <v>61.4</v>
      </c>
      <c r="T2718">
        <v>1</v>
      </c>
      <c r="U2718" t="s">
        <v>58</v>
      </c>
      <c r="V2718" s="4">
        <v>0.375</v>
      </c>
      <c r="W2718" t="s">
        <v>60</v>
      </c>
      <c r="X2718" t="s">
        <v>143</v>
      </c>
      <c r="Y2718" s="2">
        <v>23.02</v>
      </c>
      <c r="Z2718" s="2">
        <v>0</v>
      </c>
      <c r="AA2718" s="2">
        <v>0</v>
      </c>
      <c r="AB2718" s="2">
        <v>0</v>
      </c>
    </row>
    <row r="2719" spans="1:28" x14ac:dyDescent="0.25">
      <c r="A2719">
        <v>2032626951</v>
      </c>
      <c r="B2719" t="s">
        <v>2242</v>
      </c>
      <c r="C2719" t="s">
        <v>398</v>
      </c>
      <c r="D2719" s="5" t="str">
        <f t="shared" si="127"/>
        <v>JAMIE FILIPPO</v>
      </c>
      <c r="E2719" t="s">
        <v>82</v>
      </c>
      <c r="F2719" t="s">
        <v>1796</v>
      </c>
      <c r="G2719" t="s">
        <v>1797</v>
      </c>
      <c r="H2719" t="s">
        <v>1797</v>
      </c>
      <c r="I2719" s="8">
        <v>8977234</v>
      </c>
      <c r="J2719" t="s">
        <v>90</v>
      </c>
      <c r="K2719" t="s">
        <v>91</v>
      </c>
      <c r="L2719" t="str">
        <f t="shared" si="128"/>
        <v>RYAN CALTAGIRONE</v>
      </c>
      <c r="M2719" t="s">
        <v>57</v>
      </c>
      <c r="N2719" s="1">
        <v>46023</v>
      </c>
      <c r="O2719" s="1">
        <v>46174</v>
      </c>
      <c r="P2719">
        <f t="shared" si="126"/>
        <v>5</v>
      </c>
      <c r="Q2719" s="1" t="s">
        <v>142</v>
      </c>
      <c r="R2719" s="1" t="s">
        <v>3570</v>
      </c>
      <c r="S2719" s="2">
        <v>54.7</v>
      </c>
      <c r="T2719">
        <v>1</v>
      </c>
      <c r="U2719" t="s">
        <v>58</v>
      </c>
      <c r="V2719" s="4">
        <v>0.375</v>
      </c>
      <c r="W2719" t="s">
        <v>60</v>
      </c>
      <c r="X2719" t="s">
        <v>143</v>
      </c>
      <c r="Y2719" s="2">
        <v>20.51</v>
      </c>
      <c r="Z2719" s="2">
        <v>0</v>
      </c>
      <c r="AA2719" s="2">
        <v>0</v>
      </c>
      <c r="AB2719" s="2">
        <v>0</v>
      </c>
    </row>
    <row r="2720" spans="1:28" x14ac:dyDescent="0.25">
      <c r="A2720">
        <v>2032546123</v>
      </c>
      <c r="B2720" t="s">
        <v>1911</v>
      </c>
      <c r="C2720" t="s">
        <v>550</v>
      </c>
      <c r="D2720" s="5" t="str">
        <f t="shared" si="127"/>
        <v>LAURIE GHASSEMI</v>
      </c>
      <c r="E2720" t="s">
        <v>213</v>
      </c>
      <c r="F2720" t="s">
        <v>1796</v>
      </c>
      <c r="G2720" t="s">
        <v>1797</v>
      </c>
      <c r="H2720" t="s">
        <v>1797</v>
      </c>
      <c r="I2720" s="8">
        <v>8977234</v>
      </c>
      <c r="J2720" t="s">
        <v>90</v>
      </c>
      <c r="K2720" t="s">
        <v>91</v>
      </c>
      <c r="L2720" t="str">
        <f t="shared" si="128"/>
        <v>RYAN CALTAGIRONE</v>
      </c>
      <c r="M2720" t="s">
        <v>57</v>
      </c>
      <c r="N2720" s="1">
        <v>46023</v>
      </c>
      <c r="O2720" s="1">
        <v>46174</v>
      </c>
      <c r="P2720">
        <f t="shared" si="126"/>
        <v>5</v>
      </c>
      <c r="Q2720" s="1" t="s">
        <v>142</v>
      </c>
      <c r="R2720" s="1" t="s">
        <v>3570</v>
      </c>
      <c r="S2720" s="2">
        <v>52.3</v>
      </c>
      <c r="T2720">
        <v>1</v>
      </c>
      <c r="U2720" t="s">
        <v>58</v>
      </c>
      <c r="V2720" s="4">
        <v>0.375</v>
      </c>
      <c r="W2720" t="s">
        <v>60</v>
      </c>
      <c r="X2720" t="s">
        <v>143</v>
      </c>
      <c r="Y2720" s="2">
        <v>19.61</v>
      </c>
      <c r="Z2720" s="2">
        <v>0</v>
      </c>
      <c r="AA2720" s="2">
        <v>0</v>
      </c>
      <c r="AB2720" s="2">
        <v>0</v>
      </c>
    </row>
    <row r="2721" spans="1:28" x14ac:dyDescent="0.25">
      <c r="A2721">
        <v>2031967121</v>
      </c>
      <c r="B2721" t="s">
        <v>402</v>
      </c>
      <c r="C2721" t="s">
        <v>97</v>
      </c>
      <c r="D2721" s="5" t="str">
        <f t="shared" si="127"/>
        <v>JOHN YDE</v>
      </c>
      <c r="E2721" t="s">
        <v>213</v>
      </c>
      <c r="F2721" t="s">
        <v>1796</v>
      </c>
      <c r="G2721" t="s">
        <v>1797</v>
      </c>
      <c r="H2721" t="s">
        <v>1797</v>
      </c>
      <c r="I2721" s="8">
        <v>8977234</v>
      </c>
      <c r="J2721" t="s">
        <v>90</v>
      </c>
      <c r="K2721" t="s">
        <v>91</v>
      </c>
      <c r="L2721" t="str">
        <f t="shared" si="128"/>
        <v>RYAN CALTAGIRONE</v>
      </c>
      <c r="M2721" t="s">
        <v>57</v>
      </c>
      <c r="N2721" s="1">
        <v>46023</v>
      </c>
      <c r="O2721" s="1">
        <v>46174</v>
      </c>
      <c r="P2721">
        <f t="shared" si="126"/>
        <v>5</v>
      </c>
      <c r="Q2721" s="1" t="s">
        <v>142</v>
      </c>
      <c r="R2721" s="1" t="s">
        <v>3570</v>
      </c>
      <c r="S2721" s="2">
        <v>51.19</v>
      </c>
      <c r="T2721">
        <v>1</v>
      </c>
      <c r="U2721" t="s">
        <v>58</v>
      </c>
      <c r="V2721" s="4">
        <v>0.375</v>
      </c>
      <c r="W2721" t="s">
        <v>60</v>
      </c>
      <c r="X2721" t="s">
        <v>143</v>
      </c>
      <c r="Y2721" s="2">
        <v>19.2</v>
      </c>
      <c r="Z2721" s="2">
        <v>0</v>
      </c>
      <c r="AA2721" s="2">
        <v>0</v>
      </c>
      <c r="AB2721" s="2">
        <v>0</v>
      </c>
    </row>
    <row r="2722" spans="1:28" x14ac:dyDescent="0.25">
      <c r="A2722">
        <v>2032399467</v>
      </c>
      <c r="B2722" t="s">
        <v>675</v>
      </c>
      <c r="C2722" t="s">
        <v>676</v>
      </c>
      <c r="D2722" s="5" t="str">
        <f t="shared" si="127"/>
        <v>SHAWN STANFORD</v>
      </c>
      <c r="E2722" t="s">
        <v>161</v>
      </c>
      <c r="F2722" t="s">
        <v>1796</v>
      </c>
      <c r="G2722" t="s">
        <v>1797</v>
      </c>
      <c r="H2722" t="s">
        <v>1797</v>
      </c>
      <c r="I2722" s="8">
        <v>8977234</v>
      </c>
      <c r="J2722" t="s">
        <v>90</v>
      </c>
      <c r="K2722" t="s">
        <v>91</v>
      </c>
      <c r="L2722" t="str">
        <f t="shared" si="128"/>
        <v>RYAN CALTAGIRONE</v>
      </c>
      <c r="M2722" t="s">
        <v>57</v>
      </c>
      <c r="N2722" s="1">
        <v>46023</v>
      </c>
      <c r="O2722" s="1">
        <v>46174</v>
      </c>
      <c r="P2722">
        <f t="shared" si="126"/>
        <v>5</v>
      </c>
      <c r="Q2722" s="1" t="s">
        <v>142</v>
      </c>
      <c r="R2722" s="1" t="s">
        <v>3570</v>
      </c>
      <c r="S2722" s="2">
        <v>44.74</v>
      </c>
      <c r="T2722">
        <v>1</v>
      </c>
      <c r="U2722" t="s">
        <v>58</v>
      </c>
      <c r="V2722" s="4">
        <v>0.375</v>
      </c>
      <c r="W2722" t="s">
        <v>60</v>
      </c>
      <c r="X2722" t="s">
        <v>143</v>
      </c>
      <c r="Y2722" s="2">
        <v>16.78</v>
      </c>
      <c r="Z2722" s="2">
        <v>0</v>
      </c>
      <c r="AA2722" s="2">
        <v>0</v>
      </c>
      <c r="AB2722" s="2">
        <v>0</v>
      </c>
    </row>
    <row r="2723" spans="1:28" x14ac:dyDescent="0.25">
      <c r="A2723">
        <v>2032257838</v>
      </c>
      <c r="B2723" t="s">
        <v>585</v>
      </c>
      <c r="C2723" t="s">
        <v>586</v>
      </c>
      <c r="D2723" s="5" t="str">
        <f t="shared" si="127"/>
        <v>ROY RAMOS</v>
      </c>
      <c r="E2723" t="s">
        <v>110</v>
      </c>
      <c r="F2723" t="s">
        <v>1796</v>
      </c>
      <c r="G2723" t="s">
        <v>1797</v>
      </c>
      <c r="H2723" t="s">
        <v>1797</v>
      </c>
      <c r="I2723" s="8">
        <v>8977234</v>
      </c>
      <c r="J2723" t="s">
        <v>90</v>
      </c>
      <c r="K2723" t="s">
        <v>91</v>
      </c>
      <c r="L2723" t="str">
        <f t="shared" si="128"/>
        <v>RYAN CALTAGIRONE</v>
      </c>
      <c r="M2723" t="s">
        <v>57</v>
      </c>
      <c r="N2723" s="1">
        <v>46023</v>
      </c>
      <c r="O2723" s="1">
        <v>46174</v>
      </c>
      <c r="P2723">
        <f t="shared" si="126"/>
        <v>5</v>
      </c>
      <c r="Q2723" s="1" t="s">
        <v>142</v>
      </c>
      <c r="R2723" s="1" t="s">
        <v>3570</v>
      </c>
      <c r="S2723" s="2">
        <v>28.82</v>
      </c>
      <c r="T2723">
        <v>1</v>
      </c>
      <c r="U2723" t="s">
        <v>58</v>
      </c>
      <c r="V2723" s="4">
        <v>0.375</v>
      </c>
      <c r="W2723" t="s">
        <v>60</v>
      </c>
      <c r="X2723" t="s">
        <v>143</v>
      </c>
      <c r="Y2723" s="2">
        <v>10.81</v>
      </c>
      <c r="Z2723" s="2">
        <v>0</v>
      </c>
      <c r="AA2723" s="2">
        <v>0</v>
      </c>
      <c r="AB2723" s="2">
        <v>0</v>
      </c>
    </row>
    <row r="2724" spans="1:28" x14ac:dyDescent="0.25">
      <c r="A2724">
        <v>2032594914</v>
      </c>
      <c r="B2724" t="s">
        <v>508</v>
      </c>
      <c r="C2724" t="s">
        <v>2380</v>
      </c>
      <c r="D2724" s="5" t="str">
        <f t="shared" si="127"/>
        <v>JERAMIAH ROBERTS</v>
      </c>
      <c r="E2724" t="s">
        <v>64</v>
      </c>
      <c r="F2724" t="s">
        <v>1796</v>
      </c>
      <c r="G2724" t="s">
        <v>1797</v>
      </c>
      <c r="H2724" t="s">
        <v>1797</v>
      </c>
      <c r="I2724" s="8">
        <v>8977234</v>
      </c>
      <c r="J2724" t="s">
        <v>90</v>
      </c>
      <c r="K2724" t="s">
        <v>91</v>
      </c>
      <c r="L2724" t="str">
        <f t="shared" si="128"/>
        <v>RYAN CALTAGIRONE</v>
      </c>
      <c r="M2724" t="s">
        <v>57</v>
      </c>
      <c r="N2724" s="1">
        <v>46023</v>
      </c>
      <c r="O2724" s="1">
        <v>46174</v>
      </c>
      <c r="P2724">
        <f t="shared" si="126"/>
        <v>5</v>
      </c>
      <c r="Q2724" s="1" t="s">
        <v>142</v>
      </c>
      <c r="R2724" s="1" t="s">
        <v>3570</v>
      </c>
      <c r="S2724" s="2">
        <v>25.43</v>
      </c>
      <c r="T2724">
        <v>1</v>
      </c>
      <c r="U2724" t="s">
        <v>58</v>
      </c>
      <c r="V2724" s="4">
        <v>0.375</v>
      </c>
      <c r="W2724" t="s">
        <v>60</v>
      </c>
      <c r="X2724" t="s">
        <v>143</v>
      </c>
      <c r="Y2724" s="2">
        <v>9.5399999999999991</v>
      </c>
      <c r="Z2724" s="2">
        <v>0</v>
      </c>
      <c r="AA2724" s="2">
        <v>0</v>
      </c>
      <c r="AB2724" s="2">
        <v>0</v>
      </c>
    </row>
    <row r="2725" spans="1:28" x14ac:dyDescent="0.25">
      <c r="A2725">
        <v>2032329544</v>
      </c>
      <c r="B2725" t="s">
        <v>1652</v>
      </c>
      <c r="C2725" t="s">
        <v>1653</v>
      </c>
      <c r="D2725" s="5" t="str">
        <f t="shared" si="127"/>
        <v>NIRANJANA BHARDWAJ</v>
      </c>
      <c r="E2725" t="s">
        <v>52</v>
      </c>
      <c r="F2725" t="s">
        <v>1796</v>
      </c>
      <c r="G2725" t="s">
        <v>1797</v>
      </c>
      <c r="H2725" t="s">
        <v>1797</v>
      </c>
      <c r="I2725" s="8">
        <v>15950276</v>
      </c>
      <c r="J2725" t="s">
        <v>854</v>
      </c>
      <c r="K2725" t="s">
        <v>855</v>
      </c>
      <c r="L2725" t="str">
        <f t="shared" si="128"/>
        <v>Ryan Stocker</v>
      </c>
      <c r="M2725" t="s">
        <v>57</v>
      </c>
      <c r="N2725" s="1">
        <v>46023</v>
      </c>
      <c r="O2725" s="1">
        <v>46174</v>
      </c>
      <c r="P2725">
        <f t="shared" si="126"/>
        <v>5</v>
      </c>
      <c r="Q2725" s="1" t="s">
        <v>142</v>
      </c>
      <c r="R2725" s="1" t="s">
        <v>3570</v>
      </c>
      <c r="S2725" s="2">
        <v>75.260000000000005</v>
      </c>
      <c r="T2725">
        <v>1</v>
      </c>
      <c r="U2725" t="s">
        <v>58</v>
      </c>
      <c r="V2725" s="4">
        <v>0.375</v>
      </c>
      <c r="W2725" t="s">
        <v>60</v>
      </c>
      <c r="X2725" t="s">
        <v>143</v>
      </c>
      <c r="Y2725" s="2">
        <v>28.22</v>
      </c>
      <c r="Z2725" s="2">
        <v>0</v>
      </c>
      <c r="AA2725" s="2">
        <v>0</v>
      </c>
      <c r="AB2725" s="2">
        <v>0</v>
      </c>
    </row>
    <row r="2726" spans="1:28" x14ac:dyDescent="0.25">
      <c r="A2726">
        <v>2032633590</v>
      </c>
      <c r="B2726" t="s">
        <v>1679</v>
      </c>
      <c r="C2726" t="s">
        <v>1537</v>
      </c>
      <c r="D2726" s="5" t="str">
        <f t="shared" si="127"/>
        <v>MAX LAMASTRA</v>
      </c>
      <c r="E2726" t="s">
        <v>52</v>
      </c>
      <c r="F2726" t="s">
        <v>1796</v>
      </c>
      <c r="G2726" t="s">
        <v>1797</v>
      </c>
      <c r="H2726" t="s">
        <v>1797</v>
      </c>
      <c r="I2726" s="8">
        <v>15950276</v>
      </c>
      <c r="J2726" t="s">
        <v>854</v>
      </c>
      <c r="K2726" t="s">
        <v>855</v>
      </c>
      <c r="L2726" t="str">
        <f t="shared" si="128"/>
        <v>Ryan Stocker</v>
      </c>
      <c r="M2726" t="s">
        <v>57</v>
      </c>
      <c r="N2726" s="1">
        <v>46023</v>
      </c>
      <c r="O2726" s="1">
        <v>46174</v>
      </c>
      <c r="P2726">
        <f t="shared" si="126"/>
        <v>5</v>
      </c>
      <c r="Q2726" s="1" t="s">
        <v>142</v>
      </c>
      <c r="R2726" s="1" t="s">
        <v>3570</v>
      </c>
      <c r="S2726" s="2">
        <v>37.32</v>
      </c>
      <c r="T2726">
        <v>1</v>
      </c>
      <c r="U2726" t="s">
        <v>58</v>
      </c>
      <c r="V2726" s="4">
        <v>0.375</v>
      </c>
      <c r="W2726" t="s">
        <v>60</v>
      </c>
      <c r="X2726" t="s">
        <v>143</v>
      </c>
      <c r="Y2726" s="2">
        <v>14</v>
      </c>
      <c r="Z2726" s="2">
        <v>0</v>
      </c>
      <c r="AA2726" s="2">
        <v>0</v>
      </c>
      <c r="AB2726" s="2">
        <v>0</v>
      </c>
    </row>
    <row r="2727" spans="1:28" x14ac:dyDescent="0.25">
      <c r="A2727">
        <v>2032651589</v>
      </c>
      <c r="B2727" t="s">
        <v>1680</v>
      </c>
      <c r="C2727" t="s">
        <v>574</v>
      </c>
      <c r="D2727" s="5" t="str">
        <f t="shared" si="127"/>
        <v>WAYNE DOWD</v>
      </c>
      <c r="E2727" t="s">
        <v>52</v>
      </c>
      <c r="F2727" t="s">
        <v>1796</v>
      </c>
      <c r="G2727" t="s">
        <v>1797</v>
      </c>
      <c r="H2727" t="s">
        <v>1797</v>
      </c>
      <c r="I2727" s="8">
        <v>15950276</v>
      </c>
      <c r="J2727" t="s">
        <v>854</v>
      </c>
      <c r="K2727" t="s">
        <v>855</v>
      </c>
      <c r="L2727" t="str">
        <f t="shared" si="128"/>
        <v>Ryan Stocker</v>
      </c>
      <c r="M2727" t="s">
        <v>57</v>
      </c>
      <c r="N2727" s="1">
        <v>46023</v>
      </c>
      <c r="O2727" s="1">
        <v>46174</v>
      </c>
      <c r="P2727">
        <f t="shared" si="126"/>
        <v>5</v>
      </c>
      <c r="Q2727" s="1" t="s">
        <v>142</v>
      </c>
      <c r="R2727" s="1" t="s">
        <v>3570</v>
      </c>
      <c r="S2727" s="2">
        <v>37.32</v>
      </c>
      <c r="T2727">
        <v>1</v>
      </c>
      <c r="U2727" t="s">
        <v>58</v>
      </c>
      <c r="V2727" s="4">
        <v>0.375</v>
      </c>
      <c r="W2727" t="s">
        <v>60</v>
      </c>
      <c r="X2727" t="s">
        <v>143</v>
      </c>
      <c r="Y2727" s="2">
        <v>14</v>
      </c>
      <c r="Z2727" s="2">
        <v>0</v>
      </c>
      <c r="AA2727" s="2">
        <v>0</v>
      </c>
      <c r="AB2727" s="2">
        <v>0</v>
      </c>
    </row>
    <row r="2728" spans="1:28" x14ac:dyDescent="0.25">
      <c r="A2728">
        <v>2032670764</v>
      </c>
      <c r="B2728" t="s">
        <v>938</v>
      </c>
      <c r="C2728" t="s">
        <v>1683</v>
      </c>
      <c r="D2728" s="5" t="str">
        <f t="shared" si="127"/>
        <v>GINA CURRY</v>
      </c>
      <c r="E2728" t="s">
        <v>52</v>
      </c>
      <c r="F2728" t="s">
        <v>1796</v>
      </c>
      <c r="G2728" t="s">
        <v>1797</v>
      </c>
      <c r="H2728" t="s">
        <v>1797</v>
      </c>
      <c r="I2728" s="8">
        <v>15950276</v>
      </c>
      <c r="J2728" t="s">
        <v>854</v>
      </c>
      <c r="K2728" t="s">
        <v>855</v>
      </c>
      <c r="L2728" t="str">
        <f t="shared" si="128"/>
        <v>Ryan Stocker</v>
      </c>
      <c r="M2728" t="s">
        <v>57</v>
      </c>
      <c r="N2728" s="1">
        <v>46023</v>
      </c>
      <c r="O2728" s="1">
        <v>46174</v>
      </c>
      <c r="P2728">
        <f t="shared" si="126"/>
        <v>5</v>
      </c>
      <c r="Q2728" s="1" t="s">
        <v>142</v>
      </c>
      <c r="R2728" s="1" t="s">
        <v>3570</v>
      </c>
      <c r="S2728" s="2">
        <v>37.32</v>
      </c>
      <c r="T2728">
        <v>1</v>
      </c>
      <c r="U2728" t="s">
        <v>58</v>
      </c>
      <c r="V2728" s="4">
        <v>0.375</v>
      </c>
      <c r="W2728" t="s">
        <v>60</v>
      </c>
      <c r="X2728" t="s">
        <v>143</v>
      </c>
      <c r="Y2728" s="2">
        <v>14</v>
      </c>
      <c r="Z2728" s="2">
        <v>0</v>
      </c>
      <c r="AA2728" s="2">
        <v>0</v>
      </c>
      <c r="AB2728" s="2">
        <v>0</v>
      </c>
    </row>
    <row r="2729" spans="1:28" x14ac:dyDescent="0.25">
      <c r="A2729">
        <v>2032682466</v>
      </c>
      <c r="B2729" t="s">
        <v>1688</v>
      </c>
      <c r="C2729" t="s">
        <v>1689</v>
      </c>
      <c r="D2729" s="5" t="str">
        <f t="shared" si="127"/>
        <v>DIANNE ANDRESEN</v>
      </c>
      <c r="E2729" t="s">
        <v>52</v>
      </c>
      <c r="F2729" t="s">
        <v>1796</v>
      </c>
      <c r="G2729" t="s">
        <v>1797</v>
      </c>
      <c r="H2729" t="s">
        <v>1797</v>
      </c>
      <c r="I2729" s="8">
        <v>15950276</v>
      </c>
      <c r="J2729" t="s">
        <v>854</v>
      </c>
      <c r="K2729" t="s">
        <v>855</v>
      </c>
      <c r="L2729" t="str">
        <f t="shared" si="128"/>
        <v>Ryan Stocker</v>
      </c>
      <c r="M2729" t="s">
        <v>57</v>
      </c>
      <c r="N2729" s="1">
        <v>46023</v>
      </c>
      <c r="O2729" s="1">
        <v>46174</v>
      </c>
      <c r="P2729">
        <f t="shared" si="126"/>
        <v>5</v>
      </c>
      <c r="Q2729" s="1" t="s">
        <v>142</v>
      </c>
      <c r="R2729" s="1" t="s">
        <v>3570</v>
      </c>
      <c r="S2729" s="2">
        <v>37.32</v>
      </c>
      <c r="T2729">
        <v>1</v>
      </c>
      <c r="U2729" t="s">
        <v>58</v>
      </c>
      <c r="V2729" s="4">
        <v>0.375</v>
      </c>
      <c r="W2729" t="s">
        <v>60</v>
      </c>
      <c r="X2729" t="s">
        <v>143</v>
      </c>
      <c r="Y2729" s="2">
        <v>14</v>
      </c>
      <c r="Z2729" s="2">
        <v>0</v>
      </c>
      <c r="AA2729" s="2">
        <v>0</v>
      </c>
      <c r="AB2729" s="2">
        <v>0</v>
      </c>
    </row>
    <row r="2730" spans="1:28" x14ac:dyDescent="0.25">
      <c r="A2730">
        <v>2032875136</v>
      </c>
      <c r="B2730" t="s">
        <v>874</v>
      </c>
      <c r="C2730" t="s">
        <v>319</v>
      </c>
      <c r="D2730" s="5" t="str">
        <f t="shared" si="127"/>
        <v>MARK TRUSZ</v>
      </c>
      <c r="E2730" t="s">
        <v>52</v>
      </c>
      <c r="F2730" t="s">
        <v>1796</v>
      </c>
      <c r="G2730" t="s">
        <v>1797</v>
      </c>
      <c r="H2730" t="s">
        <v>1797</v>
      </c>
      <c r="I2730" s="8">
        <v>15950276</v>
      </c>
      <c r="J2730" t="s">
        <v>854</v>
      </c>
      <c r="K2730" t="s">
        <v>855</v>
      </c>
      <c r="L2730" t="str">
        <f t="shared" si="128"/>
        <v>Ryan Stocker</v>
      </c>
      <c r="M2730" t="s">
        <v>57</v>
      </c>
      <c r="N2730" s="1">
        <v>46023</v>
      </c>
      <c r="O2730" s="1">
        <v>46174</v>
      </c>
      <c r="P2730">
        <f t="shared" si="126"/>
        <v>5</v>
      </c>
      <c r="Q2730" s="1" t="s">
        <v>142</v>
      </c>
      <c r="R2730" s="1" t="s">
        <v>3570</v>
      </c>
      <c r="S2730" s="2">
        <v>37.32</v>
      </c>
      <c r="T2730">
        <v>1</v>
      </c>
      <c r="U2730" t="s">
        <v>58</v>
      </c>
      <c r="V2730" s="4">
        <v>0.375</v>
      </c>
      <c r="W2730" t="s">
        <v>60</v>
      </c>
      <c r="X2730" t="s">
        <v>143</v>
      </c>
      <c r="Y2730" s="2">
        <v>14</v>
      </c>
      <c r="Z2730" s="2">
        <v>0</v>
      </c>
      <c r="AA2730" s="2">
        <v>0</v>
      </c>
      <c r="AB2730" s="2">
        <v>0</v>
      </c>
    </row>
    <row r="2731" spans="1:28" x14ac:dyDescent="0.25">
      <c r="A2731">
        <v>2032890780</v>
      </c>
      <c r="B2731" t="s">
        <v>880</v>
      </c>
      <c r="C2731" t="s">
        <v>480</v>
      </c>
      <c r="D2731" s="5" t="str">
        <f t="shared" si="127"/>
        <v>SPENCER MEASE</v>
      </c>
      <c r="E2731" t="s">
        <v>52</v>
      </c>
      <c r="F2731" t="s">
        <v>1796</v>
      </c>
      <c r="G2731" t="s">
        <v>1797</v>
      </c>
      <c r="H2731" t="s">
        <v>1797</v>
      </c>
      <c r="I2731" s="8">
        <v>15950276</v>
      </c>
      <c r="J2731" t="s">
        <v>854</v>
      </c>
      <c r="K2731" t="s">
        <v>855</v>
      </c>
      <c r="L2731" t="str">
        <f t="shared" si="128"/>
        <v>Ryan Stocker</v>
      </c>
      <c r="M2731" t="s">
        <v>57</v>
      </c>
      <c r="N2731" s="1">
        <v>46023</v>
      </c>
      <c r="O2731" s="1">
        <v>46174</v>
      </c>
      <c r="P2731">
        <f t="shared" si="126"/>
        <v>5</v>
      </c>
      <c r="Q2731" s="1" t="s">
        <v>142</v>
      </c>
      <c r="R2731" s="1" t="s">
        <v>3570</v>
      </c>
      <c r="S2731" s="2">
        <v>37.32</v>
      </c>
      <c r="T2731">
        <v>1</v>
      </c>
      <c r="U2731" t="s">
        <v>58</v>
      </c>
      <c r="V2731" s="4">
        <v>0.375</v>
      </c>
      <c r="W2731" t="s">
        <v>60</v>
      </c>
      <c r="X2731" t="s">
        <v>143</v>
      </c>
      <c r="Y2731" s="2">
        <v>14</v>
      </c>
      <c r="Z2731" s="2">
        <v>0</v>
      </c>
      <c r="AA2731" s="2">
        <v>0</v>
      </c>
      <c r="AB2731" s="2">
        <v>0</v>
      </c>
    </row>
    <row r="2732" spans="1:28" x14ac:dyDescent="0.25">
      <c r="A2732">
        <v>2032514509</v>
      </c>
      <c r="B2732" t="s">
        <v>2915</v>
      </c>
      <c r="C2732" t="s">
        <v>2916</v>
      </c>
      <c r="D2732" s="5" t="str">
        <f t="shared" si="127"/>
        <v>ROSEMARIE SCHNUPP</v>
      </c>
      <c r="E2732" t="s">
        <v>82</v>
      </c>
      <c r="F2732" t="s">
        <v>1796</v>
      </c>
      <c r="G2732" t="s">
        <v>1797</v>
      </c>
      <c r="H2732" t="s">
        <v>1797</v>
      </c>
      <c r="I2732" s="8">
        <v>19396223</v>
      </c>
      <c r="J2732" t="s">
        <v>158</v>
      </c>
      <c r="K2732" t="s">
        <v>159</v>
      </c>
      <c r="L2732" t="str">
        <f t="shared" si="128"/>
        <v>Saadia Abdul</v>
      </c>
      <c r="M2732" t="s">
        <v>57</v>
      </c>
      <c r="N2732" s="1">
        <v>46023</v>
      </c>
      <c r="O2732" s="1">
        <v>46174</v>
      </c>
      <c r="P2732">
        <f t="shared" si="126"/>
        <v>5</v>
      </c>
      <c r="Q2732" s="1" t="s">
        <v>142</v>
      </c>
      <c r="R2732" s="1" t="s">
        <v>3570</v>
      </c>
      <c r="S2732" s="2">
        <v>78.760000000000005</v>
      </c>
      <c r="T2732">
        <v>1</v>
      </c>
      <c r="U2732" t="s">
        <v>58</v>
      </c>
      <c r="V2732" s="4">
        <v>0.375</v>
      </c>
      <c r="W2732" t="s">
        <v>60</v>
      </c>
      <c r="X2732" t="s">
        <v>143</v>
      </c>
      <c r="Y2732" s="2">
        <v>29.54</v>
      </c>
      <c r="Z2732" s="2">
        <v>0</v>
      </c>
      <c r="AA2732" s="2">
        <v>0</v>
      </c>
      <c r="AB2732" s="2">
        <v>0</v>
      </c>
    </row>
    <row r="2733" spans="1:28" x14ac:dyDescent="0.25">
      <c r="A2733">
        <v>2032702442</v>
      </c>
      <c r="B2733" t="s">
        <v>2770</v>
      </c>
      <c r="C2733" t="s">
        <v>2388</v>
      </c>
      <c r="D2733" s="5" t="str">
        <f t="shared" si="127"/>
        <v>ASMA SAMEEN</v>
      </c>
      <c r="E2733" t="s">
        <v>82</v>
      </c>
      <c r="F2733" t="s">
        <v>1796</v>
      </c>
      <c r="G2733" t="s">
        <v>1797</v>
      </c>
      <c r="H2733" t="s">
        <v>1797</v>
      </c>
      <c r="I2733" s="8">
        <v>19396223</v>
      </c>
      <c r="J2733" t="s">
        <v>158</v>
      </c>
      <c r="K2733" t="s">
        <v>159</v>
      </c>
      <c r="L2733" t="str">
        <f t="shared" si="128"/>
        <v>Saadia Abdul</v>
      </c>
      <c r="M2733" t="s">
        <v>57</v>
      </c>
      <c r="N2733" s="1">
        <v>46023</v>
      </c>
      <c r="O2733" s="1">
        <v>46174</v>
      </c>
      <c r="P2733">
        <f t="shared" si="126"/>
        <v>5</v>
      </c>
      <c r="Q2733" s="1" t="s">
        <v>142</v>
      </c>
      <c r="R2733" s="1" t="s">
        <v>3570</v>
      </c>
      <c r="S2733" s="2">
        <v>78.760000000000005</v>
      </c>
      <c r="T2733">
        <v>1</v>
      </c>
      <c r="U2733" t="s">
        <v>58</v>
      </c>
      <c r="V2733" s="4">
        <v>0.375</v>
      </c>
      <c r="W2733" t="s">
        <v>60</v>
      </c>
      <c r="X2733" t="s">
        <v>143</v>
      </c>
      <c r="Y2733" s="2">
        <v>29.54</v>
      </c>
      <c r="Z2733" s="2">
        <v>0</v>
      </c>
      <c r="AA2733" s="2">
        <v>0</v>
      </c>
      <c r="AB2733" s="2">
        <v>0</v>
      </c>
    </row>
    <row r="2734" spans="1:28" x14ac:dyDescent="0.25">
      <c r="A2734">
        <v>2032333986</v>
      </c>
      <c r="B2734" t="s">
        <v>2510</v>
      </c>
      <c r="C2734" t="s">
        <v>117</v>
      </c>
      <c r="D2734" s="5" t="str">
        <f t="shared" si="127"/>
        <v>JENNIFER KRESS</v>
      </c>
      <c r="E2734" t="s">
        <v>82</v>
      </c>
      <c r="F2734" t="s">
        <v>1796</v>
      </c>
      <c r="G2734" t="s">
        <v>1797</v>
      </c>
      <c r="H2734" t="s">
        <v>1797</v>
      </c>
      <c r="I2734" s="8">
        <v>21475206</v>
      </c>
      <c r="J2734" t="s">
        <v>1968</v>
      </c>
      <c r="K2734" t="s">
        <v>1969</v>
      </c>
      <c r="L2734" t="str">
        <f t="shared" si="128"/>
        <v>Sandra Sentman</v>
      </c>
      <c r="M2734" t="s">
        <v>57</v>
      </c>
      <c r="N2734" s="1">
        <v>46023</v>
      </c>
      <c r="O2734" s="1">
        <v>46174</v>
      </c>
      <c r="P2734">
        <f t="shared" si="126"/>
        <v>5</v>
      </c>
      <c r="Q2734" s="1" t="s">
        <v>142</v>
      </c>
      <c r="R2734" s="1" t="s">
        <v>3570</v>
      </c>
      <c r="S2734" s="2">
        <v>78.760000000000005</v>
      </c>
      <c r="T2734">
        <v>1</v>
      </c>
      <c r="U2734" t="s">
        <v>58</v>
      </c>
      <c r="V2734" s="4">
        <v>0.375</v>
      </c>
      <c r="W2734" t="s">
        <v>60</v>
      </c>
      <c r="X2734" t="s">
        <v>143</v>
      </c>
      <c r="Y2734" s="2">
        <v>29.54</v>
      </c>
      <c r="Z2734" s="2">
        <v>0</v>
      </c>
      <c r="AA2734" s="2">
        <v>0</v>
      </c>
      <c r="AB2734" s="2">
        <v>0</v>
      </c>
    </row>
    <row r="2735" spans="1:28" x14ac:dyDescent="0.25">
      <c r="A2735">
        <v>2032925484</v>
      </c>
      <c r="B2735" t="s">
        <v>2031</v>
      </c>
      <c r="C2735" t="s">
        <v>344</v>
      </c>
      <c r="D2735" s="5" t="str">
        <f t="shared" si="127"/>
        <v>DANIELLE ROESCH</v>
      </c>
      <c r="E2735" t="s">
        <v>82</v>
      </c>
      <c r="F2735" t="s">
        <v>1796</v>
      </c>
      <c r="G2735" t="s">
        <v>1797</v>
      </c>
      <c r="H2735" t="s">
        <v>1797</v>
      </c>
      <c r="I2735" s="8">
        <v>21475206</v>
      </c>
      <c r="J2735" t="s">
        <v>1968</v>
      </c>
      <c r="K2735" t="s">
        <v>1969</v>
      </c>
      <c r="L2735" t="str">
        <f t="shared" si="128"/>
        <v>Sandra Sentman</v>
      </c>
      <c r="M2735" t="s">
        <v>57</v>
      </c>
      <c r="N2735" s="1">
        <v>46023</v>
      </c>
      <c r="O2735" s="1">
        <v>46174</v>
      </c>
      <c r="P2735">
        <f t="shared" si="126"/>
        <v>5</v>
      </c>
      <c r="Q2735" s="1" t="s">
        <v>142</v>
      </c>
      <c r="R2735" s="1" t="s">
        <v>3570</v>
      </c>
      <c r="S2735" s="2">
        <v>78.760000000000005</v>
      </c>
      <c r="T2735">
        <v>1</v>
      </c>
      <c r="U2735" t="s">
        <v>58</v>
      </c>
      <c r="V2735" s="4">
        <v>0.375</v>
      </c>
      <c r="W2735" t="s">
        <v>60</v>
      </c>
      <c r="X2735" t="s">
        <v>143</v>
      </c>
      <c r="Y2735" s="2">
        <v>29.54</v>
      </c>
      <c r="Z2735" s="2">
        <v>0</v>
      </c>
      <c r="AA2735" s="2">
        <v>0</v>
      </c>
      <c r="AB2735" s="2">
        <v>0</v>
      </c>
    </row>
    <row r="2736" spans="1:28" x14ac:dyDescent="0.25">
      <c r="A2736">
        <v>2032112005</v>
      </c>
      <c r="B2736" t="s">
        <v>3254</v>
      </c>
      <c r="C2736" t="s">
        <v>3255</v>
      </c>
      <c r="D2736" s="5" t="str">
        <f t="shared" si="127"/>
        <v>CORI LANG</v>
      </c>
      <c r="E2736" t="s">
        <v>82</v>
      </c>
      <c r="F2736" t="s">
        <v>1796</v>
      </c>
      <c r="G2736" t="s">
        <v>1797</v>
      </c>
      <c r="H2736" t="s">
        <v>1797</v>
      </c>
      <c r="I2736" s="8">
        <v>21475206</v>
      </c>
      <c r="J2736" t="s">
        <v>1968</v>
      </c>
      <c r="K2736" t="s">
        <v>1969</v>
      </c>
      <c r="L2736" t="str">
        <f t="shared" si="128"/>
        <v>Sandra Sentman</v>
      </c>
      <c r="M2736" t="s">
        <v>57</v>
      </c>
      <c r="N2736" s="1">
        <v>46023</v>
      </c>
      <c r="O2736" s="1">
        <v>46174</v>
      </c>
      <c r="P2736">
        <f t="shared" si="126"/>
        <v>5</v>
      </c>
      <c r="Q2736" s="1" t="s">
        <v>142</v>
      </c>
      <c r="R2736" s="1" t="s">
        <v>3570</v>
      </c>
      <c r="S2736" s="2">
        <v>78.760000000000005</v>
      </c>
      <c r="T2736">
        <v>1</v>
      </c>
      <c r="U2736" t="s">
        <v>58</v>
      </c>
      <c r="V2736" s="4">
        <v>0.375</v>
      </c>
      <c r="W2736" t="s">
        <v>60</v>
      </c>
      <c r="X2736" t="s">
        <v>143</v>
      </c>
      <c r="Y2736" s="2">
        <v>29.54</v>
      </c>
      <c r="Z2736" s="2">
        <v>0</v>
      </c>
      <c r="AA2736" s="2">
        <v>0</v>
      </c>
      <c r="AB2736" s="2">
        <v>0</v>
      </c>
    </row>
    <row r="2737" spans="1:28" x14ac:dyDescent="0.25">
      <c r="A2737">
        <v>2032487770</v>
      </c>
      <c r="B2737" t="s">
        <v>493</v>
      </c>
      <c r="C2737" t="s">
        <v>166</v>
      </c>
      <c r="D2737" s="5" t="str">
        <f t="shared" si="127"/>
        <v>LAUREN TAYLOR</v>
      </c>
      <c r="E2737" t="s">
        <v>82</v>
      </c>
      <c r="F2737" t="s">
        <v>1796</v>
      </c>
      <c r="G2737" t="s">
        <v>1797</v>
      </c>
      <c r="H2737" t="s">
        <v>1797</v>
      </c>
      <c r="I2737" s="8">
        <v>21475206</v>
      </c>
      <c r="J2737" t="s">
        <v>1968</v>
      </c>
      <c r="K2737" t="s">
        <v>1969</v>
      </c>
      <c r="L2737" t="str">
        <f t="shared" si="128"/>
        <v>Sandra Sentman</v>
      </c>
      <c r="M2737" t="s">
        <v>57</v>
      </c>
      <c r="N2737" s="1">
        <v>46023</v>
      </c>
      <c r="O2737" s="1">
        <v>46174</v>
      </c>
      <c r="P2737">
        <f t="shared" si="126"/>
        <v>5</v>
      </c>
      <c r="Q2737" s="1" t="s">
        <v>142</v>
      </c>
      <c r="R2737" s="1" t="s">
        <v>3570</v>
      </c>
      <c r="S2737" s="2">
        <v>78.760000000000005</v>
      </c>
      <c r="T2737">
        <v>1</v>
      </c>
      <c r="U2737" t="s">
        <v>58</v>
      </c>
      <c r="V2737" s="4">
        <v>0.375</v>
      </c>
      <c r="W2737" t="s">
        <v>60</v>
      </c>
      <c r="X2737" t="s">
        <v>143</v>
      </c>
      <c r="Y2737" s="2">
        <v>29.54</v>
      </c>
      <c r="Z2737" s="2">
        <v>0</v>
      </c>
      <c r="AA2737" s="2">
        <v>0</v>
      </c>
      <c r="AB2737" s="2">
        <v>0</v>
      </c>
    </row>
    <row r="2738" spans="1:28" x14ac:dyDescent="0.25">
      <c r="A2738">
        <v>2032711896</v>
      </c>
      <c r="B2738" t="s">
        <v>2791</v>
      </c>
      <c r="C2738" t="s">
        <v>211</v>
      </c>
      <c r="D2738" s="5" t="str">
        <f t="shared" si="127"/>
        <v>DANIEL MAYLE</v>
      </c>
      <c r="E2738" t="s">
        <v>324</v>
      </c>
      <c r="F2738" t="s">
        <v>1796</v>
      </c>
      <c r="G2738" t="s">
        <v>1797</v>
      </c>
      <c r="H2738" t="s">
        <v>1797</v>
      </c>
      <c r="I2738" s="8">
        <v>18581063</v>
      </c>
      <c r="J2738" t="s">
        <v>2029</v>
      </c>
      <c r="K2738" t="s">
        <v>2030</v>
      </c>
      <c r="L2738" t="str">
        <f t="shared" si="128"/>
        <v>Timothy Hodgman</v>
      </c>
      <c r="M2738" t="s">
        <v>57</v>
      </c>
      <c r="N2738" s="1">
        <v>46023</v>
      </c>
      <c r="O2738" s="1">
        <v>46174</v>
      </c>
      <c r="P2738">
        <f t="shared" si="126"/>
        <v>5</v>
      </c>
      <c r="Q2738" s="1" t="s">
        <v>142</v>
      </c>
      <c r="R2738" s="1" t="s">
        <v>3570</v>
      </c>
      <c r="S2738" s="2">
        <v>81.08</v>
      </c>
      <c r="T2738">
        <v>1</v>
      </c>
      <c r="U2738" t="s">
        <v>58</v>
      </c>
      <c r="V2738" s="4">
        <v>0.375</v>
      </c>
      <c r="W2738" t="s">
        <v>60</v>
      </c>
      <c r="X2738" t="s">
        <v>143</v>
      </c>
      <c r="Y2738" s="2">
        <v>30.4</v>
      </c>
      <c r="Z2738" s="2">
        <v>0</v>
      </c>
      <c r="AA2738" s="2">
        <v>0</v>
      </c>
      <c r="AB2738" s="2">
        <v>0</v>
      </c>
    </row>
    <row r="2739" spans="1:28" x14ac:dyDescent="0.25">
      <c r="A2739">
        <v>2032232644</v>
      </c>
      <c r="B2739" t="s">
        <v>101</v>
      </c>
      <c r="C2739" t="s">
        <v>566</v>
      </c>
      <c r="D2739" s="5" t="str">
        <f t="shared" si="127"/>
        <v>KENLI ALLEN</v>
      </c>
      <c r="E2739" t="s">
        <v>210</v>
      </c>
      <c r="F2739" t="s">
        <v>1173</v>
      </c>
      <c r="G2739" t="s">
        <v>1219</v>
      </c>
      <c r="H2739" t="s">
        <v>3497</v>
      </c>
      <c r="I2739" s="8">
        <v>3333476</v>
      </c>
      <c r="J2739" t="s">
        <v>429</v>
      </c>
      <c r="K2739" t="s">
        <v>430</v>
      </c>
      <c r="L2739" t="str">
        <f t="shared" si="128"/>
        <v>Colleen Jerger</v>
      </c>
      <c r="M2739" t="s">
        <v>57</v>
      </c>
      <c r="N2739" s="1">
        <v>46023</v>
      </c>
      <c r="O2739" s="1">
        <v>46174</v>
      </c>
      <c r="P2739">
        <f t="shared" si="126"/>
        <v>5</v>
      </c>
      <c r="Q2739" s="1" t="s">
        <v>142</v>
      </c>
      <c r="R2739" s="1" t="s">
        <v>3570</v>
      </c>
      <c r="S2739" s="2">
        <v>435.15</v>
      </c>
      <c r="T2739">
        <v>1</v>
      </c>
      <c r="U2739" t="s">
        <v>58</v>
      </c>
      <c r="V2739" s="3">
        <v>0.24</v>
      </c>
      <c r="W2739" t="s">
        <v>60</v>
      </c>
      <c r="X2739" t="s">
        <v>143</v>
      </c>
      <c r="Y2739" s="2">
        <v>104.44</v>
      </c>
      <c r="Z2739" s="2">
        <v>0</v>
      </c>
      <c r="AA2739" s="2">
        <v>0</v>
      </c>
      <c r="AB2739" s="2">
        <v>0</v>
      </c>
    </row>
    <row r="2740" spans="1:28" x14ac:dyDescent="0.25">
      <c r="A2740">
        <v>2032359924</v>
      </c>
      <c r="B2740" t="s">
        <v>651</v>
      </c>
      <c r="C2740" t="s">
        <v>652</v>
      </c>
      <c r="D2740" s="5" t="str">
        <f t="shared" si="127"/>
        <v>SHERRY MASSIE</v>
      </c>
      <c r="E2740" t="s">
        <v>210</v>
      </c>
      <c r="F2740" t="s">
        <v>1173</v>
      </c>
      <c r="G2740" t="s">
        <v>1219</v>
      </c>
      <c r="H2740" t="s">
        <v>3497</v>
      </c>
      <c r="I2740" s="8">
        <v>3333476</v>
      </c>
      <c r="J2740" t="s">
        <v>429</v>
      </c>
      <c r="K2740" t="s">
        <v>430</v>
      </c>
      <c r="L2740" t="str">
        <f t="shared" si="128"/>
        <v>Colleen Jerger</v>
      </c>
      <c r="M2740" t="s">
        <v>57</v>
      </c>
      <c r="N2740" s="1">
        <v>46023</v>
      </c>
      <c r="O2740" s="1">
        <v>46174</v>
      </c>
      <c r="P2740">
        <f t="shared" si="126"/>
        <v>5</v>
      </c>
      <c r="Q2740" s="1" t="s">
        <v>142</v>
      </c>
      <c r="R2740" s="1" t="s">
        <v>3570</v>
      </c>
      <c r="S2740" s="2">
        <v>305.06</v>
      </c>
      <c r="T2740">
        <v>1</v>
      </c>
      <c r="U2740" t="s">
        <v>58</v>
      </c>
      <c r="V2740" s="3">
        <v>0.24</v>
      </c>
      <c r="W2740" t="s">
        <v>60</v>
      </c>
      <c r="X2740" t="s">
        <v>143</v>
      </c>
      <c r="Y2740" s="2">
        <v>73.209999999999994</v>
      </c>
      <c r="Z2740" s="2">
        <v>0</v>
      </c>
      <c r="AA2740" s="2">
        <v>0</v>
      </c>
      <c r="AB2740" s="2">
        <v>0</v>
      </c>
    </row>
    <row r="2741" spans="1:28" x14ac:dyDescent="0.25">
      <c r="A2741">
        <v>2032232904</v>
      </c>
      <c r="B2741" t="s">
        <v>101</v>
      </c>
      <c r="C2741" t="s">
        <v>567</v>
      </c>
      <c r="D2741" s="5" t="str">
        <f t="shared" si="127"/>
        <v>CADE ALLEN</v>
      </c>
      <c r="E2741" t="s">
        <v>210</v>
      </c>
      <c r="F2741" t="s">
        <v>1173</v>
      </c>
      <c r="G2741" t="s">
        <v>1219</v>
      </c>
      <c r="H2741" t="s">
        <v>3497</v>
      </c>
      <c r="I2741" s="8">
        <v>3333476</v>
      </c>
      <c r="J2741" t="s">
        <v>429</v>
      </c>
      <c r="K2741" t="s">
        <v>430</v>
      </c>
      <c r="L2741" t="str">
        <f t="shared" si="128"/>
        <v>Colleen Jerger</v>
      </c>
      <c r="M2741" t="s">
        <v>57</v>
      </c>
      <c r="N2741" s="1">
        <v>46023</v>
      </c>
      <c r="O2741" s="1">
        <v>46174</v>
      </c>
      <c r="P2741">
        <f t="shared" si="126"/>
        <v>5</v>
      </c>
      <c r="Q2741" s="1" t="s">
        <v>142</v>
      </c>
      <c r="R2741" s="1" t="s">
        <v>3570</v>
      </c>
      <c r="S2741" s="2">
        <v>82.9</v>
      </c>
      <c r="T2741">
        <v>1</v>
      </c>
      <c r="U2741" t="s">
        <v>58</v>
      </c>
      <c r="V2741" s="3">
        <v>0.24</v>
      </c>
      <c r="W2741" t="s">
        <v>60</v>
      </c>
      <c r="X2741" t="s">
        <v>143</v>
      </c>
      <c r="Y2741" s="2">
        <v>19.899999999999999</v>
      </c>
      <c r="Z2741" s="2">
        <v>0</v>
      </c>
      <c r="AA2741" s="2">
        <v>0</v>
      </c>
      <c r="AB2741" s="2">
        <v>0</v>
      </c>
    </row>
    <row r="2742" spans="1:28" x14ac:dyDescent="0.25">
      <c r="A2742">
        <v>2032232643</v>
      </c>
      <c r="B2742" t="s">
        <v>101</v>
      </c>
      <c r="C2742" t="s">
        <v>566</v>
      </c>
      <c r="D2742" s="5" t="str">
        <f t="shared" si="127"/>
        <v>KENLI ALLEN</v>
      </c>
      <c r="E2742" t="s">
        <v>210</v>
      </c>
      <c r="F2742" t="s">
        <v>1173</v>
      </c>
      <c r="G2742" t="s">
        <v>1220</v>
      </c>
      <c r="H2742" t="s">
        <v>3497</v>
      </c>
      <c r="I2742" s="8">
        <v>3333476</v>
      </c>
      <c r="J2742" t="s">
        <v>429</v>
      </c>
      <c r="K2742" t="s">
        <v>430</v>
      </c>
      <c r="L2742" t="str">
        <f t="shared" si="128"/>
        <v>Colleen Jerger</v>
      </c>
      <c r="M2742" t="s">
        <v>57</v>
      </c>
      <c r="N2742" s="1">
        <v>46023</v>
      </c>
      <c r="O2742" s="1">
        <v>46174</v>
      </c>
      <c r="P2742">
        <f t="shared" si="126"/>
        <v>5</v>
      </c>
      <c r="Q2742" s="1" t="s">
        <v>142</v>
      </c>
      <c r="R2742" s="1" t="s">
        <v>3570</v>
      </c>
      <c r="S2742" s="2">
        <v>9.9499999999999993</v>
      </c>
      <c r="T2742">
        <v>1</v>
      </c>
      <c r="U2742" t="s">
        <v>58</v>
      </c>
      <c r="V2742" s="3">
        <v>0.24</v>
      </c>
      <c r="W2742" t="s">
        <v>60</v>
      </c>
      <c r="X2742" t="s">
        <v>143</v>
      </c>
      <c r="Y2742" s="2">
        <v>2.39</v>
      </c>
      <c r="Z2742" s="2">
        <v>0</v>
      </c>
      <c r="AA2742" s="2">
        <v>0</v>
      </c>
      <c r="AB2742" s="2">
        <v>0</v>
      </c>
    </row>
    <row r="2743" spans="1:28" x14ac:dyDescent="0.25">
      <c r="A2743">
        <v>2032232903</v>
      </c>
      <c r="B2743" t="s">
        <v>101</v>
      </c>
      <c r="C2743" t="s">
        <v>567</v>
      </c>
      <c r="D2743" s="5" t="str">
        <f t="shared" si="127"/>
        <v>CADE ALLEN</v>
      </c>
      <c r="E2743" t="s">
        <v>210</v>
      </c>
      <c r="F2743" t="s">
        <v>1173</v>
      </c>
      <c r="G2743" t="s">
        <v>1220</v>
      </c>
      <c r="H2743" t="s">
        <v>3497</v>
      </c>
      <c r="I2743" s="8">
        <v>3333476</v>
      </c>
      <c r="J2743" t="s">
        <v>429</v>
      </c>
      <c r="K2743" t="s">
        <v>430</v>
      </c>
      <c r="L2743" t="str">
        <f t="shared" si="128"/>
        <v>Colleen Jerger</v>
      </c>
      <c r="M2743" t="s">
        <v>57</v>
      </c>
      <c r="N2743" s="1">
        <v>46023</v>
      </c>
      <c r="O2743" s="1">
        <v>46174</v>
      </c>
      <c r="P2743">
        <f t="shared" si="126"/>
        <v>5</v>
      </c>
      <c r="Q2743" s="1" t="s">
        <v>142</v>
      </c>
      <c r="R2743" s="1" t="s">
        <v>3570</v>
      </c>
      <c r="S2743" s="2">
        <v>9.9499999999999993</v>
      </c>
      <c r="T2743">
        <v>1</v>
      </c>
      <c r="U2743" t="s">
        <v>58</v>
      </c>
      <c r="V2743" s="3">
        <v>0.24</v>
      </c>
      <c r="W2743" t="s">
        <v>60</v>
      </c>
      <c r="X2743" t="s">
        <v>143</v>
      </c>
      <c r="Y2743" s="2">
        <v>2.39</v>
      </c>
      <c r="Z2743" s="2">
        <v>0</v>
      </c>
      <c r="AA2743" s="2">
        <v>0</v>
      </c>
      <c r="AB2743" s="2">
        <v>0</v>
      </c>
    </row>
    <row r="2744" spans="1:28" x14ac:dyDescent="0.25">
      <c r="A2744">
        <v>2032359925</v>
      </c>
      <c r="B2744" t="s">
        <v>651</v>
      </c>
      <c r="C2744" t="s">
        <v>652</v>
      </c>
      <c r="D2744" s="5" t="str">
        <f t="shared" si="127"/>
        <v>SHERRY MASSIE</v>
      </c>
      <c r="E2744" t="s">
        <v>210</v>
      </c>
      <c r="F2744" t="s">
        <v>1173</v>
      </c>
      <c r="G2744" t="s">
        <v>1220</v>
      </c>
      <c r="H2744" t="s">
        <v>3497</v>
      </c>
      <c r="I2744" s="8">
        <v>3333476</v>
      </c>
      <c r="J2744" t="s">
        <v>429</v>
      </c>
      <c r="K2744" t="s">
        <v>430</v>
      </c>
      <c r="L2744" t="str">
        <f t="shared" si="128"/>
        <v>Colleen Jerger</v>
      </c>
      <c r="M2744" t="s">
        <v>57</v>
      </c>
      <c r="N2744" s="1">
        <v>46023</v>
      </c>
      <c r="O2744" s="1">
        <v>46174</v>
      </c>
      <c r="P2744">
        <f t="shared" si="126"/>
        <v>5</v>
      </c>
      <c r="Q2744" s="1" t="s">
        <v>142</v>
      </c>
      <c r="R2744" s="1" t="s">
        <v>3570</v>
      </c>
      <c r="S2744" s="2">
        <v>9.9499999999999993</v>
      </c>
      <c r="T2744">
        <v>1</v>
      </c>
      <c r="U2744" t="s">
        <v>58</v>
      </c>
      <c r="V2744" s="3">
        <v>0.24</v>
      </c>
      <c r="W2744" t="s">
        <v>60</v>
      </c>
      <c r="X2744" t="s">
        <v>143</v>
      </c>
      <c r="Y2744" s="2">
        <v>2.39</v>
      </c>
      <c r="Z2744" s="2">
        <v>0</v>
      </c>
      <c r="AA2744" s="2">
        <v>0</v>
      </c>
      <c r="AB2744" s="2">
        <v>0</v>
      </c>
    </row>
    <row r="2745" spans="1:28" x14ac:dyDescent="0.25">
      <c r="A2745">
        <v>2032232642</v>
      </c>
      <c r="B2745" t="s">
        <v>101</v>
      </c>
      <c r="C2745" t="s">
        <v>566</v>
      </c>
      <c r="D2745" s="5" t="str">
        <f t="shared" si="127"/>
        <v>KENLI ALLEN</v>
      </c>
      <c r="E2745" t="s">
        <v>210</v>
      </c>
      <c r="F2745" t="s">
        <v>1173</v>
      </c>
      <c r="G2745" t="s">
        <v>1220</v>
      </c>
      <c r="H2745" t="s">
        <v>3497</v>
      </c>
      <c r="I2745" s="8">
        <v>3333476</v>
      </c>
      <c r="J2745" t="s">
        <v>429</v>
      </c>
      <c r="K2745" t="s">
        <v>430</v>
      </c>
      <c r="L2745" t="str">
        <f t="shared" si="128"/>
        <v>Colleen Jerger</v>
      </c>
      <c r="M2745" t="s">
        <v>57</v>
      </c>
      <c r="N2745" s="1">
        <v>46023</v>
      </c>
      <c r="O2745" s="1">
        <v>46174</v>
      </c>
      <c r="P2745">
        <f t="shared" si="126"/>
        <v>5</v>
      </c>
      <c r="Q2745" s="1" t="s">
        <v>142</v>
      </c>
      <c r="R2745" s="1" t="s">
        <v>3570</v>
      </c>
      <c r="S2745" s="2">
        <v>5</v>
      </c>
      <c r="T2745">
        <v>1</v>
      </c>
      <c r="U2745" t="s">
        <v>58</v>
      </c>
      <c r="V2745" s="3">
        <v>0.24</v>
      </c>
      <c r="W2745" t="s">
        <v>60</v>
      </c>
      <c r="X2745" t="s">
        <v>143</v>
      </c>
      <c r="Y2745" s="2">
        <v>1.2</v>
      </c>
      <c r="Z2745" s="2">
        <v>0</v>
      </c>
      <c r="AA2745" s="2">
        <v>0</v>
      </c>
      <c r="AB2745" s="2">
        <v>0</v>
      </c>
    </row>
    <row r="2746" spans="1:28" x14ac:dyDescent="0.25">
      <c r="A2746">
        <v>2032232902</v>
      </c>
      <c r="B2746" t="s">
        <v>101</v>
      </c>
      <c r="C2746" t="s">
        <v>567</v>
      </c>
      <c r="D2746" s="5" t="str">
        <f t="shared" si="127"/>
        <v>CADE ALLEN</v>
      </c>
      <c r="E2746" t="s">
        <v>210</v>
      </c>
      <c r="F2746" t="s">
        <v>1173</v>
      </c>
      <c r="G2746" t="s">
        <v>1220</v>
      </c>
      <c r="H2746" t="s">
        <v>3497</v>
      </c>
      <c r="I2746" s="8">
        <v>3333476</v>
      </c>
      <c r="J2746" t="s">
        <v>429</v>
      </c>
      <c r="K2746" t="s">
        <v>430</v>
      </c>
      <c r="L2746" t="str">
        <f t="shared" si="128"/>
        <v>Colleen Jerger</v>
      </c>
      <c r="M2746" t="s">
        <v>57</v>
      </c>
      <c r="N2746" s="1">
        <v>46023</v>
      </c>
      <c r="O2746" s="1">
        <v>46174</v>
      </c>
      <c r="P2746">
        <f t="shared" si="126"/>
        <v>5</v>
      </c>
      <c r="Q2746" s="1" t="s">
        <v>142</v>
      </c>
      <c r="R2746" s="1" t="s">
        <v>3570</v>
      </c>
      <c r="S2746" s="2">
        <v>5</v>
      </c>
      <c r="T2746">
        <v>1</v>
      </c>
      <c r="U2746" t="s">
        <v>58</v>
      </c>
      <c r="V2746" s="3">
        <v>0.24</v>
      </c>
      <c r="W2746" t="s">
        <v>60</v>
      </c>
      <c r="X2746" t="s">
        <v>143</v>
      </c>
      <c r="Y2746" s="2">
        <v>1.2</v>
      </c>
      <c r="Z2746" s="2">
        <v>0</v>
      </c>
      <c r="AA2746" s="2">
        <v>0</v>
      </c>
      <c r="AB2746" s="2">
        <v>0</v>
      </c>
    </row>
    <row r="2747" spans="1:28" x14ac:dyDescent="0.25">
      <c r="A2747">
        <v>2032359926</v>
      </c>
      <c r="B2747" t="s">
        <v>651</v>
      </c>
      <c r="C2747" t="s">
        <v>652</v>
      </c>
      <c r="D2747" s="5" t="str">
        <f t="shared" si="127"/>
        <v>SHERRY MASSIE</v>
      </c>
      <c r="E2747" t="s">
        <v>210</v>
      </c>
      <c r="F2747" t="s">
        <v>1173</v>
      </c>
      <c r="G2747" t="s">
        <v>1220</v>
      </c>
      <c r="H2747" t="s">
        <v>3497</v>
      </c>
      <c r="I2747" s="8">
        <v>3333476</v>
      </c>
      <c r="J2747" t="s">
        <v>429</v>
      </c>
      <c r="K2747" t="s">
        <v>430</v>
      </c>
      <c r="L2747" t="str">
        <f t="shared" si="128"/>
        <v>Colleen Jerger</v>
      </c>
      <c r="M2747" t="s">
        <v>57</v>
      </c>
      <c r="N2747" s="1">
        <v>46023</v>
      </c>
      <c r="O2747" s="1">
        <v>46174</v>
      </c>
      <c r="P2747">
        <f t="shared" si="126"/>
        <v>5</v>
      </c>
      <c r="Q2747" s="1" t="s">
        <v>142</v>
      </c>
      <c r="R2747" s="1" t="s">
        <v>3570</v>
      </c>
      <c r="S2747" s="2">
        <v>5</v>
      </c>
      <c r="T2747">
        <v>1</v>
      </c>
      <c r="U2747" t="s">
        <v>58</v>
      </c>
      <c r="V2747" s="3">
        <v>0.24</v>
      </c>
      <c r="W2747" t="s">
        <v>60</v>
      </c>
      <c r="X2747" t="s">
        <v>143</v>
      </c>
      <c r="Y2747" s="2">
        <v>1.2</v>
      </c>
      <c r="Z2747" s="2">
        <v>0</v>
      </c>
      <c r="AA2747" s="2">
        <v>0</v>
      </c>
      <c r="AB2747" s="2">
        <v>0</v>
      </c>
    </row>
    <row r="2748" spans="1:28" x14ac:dyDescent="0.25">
      <c r="A2748">
        <v>2032293102</v>
      </c>
      <c r="B2748" t="s">
        <v>1472</v>
      </c>
      <c r="C2748" t="s">
        <v>75</v>
      </c>
      <c r="D2748" s="5" t="str">
        <f t="shared" si="127"/>
        <v>MICHAEL TREADWELL</v>
      </c>
      <c r="E2748" t="s">
        <v>110</v>
      </c>
      <c r="F2748" t="s">
        <v>708</v>
      </c>
      <c r="G2748" t="s">
        <v>3343</v>
      </c>
      <c r="H2748" t="s">
        <v>3497</v>
      </c>
      <c r="I2748" s="8">
        <v>8307933</v>
      </c>
      <c r="J2748" t="s">
        <v>114</v>
      </c>
      <c r="K2748" t="s">
        <v>115</v>
      </c>
      <c r="L2748" t="str">
        <f t="shared" si="128"/>
        <v>GREGORY TEIPEL</v>
      </c>
      <c r="M2748" t="s">
        <v>57</v>
      </c>
      <c r="N2748" s="1">
        <v>46023</v>
      </c>
      <c r="O2748" s="1">
        <v>46174</v>
      </c>
      <c r="P2748">
        <f t="shared" si="126"/>
        <v>5</v>
      </c>
      <c r="Q2748" s="1" t="s">
        <v>142</v>
      </c>
      <c r="R2748" s="1" t="s">
        <v>3570</v>
      </c>
      <c r="S2748" s="2">
        <v>15</v>
      </c>
      <c r="T2748">
        <v>1</v>
      </c>
      <c r="U2748" t="s">
        <v>58</v>
      </c>
      <c r="V2748" s="3">
        <v>0.24</v>
      </c>
      <c r="W2748" t="s">
        <v>60</v>
      </c>
      <c r="X2748" t="s">
        <v>143</v>
      </c>
      <c r="Y2748" s="2">
        <v>3.6</v>
      </c>
      <c r="Z2748" s="2">
        <v>3.6</v>
      </c>
      <c r="AA2748" s="2">
        <v>3.6</v>
      </c>
      <c r="AB2748" s="2">
        <v>0</v>
      </c>
    </row>
    <row r="2749" spans="1:28" x14ac:dyDescent="0.25">
      <c r="A2749">
        <v>2032654713</v>
      </c>
      <c r="B2749" t="s">
        <v>1233</v>
      </c>
      <c r="C2749" t="s">
        <v>989</v>
      </c>
      <c r="D2749" s="5" t="str">
        <f t="shared" si="127"/>
        <v>PAUL III</v>
      </c>
      <c r="E2749" t="s">
        <v>110</v>
      </c>
      <c r="F2749" t="s">
        <v>708</v>
      </c>
      <c r="G2749" t="s">
        <v>3343</v>
      </c>
      <c r="H2749" t="s">
        <v>3497</v>
      </c>
      <c r="I2749" s="8">
        <v>8307933</v>
      </c>
      <c r="J2749" t="s">
        <v>114</v>
      </c>
      <c r="K2749" t="s">
        <v>115</v>
      </c>
      <c r="L2749" t="str">
        <f t="shared" si="128"/>
        <v>GREGORY TEIPEL</v>
      </c>
      <c r="M2749" t="s">
        <v>57</v>
      </c>
      <c r="N2749" s="1">
        <v>46023</v>
      </c>
      <c r="O2749" s="1">
        <v>46174</v>
      </c>
      <c r="P2749">
        <f t="shared" si="126"/>
        <v>5</v>
      </c>
      <c r="Q2749" s="1" t="s">
        <v>142</v>
      </c>
      <c r="R2749" s="1" t="s">
        <v>3570</v>
      </c>
      <c r="S2749" s="2">
        <v>15</v>
      </c>
      <c r="T2749">
        <v>1</v>
      </c>
      <c r="U2749" t="s">
        <v>58</v>
      </c>
      <c r="V2749" s="3">
        <v>0.24</v>
      </c>
      <c r="W2749" t="s">
        <v>60</v>
      </c>
      <c r="X2749" t="s">
        <v>143</v>
      </c>
      <c r="Y2749" s="2">
        <v>3.6</v>
      </c>
      <c r="Z2749" s="2">
        <v>3.6</v>
      </c>
      <c r="AA2749" s="2">
        <v>3.6</v>
      </c>
      <c r="AB2749" s="2">
        <v>0</v>
      </c>
    </row>
    <row r="2750" spans="1:28" x14ac:dyDescent="0.25">
      <c r="A2750">
        <v>2032620200</v>
      </c>
      <c r="B2750" t="s">
        <v>1474</v>
      </c>
      <c r="C2750" t="s">
        <v>153</v>
      </c>
      <c r="D2750" s="5" t="str">
        <f t="shared" si="127"/>
        <v>ADAM RICHARDSON</v>
      </c>
      <c r="E2750" t="s">
        <v>110</v>
      </c>
      <c r="F2750" t="s">
        <v>1173</v>
      </c>
      <c r="G2750" t="s">
        <v>3229</v>
      </c>
      <c r="H2750" t="s">
        <v>3497</v>
      </c>
      <c r="I2750" s="8" t="s">
        <v>3495</v>
      </c>
      <c r="J2750" t="s">
        <v>609</v>
      </c>
      <c r="K2750" t="s">
        <v>466</v>
      </c>
      <c r="L2750" t="str">
        <f t="shared" si="128"/>
        <v>THOMAS PARDUE</v>
      </c>
      <c r="M2750" t="s">
        <v>57</v>
      </c>
      <c r="N2750" s="1">
        <v>46023</v>
      </c>
      <c r="O2750" s="1">
        <v>46174</v>
      </c>
      <c r="P2750">
        <f t="shared" si="126"/>
        <v>5</v>
      </c>
      <c r="Q2750" s="1" t="s">
        <v>142</v>
      </c>
      <c r="R2750" s="1" t="s">
        <v>3570</v>
      </c>
      <c r="S2750" s="2">
        <v>9.9499999999999993</v>
      </c>
      <c r="T2750">
        <v>1</v>
      </c>
      <c r="U2750" t="s">
        <v>58</v>
      </c>
      <c r="V2750" s="3">
        <v>0.24</v>
      </c>
      <c r="W2750" t="s">
        <v>60</v>
      </c>
      <c r="X2750" t="s">
        <v>143</v>
      </c>
      <c r="Y2750" s="2">
        <v>2.39</v>
      </c>
      <c r="Z2750" s="2">
        <v>2.39</v>
      </c>
      <c r="AA2750" s="2">
        <v>2.39</v>
      </c>
      <c r="AB2750" s="2">
        <v>0</v>
      </c>
    </row>
    <row r="2751" spans="1:28" x14ac:dyDescent="0.25">
      <c r="A2751">
        <v>2032620201</v>
      </c>
      <c r="B2751" t="s">
        <v>1474</v>
      </c>
      <c r="C2751" t="s">
        <v>153</v>
      </c>
      <c r="D2751" s="5" t="str">
        <f t="shared" si="127"/>
        <v>ADAM RICHARDSON</v>
      </c>
      <c r="E2751" t="s">
        <v>110</v>
      </c>
      <c r="F2751" t="s">
        <v>1173</v>
      </c>
      <c r="G2751" t="s">
        <v>3229</v>
      </c>
      <c r="H2751" t="s">
        <v>3497</v>
      </c>
      <c r="I2751" s="8" t="s">
        <v>3495</v>
      </c>
      <c r="J2751" t="s">
        <v>609</v>
      </c>
      <c r="K2751" t="s">
        <v>466</v>
      </c>
      <c r="L2751" t="str">
        <f t="shared" si="128"/>
        <v>THOMAS PARDUE</v>
      </c>
      <c r="M2751" t="s">
        <v>57</v>
      </c>
      <c r="N2751" s="1">
        <v>46023</v>
      </c>
      <c r="O2751" s="1">
        <v>46174</v>
      </c>
      <c r="P2751">
        <f t="shared" si="126"/>
        <v>5</v>
      </c>
      <c r="Q2751" s="1" t="s">
        <v>142</v>
      </c>
      <c r="R2751" s="1" t="s">
        <v>3570</v>
      </c>
      <c r="S2751" s="2">
        <v>5</v>
      </c>
      <c r="T2751">
        <v>1</v>
      </c>
      <c r="U2751" t="s">
        <v>58</v>
      </c>
      <c r="V2751" s="3">
        <v>0.24</v>
      </c>
      <c r="W2751" t="s">
        <v>60</v>
      </c>
      <c r="X2751" t="s">
        <v>143</v>
      </c>
      <c r="Y2751" s="2">
        <v>1.2</v>
      </c>
      <c r="Z2751" s="2">
        <v>1.2</v>
      </c>
      <c r="AA2751" s="2">
        <v>1.2</v>
      </c>
      <c r="AB2751" s="2">
        <v>0</v>
      </c>
    </row>
    <row r="2752" spans="1:28" x14ac:dyDescent="0.25">
      <c r="A2752">
        <v>2032877923</v>
      </c>
      <c r="B2752" t="s">
        <v>1990</v>
      </c>
      <c r="C2752" t="s">
        <v>937</v>
      </c>
      <c r="D2752" s="5" t="str">
        <f t="shared" si="127"/>
        <v>CAMERON WITT</v>
      </c>
      <c r="E2752" t="s">
        <v>313</v>
      </c>
      <c r="F2752" t="s">
        <v>734</v>
      </c>
      <c r="G2752" t="s">
        <v>746</v>
      </c>
      <c r="H2752" t="s">
        <v>746</v>
      </c>
      <c r="I2752" s="8">
        <v>20003537</v>
      </c>
      <c r="J2752" t="s">
        <v>216</v>
      </c>
      <c r="K2752" t="s">
        <v>217</v>
      </c>
      <c r="L2752" t="str">
        <f t="shared" si="128"/>
        <v>Chad Yale</v>
      </c>
      <c r="M2752" t="s">
        <v>57</v>
      </c>
      <c r="N2752" s="1">
        <v>46023</v>
      </c>
      <c r="O2752" s="1">
        <v>46174</v>
      </c>
      <c r="P2752">
        <f t="shared" si="126"/>
        <v>5</v>
      </c>
      <c r="Q2752" s="1" t="s">
        <v>142</v>
      </c>
      <c r="R2752" s="1" t="s">
        <v>3570</v>
      </c>
      <c r="S2752" s="2">
        <v>16.670000000000002</v>
      </c>
      <c r="T2752">
        <v>1</v>
      </c>
      <c r="U2752" t="s">
        <v>58</v>
      </c>
      <c r="V2752" s="3">
        <v>0.9</v>
      </c>
      <c r="W2752" t="s">
        <v>60</v>
      </c>
      <c r="X2752" t="s">
        <v>143</v>
      </c>
      <c r="Y2752" s="2">
        <v>15</v>
      </c>
      <c r="Z2752" s="2">
        <v>0</v>
      </c>
      <c r="AA2752" s="2">
        <v>0</v>
      </c>
      <c r="AB2752" s="2">
        <v>0</v>
      </c>
    </row>
    <row r="2753" spans="1:28" x14ac:dyDescent="0.25">
      <c r="A2753">
        <v>2032385813</v>
      </c>
      <c r="B2753" t="s">
        <v>938</v>
      </c>
      <c r="C2753" t="s">
        <v>1660</v>
      </c>
      <c r="D2753" s="5" t="str">
        <f t="shared" si="127"/>
        <v>TYRONE CURRY</v>
      </c>
      <c r="E2753" t="s">
        <v>172</v>
      </c>
      <c r="F2753" t="s">
        <v>734</v>
      </c>
      <c r="G2753" t="s">
        <v>746</v>
      </c>
      <c r="H2753" t="s">
        <v>746</v>
      </c>
      <c r="I2753" s="8">
        <v>21435997</v>
      </c>
      <c r="J2753" t="s">
        <v>911</v>
      </c>
      <c r="K2753" t="s">
        <v>912</v>
      </c>
      <c r="L2753" t="str">
        <f t="shared" si="128"/>
        <v>Christopher Brousseau</v>
      </c>
      <c r="M2753" t="s">
        <v>57</v>
      </c>
      <c r="N2753" s="1">
        <v>46023</v>
      </c>
      <c r="O2753" s="1">
        <v>46174</v>
      </c>
      <c r="P2753">
        <f t="shared" si="126"/>
        <v>5</v>
      </c>
      <c r="Q2753" s="1" t="s">
        <v>142</v>
      </c>
      <c r="R2753" s="1" t="s">
        <v>3570</v>
      </c>
      <c r="S2753" s="2">
        <v>25.78</v>
      </c>
      <c r="T2753">
        <v>1</v>
      </c>
      <c r="U2753" t="s">
        <v>58</v>
      </c>
      <c r="V2753" s="3">
        <v>0.9</v>
      </c>
      <c r="W2753" t="s">
        <v>60</v>
      </c>
      <c r="X2753" t="s">
        <v>143</v>
      </c>
      <c r="Y2753" s="2">
        <v>23.2</v>
      </c>
      <c r="Z2753" s="2">
        <v>0</v>
      </c>
      <c r="AA2753" s="2">
        <v>0</v>
      </c>
      <c r="AB2753" s="2">
        <v>0</v>
      </c>
    </row>
    <row r="2754" spans="1:28" x14ac:dyDescent="0.25">
      <c r="A2754">
        <v>2032594220</v>
      </c>
      <c r="B2754" t="s">
        <v>253</v>
      </c>
      <c r="C2754" t="s">
        <v>690</v>
      </c>
      <c r="D2754" s="5" t="str">
        <f t="shared" si="127"/>
        <v>GEORGE RICHARDS</v>
      </c>
      <c r="E2754" t="s">
        <v>172</v>
      </c>
      <c r="F2754" t="s">
        <v>734</v>
      </c>
      <c r="G2754" t="s">
        <v>746</v>
      </c>
      <c r="H2754" t="s">
        <v>746</v>
      </c>
      <c r="I2754" s="8">
        <v>21435997</v>
      </c>
      <c r="J2754" t="s">
        <v>911</v>
      </c>
      <c r="K2754" t="s">
        <v>912</v>
      </c>
      <c r="L2754" t="str">
        <f t="shared" si="128"/>
        <v>Christopher Brousseau</v>
      </c>
      <c r="M2754" t="s">
        <v>57</v>
      </c>
      <c r="N2754" s="1">
        <v>46023</v>
      </c>
      <c r="O2754" s="1">
        <v>46174</v>
      </c>
      <c r="P2754">
        <f t="shared" ref="P2754:P2817" si="129">DATEDIF(N2754,O2754,"M")</f>
        <v>5</v>
      </c>
      <c r="Q2754" s="1" t="s">
        <v>142</v>
      </c>
      <c r="R2754" s="1" t="s">
        <v>3570</v>
      </c>
      <c r="S2754" s="2">
        <v>23.05</v>
      </c>
      <c r="T2754">
        <v>1</v>
      </c>
      <c r="U2754" t="s">
        <v>58</v>
      </c>
      <c r="V2754" s="3">
        <v>0.9</v>
      </c>
      <c r="W2754" t="s">
        <v>60</v>
      </c>
      <c r="X2754" t="s">
        <v>143</v>
      </c>
      <c r="Y2754" s="2">
        <v>20.74</v>
      </c>
      <c r="Z2754" s="2">
        <v>20.74</v>
      </c>
      <c r="AA2754" s="2">
        <v>20.74</v>
      </c>
      <c r="AB2754" s="2">
        <v>0</v>
      </c>
    </row>
    <row r="2755" spans="1:28" x14ac:dyDescent="0.25">
      <c r="A2755">
        <v>2032623371</v>
      </c>
      <c r="B2755" t="s">
        <v>2422</v>
      </c>
      <c r="C2755" t="s">
        <v>662</v>
      </c>
      <c r="D2755" s="5" t="str">
        <f t="shared" ref="D2755:D2818" si="130">CONCATENATE(C2755," ",B2755)</f>
        <v>KEVIN MASSENGILL</v>
      </c>
      <c r="E2755" t="s">
        <v>313</v>
      </c>
      <c r="F2755" t="s">
        <v>734</v>
      </c>
      <c r="G2755" t="s">
        <v>746</v>
      </c>
      <c r="H2755" t="s">
        <v>746</v>
      </c>
      <c r="I2755" s="8">
        <v>8307933</v>
      </c>
      <c r="J2755" t="s">
        <v>114</v>
      </c>
      <c r="K2755" t="s">
        <v>115</v>
      </c>
      <c r="L2755" t="str">
        <f t="shared" si="128"/>
        <v>GREGORY TEIPEL</v>
      </c>
      <c r="M2755" t="s">
        <v>57</v>
      </c>
      <c r="N2755" s="1">
        <v>46028</v>
      </c>
      <c r="O2755" s="1">
        <v>46179</v>
      </c>
      <c r="P2755">
        <f t="shared" si="129"/>
        <v>5</v>
      </c>
      <c r="Q2755" s="1" t="s">
        <v>142</v>
      </c>
      <c r="R2755" s="1" t="s">
        <v>3570</v>
      </c>
      <c r="S2755" s="2">
        <v>280.5</v>
      </c>
      <c r="T2755">
        <v>1</v>
      </c>
      <c r="U2755" t="s">
        <v>58</v>
      </c>
      <c r="V2755" s="3">
        <v>0.9</v>
      </c>
      <c r="W2755" t="s">
        <v>60</v>
      </c>
      <c r="X2755" t="s">
        <v>143</v>
      </c>
      <c r="Y2755" s="2">
        <v>252.45</v>
      </c>
      <c r="Z2755" s="2">
        <v>0</v>
      </c>
      <c r="AA2755" s="2">
        <v>0</v>
      </c>
      <c r="AB2755" s="2">
        <v>0</v>
      </c>
    </row>
    <row r="2756" spans="1:28" x14ac:dyDescent="0.25">
      <c r="A2756">
        <v>2032893946</v>
      </c>
      <c r="B2756" t="s">
        <v>2008</v>
      </c>
      <c r="C2756" t="s">
        <v>358</v>
      </c>
      <c r="D2756" s="5" t="str">
        <f t="shared" si="130"/>
        <v>JULIE BELDEN</v>
      </c>
      <c r="E2756" t="s">
        <v>244</v>
      </c>
      <c r="F2756" t="s">
        <v>734</v>
      </c>
      <c r="G2756" t="s">
        <v>746</v>
      </c>
      <c r="H2756" t="s">
        <v>746</v>
      </c>
      <c r="I2756" s="8">
        <v>8307933</v>
      </c>
      <c r="J2756" t="s">
        <v>114</v>
      </c>
      <c r="K2756" t="s">
        <v>115</v>
      </c>
      <c r="L2756" t="str">
        <f t="shared" si="128"/>
        <v>GREGORY TEIPEL</v>
      </c>
      <c r="M2756" t="s">
        <v>57</v>
      </c>
      <c r="N2756" s="1">
        <v>46028</v>
      </c>
      <c r="O2756" s="1">
        <v>46179</v>
      </c>
      <c r="P2756">
        <f t="shared" si="129"/>
        <v>5</v>
      </c>
      <c r="Q2756" s="1" t="s">
        <v>142</v>
      </c>
      <c r="R2756" s="1" t="s">
        <v>3570</v>
      </c>
      <c r="S2756" s="2">
        <v>146.88</v>
      </c>
      <c r="T2756">
        <v>1</v>
      </c>
      <c r="U2756" t="s">
        <v>58</v>
      </c>
      <c r="V2756" s="3">
        <v>0.9</v>
      </c>
      <c r="W2756" t="s">
        <v>60</v>
      </c>
      <c r="X2756" t="s">
        <v>143</v>
      </c>
      <c r="Y2756" s="2">
        <v>132.19</v>
      </c>
      <c r="Z2756" s="2">
        <v>0</v>
      </c>
      <c r="AA2756" s="2">
        <v>0</v>
      </c>
      <c r="AB2756" s="2">
        <v>0</v>
      </c>
    </row>
    <row r="2757" spans="1:28" x14ac:dyDescent="0.25">
      <c r="A2757">
        <v>2032703624</v>
      </c>
      <c r="B2757" t="s">
        <v>2779</v>
      </c>
      <c r="C2757" t="s">
        <v>732</v>
      </c>
      <c r="D2757" s="5" t="str">
        <f t="shared" si="130"/>
        <v>STEPHEN LIBERG</v>
      </c>
      <c r="E2757" t="s">
        <v>82</v>
      </c>
      <c r="F2757" t="s">
        <v>734</v>
      </c>
      <c r="G2757" t="s">
        <v>746</v>
      </c>
      <c r="H2757" t="s">
        <v>746</v>
      </c>
      <c r="I2757" s="8">
        <v>8307933</v>
      </c>
      <c r="J2757" t="s">
        <v>114</v>
      </c>
      <c r="K2757" t="s">
        <v>115</v>
      </c>
      <c r="L2757" t="str">
        <f t="shared" si="128"/>
        <v>GREGORY TEIPEL</v>
      </c>
      <c r="M2757" t="s">
        <v>57</v>
      </c>
      <c r="N2757" s="1">
        <v>46028</v>
      </c>
      <c r="O2757" s="1">
        <v>46179</v>
      </c>
      <c r="P2757">
        <f t="shared" si="129"/>
        <v>5</v>
      </c>
      <c r="Q2757" s="1" t="s">
        <v>142</v>
      </c>
      <c r="R2757" s="1" t="s">
        <v>3570</v>
      </c>
      <c r="S2757" s="2">
        <v>41.88</v>
      </c>
      <c r="T2757">
        <v>1</v>
      </c>
      <c r="U2757" t="s">
        <v>58</v>
      </c>
      <c r="V2757" s="3">
        <v>0.9</v>
      </c>
      <c r="W2757" t="s">
        <v>60</v>
      </c>
      <c r="X2757" t="s">
        <v>143</v>
      </c>
      <c r="Y2757" s="2">
        <v>37.69</v>
      </c>
      <c r="Z2757" s="2">
        <v>0</v>
      </c>
      <c r="AA2757" s="2">
        <v>0</v>
      </c>
      <c r="AB2757" s="2">
        <v>0</v>
      </c>
    </row>
    <row r="2758" spans="1:28" x14ac:dyDescent="0.25">
      <c r="A2758">
        <v>2032701049</v>
      </c>
      <c r="B2758" t="s">
        <v>2190</v>
      </c>
      <c r="C2758" t="s">
        <v>300</v>
      </c>
      <c r="D2758" s="5" t="str">
        <f t="shared" si="130"/>
        <v>JORDAN GROSS</v>
      </c>
      <c r="E2758" t="s">
        <v>239</v>
      </c>
      <c r="F2758" t="s">
        <v>734</v>
      </c>
      <c r="G2758" t="s">
        <v>746</v>
      </c>
      <c r="H2758" t="s">
        <v>746</v>
      </c>
      <c r="I2758" s="8">
        <v>8307933</v>
      </c>
      <c r="J2758" t="s">
        <v>114</v>
      </c>
      <c r="K2758" t="s">
        <v>115</v>
      </c>
      <c r="L2758" t="str">
        <f t="shared" si="128"/>
        <v>GREGORY TEIPEL</v>
      </c>
      <c r="M2758" t="s">
        <v>57</v>
      </c>
      <c r="N2758" s="1">
        <v>46028</v>
      </c>
      <c r="O2758" s="1">
        <v>46179</v>
      </c>
      <c r="P2758">
        <f t="shared" si="129"/>
        <v>5</v>
      </c>
      <c r="Q2758" s="1" t="s">
        <v>142</v>
      </c>
      <c r="R2758" s="1" t="s">
        <v>3570</v>
      </c>
      <c r="S2758" s="2">
        <v>36.31</v>
      </c>
      <c r="T2758">
        <v>1</v>
      </c>
      <c r="U2758" t="s">
        <v>58</v>
      </c>
      <c r="V2758" s="3">
        <v>0.9</v>
      </c>
      <c r="W2758" t="s">
        <v>60</v>
      </c>
      <c r="X2758" t="s">
        <v>143</v>
      </c>
      <c r="Y2758" s="2">
        <v>32.68</v>
      </c>
      <c r="Z2758" s="2">
        <v>0</v>
      </c>
      <c r="AA2758" s="2">
        <v>0</v>
      </c>
      <c r="AB2758" s="2">
        <v>0</v>
      </c>
    </row>
    <row r="2759" spans="1:28" x14ac:dyDescent="0.25">
      <c r="A2759">
        <v>2032808284</v>
      </c>
      <c r="B2759" t="s">
        <v>1367</v>
      </c>
      <c r="C2759" t="s">
        <v>389</v>
      </c>
      <c r="D2759" s="5" t="str">
        <f t="shared" si="130"/>
        <v>CHRISTY PICHETTE</v>
      </c>
      <c r="E2759" t="s">
        <v>244</v>
      </c>
      <c r="F2759" t="s">
        <v>734</v>
      </c>
      <c r="G2759" t="s">
        <v>746</v>
      </c>
      <c r="H2759" t="s">
        <v>746</v>
      </c>
      <c r="I2759" s="8">
        <v>8307933</v>
      </c>
      <c r="J2759" t="s">
        <v>114</v>
      </c>
      <c r="K2759" t="s">
        <v>115</v>
      </c>
      <c r="L2759" t="str">
        <f t="shared" si="128"/>
        <v>GREGORY TEIPEL</v>
      </c>
      <c r="M2759" t="s">
        <v>57</v>
      </c>
      <c r="N2759" s="1">
        <v>46028</v>
      </c>
      <c r="O2759" s="1">
        <v>46179</v>
      </c>
      <c r="P2759">
        <f t="shared" si="129"/>
        <v>5</v>
      </c>
      <c r="Q2759" s="1" t="s">
        <v>142</v>
      </c>
      <c r="R2759" s="1" t="s">
        <v>3570</v>
      </c>
      <c r="S2759" s="2">
        <v>32.79</v>
      </c>
      <c r="T2759">
        <v>1</v>
      </c>
      <c r="U2759" t="s">
        <v>58</v>
      </c>
      <c r="V2759" s="3">
        <v>0.9</v>
      </c>
      <c r="W2759" t="s">
        <v>60</v>
      </c>
      <c r="X2759" t="s">
        <v>143</v>
      </c>
      <c r="Y2759" s="2">
        <v>29.51</v>
      </c>
      <c r="Z2759" s="2">
        <v>0</v>
      </c>
      <c r="AA2759" s="2">
        <v>0</v>
      </c>
      <c r="AB2759" s="2">
        <v>0</v>
      </c>
    </row>
    <row r="2760" spans="1:28" x14ac:dyDescent="0.25">
      <c r="A2760">
        <v>2032703010</v>
      </c>
      <c r="B2760" t="s">
        <v>2272</v>
      </c>
      <c r="C2760" t="s">
        <v>2424</v>
      </c>
      <c r="D2760" s="5" t="str">
        <f t="shared" si="130"/>
        <v>ELIJAH CUPPLES</v>
      </c>
      <c r="E2760" t="s">
        <v>313</v>
      </c>
      <c r="F2760" t="s">
        <v>734</v>
      </c>
      <c r="G2760" t="s">
        <v>746</v>
      </c>
      <c r="H2760" t="s">
        <v>746</v>
      </c>
      <c r="I2760" s="8">
        <v>8307933</v>
      </c>
      <c r="J2760" t="s">
        <v>114</v>
      </c>
      <c r="K2760" t="s">
        <v>115</v>
      </c>
      <c r="L2760" t="str">
        <f t="shared" si="128"/>
        <v>GREGORY TEIPEL</v>
      </c>
      <c r="M2760" t="s">
        <v>57</v>
      </c>
      <c r="N2760" s="1">
        <v>46028</v>
      </c>
      <c r="O2760" s="1">
        <v>46179</v>
      </c>
      <c r="P2760">
        <f t="shared" si="129"/>
        <v>5</v>
      </c>
      <c r="Q2760" s="1" t="s">
        <v>142</v>
      </c>
      <c r="R2760" s="1" t="s">
        <v>3570</v>
      </c>
      <c r="S2760" s="2">
        <v>29.25</v>
      </c>
      <c r="T2760">
        <v>1</v>
      </c>
      <c r="U2760" t="s">
        <v>58</v>
      </c>
      <c r="V2760" s="3">
        <v>0.9</v>
      </c>
      <c r="W2760" t="s">
        <v>60</v>
      </c>
      <c r="X2760" t="s">
        <v>143</v>
      </c>
      <c r="Y2760" s="2">
        <v>26.32</v>
      </c>
      <c r="Z2760" s="2">
        <v>0</v>
      </c>
      <c r="AA2760" s="2">
        <v>0</v>
      </c>
      <c r="AB2760" s="2">
        <v>0</v>
      </c>
    </row>
    <row r="2761" spans="1:28" x14ac:dyDescent="0.25">
      <c r="A2761">
        <v>2032472983</v>
      </c>
      <c r="B2761" t="s">
        <v>820</v>
      </c>
      <c r="C2761" t="s">
        <v>97</v>
      </c>
      <c r="D2761" s="5" t="str">
        <f t="shared" si="130"/>
        <v>JOHN WHITE</v>
      </c>
      <c r="E2761" t="s">
        <v>110</v>
      </c>
      <c r="F2761" t="s">
        <v>734</v>
      </c>
      <c r="G2761" t="s">
        <v>746</v>
      </c>
      <c r="H2761" t="s">
        <v>746</v>
      </c>
      <c r="I2761" s="8">
        <v>8307933</v>
      </c>
      <c r="J2761" t="s">
        <v>114</v>
      </c>
      <c r="K2761" t="s">
        <v>115</v>
      </c>
      <c r="L2761" t="str">
        <f t="shared" si="128"/>
        <v>GREGORY TEIPEL</v>
      </c>
      <c r="M2761" t="s">
        <v>57</v>
      </c>
      <c r="N2761" s="1">
        <v>46023</v>
      </c>
      <c r="O2761" s="1">
        <v>46174</v>
      </c>
      <c r="P2761">
        <f t="shared" si="129"/>
        <v>5</v>
      </c>
      <c r="Q2761" s="1" t="s">
        <v>142</v>
      </c>
      <c r="R2761" s="1" t="s">
        <v>3570</v>
      </c>
      <c r="S2761" s="2">
        <v>163.25</v>
      </c>
      <c r="T2761">
        <v>1</v>
      </c>
      <c r="U2761" t="s">
        <v>58</v>
      </c>
      <c r="V2761" s="3">
        <v>0.9</v>
      </c>
      <c r="W2761" t="s">
        <v>60</v>
      </c>
      <c r="X2761" t="s">
        <v>143</v>
      </c>
      <c r="Y2761" s="2">
        <v>146.91999999999999</v>
      </c>
      <c r="Z2761" s="2">
        <v>146.91999999999999</v>
      </c>
      <c r="AA2761" s="2">
        <v>146.91999999999999</v>
      </c>
      <c r="AB2761" s="2">
        <v>0</v>
      </c>
    </row>
    <row r="2762" spans="1:28" x14ac:dyDescent="0.25">
      <c r="A2762">
        <v>2032120804</v>
      </c>
      <c r="B2762" t="s">
        <v>480</v>
      </c>
      <c r="C2762" t="s">
        <v>503</v>
      </c>
      <c r="D2762" s="5" t="str">
        <f t="shared" si="130"/>
        <v>CORENA SPENCER</v>
      </c>
      <c r="E2762" t="s">
        <v>113</v>
      </c>
      <c r="F2762" t="s">
        <v>734</v>
      </c>
      <c r="G2762" t="s">
        <v>746</v>
      </c>
      <c r="H2762" t="s">
        <v>746</v>
      </c>
      <c r="I2762" s="8">
        <v>1706194</v>
      </c>
      <c r="J2762" t="s">
        <v>72</v>
      </c>
      <c r="K2762" t="s">
        <v>73</v>
      </c>
      <c r="L2762" t="str">
        <f t="shared" si="128"/>
        <v>MATTHEW DAUGHERTY</v>
      </c>
      <c r="M2762" t="s">
        <v>57</v>
      </c>
      <c r="N2762" s="1">
        <v>46023</v>
      </c>
      <c r="O2762" s="1">
        <v>46174</v>
      </c>
      <c r="P2762">
        <f t="shared" si="129"/>
        <v>5</v>
      </c>
      <c r="Q2762" s="1" t="s">
        <v>142</v>
      </c>
      <c r="R2762" s="1" t="s">
        <v>3570</v>
      </c>
      <c r="S2762" s="2">
        <v>32.58</v>
      </c>
      <c r="T2762">
        <v>1</v>
      </c>
      <c r="U2762" t="s">
        <v>58</v>
      </c>
      <c r="V2762" s="3">
        <v>0.9</v>
      </c>
      <c r="W2762" t="s">
        <v>60</v>
      </c>
      <c r="X2762" t="s">
        <v>143</v>
      </c>
      <c r="Y2762" s="2">
        <v>29.32</v>
      </c>
      <c r="Z2762" s="2">
        <v>0</v>
      </c>
      <c r="AA2762" s="2">
        <v>0</v>
      </c>
      <c r="AB2762" s="2">
        <v>0</v>
      </c>
    </row>
    <row r="2763" spans="1:28" x14ac:dyDescent="0.25">
      <c r="A2763">
        <v>2031958705</v>
      </c>
      <c r="B2763" t="s">
        <v>394</v>
      </c>
      <c r="C2763" t="s">
        <v>395</v>
      </c>
      <c r="D2763" s="5" t="str">
        <f t="shared" si="130"/>
        <v>RANDI CULLEN</v>
      </c>
      <c r="E2763" t="s">
        <v>213</v>
      </c>
      <c r="F2763" t="s">
        <v>734</v>
      </c>
      <c r="G2763" t="s">
        <v>746</v>
      </c>
      <c r="H2763" t="s">
        <v>746</v>
      </c>
      <c r="I2763" s="8">
        <v>1706194</v>
      </c>
      <c r="J2763" t="s">
        <v>72</v>
      </c>
      <c r="K2763" t="s">
        <v>73</v>
      </c>
      <c r="L2763" t="str">
        <f t="shared" si="128"/>
        <v>MATTHEW DAUGHERTY</v>
      </c>
      <c r="M2763" t="s">
        <v>57</v>
      </c>
      <c r="N2763" s="1">
        <v>46023</v>
      </c>
      <c r="O2763" s="1">
        <v>46174</v>
      </c>
      <c r="P2763">
        <f t="shared" si="129"/>
        <v>5</v>
      </c>
      <c r="Q2763" s="1" t="s">
        <v>142</v>
      </c>
      <c r="R2763" s="1" t="s">
        <v>3570</v>
      </c>
      <c r="S2763" s="2">
        <v>27.81</v>
      </c>
      <c r="T2763">
        <v>1</v>
      </c>
      <c r="U2763" t="s">
        <v>58</v>
      </c>
      <c r="V2763" s="3">
        <v>0.9</v>
      </c>
      <c r="W2763" t="s">
        <v>60</v>
      </c>
      <c r="X2763" t="s">
        <v>143</v>
      </c>
      <c r="Y2763" s="2">
        <v>25.03</v>
      </c>
      <c r="Z2763" s="2">
        <v>0</v>
      </c>
      <c r="AA2763" s="2">
        <v>0</v>
      </c>
      <c r="AB2763" s="2">
        <v>0</v>
      </c>
    </row>
    <row r="2764" spans="1:28" x14ac:dyDescent="0.25">
      <c r="A2764">
        <v>2032408861</v>
      </c>
      <c r="B2764" t="s">
        <v>306</v>
      </c>
      <c r="C2764" t="s">
        <v>3050</v>
      </c>
      <c r="D2764" s="5" t="str">
        <f t="shared" si="130"/>
        <v>JENNA AUSTIN</v>
      </c>
      <c r="E2764" t="s">
        <v>82</v>
      </c>
      <c r="F2764" t="s">
        <v>734</v>
      </c>
      <c r="G2764" t="s">
        <v>746</v>
      </c>
      <c r="H2764" t="s">
        <v>746</v>
      </c>
      <c r="I2764" s="8" t="s">
        <v>3540</v>
      </c>
      <c r="J2764" t="s">
        <v>83</v>
      </c>
      <c r="K2764" t="s">
        <v>84</v>
      </c>
      <c r="L2764" t="str">
        <f t="shared" si="128"/>
        <v>Matthew Sherman</v>
      </c>
      <c r="M2764" t="s">
        <v>57</v>
      </c>
      <c r="N2764" s="1">
        <v>46023</v>
      </c>
      <c r="O2764" s="1">
        <v>46174</v>
      </c>
      <c r="P2764">
        <f t="shared" si="129"/>
        <v>5</v>
      </c>
      <c r="Q2764" s="1" t="s">
        <v>142</v>
      </c>
      <c r="R2764" s="1" t="s">
        <v>3570</v>
      </c>
      <c r="S2764" s="2">
        <v>53.67</v>
      </c>
      <c r="T2764">
        <v>1</v>
      </c>
      <c r="U2764" t="s">
        <v>58</v>
      </c>
      <c r="V2764" s="3">
        <v>0.9</v>
      </c>
      <c r="W2764" t="s">
        <v>60</v>
      </c>
      <c r="X2764" t="s">
        <v>143</v>
      </c>
      <c r="Y2764" s="2">
        <v>48.3</v>
      </c>
      <c r="Z2764" s="2">
        <v>0</v>
      </c>
      <c r="AA2764" s="2">
        <v>0</v>
      </c>
      <c r="AB2764" s="2">
        <v>0</v>
      </c>
    </row>
    <row r="2765" spans="1:28" x14ac:dyDescent="0.25">
      <c r="A2765">
        <v>2032357316</v>
      </c>
      <c r="B2765" t="s">
        <v>2553</v>
      </c>
      <c r="C2765" t="s">
        <v>965</v>
      </c>
      <c r="D2765" s="5" t="str">
        <f t="shared" si="130"/>
        <v>MILES GOSSER</v>
      </c>
      <c r="E2765" t="s">
        <v>82</v>
      </c>
      <c r="F2765" t="s">
        <v>734</v>
      </c>
      <c r="G2765" t="s">
        <v>746</v>
      </c>
      <c r="H2765" t="s">
        <v>746</v>
      </c>
      <c r="I2765" s="8" t="s">
        <v>3540</v>
      </c>
      <c r="J2765" t="s">
        <v>83</v>
      </c>
      <c r="K2765" t="s">
        <v>84</v>
      </c>
      <c r="L2765" t="str">
        <f t="shared" si="128"/>
        <v>Matthew Sherman</v>
      </c>
      <c r="M2765" t="s">
        <v>57</v>
      </c>
      <c r="N2765" s="1">
        <v>46023</v>
      </c>
      <c r="O2765" s="1">
        <v>46174</v>
      </c>
      <c r="P2765">
        <f t="shared" si="129"/>
        <v>5</v>
      </c>
      <c r="Q2765" s="1" t="s">
        <v>142</v>
      </c>
      <c r="R2765" s="1" t="s">
        <v>3570</v>
      </c>
      <c r="S2765" s="2">
        <v>29.33</v>
      </c>
      <c r="T2765">
        <v>1</v>
      </c>
      <c r="U2765" t="s">
        <v>58</v>
      </c>
      <c r="V2765" s="3">
        <v>0.9</v>
      </c>
      <c r="W2765" t="s">
        <v>60</v>
      </c>
      <c r="X2765" t="s">
        <v>143</v>
      </c>
      <c r="Y2765" s="2">
        <v>26.4</v>
      </c>
      <c r="Z2765" s="2">
        <v>0</v>
      </c>
      <c r="AA2765" s="2">
        <v>0</v>
      </c>
      <c r="AB2765" s="2">
        <v>0</v>
      </c>
    </row>
    <row r="2766" spans="1:28" x14ac:dyDescent="0.25">
      <c r="A2766">
        <v>2032917930</v>
      </c>
      <c r="B2766" t="s">
        <v>2023</v>
      </c>
      <c r="C2766" t="s">
        <v>2024</v>
      </c>
      <c r="D2766" s="5" t="str">
        <f t="shared" si="130"/>
        <v>SARA HEUBECK</v>
      </c>
      <c r="E2766" t="s">
        <v>177</v>
      </c>
      <c r="F2766" t="s">
        <v>734</v>
      </c>
      <c r="G2766" t="s">
        <v>746</v>
      </c>
      <c r="H2766" t="s">
        <v>746</v>
      </c>
      <c r="I2766" s="8" t="s">
        <v>3531</v>
      </c>
      <c r="J2766" t="s">
        <v>2025</v>
      </c>
      <c r="K2766" t="s">
        <v>2026</v>
      </c>
      <c r="L2766" t="str">
        <f t="shared" si="128"/>
        <v>Robert Adcock</v>
      </c>
      <c r="M2766" t="s">
        <v>57</v>
      </c>
      <c r="N2766" s="1">
        <v>46023</v>
      </c>
      <c r="O2766" s="1">
        <v>46174</v>
      </c>
      <c r="P2766">
        <f t="shared" si="129"/>
        <v>5</v>
      </c>
      <c r="Q2766" s="1" t="s">
        <v>142</v>
      </c>
      <c r="R2766" s="1" t="s">
        <v>3570</v>
      </c>
      <c r="S2766" s="2">
        <v>8.4600000000000009</v>
      </c>
      <c r="T2766">
        <v>1</v>
      </c>
      <c r="U2766" t="s">
        <v>58</v>
      </c>
      <c r="V2766" s="3">
        <v>0.9</v>
      </c>
      <c r="W2766" t="s">
        <v>60</v>
      </c>
      <c r="X2766" t="s">
        <v>143</v>
      </c>
      <c r="Y2766" s="2">
        <v>7.61</v>
      </c>
      <c r="Z2766" s="2">
        <v>0</v>
      </c>
      <c r="AA2766" s="2">
        <v>0</v>
      </c>
      <c r="AB2766" s="2">
        <v>0</v>
      </c>
    </row>
    <row r="2767" spans="1:28" x14ac:dyDescent="0.25">
      <c r="A2767">
        <v>2032515283</v>
      </c>
      <c r="B2767" t="s">
        <v>680</v>
      </c>
      <c r="C2767" t="s">
        <v>466</v>
      </c>
      <c r="D2767" s="5" t="str">
        <f t="shared" si="130"/>
        <v>THOMAS DYE</v>
      </c>
      <c r="E2767" t="s">
        <v>177</v>
      </c>
      <c r="F2767" t="s">
        <v>734</v>
      </c>
      <c r="G2767" t="s">
        <v>746</v>
      </c>
      <c r="H2767" t="s">
        <v>746</v>
      </c>
      <c r="I2767" s="8">
        <v>5442438</v>
      </c>
      <c r="J2767" t="s">
        <v>178</v>
      </c>
      <c r="K2767" t="s">
        <v>179</v>
      </c>
      <c r="L2767" t="str">
        <f t="shared" si="128"/>
        <v>Ronald Max</v>
      </c>
      <c r="M2767" t="s">
        <v>57</v>
      </c>
      <c r="N2767" s="1">
        <v>46023</v>
      </c>
      <c r="O2767" s="1">
        <v>46174</v>
      </c>
      <c r="P2767">
        <f t="shared" si="129"/>
        <v>5</v>
      </c>
      <c r="Q2767" s="1" t="s">
        <v>142</v>
      </c>
      <c r="R2767" s="1" t="s">
        <v>3570</v>
      </c>
      <c r="S2767" s="2">
        <v>41.88</v>
      </c>
      <c r="T2767">
        <v>1</v>
      </c>
      <c r="U2767" t="s">
        <v>58</v>
      </c>
      <c r="V2767" s="3">
        <v>0.9</v>
      </c>
      <c r="W2767" t="s">
        <v>60</v>
      </c>
      <c r="X2767" t="s">
        <v>143</v>
      </c>
      <c r="Y2767" s="2">
        <v>37.69</v>
      </c>
      <c r="Z2767" s="2">
        <v>0</v>
      </c>
      <c r="AA2767" s="2">
        <v>0</v>
      </c>
      <c r="AB2767" s="2">
        <v>0</v>
      </c>
    </row>
    <row r="2768" spans="1:28" x14ac:dyDescent="0.25">
      <c r="A2768">
        <v>2032682469</v>
      </c>
      <c r="B2768" t="s">
        <v>1688</v>
      </c>
      <c r="C2768" t="s">
        <v>1689</v>
      </c>
      <c r="D2768" s="5" t="str">
        <f t="shared" si="130"/>
        <v>DIANNE ANDRESEN</v>
      </c>
      <c r="E2768" t="s">
        <v>52</v>
      </c>
      <c r="F2768" t="s">
        <v>734</v>
      </c>
      <c r="G2768" t="s">
        <v>746</v>
      </c>
      <c r="H2768" t="s">
        <v>746</v>
      </c>
      <c r="I2768" s="8">
        <v>15950276</v>
      </c>
      <c r="J2768" t="s">
        <v>854</v>
      </c>
      <c r="K2768" t="s">
        <v>855</v>
      </c>
      <c r="L2768" t="str">
        <f t="shared" si="128"/>
        <v>Ryan Stocker</v>
      </c>
      <c r="M2768" t="s">
        <v>57</v>
      </c>
      <c r="N2768" s="1">
        <v>46023</v>
      </c>
      <c r="O2768" s="1">
        <v>46174</v>
      </c>
      <c r="P2768">
        <f t="shared" si="129"/>
        <v>5</v>
      </c>
      <c r="Q2768" s="1" t="s">
        <v>142</v>
      </c>
      <c r="R2768" s="1" t="s">
        <v>3570</v>
      </c>
      <c r="S2768" s="2">
        <v>65.06</v>
      </c>
      <c r="T2768">
        <v>1</v>
      </c>
      <c r="U2768" t="s">
        <v>58</v>
      </c>
      <c r="V2768" s="3">
        <v>0.9</v>
      </c>
      <c r="W2768" t="s">
        <v>60</v>
      </c>
      <c r="X2768" t="s">
        <v>143</v>
      </c>
      <c r="Y2768" s="2">
        <v>58.55</v>
      </c>
      <c r="Z2768" s="2">
        <v>0</v>
      </c>
      <c r="AA2768" s="2">
        <v>0</v>
      </c>
      <c r="AB2768" s="2">
        <v>0</v>
      </c>
    </row>
    <row r="2769" spans="1:28" x14ac:dyDescent="0.25">
      <c r="A2769">
        <v>2032486157</v>
      </c>
      <c r="B2769" t="s">
        <v>1666</v>
      </c>
      <c r="C2769" t="s">
        <v>404</v>
      </c>
      <c r="D2769" s="5" t="str">
        <f t="shared" si="130"/>
        <v>DEBORAH MCCLATCHY</v>
      </c>
      <c r="E2769" t="s">
        <v>52</v>
      </c>
      <c r="F2769" t="s">
        <v>53</v>
      </c>
      <c r="G2769" t="s">
        <v>54</v>
      </c>
      <c r="H2769" t="s">
        <v>54</v>
      </c>
      <c r="I2769" s="8">
        <v>9079571</v>
      </c>
      <c r="J2769" t="s">
        <v>152</v>
      </c>
      <c r="K2769" t="s">
        <v>153</v>
      </c>
      <c r="L2769" t="str">
        <f t="shared" si="128"/>
        <v>ADAM RICHTER</v>
      </c>
      <c r="M2769" t="s">
        <v>57</v>
      </c>
      <c r="N2769" s="1">
        <v>46023</v>
      </c>
      <c r="O2769" s="1">
        <v>46174</v>
      </c>
      <c r="P2769">
        <f t="shared" si="129"/>
        <v>5</v>
      </c>
      <c r="Q2769" s="1" t="s">
        <v>142</v>
      </c>
      <c r="R2769" s="1" t="s">
        <v>3570</v>
      </c>
      <c r="S2769" s="2">
        <v>75.75</v>
      </c>
      <c r="T2769">
        <v>1</v>
      </c>
      <c r="U2769" t="s">
        <v>58</v>
      </c>
      <c r="V2769" s="3">
        <v>0.6</v>
      </c>
      <c r="W2769" t="s">
        <v>60</v>
      </c>
      <c r="X2769" t="s">
        <v>143</v>
      </c>
      <c r="Y2769" s="2">
        <v>45.45</v>
      </c>
      <c r="Z2769" s="2">
        <v>0</v>
      </c>
      <c r="AA2769" s="2">
        <v>0</v>
      </c>
      <c r="AB2769" s="2">
        <v>0</v>
      </c>
    </row>
    <row r="2770" spans="1:28" x14ac:dyDescent="0.25">
      <c r="A2770">
        <v>2032515206</v>
      </c>
      <c r="B2770" t="s">
        <v>1671</v>
      </c>
      <c r="C2770" t="s">
        <v>147</v>
      </c>
      <c r="D2770" s="5" t="str">
        <f t="shared" si="130"/>
        <v>JASON MCMILLEN</v>
      </c>
      <c r="E2770" t="s">
        <v>52</v>
      </c>
      <c r="F2770" t="s">
        <v>53</v>
      </c>
      <c r="G2770" t="s">
        <v>54</v>
      </c>
      <c r="H2770" t="s">
        <v>54</v>
      </c>
      <c r="I2770" s="8" t="s">
        <v>3546</v>
      </c>
      <c r="J2770" t="s">
        <v>65</v>
      </c>
      <c r="K2770" t="s">
        <v>66</v>
      </c>
      <c r="L2770" t="str">
        <f t="shared" si="128"/>
        <v>ANNE MARIE KOZACHECK</v>
      </c>
      <c r="M2770" t="s">
        <v>57</v>
      </c>
      <c r="N2770" s="1">
        <v>46023</v>
      </c>
      <c r="O2770" s="1">
        <v>46174</v>
      </c>
      <c r="P2770">
        <f t="shared" si="129"/>
        <v>5</v>
      </c>
      <c r="Q2770" s="1" t="s">
        <v>142</v>
      </c>
      <c r="R2770" s="1" t="s">
        <v>3570</v>
      </c>
      <c r="S2770" s="2">
        <v>79.75</v>
      </c>
      <c r="T2770">
        <v>1</v>
      </c>
      <c r="U2770" t="s">
        <v>58</v>
      </c>
      <c r="V2770" s="3">
        <v>0.6</v>
      </c>
      <c r="W2770" t="s">
        <v>60</v>
      </c>
      <c r="X2770" t="s">
        <v>143</v>
      </c>
      <c r="Y2770" s="2">
        <v>47.85</v>
      </c>
      <c r="Z2770" s="2">
        <v>0</v>
      </c>
      <c r="AA2770" s="2">
        <v>0</v>
      </c>
      <c r="AB2770" s="2">
        <v>0</v>
      </c>
    </row>
    <row r="2771" spans="1:28" x14ac:dyDescent="0.25">
      <c r="A2771">
        <v>2032377569</v>
      </c>
      <c r="B2771" t="s">
        <v>1657</v>
      </c>
      <c r="C2771" t="s">
        <v>1658</v>
      </c>
      <c r="D2771" s="5" t="str">
        <f t="shared" si="130"/>
        <v>MISCHA ARNOSKY</v>
      </c>
      <c r="E2771" t="s">
        <v>52</v>
      </c>
      <c r="F2771" t="s">
        <v>53</v>
      </c>
      <c r="G2771" t="s">
        <v>54</v>
      </c>
      <c r="H2771" t="s">
        <v>54</v>
      </c>
      <c r="I2771" s="8" t="s">
        <v>3546</v>
      </c>
      <c r="J2771" t="s">
        <v>65</v>
      </c>
      <c r="K2771" t="s">
        <v>66</v>
      </c>
      <c r="L2771" t="str">
        <f t="shared" si="128"/>
        <v>ANNE MARIE KOZACHECK</v>
      </c>
      <c r="M2771" t="s">
        <v>57</v>
      </c>
      <c r="N2771" s="1">
        <v>46023</v>
      </c>
      <c r="O2771" s="1">
        <v>46174</v>
      </c>
      <c r="P2771">
        <f t="shared" si="129"/>
        <v>5</v>
      </c>
      <c r="Q2771" s="1" t="s">
        <v>142</v>
      </c>
      <c r="R2771" s="1" t="s">
        <v>3570</v>
      </c>
      <c r="S2771" s="2">
        <v>69.5</v>
      </c>
      <c r="T2771">
        <v>1</v>
      </c>
      <c r="U2771" t="s">
        <v>58</v>
      </c>
      <c r="V2771" s="3">
        <v>0.6</v>
      </c>
      <c r="W2771" t="s">
        <v>60</v>
      </c>
      <c r="X2771" t="s">
        <v>143</v>
      </c>
      <c r="Y2771" s="2">
        <v>41.7</v>
      </c>
      <c r="Z2771" s="2">
        <v>0</v>
      </c>
      <c r="AA2771" s="2">
        <v>0</v>
      </c>
      <c r="AB2771" s="2">
        <v>0</v>
      </c>
    </row>
    <row r="2772" spans="1:28" x14ac:dyDescent="0.25">
      <c r="A2772">
        <v>2032883661</v>
      </c>
      <c r="B2772" t="s">
        <v>878</v>
      </c>
      <c r="C2772" t="s">
        <v>879</v>
      </c>
      <c r="D2772" s="5" t="str">
        <f t="shared" si="130"/>
        <v>KARR WEILER</v>
      </c>
      <c r="E2772" t="s">
        <v>52</v>
      </c>
      <c r="F2772" t="s">
        <v>53</v>
      </c>
      <c r="G2772" t="s">
        <v>54</v>
      </c>
      <c r="H2772" t="s">
        <v>54</v>
      </c>
      <c r="I2772" s="8" t="s">
        <v>3546</v>
      </c>
      <c r="J2772" t="s">
        <v>65</v>
      </c>
      <c r="K2772" t="s">
        <v>66</v>
      </c>
      <c r="L2772" t="str">
        <f t="shared" si="128"/>
        <v>ANNE MARIE KOZACHECK</v>
      </c>
      <c r="M2772" t="s">
        <v>57</v>
      </c>
      <c r="N2772" s="1">
        <v>46023</v>
      </c>
      <c r="O2772" s="1">
        <v>46174</v>
      </c>
      <c r="P2772">
        <f t="shared" si="129"/>
        <v>5</v>
      </c>
      <c r="Q2772" s="1" t="s">
        <v>142</v>
      </c>
      <c r="R2772" s="1" t="s">
        <v>3570</v>
      </c>
      <c r="S2772" s="2">
        <v>52.69</v>
      </c>
      <c r="T2772">
        <v>1</v>
      </c>
      <c r="U2772" t="s">
        <v>58</v>
      </c>
      <c r="V2772" s="3">
        <v>0.6</v>
      </c>
      <c r="W2772" t="s">
        <v>60</v>
      </c>
      <c r="X2772" t="s">
        <v>143</v>
      </c>
      <c r="Y2772" s="2">
        <v>31.61</v>
      </c>
      <c r="Z2772" s="2">
        <v>0</v>
      </c>
      <c r="AA2772" s="2">
        <v>0</v>
      </c>
      <c r="AB2772" s="2">
        <v>0</v>
      </c>
    </row>
    <row r="2773" spans="1:28" x14ac:dyDescent="0.25">
      <c r="A2773">
        <v>2032124933</v>
      </c>
      <c r="B2773" t="s">
        <v>1634</v>
      </c>
      <c r="C2773" t="s">
        <v>1635</v>
      </c>
      <c r="D2773" s="5" t="str">
        <f t="shared" si="130"/>
        <v>EVONNE SNYDER</v>
      </c>
      <c r="E2773" t="s">
        <v>52</v>
      </c>
      <c r="F2773" t="s">
        <v>53</v>
      </c>
      <c r="G2773" t="s">
        <v>54</v>
      </c>
      <c r="H2773" t="s">
        <v>54</v>
      </c>
      <c r="I2773" s="8" t="s">
        <v>3546</v>
      </c>
      <c r="J2773" t="s">
        <v>65</v>
      </c>
      <c r="K2773" t="s">
        <v>66</v>
      </c>
      <c r="L2773" t="str">
        <f t="shared" si="128"/>
        <v>ANNE MARIE KOZACHECK</v>
      </c>
      <c r="M2773" t="s">
        <v>57</v>
      </c>
      <c r="N2773" s="1">
        <v>46023</v>
      </c>
      <c r="O2773" s="1">
        <v>46174</v>
      </c>
      <c r="P2773">
        <f t="shared" si="129"/>
        <v>5</v>
      </c>
      <c r="Q2773" s="1" t="s">
        <v>142</v>
      </c>
      <c r="R2773" s="1" t="s">
        <v>3570</v>
      </c>
      <c r="S2773" s="2">
        <v>52.69</v>
      </c>
      <c r="T2773">
        <v>1</v>
      </c>
      <c r="U2773" t="s">
        <v>58</v>
      </c>
      <c r="V2773" s="3">
        <v>0.6</v>
      </c>
      <c r="W2773" t="s">
        <v>60</v>
      </c>
      <c r="X2773" t="s">
        <v>143</v>
      </c>
      <c r="Y2773" s="2">
        <v>31.61</v>
      </c>
      <c r="Z2773" s="2">
        <v>0</v>
      </c>
      <c r="AA2773" s="2">
        <v>0</v>
      </c>
      <c r="AB2773" s="2">
        <v>0</v>
      </c>
    </row>
    <row r="2774" spans="1:28" x14ac:dyDescent="0.25">
      <c r="A2774">
        <v>2032585102</v>
      </c>
      <c r="B2774" t="s">
        <v>1677</v>
      </c>
      <c r="C2774" t="s">
        <v>674</v>
      </c>
      <c r="D2774" s="5" t="str">
        <f t="shared" si="130"/>
        <v>VIRGINIA O'NEILL</v>
      </c>
      <c r="E2774" t="s">
        <v>52</v>
      </c>
      <c r="F2774" t="s">
        <v>53</v>
      </c>
      <c r="G2774" t="s">
        <v>54</v>
      </c>
      <c r="H2774" t="s">
        <v>54</v>
      </c>
      <c r="I2774" s="8" t="s">
        <v>3546</v>
      </c>
      <c r="J2774" t="s">
        <v>65</v>
      </c>
      <c r="K2774" t="s">
        <v>66</v>
      </c>
      <c r="L2774" t="str">
        <f t="shared" si="128"/>
        <v>ANNE MARIE KOZACHECK</v>
      </c>
      <c r="M2774" t="s">
        <v>57</v>
      </c>
      <c r="N2774" s="1">
        <v>46023</v>
      </c>
      <c r="O2774" s="1">
        <v>46174</v>
      </c>
      <c r="P2774">
        <f t="shared" si="129"/>
        <v>5</v>
      </c>
      <c r="Q2774" s="1" t="s">
        <v>142</v>
      </c>
      <c r="R2774" s="1" t="s">
        <v>3570</v>
      </c>
      <c r="S2774" s="2">
        <v>52.69</v>
      </c>
      <c r="T2774">
        <v>1</v>
      </c>
      <c r="U2774" t="s">
        <v>58</v>
      </c>
      <c r="V2774" s="3">
        <v>0.6</v>
      </c>
      <c r="W2774" t="s">
        <v>60</v>
      </c>
      <c r="X2774" t="s">
        <v>143</v>
      </c>
      <c r="Y2774" s="2">
        <v>31.61</v>
      </c>
      <c r="Z2774" s="2">
        <v>0</v>
      </c>
      <c r="AA2774" s="2">
        <v>0</v>
      </c>
      <c r="AB2774" s="2">
        <v>0</v>
      </c>
    </row>
    <row r="2775" spans="1:28" x14ac:dyDescent="0.25">
      <c r="A2775">
        <v>2032616557</v>
      </c>
      <c r="B2775" t="s">
        <v>1678</v>
      </c>
      <c r="C2775" t="s">
        <v>73</v>
      </c>
      <c r="D2775" s="5" t="str">
        <f t="shared" si="130"/>
        <v>MATTHEW FILBY</v>
      </c>
      <c r="E2775" t="s">
        <v>188</v>
      </c>
      <c r="F2775" t="s">
        <v>53</v>
      </c>
      <c r="G2775" t="s">
        <v>54</v>
      </c>
      <c r="H2775" t="s">
        <v>54</v>
      </c>
      <c r="I2775" s="8">
        <v>21435997</v>
      </c>
      <c r="J2775" t="s">
        <v>911</v>
      </c>
      <c r="K2775" t="s">
        <v>912</v>
      </c>
      <c r="L2775" t="str">
        <f t="shared" ref="L2775:L2838" si="131">CONCATENATE(K2775," ",J2775)</f>
        <v>Christopher Brousseau</v>
      </c>
      <c r="M2775" t="s">
        <v>57</v>
      </c>
      <c r="N2775" s="1">
        <v>46029</v>
      </c>
      <c r="O2775" s="1">
        <v>46180</v>
      </c>
      <c r="P2775">
        <f t="shared" si="129"/>
        <v>5</v>
      </c>
      <c r="Q2775" s="1" t="s">
        <v>142</v>
      </c>
      <c r="R2775" s="1" t="s">
        <v>3570</v>
      </c>
      <c r="S2775" s="2">
        <v>75.75</v>
      </c>
      <c r="T2775">
        <v>1</v>
      </c>
      <c r="U2775" t="s">
        <v>58</v>
      </c>
      <c r="V2775" s="3">
        <v>0.6</v>
      </c>
      <c r="W2775" t="s">
        <v>60</v>
      </c>
      <c r="X2775" t="s">
        <v>143</v>
      </c>
      <c r="Y2775" s="2">
        <v>45.45</v>
      </c>
      <c r="Z2775" s="2">
        <v>0</v>
      </c>
      <c r="AA2775" s="2">
        <v>0</v>
      </c>
      <c r="AB2775" s="2">
        <v>0</v>
      </c>
    </row>
    <row r="2776" spans="1:28" x14ac:dyDescent="0.25">
      <c r="A2776">
        <v>2032657567</v>
      </c>
      <c r="B2776" t="s">
        <v>1681</v>
      </c>
      <c r="C2776" t="s">
        <v>1682</v>
      </c>
      <c r="D2776" s="5" t="str">
        <f t="shared" si="130"/>
        <v>JEFF HILBRAND</v>
      </c>
      <c r="E2776" t="s">
        <v>188</v>
      </c>
      <c r="F2776" t="s">
        <v>53</v>
      </c>
      <c r="G2776" t="s">
        <v>54</v>
      </c>
      <c r="H2776" t="s">
        <v>54</v>
      </c>
      <c r="I2776" s="8">
        <v>21435997</v>
      </c>
      <c r="J2776" t="s">
        <v>911</v>
      </c>
      <c r="K2776" t="s">
        <v>912</v>
      </c>
      <c r="L2776" t="str">
        <f t="shared" si="131"/>
        <v>Christopher Brousseau</v>
      </c>
      <c r="M2776" t="s">
        <v>57</v>
      </c>
      <c r="N2776" s="1">
        <v>46023</v>
      </c>
      <c r="O2776" s="1">
        <v>46174</v>
      </c>
      <c r="P2776">
        <f t="shared" si="129"/>
        <v>5</v>
      </c>
      <c r="Q2776" s="1" t="s">
        <v>142</v>
      </c>
      <c r="R2776" s="1" t="s">
        <v>3570</v>
      </c>
      <c r="S2776" s="2">
        <v>75.75</v>
      </c>
      <c r="T2776">
        <v>1</v>
      </c>
      <c r="U2776" t="s">
        <v>58</v>
      </c>
      <c r="V2776" s="3">
        <v>0.6</v>
      </c>
      <c r="W2776" t="s">
        <v>60</v>
      </c>
      <c r="X2776" t="s">
        <v>143</v>
      </c>
      <c r="Y2776" s="2">
        <v>45.45</v>
      </c>
      <c r="Z2776" s="2">
        <v>0</v>
      </c>
      <c r="AA2776" s="2">
        <v>0</v>
      </c>
      <c r="AB2776" s="2">
        <v>0</v>
      </c>
    </row>
    <row r="2777" spans="1:28" x14ac:dyDescent="0.25">
      <c r="A2777">
        <v>2032385812</v>
      </c>
      <c r="B2777" t="s">
        <v>938</v>
      </c>
      <c r="C2777" t="s">
        <v>1660</v>
      </c>
      <c r="D2777" s="5" t="str">
        <f t="shared" si="130"/>
        <v>TYRONE CURRY</v>
      </c>
      <c r="E2777" t="s">
        <v>172</v>
      </c>
      <c r="F2777" t="s">
        <v>53</v>
      </c>
      <c r="G2777" t="s">
        <v>54</v>
      </c>
      <c r="H2777" t="s">
        <v>54</v>
      </c>
      <c r="I2777" s="8">
        <v>21435997</v>
      </c>
      <c r="J2777" t="s">
        <v>911</v>
      </c>
      <c r="K2777" t="s">
        <v>912</v>
      </c>
      <c r="L2777" t="str">
        <f t="shared" si="131"/>
        <v>Christopher Brousseau</v>
      </c>
      <c r="M2777" t="s">
        <v>57</v>
      </c>
      <c r="N2777" s="1">
        <v>46023</v>
      </c>
      <c r="O2777" s="1">
        <v>46174</v>
      </c>
      <c r="P2777">
        <f t="shared" si="129"/>
        <v>5</v>
      </c>
      <c r="Q2777" s="1" t="s">
        <v>142</v>
      </c>
      <c r="R2777" s="1" t="s">
        <v>3570</v>
      </c>
      <c r="S2777" s="2">
        <v>54.66</v>
      </c>
      <c r="T2777">
        <v>1</v>
      </c>
      <c r="U2777" t="s">
        <v>58</v>
      </c>
      <c r="V2777" s="3">
        <v>0.6</v>
      </c>
      <c r="W2777" t="s">
        <v>60</v>
      </c>
      <c r="X2777" t="s">
        <v>143</v>
      </c>
      <c r="Y2777" s="2">
        <v>32.799999999999997</v>
      </c>
      <c r="Z2777" s="2">
        <v>0</v>
      </c>
      <c r="AA2777" s="2">
        <v>0</v>
      </c>
      <c r="AB2777" s="2">
        <v>0</v>
      </c>
    </row>
    <row r="2778" spans="1:28" x14ac:dyDescent="0.25">
      <c r="A2778">
        <v>2032594219</v>
      </c>
      <c r="B2778" t="s">
        <v>253</v>
      </c>
      <c r="C2778" t="s">
        <v>690</v>
      </c>
      <c r="D2778" s="5" t="str">
        <f t="shared" si="130"/>
        <v>GEORGE RICHARDS</v>
      </c>
      <c r="E2778" t="s">
        <v>172</v>
      </c>
      <c r="F2778" t="s">
        <v>53</v>
      </c>
      <c r="G2778" t="s">
        <v>54</v>
      </c>
      <c r="H2778" t="s">
        <v>54</v>
      </c>
      <c r="I2778" s="8">
        <v>21435997</v>
      </c>
      <c r="J2778" t="s">
        <v>911</v>
      </c>
      <c r="K2778" t="s">
        <v>912</v>
      </c>
      <c r="L2778" t="str">
        <f t="shared" si="131"/>
        <v>Christopher Brousseau</v>
      </c>
      <c r="M2778" t="s">
        <v>57</v>
      </c>
      <c r="N2778" s="1">
        <v>46023</v>
      </c>
      <c r="O2778" s="1">
        <v>46174</v>
      </c>
      <c r="P2778">
        <f t="shared" si="129"/>
        <v>5</v>
      </c>
      <c r="Q2778" s="1" t="s">
        <v>142</v>
      </c>
      <c r="R2778" s="1" t="s">
        <v>3570</v>
      </c>
      <c r="S2778" s="2">
        <v>54.66</v>
      </c>
      <c r="T2778">
        <v>1</v>
      </c>
      <c r="U2778" t="s">
        <v>58</v>
      </c>
      <c r="V2778" s="3">
        <v>0.6</v>
      </c>
      <c r="W2778" t="s">
        <v>60</v>
      </c>
      <c r="X2778" t="s">
        <v>143</v>
      </c>
      <c r="Y2778" s="2">
        <v>32.799999999999997</v>
      </c>
      <c r="Z2778" s="2">
        <v>32.799999999999997</v>
      </c>
      <c r="AA2778" s="2">
        <v>32.799999999999997</v>
      </c>
      <c r="AB2778" s="2">
        <v>0</v>
      </c>
    </row>
    <row r="2779" spans="1:28" x14ac:dyDescent="0.25">
      <c r="A2779">
        <v>2032494379</v>
      </c>
      <c r="B2779" t="s">
        <v>1668</v>
      </c>
      <c r="C2779" t="s">
        <v>75</v>
      </c>
      <c r="D2779" s="5" t="str">
        <f t="shared" si="130"/>
        <v>MICHAEL GIORGIO</v>
      </c>
      <c r="E2779" t="s">
        <v>52</v>
      </c>
      <c r="F2779" t="s">
        <v>53</v>
      </c>
      <c r="G2779" t="s">
        <v>54</v>
      </c>
      <c r="H2779" t="s">
        <v>54</v>
      </c>
      <c r="I2779" s="8">
        <v>15278437</v>
      </c>
      <c r="J2779" t="s">
        <v>146</v>
      </c>
      <c r="K2779" t="s">
        <v>147</v>
      </c>
      <c r="L2779" t="str">
        <f t="shared" si="131"/>
        <v>JASON HOFFMANN</v>
      </c>
      <c r="M2779" t="s">
        <v>57</v>
      </c>
      <c r="N2779" s="1">
        <v>46023</v>
      </c>
      <c r="O2779" s="1">
        <v>46174</v>
      </c>
      <c r="P2779">
        <f t="shared" si="129"/>
        <v>5</v>
      </c>
      <c r="Q2779" s="1" t="s">
        <v>142</v>
      </c>
      <c r="R2779" s="1" t="s">
        <v>3570</v>
      </c>
      <c r="S2779" s="2">
        <v>79.75</v>
      </c>
      <c r="T2779">
        <v>1</v>
      </c>
      <c r="U2779" t="s">
        <v>58</v>
      </c>
      <c r="V2779" s="3">
        <v>0.6</v>
      </c>
      <c r="W2779" t="s">
        <v>60</v>
      </c>
      <c r="X2779" t="s">
        <v>143</v>
      </c>
      <c r="Y2779" s="2">
        <v>47.85</v>
      </c>
      <c r="Z2779" s="2">
        <v>0</v>
      </c>
      <c r="AA2779" s="2">
        <v>0</v>
      </c>
      <c r="AB2779" s="2">
        <v>0</v>
      </c>
    </row>
    <row r="2780" spans="1:28" x14ac:dyDescent="0.25">
      <c r="A2780">
        <v>2032756165</v>
      </c>
      <c r="B2780" t="s">
        <v>860</v>
      </c>
      <c r="C2780" t="s">
        <v>861</v>
      </c>
      <c r="D2780" s="5" t="str">
        <f t="shared" si="130"/>
        <v>KYRIAKI MATSOS</v>
      </c>
      <c r="E2780" t="s">
        <v>52</v>
      </c>
      <c r="F2780" t="s">
        <v>53</v>
      </c>
      <c r="G2780" t="s">
        <v>54</v>
      </c>
      <c r="H2780" t="s">
        <v>54</v>
      </c>
      <c r="I2780" s="8">
        <v>21758900</v>
      </c>
      <c r="J2780" t="s">
        <v>55</v>
      </c>
      <c r="K2780" t="s">
        <v>56</v>
      </c>
      <c r="L2780" t="str">
        <f t="shared" si="131"/>
        <v>John Rader</v>
      </c>
      <c r="M2780" t="s">
        <v>57</v>
      </c>
      <c r="N2780" s="1">
        <v>46023</v>
      </c>
      <c r="O2780" s="1">
        <v>46174</v>
      </c>
      <c r="P2780">
        <f t="shared" si="129"/>
        <v>5</v>
      </c>
      <c r="Q2780" s="1" t="s">
        <v>142</v>
      </c>
      <c r="R2780" s="1" t="s">
        <v>3570</v>
      </c>
      <c r="S2780" s="2">
        <v>126.06</v>
      </c>
      <c r="T2780">
        <v>1</v>
      </c>
      <c r="U2780" t="s">
        <v>58</v>
      </c>
      <c r="V2780" s="3">
        <v>0.6</v>
      </c>
      <c r="W2780" t="s">
        <v>60</v>
      </c>
      <c r="X2780" t="s">
        <v>143</v>
      </c>
      <c r="Y2780" s="2">
        <v>75.64</v>
      </c>
      <c r="Z2780" s="2">
        <v>0</v>
      </c>
      <c r="AA2780" s="2">
        <v>0</v>
      </c>
      <c r="AB2780" s="2">
        <v>0</v>
      </c>
    </row>
    <row r="2781" spans="1:28" x14ac:dyDescent="0.25">
      <c r="A2781">
        <v>2032258458</v>
      </c>
      <c r="B2781" t="s">
        <v>1649</v>
      </c>
      <c r="C2781" t="s">
        <v>75</v>
      </c>
      <c r="D2781" s="5" t="str">
        <f t="shared" si="130"/>
        <v>MICHAEL PASCAL</v>
      </c>
      <c r="E2781" t="s">
        <v>52</v>
      </c>
      <c r="F2781" t="s">
        <v>53</v>
      </c>
      <c r="G2781" t="s">
        <v>54</v>
      </c>
      <c r="H2781" t="s">
        <v>54</v>
      </c>
      <c r="I2781" s="8">
        <v>21758900</v>
      </c>
      <c r="J2781" t="s">
        <v>55</v>
      </c>
      <c r="K2781" t="s">
        <v>56</v>
      </c>
      <c r="L2781" t="str">
        <f t="shared" si="131"/>
        <v>John Rader</v>
      </c>
      <c r="M2781" t="s">
        <v>57</v>
      </c>
      <c r="N2781" s="1">
        <v>46023</v>
      </c>
      <c r="O2781" s="1">
        <v>46174</v>
      </c>
      <c r="P2781">
        <f t="shared" si="129"/>
        <v>5</v>
      </c>
      <c r="Q2781" s="1" t="s">
        <v>142</v>
      </c>
      <c r="R2781" s="1" t="s">
        <v>3570</v>
      </c>
      <c r="S2781" s="2">
        <v>96.55</v>
      </c>
      <c r="T2781">
        <v>1</v>
      </c>
      <c r="U2781" t="s">
        <v>58</v>
      </c>
      <c r="V2781" s="3">
        <v>0.6</v>
      </c>
      <c r="W2781" t="s">
        <v>60</v>
      </c>
      <c r="X2781" t="s">
        <v>143</v>
      </c>
      <c r="Y2781" s="2">
        <v>57.93</v>
      </c>
      <c r="Z2781" s="2">
        <v>0</v>
      </c>
      <c r="AA2781" s="2">
        <v>0</v>
      </c>
      <c r="AB2781" s="2">
        <v>0</v>
      </c>
    </row>
    <row r="2782" spans="1:28" x14ac:dyDescent="0.25">
      <c r="A2782">
        <v>2032380383</v>
      </c>
      <c r="B2782" t="s">
        <v>980</v>
      </c>
      <c r="C2782" t="s">
        <v>1061</v>
      </c>
      <c r="D2782" s="5" t="str">
        <f t="shared" si="130"/>
        <v>JON WILSON</v>
      </c>
      <c r="E2782" t="s">
        <v>52</v>
      </c>
      <c r="F2782" t="s">
        <v>53</v>
      </c>
      <c r="G2782" t="s">
        <v>54</v>
      </c>
      <c r="H2782" t="s">
        <v>54</v>
      </c>
      <c r="I2782" s="8">
        <v>21758900</v>
      </c>
      <c r="J2782" t="s">
        <v>55</v>
      </c>
      <c r="K2782" t="s">
        <v>56</v>
      </c>
      <c r="L2782" t="str">
        <f t="shared" si="131"/>
        <v>John Rader</v>
      </c>
      <c r="M2782" t="s">
        <v>57</v>
      </c>
      <c r="N2782" s="1">
        <v>46023</v>
      </c>
      <c r="O2782" s="1">
        <v>46174</v>
      </c>
      <c r="P2782">
        <f t="shared" si="129"/>
        <v>5</v>
      </c>
      <c r="Q2782" s="1" t="s">
        <v>142</v>
      </c>
      <c r="R2782" s="1" t="s">
        <v>3570</v>
      </c>
      <c r="S2782" s="2">
        <v>96.55</v>
      </c>
      <c r="T2782">
        <v>1</v>
      </c>
      <c r="U2782" t="s">
        <v>58</v>
      </c>
      <c r="V2782" s="3">
        <v>0.6</v>
      </c>
      <c r="W2782" t="s">
        <v>60</v>
      </c>
      <c r="X2782" t="s">
        <v>143</v>
      </c>
      <c r="Y2782" s="2">
        <v>57.93</v>
      </c>
      <c r="Z2782" s="2">
        <v>0</v>
      </c>
      <c r="AA2782" s="2">
        <v>0</v>
      </c>
      <c r="AB2782" s="2">
        <v>0</v>
      </c>
    </row>
    <row r="2783" spans="1:28" x14ac:dyDescent="0.25">
      <c r="A2783">
        <v>2032696073</v>
      </c>
      <c r="B2783" t="s">
        <v>858</v>
      </c>
      <c r="C2783" t="s">
        <v>356</v>
      </c>
      <c r="D2783" s="5" t="str">
        <f t="shared" si="130"/>
        <v>KEITH PARSONS</v>
      </c>
      <c r="E2783" t="s">
        <v>52</v>
      </c>
      <c r="F2783" t="s">
        <v>53</v>
      </c>
      <c r="G2783" t="s">
        <v>54</v>
      </c>
      <c r="H2783" t="s">
        <v>54</v>
      </c>
      <c r="I2783" s="8">
        <v>21758900</v>
      </c>
      <c r="J2783" t="s">
        <v>55</v>
      </c>
      <c r="K2783" t="s">
        <v>56</v>
      </c>
      <c r="L2783" t="str">
        <f t="shared" si="131"/>
        <v>John Rader</v>
      </c>
      <c r="M2783" t="s">
        <v>57</v>
      </c>
      <c r="N2783" s="1">
        <v>46023</v>
      </c>
      <c r="O2783" s="1">
        <v>46174</v>
      </c>
      <c r="P2783">
        <f t="shared" si="129"/>
        <v>5</v>
      </c>
      <c r="Q2783" s="1" t="s">
        <v>142</v>
      </c>
      <c r="R2783" s="1" t="s">
        <v>3570</v>
      </c>
      <c r="S2783" s="2">
        <v>75.67</v>
      </c>
      <c r="T2783">
        <v>1</v>
      </c>
      <c r="U2783" t="s">
        <v>58</v>
      </c>
      <c r="V2783" s="3">
        <v>0.6</v>
      </c>
      <c r="W2783" t="s">
        <v>60</v>
      </c>
      <c r="X2783" t="s">
        <v>143</v>
      </c>
      <c r="Y2783" s="2">
        <v>45.4</v>
      </c>
      <c r="Z2783" s="2">
        <v>0</v>
      </c>
      <c r="AA2783" s="2">
        <v>0</v>
      </c>
      <c r="AB2783" s="2">
        <v>0</v>
      </c>
    </row>
    <row r="2784" spans="1:28" x14ac:dyDescent="0.25">
      <c r="A2784">
        <v>2032698356</v>
      </c>
      <c r="B2784" t="s">
        <v>859</v>
      </c>
      <c r="C2784" t="s">
        <v>662</v>
      </c>
      <c r="D2784" s="5" t="str">
        <f t="shared" si="130"/>
        <v>KEVIN BROGAN</v>
      </c>
      <c r="E2784" t="s">
        <v>52</v>
      </c>
      <c r="F2784" t="s">
        <v>53</v>
      </c>
      <c r="G2784" t="s">
        <v>54</v>
      </c>
      <c r="H2784" t="s">
        <v>54</v>
      </c>
      <c r="I2784" s="8">
        <v>21758900</v>
      </c>
      <c r="J2784" t="s">
        <v>55</v>
      </c>
      <c r="K2784" t="s">
        <v>56</v>
      </c>
      <c r="L2784" t="str">
        <f t="shared" si="131"/>
        <v>John Rader</v>
      </c>
      <c r="M2784" t="s">
        <v>57</v>
      </c>
      <c r="N2784" s="1">
        <v>46023</v>
      </c>
      <c r="O2784" s="1">
        <v>46174</v>
      </c>
      <c r="P2784">
        <f t="shared" si="129"/>
        <v>5</v>
      </c>
      <c r="Q2784" s="1" t="s">
        <v>142</v>
      </c>
      <c r="R2784" s="1" t="s">
        <v>3570</v>
      </c>
      <c r="S2784" s="2">
        <v>75.67</v>
      </c>
      <c r="T2784">
        <v>1</v>
      </c>
      <c r="U2784" t="s">
        <v>58</v>
      </c>
      <c r="V2784" s="3">
        <v>0.6</v>
      </c>
      <c r="W2784" t="s">
        <v>60</v>
      </c>
      <c r="X2784" t="s">
        <v>143</v>
      </c>
      <c r="Y2784" s="2">
        <v>45.4</v>
      </c>
      <c r="Z2784" s="2">
        <v>0</v>
      </c>
      <c r="AA2784" s="2">
        <v>0</v>
      </c>
      <c r="AB2784" s="2">
        <v>0</v>
      </c>
    </row>
    <row r="2785" spans="1:28" x14ac:dyDescent="0.25">
      <c r="A2785">
        <v>2032682105</v>
      </c>
      <c r="B2785" t="s">
        <v>1686</v>
      </c>
      <c r="C2785" t="s">
        <v>1687</v>
      </c>
      <c r="D2785" s="5" t="str">
        <f t="shared" si="130"/>
        <v>CLAIRE DRAKE</v>
      </c>
      <c r="E2785" t="s">
        <v>52</v>
      </c>
      <c r="F2785" t="s">
        <v>53</v>
      </c>
      <c r="G2785" t="s">
        <v>54</v>
      </c>
      <c r="H2785" t="s">
        <v>54</v>
      </c>
      <c r="I2785" s="8">
        <v>21758900</v>
      </c>
      <c r="J2785" t="s">
        <v>55</v>
      </c>
      <c r="K2785" t="s">
        <v>56</v>
      </c>
      <c r="L2785" t="str">
        <f t="shared" si="131"/>
        <v>John Rader</v>
      </c>
      <c r="M2785" t="s">
        <v>57</v>
      </c>
      <c r="N2785" s="1">
        <v>46023</v>
      </c>
      <c r="O2785" s="1">
        <v>46174</v>
      </c>
      <c r="P2785">
        <f t="shared" si="129"/>
        <v>5</v>
      </c>
      <c r="Q2785" s="1" t="s">
        <v>142</v>
      </c>
      <c r="R2785" s="1" t="s">
        <v>3570</v>
      </c>
      <c r="S2785" s="2">
        <v>73.5</v>
      </c>
      <c r="T2785">
        <v>1</v>
      </c>
      <c r="U2785" t="s">
        <v>58</v>
      </c>
      <c r="V2785" s="3">
        <v>0.6</v>
      </c>
      <c r="W2785" t="s">
        <v>60</v>
      </c>
      <c r="X2785" t="s">
        <v>143</v>
      </c>
      <c r="Y2785" s="2">
        <v>44.1</v>
      </c>
      <c r="Z2785" s="2">
        <v>0</v>
      </c>
      <c r="AA2785" s="2">
        <v>0</v>
      </c>
      <c r="AB2785" s="2">
        <v>0</v>
      </c>
    </row>
    <row r="2786" spans="1:28" x14ac:dyDescent="0.25">
      <c r="A2786">
        <v>2032685255</v>
      </c>
      <c r="B2786" t="s">
        <v>852</v>
      </c>
      <c r="C2786" t="s">
        <v>73</v>
      </c>
      <c r="D2786" s="5" t="str">
        <f t="shared" si="130"/>
        <v>MATTHEW SHAW</v>
      </c>
      <c r="E2786" t="s">
        <v>52</v>
      </c>
      <c r="F2786" t="s">
        <v>53</v>
      </c>
      <c r="G2786" t="s">
        <v>54</v>
      </c>
      <c r="H2786" t="s">
        <v>54</v>
      </c>
      <c r="I2786" s="8">
        <v>21758900</v>
      </c>
      <c r="J2786" t="s">
        <v>55</v>
      </c>
      <c r="K2786" t="s">
        <v>56</v>
      </c>
      <c r="L2786" t="str">
        <f t="shared" si="131"/>
        <v>John Rader</v>
      </c>
      <c r="M2786" t="s">
        <v>57</v>
      </c>
      <c r="N2786" s="1">
        <v>46023</v>
      </c>
      <c r="O2786" s="1">
        <v>46174</v>
      </c>
      <c r="P2786">
        <f t="shared" si="129"/>
        <v>5</v>
      </c>
      <c r="Q2786" s="1" t="s">
        <v>142</v>
      </c>
      <c r="R2786" s="1" t="s">
        <v>3570</v>
      </c>
      <c r="S2786" s="2">
        <v>56.69</v>
      </c>
      <c r="T2786">
        <v>1</v>
      </c>
      <c r="U2786" t="s">
        <v>58</v>
      </c>
      <c r="V2786" s="3">
        <v>0.6</v>
      </c>
      <c r="W2786" t="s">
        <v>60</v>
      </c>
      <c r="X2786" t="s">
        <v>143</v>
      </c>
      <c r="Y2786" s="2">
        <v>34.01</v>
      </c>
      <c r="Z2786" s="2">
        <v>0</v>
      </c>
      <c r="AA2786" s="2">
        <v>0</v>
      </c>
      <c r="AB2786" s="2">
        <v>0</v>
      </c>
    </row>
    <row r="2787" spans="1:28" x14ac:dyDescent="0.25">
      <c r="A2787">
        <v>2032691061</v>
      </c>
      <c r="B2787" t="s">
        <v>856</v>
      </c>
      <c r="C2787" t="s">
        <v>857</v>
      </c>
      <c r="D2787" s="5" t="str">
        <f t="shared" si="130"/>
        <v>JOSEPH MCLAUGHLIN</v>
      </c>
      <c r="E2787" t="s">
        <v>52</v>
      </c>
      <c r="F2787" t="s">
        <v>53</v>
      </c>
      <c r="G2787" t="s">
        <v>54</v>
      </c>
      <c r="H2787" t="s">
        <v>54</v>
      </c>
      <c r="I2787" s="8">
        <v>21758900</v>
      </c>
      <c r="J2787" t="s">
        <v>55</v>
      </c>
      <c r="K2787" t="s">
        <v>56</v>
      </c>
      <c r="L2787" t="str">
        <f t="shared" si="131"/>
        <v>John Rader</v>
      </c>
      <c r="M2787" t="s">
        <v>57</v>
      </c>
      <c r="N2787" s="1">
        <v>46023</v>
      </c>
      <c r="O2787" s="1">
        <v>46174</v>
      </c>
      <c r="P2787">
        <f t="shared" si="129"/>
        <v>5</v>
      </c>
      <c r="Q2787" s="1" t="s">
        <v>142</v>
      </c>
      <c r="R2787" s="1" t="s">
        <v>3570</v>
      </c>
      <c r="S2787" s="2">
        <v>56.69</v>
      </c>
      <c r="T2787">
        <v>1</v>
      </c>
      <c r="U2787" t="s">
        <v>58</v>
      </c>
      <c r="V2787" s="3">
        <v>0.6</v>
      </c>
      <c r="W2787" t="s">
        <v>60</v>
      </c>
      <c r="X2787" t="s">
        <v>143</v>
      </c>
      <c r="Y2787" s="2">
        <v>34.01</v>
      </c>
      <c r="Z2787" s="2">
        <v>0</v>
      </c>
      <c r="AA2787" s="2">
        <v>0</v>
      </c>
      <c r="AB2787" s="2">
        <v>0</v>
      </c>
    </row>
    <row r="2788" spans="1:28" x14ac:dyDescent="0.25">
      <c r="A2788">
        <v>2032824365</v>
      </c>
      <c r="B2788" t="s">
        <v>483</v>
      </c>
      <c r="C2788" t="s">
        <v>866</v>
      </c>
      <c r="D2788" s="5" t="str">
        <f t="shared" si="130"/>
        <v>EVAN DAVIS</v>
      </c>
      <c r="E2788" t="s">
        <v>52</v>
      </c>
      <c r="F2788" t="s">
        <v>53</v>
      </c>
      <c r="G2788" t="s">
        <v>54</v>
      </c>
      <c r="H2788" t="s">
        <v>54</v>
      </c>
      <c r="I2788" s="8">
        <v>21758900</v>
      </c>
      <c r="J2788" t="s">
        <v>55</v>
      </c>
      <c r="K2788" t="s">
        <v>56</v>
      </c>
      <c r="L2788" t="str">
        <f t="shared" si="131"/>
        <v>John Rader</v>
      </c>
      <c r="M2788" t="s">
        <v>57</v>
      </c>
      <c r="N2788" s="1">
        <v>46023</v>
      </c>
      <c r="O2788" s="1">
        <v>46174</v>
      </c>
      <c r="P2788">
        <f t="shared" si="129"/>
        <v>5</v>
      </c>
      <c r="Q2788" s="1" t="s">
        <v>142</v>
      </c>
      <c r="R2788" s="1" t="s">
        <v>3570</v>
      </c>
      <c r="S2788" s="2">
        <v>56.69</v>
      </c>
      <c r="T2788">
        <v>1</v>
      </c>
      <c r="U2788" t="s">
        <v>58</v>
      </c>
      <c r="V2788" s="3">
        <v>0.6</v>
      </c>
      <c r="W2788" t="s">
        <v>60</v>
      </c>
      <c r="X2788" t="s">
        <v>143</v>
      </c>
      <c r="Y2788" s="2">
        <v>34.01</v>
      </c>
      <c r="Z2788" s="2">
        <v>0</v>
      </c>
      <c r="AA2788" s="2">
        <v>0</v>
      </c>
      <c r="AB2788" s="2">
        <v>0</v>
      </c>
    </row>
    <row r="2789" spans="1:28" x14ac:dyDescent="0.25">
      <c r="A2789">
        <v>2032878717</v>
      </c>
      <c r="B2789" t="s">
        <v>875</v>
      </c>
      <c r="C2789" t="s">
        <v>745</v>
      </c>
      <c r="D2789" s="5" t="str">
        <f t="shared" si="130"/>
        <v>CHRISTIAN DITTMAR</v>
      </c>
      <c r="E2789" t="s">
        <v>52</v>
      </c>
      <c r="F2789" t="s">
        <v>53</v>
      </c>
      <c r="G2789" t="s">
        <v>54</v>
      </c>
      <c r="H2789" t="s">
        <v>54</v>
      </c>
      <c r="I2789" s="8">
        <v>21758900</v>
      </c>
      <c r="J2789" t="s">
        <v>55</v>
      </c>
      <c r="K2789" t="s">
        <v>56</v>
      </c>
      <c r="L2789" t="str">
        <f t="shared" si="131"/>
        <v>John Rader</v>
      </c>
      <c r="M2789" t="s">
        <v>57</v>
      </c>
      <c r="N2789" s="1">
        <v>46023</v>
      </c>
      <c r="O2789" s="1">
        <v>46174</v>
      </c>
      <c r="P2789">
        <f t="shared" si="129"/>
        <v>5</v>
      </c>
      <c r="Q2789" s="1" t="s">
        <v>142</v>
      </c>
      <c r="R2789" s="1" t="s">
        <v>3570</v>
      </c>
      <c r="S2789" s="2">
        <v>56.69</v>
      </c>
      <c r="T2789">
        <v>1</v>
      </c>
      <c r="U2789" t="s">
        <v>58</v>
      </c>
      <c r="V2789" s="3">
        <v>0.6</v>
      </c>
      <c r="W2789" t="s">
        <v>60</v>
      </c>
      <c r="X2789" t="s">
        <v>143</v>
      </c>
      <c r="Y2789" s="2">
        <v>34.01</v>
      </c>
      <c r="Z2789" s="2">
        <v>0</v>
      </c>
      <c r="AA2789" s="2">
        <v>0</v>
      </c>
      <c r="AB2789" s="2">
        <v>0</v>
      </c>
    </row>
    <row r="2790" spans="1:28" x14ac:dyDescent="0.25">
      <c r="A2790">
        <v>2032465614</v>
      </c>
      <c r="B2790" t="s">
        <v>1665</v>
      </c>
      <c r="C2790" t="s">
        <v>368</v>
      </c>
      <c r="D2790" s="5" t="str">
        <f t="shared" si="130"/>
        <v>SHARON SMELTZER</v>
      </c>
      <c r="E2790" t="s">
        <v>52</v>
      </c>
      <c r="F2790" t="s">
        <v>53</v>
      </c>
      <c r="G2790" t="s">
        <v>54</v>
      </c>
      <c r="H2790" t="s">
        <v>54</v>
      </c>
      <c r="I2790" s="8">
        <v>21758900</v>
      </c>
      <c r="J2790" t="s">
        <v>55</v>
      </c>
      <c r="K2790" t="s">
        <v>56</v>
      </c>
      <c r="L2790" t="str">
        <f t="shared" si="131"/>
        <v>John Rader</v>
      </c>
      <c r="M2790" t="s">
        <v>57</v>
      </c>
      <c r="N2790" s="1">
        <v>46023</v>
      </c>
      <c r="O2790" s="1">
        <v>46174</v>
      </c>
      <c r="P2790">
        <f t="shared" si="129"/>
        <v>5</v>
      </c>
      <c r="Q2790" s="1" t="s">
        <v>142</v>
      </c>
      <c r="R2790" s="1" t="s">
        <v>3570</v>
      </c>
      <c r="S2790" s="2">
        <v>56.69</v>
      </c>
      <c r="T2790">
        <v>1</v>
      </c>
      <c r="U2790" t="s">
        <v>58</v>
      </c>
      <c r="V2790" s="3">
        <v>0.6</v>
      </c>
      <c r="W2790" t="s">
        <v>60</v>
      </c>
      <c r="X2790" t="s">
        <v>143</v>
      </c>
      <c r="Y2790" s="2">
        <v>34.01</v>
      </c>
      <c r="Z2790" s="2">
        <v>0</v>
      </c>
      <c r="AA2790" s="2">
        <v>0</v>
      </c>
      <c r="AB2790" s="2">
        <v>0</v>
      </c>
    </row>
    <row r="2791" spans="1:28" x14ac:dyDescent="0.25">
      <c r="A2791">
        <v>2032155563</v>
      </c>
      <c r="B2791" t="s">
        <v>1638</v>
      </c>
      <c r="C2791" t="s">
        <v>109</v>
      </c>
      <c r="D2791" s="5" t="str">
        <f t="shared" si="130"/>
        <v>BARBARA SHUST</v>
      </c>
      <c r="E2791" t="s">
        <v>52</v>
      </c>
      <c r="F2791" t="s">
        <v>53</v>
      </c>
      <c r="G2791" t="s">
        <v>54</v>
      </c>
      <c r="H2791" t="s">
        <v>54</v>
      </c>
      <c r="I2791" s="8">
        <v>21758900</v>
      </c>
      <c r="J2791" t="s">
        <v>55</v>
      </c>
      <c r="K2791" t="s">
        <v>56</v>
      </c>
      <c r="L2791" t="str">
        <f t="shared" si="131"/>
        <v>John Rader</v>
      </c>
      <c r="M2791" t="s">
        <v>57</v>
      </c>
      <c r="N2791" s="1">
        <v>46023</v>
      </c>
      <c r="O2791" s="1">
        <v>46174</v>
      </c>
      <c r="P2791">
        <f t="shared" si="129"/>
        <v>5</v>
      </c>
      <c r="Q2791" s="1" t="s">
        <v>142</v>
      </c>
      <c r="R2791" s="1" t="s">
        <v>3570</v>
      </c>
      <c r="S2791" s="2">
        <v>52.69</v>
      </c>
      <c r="T2791">
        <v>1</v>
      </c>
      <c r="U2791" t="s">
        <v>58</v>
      </c>
      <c r="V2791" s="3">
        <v>0.6</v>
      </c>
      <c r="W2791" t="s">
        <v>60</v>
      </c>
      <c r="X2791" t="s">
        <v>143</v>
      </c>
      <c r="Y2791" s="2">
        <v>31.61</v>
      </c>
      <c r="Z2791" s="2">
        <v>0</v>
      </c>
      <c r="AA2791" s="2">
        <v>0</v>
      </c>
      <c r="AB2791" s="2">
        <v>0</v>
      </c>
    </row>
    <row r="2792" spans="1:28" x14ac:dyDescent="0.25">
      <c r="A2792">
        <v>2032440271</v>
      </c>
      <c r="B2792" t="s">
        <v>1662</v>
      </c>
      <c r="C2792" t="s">
        <v>620</v>
      </c>
      <c r="D2792" s="5" t="str">
        <f t="shared" si="130"/>
        <v>LINDA HUGHES</v>
      </c>
      <c r="E2792" t="s">
        <v>52</v>
      </c>
      <c r="F2792" t="s">
        <v>53</v>
      </c>
      <c r="G2792" t="s">
        <v>54</v>
      </c>
      <c r="H2792" t="s">
        <v>54</v>
      </c>
      <c r="I2792" s="8">
        <v>21758900</v>
      </c>
      <c r="J2792" t="s">
        <v>55</v>
      </c>
      <c r="K2792" t="s">
        <v>56</v>
      </c>
      <c r="L2792" t="str">
        <f t="shared" si="131"/>
        <v>John Rader</v>
      </c>
      <c r="M2792" t="s">
        <v>57</v>
      </c>
      <c r="N2792" s="1">
        <v>46023</v>
      </c>
      <c r="O2792" s="1">
        <v>46174</v>
      </c>
      <c r="P2792">
        <f t="shared" si="129"/>
        <v>5</v>
      </c>
      <c r="Q2792" s="1" t="s">
        <v>142</v>
      </c>
      <c r="R2792" s="1" t="s">
        <v>3570</v>
      </c>
      <c r="S2792" s="2">
        <v>52.69</v>
      </c>
      <c r="T2792">
        <v>1</v>
      </c>
      <c r="U2792" t="s">
        <v>58</v>
      </c>
      <c r="V2792" s="3">
        <v>0.6</v>
      </c>
      <c r="W2792" t="s">
        <v>60</v>
      </c>
      <c r="X2792" t="s">
        <v>143</v>
      </c>
      <c r="Y2792" s="2">
        <v>31.61</v>
      </c>
      <c r="Z2792" s="2">
        <v>0</v>
      </c>
      <c r="AA2792" s="2">
        <v>0</v>
      </c>
      <c r="AB2792" s="2">
        <v>0</v>
      </c>
    </row>
    <row r="2793" spans="1:28" x14ac:dyDescent="0.25">
      <c r="A2793">
        <v>2032575331</v>
      </c>
      <c r="B2793" t="s">
        <v>1675</v>
      </c>
      <c r="C2793" t="s">
        <v>1676</v>
      </c>
      <c r="D2793" s="5" t="str">
        <f t="shared" si="130"/>
        <v>FORREST CHEEVES</v>
      </c>
      <c r="E2793" t="s">
        <v>52</v>
      </c>
      <c r="F2793" t="s">
        <v>53</v>
      </c>
      <c r="G2793" t="s">
        <v>54</v>
      </c>
      <c r="H2793" t="s">
        <v>54</v>
      </c>
      <c r="I2793" s="8">
        <v>21758900</v>
      </c>
      <c r="J2793" t="s">
        <v>55</v>
      </c>
      <c r="K2793" t="s">
        <v>56</v>
      </c>
      <c r="L2793" t="str">
        <f t="shared" si="131"/>
        <v>John Rader</v>
      </c>
      <c r="M2793" t="s">
        <v>57</v>
      </c>
      <c r="N2793" s="1">
        <v>46023</v>
      </c>
      <c r="O2793" s="1">
        <v>46174</v>
      </c>
      <c r="P2793">
        <f t="shared" si="129"/>
        <v>5</v>
      </c>
      <c r="Q2793" s="1" t="s">
        <v>142</v>
      </c>
      <c r="R2793" s="1" t="s">
        <v>3570</v>
      </c>
      <c r="S2793" s="2">
        <v>52.69</v>
      </c>
      <c r="T2793">
        <v>1</v>
      </c>
      <c r="U2793" t="s">
        <v>58</v>
      </c>
      <c r="V2793" s="3">
        <v>0.6</v>
      </c>
      <c r="W2793" t="s">
        <v>60</v>
      </c>
      <c r="X2793" t="s">
        <v>143</v>
      </c>
      <c r="Y2793" s="2">
        <v>31.61</v>
      </c>
      <c r="Z2793" s="2">
        <v>0</v>
      </c>
      <c r="AA2793" s="2">
        <v>0</v>
      </c>
      <c r="AB2793" s="2">
        <v>0</v>
      </c>
    </row>
    <row r="2794" spans="1:28" x14ac:dyDescent="0.25">
      <c r="A2794">
        <v>2032492818</v>
      </c>
      <c r="B2794" t="s">
        <v>1667</v>
      </c>
      <c r="C2794" t="s">
        <v>170</v>
      </c>
      <c r="D2794" s="5" t="str">
        <f t="shared" si="130"/>
        <v>GARY HUNTINGTON</v>
      </c>
      <c r="E2794" t="s">
        <v>52</v>
      </c>
      <c r="F2794" t="s">
        <v>53</v>
      </c>
      <c r="G2794" t="s">
        <v>54</v>
      </c>
      <c r="H2794" t="s">
        <v>54</v>
      </c>
      <c r="I2794" s="8" t="s">
        <v>3541</v>
      </c>
      <c r="J2794" t="s">
        <v>877</v>
      </c>
      <c r="K2794" t="s">
        <v>97</v>
      </c>
      <c r="L2794" t="str">
        <f t="shared" si="131"/>
        <v>JOHN ROKEN</v>
      </c>
      <c r="M2794" t="s">
        <v>57</v>
      </c>
      <c r="N2794" s="1">
        <v>46023</v>
      </c>
      <c r="O2794" s="1">
        <v>46174</v>
      </c>
      <c r="P2794">
        <f t="shared" si="129"/>
        <v>5</v>
      </c>
      <c r="Q2794" s="1" t="s">
        <v>142</v>
      </c>
      <c r="R2794" s="1" t="s">
        <v>3570</v>
      </c>
      <c r="S2794" s="2">
        <v>46.45</v>
      </c>
      <c r="T2794">
        <v>1</v>
      </c>
      <c r="U2794" t="s">
        <v>58</v>
      </c>
      <c r="V2794" s="3">
        <v>0.6</v>
      </c>
      <c r="W2794" t="s">
        <v>60</v>
      </c>
      <c r="X2794" t="s">
        <v>143</v>
      </c>
      <c r="Y2794" s="2">
        <v>27.87</v>
      </c>
      <c r="Z2794" s="2">
        <v>0</v>
      </c>
      <c r="AA2794" s="2">
        <v>0</v>
      </c>
      <c r="AB2794" s="2">
        <v>0</v>
      </c>
    </row>
    <row r="2795" spans="1:28" x14ac:dyDescent="0.25">
      <c r="A2795">
        <v>2032880268</v>
      </c>
      <c r="B2795" t="s">
        <v>876</v>
      </c>
      <c r="C2795" t="s">
        <v>599</v>
      </c>
      <c r="D2795" s="5" t="str">
        <f t="shared" si="130"/>
        <v>PETER GOULIONE</v>
      </c>
      <c r="E2795" t="s">
        <v>52</v>
      </c>
      <c r="F2795" t="s">
        <v>53</v>
      </c>
      <c r="G2795" t="s">
        <v>54</v>
      </c>
      <c r="H2795" t="s">
        <v>54</v>
      </c>
      <c r="I2795" s="8" t="s">
        <v>3541</v>
      </c>
      <c r="J2795" t="s">
        <v>877</v>
      </c>
      <c r="K2795" t="s">
        <v>97</v>
      </c>
      <c r="L2795" t="str">
        <f t="shared" si="131"/>
        <v>JOHN ROKEN</v>
      </c>
      <c r="M2795" t="s">
        <v>57</v>
      </c>
      <c r="N2795" s="1">
        <v>46023</v>
      </c>
      <c r="O2795" s="1">
        <v>46174</v>
      </c>
      <c r="P2795">
        <f t="shared" si="129"/>
        <v>5</v>
      </c>
      <c r="Q2795" s="1" t="s">
        <v>142</v>
      </c>
      <c r="R2795" s="1" t="s">
        <v>3570</v>
      </c>
      <c r="S2795" s="2">
        <v>40.159999999999997</v>
      </c>
      <c r="T2795">
        <v>1</v>
      </c>
      <c r="U2795" t="s">
        <v>58</v>
      </c>
      <c r="V2795" s="3">
        <v>0.6</v>
      </c>
      <c r="W2795" t="s">
        <v>60</v>
      </c>
      <c r="X2795" t="s">
        <v>143</v>
      </c>
      <c r="Y2795" s="2">
        <v>24.1</v>
      </c>
      <c r="Z2795" s="2">
        <v>0</v>
      </c>
      <c r="AA2795" s="2">
        <v>0</v>
      </c>
      <c r="AB2795" s="2">
        <v>0</v>
      </c>
    </row>
    <row r="2796" spans="1:28" x14ac:dyDescent="0.25">
      <c r="A2796">
        <v>2032247705</v>
      </c>
      <c r="B2796" t="s">
        <v>1645</v>
      </c>
      <c r="C2796" t="s">
        <v>1646</v>
      </c>
      <c r="D2796" s="5" t="str">
        <f t="shared" si="130"/>
        <v>MAE LIU</v>
      </c>
      <c r="E2796" t="s">
        <v>110</v>
      </c>
      <c r="F2796" t="s">
        <v>53</v>
      </c>
      <c r="G2796" t="s">
        <v>54</v>
      </c>
      <c r="H2796" t="s">
        <v>54</v>
      </c>
      <c r="I2796" s="8" t="s">
        <v>3541</v>
      </c>
      <c r="J2796" t="s">
        <v>877</v>
      </c>
      <c r="K2796" t="s">
        <v>97</v>
      </c>
      <c r="L2796" t="str">
        <f t="shared" si="131"/>
        <v>JOHN ROKEN</v>
      </c>
      <c r="M2796" t="s">
        <v>57</v>
      </c>
      <c r="N2796" s="1">
        <v>46023</v>
      </c>
      <c r="O2796" s="1">
        <v>46174</v>
      </c>
      <c r="P2796">
        <f t="shared" si="129"/>
        <v>5</v>
      </c>
      <c r="Q2796" s="1" t="s">
        <v>142</v>
      </c>
      <c r="R2796" s="1" t="s">
        <v>3570</v>
      </c>
      <c r="S2796" s="2">
        <v>40.159999999999997</v>
      </c>
      <c r="T2796">
        <v>1</v>
      </c>
      <c r="U2796" t="s">
        <v>58</v>
      </c>
      <c r="V2796" s="3">
        <v>0.6</v>
      </c>
      <c r="W2796" t="s">
        <v>60</v>
      </c>
      <c r="X2796" t="s">
        <v>143</v>
      </c>
      <c r="Y2796" s="2">
        <v>24.1</v>
      </c>
      <c r="Z2796" s="2">
        <v>0</v>
      </c>
      <c r="AA2796" s="2">
        <v>0</v>
      </c>
      <c r="AB2796" s="2">
        <v>0</v>
      </c>
    </row>
    <row r="2797" spans="1:28" x14ac:dyDescent="0.25">
      <c r="A2797">
        <v>2032359504</v>
      </c>
      <c r="B2797" t="s">
        <v>1655</v>
      </c>
      <c r="C2797" t="s">
        <v>319</v>
      </c>
      <c r="D2797" s="5" t="str">
        <f t="shared" si="130"/>
        <v>MARK FASSE</v>
      </c>
      <c r="E2797" t="s">
        <v>82</v>
      </c>
      <c r="F2797" t="s">
        <v>53</v>
      </c>
      <c r="G2797" t="s">
        <v>54</v>
      </c>
      <c r="H2797" t="s">
        <v>54</v>
      </c>
      <c r="I2797" s="8" t="s">
        <v>3540</v>
      </c>
      <c r="J2797" t="s">
        <v>83</v>
      </c>
      <c r="K2797" t="s">
        <v>84</v>
      </c>
      <c r="L2797" t="str">
        <f t="shared" si="131"/>
        <v>Matthew Sherman</v>
      </c>
      <c r="M2797" t="s">
        <v>57</v>
      </c>
      <c r="N2797" s="1">
        <v>46023</v>
      </c>
      <c r="O2797" s="1">
        <v>46174</v>
      </c>
      <c r="P2797">
        <f t="shared" si="129"/>
        <v>5</v>
      </c>
      <c r="Q2797" s="1" t="s">
        <v>142</v>
      </c>
      <c r="R2797" s="1" t="s">
        <v>3570</v>
      </c>
      <c r="S2797" s="2">
        <v>112.52</v>
      </c>
      <c r="T2797">
        <v>1</v>
      </c>
      <c r="U2797" t="s">
        <v>58</v>
      </c>
      <c r="V2797" s="3">
        <v>0.6</v>
      </c>
      <c r="W2797" t="s">
        <v>60</v>
      </c>
      <c r="X2797" t="s">
        <v>143</v>
      </c>
      <c r="Y2797" s="2">
        <v>67.510000000000005</v>
      </c>
      <c r="Z2797" s="2">
        <v>0</v>
      </c>
      <c r="AA2797" s="2">
        <v>0</v>
      </c>
      <c r="AB2797" s="2">
        <v>0</v>
      </c>
    </row>
    <row r="2798" spans="1:28" x14ac:dyDescent="0.25">
      <c r="A2798">
        <v>2032367093</v>
      </c>
      <c r="B2798" t="s">
        <v>1656</v>
      </c>
      <c r="C2798" t="s">
        <v>415</v>
      </c>
      <c r="D2798" s="5" t="str">
        <f t="shared" si="130"/>
        <v>JEFFREY JUERGENS</v>
      </c>
      <c r="E2798" t="s">
        <v>82</v>
      </c>
      <c r="F2798" t="s">
        <v>53</v>
      </c>
      <c r="G2798" t="s">
        <v>54</v>
      </c>
      <c r="H2798" t="s">
        <v>54</v>
      </c>
      <c r="I2798" s="8" t="s">
        <v>3540</v>
      </c>
      <c r="J2798" t="s">
        <v>83</v>
      </c>
      <c r="K2798" t="s">
        <v>84</v>
      </c>
      <c r="L2798" t="str">
        <f t="shared" si="131"/>
        <v>Matthew Sherman</v>
      </c>
      <c r="M2798" t="s">
        <v>57</v>
      </c>
      <c r="N2798" s="1">
        <v>46023</v>
      </c>
      <c r="O2798" s="1">
        <v>46174</v>
      </c>
      <c r="P2798">
        <f t="shared" si="129"/>
        <v>5</v>
      </c>
      <c r="Q2798" s="1" t="s">
        <v>142</v>
      </c>
      <c r="R2798" s="1" t="s">
        <v>3570</v>
      </c>
      <c r="S2798" s="2">
        <v>75.67</v>
      </c>
      <c r="T2798">
        <v>1</v>
      </c>
      <c r="U2798" t="s">
        <v>58</v>
      </c>
      <c r="V2798" s="3">
        <v>0.6</v>
      </c>
      <c r="W2798" t="s">
        <v>60</v>
      </c>
      <c r="X2798" t="s">
        <v>143</v>
      </c>
      <c r="Y2798" s="2">
        <v>45.4</v>
      </c>
      <c r="Z2798" s="2">
        <v>0</v>
      </c>
      <c r="AA2798" s="2">
        <v>0</v>
      </c>
      <c r="AB2798" s="2">
        <v>0</v>
      </c>
    </row>
    <row r="2799" spans="1:28" x14ac:dyDescent="0.25">
      <c r="A2799">
        <v>2032337917</v>
      </c>
      <c r="B2799" t="s">
        <v>1654</v>
      </c>
      <c r="C2799" t="s">
        <v>474</v>
      </c>
      <c r="D2799" s="5" t="str">
        <f t="shared" si="130"/>
        <v>PAIGE LIPSEY</v>
      </c>
      <c r="E2799" t="s">
        <v>82</v>
      </c>
      <c r="F2799" t="s">
        <v>53</v>
      </c>
      <c r="G2799" t="s">
        <v>54</v>
      </c>
      <c r="H2799" t="s">
        <v>54</v>
      </c>
      <c r="I2799" s="8" t="s">
        <v>3540</v>
      </c>
      <c r="J2799" t="s">
        <v>83</v>
      </c>
      <c r="K2799" t="s">
        <v>84</v>
      </c>
      <c r="L2799" t="str">
        <f t="shared" si="131"/>
        <v>Matthew Sherman</v>
      </c>
      <c r="M2799" t="s">
        <v>57</v>
      </c>
      <c r="N2799" s="1">
        <v>46023</v>
      </c>
      <c r="O2799" s="1">
        <v>46174</v>
      </c>
      <c r="P2799">
        <f t="shared" si="129"/>
        <v>5</v>
      </c>
      <c r="Q2799" s="1" t="s">
        <v>142</v>
      </c>
      <c r="R2799" s="1" t="s">
        <v>3570</v>
      </c>
      <c r="S2799" s="2">
        <v>56.69</v>
      </c>
      <c r="T2799">
        <v>1</v>
      </c>
      <c r="U2799" t="s">
        <v>58</v>
      </c>
      <c r="V2799" s="3">
        <v>0.6</v>
      </c>
      <c r="W2799" t="s">
        <v>60</v>
      </c>
      <c r="X2799" t="s">
        <v>143</v>
      </c>
      <c r="Y2799" s="2">
        <v>34.01</v>
      </c>
      <c r="Z2799" s="2">
        <v>0</v>
      </c>
      <c r="AA2799" s="2">
        <v>0</v>
      </c>
      <c r="AB2799" s="2">
        <v>0</v>
      </c>
    </row>
    <row r="2800" spans="1:28" x14ac:dyDescent="0.25">
      <c r="A2800">
        <v>2032680276</v>
      </c>
      <c r="B2800" t="s">
        <v>140</v>
      </c>
      <c r="C2800" t="s">
        <v>404</v>
      </c>
      <c r="D2800" s="5" t="str">
        <f t="shared" si="130"/>
        <v>DEBORAH KELLY</v>
      </c>
      <c r="E2800" t="s">
        <v>52</v>
      </c>
      <c r="F2800" t="s">
        <v>53</v>
      </c>
      <c r="G2800" t="s">
        <v>54</v>
      </c>
      <c r="H2800" t="s">
        <v>54</v>
      </c>
      <c r="I2800" s="8">
        <v>16212649</v>
      </c>
      <c r="J2800" t="s">
        <v>1685</v>
      </c>
      <c r="K2800" t="s">
        <v>1050</v>
      </c>
      <c r="L2800" t="str">
        <f t="shared" si="131"/>
        <v>MURRAY STERNER</v>
      </c>
      <c r="M2800" t="s">
        <v>57</v>
      </c>
      <c r="N2800" s="1">
        <v>46023</v>
      </c>
      <c r="O2800" s="1">
        <v>46174</v>
      </c>
      <c r="P2800">
        <f t="shared" si="129"/>
        <v>5</v>
      </c>
      <c r="Q2800" s="1" t="s">
        <v>142</v>
      </c>
      <c r="R2800" s="1" t="s">
        <v>3570</v>
      </c>
      <c r="S2800" s="2">
        <v>55.74</v>
      </c>
      <c r="T2800">
        <v>1</v>
      </c>
      <c r="U2800" t="s">
        <v>58</v>
      </c>
      <c r="V2800" s="3">
        <v>0.6</v>
      </c>
      <c r="W2800" t="s">
        <v>60</v>
      </c>
      <c r="X2800" t="s">
        <v>143</v>
      </c>
      <c r="Y2800" s="2">
        <v>33.44</v>
      </c>
      <c r="Z2800" s="2">
        <v>0</v>
      </c>
      <c r="AA2800" s="2">
        <v>0</v>
      </c>
      <c r="AB2800" s="2">
        <v>0</v>
      </c>
    </row>
    <row r="2801" spans="1:28" x14ac:dyDescent="0.25">
      <c r="A2801">
        <v>2032496773</v>
      </c>
      <c r="B2801" t="s">
        <v>1670</v>
      </c>
      <c r="C2801" t="s">
        <v>267</v>
      </c>
      <c r="D2801" s="5" t="str">
        <f t="shared" si="130"/>
        <v>MELANIE EBIN</v>
      </c>
      <c r="E2801" t="s">
        <v>172</v>
      </c>
      <c r="F2801" t="s">
        <v>53</v>
      </c>
      <c r="G2801" t="s">
        <v>54</v>
      </c>
      <c r="H2801" t="s">
        <v>54</v>
      </c>
      <c r="I2801" s="8">
        <v>8977234</v>
      </c>
      <c r="J2801" t="s">
        <v>90</v>
      </c>
      <c r="K2801" t="s">
        <v>91</v>
      </c>
      <c r="L2801" t="str">
        <f t="shared" si="131"/>
        <v>RYAN CALTAGIRONE</v>
      </c>
      <c r="M2801" t="s">
        <v>57</v>
      </c>
      <c r="N2801" s="1">
        <v>46023</v>
      </c>
      <c r="O2801" s="1">
        <v>46174</v>
      </c>
      <c r="P2801">
        <f t="shared" si="129"/>
        <v>5</v>
      </c>
      <c r="Q2801" s="1" t="s">
        <v>142</v>
      </c>
      <c r="R2801" s="1" t="s">
        <v>3570</v>
      </c>
      <c r="S2801" s="2">
        <v>93.26</v>
      </c>
      <c r="T2801">
        <v>1</v>
      </c>
      <c r="U2801" t="s">
        <v>58</v>
      </c>
      <c r="V2801" s="3">
        <v>0.6</v>
      </c>
      <c r="W2801" t="s">
        <v>60</v>
      </c>
      <c r="X2801" t="s">
        <v>143</v>
      </c>
      <c r="Y2801" s="2">
        <v>55.96</v>
      </c>
      <c r="Z2801" s="2">
        <v>0</v>
      </c>
      <c r="AA2801" s="2">
        <v>0</v>
      </c>
      <c r="AB2801" s="2">
        <v>0</v>
      </c>
    </row>
    <row r="2802" spans="1:28" x14ac:dyDescent="0.25">
      <c r="A2802">
        <v>2032366000</v>
      </c>
      <c r="B2802" t="s">
        <v>660</v>
      </c>
      <c r="C2802" t="s">
        <v>248</v>
      </c>
      <c r="D2802" s="5" t="str">
        <f t="shared" si="130"/>
        <v>CYNTHIA WOUDE</v>
      </c>
      <c r="E2802" t="s">
        <v>188</v>
      </c>
      <c r="F2802" t="s">
        <v>53</v>
      </c>
      <c r="G2802" t="s">
        <v>54</v>
      </c>
      <c r="H2802" t="s">
        <v>54</v>
      </c>
      <c r="I2802" s="8">
        <v>8977234</v>
      </c>
      <c r="J2802" t="s">
        <v>90</v>
      </c>
      <c r="K2802" t="s">
        <v>91</v>
      </c>
      <c r="L2802" t="str">
        <f t="shared" si="131"/>
        <v>RYAN CALTAGIRONE</v>
      </c>
      <c r="M2802" t="s">
        <v>57</v>
      </c>
      <c r="N2802" s="1">
        <v>46023</v>
      </c>
      <c r="O2802" s="1">
        <v>46174</v>
      </c>
      <c r="P2802">
        <f t="shared" si="129"/>
        <v>5</v>
      </c>
      <c r="Q2802" s="1" t="s">
        <v>142</v>
      </c>
      <c r="R2802" s="1" t="s">
        <v>3570</v>
      </c>
      <c r="S2802" s="2">
        <v>75.67</v>
      </c>
      <c r="T2802">
        <v>1</v>
      </c>
      <c r="U2802" t="s">
        <v>58</v>
      </c>
      <c r="V2802" s="3">
        <v>0.6</v>
      </c>
      <c r="W2802" t="s">
        <v>60</v>
      </c>
      <c r="X2802" t="s">
        <v>143</v>
      </c>
      <c r="Y2802" s="2">
        <v>45.4</v>
      </c>
      <c r="Z2802" s="2">
        <v>0</v>
      </c>
      <c r="AA2802" s="2">
        <v>0</v>
      </c>
      <c r="AB2802" s="2">
        <v>0</v>
      </c>
    </row>
    <row r="2803" spans="1:28" x14ac:dyDescent="0.25">
      <c r="A2803">
        <v>2032334806</v>
      </c>
      <c r="B2803" t="s">
        <v>618</v>
      </c>
      <c r="C2803" t="s">
        <v>424</v>
      </c>
      <c r="D2803" s="5" t="str">
        <f t="shared" si="130"/>
        <v>PATRICIA TIERNEY</v>
      </c>
      <c r="E2803" t="s">
        <v>213</v>
      </c>
      <c r="F2803" t="s">
        <v>53</v>
      </c>
      <c r="G2803" t="s">
        <v>54</v>
      </c>
      <c r="H2803" t="s">
        <v>54</v>
      </c>
      <c r="I2803" s="8">
        <v>8977234</v>
      </c>
      <c r="J2803" t="s">
        <v>90</v>
      </c>
      <c r="K2803" t="s">
        <v>91</v>
      </c>
      <c r="L2803" t="str">
        <f t="shared" si="131"/>
        <v>RYAN CALTAGIRONE</v>
      </c>
      <c r="M2803" t="s">
        <v>57</v>
      </c>
      <c r="N2803" s="1">
        <v>46023</v>
      </c>
      <c r="O2803" s="1">
        <v>46174</v>
      </c>
      <c r="P2803">
        <f t="shared" si="129"/>
        <v>5</v>
      </c>
      <c r="Q2803" s="1" t="s">
        <v>142</v>
      </c>
      <c r="R2803" s="1" t="s">
        <v>3570</v>
      </c>
      <c r="S2803" s="2">
        <v>55.74</v>
      </c>
      <c r="T2803">
        <v>1</v>
      </c>
      <c r="U2803" t="s">
        <v>58</v>
      </c>
      <c r="V2803" s="3">
        <v>0.6</v>
      </c>
      <c r="W2803" t="s">
        <v>60</v>
      </c>
      <c r="X2803" t="s">
        <v>143</v>
      </c>
      <c r="Y2803" s="2">
        <v>33.44</v>
      </c>
      <c r="Z2803" s="2">
        <v>0</v>
      </c>
      <c r="AA2803" s="2">
        <v>0</v>
      </c>
      <c r="AB2803" s="2">
        <v>0</v>
      </c>
    </row>
    <row r="2804" spans="1:28" x14ac:dyDescent="0.25">
      <c r="A2804">
        <v>2032899197</v>
      </c>
      <c r="B2804" t="s">
        <v>881</v>
      </c>
      <c r="C2804" t="s">
        <v>882</v>
      </c>
      <c r="D2804" s="5" t="str">
        <f t="shared" si="130"/>
        <v>LUKE FILLERS</v>
      </c>
      <c r="E2804" t="s">
        <v>106</v>
      </c>
      <c r="F2804" t="s">
        <v>53</v>
      </c>
      <c r="G2804" t="s">
        <v>54</v>
      </c>
      <c r="H2804" t="s">
        <v>54</v>
      </c>
      <c r="I2804" s="8">
        <v>8977234</v>
      </c>
      <c r="J2804" t="s">
        <v>90</v>
      </c>
      <c r="K2804" t="s">
        <v>91</v>
      </c>
      <c r="L2804" t="str">
        <f t="shared" si="131"/>
        <v>RYAN CALTAGIRONE</v>
      </c>
      <c r="M2804" t="s">
        <v>57</v>
      </c>
      <c r="N2804" s="1">
        <v>46023</v>
      </c>
      <c r="O2804" s="1">
        <v>46174</v>
      </c>
      <c r="P2804">
        <f t="shared" si="129"/>
        <v>5</v>
      </c>
      <c r="Q2804" s="1" t="s">
        <v>142</v>
      </c>
      <c r="R2804" s="1" t="s">
        <v>3570</v>
      </c>
      <c r="S2804" s="2">
        <v>44.15</v>
      </c>
      <c r="T2804">
        <v>1</v>
      </c>
      <c r="U2804" t="s">
        <v>58</v>
      </c>
      <c r="V2804" s="3">
        <v>0.6</v>
      </c>
      <c r="W2804" t="s">
        <v>60</v>
      </c>
      <c r="X2804" t="s">
        <v>143</v>
      </c>
      <c r="Y2804" s="2">
        <v>26.49</v>
      </c>
      <c r="Z2804" s="2">
        <v>0</v>
      </c>
      <c r="AA2804" s="2">
        <v>0</v>
      </c>
      <c r="AB2804" s="2">
        <v>0</v>
      </c>
    </row>
    <row r="2805" spans="1:28" x14ac:dyDescent="0.25">
      <c r="A2805">
        <v>2032114266</v>
      </c>
      <c r="B2805" t="s">
        <v>492</v>
      </c>
      <c r="C2805" t="s">
        <v>493</v>
      </c>
      <c r="D2805" s="5" t="str">
        <f t="shared" si="130"/>
        <v>TAYLOR BREGENZER</v>
      </c>
      <c r="E2805" t="s">
        <v>106</v>
      </c>
      <c r="F2805" t="s">
        <v>53</v>
      </c>
      <c r="G2805" t="s">
        <v>54</v>
      </c>
      <c r="H2805" t="s">
        <v>54</v>
      </c>
      <c r="I2805" s="8">
        <v>8977234</v>
      </c>
      <c r="J2805" t="s">
        <v>90</v>
      </c>
      <c r="K2805" t="s">
        <v>91</v>
      </c>
      <c r="L2805" t="str">
        <f t="shared" si="131"/>
        <v>RYAN CALTAGIRONE</v>
      </c>
      <c r="M2805" t="s">
        <v>57</v>
      </c>
      <c r="N2805" s="1">
        <v>46023</v>
      </c>
      <c r="O2805" s="1">
        <v>46174</v>
      </c>
      <c r="P2805">
        <f t="shared" si="129"/>
        <v>5</v>
      </c>
      <c r="Q2805" s="1" t="s">
        <v>142</v>
      </c>
      <c r="R2805" s="1" t="s">
        <v>3570</v>
      </c>
      <c r="S2805" s="2">
        <v>35.53</v>
      </c>
      <c r="T2805">
        <v>1</v>
      </c>
      <c r="U2805" t="s">
        <v>58</v>
      </c>
      <c r="V2805" s="3">
        <v>0.6</v>
      </c>
      <c r="W2805" t="s">
        <v>60</v>
      </c>
      <c r="X2805" t="s">
        <v>143</v>
      </c>
      <c r="Y2805" s="2">
        <v>21.32</v>
      </c>
      <c r="Z2805" s="2">
        <v>0</v>
      </c>
      <c r="AA2805" s="2">
        <v>0</v>
      </c>
      <c r="AB2805" s="2">
        <v>0</v>
      </c>
    </row>
    <row r="2806" spans="1:28" x14ac:dyDescent="0.25">
      <c r="A2806">
        <v>2032329545</v>
      </c>
      <c r="B2806" t="s">
        <v>1652</v>
      </c>
      <c r="C2806" t="s">
        <v>1653</v>
      </c>
      <c r="D2806" s="5" t="str">
        <f t="shared" si="130"/>
        <v>NIRANJANA BHARDWAJ</v>
      </c>
      <c r="E2806" t="s">
        <v>52</v>
      </c>
      <c r="F2806" t="s">
        <v>53</v>
      </c>
      <c r="G2806" t="s">
        <v>54</v>
      </c>
      <c r="H2806" t="s">
        <v>54</v>
      </c>
      <c r="I2806" s="8">
        <v>15950276</v>
      </c>
      <c r="J2806" t="s">
        <v>854</v>
      </c>
      <c r="K2806" t="s">
        <v>855</v>
      </c>
      <c r="L2806" t="str">
        <f t="shared" si="131"/>
        <v>Ryan Stocker</v>
      </c>
      <c r="M2806" t="s">
        <v>57</v>
      </c>
      <c r="N2806" s="1">
        <v>46023</v>
      </c>
      <c r="O2806" s="1">
        <v>46174</v>
      </c>
      <c r="P2806">
        <f t="shared" si="129"/>
        <v>5</v>
      </c>
      <c r="Q2806" s="1" t="s">
        <v>142</v>
      </c>
      <c r="R2806" s="1" t="s">
        <v>3570</v>
      </c>
      <c r="S2806" s="2">
        <v>108.52</v>
      </c>
      <c r="T2806">
        <v>1</v>
      </c>
      <c r="U2806" t="s">
        <v>58</v>
      </c>
      <c r="V2806" s="3">
        <v>0.6</v>
      </c>
      <c r="W2806" t="s">
        <v>60</v>
      </c>
      <c r="X2806" t="s">
        <v>143</v>
      </c>
      <c r="Y2806" s="2">
        <v>65.11</v>
      </c>
      <c r="Z2806" s="2">
        <v>0</v>
      </c>
      <c r="AA2806" s="2">
        <v>0</v>
      </c>
      <c r="AB2806" s="2">
        <v>0</v>
      </c>
    </row>
    <row r="2807" spans="1:28" x14ac:dyDescent="0.25">
      <c r="A2807">
        <v>2032688791</v>
      </c>
      <c r="B2807" t="s">
        <v>853</v>
      </c>
      <c r="C2807" t="s">
        <v>233</v>
      </c>
      <c r="D2807" s="5" t="str">
        <f t="shared" si="130"/>
        <v>ERIC HOVEN</v>
      </c>
      <c r="E2807" t="s">
        <v>52</v>
      </c>
      <c r="F2807" t="s">
        <v>53</v>
      </c>
      <c r="G2807" t="s">
        <v>54</v>
      </c>
      <c r="H2807" t="s">
        <v>54</v>
      </c>
      <c r="I2807" s="8">
        <v>15950276</v>
      </c>
      <c r="J2807" t="s">
        <v>854</v>
      </c>
      <c r="K2807" t="s">
        <v>855</v>
      </c>
      <c r="L2807" t="str">
        <f t="shared" si="131"/>
        <v>Ryan Stocker</v>
      </c>
      <c r="M2807" t="s">
        <v>57</v>
      </c>
      <c r="N2807" s="1">
        <v>46023</v>
      </c>
      <c r="O2807" s="1">
        <v>46174</v>
      </c>
      <c r="P2807">
        <f t="shared" si="129"/>
        <v>5</v>
      </c>
      <c r="Q2807" s="1" t="s">
        <v>142</v>
      </c>
      <c r="R2807" s="1" t="s">
        <v>3570</v>
      </c>
      <c r="S2807" s="2">
        <v>96.55</v>
      </c>
      <c r="T2807">
        <v>1</v>
      </c>
      <c r="U2807" t="s">
        <v>58</v>
      </c>
      <c r="V2807" s="3">
        <v>0.6</v>
      </c>
      <c r="W2807" t="s">
        <v>60</v>
      </c>
      <c r="X2807" t="s">
        <v>143</v>
      </c>
      <c r="Y2807" s="2">
        <v>57.93</v>
      </c>
      <c r="Z2807" s="2">
        <v>0</v>
      </c>
      <c r="AA2807" s="2">
        <v>0</v>
      </c>
      <c r="AB2807" s="2">
        <v>0</v>
      </c>
    </row>
    <row r="2808" spans="1:28" x14ac:dyDescent="0.25">
      <c r="A2808">
        <v>2032875135</v>
      </c>
      <c r="B2808" t="s">
        <v>874</v>
      </c>
      <c r="C2808" t="s">
        <v>319</v>
      </c>
      <c r="D2808" s="5" t="str">
        <f t="shared" si="130"/>
        <v>MARK TRUSZ</v>
      </c>
      <c r="E2808" t="s">
        <v>52</v>
      </c>
      <c r="F2808" t="s">
        <v>53</v>
      </c>
      <c r="G2808" t="s">
        <v>54</v>
      </c>
      <c r="H2808" t="s">
        <v>54</v>
      </c>
      <c r="I2808" s="8">
        <v>15950276</v>
      </c>
      <c r="J2808" t="s">
        <v>854</v>
      </c>
      <c r="K2808" t="s">
        <v>855</v>
      </c>
      <c r="L2808" t="str">
        <f t="shared" si="131"/>
        <v>Ryan Stocker</v>
      </c>
      <c r="M2808" t="s">
        <v>57</v>
      </c>
      <c r="N2808" s="1">
        <v>46023</v>
      </c>
      <c r="O2808" s="1">
        <v>46174</v>
      </c>
      <c r="P2808">
        <f t="shared" si="129"/>
        <v>5</v>
      </c>
      <c r="Q2808" s="1" t="s">
        <v>142</v>
      </c>
      <c r="R2808" s="1" t="s">
        <v>3570</v>
      </c>
      <c r="S2808" s="2">
        <v>79.67</v>
      </c>
      <c r="T2808">
        <v>1</v>
      </c>
      <c r="U2808" t="s">
        <v>58</v>
      </c>
      <c r="V2808" s="3">
        <v>0.6</v>
      </c>
      <c r="W2808" t="s">
        <v>60</v>
      </c>
      <c r="X2808" t="s">
        <v>143</v>
      </c>
      <c r="Y2808" s="2">
        <v>47.8</v>
      </c>
      <c r="Z2808" s="2">
        <v>0</v>
      </c>
      <c r="AA2808" s="2">
        <v>0</v>
      </c>
      <c r="AB2808" s="2">
        <v>0</v>
      </c>
    </row>
    <row r="2809" spans="1:28" x14ac:dyDescent="0.25">
      <c r="A2809">
        <v>2032824462</v>
      </c>
      <c r="B2809" t="s">
        <v>867</v>
      </c>
      <c r="C2809" t="s">
        <v>868</v>
      </c>
      <c r="D2809" s="5" t="str">
        <f t="shared" si="130"/>
        <v>ALEXANDRA VALENZUELA</v>
      </c>
      <c r="E2809" t="s">
        <v>52</v>
      </c>
      <c r="F2809" t="s">
        <v>53</v>
      </c>
      <c r="G2809" t="s">
        <v>54</v>
      </c>
      <c r="H2809" t="s">
        <v>54</v>
      </c>
      <c r="I2809" s="8">
        <v>15950276</v>
      </c>
      <c r="J2809" t="s">
        <v>854</v>
      </c>
      <c r="K2809" t="s">
        <v>855</v>
      </c>
      <c r="L2809" t="str">
        <f t="shared" si="131"/>
        <v>Ryan Stocker</v>
      </c>
      <c r="M2809" t="s">
        <v>57</v>
      </c>
      <c r="N2809" s="1">
        <v>46023</v>
      </c>
      <c r="O2809" s="1">
        <v>46174</v>
      </c>
      <c r="P2809">
        <f t="shared" si="129"/>
        <v>5</v>
      </c>
      <c r="Q2809" s="1" t="s">
        <v>142</v>
      </c>
      <c r="R2809" s="1" t="s">
        <v>3570</v>
      </c>
      <c r="S2809" s="2">
        <v>73.5</v>
      </c>
      <c r="T2809">
        <v>1</v>
      </c>
      <c r="U2809" t="s">
        <v>58</v>
      </c>
      <c r="V2809" s="3">
        <v>0.6</v>
      </c>
      <c r="W2809" t="s">
        <v>60</v>
      </c>
      <c r="X2809" t="s">
        <v>143</v>
      </c>
      <c r="Y2809" s="2">
        <v>44.1</v>
      </c>
      <c r="Z2809" s="2">
        <v>0</v>
      </c>
      <c r="AA2809" s="2">
        <v>0</v>
      </c>
      <c r="AB2809" s="2">
        <v>0</v>
      </c>
    </row>
    <row r="2810" spans="1:28" x14ac:dyDescent="0.25">
      <c r="A2810">
        <v>2032679065</v>
      </c>
      <c r="B2810" t="s">
        <v>1684</v>
      </c>
      <c r="C2810" t="s">
        <v>194</v>
      </c>
      <c r="D2810" s="5" t="str">
        <f t="shared" si="130"/>
        <v>STEVEN FERRY</v>
      </c>
      <c r="E2810" t="s">
        <v>52</v>
      </c>
      <c r="F2810" t="s">
        <v>53</v>
      </c>
      <c r="G2810" t="s">
        <v>54</v>
      </c>
      <c r="H2810" t="s">
        <v>54</v>
      </c>
      <c r="I2810" s="8">
        <v>15950276</v>
      </c>
      <c r="J2810" t="s">
        <v>854</v>
      </c>
      <c r="K2810" t="s">
        <v>855</v>
      </c>
      <c r="L2810" t="str">
        <f t="shared" si="131"/>
        <v>Ryan Stocker</v>
      </c>
      <c r="M2810" t="s">
        <v>57</v>
      </c>
      <c r="N2810" s="1">
        <v>46023</v>
      </c>
      <c r="O2810" s="1">
        <v>46174</v>
      </c>
      <c r="P2810">
        <f t="shared" si="129"/>
        <v>5</v>
      </c>
      <c r="Q2810" s="1" t="s">
        <v>142</v>
      </c>
      <c r="R2810" s="1" t="s">
        <v>3570</v>
      </c>
      <c r="S2810" s="2">
        <v>62.54</v>
      </c>
      <c r="T2810">
        <v>1</v>
      </c>
      <c r="U2810" t="s">
        <v>58</v>
      </c>
      <c r="V2810" s="3">
        <v>0.6</v>
      </c>
      <c r="W2810" t="s">
        <v>60</v>
      </c>
      <c r="X2810" t="s">
        <v>143</v>
      </c>
      <c r="Y2810" s="2">
        <v>37.520000000000003</v>
      </c>
      <c r="Z2810" s="2">
        <v>0</v>
      </c>
      <c r="AA2810" s="2">
        <v>0</v>
      </c>
      <c r="AB2810" s="2">
        <v>0</v>
      </c>
    </row>
    <row r="2811" spans="1:28" x14ac:dyDescent="0.25">
      <c r="A2811">
        <v>2032670766</v>
      </c>
      <c r="B2811" t="s">
        <v>938</v>
      </c>
      <c r="C2811" t="s">
        <v>1683</v>
      </c>
      <c r="D2811" s="5" t="str">
        <f t="shared" si="130"/>
        <v>GINA CURRY</v>
      </c>
      <c r="E2811" t="s">
        <v>52</v>
      </c>
      <c r="F2811" t="s">
        <v>53</v>
      </c>
      <c r="G2811" t="s">
        <v>54</v>
      </c>
      <c r="H2811" t="s">
        <v>54</v>
      </c>
      <c r="I2811" s="8">
        <v>15950276</v>
      </c>
      <c r="J2811" t="s">
        <v>854</v>
      </c>
      <c r="K2811" t="s">
        <v>855</v>
      </c>
      <c r="L2811" t="str">
        <f t="shared" si="131"/>
        <v>Ryan Stocker</v>
      </c>
      <c r="M2811" t="s">
        <v>57</v>
      </c>
      <c r="N2811" s="1">
        <v>46023</v>
      </c>
      <c r="O2811" s="1">
        <v>46174</v>
      </c>
      <c r="P2811">
        <f t="shared" si="129"/>
        <v>5</v>
      </c>
      <c r="Q2811" s="1" t="s">
        <v>142</v>
      </c>
      <c r="R2811" s="1" t="s">
        <v>3570</v>
      </c>
      <c r="S2811" s="2">
        <v>59.74</v>
      </c>
      <c r="T2811">
        <v>1</v>
      </c>
      <c r="U2811" t="s">
        <v>58</v>
      </c>
      <c r="V2811" s="3">
        <v>0.6</v>
      </c>
      <c r="W2811" t="s">
        <v>60</v>
      </c>
      <c r="X2811" t="s">
        <v>143</v>
      </c>
      <c r="Y2811" s="2">
        <v>35.840000000000003</v>
      </c>
      <c r="Z2811" s="2">
        <v>0</v>
      </c>
      <c r="AA2811" s="2">
        <v>0</v>
      </c>
      <c r="AB2811" s="2">
        <v>0</v>
      </c>
    </row>
    <row r="2812" spans="1:28" x14ac:dyDescent="0.25">
      <c r="A2812">
        <v>2032890782</v>
      </c>
      <c r="B2812" t="s">
        <v>880</v>
      </c>
      <c r="C2812" t="s">
        <v>480</v>
      </c>
      <c r="D2812" s="5" t="str">
        <f t="shared" si="130"/>
        <v>SPENCER MEASE</v>
      </c>
      <c r="E2812" t="s">
        <v>52</v>
      </c>
      <c r="F2812" t="s">
        <v>53</v>
      </c>
      <c r="G2812" t="s">
        <v>54</v>
      </c>
      <c r="H2812" t="s">
        <v>54</v>
      </c>
      <c r="I2812" s="8">
        <v>15950276</v>
      </c>
      <c r="J2812" t="s">
        <v>854</v>
      </c>
      <c r="K2812" t="s">
        <v>855</v>
      </c>
      <c r="L2812" t="str">
        <f t="shared" si="131"/>
        <v>Ryan Stocker</v>
      </c>
      <c r="M2812" t="s">
        <v>57</v>
      </c>
      <c r="N2812" s="1">
        <v>46023</v>
      </c>
      <c r="O2812" s="1">
        <v>46174</v>
      </c>
      <c r="P2812">
        <f t="shared" si="129"/>
        <v>5</v>
      </c>
      <c r="Q2812" s="1" t="s">
        <v>142</v>
      </c>
      <c r="R2812" s="1" t="s">
        <v>3570</v>
      </c>
      <c r="S2812" s="2">
        <v>56.69</v>
      </c>
      <c r="T2812">
        <v>1</v>
      </c>
      <c r="U2812" t="s">
        <v>58</v>
      </c>
      <c r="V2812" s="3">
        <v>0.6</v>
      </c>
      <c r="W2812" t="s">
        <v>60</v>
      </c>
      <c r="X2812" t="s">
        <v>143</v>
      </c>
      <c r="Y2812" s="2">
        <v>34.01</v>
      </c>
      <c r="Z2812" s="2">
        <v>0</v>
      </c>
      <c r="AA2812" s="2">
        <v>0</v>
      </c>
      <c r="AB2812" s="2">
        <v>0</v>
      </c>
    </row>
    <row r="2813" spans="1:28" x14ac:dyDescent="0.25">
      <c r="A2813">
        <v>2032633592</v>
      </c>
      <c r="B2813" t="s">
        <v>1679</v>
      </c>
      <c r="C2813" t="s">
        <v>1537</v>
      </c>
      <c r="D2813" s="5" t="str">
        <f t="shared" si="130"/>
        <v>MAX LAMASTRA</v>
      </c>
      <c r="E2813" t="s">
        <v>52</v>
      </c>
      <c r="F2813" t="s">
        <v>53</v>
      </c>
      <c r="G2813" t="s">
        <v>54</v>
      </c>
      <c r="H2813" t="s">
        <v>54</v>
      </c>
      <c r="I2813" s="8">
        <v>15950276</v>
      </c>
      <c r="J2813" t="s">
        <v>854</v>
      </c>
      <c r="K2813" t="s">
        <v>855</v>
      </c>
      <c r="L2813" t="str">
        <f t="shared" si="131"/>
        <v>Ryan Stocker</v>
      </c>
      <c r="M2813" t="s">
        <v>57</v>
      </c>
      <c r="N2813" s="1">
        <v>46023</v>
      </c>
      <c r="O2813" s="1">
        <v>46174</v>
      </c>
      <c r="P2813">
        <f t="shared" si="129"/>
        <v>5</v>
      </c>
      <c r="Q2813" s="1" t="s">
        <v>142</v>
      </c>
      <c r="R2813" s="1" t="s">
        <v>3570</v>
      </c>
      <c r="S2813" s="2">
        <v>56.69</v>
      </c>
      <c r="T2813">
        <v>1</v>
      </c>
      <c r="U2813" t="s">
        <v>58</v>
      </c>
      <c r="V2813" s="3">
        <v>0.6</v>
      </c>
      <c r="W2813" t="s">
        <v>60</v>
      </c>
      <c r="X2813" t="s">
        <v>143</v>
      </c>
      <c r="Y2813" s="2">
        <v>34.01</v>
      </c>
      <c r="Z2813" s="2">
        <v>0</v>
      </c>
      <c r="AA2813" s="2">
        <v>0</v>
      </c>
      <c r="AB2813" s="2">
        <v>0</v>
      </c>
    </row>
    <row r="2814" spans="1:28" x14ac:dyDescent="0.25">
      <c r="A2814">
        <v>2032651588</v>
      </c>
      <c r="B2814" t="s">
        <v>1680</v>
      </c>
      <c r="C2814" t="s">
        <v>574</v>
      </c>
      <c r="D2814" s="5" t="str">
        <f t="shared" si="130"/>
        <v>WAYNE DOWD</v>
      </c>
      <c r="E2814" t="s">
        <v>52</v>
      </c>
      <c r="F2814" t="s">
        <v>53</v>
      </c>
      <c r="G2814" t="s">
        <v>54</v>
      </c>
      <c r="H2814" t="s">
        <v>54</v>
      </c>
      <c r="I2814" s="8">
        <v>15950276</v>
      </c>
      <c r="J2814" t="s">
        <v>854</v>
      </c>
      <c r="K2814" t="s">
        <v>855</v>
      </c>
      <c r="L2814" t="str">
        <f t="shared" si="131"/>
        <v>Ryan Stocker</v>
      </c>
      <c r="M2814" t="s">
        <v>57</v>
      </c>
      <c r="N2814" s="1">
        <v>46023</v>
      </c>
      <c r="O2814" s="1">
        <v>46174</v>
      </c>
      <c r="P2814">
        <f t="shared" si="129"/>
        <v>5</v>
      </c>
      <c r="Q2814" s="1" t="s">
        <v>142</v>
      </c>
      <c r="R2814" s="1" t="s">
        <v>3570</v>
      </c>
      <c r="S2814" s="2">
        <v>56.69</v>
      </c>
      <c r="T2814">
        <v>1</v>
      </c>
      <c r="U2814" t="s">
        <v>58</v>
      </c>
      <c r="V2814" s="3">
        <v>0.6</v>
      </c>
      <c r="W2814" t="s">
        <v>60</v>
      </c>
      <c r="X2814" t="s">
        <v>143</v>
      </c>
      <c r="Y2814" s="2">
        <v>34.01</v>
      </c>
      <c r="Z2814" s="2">
        <v>0</v>
      </c>
      <c r="AA2814" s="2">
        <v>0</v>
      </c>
      <c r="AB2814" s="2">
        <v>0</v>
      </c>
    </row>
    <row r="2815" spans="1:28" x14ac:dyDescent="0.25">
      <c r="A2815">
        <v>2032682468</v>
      </c>
      <c r="B2815" t="s">
        <v>1688</v>
      </c>
      <c r="C2815" t="s">
        <v>1689</v>
      </c>
      <c r="D2815" s="5" t="str">
        <f t="shared" si="130"/>
        <v>DIANNE ANDRESEN</v>
      </c>
      <c r="E2815" t="s">
        <v>52</v>
      </c>
      <c r="F2815" t="s">
        <v>53</v>
      </c>
      <c r="G2815" t="s">
        <v>54</v>
      </c>
      <c r="H2815" t="s">
        <v>54</v>
      </c>
      <c r="I2815" s="8">
        <v>15950276</v>
      </c>
      <c r="J2815" t="s">
        <v>854</v>
      </c>
      <c r="K2815" t="s">
        <v>855</v>
      </c>
      <c r="L2815" t="str">
        <f t="shared" si="131"/>
        <v>Ryan Stocker</v>
      </c>
      <c r="M2815" t="s">
        <v>57</v>
      </c>
      <c r="N2815" s="1">
        <v>46023</v>
      </c>
      <c r="O2815" s="1">
        <v>46174</v>
      </c>
      <c r="P2815">
        <f t="shared" si="129"/>
        <v>5</v>
      </c>
      <c r="Q2815" s="1" t="s">
        <v>142</v>
      </c>
      <c r="R2815" s="1" t="s">
        <v>3570</v>
      </c>
      <c r="S2815" s="2">
        <v>56.69</v>
      </c>
      <c r="T2815">
        <v>1</v>
      </c>
      <c r="U2815" t="s">
        <v>58</v>
      </c>
      <c r="V2815" s="3">
        <v>0.6</v>
      </c>
      <c r="W2815" t="s">
        <v>60</v>
      </c>
      <c r="X2815" t="s">
        <v>143</v>
      </c>
      <c r="Y2815" s="2">
        <v>34.01</v>
      </c>
      <c r="Z2815" s="2">
        <v>0</v>
      </c>
      <c r="AA2815" s="2">
        <v>0</v>
      </c>
      <c r="AB2815" s="2">
        <v>0</v>
      </c>
    </row>
    <row r="2816" spans="1:28" x14ac:dyDescent="0.25">
      <c r="A2816">
        <v>2032844090</v>
      </c>
      <c r="B2816" t="s">
        <v>869</v>
      </c>
      <c r="C2816" t="s">
        <v>870</v>
      </c>
      <c r="D2816" s="5" t="str">
        <f t="shared" si="130"/>
        <v>SUCHADA CHOMDEE</v>
      </c>
      <c r="E2816" t="s">
        <v>871</v>
      </c>
      <c r="F2816" t="s">
        <v>53</v>
      </c>
      <c r="G2816" t="s">
        <v>54</v>
      </c>
      <c r="H2816" t="s">
        <v>54</v>
      </c>
      <c r="I2816" s="8">
        <v>8692488</v>
      </c>
      <c r="J2816" t="s">
        <v>872</v>
      </c>
      <c r="K2816" t="s">
        <v>873</v>
      </c>
      <c r="L2816" t="str">
        <f t="shared" si="131"/>
        <v>Zulfunar Yavuzkan Rasin</v>
      </c>
      <c r="M2816" t="s">
        <v>57</v>
      </c>
      <c r="N2816" s="1">
        <v>46023</v>
      </c>
      <c r="O2816" s="1">
        <v>46174</v>
      </c>
      <c r="P2816">
        <f t="shared" si="129"/>
        <v>5</v>
      </c>
      <c r="Q2816" s="1" t="s">
        <v>142</v>
      </c>
      <c r="R2816" s="1" t="s">
        <v>3570</v>
      </c>
      <c r="S2816" s="2">
        <v>108.52</v>
      </c>
      <c r="T2816">
        <v>1</v>
      </c>
      <c r="U2816" t="s">
        <v>58</v>
      </c>
      <c r="V2816" s="3">
        <v>0.6</v>
      </c>
      <c r="W2816" t="s">
        <v>60</v>
      </c>
      <c r="X2816" t="s">
        <v>143</v>
      </c>
      <c r="Y2816" s="2">
        <v>65.11</v>
      </c>
      <c r="Z2816" s="2">
        <v>0</v>
      </c>
      <c r="AA2816" s="2">
        <v>0</v>
      </c>
      <c r="AB2816" s="2">
        <v>0</v>
      </c>
    </row>
    <row r="2817" spans="1:28" x14ac:dyDescent="0.25">
      <c r="A2817">
        <v>2032477986</v>
      </c>
      <c r="B2817" t="s">
        <v>1948</v>
      </c>
      <c r="C2817" t="s">
        <v>1949</v>
      </c>
      <c r="D2817" s="5" t="str">
        <f t="shared" si="130"/>
        <v>FLORETTA KAMARA</v>
      </c>
      <c r="E2817" t="s">
        <v>177</v>
      </c>
      <c r="F2817" t="s">
        <v>734</v>
      </c>
      <c r="G2817" t="s">
        <v>740</v>
      </c>
      <c r="H2817" t="s">
        <v>951</v>
      </c>
      <c r="I2817" s="8">
        <v>9079571</v>
      </c>
      <c r="J2817" t="s">
        <v>152</v>
      </c>
      <c r="K2817" t="s">
        <v>153</v>
      </c>
      <c r="L2817" t="str">
        <f t="shared" si="131"/>
        <v>ADAM RICHTER</v>
      </c>
      <c r="M2817" t="s">
        <v>57</v>
      </c>
      <c r="N2817" s="1">
        <v>45995</v>
      </c>
      <c r="O2817" s="1">
        <v>46177</v>
      </c>
      <c r="P2817">
        <f t="shared" si="129"/>
        <v>6</v>
      </c>
      <c r="Q2817" s="1" t="s">
        <v>142</v>
      </c>
      <c r="R2817" s="1" t="s">
        <v>3570</v>
      </c>
      <c r="S2817" s="2">
        <v>24.61</v>
      </c>
      <c r="T2817">
        <v>1</v>
      </c>
      <c r="U2817" t="s">
        <v>58</v>
      </c>
      <c r="V2817" s="3">
        <v>0.7</v>
      </c>
      <c r="W2817" t="s">
        <v>60</v>
      </c>
      <c r="X2817" t="s">
        <v>143</v>
      </c>
      <c r="Y2817" s="2">
        <v>17.23</v>
      </c>
      <c r="Z2817" s="2">
        <v>0</v>
      </c>
      <c r="AA2817" s="2">
        <v>0</v>
      </c>
      <c r="AB2817" s="2">
        <v>0</v>
      </c>
    </row>
    <row r="2818" spans="1:28" x14ac:dyDescent="0.25">
      <c r="A2818">
        <v>2032469958</v>
      </c>
      <c r="B2818" t="s">
        <v>1935</v>
      </c>
      <c r="C2818" t="s">
        <v>1936</v>
      </c>
      <c r="D2818" s="5" t="str">
        <f t="shared" si="130"/>
        <v>RYLEE SCHLICKER</v>
      </c>
      <c r="E2818" t="s">
        <v>113</v>
      </c>
      <c r="F2818" t="s">
        <v>734</v>
      </c>
      <c r="G2818" t="s">
        <v>740</v>
      </c>
      <c r="H2818" t="s">
        <v>951</v>
      </c>
      <c r="I2818" s="8">
        <v>21435997</v>
      </c>
      <c r="J2818" t="s">
        <v>911</v>
      </c>
      <c r="K2818" t="s">
        <v>912</v>
      </c>
      <c r="L2818" t="str">
        <f t="shared" si="131"/>
        <v>Christopher Brousseau</v>
      </c>
      <c r="M2818" t="s">
        <v>57</v>
      </c>
      <c r="N2818" s="1">
        <v>45994</v>
      </c>
      <c r="O2818" s="1">
        <v>46176</v>
      </c>
      <c r="P2818">
        <f t="shared" ref="P2818:P2881" si="132">DATEDIF(N2818,O2818,"M")</f>
        <v>6</v>
      </c>
      <c r="Q2818" s="1" t="s">
        <v>142</v>
      </c>
      <c r="R2818" s="1" t="s">
        <v>3570</v>
      </c>
      <c r="S2818" s="2">
        <v>25.73</v>
      </c>
      <c r="T2818">
        <v>1</v>
      </c>
      <c r="U2818" t="s">
        <v>58</v>
      </c>
      <c r="V2818" s="3">
        <v>0.7</v>
      </c>
      <c r="W2818" t="s">
        <v>60</v>
      </c>
      <c r="X2818" t="s">
        <v>143</v>
      </c>
      <c r="Y2818" s="2">
        <v>18.010000000000002</v>
      </c>
      <c r="Z2818" s="2">
        <v>0</v>
      </c>
      <c r="AA2818" s="2">
        <v>0</v>
      </c>
      <c r="AB2818" s="2">
        <v>0</v>
      </c>
    </row>
    <row r="2819" spans="1:28" x14ac:dyDescent="0.25">
      <c r="A2819">
        <v>2032431199</v>
      </c>
      <c r="B2819" t="s">
        <v>691</v>
      </c>
      <c r="C2819" t="s">
        <v>692</v>
      </c>
      <c r="D2819" s="5" t="str">
        <f t="shared" ref="D2819:D2882" si="133">CONCATENATE(C2819," ",B2819)</f>
        <v>TRINA KIRKVOLD</v>
      </c>
      <c r="E2819" t="s">
        <v>239</v>
      </c>
      <c r="F2819" t="s">
        <v>734</v>
      </c>
      <c r="G2819" t="s">
        <v>740</v>
      </c>
      <c r="H2819" t="s">
        <v>951</v>
      </c>
      <c r="I2819" s="8">
        <v>8307933</v>
      </c>
      <c r="J2819" t="s">
        <v>114</v>
      </c>
      <c r="K2819" t="s">
        <v>115</v>
      </c>
      <c r="L2819" t="str">
        <f t="shared" si="131"/>
        <v>GREGORY TEIPEL</v>
      </c>
      <c r="M2819" t="s">
        <v>57</v>
      </c>
      <c r="N2819" s="1">
        <v>45994</v>
      </c>
      <c r="O2819" s="1">
        <v>46176</v>
      </c>
      <c r="P2819">
        <f t="shared" si="132"/>
        <v>6</v>
      </c>
      <c r="Q2819" s="1" t="s">
        <v>142</v>
      </c>
      <c r="R2819" s="1" t="s">
        <v>3570</v>
      </c>
      <c r="S2819" s="2">
        <v>21.44</v>
      </c>
      <c r="T2819">
        <v>1</v>
      </c>
      <c r="U2819" t="s">
        <v>58</v>
      </c>
      <c r="V2819" s="3">
        <v>0.7</v>
      </c>
      <c r="W2819" t="s">
        <v>60</v>
      </c>
      <c r="X2819" t="s">
        <v>143</v>
      </c>
      <c r="Y2819" s="2">
        <v>15.01</v>
      </c>
      <c r="Z2819" s="2">
        <v>0</v>
      </c>
      <c r="AA2819" s="2">
        <v>0</v>
      </c>
      <c r="AB2819" s="2">
        <v>0</v>
      </c>
    </row>
    <row r="2820" spans="1:28" x14ac:dyDescent="0.25">
      <c r="A2820">
        <v>2032218468</v>
      </c>
      <c r="B2820" t="s">
        <v>3426</v>
      </c>
      <c r="C2820" t="s">
        <v>3427</v>
      </c>
      <c r="D2820" s="5" t="str">
        <f t="shared" si="133"/>
        <v>BETTYJO SANNER</v>
      </c>
      <c r="E2820" t="s">
        <v>177</v>
      </c>
      <c r="F2820" t="s">
        <v>734</v>
      </c>
      <c r="G2820" t="s">
        <v>740</v>
      </c>
      <c r="H2820" t="s">
        <v>951</v>
      </c>
      <c r="I2820" s="8" t="s">
        <v>3531</v>
      </c>
      <c r="J2820" t="s">
        <v>2025</v>
      </c>
      <c r="K2820" t="s">
        <v>2026</v>
      </c>
      <c r="L2820" t="str">
        <f t="shared" si="131"/>
        <v>Robert Adcock</v>
      </c>
      <c r="M2820" t="s">
        <v>57</v>
      </c>
      <c r="N2820" s="1">
        <v>45992</v>
      </c>
      <c r="O2820" s="1">
        <v>46174</v>
      </c>
      <c r="P2820">
        <f t="shared" si="132"/>
        <v>6</v>
      </c>
      <c r="Q2820" s="1" t="s">
        <v>142</v>
      </c>
      <c r="R2820" s="1" t="s">
        <v>3570</v>
      </c>
      <c r="S2820" s="2">
        <v>24.61</v>
      </c>
      <c r="T2820">
        <v>1</v>
      </c>
      <c r="U2820" t="s">
        <v>58</v>
      </c>
      <c r="V2820" s="3">
        <v>0.7</v>
      </c>
      <c r="W2820" t="s">
        <v>60</v>
      </c>
      <c r="X2820" t="s">
        <v>143</v>
      </c>
      <c r="Y2820" s="2">
        <v>17.23</v>
      </c>
      <c r="Z2820" s="2">
        <v>0</v>
      </c>
      <c r="AA2820" s="2">
        <v>0</v>
      </c>
      <c r="AB2820" s="2">
        <v>0</v>
      </c>
    </row>
    <row r="2821" spans="1:28" x14ac:dyDescent="0.25">
      <c r="A2821">
        <v>2032170293</v>
      </c>
      <c r="B2821" t="s">
        <v>3417</v>
      </c>
      <c r="C2821" t="s">
        <v>1476</v>
      </c>
      <c r="D2821" s="5" t="str">
        <f t="shared" si="133"/>
        <v>ANDREW O'NEIL</v>
      </c>
      <c r="E2821" t="s">
        <v>177</v>
      </c>
      <c r="F2821" t="s">
        <v>734</v>
      </c>
      <c r="G2821" t="s">
        <v>740</v>
      </c>
      <c r="H2821" t="s">
        <v>951</v>
      </c>
      <c r="I2821" s="8">
        <v>5442438</v>
      </c>
      <c r="J2821" t="s">
        <v>178</v>
      </c>
      <c r="K2821" t="s">
        <v>179</v>
      </c>
      <c r="L2821" t="str">
        <f t="shared" si="131"/>
        <v>Ronald Max</v>
      </c>
      <c r="M2821" t="s">
        <v>57</v>
      </c>
      <c r="N2821" s="1">
        <v>45992</v>
      </c>
      <c r="O2821" s="1">
        <v>46174</v>
      </c>
      <c r="P2821">
        <f t="shared" si="132"/>
        <v>6</v>
      </c>
      <c r="Q2821" s="1" t="s">
        <v>142</v>
      </c>
      <c r="R2821" s="1" t="s">
        <v>3570</v>
      </c>
      <c r="S2821" s="2">
        <v>78.97</v>
      </c>
      <c r="T2821">
        <v>1</v>
      </c>
      <c r="U2821" t="s">
        <v>58</v>
      </c>
      <c r="V2821" s="3">
        <v>0.7</v>
      </c>
      <c r="W2821" t="s">
        <v>60</v>
      </c>
      <c r="X2821" t="s">
        <v>143</v>
      </c>
      <c r="Y2821" s="2">
        <v>55.28</v>
      </c>
      <c r="Z2821" s="2">
        <v>0</v>
      </c>
      <c r="AA2821" s="2">
        <v>0</v>
      </c>
      <c r="AB2821" s="2">
        <v>0</v>
      </c>
    </row>
    <row r="2822" spans="1:28" x14ac:dyDescent="0.25">
      <c r="A2822">
        <v>2032046214</v>
      </c>
      <c r="B2822" t="s">
        <v>450</v>
      </c>
      <c r="C2822" t="s">
        <v>145</v>
      </c>
      <c r="D2822" s="5" t="str">
        <f t="shared" si="133"/>
        <v>MARY LECATES-HEARN</v>
      </c>
      <c r="E2822" t="s">
        <v>177</v>
      </c>
      <c r="F2822" t="s">
        <v>734</v>
      </c>
      <c r="G2822" t="s">
        <v>740</v>
      </c>
      <c r="H2822" t="s">
        <v>951</v>
      </c>
      <c r="I2822" s="8">
        <v>5442438</v>
      </c>
      <c r="J2822" t="s">
        <v>178</v>
      </c>
      <c r="K2822" t="s">
        <v>179</v>
      </c>
      <c r="L2822" t="str">
        <f t="shared" si="131"/>
        <v>Ronald Max</v>
      </c>
      <c r="M2822" t="s">
        <v>57</v>
      </c>
      <c r="N2822" s="1">
        <v>45994</v>
      </c>
      <c r="O2822" s="1">
        <v>46176</v>
      </c>
      <c r="P2822">
        <f t="shared" si="132"/>
        <v>6</v>
      </c>
      <c r="Q2822" s="1" t="s">
        <v>142</v>
      </c>
      <c r="R2822" s="1" t="s">
        <v>3570</v>
      </c>
      <c r="S2822" s="2">
        <v>48</v>
      </c>
      <c r="T2822">
        <v>1</v>
      </c>
      <c r="U2822" t="s">
        <v>58</v>
      </c>
      <c r="V2822" s="3">
        <v>0.7</v>
      </c>
      <c r="W2822" t="s">
        <v>60</v>
      </c>
      <c r="X2822" t="s">
        <v>143</v>
      </c>
      <c r="Y2822" s="2">
        <v>33.6</v>
      </c>
      <c r="Z2822" s="2">
        <v>0</v>
      </c>
      <c r="AA2822" s="2">
        <v>0</v>
      </c>
      <c r="AB2822" s="2">
        <v>0</v>
      </c>
    </row>
    <row r="2823" spans="1:28" x14ac:dyDescent="0.25">
      <c r="A2823">
        <v>2032150269</v>
      </c>
      <c r="B2823" t="s">
        <v>3414</v>
      </c>
      <c r="C2823" t="s">
        <v>662</v>
      </c>
      <c r="D2823" s="5" t="str">
        <f t="shared" si="133"/>
        <v>KEVIN LAW</v>
      </c>
      <c r="E2823" t="s">
        <v>177</v>
      </c>
      <c r="F2823" t="s">
        <v>734</v>
      </c>
      <c r="G2823" t="s">
        <v>740</v>
      </c>
      <c r="H2823" t="s">
        <v>951</v>
      </c>
      <c r="I2823" s="8">
        <v>5442438</v>
      </c>
      <c r="J2823" t="s">
        <v>178</v>
      </c>
      <c r="K2823" t="s">
        <v>179</v>
      </c>
      <c r="L2823" t="str">
        <f t="shared" si="131"/>
        <v>Ronald Max</v>
      </c>
      <c r="M2823" t="s">
        <v>57</v>
      </c>
      <c r="N2823" s="1">
        <v>45992</v>
      </c>
      <c r="O2823" s="1">
        <v>46174</v>
      </c>
      <c r="P2823">
        <f t="shared" si="132"/>
        <v>6</v>
      </c>
      <c r="Q2823" s="1" t="s">
        <v>142</v>
      </c>
      <c r="R2823" s="1" t="s">
        <v>3570</v>
      </c>
      <c r="S2823" s="2">
        <v>48</v>
      </c>
      <c r="T2823">
        <v>1</v>
      </c>
      <c r="U2823" t="s">
        <v>58</v>
      </c>
      <c r="V2823" s="3">
        <v>0.7</v>
      </c>
      <c r="W2823" t="s">
        <v>60</v>
      </c>
      <c r="X2823" t="s">
        <v>143</v>
      </c>
      <c r="Y2823" s="2">
        <v>33.6</v>
      </c>
      <c r="Z2823" s="2">
        <v>0</v>
      </c>
      <c r="AA2823" s="2">
        <v>0</v>
      </c>
      <c r="AB2823" s="2">
        <v>0</v>
      </c>
    </row>
    <row r="2824" spans="1:28" x14ac:dyDescent="0.25">
      <c r="A2824">
        <v>2032480604</v>
      </c>
      <c r="B2824" t="s">
        <v>820</v>
      </c>
      <c r="C2824" t="s">
        <v>112</v>
      </c>
      <c r="D2824" s="5" t="str">
        <f t="shared" si="133"/>
        <v>WILLIAM WHITE</v>
      </c>
      <c r="E2824" t="s">
        <v>177</v>
      </c>
      <c r="F2824" t="s">
        <v>734</v>
      </c>
      <c r="G2824" t="s">
        <v>740</v>
      </c>
      <c r="H2824" t="s">
        <v>951</v>
      </c>
      <c r="I2824" s="8">
        <v>5442438</v>
      </c>
      <c r="J2824" t="s">
        <v>178</v>
      </c>
      <c r="K2824" t="s">
        <v>179</v>
      </c>
      <c r="L2824" t="str">
        <f t="shared" si="131"/>
        <v>Ronald Max</v>
      </c>
      <c r="M2824" t="s">
        <v>57</v>
      </c>
      <c r="N2824" s="1">
        <v>45995</v>
      </c>
      <c r="O2824" s="1">
        <v>46177</v>
      </c>
      <c r="P2824">
        <f t="shared" si="132"/>
        <v>6</v>
      </c>
      <c r="Q2824" s="1" t="s">
        <v>142</v>
      </c>
      <c r="R2824" s="1" t="s">
        <v>3570</v>
      </c>
      <c r="S2824" s="2">
        <v>24.61</v>
      </c>
      <c r="T2824">
        <v>1</v>
      </c>
      <c r="U2824" t="s">
        <v>58</v>
      </c>
      <c r="V2824" s="3">
        <v>0.7</v>
      </c>
      <c r="W2824" t="s">
        <v>60</v>
      </c>
      <c r="X2824" t="s">
        <v>143</v>
      </c>
      <c r="Y2824" s="2">
        <v>17.23</v>
      </c>
      <c r="Z2824" s="2">
        <v>0</v>
      </c>
      <c r="AA2824" s="2">
        <v>0</v>
      </c>
      <c r="AB2824" s="2">
        <v>0</v>
      </c>
    </row>
    <row r="2825" spans="1:28" x14ac:dyDescent="0.25">
      <c r="A2825">
        <v>2032225156</v>
      </c>
      <c r="B2825" t="s">
        <v>563</v>
      </c>
      <c r="C2825" t="s">
        <v>145</v>
      </c>
      <c r="D2825" s="5" t="str">
        <f t="shared" si="133"/>
        <v>MARY LYNCH</v>
      </c>
      <c r="E2825" t="s">
        <v>177</v>
      </c>
      <c r="F2825" t="s">
        <v>734</v>
      </c>
      <c r="G2825" t="s">
        <v>740</v>
      </c>
      <c r="H2825" t="s">
        <v>951</v>
      </c>
      <c r="I2825" s="8">
        <v>5442438</v>
      </c>
      <c r="J2825" t="s">
        <v>178</v>
      </c>
      <c r="K2825" t="s">
        <v>179</v>
      </c>
      <c r="L2825" t="str">
        <f t="shared" si="131"/>
        <v>Ronald Max</v>
      </c>
      <c r="M2825" t="s">
        <v>57</v>
      </c>
      <c r="N2825" s="1">
        <v>45992</v>
      </c>
      <c r="O2825" s="1">
        <v>46174</v>
      </c>
      <c r="P2825">
        <f t="shared" si="132"/>
        <v>6</v>
      </c>
      <c r="Q2825" s="1" t="s">
        <v>142</v>
      </c>
      <c r="R2825" s="1" t="s">
        <v>3570</v>
      </c>
      <c r="S2825" s="2">
        <v>24.61</v>
      </c>
      <c r="T2825">
        <v>1</v>
      </c>
      <c r="U2825" t="s">
        <v>58</v>
      </c>
      <c r="V2825" s="3">
        <v>0.7</v>
      </c>
      <c r="W2825" t="s">
        <v>60</v>
      </c>
      <c r="X2825" t="s">
        <v>143</v>
      </c>
      <c r="Y2825" s="2">
        <v>17.23</v>
      </c>
      <c r="Z2825" s="2">
        <v>0</v>
      </c>
      <c r="AA2825" s="2">
        <v>0</v>
      </c>
      <c r="AB2825" s="2">
        <v>0</v>
      </c>
    </row>
    <row r="2826" spans="1:28" x14ac:dyDescent="0.25">
      <c r="A2826">
        <v>2032431567</v>
      </c>
      <c r="B2826" t="s">
        <v>3059</v>
      </c>
      <c r="C2826" t="s">
        <v>137</v>
      </c>
      <c r="D2826" s="5" t="str">
        <f t="shared" si="133"/>
        <v>KATHY MUCCI</v>
      </c>
      <c r="E2826" t="s">
        <v>177</v>
      </c>
      <c r="F2826" t="s">
        <v>734</v>
      </c>
      <c r="G2826" t="s">
        <v>740</v>
      </c>
      <c r="H2826" t="s">
        <v>951</v>
      </c>
      <c r="I2826" s="8">
        <v>5442438</v>
      </c>
      <c r="J2826" t="s">
        <v>178</v>
      </c>
      <c r="K2826" t="s">
        <v>179</v>
      </c>
      <c r="L2826" t="str">
        <f t="shared" si="131"/>
        <v>Ronald Max</v>
      </c>
      <c r="M2826" t="s">
        <v>57</v>
      </c>
      <c r="N2826" s="1">
        <v>45993</v>
      </c>
      <c r="O2826" s="1">
        <v>46175</v>
      </c>
      <c r="P2826">
        <f t="shared" si="132"/>
        <v>6</v>
      </c>
      <c r="Q2826" s="1" t="s">
        <v>142</v>
      </c>
      <c r="R2826" s="1" t="s">
        <v>3570</v>
      </c>
      <c r="S2826" s="2">
        <v>24.61</v>
      </c>
      <c r="T2826">
        <v>1</v>
      </c>
      <c r="U2826" t="s">
        <v>58</v>
      </c>
      <c r="V2826" s="3">
        <v>0.7</v>
      </c>
      <c r="W2826" t="s">
        <v>60</v>
      </c>
      <c r="X2826" t="s">
        <v>143</v>
      </c>
      <c r="Y2826" s="2">
        <v>17.23</v>
      </c>
      <c r="Z2826" s="2">
        <v>0</v>
      </c>
      <c r="AA2826" s="2">
        <v>0</v>
      </c>
      <c r="AB2826" s="2">
        <v>0</v>
      </c>
    </row>
    <row r="2827" spans="1:28" x14ac:dyDescent="0.25">
      <c r="A2827">
        <v>2032448443</v>
      </c>
      <c r="B2827" t="s">
        <v>696</v>
      </c>
      <c r="C2827" t="s">
        <v>697</v>
      </c>
      <c r="D2827" s="5" t="str">
        <f t="shared" si="133"/>
        <v>ASHLEY SANDERS</v>
      </c>
      <c r="E2827" t="s">
        <v>177</v>
      </c>
      <c r="F2827" t="s">
        <v>734</v>
      </c>
      <c r="G2827" t="s">
        <v>740</v>
      </c>
      <c r="H2827" t="s">
        <v>951</v>
      </c>
      <c r="I2827" s="8">
        <v>5442438</v>
      </c>
      <c r="J2827" t="s">
        <v>178</v>
      </c>
      <c r="K2827" t="s">
        <v>179</v>
      </c>
      <c r="L2827" t="str">
        <f t="shared" si="131"/>
        <v>Ronald Max</v>
      </c>
      <c r="M2827" t="s">
        <v>57</v>
      </c>
      <c r="N2827" s="1">
        <v>45993</v>
      </c>
      <c r="O2827" s="1">
        <v>46175</v>
      </c>
      <c r="P2827">
        <f t="shared" si="132"/>
        <v>6</v>
      </c>
      <c r="Q2827" s="1" t="s">
        <v>142</v>
      </c>
      <c r="R2827" s="1" t="s">
        <v>3570</v>
      </c>
      <c r="S2827" s="2">
        <v>24.61</v>
      </c>
      <c r="T2827">
        <v>1</v>
      </c>
      <c r="U2827" t="s">
        <v>58</v>
      </c>
      <c r="V2827" s="3">
        <v>0.7</v>
      </c>
      <c r="W2827" t="s">
        <v>60</v>
      </c>
      <c r="X2827" t="s">
        <v>143</v>
      </c>
      <c r="Y2827" s="2">
        <v>17.23</v>
      </c>
      <c r="Z2827" s="2">
        <v>0</v>
      </c>
      <c r="AA2827" s="2">
        <v>0</v>
      </c>
      <c r="AB2827" s="2">
        <v>0</v>
      </c>
    </row>
    <row r="2828" spans="1:28" x14ac:dyDescent="0.25">
      <c r="A2828">
        <v>2032448984</v>
      </c>
      <c r="B2828" t="s">
        <v>696</v>
      </c>
      <c r="C2828" t="s">
        <v>75</v>
      </c>
      <c r="D2828" s="5" t="str">
        <f t="shared" si="133"/>
        <v>MICHAEL SANDERS</v>
      </c>
      <c r="E2828" t="s">
        <v>177</v>
      </c>
      <c r="F2828" t="s">
        <v>734</v>
      </c>
      <c r="G2828" t="s">
        <v>740</v>
      </c>
      <c r="H2828" t="s">
        <v>951</v>
      </c>
      <c r="I2828" s="8">
        <v>5442438</v>
      </c>
      <c r="J2828" t="s">
        <v>178</v>
      </c>
      <c r="K2828" t="s">
        <v>179</v>
      </c>
      <c r="L2828" t="str">
        <f t="shared" si="131"/>
        <v>Ronald Max</v>
      </c>
      <c r="M2828" t="s">
        <v>57</v>
      </c>
      <c r="N2828" s="1">
        <v>45993</v>
      </c>
      <c r="O2828" s="1">
        <v>46175</v>
      </c>
      <c r="P2828">
        <f t="shared" si="132"/>
        <v>6</v>
      </c>
      <c r="Q2828" s="1" t="s">
        <v>142</v>
      </c>
      <c r="R2828" s="1" t="s">
        <v>3570</v>
      </c>
      <c r="S2828" s="2">
        <v>24.61</v>
      </c>
      <c r="T2828">
        <v>1</v>
      </c>
      <c r="U2828" t="s">
        <v>58</v>
      </c>
      <c r="V2828" s="3">
        <v>0.7</v>
      </c>
      <c r="W2828" t="s">
        <v>60</v>
      </c>
      <c r="X2828" t="s">
        <v>143</v>
      </c>
      <c r="Y2828" s="2">
        <v>17.23</v>
      </c>
      <c r="Z2828" s="2">
        <v>0</v>
      </c>
      <c r="AA2828" s="2">
        <v>0</v>
      </c>
      <c r="AB2828" s="2">
        <v>0</v>
      </c>
    </row>
    <row r="2829" spans="1:28" x14ac:dyDescent="0.25">
      <c r="A2829">
        <v>2032222015</v>
      </c>
      <c r="B2829" t="s">
        <v>561</v>
      </c>
      <c r="C2829" t="s">
        <v>562</v>
      </c>
      <c r="D2829" s="5" t="str">
        <f t="shared" si="133"/>
        <v>AMATA BROMUND</v>
      </c>
      <c r="E2829" t="s">
        <v>313</v>
      </c>
      <c r="F2829" t="s">
        <v>734</v>
      </c>
      <c r="G2829" t="s">
        <v>740</v>
      </c>
      <c r="H2829" t="s">
        <v>951</v>
      </c>
      <c r="I2829" s="8">
        <v>8977234</v>
      </c>
      <c r="J2829" t="s">
        <v>90</v>
      </c>
      <c r="K2829" t="s">
        <v>91</v>
      </c>
      <c r="L2829" t="str">
        <f t="shared" si="131"/>
        <v>RYAN CALTAGIRONE</v>
      </c>
      <c r="M2829" t="s">
        <v>57</v>
      </c>
      <c r="N2829" s="1">
        <v>45992</v>
      </c>
      <c r="O2829" s="1">
        <v>46174</v>
      </c>
      <c r="P2829">
        <f t="shared" si="132"/>
        <v>6</v>
      </c>
      <c r="Q2829" s="1" t="s">
        <v>142</v>
      </c>
      <c r="R2829" s="1" t="s">
        <v>3570</v>
      </c>
      <c r="S2829" s="2">
        <v>10.54</v>
      </c>
      <c r="T2829">
        <v>1</v>
      </c>
      <c r="U2829" t="s">
        <v>58</v>
      </c>
      <c r="V2829" s="3">
        <v>0.7</v>
      </c>
      <c r="W2829" t="s">
        <v>60</v>
      </c>
      <c r="X2829" t="s">
        <v>143</v>
      </c>
      <c r="Y2829" s="2">
        <v>7.38</v>
      </c>
      <c r="Z2829" s="2">
        <v>0</v>
      </c>
      <c r="AA2829" s="2">
        <v>0</v>
      </c>
      <c r="AB2829" s="2">
        <v>0</v>
      </c>
    </row>
    <row r="2830" spans="1:28" x14ac:dyDescent="0.25">
      <c r="A2830">
        <v>2032126899</v>
      </c>
      <c r="B2830" t="s">
        <v>1636</v>
      </c>
      <c r="C2830" t="s">
        <v>1637</v>
      </c>
      <c r="D2830" s="5" t="str">
        <f t="shared" si="133"/>
        <v>BRINDA PARAMORE</v>
      </c>
      <c r="E2830" t="s">
        <v>106</v>
      </c>
      <c r="F2830" t="s">
        <v>734</v>
      </c>
      <c r="G2830" t="s">
        <v>740</v>
      </c>
      <c r="H2830" t="s">
        <v>951</v>
      </c>
      <c r="I2830" s="8">
        <v>8977234</v>
      </c>
      <c r="J2830" t="s">
        <v>90</v>
      </c>
      <c r="K2830" t="s">
        <v>91</v>
      </c>
      <c r="L2830" t="str">
        <f t="shared" si="131"/>
        <v>RYAN CALTAGIRONE</v>
      </c>
      <c r="M2830" t="s">
        <v>57</v>
      </c>
      <c r="N2830" s="1">
        <v>45992</v>
      </c>
      <c r="O2830" s="1">
        <v>46174</v>
      </c>
      <c r="P2830">
        <f t="shared" si="132"/>
        <v>6</v>
      </c>
      <c r="Q2830" s="1" t="s">
        <v>142</v>
      </c>
      <c r="R2830" s="1" t="s">
        <v>3570</v>
      </c>
      <c r="S2830" s="2">
        <v>8.3699999999999992</v>
      </c>
      <c r="T2830">
        <v>1</v>
      </c>
      <c r="U2830" t="s">
        <v>58</v>
      </c>
      <c r="V2830" s="3">
        <v>0.7</v>
      </c>
      <c r="W2830" t="s">
        <v>60</v>
      </c>
      <c r="X2830" t="s">
        <v>143</v>
      </c>
      <c r="Y2830" s="2">
        <v>5.86</v>
      </c>
      <c r="Z2830" s="2">
        <v>0</v>
      </c>
      <c r="AA2830" s="2">
        <v>0</v>
      </c>
      <c r="AB2830" s="2">
        <v>0</v>
      </c>
    </row>
    <row r="2831" spans="1:28" x14ac:dyDescent="0.25">
      <c r="A2831">
        <v>2032554456</v>
      </c>
      <c r="B2831" t="s">
        <v>3266</v>
      </c>
      <c r="C2831" t="s">
        <v>814</v>
      </c>
      <c r="D2831" s="5" t="str">
        <f t="shared" si="133"/>
        <v>MONICA LAROCCO-MCVAY</v>
      </c>
      <c r="E2831" t="s">
        <v>82</v>
      </c>
      <c r="F2831" t="s">
        <v>1691</v>
      </c>
      <c r="G2831" t="s">
        <v>1694</v>
      </c>
      <c r="H2831" t="s">
        <v>1694</v>
      </c>
      <c r="I2831" s="8">
        <v>19396223</v>
      </c>
      <c r="J2831" t="s">
        <v>158</v>
      </c>
      <c r="K2831" t="s">
        <v>159</v>
      </c>
      <c r="L2831" t="str">
        <f t="shared" si="131"/>
        <v>Saadia Abdul</v>
      </c>
      <c r="M2831" t="s">
        <v>57</v>
      </c>
      <c r="N2831" s="1">
        <v>45998</v>
      </c>
      <c r="O2831" s="1">
        <v>46180</v>
      </c>
      <c r="P2831">
        <f t="shared" si="132"/>
        <v>6</v>
      </c>
      <c r="Q2831" s="1" t="s">
        <v>142</v>
      </c>
      <c r="R2831" s="1" t="s">
        <v>3570</v>
      </c>
      <c r="S2831" s="2">
        <v>152.06</v>
      </c>
      <c r="T2831">
        <v>1</v>
      </c>
      <c r="U2831" t="s">
        <v>58</v>
      </c>
      <c r="V2831" s="3">
        <v>0.38</v>
      </c>
      <c r="W2831" t="s">
        <v>60</v>
      </c>
      <c r="X2831" t="s">
        <v>143</v>
      </c>
      <c r="Y2831" s="2">
        <v>57.78</v>
      </c>
      <c r="Z2831" s="2">
        <v>0</v>
      </c>
      <c r="AA2831" s="2">
        <v>0</v>
      </c>
      <c r="AB2831" s="2">
        <v>0</v>
      </c>
    </row>
    <row r="2832" spans="1:28" x14ac:dyDescent="0.25">
      <c r="A2832">
        <v>2032554457</v>
      </c>
      <c r="B2832" t="s">
        <v>3266</v>
      </c>
      <c r="C2832" t="s">
        <v>814</v>
      </c>
      <c r="D2832" s="5" t="str">
        <f t="shared" si="133"/>
        <v>MONICA LAROCCO-MCVAY</v>
      </c>
      <c r="E2832" t="s">
        <v>82</v>
      </c>
      <c r="F2832" t="s">
        <v>1691</v>
      </c>
      <c r="G2832" t="s">
        <v>1695</v>
      </c>
      <c r="H2832" t="s">
        <v>1694</v>
      </c>
      <c r="I2832" s="8">
        <v>19396223</v>
      </c>
      <c r="J2832" t="s">
        <v>158</v>
      </c>
      <c r="K2832" t="s">
        <v>159</v>
      </c>
      <c r="L2832" t="str">
        <f t="shared" si="131"/>
        <v>Saadia Abdul</v>
      </c>
      <c r="M2832" t="s">
        <v>57</v>
      </c>
      <c r="N2832" s="1">
        <v>45998</v>
      </c>
      <c r="O2832" s="1">
        <v>46180</v>
      </c>
      <c r="P2832">
        <f t="shared" si="132"/>
        <v>6</v>
      </c>
      <c r="Q2832" s="1" t="s">
        <v>142</v>
      </c>
      <c r="R2832" s="1" t="s">
        <v>3570</v>
      </c>
      <c r="S2832" s="2">
        <v>7.09</v>
      </c>
      <c r="T2832">
        <v>1</v>
      </c>
      <c r="U2832" t="s">
        <v>58</v>
      </c>
      <c r="V2832" s="3">
        <v>0.38</v>
      </c>
      <c r="W2832" t="s">
        <v>60</v>
      </c>
      <c r="X2832" t="s">
        <v>143</v>
      </c>
      <c r="Y2832" s="2">
        <v>2.69</v>
      </c>
      <c r="Z2832" s="2">
        <v>0</v>
      </c>
      <c r="AA2832" s="2">
        <v>0</v>
      </c>
      <c r="AB2832" s="2">
        <v>0</v>
      </c>
    </row>
    <row r="2833" spans="1:28" x14ac:dyDescent="0.25">
      <c r="A2833">
        <v>2032043632</v>
      </c>
      <c r="B2833" t="s">
        <v>819</v>
      </c>
      <c r="C2833" t="s">
        <v>392</v>
      </c>
      <c r="D2833" s="5" t="str">
        <f t="shared" si="133"/>
        <v>KAREN URBANSKI</v>
      </c>
      <c r="E2833" t="s">
        <v>52</v>
      </c>
      <c r="F2833" t="s">
        <v>734</v>
      </c>
      <c r="G2833" t="s">
        <v>740</v>
      </c>
      <c r="H2833" t="s">
        <v>3499</v>
      </c>
      <c r="I2833" s="8">
        <v>20411454</v>
      </c>
      <c r="J2833" t="s">
        <v>741</v>
      </c>
      <c r="K2833" t="s">
        <v>448</v>
      </c>
      <c r="L2833" t="s">
        <v>3568</v>
      </c>
      <c r="M2833" t="s">
        <v>57</v>
      </c>
      <c r="N2833" s="1">
        <v>45992</v>
      </c>
      <c r="O2833" s="1">
        <v>46174</v>
      </c>
      <c r="P2833">
        <f t="shared" si="132"/>
        <v>6</v>
      </c>
      <c r="Q2833" s="1" t="s">
        <v>142</v>
      </c>
      <c r="R2833" s="1" t="s">
        <v>3570</v>
      </c>
      <c r="S2833" s="2">
        <v>6.43</v>
      </c>
      <c r="T2833">
        <v>1</v>
      </c>
      <c r="U2833" t="s">
        <v>58</v>
      </c>
      <c r="V2833" s="3">
        <v>0.25</v>
      </c>
      <c r="W2833" t="s">
        <v>60</v>
      </c>
      <c r="X2833" t="s">
        <v>143</v>
      </c>
      <c r="Y2833" s="2">
        <v>6.43</v>
      </c>
      <c r="Z2833" s="2">
        <v>0</v>
      </c>
      <c r="AA2833" s="2">
        <v>0</v>
      </c>
      <c r="AB2833" s="2">
        <v>0</v>
      </c>
    </row>
    <row r="2834" spans="1:28" x14ac:dyDescent="0.25">
      <c r="A2834">
        <v>2032630145</v>
      </c>
      <c r="B2834" t="s">
        <v>2938</v>
      </c>
      <c r="C2834" t="s">
        <v>1280</v>
      </c>
      <c r="D2834" s="5" t="str">
        <f t="shared" si="133"/>
        <v>PATRICK MAHAN</v>
      </c>
      <c r="E2834" t="s">
        <v>110</v>
      </c>
      <c r="F2834" t="s">
        <v>1796</v>
      </c>
      <c r="G2834" t="s">
        <v>1797</v>
      </c>
      <c r="H2834" t="s">
        <v>3499</v>
      </c>
      <c r="I2834" s="8">
        <v>20411454</v>
      </c>
      <c r="J2834" t="s">
        <v>1809</v>
      </c>
      <c r="K2834" t="s">
        <v>112</v>
      </c>
      <c r="L2834" t="s">
        <v>3568</v>
      </c>
      <c r="M2834" t="s">
        <v>57</v>
      </c>
      <c r="N2834" s="1">
        <v>45994</v>
      </c>
      <c r="O2834" s="1">
        <v>46176</v>
      </c>
      <c r="P2834">
        <f t="shared" si="132"/>
        <v>6</v>
      </c>
      <c r="Q2834" s="1" t="s">
        <v>142</v>
      </c>
      <c r="R2834" s="1" t="s">
        <v>3570</v>
      </c>
      <c r="S2834" s="2">
        <v>6.13</v>
      </c>
      <c r="T2834">
        <v>1</v>
      </c>
      <c r="U2834" t="s">
        <v>58</v>
      </c>
      <c r="V2834" s="4">
        <v>9.5000000000000001E-2</v>
      </c>
      <c r="W2834" t="s">
        <v>60</v>
      </c>
      <c r="X2834" t="s">
        <v>143</v>
      </c>
      <c r="Y2834" s="2">
        <v>6.13</v>
      </c>
      <c r="Z2834" s="2">
        <v>6.13</v>
      </c>
      <c r="AA2834" s="2">
        <v>6.13</v>
      </c>
      <c r="AB2834" s="2">
        <v>0</v>
      </c>
    </row>
    <row r="2835" spans="1:28" x14ac:dyDescent="0.25">
      <c r="A2835">
        <v>2032004060</v>
      </c>
      <c r="B2835" t="s">
        <v>423</v>
      </c>
      <c r="C2835" t="s">
        <v>424</v>
      </c>
      <c r="D2835" s="5" t="str">
        <f t="shared" si="133"/>
        <v>PATRICIA COBEN</v>
      </c>
      <c r="E2835" t="s">
        <v>82</v>
      </c>
      <c r="F2835" t="s">
        <v>88</v>
      </c>
      <c r="G2835" t="s">
        <v>98</v>
      </c>
      <c r="H2835" t="s">
        <v>3482</v>
      </c>
      <c r="I2835" s="8">
        <v>20003537</v>
      </c>
      <c r="J2835" t="s">
        <v>216</v>
      </c>
      <c r="K2835" t="s">
        <v>217</v>
      </c>
      <c r="L2835" t="str">
        <f t="shared" ref="L2835:L2866" si="134">CONCATENATE(K2835," ",J2835)</f>
        <v>Chad Yale</v>
      </c>
      <c r="M2835" t="s">
        <v>57</v>
      </c>
      <c r="N2835" s="1">
        <v>45992</v>
      </c>
      <c r="O2835" s="1">
        <v>46174</v>
      </c>
      <c r="P2835">
        <f t="shared" si="132"/>
        <v>6</v>
      </c>
      <c r="Q2835" s="1" t="s">
        <v>142</v>
      </c>
      <c r="R2835" s="1" t="s">
        <v>3570</v>
      </c>
      <c r="S2835" s="2">
        <v>86.47</v>
      </c>
      <c r="T2835">
        <v>1</v>
      </c>
      <c r="U2835" t="s">
        <v>58</v>
      </c>
      <c r="V2835" s="3">
        <v>0.75</v>
      </c>
      <c r="W2835" t="s">
        <v>60</v>
      </c>
      <c r="X2835" t="s">
        <v>143</v>
      </c>
      <c r="Y2835" s="2">
        <v>64.849999999999994</v>
      </c>
      <c r="Z2835" s="2">
        <v>0</v>
      </c>
      <c r="AA2835" s="2">
        <v>0</v>
      </c>
      <c r="AB2835" s="2">
        <v>0</v>
      </c>
    </row>
    <row r="2836" spans="1:28" x14ac:dyDescent="0.25">
      <c r="A2836">
        <v>2031949852</v>
      </c>
      <c r="B2836" t="s">
        <v>393</v>
      </c>
      <c r="C2836" t="s">
        <v>248</v>
      </c>
      <c r="D2836" s="5" t="str">
        <f t="shared" si="133"/>
        <v>CYNTHIA DIRKSEN</v>
      </c>
      <c r="E2836" t="s">
        <v>82</v>
      </c>
      <c r="F2836" t="s">
        <v>88</v>
      </c>
      <c r="G2836" t="s">
        <v>98</v>
      </c>
      <c r="H2836" t="s">
        <v>3482</v>
      </c>
      <c r="I2836" s="8">
        <v>20003537</v>
      </c>
      <c r="J2836" t="s">
        <v>216</v>
      </c>
      <c r="K2836" t="s">
        <v>217</v>
      </c>
      <c r="L2836" t="str">
        <f t="shared" si="134"/>
        <v>Chad Yale</v>
      </c>
      <c r="M2836" t="s">
        <v>57</v>
      </c>
      <c r="N2836" s="1">
        <v>45992</v>
      </c>
      <c r="O2836" s="1">
        <v>46174</v>
      </c>
      <c r="P2836">
        <f t="shared" si="132"/>
        <v>6</v>
      </c>
      <c r="Q2836" s="1" t="s">
        <v>142</v>
      </c>
      <c r="R2836" s="1" t="s">
        <v>3570</v>
      </c>
      <c r="S2836" s="2">
        <v>55.75</v>
      </c>
      <c r="T2836">
        <v>1</v>
      </c>
      <c r="U2836" t="s">
        <v>58</v>
      </c>
      <c r="V2836" s="3">
        <v>0.75</v>
      </c>
      <c r="W2836" t="s">
        <v>60</v>
      </c>
      <c r="X2836" t="s">
        <v>143</v>
      </c>
      <c r="Y2836" s="2">
        <v>41.81</v>
      </c>
      <c r="Z2836" s="2">
        <v>0</v>
      </c>
      <c r="AA2836" s="2">
        <v>0</v>
      </c>
      <c r="AB2836" s="2">
        <v>0</v>
      </c>
    </row>
    <row r="2837" spans="1:28" x14ac:dyDescent="0.25">
      <c r="A2837">
        <v>2032469959</v>
      </c>
      <c r="B2837" t="s">
        <v>1935</v>
      </c>
      <c r="C2837" t="s">
        <v>1936</v>
      </c>
      <c r="D2837" s="5" t="str">
        <f t="shared" si="133"/>
        <v>RYLEE SCHLICKER</v>
      </c>
      <c r="E2837" t="s">
        <v>113</v>
      </c>
      <c r="F2837" t="s">
        <v>88</v>
      </c>
      <c r="G2837" t="s">
        <v>98</v>
      </c>
      <c r="H2837" t="s">
        <v>3482</v>
      </c>
      <c r="I2837" s="8">
        <v>21435997</v>
      </c>
      <c r="J2837" t="s">
        <v>911</v>
      </c>
      <c r="K2837" t="s">
        <v>912</v>
      </c>
      <c r="L2837" t="str">
        <f t="shared" si="134"/>
        <v>Christopher Brousseau</v>
      </c>
      <c r="M2837" t="s">
        <v>57</v>
      </c>
      <c r="N2837" s="1">
        <v>45994</v>
      </c>
      <c r="O2837" s="1">
        <v>46176</v>
      </c>
      <c r="P2837">
        <f t="shared" si="132"/>
        <v>6</v>
      </c>
      <c r="Q2837" s="1" t="s">
        <v>142</v>
      </c>
      <c r="R2837" s="1" t="s">
        <v>3570</v>
      </c>
      <c r="S2837" s="2">
        <v>12.82</v>
      </c>
      <c r="T2837">
        <v>1</v>
      </c>
      <c r="U2837" t="s">
        <v>58</v>
      </c>
      <c r="V2837" s="3">
        <v>0.75</v>
      </c>
      <c r="W2837" t="s">
        <v>60</v>
      </c>
      <c r="X2837" t="s">
        <v>143</v>
      </c>
      <c r="Y2837" s="2">
        <v>9.6199999999999992</v>
      </c>
      <c r="Z2837" s="2">
        <v>0</v>
      </c>
      <c r="AA2837" s="2">
        <v>0</v>
      </c>
      <c r="AB2837" s="2">
        <v>0</v>
      </c>
    </row>
    <row r="2838" spans="1:28" x14ac:dyDescent="0.25">
      <c r="A2838">
        <v>2032283205</v>
      </c>
      <c r="B2838" t="s">
        <v>593</v>
      </c>
      <c r="C2838" t="s">
        <v>594</v>
      </c>
      <c r="D2838" s="5" t="str">
        <f t="shared" si="133"/>
        <v>MICHELLE VOLLAND</v>
      </c>
      <c r="E2838" t="s">
        <v>82</v>
      </c>
      <c r="F2838" t="s">
        <v>88</v>
      </c>
      <c r="G2838" t="s">
        <v>98</v>
      </c>
      <c r="H2838" t="s">
        <v>3482</v>
      </c>
      <c r="I2838" s="8">
        <v>8307933</v>
      </c>
      <c r="J2838" t="s">
        <v>114</v>
      </c>
      <c r="K2838" t="s">
        <v>115</v>
      </c>
      <c r="L2838" t="str">
        <f t="shared" si="134"/>
        <v>GREGORY TEIPEL</v>
      </c>
      <c r="M2838" t="s">
        <v>57</v>
      </c>
      <c r="N2838" s="1">
        <v>45997</v>
      </c>
      <c r="O2838" s="1">
        <v>46179</v>
      </c>
      <c r="P2838">
        <f t="shared" si="132"/>
        <v>6</v>
      </c>
      <c r="Q2838" s="1" t="s">
        <v>142</v>
      </c>
      <c r="R2838" s="1" t="s">
        <v>3570</v>
      </c>
      <c r="S2838" s="2">
        <v>177.01</v>
      </c>
      <c r="T2838">
        <v>1</v>
      </c>
      <c r="U2838" t="s">
        <v>58</v>
      </c>
      <c r="V2838" s="3">
        <v>0.75</v>
      </c>
      <c r="W2838" t="s">
        <v>60</v>
      </c>
      <c r="X2838" t="s">
        <v>143</v>
      </c>
      <c r="Y2838" s="2">
        <v>132.76</v>
      </c>
      <c r="Z2838" s="2">
        <v>0</v>
      </c>
      <c r="AA2838" s="2">
        <v>0</v>
      </c>
      <c r="AB2838" s="2">
        <v>0</v>
      </c>
    </row>
    <row r="2839" spans="1:28" x14ac:dyDescent="0.25">
      <c r="A2839">
        <v>2032038659</v>
      </c>
      <c r="B2839" t="s">
        <v>444</v>
      </c>
      <c r="C2839" t="s">
        <v>194</v>
      </c>
      <c r="D2839" s="5" t="str">
        <f t="shared" si="133"/>
        <v>STEVEN LAVY</v>
      </c>
      <c r="E2839" t="s">
        <v>113</v>
      </c>
      <c r="F2839" t="s">
        <v>88</v>
      </c>
      <c r="G2839" t="s">
        <v>98</v>
      </c>
      <c r="H2839" t="s">
        <v>3482</v>
      </c>
      <c r="I2839" s="8">
        <v>8307933</v>
      </c>
      <c r="J2839" t="s">
        <v>114</v>
      </c>
      <c r="K2839" t="s">
        <v>115</v>
      </c>
      <c r="L2839" t="str">
        <f t="shared" si="134"/>
        <v>GREGORY TEIPEL</v>
      </c>
      <c r="M2839" t="s">
        <v>57</v>
      </c>
      <c r="N2839" s="1">
        <v>45997</v>
      </c>
      <c r="O2839" s="1">
        <v>46179</v>
      </c>
      <c r="P2839">
        <f t="shared" si="132"/>
        <v>6</v>
      </c>
      <c r="Q2839" s="1" t="s">
        <v>142</v>
      </c>
      <c r="R2839" s="1" t="s">
        <v>3570</v>
      </c>
      <c r="S2839" s="2">
        <v>116.23</v>
      </c>
      <c r="T2839">
        <v>1</v>
      </c>
      <c r="U2839" t="s">
        <v>58</v>
      </c>
      <c r="V2839" s="3">
        <v>0.75</v>
      </c>
      <c r="W2839" t="s">
        <v>60</v>
      </c>
      <c r="X2839" t="s">
        <v>143</v>
      </c>
      <c r="Y2839" s="2">
        <v>87.17</v>
      </c>
      <c r="Z2839" s="2">
        <v>0</v>
      </c>
      <c r="AA2839" s="2">
        <v>0</v>
      </c>
      <c r="AB2839" s="2">
        <v>0</v>
      </c>
    </row>
    <row r="2840" spans="1:28" x14ac:dyDescent="0.25">
      <c r="A2840">
        <v>2032077086</v>
      </c>
      <c r="B2840" t="s">
        <v>462</v>
      </c>
      <c r="C2840" t="s">
        <v>399</v>
      </c>
      <c r="D2840" s="5" t="str">
        <f t="shared" si="133"/>
        <v>ROBERT JESSIE</v>
      </c>
      <c r="E2840" t="s">
        <v>110</v>
      </c>
      <c r="F2840" t="s">
        <v>88</v>
      </c>
      <c r="G2840" t="s">
        <v>98</v>
      </c>
      <c r="H2840" t="s">
        <v>3482</v>
      </c>
      <c r="I2840" s="8">
        <v>8307933</v>
      </c>
      <c r="J2840" t="s">
        <v>114</v>
      </c>
      <c r="K2840" t="s">
        <v>115</v>
      </c>
      <c r="L2840" t="str">
        <f t="shared" si="134"/>
        <v>GREGORY TEIPEL</v>
      </c>
      <c r="M2840" t="s">
        <v>57</v>
      </c>
      <c r="N2840" s="1">
        <v>45997</v>
      </c>
      <c r="O2840" s="1">
        <v>46179</v>
      </c>
      <c r="P2840">
        <f t="shared" si="132"/>
        <v>6</v>
      </c>
      <c r="Q2840" s="1" t="s">
        <v>142</v>
      </c>
      <c r="R2840" s="1" t="s">
        <v>3570</v>
      </c>
      <c r="S2840" s="2">
        <v>79.8</v>
      </c>
      <c r="T2840">
        <v>1</v>
      </c>
      <c r="U2840" t="s">
        <v>58</v>
      </c>
      <c r="V2840" s="3">
        <v>0.75</v>
      </c>
      <c r="W2840" t="s">
        <v>60</v>
      </c>
      <c r="X2840" t="s">
        <v>143</v>
      </c>
      <c r="Y2840" s="2">
        <v>59.85</v>
      </c>
      <c r="Z2840" s="2">
        <v>0</v>
      </c>
      <c r="AA2840" s="2">
        <v>0</v>
      </c>
      <c r="AB2840" s="2">
        <v>0</v>
      </c>
    </row>
    <row r="2841" spans="1:28" x14ac:dyDescent="0.25">
      <c r="A2841">
        <v>2031992520</v>
      </c>
      <c r="B2841" t="s">
        <v>416</v>
      </c>
      <c r="C2841" t="s">
        <v>346</v>
      </c>
      <c r="D2841" s="5" t="str">
        <f t="shared" si="133"/>
        <v>MELISSA LINDNER</v>
      </c>
      <c r="E2841" t="s">
        <v>113</v>
      </c>
      <c r="F2841" t="s">
        <v>88</v>
      </c>
      <c r="G2841" t="s">
        <v>98</v>
      </c>
      <c r="H2841" t="s">
        <v>3482</v>
      </c>
      <c r="I2841" s="8">
        <v>8307933</v>
      </c>
      <c r="J2841" t="s">
        <v>114</v>
      </c>
      <c r="K2841" t="s">
        <v>115</v>
      </c>
      <c r="L2841" t="str">
        <f t="shared" si="134"/>
        <v>GREGORY TEIPEL</v>
      </c>
      <c r="M2841" t="s">
        <v>57</v>
      </c>
      <c r="N2841" s="1">
        <v>45992</v>
      </c>
      <c r="O2841" s="1">
        <v>46174</v>
      </c>
      <c r="P2841">
        <f t="shared" si="132"/>
        <v>6</v>
      </c>
      <c r="Q2841" s="1" t="s">
        <v>142</v>
      </c>
      <c r="R2841" s="1" t="s">
        <v>3570</v>
      </c>
      <c r="S2841" s="2">
        <v>70.33</v>
      </c>
      <c r="T2841">
        <v>1</v>
      </c>
      <c r="U2841" t="s">
        <v>58</v>
      </c>
      <c r="V2841" s="3">
        <v>0.75</v>
      </c>
      <c r="W2841" t="s">
        <v>60</v>
      </c>
      <c r="X2841" t="s">
        <v>143</v>
      </c>
      <c r="Y2841" s="2">
        <v>52.75</v>
      </c>
      <c r="Z2841" s="2">
        <v>0</v>
      </c>
      <c r="AA2841" s="2">
        <v>0</v>
      </c>
      <c r="AB2841" s="2">
        <v>0</v>
      </c>
    </row>
    <row r="2842" spans="1:28" x14ac:dyDescent="0.25">
      <c r="A2842">
        <v>2032220270</v>
      </c>
      <c r="B2842" t="s">
        <v>559</v>
      </c>
      <c r="C2842" t="s">
        <v>418</v>
      </c>
      <c r="D2842" s="5" t="str">
        <f t="shared" si="133"/>
        <v>ALICIA MEYER</v>
      </c>
      <c r="E2842" t="s">
        <v>213</v>
      </c>
      <c r="F2842" t="s">
        <v>88</v>
      </c>
      <c r="G2842" t="s">
        <v>98</v>
      </c>
      <c r="H2842" t="s">
        <v>3482</v>
      </c>
      <c r="I2842" s="8">
        <v>8307933</v>
      </c>
      <c r="J2842" t="s">
        <v>114</v>
      </c>
      <c r="K2842" t="s">
        <v>115</v>
      </c>
      <c r="L2842" t="str">
        <f t="shared" si="134"/>
        <v>GREGORY TEIPEL</v>
      </c>
      <c r="M2842" t="s">
        <v>57</v>
      </c>
      <c r="N2842" s="1">
        <v>45992</v>
      </c>
      <c r="O2842" s="1">
        <v>46174</v>
      </c>
      <c r="P2842">
        <f t="shared" si="132"/>
        <v>6</v>
      </c>
      <c r="Q2842" s="1" t="s">
        <v>142</v>
      </c>
      <c r="R2842" s="1" t="s">
        <v>3570</v>
      </c>
      <c r="S2842" s="2">
        <v>49.27</v>
      </c>
      <c r="T2842">
        <v>1</v>
      </c>
      <c r="U2842" t="s">
        <v>58</v>
      </c>
      <c r="V2842" s="3">
        <v>0.75</v>
      </c>
      <c r="W2842" t="s">
        <v>60</v>
      </c>
      <c r="X2842" t="s">
        <v>143</v>
      </c>
      <c r="Y2842" s="2">
        <v>36.950000000000003</v>
      </c>
      <c r="Z2842" s="2">
        <v>0</v>
      </c>
      <c r="AA2842" s="2">
        <v>0</v>
      </c>
      <c r="AB2842" s="2">
        <v>0</v>
      </c>
    </row>
    <row r="2843" spans="1:28" x14ac:dyDescent="0.25">
      <c r="A2843">
        <v>2032159076</v>
      </c>
      <c r="B2843" t="s">
        <v>531</v>
      </c>
      <c r="C2843" t="s">
        <v>532</v>
      </c>
      <c r="D2843" s="5" t="str">
        <f t="shared" si="133"/>
        <v>BIANCA BRUCATO</v>
      </c>
      <c r="E2843" t="s">
        <v>82</v>
      </c>
      <c r="F2843" t="s">
        <v>88</v>
      </c>
      <c r="G2843" t="s">
        <v>98</v>
      </c>
      <c r="H2843" t="s">
        <v>3482</v>
      </c>
      <c r="I2843" s="8">
        <v>18754354</v>
      </c>
      <c r="J2843" t="s">
        <v>99</v>
      </c>
      <c r="K2843" t="s">
        <v>100</v>
      </c>
      <c r="L2843" t="str">
        <f t="shared" si="134"/>
        <v>JACOB YALE</v>
      </c>
      <c r="M2843" t="s">
        <v>57</v>
      </c>
      <c r="N2843" s="1">
        <v>45992</v>
      </c>
      <c r="O2843" s="1">
        <v>46174</v>
      </c>
      <c r="P2843">
        <f t="shared" si="132"/>
        <v>6</v>
      </c>
      <c r="Q2843" s="1" t="s">
        <v>142</v>
      </c>
      <c r="R2843" s="1" t="s">
        <v>3570</v>
      </c>
      <c r="S2843" s="2">
        <v>12.3</v>
      </c>
      <c r="T2843">
        <v>1</v>
      </c>
      <c r="U2843" t="s">
        <v>58</v>
      </c>
      <c r="V2843" s="3">
        <v>0.75</v>
      </c>
      <c r="W2843" t="s">
        <v>60</v>
      </c>
      <c r="X2843" t="s">
        <v>143</v>
      </c>
      <c r="Y2843" s="2">
        <v>9.2200000000000006</v>
      </c>
      <c r="Z2843" s="2">
        <v>0</v>
      </c>
      <c r="AA2843" s="2">
        <v>0</v>
      </c>
      <c r="AB2843" s="2">
        <v>0</v>
      </c>
    </row>
    <row r="2844" spans="1:28" x14ac:dyDescent="0.25">
      <c r="A2844">
        <v>2032069431</v>
      </c>
      <c r="B2844" t="s">
        <v>458</v>
      </c>
      <c r="C2844" t="s">
        <v>459</v>
      </c>
      <c r="D2844" s="5" t="str">
        <f t="shared" si="133"/>
        <v>BRIAN FERGUSON</v>
      </c>
      <c r="E2844" t="s">
        <v>213</v>
      </c>
      <c r="F2844" t="s">
        <v>88</v>
      </c>
      <c r="G2844" t="s">
        <v>98</v>
      </c>
      <c r="H2844" t="s">
        <v>3482</v>
      </c>
      <c r="I2844" s="8">
        <v>18754354</v>
      </c>
      <c r="J2844" t="s">
        <v>99</v>
      </c>
      <c r="K2844" t="s">
        <v>100</v>
      </c>
      <c r="L2844" t="str">
        <f t="shared" si="134"/>
        <v>JACOB YALE</v>
      </c>
      <c r="M2844" t="s">
        <v>57</v>
      </c>
      <c r="N2844" s="1">
        <v>45992</v>
      </c>
      <c r="O2844" s="1">
        <v>46174</v>
      </c>
      <c r="P2844">
        <f t="shared" si="132"/>
        <v>6</v>
      </c>
      <c r="Q2844" s="1" t="s">
        <v>142</v>
      </c>
      <c r="R2844" s="1" t="s">
        <v>3570</v>
      </c>
      <c r="S2844" s="2">
        <v>8.24</v>
      </c>
      <c r="T2844">
        <v>1</v>
      </c>
      <c r="U2844" t="s">
        <v>58</v>
      </c>
      <c r="V2844" s="3">
        <v>0.75</v>
      </c>
      <c r="W2844" t="s">
        <v>60</v>
      </c>
      <c r="X2844" t="s">
        <v>143</v>
      </c>
      <c r="Y2844" s="2">
        <v>6.18</v>
      </c>
      <c r="Z2844" s="2">
        <v>0</v>
      </c>
      <c r="AA2844" s="2">
        <v>0</v>
      </c>
      <c r="AB2844" s="2">
        <v>0</v>
      </c>
    </row>
    <row r="2845" spans="1:28" x14ac:dyDescent="0.25">
      <c r="A2845">
        <v>2032352402</v>
      </c>
      <c r="B2845" t="s">
        <v>640</v>
      </c>
      <c r="C2845" t="s">
        <v>641</v>
      </c>
      <c r="D2845" s="5" t="str">
        <f t="shared" si="133"/>
        <v>ALLISON APPLEGETT</v>
      </c>
      <c r="E2845" t="s">
        <v>172</v>
      </c>
      <c r="F2845" t="s">
        <v>88</v>
      </c>
      <c r="G2845" t="s">
        <v>107</v>
      </c>
      <c r="H2845" t="s">
        <v>3482</v>
      </c>
      <c r="I2845" s="8">
        <v>21564088</v>
      </c>
      <c r="J2845" t="s">
        <v>173</v>
      </c>
      <c r="K2845" t="s">
        <v>174</v>
      </c>
      <c r="L2845" t="str">
        <f t="shared" si="134"/>
        <v>Jennifer Halsaver</v>
      </c>
      <c r="M2845" t="s">
        <v>57</v>
      </c>
      <c r="N2845" s="1">
        <v>45992</v>
      </c>
      <c r="O2845" s="1">
        <v>46174</v>
      </c>
      <c r="P2845">
        <f t="shared" si="132"/>
        <v>6</v>
      </c>
      <c r="Q2845" s="1" t="s">
        <v>142</v>
      </c>
      <c r="R2845" s="1" t="s">
        <v>3570</v>
      </c>
      <c r="S2845" s="2">
        <v>54.85</v>
      </c>
      <c r="T2845">
        <v>1</v>
      </c>
      <c r="U2845" t="s">
        <v>58</v>
      </c>
      <c r="V2845" s="3">
        <v>0.75</v>
      </c>
      <c r="W2845" t="s">
        <v>60</v>
      </c>
      <c r="X2845" t="s">
        <v>143</v>
      </c>
      <c r="Y2845" s="2">
        <v>41.14</v>
      </c>
      <c r="Z2845" s="2">
        <v>0</v>
      </c>
      <c r="AA2845" s="2">
        <v>0</v>
      </c>
      <c r="AB2845" s="2">
        <v>0</v>
      </c>
    </row>
    <row r="2846" spans="1:28" x14ac:dyDescent="0.25">
      <c r="A2846">
        <v>2032348186</v>
      </c>
      <c r="B2846" t="s">
        <v>471</v>
      </c>
      <c r="C2846" t="s">
        <v>97</v>
      </c>
      <c r="D2846" s="5" t="str">
        <f t="shared" si="133"/>
        <v>JOHN HALL</v>
      </c>
      <c r="E2846" t="s">
        <v>172</v>
      </c>
      <c r="F2846" t="s">
        <v>88</v>
      </c>
      <c r="G2846" t="s">
        <v>98</v>
      </c>
      <c r="H2846" t="s">
        <v>3482</v>
      </c>
      <c r="I2846" s="8">
        <v>21564088</v>
      </c>
      <c r="J2846" t="s">
        <v>173</v>
      </c>
      <c r="K2846" t="s">
        <v>174</v>
      </c>
      <c r="L2846" t="str">
        <f t="shared" si="134"/>
        <v>Jennifer Halsaver</v>
      </c>
      <c r="M2846" t="s">
        <v>57</v>
      </c>
      <c r="N2846" s="1">
        <v>45992</v>
      </c>
      <c r="O2846" s="1">
        <v>46174</v>
      </c>
      <c r="P2846">
        <f t="shared" si="132"/>
        <v>6</v>
      </c>
      <c r="Q2846" s="1" t="s">
        <v>142</v>
      </c>
      <c r="R2846" s="1" t="s">
        <v>3570</v>
      </c>
      <c r="S2846" s="2">
        <v>12.16</v>
      </c>
      <c r="T2846">
        <v>1</v>
      </c>
      <c r="U2846" t="s">
        <v>58</v>
      </c>
      <c r="V2846" s="3">
        <v>0.75</v>
      </c>
      <c r="W2846" t="s">
        <v>60</v>
      </c>
      <c r="X2846" t="s">
        <v>143</v>
      </c>
      <c r="Y2846" s="2">
        <v>9.1199999999999992</v>
      </c>
      <c r="Z2846" s="2">
        <v>0</v>
      </c>
      <c r="AA2846" s="2">
        <v>0</v>
      </c>
      <c r="AB2846" s="2">
        <v>0</v>
      </c>
    </row>
    <row r="2847" spans="1:28" x14ac:dyDescent="0.25">
      <c r="A2847">
        <v>2031945806</v>
      </c>
      <c r="B2847" t="s">
        <v>386</v>
      </c>
      <c r="C2847" t="s">
        <v>387</v>
      </c>
      <c r="D2847" s="5" t="str">
        <f t="shared" si="133"/>
        <v>TIMOTHY WOLFZORN</v>
      </c>
      <c r="E2847" t="s">
        <v>213</v>
      </c>
      <c r="F2847" t="s">
        <v>88</v>
      </c>
      <c r="G2847" t="s">
        <v>98</v>
      </c>
      <c r="H2847" t="s">
        <v>3482</v>
      </c>
      <c r="I2847" s="8">
        <v>8977234</v>
      </c>
      <c r="J2847" t="s">
        <v>90</v>
      </c>
      <c r="K2847" t="s">
        <v>91</v>
      </c>
      <c r="L2847" t="str">
        <f t="shared" si="134"/>
        <v>RYAN CALTAGIRONE</v>
      </c>
      <c r="M2847" t="s">
        <v>57</v>
      </c>
      <c r="N2847" s="1">
        <v>45992</v>
      </c>
      <c r="O2847" s="1">
        <v>46174</v>
      </c>
      <c r="P2847">
        <f t="shared" si="132"/>
        <v>6</v>
      </c>
      <c r="Q2847" s="1" t="s">
        <v>142</v>
      </c>
      <c r="R2847" s="1" t="s">
        <v>3570</v>
      </c>
      <c r="S2847" s="2">
        <v>99.27</v>
      </c>
      <c r="T2847">
        <v>1</v>
      </c>
      <c r="U2847" t="s">
        <v>58</v>
      </c>
      <c r="V2847" s="3">
        <v>0.75</v>
      </c>
      <c r="W2847" t="s">
        <v>60</v>
      </c>
      <c r="X2847" t="s">
        <v>143</v>
      </c>
      <c r="Y2847" s="2">
        <v>74.45</v>
      </c>
      <c r="Z2847" s="2">
        <v>0</v>
      </c>
      <c r="AA2847" s="2">
        <v>0</v>
      </c>
      <c r="AB2847" s="2">
        <v>0</v>
      </c>
    </row>
    <row r="2848" spans="1:28" x14ac:dyDescent="0.25">
      <c r="A2848">
        <v>2032031797</v>
      </c>
      <c r="B2848" t="s">
        <v>439</v>
      </c>
      <c r="C2848" t="s">
        <v>440</v>
      </c>
      <c r="D2848" s="5" t="str">
        <f t="shared" si="133"/>
        <v>CAROL BALLA</v>
      </c>
      <c r="E2848" t="s">
        <v>161</v>
      </c>
      <c r="F2848" t="s">
        <v>88</v>
      </c>
      <c r="G2848" t="s">
        <v>98</v>
      </c>
      <c r="H2848" t="s">
        <v>3482</v>
      </c>
      <c r="I2848" s="8">
        <v>8977234</v>
      </c>
      <c r="J2848" t="s">
        <v>90</v>
      </c>
      <c r="K2848" t="s">
        <v>91</v>
      </c>
      <c r="L2848" t="str">
        <f t="shared" si="134"/>
        <v>RYAN CALTAGIRONE</v>
      </c>
      <c r="M2848" t="s">
        <v>57</v>
      </c>
      <c r="N2848" s="1">
        <v>45992</v>
      </c>
      <c r="O2848" s="1">
        <v>46174</v>
      </c>
      <c r="P2848">
        <f t="shared" si="132"/>
        <v>6</v>
      </c>
      <c r="Q2848" s="1" t="s">
        <v>142</v>
      </c>
      <c r="R2848" s="1" t="s">
        <v>3570</v>
      </c>
      <c r="S2848" s="2">
        <v>80.8</v>
      </c>
      <c r="T2848">
        <v>1</v>
      </c>
      <c r="U2848" t="s">
        <v>58</v>
      </c>
      <c r="V2848" s="3">
        <v>0.75</v>
      </c>
      <c r="W2848" t="s">
        <v>60</v>
      </c>
      <c r="X2848" t="s">
        <v>143</v>
      </c>
      <c r="Y2848" s="2">
        <v>60.6</v>
      </c>
      <c r="Z2848" s="2">
        <v>0</v>
      </c>
      <c r="AA2848" s="2">
        <v>0</v>
      </c>
      <c r="AB2848" s="2">
        <v>0</v>
      </c>
    </row>
    <row r="2849" spans="1:28" x14ac:dyDescent="0.25">
      <c r="A2849">
        <v>2032071879</v>
      </c>
      <c r="B2849" t="s">
        <v>279</v>
      </c>
      <c r="C2849" t="s">
        <v>460</v>
      </c>
      <c r="D2849" s="5" t="str">
        <f t="shared" si="133"/>
        <v>KATHRYN COPPLE</v>
      </c>
      <c r="E2849" t="s">
        <v>82</v>
      </c>
      <c r="F2849" t="s">
        <v>88</v>
      </c>
      <c r="G2849" t="s">
        <v>98</v>
      </c>
      <c r="H2849" t="s">
        <v>3482</v>
      </c>
      <c r="I2849" s="8">
        <v>8977234</v>
      </c>
      <c r="J2849" t="s">
        <v>90</v>
      </c>
      <c r="K2849" t="s">
        <v>91</v>
      </c>
      <c r="L2849" t="str">
        <f t="shared" si="134"/>
        <v>RYAN CALTAGIRONE</v>
      </c>
      <c r="M2849" t="s">
        <v>57</v>
      </c>
      <c r="N2849" s="1">
        <v>45992</v>
      </c>
      <c r="O2849" s="1">
        <v>46174</v>
      </c>
      <c r="P2849">
        <f t="shared" si="132"/>
        <v>6</v>
      </c>
      <c r="Q2849" s="1" t="s">
        <v>142</v>
      </c>
      <c r="R2849" s="1" t="s">
        <v>3570</v>
      </c>
      <c r="S2849" s="2">
        <v>71.02</v>
      </c>
      <c r="T2849">
        <v>1</v>
      </c>
      <c r="U2849" t="s">
        <v>58</v>
      </c>
      <c r="V2849" s="3">
        <v>0.75</v>
      </c>
      <c r="W2849" t="s">
        <v>60</v>
      </c>
      <c r="X2849" t="s">
        <v>143</v>
      </c>
      <c r="Y2849" s="2">
        <v>53.26</v>
      </c>
      <c r="Z2849" s="2">
        <v>0</v>
      </c>
      <c r="AA2849" s="2">
        <v>0</v>
      </c>
      <c r="AB2849" s="2">
        <v>0</v>
      </c>
    </row>
    <row r="2850" spans="1:28" x14ac:dyDescent="0.25">
      <c r="A2850">
        <v>2032135294</v>
      </c>
      <c r="B2850" t="s">
        <v>516</v>
      </c>
      <c r="C2850" t="s">
        <v>232</v>
      </c>
      <c r="D2850" s="5" t="str">
        <f t="shared" si="133"/>
        <v>ANGELA GRIFFIN</v>
      </c>
      <c r="E2850" t="s">
        <v>161</v>
      </c>
      <c r="F2850" t="s">
        <v>88</v>
      </c>
      <c r="G2850" t="s">
        <v>98</v>
      </c>
      <c r="H2850" t="s">
        <v>3482</v>
      </c>
      <c r="I2850" s="8">
        <v>8977234</v>
      </c>
      <c r="J2850" t="s">
        <v>90</v>
      </c>
      <c r="K2850" t="s">
        <v>91</v>
      </c>
      <c r="L2850" t="str">
        <f t="shared" si="134"/>
        <v>RYAN CALTAGIRONE</v>
      </c>
      <c r="M2850" t="s">
        <v>57</v>
      </c>
      <c r="N2850" s="1">
        <v>45992</v>
      </c>
      <c r="O2850" s="1">
        <v>46174</v>
      </c>
      <c r="P2850">
        <f t="shared" si="132"/>
        <v>6</v>
      </c>
      <c r="Q2850" s="1" t="s">
        <v>142</v>
      </c>
      <c r="R2850" s="1" t="s">
        <v>3570</v>
      </c>
      <c r="S2850" s="2">
        <v>54.73</v>
      </c>
      <c r="T2850">
        <v>1</v>
      </c>
      <c r="U2850" t="s">
        <v>58</v>
      </c>
      <c r="V2850" s="3">
        <v>0.75</v>
      </c>
      <c r="W2850" t="s">
        <v>60</v>
      </c>
      <c r="X2850" t="s">
        <v>143</v>
      </c>
      <c r="Y2850" s="2">
        <v>41.05</v>
      </c>
      <c r="Z2850" s="2">
        <v>0</v>
      </c>
      <c r="AA2850" s="2">
        <v>0</v>
      </c>
      <c r="AB2850" s="2">
        <v>0</v>
      </c>
    </row>
    <row r="2851" spans="1:28" x14ac:dyDescent="0.25">
      <c r="A2851">
        <v>2032222014</v>
      </c>
      <c r="B2851" t="s">
        <v>561</v>
      </c>
      <c r="C2851" t="s">
        <v>562</v>
      </c>
      <c r="D2851" s="5" t="str">
        <f t="shared" si="133"/>
        <v>AMATA BROMUND</v>
      </c>
      <c r="E2851" t="s">
        <v>313</v>
      </c>
      <c r="F2851" t="s">
        <v>88</v>
      </c>
      <c r="G2851" t="s">
        <v>98</v>
      </c>
      <c r="H2851" t="s">
        <v>3482</v>
      </c>
      <c r="I2851" s="8">
        <v>8977234</v>
      </c>
      <c r="J2851" t="s">
        <v>90</v>
      </c>
      <c r="K2851" t="s">
        <v>91</v>
      </c>
      <c r="L2851" t="str">
        <f t="shared" si="134"/>
        <v>RYAN CALTAGIRONE</v>
      </c>
      <c r="M2851" t="s">
        <v>57</v>
      </c>
      <c r="N2851" s="1">
        <v>45992</v>
      </c>
      <c r="O2851" s="1">
        <v>46174</v>
      </c>
      <c r="P2851">
        <f t="shared" si="132"/>
        <v>6</v>
      </c>
      <c r="Q2851" s="1" t="s">
        <v>142</v>
      </c>
      <c r="R2851" s="1" t="s">
        <v>3570</v>
      </c>
      <c r="S2851" s="2">
        <v>39.42</v>
      </c>
      <c r="T2851">
        <v>1</v>
      </c>
      <c r="U2851" t="s">
        <v>58</v>
      </c>
      <c r="V2851" s="3">
        <v>0.75</v>
      </c>
      <c r="W2851" t="s">
        <v>60</v>
      </c>
      <c r="X2851" t="s">
        <v>143</v>
      </c>
      <c r="Y2851" s="2">
        <v>29.56</v>
      </c>
      <c r="Z2851" s="2">
        <v>0</v>
      </c>
      <c r="AA2851" s="2">
        <v>0</v>
      </c>
      <c r="AB2851" s="2">
        <v>0</v>
      </c>
    </row>
    <row r="2852" spans="1:28" x14ac:dyDescent="0.25">
      <c r="A2852">
        <v>2031976002</v>
      </c>
      <c r="B2852" t="s">
        <v>405</v>
      </c>
      <c r="C2852" t="s">
        <v>406</v>
      </c>
      <c r="D2852" s="5" t="str">
        <f t="shared" si="133"/>
        <v>SHAYLEE CULLIMORE</v>
      </c>
      <c r="E2852" t="s">
        <v>103</v>
      </c>
      <c r="F2852" t="s">
        <v>88</v>
      </c>
      <c r="G2852" t="s">
        <v>98</v>
      </c>
      <c r="H2852" t="s">
        <v>3482</v>
      </c>
      <c r="I2852" s="8">
        <v>8977234</v>
      </c>
      <c r="J2852" t="s">
        <v>90</v>
      </c>
      <c r="K2852" t="s">
        <v>91</v>
      </c>
      <c r="L2852" t="str">
        <f t="shared" si="134"/>
        <v>RYAN CALTAGIRONE</v>
      </c>
      <c r="M2852" t="s">
        <v>57</v>
      </c>
      <c r="N2852" s="1">
        <v>45992</v>
      </c>
      <c r="O2852" s="1">
        <v>46174</v>
      </c>
      <c r="P2852">
        <f t="shared" si="132"/>
        <v>6</v>
      </c>
      <c r="Q2852" s="1" t="s">
        <v>142</v>
      </c>
      <c r="R2852" s="1" t="s">
        <v>3570</v>
      </c>
      <c r="S2852" s="2">
        <v>24.58</v>
      </c>
      <c r="T2852">
        <v>1</v>
      </c>
      <c r="U2852" t="s">
        <v>58</v>
      </c>
      <c r="V2852" s="3">
        <v>0.75</v>
      </c>
      <c r="W2852" t="s">
        <v>60</v>
      </c>
      <c r="X2852" t="s">
        <v>143</v>
      </c>
      <c r="Y2852" s="2">
        <v>18.440000000000001</v>
      </c>
      <c r="Z2852" s="2">
        <v>0</v>
      </c>
      <c r="AA2852" s="2">
        <v>0</v>
      </c>
      <c r="AB2852" s="2">
        <v>0</v>
      </c>
    </row>
    <row r="2853" spans="1:28" x14ac:dyDescent="0.25">
      <c r="A2853">
        <v>2032365016</v>
      </c>
      <c r="B2853" t="s">
        <v>657</v>
      </c>
      <c r="C2853" t="s">
        <v>658</v>
      </c>
      <c r="D2853" s="5" t="str">
        <f t="shared" si="133"/>
        <v>VERONICA KOEDYKER</v>
      </c>
      <c r="E2853" t="s">
        <v>82</v>
      </c>
      <c r="F2853" t="s">
        <v>88</v>
      </c>
      <c r="G2853" t="s">
        <v>98</v>
      </c>
      <c r="H2853" t="s">
        <v>3482</v>
      </c>
      <c r="I2853" s="8">
        <v>19396223</v>
      </c>
      <c r="J2853" t="s">
        <v>158</v>
      </c>
      <c r="K2853" t="s">
        <v>159</v>
      </c>
      <c r="L2853" t="str">
        <f t="shared" si="134"/>
        <v>Saadia Abdul</v>
      </c>
      <c r="M2853" t="s">
        <v>57</v>
      </c>
      <c r="N2853" s="1">
        <v>45992</v>
      </c>
      <c r="O2853" s="1">
        <v>46174</v>
      </c>
      <c r="P2853">
        <f t="shared" si="132"/>
        <v>6</v>
      </c>
      <c r="Q2853" s="1" t="s">
        <v>142</v>
      </c>
      <c r="R2853" s="1" t="s">
        <v>3570</v>
      </c>
      <c r="S2853" s="2">
        <v>25.33</v>
      </c>
      <c r="T2853">
        <v>1</v>
      </c>
      <c r="U2853" t="s">
        <v>58</v>
      </c>
      <c r="V2853" s="3">
        <v>0.75</v>
      </c>
      <c r="W2853" t="s">
        <v>60</v>
      </c>
      <c r="X2853" t="s">
        <v>143</v>
      </c>
      <c r="Y2853" s="2">
        <v>19</v>
      </c>
      <c r="Z2853" s="2">
        <v>0</v>
      </c>
      <c r="AA2853" s="2">
        <v>0</v>
      </c>
      <c r="AB2853" s="2">
        <v>0</v>
      </c>
    </row>
    <row r="2854" spans="1:28" x14ac:dyDescent="0.25">
      <c r="A2854">
        <v>2032477985</v>
      </c>
      <c r="B2854" t="s">
        <v>1948</v>
      </c>
      <c r="C2854" t="s">
        <v>1949</v>
      </c>
      <c r="D2854" s="5" t="str">
        <f t="shared" si="133"/>
        <v>FLORETTA KAMARA</v>
      </c>
      <c r="E2854" t="s">
        <v>177</v>
      </c>
      <c r="F2854" t="s">
        <v>88</v>
      </c>
      <c r="G2854" t="s">
        <v>95</v>
      </c>
      <c r="H2854" t="s">
        <v>3481</v>
      </c>
      <c r="I2854" s="8">
        <v>9079571</v>
      </c>
      <c r="J2854" t="s">
        <v>152</v>
      </c>
      <c r="K2854" t="s">
        <v>153</v>
      </c>
      <c r="L2854" t="str">
        <f t="shared" si="134"/>
        <v>ADAM RICHTER</v>
      </c>
      <c r="M2854" t="s">
        <v>57</v>
      </c>
      <c r="N2854" s="1">
        <v>45995</v>
      </c>
      <c r="O2854" s="1">
        <v>46177</v>
      </c>
      <c r="P2854">
        <f t="shared" si="132"/>
        <v>6</v>
      </c>
      <c r="Q2854" s="1" t="s">
        <v>142</v>
      </c>
      <c r="R2854" s="1" t="s">
        <v>3570</v>
      </c>
      <c r="S2854" s="2">
        <v>84.38</v>
      </c>
      <c r="T2854">
        <v>1</v>
      </c>
      <c r="U2854" t="s">
        <v>58</v>
      </c>
      <c r="V2854" s="3">
        <v>0.9</v>
      </c>
      <c r="W2854" t="s">
        <v>60</v>
      </c>
      <c r="X2854" t="s">
        <v>143</v>
      </c>
      <c r="Y2854" s="2">
        <v>75.94</v>
      </c>
      <c r="Z2854" s="2">
        <v>0</v>
      </c>
      <c r="AA2854" s="2">
        <v>0</v>
      </c>
      <c r="AB2854" s="2">
        <v>0</v>
      </c>
    </row>
    <row r="2855" spans="1:28" x14ac:dyDescent="0.25">
      <c r="A2855">
        <v>2032404989</v>
      </c>
      <c r="B2855" t="s">
        <v>682</v>
      </c>
      <c r="C2855" t="s">
        <v>228</v>
      </c>
      <c r="D2855" s="5" t="str">
        <f t="shared" si="133"/>
        <v>KATHERINE CAMARILLO</v>
      </c>
      <c r="E2855" t="s">
        <v>177</v>
      </c>
      <c r="F2855" t="s">
        <v>88</v>
      </c>
      <c r="G2855" t="s">
        <v>95</v>
      </c>
      <c r="H2855" t="s">
        <v>3481</v>
      </c>
      <c r="I2855" s="8">
        <v>9079571</v>
      </c>
      <c r="J2855" t="s">
        <v>152</v>
      </c>
      <c r="K2855" t="s">
        <v>153</v>
      </c>
      <c r="L2855" t="str">
        <f t="shared" si="134"/>
        <v>ADAM RICHTER</v>
      </c>
      <c r="M2855" t="s">
        <v>57</v>
      </c>
      <c r="N2855" s="1">
        <v>45992</v>
      </c>
      <c r="O2855" s="1">
        <v>46174</v>
      </c>
      <c r="P2855">
        <f t="shared" si="132"/>
        <v>6</v>
      </c>
      <c r="Q2855" s="1" t="s">
        <v>142</v>
      </c>
      <c r="R2855" s="1" t="s">
        <v>3570</v>
      </c>
      <c r="S2855" s="2">
        <v>49.09</v>
      </c>
      <c r="T2855">
        <v>1</v>
      </c>
      <c r="U2855" t="s">
        <v>58</v>
      </c>
      <c r="V2855" s="3">
        <v>0.9</v>
      </c>
      <c r="W2855" t="s">
        <v>60</v>
      </c>
      <c r="X2855" t="s">
        <v>143</v>
      </c>
      <c r="Y2855" s="2">
        <v>44.18</v>
      </c>
      <c r="Z2855" s="2">
        <v>0</v>
      </c>
      <c r="AA2855" s="2">
        <v>0</v>
      </c>
      <c r="AB2855" s="2">
        <v>0</v>
      </c>
    </row>
    <row r="2856" spans="1:28" x14ac:dyDescent="0.25">
      <c r="A2856">
        <v>2032368167</v>
      </c>
      <c r="B2856" t="s">
        <v>661</v>
      </c>
      <c r="C2856" t="s">
        <v>662</v>
      </c>
      <c r="D2856" s="5" t="str">
        <f t="shared" si="133"/>
        <v>KEVIN MCSHANE</v>
      </c>
      <c r="E2856" t="s">
        <v>177</v>
      </c>
      <c r="F2856" t="s">
        <v>88</v>
      </c>
      <c r="G2856" t="s">
        <v>95</v>
      </c>
      <c r="H2856" t="s">
        <v>3481</v>
      </c>
      <c r="I2856" s="8">
        <v>9079571</v>
      </c>
      <c r="J2856" t="s">
        <v>152</v>
      </c>
      <c r="K2856" t="s">
        <v>153</v>
      </c>
      <c r="L2856" t="str">
        <f t="shared" si="134"/>
        <v>ADAM RICHTER</v>
      </c>
      <c r="M2856" t="s">
        <v>57</v>
      </c>
      <c r="N2856" s="1">
        <v>45992</v>
      </c>
      <c r="O2856" s="1">
        <v>46174</v>
      </c>
      <c r="P2856">
        <f t="shared" si="132"/>
        <v>6</v>
      </c>
      <c r="Q2856" s="1" t="s">
        <v>142</v>
      </c>
      <c r="R2856" s="1" t="s">
        <v>3570</v>
      </c>
      <c r="S2856" s="2">
        <v>45.43</v>
      </c>
      <c r="T2856">
        <v>1</v>
      </c>
      <c r="U2856" t="s">
        <v>58</v>
      </c>
      <c r="V2856" s="3">
        <v>0.9</v>
      </c>
      <c r="W2856" t="s">
        <v>60</v>
      </c>
      <c r="X2856" t="s">
        <v>143</v>
      </c>
      <c r="Y2856" s="2">
        <v>40.89</v>
      </c>
      <c r="Z2856" s="2">
        <v>0</v>
      </c>
      <c r="AA2856" s="2">
        <v>0</v>
      </c>
      <c r="AB2856" s="2">
        <v>0</v>
      </c>
    </row>
    <row r="2857" spans="1:28" x14ac:dyDescent="0.25">
      <c r="A2857">
        <v>2032431198</v>
      </c>
      <c r="B2857" t="s">
        <v>691</v>
      </c>
      <c r="C2857" t="s">
        <v>692</v>
      </c>
      <c r="D2857" s="5" t="str">
        <f t="shared" si="133"/>
        <v>TRINA KIRKVOLD</v>
      </c>
      <c r="E2857" t="s">
        <v>239</v>
      </c>
      <c r="F2857" t="s">
        <v>88</v>
      </c>
      <c r="G2857" t="s">
        <v>95</v>
      </c>
      <c r="H2857" t="s">
        <v>3481</v>
      </c>
      <c r="I2857" s="8">
        <v>8307933</v>
      </c>
      <c r="J2857" t="s">
        <v>114</v>
      </c>
      <c r="K2857" t="s">
        <v>115</v>
      </c>
      <c r="L2857" t="str">
        <f t="shared" si="134"/>
        <v>GREGORY TEIPEL</v>
      </c>
      <c r="M2857" t="s">
        <v>57</v>
      </c>
      <c r="N2857" s="1">
        <v>45994</v>
      </c>
      <c r="O2857" s="1">
        <v>46176</v>
      </c>
      <c r="P2857">
        <f t="shared" si="132"/>
        <v>6</v>
      </c>
      <c r="Q2857" s="1" t="s">
        <v>142</v>
      </c>
      <c r="R2857" s="1" t="s">
        <v>3570</v>
      </c>
      <c r="S2857" s="2">
        <v>65.650000000000006</v>
      </c>
      <c r="T2857">
        <v>1</v>
      </c>
      <c r="U2857" t="s">
        <v>58</v>
      </c>
      <c r="V2857" s="3">
        <v>0.9</v>
      </c>
      <c r="W2857" t="s">
        <v>60</v>
      </c>
      <c r="X2857" t="s">
        <v>143</v>
      </c>
      <c r="Y2857" s="2">
        <v>59.08</v>
      </c>
      <c r="Z2857" s="2">
        <v>0</v>
      </c>
      <c r="AA2857" s="2">
        <v>0</v>
      </c>
      <c r="AB2857" s="2">
        <v>0</v>
      </c>
    </row>
    <row r="2858" spans="1:28" x14ac:dyDescent="0.25">
      <c r="A2858">
        <v>2031988912</v>
      </c>
      <c r="B2858" t="s">
        <v>339</v>
      </c>
      <c r="C2858" t="s">
        <v>166</v>
      </c>
      <c r="D2858" s="5" t="str">
        <f t="shared" si="133"/>
        <v>LAUREN MORRIS</v>
      </c>
      <c r="E2858" t="s">
        <v>82</v>
      </c>
      <c r="F2858" t="s">
        <v>88</v>
      </c>
      <c r="G2858" t="s">
        <v>95</v>
      </c>
      <c r="H2858" t="s">
        <v>3481</v>
      </c>
      <c r="I2858" s="8">
        <v>8307933</v>
      </c>
      <c r="J2858" t="s">
        <v>114</v>
      </c>
      <c r="K2858" t="s">
        <v>115</v>
      </c>
      <c r="L2858" t="str">
        <f t="shared" si="134"/>
        <v>GREGORY TEIPEL</v>
      </c>
      <c r="M2858" t="s">
        <v>57</v>
      </c>
      <c r="N2858" s="1">
        <v>45996</v>
      </c>
      <c r="O2858" s="1">
        <v>46178</v>
      </c>
      <c r="P2858">
        <f t="shared" si="132"/>
        <v>6</v>
      </c>
      <c r="Q2858" s="1" t="s">
        <v>142</v>
      </c>
      <c r="R2858" s="1" t="s">
        <v>3570</v>
      </c>
      <c r="S2858" s="2">
        <v>36.130000000000003</v>
      </c>
      <c r="T2858">
        <v>1</v>
      </c>
      <c r="U2858" t="s">
        <v>58</v>
      </c>
      <c r="V2858" s="3">
        <v>0.9</v>
      </c>
      <c r="W2858" t="s">
        <v>60</v>
      </c>
      <c r="X2858" t="s">
        <v>143</v>
      </c>
      <c r="Y2858" s="2">
        <v>32.520000000000003</v>
      </c>
      <c r="Z2858" s="2">
        <v>0</v>
      </c>
      <c r="AA2858" s="2">
        <v>0</v>
      </c>
      <c r="AB2858" s="2">
        <v>0</v>
      </c>
    </row>
    <row r="2859" spans="1:28" x14ac:dyDescent="0.25">
      <c r="A2859">
        <v>2032046213</v>
      </c>
      <c r="B2859" t="s">
        <v>450</v>
      </c>
      <c r="C2859" t="s">
        <v>145</v>
      </c>
      <c r="D2859" s="5" t="str">
        <f t="shared" si="133"/>
        <v>MARY LECATES-HEARN</v>
      </c>
      <c r="E2859" t="s">
        <v>177</v>
      </c>
      <c r="F2859" t="s">
        <v>88</v>
      </c>
      <c r="G2859" t="s">
        <v>95</v>
      </c>
      <c r="H2859" t="s">
        <v>3481</v>
      </c>
      <c r="I2859" s="8">
        <v>5442438</v>
      </c>
      <c r="J2859" t="s">
        <v>178</v>
      </c>
      <c r="K2859" t="s">
        <v>179</v>
      </c>
      <c r="L2859" t="str">
        <f t="shared" si="134"/>
        <v>Ronald Max</v>
      </c>
      <c r="M2859" t="s">
        <v>57</v>
      </c>
      <c r="N2859" s="1">
        <v>45994</v>
      </c>
      <c r="O2859" s="1">
        <v>46176</v>
      </c>
      <c r="P2859">
        <f t="shared" si="132"/>
        <v>6</v>
      </c>
      <c r="Q2859" s="1" t="s">
        <v>142</v>
      </c>
      <c r="R2859" s="1" t="s">
        <v>3570</v>
      </c>
      <c r="S2859" s="2">
        <v>187.55</v>
      </c>
      <c r="T2859">
        <v>1</v>
      </c>
      <c r="U2859" t="s">
        <v>58</v>
      </c>
      <c r="V2859" s="3">
        <v>0.9</v>
      </c>
      <c r="W2859" t="s">
        <v>60</v>
      </c>
      <c r="X2859" t="s">
        <v>143</v>
      </c>
      <c r="Y2859" s="2">
        <v>168.8</v>
      </c>
      <c r="Z2859" s="2">
        <v>0</v>
      </c>
      <c r="AA2859" s="2">
        <v>0</v>
      </c>
      <c r="AB2859" s="2">
        <v>0</v>
      </c>
    </row>
    <row r="2860" spans="1:28" x14ac:dyDescent="0.25">
      <c r="A2860">
        <v>2032209121</v>
      </c>
      <c r="B2860" t="s">
        <v>554</v>
      </c>
      <c r="C2860" t="s">
        <v>155</v>
      </c>
      <c r="D2860" s="5" t="str">
        <f t="shared" si="133"/>
        <v>RICHARD CULBERTSON</v>
      </c>
      <c r="E2860" t="s">
        <v>177</v>
      </c>
      <c r="F2860" t="s">
        <v>88</v>
      </c>
      <c r="G2860" t="s">
        <v>95</v>
      </c>
      <c r="H2860" t="s">
        <v>3481</v>
      </c>
      <c r="I2860" s="8">
        <v>5442438</v>
      </c>
      <c r="J2860" t="s">
        <v>178</v>
      </c>
      <c r="K2860" t="s">
        <v>179</v>
      </c>
      <c r="L2860" t="str">
        <f t="shared" si="134"/>
        <v>Ronald Max</v>
      </c>
      <c r="M2860" t="s">
        <v>57</v>
      </c>
      <c r="N2860" s="1">
        <v>45992</v>
      </c>
      <c r="O2860" s="1">
        <v>46174</v>
      </c>
      <c r="P2860">
        <f t="shared" si="132"/>
        <v>6</v>
      </c>
      <c r="Q2860" s="1" t="s">
        <v>142</v>
      </c>
      <c r="R2860" s="1" t="s">
        <v>3570</v>
      </c>
      <c r="S2860" s="2">
        <v>143.02000000000001</v>
      </c>
      <c r="T2860">
        <v>1</v>
      </c>
      <c r="U2860" t="s">
        <v>58</v>
      </c>
      <c r="V2860" s="3">
        <v>0.9</v>
      </c>
      <c r="W2860" t="s">
        <v>60</v>
      </c>
      <c r="X2860" t="s">
        <v>143</v>
      </c>
      <c r="Y2860" s="2">
        <v>128.72</v>
      </c>
      <c r="Z2860" s="2">
        <v>0</v>
      </c>
      <c r="AA2860" s="2">
        <v>0</v>
      </c>
      <c r="AB2860" s="2">
        <v>0</v>
      </c>
    </row>
    <row r="2861" spans="1:28" x14ac:dyDescent="0.25">
      <c r="A2861">
        <v>2032448985</v>
      </c>
      <c r="B2861" t="s">
        <v>696</v>
      </c>
      <c r="C2861" t="s">
        <v>75</v>
      </c>
      <c r="D2861" s="5" t="str">
        <f t="shared" si="133"/>
        <v>MICHAEL SANDERS</v>
      </c>
      <c r="E2861" t="s">
        <v>177</v>
      </c>
      <c r="F2861" t="s">
        <v>88</v>
      </c>
      <c r="G2861" t="s">
        <v>95</v>
      </c>
      <c r="H2861" t="s">
        <v>3481</v>
      </c>
      <c r="I2861" s="8">
        <v>5442438</v>
      </c>
      <c r="J2861" t="s">
        <v>178</v>
      </c>
      <c r="K2861" t="s">
        <v>179</v>
      </c>
      <c r="L2861" t="str">
        <f t="shared" si="134"/>
        <v>Ronald Max</v>
      </c>
      <c r="M2861" t="s">
        <v>57</v>
      </c>
      <c r="N2861" s="1">
        <v>45993</v>
      </c>
      <c r="O2861" s="1">
        <v>46175</v>
      </c>
      <c r="P2861">
        <f t="shared" si="132"/>
        <v>6</v>
      </c>
      <c r="Q2861" s="1" t="s">
        <v>142</v>
      </c>
      <c r="R2861" s="1" t="s">
        <v>3570</v>
      </c>
      <c r="S2861" s="2">
        <v>129.13999999999999</v>
      </c>
      <c r="T2861">
        <v>1</v>
      </c>
      <c r="U2861" t="s">
        <v>58</v>
      </c>
      <c r="V2861" s="3">
        <v>0.9</v>
      </c>
      <c r="W2861" t="s">
        <v>60</v>
      </c>
      <c r="X2861" t="s">
        <v>143</v>
      </c>
      <c r="Y2861" s="2">
        <v>116.23</v>
      </c>
      <c r="Z2861" s="2">
        <v>0</v>
      </c>
      <c r="AA2861" s="2">
        <v>0</v>
      </c>
      <c r="AB2861" s="2">
        <v>0</v>
      </c>
    </row>
    <row r="2862" spans="1:28" x14ac:dyDescent="0.25">
      <c r="A2862">
        <v>2032225155</v>
      </c>
      <c r="B2862" t="s">
        <v>563</v>
      </c>
      <c r="C2862" t="s">
        <v>145</v>
      </c>
      <c r="D2862" s="5" t="str">
        <f t="shared" si="133"/>
        <v>MARY LYNCH</v>
      </c>
      <c r="E2862" t="s">
        <v>177</v>
      </c>
      <c r="F2862" t="s">
        <v>88</v>
      </c>
      <c r="G2862" t="s">
        <v>95</v>
      </c>
      <c r="H2862" t="s">
        <v>3481</v>
      </c>
      <c r="I2862" s="8">
        <v>5442438</v>
      </c>
      <c r="J2862" t="s">
        <v>178</v>
      </c>
      <c r="K2862" t="s">
        <v>179</v>
      </c>
      <c r="L2862" t="str">
        <f t="shared" si="134"/>
        <v>Ronald Max</v>
      </c>
      <c r="M2862" t="s">
        <v>57</v>
      </c>
      <c r="N2862" s="1">
        <v>45992</v>
      </c>
      <c r="O2862" s="1">
        <v>46174</v>
      </c>
      <c r="P2862">
        <f t="shared" si="132"/>
        <v>6</v>
      </c>
      <c r="Q2862" s="1" t="s">
        <v>142</v>
      </c>
      <c r="R2862" s="1" t="s">
        <v>3570</v>
      </c>
      <c r="S2862" s="2">
        <v>84.81</v>
      </c>
      <c r="T2862">
        <v>1</v>
      </c>
      <c r="U2862" t="s">
        <v>58</v>
      </c>
      <c r="V2862" s="3">
        <v>0.9</v>
      </c>
      <c r="W2862" t="s">
        <v>60</v>
      </c>
      <c r="X2862" t="s">
        <v>143</v>
      </c>
      <c r="Y2862" s="2">
        <v>76.33</v>
      </c>
      <c r="Z2862" s="2">
        <v>0</v>
      </c>
      <c r="AA2862" s="2">
        <v>0</v>
      </c>
      <c r="AB2862" s="2">
        <v>0</v>
      </c>
    </row>
    <row r="2863" spans="1:28" x14ac:dyDescent="0.25">
      <c r="A2863">
        <v>2032480605</v>
      </c>
      <c r="B2863" t="s">
        <v>820</v>
      </c>
      <c r="C2863" t="s">
        <v>112</v>
      </c>
      <c r="D2863" s="5" t="str">
        <f t="shared" si="133"/>
        <v>WILLIAM WHITE</v>
      </c>
      <c r="E2863" t="s">
        <v>177</v>
      </c>
      <c r="F2863" t="s">
        <v>88</v>
      </c>
      <c r="G2863" t="s">
        <v>95</v>
      </c>
      <c r="H2863" t="s">
        <v>3481</v>
      </c>
      <c r="I2863" s="8">
        <v>5442438</v>
      </c>
      <c r="J2863" t="s">
        <v>178</v>
      </c>
      <c r="K2863" t="s">
        <v>179</v>
      </c>
      <c r="L2863" t="str">
        <f t="shared" si="134"/>
        <v>Ronald Max</v>
      </c>
      <c r="M2863" t="s">
        <v>57</v>
      </c>
      <c r="N2863" s="1">
        <v>45995</v>
      </c>
      <c r="O2863" s="1">
        <v>46177</v>
      </c>
      <c r="P2863">
        <f t="shared" si="132"/>
        <v>6</v>
      </c>
      <c r="Q2863" s="1" t="s">
        <v>142</v>
      </c>
      <c r="R2863" s="1" t="s">
        <v>3570</v>
      </c>
      <c r="S2863" s="2">
        <v>41.03</v>
      </c>
      <c r="T2863">
        <v>1</v>
      </c>
      <c r="U2863" t="s">
        <v>58</v>
      </c>
      <c r="V2863" s="3">
        <v>0.9</v>
      </c>
      <c r="W2863" t="s">
        <v>60</v>
      </c>
      <c r="X2863" t="s">
        <v>143</v>
      </c>
      <c r="Y2863" s="2">
        <v>36.93</v>
      </c>
      <c r="Z2863" s="2">
        <v>0</v>
      </c>
      <c r="AA2863" s="2">
        <v>0</v>
      </c>
      <c r="AB2863" s="2">
        <v>0</v>
      </c>
    </row>
    <row r="2864" spans="1:28" x14ac:dyDescent="0.25">
      <c r="A2864">
        <v>2032448444</v>
      </c>
      <c r="B2864" t="s">
        <v>696</v>
      </c>
      <c r="C2864" t="s">
        <v>697</v>
      </c>
      <c r="D2864" s="5" t="str">
        <f t="shared" si="133"/>
        <v>ASHLEY SANDERS</v>
      </c>
      <c r="E2864" t="s">
        <v>177</v>
      </c>
      <c r="F2864" t="s">
        <v>88</v>
      </c>
      <c r="G2864" t="s">
        <v>95</v>
      </c>
      <c r="H2864" t="s">
        <v>3481</v>
      </c>
      <c r="I2864" s="8">
        <v>5442438</v>
      </c>
      <c r="J2864" t="s">
        <v>178</v>
      </c>
      <c r="K2864" t="s">
        <v>179</v>
      </c>
      <c r="L2864" t="str">
        <f t="shared" si="134"/>
        <v>Ronald Max</v>
      </c>
      <c r="M2864" t="s">
        <v>57</v>
      </c>
      <c r="N2864" s="1">
        <v>45993</v>
      </c>
      <c r="O2864" s="1">
        <v>46175</v>
      </c>
      <c r="P2864">
        <f t="shared" si="132"/>
        <v>6</v>
      </c>
      <c r="Q2864" s="1" t="s">
        <v>142</v>
      </c>
      <c r="R2864" s="1" t="s">
        <v>3570</v>
      </c>
      <c r="S2864" s="2">
        <v>15.25</v>
      </c>
      <c r="T2864">
        <v>1</v>
      </c>
      <c r="U2864" t="s">
        <v>58</v>
      </c>
      <c r="V2864" s="3">
        <v>0.9</v>
      </c>
      <c r="W2864" t="s">
        <v>60</v>
      </c>
      <c r="X2864" t="s">
        <v>143</v>
      </c>
      <c r="Y2864" s="2">
        <v>13.72</v>
      </c>
      <c r="Z2864" s="2">
        <v>0</v>
      </c>
      <c r="AA2864" s="2">
        <v>0</v>
      </c>
      <c r="AB2864" s="2">
        <v>0</v>
      </c>
    </row>
    <row r="2865" spans="1:28" x14ac:dyDescent="0.25">
      <c r="A2865">
        <v>2032469960</v>
      </c>
      <c r="B2865" t="s">
        <v>1935</v>
      </c>
      <c r="C2865" t="s">
        <v>1936</v>
      </c>
      <c r="D2865" s="5" t="str">
        <f t="shared" si="133"/>
        <v>RYLEE SCHLICKER</v>
      </c>
      <c r="E2865" t="s">
        <v>113</v>
      </c>
      <c r="F2865" t="s">
        <v>734</v>
      </c>
      <c r="G2865" t="s">
        <v>778</v>
      </c>
      <c r="H2865" t="s">
        <v>778</v>
      </c>
      <c r="I2865" s="8">
        <v>21435997</v>
      </c>
      <c r="J2865" t="s">
        <v>911</v>
      </c>
      <c r="K2865" t="s">
        <v>912</v>
      </c>
      <c r="L2865" t="str">
        <f t="shared" si="134"/>
        <v>Christopher Brousseau</v>
      </c>
      <c r="M2865" t="s">
        <v>57</v>
      </c>
      <c r="N2865" s="1">
        <v>45994</v>
      </c>
      <c r="O2865" s="1">
        <v>46176</v>
      </c>
      <c r="P2865">
        <f t="shared" si="132"/>
        <v>6</v>
      </c>
      <c r="Q2865" s="1" t="s">
        <v>142</v>
      </c>
      <c r="R2865" s="1" t="s">
        <v>3570</v>
      </c>
      <c r="S2865" s="2">
        <v>30.09</v>
      </c>
      <c r="T2865">
        <v>1</v>
      </c>
      <c r="U2865" t="s">
        <v>58</v>
      </c>
      <c r="V2865" s="3">
        <v>0.42</v>
      </c>
      <c r="W2865" t="s">
        <v>60</v>
      </c>
      <c r="X2865" t="s">
        <v>143</v>
      </c>
      <c r="Y2865" s="2">
        <v>12.64</v>
      </c>
      <c r="Z2865" s="2">
        <v>0</v>
      </c>
      <c r="AA2865" s="2">
        <v>0</v>
      </c>
      <c r="AB2865" s="2">
        <v>0</v>
      </c>
    </row>
    <row r="2866" spans="1:28" x14ac:dyDescent="0.25">
      <c r="A2866">
        <v>2032448983</v>
      </c>
      <c r="B2866" t="s">
        <v>696</v>
      </c>
      <c r="C2866" t="s">
        <v>75</v>
      </c>
      <c r="D2866" s="5" t="str">
        <f t="shared" si="133"/>
        <v>MICHAEL SANDERS</v>
      </c>
      <c r="E2866" t="s">
        <v>177</v>
      </c>
      <c r="F2866" t="s">
        <v>734</v>
      </c>
      <c r="G2866" t="s">
        <v>778</v>
      </c>
      <c r="H2866" t="s">
        <v>778</v>
      </c>
      <c r="I2866" s="8">
        <v>5442438</v>
      </c>
      <c r="J2866" t="s">
        <v>178</v>
      </c>
      <c r="K2866" t="s">
        <v>179</v>
      </c>
      <c r="L2866" t="str">
        <f t="shared" si="134"/>
        <v>Ronald Max</v>
      </c>
      <c r="M2866" t="s">
        <v>57</v>
      </c>
      <c r="N2866" s="1">
        <v>45993</v>
      </c>
      <c r="O2866" s="1">
        <v>46175</v>
      </c>
      <c r="P2866">
        <f t="shared" si="132"/>
        <v>6</v>
      </c>
      <c r="Q2866" s="1" t="s">
        <v>142</v>
      </c>
      <c r="R2866" s="1" t="s">
        <v>3570</v>
      </c>
      <c r="S2866" s="2">
        <v>43.86</v>
      </c>
      <c r="T2866">
        <v>1</v>
      </c>
      <c r="U2866" t="s">
        <v>58</v>
      </c>
      <c r="V2866" s="3">
        <v>0.42</v>
      </c>
      <c r="W2866" t="s">
        <v>60</v>
      </c>
      <c r="X2866" t="s">
        <v>143</v>
      </c>
      <c r="Y2866" s="2">
        <v>18.420000000000002</v>
      </c>
      <c r="Z2866" s="2">
        <v>0</v>
      </c>
      <c r="AA2866" s="2">
        <v>0</v>
      </c>
      <c r="AB2866" s="2">
        <v>0</v>
      </c>
    </row>
    <row r="2867" spans="1:28" x14ac:dyDescent="0.25">
      <c r="A2867">
        <v>2032480606</v>
      </c>
      <c r="B2867" t="s">
        <v>820</v>
      </c>
      <c r="C2867" t="s">
        <v>112</v>
      </c>
      <c r="D2867" s="5" t="str">
        <f t="shared" si="133"/>
        <v>WILLIAM WHITE</v>
      </c>
      <c r="E2867" t="s">
        <v>177</v>
      </c>
      <c r="F2867" t="s">
        <v>734</v>
      </c>
      <c r="G2867" t="s">
        <v>778</v>
      </c>
      <c r="H2867" t="s">
        <v>778</v>
      </c>
      <c r="I2867" s="8">
        <v>5442438</v>
      </c>
      <c r="J2867" t="s">
        <v>178</v>
      </c>
      <c r="K2867" t="s">
        <v>179</v>
      </c>
      <c r="L2867" t="str">
        <f t="shared" ref="L2867:L2898" si="135">CONCATENATE(K2867," ",J2867)</f>
        <v>Ronald Max</v>
      </c>
      <c r="M2867" t="s">
        <v>57</v>
      </c>
      <c r="N2867" s="1">
        <v>45995</v>
      </c>
      <c r="O2867" s="1">
        <v>46177</v>
      </c>
      <c r="P2867">
        <f t="shared" si="132"/>
        <v>6</v>
      </c>
      <c r="Q2867" s="1" t="s">
        <v>142</v>
      </c>
      <c r="R2867" s="1" t="s">
        <v>3570</v>
      </c>
      <c r="S2867" s="2">
        <v>38.85</v>
      </c>
      <c r="T2867">
        <v>1</v>
      </c>
      <c r="U2867" t="s">
        <v>58</v>
      </c>
      <c r="V2867" s="3">
        <v>0.42</v>
      </c>
      <c r="W2867" t="s">
        <v>60</v>
      </c>
      <c r="X2867" t="s">
        <v>143</v>
      </c>
      <c r="Y2867" s="2">
        <v>16.32</v>
      </c>
      <c r="Z2867" s="2">
        <v>0</v>
      </c>
      <c r="AA2867" s="2">
        <v>0</v>
      </c>
      <c r="AB2867" s="2">
        <v>0</v>
      </c>
    </row>
    <row r="2868" spans="1:28" x14ac:dyDescent="0.25">
      <c r="A2868">
        <v>2032448442</v>
      </c>
      <c r="B2868" t="s">
        <v>696</v>
      </c>
      <c r="C2868" t="s">
        <v>697</v>
      </c>
      <c r="D2868" s="5" t="str">
        <f t="shared" si="133"/>
        <v>ASHLEY SANDERS</v>
      </c>
      <c r="E2868" t="s">
        <v>177</v>
      </c>
      <c r="F2868" t="s">
        <v>734</v>
      </c>
      <c r="G2868" t="s">
        <v>778</v>
      </c>
      <c r="H2868" t="s">
        <v>778</v>
      </c>
      <c r="I2868" s="8">
        <v>5442438</v>
      </c>
      <c r="J2868" t="s">
        <v>178</v>
      </c>
      <c r="K2868" t="s">
        <v>179</v>
      </c>
      <c r="L2868" t="str">
        <f t="shared" si="135"/>
        <v>Ronald Max</v>
      </c>
      <c r="M2868" t="s">
        <v>57</v>
      </c>
      <c r="N2868" s="1">
        <v>45993</v>
      </c>
      <c r="O2868" s="1">
        <v>46175</v>
      </c>
      <c r="P2868">
        <f t="shared" si="132"/>
        <v>6</v>
      </c>
      <c r="Q2868" s="1" t="s">
        <v>142</v>
      </c>
      <c r="R2868" s="1" t="s">
        <v>3570</v>
      </c>
      <c r="S2868" s="2">
        <v>27.8</v>
      </c>
      <c r="T2868">
        <v>1</v>
      </c>
      <c r="U2868" t="s">
        <v>58</v>
      </c>
      <c r="V2868" s="3">
        <v>0.42</v>
      </c>
      <c r="W2868" t="s">
        <v>60</v>
      </c>
      <c r="X2868" t="s">
        <v>143</v>
      </c>
      <c r="Y2868" s="2">
        <v>11.68</v>
      </c>
      <c r="Z2868" s="2">
        <v>0</v>
      </c>
      <c r="AA2868" s="2">
        <v>0</v>
      </c>
      <c r="AB2868" s="2">
        <v>0</v>
      </c>
    </row>
    <row r="2869" spans="1:28" x14ac:dyDescent="0.25">
      <c r="A2869">
        <v>2032554458</v>
      </c>
      <c r="B2869" t="s">
        <v>3266</v>
      </c>
      <c r="C2869" t="s">
        <v>814</v>
      </c>
      <c r="D2869" s="5" t="str">
        <f t="shared" si="133"/>
        <v>MONICA LAROCCO-MCVAY</v>
      </c>
      <c r="E2869" t="s">
        <v>82</v>
      </c>
      <c r="F2869" t="s">
        <v>708</v>
      </c>
      <c r="G2869" t="s">
        <v>709</v>
      </c>
      <c r="H2869" t="s">
        <v>709</v>
      </c>
      <c r="I2869" s="8">
        <v>19396223</v>
      </c>
      <c r="J2869" t="s">
        <v>158</v>
      </c>
      <c r="K2869" t="s">
        <v>159</v>
      </c>
      <c r="L2869" t="str">
        <f t="shared" si="135"/>
        <v>Saadia Abdul</v>
      </c>
      <c r="M2869" t="s">
        <v>57</v>
      </c>
      <c r="N2869" s="1">
        <v>45998</v>
      </c>
      <c r="O2869" s="1">
        <v>46180</v>
      </c>
      <c r="P2869">
        <f t="shared" si="132"/>
        <v>6</v>
      </c>
      <c r="Q2869" s="1" t="s">
        <v>142</v>
      </c>
      <c r="R2869" s="1" t="s">
        <v>3570</v>
      </c>
      <c r="S2869" s="2">
        <v>15</v>
      </c>
      <c r="T2869">
        <v>1</v>
      </c>
      <c r="U2869" t="s">
        <v>58</v>
      </c>
      <c r="V2869" s="3">
        <v>0.38</v>
      </c>
      <c r="W2869" t="s">
        <v>60</v>
      </c>
      <c r="X2869" t="s">
        <v>143</v>
      </c>
      <c r="Y2869" s="2">
        <v>5.7</v>
      </c>
      <c r="Z2869" s="2">
        <v>0</v>
      </c>
      <c r="AA2869" s="2">
        <v>0</v>
      </c>
      <c r="AB2869" s="2">
        <v>0</v>
      </c>
    </row>
    <row r="2870" spans="1:28" x14ac:dyDescent="0.25">
      <c r="A2870">
        <v>2032220272</v>
      </c>
      <c r="B2870" t="s">
        <v>559</v>
      </c>
      <c r="C2870" t="s">
        <v>418</v>
      </c>
      <c r="D2870" s="5" t="str">
        <f t="shared" si="133"/>
        <v>ALICIA MEYER</v>
      </c>
      <c r="E2870" t="s">
        <v>213</v>
      </c>
      <c r="F2870" t="s">
        <v>708</v>
      </c>
      <c r="G2870" t="s">
        <v>721</v>
      </c>
      <c r="H2870" t="s">
        <v>3503</v>
      </c>
      <c r="I2870" s="8">
        <v>8307933</v>
      </c>
      <c r="J2870" t="s">
        <v>114</v>
      </c>
      <c r="K2870" t="s">
        <v>115</v>
      </c>
      <c r="L2870" t="str">
        <f t="shared" si="135"/>
        <v>GREGORY TEIPEL</v>
      </c>
      <c r="M2870" t="s">
        <v>57</v>
      </c>
      <c r="N2870" s="1">
        <v>45992</v>
      </c>
      <c r="O2870" s="1">
        <v>46174</v>
      </c>
      <c r="P2870">
        <f t="shared" si="132"/>
        <v>6</v>
      </c>
      <c r="Q2870" s="1" t="s">
        <v>142</v>
      </c>
      <c r="R2870" s="1" t="s">
        <v>3570</v>
      </c>
      <c r="S2870" s="2">
        <v>15</v>
      </c>
      <c r="T2870">
        <v>1</v>
      </c>
      <c r="U2870" t="s">
        <v>58</v>
      </c>
      <c r="V2870" s="3">
        <v>0.28999999999999998</v>
      </c>
      <c r="W2870" t="s">
        <v>60</v>
      </c>
      <c r="X2870" t="s">
        <v>143</v>
      </c>
      <c r="Y2870" s="2">
        <v>4.3499999999999996</v>
      </c>
      <c r="Z2870" s="2">
        <v>0</v>
      </c>
      <c r="AA2870" s="2">
        <v>0</v>
      </c>
      <c r="AB2870" s="2">
        <v>0</v>
      </c>
    </row>
    <row r="2871" spans="1:28" x14ac:dyDescent="0.25">
      <c r="A2871">
        <v>2032416675</v>
      </c>
      <c r="B2871" t="s">
        <v>2493</v>
      </c>
      <c r="C2871" t="s">
        <v>86</v>
      </c>
      <c r="D2871" s="5" t="str">
        <f t="shared" si="133"/>
        <v>VINCENT MCGAHEE</v>
      </c>
      <c r="E2871" t="s">
        <v>110</v>
      </c>
      <c r="F2871" t="s">
        <v>708</v>
      </c>
      <c r="G2871" t="s">
        <v>721</v>
      </c>
      <c r="H2871" t="s">
        <v>3503</v>
      </c>
      <c r="I2871" s="8">
        <v>8307933</v>
      </c>
      <c r="J2871" t="s">
        <v>114</v>
      </c>
      <c r="K2871" t="s">
        <v>115</v>
      </c>
      <c r="L2871" t="str">
        <f t="shared" si="135"/>
        <v>GREGORY TEIPEL</v>
      </c>
      <c r="M2871" t="s">
        <v>57</v>
      </c>
      <c r="N2871" s="1">
        <v>45992</v>
      </c>
      <c r="O2871" s="1">
        <v>46174</v>
      </c>
      <c r="P2871">
        <f t="shared" si="132"/>
        <v>6</v>
      </c>
      <c r="Q2871" s="1" t="s">
        <v>142</v>
      </c>
      <c r="R2871" s="1" t="s">
        <v>3570</v>
      </c>
      <c r="S2871" s="2">
        <v>15</v>
      </c>
      <c r="T2871">
        <v>1</v>
      </c>
      <c r="U2871" t="s">
        <v>58</v>
      </c>
      <c r="V2871" s="3">
        <v>0.28999999999999998</v>
      </c>
      <c r="W2871" t="s">
        <v>60</v>
      </c>
      <c r="X2871" t="s">
        <v>143</v>
      </c>
      <c r="Y2871" s="2">
        <v>4.3499999999999996</v>
      </c>
      <c r="Z2871" s="2">
        <v>4.3499999999999996</v>
      </c>
      <c r="AA2871" s="2">
        <v>4.3499999999999996</v>
      </c>
      <c r="AB2871" s="2">
        <v>0</v>
      </c>
    </row>
    <row r="2872" spans="1:28" x14ac:dyDescent="0.25">
      <c r="A2872">
        <v>2032155138</v>
      </c>
      <c r="B2872" t="s">
        <v>722</v>
      </c>
      <c r="C2872" t="s">
        <v>198</v>
      </c>
      <c r="D2872" s="5" t="str">
        <f t="shared" si="133"/>
        <v>NANCY GELINAS</v>
      </c>
      <c r="E2872" t="s">
        <v>213</v>
      </c>
      <c r="F2872" t="s">
        <v>708</v>
      </c>
      <c r="G2872" t="s">
        <v>714</v>
      </c>
      <c r="H2872" t="s">
        <v>714</v>
      </c>
      <c r="I2872" s="8">
        <v>21605264</v>
      </c>
      <c r="J2872" t="s">
        <v>723</v>
      </c>
      <c r="K2872" t="s">
        <v>724</v>
      </c>
      <c r="L2872" t="str">
        <f t="shared" si="135"/>
        <v>Erica Solivan</v>
      </c>
      <c r="M2872" t="s">
        <v>57</v>
      </c>
      <c r="N2872" s="1">
        <v>45992</v>
      </c>
      <c r="O2872" s="1">
        <v>46174</v>
      </c>
      <c r="P2872">
        <f t="shared" si="132"/>
        <v>6</v>
      </c>
      <c r="Q2872" s="1" t="s">
        <v>142</v>
      </c>
      <c r="R2872" s="1" t="s">
        <v>3570</v>
      </c>
      <c r="S2872" s="2">
        <v>15</v>
      </c>
      <c r="T2872">
        <v>1</v>
      </c>
      <c r="U2872" t="s">
        <v>58</v>
      </c>
      <c r="V2872" s="3">
        <v>0.38</v>
      </c>
      <c r="W2872" t="s">
        <v>60</v>
      </c>
      <c r="X2872" t="s">
        <v>143</v>
      </c>
      <c r="Y2872" s="2">
        <v>5.7</v>
      </c>
      <c r="Z2872" s="2">
        <v>0</v>
      </c>
      <c r="AA2872" s="2">
        <v>0</v>
      </c>
      <c r="AB2872" s="2">
        <v>0</v>
      </c>
    </row>
    <row r="2873" spans="1:28" x14ac:dyDescent="0.25">
      <c r="A2873">
        <v>2032123240</v>
      </c>
      <c r="B2873" t="s">
        <v>101</v>
      </c>
      <c r="C2873" t="s">
        <v>2540</v>
      </c>
      <c r="D2873" s="5" t="str">
        <f t="shared" si="133"/>
        <v>THEODORE ALLEN</v>
      </c>
      <c r="E2873" t="s">
        <v>52</v>
      </c>
      <c r="F2873" t="s">
        <v>708</v>
      </c>
      <c r="G2873" t="s">
        <v>714</v>
      </c>
      <c r="H2873" t="s">
        <v>714</v>
      </c>
      <c r="I2873" s="8">
        <v>21758900</v>
      </c>
      <c r="J2873" t="s">
        <v>55</v>
      </c>
      <c r="K2873" t="s">
        <v>56</v>
      </c>
      <c r="L2873" t="str">
        <f t="shared" si="135"/>
        <v>John Rader</v>
      </c>
      <c r="M2873" t="s">
        <v>57</v>
      </c>
      <c r="N2873" s="1">
        <v>45992</v>
      </c>
      <c r="O2873" s="1">
        <v>46174</v>
      </c>
      <c r="P2873">
        <f t="shared" si="132"/>
        <v>6</v>
      </c>
      <c r="Q2873" s="1" t="s">
        <v>142</v>
      </c>
      <c r="R2873" s="1" t="s">
        <v>3570</v>
      </c>
      <c r="S2873" s="2">
        <v>15</v>
      </c>
      <c r="T2873">
        <v>1</v>
      </c>
      <c r="U2873" t="s">
        <v>58</v>
      </c>
      <c r="V2873" s="3">
        <v>0.38</v>
      </c>
      <c r="W2873" t="s">
        <v>60</v>
      </c>
      <c r="X2873" t="s">
        <v>143</v>
      </c>
      <c r="Y2873" s="2">
        <v>5.7</v>
      </c>
      <c r="Z2873" s="2">
        <v>0</v>
      </c>
      <c r="AA2873" s="2">
        <v>0</v>
      </c>
      <c r="AB2873" s="2">
        <v>0</v>
      </c>
    </row>
    <row r="2874" spans="1:28" x14ac:dyDescent="0.25">
      <c r="A2874">
        <v>2032049155</v>
      </c>
      <c r="B2874" t="s">
        <v>821</v>
      </c>
      <c r="C2874" t="s">
        <v>822</v>
      </c>
      <c r="D2874" s="5" t="str">
        <f t="shared" si="133"/>
        <v>TERESA COUSINEAU-VESELICA</v>
      </c>
      <c r="E2874" t="s">
        <v>64</v>
      </c>
      <c r="F2874" t="s">
        <v>708</v>
      </c>
      <c r="G2874" t="s">
        <v>714</v>
      </c>
      <c r="H2874" t="s">
        <v>714</v>
      </c>
      <c r="I2874" s="8">
        <v>8977234</v>
      </c>
      <c r="J2874" t="s">
        <v>90</v>
      </c>
      <c r="K2874" t="s">
        <v>91</v>
      </c>
      <c r="L2874" t="str">
        <f t="shared" si="135"/>
        <v>RYAN CALTAGIRONE</v>
      </c>
      <c r="M2874" t="s">
        <v>57</v>
      </c>
      <c r="N2874" s="1">
        <v>45992</v>
      </c>
      <c r="O2874" s="1">
        <v>46174</v>
      </c>
      <c r="P2874">
        <f t="shared" si="132"/>
        <v>6</v>
      </c>
      <c r="Q2874" s="1" t="s">
        <v>142</v>
      </c>
      <c r="R2874" s="1" t="s">
        <v>3570</v>
      </c>
      <c r="S2874" s="2">
        <v>15</v>
      </c>
      <c r="T2874">
        <v>1</v>
      </c>
      <c r="U2874" t="s">
        <v>58</v>
      </c>
      <c r="V2874" s="3">
        <v>0.38</v>
      </c>
      <c r="W2874" t="s">
        <v>60</v>
      </c>
      <c r="X2874" t="s">
        <v>143</v>
      </c>
      <c r="Y2874" s="2">
        <v>5.7</v>
      </c>
      <c r="Z2874" s="2">
        <v>0</v>
      </c>
      <c r="AA2874" s="2">
        <v>0</v>
      </c>
      <c r="AB2874" s="2">
        <v>0</v>
      </c>
    </row>
    <row r="2875" spans="1:28" x14ac:dyDescent="0.25">
      <c r="A2875">
        <v>2032212020</v>
      </c>
      <c r="B2875" t="s">
        <v>2087</v>
      </c>
      <c r="C2875" t="s">
        <v>2500</v>
      </c>
      <c r="D2875" s="5" t="str">
        <f t="shared" si="133"/>
        <v>QUYNH NGUYEN</v>
      </c>
      <c r="E2875" t="s">
        <v>52</v>
      </c>
      <c r="F2875" t="s">
        <v>1691</v>
      </c>
      <c r="G2875" t="s">
        <v>1692</v>
      </c>
      <c r="H2875" t="s">
        <v>1692</v>
      </c>
      <c r="I2875" s="8">
        <v>17425766</v>
      </c>
      <c r="J2875" t="s">
        <v>999</v>
      </c>
      <c r="K2875" t="s">
        <v>440</v>
      </c>
      <c r="L2875" t="str">
        <f t="shared" si="135"/>
        <v>CAROL FOLEY</v>
      </c>
      <c r="M2875" t="s">
        <v>57</v>
      </c>
      <c r="N2875" s="1">
        <v>45992</v>
      </c>
      <c r="O2875" s="1">
        <v>46174</v>
      </c>
      <c r="P2875">
        <f t="shared" si="132"/>
        <v>6</v>
      </c>
      <c r="Q2875" s="1" t="s">
        <v>142</v>
      </c>
      <c r="R2875" s="1" t="s">
        <v>3570</v>
      </c>
      <c r="S2875" s="2">
        <v>38.11</v>
      </c>
      <c r="T2875">
        <v>1</v>
      </c>
      <c r="U2875" t="s">
        <v>58</v>
      </c>
      <c r="V2875" s="3">
        <v>0.38</v>
      </c>
      <c r="W2875" t="s">
        <v>60</v>
      </c>
      <c r="X2875" t="s">
        <v>143</v>
      </c>
      <c r="Y2875" s="2">
        <v>14.48</v>
      </c>
      <c r="Z2875" s="2">
        <v>0</v>
      </c>
      <c r="AA2875" s="2">
        <v>0</v>
      </c>
      <c r="AB2875" s="2">
        <v>0</v>
      </c>
    </row>
    <row r="2876" spans="1:28" x14ac:dyDescent="0.25">
      <c r="A2876">
        <v>2032155136</v>
      </c>
      <c r="B2876" t="s">
        <v>722</v>
      </c>
      <c r="C2876" t="s">
        <v>198</v>
      </c>
      <c r="D2876" s="5" t="str">
        <f t="shared" si="133"/>
        <v>NANCY GELINAS</v>
      </c>
      <c r="E2876" t="s">
        <v>213</v>
      </c>
      <c r="F2876" t="s">
        <v>1691</v>
      </c>
      <c r="G2876" t="s">
        <v>1692</v>
      </c>
      <c r="H2876" t="s">
        <v>1692</v>
      </c>
      <c r="I2876" s="8">
        <v>21605264</v>
      </c>
      <c r="J2876" t="s">
        <v>723</v>
      </c>
      <c r="K2876" t="s">
        <v>724</v>
      </c>
      <c r="L2876" t="str">
        <f t="shared" si="135"/>
        <v>Erica Solivan</v>
      </c>
      <c r="M2876" t="s">
        <v>57</v>
      </c>
      <c r="N2876" s="1">
        <v>45992</v>
      </c>
      <c r="O2876" s="1">
        <v>46174</v>
      </c>
      <c r="P2876">
        <f t="shared" si="132"/>
        <v>6</v>
      </c>
      <c r="Q2876" s="1" t="s">
        <v>142</v>
      </c>
      <c r="R2876" s="1" t="s">
        <v>3570</v>
      </c>
      <c r="S2876" s="2">
        <v>42.1</v>
      </c>
      <c r="T2876">
        <v>1</v>
      </c>
      <c r="U2876" t="s">
        <v>58</v>
      </c>
      <c r="V2876" s="3">
        <v>0.38</v>
      </c>
      <c r="W2876" t="s">
        <v>60</v>
      </c>
      <c r="X2876" t="s">
        <v>143</v>
      </c>
      <c r="Y2876" s="2">
        <v>16</v>
      </c>
      <c r="Z2876" s="2">
        <v>0</v>
      </c>
      <c r="AA2876" s="2">
        <v>0</v>
      </c>
      <c r="AB2876" s="2">
        <v>0</v>
      </c>
    </row>
    <row r="2877" spans="1:28" x14ac:dyDescent="0.25">
      <c r="A2877">
        <v>2032123239</v>
      </c>
      <c r="B2877" t="s">
        <v>101</v>
      </c>
      <c r="C2877" t="s">
        <v>2540</v>
      </c>
      <c r="D2877" s="5" t="str">
        <f t="shared" si="133"/>
        <v>THEODORE ALLEN</v>
      </c>
      <c r="E2877" t="s">
        <v>52</v>
      </c>
      <c r="F2877" t="s">
        <v>1691</v>
      </c>
      <c r="G2877" t="s">
        <v>1692</v>
      </c>
      <c r="H2877" t="s">
        <v>1692</v>
      </c>
      <c r="I2877" s="8">
        <v>21758900</v>
      </c>
      <c r="J2877" t="s">
        <v>55</v>
      </c>
      <c r="K2877" t="s">
        <v>56</v>
      </c>
      <c r="L2877" t="str">
        <f t="shared" si="135"/>
        <v>John Rader</v>
      </c>
      <c r="M2877" t="s">
        <v>57</v>
      </c>
      <c r="N2877" s="1">
        <v>45992</v>
      </c>
      <c r="O2877" s="1">
        <v>46174</v>
      </c>
      <c r="P2877">
        <f t="shared" si="132"/>
        <v>6</v>
      </c>
      <c r="Q2877" s="1" t="s">
        <v>142</v>
      </c>
      <c r="R2877" s="1" t="s">
        <v>3570</v>
      </c>
      <c r="S2877" s="2">
        <v>55.16</v>
      </c>
      <c r="T2877">
        <v>1</v>
      </c>
      <c r="U2877" t="s">
        <v>58</v>
      </c>
      <c r="V2877" s="3">
        <v>0.38</v>
      </c>
      <c r="W2877" t="s">
        <v>60</v>
      </c>
      <c r="X2877" t="s">
        <v>143</v>
      </c>
      <c r="Y2877" s="2">
        <v>20.96</v>
      </c>
      <c r="Z2877" s="2">
        <v>0</v>
      </c>
      <c r="AA2877" s="2">
        <v>0</v>
      </c>
      <c r="AB2877" s="2">
        <v>0</v>
      </c>
    </row>
    <row r="2878" spans="1:28" x14ac:dyDescent="0.25">
      <c r="A2878">
        <v>2032273118</v>
      </c>
      <c r="B2878" t="s">
        <v>1651</v>
      </c>
      <c r="C2878" t="s">
        <v>112</v>
      </c>
      <c r="D2878" s="5" t="str">
        <f t="shared" si="133"/>
        <v>WILLIAM GALLAGHER</v>
      </c>
      <c r="E2878" t="s">
        <v>52</v>
      </c>
      <c r="F2878" t="s">
        <v>1691</v>
      </c>
      <c r="G2878" t="s">
        <v>1692</v>
      </c>
      <c r="H2878" t="s">
        <v>1692</v>
      </c>
      <c r="I2878" s="8" t="s">
        <v>3541</v>
      </c>
      <c r="J2878" t="s">
        <v>877</v>
      </c>
      <c r="K2878" t="s">
        <v>97</v>
      </c>
      <c r="L2878" t="str">
        <f t="shared" si="135"/>
        <v>JOHN ROKEN</v>
      </c>
      <c r="M2878" t="s">
        <v>57</v>
      </c>
      <c r="N2878" s="1">
        <v>45992</v>
      </c>
      <c r="O2878" s="1">
        <v>46174</v>
      </c>
      <c r="P2878">
        <f t="shared" si="132"/>
        <v>6</v>
      </c>
      <c r="Q2878" s="1" t="s">
        <v>142</v>
      </c>
      <c r="R2878" s="1" t="s">
        <v>3570</v>
      </c>
      <c r="S2878" s="2">
        <v>55.16</v>
      </c>
      <c r="T2878">
        <v>1</v>
      </c>
      <c r="U2878" t="s">
        <v>58</v>
      </c>
      <c r="V2878" s="3">
        <v>0.38</v>
      </c>
      <c r="W2878" t="s">
        <v>60</v>
      </c>
      <c r="X2878" t="s">
        <v>143</v>
      </c>
      <c r="Y2878" s="2">
        <v>20.96</v>
      </c>
      <c r="Z2878" s="2">
        <v>0</v>
      </c>
      <c r="AA2878" s="2">
        <v>0</v>
      </c>
      <c r="AB2878" s="2">
        <v>0</v>
      </c>
    </row>
    <row r="2879" spans="1:28" x14ac:dyDescent="0.25">
      <c r="A2879">
        <v>2032049153</v>
      </c>
      <c r="B2879" t="s">
        <v>821</v>
      </c>
      <c r="C2879" t="s">
        <v>822</v>
      </c>
      <c r="D2879" s="5" t="str">
        <f t="shared" si="133"/>
        <v>TERESA COUSINEAU-VESELICA</v>
      </c>
      <c r="E2879" t="s">
        <v>64</v>
      </c>
      <c r="F2879" t="s">
        <v>1691</v>
      </c>
      <c r="G2879" t="s">
        <v>1692</v>
      </c>
      <c r="H2879" t="s">
        <v>1692</v>
      </c>
      <c r="I2879" s="8">
        <v>8977234</v>
      </c>
      <c r="J2879" t="s">
        <v>90</v>
      </c>
      <c r="K2879" t="s">
        <v>91</v>
      </c>
      <c r="L2879" t="str">
        <f t="shared" si="135"/>
        <v>RYAN CALTAGIRONE</v>
      </c>
      <c r="M2879" t="s">
        <v>57</v>
      </c>
      <c r="N2879" s="1">
        <v>45992</v>
      </c>
      <c r="O2879" s="1">
        <v>46174</v>
      </c>
      <c r="P2879">
        <f t="shared" si="132"/>
        <v>6</v>
      </c>
      <c r="Q2879" s="1" t="s">
        <v>142</v>
      </c>
      <c r="R2879" s="1" t="s">
        <v>3570</v>
      </c>
      <c r="S2879" s="2">
        <v>25.14</v>
      </c>
      <c r="T2879">
        <v>1</v>
      </c>
      <c r="U2879" t="s">
        <v>58</v>
      </c>
      <c r="V2879" s="3">
        <v>0.38</v>
      </c>
      <c r="W2879" t="s">
        <v>60</v>
      </c>
      <c r="X2879" t="s">
        <v>143</v>
      </c>
      <c r="Y2879" s="2">
        <v>9.5500000000000007</v>
      </c>
      <c r="Z2879" s="2">
        <v>0</v>
      </c>
      <c r="AA2879" s="2">
        <v>0</v>
      </c>
      <c r="AB2879" s="2">
        <v>0</v>
      </c>
    </row>
    <row r="2880" spans="1:28" x14ac:dyDescent="0.25">
      <c r="A2880">
        <v>2032136583</v>
      </c>
      <c r="B2880" t="s">
        <v>715</v>
      </c>
      <c r="C2880" t="s">
        <v>716</v>
      </c>
      <c r="D2880" s="5" t="str">
        <f t="shared" si="133"/>
        <v>SADIE ARNEY</v>
      </c>
      <c r="E2880" t="s">
        <v>106</v>
      </c>
      <c r="F2880" t="s">
        <v>1173</v>
      </c>
      <c r="G2880" t="s">
        <v>1176</v>
      </c>
      <c r="H2880" t="s">
        <v>3496</v>
      </c>
      <c r="I2880" s="8">
        <v>20724564</v>
      </c>
      <c r="J2880" t="s">
        <v>301</v>
      </c>
      <c r="K2880" t="s">
        <v>302</v>
      </c>
      <c r="L2880" t="str">
        <f t="shared" si="135"/>
        <v>Marsha Sanderock</v>
      </c>
      <c r="M2880" t="s">
        <v>57</v>
      </c>
      <c r="N2880" s="1">
        <v>45992</v>
      </c>
      <c r="O2880" s="1">
        <v>46174</v>
      </c>
      <c r="P2880">
        <f t="shared" si="132"/>
        <v>6</v>
      </c>
      <c r="Q2880" s="1" t="s">
        <v>142</v>
      </c>
      <c r="R2880" s="1" t="s">
        <v>3570</v>
      </c>
      <c r="S2880" s="2">
        <v>289.39999999999998</v>
      </c>
      <c r="T2880">
        <v>1</v>
      </c>
      <c r="U2880" t="s">
        <v>58</v>
      </c>
      <c r="V2880" s="3">
        <v>0.19</v>
      </c>
      <c r="W2880" t="s">
        <v>60</v>
      </c>
      <c r="X2880" t="s">
        <v>143</v>
      </c>
      <c r="Y2880" s="2">
        <v>54.99</v>
      </c>
      <c r="Z2880" s="2">
        <v>0</v>
      </c>
      <c r="AA2880" s="2">
        <v>0</v>
      </c>
      <c r="AB2880" s="2">
        <v>0</v>
      </c>
    </row>
    <row r="2881" spans="1:28" x14ac:dyDescent="0.25">
      <c r="A2881">
        <v>2032491248</v>
      </c>
      <c r="B2881" t="s">
        <v>3218</v>
      </c>
      <c r="C2881" t="s">
        <v>1120</v>
      </c>
      <c r="D2881" s="5" t="str">
        <f t="shared" si="133"/>
        <v>CALEB BOUWKAMP</v>
      </c>
      <c r="E2881" t="s">
        <v>106</v>
      </c>
      <c r="F2881" t="s">
        <v>1173</v>
      </c>
      <c r="G2881" t="s">
        <v>1176</v>
      </c>
      <c r="H2881" t="s">
        <v>3496</v>
      </c>
      <c r="I2881" s="8">
        <v>20724564</v>
      </c>
      <c r="J2881" t="s">
        <v>301</v>
      </c>
      <c r="K2881" t="s">
        <v>302</v>
      </c>
      <c r="L2881" t="str">
        <f t="shared" si="135"/>
        <v>Marsha Sanderock</v>
      </c>
      <c r="M2881" t="s">
        <v>57</v>
      </c>
      <c r="N2881" s="1">
        <v>45995</v>
      </c>
      <c r="O2881" s="1">
        <v>46177</v>
      </c>
      <c r="P2881">
        <f t="shared" si="132"/>
        <v>6</v>
      </c>
      <c r="Q2881" s="1" t="s">
        <v>142</v>
      </c>
      <c r="R2881" s="1" t="s">
        <v>3570</v>
      </c>
      <c r="S2881" s="2">
        <v>194.66</v>
      </c>
      <c r="T2881">
        <v>1</v>
      </c>
      <c r="U2881" t="s">
        <v>58</v>
      </c>
      <c r="V2881" s="3">
        <v>0.19</v>
      </c>
      <c r="W2881" t="s">
        <v>60</v>
      </c>
      <c r="X2881" t="s">
        <v>143</v>
      </c>
      <c r="Y2881" s="2">
        <v>36.99</v>
      </c>
      <c r="Z2881" s="2">
        <v>0</v>
      </c>
      <c r="AA2881" s="2">
        <v>0</v>
      </c>
      <c r="AB2881" s="2">
        <v>0</v>
      </c>
    </row>
    <row r="2882" spans="1:28" x14ac:dyDescent="0.25">
      <c r="A2882">
        <v>2032335449</v>
      </c>
      <c r="B2882" t="s">
        <v>1213</v>
      </c>
      <c r="C2882" t="s">
        <v>931</v>
      </c>
      <c r="D2882" s="5" t="str">
        <f t="shared" si="133"/>
        <v>APRIL MCCRACKEN</v>
      </c>
      <c r="E2882" t="s">
        <v>106</v>
      </c>
      <c r="F2882" t="s">
        <v>1173</v>
      </c>
      <c r="G2882" t="s">
        <v>1231</v>
      </c>
      <c r="H2882" t="s">
        <v>3496</v>
      </c>
      <c r="I2882" s="8">
        <v>20724564</v>
      </c>
      <c r="J2882" t="s">
        <v>301</v>
      </c>
      <c r="K2882" t="s">
        <v>302</v>
      </c>
      <c r="L2882" t="str">
        <f t="shared" si="135"/>
        <v>Marsha Sanderock</v>
      </c>
      <c r="M2882" t="s">
        <v>57</v>
      </c>
      <c r="N2882" s="1">
        <v>45992</v>
      </c>
      <c r="O2882" s="1">
        <v>46174</v>
      </c>
      <c r="P2882">
        <f t="shared" ref="P2882:P2945" si="136">DATEDIF(N2882,O2882,"M")</f>
        <v>6</v>
      </c>
      <c r="Q2882" s="1" t="s">
        <v>142</v>
      </c>
      <c r="R2882" s="1" t="s">
        <v>3570</v>
      </c>
      <c r="S2882" s="2">
        <v>9.9499999999999993</v>
      </c>
      <c r="T2882">
        <v>1</v>
      </c>
      <c r="U2882" t="s">
        <v>58</v>
      </c>
      <c r="V2882" s="3">
        <v>0.19</v>
      </c>
      <c r="W2882" t="s">
        <v>60</v>
      </c>
      <c r="X2882" t="s">
        <v>143</v>
      </c>
      <c r="Y2882" s="2">
        <v>1.89</v>
      </c>
      <c r="Z2882" s="2">
        <v>0</v>
      </c>
      <c r="AA2882" s="2">
        <v>0</v>
      </c>
      <c r="AB2882" s="2">
        <v>0</v>
      </c>
    </row>
    <row r="2883" spans="1:28" x14ac:dyDescent="0.25">
      <c r="A2883">
        <v>2032080466</v>
      </c>
      <c r="B2883" t="s">
        <v>465</v>
      </c>
      <c r="C2883" t="s">
        <v>466</v>
      </c>
      <c r="D2883" s="5" t="str">
        <f t="shared" ref="D2883:D2946" si="137">CONCATENATE(C2883," ",B2883)</f>
        <v>THOMAS MEPHAM</v>
      </c>
      <c r="E2883" t="s">
        <v>87</v>
      </c>
      <c r="F2883" t="s">
        <v>1173</v>
      </c>
      <c r="G2883" t="s">
        <v>1181</v>
      </c>
      <c r="H2883" t="s">
        <v>1181</v>
      </c>
      <c r="I2883" s="8">
        <v>7470776</v>
      </c>
      <c r="J2883" t="s">
        <v>400</v>
      </c>
      <c r="K2883" t="s">
        <v>401</v>
      </c>
      <c r="L2883" t="str">
        <f t="shared" si="135"/>
        <v>Andrew Choi</v>
      </c>
      <c r="M2883" t="s">
        <v>57</v>
      </c>
      <c r="N2883" s="1">
        <v>45992</v>
      </c>
      <c r="O2883" s="1">
        <v>46174</v>
      </c>
      <c r="P2883">
        <f t="shared" si="136"/>
        <v>6</v>
      </c>
      <c r="Q2883" s="1" t="s">
        <v>142</v>
      </c>
      <c r="R2883" s="1" t="s">
        <v>3570</v>
      </c>
      <c r="S2883" s="2">
        <v>660.03</v>
      </c>
      <c r="T2883">
        <v>1</v>
      </c>
      <c r="U2883" t="s">
        <v>58</v>
      </c>
      <c r="V2883" s="3">
        <v>0.28999999999999998</v>
      </c>
      <c r="W2883" t="s">
        <v>60</v>
      </c>
      <c r="X2883" t="s">
        <v>143</v>
      </c>
      <c r="Y2883" s="2">
        <v>191.41</v>
      </c>
      <c r="Z2883" s="2">
        <v>0</v>
      </c>
      <c r="AA2883" s="2">
        <v>0</v>
      </c>
      <c r="AB2883" s="2">
        <v>0</v>
      </c>
    </row>
    <row r="2884" spans="1:28" x14ac:dyDescent="0.25">
      <c r="A2884">
        <v>2032080464</v>
      </c>
      <c r="B2884" t="s">
        <v>465</v>
      </c>
      <c r="C2884" t="s">
        <v>466</v>
      </c>
      <c r="D2884" s="5" t="str">
        <f t="shared" si="137"/>
        <v>THOMAS MEPHAM</v>
      </c>
      <c r="E2884" t="s">
        <v>87</v>
      </c>
      <c r="F2884" t="s">
        <v>1173</v>
      </c>
      <c r="G2884" t="s">
        <v>1197</v>
      </c>
      <c r="H2884" t="s">
        <v>1181</v>
      </c>
      <c r="I2884" s="8">
        <v>7470776</v>
      </c>
      <c r="J2884" t="s">
        <v>400</v>
      </c>
      <c r="K2884" t="s">
        <v>401</v>
      </c>
      <c r="L2884" t="str">
        <f t="shared" si="135"/>
        <v>Andrew Choi</v>
      </c>
      <c r="M2884" t="s">
        <v>57</v>
      </c>
      <c r="N2884" s="1">
        <v>45992</v>
      </c>
      <c r="O2884" s="1">
        <v>46174</v>
      </c>
      <c r="P2884">
        <f t="shared" si="136"/>
        <v>6</v>
      </c>
      <c r="Q2884" s="1" t="s">
        <v>142</v>
      </c>
      <c r="R2884" s="1" t="s">
        <v>3570</v>
      </c>
      <c r="S2884" s="2">
        <v>9.9499999999999993</v>
      </c>
      <c r="T2884">
        <v>1</v>
      </c>
      <c r="U2884" t="s">
        <v>58</v>
      </c>
      <c r="V2884" s="3">
        <v>0.28999999999999998</v>
      </c>
      <c r="W2884" t="s">
        <v>60</v>
      </c>
      <c r="X2884" t="s">
        <v>143</v>
      </c>
      <c r="Y2884" s="2">
        <v>2.89</v>
      </c>
      <c r="Z2884" s="2">
        <v>0</v>
      </c>
      <c r="AA2884" s="2">
        <v>0</v>
      </c>
      <c r="AB2884" s="2">
        <v>0</v>
      </c>
    </row>
    <row r="2885" spans="1:28" x14ac:dyDescent="0.25">
      <c r="A2885">
        <v>2032080465</v>
      </c>
      <c r="B2885" t="s">
        <v>465</v>
      </c>
      <c r="C2885" t="s">
        <v>466</v>
      </c>
      <c r="D2885" s="5" t="str">
        <f t="shared" si="137"/>
        <v>THOMAS MEPHAM</v>
      </c>
      <c r="E2885" t="s">
        <v>87</v>
      </c>
      <c r="F2885" t="s">
        <v>1173</v>
      </c>
      <c r="G2885" t="s">
        <v>1197</v>
      </c>
      <c r="H2885" t="s">
        <v>1181</v>
      </c>
      <c r="I2885" s="8">
        <v>7470776</v>
      </c>
      <c r="J2885" t="s">
        <v>400</v>
      </c>
      <c r="K2885" t="s">
        <v>401</v>
      </c>
      <c r="L2885" t="str">
        <f t="shared" si="135"/>
        <v>Andrew Choi</v>
      </c>
      <c r="M2885" t="s">
        <v>57</v>
      </c>
      <c r="N2885" s="1">
        <v>45992</v>
      </c>
      <c r="O2885" s="1">
        <v>46174</v>
      </c>
      <c r="P2885">
        <f t="shared" si="136"/>
        <v>6</v>
      </c>
      <c r="Q2885" s="1" t="s">
        <v>142</v>
      </c>
      <c r="R2885" s="1" t="s">
        <v>3570</v>
      </c>
      <c r="S2885" s="2">
        <v>5</v>
      </c>
      <c r="T2885">
        <v>1</v>
      </c>
      <c r="U2885" t="s">
        <v>58</v>
      </c>
      <c r="V2885" s="3">
        <v>0.28999999999999998</v>
      </c>
      <c r="W2885" t="s">
        <v>60</v>
      </c>
      <c r="X2885" t="s">
        <v>143</v>
      </c>
      <c r="Y2885" s="2">
        <v>1.45</v>
      </c>
      <c r="Z2885" s="2">
        <v>0</v>
      </c>
      <c r="AA2885" s="2">
        <v>0</v>
      </c>
      <c r="AB2885" s="2">
        <v>0</v>
      </c>
    </row>
    <row r="2886" spans="1:28" x14ac:dyDescent="0.25">
      <c r="A2886">
        <v>2031993743</v>
      </c>
      <c r="B2886" t="s">
        <v>785</v>
      </c>
      <c r="C2886" t="s">
        <v>786</v>
      </c>
      <c r="D2886" s="5" t="str">
        <f t="shared" si="137"/>
        <v>ISABEL GHORFI</v>
      </c>
      <c r="E2886" t="s">
        <v>324</v>
      </c>
      <c r="F2886" t="s">
        <v>1173</v>
      </c>
      <c r="G2886" t="s">
        <v>1174</v>
      </c>
      <c r="H2886" t="s">
        <v>1181</v>
      </c>
      <c r="I2886" s="8">
        <v>8814784</v>
      </c>
      <c r="J2886" t="s">
        <v>626</v>
      </c>
      <c r="K2886" t="s">
        <v>334</v>
      </c>
      <c r="L2886" t="str">
        <f t="shared" si="135"/>
        <v>FRANK LISKOVEC</v>
      </c>
      <c r="M2886" t="s">
        <v>57</v>
      </c>
      <c r="N2886" s="1">
        <v>45992</v>
      </c>
      <c r="O2886" s="1">
        <v>46174</v>
      </c>
      <c r="P2886">
        <f t="shared" si="136"/>
        <v>6</v>
      </c>
      <c r="Q2886" s="1" t="s">
        <v>142</v>
      </c>
      <c r="R2886" s="1" t="s">
        <v>3570</v>
      </c>
      <c r="S2886" s="2">
        <v>285.61</v>
      </c>
      <c r="T2886">
        <v>1</v>
      </c>
      <c r="U2886" t="s">
        <v>58</v>
      </c>
      <c r="V2886" s="3">
        <v>0.28999999999999998</v>
      </c>
      <c r="W2886" t="s">
        <v>60</v>
      </c>
      <c r="X2886" t="s">
        <v>143</v>
      </c>
      <c r="Y2886" s="2">
        <v>82.83</v>
      </c>
      <c r="Z2886" s="2">
        <v>0</v>
      </c>
      <c r="AA2886" s="2">
        <v>0</v>
      </c>
      <c r="AB2886" s="2">
        <v>0</v>
      </c>
    </row>
    <row r="2887" spans="1:28" x14ac:dyDescent="0.25">
      <c r="A2887">
        <v>2032220271</v>
      </c>
      <c r="B2887" t="s">
        <v>559</v>
      </c>
      <c r="C2887" t="s">
        <v>418</v>
      </c>
      <c r="D2887" s="5" t="str">
        <f t="shared" si="137"/>
        <v>ALICIA MEYER</v>
      </c>
      <c r="E2887" t="s">
        <v>213</v>
      </c>
      <c r="F2887" t="s">
        <v>1173</v>
      </c>
      <c r="G2887" t="s">
        <v>1174</v>
      </c>
      <c r="H2887" t="s">
        <v>1181</v>
      </c>
      <c r="I2887" s="8">
        <v>8307933</v>
      </c>
      <c r="J2887" t="s">
        <v>114</v>
      </c>
      <c r="K2887" t="s">
        <v>115</v>
      </c>
      <c r="L2887" t="str">
        <f t="shared" si="135"/>
        <v>GREGORY TEIPEL</v>
      </c>
      <c r="M2887" t="s">
        <v>57</v>
      </c>
      <c r="N2887" s="1">
        <v>45992</v>
      </c>
      <c r="O2887" s="1">
        <v>46174</v>
      </c>
      <c r="P2887">
        <f t="shared" si="136"/>
        <v>6</v>
      </c>
      <c r="Q2887" s="1" t="s">
        <v>142</v>
      </c>
      <c r="R2887" s="1" t="s">
        <v>3570</v>
      </c>
      <c r="S2887" s="2">
        <v>1550.54</v>
      </c>
      <c r="T2887">
        <v>1</v>
      </c>
      <c r="U2887" t="s">
        <v>58</v>
      </c>
      <c r="V2887" s="3">
        <v>0.28999999999999998</v>
      </c>
      <c r="W2887" t="s">
        <v>60</v>
      </c>
      <c r="X2887" t="s">
        <v>143</v>
      </c>
      <c r="Y2887" s="2">
        <v>449.66</v>
      </c>
      <c r="Z2887" s="2">
        <v>0</v>
      </c>
      <c r="AA2887" s="2">
        <v>0</v>
      </c>
      <c r="AB2887" s="2">
        <v>0</v>
      </c>
    </row>
    <row r="2888" spans="1:28" x14ac:dyDescent="0.25">
      <c r="A2888">
        <v>2031992521</v>
      </c>
      <c r="B2888" t="s">
        <v>416</v>
      </c>
      <c r="C2888" t="s">
        <v>346</v>
      </c>
      <c r="D2888" s="5" t="str">
        <f t="shared" si="137"/>
        <v>MELISSA LINDNER</v>
      </c>
      <c r="E2888" t="s">
        <v>113</v>
      </c>
      <c r="F2888" t="s">
        <v>1173</v>
      </c>
      <c r="G2888" t="s">
        <v>1174</v>
      </c>
      <c r="H2888" t="s">
        <v>1181</v>
      </c>
      <c r="I2888" s="8">
        <v>8307933</v>
      </c>
      <c r="J2888" t="s">
        <v>114</v>
      </c>
      <c r="K2888" t="s">
        <v>115</v>
      </c>
      <c r="L2888" t="str">
        <f t="shared" si="135"/>
        <v>GREGORY TEIPEL</v>
      </c>
      <c r="M2888" t="s">
        <v>57</v>
      </c>
      <c r="N2888" s="1">
        <v>45992</v>
      </c>
      <c r="O2888" s="1">
        <v>46174</v>
      </c>
      <c r="P2888">
        <f t="shared" si="136"/>
        <v>6</v>
      </c>
      <c r="Q2888" s="1" t="s">
        <v>142</v>
      </c>
      <c r="R2888" s="1" t="s">
        <v>3570</v>
      </c>
      <c r="S2888" s="2">
        <v>733.19</v>
      </c>
      <c r="T2888">
        <v>1</v>
      </c>
      <c r="U2888" t="s">
        <v>58</v>
      </c>
      <c r="V2888" s="3">
        <v>0.28999999999999998</v>
      </c>
      <c r="W2888" t="s">
        <v>60</v>
      </c>
      <c r="X2888" t="s">
        <v>143</v>
      </c>
      <c r="Y2888" s="2">
        <v>212.63</v>
      </c>
      <c r="Z2888" s="2">
        <v>0</v>
      </c>
      <c r="AA2888" s="2">
        <v>0</v>
      </c>
      <c r="AB2888" s="2">
        <v>0</v>
      </c>
    </row>
    <row r="2889" spans="1:28" x14ac:dyDescent="0.25">
      <c r="A2889">
        <v>2032418092</v>
      </c>
      <c r="B2889" t="s">
        <v>2495</v>
      </c>
      <c r="C2889" t="s">
        <v>2496</v>
      </c>
      <c r="D2889" s="5" t="str">
        <f t="shared" si="137"/>
        <v>JEFREY FULLERTON</v>
      </c>
      <c r="E2889" t="s">
        <v>324</v>
      </c>
      <c r="F2889" t="s">
        <v>1173</v>
      </c>
      <c r="G2889" t="s">
        <v>1197</v>
      </c>
      <c r="H2889" t="s">
        <v>1181</v>
      </c>
      <c r="I2889" s="8">
        <v>18581063</v>
      </c>
      <c r="J2889" t="s">
        <v>2029</v>
      </c>
      <c r="K2889" t="s">
        <v>2030</v>
      </c>
      <c r="L2889" t="str">
        <f t="shared" si="135"/>
        <v>Timothy Hodgman</v>
      </c>
      <c r="M2889" t="s">
        <v>57</v>
      </c>
      <c r="N2889" s="1">
        <v>45992</v>
      </c>
      <c r="O2889" s="1">
        <v>46174</v>
      </c>
      <c r="P2889">
        <f t="shared" si="136"/>
        <v>6</v>
      </c>
      <c r="Q2889" s="1" t="s">
        <v>142</v>
      </c>
      <c r="R2889" s="1" t="s">
        <v>3570</v>
      </c>
      <c r="S2889" s="2">
        <v>9.9499999999999993</v>
      </c>
      <c r="T2889">
        <v>1</v>
      </c>
      <c r="U2889" t="s">
        <v>58</v>
      </c>
      <c r="V2889" s="3">
        <v>0.28999999999999998</v>
      </c>
      <c r="W2889" t="s">
        <v>60</v>
      </c>
      <c r="X2889" t="s">
        <v>143</v>
      </c>
      <c r="Y2889" s="2">
        <v>2.89</v>
      </c>
      <c r="Z2889" s="2">
        <v>2.89</v>
      </c>
      <c r="AA2889" s="2">
        <v>2.89</v>
      </c>
      <c r="AB2889" s="2">
        <v>0</v>
      </c>
    </row>
    <row r="2890" spans="1:28" x14ac:dyDescent="0.25">
      <c r="A2890">
        <v>2032418093</v>
      </c>
      <c r="B2890" t="s">
        <v>2495</v>
      </c>
      <c r="C2890" t="s">
        <v>2496</v>
      </c>
      <c r="D2890" s="5" t="str">
        <f t="shared" si="137"/>
        <v>JEFREY FULLERTON</v>
      </c>
      <c r="E2890" t="s">
        <v>324</v>
      </c>
      <c r="F2890" t="s">
        <v>1173</v>
      </c>
      <c r="G2890" t="s">
        <v>1197</v>
      </c>
      <c r="H2890" t="s">
        <v>1181</v>
      </c>
      <c r="I2890" s="8">
        <v>18581063</v>
      </c>
      <c r="J2890" t="s">
        <v>2029</v>
      </c>
      <c r="K2890" t="s">
        <v>2030</v>
      </c>
      <c r="L2890" t="str">
        <f t="shared" si="135"/>
        <v>Timothy Hodgman</v>
      </c>
      <c r="M2890" t="s">
        <v>57</v>
      </c>
      <c r="N2890" s="1">
        <v>45992</v>
      </c>
      <c r="O2890" s="1">
        <v>46174</v>
      </c>
      <c r="P2890">
        <f t="shared" si="136"/>
        <v>6</v>
      </c>
      <c r="Q2890" s="1" t="s">
        <v>142</v>
      </c>
      <c r="R2890" s="1" t="s">
        <v>3570</v>
      </c>
      <c r="S2890" s="2">
        <v>5</v>
      </c>
      <c r="T2890">
        <v>1</v>
      </c>
      <c r="U2890" t="s">
        <v>58</v>
      </c>
      <c r="V2890" s="3">
        <v>0.28999999999999998</v>
      </c>
      <c r="W2890" t="s">
        <v>60</v>
      </c>
      <c r="X2890" t="s">
        <v>143</v>
      </c>
      <c r="Y2890" s="2">
        <v>1.45</v>
      </c>
      <c r="Z2890" s="2">
        <v>1.45</v>
      </c>
      <c r="AA2890" s="2">
        <v>1.45</v>
      </c>
      <c r="AB2890" s="2">
        <v>0</v>
      </c>
    </row>
    <row r="2891" spans="1:28" x14ac:dyDescent="0.25">
      <c r="A2891">
        <v>2032431197</v>
      </c>
      <c r="B2891" t="s">
        <v>691</v>
      </c>
      <c r="C2891" t="s">
        <v>692</v>
      </c>
      <c r="D2891" s="5" t="str">
        <f t="shared" si="137"/>
        <v>TRINA KIRKVOLD</v>
      </c>
      <c r="E2891" t="s">
        <v>239</v>
      </c>
      <c r="F2891" t="s">
        <v>1173</v>
      </c>
      <c r="G2891" t="s">
        <v>1236</v>
      </c>
      <c r="H2891" t="s">
        <v>3224</v>
      </c>
      <c r="I2891" s="8">
        <v>8307933</v>
      </c>
      <c r="J2891" t="s">
        <v>114</v>
      </c>
      <c r="K2891" t="s">
        <v>115</v>
      </c>
      <c r="L2891" t="str">
        <f t="shared" si="135"/>
        <v>GREGORY TEIPEL</v>
      </c>
      <c r="M2891" t="s">
        <v>57</v>
      </c>
      <c r="N2891" s="1">
        <v>45994</v>
      </c>
      <c r="O2891" s="1">
        <v>46176</v>
      </c>
      <c r="P2891">
        <f t="shared" si="136"/>
        <v>6</v>
      </c>
      <c r="Q2891" s="1" t="s">
        <v>142</v>
      </c>
      <c r="R2891" s="1" t="s">
        <v>3570</v>
      </c>
      <c r="S2891" s="2">
        <v>508.85</v>
      </c>
      <c r="T2891">
        <v>1</v>
      </c>
      <c r="U2891" t="s">
        <v>58</v>
      </c>
      <c r="V2891" s="3">
        <v>0.27</v>
      </c>
      <c r="W2891" t="s">
        <v>60</v>
      </c>
      <c r="X2891" t="s">
        <v>143</v>
      </c>
      <c r="Y2891" s="2">
        <v>137.38999999999999</v>
      </c>
      <c r="Z2891" s="2">
        <v>0</v>
      </c>
      <c r="AA2891" s="2">
        <v>0</v>
      </c>
      <c r="AB2891" s="2">
        <v>0</v>
      </c>
    </row>
    <row r="2892" spans="1:28" x14ac:dyDescent="0.25">
      <c r="A2892">
        <v>2032227500</v>
      </c>
      <c r="B2892" t="s">
        <v>2481</v>
      </c>
      <c r="C2892" t="s">
        <v>236</v>
      </c>
      <c r="D2892" s="5" t="str">
        <f t="shared" si="137"/>
        <v>DYLAN SANTANA</v>
      </c>
      <c r="E2892" t="s">
        <v>131</v>
      </c>
      <c r="F2892" t="s">
        <v>1173</v>
      </c>
      <c r="G2892" t="s">
        <v>1207</v>
      </c>
      <c r="H2892" t="s">
        <v>3224</v>
      </c>
      <c r="I2892" s="8">
        <v>19617796</v>
      </c>
      <c r="J2892" t="s">
        <v>359</v>
      </c>
      <c r="K2892" t="s">
        <v>360</v>
      </c>
      <c r="L2892" t="str">
        <f t="shared" si="135"/>
        <v>Heidi Berthelsen</v>
      </c>
      <c r="M2892" t="s">
        <v>57</v>
      </c>
      <c r="N2892" s="1">
        <v>45992</v>
      </c>
      <c r="O2892" s="1">
        <v>46174</v>
      </c>
      <c r="P2892">
        <f t="shared" si="136"/>
        <v>6</v>
      </c>
      <c r="Q2892" s="1" t="s">
        <v>142</v>
      </c>
      <c r="R2892" s="1" t="s">
        <v>3570</v>
      </c>
      <c r="S2892" s="2">
        <v>195.4</v>
      </c>
      <c r="T2892">
        <v>1</v>
      </c>
      <c r="U2892" t="s">
        <v>58</v>
      </c>
      <c r="V2892" s="3">
        <v>0.27</v>
      </c>
      <c r="W2892" t="s">
        <v>60</v>
      </c>
      <c r="X2892" t="s">
        <v>143</v>
      </c>
      <c r="Y2892" s="2">
        <v>52.76</v>
      </c>
      <c r="Z2892" s="2">
        <v>0</v>
      </c>
      <c r="AA2892" s="2">
        <v>0</v>
      </c>
      <c r="AB2892" s="2">
        <v>0</v>
      </c>
    </row>
    <row r="2893" spans="1:28" x14ac:dyDescent="0.25">
      <c r="A2893">
        <v>2032227498</v>
      </c>
      <c r="B2893" t="s">
        <v>2481</v>
      </c>
      <c r="C2893" t="s">
        <v>236</v>
      </c>
      <c r="D2893" s="5" t="str">
        <f t="shared" si="137"/>
        <v>DYLAN SANTANA</v>
      </c>
      <c r="E2893" t="s">
        <v>131</v>
      </c>
      <c r="F2893" t="s">
        <v>1173</v>
      </c>
      <c r="G2893" t="s">
        <v>1208</v>
      </c>
      <c r="H2893" t="s">
        <v>3224</v>
      </c>
      <c r="I2893" s="8">
        <v>19617796</v>
      </c>
      <c r="J2893" t="s">
        <v>359</v>
      </c>
      <c r="K2893" t="s">
        <v>360</v>
      </c>
      <c r="L2893" t="str">
        <f t="shared" si="135"/>
        <v>Heidi Berthelsen</v>
      </c>
      <c r="M2893" t="s">
        <v>57</v>
      </c>
      <c r="N2893" s="1">
        <v>45992</v>
      </c>
      <c r="O2893" s="1">
        <v>46174</v>
      </c>
      <c r="P2893">
        <f t="shared" si="136"/>
        <v>6</v>
      </c>
      <c r="Q2893" s="1" t="s">
        <v>142</v>
      </c>
      <c r="R2893" s="1" t="s">
        <v>3570</v>
      </c>
      <c r="S2893" s="2">
        <v>9.9499999999999993</v>
      </c>
      <c r="T2893">
        <v>1</v>
      </c>
      <c r="U2893" t="s">
        <v>58</v>
      </c>
      <c r="V2893" s="3">
        <v>0.27</v>
      </c>
      <c r="W2893" t="s">
        <v>60</v>
      </c>
      <c r="X2893" t="s">
        <v>143</v>
      </c>
      <c r="Y2893" s="2">
        <v>2.69</v>
      </c>
      <c r="Z2893" s="2">
        <v>0</v>
      </c>
      <c r="AA2893" s="2">
        <v>0</v>
      </c>
      <c r="AB2893" s="2">
        <v>0</v>
      </c>
    </row>
    <row r="2894" spans="1:28" x14ac:dyDescent="0.25">
      <c r="A2894">
        <v>2032227499</v>
      </c>
      <c r="B2894" t="s">
        <v>2481</v>
      </c>
      <c r="C2894" t="s">
        <v>236</v>
      </c>
      <c r="D2894" s="5" t="str">
        <f t="shared" si="137"/>
        <v>DYLAN SANTANA</v>
      </c>
      <c r="E2894" t="s">
        <v>131</v>
      </c>
      <c r="F2894" t="s">
        <v>1173</v>
      </c>
      <c r="G2894" t="s">
        <v>1208</v>
      </c>
      <c r="H2894" t="s">
        <v>3224</v>
      </c>
      <c r="I2894" s="8">
        <v>19617796</v>
      </c>
      <c r="J2894" t="s">
        <v>359</v>
      </c>
      <c r="K2894" t="s">
        <v>360</v>
      </c>
      <c r="L2894" t="str">
        <f t="shared" si="135"/>
        <v>Heidi Berthelsen</v>
      </c>
      <c r="M2894" t="s">
        <v>57</v>
      </c>
      <c r="N2894" s="1">
        <v>45992</v>
      </c>
      <c r="O2894" s="1">
        <v>46174</v>
      </c>
      <c r="P2894">
        <f t="shared" si="136"/>
        <v>6</v>
      </c>
      <c r="Q2894" s="1" t="s">
        <v>142</v>
      </c>
      <c r="R2894" s="1" t="s">
        <v>3570</v>
      </c>
      <c r="S2894" s="2">
        <v>5</v>
      </c>
      <c r="T2894">
        <v>1</v>
      </c>
      <c r="U2894" t="s">
        <v>58</v>
      </c>
      <c r="V2894" s="3">
        <v>0.27</v>
      </c>
      <c r="W2894" t="s">
        <v>60</v>
      </c>
      <c r="X2894" t="s">
        <v>143</v>
      </c>
      <c r="Y2894" s="2">
        <v>1.35</v>
      </c>
      <c r="Z2894" s="2">
        <v>0</v>
      </c>
      <c r="AA2894" s="2">
        <v>0</v>
      </c>
      <c r="AB2894" s="2">
        <v>0</v>
      </c>
    </row>
    <row r="2895" spans="1:28" x14ac:dyDescent="0.25">
      <c r="A2895">
        <v>2032431566</v>
      </c>
      <c r="B2895" t="s">
        <v>3059</v>
      </c>
      <c r="C2895" t="s">
        <v>137</v>
      </c>
      <c r="D2895" s="5" t="str">
        <f t="shared" si="137"/>
        <v>KATHY MUCCI</v>
      </c>
      <c r="E2895" t="s">
        <v>177</v>
      </c>
      <c r="F2895" t="s">
        <v>1173</v>
      </c>
      <c r="G2895" t="s">
        <v>1215</v>
      </c>
      <c r="H2895" t="s">
        <v>3224</v>
      </c>
      <c r="I2895" s="8">
        <v>5442438</v>
      </c>
      <c r="J2895" t="s">
        <v>178</v>
      </c>
      <c r="K2895" t="s">
        <v>179</v>
      </c>
      <c r="L2895" t="str">
        <f t="shared" si="135"/>
        <v>Ronald Max</v>
      </c>
      <c r="M2895" t="s">
        <v>57</v>
      </c>
      <c r="N2895" s="1">
        <v>45993</v>
      </c>
      <c r="O2895" s="1">
        <v>46175</v>
      </c>
      <c r="P2895">
        <f t="shared" si="136"/>
        <v>6</v>
      </c>
      <c r="Q2895" s="1" t="s">
        <v>142</v>
      </c>
      <c r="R2895" s="1" t="s">
        <v>3570</v>
      </c>
      <c r="S2895" s="2">
        <v>5</v>
      </c>
      <c r="T2895">
        <v>1</v>
      </c>
      <c r="U2895" t="s">
        <v>58</v>
      </c>
      <c r="V2895" s="3">
        <v>0.27</v>
      </c>
      <c r="W2895" t="s">
        <v>60</v>
      </c>
      <c r="X2895" t="s">
        <v>143</v>
      </c>
      <c r="Y2895" s="2">
        <v>1.35</v>
      </c>
      <c r="Z2895" s="2">
        <v>1.35</v>
      </c>
      <c r="AA2895" s="2">
        <v>1.35</v>
      </c>
      <c r="AB2895" s="2">
        <v>0</v>
      </c>
    </row>
    <row r="2896" spans="1:28" x14ac:dyDescent="0.25">
      <c r="A2896">
        <v>2032431568</v>
      </c>
      <c r="B2896" t="s">
        <v>3059</v>
      </c>
      <c r="C2896" t="s">
        <v>137</v>
      </c>
      <c r="D2896" s="5" t="str">
        <f t="shared" si="137"/>
        <v>KATHY MUCCI</v>
      </c>
      <c r="E2896" t="s">
        <v>177</v>
      </c>
      <c r="F2896" t="s">
        <v>1173</v>
      </c>
      <c r="G2896" t="s">
        <v>1215</v>
      </c>
      <c r="H2896" t="s">
        <v>3224</v>
      </c>
      <c r="I2896" s="8">
        <v>5442438</v>
      </c>
      <c r="J2896" t="s">
        <v>178</v>
      </c>
      <c r="K2896" t="s">
        <v>179</v>
      </c>
      <c r="L2896" t="str">
        <f t="shared" si="135"/>
        <v>Ronald Max</v>
      </c>
      <c r="M2896" t="s">
        <v>57</v>
      </c>
      <c r="N2896" s="1">
        <v>45993</v>
      </c>
      <c r="O2896" s="1">
        <v>46175</v>
      </c>
      <c r="P2896">
        <f t="shared" si="136"/>
        <v>6</v>
      </c>
      <c r="Q2896" s="1" t="s">
        <v>142</v>
      </c>
      <c r="R2896" s="1" t="s">
        <v>3570</v>
      </c>
      <c r="S2896" s="2">
        <v>9.9499999999999993</v>
      </c>
      <c r="T2896">
        <v>1</v>
      </c>
      <c r="U2896" t="s">
        <v>58</v>
      </c>
      <c r="V2896" s="3">
        <v>0.27</v>
      </c>
      <c r="W2896" t="s">
        <v>60</v>
      </c>
      <c r="X2896" t="s">
        <v>143</v>
      </c>
      <c r="Y2896" s="2">
        <v>2.69</v>
      </c>
      <c r="Z2896" s="2">
        <v>2.69</v>
      </c>
      <c r="AA2896" s="2">
        <v>2.69</v>
      </c>
      <c r="AB2896" s="2">
        <v>0</v>
      </c>
    </row>
    <row r="2897" spans="1:28" x14ac:dyDescent="0.25">
      <c r="A2897">
        <v>2032421288</v>
      </c>
      <c r="B2897" t="s">
        <v>3053</v>
      </c>
      <c r="C2897" t="s">
        <v>3054</v>
      </c>
      <c r="D2897" s="5" t="str">
        <f t="shared" si="137"/>
        <v>KRISTA UJCICH</v>
      </c>
      <c r="E2897" t="s">
        <v>82</v>
      </c>
      <c r="F2897" t="s">
        <v>734</v>
      </c>
      <c r="G2897" t="s">
        <v>735</v>
      </c>
      <c r="H2897" t="s">
        <v>735</v>
      </c>
      <c r="I2897" s="8" t="s">
        <v>3510</v>
      </c>
      <c r="J2897" t="s">
        <v>770</v>
      </c>
      <c r="K2897" t="s">
        <v>771</v>
      </c>
      <c r="L2897" t="str">
        <f t="shared" si="135"/>
        <v>BARRY BRENNER</v>
      </c>
      <c r="M2897" t="s">
        <v>57</v>
      </c>
      <c r="N2897" s="1">
        <v>45992</v>
      </c>
      <c r="O2897" s="1">
        <v>46174</v>
      </c>
      <c r="P2897">
        <f t="shared" si="136"/>
        <v>6</v>
      </c>
      <c r="Q2897" s="1" t="s">
        <v>142</v>
      </c>
      <c r="R2897" s="1" t="s">
        <v>3570</v>
      </c>
      <c r="S2897" s="2">
        <v>84.16</v>
      </c>
      <c r="T2897">
        <v>1</v>
      </c>
      <c r="U2897" t="s">
        <v>58</v>
      </c>
      <c r="V2897" s="3">
        <v>0.7</v>
      </c>
      <c r="W2897" t="s">
        <v>60</v>
      </c>
      <c r="X2897" t="s">
        <v>143</v>
      </c>
      <c r="Y2897" s="2">
        <v>58.91</v>
      </c>
      <c r="Z2897" s="2">
        <v>0</v>
      </c>
      <c r="AA2897" s="2">
        <v>0</v>
      </c>
      <c r="AB2897" s="2">
        <v>0</v>
      </c>
    </row>
    <row r="2898" spans="1:28" x14ac:dyDescent="0.25">
      <c r="A2898">
        <v>2032420609</v>
      </c>
      <c r="B2898" t="s">
        <v>293</v>
      </c>
      <c r="C2898" t="s">
        <v>3052</v>
      </c>
      <c r="D2898" s="5" t="str">
        <f t="shared" si="137"/>
        <v>REGINALD MARTIN</v>
      </c>
      <c r="E2898" t="s">
        <v>82</v>
      </c>
      <c r="F2898" t="s">
        <v>734</v>
      </c>
      <c r="G2898" t="s">
        <v>735</v>
      </c>
      <c r="H2898" t="s">
        <v>735</v>
      </c>
      <c r="I2898" s="8" t="s">
        <v>3510</v>
      </c>
      <c r="J2898" t="s">
        <v>770</v>
      </c>
      <c r="K2898" t="s">
        <v>771</v>
      </c>
      <c r="L2898" t="str">
        <f t="shared" si="135"/>
        <v>BARRY BRENNER</v>
      </c>
      <c r="M2898" t="s">
        <v>57</v>
      </c>
      <c r="N2898" s="1">
        <v>45992</v>
      </c>
      <c r="O2898" s="1">
        <v>46174</v>
      </c>
      <c r="P2898">
        <f t="shared" si="136"/>
        <v>6</v>
      </c>
      <c r="Q2898" s="1" t="s">
        <v>142</v>
      </c>
      <c r="R2898" s="1" t="s">
        <v>3570</v>
      </c>
      <c r="S2898" s="2">
        <v>34</v>
      </c>
      <c r="T2898">
        <v>1</v>
      </c>
      <c r="U2898" t="s">
        <v>58</v>
      </c>
      <c r="V2898" s="3">
        <v>0.7</v>
      </c>
      <c r="W2898" t="s">
        <v>60</v>
      </c>
      <c r="X2898" t="s">
        <v>143</v>
      </c>
      <c r="Y2898" s="2">
        <v>23.8</v>
      </c>
      <c r="Z2898" s="2">
        <v>0</v>
      </c>
      <c r="AA2898" s="2">
        <v>0</v>
      </c>
      <c r="AB2898" s="2">
        <v>0</v>
      </c>
    </row>
    <row r="2899" spans="1:28" x14ac:dyDescent="0.25">
      <c r="A2899">
        <v>2032420525</v>
      </c>
      <c r="B2899" t="s">
        <v>293</v>
      </c>
      <c r="C2899" t="s">
        <v>2302</v>
      </c>
      <c r="D2899" s="5" t="str">
        <f t="shared" si="137"/>
        <v>TRACEY MARTIN</v>
      </c>
      <c r="E2899" t="s">
        <v>82</v>
      </c>
      <c r="F2899" t="s">
        <v>734</v>
      </c>
      <c r="G2899" t="s">
        <v>735</v>
      </c>
      <c r="H2899" t="s">
        <v>735</v>
      </c>
      <c r="I2899" s="8" t="s">
        <v>3510</v>
      </c>
      <c r="J2899" t="s">
        <v>770</v>
      </c>
      <c r="K2899" t="s">
        <v>771</v>
      </c>
      <c r="L2899" t="str">
        <f t="shared" ref="L2899:L2930" si="138">CONCATENATE(K2899," ",J2899)</f>
        <v>BARRY BRENNER</v>
      </c>
      <c r="M2899" t="s">
        <v>57</v>
      </c>
      <c r="N2899" s="1">
        <v>45992</v>
      </c>
      <c r="O2899" s="1">
        <v>46174</v>
      </c>
      <c r="P2899">
        <f t="shared" si="136"/>
        <v>6</v>
      </c>
      <c r="Q2899" s="1" t="s">
        <v>142</v>
      </c>
      <c r="R2899" s="1" t="s">
        <v>3570</v>
      </c>
      <c r="S2899" s="2">
        <v>19</v>
      </c>
      <c r="T2899">
        <v>1</v>
      </c>
      <c r="U2899" t="s">
        <v>58</v>
      </c>
      <c r="V2899" s="3">
        <v>0.7</v>
      </c>
      <c r="W2899" t="s">
        <v>60</v>
      </c>
      <c r="X2899" t="s">
        <v>143</v>
      </c>
      <c r="Y2899" s="2">
        <v>13.3</v>
      </c>
      <c r="Z2899" s="2">
        <v>0</v>
      </c>
      <c r="AA2899" s="2">
        <v>0</v>
      </c>
      <c r="AB2899" s="2">
        <v>0</v>
      </c>
    </row>
    <row r="2900" spans="1:28" x14ac:dyDescent="0.25">
      <c r="A2900">
        <v>2032004059</v>
      </c>
      <c r="B2900" t="s">
        <v>423</v>
      </c>
      <c r="C2900" t="s">
        <v>424</v>
      </c>
      <c r="D2900" s="5" t="str">
        <f t="shared" si="137"/>
        <v>PATRICIA COBEN</v>
      </c>
      <c r="E2900" t="s">
        <v>82</v>
      </c>
      <c r="F2900" t="s">
        <v>734</v>
      </c>
      <c r="G2900" t="s">
        <v>735</v>
      </c>
      <c r="H2900" t="s">
        <v>735</v>
      </c>
      <c r="I2900" s="8">
        <v>20003537</v>
      </c>
      <c r="J2900" t="s">
        <v>216</v>
      </c>
      <c r="K2900" t="s">
        <v>217</v>
      </c>
      <c r="L2900" t="str">
        <f t="shared" si="138"/>
        <v>Chad Yale</v>
      </c>
      <c r="M2900" t="s">
        <v>57</v>
      </c>
      <c r="N2900" s="1">
        <v>45992</v>
      </c>
      <c r="O2900" s="1">
        <v>46174</v>
      </c>
      <c r="P2900">
        <f t="shared" si="136"/>
        <v>6</v>
      </c>
      <c r="Q2900" s="1" t="s">
        <v>142</v>
      </c>
      <c r="R2900" s="1" t="s">
        <v>3570</v>
      </c>
      <c r="S2900" s="2">
        <v>124.72</v>
      </c>
      <c r="T2900">
        <v>1</v>
      </c>
      <c r="U2900" t="s">
        <v>58</v>
      </c>
      <c r="V2900" s="3">
        <v>0.7</v>
      </c>
      <c r="W2900" t="s">
        <v>60</v>
      </c>
      <c r="X2900" t="s">
        <v>143</v>
      </c>
      <c r="Y2900" s="2">
        <v>87.3</v>
      </c>
      <c r="Z2900" s="2">
        <v>0</v>
      </c>
      <c r="AA2900" s="2">
        <v>0</v>
      </c>
      <c r="AB2900" s="2">
        <v>0</v>
      </c>
    </row>
    <row r="2901" spans="1:28" x14ac:dyDescent="0.25">
      <c r="A2901">
        <v>2031949851</v>
      </c>
      <c r="B2901" t="s">
        <v>393</v>
      </c>
      <c r="C2901" t="s">
        <v>248</v>
      </c>
      <c r="D2901" s="5" t="str">
        <f t="shared" si="137"/>
        <v>CYNTHIA DIRKSEN</v>
      </c>
      <c r="E2901" t="s">
        <v>82</v>
      </c>
      <c r="F2901" t="s">
        <v>734</v>
      </c>
      <c r="G2901" t="s">
        <v>735</v>
      </c>
      <c r="H2901" t="s">
        <v>735</v>
      </c>
      <c r="I2901" s="8">
        <v>20003537</v>
      </c>
      <c r="J2901" t="s">
        <v>216</v>
      </c>
      <c r="K2901" t="s">
        <v>217</v>
      </c>
      <c r="L2901" t="str">
        <f t="shared" si="138"/>
        <v>Chad Yale</v>
      </c>
      <c r="M2901" t="s">
        <v>57</v>
      </c>
      <c r="N2901" s="1">
        <v>45992</v>
      </c>
      <c r="O2901" s="1">
        <v>46174</v>
      </c>
      <c r="P2901">
        <f t="shared" si="136"/>
        <v>6</v>
      </c>
      <c r="Q2901" s="1" t="s">
        <v>142</v>
      </c>
      <c r="R2901" s="1" t="s">
        <v>3570</v>
      </c>
      <c r="S2901" s="2">
        <v>96</v>
      </c>
      <c r="T2901">
        <v>1</v>
      </c>
      <c r="U2901" t="s">
        <v>58</v>
      </c>
      <c r="V2901" s="3">
        <v>0.7</v>
      </c>
      <c r="W2901" t="s">
        <v>60</v>
      </c>
      <c r="X2901" t="s">
        <v>143</v>
      </c>
      <c r="Y2901" s="2">
        <v>67.2</v>
      </c>
      <c r="Z2901" s="2">
        <v>0</v>
      </c>
      <c r="AA2901" s="2">
        <v>0</v>
      </c>
      <c r="AB2901" s="2">
        <v>0</v>
      </c>
    </row>
    <row r="2902" spans="1:28" x14ac:dyDescent="0.25">
      <c r="A2902">
        <v>2032063079</v>
      </c>
      <c r="B2902" t="s">
        <v>341</v>
      </c>
      <c r="C2902" t="s">
        <v>91</v>
      </c>
      <c r="D2902" s="5" t="str">
        <f t="shared" si="137"/>
        <v>RYAN WALKER</v>
      </c>
      <c r="E2902" t="s">
        <v>82</v>
      </c>
      <c r="F2902" t="s">
        <v>734</v>
      </c>
      <c r="G2902" t="s">
        <v>735</v>
      </c>
      <c r="H2902" t="s">
        <v>735</v>
      </c>
      <c r="I2902" s="8">
        <v>20003537</v>
      </c>
      <c r="J2902" t="s">
        <v>216</v>
      </c>
      <c r="K2902" t="s">
        <v>217</v>
      </c>
      <c r="L2902" t="str">
        <f t="shared" si="138"/>
        <v>Chad Yale</v>
      </c>
      <c r="M2902" t="s">
        <v>57</v>
      </c>
      <c r="N2902" s="1">
        <v>45976</v>
      </c>
      <c r="O2902" s="1">
        <v>46157</v>
      </c>
      <c r="P2902">
        <f t="shared" si="136"/>
        <v>6</v>
      </c>
      <c r="Q2902" s="1" t="s">
        <v>142</v>
      </c>
      <c r="R2902" s="1" t="s">
        <v>3570</v>
      </c>
      <c r="S2902" s="2">
        <v>74.58</v>
      </c>
      <c r="T2902">
        <v>1</v>
      </c>
      <c r="U2902" t="s">
        <v>58</v>
      </c>
      <c r="V2902" s="3">
        <v>0.7</v>
      </c>
      <c r="W2902" t="s">
        <v>60</v>
      </c>
      <c r="X2902" t="s">
        <v>143</v>
      </c>
      <c r="Y2902" s="2">
        <v>52.21</v>
      </c>
      <c r="Z2902" s="2">
        <v>0</v>
      </c>
      <c r="AA2902" s="2">
        <v>0</v>
      </c>
      <c r="AB2902" s="2">
        <v>0</v>
      </c>
    </row>
    <row r="2903" spans="1:28" x14ac:dyDescent="0.25">
      <c r="A2903">
        <v>2032424063</v>
      </c>
      <c r="B2903" t="s">
        <v>696</v>
      </c>
      <c r="C2903" t="s">
        <v>1982</v>
      </c>
      <c r="D2903" s="5" t="str">
        <f t="shared" si="137"/>
        <v>TAMELA SANDERS</v>
      </c>
      <c r="E2903" t="s">
        <v>113</v>
      </c>
      <c r="F2903" t="s">
        <v>734</v>
      </c>
      <c r="G2903" t="s">
        <v>735</v>
      </c>
      <c r="H2903" t="s">
        <v>735</v>
      </c>
      <c r="I2903" s="8">
        <v>21435997</v>
      </c>
      <c r="J2903" t="s">
        <v>911</v>
      </c>
      <c r="K2903" t="s">
        <v>912</v>
      </c>
      <c r="L2903" t="str">
        <f t="shared" si="138"/>
        <v>Christopher Brousseau</v>
      </c>
      <c r="M2903" t="s">
        <v>57</v>
      </c>
      <c r="N2903" s="1">
        <v>45992</v>
      </c>
      <c r="O2903" s="1">
        <v>46174</v>
      </c>
      <c r="P2903">
        <f t="shared" si="136"/>
        <v>6</v>
      </c>
      <c r="Q2903" s="1" t="s">
        <v>142</v>
      </c>
      <c r="R2903" s="1" t="s">
        <v>3570</v>
      </c>
      <c r="S2903" s="2">
        <v>31.28</v>
      </c>
      <c r="T2903">
        <v>1</v>
      </c>
      <c r="U2903" t="s">
        <v>58</v>
      </c>
      <c r="V2903" s="3">
        <v>0.7</v>
      </c>
      <c r="W2903" t="s">
        <v>60</v>
      </c>
      <c r="X2903" t="s">
        <v>143</v>
      </c>
      <c r="Y2903" s="2">
        <v>21.9</v>
      </c>
      <c r="Z2903" s="2">
        <v>0</v>
      </c>
      <c r="AA2903" s="2">
        <v>0</v>
      </c>
      <c r="AB2903" s="2">
        <v>0</v>
      </c>
    </row>
    <row r="2904" spans="1:28" x14ac:dyDescent="0.25">
      <c r="A2904">
        <v>2032167859</v>
      </c>
      <c r="B2904" t="s">
        <v>1592</v>
      </c>
      <c r="C2904" t="s">
        <v>676</v>
      </c>
      <c r="D2904" s="5" t="str">
        <f t="shared" si="137"/>
        <v>SHAWN WRIGHT</v>
      </c>
      <c r="E2904" t="s">
        <v>87</v>
      </c>
      <c r="F2904" t="s">
        <v>734</v>
      </c>
      <c r="G2904" t="s">
        <v>735</v>
      </c>
      <c r="H2904" t="s">
        <v>735</v>
      </c>
      <c r="I2904" s="8">
        <v>3333476</v>
      </c>
      <c r="J2904" t="s">
        <v>429</v>
      </c>
      <c r="K2904" t="s">
        <v>430</v>
      </c>
      <c r="L2904" t="str">
        <f t="shared" si="138"/>
        <v>Colleen Jerger</v>
      </c>
      <c r="M2904" t="s">
        <v>57</v>
      </c>
      <c r="N2904" s="1">
        <v>45992</v>
      </c>
      <c r="O2904" s="1">
        <v>46174</v>
      </c>
      <c r="P2904">
        <f t="shared" si="136"/>
        <v>6</v>
      </c>
      <c r="Q2904" s="1" t="s">
        <v>142</v>
      </c>
      <c r="R2904" s="1" t="s">
        <v>3570</v>
      </c>
      <c r="S2904" s="2">
        <v>59.08</v>
      </c>
      <c r="T2904">
        <v>1</v>
      </c>
      <c r="U2904" t="s">
        <v>58</v>
      </c>
      <c r="V2904" s="3">
        <v>0.7</v>
      </c>
      <c r="W2904" t="s">
        <v>60</v>
      </c>
      <c r="X2904" t="s">
        <v>143</v>
      </c>
      <c r="Y2904" s="2">
        <v>41.36</v>
      </c>
      <c r="Z2904" s="2">
        <v>0</v>
      </c>
      <c r="AA2904" s="2">
        <v>0</v>
      </c>
      <c r="AB2904" s="2">
        <v>0</v>
      </c>
    </row>
    <row r="2905" spans="1:28" x14ac:dyDescent="0.25">
      <c r="A2905">
        <v>2032375647</v>
      </c>
      <c r="B2905" t="s">
        <v>3043</v>
      </c>
      <c r="C2905" t="s">
        <v>2024</v>
      </c>
      <c r="D2905" s="5" t="str">
        <f t="shared" si="137"/>
        <v>SARA LOEWEN-DANELSKI</v>
      </c>
      <c r="E2905" t="s">
        <v>244</v>
      </c>
      <c r="F2905" t="s">
        <v>734</v>
      </c>
      <c r="G2905" t="s">
        <v>735</v>
      </c>
      <c r="H2905" t="s">
        <v>735</v>
      </c>
      <c r="I2905" s="8">
        <v>21605264</v>
      </c>
      <c r="J2905" t="s">
        <v>723</v>
      </c>
      <c r="K2905" t="s">
        <v>724</v>
      </c>
      <c r="L2905" t="str">
        <f t="shared" si="138"/>
        <v>Erica Solivan</v>
      </c>
      <c r="M2905" t="s">
        <v>57</v>
      </c>
      <c r="N2905" s="1">
        <v>45992</v>
      </c>
      <c r="O2905" s="1">
        <v>46174</v>
      </c>
      <c r="P2905">
        <f t="shared" si="136"/>
        <v>6</v>
      </c>
      <c r="Q2905" s="1" t="s">
        <v>142</v>
      </c>
      <c r="R2905" s="1" t="s">
        <v>3570</v>
      </c>
      <c r="S2905" s="2">
        <v>143</v>
      </c>
      <c r="T2905">
        <v>1</v>
      </c>
      <c r="U2905" t="s">
        <v>58</v>
      </c>
      <c r="V2905" s="3">
        <v>0.7</v>
      </c>
      <c r="W2905" t="s">
        <v>60</v>
      </c>
      <c r="X2905" t="s">
        <v>143</v>
      </c>
      <c r="Y2905" s="2">
        <v>100.1</v>
      </c>
      <c r="Z2905" s="2">
        <v>0</v>
      </c>
      <c r="AA2905" s="2">
        <v>0</v>
      </c>
      <c r="AB2905" s="2">
        <v>0</v>
      </c>
    </row>
    <row r="2906" spans="1:28" x14ac:dyDescent="0.25">
      <c r="A2906">
        <v>2032155137</v>
      </c>
      <c r="B2906" t="s">
        <v>722</v>
      </c>
      <c r="C2906" t="s">
        <v>198</v>
      </c>
      <c r="D2906" s="5" t="str">
        <f t="shared" si="137"/>
        <v>NANCY GELINAS</v>
      </c>
      <c r="E2906" t="s">
        <v>213</v>
      </c>
      <c r="F2906" t="s">
        <v>734</v>
      </c>
      <c r="G2906" t="s">
        <v>735</v>
      </c>
      <c r="H2906" t="s">
        <v>735</v>
      </c>
      <c r="I2906" s="8">
        <v>21605264</v>
      </c>
      <c r="J2906" t="s">
        <v>723</v>
      </c>
      <c r="K2906" t="s">
        <v>724</v>
      </c>
      <c r="L2906" t="str">
        <f t="shared" si="138"/>
        <v>Erica Solivan</v>
      </c>
      <c r="M2906" t="s">
        <v>57</v>
      </c>
      <c r="N2906" s="1">
        <v>45992</v>
      </c>
      <c r="O2906" s="1">
        <v>46174</v>
      </c>
      <c r="P2906">
        <f t="shared" si="136"/>
        <v>6</v>
      </c>
      <c r="Q2906" s="1" t="s">
        <v>142</v>
      </c>
      <c r="R2906" s="1" t="s">
        <v>3570</v>
      </c>
      <c r="S2906" s="2">
        <v>57.27</v>
      </c>
      <c r="T2906">
        <v>1</v>
      </c>
      <c r="U2906" t="s">
        <v>58</v>
      </c>
      <c r="V2906" s="3">
        <v>0.7</v>
      </c>
      <c r="W2906" t="s">
        <v>60</v>
      </c>
      <c r="X2906" t="s">
        <v>143</v>
      </c>
      <c r="Y2906" s="2">
        <v>40.090000000000003</v>
      </c>
      <c r="Z2906" s="2">
        <v>0</v>
      </c>
      <c r="AA2906" s="2">
        <v>0</v>
      </c>
      <c r="AB2906" s="2">
        <v>0</v>
      </c>
    </row>
    <row r="2907" spans="1:28" x14ac:dyDescent="0.25">
      <c r="A2907">
        <v>2032448026</v>
      </c>
      <c r="B2907" t="s">
        <v>1569</v>
      </c>
      <c r="C2907" t="s">
        <v>540</v>
      </c>
      <c r="D2907" s="5" t="str">
        <f t="shared" si="137"/>
        <v>DIANE BAILEY</v>
      </c>
      <c r="E2907" t="s">
        <v>213</v>
      </c>
      <c r="F2907" t="s">
        <v>734</v>
      </c>
      <c r="G2907" t="s">
        <v>735</v>
      </c>
      <c r="H2907" t="s">
        <v>735</v>
      </c>
      <c r="I2907" s="8">
        <v>9213293</v>
      </c>
      <c r="J2907" t="s">
        <v>760</v>
      </c>
      <c r="K2907" t="s">
        <v>170</v>
      </c>
      <c r="L2907" t="str">
        <f t="shared" si="138"/>
        <v>GARY PORTUGAL</v>
      </c>
      <c r="M2907" t="s">
        <v>57</v>
      </c>
      <c r="N2907" s="1">
        <v>45993</v>
      </c>
      <c r="O2907" s="1">
        <v>46175</v>
      </c>
      <c r="P2907">
        <f t="shared" si="136"/>
        <v>6</v>
      </c>
      <c r="Q2907" s="1" t="s">
        <v>142</v>
      </c>
      <c r="R2907" s="1" t="s">
        <v>3570</v>
      </c>
      <c r="S2907" s="2">
        <v>41.59</v>
      </c>
      <c r="T2907">
        <v>1</v>
      </c>
      <c r="U2907" t="s">
        <v>58</v>
      </c>
      <c r="V2907" s="3">
        <v>0.7</v>
      </c>
      <c r="W2907" t="s">
        <v>60</v>
      </c>
      <c r="X2907" t="s">
        <v>143</v>
      </c>
      <c r="Y2907" s="2">
        <v>29.11</v>
      </c>
      <c r="Z2907" s="2">
        <v>0</v>
      </c>
      <c r="AA2907" s="2">
        <v>0</v>
      </c>
      <c r="AB2907" s="2">
        <v>0</v>
      </c>
    </row>
    <row r="2908" spans="1:28" x14ac:dyDescent="0.25">
      <c r="A2908">
        <v>2032283204</v>
      </c>
      <c r="B2908" t="s">
        <v>593</v>
      </c>
      <c r="C2908" t="s">
        <v>594</v>
      </c>
      <c r="D2908" s="5" t="str">
        <f t="shared" si="137"/>
        <v>MICHELLE VOLLAND</v>
      </c>
      <c r="E2908" t="s">
        <v>82</v>
      </c>
      <c r="F2908" t="s">
        <v>734</v>
      </c>
      <c r="G2908" t="s">
        <v>735</v>
      </c>
      <c r="H2908" t="s">
        <v>735</v>
      </c>
      <c r="I2908" s="8">
        <v>8307933</v>
      </c>
      <c r="J2908" t="s">
        <v>114</v>
      </c>
      <c r="K2908" t="s">
        <v>115</v>
      </c>
      <c r="L2908" t="str">
        <f t="shared" si="138"/>
        <v>GREGORY TEIPEL</v>
      </c>
      <c r="M2908" t="s">
        <v>57</v>
      </c>
      <c r="N2908" s="1">
        <v>45997</v>
      </c>
      <c r="O2908" s="1">
        <v>46179</v>
      </c>
      <c r="P2908">
        <f t="shared" si="136"/>
        <v>6</v>
      </c>
      <c r="Q2908" s="1" t="s">
        <v>142</v>
      </c>
      <c r="R2908" s="1" t="s">
        <v>3570</v>
      </c>
      <c r="S2908" s="2">
        <v>269.38</v>
      </c>
      <c r="T2908">
        <v>1</v>
      </c>
      <c r="U2908" t="s">
        <v>58</v>
      </c>
      <c r="V2908" s="3">
        <v>0.7</v>
      </c>
      <c r="W2908" t="s">
        <v>60</v>
      </c>
      <c r="X2908" t="s">
        <v>143</v>
      </c>
      <c r="Y2908" s="2">
        <v>188.57</v>
      </c>
      <c r="Z2908" s="2">
        <v>0</v>
      </c>
      <c r="AA2908" s="2">
        <v>0</v>
      </c>
      <c r="AB2908" s="2">
        <v>0</v>
      </c>
    </row>
    <row r="2909" spans="1:28" x14ac:dyDescent="0.25">
      <c r="A2909">
        <v>2031988911</v>
      </c>
      <c r="B2909" t="s">
        <v>339</v>
      </c>
      <c r="C2909" t="s">
        <v>166</v>
      </c>
      <c r="D2909" s="5" t="str">
        <f t="shared" si="137"/>
        <v>LAUREN MORRIS</v>
      </c>
      <c r="E2909" t="s">
        <v>82</v>
      </c>
      <c r="F2909" t="s">
        <v>734</v>
      </c>
      <c r="G2909" t="s">
        <v>735</v>
      </c>
      <c r="H2909" t="s">
        <v>735</v>
      </c>
      <c r="I2909" s="8">
        <v>8307933</v>
      </c>
      <c r="J2909" t="s">
        <v>114</v>
      </c>
      <c r="K2909" t="s">
        <v>115</v>
      </c>
      <c r="L2909" t="str">
        <f t="shared" si="138"/>
        <v>GREGORY TEIPEL</v>
      </c>
      <c r="M2909" t="s">
        <v>57</v>
      </c>
      <c r="N2909" s="1">
        <v>45996</v>
      </c>
      <c r="O2909" s="1">
        <v>46178</v>
      </c>
      <c r="P2909">
        <f t="shared" si="136"/>
        <v>6</v>
      </c>
      <c r="Q2909" s="1" t="s">
        <v>142</v>
      </c>
      <c r="R2909" s="1" t="s">
        <v>3570</v>
      </c>
      <c r="S2909" s="2">
        <v>81.150000000000006</v>
      </c>
      <c r="T2909">
        <v>1</v>
      </c>
      <c r="U2909" t="s">
        <v>58</v>
      </c>
      <c r="V2909" s="3">
        <v>0.7</v>
      </c>
      <c r="W2909" t="s">
        <v>60</v>
      </c>
      <c r="X2909" t="s">
        <v>143</v>
      </c>
      <c r="Y2909" s="2">
        <v>56.8</v>
      </c>
      <c r="Z2909" s="2">
        <v>0</v>
      </c>
      <c r="AA2909" s="2">
        <v>0</v>
      </c>
      <c r="AB2909" s="2">
        <v>0</v>
      </c>
    </row>
    <row r="2910" spans="1:28" x14ac:dyDescent="0.25">
      <c r="A2910">
        <v>2032077085</v>
      </c>
      <c r="B2910" t="s">
        <v>462</v>
      </c>
      <c r="C2910" t="s">
        <v>399</v>
      </c>
      <c r="D2910" s="5" t="str">
        <f t="shared" si="137"/>
        <v>ROBERT JESSIE</v>
      </c>
      <c r="E2910" t="s">
        <v>110</v>
      </c>
      <c r="F2910" t="s">
        <v>734</v>
      </c>
      <c r="G2910" t="s">
        <v>735</v>
      </c>
      <c r="H2910" t="s">
        <v>735</v>
      </c>
      <c r="I2910" s="8">
        <v>8307933</v>
      </c>
      <c r="J2910" t="s">
        <v>114</v>
      </c>
      <c r="K2910" t="s">
        <v>115</v>
      </c>
      <c r="L2910" t="str">
        <f t="shared" si="138"/>
        <v>GREGORY TEIPEL</v>
      </c>
      <c r="M2910" t="s">
        <v>57</v>
      </c>
      <c r="N2910" s="1">
        <v>45997</v>
      </c>
      <c r="O2910" s="1">
        <v>46179</v>
      </c>
      <c r="P2910">
        <f t="shared" si="136"/>
        <v>6</v>
      </c>
      <c r="Q2910" s="1" t="s">
        <v>142</v>
      </c>
      <c r="R2910" s="1" t="s">
        <v>3570</v>
      </c>
      <c r="S2910" s="2">
        <v>73.22</v>
      </c>
      <c r="T2910">
        <v>1</v>
      </c>
      <c r="U2910" t="s">
        <v>58</v>
      </c>
      <c r="V2910" s="3">
        <v>0.7</v>
      </c>
      <c r="W2910" t="s">
        <v>60</v>
      </c>
      <c r="X2910" t="s">
        <v>143</v>
      </c>
      <c r="Y2910" s="2">
        <v>51.25</v>
      </c>
      <c r="Z2910" s="2">
        <v>0</v>
      </c>
      <c r="AA2910" s="2">
        <v>0</v>
      </c>
      <c r="AB2910" s="2">
        <v>0</v>
      </c>
    </row>
    <row r="2911" spans="1:28" x14ac:dyDescent="0.25">
      <c r="A2911">
        <v>2032082996</v>
      </c>
      <c r="B2911" t="s">
        <v>466</v>
      </c>
      <c r="C2911" t="s">
        <v>848</v>
      </c>
      <c r="D2911" s="5" t="str">
        <f t="shared" si="137"/>
        <v>PATSY THOMAS</v>
      </c>
      <c r="E2911" t="s">
        <v>82</v>
      </c>
      <c r="F2911" t="s">
        <v>734</v>
      </c>
      <c r="G2911" t="s">
        <v>735</v>
      </c>
      <c r="H2911" t="s">
        <v>735</v>
      </c>
      <c r="I2911" s="8">
        <v>8307933</v>
      </c>
      <c r="J2911" t="s">
        <v>114</v>
      </c>
      <c r="K2911" t="s">
        <v>115</v>
      </c>
      <c r="L2911" t="str">
        <f t="shared" si="138"/>
        <v>GREGORY TEIPEL</v>
      </c>
      <c r="M2911" t="s">
        <v>57</v>
      </c>
      <c r="N2911" s="1">
        <v>45997</v>
      </c>
      <c r="O2911" s="1">
        <v>46179</v>
      </c>
      <c r="P2911">
        <f t="shared" si="136"/>
        <v>6</v>
      </c>
      <c r="Q2911" s="1" t="s">
        <v>142</v>
      </c>
      <c r="R2911" s="1" t="s">
        <v>3570</v>
      </c>
      <c r="S2911" s="2">
        <v>61.08</v>
      </c>
      <c r="T2911">
        <v>1</v>
      </c>
      <c r="U2911" t="s">
        <v>58</v>
      </c>
      <c r="V2911" s="3">
        <v>0.7</v>
      </c>
      <c r="W2911" t="s">
        <v>60</v>
      </c>
      <c r="X2911" t="s">
        <v>143</v>
      </c>
      <c r="Y2911" s="2">
        <v>42.76</v>
      </c>
      <c r="Z2911" s="2">
        <v>0</v>
      </c>
      <c r="AA2911" s="2">
        <v>0</v>
      </c>
      <c r="AB2911" s="2">
        <v>0</v>
      </c>
    </row>
    <row r="2912" spans="1:28" x14ac:dyDescent="0.25">
      <c r="A2912">
        <v>2031970926</v>
      </c>
      <c r="B2912" t="s">
        <v>758</v>
      </c>
      <c r="C2912" t="s">
        <v>342</v>
      </c>
      <c r="D2912" s="5" t="str">
        <f t="shared" si="137"/>
        <v>ELIZABETH CULVERHOUSE</v>
      </c>
      <c r="E2912" t="s">
        <v>257</v>
      </c>
      <c r="F2912" t="s">
        <v>734</v>
      </c>
      <c r="G2912" t="s">
        <v>735</v>
      </c>
      <c r="H2912" t="s">
        <v>735</v>
      </c>
      <c r="I2912" s="8">
        <v>8307933</v>
      </c>
      <c r="J2912" t="s">
        <v>114</v>
      </c>
      <c r="K2912" t="s">
        <v>115</v>
      </c>
      <c r="L2912" t="str">
        <f t="shared" si="138"/>
        <v>GREGORY TEIPEL</v>
      </c>
      <c r="M2912" t="s">
        <v>57</v>
      </c>
      <c r="N2912" s="1">
        <v>45997</v>
      </c>
      <c r="O2912" s="1">
        <v>46179</v>
      </c>
      <c r="P2912">
        <f t="shared" si="136"/>
        <v>6</v>
      </c>
      <c r="Q2912" s="1" t="s">
        <v>142</v>
      </c>
      <c r="R2912" s="1" t="s">
        <v>3570</v>
      </c>
      <c r="S2912" s="2">
        <v>51.19</v>
      </c>
      <c r="T2912">
        <v>1</v>
      </c>
      <c r="U2912" t="s">
        <v>58</v>
      </c>
      <c r="V2912" s="3">
        <v>0.7</v>
      </c>
      <c r="W2912" t="s">
        <v>60</v>
      </c>
      <c r="X2912" t="s">
        <v>143</v>
      </c>
      <c r="Y2912" s="2">
        <v>35.83</v>
      </c>
      <c r="Z2912" s="2">
        <v>0</v>
      </c>
      <c r="AA2912" s="2">
        <v>0</v>
      </c>
      <c r="AB2912" s="2">
        <v>0</v>
      </c>
    </row>
    <row r="2913" spans="1:28" x14ac:dyDescent="0.25">
      <c r="A2913">
        <v>2032233871</v>
      </c>
      <c r="B2913" t="s">
        <v>3020</v>
      </c>
      <c r="C2913" t="s">
        <v>697</v>
      </c>
      <c r="D2913" s="5" t="str">
        <f t="shared" si="137"/>
        <v>ASHLEY PAGE</v>
      </c>
      <c r="E2913" t="s">
        <v>324</v>
      </c>
      <c r="F2913" t="s">
        <v>734</v>
      </c>
      <c r="G2913" t="s">
        <v>735</v>
      </c>
      <c r="H2913" t="s">
        <v>735</v>
      </c>
      <c r="I2913" s="8">
        <v>8307933</v>
      </c>
      <c r="J2913" t="s">
        <v>114</v>
      </c>
      <c r="K2913" t="s">
        <v>115</v>
      </c>
      <c r="L2913" t="str">
        <f t="shared" si="138"/>
        <v>GREGORY TEIPEL</v>
      </c>
      <c r="M2913" t="s">
        <v>57</v>
      </c>
      <c r="N2913" s="1">
        <v>45997</v>
      </c>
      <c r="O2913" s="1">
        <v>46179</v>
      </c>
      <c r="P2913">
        <f t="shared" si="136"/>
        <v>6</v>
      </c>
      <c r="Q2913" s="1" t="s">
        <v>142</v>
      </c>
      <c r="R2913" s="1" t="s">
        <v>3570</v>
      </c>
      <c r="S2913" s="2">
        <v>45.75</v>
      </c>
      <c r="T2913">
        <v>1</v>
      </c>
      <c r="U2913" t="s">
        <v>58</v>
      </c>
      <c r="V2913" s="3">
        <v>0.7</v>
      </c>
      <c r="W2913" t="s">
        <v>60</v>
      </c>
      <c r="X2913" t="s">
        <v>143</v>
      </c>
      <c r="Y2913" s="2">
        <v>32.020000000000003</v>
      </c>
      <c r="Z2913" s="2">
        <v>0</v>
      </c>
      <c r="AA2913" s="2">
        <v>0</v>
      </c>
      <c r="AB2913" s="2">
        <v>0</v>
      </c>
    </row>
    <row r="2914" spans="1:28" x14ac:dyDescent="0.25">
      <c r="A2914">
        <v>2032220269</v>
      </c>
      <c r="B2914" t="s">
        <v>559</v>
      </c>
      <c r="C2914" t="s">
        <v>418</v>
      </c>
      <c r="D2914" s="5" t="str">
        <f t="shared" si="137"/>
        <v>ALICIA MEYER</v>
      </c>
      <c r="E2914" t="s">
        <v>213</v>
      </c>
      <c r="F2914" t="s">
        <v>734</v>
      </c>
      <c r="G2914" t="s">
        <v>735</v>
      </c>
      <c r="H2914" t="s">
        <v>735</v>
      </c>
      <c r="I2914" s="8">
        <v>8307933</v>
      </c>
      <c r="J2914" t="s">
        <v>114</v>
      </c>
      <c r="K2914" t="s">
        <v>115</v>
      </c>
      <c r="L2914" t="str">
        <f t="shared" si="138"/>
        <v>GREGORY TEIPEL</v>
      </c>
      <c r="M2914" t="s">
        <v>57</v>
      </c>
      <c r="N2914" s="1">
        <v>45992</v>
      </c>
      <c r="O2914" s="1">
        <v>46174</v>
      </c>
      <c r="P2914">
        <f t="shared" si="136"/>
        <v>6</v>
      </c>
      <c r="Q2914" s="1" t="s">
        <v>142</v>
      </c>
      <c r="R2914" s="1" t="s">
        <v>3570</v>
      </c>
      <c r="S2914" s="2">
        <v>41.66</v>
      </c>
      <c r="T2914">
        <v>1</v>
      </c>
      <c r="U2914" t="s">
        <v>58</v>
      </c>
      <c r="V2914" s="3">
        <v>0.7</v>
      </c>
      <c r="W2914" t="s">
        <v>60</v>
      </c>
      <c r="X2914" t="s">
        <v>143</v>
      </c>
      <c r="Y2914" s="2">
        <v>29.16</v>
      </c>
      <c r="Z2914" s="2">
        <v>0</v>
      </c>
      <c r="AA2914" s="2">
        <v>0</v>
      </c>
      <c r="AB2914" s="2">
        <v>0</v>
      </c>
    </row>
    <row r="2915" spans="1:28" x14ac:dyDescent="0.25">
      <c r="A2915">
        <v>2032337377</v>
      </c>
      <c r="B2915" t="s">
        <v>3035</v>
      </c>
      <c r="C2915" t="s">
        <v>1251</v>
      </c>
      <c r="D2915" s="5" t="str">
        <f t="shared" si="137"/>
        <v>ALEXANDER BARNETT</v>
      </c>
      <c r="E2915" t="s">
        <v>191</v>
      </c>
      <c r="F2915" t="s">
        <v>734</v>
      </c>
      <c r="G2915" t="s">
        <v>735</v>
      </c>
      <c r="H2915" t="s">
        <v>735</v>
      </c>
      <c r="I2915" s="8">
        <v>8307933</v>
      </c>
      <c r="J2915" t="s">
        <v>114</v>
      </c>
      <c r="K2915" t="s">
        <v>115</v>
      </c>
      <c r="L2915" t="str">
        <f t="shared" si="138"/>
        <v>GREGORY TEIPEL</v>
      </c>
      <c r="M2915" t="s">
        <v>57</v>
      </c>
      <c r="N2915" s="1">
        <v>45997</v>
      </c>
      <c r="O2915" s="1">
        <v>46179</v>
      </c>
      <c r="P2915">
        <f t="shared" si="136"/>
        <v>6</v>
      </c>
      <c r="Q2915" s="1" t="s">
        <v>142</v>
      </c>
      <c r="R2915" s="1" t="s">
        <v>3570</v>
      </c>
      <c r="S2915" s="2">
        <v>38.5</v>
      </c>
      <c r="T2915">
        <v>1</v>
      </c>
      <c r="U2915" t="s">
        <v>58</v>
      </c>
      <c r="V2915" s="3">
        <v>0.7</v>
      </c>
      <c r="W2915" t="s">
        <v>60</v>
      </c>
      <c r="X2915" t="s">
        <v>143</v>
      </c>
      <c r="Y2915" s="2">
        <v>26.95</v>
      </c>
      <c r="Z2915" s="2">
        <v>0</v>
      </c>
      <c r="AA2915" s="2">
        <v>0</v>
      </c>
      <c r="AB2915" s="2">
        <v>0</v>
      </c>
    </row>
    <row r="2916" spans="1:28" x14ac:dyDescent="0.25">
      <c r="A2916">
        <v>2031992519</v>
      </c>
      <c r="B2916" t="s">
        <v>416</v>
      </c>
      <c r="C2916" t="s">
        <v>346</v>
      </c>
      <c r="D2916" s="5" t="str">
        <f t="shared" si="137"/>
        <v>MELISSA LINDNER</v>
      </c>
      <c r="E2916" t="s">
        <v>113</v>
      </c>
      <c r="F2916" t="s">
        <v>734</v>
      </c>
      <c r="G2916" t="s">
        <v>735</v>
      </c>
      <c r="H2916" t="s">
        <v>735</v>
      </c>
      <c r="I2916" s="8">
        <v>8307933</v>
      </c>
      <c r="J2916" t="s">
        <v>114</v>
      </c>
      <c r="K2916" t="s">
        <v>115</v>
      </c>
      <c r="L2916" t="str">
        <f t="shared" si="138"/>
        <v>GREGORY TEIPEL</v>
      </c>
      <c r="M2916" t="s">
        <v>57</v>
      </c>
      <c r="N2916" s="1">
        <v>45992</v>
      </c>
      <c r="O2916" s="1">
        <v>46174</v>
      </c>
      <c r="P2916">
        <f t="shared" si="136"/>
        <v>6</v>
      </c>
      <c r="Q2916" s="1" t="s">
        <v>142</v>
      </c>
      <c r="R2916" s="1" t="s">
        <v>3570</v>
      </c>
      <c r="S2916" s="2">
        <v>31.28</v>
      </c>
      <c r="T2916">
        <v>1</v>
      </c>
      <c r="U2916" t="s">
        <v>58</v>
      </c>
      <c r="V2916" s="3">
        <v>0.7</v>
      </c>
      <c r="W2916" t="s">
        <v>60</v>
      </c>
      <c r="X2916" t="s">
        <v>143</v>
      </c>
      <c r="Y2916" s="2">
        <v>21.9</v>
      </c>
      <c r="Z2916" s="2">
        <v>0</v>
      </c>
      <c r="AA2916" s="2">
        <v>0</v>
      </c>
      <c r="AB2916" s="2">
        <v>0</v>
      </c>
    </row>
    <row r="2917" spans="1:28" x14ac:dyDescent="0.25">
      <c r="A2917">
        <v>2031962184</v>
      </c>
      <c r="B2917" t="s">
        <v>749</v>
      </c>
      <c r="C2917" t="s">
        <v>750</v>
      </c>
      <c r="D2917" s="5" t="str">
        <f t="shared" si="137"/>
        <v>BENJAMIN DOOLEY</v>
      </c>
      <c r="E2917" t="s">
        <v>82</v>
      </c>
      <c r="F2917" t="s">
        <v>734</v>
      </c>
      <c r="G2917" t="s">
        <v>735</v>
      </c>
      <c r="H2917" t="s">
        <v>735</v>
      </c>
      <c r="I2917" s="8">
        <v>18754354</v>
      </c>
      <c r="J2917" t="s">
        <v>99</v>
      </c>
      <c r="K2917" t="s">
        <v>100</v>
      </c>
      <c r="L2917" t="str">
        <f t="shared" si="138"/>
        <v>JACOB YALE</v>
      </c>
      <c r="M2917" t="s">
        <v>57</v>
      </c>
      <c r="N2917" s="1">
        <v>45992</v>
      </c>
      <c r="O2917" s="1">
        <v>46174</v>
      </c>
      <c r="P2917">
        <f t="shared" si="136"/>
        <v>6</v>
      </c>
      <c r="Q2917" s="1" t="s">
        <v>142</v>
      </c>
      <c r="R2917" s="1" t="s">
        <v>3570</v>
      </c>
      <c r="S2917" s="2">
        <v>150.77000000000001</v>
      </c>
      <c r="T2917">
        <v>1</v>
      </c>
      <c r="U2917" t="s">
        <v>58</v>
      </c>
      <c r="V2917" s="3">
        <v>0.7</v>
      </c>
      <c r="W2917" t="s">
        <v>60</v>
      </c>
      <c r="X2917" t="s">
        <v>143</v>
      </c>
      <c r="Y2917" s="2">
        <v>105.54</v>
      </c>
      <c r="Z2917" s="2">
        <v>0</v>
      </c>
      <c r="AA2917" s="2">
        <v>0</v>
      </c>
      <c r="AB2917" s="2">
        <v>0</v>
      </c>
    </row>
    <row r="2918" spans="1:28" x14ac:dyDescent="0.25">
      <c r="A2918">
        <v>2032159075</v>
      </c>
      <c r="B2918" t="s">
        <v>531</v>
      </c>
      <c r="C2918" t="s">
        <v>532</v>
      </c>
      <c r="D2918" s="5" t="str">
        <f t="shared" si="137"/>
        <v>BIANCA BRUCATO</v>
      </c>
      <c r="E2918" t="s">
        <v>82</v>
      </c>
      <c r="F2918" t="s">
        <v>734</v>
      </c>
      <c r="G2918" t="s">
        <v>735</v>
      </c>
      <c r="H2918" t="s">
        <v>735</v>
      </c>
      <c r="I2918" s="8">
        <v>18754354</v>
      </c>
      <c r="J2918" t="s">
        <v>99</v>
      </c>
      <c r="K2918" t="s">
        <v>100</v>
      </c>
      <c r="L2918" t="str">
        <f t="shared" si="138"/>
        <v>JACOB YALE</v>
      </c>
      <c r="M2918" t="s">
        <v>57</v>
      </c>
      <c r="N2918" s="1">
        <v>45992</v>
      </c>
      <c r="O2918" s="1">
        <v>46174</v>
      </c>
      <c r="P2918">
        <f t="shared" si="136"/>
        <v>6</v>
      </c>
      <c r="Q2918" s="1" t="s">
        <v>142</v>
      </c>
      <c r="R2918" s="1" t="s">
        <v>3570</v>
      </c>
      <c r="S2918" s="2">
        <v>39.35</v>
      </c>
      <c r="T2918">
        <v>1</v>
      </c>
      <c r="U2918" t="s">
        <v>58</v>
      </c>
      <c r="V2918" s="3">
        <v>0.7</v>
      </c>
      <c r="W2918" t="s">
        <v>60</v>
      </c>
      <c r="X2918" t="s">
        <v>143</v>
      </c>
      <c r="Y2918" s="2">
        <v>27.54</v>
      </c>
      <c r="Z2918" s="2">
        <v>0</v>
      </c>
      <c r="AA2918" s="2">
        <v>0</v>
      </c>
      <c r="AB2918" s="2">
        <v>0</v>
      </c>
    </row>
    <row r="2919" spans="1:28" x14ac:dyDescent="0.25">
      <c r="A2919">
        <v>2032069430</v>
      </c>
      <c r="B2919" t="s">
        <v>458</v>
      </c>
      <c r="C2919" t="s">
        <v>459</v>
      </c>
      <c r="D2919" s="5" t="str">
        <f t="shared" si="137"/>
        <v>BRIAN FERGUSON</v>
      </c>
      <c r="E2919" t="s">
        <v>213</v>
      </c>
      <c r="F2919" t="s">
        <v>734</v>
      </c>
      <c r="G2919" t="s">
        <v>735</v>
      </c>
      <c r="H2919" t="s">
        <v>735</v>
      </c>
      <c r="I2919" s="8">
        <v>18754354</v>
      </c>
      <c r="J2919" t="s">
        <v>99</v>
      </c>
      <c r="K2919" t="s">
        <v>100</v>
      </c>
      <c r="L2919" t="str">
        <f t="shared" si="138"/>
        <v>JACOB YALE</v>
      </c>
      <c r="M2919" t="s">
        <v>57</v>
      </c>
      <c r="N2919" s="1">
        <v>45992</v>
      </c>
      <c r="O2919" s="1">
        <v>46174</v>
      </c>
      <c r="P2919">
        <f t="shared" si="136"/>
        <v>6</v>
      </c>
      <c r="Q2919" s="1" t="s">
        <v>142</v>
      </c>
      <c r="R2919" s="1" t="s">
        <v>3570</v>
      </c>
      <c r="S2919" s="2">
        <v>7.34</v>
      </c>
      <c r="T2919">
        <v>1</v>
      </c>
      <c r="U2919" t="s">
        <v>58</v>
      </c>
      <c r="V2919" s="3">
        <v>0.7</v>
      </c>
      <c r="W2919" t="s">
        <v>60</v>
      </c>
      <c r="X2919" t="s">
        <v>143</v>
      </c>
      <c r="Y2919" s="2">
        <v>5.14</v>
      </c>
      <c r="Z2919" s="2">
        <v>0</v>
      </c>
      <c r="AA2919" s="2">
        <v>0</v>
      </c>
      <c r="AB2919" s="2">
        <v>0</v>
      </c>
    </row>
    <row r="2920" spans="1:28" x14ac:dyDescent="0.25">
      <c r="A2920">
        <v>2032352401</v>
      </c>
      <c r="B2920" t="s">
        <v>640</v>
      </c>
      <c r="C2920" t="s">
        <v>641</v>
      </c>
      <c r="D2920" s="5" t="str">
        <f t="shared" si="137"/>
        <v>ALLISON APPLEGETT</v>
      </c>
      <c r="E2920" t="s">
        <v>172</v>
      </c>
      <c r="F2920" t="s">
        <v>734</v>
      </c>
      <c r="G2920" t="s">
        <v>735</v>
      </c>
      <c r="H2920" t="s">
        <v>735</v>
      </c>
      <c r="I2920" s="8">
        <v>21564088</v>
      </c>
      <c r="J2920" t="s">
        <v>173</v>
      </c>
      <c r="K2920" t="s">
        <v>174</v>
      </c>
      <c r="L2920" t="str">
        <f t="shared" si="138"/>
        <v>Jennifer Halsaver</v>
      </c>
      <c r="M2920" t="s">
        <v>57</v>
      </c>
      <c r="N2920" s="1">
        <v>45992</v>
      </c>
      <c r="O2920" s="1">
        <v>46174</v>
      </c>
      <c r="P2920">
        <f t="shared" si="136"/>
        <v>6</v>
      </c>
      <c r="Q2920" s="1" t="s">
        <v>142</v>
      </c>
      <c r="R2920" s="1" t="s">
        <v>3570</v>
      </c>
      <c r="S2920" s="2">
        <v>79.58</v>
      </c>
      <c r="T2920">
        <v>1</v>
      </c>
      <c r="U2920" t="s">
        <v>58</v>
      </c>
      <c r="V2920" s="3">
        <v>0.7</v>
      </c>
      <c r="W2920" t="s">
        <v>60</v>
      </c>
      <c r="X2920" t="s">
        <v>143</v>
      </c>
      <c r="Y2920" s="2">
        <v>55.71</v>
      </c>
      <c r="Z2920" s="2">
        <v>0</v>
      </c>
      <c r="AA2920" s="2">
        <v>0</v>
      </c>
      <c r="AB2920" s="2">
        <v>0</v>
      </c>
    </row>
    <row r="2921" spans="1:28" x14ac:dyDescent="0.25">
      <c r="A2921">
        <v>2032348185</v>
      </c>
      <c r="B2921" t="s">
        <v>471</v>
      </c>
      <c r="C2921" t="s">
        <v>97</v>
      </c>
      <c r="D2921" s="5" t="str">
        <f t="shared" si="137"/>
        <v>JOHN HALL</v>
      </c>
      <c r="E2921" t="s">
        <v>172</v>
      </c>
      <c r="F2921" t="s">
        <v>734</v>
      </c>
      <c r="G2921" t="s">
        <v>735</v>
      </c>
      <c r="H2921" t="s">
        <v>735</v>
      </c>
      <c r="I2921" s="8">
        <v>21564088</v>
      </c>
      <c r="J2921" t="s">
        <v>173</v>
      </c>
      <c r="K2921" t="s">
        <v>174</v>
      </c>
      <c r="L2921" t="str">
        <f t="shared" si="138"/>
        <v>Jennifer Halsaver</v>
      </c>
      <c r="M2921" t="s">
        <v>57</v>
      </c>
      <c r="N2921" s="1">
        <v>45992</v>
      </c>
      <c r="O2921" s="1">
        <v>46174</v>
      </c>
      <c r="P2921">
        <f t="shared" si="136"/>
        <v>6</v>
      </c>
      <c r="Q2921" s="1" t="s">
        <v>142</v>
      </c>
      <c r="R2921" s="1" t="s">
        <v>3570</v>
      </c>
      <c r="S2921" s="2">
        <v>58.18</v>
      </c>
      <c r="T2921">
        <v>1</v>
      </c>
      <c r="U2921" t="s">
        <v>58</v>
      </c>
      <c r="V2921" s="3">
        <v>0.7</v>
      </c>
      <c r="W2921" t="s">
        <v>60</v>
      </c>
      <c r="X2921" t="s">
        <v>143</v>
      </c>
      <c r="Y2921" s="2">
        <v>40.729999999999997</v>
      </c>
      <c r="Z2921" s="2">
        <v>0</v>
      </c>
      <c r="AA2921" s="2">
        <v>0</v>
      </c>
      <c r="AB2921" s="2">
        <v>0</v>
      </c>
    </row>
    <row r="2922" spans="1:28" x14ac:dyDescent="0.25">
      <c r="A2922">
        <v>2032495685</v>
      </c>
      <c r="B2922" t="s">
        <v>2450</v>
      </c>
      <c r="C2922" t="s">
        <v>3157</v>
      </c>
      <c r="D2922" s="5" t="str">
        <f t="shared" si="137"/>
        <v>PAXTON GUTIERREZ</v>
      </c>
      <c r="E2922" t="s">
        <v>244</v>
      </c>
      <c r="F2922" t="s">
        <v>734</v>
      </c>
      <c r="G2922" t="s">
        <v>735</v>
      </c>
      <c r="H2922" t="s">
        <v>735</v>
      </c>
      <c r="I2922" s="8">
        <v>17516272</v>
      </c>
      <c r="J2922" t="s">
        <v>421</v>
      </c>
      <c r="K2922" t="s">
        <v>422</v>
      </c>
      <c r="L2922" t="str">
        <f t="shared" si="138"/>
        <v>Kenneth Weitzman</v>
      </c>
      <c r="M2922" t="s">
        <v>57</v>
      </c>
      <c r="N2922" s="1">
        <v>45995</v>
      </c>
      <c r="O2922" s="1">
        <v>46177</v>
      </c>
      <c r="P2922">
        <f t="shared" si="136"/>
        <v>6</v>
      </c>
      <c r="Q2922" s="1" t="s">
        <v>142</v>
      </c>
      <c r="R2922" s="1" t="s">
        <v>3570</v>
      </c>
      <c r="S2922" s="2">
        <v>95.86</v>
      </c>
      <c r="T2922">
        <v>1</v>
      </c>
      <c r="U2922" t="s">
        <v>58</v>
      </c>
      <c r="V2922" s="3">
        <v>0.7</v>
      </c>
      <c r="W2922" t="s">
        <v>60</v>
      </c>
      <c r="X2922" t="s">
        <v>143</v>
      </c>
      <c r="Y2922" s="2">
        <v>67.099999999999994</v>
      </c>
      <c r="Z2922" s="2">
        <v>0</v>
      </c>
      <c r="AA2922" s="2">
        <v>0</v>
      </c>
      <c r="AB2922" s="2">
        <v>0</v>
      </c>
    </row>
    <row r="2923" spans="1:28" x14ac:dyDescent="0.25">
      <c r="A2923">
        <v>2032131280</v>
      </c>
      <c r="B2923" t="s">
        <v>3259</v>
      </c>
      <c r="C2923" t="s">
        <v>3260</v>
      </c>
      <c r="D2923" s="5" t="str">
        <f t="shared" si="137"/>
        <v>URAIWAN WATTHANASING</v>
      </c>
      <c r="E2923" t="s">
        <v>110</v>
      </c>
      <c r="F2923" t="s">
        <v>734</v>
      </c>
      <c r="G2923" t="s">
        <v>735</v>
      </c>
      <c r="H2923" t="s">
        <v>735</v>
      </c>
      <c r="I2923" s="8">
        <v>17516272</v>
      </c>
      <c r="J2923" t="s">
        <v>421</v>
      </c>
      <c r="K2923" t="s">
        <v>422</v>
      </c>
      <c r="L2923" t="str">
        <f t="shared" si="138"/>
        <v>Kenneth Weitzman</v>
      </c>
      <c r="M2923" t="s">
        <v>57</v>
      </c>
      <c r="N2923" s="1">
        <v>45992</v>
      </c>
      <c r="O2923" s="1">
        <v>46174</v>
      </c>
      <c r="P2923">
        <f t="shared" si="136"/>
        <v>6</v>
      </c>
      <c r="Q2923" s="1" t="s">
        <v>142</v>
      </c>
      <c r="R2923" s="1" t="s">
        <v>3570</v>
      </c>
      <c r="S2923" s="2">
        <v>48.76</v>
      </c>
      <c r="T2923">
        <v>1</v>
      </c>
      <c r="U2923" t="s">
        <v>58</v>
      </c>
      <c r="V2923" s="3">
        <v>0.7</v>
      </c>
      <c r="W2923" t="s">
        <v>60</v>
      </c>
      <c r="X2923" t="s">
        <v>143</v>
      </c>
      <c r="Y2923" s="2">
        <v>34.130000000000003</v>
      </c>
      <c r="Z2923" s="2">
        <v>0</v>
      </c>
      <c r="AA2923" s="2">
        <v>0</v>
      </c>
      <c r="AB2923" s="2">
        <v>0</v>
      </c>
    </row>
    <row r="2924" spans="1:28" x14ac:dyDescent="0.25">
      <c r="A2924">
        <v>2032201909</v>
      </c>
      <c r="B2924" t="s">
        <v>3092</v>
      </c>
      <c r="C2924" t="s">
        <v>3422</v>
      </c>
      <c r="D2924" s="5" t="str">
        <f t="shared" si="137"/>
        <v>CHAILY RHODES</v>
      </c>
      <c r="E2924" t="s">
        <v>213</v>
      </c>
      <c r="F2924" t="s">
        <v>734</v>
      </c>
      <c r="G2924" t="s">
        <v>735</v>
      </c>
      <c r="H2924" t="s">
        <v>735</v>
      </c>
      <c r="I2924" s="8">
        <v>17516272</v>
      </c>
      <c r="J2924" t="s">
        <v>421</v>
      </c>
      <c r="K2924" t="s">
        <v>422</v>
      </c>
      <c r="L2924" t="str">
        <f t="shared" si="138"/>
        <v>Kenneth Weitzman</v>
      </c>
      <c r="M2924" t="s">
        <v>57</v>
      </c>
      <c r="N2924" s="1">
        <v>45992</v>
      </c>
      <c r="O2924" s="1">
        <v>46174</v>
      </c>
      <c r="P2924">
        <f t="shared" si="136"/>
        <v>6</v>
      </c>
      <c r="Q2924" s="1" t="s">
        <v>142</v>
      </c>
      <c r="R2924" s="1" t="s">
        <v>3570</v>
      </c>
      <c r="S2924" s="2">
        <v>22.19</v>
      </c>
      <c r="T2924">
        <v>1</v>
      </c>
      <c r="U2924" t="s">
        <v>58</v>
      </c>
      <c r="V2924" s="3">
        <v>0.7</v>
      </c>
      <c r="W2924" t="s">
        <v>60</v>
      </c>
      <c r="X2924" t="s">
        <v>143</v>
      </c>
      <c r="Y2924" s="2">
        <v>15.53</v>
      </c>
      <c r="Z2924" s="2">
        <v>0</v>
      </c>
      <c r="AA2924" s="2">
        <v>0</v>
      </c>
      <c r="AB2924" s="2">
        <v>0</v>
      </c>
    </row>
    <row r="2925" spans="1:28" x14ac:dyDescent="0.25">
      <c r="A2925">
        <v>2032003041</v>
      </c>
      <c r="B2925" t="s">
        <v>798</v>
      </c>
      <c r="C2925" t="s">
        <v>799</v>
      </c>
      <c r="D2925" s="5" t="str">
        <f t="shared" si="137"/>
        <v>DESTINY JONES-SMITH</v>
      </c>
      <c r="E2925" t="s">
        <v>110</v>
      </c>
      <c r="F2925" t="s">
        <v>734</v>
      </c>
      <c r="G2925" t="s">
        <v>735</v>
      </c>
      <c r="H2925" t="s">
        <v>735</v>
      </c>
      <c r="I2925" s="8">
        <v>1706194</v>
      </c>
      <c r="J2925" t="s">
        <v>72</v>
      </c>
      <c r="K2925" t="s">
        <v>73</v>
      </c>
      <c r="L2925" t="str">
        <f t="shared" si="138"/>
        <v>MATTHEW DAUGHERTY</v>
      </c>
      <c r="M2925" t="s">
        <v>57</v>
      </c>
      <c r="N2925" s="1">
        <v>45992</v>
      </c>
      <c r="O2925" s="1">
        <v>46174</v>
      </c>
      <c r="P2925">
        <f t="shared" si="136"/>
        <v>6</v>
      </c>
      <c r="Q2925" s="1" t="s">
        <v>142</v>
      </c>
      <c r="R2925" s="1" t="s">
        <v>3570</v>
      </c>
      <c r="S2925" s="2">
        <v>69.14</v>
      </c>
      <c r="T2925">
        <v>1</v>
      </c>
      <c r="U2925" t="s">
        <v>58</v>
      </c>
      <c r="V2925" s="3">
        <v>0.7</v>
      </c>
      <c r="W2925" t="s">
        <v>60</v>
      </c>
      <c r="X2925" t="s">
        <v>143</v>
      </c>
      <c r="Y2925" s="2">
        <v>48.4</v>
      </c>
      <c r="Z2925" s="2">
        <v>0</v>
      </c>
      <c r="AA2925" s="2">
        <v>0</v>
      </c>
      <c r="AB2925" s="2">
        <v>0</v>
      </c>
    </row>
    <row r="2926" spans="1:28" x14ac:dyDescent="0.25">
      <c r="A2926">
        <v>2032436342</v>
      </c>
      <c r="B2926" t="s">
        <v>1299</v>
      </c>
      <c r="C2926" t="s">
        <v>91</v>
      </c>
      <c r="D2926" s="5" t="str">
        <f t="shared" si="137"/>
        <v>RYAN GARDNER</v>
      </c>
      <c r="E2926" t="s">
        <v>220</v>
      </c>
      <c r="F2926" t="s">
        <v>734</v>
      </c>
      <c r="G2926" t="s">
        <v>735</v>
      </c>
      <c r="H2926" t="s">
        <v>735</v>
      </c>
      <c r="I2926" s="8">
        <v>1706194</v>
      </c>
      <c r="J2926" t="s">
        <v>72</v>
      </c>
      <c r="K2926" t="s">
        <v>73</v>
      </c>
      <c r="L2926" t="str">
        <f t="shared" si="138"/>
        <v>MATTHEW DAUGHERTY</v>
      </c>
      <c r="M2926" t="s">
        <v>57</v>
      </c>
      <c r="N2926" s="1">
        <v>45993</v>
      </c>
      <c r="O2926" s="1">
        <v>46175</v>
      </c>
      <c r="P2926">
        <f t="shared" si="136"/>
        <v>6</v>
      </c>
      <c r="Q2926" s="1" t="s">
        <v>142</v>
      </c>
      <c r="R2926" s="1" t="s">
        <v>3570</v>
      </c>
      <c r="S2926" s="2">
        <v>22.72</v>
      </c>
      <c r="T2926">
        <v>1</v>
      </c>
      <c r="U2926" t="s">
        <v>58</v>
      </c>
      <c r="V2926" s="3">
        <v>0.7</v>
      </c>
      <c r="W2926" t="s">
        <v>60</v>
      </c>
      <c r="X2926" t="s">
        <v>143</v>
      </c>
      <c r="Y2926" s="2">
        <v>15.9</v>
      </c>
      <c r="Z2926" s="2">
        <v>0</v>
      </c>
      <c r="AA2926" s="2">
        <v>0</v>
      </c>
      <c r="AB2926" s="2">
        <v>0</v>
      </c>
    </row>
    <row r="2927" spans="1:28" x14ac:dyDescent="0.25">
      <c r="A2927">
        <v>2032547838</v>
      </c>
      <c r="B2927" t="s">
        <v>3190</v>
      </c>
      <c r="C2927" t="s">
        <v>2685</v>
      </c>
      <c r="D2927" s="5" t="str">
        <f t="shared" si="137"/>
        <v>DESIREE REGGI</v>
      </c>
      <c r="E2927" t="s">
        <v>82</v>
      </c>
      <c r="F2927" t="s">
        <v>734</v>
      </c>
      <c r="G2927" t="s">
        <v>735</v>
      </c>
      <c r="H2927" t="s">
        <v>735</v>
      </c>
      <c r="I2927" s="8">
        <v>21726248</v>
      </c>
      <c r="J2927" t="s">
        <v>124</v>
      </c>
      <c r="K2927" t="s">
        <v>3191</v>
      </c>
      <c r="L2927" t="str">
        <f t="shared" si="138"/>
        <v>Patrick Geske</v>
      </c>
      <c r="M2927" t="s">
        <v>57</v>
      </c>
      <c r="N2927" s="1">
        <v>45999</v>
      </c>
      <c r="O2927" s="1">
        <v>46181</v>
      </c>
      <c r="P2927">
        <f t="shared" si="136"/>
        <v>6</v>
      </c>
      <c r="Q2927" s="1" t="s">
        <v>142</v>
      </c>
      <c r="R2927" s="1" t="s">
        <v>3570</v>
      </c>
      <c r="S2927" s="2">
        <v>34</v>
      </c>
      <c r="T2927">
        <v>1</v>
      </c>
      <c r="U2927" t="s">
        <v>58</v>
      </c>
      <c r="V2927" s="3">
        <v>0.7</v>
      </c>
      <c r="W2927" t="s">
        <v>60</v>
      </c>
      <c r="X2927" t="s">
        <v>143</v>
      </c>
      <c r="Y2927" s="2">
        <v>23.8</v>
      </c>
      <c r="Z2927" s="2">
        <v>0</v>
      </c>
      <c r="AA2927" s="2">
        <v>0</v>
      </c>
      <c r="AB2927" s="2">
        <v>0</v>
      </c>
    </row>
    <row r="2928" spans="1:28" x14ac:dyDescent="0.25">
      <c r="A2928">
        <v>2031976001</v>
      </c>
      <c r="B2928" t="s">
        <v>405</v>
      </c>
      <c r="C2928" t="s">
        <v>406</v>
      </c>
      <c r="D2928" s="5" t="str">
        <f t="shared" si="137"/>
        <v>SHAYLEE CULLIMORE</v>
      </c>
      <c r="E2928" t="s">
        <v>103</v>
      </c>
      <c r="F2928" t="s">
        <v>734</v>
      </c>
      <c r="G2928" t="s">
        <v>735</v>
      </c>
      <c r="H2928" t="s">
        <v>735</v>
      </c>
      <c r="I2928" s="8">
        <v>8977234</v>
      </c>
      <c r="J2928" t="s">
        <v>90</v>
      </c>
      <c r="K2928" t="s">
        <v>91</v>
      </c>
      <c r="L2928" t="str">
        <f t="shared" si="138"/>
        <v>RYAN CALTAGIRONE</v>
      </c>
      <c r="M2928" t="s">
        <v>57</v>
      </c>
      <c r="N2928" s="1">
        <v>45992</v>
      </c>
      <c r="O2928" s="1">
        <v>46174</v>
      </c>
      <c r="P2928">
        <f t="shared" si="136"/>
        <v>6</v>
      </c>
      <c r="Q2928" s="1" t="s">
        <v>142</v>
      </c>
      <c r="R2928" s="1" t="s">
        <v>3570</v>
      </c>
      <c r="S2928" s="2">
        <v>158.36000000000001</v>
      </c>
      <c r="T2928">
        <v>1</v>
      </c>
      <c r="U2928" t="s">
        <v>58</v>
      </c>
      <c r="V2928" s="3">
        <v>0.7</v>
      </c>
      <c r="W2928" t="s">
        <v>60</v>
      </c>
      <c r="X2928" t="s">
        <v>143</v>
      </c>
      <c r="Y2928" s="2">
        <v>110.85</v>
      </c>
      <c r="Z2928" s="2">
        <v>0</v>
      </c>
      <c r="AA2928" s="2">
        <v>0</v>
      </c>
      <c r="AB2928" s="2">
        <v>0</v>
      </c>
    </row>
    <row r="2929" spans="1:28" x14ac:dyDescent="0.25">
      <c r="A2929">
        <v>2032031796</v>
      </c>
      <c r="B2929" t="s">
        <v>439</v>
      </c>
      <c r="C2929" t="s">
        <v>440</v>
      </c>
      <c r="D2929" s="5" t="str">
        <f t="shared" si="137"/>
        <v>CAROL BALLA</v>
      </c>
      <c r="E2929" t="s">
        <v>161</v>
      </c>
      <c r="F2929" t="s">
        <v>734</v>
      </c>
      <c r="G2929" t="s">
        <v>735</v>
      </c>
      <c r="H2929" t="s">
        <v>735</v>
      </c>
      <c r="I2929" s="8">
        <v>8977234</v>
      </c>
      <c r="J2929" t="s">
        <v>90</v>
      </c>
      <c r="K2929" t="s">
        <v>91</v>
      </c>
      <c r="L2929" t="str">
        <f t="shared" si="138"/>
        <v>RYAN CALTAGIRONE</v>
      </c>
      <c r="M2929" t="s">
        <v>57</v>
      </c>
      <c r="N2929" s="1">
        <v>45992</v>
      </c>
      <c r="O2929" s="1">
        <v>46174</v>
      </c>
      <c r="P2929">
        <f t="shared" si="136"/>
        <v>6</v>
      </c>
      <c r="Q2929" s="1" t="s">
        <v>142</v>
      </c>
      <c r="R2929" s="1" t="s">
        <v>3570</v>
      </c>
      <c r="S2929" s="2">
        <v>116.8</v>
      </c>
      <c r="T2929">
        <v>1</v>
      </c>
      <c r="U2929" t="s">
        <v>58</v>
      </c>
      <c r="V2929" s="3">
        <v>0.7</v>
      </c>
      <c r="W2929" t="s">
        <v>60</v>
      </c>
      <c r="X2929" t="s">
        <v>143</v>
      </c>
      <c r="Y2929" s="2">
        <v>81.760000000000005</v>
      </c>
      <c r="Z2929" s="2">
        <v>0</v>
      </c>
      <c r="AA2929" s="2">
        <v>0</v>
      </c>
      <c r="AB2929" s="2">
        <v>0</v>
      </c>
    </row>
    <row r="2930" spans="1:28" x14ac:dyDescent="0.25">
      <c r="A2930">
        <v>2032231387</v>
      </c>
      <c r="B2930" t="s">
        <v>3018</v>
      </c>
      <c r="C2930" t="s">
        <v>211</v>
      </c>
      <c r="D2930" s="5" t="str">
        <f t="shared" si="137"/>
        <v>DANIEL HOLDERMAN</v>
      </c>
      <c r="E2930" t="s">
        <v>87</v>
      </c>
      <c r="F2930" t="s">
        <v>734</v>
      </c>
      <c r="G2930" t="s">
        <v>735</v>
      </c>
      <c r="H2930" t="s">
        <v>735</v>
      </c>
      <c r="I2930" s="8">
        <v>8977234</v>
      </c>
      <c r="J2930" t="s">
        <v>90</v>
      </c>
      <c r="K2930" t="s">
        <v>91</v>
      </c>
      <c r="L2930" t="str">
        <f t="shared" si="138"/>
        <v>RYAN CALTAGIRONE</v>
      </c>
      <c r="M2930" t="s">
        <v>57</v>
      </c>
      <c r="N2930" s="1">
        <v>45992</v>
      </c>
      <c r="O2930" s="1">
        <v>46174</v>
      </c>
      <c r="P2930">
        <f t="shared" si="136"/>
        <v>6</v>
      </c>
      <c r="Q2930" s="1" t="s">
        <v>142</v>
      </c>
      <c r="R2930" s="1" t="s">
        <v>3570</v>
      </c>
      <c r="S2930" s="2">
        <v>110.16</v>
      </c>
      <c r="T2930">
        <v>1</v>
      </c>
      <c r="U2930" t="s">
        <v>58</v>
      </c>
      <c r="V2930" s="3">
        <v>0.7</v>
      </c>
      <c r="W2930" t="s">
        <v>60</v>
      </c>
      <c r="X2930" t="s">
        <v>143</v>
      </c>
      <c r="Y2930" s="2">
        <v>77.11</v>
      </c>
      <c r="Z2930" s="2">
        <v>0</v>
      </c>
      <c r="AA2930" s="2">
        <v>0</v>
      </c>
      <c r="AB2930" s="2">
        <v>0</v>
      </c>
    </row>
    <row r="2931" spans="1:28" x14ac:dyDescent="0.25">
      <c r="A2931">
        <v>2032126898</v>
      </c>
      <c r="B2931" t="s">
        <v>1636</v>
      </c>
      <c r="C2931" t="s">
        <v>1637</v>
      </c>
      <c r="D2931" s="5" t="str">
        <f t="shared" si="137"/>
        <v>BRINDA PARAMORE</v>
      </c>
      <c r="E2931" t="s">
        <v>106</v>
      </c>
      <c r="F2931" t="s">
        <v>734</v>
      </c>
      <c r="G2931" t="s">
        <v>735</v>
      </c>
      <c r="H2931" t="s">
        <v>735</v>
      </c>
      <c r="I2931" s="8">
        <v>8977234</v>
      </c>
      <c r="J2931" t="s">
        <v>90</v>
      </c>
      <c r="K2931" t="s">
        <v>91</v>
      </c>
      <c r="L2931" t="str">
        <f t="shared" ref="L2931:L2962" si="139">CONCATENATE(K2931," ",J2931)</f>
        <v>RYAN CALTAGIRONE</v>
      </c>
      <c r="M2931" t="s">
        <v>57</v>
      </c>
      <c r="N2931" s="1">
        <v>45992</v>
      </c>
      <c r="O2931" s="1">
        <v>46174</v>
      </c>
      <c r="P2931">
        <f t="shared" si="136"/>
        <v>6</v>
      </c>
      <c r="Q2931" s="1" t="s">
        <v>142</v>
      </c>
      <c r="R2931" s="1" t="s">
        <v>3570</v>
      </c>
      <c r="S2931" s="2">
        <v>104.49</v>
      </c>
      <c r="T2931">
        <v>1</v>
      </c>
      <c r="U2931" t="s">
        <v>58</v>
      </c>
      <c r="V2931" s="3">
        <v>0.7</v>
      </c>
      <c r="W2931" t="s">
        <v>60</v>
      </c>
      <c r="X2931" t="s">
        <v>143</v>
      </c>
      <c r="Y2931" s="2">
        <v>73.14</v>
      </c>
      <c r="Z2931" s="2">
        <v>0</v>
      </c>
      <c r="AA2931" s="2">
        <v>0</v>
      </c>
      <c r="AB2931" s="2">
        <v>0</v>
      </c>
    </row>
    <row r="2932" spans="1:28" x14ac:dyDescent="0.25">
      <c r="A2932">
        <v>2032149395</v>
      </c>
      <c r="B2932" t="s">
        <v>466</v>
      </c>
      <c r="C2932" t="s">
        <v>91</v>
      </c>
      <c r="D2932" s="5" t="str">
        <f t="shared" si="137"/>
        <v>RYAN THOMAS</v>
      </c>
      <c r="E2932" t="s">
        <v>103</v>
      </c>
      <c r="F2932" t="s">
        <v>734</v>
      </c>
      <c r="G2932" t="s">
        <v>735</v>
      </c>
      <c r="H2932" t="s">
        <v>735</v>
      </c>
      <c r="I2932" s="8">
        <v>8977234</v>
      </c>
      <c r="J2932" t="s">
        <v>90</v>
      </c>
      <c r="K2932" t="s">
        <v>91</v>
      </c>
      <c r="L2932" t="str">
        <f t="shared" si="139"/>
        <v>RYAN CALTAGIRONE</v>
      </c>
      <c r="M2932" t="s">
        <v>57</v>
      </c>
      <c r="N2932" s="1">
        <v>45992</v>
      </c>
      <c r="O2932" s="1">
        <v>46174</v>
      </c>
      <c r="P2932">
        <f t="shared" si="136"/>
        <v>6</v>
      </c>
      <c r="Q2932" s="1" t="s">
        <v>142</v>
      </c>
      <c r="R2932" s="1" t="s">
        <v>3570</v>
      </c>
      <c r="S2932" s="2">
        <v>96.94</v>
      </c>
      <c r="T2932">
        <v>1</v>
      </c>
      <c r="U2932" t="s">
        <v>58</v>
      </c>
      <c r="V2932" s="3">
        <v>0.7</v>
      </c>
      <c r="W2932" t="s">
        <v>60</v>
      </c>
      <c r="X2932" t="s">
        <v>143</v>
      </c>
      <c r="Y2932" s="2">
        <v>67.86</v>
      </c>
      <c r="Z2932" s="2">
        <v>0</v>
      </c>
      <c r="AA2932" s="2">
        <v>0</v>
      </c>
      <c r="AB2932" s="2">
        <v>0</v>
      </c>
    </row>
    <row r="2933" spans="1:28" x14ac:dyDescent="0.25">
      <c r="A2933">
        <v>2032135293</v>
      </c>
      <c r="B2933" t="s">
        <v>516</v>
      </c>
      <c r="C2933" t="s">
        <v>232</v>
      </c>
      <c r="D2933" s="5" t="str">
        <f t="shared" si="137"/>
        <v>ANGELA GRIFFIN</v>
      </c>
      <c r="E2933" t="s">
        <v>161</v>
      </c>
      <c r="F2933" t="s">
        <v>734</v>
      </c>
      <c r="G2933" t="s">
        <v>735</v>
      </c>
      <c r="H2933" t="s">
        <v>735</v>
      </c>
      <c r="I2933" s="8">
        <v>8977234</v>
      </c>
      <c r="J2933" t="s">
        <v>90</v>
      </c>
      <c r="K2933" t="s">
        <v>91</v>
      </c>
      <c r="L2933" t="str">
        <f t="shared" si="139"/>
        <v>RYAN CALTAGIRONE</v>
      </c>
      <c r="M2933" t="s">
        <v>57</v>
      </c>
      <c r="N2933" s="1">
        <v>45992</v>
      </c>
      <c r="O2933" s="1">
        <v>46174</v>
      </c>
      <c r="P2933">
        <f t="shared" si="136"/>
        <v>6</v>
      </c>
      <c r="Q2933" s="1" t="s">
        <v>142</v>
      </c>
      <c r="R2933" s="1" t="s">
        <v>3570</v>
      </c>
      <c r="S2933" s="2">
        <v>89.8</v>
      </c>
      <c r="T2933">
        <v>1</v>
      </c>
      <c r="U2933" t="s">
        <v>58</v>
      </c>
      <c r="V2933" s="3">
        <v>0.7</v>
      </c>
      <c r="W2933" t="s">
        <v>60</v>
      </c>
      <c r="X2933" t="s">
        <v>143</v>
      </c>
      <c r="Y2933" s="2">
        <v>62.86</v>
      </c>
      <c r="Z2933" s="2">
        <v>0</v>
      </c>
      <c r="AA2933" s="2">
        <v>0</v>
      </c>
      <c r="AB2933" s="2">
        <v>0</v>
      </c>
    </row>
    <row r="2934" spans="1:28" x14ac:dyDescent="0.25">
      <c r="A2934">
        <v>2032222013</v>
      </c>
      <c r="B2934" t="s">
        <v>561</v>
      </c>
      <c r="C2934" t="s">
        <v>562</v>
      </c>
      <c r="D2934" s="5" t="str">
        <f t="shared" si="137"/>
        <v>AMATA BROMUND</v>
      </c>
      <c r="E2934" t="s">
        <v>313</v>
      </c>
      <c r="F2934" t="s">
        <v>734</v>
      </c>
      <c r="G2934" t="s">
        <v>735</v>
      </c>
      <c r="H2934" t="s">
        <v>735</v>
      </c>
      <c r="I2934" s="8">
        <v>8977234</v>
      </c>
      <c r="J2934" t="s">
        <v>90</v>
      </c>
      <c r="K2934" t="s">
        <v>91</v>
      </c>
      <c r="L2934" t="str">
        <f t="shared" si="139"/>
        <v>RYAN CALTAGIRONE</v>
      </c>
      <c r="M2934" t="s">
        <v>57</v>
      </c>
      <c r="N2934" s="1">
        <v>45992</v>
      </c>
      <c r="O2934" s="1">
        <v>46174</v>
      </c>
      <c r="P2934">
        <f t="shared" si="136"/>
        <v>6</v>
      </c>
      <c r="Q2934" s="1" t="s">
        <v>142</v>
      </c>
      <c r="R2934" s="1" t="s">
        <v>3570</v>
      </c>
      <c r="S2934" s="2">
        <v>51.38</v>
      </c>
      <c r="T2934">
        <v>1</v>
      </c>
      <c r="U2934" t="s">
        <v>58</v>
      </c>
      <c r="V2934" s="3">
        <v>0.7</v>
      </c>
      <c r="W2934" t="s">
        <v>60</v>
      </c>
      <c r="X2934" t="s">
        <v>143</v>
      </c>
      <c r="Y2934" s="2">
        <v>35.97</v>
      </c>
      <c r="Z2934" s="2">
        <v>0</v>
      </c>
      <c r="AA2934" s="2">
        <v>0</v>
      </c>
      <c r="AB2934" s="2">
        <v>0</v>
      </c>
    </row>
    <row r="2935" spans="1:28" x14ac:dyDescent="0.25">
      <c r="A2935">
        <v>2032035209</v>
      </c>
      <c r="B2935" t="s">
        <v>818</v>
      </c>
      <c r="C2935" t="s">
        <v>495</v>
      </c>
      <c r="D2935" s="5" t="str">
        <f t="shared" si="137"/>
        <v>AMY PROZ-OZINGA</v>
      </c>
      <c r="E2935" t="s">
        <v>82</v>
      </c>
      <c r="F2935" t="s">
        <v>734</v>
      </c>
      <c r="G2935" t="s">
        <v>735</v>
      </c>
      <c r="H2935" t="s">
        <v>735</v>
      </c>
      <c r="I2935" s="8">
        <v>8977234</v>
      </c>
      <c r="J2935" t="s">
        <v>90</v>
      </c>
      <c r="K2935" t="s">
        <v>91</v>
      </c>
      <c r="L2935" t="str">
        <f t="shared" si="139"/>
        <v>RYAN CALTAGIRONE</v>
      </c>
      <c r="M2935" t="s">
        <v>57</v>
      </c>
      <c r="N2935" s="1">
        <v>45992</v>
      </c>
      <c r="O2935" s="1">
        <v>46174</v>
      </c>
      <c r="P2935">
        <f t="shared" si="136"/>
        <v>6</v>
      </c>
      <c r="Q2935" s="1" t="s">
        <v>142</v>
      </c>
      <c r="R2935" s="1" t="s">
        <v>3570</v>
      </c>
      <c r="S2935" s="2">
        <v>40.57</v>
      </c>
      <c r="T2935">
        <v>1</v>
      </c>
      <c r="U2935" t="s">
        <v>58</v>
      </c>
      <c r="V2935" s="3">
        <v>0.7</v>
      </c>
      <c r="W2935" t="s">
        <v>60</v>
      </c>
      <c r="X2935" t="s">
        <v>143</v>
      </c>
      <c r="Y2935" s="2">
        <v>28.4</v>
      </c>
      <c r="Z2935" s="2">
        <v>0</v>
      </c>
      <c r="AA2935" s="2">
        <v>0</v>
      </c>
      <c r="AB2935" s="2">
        <v>0</v>
      </c>
    </row>
    <row r="2936" spans="1:28" x14ac:dyDescent="0.25">
      <c r="A2936">
        <v>2032071878</v>
      </c>
      <c r="B2936" t="s">
        <v>279</v>
      </c>
      <c r="C2936" t="s">
        <v>460</v>
      </c>
      <c r="D2936" s="5" t="str">
        <f t="shared" si="137"/>
        <v>KATHRYN COPPLE</v>
      </c>
      <c r="E2936" t="s">
        <v>82</v>
      </c>
      <c r="F2936" t="s">
        <v>734</v>
      </c>
      <c r="G2936" t="s">
        <v>735</v>
      </c>
      <c r="H2936" t="s">
        <v>735</v>
      </c>
      <c r="I2936" s="8">
        <v>8977234</v>
      </c>
      <c r="J2936" t="s">
        <v>90</v>
      </c>
      <c r="K2936" t="s">
        <v>91</v>
      </c>
      <c r="L2936" t="str">
        <f t="shared" si="139"/>
        <v>RYAN CALTAGIRONE</v>
      </c>
      <c r="M2936" t="s">
        <v>57</v>
      </c>
      <c r="N2936" s="1">
        <v>45992</v>
      </c>
      <c r="O2936" s="1">
        <v>46174</v>
      </c>
      <c r="P2936">
        <f t="shared" si="136"/>
        <v>6</v>
      </c>
      <c r="Q2936" s="1" t="s">
        <v>142</v>
      </c>
      <c r="R2936" s="1" t="s">
        <v>3570</v>
      </c>
      <c r="S2936" s="2">
        <v>27.7</v>
      </c>
      <c r="T2936">
        <v>1</v>
      </c>
      <c r="U2936" t="s">
        <v>58</v>
      </c>
      <c r="V2936" s="3">
        <v>0.7</v>
      </c>
      <c r="W2936" t="s">
        <v>60</v>
      </c>
      <c r="X2936" t="s">
        <v>143</v>
      </c>
      <c r="Y2936" s="2">
        <v>19.39</v>
      </c>
      <c r="Z2936" s="2">
        <v>0</v>
      </c>
      <c r="AA2936" s="2">
        <v>0</v>
      </c>
      <c r="AB2936" s="2">
        <v>0</v>
      </c>
    </row>
    <row r="2937" spans="1:28" x14ac:dyDescent="0.25">
      <c r="A2937">
        <v>2032049154</v>
      </c>
      <c r="B2937" t="s">
        <v>821</v>
      </c>
      <c r="C2937" t="s">
        <v>822</v>
      </c>
      <c r="D2937" s="5" t="str">
        <f t="shared" si="137"/>
        <v>TERESA COUSINEAU-VESELICA</v>
      </c>
      <c r="E2937" t="s">
        <v>64</v>
      </c>
      <c r="F2937" t="s">
        <v>734</v>
      </c>
      <c r="G2937" t="s">
        <v>735</v>
      </c>
      <c r="H2937" t="s">
        <v>735</v>
      </c>
      <c r="I2937" s="8">
        <v>8977234</v>
      </c>
      <c r="J2937" t="s">
        <v>90</v>
      </c>
      <c r="K2937" t="s">
        <v>91</v>
      </c>
      <c r="L2937" t="str">
        <f t="shared" si="139"/>
        <v>RYAN CALTAGIRONE</v>
      </c>
      <c r="M2937" t="s">
        <v>57</v>
      </c>
      <c r="N2937" s="1">
        <v>45992</v>
      </c>
      <c r="O2937" s="1">
        <v>46174</v>
      </c>
      <c r="P2937">
        <f t="shared" si="136"/>
        <v>6</v>
      </c>
      <c r="Q2937" s="1" t="s">
        <v>142</v>
      </c>
      <c r="R2937" s="1" t="s">
        <v>3570</v>
      </c>
      <c r="S2937" s="2">
        <v>26.32</v>
      </c>
      <c r="T2937">
        <v>1</v>
      </c>
      <c r="U2937" t="s">
        <v>58</v>
      </c>
      <c r="V2937" s="3">
        <v>0.7</v>
      </c>
      <c r="W2937" t="s">
        <v>60</v>
      </c>
      <c r="X2937" t="s">
        <v>143</v>
      </c>
      <c r="Y2937" s="2">
        <v>18.420000000000002</v>
      </c>
      <c r="Z2937" s="2">
        <v>0</v>
      </c>
      <c r="AA2937" s="2">
        <v>0</v>
      </c>
      <c r="AB2937" s="2">
        <v>0</v>
      </c>
    </row>
    <row r="2938" spans="1:28" x14ac:dyDescent="0.25">
      <c r="A2938">
        <v>2031945805</v>
      </c>
      <c r="B2938" t="s">
        <v>386</v>
      </c>
      <c r="C2938" t="s">
        <v>387</v>
      </c>
      <c r="D2938" s="5" t="str">
        <f t="shared" si="137"/>
        <v>TIMOTHY WOLFZORN</v>
      </c>
      <c r="E2938" t="s">
        <v>213</v>
      </c>
      <c r="F2938" t="s">
        <v>734</v>
      </c>
      <c r="G2938" t="s">
        <v>735</v>
      </c>
      <c r="H2938" t="s">
        <v>735</v>
      </c>
      <c r="I2938" s="8">
        <v>8977234</v>
      </c>
      <c r="J2938" t="s">
        <v>90</v>
      </c>
      <c r="K2938" t="s">
        <v>91</v>
      </c>
      <c r="L2938" t="str">
        <f t="shared" si="139"/>
        <v>RYAN CALTAGIRONE</v>
      </c>
      <c r="M2938" t="s">
        <v>57</v>
      </c>
      <c r="N2938" s="1">
        <v>45992</v>
      </c>
      <c r="O2938" s="1">
        <v>46174</v>
      </c>
      <c r="P2938">
        <f t="shared" si="136"/>
        <v>6</v>
      </c>
      <c r="Q2938" s="1" t="s">
        <v>142</v>
      </c>
      <c r="R2938" s="1" t="s">
        <v>3570</v>
      </c>
      <c r="S2938" s="2">
        <v>15.09</v>
      </c>
      <c r="T2938">
        <v>1</v>
      </c>
      <c r="U2938" t="s">
        <v>58</v>
      </c>
      <c r="V2938" s="3">
        <v>0.7</v>
      </c>
      <c r="W2938" t="s">
        <v>60</v>
      </c>
      <c r="X2938" t="s">
        <v>143</v>
      </c>
      <c r="Y2938" s="2">
        <v>10.56</v>
      </c>
      <c r="Z2938" s="2">
        <v>0</v>
      </c>
      <c r="AA2938" s="2">
        <v>0</v>
      </c>
      <c r="AB2938" s="2">
        <v>0</v>
      </c>
    </row>
    <row r="2939" spans="1:28" x14ac:dyDescent="0.25">
      <c r="A2939">
        <v>2032365017</v>
      </c>
      <c r="B2939" t="s">
        <v>657</v>
      </c>
      <c r="C2939" t="s">
        <v>658</v>
      </c>
      <c r="D2939" s="5" t="str">
        <f t="shared" si="137"/>
        <v>VERONICA KOEDYKER</v>
      </c>
      <c r="E2939" t="s">
        <v>82</v>
      </c>
      <c r="F2939" t="s">
        <v>734</v>
      </c>
      <c r="G2939" t="s">
        <v>735</v>
      </c>
      <c r="H2939" t="s">
        <v>735</v>
      </c>
      <c r="I2939" s="8">
        <v>19396223</v>
      </c>
      <c r="J2939" t="s">
        <v>158</v>
      </c>
      <c r="K2939" t="s">
        <v>159</v>
      </c>
      <c r="L2939" t="str">
        <f t="shared" si="139"/>
        <v>Saadia Abdul</v>
      </c>
      <c r="M2939" t="s">
        <v>57</v>
      </c>
      <c r="N2939" s="1">
        <v>45992</v>
      </c>
      <c r="O2939" s="1">
        <v>46174</v>
      </c>
      <c r="P2939">
        <f t="shared" si="136"/>
        <v>6</v>
      </c>
      <c r="Q2939" s="1" t="s">
        <v>142</v>
      </c>
      <c r="R2939" s="1" t="s">
        <v>3570</v>
      </c>
      <c r="S2939" s="2">
        <v>28</v>
      </c>
      <c r="T2939">
        <v>1</v>
      </c>
      <c r="U2939" t="s">
        <v>58</v>
      </c>
      <c r="V2939" s="3">
        <v>0.7</v>
      </c>
      <c r="W2939" t="s">
        <v>60</v>
      </c>
      <c r="X2939" t="s">
        <v>143</v>
      </c>
      <c r="Y2939" s="2">
        <v>19.600000000000001</v>
      </c>
      <c r="Z2939" s="2">
        <v>0</v>
      </c>
      <c r="AA2939" s="2">
        <v>0</v>
      </c>
      <c r="AB2939" s="2">
        <v>0</v>
      </c>
    </row>
    <row r="2940" spans="1:28" x14ac:dyDescent="0.25">
      <c r="A2940">
        <v>2032418090</v>
      </c>
      <c r="B2940" t="s">
        <v>2495</v>
      </c>
      <c r="C2940" t="s">
        <v>2496</v>
      </c>
      <c r="D2940" s="5" t="str">
        <f t="shared" si="137"/>
        <v>JEFREY FULLERTON</v>
      </c>
      <c r="E2940" t="s">
        <v>324</v>
      </c>
      <c r="F2940" t="s">
        <v>734</v>
      </c>
      <c r="G2940" t="s">
        <v>735</v>
      </c>
      <c r="H2940" t="s">
        <v>735</v>
      </c>
      <c r="I2940" s="8">
        <v>18581063</v>
      </c>
      <c r="J2940" t="s">
        <v>2029</v>
      </c>
      <c r="K2940" t="s">
        <v>2030</v>
      </c>
      <c r="L2940" t="str">
        <f t="shared" si="139"/>
        <v>Timothy Hodgman</v>
      </c>
      <c r="M2940" t="s">
        <v>57</v>
      </c>
      <c r="N2940" s="1">
        <v>45992</v>
      </c>
      <c r="O2940" s="1">
        <v>46174</v>
      </c>
      <c r="P2940">
        <f t="shared" si="136"/>
        <v>6</v>
      </c>
      <c r="Q2940" s="1" t="s">
        <v>142</v>
      </c>
      <c r="R2940" s="1" t="s">
        <v>3570</v>
      </c>
      <c r="S2940" s="2">
        <v>143</v>
      </c>
      <c r="T2940">
        <v>1</v>
      </c>
      <c r="U2940" t="s">
        <v>58</v>
      </c>
      <c r="V2940" s="3">
        <v>0.7</v>
      </c>
      <c r="W2940" t="s">
        <v>60</v>
      </c>
      <c r="X2940" t="s">
        <v>143</v>
      </c>
      <c r="Y2940" s="2">
        <v>100.1</v>
      </c>
      <c r="Z2940" s="2">
        <v>0</v>
      </c>
      <c r="AA2940" s="2">
        <v>0</v>
      </c>
      <c r="AB2940" s="2">
        <v>0</v>
      </c>
    </row>
    <row r="2941" spans="1:28" x14ac:dyDescent="0.25">
      <c r="A2941">
        <v>2032420526</v>
      </c>
      <c r="B2941" t="s">
        <v>293</v>
      </c>
      <c r="C2941" t="s">
        <v>2302</v>
      </c>
      <c r="D2941" s="5" t="str">
        <f t="shared" si="137"/>
        <v>TRACEY MARTIN</v>
      </c>
      <c r="E2941" t="s">
        <v>82</v>
      </c>
      <c r="F2941" t="s">
        <v>1796</v>
      </c>
      <c r="G2941" t="s">
        <v>1797</v>
      </c>
      <c r="H2941" t="s">
        <v>1797</v>
      </c>
      <c r="I2941" s="8" t="s">
        <v>3510</v>
      </c>
      <c r="J2941" t="s">
        <v>770</v>
      </c>
      <c r="K2941" t="s">
        <v>771</v>
      </c>
      <c r="L2941" t="str">
        <f t="shared" si="139"/>
        <v>BARRY BRENNER</v>
      </c>
      <c r="M2941" t="s">
        <v>57</v>
      </c>
      <c r="N2941" s="1">
        <v>45992</v>
      </c>
      <c r="O2941" s="1">
        <v>46174</v>
      </c>
      <c r="P2941">
        <f t="shared" si="136"/>
        <v>6</v>
      </c>
      <c r="Q2941" s="1" t="s">
        <v>142</v>
      </c>
      <c r="R2941" s="1" t="s">
        <v>3570</v>
      </c>
      <c r="S2941" s="2">
        <v>77.48</v>
      </c>
      <c r="T2941">
        <v>1</v>
      </c>
      <c r="U2941" t="s">
        <v>58</v>
      </c>
      <c r="V2941" s="4">
        <v>0.375</v>
      </c>
      <c r="W2941" t="s">
        <v>60</v>
      </c>
      <c r="X2941" t="s">
        <v>143</v>
      </c>
      <c r="Y2941" s="2">
        <v>29.06</v>
      </c>
      <c r="Z2941" s="2">
        <v>0</v>
      </c>
      <c r="AA2941" s="2">
        <v>0</v>
      </c>
      <c r="AB2941" s="2">
        <v>0</v>
      </c>
    </row>
    <row r="2942" spans="1:28" x14ac:dyDescent="0.25">
      <c r="A2942">
        <v>2032212021</v>
      </c>
      <c r="B2942" t="s">
        <v>2087</v>
      </c>
      <c r="C2942" t="s">
        <v>2500</v>
      </c>
      <c r="D2942" s="5" t="str">
        <f t="shared" si="137"/>
        <v>QUYNH NGUYEN</v>
      </c>
      <c r="E2942" t="s">
        <v>52</v>
      </c>
      <c r="F2942" t="s">
        <v>1796</v>
      </c>
      <c r="G2942" t="s">
        <v>1797</v>
      </c>
      <c r="H2942" t="s">
        <v>1797</v>
      </c>
      <c r="I2942" s="8">
        <v>17425766</v>
      </c>
      <c r="J2942" t="s">
        <v>999</v>
      </c>
      <c r="K2942" t="s">
        <v>440</v>
      </c>
      <c r="L2942" t="str">
        <f t="shared" si="139"/>
        <v>CAROL FOLEY</v>
      </c>
      <c r="M2942" t="s">
        <v>57</v>
      </c>
      <c r="N2942" s="1">
        <v>45992</v>
      </c>
      <c r="O2942" s="1">
        <v>46174</v>
      </c>
      <c r="P2942">
        <f t="shared" si="136"/>
        <v>6</v>
      </c>
      <c r="Q2942" s="1" t="s">
        <v>142</v>
      </c>
      <c r="R2942" s="1" t="s">
        <v>3570</v>
      </c>
      <c r="S2942" s="2">
        <v>28.32</v>
      </c>
      <c r="T2942">
        <v>1</v>
      </c>
      <c r="U2942" t="s">
        <v>58</v>
      </c>
      <c r="V2942" s="4">
        <v>0.375</v>
      </c>
      <c r="W2942" t="s">
        <v>60</v>
      </c>
      <c r="X2942" t="s">
        <v>143</v>
      </c>
      <c r="Y2942" s="2">
        <v>10.62</v>
      </c>
      <c r="Z2942" s="2">
        <v>0</v>
      </c>
      <c r="AA2942" s="2">
        <v>0</v>
      </c>
      <c r="AB2942" s="2">
        <v>0</v>
      </c>
    </row>
    <row r="2943" spans="1:28" x14ac:dyDescent="0.25">
      <c r="A2943">
        <v>2032077087</v>
      </c>
      <c r="B2943" t="s">
        <v>462</v>
      </c>
      <c r="C2943" t="s">
        <v>399</v>
      </c>
      <c r="D2943" s="5" t="str">
        <f t="shared" si="137"/>
        <v>ROBERT JESSIE</v>
      </c>
      <c r="E2943" t="s">
        <v>110</v>
      </c>
      <c r="F2943" t="s">
        <v>1796</v>
      </c>
      <c r="G2943" t="s">
        <v>1797</v>
      </c>
      <c r="H2943" t="s">
        <v>1797</v>
      </c>
      <c r="I2943" s="8">
        <v>8307933</v>
      </c>
      <c r="J2943" t="s">
        <v>114</v>
      </c>
      <c r="K2943" t="s">
        <v>115</v>
      </c>
      <c r="L2943" t="str">
        <f t="shared" si="139"/>
        <v>GREGORY TEIPEL</v>
      </c>
      <c r="M2943" t="s">
        <v>57</v>
      </c>
      <c r="N2943" s="1">
        <v>45997</v>
      </c>
      <c r="O2943" s="1">
        <v>46179</v>
      </c>
      <c r="P2943">
        <f t="shared" si="136"/>
        <v>6</v>
      </c>
      <c r="Q2943" s="1" t="s">
        <v>142</v>
      </c>
      <c r="R2943" s="1" t="s">
        <v>3570</v>
      </c>
      <c r="S2943" s="2">
        <v>38.72</v>
      </c>
      <c r="T2943">
        <v>1</v>
      </c>
      <c r="U2943" t="s">
        <v>58</v>
      </c>
      <c r="V2943" s="4">
        <v>0.375</v>
      </c>
      <c r="W2943" t="s">
        <v>60</v>
      </c>
      <c r="X2943" t="s">
        <v>143</v>
      </c>
      <c r="Y2943" s="2">
        <v>14.52</v>
      </c>
      <c r="Z2943" s="2">
        <v>0</v>
      </c>
      <c r="AA2943" s="2">
        <v>0</v>
      </c>
      <c r="AB2943" s="2">
        <v>0</v>
      </c>
    </row>
    <row r="2944" spans="1:28" x14ac:dyDescent="0.25">
      <c r="A2944">
        <v>2032069432</v>
      </c>
      <c r="B2944" t="s">
        <v>458</v>
      </c>
      <c r="C2944" t="s">
        <v>459</v>
      </c>
      <c r="D2944" s="5" t="str">
        <f t="shared" si="137"/>
        <v>BRIAN FERGUSON</v>
      </c>
      <c r="E2944" t="s">
        <v>213</v>
      </c>
      <c r="F2944" t="s">
        <v>1796</v>
      </c>
      <c r="G2944" t="s">
        <v>1797</v>
      </c>
      <c r="H2944" t="s">
        <v>1797</v>
      </c>
      <c r="I2944" s="8">
        <v>18754354</v>
      </c>
      <c r="J2944" t="s">
        <v>99</v>
      </c>
      <c r="K2944" t="s">
        <v>100</v>
      </c>
      <c r="L2944" t="str">
        <f t="shared" si="139"/>
        <v>JACOB YALE</v>
      </c>
      <c r="M2944" t="s">
        <v>57</v>
      </c>
      <c r="N2944" s="1">
        <v>45992</v>
      </c>
      <c r="O2944" s="1">
        <v>46174</v>
      </c>
      <c r="P2944">
        <f t="shared" si="136"/>
        <v>6</v>
      </c>
      <c r="Q2944" s="1" t="s">
        <v>142</v>
      </c>
      <c r="R2944" s="1" t="s">
        <v>3570</v>
      </c>
      <c r="S2944" s="2">
        <v>37.130000000000003</v>
      </c>
      <c r="T2944">
        <v>1</v>
      </c>
      <c r="U2944" t="s">
        <v>58</v>
      </c>
      <c r="V2944" s="4">
        <v>0.375</v>
      </c>
      <c r="W2944" t="s">
        <v>60</v>
      </c>
      <c r="X2944" t="s">
        <v>143</v>
      </c>
      <c r="Y2944" s="2">
        <v>13.92</v>
      </c>
      <c r="Z2944" s="2">
        <v>0</v>
      </c>
      <c r="AA2944" s="2">
        <v>0</v>
      </c>
      <c r="AB2944" s="2">
        <v>0</v>
      </c>
    </row>
    <row r="2945" spans="1:28" x14ac:dyDescent="0.25">
      <c r="A2945">
        <v>2032273117</v>
      </c>
      <c r="B2945" t="s">
        <v>1651</v>
      </c>
      <c r="C2945" t="s">
        <v>112</v>
      </c>
      <c r="D2945" s="5" t="str">
        <f t="shared" si="137"/>
        <v>WILLIAM GALLAGHER</v>
      </c>
      <c r="E2945" t="s">
        <v>52</v>
      </c>
      <c r="F2945" t="s">
        <v>1796</v>
      </c>
      <c r="G2945" t="s">
        <v>1797</v>
      </c>
      <c r="H2945" t="s">
        <v>1797</v>
      </c>
      <c r="I2945" s="8" t="s">
        <v>3541</v>
      </c>
      <c r="J2945" t="s">
        <v>877</v>
      </c>
      <c r="K2945" t="s">
        <v>97</v>
      </c>
      <c r="L2945" t="str">
        <f t="shared" si="139"/>
        <v>JOHN ROKEN</v>
      </c>
      <c r="M2945" t="s">
        <v>57</v>
      </c>
      <c r="N2945" s="1">
        <v>45992</v>
      </c>
      <c r="O2945" s="1">
        <v>46174</v>
      </c>
      <c r="P2945">
        <f t="shared" si="136"/>
        <v>6</v>
      </c>
      <c r="Q2945" s="1" t="s">
        <v>142</v>
      </c>
      <c r="R2945" s="1" t="s">
        <v>3570</v>
      </c>
      <c r="S2945" s="2">
        <v>46.59</v>
      </c>
      <c r="T2945">
        <v>1</v>
      </c>
      <c r="U2945" t="s">
        <v>58</v>
      </c>
      <c r="V2945" s="4">
        <v>0.375</v>
      </c>
      <c r="W2945" t="s">
        <v>60</v>
      </c>
      <c r="X2945" t="s">
        <v>143</v>
      </c>
      <c r="Y2945" s="2">
        <v>17.47</v>
      </c>
      <c r="Z2945" s="2">
        <v>0</v>
      </c>
      <c r="AA2945" s="2">
        <v>0</v>
      </c>
      <c r="AB2945" s="2">
        <v>0</v>
      </c>
    </row>
    <row r="2946" spans="1:28" x14ac:dyDescent="0.25">
      <c r="A2946">
        <v>2032131281</v>
      </c>
      <c r="B2946" t="s">
        <v>3259</v>
      </c>
      <c r="C2946" t="s">
        <v>3260</v>
      </c>
      <c r="D2946" s="5" t="str">
        <f t="shared" si="137"/>
        <v>URAIWAN WATTHANASING</v>
      </c>
      <c r="E2946" t="s">
        <v>110</v>
      </c>
      <c r="F2946" t="s">
        <v>1796</v>
      </c>
      <c r="G2946" t="s">
        <v>1797</v>
      </c>
      <c r="H2946" t="s">
        <v>1797</v>
      </c>
      <c r="I2946" s="8">
        <v>17516272</v>
      </c>
      <c r="J2946" t="s">
        <v>421</v>
      </c>
      <c r="K2946" t="s">
        <v>422</v>
      </c>
      <c r="L2946" t="str">
        <f t="shared" si="139"/>
        <v>Kenneth Weitzman</v>
      </c>
      <c r="M2946" t="s">
        <v>57</v>
      </c>
      <c r="N2946" s="1">
        <v>45992</v>
      </c>
      <c r="O2946" s="1">
        <v>46174</v>
      </c>
      <c r="P2946">
        <f t="shared" ref="P2946:P3009" si="140">DATEDIF(N2946,O2946,"M")</f>
        <v>6</v>
      </c>
      <c r="Q2946" s="1" t="s">
        <v>142</v>
      </c>
      <c r="R2946" s="1" t="s">
        <v>3570</v>
      </c>
      <c r="S2946" s="2">
        <v>36.03</v>
      </c>
      <c r="T2946">
        <v>1</v>
      </c>
      <c r="U2946" t="s">
        <v>58</v>
      </c>
      <c r="V2946" s="4">
        <v>0.375</v>
      </c>
      <c r="W2946" t="s">
        <v>60</v>
      </c>
      <c r="X2946" t="s">
        <v>143</v>
      </c>
      <c r="Y2946" s="2">
        <v>13.51</v>
      </c>
      <c r="Z2946" s="2">
        <v>0</v>
      </c>
      <c r="AA2946" s="2">
        <v>0</v>
      </c>
      <c r="AB2946" s="2">
        <v>0</v>
      </c>
    </row>
    <row r="2947" spans="1:28" x14ac:dyDescent="0.25">
      <c r="A2947">
        <v>2032149396</v>
      </c>
      <c r="B2947" t="s">
        <v>466</v>
      </c>
      <c r="C2947" t="s">
        <v>91</v>
      </c>
      <c r="D2947" s="5" t="str">
        <f t="shared" ref="D2947:D3010" si="141">CONCATENATE(C2947," ",B2947)</f>
        <v>RYAN THOMAS</v>
      </c>
      <c r="E2947" t="s">
        <v>103</v>
      </c>
      <c r="F2947" t="s">
        <v>1796</v>
      </c>
      <c r="G2947" t="s">
        <v>1797</v>
      </c>
      <c r="H2947" t="s">
        <v>1797</v>
      </c>
      <c r="I2947" s="8">
        <v>8977234</v>
      </c>
      <c r="J2947" t="s">
        <v>90</v>
      </c>
      <c r="K2947" t="s">
        <v>91</v>
      </c>
      <c r="L2947" t="str">
        <f t="shared" si="139"/>
        <v>RYAN CALTAGIRONE</v>
      </c>
      <c r="M2947" t="s">
        <v>57</v>
      </c>
      <c r="N2947" s="1">
        <v>45992</v>
      </c>
      <c r="O2947" s="1">
        <v>46174</v>
      </c>
      <c r="P2947">
        <f t="shared" si="140"/>
        <v>6</v>
      </c>
      <c r="Q2947" s="1" t="s">
        <v>142</v>
      </c>
      <c r="R2947" s="1" t="s">
        <v>3570</v>
      </c>
      <c r="S2947" s="2">
        <v>37.1</v>
      </c>
      <c r="T2947">
        <v>1</v>
      </c>
      <c r="U2947" t="s">
        <v>58</v>
      </c>
      <c r="V2947" s="4">
        <v>0.375</v>
      </c>
      <c r="W2947" t="s">
        <v>60</v>
      </c>
      <c r="X2947" t="s">
        <v>143</v>
      </c>
      <c r="Y2947" s="2">
        <v>13.91</v>
      </c>
      <c r="Z2947" s="2">
        <v>0</v>
      </c>
      <c r="AA2947" s="2">
        <v>0</v>
      </c>
      <c r="AB2947" s="2">
        <v>0</v>
      </c>
    </row>
    <row r="2948" spans="1:28" x14ac:dyDescent="0.25">
      <c r="A2948">
        <v>2032365015</v>
      </c>
      <c r="B2948" t="s">
        <v>657</v>
      </c>
      <c r="C2948" t="s">
        <v>658</v>
      </c>
      <c r="D2948" s="5" t="str">
        <f t="shared" si="141"/>
        <v>VERONICA KOEDYKER</v>
      </c>
      <c r="E2948" t="s">
        <v>82</v>
      </c>
      <c r="F2948" t="s">
        <v>1796</v>
      </c>
      <c r="G2948" t="s">
        <v>1797</v>
      </c>
      <c r="H2948" t="s">
        <v>1797</v>
      </c>
      <c r="I2948" s="8">
        <v>19396223</v>
      </c>
      <c r="J2948" t="s">
        <v>158</v>
      </c>
      <c r="K2948" t="s">
        <v>159</v>
      </c>
      <c r="L2948" t="str">
        <f t="shared" si="139"/>
        <v>Saadia Abdul</v>
      </c>
      <c r="M2948" t="s">
        <v>57</v>
      </c>
      <c r="N2948" s="1">
        <v>45992</v>
      </c>
      <c r="O2948" s="1">
        <v>46174</v>
      </c>
      <c r="P2948">
        <f t="shared" si="140"/>
        <v>6</v>
      </c>
      <c r="Q2948" s="1" t="s">
        <v>142</v>
      </c>
      <c r="R2948" s="1" t="s">
        <v>3570</v>
      </c>
      <c r="S2948" s="2">
        <v>77.48</v>
      </c>
      <c r="T2948">
        <v>1</v>
      </c>
      <c r="U2948" t="s">
        <v>58</v>
      </c>
      <c r="V2948" s="4">
        <v>0.375</v>
      </c>
      <c r="W2948" t="s">
        <v>60</v>
      </c>
      <c r="X2948" t="s">
        <v>143</v>
      </c>
      <c r="Y2948" s="2">
        <v>29.06</v>
      </c>
      <c r="Z2948" s="2">
        <v>0</v>
      </c>
      <c r="AA2948" s="2">
        <v>0</v>
      </c>
      <c r="AB2948" s="2">
        <v>0</v>
      </c>
    </row>
    <row r="2949" spans="1:28" x14ac:dyDescent="0.25">
      <c r="A2949">
        <v>2032415714</v>
      </c>
      <c r="B2949" t="s">
        <v>2493</v>
      </c>
      <c r="C2949" t="s">
        <v>2494</v>
      </c>
      <c r="D2949" s="5" t="str">
        <f t="shared" si="141"/>
        <v>SHARRON MCGAHEE</v>
      </c>
      <c r="E2949" t="s">
        <v>110</v>
      </c>
      <c r="F2949" t="s">
        <v>708</v>
      </c>
      <c r="G2949" t="s">
        <v>3343</v>
      </c>
      <c r="H2949" t="s">
        <v>3497</v>
      </c>
      <c r="I2949" s="8">
        <v>8307933</v>
      </c>
      <c r="J2949" t="s">
        <v>114</v>
      </c>
      <c r="K2949" t="s">
        <v>115</v>
      </c>
      <c r="L2949" t="str">
        <f t="shared" si="139"/>
        <v>GREGORY TEIPEL</v>
      </c>
      <c r="M2949" t="s">
        <v>57</v>
      </c>
      <c r="N2949" s="1">
        <v>45992</v>
      </c>
      <c r="O2949" s="1">
        <v>46174</v>
      </c>
      <c r="P2949">
        <f t="shared" si="140"/>
        <v>6</v>
      </c>
      <c r="Q2949" s="1" t="s">
        <v>142</v>
      </c>
      <c r="R2949" s="1" t="s">
        <v>3570</v>
      </c>
      <c r="S2949" s="2">
        <v>15</v>
      </c>
      <c r="T2949">
        <v>1</v>
      </c>
      <c r="U2949" t="s">
        <v>58</v>
      </c>
      <c r="V2949" s="3">
        <v>0.24</v>
      </c>
      <c r="W2949" t="s">
        <v>60</v>
      </c>
      <c r="X2949" t="s">
        <v>143</v>
      </c>
      <c r="Y2949" s="2">
        <v>3.6</v>
      </c>
      <c r="Z2949" s="2">
        <v>3.6</v>
      </c>
      <c r="AA2949" s="2">
        <v>3.6</v>
      </c>
      <c r="AB2949" s="2">
        <v>0</v>
      </c>
    </row>
    <row r="2950" spans="1:28" x14ac:dyDescent="0.25">
      <c r="A2950">
        <v>2031995944</v>
      </c>
      <c r="B2950" t="s">
        <v>791</v>
      </c>
      <c r="C2950" t="s">
        <v>413</v>
      </c>
      <c r="D2950" s="5" t="str">
        <f t="shared" si="141"/>
        <v>JOYCE TRASK</v>
      </c>
      <c r="E2950" t="s">
        <v>113</v>
      </c>
      <c r="F2950" t="s">
        <v>734</v>
      </c>
      <c r="G2950" t="s">
        <v>746</v>
      </c>
      <c r="H2950" t="s">
        <v>746</v>
      </c>
      <c r="I2950" s="8">
        <v>8307933</v>
      </c>
      <c r="J2950" t="s">
        <v>114</v>
      </c>
      <c r="K2950" t="s">
        <v>115</v>
      </c>
      <c r="L2950" t="str">
        <f t="shared" si="139"/>
        <v>GREGORY TEIPEL</v>
      </c>
      <c r="M2950" t="s">
        <v>57</v>
      </c>
      <c r="N2950" s="1">
        <v>45997</v>
      </c>
      <c r="O2950" s="1">
        <v>46179</v>
      </c>
      <c r="P2950">
        <f t="shared" si="140"/>
        <v>6</v>
      </c>
      <c r="Q2950" s="1" t="s">
        <v>142</v>
      </c>
      <c r="R2950" s="1" t="s">
        <v>3570</v>
      </c>
      <c r="S2950" s="2">
        <v>168.88</v>
      </c>
      <c r="T2950">
        <v>1</v>
      </c>
      <c r="U2950" t="s">
        <v>58</v>
      </c>
      <c r="V2950" s="3">
        <v>0.9</v>
      </c>
      <c r="W2950" t="s">
        <v>60</v>
      </c>
      <c r="X2950" t="s">
        <v>143</v>
      </c>
      <c r="Y2950" s="2">
        <v>151.99</v>
      </c>
      <c r="Z2950" s="2">
        <v>0</v>
      </c>
      <c r="AA2950" s="2">
        <v>0</v>
      </c>
      <c r="AB2950" s="2">
        <v>0</v>
      </c>
    </row>
    <row r="2951" spans="1:28" x14ac:dyDescent="0.25">
      <c r="A2951">
        <v>2032129357</v>
      </c>
      <c r="B2951" t="s">
        <v>3411</v>
      </c>
      <c r="C2951" t="s">
        <v>3412</v>
      </c>
      <c r="D2951" s="5" t="str">
        <f t="shared" si="141"/>
        <v>ANITA GINNEVER</v>
      </c>
      <c r="E2951" t="s">
        <v>113</v>
      </c>
      <c r="F2951" t="s">
        <v>734</v>
      </c>
      <c r="G2951" t="s">
        <v>746</v>
      </c>
      <c r="H2951" t="s">
        <v>746</v>
      </c>
      <c r="I2951" s="8">
        <v>8307933</v>
      </c>
      <c r="J2951" t="s">
        <v>114</v>
      </c>
      <c r="K2951" t="s">
        <v>115</v>
      </c>
      <c r="L2951" t="str">
        <f t="shared" si="139"/>
        <v>GREGORY TEIPEL</v>
      </c>
      <c r="M2951" t="s">
        <v>57</v>
      </c>
      <c r="N2951" s="1">
        <v>45997</v>
      </c>
      <c r="O2951" s="1">
        <v>46179</v>
      </c>
      <c r="P2951">
        <f t="shared" si="140"/>
        <v>6</v>
      </c>
      <c r="Q2951" s="1" t="s">
        <v>142</v>
      </c>
      <c r="R2951" s="1" t="s">
        <v>3570</v>
      </c>
      <c r="S2951" s="2">
        <v>146.88</v>
      </c>
      <c r="T2951">
        <v>1</v>
      </c>
      <c r="U2951" t="s">
        <v>58</v>
      </c>
      <c r="V2951" s="3">
        <v>0.9</v>
      </c>
      <c r="W2951" t="s">
        <v>60</v>
      </c>
      <c r="X2951" t="s">
        <v>143</v>
      </c>
      <c r="Y2951" s="2">
        <v>132.19</v>
      </c>
      <c r="Z2951" s="2">
        <v>0</v>
      </c>
      <c r="AA2951" s="2">
        <v>0</v>
      </c>
      <c r="AB2951" s="2">
        <v>0</v>
      </c>
    </row>
    <row r="2952" spans="1:28" x14ac:dyDescent="0.25">
      <c r="A2952">
        <v>2031970927</v>
      </c>
      <c r="B2952" t="s">
        <v>758</v>
      </c>
      <c r="C2952" t="s">
        <v>342</v>
      </c>
      <c r="D2952" s="5" t="str">
        <f t="shared" si="141"/>
        <v>ELIZABETH CULVERHOUSE</v>
      </c>
      <c r="E2952" t="s">
        <v>257</v>
      </c>
      <c r="F2952" t="s">
        <v>734</v>
      </c>
      <c r="G2952" t="s">
        <v>746</v>
      </c>
      <c r="H2952" t="s">
        <v>746</v>
      </c>
      <c r="I2952" s="8">
        <v>8307933</v>
      </c>
      <c r="J2952" t="s">
        <v>114</v>
      </c>
      <c r="K2952" t="s">
        <v>115</v>
      </c>
      <c r="L2952" t="str">
        <f t="shared" si="139"/>
        <v>GREGORY TEIPEL</v>
      </c>
      <c r="M2952" t="s">
        <v>57</v>
      </c>
      <c r="N2952" s="1">
        <v>45997</v>
      </c>
      <c r="O2952" s="1">
        <v>46179</v>
      </c>
      <c r="P2952">
        <f t="shared" si="140"/>
        <v>6</v>
      </c>
      <c r="Q2952" s="1" t="s">
        <v>142</v>
      </c>
      <c r="R2952" s="1" t="s">
        <v>3570</v>
      </c>
      <c r="S2952" s="2">
        <v>98.38</v>
      </c>
      <c r="T2952">
        <v>1</v>
      </c>
      <c r="U2952" t="s">
        <v>58</v>
      </c>
      <c r="V2952" s="3">
        <v>0.9</v>
      </c>
      <c r="W2952" t="s">
        <v>60</v>
      </c>
      <c r="X2952" t="s">
        <v>143</v>
      </c>
      <c r="Y2952" s="2">
        <v>88.54</v>
      </c>
      <c r="Z2952" s="2">
        <v>0</v>
      </c>
      <c r="AA2952" s="2">
        <v>0</v>
      </c>
      <c r="AB2952" s="2">
        <v>0</v>
      </c>
    </row>
    <row r="2953" spans="1:28" x14ac:dyDescent="0.25">
      <c r="A2953">
        <v>2032038660</v>
      </c>
      <c r="B2953" t="s">
        <v>444</v>
      </c>
      <c r="C2953" t="s">
        <v>194</v>
      </c>
      <c r="D2953" s="5" t="str">
        <f t="shared" si="141"/>
        <v>STEVEN LAVY</v>
      </c>
      <c r="E2953" t="s">
        <v>113</v>
      </c>
      <c r="F2953" t="s">
        <v>734</v>
      </c>
      <c r="G2953" t="s">
        <v>746</v>
      </c>
      <c r="H2953" t="s">
        <v>746</v>
      </c>
      <c r="I2953" s="8">
        <v>8307933</v>
      </c>
      <c r="J2953" t="s">
        <v>114</v>
      </c>
      <c r="K2953" t="s">
        <v>115</v>
      </c>
      <c r="L2953" t="str">
        <f t="shared" si="139"/>
        <v>GREGORY TEIPEL</v>
      </c>
      <c r="M2953" t="s">
        <v>57</v>
      </c>
      <c r="N2953" s="1">
        <v>45997</v>
      </c>
      <c r="O2953" s="1">
        <v>46179</v>
      </c>
      <c r="P2953">
        <f t="shared" si="140"/>
        <v>6</v>
      </c>
      <c r="Q2953" s="1" t="s">
        <v>142</v>
      </c>
      <c r="R2953" s="1" t="s">
        <v>3570</v>
      </c>
      <c r="S2953" s="2">
        <v>83.63</v>
      </c>
      <c r="T2953">
        <v>1</v>
      </c>
      <c r="U2953" t="s">
        <v>58</v>
      </c>
      <c r="V2953" s="3">
        <v>0.9</v>
      </c>
      <c r="W2953" t="s">
        <v>60</v>
      </c>
      <c r="X2953" t="s">
        <v>143</v>
      </c>
      <c r="Y2953" s="2">
        <v>75.27</v>
      </c>
      <c r="Z2953" s="2">
        <v>0</v>
      </c>
      <c r="AA2953" s="2">
        <v>0</v>
      </c>
      <c r="AB2953" s="2">
        <v>0</v>
      </c>
    </row>
    <row r="2954" spans="1:28" x14ac:dyDescent="0.25">
      <c r="A2954">
        <v>2032436343</v>
      </c>
      <c r="B2954" t="s">
        <v>1299</v>
      </c>
      <c r="C2954" t="s">
        <v>91</v>
      </c>
      <c r="D2954" s="5" t="str">
        <f t="shared" si="141"/>
        <v>RYAN GARDNER</v>
      </c>
      <c r="E2954" t="s">
        <v>220</v>
      </c>
      <c r="F2954" t="s">
        <v>734</v>
      </c>
      <c r="G2954" t="s">
        <v>746</v>
      </c>
      <c r="H2954" t="s">
        <v>746</v>
      </c>
      <c r="I2954" s="8">
        <v>1706194</v>
      </c>
      <c r="J2954" t="s">
        <v>72</v>
      </c>
      <c r="K2954" t="s">
        <v>73</v>
      </c>
      <c r="L2954" t="str">
        <f t="shared" si="139"/>
        <v>MATTHEW DAUGHERTY</v>
      </c>
      <c r="M2954" t="s">
        <v>57</v>
      </c>
      <c r="N2954" s="1">
        <v>45993</v>
      </c>
      <c r="O2954" s="1">
        <v>46175</v>
      </c>
      <c r="P2954">
        <f t="shared" si="140"/>
        <v>6</v>
      </c>
      <c r="Q2954" s="1" t="s">
        <v>142</v>
      </c>
      <c r="R2954" s="1" t="s">
        <v>3570</v>
      </c>
      <c r="S2954" s="2">
        <v>13.92</v>
      </c>
      <c r="T2954">
        <v>1</v>
      </c>
      <c r="U2954" t="s">
        <v>58</v>
      </c>
      <c r="V2954" s="3">
        <v>0.9</v>
      </c>
      <c r="W2954" t="s">
        <v>60</v>
      </c>
      <c r="X2954" t="s">
        <v>143</v>
      </c>
      <c r="Y2954" s="2">
        <v>12.53</v>
      </c>
      <c r="Z2954" s="2">
        <v>0</v>
      </c>
      <c r="AA2954" s="2">
        <v>0</v>
      </c>
      <c r="AB2954" s="2">
        <v>0</v>
      </c>
    </row>
    <row r="2955" spans="1:28" x14ac:dyDescent="0.25">
      <c r="A2955">
        <v>2032150268</v>
      </c>
      <c r="B2955" t="s">
        <v>3414</v>
      </c>
      <c r="C2955" t="s">
        <v>662</v>
      </c>
      <c r="D2955" s="5" t="str">
        <f t="shared" si="141"/>
        <v>KEVIN LAW</v>
      </c>
      <c r="E2955" t="s">
        <v>177</v>
      </c>
      <c r="F2955" t="s">
        <v>734</v>
      </c>
      <c r="G2955" t="s">
        <v>746</v>
      </c>
      <c r="H2955" t="s">
        <v>746</v>
      </c>
      <c r="I2955" s="8">
        <v>5442438</v>
      </c>
      <c r="J2955" t="s">
        <v>178</v>
      </c>
      <c r="K2955" t="s">
        <v>179</v>
      </c>
      <c r="L2955" t="str">
        <f t="shared" si="139"/>
        <v>Ronald Max</v>
      </c>
      <c r="M2955" t="s">
        <v>57</v>
      </c>
      <c r="N2955" s="1">
        <v>45992</v>
      </c>
      <c r="O2955" s="1">
        <v>46174</v>
      </c>
      <c r="P2955">
        <f t="shared" si="140"/>
        <v>6</v>
      </c>
      <c r="Q2955" s="1" t="s">
        <v>142</v>
      </c>
      <c r="R2955" s="1" t="s">
        <v>3570</v>
      </c>
      <c r="S2955" s="2">
        <v>113.63</v>
      </c>
      <c r="T2955">
        <v>1</v>
      </c>
      <c r="U2955" t="s">
        <v>58</v>
      </c>
      <c r="V2955" s="3">
        <v>0.9</v>
      </c>
      <c r="W2955" t="s">
        <v>60</v>
      </c>
      <c r="X2955" t="s">
        <v>143</v>
      </c>
      <c r="Y2955" s="2">
        <v>102.27</v>
      </c>
      <c r="Z2955" s="2">
        <v>0</v>
      </c>
      <c r="AA2955" s="2">
        <v>0</v>
      </c>
      <c r="AB2955" s="2">
        <v>0</v>
      </c>
    </row>
    <row r="2956" spans="1:28" x14ac:dyDescent="0.25">
      <c r="A2956">
        <v>2032170292</v>
      </c>
      <c r="B2956" t="s">
        <v>3417</v>
      </c>
      <c r="C2956" t="s">
        <v>1476</v>
      </c>
      <c r="D2956" s="5" t="str">
        <f t="shared" si="141"/>
        <v>ANDREW O'NEIL</v>
      </c>
      <c r="E2956" t="s">
        <v>177</v>
      </c>
      <c r="F2956" t="s">
        <v>734</v>
      </c>
      <c r="G2956" t="s">
        <v>746</v>
      </c>
      <c r="H2956" t="s">
        <v>746</v>
      </c>
      <c r="I2956" s="8">
        <v>5442438</v>
      </c>
      <c r="J2956" t="s">
        <v>178</v>
      </c>
      <c r="K2956" t="s">
        <v>179</v>
      </c>
      <c r="L2956" t="str">
        <f t="shared" si="139"/>
        <v>Ronald Max</v>
      </c>
      <c r="M2956" t="s">
        <v>57</v>
      </c>
      <c r="N2956" s="1">
        <v>45992</v>
      </c>
      <c r="O2956" s="1">
        <v>46174</v>
      </c>
      <c r="P2956">
        <f t="shared" si="140"/>
        <v>6</v>
      </c>
      <c r="Q2956" s="1" t="s">
        <v>142</v>
      </c>
      <c r="R2956" s="1" t="s">
        <v>3570</v>
      </c>
      <c r="S2956" s="2">
        <v>33.92</v>
      </c>
      <c r="T2956">
        <v>1</v>
      </c>
      <c r="U2956" t="s">
        <v>58</v>
      </c>
      <c r="V2956" s="3">
        <v>0.9</v>
      </c>
      <c r="W2956" t="s">
        <v>60</v>
      </c>
      <c r="X2956" t="s">
        <v>143</v>
      </c>
      <c r="Y2956" s="2">
        <v>30.53</v>
      </c>
      <c r="Z2956" s="2">
        <v>0</v>
      </c>
      <c r="AA2956" s="2">
        <v>0</v>
      </c>
      <c r="AB2956" s="2">
        <v>0</v>
      </c>
    </row>
    <row r="2957" spans="1:28" x14ac:dyDescent="0.25">
      <c r="A2957">
        <v>2032378987</v>
      </c>
      <c r="B2957" t="s">
        <v>1659</v>
      </c>
      <c r="C2957" t="s">
        <v>263</v>
      </c>
      <c r="D2957" s="5" t="str">
        <f t="shared" si="141"/>
        <v>CHARLES BROUGHTON</v>
      </c>
      <c r="E2957" t="s">
        <v>871</v>
      </c>
      <c r="F2957" t="s">
        <v>53</v>
      </c>
      <c r="G2957" t="s">
        <v>54</v>
      </c>
      <c r="H2957" t="s">
        <v>54</v>
      </c>
      <c r="I2957" s="8">
        <v>9079571</v>
      </c>
      <c r="J2957" t="s">
        <v>152</v>
      </c>
      <c r="K2957" t="s">
        <v>153</v>
      </c>
      <c r="L2957" t="str">
        <f t="shared" si="139"/>
        <v>ADAM RICHTER</v>
      </c>
      <c r="M2957" t="s">
        <v>57</v>
      </c>
      <c r="N2957" s="1">
        <v>45992</v>
      </c>
      <c r="O2957" s="1">
        <v>46174</v>
      </c>
      <c r="P2957">
        <f t="shared" si="140"/>
        <v>6</v>
      </c>
      <c r="Q2957" s="1" t="s">
        <v>142</v>
      </c>
      <c r="R2957" s="1" t="s">
        <v>3570</v>
      </c>
      <c r="S2957" s="2">
        <v>52.69</v>
      </c>
      <c r="T2957">
        <v>1</v>
      </c>
      <c r="U2957" t="s">
        <v>58</v>
      </c>
      <c r="V2957" s="3">
        <v>0.6</v>
      </c>
      <c r="W2957" t="s">
        <v>60</v>
      </c>
      <c r="X2957" t="s">
        <v>143</v>
      </c>
      <c r="Y2957" s="2">
        <v>31.61</v>
      </c>
      <c r="Z2957" s="2">
        <v>0</v>
      </c>
      <c r="AA2957" s="2">
        <v>0</v>
      </c>
      <c r="AB2957" s="2">
        <v>0</v>
      </c>
    </row>
    <row r="2958" spans="1:28" x14ac:dyDescent="0.25">
      <c r="A2958">
        <v>2032430002</v>
      </c>
      <c r="B2958" t="s">
        <v>1661</v>
      </c>
      <c r="C2958" t="s">
        <v>271</v>
      </c>
      <c r="D2958" s="5" t="str">
        <f t="shared" si="141"/>
        <v>NICHOLAS WATKINS</v>
      </c>
      <c r="E2958" t="s">
        <v>188</v>
      </c>
      <c r="F2958" t="s">
        <v>53</v>
      </c>
      <c r="G2958" t="s">
        <v>54</v>
      </c>
      <c r="H2958" t="s">
        <v>54</v>
      </c>
      <c r="I2958" s="8">
        <v>21435997</v>
      </c>
      <c r="J2958" t="s">
        <v>911</v>
      </c>
      <c r="K2958" t="s">
        <v>912</v>
      </c>
      <c r="L2958" t="str">
        <f t="shared" si="139"/>
        <v>Christopher Brousseau</v>
      </c>
      <c r="M2958" t="s">
        <v>57</v>
      </c>
      <c r="N2958" s="1">
        <v>45993</v>
      </c>
      <c r="O2958" s="1">
        <v>46175</v>
      </c>
      <c r="P2958">
        <f t="shared" si="140"/>
        <v>6</v>
      </c>
      <c r="Q2958" s="1" t="s">
        <v>142</v>
      </c>
      <c r="R2958" s="1" t="s">
        <v>3570</v>
      </c>
      <c r="S2958" s="2">
        <v>56.69</v>
      </c>
      <c r="T2958">
        <v>1</v>
      </c>
      <c r="U2958" t="s">
        <v>58</v>
      </c>
      <c r="V2958" s="3">
        <v>0.6</v>
      </c>
      <c r="W2958" t="s">
        <v>60</v>
      </c>
      <c r="X2958" t="s">
        <v>143</v>
      </c>
      <c r="Y2958" s="2">
        <v>26.81</v>
      </c>
      <c r="Z2958" s="2">
        <v>7.2</v>
      </c>
      <c r="AA2958" s="2">
        <v>7.2</v>
      </c>
      <c r="AB2958" s="2">
        <v>0</v>
      </c>
    </row>
    <row r="2959" spans="1:28" x14ac:dyDescent="0.25">
      <c r="A2959">
        <v>2032230587</v>
      </c>
      <c r="B2959" t="s">
        <v>1643</v>
      </c>
      <c r="C2959" t="s">
        <v>812</v>
      </c>
      <c r="D2959" s="5" t="str">
        <f t="shared" si="141"/>
        <v>RONALD HUDECHECK</v>
      </c>
      <c r="E2959" t="s">
        <v>52</v>
      </c>
      <c r="F2959" t="s">
        <v>53</v>
      </c>
      <c r="G2959" t="s">
        <v>54</v>
      </c>
      <c r="H2959" t="s">
        <v>54</v>
      </c>
      <c r="I2959" s="8">
        <v>15278437</v>
      </c>
      <c r="J2959" t="s">
        <v>146</v>
      </c>
      <c r="K2959" t="s">
        <v>147</v>
      </c>
      <c r="L2959" t="str">
        <f t="shared" si="139"/>
        <v>JASON HOFFMANN</v>
      </c>
      <c r="M2959" t="s">
        <v>57</v>
      </c>
      <c r="N2959" s="1">
        <v>45992</v>
      </c>
      <c r="O2959" s="1">
        <v>46174</v>
      </c>
      <c r="P2959">
        <f t="shared" si="140"/>
        <v>6</v>
      </c>
      <c r="Q2959" s="1" t="s">
        <v>142</v>
      </c>
      <c r="R2959" s="1" t="s">
        <v>3570</v>
      </c>
      <c r="S2959" s="2">
        <v>75.75</v>
      </c>
      <c r="T2959">
        <v>1</v>
      </c>
      <c r="U2959" t="s">
        <v>58</v>
      </c>
      <c r="V2959" s="3">
        <v>0.6</v>
      </c>
      <c r="W2959" t="s">
        <v>60</v>
      </c>
      <c r="X2959" t="s">
        <v>143</v>
      </c>
      <c r="Y2959" s="2">
        <v>45.45</v>
      </c>
      <c r="Z2959" s="2">
        <v>0</v>
      </c>
      <c r="AA2959" s="2">
        <v>0</v>
      </c>
      <c r="AB2959" s="2">
        <v>0</v>
      </c>
    </row>
    <row r="2960" spans="1:28" x14ac:dyDescent="0.25">
      <c r="A2960">
        <v>2032273119</v>
      </c>
      <c r="B2960" t="s">
        <v>1651</v>
      </c>
      <c r="C2960" t="s">
        <v>112</v>
      </c>
      <c r="D2960" s="5" t="str">
        <f t="shared" si="141"/>
        <v>WILLIAM GALLAGHER</v>
      </c>
      <c r="E2960" t="s">
        <v>52</v>
      </c>
      <c r="F2960" t="s">
        <v>53</v>
      </c>
      <c r="G2960" t="s">
        <v>54</v>
      </c>
      <c r="H2960" t="s">
        <v>54</v>
      </c>
      <c r="I2960" s="8" t="s">
        <v>3541</v>
      </c>
      <c r="J2960" t="s">
        <v>877</v>
      </c>
      <c r="K2960" t="s">
        <v>97</v>
      </c>
      <c r="L2960" t="str">
        <f t="shared" si="139"/>
        <v>JOHN ROKEN</v>
      </c>
      <c r="M2960" t="s">
        <v>57</v>
      </c>
      <c r="N2960" s="1">
        <v>45992</v>
      </c>
      <c r="O2960" s="1">
        <v>46174</v>
      </c>
      <c r="P2960">
        <f t="shared" si="140"/>
        <v>6</v>
      </c>
      <c r="Q2960" s="1" t="s">
        <v>142</v>
      </c>
      <c r="R2960" s="1" t="s">
        <v>3570</v>
      </c>
      <c r="S2960" s="2">
        <v>46.45</v>
      </c>
      <c r="T2960">
        <v>1</v>
      </c>
      <c r="U2960" t="s">
        <v>58</v>
      </c>
      <c r="V2960" s="3">
        <v>0.6</v>
      </c>
      <c r="W2960" t="s">
        <v>60</v>
      </c>
      <c r="X2960" t="s">
        <v>143</v>
      </c>
      <c r="Y2960" s="2">
        <v>27.87</v>
      </c>
      <c r="Z2960" s="2">
        <v>0</v>
      </c>
      <c r="AA2960" s="2">
        <v>0</v>
      </c>
      <c r="AB2960" s="2">
        <v>0</v>
      </c>
    </row>
    <row r="2961" spans="1:28" x14ac:dyDescent="0.25">
      <c r="A2961">
        <v>2032082000</v>
      </c>
      <c r="B2961" t="s">
        <v>1628</v>
      </c>
      <c r="C2961" t="s">
        <v>399</v>
      </c>
      <c r="D2961" s="5" t="str">
        <f t="shared" si="141"/>
        <v>ROBERT VLK</v>
      </c>
      <c r="E2961" t="s">
        <v>64</v>
      </c>
      <c r="F2961" t="s">
        <v>53</v>
      </c>
      <c r="G2961" t="s">
        <v>54</v>
      </c>
      <c r="H2961" t="s">
        <v>54</v>
      </c>
      <c r="I2961" s="8">
        <v>8977234</v>
      </c>
      <c r="J2961" t="s">
        <v>90</v>
      </c>
      <c r="K2961" t="s">
        <v>91</v>
      </c>
      <c r="L2961" t="str">
        <f t="shared" si="139"/>
        <v>RYAN CALTAGIRONE</v>
      </c>
      <c r="M2961" t="s">
        <v>57</v>
      </c>
      <c r="N2961" s="1">
        <v>45992</v>
      </c>
      <c r="O2961" s="1">
        <v>46174</v>
      </c>
      <c r="P2961">
        <f t="shared" si="140"/>
        <v>6</v>
      </c>
      <c r="Q2961" s="1" t="s">
        <v>142</v>
      </c>
      <c r="R2961" s="1" t="s">
        <v>3570</v>
      </c>
      <c r="S2961" s="2">
        <v>108.52</v>
      </c>
      <c r="T2961">
        <v>1</v>
      </c>
      <c r="U2961" t="s">
        <v>58</v>
      </c>
      <c r="V2961" s="3">
        <v>0.6</v>
      </c>
      <c r="W2961" t="s">
        <v>60</v>
      </c>
      <c r="X2961" t="s">
        <v>143</v>
      </c>
      <c r="Y2961" s="2">
        <v>65.11</v>
      </c>
      <c r="Z2961" s="2">
        <v>0</v>
      </c>
      <c r="AA2961" s="2">
        <v>0</v>
      </c>
      <c r="AB2961" s="2">
        <v>0</v>
      </c>
    </row>
    <row r="2962" spans="1:28" x14ac:dyDescent="0.25">
      <c r="A2962">
        <v>2032003573</v>
      </c>
      <c r="B2962" t="s">
        <v>1623</v>
      </c>
      <c r="C2962" t="s">
        <v>1624</v>
      </c>
      <c r="D2962" s="5" t="str">
        <f t="shared" si="141"/>
        <v>CAROLINE ROBLES</v>
      </c>
      <c r="E2962" t="s">
        <v>64</v>
      </c>
      <c r="F2962" t="s">
        <v>53</v>
      </c>
      <c r="G2962" t="s">
        <v>54</v>
      </c>
      <c r="H2962" t="s">
        <v>54</v>
      </c>
      <c r="I2962" s="8">
        <v>8977234</v>
      </c>
      <c r="J2962" t="s">
        <v>90</v>
      </c>
      <c r="K2962" t="s">
        <v>91</v>
      </c>
      <c r="L2962" t="str">
        <f t="shared" si="139"/>
        <v>RYAN CALTAGIRONE</v>
      </c>
      <c r="M2962" t="s">
        <v>57</v>
      </c>
      <c r="N2962" s="1">
        <v>45992</v>
      </c>
      <c r="O2962" s="1">
        <v>46174</v>
      </c>
      <c r="P2962">
        <f t="shared" si="140"/>
        <v>6</v>
      </c>
      <c r="Q2962" s="1" t="s">
        <v>142</v>
      </c>
      <c r="R2962" s="1" t="s">
        <v>3570</v>
      </c>
      <c r="S2962" s="2">
        <v>75.67</v>
      </c>
      <c r="T2962">
        <v>1</v>
      </c>
      <c r="U2962" t="s">
        <v>58</v>
      </c>
      <c r="V2962" s="3">
        <v>0.6</v>
      </c>
      <c r="W2962" t="s">
        <v>60</v>
      </c>
      <c r="X2962" t="s">
        <v>143</v>
      </c>
      <c r="Y2962" s="2">
        <v>45.4</v>
      </c>
      <c r="Z2962" s="2">
        <v>0</v>
      </c>
      <c r="AA2962" s="2">
        <v>0</v>
      </c>
      <c r="AB2962" s="2">
        <v>0</v>
      </c>
    </row>
    <row r="2963" spans="1:28" x14ac:dyDescent="0.25">
      <c r="A2963">
        <v>2032126900</v>
      </c>
      <c r="B2963" t="s">
        <v>1636</v>
      </c>
      <c r="C2963" t="s">
        <v>1637</v>
      </c>
      <c r="D2963" s="5" t="str">
        <f t="shared" si="141"/>
        <v>BRINDA PARAMORE</v>
      </c>
      <c r="E2963" t="s">
        <v>106</v>
      </c>
      <c r="F2963" t="s">
        <v>53</v>
      </c>
      <c r="G2963" t="s">
        <v>54</v>
      </c>
      <c r="H2963" t="s">
        <v>54</v>
      </c>
      <c r="I2963" s="8">
        <v>8977234</v>
      </c>
      <c r="J2963" t="s">
        <v>90</v>
      </c>
      <c r="K2963" t="s">
        <v>91</v>
      </c>
      <c r="L2963" t="str">
        <f t="shared" ref="L2963:L2994" si="142">CONCATENATE(K2963," ",J2963)</f>
        <v>RYAN CALTAGIRONE</v>
      </c>
      <c r="M2963" t="s">
        <v>57</v>
      </c>
      <c r="N2963" s="1">
        <v>45992</v>
      </c>
      <c r="O2963" s="1">
        <v>46174</v>
      </c>
      <c r="P2963">
        <f t="shared" si="140"/>
        <v>6</v>
      </c>
      <c r="Q2963" s="1" t="s">
        <v>142</v>
      </c>
      <c r="R2963" s="1" t="s">
        <v>3570</v>
      </c>
      <c r="S2963" s="2">
        <v>44.15</v>
      </c>
      <c r="T2963">
        <v>1</v>
      </c>
      <c r="U2963" t="s">
        <v>58</v>
      </c>
      <c r="V2963" s="3">
        <v>0.6</v>
      </c>
      <c r="W2963" t="s">
        <v>60</v>
      </c>
      <c r="X2963" t="s">
        <v>143</v>
      </c>
      <c r="Y2963" s="2">
        <v>26.49</v>
      </c>
      <c r="Z2963" s="2">
        <v>0</v>
      </c>
      <c r="AA2963" s="2">
        <v>0</v>
      </c>
      <c r="AB2963" s="2">
        <v>0</v>
      </c>
    </row>
    <row r="2964" spans="1:28" x14ac:dyDescent="0.25">
      <c r="A2964">
        <v>2032021962</v>
      </c>
      <c r="B2964" t="s">
        <v>808</v>
      </c>
      <c r="C2964" t="s">
        <v>263</v>
      </c>
      <c r="D2964" s="5" t="str">
        <f t="shared" si="141"/>
        <v>CHARLES MININGER</v>
      </c>
      <c r="E2964" t="s">
        <v>52</v>
      </c>
      <c r="F2964" t="s">
        <v>734</v>
      </c>
      <c r="G2964" t="s">
        <v>740</v>
      </c>
      <c r="H2964" t="s">
        <v>951</v>
      </c>
      <c r="I2964" s="8">
        <v>21605264</v>
      </c>
      <c r="J2964" t="s">
        <v>723</v>
      </c>
      <c r="K2964" t="s">
        <v>724</v>
      </c>
      <c r="L2964" t="str">
        <f t="shared" si="142"/>
        <v>Erica Solivan</v>
      </c>
      <c r="M2964" t="s">
        <v>57</v>
      </c>
      <c r="N2964" s="1">
        <v>45968</v>
      </c>
      <c r="O2964" s="1">
        <v>46180</v>
      </c>
      <c r="P2964">
        <f t="shared" si="140"/>
        <v>7</v>
      </c>
      <c r="Q2964" s="1" t="s">
        <v>142</v>
      </c>
      <c r="R2964" s="1" t="s">
        <v>3570</v>
      </c>
      <c r="S2964" s="2">
        <v>25.73</v>
      </c>
      <c r="T2964">
        <v>1</v>
      </c>
      <c r="U2964" t="s">
        <v>58</v>
      </c>
      <c r="V2964" s="3">
        <v>0.7</v>
      </c>
      <c r="W2964" t="s">
        <v>60</v>
      </c>
      <c r="X2964" t="s">
        <v>143</v>
      </c>
      <c r="Y2964" s="2">
        <v>18.010000000000002</v>
      </c>
      <c r="Z2964" s="2">
        <v>18.010000000000002</v>
      </c>
      <c r="AA2964" s="2">
        <v>18.010000000000002</v>
      </c>
      <c r="AB2964" s="2">
        <v>0</v>
      </c>
    </row>
    <row r="2965" spans="1:28" x14ac:dyDescent="0.25">
      <c r="A2965">
        <v>2031961862</v>
      </c>
      <c r="B2965" t="s">
        <v>126</v>
      </c>
      <c r="C2965" t="s">
        <v>155</v>
      </c>
      <c r="D2965" s="5" t="str">
        <f t="shared" si="141"/>
        <v>RICHARD MILLER</v>
      </c>
      <c r="E2965" t="s">
        <v>239</v>
      </c>
      <c r="F2965" t="s">
        <v>734</v>
      </c>
      <c r="G2965" t="s">
        <v>740</v>
      </c>
      <c r="H2965" t="s">
        <v>951</v>
      </c>
      <c r="I2965" s="8">
        <v>8307933</v>
      </c>
      <c r="J2965" t="s">
        <v>114</v>
      </c>
      <c r="K2965" t="s">
        <v>115</v>
      </c>
      <c r="L2965" t="str">
        <f t="shared" si="142"/>
        <v>GREGORY TEIPEL</v>
      </c>
      <c r="M2965" t="s">
        <v>57</v>
      </c>
      <c r="N2965" s="1">
        <v>45967</v>
      </c>
      <c r="O2965" s="1">
        <v>46179</v>
      </c>
      <c r="P2965">
        <f t="shared" si="140"/>
        <v>7</v>
      </c>
      <c r="Q2965" s="1" t="s">
        <v>142</v>
      </c>
      <c r="R2965" s="1" t="s">
        <v>3570</v>
      </c>
      <c r="S2965" s="2">
        <v>21.44</v>
      </c>
      <c r="T2965">
        <v>1</v>
      </c>
      <c r="U2965" t="s">
        <v>58</v>
      </c>
      <c r="V2965" s="3">
        <v>0.7</v>
      </c>
      <c r="W2965" t="s">
        <v>60</v>
      </c>
      <c r="X2965" t="s">
        <v>143</v>
      </c>
      <c r="Y2965" s="2">
        <v>15.01</v>
      </c>
      <c r="Z2965" s="2">
        <v>15.01</v>
      </c>
      <c r="AA2965" s="2">
        <v>15.01</v>
      </c>
      <c r="AB2965" s="2">
        <v>0</v>
      </c>
    </row>
    <row r="2966" spans="1:28" x14ac:dyDescent="0.25">
      <c r="A2966">
        <v>2031785870</v>
      </c>
      <c r="B2966" t="s">
        <v>1786</v>
      </c>
      <c r="C2966" t="s">
        <v>1787</v>
      </c>
      <c r="D2966" s="5" t="str">
        <f t="shared" si="141"/>
        <v>MYO ZAW</v>
      </c>
      <c r="E2966" t="s">
        <v>177</v>
      </c>
      <c r="F2966" t="s">
        <v>734</v>
      </c>
      <c r="G2966" t="s">
        <v>740</v>
      </c>
      <c r="H2966" t="s">
        <v>951</v>
      </c>
      <c r="I2966" s="8">
        <v>21222981</v>
      </c>
      <c r="J2966" t="s">
        <v>447</v>
      </c>
      <c r="K2966" t="s">
        <v>448</v>
      </c>
      <c r="L2966" t="str">
        <f t="shared" si="142"/>
        <v>Michael Garnett</v>
      </c>
      <c r="M2966" t="s">
        <v>57</v>
      </c>
      <c r="N2966" s="1">
        <v>45962</v>
      </c>
      <c r="O2966" s="1">
        <v>46174</v>
      </c>
      <c r="P2966">
        <f t="shared" si="140"/>
        <v>7</v>
      </c>
      <c r="Q2966" s="1" t="s">
        <v>142</v>
      </c>
      <c r="R2966" s="1" t="s">
        <v>3570</v>
      </c>
      <c r="S2966" s="2">
        <v>24.61</v>
      </c>
      <c r="T2966">
        <v>1</v>
      </c>
      <c r="U2966" t="s">
        <v>58</v>
      </c>
      <c r="V2966" s="3">
        <v>0.7</v>
      </c>
      <c r="W2966" t="s">
        <v>60</v>
      </c>
      <c r="X2966" t="s">
        <v>143</v>
      </c>
      <c r="Y2966" s="2">
        <v>17.23</v>
      </c>
      <c r="Z2966" s="2">
        <v>17.23</v>
      </c>
      <c r="AA2966" s="2">
        <v>17.23</v>
      </c>
      <c r="AB2966" s="2">
        <v>0</v>
      </c>
    </row>
    <row r="2967" spans="1:28" x14ac:dyDescent="0.25">
      <c r="A2967">
        <v>2031667539</v>
      </c>
      <c r="B2967" t="s">
        <v>370</v>
      </c>
      <c r="C2967" t="s">
        <v>206</v>
      </c>
      <c r="D2967" s="5" t="str">
        <f t="shared" si="141"/>
        <v>REBECCA AYERS</v>
      </c>
      <c r="E2967" t="s">
        <v>177</v>
      </c>
      <c r="F2967" t="s">
        <v>734</v>
      </c>
      <c r="G2967" t="s">
        <v>740</v>
      </c>
      <c r="H2967" t="s">
        <v>951</v>
      </c>
      <c r="I2967" s="8">
        <v>5442438</v>
      </c>
      <c r="J2967" t="s">
        <v>178</v>
      </c>
      <c r="K2967" t="s">
        <v>179</v>
      </c>
      <c r="L2967" t="str">
        <f t="shared" si="142"/>
        <v>Ronald Max</v>
      </c>
      <c r="M2967" t="s">
        <v>57</v>
      </c>
      <c r="N2967" s="1">
        <v>45962</v>
      </c>
      <c r="O2967" s="1">
        <v>46174</v>
      </c>
      <c r="P2967">
        <f t="shared" si="140"/>
        <v>7</v>
      </c>
      <c r="Q2967" s="1" t="s">
        <v>142</v>
      </c>
      <c r="R2967" s="1" t="s">
        <v>3570</v>
      </c>
      <c r="S2967" s="2">
        <v>55.58</v>
      </c>
      <c r="T2967">
        <v>1</v>
      </c>
      <c r="U2967" t="s">
        <v>58</v>
      </c>
      <c r="V2967" s="3">
        <v>0.7</v>
      </c>
      <c r="W2967" t="s">
        <v>60</v>
      </c>
      <c r="X2967" t="s">
        <v>143</v>
      </c>
      <c r="Y2967" s="2">
        <v>38.909999999999997</v>
      </c>
      <c r="Z2967" s="2">
        <v>38.909999999999997</v>
      </c>
      <c r="AA2967" s="2">
        <v>38.909999999999997</v>
      </c>
      <c r="AB2967" s="2">
        <v>0</v>
      </c>
    </row>
    <row r="2968" spans="1:28" x14ac:dyDescent="0.25">
      <c r="A2968">
        <v>2031795288</v>
      </c>
      <c r="B2968" t="s">
        <v>373</v>
      </c>
      <c r="C2968" t="s">
        <v>374</v>
      </c>
      <c r="D2968" s="5" t="str">
        <f t="shared" si="141"/>
        <v>JOSHUA FRIEDLANDER</v>
      </c>
      <c r="E2968" t="s">
        <v>177</v>
      </c>
      <c r="F2968" t="s">
        <v>734</v>
      </c>
      <c r="G2968" t="s">
        <v>740</v>
      </c>
      <c r="H2968" t="s">
        <v>951</v>
      </c>
      <c r="I2968" s="8">
        <v>5442438</v>
      </c>
      <c r="J2968" t="s">
        <v>178</v>
      </c>
      <c r="K2968" t="s">
        <v>179</v>
      </c>
      <c r="L2968" t="str">
        <f t="shared" si="142"/>
        <v>Ronald Max</v>
      </c>
      <c r="M2968" t="s">
        <v>57</v>
      </c>
      <c r="N2968" s="1">
        <v>45962</v>
      </c>
      <c r="O2968" s="1">
        <v>46174</v>
      </c>
      <c r="P2968">
        <f t="shared" si="140"/>
        <v>7</v>
      </c>
      <c r="Q2968" s="1" t="s">
        <v>142</v>
      </c>
      <c r="R2968" s="1" t="s">
        <v>3570</v>
      </c>
      <c r="S2968" s="2">
        <v>24.61</v>
      </c>
      <c r="T2968">
        <v>1</v>
      </c>
      <c r="U2968" t="s">
        <v>58</v>
      </c>
      <c r="V2968" s="3">
        <v>0.7</v>
      </c>
      <c r="W2968" t="s">
        <v>60</v>
      </c>
      <c r="X2968" t="s">
        <v>143</v>
      </c>
      <c r="Y2968" s="2">
        <v>17.23</v>
      </c>
      <c r="Z2968" s="2">
        <v>17.23</v>
      </c>
      <c r="AA2968" s="2">
        <v>17.23</v>
      </c>
      <c r="AB2968" s="2">
        <v>0</v>
      </c>
    </row>
    <row r="2969" spans="1:28" x14ac:dyDescent="0.25">
      <c r="A2969">
        <v>2031840268</v>
      </c>
      <c r="B2969" t="s">
        <v>782</v>
      </c>
      <c r="C2969" t="s">
        <v>783</v>
      </c>
      <c r="D2969" s="5" t="str">
        <f t="shared" si="141"/>
        <v>DOMINIQUE SHOEMAKER</v>
      </c>
      <c r="E2969" t="s">
        <v>82</v>
      </c>
      <c r="F2969" t="s">
        <v>1691</v>
      </c>
      <c r="G2969" t="s">
        <v>1694</v>
      </c>
      <c r="H2969" t="s">
        <v>1694</v>
      </c>
      <c r="I2969" s="8" t="s">
        <v>3560</v>
      </c>
      <c r="J2969" t="s">
        <v>216</v>
      </c>
      <c r="K2969" t="s">
        <v>217</v>
      </c>
      <c r="L2969" t="str">
        <f t="shared" si="142"/>
        <v>Chad Yale</v>
      </c>
      <c r="M2969" t="s">
        <v>57</v>
      </c>
      <c r="N2969" s="1">
        <v>45959</v>
      </c>
      <c r="O2969" s="1">
        <v>46171</v>
      </c>
      <c r="P2969">
        <f t="shared" si="140"/>
        <v>7</v>
      </c>
      <c r="Q2969" s="1" t="s">
        <v>142</v>
      </c>
      <c r="R2969" s="1" t="s">
        <v>3570</v>
      </c>
      <c r="S2969" s="2">
        <v>115.38</v>
      </c>
      <c r="T2969">
        <v>1</v>
      </c>
      <c r="U2969" t="s">
        <v>58</v>
      </c>
      <c r="V2969" s="3">
        <v>0.38</v>
      </c>
      <c r="W2969" t="s">
        <v>60</v>
      </c>
      <c r="X2969" t="s">
        <v>143</v>
      </c>
      <c r="Y2969" s="2">
        <v>43.84</v>
      </c>
      <c r="Z2969" s="2">
        <v>43.84</v>
      </c>
      <c r="AA2969" s="2">
        <v>43.84</v>
      </c>
      <c r="AB2969" s="2">
        <v>0</v>
      </c>
    </row>
    <row r="2970" spans="1:28" x14ac:dyDescent="0.25">
      <c r="A2970">
        <v>2032018945</v>
      </c>
      <c r="B2970" t="s">
        <v>1625</v>
      </c>
      <c r="C2970" t="s">
        <v>1626</v>
      </c>
      <c r="D2970" s="5" t="str">
        <f t="shared" si="141"/>
        <v>MELINDA BERZONSKI</v>
      </c>
      <c r="E2970" t="s">
        <v>52</v>
      </c>
      <c r="F2970" t="s">
        <v>53</v>
      </c>
      <c r="G2970" t="s">
        <v>54</v>
      </c>
      <c r="H2970" t="s">
        <v>3499</v>
      </c>
      <c r="I2970" s="8">
        <v>20411454</v>
      </c>
      <c r="J2970" t="s">
        <v>1182</v>
      </c>
      <c r="K2970" t="s">
        <v>84</v>
      </c>
      <c r="L2970" t="s">
        <v>3568</v>
      </c>
      <c r="M2970" t="s">
        <v>57</v>
      </c>
      <c r="N2970" s="1">
        <v>45968</v>
      </c>
      <c r="O2970" s="1">
        <v>46180</v>
      </c>
      <c r="P2970">
        <f t="shared" si="140"/>
        <v>7</v>
      </c>
      <c r="Q2970" s="1" t="s">
        <v>142</v>
      </c>
      <c r="R2970" s="1" t="s">
        <v>3570</v>
      </c>
      <c r="S2970" s="2">
        <v>8.49</v>
      </c>
      <c r="T2970">
        <v>1</v>
      </c>
      <c r="U2970" t="s">
        <v>58</v>
      </c>
      <c r="V2970" s="3">
        <v>0.2</v>
      </c>
      <c r="W2970" t="s">
        <v>60</v>
      </c>
      <c r="X2970" t="s">
        <v>143</v>
      </c>
      <c r="Y2970" s="2">
        <v>8.49</v>
      </c>
      <c r="Z2970" s="2">
        <v>8.49</v>
      </c>
      <c r="AA2970" s="2">
        <v>8.49</v>
      </c>
      <c r="AB2970" s="2">
        <v>0</v>
      </c>
    </row>
    <row r="2971" spans="1:28" x14ac:dyDescent="0.25">
      <c r="A2971">
        <v>2032009822</v>
      </c>
      <c r="B2971" t="s">
        <v>427</v>
      </c>
      <c r="C2971" t="s">
        <v>428</v>
      </c>
      <c r="D2971" s="5" t="str">
        <f t="shared" si="141"/>
        <v>SETH JOHNSON</v>
      </c>
      <c r="E2971" t="s">
        <v>210</v>
      </c>
      <c r="F2971" t="s">
        <v>88</v>
      </c>
      <c r="G2971" t="s">
        <v>98</v>
      </c>
      <c r="H2971" t="s">
        <v>3482</v>
      </c>
      <c r="I2971" s="8">
        <v>3333476</v>
      </c>
      <c r="J2971" t="s">
        <v>429</v>
      </c>
      <c r="K2971" t="s">
        <v>430</v>
      </c>
      <c r="L2971" t="str">
        <f t="shared" ref="L2971:L3002" si="143">CONCATENATE(K2971," ",J2971)</f>
        <v>Colleen Jerger</v>
      </c>
      <c r="M2971" t="s">
        <v>57</v>
      </c>
      <c r="N2971" s="1">
        <v>45967</v>
      </c>
      <c r="O2971" s="1">
        <v>46179</v>
      </c>
      <c r="P2971">
        <f t="shared" si="140"/>
        <v>7</v>
      </c>
      <c r="Q2971" s="1" t="s">
        <v>142</v>
      </c>
      <c r="R2971" s="1" t="s">
        <v>3570</v>
      </c>
      <c r="S2971" s="2">
        <v>24.1</v>
      </c>
      <c r="T2971">
        <v>1</v>
      </c>
      <c r="U2971" t="s">
        <v>58</v>
      </c>
      <c r="V2971" s="3">
        <v>0.75</v>
      </c>
      <c r="W2971" t="s">
        <v>60</v>
      </c>
      <c r="X2971" t="s">
        <v>143</v>
      </c>
      <c r="Y2971" s="2">
        <v>18.079999999999998</v>
      </c>
      <c r="Z2971" s="2">
        <v>18.079999999999998</v>
      </c>
      <c r="AA2971" s="2">
        <v>18.079999999999998</v>
      </c>
      <c r="AB2971" s="2">
        <v>0</v>
      </c>
    </row>
    <row r="2972" spans="1:28" x14ac:dyDescent="0.25">
      <c r="A2972">
        <v>2031523856</v>
      </c>
      <c r="B2972" t="s">
        <v>369</v>
      </c>
      <c r="C2972" t="s">
        <v>79</v>
      </c>
      <c r="D2972" s="5" t="str">
        <f t="shared" si="141"/>
        <v>CHAD COWAN</v>
      </c>
      <c r="E2972" t="s">
        <v>110</v>
      </c>
      <c r="F2972" t="s">
        <v>88</v>
      </c>
      <c r="G2972" t="s">
        <v>107</v>
      </c>
      <c r="H2972" t="s">
        <v>3482</v>
      </c>
      <c r="I2972" s="8">
        <v>8307933</v>
      </c>
      <c r="J2972" t="s">
        <v>114</v>
      </c>
      <c r="K2972" t="s">
        <v>115</v>
      </c>
      <c r="L2972" t="str">
        <f t="shared" si="143"/>
        <v>GREGORY TEIPEL</v>
      </c>
      <c r="M2972" t="s">
        <v>57</v>
      </c>
      <c r="N2972" s="1">
        <v>45967</v>
      </c>
      <c r="O2972" s="1">
        <v>46179</v>
      </c>
      <c r="P2972">
        <f t="shared" si="140"/>
        <v>7</v>
      </c>
      <c r="Q2972" s="1" t="s">
        <v>142</v>
      </c>
      <c r="R2972" s="1" t="s">
        <v>3570</v>
      </c>
      <c r="S2972" s="2">
        <v>78.78</v>
      </c>
      <c r="T2972">
        <v>1</v>
      </c>
      <c r="U2972" t="s">
        <v>58</v>
      </c>
      <c r="V2972" s="3">
        <v>0.75</v>
      </c>
      <c r="W2972" t="s">
        <v>60</v>
      </c>
      <c r="X2972" t="s">
        <v>143</v>
      </c>
      <c r="Y2972" s="2">
        <v>59.08</v>
      </c>
      <c r="Z2972" s="2">
        <v>59.08</v>
      </c>
      <c r="AA2972" s="2">
        <v>59.08</v>
      </c>
      <c r="AB2972" s="2">
        <v>0</v>
      </c>
    </row>
    <row r="2973" spans="1:28" x14ac:dyDescent="0.25">
      <c r="A2973">
        <v>2031778697</v>
      </c>
      <c r="B2973" t="s">
        <v>371</v>
      </c>
      <c r="C2973" t="s">
        <v>372</v>
      </c>
      <c r="D2973" s="5" t="str">
        <f t="shared" si="141"/>
        <v>MARGARET KUTZLER</v>
      </c>
      <c r="E2973" t="s">
        <v>82</v>
      </c>
      <c r="F2973" t="s">
        <v>88</v>
      </c>
      <c r="G2973" t="s">
        <v>98</v>
      </c>
      <c r="H2973" t="s">
        <v>3482</v>
      </c>
      <c r="I2973" s="8">
        <v>8307933</v>
      </c>
      <c r="J2973" t="s">
        <v>114</v>
      </c>
      <c r="K2973" t="s">
        <v>115</v>
      </c>
      <c r="L2973" t="str">
        <f t="shared" si="143"/>
        <v>GREGORY TEIPEL</v>
      </c>
      <c r="M2973" t="s">
        <v>57</v>
      </c>
      <c r="N2973" s="1">
        <v>45967</v>
      </c>
      <c r="O2973" s="1">
        <v>46179</v>
      </c>
      <c r="P2973">
        <f t="shared" si="140"/>
        <v>7</v>
      </c>
      <c r="Q2973" s="1" t="s">
        <v>142</v>
      </c>
      <c r="R2973" s="1" t="s">
        <v>3570</v>
      </c>
      <c r="S2973" s="2">
        <v>72.73</v>
      </c>
      <c r="T2973">
        <v>1</v>
      </c>
      <c r="U2973" t="s">
        <v>58</v>
      </c>
      <c r="V2973" s="3">
        <v>0.75</v>
      </c>
      <c r="W2973" t="s">
        <v>60</v>
      </c>
      <c r="X2973" t="s">
        <v>143</v>
      </c>
      <c r="Y2973" s="2">
        <v>54.55</v>
      </c>
      <c r="Z2973" s="2">
        <v>54.55</v>
      </c>
      <c r="AA2973" s="2">
        <v>54.55</v>
      </c>
      <c r="AB2973" s="2">
        <v>0</v>
      </c>
    </row>
    <row r="2974" spans="1:28" x14ac:dyDescent="0.25">
      <c r="A2974">
        <v>2031825054</v>
      </c>
      <c r="B2974" t="s">
        <v>292</v>
      </c>
      <c r="C2974" t="s">
        <v>232</v>
      </c>
      <c r="D2974" s="5" t="str">
        <f t="shared" si="141"/>
        <v>ANGELA HARRIS</v>
      </c>
      <c r="E2974" t="s">
        <v>244</v>
      </c>
      <c r="F2974" t="s">
        <v>88</v>
      </c>
      <c r="G2974" t="s">
        <v>107</v>
      </c>
      <c r="H2974" t="s">
        <v>3482</v>
      </c>
      <c r="I2974" s="8">
        <v>8307933</v>
      </c>
      <c r="J2974" t="s">
        <v>114</v>
      </c>
      <c r="K2974" t="s">
        <v>115</v>
      </c>
      <c r="L2974" t="str">
        <f t="shared" si="143"/>
        <v>GREGORY TEIPEL</v>
      </c>
      <c r="M2974" t="s">
        <v>57</v>
      </c>
      <c r="N2974" s="1">
        <v>45967</v>
      </c>
      <c r="O2974" s="1">
        <v>46179</v>
      </c>
      <c r="P2974">
        <f t="shared" si="140"/>
        <v>7</v>
      </c>
      <c r="Q2974" s="1" t="s">
        <v>142</v>
      </c>
      <c r="R2974" s="1" t="s">
        <v>3570</v>
      </c>
      <c r="S2974" s="2">
        <v>108.2</v>
      </c>
      <c r="T2974">
        <v>1</v>
      </c>
      <c r="U2974" t="s">
        <v>58</v>
      </c>
      <c r="V2974" s="3">
        <v>0.75</v>
      </c>
      <c r="W2974" t="s">
        <v>60</v>
      </c>
      <c r="X2974" t="s">
        <v>143</v>
      </c>
      <c r="Y2974" s="2">
        <v>81.150000000000006</v>
      </c>
      <c r="Z2974" s="2">
        <v>81.150000000000006</v>
      </c>
      <c r="AA2974" s="2">
        <v>81.150000000000006</v>
      </c>
      <c r="AB2974" s="2">
        <v>0</v>
      </c>
    </row>
    <row r="2975" spans="1:28" x14ac:dyDescent="0.25">
      <c r="A2975">
        <v>2031916576</v>
      </c>
      <c r="B2975" t="s">
        <v>380</v>
      </c>
      <c r="C2975" t="s">
        <v>381</v>
      </c>
      <c r="D2975" s="5" t="str">
        <f t="shared" si="141"/>
        <v>ALICE STACEY</v>
      </c>
      <c r="E2975" t="s">
        <v>110</v>
      </c>
      <c r="F2975" t="s">
        <v>88</v>
      </c>
      <c r="G2975" t="s">
        <v>107</v>
      </c>
      <c r="H2975" t="s">
        <v>3482</v>
      </c>
      <c r="I2975" s="8">
        <v>8307933</v>
      </c>
      <c r="J2975" t="s">
        <v>114</v>
      </c>
      <c r="K2975" t="s">
        <v>115</v>
      </c>
      <c r="L2975" t="str">
        <f t="shared" si="143"/>
        <v>GREGORY TEIPEL</v>
      </c>
      <c r="M2975" t="s">
        <v>57</v>
      </c>
      <c r="N2975" s="1">
        <v>45962</v>
      </c>
      <c r="O2975" s="1">
        <v>46174</v>
      </c>
      <c r="P2975">
        <f t="shared" si="140"/>
        <v>7</v>
      </c>
      <c r="Q2975" s="1" t="s">
        <v>142</v>
      </c>
      <c r="R2975" s="1" t="s">
        <v>3570</v>
      </c>
      <c r="S2975" s="2">
        <v>132.5</v>
      </c>
      <c r="T2975">
        <v>1</v>
      </c>
      <c r="U2975" t="s">
        <v>58</v>
      </c>
      <c r="V2975" s="3">
        <v>0.75</v>
      </c>
      <c r="W2975" t="s">
        <v>60</v>
      </c>
      <c r="X2975" t="s">
        <v>143</v>
      </c>
      <c r="Y2975" s="2">
        <v>99.38</v>
      </c>
      <c r="Z2975" s="2">
        <v>99.38</v>
      </c>
      <c r="AA2975" s="2">
        <v>99.38</v>
      </c>
      <c r="AB2975" s="2">
        <v>0</v>
      </c>
    </row>
    <row r="2976" spans="1:28" x14ac:dyDescent="0.25">
      <c r="A2976">
        <v>2031923193</v>
      </c>
      <c r="B2976" t="s">
        <v>382</v>
      </c>
      <c r="C2976" t="s">
        <v>383</v>
      </c>
      <c r="D2976" s="5" t="str">
        <f t="shared" si="141"/>
        <v>DONALD HOMOLKA</v>
      </c>
      <c r="E2976" t="s">
        <v>213</v>
      </c>
      <c r="F2976" t="s">
        <v>88</v>
      </c>
      <c r="G2976" t="s">
        <v>98</v>
      </c>
      <c r="H2976" t="s">
        <v>3482</v>
      </c>
      <c r="I2976" s="8">
        <v>8307933</v>
      </c>
      <c r="J2976" t="s">
        <v>114</v>
      </c>
      <c r="K2976" t="s">
        <v>115</v>
      </c>
      <c r="L2976" t="str">
        <f t="shared" si="143"/>
        <v>GREGORY TEIPEL</v>
      </c>
      <c r="M2976" t="s">
        <v>57</v>
      </c>
      <c r="N2976" s="1">
        <v>45966</v>
      </c>
      <c r="O2976" s="1">
        <v>46178</v>
      </c>
      <c r="P2976">
        <f t="shared" si="140"/>
        <v>7</v>
      </c>
      <c r="Q2976" s="1" t="s">
        <v>142</v>
      </c>
      <c r="R2976" s="1" t="s">
        <v>3570</v>
      </c>
      <c r="S2976" s="2">
        <v>74.77</v>
      </c>
      <c r="T2976">
        <v>1</v>
      </c>
      <c r="U2976" t="s">
        <v>58</v>
      </c>
      <c r="V2976" s="3">
        <v>0.75</v>
      </c>
      <c r="W2976" t="s">
        <v>60</v>
      </c>
      <c r="X2976" t="s">
        <v>143</v>
      </c>
      <c r="Y2976" s="2">
        <v>56.08</v>
      </c>
      <c r="Z2976" s="2">
        <v>56.08</v>
      </c>
      <c r="AA2976" s="2">
        <v>56.08</v>
      </c>
      <c r="AB2976" s="2">
        <v>0</v>
      </c>
    </row>
    <row r="2977" spans="1:28" x14ac:dyDescent="0.25">
      <c r="A2977">
        <v>2031979450</v>
      </c>
      <c r="B2977" t="s">
        <v>409</v>
      </c>
      <c r="C2977" t="s">
        <v>293</v>
      </c>
      <c r="D2977" s="5" t="str">
        <f t="shared" si="141"/>
        <v>MARTIN SWIDLER</v>
      </c>
      <c r="E2977" t="s">
        <v>82</v>
      </c>
      <c r="F2977" t="s">
        <v>88</v>
      </c>
      <c r="G2977" t="s">
        <v>107</v>
      </c>
      <c r="H2977" t="s">
        <v>3482</v>
      </c>
      <c r="I2977" s="8">
        <v>18754354</v>
      </c>
      <c r="J2977" t="s">
        <v>99</v>
      </c>
      <c r="K2977" t="s">
        <v>100</v>
      </c>
      <c r="L2977" t="str">
        <f t="shared" si="143"/>
        <v>JACOB YALE</v>
      </c>
      <c r="M2977" t="s">
        <v>57</v>
      </c>
      <c r="N2977" s="1">
        <v>45966</v>
      </c>
      <c r="O2977" s="1">
        <v>46178</v>
      </c>
      <c r="P2977">
        <f t="shared" si="140"/>
        <v>7</v>
      </c>
      <c r="Q2977" s="1" t="s">
        <v>142</v>
      </c>
      <c r="R2977" s="1" t="s">
        <v>3570</v>
      </c>
      <c r="S2977" s="2">
        <v>253.35</v>
      </c>
      <c r="T2977">
        <v>1</v>
      </c>
      <c r="U2977" t="s">
        <v>58</v>
      </c>
      <c r="V2977" s="3">
        <v>0.75</v>
      </c>
      <c r="W2977" t="s">
        <v>60</v>
      </c>
      <c r="X2977" t="s">
        <v>143</v>
      </c>
      <c r="Y2977" s="2">
        <v>190.01</v>
      </c>
      <c r="Z2977" s="2">
        <v>190.01</v>
      </c>
      <c r="AA2977" s="2">
        <v>190.01</v>
      </c>
      <c r="AB2977" s="2">
        <v>0</v>
      </c>
    </row>
    <row r="2978" spans="1:28" x14ac:dyDescent="0.25">
      <c r="A2978">
        <v>2031991054</v>
      </c>
      <c r="B2978" t="s">
        <v>414</v>
      </c>
      <c r="C2978" t="s">
        <v>415</v>
      </c>
      <c r="D2978" s="5" t="str">
        <f t="shared" si="141"/>
        <v>JEFFREY LEE</v>
      </c>
      <c r="E2978" t="s">
        <v>262</v>
      </c>
      <c r="F2978" t="s">
        <v>88</v>
      </c>
      <c r="G2978" t="s">
        <v>98</v>
      </c>
      <c r="H2978" t="s">
        <v>3482</v>
      </c>
      <c r="I2978" s="8" t="s">
        <v>3485</v>
      </c>
      <c r="J2978" t="s">
        <v>164</v>
      </c>
      <c r="K2978" t="s">
        <v>165</v>
      </c>
      <c r="L2978" t="str">
        <f t="shared" si="143"/>
        <v>Jake Shulman</v>
      </c>
      <c r="M2978" t="s">
        <v>57</v>
      </c>
      <c r="N2978" s="1">
        <v>45966</v>
      </c>
      <c r="O2978" s="1">
        <v>46178</v>
      </c>
      <c r="P2978">
        <f t="shared" si="140"/>
        <v>7</v>
      </c>
      <c r="Q2978" s="1" t="s">
        <v>142</v>
      </c>
      <c r="R2978" s="1" t="s">
        <v>3570</v>
      </c>
      <c r="S2978" s="2">
        <v>74.08</v>
      </c>
      <c r="T2978">
        <v>1</v>
      </c>
      <c r="U2978" t="s">
        <v>58</v>
      </c>
      <c r="V2978" s="3">
        <v>0.75</v>
      </c>
      <c r="W2978" t="s">
        <v>60</v>
      </c>
      <c r="X2978" t="s">
        <v>143</v>
      </c>
      <c r="Y2978" s="2">
        <v>55.56</v>
      </c>
      <c r="Z2978" s="2">
        <v>55.56</v>
      </c>
      <c r="AA2978" s="2">
        <v>55.56</v>
      </c>
      <c r="AB2978" s="2">
        <v>0</v>
      </c>
    </row>
    <row r="2979" spans="1:28" x14ac:dyDescent="0.25">
      <c r="A2979">
        <v>2031994624</v>
      </c>
      <c r="B2979" t="s">
        <v>419</v>
      </c>
      <c r="C2979" t="s">
        <v>420</v>
      </c>
      <c r="D2979" s="5" t="str">
        <f t="shared" si="141"/>
        <v>AMEE LARA</v>
      </c>
      <c r="E2979" t="s">
        <v>87</v>
      </c>
      <c r="F2979" t="s">
        <v>88</v>
      </c>
      <c r="G2979" t="s">
        <v>98</v>
      </c>
      <c r="H2979" t="s">
        <v>3482</v>
      </c>
      <c r="I2979" s="8">
        <v>17516272</v>
      </c>
      <c r="J2979" t="s">
        <v>421</v>
      </c>
      <c r="K2979" t="s">
        <v>422</v>
      </c>
      <c r="L2979" t="str">
        <f t="shared" si="143"/>
        <v>Kenneth Weitzman</v>
      </c>
      <c r="M2979" t="s">
        <v>57</v>
      </c>
      <c r="N2979" s="1">
        <v>45966</v>
      </c>
      <c r="O2979" s="1">
        <v>46178</v>
      </c>
      <c r="P2979">
        <f t="shared" si="140"/>
        <v>7</v>
      </c>
      <c r="Q2979" s="1" t="s">
        <v>142</v>
      </c>
      <c r="R2979" s="1" t="s">
        <v>3570</v>
      </c>
      <c r="S2979" s="2">
        <v>36.85</v>
      </c>
      <c r="T2979">
        <v>1</v>
      </c>
      <c r="U2979" t="s">
        <v>58</v>
      </c>
      <c r="V2979" s="3">
        <v>0.75</v>
      </c>
      <c r="W2979" t="s">
        <v>60</v>
      </c>
      <c r="X2979" t="s">
        <v>143</v>
      </c>
      <c r="Y2979" s="2">
        <v>27.64</v>
      </c>
      <c r="Z2979" s="2">
        <v>27.64</v>
      </c>
      <c r="AA2979" s="2">
        <v>27.64</v>
      </c>
      <c r="AB2979" s="2">
        <v>0</v>
      </c>
    </row>
    <row r="2980" spans="1:28" x14ac:dyDescent="0.25">
      <c r="A2980">
        <v>2031866741</v>
      </c>
      <c r="B2980" t="s">
        <v>379</v>
      </c>
      <c r="C2980" t="s">
        <v>306</v>
      </c>
      <c r="D2980" s="5" t="str">
        <f t="shared" si="141"/>
        <v>AUSTIN HAMMER</v>
      </c>
      <c r="E2980" t="s">
        <v>220</v>
      </c>
      <c r="F2980" t="s">
        <v>88</v>
      </c>
      <c r="G2980" t="s">
        <v>107</v>
      </c>
      <c r="H2980" t="s">
        <v>3482</v>
      </c>
      <c r="I2980" s="8">
        <v>1706194</v>
      </c>
      <c r="J2980" t="s">
        <v>72</v>
      </c>
      <c r="K2980" t="s">
        <v>73</v>
      </c>
      <c r="L2980" t="str">
        <f t="shared" si="143"/>
        <v>MATTHEW DAUGHERTY</v>
      </c>
      <c r="M2980" t="s">
        <v>57</v>
      </c>
      <c r="N2980" s="1">
        <v>45962</v>
      </c>
      <c r="O2980" s="1">
        <v>46174</v>
      </c>
      <c r="P2980">
        <f t="shared" si="140"/>
        <v>7</v>
      </c>
      <c r="Q2980" s="1" t="s">
        <v>142</v>
      </c>
      <c r="R2980" s="1" t="s">
        <v>3570</v>
      </c>
      <c r="S2980" s="2">
        <v>194.88</v>
      </c>
      <c r="T2980">
        <v>1</v>
      </c>
      <c r="U2980" t="s">
        <v>58</v>
      </c>
      <c r="V2980" s="3">
        <v>0.75</v>
      </c>
      <c r="W2980" t="s">
        <v>60</v>
      </c>
      <c r="X2980" t="s">
        <v>143</v>
      </c>
      <c r="Y2980" s="2">
        <v>146.16</v>
      </c>
      <c r="Z2980" s="2">
        <v>146.16</v>
      </c>
      <c r="AA2980" s="2">
        <v>146.16</v>
      </c>
      <c r="AB2980" s="2">
        <v>0</v>
      </c>
    </row>
    <row r="2981" spans="1:28" x14ac:dyDescent="0.25">
      <c r="A2981">
        <v>2032010096</v>
      </c>
      <c r="B2981" t="s">
        <v>431</v>
      </c>
      <c r="C2981" t="s">
        <v>432</v>
      </c>
      <c r="D2981" s="5" t="str">
        <f t="shared" si="141"/>
        <v>KURT OLSZEWSKI</v>
      </c>
      <c r="E2981" t="s">
        <v>82</v>
      </c>
      <c r="F2981" t="s">
        <v>88</v>
      </c>
      <c r="G2981" t="s">
        <v>98</v>
      </c>
      <c r="H2981" t="s">
        <v>3482</v>
      </c>
      <c r="I2981" s="8">
        <v>8977234</v>
      </c>
      <c r="J2981" t="s">
        <v>90</v>
      </c>
      <c r="K2981" t="s">
        <v>91</v>
      </c>
      <c r="L2981" t="str">
        <f t="shared" si="143"/>
        <v>RYAN CALTAGIRONE</v>
      </c>
      <c r="M2981" t="s">
        <v>57</v>
      </c>
      <c r="N2981" s="1">
        <v>45967</v>
      </c>
      <c r="O2981" s="1">
        <v>46179</v>
      </c>
      <c r="P2981">
        <f t="shared" si="140"/>
        <v>7</v>
      </c>
      <c r="Q2981" s="1" t="s">
        <v>142</v>
      </c>
      <c r="R2981" s="1" t="s">
        <v>3570</v>
      </c>
      <c r="S2981" s="2">
        <v>108.28</v>
      </c>
      <c r="T2981">
        <v>1</v>
      </c>
      <c r="U2981" t="s">
        <v>58</v>
      </c>
      <c r="V2981" s="3">
        <v>0.75</v>
      </c>
      <c r="W2981" t="s">
        <v>60</v>
      </c>
      <c r="X2981" t="s">
        <v>143</v>
      </c>
      <c r="Y2981" s="2">
        <v>81.209999999999994</v>
      </c>
      <c r="Z2981" s="2">
        <v>81.209999999999994</v>
      </c>
      <c r="AA2981" s="2">
        <v>81.209999999999994</v>
      </c>
      <c r="AB2981" s="2">
        <v>0</v>
      </c>
    </row>
    <row r="2982" spans="1:28" x14ac:dyDescent="0.25">
      <c r="A2982">
        <v>2031806666</v>
      </c>
      <c r="B2982" t="s">
        <v>376</v>
      </c>
      <c r="C2982" t="s">
        <v>377</v>
      </c>
      <c r="D2982" s="5" t="str">
        <f t="shared" si="141"/>
        <v>ALAN BLADES</v>
      </c>
      <c r="E2982" t="s">
        <v>188</v>
      </c>
      <c r="F2982" t="s">
        <v>88</v>
      </c>
      <c r="G2982" t="s">
        <v>123</v>
      </c>
      <c r="H2982" t="s">
        <v>3498</v>
      </c>
      <c r="I2982" s="8">
        <v>8977234</v>
      </c>
      <c r="J2982" t="s">
        <v>90</v>
      </c>
      <c r="K2982" t="s">
        <v>91</v>
      </c>
      <c r="L2982" t="str">
        <f t="shared" si="143"/>
        <v>RYAN CALTAGIRONE</v>
      </c>
      <c r="M2982" t="s">
        <v>57</v>
      </c>
      <c r="N2982" s="1">
        <v>45962</v>
      </c>
      <c r="O2982" s="1">
        <v>46174</v>
      </c>
      <c r="P2982">
        <f t="shared" si="140"/>
        <v>7</v>
      </c>
      <c r="Q2982" s="1" t="s">
        <v>142</v>
      </c>
      <c r="R2982" s="1" t="s">
        <v>3570</v>
      </c>
      <c r="S2982" s="2">
        <v>178.95</v>
      </c>
      <c r="T2982">
        <v>1</v>
      </c>
      <c r="U2982" t="s">
        <v>58</v>
      </c>
      <c r="V2982" s="3">
        <v>0.65</v>
      </c>
      <c r="W2982" t="s">
        <v>60</v>
      </c>
      <c r="X2982" t="s">
        <v>143</v>
      </c>
      <c r="Y2982" s="2">
        <v>116.32</v>
      </c>
      <c r="Z2982" s="2">
        <v>116.32</v>
      </c>
      <c r="AA2982" s="2">
        <v>116.32</v>
      </c>
      <c r="AB2982" s="2">
        <v>0</v>
      </c>
    </row>
    <row r="2983" spans="1:28" x14ac:dyDescent="0.25">
      <c r="A2983">
        <v>2031961860</v>
      </c>
      <c r="B2983" t="s">
        <v>126</v>
      </c>
      <c r="C2983" t="s">
        <v>155</v>
      </c>
      <c r="D2983" s="5" t="str">
        <f t="shared" si="141"/>
        <v>RICHARD MILLER</v>
      </c>
      <c r="E2983" t="s">
        <v>239</v>
      </c>
      <c r="F2983" t="s">
        <v>88</v>
      </c>
      <c r="G2983" t="s">
        <v>95</v>
      </c>
      <c r="H2983" t="s">
        <v>3481</v>
      </c>
      <c r="I2983" s="8">
        <v>8307933</v>
      </c>
      <c r="J2983" t="s">
        <v>114</v>
      </c>
      <c r="K2983" t="s">
        <v>115</v>
      </c>
      <c r="L2983" t="str">
        <f t="shared" si="143"/>
        <v>GREGORY TEIPEL</v>
      </c>
      <c r="M2983" t="s">
        <v>57</v>
      </c>
      <c r="N2983" s="1">
        <v>45967</v>
      </c>
      <c r="O2983" s="1">
        <v>46179</v>
      </c>
      <c r="P2983">
        <f t="shared" si="140"/>
        <v>7</v>
      </c>
      <c r="Q2983" s="1" t="s">
        <v>142</v>
      </c>
      <c r="R2983" s="1" t="s">
        <v>3570</v>
      </c>
      <c r="S2983" s="2">
        <v>152.29</v>
      </c>
      <c r="T2983">
        <v>1</v>
      </c>
      <c r="U2983" t="s">
        <v>58</v>
      </c>
      <c r="V2983" s="3">
        <v>0.9</v>
      </c>
      <c r="W2983" t="s">
        <v>60</v>
      </c>
      <c r="X2983" t="s">
        <v>143</v>
      </c>
      <c r="Y2983" s="2">
        <v>137.06</v>
      </c>
      <c r="Z2983" s="2">
        <v>137.06</v>
      </c>
      <c r="AA2983" s="2">
        <v>137.06</v>
      </c>
      <c r="AB2983" s="2">
        <v>0</v>
      </c>
    </row>
    <row r="2984" spans="1:28" x14ac:dyDescent="0.25">
      <c r="A2984">
        <v>2032043243</v>
      </c>
      <c r="B2984" t="s">
        <v>445</v>
      </c>
      <c r="C2984" t="s">
        <v>446</v>
      </c>
      <c r="D2984" s="5" t="str">
        <f t="shared" si="141"/>
        <v>DERON MOBLEY</v>
      </c>
      <c r="E2984" t="s">
        <v>177</v>
      </c>
      <c r="F2984" t="s">
        <v>88</v>
      </c>
      <c r="G2984" t="s">
        <v>95</v>
      </c>
      <c r="H2984" t="s">
        <v>3481</v>
      </c>
      <c r="I2984" s="8">
        <v>21222981</v>
      </c>
      <c r="J2984" t="s">
        <v>447</v>
      </c>
      <c r="K2984" t="s">
        <v>448</v>
      </c>
      <c r="L2984" t="str">
        <f t="shared" si="143"/>
        <v>Michael Garnett</v>
      </c>
      <c r="M2984" t="s">
        <v>57</v>
      </c>
      <c r="N2984" s="1">
        <v>45969</v>
      </c>
      <c r="O2984" s="1">
        <v>46181</v>
      </c>
      <c r="P2984">
        <f t="shared" si="140"/>
        <v>7</v>
      </c>
      <c r="Q2984" s="1" t="s">
        <v>142</v>
      </c>
      <c r="R2984" s="1" t="s">
        <v>3570</v>
      </c>
      <c r="S2984" s="2">
        <v>26.98</v>
      </c>
      <c r="T2984">
        <v>1</v>
      </c>
      <c r="U2984" t="s">
        <v>58</v>
      </c>
      <c r="V2984" s="3">
        <v>0.9</v>
      </c>
      <c r="W2984" t="s">
        <v>60</v>
      </c>
      <c r="X2984" t="s">
        <v>143</v>
      </c>
      <c r="Y2984" s="2">
        <v>24.28</v>
      </c>
      <c r="Z2984" s="2">
        <v>24.28</v>
      </c>
      <c r="AA2984" s="2">
        <v>24.28</v>
      </c>
      <c r="AB2984" s="2">
        <v>0</v>
      </c>
    </row>
    <row r="2985" spans="1:28" x14ac:dyDescent="0.25">
      <c r="A2985">
        <v>2031667540</v>
      </c>
      <c r="B2985" t="s">
        <v>370</v>
      </c>
      <c r="C2985" t="s">
        <v>206</v>
      </c>
      <c r="D2985" s="5" t="str">
        <f t="shared" si="141"/>
        <v>REBECCA AYERS</v>
      </c>
      <c r="E2985" t="s">
        <v>177</v>
      </c>
      <c r="F2985" t="s">
        <v>88</v>
      </c>
      <c r="G2985" t="s">
        <v>95</v>
      </c>
      <c r="H2985" t="s">
        <v>3481</v>
      </c>
      <c r="I2985" s="8">
        <v>5442438</v>
      </c>
      <c r="J2985" t="s">
        <v>178</v>
      </c>
      <c r="K2985" t="s">
        <v>179</v>
      </c>
      <c r="L2985" t="str">
        <f t="shared" si="143"/>
        <v>Ronald Max</v>
      </c>
      <c r="M2985" t="s">
        <v>57</v>
      </c>
      <c r="N2985" s="1">
        <v>45962</v>
      </c>
      <c r="O2985" s="1">
        <v>46174</v>
      </c>
      <c r="P2985">
        <f t="shared" si="140"/>
        <v>7</v>
      </c>
      <c r="Q2985" s="1" t="s">
        <v>142</v>
      </c>
      <c r="R2985" s="1" t="s">
        <v>3570</v>
      </c>
      <c r="S2985" s="2">
        <v>69.33</v>
      </c>
      <c r="T2985">
        <v>1</v>
      </c>
      <c r="U2985" t="s">
        <v>58</v>
      </c>
      <c r="V2985" s="3">
        <v>0.9</v>
      </c>
      <c r="W2985" t="s">
        <v>60</v>
      </c>
      <c r="X2985" t="s">
        <v>143</v>
      </c>
      <c r="Y2985" s="2">
        <v>62.4</v>
      </c>
      <c r="Z2985" s="2">
        <v>62.4</v>
      </c>
      <c r="AA2985" s="2">
        <v>62.4</v>
      </c>
      <c r="AB2985" s="2">
        <v>0</v>
      </c>
    </row>
    <row r="2986" spans="1:28" x14ac:dyDescent="0.25">
      <c r="A2986">
        <v>2031795289</v>
      </c>
      <c r="B2986" t="s">
        <v>373</v>
      </c>
      <c r="C2986" t="s">
        <v>374</v>
      </c>
      <c r="D2986" s="5" t="str">
        <f t="shared" si="141"/>
        <v>JOSHUA FRIEDLANDER</v>
      </c>
      <c r="E2986" t="s">
        <v>177</v>
      </c>
      <c r="F2986" t="s">
        <v>88</v>
      </c>
      <c r="G2986" t="s">
        <v>95</v>
      </c>
      <c r="H2986" t="s">
        <v>3481</v>
      </c>
      <c r="I2986" s="8">
        <v>5442438</v>
      </c>
      <c r="J2986" t="s">
        <v>178</v>
      </c>
      <c r="K2986" t="s">
        <v>179</v>
      </c>
      <c r="L2986" t="str">
        <f t="shared" si="143"/>
        <v>Ronald Max</v>
      </c>
      <c r="M2986" t="s">
        <v>57</v>
      </c>
      <c r="N2986" s="1">
        <v>45962</v>
      </c>
      <c r="O2986" s="1">
        <v>46174</v>
      </c>
      <c r="P2986">
        <f t="shared" si="140"/>
        <v>7</v>
      </c>
      <c r="Q2986" s="1" t="s">
        <v>142</v>
      </c>
      <c r="R2986" s="1" t="s">
        <v>3570</v>
      </c>
      <c r="S2986" s="2">
        <v>31.21</v>
      </c>
      <c r="T2986">
        <v>1</v>
      </c>
      <c r="U2986" t="s">
        <v>58</v>
      </c>
      <c r="V2986" s="3">
        <v>0.9</v>
      </c>
      <c r="W2986" t="s">
        <v>60</v>
      </c>
      <c r="X2986" t="s">
        <v>143</v>
      </c>
      <c r="Y2986" s="2">
        <v>28.09</v>
      </c>
      <c r="Z2986" s="2">
        <v>28.09</v>
      </c>
      <c r="AA2986" s="2">
        <v>28.09</v>
      </c>
      <c r="AB2986" s="2">
        <v>0</v>
      </c>
    </row>
    <row r="2987" spans="1:28" x14ac:dyDescent="0.25">
      <c r="A2987">
        <v>2031947374</v>
      </c>
      <c r="B2987" t="s">
        <v>1792</v>
      </c>
      <c r="C2987" t="s">
        <v>434</v>
      </c>
      <c r="D2987" s="5" t="str">
        <f t="shared" si="141"/>
        <v>SAMUEL BANKOLE</v>
      </c>
      <c r="E2987" t="s">
        <v>110</v>
      </c>
      <c r="F2987" t="s">
        <v>734</v>
      </c>
      <c r="G2987" t="s">
        <v>778</v>
      </c>
      <c r="H2987" t="s">
        <v>778</v>
      </c>
      <c r="I2987" s="8">
        <v>21435997</v>
      </c>
      <c r="J2987" t="s">
        <v>911</v>
      </c>
      <c r="K2987" t="s">
        <v>912</v>
      </c>
      <c r="L2987" t="str">
        <f t="shared" si="143"/>
        <v>Christopher Brousseau</v>
      </c>
      <c r="M2987" t="s">
        <v>57</v>
      </c>
      <c r="N2987" s="1">
        <v>45966</v>
      </c>
      <c r="O2987" s="1">
        <v>46178</v>
      </c>
      <c r="P2987">
        <f t="shared" si="140"/>
        <v>7</v>
      </c>
      <c r="Q2987" s="1" t="s">
        <v>142</v>
      </c>
      <c r="R2987" s="1" t="s">
        <v>3570</v>
      </c>
      <c r="S2987" s="2">
        <v>29.5</v>
      </c>
      <c r="T2987">
        <v>1</v>
      </c>
      <c r="U2987" t="s">
        <v>58</v>
      </c>
      <c r="V2987" s="3">
        <v>0.42</v>
      </c>
      <c r="W2987" t="s">
        <v>60</v>
      </c>
      <c r="X2987" t="s">
        <v>143</v>
      </c>
      <c r="Y2987" s="2">
        <v>12.39</v>
      </c>
      <c r="Z2987" s="2">
        <v>12.39</v>
      </c>
      <c r="AA2987" s="2">
        <v>12.39</v>
      </c>
      <c r="AB2987" s="2">
        <v>0</v>
      </c>
    </row>
    <row r="2988" spans="1:28" x14ac:dyDescent="0.25">
      <c r="A2988">
        <v>2031840269</v>
      </c>
      <c r="B2988" t="s">
        <v>782</v>
      </c>
      <c r="C2988" t="s">
        <v>783</v>
      </c>
      <c r="D2988" s="5" t="str">
        <f t="shared" si="141"/>
        <v>DOMINIQUE SHOEMAKER</v>
      </c>
      <c r="E2988" t="s">
        <v>82</v>
      </c>
      <c r="F2988" t="s">
        <v>708</v>
      </c>
      <c r="G2988" t="s">
        <v>709</v>
      </c>
      <c r="H2988" t="s">
        <v>709</v>
      </c>
      <c r="I2988" s="8" t="s">
        <v>3560</v>
      </c>
      <c r="J2988" t="s">
        <v>216</v>
      </c>
      <c r="K2988" t="s">
        <v>217</v>
      </c>
      <c r="L2988" t="str">
        <f t="shared" si="143"/>
        <v>Chad Yale</v>
      </c>
      <c r="M2988" t="s">
        <v>57</v>
      </c>
      <c r="N2988" s="1">
        <v>45959</v>
      </c>
      <c r="O2988" s="1">
        <v>46171</v>
      </c>
      <c r="P2988">
        <f t="shared" si="140"/>
        <v>7</v>
      </c>
      <c r="Q2988" s="1" t="s">
        <v>142</v>
      </c>
      <c r="R2988" s="1" t="s">
        <v>3570</v>
      </c>
      <c r="S2988" s="2">
        <v>15</v>
      </c>
      <c r="T2988">
        <v>1</v>
      </c>
      <c r="U2988" t="s">
        <v>58</v>
      </c>
      <c r="V2988" s="3">
        <v>0.38</v>
      </c>
      <c r="W2988" t="s">
        <v>60</v>
      </c>
      <c r="X2988" t="s">
        <v>143</v>
      </c>
      <c r="Y2988" s="2">
        <v>5.7</v>
      </c>
      <c r="Z2988" s="2">
        <v>5.7</v>
      </c>
      <c r="AA2988" s="2">
        <v>5.7</v>
      </c>
      <c r="AB2988" s="2">
        <v>0</v>
      </c>
    </row>
    <row r="2989" spans="1:28" x14ac:dyDescent="0.25">
      <c r="A2989">
        <v>2031916578</v>
      </c>
      <c r="B2989" t="s">
        <v>380</v>
      </c>
      <c r="C2989" t="s">
        <v>381</v>
      </c>
      <c r="D2989" s="5" t="str">
        <f t="shared" si="141"/>
        <v>ALICE STACEY</v>
      </c>
      <c r="E2989" t="s">
        <v>110</v>
      </c>
      <c r="F2989" t="s">
        <v>708</v>
      </c>
      <c r="G2989" t="s">
        <v>721</v>
      </c>
      <c r="H2989" t="s">
        <v>3503</v>
      </c>
      <c r="I2989" s="8">
        <v>8307933</v>
      </c>
      <c r="J2989" t="s">
        <v>114</v>
      </c>
      <c r="K2989" t="s">
        <v>115</v>
      </c>
      <c r="L2989" t="str">
        <f t="shared" si="143"/>
        <v>GREGORY TEIPEL</v>
      </c>
      <c r="M2989" t="s">
        <v>57</v>
      </c>
      <c r="N2989" s="1">
        <v>45962</v>
      </c>
      <c r="O2989" s="1">
        <v>46174</v>
      </c>
      <c r="P2989">
        <f t="shared" si="140"/>
        <v>7</v>
      </c>
      <c r="Q2989" s="1" t="s">
        <v>142</v>
      </c>
      <c r="R2989" s="1" t="s">
        <v>3570</v>
      </c>
      <c r="S2989" s="2">
        <v>15</v>
      </c>
      <c r="T2989">
        <v>1</v>
      </c>
      <c r="U2989" t="s">
        <v>58</v>
      </c>
      <c r="V2989" s="3">
        <v>0.28999999999999998</v>
      </c>
      <c r="W2989" t="s">
        <v>60</v>
      </c>
      <c r="X2989" t="s">
        <v>143</v>
      </c>
      <c r="Y2989" s="2">
        <v>4.3499999999999996</v>
      </c>
      <c r="Z2989" s="2">
        <v>4.3499999999999996</v>
      </c>
      <c r="AA2989" s="2">
        <v>4.3499999999999996</v>
      </c>
      <c r="AB2989" s="2">
        <v>0</v>
      </c>
    </row>
    <row r="2990" spans="1:28" x14ac:dyDescent="0.25">
      <c r="A2990">
        <v>2031461152</v>
      </c>
      <c r="B2990" t="s">
        <v>2082</v>
      </c>
      <c r="C2990" t="s">
        <v>464</v>
      </c>
      <c r="D2990" s="5" t="str">
        <f t="shared" si="141"/>
        <v>BRENDA REED</v>
      </c>
      <c r="E2990" t="s">
        <v>213</v>
      </c>
      <c r="F2990" t="s">
        <v>708</v>
      </c>
      <c r="G2990" t="s">
        <v>714</v>
      </c>
      <c r="H2990" t="s">
        <v>714</v>
      </c>
      <c r="I2990" s="8">
        <v>17425766</v>
      </c>
      <c r="J2990" t="s">
        <v>999</v>
      </c>
      <c r="K2990" t="s">
        <v>440</v>
      </c>
      <c r="L2990" t="str">
        <f t="shared" si="143"/>
        <v>CAROL FOLEY</v>
      </c>
      <c r="M2990" t="s">
        <v>57</v>
      </c>
      <c r="N2990" s="1">
        <v>45962</v>
      </c>
      <c r="O2990" s="1">
        <v>46174</v>
      </c>
      <c r="P2990">
        <f t="shared" si="140"/>
        <v>7</v>
      </c>
      <c r="Q2990" s="1" t="s">
        <v>142</v>
      </c>
      <c r="R2990" s="1" t="s">
        <v>3570</v>
      </c>
      <c r="S2990" s="2">
        <v>15</v>
      </c>
      <c r="T2990">
        <v>1</v>
      </c>
      <c r="U2990" t="s">
        <v>58</v>
      </c>
      <c r="V2990" s="3">
        <v>0.38</v>
      </c>
      <c r="W2990" t="s">
        <v>60</v>
      </c>
      <c r="X2990" t="s">
        <v>143</v>
      </c>
      <c r="Y2990" s="2">
        <v>5.7</v>
      </c>
      <c r="Z2990" s="2">
        <v>5.7</v>
      </c>
      <c r="AA2990" s="2">
        <v>5.7</v>
      </c>
      <c r="AB2990" s="2">
        <v>0</v>
      </c>
    </row>
    <row r="2991" spans="1:28" x14ac:dyDescent="0.25">
      <c r="A2991">
        <v>2031806669</v>
      </c>
      <c r="B2991" t="s">
        <v>376</v>
      </c>
      <c r="C2991" t="s">
        <v>377</v>
      </c>
      <c r="D2991" s="5" t="str">
        <f t="shared" si="141"/>
        <v>ALAN BLADES</v>
      </c>
      <c r="E2991" t="s">
        <v>188</v>
      </c>
      <c r="F2991" t="s">
        <v>708</v>
      </c>
      <c r="G2991" t="s">
        <v>714</v>
      </c>
      <c r="H2991" t="s">
        <v>714</v>
      </c>
      <c r="I2991" s="8">
        <v>8977234</v>
      </c>
      <c r="J2991" t="s">
        <v>90</v>
      </c>
      <c r="K2991" t="s">
        <v>91</v>
      </c>
      <c r="L2991" t="str">
        <f t="shared" si="143"/>
        <v>RYAN CALTAGIRONE</v>
      </c>
      <c r="M2991" t="s">
        <v>57</v>
      </c>
      <c r="N2991" s="1">
        <v>45962</v>
      </c>
      <c r="O2991" s="1">
        <v>46174</v>
      </c>
      <c r="P2991">
        <f t="shared" si="140"/>
        <v>7</v>
      </c>
      <c r="Q2991" s="1" t="s">
        <v>142</v>
      </c>
      <c r="R2991" s="1" t="s">
        <v>3570</v>
      </c>
      <c r="S2991" s="2">
        <v>15</v>
      </c>
      <c r="T2991">
        <v>1</v>
      </c>
      <c r="U2991" t="s">
        <v>58</v>
      </c>
      <c r="V2991" s="3">
        <v>0.38</v>
      </c>
      <c r="W2991" t="s">
        <v>60</v>
      </c>
      <c r="X2991" t="s">
        <v>143</v>
      </c>
      <c r="Y2991" s="2">
        <v>5.7</v>
      </c>
      <c r="Z2991" s="2">
        <v>5.7</v>
      </c>
      <c r="AA2991" s="2">
        <v>5.7</v>
      </c>
      <c r="AB2991" s="2">
        <v>0</v>
      </c>
    </row>
    <row r="2992" spans="1:28" x14ac:dyDescent="0.25">
      <c r="A2992">
        <v>2031934790</v>
      </c>
      <c r="B2992" t="s">
        <v>2206</v>
      </c>
      <c r="C2992" t="s">
        <v>1294</v>
      </c>
      <c r="D2992" s="5" t="str">
        <f t="shared" si="141"/>
        <v>EDWARD GARCIA</v>
      </c>
      <c r="E2992" t="s">
        <v>82</v>
      </c>
      <c r="F2992" t="s">
        <v>1264</v>
      </c>
      <c r="G2992" t="s">
        <v>1265</v>
      </c>
      <c r="H2992" t="s">
        <v>1265</v>
      </c>
      <c r="I2992" s="8">
        <v>18754354</v>
      </c>
      <c r="J2992" t="s">
        <v>99</v>
      </c>
      <c r="K2992" t="s">
        <v>100</v>
      </c>
      <c r="L2992" t="str">
        <f t="shared" si="143"/>
        <v>JACOB YALE</v>
      </c>
      <c r="M2992" t="s">
        <v>57</v>
      </c>
      <c r="N2992" s="1">
        <v>45962</v>
      </c>
      <c r="O2992" s="1">
        <v>46174</v>
      </c>
      <c r="P2992">
        <f t="shared" si="140"/>
        <v>7</v>
      </c>
      <c r="Q2992" s="1" t="s">
        <v>142</v>
      </c>
      <c r="R2992" s="1" t="s">
        <v>3570</v>
      </c>
      <c r="S2992" s="2">
        <v>66.28</v>
      </c>
      <c r="T2992">
        <v>1</v>
      </c>
      <c r="U2992" t="s">
        <v>58</v>
      </c>
      <c r="V2992" s="3">
        <v>0.47</v>
      </c>
      <c r="W2992" t="s">
        <v>60</v>
      </c>
      <c r="X2992" t="s">
        <v>143</v>
      </c>
      <c r="Y2992" s="2">
        <v>31.15</v>
      </c>
      <c r="Z2992" s="2">
        <v>31.15</v>
      </c>
      <c r="AA2992" s="2">
        <v>31.15</v>
      </c>
      <c r="AB2992" s="2">
        <v>0</v>
      </c>
    </row>
    <row r="2993" spans="1:28" x14ac:dyDescent="0.25">
      <c r="A2993">
        <v>2031795974</v>
      </c>
      <c r="B2993" t="s">
        <v>72</v>
      </c>
      <c r="C2993" t="s">
        <v>75</v>
      </c>
      <c r="D2993" s="5" t="str">
        <f t="shared" si="141"/>
        <v>MICHAEL DAUGHERTY</v>
      </c>
      <c r="E2993" t="s">
        <v>172</v>
      </c>
      <c r="F2993" t="s">
        <v>1264</v>
      </c>
      <c r="G2993" t="s">
        <v>1265</v>
      </c>
      <c r="H2993" t="s">
        <v>1265</v>
      </c>
      <c r="I2993" s="8">
        <v>8977234</v>
      </c>
      <c r="J2993" t="s">
        <v>90</v>
      </c>
      <c r="K2993" t="s">
        <v>91</v>
      </c>
      <c r="L2993" t="str">
        <f t="shared" si="143"/>
        <v>RYAN CALTAGIRONE</v>
      </c>
      <c r="M2993" t="s">
        <v>57</v>
      </c>
      <c r="N2993" s="1">
        <v>45962</v>
      </c>
      <c r="O2993" s="1">
        <v>46174</v>
      </c>
      <c r="P2993">
        <f t="shared" si="140"/>
        <v>7</v>
      </c>
      <c r="Q2993" s="1" t="s">
        <v>142</v>
      </c>
      <c r="R2993" s="1" t="s">
        <v>3570</v>
      </c>
      <c r="S2993" s="2">
        <v>72.2</v>
      </c>
      <c r="T2993">
        <v>1</v>
      </c>
      <c r="U2993" t="s">
        <v>58</v>
      </c>
      <c r="V2993" s="3">
        <v>0.47</v>
      </c>
      <c r="W2993" t="s">
        <v>60</v>
      </c>
      <c r="X2993" t="s">
        <v>143</v>
      </c>
      <c r="Y2993" s="2">
        <v>33.93</v>
      </c>
      <c r="Z2993" s="2">
        <v>33.93</v>
      </c>
      <c r="AA2993" s="2">
        <v>33.93</v>
      </c>
      <c r="AB2993" s="2">
        <v>0</v>
      </c>
    </row>
    <row r="2994" spans="1:28" x14ac:dyDescent="0.25">
      <c r="A2994">
        <v>2031796085</v>
      </c>
      <c r="B2994" t="s">
        <v>2900</v>
      </c>
      <c r="C2994" t="s">
        <v>1930</v>
      </c>
      <c r="D2994" s="5" t="str">
        <f t="shared" si="141"/>
        <v>RENITA CHARRLIN</v>
      </c>
      <c r="E2994" t="s">
        <v>172</v>
      </c>
      <c r="F2994" t="s">
        <v>1264</v>
      </c>
      <c r="G2994" t="s">
        <v>1265</v>
      </c>
      <c r="H2994" t="s">
        <v>1265</v>
      </c>
      <c r="I2994" s="8">
        <v>8977234</v>
      </c>
      <c r="J2994" t="s">
        <v>90</v>
      </c>
      <c r="K2994" t="s">
        <v>91</v>
      </c>
      <c r="L2994" t="str">
        <f t="shared" si="143"/>
        <v>RYAN CALTAGIRONE</v>
      </c>
      <c r="M2994" t="s">
        <v>57</v>
      </c>
      <c r="N2994" s="1">
        <v>45962</v>
      </c>
      <c r="O2994" s="1">
        <v>46174</v>
      </c>
      <c r="P2994">
        <f t="shared" si="140"/>
        <v>7</v>
      </c>
      <c r="Q2994" s="1" t="s">
        <v>142</v>
      </c>
      <c r="R2994" s="1" t="s">
        <v>3570</v>
      </c>
      <c r="S2994" s="2">
        <v>52.01</v>
      </c>
      <c r="T2994">
        <v>1</v>
      </c>
      <c r="U2994" t="s">
        <v>58</v>
      </c>
      <c r="V2994" s="3">
        <v>0.47</v>
      </c>
      <c r="W2994" t="s">
        <v>60</v>
      </c>
      <c r="X2994" t="s">
        <v>143</v>
      </c>
      <c r="Y2994" s="2">
        <v>24.44</v>
      </c>
      <c r="Z2994" s="2">
        <v>24.44</v>
      </c>
      <c r="AA2994" s="2">
        <v>24.44</v>
      </c>
      <c r="AB2994" s="2">
        <v>0</v>
      </c>
    </row>
    <row r="2995" spans="1:28" x14ac:dyDescent="0.25">
      <c r="A2995">
        <v>2031461151</v>
      </c>
      <c r="B2995" t="s">
        <v>2082</v>
      </c>
      <c r="C2995" t="s">
        <v>464</v>
      </c>
      <c r="D2995" s="5" t="str">
        <f t="shared" si="141"/>
        <v>BRENDA REED</v>
      </c>
      <c r="E2995" t="s">
        <v>213</v>
      </c>
      <c r="F2995" t="s">
        <v>1691</v>
      </c>
      <c r="G2995" t="s">
        <v>1692</v>
      </c>
      <c r="H2995" t="s">
        <v>1692</v>
      </c>
      <c r="I2995" s="8">
        <v>17425766</v>
      </c>
      <c r="J2995" t="s">
        <v>999</v>
      </c>
      <c r="K2995" t="s">
        <v>440</v>
      </c>
      <c r="L2995" t="str">
        <f t="shared" si="143"/>
        <v>CAROL FOLEY</v>
      </c>
      <c r="M2995" t="s">
        <v>57</v>
      </c>
      <c r="N2995" s="1">
        <v>45962</v>
      </c>
      <c r="O2995" s="1">
        <v>46174</v>
      </c>
      <c r="P2995">
        <f t="shared" si="140"/>
        <v>7</v>
      </c>
      <c r="Q2995" s="1" t="s">
        <v>142</v>
      </c>
      <c r="R2995" s="1" t="s">
        <v>3570</v>
      </c>
      <c r="S2995" s="2">
        <v>46.78</v>
      </c>
      <c r="T2995">
        <v>1</v>
      </c>
      <c r="U2995" t="s">
        <v>58</v>
      </c>
      <c r="V2995" s="3">
        <v>0.38</v>
      </c>
      <c r="W2995" t="s">
        <v>60</v>
      </c>
      <c r="X2995" t="s">
        <v>143</v>
      </c>
      <c r="Y2995" s="2">
        <v>17.78</v>
      </c>
      <c r="Z2995" s="2">
        <v>17.78</v>
      </c>
      <c r="AA2995" s="2">
        <v>17.78</v>
      </c>
      <c r="AB2995" s="2">
        <v>0</v>
      </c>
    </row>
    <row r="2996" spans="1:28" x14ac:dyDescent="0.25">
      <c r="A2996">
        <v>2031743427</v>
      </c>
      <c r="B2996" t="s">
        <v>2530</v>
      </c>
      <c r="C2996" t="s">
        <v>2531</v>
      </c>
      <c r="D2996" s="5" t="str">
        <f t="shared" si="141"/>
        <v>JORDYN RAMSAY</v>
      </c>
      <c r="E2996" t="s">
        <v>52</v>
      </c>
      <c r="F2996" t="s">
        <v>1691</v>
      </c>
      <c r="G2996" t="s">
        <v>1692</v>
      </c>
      <c r="H2996" t="s">
        <v>1692</v>
      </c>
      <c r="I2996" s="8">
        <v>17425766</v>
      </c>
      <c r="J2996" t="s">
        <v>999</v>
      </c>
      <c r="K2996" t="s">
        <v>440</v>
      </c>
      <c r="L2996" t="str">
        <f t="shared" si="143"/>
        <v>CAROL FOLEY</v>
      </c>
      <c r="M2996" t="s">
        <v>57</v>
      </c>
      <c r="N2996" s="1">
        <v>45962</v>
      </c>
      <c r="O2996" s="1">
        <v>46174</v>
      </c>
      <c r="P2996">
        <f t="shared" si="140"/>
        <v>7</v>
      </c>
      <c r="Q2996" s="1" t="s">
        <v>142</v>
      </c>
      <c r="R2996" s="1" t="s">
        <v>3570</v>
      </c>
      <c r="S2996" s="2">
        <v>21.97</v>
      </c>
      <c r="T2996">
        <v>1</v>
      </c>
      <c r="U2996" t="s">
        <v>58</v>
      </c>
      <c r="V2996" s="3">
        <v>0.38</v>
      </c>
      <c r="W2996" t="s">
        <v>60</v>
      </c>
      <c r="X2996" t="s">
        <v>143</v>
      </c>
      <c r="Y2996" s="2">
        <v>8.35</v>
      </c>
      <c r="Z2996" s="2">
        <v>8.35</v>
      </c>
      <c r="AA2996" s="2">
        <v>8.35</v>
      </c>
      <c r="AB2996" s="2">
        <v>0</v>
      </c>
    </row>
    <row r="2997" spans="1:28" x14ac:dyDescent="0.25">
      <c r="A2997">
        <v>2031940058</v>
      </c>
      <c r="B2997" t="s">
        <v>2532</v>
      </c>
      <c r="C2997" t="s">
        <v>2533</v>
      </c>
      <c r="D2997" s="5" t="str">
        <f t="shared" si="141"/>
        <v>CRISTA CUGINI</v>
      </c>
      <c r="E2997" t="s">
        <v>52</v>
      </c>
      <c r="F2997" t="s">
        <v>1691</v>
      </c>
      <c r="G2997" t="s">
        <v>1692</v>
      </c>
      <c r="H2997" t="s">
        <v>1692</v>
      </c>
      <c r="I2997" s="8">
        <v>17425766</v>
      </c>
      <c r="J2997" t="s">
        <v>999</v>
      </c>
      <c r="K2997" t="s">
        <v>440</v>
      </c>
      <c r="L2997" t="str">
        <f t="shared" si="143"/>
        <v>CAROL FOLEY</v>
      </c>
      <c r="M2997" t="s">
        <v>57</v>
      </c>
      <c r="N2997" s="1">
        <v>45963</v>
      </c>
      <c r="O2997" s="1">
        <v>46175</v>
      </c>
      <c r="P2997">
        <f t="shared" si="140"/>
        <v>7</v>
      </c>
      <c r="Q2997" s="1" t="s">
        <v>142</v>
      </c>
      <c r="R2997" s="1" t="s">
        <v>3570</v>
      </c>
      <c r="S2997" s="2">
        <v>38.11</v>
      </c>
      <c r="T2997">
        <v>1</v>
      </c>
      <c r="U2997" t="s">
        <v>58</v>
      </c>
      <c r="V2997" s="3">
        <v>0.38</v>
      </c>
      <c r="W2997" t="s">
        <v>60</v>
      </c>
      <c r="X2997" t="s">
        <v>143</v>
      </c>
      <c r="Y2997" s="2">
        <v>14.48</v>
      </c>
      <c r="Z2997" s="2">
        <v>14.48</v>
      </c>
      <c r="AA2997" s="2">
        <v>14.48</v>
      </c>
      <c r="AB2997" s="2">
        <v>0</v>
      </c>
    </row>
    <row r="2998" spans="1:28" x14ac:dyDescent="0.25">
      <c r="A2998">
        <v>2031806668</v>
      </c>
      <c r="B2998" t="s">
        <v>376</v>
      </c>
      <c r="C2998" t="s">
        <v>377</v>
      </c>
      <c r="D2998" s="5" t="str">
        <f t="shared" si="141"/>
        <v>ALAN BLADES</v>
      </c>
      <c r="E2998" t="s">
        <v>188</v>
      </c>
      <c r="F2998" t="s">
        <v>1691</v>
      </c>
      <c r="G2998" t="s">
        <v>1692</v>
      </c>
      <c r="H2998" t="s">
        <v>1692</v>
      </c>
      <c r="I2998" s="8">
        <v>8977234</v>
      </c>
      <c r="J2998" t="s">
        <v>90</v>
      </c>
      <c r="K2998" t="s">
        <v>91</v>
      </c>
      <c r="L2998" t="str">
        <f t="shared" si="143"/>
        <v>RYAN CALTAGIRONE</v>
      </c>
      <c r="M2998" t="s">
        <v>57</v>
      </c>
      <c r="N2998" s="1">
        <v>45962</v>
      </c>
      <c r="O2998" s="1">
        <v>46174</v>
      </c>
      <c r="P2998">
        <f t="shared" si="140"/>
        <v>7</v>
      </c>
      <c r="Q2998" s="1" t="s">
        <v>142</v>
      </c>
      <c r="R2998" s="1" t="s">
        <v>3570</v>
      </c>
      <c r="S2998" s="2">
        <v>29.42</v>
      </c>
      <c r="T2998">
        <v>1</v>
      </c>
      <c r="U2998" t="s">
        <v>58</v>
      </c>
      <c r="V2998" s="3">
        <v>0.38</v>
      </c>
      <c r="W2998" t="s">
        <v>60</v>
      </c>
      <c r="X2998" t="s">
        <v>143</v>
      </c>
      <c r="Y2998" s="2">
        <v>11.18</v>
      </c>
      <c r="Z2998" s="2">
        <v>11.18</v>
      </c>
      <c r="AA2998" s="2">
        <v>11.18</v>
      </c>
      <c r="AB2998" s="2">
        <v>0</v>
      </c>
    </row>
    <row r="2999" spans="1:28" x14ac:dyDescent="0.25">
      <c r="A2999">
        <v>2031818851</v>
      </c>
      <c r="B2999" t="s">
        <v>75</v>
      </c>
      <c r="C2999" t="s">
        <v>378</v>
      </c>
      <c r="D2999" s="5" t="str">
        <f t="shared" si="141"/>
        <v>ANDY MICHAEL</v>
      </c>
      <c r="E2999" t="s">
        <v>106</v>
      </c>
      <c r="F2999" t="s">
        <v>1173</v>
      </c>
      <c r="G2999" t="s">
        <v>2474</v>
      </c>
      <c r="H2999" t="s">
        <v>3496</v>
      </c>
      <c r="I2999" s="8">
        <v>20724564</v>
      </c>
      <c r="J2999" t="s">
        <v>301</v>
      </c>
      <c r="K2999" t="s">
        <v>302</v>
      </c>
      <c r="L2999" t="str">
        <f t="shared" si="143"/>
        <v>Marsha Sanderock</v>
      </c>
      <c r="M2999" t="s">
        <v>57</v>
      </c>
      <c r="N2999" s="1">
        <v>45962</v>
      </c>
      <c r="O2999" s="1">
        <v>46174</v>
      </c>
      <c r="P2999">
        <f t="shared" si="140"/>
        <v>7</v>
      </c>
      <c r="Q2999" s="1" t="s">
        <v>142</v>
      </c>
      <c r="R2999" s="1" t="s">
        <v>3570</v>
      </c>
      <c r="S2999" s="2">
        <v>1022.97</v>
      </c>
      <c r="T2999">
        <v>1</v>
      </c>
      <c r="U2999" t="s">
        <v>58</v>
      </c>
      <c r="V2999" s="3">
        <v>0.19</v>
      </c>
      <c r="W2999" t="s">
        <v>60</v>
      </c>
      <c r="X2999" t="s">
        <v>143</v>
      </c>
      <c r="Y2999" s="2">
        <v>194.36</v>
      </c>
      <c r="Z2999" s="2">
        <v>194.36</v>
      </c>
      <c r="AA2999" s="2">
        <v>194.36</v>
      </c>
      <c r="AB2999" s="2">
        <v>0</v>
      </c>
    </row>
    <row r="3000" spans="1:28" x14ac:dyDescent="0.25">
      <c r="A3000">
        <v>2032009821</v>
      </c>
      <c r="B3000" t="s">
        <v>427</v>
      </c>
      <c r="C3000" t="s">
        <v>428</v>
      </c>
      <c r="D3000" s="5" t="str">
        <f t="shared" si="141"/>
        <v>SETH JOHNSON</v>
      </c>
      <c r="E3000" t="s">
        <v>210</v>
      </c>
      <c r="F3000" t="s">
        <v>734</v>
      </c>
      <c r="G3000" t="s">
        <v>735</v>
      </c>
      <c r="H3000" t="s">
        <v>735</v>
      </c>
      <c r="I3000" s="8">
        <v>3333476</v>
      </c>
      <c r="J3000" t="s">
        <v>429</v>
      </c>
      <c r="K3000" t="s">
        <v>430</v>
      </c>
      <c r="L3000" t="str">
        <f t="shared" si="143"/>
        <v>Colleen Jerger</v>
      </c>
      <c r="M3000" t="s">
        <v>57</v>
      </c>
      <c r="N3000" s="1">
        <v>45967</v>
      </c>
      <c r="O3000" s="1">
        <v>46179</v>
      </c>
      <c r="P3000">
        <f t="shared" si="140"/>
        <v>7</v>
      </c>
      <c r="Q3000" s="1" t="s">
        <v>142</v>
      </c>
      <c r="R3000" s="1" t="s">
        <v>3570</v>
      </c>
      <c r="S3000" s="2">
        <v>72.48</v>
      </c>
      <c r="T3000">
        <v>1</v>
      </c>
      <c r="U3000" t="s">
        <v>58</v>
      </c>
      <c r="V3000" s="3">
        <v>0.7</v>
      </c>
      <c r="W3000" t="s">
        <v>60</v>
      </c>
      <c r="X3000" t="s">
        <v>143</v>
      </c>
      <c r="Y3000" s="2">
        <v>50.74</v>
      </c>
      <c r="Z3000" s="2">
        <v>50.74</v>
      </c>
      <c r="AA3000" s="2">
        <v>50.74</v>
      </c>
      <c r="AB3000" s="2">
        <v>0</v>
      </c>
    </row>
    <row r="3001" spans="1:28" x14ac:dyDescent="0.25">
      <c r="A3001">
        <v>2031951397</v>
      </c>
      <c r="B3001" t="s">
        <v>736</v>
      </c>
      <c r="C3001" t="s">
        <v>737</v>
      </c>
      <c r="D3001" s="5" t="str">
        <f t="shared" si="141"/>
        <v>RASHELLE CHAPMAN</v>
      </c>
      <c r="E3001" t="s">
        <v>213</v>
      </c>
      <c r="F3001" t="s">
        <v>734</v>
      </c>
      <c r="G3001" t="s">
        <v>735</v>
      </c>
      <c r="H3001" t="s">
        <v>735</v>
      </c>
      <c r="I3001" s="8">
        <v>21605264</v>
      </c>
      <c r="J3001" t="s">
        <v>723</v>
      </c>
      <c r="K3001" t="s">
        <v>724</v>
      </c>
      <c r="L3001" t="str">
        <f t="shared" si="143"/>
        <v>Erica Solivan</v>
      </c>
      <c r="M3001" t="s">
        <v>57</v>
      </c>
      <c r="N3001" s="1">
        <v>45965</v>
      </c>
      <c r="O3001" s="1">
        <v>46177</v>
      </c>
      <c r="P3001">
        <f t="shared" si="140"/>
        <v>7</v>
      </c>
      <c r="Q3001" s="1" t="s">
        <v>142</v>
      </c>
      <c r="R3001" s="1" t="s">
        <v>3570</v>
      </c>
      <c r="S3001" s="2">
        <v>49.56</v>
      </c>
      <c r="T3001">
        <v>1</v>
      </c>
      <c r="U3001" t="s">
        <v>58</v>
      </c>
      <c r="V3001" s="3">
        <v>0.7</v>
      </c>
      <c r="W3001" t="s">
        <v>60</v>
      </c>
      <c r="X3001" t="s">
        <v>143</v>
      </c>
      <c r="Y3001" s="2">
        <v>34.69</v>
      </c>
      <c r="Z3001" s="2">
        <v>34.69</v>
      </c>
      <c r="AA3001" s="2">
        <v>34.69</v>
      </c>
      <c r="AB3001" s="2">
        <v>0</v>
      </c>
    </row>
    <row r="3002" spans="1:28" x14ac:dyDescent="0.25">
      <c r="A3002">
        <v>2032057066</v>
      </c>
      <c r="B3002" t="s">
        <v>823</v>
      </c>
      <c r="C3002" t="s">
        <v>824</v>
      </c>
      <c r="D3002" s="5" t="str">
        <f t="shared" si="141"/>
        <v>REGAN FINLAY</v>
      </c>
      <c r="E3002" t="s">
        <v>106</v>
      </c>
      <c r="F3002" t="s">
        <v>734</v>
      </c>
      <c r="G3002" t="s">
        <v>735</v>
      </c>
      <c r="H3002" t="s">
        <v>735</v>
      </c>
      <c r="I3002" s="8">
        <v>9213293</v>
      </c>
      <c r="J3002" t="s">
        <v>760</v>
      </c>
      <c r="K3002" t="s">
        <v>170</v>
      </c>
      <c r="L3002" t="str">
        <f t="shared" si="143"/>
        <v>GARY PORTUGAL</v>
      </c>
      <c r="M3002" t="s">
        <v>57</v>
      </c>
      <c r="N3002" s="1">
        <v>45969</v>
      </c>
      <c r="O3002" s="1">
        <v>46181</v>
      </c>
      <c r="P3002">
        <f t="shared" si="140"/>
        <v>7</v>
      </c>
      <c r="Q3002" s="1" t="s">
        <v>142</v>
      </c>
      <c r="R3002" s="1" t="s">
        <v>3570</v>
      </c>
      <c r="S3002" s="2">
        <v>17.899999999999999</v>
      </c>
      <c r="T3002">
        <v>1</v>
      </c>
      <c r="U3002" t="s">
        <v>58</v>
      </c>
      <c r="V3002" s="3">
        <v>0.7</v>
      </c>
      <c r="W3002" t="s">
        <v>60</v>
      </c>
      <c r="X3002" t="s">
        <v>143</v>
      </c>
      <c r="Y3002" s="2">
        <v>12.53</v>
      </c>
      <c r="Z3002" s="2">
        <v>12.53</v>
      </c>
      <c r="AA3002" s="2">
        <v>12.53</v>
      </c>
      <c r="AB3002" s="2">
        <v>0</v>
      </c>
    </row>
    <row r="3003" spans="1:28" x14ac:dyDescent="0.25">
      <c r="A3003">
        <v>2031523855</v>
      </c>
      <c r="B3003" t="s">
        <v>369</v>
      </c>
      <c r="C3003" t="s">
        <v>79</v>
      </c>
      <c r="D3003" s="5" t="str">
        <f t="shared" si="141"/>
        <v>CHAD COWAN</v>
      </c>
      <c r="E3003" t="s">
        <v>110</v>
      </c>
      <c r="F3003" t="s">
        <v>734</v>
      </c>
      <c r="G3003" t="s">
        <v>735</v>
      </c>
      <c r="H3003" t="s">
        <v>735</v>
      </c>
      <c r="I3003" s="8">
        <v>8307933</v>
      </c>
      <c r="J3003" t="s">
        <v>114</v>
      </c>
      <c r="K3003" t="s">
        <v>115</v>
      </c>
      <c r="L3003" t="str">
        <f t="shared" ref="L3003:L3034" si="144">CONCATENATE(K3003," ",J3003)</f>
        <v>GREGORY TEIPEL</v>
      </c>
      <c r="M3003" t="s">
        <v>57</v>
      </c>
      <c r="N3003" s="1">
        <v>45967</v>
      </c>
      <c r="O3003" s="1">
        <v>46179</v>
      </c>
      <c r="P3003">
        <f t="shared" si="140"/>
        <v>7</v>
      </c>
      <c r="Q3003" s="1" t="s">
        <v>142</v>
      </c>
      <c r="R3003" s="1" t="s">
        <v>3570</v>
      </c>
      <c r="S3003" s="2">
        <v>92.47</v>
      </c>
      <c r="T3003">
        <v>1</v>
      </c>
      <c r="U3003" t="s">
        <v>58</v>
      </c>
      <c r="V3003" s="3">
        <v>0.7</v>
      </c>
      <c r="W3003" t="s">
        <v>60</v>
      </c>
      <c r="X3003" t="s">
        <v>143</v>
      </c>
      <c r="Y3003" s="2">
        <v>64.73</v>
      </c>
      <c r="Z3003" s="2">
        <v>64.73</v>
      </c>
      <c r="AA3003" s="2">
        <v>64.73</v>
      </c>
      <c r="AB3003" s="2">
        <v>0</v>
      </c>
    </row>
    <row r="3004" spans="1:28" x14ac:dyDescent="0.25">
      <c r="A3004">
        <v>2031778696</v>
      </c>
      <c r="B3004" t="s">
        <v>371</v>
      </c>
      <c r="C3004" t="s">
        <v>372</v>
      </c>
      <c r="D3004" s="5" t="str">
        <f t="shared" si="141"/>
        <v>MARGARET KUTZLER</v>
      </c>
      <c r="E3004" t="s">
        <v>82</v>
      </c>
      <c r="F3004" t="s">
        <v>734</v>
      </c>
      <c r="G3004" t="s">
        <v>735</v>
      </c>
      <c r="H3004" t="s">
        <v>735</v>
      </c>
      <c r="I3004" s="8">
        <v>8307933</v>
      </c>
      <c r="J3004" t="s">
        <v>114</v>
      </c>
      <c r="K3004" t="s">
        <v>115</v>
      </c>
      <c r="L3004" t="str">
        <f t="shared" si="144"/>
        <v>GREGORY TEIPEL</v>
      </c>
      <c r="M3004" t="s">
        <v>57</v>
      </c>
      <c r="N3004" s="1">
        <v>45967</v>
      </c>
      <c r="O3004" s="1">
        <v>46179</v>
      </c>
      <c r="P3004">
        <f t="shared" si="140"/>
        <v>7</v>
      </c>
      <c r="Q3004" s="1" t="s">
        <v>142</v>
      </c>
      <c r="R3004" s="1" t="s">
        <v>3570</v>
      </c>
      <c r="S3004" s="2">
        <v>124.72</v>
      </c>
      <c r="T3004">
        <v>1</v>
      </c>
      <c r="U3004" t="s">
        <v>58</v>
      </c>
      <c r="V3004" s="3">
        <v>0.7</v>
      </c>
      <c r="W3004" t="s">
        <v>60</v>
      </c>
      <c r="X3004" t="s">
        <v>143</v>
      </c>
      <c r="Y3004" s="2">
        <v>87.3</v>
      </c>
      <c r="Z3004" s="2">
        <v>87.3</v>
      </c>
      <c r="AA3004" s="2">
        <v>87.3</v>
      </c>
      <c r="AB3004" s="2">
        <v>0</v>
      </c>
    </row>
    <row r="3005" spans="1:28" x14ac:dyDescent="0.25">
      <c r="A3005">
        <v>2031825053</v>
      </c>
      <c r="B3005" t="s">
        <v>292</v>
      </c>
      <c r="C3005" t="s">
        <v>232</v>
      </c>
      <c r="D3005" s="5" t="str">
        <f t="shared" si="141"/>
        <v>ANGELA HARRIS</v>
      </c>
      <c r="E3005" t="s">
        <v>244</v>
      </c>
      <c r="F3005" t="s">
        <v>734</v>
      </c>
      <c r="G3005" t="s">
        <v>735</v>
      </c>
      <c r="H3005" t="s">
        <v>735</v>
      </c>
      <c r="I3005" s="8">
        <v>8307933</v>
      </c>
      <c r="J3005" t="s">
        <v>114</v>
      </c>
      <c r="K3005" t="s">
        <v>115</v>
      </c>
      <c r="L3005" t="str">
        <f t="shared" si="144"/>
        <v>GREGORY TEIPEL</v>
      </c>
      <c r="M3005" t="s">
        <v>57</v>
      </c>
      <c r="N3005" s="1">
        <v>45967</v>
      </c>
      <c r="O3005" s="1">
        <v>46179</v>
      </c>
      <c r="P3005">
        <f t="shared" si="140"/>
        <v>7</v>
      </c>
      <c r="Q3005" s="1" t="s">
        <v>142</v>
      </c>
      <c r="R3005" s="1" t="s">
        <v>3570</v>
      </c>
      <c r="S3005" s="2">
        <v>72.790000000000006</v>
      </c>
      <c r="T3005">
        <v>1</v>
      </c>
      <c r="U3005" t="s">
        <v>58</v>
      </c>
      <c r="V3005" s="3">
        <v>0.7</v>
      </c>
      <c r="W3005" t="s">
        <v>60</v>
      </c>
      <c r="X3005" t="s">
        <v>143</v>
      </c>
      <c r="Y3005" s="2">
        <v>50.95</v>
      </c>
      <c r="Z3005" s="2">
        <v>50.95</v>
      </c>
      <c r="AA3005" s="2">
        <v>50.95</v>
      </c>
      <c r="AB3005" s="2">
        <v>0</v>
      </c>
    </row>
    <row r="3006" spans="1:28" x14ac:dyDescent="0.25">
      <c r="A3006">
        <v>2031916575</v>
      </c>
      <c r="B3006" t="s">
        <v>380</v>
      </c>
      <c r="C3006" t="s">
        <v>381</v>
      </c>
      <c r="D3006" s="5" t="str">
        <f t="shared" si="141"/>
        <v>ALICE STACEY</v>
      </c>
      <c r="E3006" t="s">
        <v>110</v>
      </c>
      <c r="F3006" t="s">
        <v>734</v>
      </c>
      <c r="G3006" t="s">
        <v>735</v>
      </c>
      <c r="H3006" t="s">
        <v>735</v>
      </c>
      <c r="I3006" s="8">
        <v>8307933</v>
      </c>
      <c r="J3006" t="s">
        <v>114</v>
      </c>
      <c r="K3006" t="s">
        <v>115</v>
      </c>
      <c r="L3006" t="str">
        <f t="shared" si="144"/>
        <v>GREGORY TEIPEL</v>
      </c>
      <c r="M3006" t="s">
        <v>57</v>
      </c>
      <c r="N3006" s="1">
        <v>45962</v>
      </c>
      <c r="O3006" s="1">
        <v>46174</v>
      </c>
      <c r="P3006">
        <f t="shared" si="140"/>
        <v>7</v>
      </c>
      <c r="Q3006" s="1" t="s">
        <v>142</v>
      </c>
      <c r="R3006" s="1" t="s">
        <v>3570</v>
      </c>
      <c r="S3006" s="2">
        <v>129.22</v>
      </c>
      <c r="T3006">
        <v>1</v>
      </c>
      <c r="U3006" t="s">
        <v>58</v>
      </c>
      <c r="V3006" s="3">
        <v>0.7</v>
      </c>
      <c r="W3006" t="s">
        <v>60</v>
      </c>
      <c r="X3006" t="s">
        <v>143</v>
      </c>
      <c r="Y3006" s="2">
        <v>90.45</v>
      </c>
      <c r="Z3006" s="2">
        <v>90.45</v>
      </c>
      <c r="AA3006" s="2">
        <v>90.45</v>
      </c>
      <c r="AB3006" s="2">
        <v>0</v>
      </c>
    </row>
    <row r="3007" spans="1:28" x14ac:dyDescent="0.25">
      <c r="A3007">
        <v>2031923192</v>
      </c>
      <c r="B3007" t="s">
        <v>382</v>
      </c>
      <c r="C3007" t="s">
        <v>383</v>
      </c>
      <c r="D3007" s="5" t="str">
        <f t="shared" si="141"/>
        <v>DONALD HOMOLKA</v>
      </c>
      <c r="E3007" t="s">
        <v>213</v>
      </c>
      <c r="F3007" t="s">
        <v>734</v>
      </c>
      <c r="G3007" t="s">
        <v>735</v>
      </c>
      <c r="H3007" t="s">
        <v>735</v>
      </c>
      <c r="I3007" s="8">
        <v>8307933</v>
      </c>
      <c r="J3007" t="s">
        <v>114</v>
      </c>
      <c r="K3007" t="s">
        <v>115</v>
      </c>
      <c r="L3007" t="str">
        <f t="shared" si="144"/>
        <v>GREGORY TEIPEL</v>
      </c>
      <c r="M3007" t="s">
        <v>57</v>
      </c>
      <c r="N3007" s="1">
        <v>45966</v>
      </c>
      <c r="O3007" s="1">
        <v>46178</v>
      </c>
      <c r="P3007">
        <f t="shared" si="140"/>
        <v>7</v>
      </c>
      <c r="Q3007" s="1" t="s">
        <v>142</v>
      </c>
      <c r="R3007" s="1" t="s">
        <v>3570</v>
      </c>
      <c r="S3007" s="2">
        <v>33.979999999999997</v>
      </c>
      <c r="T3007">
        <v>1</v>
      </c>
      <c r="U3007" t="s">
        <v>58</v>
      </c>
      <c r="V3007" s="3">
        <v>0.7</v>
      </c>
      <c r="W3007" t="s">
        <v>60</v>
      </c>
      <c r="X3007" t="s">
        <v>143</v>
      </c>
      <c r="Y3007" s="2">
        <v>23.79</v>
      </c>
      <c r="Z3007" s="2">
        <v>23.79</v>
      </c>
      <c r="AA3007" s="2">
        <v>23.79</v>
      </c>
      <c r="AB3007" s="2">
        <v>0</v>
      </c>
    </row>
    <row r="3008" spans="1:28" x14ac:dyDescent="0.25">
      <c r="A3008">
        <v>2031979449</v>
      </c>
      <c r="B3008" t="s">
        <v>409</v>
      </c>
      <c r="C3008" t="s">
        <v>293</v>
      </c>
      <c r="D3008" s="5" t="str">
        <f t="shared" si="141"/>
        <v>MARTIN SWIDLER</v>
      </c>
      <c r="E3008" t="s">
        <v>82</v>
      </c>
      <c r="F3008" t="s">
        <v>734</v>
      </c>
      <c r="G3008" t="s">
        <v>735</v>
      </c>
      <c r="H3008" t="s">
        <v>735</v>
      </c>
      <c r="I3008" s="8">
        <v>18754354</v>
      </c>
      <c r="J3008" t="s">
        <v>99</v>
      </c>
      <c r="K3008" t="s">
        <v>100</v>
      </c>
      <c r="L3008" t="str">
        <f t="shared" si="144"/>
        <v>JACOB YALE</v>
      </c>
      <c r="M3008" t="s">
        <v>57</v>
      </c>
      <c r="N3008" s="1">
        <v>45966</v>
      </c>
      <c r="O3008" s="1">
        <v>46178</v>
      </c>
      <c r="P3008">
        <f t="shared" si="140"/>
        <v>7</v>
      </c>
      <c r="Q3008" s="1" t="s">
        <v>142</v>
      </c>
      <c r="R3008" s="1" t="s">
        <v>3570</v>
      </c>
      <c r="S3008" s="2">
        <v>341.13</v>
      </c>
      <c r="T3008">
        <v>1</v>
      </c>
      <c r="U3008" t="s">
        <v>58</v>
      </c>
      <c r="V3008" s="3">
        <v>0.7</v>
      </c>
      <c r="W3008" t="s">
        <v>60</v>
      </c>
      <c r="X3008" t="s">
        <v>143</v>
      </c>
      <c r="Y3008" s="2">
        <v>238.79</v>
      </c>
      <c r="Z3008" s="2">
        <v>238.79</v>
      </c>
      <c r="AA3008" s="2">
        <v>238.79</v>
      </c>
      <c r="AB3008" s="2">
        <v>0</v>
      </c>
    </row>
    <row r="3009" spans="1:28" x14ac:dyDescent="0.25">
      <c r="A3009">
        <v>2031949859</v>
      </c>
      <c r="B3009" t="s">
        <v>419</v>
      </c>
      <c r="C3009" t="s">
        <v>420</v>
      </c>
      <c r="D3009" s="5" t="str">
        <f t="shared" si="141"/>
        <v>AMEE LARA</v>
      </c>
      <c r="E3009" t="s">
        <v>87</v>
      </c>
      <c r="F3009" t="s">
        <v>734</v>
      </c>
      <c r="G3009" t="s">
        <v>735</v>
      </c>
      <c r="H3009" t="s">
        <v>735</v>
      </c>
      <c r="I3009" s="8">
        <v>17516272</v>
      </c>
      <c r="J3009" t="s">
        <v>421</v>
      </c>
      <c r="K3009" t="s">
        <v>422</v>
      </c>
      <c r="L3009" t="str">
        <f t="shared" si="144"/>
        <v>Kenneth Weitzman</v>
      </c>
      <c r="M3009" t="s">
        <v>57</v>
      </c>
      <c r="N3009" s="1">
        <v>45966</v>
      </c>
      <c r="O3009" s="1">
        <v>46178</v>
      </c>
      <c r="P3009">
        <f t="shared" si="140"/>
        <v>7</v>
      </c>
      <c r="Q3009" s="1" t="s">
        <v>142</v>
      </c>
      <c r="R3009" s="1" t="s">
        <v>3570</v>
      </c>
      <c r="S3009" s="2">
        <v>27.34</v>
      </c>
      <c r="T3009">
        <v>1</v>
      </c>
      <c r="U3009" t="s">
        <v>58</v>
      </c>
      <c r="V3009" s="3">
        <v>0.7</v>
      </c>
      <c r="W3009" t="s">
        <v>60</v>
      </c>
      <c r="X3009" t="s">
        <v>143</v>
      </c>
      <c r="Y3009" s="2">
        <v>19.14</v>
      </c>
      <c r="Z3009" s="2">
        <v>19.14</v>
      </c>
      <c r="AA3009" s="2">
        <v>19.14</v>
      </c>
      <c r="AB3009" s="2">
        <v>0</v>
      </c>
    </row>
    <row r="3010" spans="1:28" x14ac:dyDescent="0.25">
      <c r="A3010">
        <v>2031866740</v>
      </c>
      <c r="B3010" t="s">
        <v>379</v>
      </c>
      <c r="C3010" t="s">
        <v>306</v>
      </c>
      <c r="D3010" s="5" t="str">
        <f t="shared" si="141"/>
        <v>AUSTIN HAMMER</v>
      </c>
      <c r="E3010" t="s">
        <v>220</v>
      </c>
      <c r="F3010" t="s">
        <v>734</v>
      </c>
      <c r="G3010" t="s">
        <v>735</v>
      </c>
      <c r="H3010" t="s">
        <v>735</v>
      </c>
      <c r="I3010" s="8">
        <v>1706194</v>
      </c>
      <c r="J3010" t="s">
        <v>72</v>
      </c>
      <c r="K3010" t="s">
        <v>73</v>
      </c>
      <c r="L3010" t="str">
        <f t="shared" si="144"/>
        <v>MATTHEW DAUGHERTY</v>
      </c>
      <c r="M3010" t="s">
        <v>57</v>
      </c>
      <c r="N3010" s="1">
        <v>45962</v>
      </c>
      <c r="O3010" s="1">
        <v>46174</v>
      </c>
      <c r="P3010">
        <f t="shared" ref="P3010:P3073" si="145">DATEDIF(N3010,O3010,"M")</f>
        <v>7</v>
      </c>
      <c r="Q3010" s="1" t="s">
        <v>142</v>
      </c>
      <c r="R3010" s="1" t="s">
        <v>3570</v>
      </c>
      <c r="S3010" s="2">
        <v>132.88</v>
      </c>
      <c r="T3010">
        <v>1</v>
      </c>
      <c r="U3010" t="s">
        <v>58</v>
      </c>
      <c r="V3010" s="3">
        <v>0.7</v>
      </c>
      <c r="W3010" t="s">
        <v>60</v>
      </c>
      <c r="X3010" t="s">
        <v>143</v>
      </c>
      <c r="Y3010" s="2">
        <v>93.02</v>
      </c>
      <c r="Z3010" s="2">
        <v>93.02</v>
      </c>
      <c r="AA3010" s="2">
        <v>93.02</v>
      </c>
      <c r="AB3010" s="2">
        <v>0</v>
      </c>
    </row>
    <row r="3011" spans="1:28" x14ac:dyDescent="0.25">
      <c r="A3011">
        <v>2032010095</v>
      </c>
      <c r="B3011" t="s">
        <v>431</v>
      </c>
      <c r="C3011" t="s">
        <v>432</v>
      </c>
      <c r="D3011" s="5" t="str">
        <f t="shared" ref="D3011:D3074" si="146">CONCATENATE(C3011," ",B3011)</f>
        <v>KURT OLSZEWSKI</v>
      </c>
      <c r="E3011" t="s">
        <v>82</v>
      </c>
      <c r="F3011" t="s">
        <v>734</v>
      </c>
      <c r="G3011" t="s">
        <v>735</v>
      </c>
      <c r="H3011" t="s">
        <v>735</v>
      </c>
      <c r="I3011" s="8">
        <v>8977234</v>
      </c>
      <c r="J3011" t="s">
        <v>90</v>
      </c>
      <c r="K3011" t="s">
        <v>91</v>
      </c>
      <c r="L3011" t="str">
        <f t="shared" si="144"/>
        <v>RYAN CALTAGIRONE</v>
      </c>
      <c r="M3011" t="s">
        <v>57</v>
      </c>
      <c r="N3011" s="1">
        <v>45967</v>
      </c>
      <c r="O3011" s="1">
        <v>46179</v>
      </c>
      <c r="P3011">
        <f t="shared" si="145"/>
        <v>7</v>
      </c>
      <c r="Q3011" s="1" t="s">
        <v>142</v>
      </c>
      <c r="R3011" s="1" t="s">
        <v>3570</v>
      </c>
      <c r="S3011" s="2">
        <v>95.54</v>
      </c>
      <c r="T3011">
        <v>1</v>
      </c>
      <c r="U3011" t="s">
        <v>58</v>
      </c>
      <c r="V3011" s="3">
        <v>0.7</v>
      </c>
      <c r="W3011" t="s">
        <v>60</v>
      </c>
      <c r="X3011" t="s">
        <v>143</v>
      </c>
      <c r="Y3011" s="2">
        <v>66.88</v>
      </c>
      <c r="Z3011" s="2">
        <v>66.88</v>
      </c>
      <c r="AA3011" s="2">
        <v>66.88</v>
      </c>
      <c r="AB3011" s="2">
        <v>0</v>
      </c>
    </row>
    <row r="3012" spans="1:28" x14ac:dyDescent="0.25">
      <c r="A3012">
        <v>2031759901</v>
      </c>
      <c r="B3012" t="s">
        <v>1784</v>
      </c>
      <c r="C3012" t="s">
        <v>119</v>
      </c>
      <c r="D3012" s="5" t="str">
        <f t="shared" si="146"/>
        <v>DAWN MAURER</v>
      </c>
      <c r="E3012" t="s">
        <v>172</v>
      </c>
      <c r="F3012" t="s">
        <v>734</v>
      </c>
      <c r="G3012" t="s">
        <v>735</v>
      </c>
      <c r="H3012" t="s">
        <v>735</v>
      </c>
      <c r="I3012" s="8">
        <v>8977234</v>
      </c>
      <c r="J3012" t="s">
        <v>90</v>
      </c>
      <c r="K3012" t="s">
        <v>91</v>
      </c>
      <c r="L3012" t="str">
        <f t="shared" si="144"/>
        <v>RYAN CALTAGIRONE</v>
      </c>
      <c r="M3012" t="s">
        <v>57</v>
      </c>
      <c r="N3012" s="1">
        <v>45962</v>
      </c>
      <c r="O3012" s="1">
        <v>46174</v>
      </c>
      <c r="P3012">
        <f t="shared" si="145"/>
        <v>7</v>
      </c>
      <c r="Q3012" s="1" t="s">
        <v>142</v>
      </c>
      <c r="R3012" s="1" t="s">
        <v>3570</v>
      </c>
      <c r="S3012" s="2">
        <v>36.72</v>
      </c>
      <c r="T3012">
        <v>1</v>
      </c>
      <c r="U3012" t="s">
        <v>58</v>
      </c>
      <c r="V3012" s="3">
        <v>0.7</v>
      </c>
      <c r="W3012" t="s">
        <v>60</v>
      </c>
      <c r="X3012" t="s">
        <v>143</v>
      </c>
      <c r="Y3012" s="2">
        <v>25.7</v>
      </c>
      <c r="Z3012" s="2">
        <v>25.7</v>
      </c>
      <c r="AA3012" s="2">
        <v>25.7</v>
      </c>
      <c r="AB3012" s="2">
        <v>0</v>
      </c>
    </row>
    <row r="3013" spans="1:28" x14ac:dyDescent="0.25">
      <c r="A3013">
        <v>2031806665</v>
      </c>
      <c r="B3013" t="s">
        <v>376</v>
      </c>
      <c r="C3013" t="s">
        <v>377</v>
      </c>
      <c r="D3013" s="5" t="str">
        <f t="shared" si="146"/>
        <v>ALAN BLADES</v>
      </c>
      <c r="E3013" t="s">
        <v>188</v>
      </c>
      <c r="F3013" t="s">
        <v>734</v>
      </c>
      <c r="G3013" t="s">
        <v>735</v>
      </c>
      <c r="H3013" t="s">
        <v>735</v>
      </c>
      <c r="I3013" s="8">
        <v>8977234</v>
      </c>
      <c r="J3013" t="s">
        <v>90</v>
      </c>
      <c r="K3013" t="s">
        <v>91</v>
      </c>
      <c r="L3013" t="str">
        <f t="shared" si="144"/>
        <v>RYAN CALTAGIRONE</v>
      </c>
      <c r="M3013" t="s">
        <v>57</v>
      </c>
      <c r="N3013" s="1">
        <v>45962</v>
      </c>
      <c r="O3013" s="1">
        <v>46174</v>
      </c>
      <c r="P3013">
        <f t="shared" si="145"/>
        <v>7</v>
      </c>
      <c r="Q3013" s="1" t="s">
        <v>142</v>
      </c>
      <c r="R3013" s="1" t="s">
        <v>3570</v>
      </c>
      <c r="S3013" s="2">
        <v>27.39</v>
      </c>
      <c r="T3013">
        <v>1</v>
      </c>
      <c r="U3013" t="s">
        <v>58</v>
      </c>
      <c r="V3013" s="3">
        <v>0.7</v>
      </c>
      <c r="W3013" t="s">
        <v>60</v>
      </c>
      <c r="X3013" t="s">
        <v>143</v>
      </c>
      <c r="Y3013" s="2">
        <v>19.170000000000002</v>
      </c>
      <c r="Z3013" s="2">
        <v>19.170000000000002</v>
      </c>
      <c r="AA3013" s="2">
        <v>19.170000000000002</v>
      </c>
      <c r="AB3013" s="2">
        <v>0</v>
      </c>
    </row>
    <row r="3014" spans="1:28" x14ac:dyDescent="0.25">
      <c r="A3014">
        <v>2031743428</v>
      </c>
      <c r="B3014" t="s">
        <v>2530</v>
      </c>
      <c r="C3014" t="s">
        <v>2531</v>
      </c>
      <c r="D3014" s="5" t="str">
        <f t="shared" si="146"/>
        <v>JORDYN RAMSAY</v>
      </c>
      <c r="E3014" t="s">
        <v>52</v>
      </c>
      <c r="F3014" t="s">
        <v>1796</v>
      </c>
      <c r="G3014" t="s">
        <v>1797</v>
      </c>
      <c r="H3014" t="s">
        <v>1797</v>
      </c>
      <c r="I3014" s="8">
        <v>17425766</v>
      </c>
      <c r="J3014" t="s">
        <v>999</v>
      </c>
      <c r="K3014" t="s">
        <v>440</v>
      </c>
      <c r="L3014" t="str">
        <f t="shared" si="144"/>
        <v>CAROL FOLEY</v>
      </c>
      <c r="M3014" t="s">
        <v>57</v>
      </c>
      <c r="N3014" s="1">
        <v>45962</v>
      </c>
      <c r="O3014" s="1">
        <v>46174</v>
      </c>
      <c r="P3014">
        <f t="shared" si="145"/>
        <v>7</v>
      </c>
      <c r="Q3014" s="1" t="s">
        <v>142</v>
      </c>
      <c r="R3014" s="1" t="s">
        <v>3570</v>
      </c>
      <c r="S3014" s="2">
        <v>32.979999999999997</v>
      </c>
      <c r="T3014">
        <v>1</v>
      </c>
      <c r="U3014" t="s">
        <v>58</v>
      </c>
      <c r="V3014" s="4">
        <v>0.375</v>
      </c>
      <c r="W3014" t="s">
        <v>60</v>
      </c>
      <c r="X3014" t="s">
        <v>143</v>
      </c>
      <c r="Y3014" s="2">
        <v>12.37</v>
      </c>
      <c r="Z3014" s="2">
        <v>12.37</v>
      </c>
      <c r="AA3014" s="2">
        <v>12.37</v>
      </c>
      <c r="AB3014" s="2">
        <v>0</v>
      </c>
    </row>
    <row r="3015" spans="1:28" x14ac:dyDescent="0.25">
      <c r="A3015">
        <v>2031940059</v>
      </c>
      <c r="B3015" t="s">
        <v>2532</v>
      </c>
      <c r="C3015" t="s">
        <v>2533</v>
      </c>
      <c r="D3015" s="5" t="str">
        <f t="shared" si="146"/>
        <v>CRISTA CUGINI</v>
      </c>
      <c r="E3015" t="s">
        <v>52</v>
      </c>
      <c r="F3015" t="s">
        <v>1796</v>
      </c>
      <c r="G3015" t="s">
        <v>1797</v>
      </c>
      <c r="H3015" t="s">
        <v>1797</v>
      </c>
      <c r="I3015" s="8">
        <v>17425766</v>
      </c>
      <c r="J3015" t="s">
        <v>999</v>
      </c>
      <c r="K3015" t="s">
        <v>440</v>
      </c>
      <c r="L3015" t="str">
        <f t="shared" si="144"/>
        <v>CAROL FOLEY</v>
      </c>
      <c r="M3015" t="s">
        <v>57</v>
      </c>
      <c r="N3015" s="1">
        <v>45963</v>
      </c>
      <c r="O3015" s="1">
        <v>46175</v>
      </c>
      <c r="P3015">
        <f t="shared" si="145"/>
        <v>7</v>
      </c>
      <c r="Q3015" s="1" t="s">
        <v>142</v>
      </c>
      <c r="R3015" s="1" t="s">
        <v>3570</v>
      </c>
      <c r="S3015" s="2">
        <v>15.88</v>
      </c>
      <c r="T3015">
        <v>1</v>
      </c>
      <c r="U3015" t="s">
        <v>58</v>
      </c>
      <c r="V3015" s="4">
        <v>0.375</v>
      </c>
      <c r="W3015" t="s">
        <v>60</v>
      </c>
      <c r="X3015" t="s">
        <v>143</v>
      </c>
      <c r="Y3015" s="2">
        <v>5.96</v>
      </c>
      <c r="Z3015" s="2">
        <v>5.96</v>
      </c>
      <c r="AA3015" s="2">
        <v>5.96</v>
      </c>
      <c r="AB3015" s="2">
        <v>0</v>
      </c>
    </row>
    <row r="3016" spans="1:28" x14ac:dyDescent="0.25">
      <c r="A3016">
        <v>2031965257</v>
      </c>
      <c r="B3016" t="s">
        <v>264</v>
      </c>
      <c r="C3016" t="s">
        <v>263</v>
      </c>
      <c r="D3016" s="5" t="str">
        <f t="shared" si="146"/>
        <v>CHARLES BENISH</v>
      </c>
      <c r="E3016" t="s">
        <v>82</v>
      </c>
      <c r="F3016" t="s">
        <v>1796</v>
      </c>
      <c r="G3016" t="s">
        <v>1797</v>
      </c>
      <c r="H3016" t="s">
        <v>1797</v>
      </c>
      <c r="I3016" s="8">
        <v>17437820</v>
      </c>
      <c r="J3016" t="s">
        <v>265</v>
      </c>
      <c r="K3016" t="s">
        <v>266</v>
      </c>
      <c r="L3016" t="str">
        <f t="shared" si="144"/>
        <v>COLLEEN FINNIGAN</v>
      </c>
      <c r="M3016" t="s">
        <v>57</v>
      </c>
      <c r="N3016" s="1">
        <v>45965</v>
      </c>
      <c r="O3016" s="1">
        <v>46177</v>
      </c>
      <c r="P3016">
        <f t="shared" si="145"/>
        <v>7</v>
      </c>
      <c r="Q3016" s="1" t="s">
        <v>142</v>
      </c>
      <c r="R3016" s="1" t="s">
        <v>3570</v>
      </c>
      <c r="S3016" s="2">
        <v>63.37</v>
      </c>
      <c r="T3016">
        <v>1</v>
      </c>
      <c r="U3016" t="s">
        <v>58</v>
      </c>
      <c r="V3016" s="4">
        <v>0.375</v>
      </c>
      <c r="W3016" t="s">
        <v>60</v>
      </c>
      <c r="X3016" t="s">
        <v>143</v>
      </c>
      <c r="Y3016" s="2">
        <v>23.76</v>
      </c>
      <c r="Z3016" s="2">
        <v>23.76</v>
      </c>
      <c r="AA3016" s="2">
        <v>23.76</v>
      </c>
      <c r="AB3016" s="2">
        <v>0</v>
      </c>
    </row>
    <row r="3017" spans="1:28" x14ac:dyDescent="0.25">
      <c r="A3017">
        <v>2032021961</v>
      </c>
      <c r="B3017" t="s">
        <v>808</v>
      </c>
      <c r="C3017" t="s">
        <v>263</v>
      </c>
      <c r="D3017" s="5" t="str">
        <f t="shared" si="146"/>
        <v>CHARLES MININGER</v>
      </c>
      <c r="E3017" t="s">
        <v>52</v>
      </c>
      <c r="F3017" t="s">
        <v>1796</v>
      </c>
      <c r="G3017" t="s">
        <v>1797</v>
      </c>
      <c r="H3017" t="s">
        <v>1797</v>
      </c>
      <c r="I3017" s="8">
        <v>21605264</v>
      </c>
      <c r="J3017" t="s">
        <v>723</v>
      </c>
      <c r="K3017" t="s">
        <v>724</v>
      </c>
      <c r="L3017" t="str">
        <f t="shared" si="144"/>
        <v>Erica Solivan</v>
      </c>
      <c r="M3017" t="s">
        <v>57</v>
      </c>
      <c r="N3017" s="1">
        <v>45968</v>
      </c>
      <c r="O3017" s="1">
        <v>46180</v>
      </c>
      <c r="P3017">
        <f t="shared" si="145"/>
        <v>7</v>
      </c>
      <c r="Q3017" s="1" t="s">
        <v>142</v>
      </c>
      <c r="R3017" s="1" t="s">
        <v>3570</v>
      </c>
      <c r="S3017" s="2">
        <v>15.88</v>
      </c>
      <c r="T3017">
        <v>1</v>
      </c>
      <c r="U3017" t="s">
        <v>58</v>
      </c>
      <c r="V3017" s="4">
        <v>0.375</v>
      </c>
      <c r="W3017" t="s">
        <v>60</v>
      </c>
      <c r="X3017" t="s">
        <v>143</v>
      </c>
      <c r="Y3017" s="2">
        <v>5.96</v>
      </c>
      <c r="Z3017" s="2">
        <v>5.96</v>
      </c>
      <c r="AA3017" s="2">
        <v>5.96</v>
      </c>
      <c r="AB3017" s="2">
        <v>0</v>
      </c>
    </row>
    <row r="3018" spans="1:28" x14ac:dyDescent="0.25">
      <c r="A3018">
        <v>2031949860</v>
      </c>
      <c r="B3018" t="s">
        <v>419</v>
      </c>
      <c r="C3018" t="s">
        <v>420</v>
      </c>
      <c r="D3018" s="5" t="str">
        <f t="shared" si="146"/>
        <v>AMEE LARA</v>
      </c>
      <c r="E3018" t="s">
        <v>87</v>
      </c>
      <c r="F3018" t="s">
        <v>1796</v>
      </c>
      <c r="G3018" t="s">
        <v>1797</v>
      </c>
      <c r="H3018" t="s">
        <v>1797</v>
      </c>
      <c r="I3018" s="8">
        <v>17516272</v>
      </c>
      <c r="J3018" t="s">
        <v>421</v>
      </c>
      <c r="K3018" t="s">
        <v>422</v>
      </c>
      <c r="L3018" t="str">
        <f t="shared" si="144"/>
        <v>Kenneth Weitzman</v>
      </c>
      <c r="M3018" t="s">
        <v>57</v>
      </c>
      <c r="N3018" s="1">
        <v>45966</v>
      </c>
      <c r="O3018" s="1">
        <v>46178</v>
      </c>
      <c r="P3018">
        <f t="shared" si="145"/>
        <v>7</v>
      </c>
      <c r="Q3018" s="1" t="s">
        <v>142</v>
      </c>
      <c r="R3018" s="1" t="s">
        <v>3570</v>
      </c>
      <c r="S3018" s="2">
        <v>27.49</v>
      </c>
      <c r="T3018">
        <v>1</v>
      </c>
      <c r="U3018" t="s">
        <v>58</v>
      </c>
      <c r="V3018" s="4">
        <v>0.375</v>
      </c>
      <c r="W3018" t="s">
        <v>60</v>
      </c>
      <c r="X3018" t="s">
        <v>143</v>
      </c>
      <c r="Y3018" s="2">
        <v>10.31</v>
      </c>
      <c r="Z3018" s="2">
        <v>10.31</v>
      </c>
      <c r="AA3018" s="2">
        <v>10.31</v>
      </c>
      <c r="AB3018" s="2">
        <v>0</v>
      </c>
    </row>
    <row r="3019" spans="1:28" x14ac:dyDescent="0.25">
      <c r="A3019">
        <v>2031806667</v>
      </c>
      <c r="B3019" t="s">
        <v>376</v>
      </c>
      <c r="C3019" t="s">
        <v>377</v>
      </c>
      <c r="D3019" s="5" t="str">
        <f t="shared" si="146"/>
        <v>ALAN BLADES</v>
      </c>
      <c r="E3019" t="s">
        <v>188</v>
      </c>
      <c r="F3019" t="s">
        <v>1796</v>
      </c>
      <c r="G3019" t="s">
        <v>1797</v>
      </c>
      <c r="H3019" t="s">
        <v>1797</v>
      </c>
      <c r="I3019" s="8">
        <v>8977234</v>
      </c>
      <c r="J3019" t="s">
        <v>90</v>
      </c>
      <c r="K3019" t="s">
        <v>91</v>
      </c>
      <c r="L3019" t="str">
        <f t="shared" si="144"/>
        <v>RYAN CALTAGIRONE</v>
      </c>
      <c r="M3019" t="s">
        <v>57</v>
      </c>
      <c r="N3019" s="1">
        <v>45962</v>
      </c>
      <c r="O3019" s="1">
        <v>46174</v>
      </c>
      <c r="P3019">
        <f t="shared" si="145"/>
        <v>7</v>
      </c>
      <c r="Q3019" s="1" t="s">
        <v>142</v>
      </c>
      <c r="R3019" s="1" t="s">
        <v>3570</v>
      </c>
      <c r="S3019" s="2">
        <v>71.739999999999995</v>
      </c>
      <c r="T3019">
        <v>1</v>
      </c>
      <c r="U3019" t="s">
        <v>58</v>
      </c>
      <c r="V3019" s="4">
        <v>0.375</v>
      </c>
      <c r="W3019" t="s">
        <v>60</v>
      </c>
      <c r="X3019" t="s">
        <v>143</v>
      </c>
      <c r="Y3019" s="2">
        <v>26.9</v>
      </c>
      <c r="Z3019" s="2">
        <v>26.9</v>
      </c>
      <c r="AA3019" s="2">
        <v>26.9</v>
      </c>
      <c r="AB3019" s="2">
        <v>0</v>
      </c>
    </row>
    <row r="3020" spans="1:28" x14ac:dyDescent="0.25">
      <c r="A3020">
        <v>2032009823</v>
      </c>
      <c r="B3020" t="s">
        <v>427</v>
      </c>
      <c r="C3020" t="s">
        <v>428</v>
      </c>
      <c r="D3020" s="5" t="str">
        <f t="shared" si="146"/>
        <v>SETH JOHNSON</v>
      </c>
      <c r="E3020" t="s">
        <v>210</v>
      </c>
      <c r="F3020" t="s">
        <v>734</v>
      </c>
      <c r="G3020" t="s">
        <v>746</v>
      </c>
      <c r="H3020" t="s">
        <v>746</v>
      </c>
      <c r="I3020" s="8">
        <v>3333476</v>
      </c>
      <c r="J3020" t="s">
        <v>429</v>
      </c>
      <c r="K3020" t="s">
        <v>430</v>
      </c>
      <c r="L3020" t="str">
        <f t="shared" si="144"/>
        <v>Colleen Jerger</v>
      </c>
      <c r="M3020" t="s">
        <v>57</v>
      </c>
      <c r="N3020" s="1">
        <v>45967</v>
      </c>
      <c r="O3020" s="1">
        <v>46179</v>
      </c>
      <c r="P3020">
        <f t="shared" si="145"/>
        <v>7</v>
      </c>
      <c r="Q3020" s="1" t="s">
        <v>142</v>
      </c>
      <c r="R3020" s="1" t="s">
        <v>3570</v>
      </c>
      <c r="S3020" s="2">
        <v>16.93</v>
      </c>
      <c r="T3020">
        <v>1</v>
      </c>
      <c r="U3020" t="s">
        <v>58</v>
      </c>
      <c r="V3020" s="3">
        <v>0.9</v>
      </c>
      <c r="W3020" t="s">
        <v>60</v>
      </c>
      <c r="X3020" t="s">
        <v>143</v>
      </c>
      <c r="Y3020" s="2">
        <v>15.24</v>
      </c>
      <c r="Z3020" s="2">
        <v>15.24</v>
      </c>
      <c r="AA3020" s="2">
        <v>15.24</v>
      </c>
      <c r="AB3020" s="2">
        <v>0</v>
      </c>
    </row>
    <row r="3021" spans="1:28" x14ac:dyDescent="0.25">
      <c r="A3021">
        <v>2031961861</v>
      </c>
      <c r="B3021" t="s">
        <v>126</v>
      </c>
      <c r="C3021" t="s">
        <v>155</v>
      </c>
      <c r="D3021" s="5" t="str">
        <f t="shared" si="146"/>
        <v>RICHARD MILLER</v>
      </c>
      <c r="E3021" t="s">
        <v>239</v>
      </c>
      <c r="F3021" t="s">
        <v>734</v>
      </c>
      <c r="G3021" t="s">
        <v>746</v>
      </c>
      <c r="H3021" t="s">
        <v>746</v>
      </c>
      <c r="I3021" s="8">
        <v>8307933</v>
      </c>
      <c r="J3021" t="s">
        <v>114</v>
      </c>
      <c r="K3021" t="s">
        <v>115</v>
      </c>
      <c r="L3021" t="str">
        <f t="shared" si="144"/>
        <v>GREGORY TEIPEL</v>
      </c>
      <c r="M3021" t="s">
        <v>57</v>
      </c>
      <c r="N3021" s="1">
        <v>45967</v>
      </c>
      <c r="O3021" s="1">
        <v>46179</v>
      </c>
      <c r="P3021">
        <f t="shared" si="145"/>
        <v>7</v>
      </c>
      <c r="Q3021" s="1" t="s">
        <v>142</v>
      </c>
      <c r="R3021" s="1" t="s">
        <v>3570</v>
      </c>
      <c r="S3021" s="2">
        <v>49.54</v>
      </c>
      <c r="T3021">
        <v>1</v>
      </c>
      <c r="U3021" t="s">
        <v>58</v>
      </c>
      <c r="V3021" s="3">
        <v>0.9</v>
      </c>
      <c r="W3021" t="s">
        <v>60</v>
      </c>
      <c r="X3021" t="s">
        <v>143</v>
      </c>
      <c r="Y3021" s="2">
        <v>44.59</v>
      </c>
      <c r="Z3021" s="2">
        <v>44.59</v>
      </c>
      <c r="AA3021" s="2">
        <v>44.59</v>
      </c>
      <c r="AB3021" s="2">
        <v>0</v>
      </c>
    </row>
    <row r="3022" spans="1:28" x14ac:dyDescent="0.25">
      <c r="A3022">
        <v>2031523857</v>
      </c>
      <c r="B3022" t="s">
        <v>369</v>
      </c>
      <c r="C3022" t="s">
        <v>79</v>
      </c>
      <c r="D3022" s="5" t="str">
        <f t="shared" si="146"/>
        <v>CHAD COWAN</v>
      </c>
      <c r="E3022" t="s">
        <v>110</v>
      </c>
      <c r="F3022" t="s">
        <v>734</v>
      </c>
      <c r="G3022" t="s">
        <v>746</v>
      </c>
      <c r="H3022" t="s">
        <v>746</v>
      </c>
      <c r="I3022" s="8">
        <v>8307933</v>
      </c>
      <c r="J3022" t="s">
        <v>114</v>
      </c>
      <c r="K3022" t="s">
        <v>115</v>
      </c>
      <c r="L3022" t="str">
        <f t="shared" si="144"/>
        <v>GREGORY TEIPEL</v>
      </c>
      <c r="M3022" t="s">
        <v>57</v>
      </c>
      <c r="N3022" s="1">
        <v>45967</v>
      </c>
      <c r="O3022" s="1">
        <v>46179</v>
      </c>
      <c r="P3022">
        <f t="shared" si="145"/>
        <v>7</v>
      </c>
      <c r="Q3022" s="1" t="s">
        <v>142</v>
      </c>
      <c r="R3022" s="1" t="s">
        <v>3570</v>
      </c>
      <c r="S3022" s="2">
        <v>71.75</v>
      </c>
      <c r="T3022">
        <v>1</v>
      </c>
      <c r="U3022" t="s">
        <v>58</v>
      </c>
      <c r="V3022" s="3">
        <v>0.9</v>
      </c>
      <c r="W3022" t="s">
        <v>60</v>
      </c>
      <c r="X3022" t="s">
        <v>143</v>
      </c>
      <c r="Y3022" s="2">
        <v>64.58</v>
      </c>
      <c r="Z3022" s="2">
        <v>64.58</v>
      </c>
      <c r="AA3022" s="2">
        <v>64.58</v>
      </c>
      <c r="AB3022" s="2">
        <v>0</v>
      </c>
    </row>
    <row r="3023" spans="1:28" x14ac:dyDescent="0.25">
      <c r="A3023">
        <v>2031882909</v>
      </c>
      <c r="B3023" t="s">
        <v>1789</v>
      </c>
      <c r="C3023" t="s">
        <v>1576</v>
      </c>
      <c r="D3023" s="5" t="str">
        <f t="shared" si="146"/>
        <v>RAYMOND ARRAZCAETA</v>
      </c>
      <c r="E3023" t="s">
        <v>213</v>
      </c>
      <c r="F3023" t="s">
        <v>734</v>
      </c>
      <c r="G3023" t="s">
        <v>746</v>
      </c>
      <c r="H3023" t="s">
        <v>746</v>
      </c>
      <c r="I3023" s="8">
        <v>8307933</v>
      </c>
      <c r="J3023" t="s">
        <v>114</v>
      </c>
      <c r="K3023" t="s">
        <v>115</v>
      </c>
      <c r="L3023" t="str">
        <f t="shared" si="144"/>
        <v>GREGORY TEIPEL</v>
      </c>
      <c r="M3023" t="s">
        <v>57</v>
      </c>
      <c r="N3023" s="1">
        <v>45962</v>
      </c>
      <c r="O3023" s="1">
        <v>46174</v>
      </c>
      <c r="P3023">
        <f t="shared" si="145"/>
        <v>7</v>
      </c>
      <c r="Q3023" s="1" t="s">
        <v>142</v>
      </c>
      <c r="R3023" s="1" t="s">
        <v>3570</v>
      </c>
      <c r="S3023" s="2">
        <v>16.63</v>
      </c>
      <c r="T3023">
        <v>1</v>
      </c>
      <c r="U3023" t="s">
        <v>58</v>
      </c>
      <c r="V3023" s="3">
        <v>0.9</v>
      </c>
      <c r="W3023" t="s">
        <v>60</v>
      </c>
      <c r="X3023" t="s">
        <v>143</v>
      </c>
      <c r="Y3023" s="2">
        <v>14.97</v>
      </c>
      <c r="Z3023" s="2">
        <v>14.97</v>
      </c>
      <c r="AA3023" s="2">
        <v>14.97</v>
      </c>
      <c r="AB3023" s="2">
        <v>0</v>
      </c>
    </row>
    <row r="3024" spans="1:28" x14ac:dyDescent="0.25">
      <c r="A3024">
        <v>2031379960</v>
      </c>
      <c r="B3024" t="s">
        <v>466</v>
      </c>
      <c r="C3024" t="s">
        <v>399</v>
      </c>
      <c r="D3024" s="5" t="str">
        <f t="shared" si="146"/>
        <v>ROBERT THOMAS</v>
      </c>
      <c r="E3024" t="s">
        <v>177</v>
      </c>
      <c r="F3024" t="s">
        <v>734</v>
      </c>
      <c r="G3024" t="s">
        <v>746</v>
      </c>
      <c r="H3024" t="s">
        <v>746</v>
      </c>
      <c r="I3024" s="8">
        <v>5442438</v>
      </c>
      <c r="J3024" t="s">
        <v>178</v>
      </c>
      <c r="K3024" t="s">
        <v>179</v>
      </c>
      <c r="L3024" t="str">
        <f t="shared" si="144"/>
        <v>Ronald Max</v>
      </c>
      <c r="M3024" t="s">
        <v>57</v>
      </c>
      <c r="N3024" s="1">
        <v>45962</v>
      </c>
      <c r="O3024" s="1">
        <v>46174</v>
      </c>
      <c r="P3024">
        <f t="shared" si="145"/>
        <v>7</v>
      </c>
      <c r="Q3024" s="1" t="s">
        <v>142</v>
      </c>
      <c r="R3024" s="1" t="s">
        <v>3570</v>
      </c>
      <c r="S3024" s="2">
        <v>163.25</v>
      </c>
      <c r="T3024">
        <v>1</v>
      </c>
      <c r="U3024" t="s">
        <v>58</v>
      </c>
      <c r="V3024" s="3">
        <v>0.9</v>
      </c>
      <c r="W3024" t="s">
        <v>60</v>
      </c>
      <c r="X3024" t="s">
        <v>143</v>
      </c>
      <c r="Y3024" s="2">
        <v>146.91999999999999</v>
      </c>
      <c r="Z3024" s="2">
        <v>146.91999999999999</v>
      </c>
      <c r="AA3024" s="2">
        <v>146.91999999999999</v>
      </c>
      <c r="AB3024" s="2">
        <v>0</v>
      </c>
    </row>
    <row r="3025" spans="1:28" x14ac:dyDescent="0.25">
      <c r="A3025">
        <v>2031975383</v>
      </c>
      <c r="B3025" t="s">
        <v>665</v>
      </c>
      <c r="C3025" t="s">
        <v>490</v>
      </c>
      <c r="D3025" s="5" t="str">
        <f t="shared" si="146"/>
        <v>DAVID MYERS</v>
      </c>
      <c r="E3025" t="s">
        <v>52</v>
      </c>
      <c r="F3025" t="s">
        <v>734</v>
      </c>
      <c r="G3025" t="s">
        <v>746</v>
      </c>
      <c r="H3025" t="s">
        <v>746</v>
      </c>
      <c r="I3025" s="8" t="s">
        <v>3561</v>
      </c>
      <c r="J3025" t="s">
        <v>766</v>
      </c>
      <c r="K3025" t="s">
        <v>767</v>
      </c>
      <c r="L3025" t="str">
        <f t="shared" si="144"/>
        <v>SCOTT AGUGLIA</v>
      </c>
      <c r="M3025" t="s">
        <v>57</v>
      </c>
      <c r="N3025" s="1">
        <v>45965</v>
      </c>
      <c r="O3025" s="1">
        <v>46177</v>
      </c>
      <c r="P3025">
        <f t="shared" si="145"/>
        <v>7</v>
      </c>
      <c r="Q3025" s="1" t="s">
        <v>142</v>
      </c>
      <c r="R3025" s="1" t="s">
        <v>3570</v>
      </c>
      <c r="S3025" s="2">
        <v>96.19</v>
      </c>
      <c r="T3025">
        <v>1</v>
      </c>
      <c r="U3025" t="s">
        <v>58</v>
      </c>
      <c r="V3025" s="3">
        <v>0.9</v>
      </c>
      <c r="W3025" t="s">
        <v>60</v>
      </c>
      <c r="X3025" t="s">
        <v>143</v>
      </c>
      <c r="Y3025" s="2">
        <v>86.57</v>
      </c>
      <c r="Z3025" s="2">
        <v>86.57</v>
      </c>
      <c r="AA3025" s="2">
        <v>86.57</v>
      </c>
      <c r="AB3025" s="2">
        <v>0</v>
      </c>
    </row>
    <row r="3026" spans="1:28" x14ac:dyDescent="0.25">
      <c r="A3026">
        <v>2031398945</v>
      </c>
      <c r="B3026" t="s">
        <v>355</v>
      </c>
      <c r="C3026" t="s">
        <v>356</v>
      </c>
      <c r="D3026" s="5" t="str">
        <f t="shared" si="146"/>
        <v>KEITH BEAUDET</v>
      </c>
      <c r="E3026" t="s">
        <v>177</v>
      </c>
      <c r="F3026" t="s">
        <v>734</v>
      </c>
      <c r="G3026" t="s">
        <v>740</v>
      </c>
      <c r="H3026" t="s">
        <v>951</v>
      </c>
      <c r="I3026" s="8">
        <v>5442438</v>
      </c>
      <c r="J3026" t="s">
        <v>178</v>
      </c>
      <c r="K3026" t="s">
        <v>179</v>
      </c>
      <c r="L3026" t="str">
        <f t="shared" si="144"/>
        <v>Ronald Max</v>
      </c>
      <c r="M3026" t="s">
        <v>57</v>
      </c>
      <c r="N3026" s="1">
        <v>45933</v>
      </c>
      <c r="O3026" s="1">
        <v>46176</v>
      </c>
      <c r="P3026">
        <f t="shared" si="145"/>
        <v>8</v>
      </c>
      <c r="Q3026" s="1" t="s">
        <v>142</v>
      </c>
      <c r="R3026" s="1" t="s">
        <v>3570</v>
      </c>
      <c r="S3026" s="2">
        <v>24.61</v>
      </c>
      <c r="T3026">
        <v>1</v>
      </c>
      <c r="U3026" t="s">
        <v>58</v>
      </c>
      <c r="V3026" s="3">
        <v>0.7</v>
      </c>
      <c r="W3026" t="s">
        <v>60</v>
      </c>
      <c r="X3026" t="s">
        <v>143</v>
      </c>
      <c r="Y3026" s="2">
        <v>17.23</v>
      </c>
      <c r="Z3026" s="2">
        <v>17.23</v>
      </c>
      <c r="AA3026" s="2">
        <v>17.23</v>
      </c>
      <c r="AB3026" s="2">
        <v>0</v>
      </c>
    </row>
    <row r="3027" spans="1:28" x14ac:dyDescent="0.25">
      <c r="A3027">
        <v>2030804310</v>
      </c>
      <c r="B3027" t="s">
        <v>292</v>
      </c>
      <c r="C3027" t="s">
        <v>115</v>
      </c>
      <c r="D3027" s="5" t="str">
        <f t="shared" si="146"/>
        <v>GREGORY HARRIS</v>
      </c>
      <c r="E3027" t="s">
        <v>177</v>
      </c>
      <c r="F3027" t="s">
        <v>734</v>
      </c>
      <c r="G3027" t="s">
        <v>740</v>
      </c>
      <c r="H3027" t="s">
        <v>951</v>
      </c>
      <c r="I3027" s="8">
        <v>5442438</v>
      </c>
      <c r="J3027" t="s">
        <v>178</v>
      </c>
      <c r="K3027" t="s">
        <v>179</v>
      </c>
      <c r="L3027" t="str">
        <f t="shared" si="144"/>
        <v>Ronald Max</v>
      </c>
      <c r="M3027" t="s">
        <v>57</v>
      </c>
      <c r="N3027" s="1">
        <v>45931</v>
      </c>
      <c r="O3027" s="1">
        <v>46174</v>
      </c>
      <c r="P3027">
        <f t="shared" si="145"/>
        <v>8</v>
      </c>
      <c r="Q3027" s="1" t="s">
        <v>142</v>
      </c>
      <c r="R3027" s="1" t="s">
        <v>3570</v>
      </c>
      <c r="S3027" s="2">
        <v>24.61</v>
      </c>
      <c r="T3027">
        <v>1</v>
      </c>
      <c r="U3027" t="s">
        <v>58</v>
      </c>
      <c r="V3027" s="3">
        <v>0.7</v>
      </c>
      <c r="W3027" t="s">
        <v>60</v>
      </c>
      <c r="X3027" t="s">
        <v>143</v>
      </c>
      <c r="Y3027" s="2">
        <v>17.23</v>
      </c>
      <c r="Z3027" s="2">
        <v>17.23</v>
      </c>
      <c r="AA3027" s="2">
        <v>17.23</v>
      </c>
      <c r="AB3027" s="2">
        <v>0</v>
      </c>
    </row>
    <row r="3028" spans="1:28" x14ac:dyDescent="0.25">
      <c r="A3028">
        <v>2030822046</v>
      </c>
      <c r="B3028" t="s">
        <v>297</v>
      </c>
      <c r="C3028" t="s">
        <v>298</v>
      </c>
      <c r="D3028" s="5" t="str">
        <f t="shared" si="146"/>
        <v>JUSTIN SCHOFF</v>
      </c>
      <c r="E3028" t="s">
        <v>177</v>
      </c>
      <c r="F3028" t="s">
        <v>734</v>
      </c>
      <c r="G3028" t="s">
        <v>951</v>
      </c>
      <c r="H3028" t="s">
        <v>951</v>
      </c>
      <c r="I3028" s="8">
        <v>5442438</v>
      </c>
      <c r="J3028" t="s">
        <v>178</v>
      </c>
      <c r="K3028" t="s">
        <v>179</v>
      </c>
      <c r="L3028" t="str">
        <f t="shared" si="144"/>
        <v>Ronald Max</v>
      </c>
      <c r="M3028" t="s">
        <v>57</v>
      </c>
      <c r="N3028" s="1">
        <v>45931</v>
      </c>
      <c r="O3028" s="1">
        <v>46174</v>
      </c>
      <c r="P3028">
        <f t="shared" si="145"/>
        <v>8</v>
      </c>
      <c r="Q3028" s="1" t="s">
        <v>142</v>
      </c>
      <c r="R3028" s="1" t="s">
        <v>3570</v>
      </c>
      <c r="S3028" s="2">
        <v>24.61</v>
      </c>
      <c r="T3028">
        <v>1</v>
      </c>
      <c r="U3028" t="s">
        <v>58</v>
      </c>
      <c r="V3028" s="3">
        <v>0.7</v>
      </c>
      <c r="W3028" t="s">
        <v>60</v>
      </c>
      <c r="X3028" t="s">
        <v>143</v>
      </c>
      <c r="Y3028" s="2">
        <v>17.23</v>
      </c>
      <c r="Z3028" s="2">
        <v>17.23</v>
      </c>
      <c r="AA3028" s="2">
        <v>17.23</v>
      </c>
      <c r="AB3028" s="2">
        <v>0</v>
      </c>
    </row>
    <row r="3029" spans="1:28" x14ac:dyDescent="0.25">
      <c r="A3029">
        <v>2030898264</v>
      </c>
      <c r="B3029" t="s">
        <v>305</v>
      </c>
      <c r="C3029" t="s">
        <v>306</v>
      </c>
      <c r="D3029" s="5" t="str">
        <f t="shared" si="146"/>
        <v>AUSTIN RANDALL</v>
      </c>
      <c r="E3029" t="s">
        <v>177</v>
      </c>
      <c r="F3029" t="s">
        <v>734</v>
      </c>
      <c r="G3029" t="s">
        <v>740</v>
      </c>
      <c r="H3029" t="s">
        <v>951</v>
      </c>
      <c r="I3029" s="8">
        <v>5442438</v>
      </c>
      <c r="J3029" t="s">
        <v>178</v>
      </c>
      <c r="K3029" t="s">
        <v>179</v>
      </c>
      <c r="L3029" t="str">
        <f t="shared" si="144"/>
        <v>Ronald Max</v>
      </c>
      <c r="M3029" t="s">
        <v>57</v>
      </c>
      <c r="N3029" s="1">
        <v>45931</v>
      </c>
      <c r="O3029" s="1">
        <v>46174</v>
      </c>
      <c r="P3029">
        <f t="shared" si="145"/>
        <v>8</v>
      </c>
      <c r="Q3029" s="1" t="s">
        <v>142</v>
      </c>
      <c r="R3029" s="1" t="s">
        <v>3570</v>
      </c>
      <c r="S3029" s="2">
        <v>24.61</v>
      </c>
      <c r="T3029">
        <v>1</v>
      </c>
      <c r="U3029" t="s">
        <v>58</v>
      </c>
      <c r="V3029" s="3">
        <v>0.7</v>
      </c>
      <c r="W3029" t="s">
        <v>60</v>
      </c>
      <c r="X3029" t="s">
        <v>143</v>
      </c>
      <c r="Y3029" s="2">
        <v>17.23</v>
      </c>
      <c r="Z3029" s="2">
        <v>17.23</v>
      </c>
      <c r="AA3029" s="2">
        <v>17.23</v>
      </c>
      <c r="AB3029" s="2">
        <v>0</v>
      </c>
    </row>
    <row r="3030" spans="1:28" x14ac:dyDescent="0.25">
      <c r="A3030">
        <v>2030994135</v>
      </c>
      <c r="B3030" t="s">
        <v>315</v>
      </c>
      <c r="C3030" t="s">
        <v>310</v>
      </c>
      <c r="D3030" s="5" t="str">
        <f t="shared" si="146"/>
        <v>CHRISTOPHER SCHNEIDER</v>
      </c>
      <c r="E3030" t="s">
        <v>177</v>
      </c>
      <c r="F3030" t="s">
        <v>734</v>
      </c>
      <c r="G3030" t="s">
        <v>740</v>
      </c>
      <c r="H3030" t="s">
        <v>951</v>
      </c>
      <c r="I3030" s="8">
        <v>5442438</v>
      </c>
      <c r="J3030" t="s">
        <v>178</v>
      </c>
      <c r="K3030" t="s">
        <v>179</v>
      </c>
      <c r="L3030" t="str">
        <f t="shared" si="144"/>
        <v>Ronald Max</v>
      </c>
      <c r="M3030" t="s">
        <v>57</v>
      </c>
      <c r="N3030" s="1">
        <v>45931</v>
      </c>
      <c r="O3030" s="1">
        <v>46174</v>
      </c>
      <c r="P3030">
        <f t="shared" si="145"/>
        <v>8</v>
      </c>
      <c r="Q3030" s="1" t="s">
        <v>142</v>
      </c>
      <c r="R3030" s="1" t="s">
        <v>3570</v>
      </c>
      <c r="S3030" s="2">
        <v>24.61</v>
      </c>
      <c r="T3030">
        <v>1</v>
      </c>
      <c r="U3030" t="s">
        <v>58</v>
      </c>
      <c r="V3030" s="3">
        <v>0.7</v>
      </c>
      <c r="W3030" t="s">
        <v>60</v>
      </c>
      <c r="X3030" t="s">
        <v>143</v>
      </c>
      <c r="Y3030" s="2">
        <v>17.23</v>
      </c>
      <c r="Z3030" s="2">
        <v>17.23</v>
      </c>
      <c r="AA3030" s="2">
        <v>17.23</v>
      </c>
      <c r="AB3030" s="2">
        <v>0</v>
      </c>
    </row>
    <row r="3031" spans="1:28" x14ac:dyDescent="0.25">
      <c r="A3031">
        <v>2031005188</v>
      </c>
      <c r="B3031" t="s">
        <v>3310</v>
      </c>
      <c r="C3031" t="s">
        <v>921</v>
      </c>
      <c r="D3031" s="5" t="str">
        <f t="shared" si="146"/>
        <v>VICTORIA SADLER</v>
      </c>
      <c r="E3031" t="s">
        <v>177</v>
      </c>
      <c r="F3031" t="s">
        <v>734</v>
      </c>
      <c r="G3031" t="s">
        <v>740</v>
      </c>
      <c r="H3031" t="s">
        <v>951</v>
      </c>
      <c r="I3031" s="8">
        <v>5442438</v>
      </c>
      <c r="J3031" t="s">
        <v>178</v>
      </c>
      <c r="K3031" t="s">
        <v>179</v>
      </c>
      <c r="L3031" t="str">
        <f t="shared" si="144"/>
        <v>Ronald Max</v>
      </c>
      <c r="M3031" t="s">
        <v>57</v>
      </c>
      <c r="N3031" s="1">
        <v>45931</v>
      </c>
      <c r="O3031" s="1">
        <v>46174</v>
      </c>
      <c r="P3031">
        <f t="shared" si="145"/>
        <v>8</v>
      </c>
      <c r="Q3031" s="1" t="s">
        <v>142</v>
      </c>
      <c r="R3031" s="1" t="s">
        <v>3570</v>
      </c>
      <c r="S3031" s="2">
        <v>24.61</v>
      </c>
      <c r="T3031">
        <v>1</v>
      </c>
      <c r="U3031" t="s">
        <v>58</v>
      </c>
      <c r="V3031" s="3">
        <v>0.7</v>
      </c>
      <c r="W3031" t="s">
        <v>60</v>
      </c>
      <c r="X3031" t="s">
        <v>143</v>
      </c>
      <c r="Y3031" s="2">
        <v>17.23</v>
      </c>
      <c r="Z3031" s="2">
        <v>17.23</v>
      </c>
      <c r="AA3031" s="2">
        <v>17.23</v>
      </c>
      <c r="AB3031" s="2">
        <v>0</v>
      </c>
    </row>
    <row r="3032" spans="1:28" x14ac:dyDescent="0.25">
      <c r="A3032">
        <v>2031412053</v>
      </c>
      <c r="B3032" t="s">
        <v>366</v>
      </c>
      <c r="C3032" t="s">
        <v>155</v>
      </c>
      <c r="D3032" s="5" t="str">
        <f t="shared" si="146"/>
        <v>RICHARD HINTON</v>
      </c>
      <c r="E3032" t="s">
        <v>213</v>
      </c>
      <c r="F3032" t="s">
        <v>734</v>
      </c>
      <c r="G3032" t="s">
        <v>740</v>
      </c>
      <c r="H3032" t="s">
        <v>951</v>
      </c>
      <c r="I3032" s="8">
        <v>8977234</v>
      </c>
      <c r="J3032" t="s">
        <v>90</v>
      </c>
      <c r="K3032" t="s">
        <v>91</v>
      </c>
      <c r="L3032" t="str">
        <f t="shared" si="144"/>
        <v>RYAN CALTAGIRONE</v>
      </c>
      <c r="M3032" t="s">
        <v>57</v>
      </c>
      <c r="N3032" s="1">
        <v>45935</v>
      </c>
      <c r="O3032" s="1">
        <v>46178</v>
      </c>
      <c r="P3032">
        <f t="shared" si="145"/>
        <v>8</v>
      </c>
      <c r="Q3032" s="1" t="s">
        <v>142</v>
      </c>
      <c r="R3032" s="1" t="s">
        <v>3570</v>
      </c>
      <c r="S3032" s="2">
        <v>25.73</v>
      </c>
      <c r="T3032">
        <v>1</v>
      </c>
      <c r="U3032" t="s">
        <v>58</v>
      </c>
      <c r="V3032" s="3">
        <v>0.7</v>
      </c>
      <c r="W3032" t="s">
        <v>60</v>
      </c>
      <c r="X3032" t="s">
        <v>143</v>
      </c>
      <c r="Y3032" s="2">
        <v>18.010000000000002</v>
      </c>
      <c r="Z3032" s="2">
        <v>18.010000000000002</v>
      </c>
      <c r="AA3032" s="2">
        <v>18.010000000000002</v>
      </c>
      <c r="AB3032" s="2">
        <v>0</v>
      </c>
    </row>
    <row r="3033" spans="1:28" x14ac:dyDescent="0.25">
      <c r="A3033">
        <v>2031358597</v>
      </c>
      <c r="B3033" t="s">
        <v>349</v>
      </c>
      <c r="C3033" t="s">
        <v>350</v>
      </c>
      <c r="D3033" s="5" t="str">
        <f t="shared" si="146"/>
        <v>HANNAH HIGGINS</v>
      </c>
      <c r="E3033" t="s">
        <v>87</v>
      </c>
      <c r="F3033" t="s">
        <v>734</v>
      </c>
      <c r="G3033" t="s">
        <v>740</v>
      </c>
      <c r="H3033" t="s">
        <v>951</v>
      </c>
      <c r="I3033" s="8">
        <v>8977234</v>
      </c>
      <c r="J3033" t="s">
        <v>90</v>
      </c>
      <c r="K3033" t="s">
        <v>91</v>
      </c>
      <c r="L3033" t="str">
        <f t="shared" si="144"/>
        <v>RYAN CALTAGIRONE</v>
      </c>
      <c r="M3033" t="s">
        <v>57</v>
      </c>
      <c r="N3033" s="1">
        <v>45931</v>
      </c>
      <c r="O3033" s="1">
        <v>46174</v>
      </c>
      <c r="P3033">
        <f t="shared" si="145"/>
        <v>8</v>
      </c>
      <c r="Q3033" s="1" t="s">
        <v>142</v>
      </c>
      <c r="R3033" s="1" t="s">
        <v>3570</v>
      </c>
      <c r="S3033" s="2">
        <v>25.73</v>
      </c>
      <c r="T3033">
        <v>1</v>
      </c>
      <c r="U3033" t="s">
        <v>58</v>
      </c>
      <c r="V3033" s="3">
        <v>0.7</v>
      </c>
      <c r="W3033" t="s">
        <v>60</v>
      </c>
      <c r="X3033" t="s">
        <v>143</v>
      </c>
      <c r="Y3033" s="2">
        <v>18.010000000000002</v>
      </c>
      <c r="Z3033" s="2">
        <v>18.010000000000002</v>
      </c>
      <c r="AA3033" s="2">
        <v>18.010000000000002</v>
      </c>
      <c r="AB3033" s="2">
        <v>0</v>
      </c>
    </row>
    <row r="3034" spans="1:28" x14ac:dyDescent="0.25">
      <c r="A3034">
        <v>2031269055</v>
      </c>
      <c r="B3034" t="s">
        <v>2528</v>
      </c>
      <c r="C3034" t="s">
        <v>2529</v>
      </c>
      <c r="D3034" s="5" t="str">
        <f t="shared" si="146"/>
        <v>FRANCIS KOESTER</v>
      </c>
      <c r="E3034" t="s">
        <v>82</v>
      </c>
      <c r="F3034" t="s">
        <v>1691</v>
      </c>
      <c r="G3034" t="s">
        <v>1694</v>
      </c>
      <c r="H3034" t="s">
        <v>1694</v>
      </c>
      <c r="I3034" s="8">
        <v>8977234</v>
      </c>
      <c r="J3034" t="s">
        <v>90</v>
      </c>
      <c r="K3034" t="s">
        <v>91</v>
      </c>
      <c r="L3034" t="str">
        <f t="shared" si="144"/>
        <v>RYAN CALTAGIRONE</v>
      </c>
      <c r="M3034" t="s">
        <v>57</v>
      </c>
      <c r="N3034" s="1">
        <v>45931</v>
      </c>
      <c r="O3034" s="1">
        <v>46174</v>
      </c>
      <c r="P3034">
        <f t="shared" si="145"/>
        <v>8</v>
      </c>
      <c r="Q3034" s="1" t="s">
        <v>142</v>
      </c>
      <c r="R3034" s="1" t="s">
        <v>3570</v>
      </c>
      <c r="S3034" s="2">
        <v>412.3</v>
      </c>
      <c r="T3034">
        <v>1</v>
      </c>
      <c r="U3034" t="s">
        <v>58</v>
      </c>
      <c r="V3034" s="3">
        <v>0.38</v>
      </c>
      <c r="W3034" t="s">
        <v>60</v>
      </c>
      <c r="X3034" t="s">
        <v>143</v>
      </c>
      <c r="Y3034" s="2">
        <v>156.66999999999999</v>
      </c>
      <c r="Z3034" s="2">
        <v>156.66999999999999</v>
      </c>
      <c r="AA3034" s="2">
        <v>156.66999999999999</v>
      </c>
      <c r="AB3034" s="2">
        <v>0</v>
      </c>
    </row>
    <row r="3035" spans="1:28" x14ac:dyDescent="0.25">
      <c r="A3035">
        <v>2031269056</v>
      </c>
      <c r="B3035" t="s">
        <v>2528</v>
      </c>
      <c r="C3035" t="s">
        <v>2529</v>
      </c>
      <c r="D3035" s="5" t="str">
        <f t="shared" si="146"/>
        <v>FRANCIS KOESTER</v>
      </c>
      <c r="E3035" t="s">
        <v>82</v>
      </c>
      <c r="F3035" t="s">
        <v>1691</v>
      </c>
      <c r="G3035" t="s">
        <v>1695</v>
      </c>
      <c r="H3035" t="s">
        <v>1694</v>
      </c>
      <c r="I3035" s="8">
        <v>8977234</v>
      </c>
      <c r="J3035" t="s">
        <v>90</v>
      </c>
      <c r="K3035" t="s">
        <v>91</v>
      </c>
      <c r="L3035" t="str">
        <f t="shared" ref="L3035:L3066" si="147">CONCATENATE(K3035," ",J3035)</f>
        <v>RYAN CALTAGIRONE</v>
      </c>
      <c r="M3035" t="s">
        <v>57</v>
      </c>
      <c r="N3035" s="1">
        <v>45931</v>
      </c>
      <c r="O3035" s="1">
        <v>46174</v>
      </c>
      <c r="P3035">
        <f t="shared" si="145"/>
        <v>8</v>
      </c>
      <c r="Q3035" s="1" t="s">
        <v>142</v>
      </c>
      <c r="R3035" s="1" t="s">
        <v>3570</v>
      </c>
      <c r="S3035" s="2">
        <v>7.09</v>
      </c>
      <c r="T3035">
        <v>1</v>
      </c>
      <c r="U3035" t="s">
        <v>58</v>
      </c>
      <c r="V3035" s="3">
        <v>0.38</v>
      </c>
      <c r="W3035" t="s">
        <v>60</v>
      </c>
      <c r="X3035" t="s">
        <v>143</v>
      </c>
      <c r="Y3035" s="2">
        <v>2.69</v>
      </c>
      <c r="Z3035" s="2">
        <v>2.69</v>
      </c>
      <c r="AA3035" s="2">
        <v>2.69</v>
      </c>
      <c r="AB3035" s="2">
        <v>0</v>
      </c>
    </row>
    <row r="3036" spans="1:28" x14ac:dyDescent="0.25">
      <c r="A3036">
        <v>2031264376</v>
      </c>
      <c r="B3036" t="s">
        <v>2679</v>
      </c>
      <c r="C3036" t="s">
        <v>2680</v>
      </c>
      <c r="D3036" s="5" t="str">
        <f t="shared" si="146"/>
        <v>WILBER LOPEZ</v>
      </c>
      <c r="E3036" t="s">
        <v>177</v>
      </c>
      <c r="F3036" t="s">
        <v>734</v>
      </c>
      <c r="G3036" t="s">
        <v>746</v>
      </c>
      <c r="H3036" t="s">
        <v>3499</v>
      </c>
      <c r="I3036" s="8">
        <v>20411454</v>
      </c>
      <c r="J3036" t="s">
        <v>1809</v>
      </c>
      <c r="K3036" t="s">
        <v>112</v>
      </c>
      <c r="L3036" t="s">
        <v>3568</v>
      </c>
      <c r="M3036" t="s">
        <v>57</v>
      </c>
      <c r="N3036" s="1">
        <v>45931</v>
      </c>
      <c r="O3036" s="1">
        <v>46174</v>
      </c>
      <c r="P3036">
        <f t="shared" si="145"/>
        <v>8</v>
      </c>
      <c r="Q3036" s="1" t="s">
        <v>142</v>
      </c>
      <c r="R3036" s="1" t="s">
        <v>3570</v>
      </c>
      <c r="S3036" s="2">
        <v>5.85</v>
      </c>
      <c r="T3036">
        <v>1</v>
      </c>
      <c r="U3036" t="s">
        <v>58</v>
      </c>
      <c r="V3036" s="3">
        <v>0.2</v>
      </c>
      <c r="W3036" t="s">
        <v>60</v>
      </c>
      <c r="X3036" t="s">
        <v>143</v>
      </c>
      <c r="Y3036" s="2">
        <v>5.85</v>
      </c>
      <c r="Z3036" s="2">
        <v>5.85</v>
      </c>
      <c r="AA3036" s="2">
        <v>5.85</v>
      </c>
      <c r="AB3036" s="2">
        <v>0</v>
      </c>
    </row>
    <row r="3037" spans="1:28" x14ac:dyDescent="0.25">
      <c r="A3037">
        <v>2031179747</v>
      </c>
      <c r="B3037" t="s">
        <v>323</v>
      </c>
      <c r="C3037" t="s">
        <v>101</v>
      </c>
      <c r="D3037" s="5" t="str">
        <f t="shared" si="146"/>
        <v>ALLEN JOAS</v>
      </c>
      <c r="E3037" t="s">
        <v>324</v>
      </c>
      <c r="F3037" t="s">
        <v>88</v>
      </c>
      <c r="G3037" t="s">
        <v>98</v>
      </c>
      <c r="H3037" t="s">
        <v>3482</v>
      </c>
      <c r="I3037" s="8" t="s">
        <v>3560</v>
      </c>
      <c r="J3037" t="s">
        <v>216</v>
      </c>
      <c r="K3037" t="s">
        <v>217</v>
      </c>
      <c r="L3037" t="str">
        <f t="shared" ref="L3037:L3100" si="148">CONCATENATE(K3037," ",J3037)</f>
        <v>Chad Yale</v>
      </c>
      <c r="M3037" t="s">
        <v>57</v>
      </c>
      <c r="N3037" s="1">
        <v>45931</v>
      </c>
      <c r="O3037" s="1">
        <v>46174</v>
      </c>
      <c r="P3037">
        <f t="shared" si="145"/>
        <v>8</v>
      </c>
      <c r="Q3037" s="1" t="s">
        <v>142</v>
      </c>
      <c r="R3037" s="1" t="s">
        <v>3570</v>
      </c>
      <c r="S3037" s="2">
        <v>160.87</v>
      </c>
      <c r="T3037">
        <v>1</v>
      </c>
      <c r="U3037" t="s">
        <v>58</v>
      </c>
      <c r="V3037" s="3">
        <v>0.75</v>
      </c>
      <c r="W3037" t="s">
        <v>60</v>
      </c>
      <c r="X3037" t="s">
        <v>143</v>
      </c>
      <c r="Y3037" s="2">
        <v>120.65</v>
      </c>
      <c r="Z3037" s="2">
        <v>120.65</v>
      </c>
      <c r="AA3037" s="2">
        <v>120.65</v>
      </c>
      <c r="AB3037" s="2">
        <v>0</v>
      </c>
    </row>
    <row r="3038" spans="1:28" x14ac:dyDescent="0.25">
      <c r="A3038">
        <v>2030806602</v>
      </c>
      <c r="B3038" t="s">
        <v>293</v>
      </c>
      <c r="C3038" t="s">
        <v>294</v>
      </c>
      <c r="D3038" s="5" t="str">
        <f t="shared" si="146"/>
        <v>HEATHER MARTIN</v>
      </c>
      <c r="E3038" t="s">
        <v>244</v>
      </c>
      <c r="F3038" t="s">
        <v>88</v>
      </c>
      <c r="G3038" t="s">
        <v>107</v>
      </c>
      <c r="H3038" t="s">
        <v>3482</v>
      </c>
      <c r="I3038" s="8">
        <v>8307933</v>
      </c>
      <c r="J3038" t="s">
        <v>114</v>
      </c>
      <c r="K3038" t="s">
        <v>115</v>
      </c>
      <c r="L3038" t="str">
        <f t="shared" si="148"/>
        <v>GREGORY TEIPEL</v>
      </c>
      <c r="M3038" t="s">
        <v>57</v>
      </c>
      <c r="N3038" s="1">
        <v>45936</v>
      </c>
      <c r="O3038" s="1">
        <v>46179</v>
      </c>
      <c r="P3038">
        <f t="shared" si="145"/>
        <v>8</v>
      </c>
      <c r="Q3038" s="1" t="s">
        <v>142</v>
      </c>
      <c r="R3038" s="1" t="s">
        <v>3570</v>
      </c>
      <c r="S3038" s="2">
        <v>26.73</v>
      </c>
      <c r="T3038">
        <v>1</v>
      </c>
      <c r="U3038" t="s">
        <v>58</v>
      </c>
      <c r="V3038" s="3">
        <v>0.75</v>
      </c>
      <c r="W3038" t="s">
        <v>60</v>
      </c>
      <c r="X3038" t="s">
        <v>143</v>
      </c>
      <c r="Y3038" s="2">
        <v>20.05</v>
      </c>
      <c r="Z3038" s="2">
        <v>20.05</v>
      </c>
      <c r="AA3038" s="2">
        <v>20.05</v>
      </c>
      <c r="AB3038" s="2">
        <v>0</v>
      </c>
    </row>
    <row r="3039" spans="1:28" x14ac:dyDescent="0.25">
      <c r="A3039">
        <v>2030816919</v>
      </c>
      <c r="B3039" t="s">
        <v>295</v>
      </c>
      <c r="C3039" t="s">
        <v>296</v>
      </c>
      <c r="D3039" s="5" t="str">
        <f t="shared" si="146"/>
        <v>GRACE NISWANGER</v>
      </c>
      <c r="E3039" t="s">
        <v>191</v>
      </c>
      <c r="F3039" t="s">
        <v>88</v>
      </c>
      <c r="G3039" t="s">
        <v>107</v>
      </c>
      <c r="H3039" t="s">
        <v>3482</v>
      </c>
      <c r="I3039" s="8">
        <v>8307933</v>
      </c>
      <c r="J3039" t="s">
        <v>114</v>
      </c>
      <c r="K3039" t="s">
        <v>115</v>
      </c>
      <c r="L3039" t="str">
        <f t="shared" si="148"/>
        <v>GREGORY TEIPEL</v>
      </c>
      <c r="M3039" t="s">
        <v>57</v>
      </c>
      <c r="N3039" s="1">
        <v>45936</v>
      </c>
      <c r="O3039" s="1">
        <v>46179</v>
      </c>
      <c r="P3039">
        <f t="shared" si="145"/>
        <v>8</v>
      </c>
      <c r="Q3039" s="1" t="s">
        <v>142</v>
      </c>
      <c r="R3039" s="1" t="s">
        <v>3570</v>
      </c>
      <c r="S3039" s="2">
        <v>43.75</v>
      </c>
      <c r="T3039">
        <v>1</v>
      </c>
      <c r="U3039" t="s">
        <v>58</v>
      </c>
      <c r="V3039" s="3">
        <v>0.75</v>
      </c>
      <c r="W3039" t="s">
        <v>60</v>
      </c>
      <c r="X3039" t="s">
        <v>143</v>
      </c>
      <c r="Y3039" s="2">
        <v>32.81</v>
      </c>
      <c r="Z3039" s="2">
        <v>32.81</v>
      </c>
      <c r="AA3039" s="2">
        <v>32.81</v>
      </c>
      <c r="AB3039" s="2">
        <v>0</v>
      </c>
    </row>
    <row r="3040" spans="1:28" x14ac:dyDescent="0.25">
      <c r="A3040">
        <v>2031014066</v>
      </c>
      <c r="B3040" t="s">
        <v>316</v>
      </c>
      <c r="C3040" t="s">
        <v>317</v>
      </c>
      <c r="D3040" s="5" t="str">
        <f t="shared" si="146"/>
        <v>ANNE BOYLE</v>
      </c>
      <c r="E3040" t="s">
        <v>244</v>
      </c>
      <c r="F3040" t="s">
        <v>88</v>
      </c>
      <c r="G3040" t="s">
        <v>107</v>
      </c>
      <c r="H3040" t="s">
        <v>3482</v>
      </c>
      <c r="I3040" s="8">
        <v>8307933</v>
      </c>
      <c r="J3040" t="s">
        <v>114</v>
      </c>
      <c r="K3040" t="s">
        <v>115</v>
      </c>
      <c r="L3040" t="str">
        <f t="shared" si="148"/>
        <v>GREGORY TEIPEL</v>
      </c>
      <c r="M3040" t="s">
        <v>57</v>
      </c>
      <c r="N3040" s="1">
        <v>45936</v>
      </c>
      <c r="O3040" s="1">
        <v>46179</v>
      </c>
      <c r="P3040">
        <f t="shared" si="145"/>
        <v>8</v>
      </c>
      <c r="Q3040" s="1" t="s">
        <v>142</v>
      </c>
      <c r="R3040" s="1" t="s">
        <v>3570</v>
      </c>
      <c r="S3040" s="2">
        <v>118.83</v>
      </c>
      <c r="T3040">
        <v>1</v>
      </c>
      <c r="U3040" t="s">
        <v>58</v>
      </c>
      <c r="V3040" s="3">
        <v>0.75</v>
      </c>
      <c r="W3040" t="s">
        <v>60</v>
      </c>
      <c r="X3040" t="s">
        <v>143</v>
      </c>
      <c r="Y3040" s="2">
        <v>89.12</v>
      </c>
      <c r="Z3040" s="2">
        <v>89.12</v>
      </c>
      <c r="AA3040" s="2">
        <v>89.12</v>
      </c>
      <c r="AB3040" s="2">
        <v>0</v>
      </c>
    </row>
    <row r="3041" spans="1:28" x14ac:dyDescent="0.25">
      <c r="A3041">
        <v>2031224286</v>
      </c>
      <c r="B3041" t="s">
        <v>329</v>
      </c>
      <c r="C3041" t="s">
        <v>330</v>
      </c>
      <c r="D3041" s="5" t="str">
        <f t="shared" si="146"/>
        <v>RACHAEL CELL</v>
      </c>
      <c r="E3041" t="s">
        <v>82</v>
      </c>
      <c r="F3041" t="s">
        <v>88</v>
      </c>
      <c r="G3041" t="s">
        <v>107</v>
      </c>
      <c r="H3041" t="s">
        <v>3482</v>
      </c>
      <c r="I3041" s="8">
        <v>18754354</v>
      </c>
      <c r="J3041" t="s">
        <v>99</v>
      </c>
      <c r="K3041" t="s">
        <v>100</v>
      </c>
      <c r="L3041" t="str">
        <f t="shared" si="148"/>
        <v>JACOB YALE</v>
      </c>
      <c r="M3041" t="s">
        <v>57</v>
      </c>
      <c r="N3041" s="1">
        <v>45931</v>
      </c>
      <c r="O3041" s="1">
        <v>46174</v>
      </c>
      <c r="P3041">
        <f t="shared" si="145"/>
        <v>8</v>
      </c>
      <c r="Q3041" s="1" t="s">
        <v>142</v>
      </c>
      <c r="R3041" s="1" t="s">
        <v>3570</v>
      </c>
      <c r="S3041" s="2">
        <v>20.6</v>
      </c>
      <c r="T3041">
        <v>1</v>
      </c>
      <c r="U3041" t="s">
        <v>58</v>
      </c>
      <c r="V3041" s="3">
        <v>0.75</v>
      </c>
      <c r="W3041" t="s">
        <v>60</v>
      </c>
      <c r="X3041" t="s">
        <v>143</v>
      </c>
      <c r="Y3041" s="2">
        <v>15.45</v>
      </c>
      <c r="Z3041" s="2">
        <v>15.45</v>
      </c>
      <c r="AA3041" s="2">
        <v>15.45</v>
      </c>
      <c r="AB3041" s="2">
        <v>0</v>
      </c>
    </row>
    <row r="3042" spans="1:28" x14ac:dyDescent="0.25">
      <c r="A3042">
        <v>2030598136</v>
      </c>
      <c r="B3042" t="s">
        <v>260</v>
      </c>
      <c r="C3042" t="s">
        <v>261</v>
      </c>
      <c r="D3042" s="5" t="str">
        <f t="shared" si="146"/>
        <v>BELL KRISTINE</v>
      </c>
      <c r="E3042" t="s">
        <v>262</v>
      </c>
      <c r="F3042" t="s">
        <v>88</v>
      </c>
      <c r="G3042" t="s">
        <v>98</v>
      </c>
      <c r="H3042" t="s">
        <v>3482</v>
      </c>
      <c r="I3042" s="8" t="s">
        <v>3556</v>
      </c>
      <c r="J3042" t="s">
        <v>164</v>
      </c>
      <c r="K3042" t="s">
        <v>165</v>
      </c>
      <c r="L3042" t="str">
        <f t="shared" si="148"/>
        <v>Jake Shulman</v>
      </c>
      <c r="M3042" t="s">
        <v>57</v>
      </c>
      <c r="N3042" s="1">
        <v>45931</v>
      </c>
      <c r="O3042" s="1">
        <v>46174</v>
      </c>
      <c r="P3042">
        <f t="shared" si="145"/>
        <v>8</v>
      </c>
      <c r="Q3042" s="1" t="s">
        <v>142</v>
      </c>
      <c r="R3042" s="1" t="s">
        <v>3570</v>
      </c>
      <c r="S3042" s="2">
        <v>39.880000000000003</v>
      </c>
      <c r="T3042">
        <v>1</v>
      </c>
      <c r="U3042" t="s">
        <v>58</v>
      </c>
      <c r="V3042" s="3">
        <v>0.75</v>
      </c>
      <c r="W3042" t="s">
        <v>60</v>
      </c>
      <c r="X3042" t="s">
        <v>143</v>
      </c>
      <c r="Y3042" s="2">
        <v>29.91</v>
      </c>
      <c r="Z3042" s="2">
        <v>29.91</v>
      </c>
      <c r="AA3042" s="2">
        <v>29.91</v>
      </c>
      <c r="AB3042" s="2">
        <v>0</v>
      </c>
    </row>
    <row r="3043" spans="1:28" x14ac:dyDescent="0.25">
      <c r="A3043">
        <v>2030965243</v>
      </c>
      <c r="B3043" t="s">
        <v>309</v>
      </c>
      <c r="C3043" t="s">
        <v>206</v>
      </c>
      <c r="D3043" s="5" t="str">
        <f t="shared" si="146"/>
        <v>REBECCA FALING</v>
      </c>
      <c r="E3043" t="s">
        <v>262</v>
      </c>
      <c r="F3043" t="s">
        <v>88</v>
      </c>
      <c r="G3043" t="s">
        <v>98</v>
      </c>
      <c r="H3043" t="s">
        <v>3482</v>
      </c>
      <c r="I3043" s="8" t="s">
        <v>3556</v>
      </c>
      <c r="J3043" t="s">
        <v>164</v>
      </c>
      <c r="K3043" t="s">
        <v>165</v>
      </c>
      <c r="L3043" t="str">
        <f t="shared" si="148"/>
        <v>Jake Shulman</v>
      </c>
      <c r="M3043" t="s">
        <v>57</v>
      </c>
      <c r="N3043" s="1">
        <v>45931</v>
      </c>
      <c r="O3043" s="1">
        <v>46174</v>
      </c>
      <c r="P3043">
        <f t="shared" si="145"/>
        <v>8</v>
      </c>
      <c r="Q3043" s="1" t="s">
        <v>142</v>
      </c>
      <c r="R3043" s="1" t="s">
        <v>3570</v>
      </c>
      <c r="S3043" s="2">
        <v>112.15</v>
      </c>
      <c r="T3043">
        <v>1</v>
      </c>
      <c r="U3043" t="s">
        <v>58</v>
      </c>
      <c r="V3043" s="3">
        <v>0.75</v>
      </c>
      <c r="W3043" t="s">
        <v>60</v>
      </c>
      <c r="X3043" t="s">
        <v>143</v>
      </c>
      <c r="Y3043" s="2">
        <v>84.11</v>
      </c>
      <c r="Z3043" s="2">
        <v>84.11</v>
      </c>
      <c r="AA3043" s="2">
        <v>84.11</v>
      </c>
      <c r="AB3043" s="2">
        <v>0</v>
      </c>
    </row>
    <row r="3044" spans="1:28" x14ac:dyDescent="0.25">
      <c r="A3044">
        <v>2031130545</v>
      </c>
      <c r="B3044" t="s">
        <v>322</v>
      </c>
      <c r="C3044" t="s">
        <v>130</v>
      </c>
      <c r="D3044" s="5" t="str">
        <f t="shared" si="146"/>
        <v>JAMES DEMPSEY</v>
      </c>
      <c r="E3044" t="s">
        <v>262</v>
      </c>
      <c r="F3044" t="s">
        <v>88</v>
      </c>
      <c r="G3044" t="s">
        <v>98</v>
      </c>
      <c r="H3044" t="s">
        <v>3482</v>
      </c>
      <c r="I3044" s="8" t="s">
        <v>3556</v>
      </c>
      <c r="J3044" t="s">
        <v>164</v>
      </c>
      <c r="K3044" t="s">
        <v>165</v>
      </c>
      <c r="L3044" t="str">
        <f t="shared" si="148"/>
        <v>Jake Shulman</v>
      </c>
      <c r="M3044" t="s">
        <v>57</v>
      </c>
      <c r="N3044" s="1">
        <v>45931</v>
      </c>
      <c r="O3044" s="1">
        <v>46174</v>
      </c>
      <c r="P3044">
        <f t="shared" si="145"/>
        <v>8</v>
      </c>
      <c r="Q3044" s="1" t="s">
        <v>142</v>
      </c>
      <c r="R3044" s="1" t="s">
        <v>3570</v>
      </c>
      <c r="S3044" s="2">
        <v>79.05</v>
      </c>
      <c r="T3044">
        <v>1</v>
      </c>
      <c r="U3044" t="s">
        <v>58</v>
      </c>
      <c r="V3044" s="3">
        <v>0.75</v>
      </c>
      <c r="W3044" t="s">
        <v>60</v>
      </c>
      <c r="X3044" t="s">
        <v>143</v>
      </c>
      <c r="Y3044" s="2">
        <v>59.29</v>
      </c>
      <c r="Z3044" s="2">
        <v>59.29</v>
      </c>
      <c r="AA3044" s="2">
        <v>59.29</v>
      </c>
      <c r="AB3044" s="2">
        <v>0</v>
      </c>
    </row>
    <row r="3045" spans="1:28" x14ac:dyDescent="0.25">
      <c r="A3045">
        <v>2031295170</v>
      </c>
      <c r="B3045" t="s">
        <v>341</v>
      </c>
      <c r="C3045" t="s">
        <v>342</v>
      </c>
      <c r="D3045" s="5" t="str">
        <f t="shared" si="146"/>
        <v>ELIZABETH WALKER</v>
      </c>
      <c r="E3045" t="s">
        <v>172</v>
      </c>
      <c r="F3045" t="s">
        <v>88</v>
      </c>
      <c r="G3045" t="s">
        <v>107</v>
      </c>
      <c r="H3045" t="s">
        <v>3482</v>
      </c>
      <c r="I3045" s="8">
        <v>21564088</v>
      </c>
      <c r="J3045" t="s">
        <v>173</v>
      </c>
      <c r="K3045" t="s">
        <v>174</v>
      </c>
      <c r="L3045" t="str">
        <f t="shared" si="148"/>
        <v>Jennifer Halsaver</v>
      </c>
      <c r="M3045" t="s">
        <v>57</v>
      </c>
      <c r="N3045" s="1">
        <v>45931</v>
      </c>
      <c r="O3045" s="1">
        <v>46174</v>
      </c>
      <c r="P3045">
        <f t="shared" si="145"/>
        <v>8</v>
      </c>
      <c r="Q3045" s="1" t="s">
        <v>142</v>
      </c>
      <c r="R3045" s="1" t="s">
        <v>3570</v>
      </c>
      <c r="S3045" s="2">
        <v>18.149999999999999</v>
      </c>
      <c r="T3045">
        <v>1</v>
      </c>
      <c r="U3045" t="s">
        <v>58</v>
      </c>
      <c r="V3045" s="3">
        <v>0.75</v>
      </c>
      <c r="W3045" t="s">
        <v>60</v>
      </c>
      <c r="X3045" t="s">
        <v>143</v>
      </c>
      <c r="Y3045" s="2">
        <v>13.61</v>
      </c>
      <c r="Z3045" s="2">
        <v>13.61</v>
      </c>
      <c r="AA3045" s="2">
        <v>13.61</v>
      </c>
      <c r="AB3045" s="2">
        <v>0</v>
      </c>
    </row>
    <row r="3046" spans="1:28" x14ac:dyDescent="0.25">
      <c r="A3046">
        <v>2030880778</v>
      </c>
      <c r="B3046" t="s">
        <v>303</v>
      </c>
      <c r="C3046" t="s">
        <v>304</v>
      </c>
      <c r="D3046" s="5" t="str">
        <f t="shared" si="146"/>
        <v>ZACHARY ELLIOTT</v>
      </c>
      <c r="E3046" t="s">
        <v>113</v>
      </c>
      <c r="F3046" t="s">
        <v>88</v>
      </c>
      <c r="G3046" t="s">
        <v>107</v>
      </c>
      <c r="H3046" t="s">
        <v>3482</v>
      </c>
      <c r="I3046" s="8">
        <v>1706194</v>
      </c>
      <c r="J3046" t="s">
        <v>72</v>
      </c>
      <c r="K3046" t="s">
        <v>73</v>
      </c>
      <c r="L3046" t="str">
        <f t="shared" si="148"/>
        <v>MATTHEW DAUGHERTY</v>
      </c>
      <c r="M3046" t="s">
        <v>57</v>
      </c>
      <c r="N3046" s="1">
        <v>45931</v>
      </c>
      <c r="O3046" s="1">
        <v>46174</v>
      </c>
      <c r="P3046">
        <f t="shared" si="145"/>
        <v>8</v>
      </c>
      <c r="Q3046" s="1" t="s">
        <v>142</v>
      </c>
      <c r="R3046" s="1" t="s">
        <v>3570</v>
      </c>
      <c r="S3046" s="2">
        <v>27.93</v>
      </c>
      <c r="T3046">
        <v>1</v>
      </c>
      <c r="U3046" t="s">
        <v>58</v>
      </c>
      <c r="V3046" s="3">
        <v>0.75</v>
      </c>
      <c r="W3046" t="s">
        <v>60</v>
      </c>
      <c r="X3046" t="s">
        <v>143</v>
      </c>
      <c r="Y3046" s="2">
        <v>20.95</v>
      </c>
      <c r="Z3046" s="2">
        <v>20.95</v>
      </c>
      <c r="AA3046" s="2">
        <v>20.95</v>
      </c>
      <c r="AB3046" s="2">
        <v>0</v>
      </c>
    </row>
    <row r="3047" spans="1:28" x14ac:dyDescent="0.25">
      <c r="A3047">
        <v>2030990681</v>
      </c>
      <c r="B3047" t="s">
        <v>314</v>
      </c>
      <c r="C3047" t="s">
        <v>298</v>
      </c>
      <c r="D3047" s="5" t="str">
        <f t="shared" si="146"/>
        <v>JUSTIN REDMON</v>
      </c>
      <c r="E3047" t="s">
        <v>110</v>
      </c>
      <c r="F3047" t="s">
        <v>88</v>
      </c>
      <c r="G3047" t="s">
        <v>107</v>
      </c>
      <c r="H3047" t="s">
        <v>3482</v>
      </c>
      <c r="I3047" s="8">
        <v>1706194</v>
      </c>
      <c r="J3047" t="s">
        <v>72</v>
      </c>
      <c r="K3047" t="s">
        <v>73</v>
      </c>
      <c r="L3047" t="str">
        <f t="shared" si="148"/>
        <v>MATTHEW DAUGHERTY</v>
      </c>
      <c r="M3047" t="s">
        <v>57</v>
      </c>
      <c r="N3047" s="1">
        <v>45931</v>
      </c>
      <c r="O3047" s="1">
        <v>46174</v>
      </c>
      <c r="P3047">
        <f t="shared" si="145"/>
        <v>8</v>
      </c>
      <c r="Q3047" s="1" t="s">
        <v>142</v>
      </c>
      <c r="R3047" s="1" t="s">
        <v>3570</v>
      </c>
      <c r="S3047" s="2">
        <v>121.38</v>
      </c>
      <c r="T3047">
        <v>1</v>
      </c>
      <c r="U3047" t="s">
        <v>58</v>
      </c>
      <c r="V3047" s="3">
        <v>0.75</v>
      </c>
      <c r="W3047" t="s">
        <v>60</v>
      </c>
      <c r="X3047" t="s">
        <v>143</v>
      </c>
      <c r="Y3047" s="2">
        <v>91.04</v>
      </c>
      <c r="Z3047" s="2">
        <v>91.04</v>
      </c>
      <c r="AA3047" s="2">
        <v>91.04</v>
      </c>
      <c r="AB3047" s="2">
        <v>0</v>
      </c>
    </row>
    <row r="3048" spans="1:28" x14ac:dyDescent="0.25">
      <c r="A3048">
        <v>2031263014</v>
      </c>
      <c r="B3048" t="s">
        <v>335</v>
      </c>
      <c r="C3048" t="s">
        <v>336</v>
      </c>
      <c r="D3048" s="5" t="str">
        <f t="shared" si="146"/>
        <v>ALISON BUCKNER</v>
      </c>
      <c r="E3048" t="s">
        <v>257</v>
      </c>
      <c r="F3048" t="s">
        <v>88</v>
      </c>
      <c r="G3048" t="s">
        <v>98</v>
      </c>
      <c r="H3048" t="s">
        <v>3482</v>
      </c>
      <c r="I3048" s="8">
        <v>1706194</v>
      </c>
      <c r="J3048" t="s">
        <v>72</v>
      </c>
      <c r="K3048" t="s">
        <v>73</v>
      </c>
      <c r="L3048" t="str">
        <f t="shared" si="148"/>
        <v>MATTHEW DAUGHERTY</v>
      </c>
      <c r="M3048" t="s">
        <v>57</v>
      </c>
      <c r="N3048" s="1">
        <v>45931</v>
      </c>
      <c r="O3048" s="1">
        <v>46174</v>
      </c>
      <c r="P3048">
        <f t="shared" si="145"/>
        <v>8</v>
      </c>
      <c r="Q3048" s="1" t="s">
        <v>142</v>
      </c>
      <c r="R3048" s="1" t="s">
        <v>3570</v>
      </c>
      <c r="S3048" s="2">
        <v>77.2</v>
      </c>
      <c r="T3048">
        <v>1</v>
      </c>
      <c r="U3048" t="s">
        <v>58</v>
      </c>
      <c r="V3048" s="3">
        <v>0.75</v>
      </c>
      <c r="W3048" t="s">
        <v>60</v>
      </c>
      <c r="X3048" t="s">
        <v>143</v>
      </c>
      <c r="Y3048" s="2">
        <v>57.9</v>
      </c>
      <c r="Z3048" s="2">
        <v>57.9</v>
      </c>
      <c r="AA3048" s="2">
        <v>57.9</v>
      </c>
      <c r="AB3048" s="2">
        <v>0</v>
      </c>
    </row>
    <row r="3049" spans="1:28" x14ac:dyDescent="0.25">
      <c r="A3049">
        <v>2031366727</v>
      </c>
      <c r="B3049" t="s">
        <v>353</v>
      </c>
      <c r="C3049" t="s">
        <v>354</v>
      </c>
      <c r="D3049" s="5" t="str">
        <f t="shared" si="146"/>
        <v>ROGER MAUCHER</v>
      </c>
      <c r="E3049" t="s">
        <v>113</v>
      </c>
      <c r="F3049" t="s">
        <v>88</v>
      </c>
      <c r="G3049" t="s">
        <v>107</v>
      </c>
      <c r="H3049" t="s">
        <v>3482</v>
      </c>
      <c r="I3049" s="8">
        <v>1706194</v>
      </c>
      <c r="J3049" t="s">
        <v>72</v>
      </c>
      <c r="K3049" t="s">
        <v>73</v>
      </c>
      <c r="L3049" t="str">
        <f t="shared" si="148"/>
        <v>MATTHEW DAUGHERTY</v>
      </c>
      <c r="M3049" t="s">
        <v>57</v>
      </c>
      <c r="N3049" s="1">
        <v>45931</v>
      </c>
      <c r="O3049" s="1">
        <v>46174</v>
      </c>
      <c r="P3049">
        <f t="shared" si="145"/>
        <v>8</v>
      </c>
      <c r="Q3049" s="1" t="s">
        <v>142</v>
      </c>
      <c r="R3049" s="1" t="s">
        <v>3570</v>
      </c>
      <c r="S3049" s="2">
        <v>303.85000000000002</v>
      </c>
      <c r="T3049">
        <v>1</v>
      </c>
      <c r="U3049" t="s">
        <v>58</v>
      </c>
      <c r="V3049" s="3">
        <v>0.75</v>
      </c>
      <c r="W3049" t="s">
        <v>60</v>
      </c>
      <c r="X3049" t="s">
        <v>143</v>
      </c>
      <c r="Y3049" s="2">
        <v>227.89</v>
      </c>
      <c r="Z3049" s="2">
        <v>227.89</v>
      </c>
      <c r="AA3049" s="2">
        <v>227.89</v>
      </c>
      <c r="AB3049" s="2">
        <v>0</v>
      </c>
    </row>
    <row r="3050" spans="1:28" x14ac:dyDescent="0.25">
      <c r="A3050">
        <v>2030719605</v>
      </c>
      <c r="B3050" t="s">
        <v>279</v>
      </c>
      <c r="C3050" t="s">
        <v>280</v>
      </c>
      <c r="D3050" s="5" t="str">
        <f t="shared" si="146"/>
        <v>AMANDA COPPLE</v>
      </c>
      <c r="E3050" t="s">
        <v>82</v>
      </c>
      <c r="F3050" t="s">
        <v>88</v>
      </c>
      <c r="G3050" t="s">
        <v>98</v>
      </c>
      <c r="H3050" t="s">
        <v>3482</v>
      </c>
      <c r="I3050" s="8">
        <v>8977234</v>
      </c>
      <c r="J3050" t="s">
        <v>90</v>
      </c>
      <c r="K3050" t="s">
        <v>91</v>
      </c>
      <c r="L3050" t="str">
        <f t="shared" si="148"/>
        <v>RYAN CALTAGIRONE</v>
      </c>
      <c r="M3050" t="s">
        <v>57</v>
      </c>
      <c r="N3050" s="1">
        <v>45931</v>
      </c>
      <c r="O3050" s="1">
        <v>46174</v>
      </c>
      <c r="P3050">
        <f t="shared" si="145"/>
        <v>8</v>
      </c>
      <c r="Q3050" s="1" t="s">
        <v>142</v>
      </c>
      <c r="R3050" s="1" t="s">
        <v>3570</v>
      </c>
      <c r="S3050" s="2">
        <v>16.54</v>
      </c>
      <c r="T3050">
        <v>1</v>
      </c>
      <c r="U3050" t="s">
        <v>58</v>
      </c>
      <c r="V3050" s="3">
        <v>0.75</v>
      </c>
      <c r="W3050" t="s">
        <v>60</v>
      </c>
      <c r="X3050" t="s">
        <v>143</v>
      </c>
      <c r="Y3050" s="2">
        <v>12.4</v>
      </c>
      <c r="Z3050" s="2">
        <v>12.4</v>
      </c>
      <c r="AA3050" s="2">
        <v>12.4</v>
      </c>
      <c r="AB3050" s="2">
        <v>0</v>
      </c>
    </row>
    <row r="3051" spans="1:28" x14ac:dyDescent="0.25">
      <c r="A3051">
        <v>2031077856</v>
      </c>
      <c r="B3051" t="s">
        <v>318</v>
      </c>
      <c r="C3051" t="s">
        <v>319</v>
      </c>
      <c r="D3051" s="5" t="str">
        <f t="shared" si="146"/>
        <v>MARK GALLIMORE</v>
      </c>
      <c r="E3051" t="s">
        <v>213</v>
      </c>
      <c r="F3051" t="s">
        <v>88</v>
      </c>
      <c r="G3051" t="s">
        <v>98</v>
      </c>
      <c r="H3051" t="s">
        <v>3482</v>
      </c>
      <c r="I3051" s="8">
        <v>8977234</v>
      </c>
      <c r="J3051" t="s">
        <v>90</v>
      </c>
      <c r="K3051" t="s">
        <v>91</v>
      </c>
      <c r="L3051" t="str">
        <f t="shared" si="148"/>
        <v>RYAN CALTAGIRONE</v>
      </c>
      <c r="M3051" t="s">
        <v>57</v>
      </c>
      <c r="N3051" s="1">
        <v>45931</v>
      </c>
      <c r="O3051" s="1">
        <v>46174</v>
      </c>
      <c r="P3051">
        <f t="shared" si="145"/>
        <v>8</v>
      </c>
      <c r="Q3051" s="1" t="s">
        <v>142</v>
      </c>
      <c r="R3051" s="1" t="s">
        <v>3570</v>
      </c>
      <c r="S3051" s="2">
        <v>62.81</v>
      </c>
      <c r="T3051">
        <v>1</v>
      </c>
      <c r="U3051" t="s">
        <v>58</v>
      </c>
      <c r="V3051" s="3">
        <v>0.75</v>
      </c>
      <c r="W3051" t="s">
        <v>60</v>
      </c>
      <c r="X3051" t="s">
        <v>143</v>
      </c>
      <c r="Y3051" s="2">
        <v>47.11</v>
      </c>
      <c r="Z3051" s="2">
        <v>47.11</v>
      </c>
      <c r="AA3051" s="2">
        <v>47.11</v>
      </c>
      <c r="AB3051" s="2">
        <v>0</v>
      </c>
    </row>
    <row r="3052" spans="1:28" x14ac:dyDescent="0.25">
      <c r="A3052">
        <v>2031328268</v>
      </c>
      <c r="B3052" t="s">
        <v>345</v>
      </c>
      <c r="C3052" t="s">
        <v>346</v>
      </c>
      <c r="D3052" s="5" t="str">
        <f t="shared" si="146"/>
        <v>MELISSA KELLER</v>
      </c>
      <c r="E3052" t="s">
        <v>347</v>
      </c>
      <c r="F3052" t="s">
        <v>88</v>
      </c>
      <c r="G3052" t="s">
        <v>107</v>
      </c>
      <c r="H3052" t="s">
        <v>3482</v>
      </c>
      <c r="I3052" s="8">
        <v>8977234</v>
      </c>
      <c r="J3052" t="s">
        <v>90</v>
      </c>
      <c r="K3052" t="s">
        <v>91</v>
      </c>
      <c r="L3052" t="str">
        <f t="shared" si="148"/>
        <v>RYAN CALTAGIRONE</v>
      </c>
      <c r="M3052" t="s">
        <v>57</v>
      </c>
      <c r="N3052" s="1">
        <v>45931</v>
      </c>
      <c r="O3052" s="1">
        <v>46174</v>
      </c>
      <c r="P3052">
        <f t="shared" si="145"/>
        <v>8</v>
      </c>
      <c r="Q3052" s="1" t="s">
        <v>142</v>
      </c>
      <c r="R3052" s="1" t="s">
        <v>3570</v>
      </c>
      <c r="S3052" s="2">
        <v>98.73</v>
      </c>
      <c r="T3052">
        <v>1</v>
      </c>
      <c r="U3052" t="s">
        <v>58</v>
      </c>
      <c r="V3052" s="3">
        <v>0.75</v>
      </c>
      <c r="W3052" t="s">
        <v>60</v>
      </c>
      <c r="X3052" t="s">
        <v>143</v>
      </c>
      <c r="Y3052" s="2">
        <v>74.05</v>
      </c>
      <c r="Z3052" s="2">
        <v>74.05</v>
      </c>
      <c r="AA3052" s="2">
        <v>74.05</v>
      </c>
      <c r="AB3052" s="2">
        <v>0</v>
      </c>
    </row>
    <row r="3053" spans="1:28" x14ac:dyDescent="0.25">
      <c r="A3053">
        <v>2031358598</v>
      </c>
      <c r="B3053" t="s">
        <v>349</v>
      </c>
      <c r="C3053" t="s">
        <v>350</v>
      </c>
      <c r="D3053" s="5" t="str">
        <f t="shared" si="146"/>
        <v>HANNAH HIGGINS</v>
      </c>
      <c r="E3053" t="s">
        <v>87</v>
      </c>
      <c r="F3053" t="s">
        <v>88</v>
      </c>
      <c r="G3053" t="s">
        <v>107</v>
      </c>
      <c r="H3053" t="s">
        <v>3482</v>
      </c>
      <c r="I3053" s="8">
        <v>8977234</v>
      </c>
      <c r="J3053" t="s">
        <v>90</v>
      </c>
      <c r="K3053" t="s">
        <v>91</v>
      </c>
      <c r="L3053" t="str">
        <f t="shared" si="148"/>
        <v>RYAN CALTAGIRONE</v>
      </c>
      <c r="M3053" t="s">
        <v>57</v>
      </c>
      <c r="N3053" s="1">
        <v>45931</v>
      </c>
      <c r="O3053" s="1">
        <v>46174</v>
      </c>
      <c r="P3053">
        <f t="shared" si="145"/>
        <v>8</v>
      </c>
      <c r="Q3053" s="1" t="s">
        <v>142</v>
      </c>
      <c r="R3053" s="1" t="s">
        <v>3570</v>
      </c>
      <c r="S3053" s="2">
        <v>27.1</v>
      </c>
      <c r="T3053">
        <v>1</v>
      </c>
      <c r="U3053" t="s">
        <v>58</v>
      </c>
      <c r="V3053" s="3">
        <v>0.75</v>
      </c>
      <c r="W3053" t="s">
        <v>60</v>
      </c>
      <c r="X3053" t="s">
        <v>143</v>
      </c>
      <c r="Y3053" s="2">
        <v>20.32</v>
      </c>
      <c r="Z3053" s="2">
        <v>20.32</v>
      </c>
      <c r="AA3053" s="2">
        <v>20.32</v>
      </c>
      <c r="AB3053" s="2">
        <v>0</v>
      </c>
    </row>
    <row r="3054" spans="1:28" x14ac:dyDescent="0.25">
      <c r="A3054">
        <v>2031361915</v>
      </c>
      <c r="B3054" t="s">
        <v>351</v>
      </c>
      <c r="C3054" t="s">
        <v>352</v>
      </c>
      <c r="D3054" s="5" t="str">
        <f t="shared" si="146"/>
        <v>BONNIE PIRTZ</v>
      </c>
      <c r="E3054" t="s">
        <v>87</v>
      </c>
      <c r="F3054" t="s">
        <v>88</v>
      </c>
      <c r="G3054" t="s">
        <v>98</v>
      </c>
      <c r="H3054" t="s">
        <v>3482</v>
      </c>
      <c r="I3054" s="8">
        <v>8977234</v>
      </c>
      <c r="J3054" t="s">
        <v>90</v>
      </c>
      <c r="K3054" t="s">
        <v>91</v>
      </c>
      <c r="L3054" t="str">
        <f t="shared" si="148"/>
        <v>RYAN CALTAGIRONE</v>
      </c>
      <c r="M3054" t="s">
        <v>57</v>
      </c>
      <c r="N3054" s="1">
        <v>45931</v>
      </c>
      <c r="O3054" s="1">
        <v>46174</v>
      </c>
      <c r="P3054">
        <f t="shared" si="145"/>
        <v>8</v>
      </c>
      <c r="Q3054" s="1" t="s">
        <v>142</v>
      </c>
      <c r="R3054" s="1" t="s">
        <v>3570</v>
      </c>
      <c r="S3054" s="2">
        <v>143.76</v>
      </c>
      <c r="T3054">
        <v>1</v>
      </c>
      <c r="U3054" t="s">
        <v>58</v>
      </c>
      <c r="V3054" s="3">
        <v>0.75</v>
      </c>
      <c r="W3054" t="s">
        <v>60</v>
      </c>
      <c r="X3054" t="s">
        <v>143</v>
      </c>
      <c r="Y3054" s="2">
        <v>107.82</v>
      </c>
      <c r="Z3054" s="2">
        <v>107.82</v>
      </c>
      <c r="AA3054" s="2">
        <v>107.82</v>
      </c>
      <c r="AB3054" s="2">
        <v>0</v>
      </c>
    </row>
    <row r="3055" spans="1:28" x14ac:dyDescent="0.25">
      <c r="A3055">
        <v>2031409376</v>
      </c>
      <c r="B3055" t="s">
        <v>363</v>
      </c>
      <c r="C3055" t="s">
        <v>364</v>
      </c>
      <c r="D3055" s="5" t="str">
        <f t="shared" si="146"/>
        <v>RONDA BERKEY</v>
      </c>
      <c r="E3055" t="s">
        <v>87</v>
      </c>
      <c r="F3055" t="s">
        <v>88</v>
      </c>
      <c r="G3055" t="s">
        <v>98</v>
      </c>
      <c r="H3055" t="s">
        <v>3482</v>
      </c>
      <c r="I3055" s="8">
        <v>8977234</v>
      </c>
      <c r="J3055" t="s">
        <v>90</v>
      </c>
      <c r="K3055" t="s">
        <v>91</v>
      </c>
      <c r="L3055" t="str">
        <f t="shared" si="148"/>
        <v>RYAN CALTAGIRONE</v>
      </c>
      <c r="M3055" t="s">
        <v>57</v>
      </c>
      <c r="N3055" s="1">
        <v>45933</v>
      </c>
      <c r="O3055" s="1">
        <v>46176</v>
      </c>
      <c r="P3055">
        <f t="shared" si="145"/>
        <v>8</v>
      </c>
      <c r="Q3055" s="1" t="s">
        <v>142</v>
      </c>
      <c r="R3055" s="1" t="s">
        <v>3570</v>
      </c>
      <c r="S3055" s="2">
        <v>62.03</v>
      </c>
      <c r="T3055">
        <v>1</v>
      </c>
      <c r="U3055" t="s">
        <v>58</v>
      </c>
      <c r="V3055" s="3">
        <v>0.75</v>
      </c>
      <c r="W3055" t="s">
        <v>60</v>
      </c>
      <c r="X3055" t="s">
        <v>143</v>
      </c>
      <c r="Y3055" s="2">
        <v>46.52</v>
      </c>
      <c r="Z3055" s="2">
        <v>46.52</v>
      </c>
      <c r="AA3055" s="2">
        <v>46.52</v>
      </c>
      <c r="AB3055" s="2">
        <v>0</v>
      </c>
    </row>
    <row r="3056" spans="1:28" x14ac:dyDescent="0.25">
      <c r="A3056">
        <v>2030453213</v>
      </c>
      <c r="B3056" t="s">
        <v>245</v>
      </c>
      <c r="C3056" t="s">
        <v>246</v>
      </c>
      <c r="D3056" s="5" t="str">
        <f t="shared" si="146"/>
        <v>BELLA CEFOLA</v>
      </c>
      <c r="E3056" t="s">
        <v>213</v>
      </c>
      <c r="F3056" t="s">
        <v>88</v>
      </c>
      <c r="G3056" t="s">
        <v>123</v>
      </c>
      <c r="H3056" t="s">
        <v>3498</v>
      </c>
      <c r="I3056" s="8">
        <v>18754354</v>
      </c>
      <c r="J3056" t="s">
        <v>99</v>
      </c>
      <c r="K3056" t="s">
        <v>100</v>
      </c>
      <c r="L3056" t="str">
        <f t="shared" si="148"/>
        <v>JACOB YALE</v>
      </c>
      <c r="M3056" t="s">
        <v>57</v>
      </c>
      <c r="N3056" s="1">
        <v>45931</v>
      </c>
      <c r="O3056" s="1">
        <v>46174</v>
      </c>
      <c r="P3056">
        <f t="shared" si="145"/>
        <v>8</v>
      </c>
      <c r="Q3056" s="1" t="s">
        <v>142</v>
      </c>
      <c r="R3056" s="1" t="s">
        <v>3570</v>
      </c>
      <c r="S3056" s="2">
        <v>18.46</v>
      </c>
      <c r="T3056">
        <v>1</v>
      </c>
      <c r="U3056" t="s">
        <v>58</v>
      </c>
      <c r="V3056" s="3">
        <v>0.65</v>
      </c>
      <c r="W3056" t="s">
        <v>60</v>
      </c>
      <c r="X3056" t="s">
        <v>143</v>
      </c>
      <c r="Y3056" s="2">
        <v>12</v>
      </c>
      <c r="Z3056" s="2">
        <v>12</v>
      </c>
      <c r="AA3056" s="2">
        <v>12</v>
      </c>
      <c r="AB3056" s="2">
        <v>0</v>
      </c>
    </row>
    <row r="3057" spans="1:28" x14ac:dyDescent="0.25">
      <c r="A3057">
        <v>2031412054</v>
      </c>
      <c r="B3057" t="s">
        <v>366</v>
      </c>
      <c r="C3057" t="s">
        <v>155</v>
      </c>
      <c r="D3057" s="5" t="str">
        <f t="shared" si="146"/>
        <v>RICHARD HINTON</v>
      </c>
      <c r="E3057" t="s">
        <v>213</v>
      </c>
      <c r="F3057" t="s">
        <v>88</v>
      </c>
      <c r="G3057" t="s">
        <v>123</v>
      </c>
      <c r="H3057" t="s">
        <v>3498</v>
      </c>
      <c r="I3057" s="8">
        <v>8977234</v>
      </c>
      <c r="J3057" t="s">
        <v>90</v>
      </c>
      <c r="K3057" t="s">
        <v>91</v>
      </c>
      <c r="L3057" t="str">
        <f t="shared" si="148"/>
        <v>RYAN CALTAGIRONE</v>
      </c>
      <c r="M3057" t="s">
        <v>57</v>
      </c>
      <c r="N3057" s="1">
        <v>45935</v>
      </c>
      <c r="O3057" s="1">
        <v>46178</v>
      </c>
      <c r="P3057">
        <f t="shared" si="145"/>
        <v>8</v>
      </c>
      <c r="Q3057" s="1" t="s">
        <v>142</v>
      </c>
      <c r="R3057" s="1" t="s">
        <v>3570</v>
      </c>
      <c r="S3057" s="2">
        <v>204.99</v>
      </c>
      <c r="T3057">
        <v>1</v>
      </c>
      <c r="U3057" t="s">
        <v>58</v>
      </c>
      <c r="V3057" s="3">
        <v>0.65</v>
      </c>
      <c r="W3057" t="s">
        <v>60</v>
      </c>
      <c r="X3057" t="s">
        <v>143</v>
      </c>
      <c r="Y3057" s="2">
        <v>133.24</v>
      </c>
      <c r="Z3057" s="2">
        <v>133.24</v>
      </c>
      <c r="AA3057" s="2">
        <v>133.24</v>
      </c>
      <c r="AB3057" s="2">
        <v>0</v>
      </c>
    </row>
    <row r="3058" spans="1:28" x14ac:dyDescent="0.25">
      <c r="A3058">
        <v>2031288234</v>
      </c>
      <c r="B3058" t="s">
        <v>337</v>
      </c>
      <c r="C3058" t="s">
        <v>338</v>
      </c>
      <c r="D3058" s="5" t="str">
        <f t="shared" si="146"/>
        <v>JUDITH GOLDMAN</v>
      </c>
      <c r="E3058" t="s">
        <v>177</v>
      </c>
      <c r="F3058" t="s">
        <v>88</v>
      </c>
      <c r="G3058" t="s">
        <v>95</v>
      </c>
      <c r="H3058" t="s">
        <v>3481</v>
      </c>
      <c r="I3058" s="8">
        <v>9079571</v>
      </c>
      <c r="J3058" t="s">
        <v>152</v>
      </c>
      <c r="K3058" t="s">
        <v>153</v>
      </c>
      <c r="L3058" t="str">
        <f t="shared" si="148"/>
        <v>ADAM RICHTER</v>
      </c>
      <c r="M3058" t="s">
        <v>57</v>
      </c>
      <c r="N3058" s="1">
        <v>45931</v>
      </c>
      <c r="O3058" s="1">
        <v>46174</v>
      </c>
      <c r="P3058">
        <f t="shared" si="145"/>
        <v>8</v>
      </c>
      <c r="Q3058" s="1" t="s">
        <v>142</v>
      </c>
      <c r="R3058" s="1" t="s">
        <v>3570</v>
      </c>
      <c r="S3058" s="2">
        <v>77.540000000000006</v>
      </c>
      <c r="T3058">
        <v>1</v>
      </c>
      <c r="U3058" t="s">
        <v>58</v>
      </c>
      <c r="V3058" s="3">
        <v>0.9</v>
      </c>
      <c r="W3058" t="s">
        <v>60</v>
      </c>
      <c r="X3058" t="s">
        <v>143</v>
      </c>
      <c r="Y3058" s="2">
        <v>69.790000000000006</v>
      </c>
      <c r="Z3058" s="2">
        <v>69.790000000000006</v>
      </c>
      <c r="AA3058" s="2">
        <v>69.790000000000006</v>
      </c>
      <c r="AB3058" s="2">
        <v>0</v>
      </c>
    </row>
    <row r="3059" spans="1:28" x14ac:dyDescent="0.25">
      <c r="A3059">
        <v>2031319398</v>
      </c>
      <c r="B3059" t="s">
        <v>343</v>
      </c>
      <c r="C3059" t="s">
        <v>344</v>
      </c>
      <c r="D3059" s="5" t="str">
        <f t="shared" si="146"/>
        <v>DANIELLE BISHOP</v>
      </c>
      <c r="E3059" t="s">
        <v>177</v>
      </c>
      <c r="F3059" t="s">
        <v>88</v>
      </c>
      <c r="G3059" t="s">
        <v>95</v>
      </c>
      <c r="H3059" t="s">
        <v>3481</v>
      </c>
      <c r="I3059" s="8">
        <v>9079571</v>
      </c>
      <c r="J3059" t="s">
        <v>152</v>
      </c>
      <c r="K3059" t="s">
        <v>153</v>
      </c>
      <c r="L3059" t="str">
        <f t="shared" si="148"/>
        <v>ADAM RICHTER</v>
      </c>
      <c r="M3059" t="s">
        <v>57</v>
      </c>
      <c r="N3059" s="1">
        <v>45931</v>
      </c>
      <c r="O3059" s="1">
        <v>46174</v>
      </c>
      <c r="P3059">
        <f t="shared" si="145"/>
        <v>8</v>
      </c>
      <c r="Q3059" s="1" t="s">
        <v>142</v>
      </c>
      <c r="R3059" s="1" t="s">
        <v>3570</v>
      </c>
      <c r="S3059" s="2">
        <v>73</v>
      </c>
      <c r="T3059">
        <v>1</v>
      </c>
      <c r="U3059" t="s">
        <v>58</v>
      </c>
      <c r="V3059" s="3">
        <v>0.9</v>
      </c>
      <c r="W3059" t="s">
        <v>60</v>
      </c>
      <c r="X3059" t="s">
        <v>143</v>
      </c>
      <c r="Y3059" s="2">
        <v>65.7</v>
      </c>
      <c r="Z3059" s="2">
        <v>65.7</v>
      </c>
      <c r="AA3059" s="2">
        <v>65.7</v>
      </c>
      <c r="AB3059" s="2">
        <v>0</v>
      </c>
    </row>
    <row r="3060" spans="1:28" x14ac:dyDescent="0.25">
      <c r="A3060">
        <v>2031404260</v>
      </c>
      <c r="B3060" t="s">
        <v>361</v>
      </c>
      <c r="C3060" t="s">
        <v>362</v>
      </c>
      <c r="D3060" s="5" t="str">
        <f t="shared" si="146"/>
        <v>MEG FERRONE</v>
      </c>
      <c r="E3060" t="s">
        <v>177</v>
      </c>
      <c r="F3060" t="s">
        <v>88</v>
      </c>
      <c r="G3060" t="s">
        <v>95</v>
      </c>
      <c r="H3060" t="s">
        <v>3481</v>
      </c>
      <c r="I3060" s="8">
        <v>9079571</v>
      </c>
      <c r="J3060" t="s">
        <v>152</v>
      </c>
      <c r="K3060" t="s">
        <v>153</v>
      </c>
      <c r="L3060" t="str">
        <f t="shared" si="148"/>
        <v>ADAM RICHTER</v>
      </c>
      <c r="M3060" t="s">
        <v>57</v>
      </c>
      <c r="N3060" s="1">
        <v>45933</v>
      </c>
      <c r="O3060" s="1">
        <v>46176</v>
      </c>
      <c r="P3060">
        <f t="shared" si="145"/>
        <v>8</v>
      </c>
      <c r="Q3060" s="1" t="s">
        <v>142</v>
      </c>
      <c r="R3060" s="1" t="s">
        <v>3570</v>
      </c>
      <c r="S3060" s="2">
        <v>27.5</v>
      </c>
      <c r="T3060">
        <v>1</v>
      </c>
      <c r="U3060" t="s">
        <v>58</v>
      </c>
      <c r="V3060" s="3">
        <v>0.9</v>
      </c>
      <c r="W3060" t="s">
        <v>60</v>
      </c>
      <c r="X3060" t="s">
        <v>143</v>
      </c>
      <c r="Y3060" s="2">
        <v>24.75</v>
      </c>
      <c r="Z3060" s="2">
        <v>24.75</v>
      </c>
      <c r="AA3060" s="2">
        <v>24.75</v>
      </c>
      <c r="AB3060" s="2">
        <v>0</v>
      </c>
    </row>
    <row r="3061" spans="1:28" x14ac:dyDescent="0.25">
      <c r="A3061">
        <v>2030948466</v>
      </c>
      <c r="B3061" t="s">
        <v>307</v>
      </c>
      <c r="C3061" t="s">
        <v>308</v>
      </c>
      <c r="D3061" s="5" t="str">
        <f t="shared" si="146"/>
        <v>TINA BURKS</v>
      </c>
      <c r="E3061" t="s">
        <v>110</v>
      </c>
      <c r="F3061" t="s">
        <v>88</v>
      </c>
      <c r="G3061" t="s">
        <v>95</v>
      </c>
      <c r="H3061" t="s">
        <v>3481</v>
      </c>
      <c r="I3061" s="8">
        <v>8307933</v>
      </c>
      <c r="J3061" t="s">
        <v>114</v>
      </c>
      <c r="K3061" t="s">
        <v>115</v>
      </c>
      <c r="L3061" t="str">
        <f t="shared" si="148"/>
        <v>GREGORY TEIPEL</v>
      </c>
      <c r="M3061" t="s">
        <v>57</v>
      </c>
      <c r="N3061" s="1">
        <v>45936</v>
      </c>
      <c r="O3061" s="1">
        <v>46179</v>
      </c>
      <c r="P3061">
        <f t="shared" si="145"/>
        <v>8</v>
      </c>
      <c r="Q3061" s="1" t="s">
        <v>142</v>
      </c>
      <c r="R3061" s="1" t="s">
        <v>3570</v>
      </c>
      <c r="S3061" s="2">
        <v>180.92</v>
      </c>
      <c r="T3061">
        <v>1</v>
      </c>
      <c r="U3061" t="s">
        <v>58</v>
      </c>
      <c r="V3061" s="3">
        <v>0.9</v>
      </c>
      <c r="W3061" t="s">
        <v>60</v>
      </c>
      <c r="X3061" t="s">
        <v>143</v>
      </c>
      <c r="Y3061" s="2">
        <v>162.83000000000001</v>
      </c>
      <c r="Z3061" s="2">
        <v>162.83000000000001</v>
      </c>
      <c r="AA3061" s="2">
        <v>162.83000000000001</v>
      </c>
      <c r="AB3061" s="2">
        <v>0</v>
      </c>
    </row>
    <row r="3062" spans="1:28" x14ac:dyDescent="0.25">
      <c r="A3062">
        <v>2031192062</v>
      </c>
      <c r="B3062" t="s">
        <v>327</v>
      </c>
      <c r="C3062" t="s">
        <v>328</v>
      </c>
      <c r="D3062" s="5" t="str">
        <f t="shared" si="146"/>
        <v>TAMMY WOODFIN</v>
      </c>
      <c r="E3062" t="s">
        <v>239</v>
      </c>
      <c r="F3062" t="s">
        <v>88</v>
      </c>
      <c r="G3062" t="s">
        <v>95</v>
      </c>
      <c r="H3062" t="s">
        <v>3481</v>
      </c>
      <c r="I3062" s="8">
        <v>8307933</v>
      </c>
      <c r="J3062" t="s">
        <v>114</v>
      </c>
      <c r="K3062" t="s">
        <v>115</v>
      </c>
      <c r="L3062" t="str">
        <f t="shared" si="148"/>
        <v>GREGORY TEIPEL</v>
      </c>
      <c r="M3062" t="s">
        <v>57</v>
      </c>
      <c r="N3062" s="1">
        <v>45936</v>
      </c>
      <c r="O3062" s="1">
        <v>46179</v>
      </c>
      <c r="P3062">
        <f t="shared" si="145"/>
        <v>8</v>
      </c>
      <c r="Q3062" s="1" t="s">
        <v>142</v>
      </c>
      <c r="R3062" s="1" t="s">
        <v>3570</v>
      </c>
      <c r="S3062" s="2">
        <v>240.76</v>
      </c>
      <c r="T3062">
        <v>1</v>
      </c>
      <c r="U3062" t="s">
        <v>58</v>
      </c>
      <c r="V3062" s="3">
        <v>0.9</v>
      </c>
      <c r="W3062" t="s">
        <v>60</v>
      </c>
      <c r="X3062" t="s">
        <v>143</v>
      </c>
      <c r="Y3062" s="2">
        <v>216.68</v>
      </c>
      <c r="Z3062" s="2">
        <v>216.68</v>
      </c>
      <c r="AA3062" s="2">
        <v>216.68</v>
      </c>
      <c r="AB3062" s="2">
        <v>0</v>
      </c>
    </row>
    <row r="3063" spans="1:28" x14ac:dyDescent="0.25">
      <c r="A3063">
        <v>2031246838</v>
      </c>
      <c r="B3063" t="s">
        <v>331</v>
      </c>
      <c r="C3063" t="s">
        <v>332</v>
      </c>
      <c r="D3063" s="5" t="str">
        <f t="shared" si="146"/>
        <v>SUZANNE HACKLEMAN</v>
      </c>
      <c r="E3063" t="s">
        <v>239</v>
      </c>
      <c r="F3063" t="s">
        <v>88</v>
      </c>
      <c r="G3063" t="s">
        <v>95</v>
      </c>
      <c r="H3063" t="s">
        <v>3481</v>
      </c>
      <c r="I3063" s="8">
        <v>8307933</v>
      </c>
      <c r="J3063" t="s">
        <v>114</v>
      </c>
      <c r="K3063" t="s">
        <v>115</v>
      </c>
      <c r="L3063" t="str">
        <f t="shared" si="148"/>
        <v>GREGORY TEIPEL</v>
      </c>
      <c r="M3063" t="s">
        <v>57</v>
      </c>
      <c r="N3063" s="1">
        <v>45936</v>
      </c>
      <c r="O3063" s="1">
        <v>46179</v>
      </c>
      <c r="P3063">
        <f t="shared" si="145"/>
        <v>8</v>
      </c>
      <c r="Q3063" s="1" t="s">
        <v>142</v>
      </c>
      <c r="R3063" s="1" t="s">
        <v>3570</v>
      </c>
      <c r="S3063" s="2">
        <v>121.41</v>
      </c>
      <c r="T3063">
        <v>1</v>
      </c>
      <c r="U3063" t="s">
        <v>58</v>
      </c>
      <c r="V3063" s="3">
        <v>0.9</v>
      </c>
      <c r="W3063" t="s">
        <v>60</v>
      </c>
      <c r="X3063" t="s">
        <v>143</v>
      </c>
      <c r="Y3063" s="2">
        <v>109.27</v>
      </c>
      <c r="Z3063" s="2">
        <v>109.27</v>
      </c>
      <c r="AA3063" s="2">
        <v>109.27</v>
      </c>
      <c r="AB3063" s="2">
        <v>0</v>
      </c>
    </row>
    <row r="3064" spans="1:28" x14ac:dyDescent="0.25">
      <c r="A3064">
        <v>2031247582</v>
      </c>
      <c r="B3064" t="s">
        <v>333</v>
      </c>
      <c r="C3064" t="s">
        <v>334</v>
      </c>
      <c r="D3064" s="5" t="str">
        <f t="shared" si="146"/>
        <v>FRANK CARIOTI</v>
      </c>
      <c r="E3064" t="s">
        <v>82</v>
      </c>
      <c r="F3064" t="s">
        <v>88</v>
      </c>
      <c r="G3064" t="s">
        <v>95</v>
      </c>
      <c r="H3064" t="s">
        <v>3481</v>
      </c>
      <c r="I3064" s="8">
        <v>8307933</v>
      </c>
      <c r="J3064" t="s">
        <v>114</v>
      </c>
      <c r="K3064" t="s">
        <v>115</v>
      </c>
      <c r="L3064" t="str">
        <f t="shared" si="148"/>
        <v>GREGORY TEIPEL</v>
      </c>
      <c r="M3064" t="s">
        <v>57</v>
      </c>
      <c r="N3064" s="1">
        <v>45936</v>
      </c>
      <c r="O3064" s="1">
        <v>46179</v>
      </c>
      <c r="P3064">
        <f t="shared" si="145"/>
        <v>8</v>
      </c>
      <c r="Q3064" s="1" t="s">
        <v>142</v>
      </c>
      <c r="R3064" s="1" t="s">
        <v>3570</v>
      </c>
      <c r="S3064" s="2">
        <v>135.33000000000001</v>
      </c>
      <c r="T3064">
        <v>1</v>
      </c>
      <c r="U3064" t="s">
        <v>58</v>
      </c>
      <c r="V3064" s="3">
        <v>0.9</v>
      </c>
      <c r="W3064" t="s">
        <v>60</v>
      </c>
      <c r="X3064" t="s">
        <v>143</v>
      </c>
      <c r="Y3064" s="2">
        <v>121.8</v>
      </c>
      <c r="Z3064" s="2">
        <v>121.8</v>
      </c>
      <c r="AA3064" s="2">
        <v>121.8</v>
      </c>
      <c r="AB3064" s="2">
        <v>0</v>
      </c>
    </row>
    <row r="3065" spans="1:28" x14ac:dyDescent="0.25">
      <c r="A3065">
        <v>2031290289</v>
      </c>
      <c r="B3065" t="s">
        <v>339</v>
      </c>
      <c r="C3065" t="s">
        <v>340</v>
      </c>
      <c r="D3065" s="5" t="str">
        <f t="shared" si="146"/>
        <v>RODGER MORRIS</v>
      </c>
      <c r="E3065" t="s">
        <v>82</v>
      </c>
      <c r="F3065" t="s">
        <v>88</v>
      </c>
      <c r="G3065" t="s">
        <v>95</v>
      </c>
      <c r="H3065" t="s">
        <v>3481</v>
      </c>
      <c r="I3065" s="8">
        <v>8307933</v>
      </c>
      <c r="J3065" t="s">
        <v>114</v>
      </c>
      <c r="K3065" t="s">
        <v>115</v>
      </c>
      <c r="L3065" t="str">
        <f t="shared" si="148"/>
        <v>GREGORY TEIPEL</v>
      </c>
      <c r="M3065" t="s">
        <v>57</v>
      </c>
      <c r="N3065" s="1">
        <v>45936</v>
      </c>
      <c r="O3065" s="1">
        <v>46179</v>
      </c>
      <c r="P3065">
        <f t="shared" si="145"/>
        <v>8</v>
      </c>
      <c r="Q3065" s="1" t="s">
        <v>142</v>
      </c>
      <c r="R3065" s="1" t="s">
        <v>3570</v>
      </c>
      <c r="S3065" s="2">
        <v>260.01</v>
      </c>
      <c r="T3065">
        <v>1</v>
      </c>
      <c r="U3065" t="s">
        <v>58</v>
      </c>
      <c r="V3065" s="3">
        <v>0.9</v>
      </c>
      <c r="W3065" t="s">
        <v>60</v>
      </c>
      <c r="X3065" t="s">
        <v>143</v>
      </c>
      <c r="Y3065" s="2">
        <v>234.01</v>
      </c>
      <c r="Z3065" s="2">
        <v>234.01</v>
      </c>
      <c r="AA3065" s="2">
        <v>234.01</v>
      </c>
      <c r="AB3065" s="2">
        <v>0</v>
      </c>
    </row>
    <row r="3066" spans="1:28" x14ac:dyDescent="0.25">
      <c r="A3066">
        <v>2030804311</v>
      </c>
      <c r="B3066" t="s">
        <v>292</v>
      </c>
      <c r="C3066" t="s">
        <v>115</v>
      </c>
      <c r="D3066" s="5" t="str">
        <f t="shared" si="146"/>
        <v>GREGORY HARRIS</v>
      </c>
      <c r="E3066" t="s">
        <v>177</v>
      </c>
      <c r="F3066" t="s">
        <v>88</v>
      </c>
      <c r="G3066" t="s">
        <v>95</v>
      </c>
      <c r="H3066" t="s">
        <v>3481</v>
      </c>
      <c r="I3066" s="8">
        <v>5442438</v>
      </c>
      <c r="J3066" t="s">
        <v>178</v>
      </c>
      <c r="K3066" t="s">
        <v>179</v>
      </c>
      <c r="L3066" t="str">
        <f t="shared" si="148"/>
        <v>Ronald Max</v>
      </c>
      <c r="M3066" t="s">
        <v>57</v>
      </c>
      <c r="N3066" s="1">
        <v>45931</v>
      </c>
      <c r="O3066" s="1">
        <v>46174</v>
      </c>
      <c r="P3066">
        <f t="shared" si="145"/>
        <v>8</v>
      </c>
      <c r="Q3066" s="1" t="s">
        <v>142</v>
      </c>
      <c r="R3066" s="1" t="s">
        <v>3570</v>
      </c>
      <c r="S3066" s="2">
        <v>76.75</v>
      </c>
      <c r="T3066">
        <v>1</v>
      </c>
      <c r="U3066" t="s">
        <v>58</v>
      </c>
      <c r="V3066" s="3">
        <v>0.9</v>
      </c>
      <c r="W3066" t="s">
        <v>60</v>
      </c>
      <c r="X3066" t="s">
        <v>143</v>
      </c>
      <c r="Y3066" s="2">
        <v>69.08</v>
      </c>
      <c r="Z3066" s="2">
        <v>69.08</v>
      </c>
      <c r="AA3066" s="2">
        <v>69.08</v>
      </c>
      <c r="AB3066" s="2">
        <v>0</v>
      </c>
    </row>
    <row r="3067" spans="1:28" x14ac:dyDescent="0.25">
      <c r="A3067">
        <v>2030822047</v>
      </c>
      <c r="B3067" t="s">
        <v>297</v>
      </c>
      <c r="C3067" t="s">
        <v>298</v>
      </c>
      <c r="D3067" s="5" t="str">
        <f t="shared" si="146"/>
        <v>JUSTIN SCHOFF</v>
      </c>
      <c r="E3067" t="s">
        <v>177</v>
      </c>
      <c r="F3067" t="s">
        <v>88</v>
      </c>
      <c r="G3067" t="s">
        <v>95</v>
      </c>
      <c r="H3067" t="s">
        <v>3481</v>
      </c>
      <c r="I3067" s="8">
        <v>5442438</v>
      </c>
      <c r="J3067" t="s">
        <v>178</v>
      </c>
      <c r="K3067" t="s">
        <v>179</v>
      </c>
      <c r="L3067" t="str">
        <f t="shared" si="148"/>
        <v>Ronald Max</v>
      </c>
      <c r="M3067" t="s">
        <v>57</v>
      </c>
      <c r="N3067" s="1">
        <v>45931</v>
      </c>
      <c r="O3067" s="1">
        <v>46174</v>
      </c>
      <c r="P3067">
        <f t="shared" si="145"/>
        <v>8</v>
      </c>
      <c r="Q3067" s="1" t="s">
        <v>142</v>
      </c>
      <c r="R3067" s="1" t="s">
        <v>3570</v>
      </c>
      <c r="S3067" s="2">
        <v>86.33</v>
      </c>
      <c r="T3067">
        <v>1</v>
      </c>
      <c r="U3067" t="s">
        <v>58</v>
      </c>
      <c r="V3067" s="3">
        <v>0.9</v>
      </c>
      <c r="W3067" t="s">
        <v>60</v>
      </c>
      <c r="X3067" t="s">
        <v>143</v>
      </c>
      <c r="Y3067" s="2">
        <v>77.7</v>
      </c>
      <c r="Z3067" s="2">
        <v>77.7</v>
      </c>
      <c r="AA3067" s="2">
        <v>77.7</v>
      </c>
      <c r="AB3067" s="2">
        <v>0</v>
      </c>
    </row>
    <row r="3068" spans="1:28" x14ac:dyDescent="0.25">
      <c r="A3068">
        <v>2030898265</v>
      </c>
      <c r="B3068" t="s">
        <v>305</v>
      </c>
      <c r="C3068" t="s">
        <v>306</v>
      </c>
      <c r="D3068" s="5" t="str">
        <f t="shared" si="146"/>
        <v>AUSTIN RANDALL</v>
      </c>
      <c r="E3068" t="s">
        <v>177</v>
      </c>
      <c r="F3068" t="s">
        <v>88</v>
      </c>
      <c r="G3068" t="s">
        <v>95</v>
      </c>
      <c r="H3068" t="s">
        <v>3481</v>
      </c>
      <c r="I3068" s="8">
        <v>5442438</v>
      </c>
      <c r="J3068" t="s">
        <v>178</v>
      </c>
      <c r="K3068" t="s">
        <v>179</v>
      </c>
      <c r="L3068" t="str">
        <f t="shared" si="148"/>
        <v>Ronald Max</v>
      </c>
      <c r="M3068" t="s">
        <v>57</v>
      </c>
      <c r="N3068" s="1">
        <v>45931</v>
      </c>
      <c r="O3068" s="1">
        <v>46174</v>
      </c>
      <c r="P3068">
        <f t="shared" si="145"/>
        <v>8</v>
      </c>
      <c r="Q3068" s="1" t="s">
        <v>142</v>
      </c>
      <c r="R3068" s="1" t="s">
        <v>3570</v>
      </c>
      <c r="S3068" s="2">
        <v>78.88</v>
      </c>
      <c r="T3068">
        <v>1</v>
      </c>
      <c r="U3068" t="s">
        <v>58</v>
      </c>
      <c r="V3068" s="3">
        <v>0.9</v>
      </c>
      <c r="W3068" t="s">
        <v>60</v>
      </c>
      <c r="X3068" t="s">
        <v>143</v>
      </c>
      <c r="Y3068" s="2">
        <v>70.989999999999995</v>
      </c>
      <c r="Z3068" s="2">
        <v>70.989999999999995</v>
      </c>
      <c r="AA3068" s="2">
        <v>70.989999999999995</v>
      </c>
      <c r="AB3068" s="2">
        <v>0</v>
      </c>
    </row>
    <row r="3069" spans="1:28" x14ac:dyDescent="0.25">
      <c r="A3069">
        <v>2030987633</v>
      </c>
      <c r="B3069" t="s">
        <v>312</v>
      </c>
      <c r="C3069" t="s">
        <v>100</v>
      </c>
      <c r="D3069" s="5" t="str">
        <f t="shared" si="146"/>
        <v>JACOB NAILL</v>
      </c>
      <c r="E3069" t="s">
        <v>313</v>
      </c>
      <c r="F3069" t="s">
        <v>88</v>
      </c>
      <c r="G3069" t="s">
        <v>95</v>
      </c>
      <c r="H3069" t="s">
        <v>3481</v>
      </c>
      <c r="I3069" s="8">
        <v>5442438</v>
      </c>
      <c r="J3069" t="s">
        <v>178</v>
      </c>
      <c r="K3069" t="s">
        <v>179</v>
      </c>
      <c r="L3069" t="str">
        <f t="shared" si="148"/>
        <v>Ronald Max</v>
      </c>
      <c r="M3069" t="s">
        <v>57</v>
      </c>
      <c r="N3069" s="1">
        <v>45931</v>
      </c>
      <c r="O3069" s="1">
        <v>46174</v>
      </c>
      <c r="P3069">
        <f t="shared" si="145"/>
        <v>8</v>
      </c>
      <c r="Q3069" s="1" t="s">
        <v>142</v>
      </c>
      <c r="R3069" s="1" t="s">
        <v>3570</v>
      </c>
      <c r="S3069" s="2">
        <v>16.579999999999998</v>
      </c>
      <c r="T3069">
        <v>1</v>
      </c>
      <c r="U3069" t="s">
        <v>58</v>
      </c>
      <c r="V3069" s="3">
        <v>0.9</v>
      </c>
      <c r="W3069" t="s">
        <v>60</v>
      </c>
      <c r="X3069" t="s">
        <v>143</v>
      </c>
      <c r="Y3069" s="2">
        <v>14.92</v>
      </c>
      <c r="Z3069" s="2">
        <v>14.92</v>
      </c>
      <c r="AA3069" s="2">
        <v>14.92</v>
      </c>
      <c r="AB3069" s="2">
        <v>0</v>
      </c>
    </row>
    <row r="3070" spans="1:28" x14ac:dyDescent="0.25">
      <c r="A3070">
        <v>2030994136</v>
      </c>
      <c r="B3070" t="s">
        <v>315</v>
      </c>
      <c r="C3070" t="s">
        <v>310</v>
      </c>
      <c r="D3070" s="5" t="str">
        <f t="shared" si="146"/>
        <v>CHRISTOPHER SCHNEIDER</v>
      </c>
      <c r="E3070" t="s">
        <v>177</v>
      </c>
      <c r="F3070" t="s">
        <v>88</v>
      </c>
      <c r="G3070" t="s">
        <v>95</v>
      </c>
      <c r="H3070" t="s">
        <v>3481</v>
      </c>
      <c r="I3070" s="8">
        <v>5442438</v>
      </c>
      <c r="J3070" t="s">
        <v>178</v>
      </c>
      <c r="K3070" t="s">
        <v>179</v>
      </c>
      <c r="L3070" t="str">
        <f t="shared" si="148"/>
        <v>Ronald Max</v>
      </c>
      <c r="M3070" t="s">
        <v>57</v>
      </c>
      <c r="N3070" s="1">
        <v>45931</v>
      </c>
      <c r="O3070" s="1">
        <v>46174</v>
      </c>
      <c r="P3070">
        <f t="shared" si="145"/>
        <v>8</v>
      </c>
      <c r="Q3070" s="1" t="s">
        <v>142</v>
      </c>
      <c r="R3070" s="1" t="s">
        <v>3570</v>
      </c>
      <c r="S3070" s="2">
        <v>106.25</v>
      </c>
      <c r="T3070">
        <v>1</v>
      </c>
      <c r="U3070" t="s">
        <v>58</v>
      </c>
      <c r="V3070" s="3">
        <v>0.9</v>
      </c>
      <c r="W3070" t="s">
        <v>60</v>
      </c>
      <c r="X3070" t="s">
        <v>143</v>
      </c>
      <c r="Y3070" s="2">
        <v>95.62</v>
      </c>
      <c r="Z3070" s="2">
        <v>95.62</v>
      </c>
      <c r="AA3070" s="2">
        <v>95.62</v>
      </c>
      <c r="AB3070" s="2">
        <v>0</v>
      </c>
    </row>
    <row r="3071" spans="1:28" x14ac:dyDescent="0.25">
      <c r="A3071">
        <v>2031398946</v>
      </c>
      <c r="B3071" t="s">
        <v>355</v>
      </c>
      <c r="C3071" t="s">
        <v>356</v>
      </c>
      <c r="D3071" s="5" t="str">
        <f t="shared" si="146"/>
        <v>KEITH BEAUDET</v>
      </c>
      <c r="E3071" t="s">
        <v>177</v>
      </c>
      <c r="F3071" t="s">
        <v>88</v>
      </c>
      <c r="G3071" t="s">
        <v>95</v>
      </c>
      <c r="H3071" t="s">
        <v>3481</v>
      </c>
      <c r="I3071" s="8">
        <v>5442438</v>
      </c>
      <c r="J3071" t="s">
        <v>178</v>
      </c>
      <c r="K3071" t="s">
        <v>179</v>
      </c>
      <c r="L3071" t="str">
        <f t="shared" si="148"/>
        <v>Ronald Max</v>
      </c>
      <c r="M3071" t="s">
        <v>57</v>
      </c>
      <c r="N3071" s="1">
        <v>45933</v>
      </c>
      <c r="O3071" s="1">
        <v>46176</v>
      </c>
      <c r="P3071">
        <f t="shared" si="145"/>
        <v>8</v>
      </c>
      <c r="Q3071" s="1" t="s">
        <v>142</v>
      </c>
      <c r="R3071" s="1" t="s">
        <v>3570</v>
      </c>
      <c r="S3071" s="2">
        <v>342.12</v>
      </c>
      <c r="T3071">
        <v>1</v>
      </c>
      <c r="U3071" t="s">
        <v>58</v>
      </c>
      <c r="V3071" s="3">
        <v>0.9</v>
      </c>
      <c r="W3071" t="s">
        <v>60</v>
      </c>
      <c r="X3071" t="s">
        <v>143</v>
      </c>
      <c r="Y3071" s="2">
        <v>307.91000000000003</v>
      </c>
      <c r="Z3071" s="2">
        <v>307.91000000000003</v>
      </c>
      <c r="AA3071" s="2">
        <v>307.91000000000003</v>
      </c>
      <c r="AB3071" s="2">
        <v>0</v>
      </c>
    </row>
    <row r="3072" spans="1:28" x14ac:dyDescent="0.25">
      <c r="A3072">
        <v>2030822045</v>
      </c>
      <c r="B3072" t="s">
        <v>297</v>
      </c>
      <c r="C3072" t="s">
        <v>298</v>
      </c>
      <c r="D3072" s="5" t="str">
        <f t="shared" si="146"/>
        <v>JUSTIN SCHOFF</v>
      </c>
      <c r="E3072" t="s">
        <v>177</v>
      </c>
      <c r="F3072" t="s">
        <v>734</v>
      </c>
      <c r="G3072" t="s">
        <v>778</v>
      </c>
      <c r="H3072" t="s">
        <v>778</v>
      </c>
      <c r="I3072" s="8">
        <v>5442438</v>
      </c>
      <c r="J3072" t="s">
        <v>178</v>
      </c>
      <c r="K3072" t="s">
        <v>179</v>
      </c>
      <c r="L3072" t="str">
        <f t="shared" si="148"/>
        <v>Ronald Max</v>
      </c>
      <c r="M3072" t="s">
        <v>57</v>
      </c>
      <c r="N3072" s="1">
        <v>45931</v>
      </c>
      <c r="O3072" s="1">
        <v>46174</v>
      </c>
      <c r="P3072">
        <f t="shared" si="145"/>
        <v>8</v>
      </c>
      <c r="Q3072" s="1" t="s">
        <v>142</v>
      </c>
      <c r="R3072" s="1" t="s">
        <v>3570</v>
      </c>
      <c r="S3072" s="2">
        <v>32.81</v>
      </c>
      <c r="T3072">
        <v>1</v>
      </c>
      <c r="U3072" t="s">
        <v>58</v>
      </c>
      <c r="V3072" s="3">
        <v>0.42</v>
      </c>
      <c r="W3072" t="s">
        <v>60</v>
      </c>
      <c r="X3072" t="s">
        <v>143</v>
      </c>
      <c r="Y3072" s="2">
        <v>13.78</v>
      </c>
      <c r="Z3072" s="2">
        <v>13.78</v>
      </c>
      <c r="AA3072" s="2">
        <v>13.78</v>
      </c>
      <c r="AB3072" s="2">
        <v>0</v>
      </c>
    </row>
    <row r="3073" spans="1:28" x14ac:dyDescent="0.25">
      <c r="A3073">
        <v>2030898263</v>
      </c>
      <c r="B3073" t="s">
        <v>305</v>
      </c>
      <c r="C3073" t="s">
        <v>306</v>
      </c>
      <c r="D3073" s="5" t="str">
        <f t="shared" si="146"/>
        <v>AUSTIN RANDALL</v>
      </c>
      <c r="E3073" t="s">
        <v>177</v>
      </c>
      <c r="F3073" t="s">
        <v>734</v>
      </c>
      <c r="G3073" t="s">
        <v>778</v>
      </c>
      <c r="H3073" t="s">
        <v>778</v>
      </c>
      <c r="I3073" s="8">
        <v>5442438</v>
      </c>
      <c r="J3073" t="s">
        <v>178</v>
      </c>
      <c r="K3073" t="s">
        <v>179</v>
      </c>
      <c r="L3073" t="str">
        <f t="shared" si="148"/>
        <v>Ronald Max</v>
      </c>
      <c r="M3073" t="s">
        <v>57</v>
      </c>
      <c r="N3073" s="1">
        <v>45931</v>
      </c>
      <c r="O3073" s="1">
        <v>46174</v>
      </c>
      <c r="P3073">
        <f t="shared" si="145"/>
        <v>8</v>
      </c>
      <c r="Q3073" s="1" t="s">
        <v>142</v>
      </c>
      <c r="R3073" s="1" t="s">
        <v>3570</v>
      </c>
      <c r="S3073" s="2">
        <v>32.81</v>
      </c>
      <c r="T3073">
        <v>1</v>
      </c>
      <c r="U3073" t="s">
        <v>58</v>
      </c>
      <c r="V3073" s="3">
        <v>0.42</v>
      </c>
      <c r="W3073" t="s">
        <v>60</v>
      </c>
      <c r="X3073" t="s">
        <v>143</v>
      </c>
      <c r="Y3073" s="2">
        <v>13.78</v>
      </c>
      <c r="Z3073" s="2">
        <v>13.78</v>
      </c>
      <c r="AA3073" s="2">
        <v>13.78</v>
      </c>
      <c r="AB3073" s="2">
        <v>0</v>
      </c>
    </row>
    <row r="3074" spans="1:28" x14ac:dyDescent="0.25">
      <c r="A3074">
        <v>2030987631</v>
      </c>
      <c r="B3074" t="s">
        <v>312</v>
      </c>
      <c r="C3074" t="s">
        <v>100</v>
      </c>
      <c r="D3074" s="5" t="str">
        <f t="shared" si="146"/>
        <v>JACOB NAILL</v>
      </c>
      <c r="E3074" t="s">
        <v>313</v>
      </c>
      <c r="F3074" t="s">
        <v>734</v>
      </c>
      <c r="G3074" t="s">
        <v>778</v>
      </c>
      <c r="H3074" t="s">
        <v>778</v>
      </c>
      <c r="I3074" s="8">
        <v>5442438</v>
      </c>
      <c r="J3074" t="s">
        <v>178</v>
      </c>
      <c r="K3074" t="s">
        <v>179</v>
      </c>
      <c r="L3074" t="str">
        <f t="shared" si="148"/>
        <v>Ronald Max</v>
      </c>
      <c r="M3074" t="s">
        <v>57</v>
      </c>
      <c r="N3074" s="1">
        <v>45931</v>
      </c>
      <c r="O3074" s="1">
        <v>46174</v>
      </c>
      <c r="P3074">
        <f t="shared" ref="P3074:P3137" si="149">DATEDIF(N3074,O3074,"M")</f>
        <v>8</v>
      </c>
      <c r="Q3074" s="1" t="s">
        <v>142</v>
      </c>
      <c r="R3074" s="1" t="s">
        <v>3570</v>
      </c>
      <c r="S3074" s="2">
        <v>15.5</v>
      </c>
      <c r="T3074">
        <v>1</v>
      </c>
      <c r="U3074" t="s">
        <v>58</v>
      </c>
      <c r="V3074" s="3">
        <v>0.42</v>
      </c>
      <c r="W3074" t="s">
        <v>60</v>
      </c>
      <c r="X3074" t="s">
        <v>143</v>
      </c>
      <c r="Y3074" s="2">
        <v>6.51</v>
      </c>
      <c r="Z3074" s="2">
        <v>6.51</v>
      </c>
      <c r="AA3074" s="2">
        <v>6.51</v>
      </c>
      <c r="AB3074" s="2">
        <v>0</v>
      </c>
    </row>
    <row r="3075" spans="1:28" x14ac:dyDescent="0.25">
      <c r="A3075">
        <v>2031269059</v>
      </c>
      <c r="B3075" t="s">
        <v>2528</v>
      </c>
      <c r="C3075" t="s">
        <v>2529</v>
      </c>
      <c r="D3075" s="5" t="str">
        <f t="shared" ref="D3075:D3138" si="150">CONCATENATE(C3075," ",B3075)</f>
        <v>FRANCIS KOESTER</v>
      </c>
      <c r="E3075" t="s">
        <v>82</v>
      </c>
      <c r="F3075" t="s">
        <v>708</v>
      </c>
      <c r="G3075" t="s">
        <v>709</v>
      </c>
      <c r="H3075" t="s">
        <v>709</v>
      </c>
      <c r="I3075" s="8">
        <v>8977234</v>
      </c>
      <c r="J3075" t="s">
        <v>90</v>
      </c>
      <c r="K3075" t="s">
        <v>91</v>
      </c>
      <c r="L3075" t="str">
        <f t="shared" si="148"/>
        <v>RYAN CALTAGIRONE</v>
      </c>
      <c r="M3075" t="s">
        <v>57</v>
      </c>
      <c r="N3075" s="1">
        <v>45931</v>
      </c>
      <c r="O3075" s="1">
        <v>46174</v>
      </c>
      <c r="P3075">
        <f t="shared" si="149"/>
        <v>8</v>
      </c>
      <c r="Q3075" s="1" t="s">
        <v>142</v>
      </c>
      <c r="R3075" s="1" t="s">
        <v>3570</v>
      </c>
      <c r="S3075" s="2">
        <v>15</v>
      </c>
      <c r="T3075">
        <v>1</v>
      </c>
      <c r="U3075" t="s">
        <v>58</v>
      </c>
      <c r="V3075" s="3">
        <v>0.38</v>
      </c>
      <c r="W3075" t="s">
        <v>60</v>
      </c>
      <c r="X3075" t="s">
        <v>143</v>
      </c>
      <c r="Y3075" s="2">
        <v>5.7</v>
      </c>
      <c r="Z3075" s="2">
        <v>5.7</v>
      </c>
      <c r="AA3075" s="2">
        <v>5.7</v>
      </c>
      <c r="AB3075" s="2">
        <v>0</v>
      </c>
    </row>
    <row r="3076" spans="1:28" x14ac:dyDescent="0.25">
      <c r="A3076">
        <v>2031224782</v>
      </c>
      <c r="B3076" t="s">
        <v>1228</v>
      </c>
      <c r="C3076" t="s">
        <v>2675</v>
      </c>
      <c r="D3076" s="5" t="str">
        <f t="shared" si="150"/>
        <v>LEAH CLARK</v>
      </c>
      <c r="E3076" t="s">
        <v>172</v>
      </c>
      <c r="F3076" t="s">
        <v>708</v>
      </c>
      <c r="G3076" t="s">
        <v>727</v>
      </c>
      <c r="H3076" t="s">
        <v>717</v>
      </c>
      <c r="I3076" s="8">
        <v>21564088</v>
      </c>
      <c r="J3076" t="s">
        <v>173</v>
      </c>
      <c r="K3076" t="s">
        <v>174</v>
      </c>
      <c r="L3076" t="str">
        <f t="shared" si="148"/>
        <v>Jennifer Halsaver</v>
      </c>
      <c r="M3076" t="s">
        <v>57</v>
      </c>
      <c r="N3076" s="1">
        <v>45931</v>
      </c>
      <c r="O3076" s="1">
        <v>46174</v>
      </c>
      <c r="P3076">
        <f t="shared" si="149"/>
        <v>8</v>
      </c>
      <c r="Q3076" s="1" t="s">
        <v>142</v>
      </c>
      <c r="R3076" s="1" t="s">
        <v>3570</v>
      </c>
      <c r="S3076" s="2">
        <v>15</v>
      </c>
      <c r="T3076">
        <v>1</v>
      </c>
      <c r="U3076" t="s">
        <v>58</v>
      </c>
      <c r="V3076" s="3">
        <v>0.19</v>
      </c>
      <c r="W3076" t="s">
        <v>60</v>
      </c>
      <c r="X3076" t="s">
        <v>143</v>
      </c>
      <c r="Y3076" s="2">
        <v>2.85</v>
      </c>
      <c r="Z3076" s="2">
        <v>2.85</v>
      </c>
      <c r="AA3076" s="2">
        <v>2.85</v>
      </c>
      <c r="AB3076" s="2">
        <v>0</v>
      </c>
    </row>
    <row r="3077" spans="1:28" x14ac:dyDescent="0.25">
      <c r="A3077">
        <v>2030915766</v>
      </c>
      <c r="B3077" t="s">
        <v>2524</v>
      </c>
      <c r="C3077" t="s">
        <v>1906</v>
      </c>
      <c r="D3077" s="5" t="str">
        <f t="shared" si="150"/>
        <v>FRANCISCO VILLEGAS</v>
      </c>
      <c r="E3077" t="s">
        <v>213</v>
      </c>
      <c r="F3077" t="s">
        <v>708</v>
      </c>
      <c r="G3077" t="s">
        <v>714</v>
      </c>
      <c r="H3077" t="s">
        <v>714</v>
      </c>
      <c r="I3077" s="8">
        <v>17425766</v>
      </c>
      <c r="J3077" t="s">
        <v>999</v>
      </c>
      <c r="K3077" t="s">
        <v>440</v>
      </c>
      <c r="L3077" t="str">
        <f t="shared" si="148"/>
        <v>CAROL FOLEY</v>
      </c>
      <c r="M3077" t="s">
        <v>57</v>
      </c>
      <c r="N3077" s="1">
        <v>45931</v>
      </c>
      <c r="O3077" s="1">
        <v>46174</v>
      </c>
      <c r="P3077">
        <f t="shared" si="149"/>
        <v>8</v>
      </c>
      <c r="Q3077" s="1" t="s">
        <v>142</v>
      </c>
      <c r="R3077" s="1" t="s">
        <v>3570</v>
      </c>
      <c r="S3077" s="2">
        <v>15</v>
      </c>
      <c r="T3077">
        <v>1</v>
      </c>
      <c r="U3077" t="s">
        <v>58</v>
      </c>
      <c r="V3077" s="3">
        <v>0.38</v>
      </c>
      <c r="W3077" t="s">
        <v>60</v>
      </c>
      <c r="X3077" t="s">
        <v>143</v>
      </c>
      <c r="Y3077" s="2">
        <v>5.7</v>
      </c>
      <c r="Z3077" s="2">
        <v>5.7</v>
      </c>
      <c r="AA3077" s="2">
        <v>5.7</v>
      </c>
      <c r="AB3077" s="2">
        <v>0</v>
      </c>
    </row>
    <row r="3078" spans="1:28" x14ac:dyDescent="0.25">
      <c r="A3078">
        <v>2031202147</v>
      </c>
      <c r="B3078" t="s">
        <v>1577</v>
      </c>
      <c r="C3078" t="s">
        <v>703</v>
      </c>
      <c r="D3078" s="5" t="str">
        <f t="shared" si="150"/>
        <v>DORIS MOORE</v>
      </c>
      <c r="E3078" t="s">
        <v>257</v>
      </c>
      <c r="F3078" t="s">
        <v>708</v>
      </c>
      <c r="G3078" t="s">
        <v>714</v>
      </c>
      <c r="H3078" t="s">
        <v>714</v>
      </c>
      <c r="I3078" s="8" t="s">
        <v>3541</v>
      </c>
      <c r="J3078" t="s">
        <v>877</v>
      </c>
      <c r="K3078" t="s">
        <v>97</v>
      </c>
      <c r="L3078" t="str">
        <f t="shared" si="148"/>
        <v>JOHN ROKEN</v>
      </c>
      <c r="M3078" t="s">
        <v>57</v>
      </c>
      <c r="N3078" s="1">
        <v>45931</v>
      </c>
      <c r="O3078" s="1">
        <v>46174</v>
      </c>
      <c r="P3078">
        <f t="shared" si="149"/>
        <v>8</v>
      </c>
      <c r="Q3078" s="1" t="s">
        <v>142</v>
      </c>
      <c r="R3078" s="1" t="s">
        <v>3570</v>
      </c>
      <c r="S3078" s="2">
        <v>15</v>
      </c>
      <c r="T3078">
        <v>1</v>
      </c>
      <c r="U3078" t="s">
        <v>58</v>
      </c>
      <c r="V3078" s="3">
        <v>0.38</v>
      </c>
      <c r="W3078" t="s">
        <v>60</v>
      </c>
      <c r="X3078" t="s">
        <v>143</v>
      </c>
      <c r="Y3078" s="2">
        <v>5.7</v>
      </c>
      <c r="Z3078" s="2">
        <v>5.7</v>
      </c>
      <c r="AA3078" s="2">
        <v>5.7</v>
      </c>
      <c r="AB3078" s="2">
        <v>0</v>
      </c>
    </row>
    <row r="3079" spans="1:28" x14ac:dyDescent="0.25">
      <c r="A3079">
        <v>2030983565</v>
      </c>
      <c r="B3079" t="s">
        <v>2898</v>
      </c>
      <c r="C3079" t="s">
        <v>1008</v>
      </c>
      <c r="D3079" s="5" t="str">
        <f t="shared" si="150"/>
        <v>PEGGY MATHENY</v>
      </c>
      <c r="E3079" t="s">
        <v>172</v>
      </c>
      <c r="F3079" t="s">
        <v>1264</v>
      </c>
      <c r="G3079" t="s">
        <v>1265</v>
      </c>
      <c r="H3079" t="s">
        <v>1265</v>
      </c>
      <c r="I3079" s="8">
        <v>18142208</v>
      </c>
      <c r="J3079" t="s">
        <v>773</v>
      </c>
      <c r="K3079" t="s">
        <v>774</v>
      </c>
      <c r="L3079" t="str">
        <f t="shared" si="148"/>
        <v>Jill Shepard</v>
      </c>
      <c r="M3079" t="s">
        <v>57</v>
      </c>
      <c r="N3079" s="1">
        <v>45931</v>
      </c>
      <c r="O3079" s="1">
        <v>46174</v>
      </c>
      <c r="P3079">
        <f t="shared" si="149"/>
        <v>8</v>
      </c>
      <c r="Q3079" s="1" t="s">
        <v>142</v>
      </c>
      <c r="R3079" s="1" t="s">
        <v>3570</v>
      </c>
      <c r="S3079" s="2">
        <v>65.680000000000007</v>
      </c>
      <c r="T3079">
        <v>1</v>
      </c>
      <c r="U3079" t="s">
        <v>58</v>
      </c>
      <c r="V3079" s="3">
        <v>0.47</v>
      </c>
      <c r="W3079" t="s">
        <v>60</v>
      </c>
      <c r="X3079" t="s">
        <v>143</v>
      </c>
      <c r="Y3079" s="2">
        <v>30.87</v>
      </c>
      <c r="Z3079" s="2">
        <v>30.87</v>
      </c>
      <c r="AA3079" s="2">
        <v>30.87</v>
      </c>
      <c r="AB3079" s="2">
        <v>0</v>
      </c>
    </row>
    <row r="3080" spans="1:28" x14ac:dyDescent="0.25">
      <c r="A3080">
        <v>2030915765</v>
      </c>
      <c r="B3080" t="s">
        <v>2524</v>
      </c>
      <c r="C3080" t="s">
        <v>1906</v>
      </c>
      <c r="D3080" s="5" t="str">
        <f t="shared" si="150"/>
        <v>FRANCISCO VILLEGAS</v>
      </c>
      <c r="E3080" t="s">
        <v>213</v>
      </c>
      <c r="F3080" t="s">
        <v>1691</v>
      </c>
      <c r="G3080" t="s">
        <v>1692</v>
      </c>
      <c r="H3080" t="s">
        <v>1692</v>
      </c>
      <c r="I3080" s="8">
        <v>17425766</v>
      </c>
      <c r="J3080" t="s">
        <v>999</v>
      </c>
      <c r="K3080" t="s">
        <v>440</v>
      </c>
      <c r="L3080" t="str">
        <f t="shared" si="148"/>
        <v>CAROL FOLEY</v>
      </c>
      <c r="M3080" t="s">
        <v>57</v>
      </c>
      <c r="N3080" s="1">
        <v>45931</v>
      </c>
      <c r="O3080" s="1">
        <v>46174</v>
      </c>
      <c r="P3080">
        <f t="shared" si="149"/>
        <v>8</v>
      </c>
      <c r="Q3080" s="1" t="s">
        <v>142</v>
      </c>
      <c r="R3080" s="1" t="s">
        <v>3570</v>
      </c>
      <c r="S3080" s="2">
        <v>55.16</v>
      </c>
      <c r="T3080">
        <v>1</v>
      </c>
      <c r="U3080" t="s">
        <v>58</v>
      </c>
      <c r="V3080" s="3">
        <v>0.38</v>
      </c>
      <c r="W3080" t="s">
        <v>60</v>
      </c>
      <c r="X3080" t="s">
        <v>143</v>
      </c>
      <c r="Y3080" s="2">
        <v>20.96</v>
      </c>
      <c r="Z3080" s="2">
        <v>20.96</v>
      </c>
      <c r="AA3080" s="2">
        <v>20.96</v>
      </c>
      <c r="AB3080" s="2">
        <v>0</v>
      </c>
    </row>
    <row r="3081" spans="1:28" x14ac:dyDescent="0.25">
      <c r="A3081">
        <v>2030961288</v>
      </c>
      <c r="B3081" t="s">
        <v>2187</v>
      </c>
      <c r="C3081" t="s">
        <v>2525</v>
      </c>
      <c r="D3081" s="5" t="str">
        <f t="shared" si="150"/>
        <v>SHAINA ESTES</v>
      </c>
      <c r="E3081" t="s">
        <v>52</v>
      </c>
      <c r="F3081" t="s">
        <v>1691</v>
      </c>
      <c r="G3081" t="s">
        <v>1692</v>
      </c>
      <c r="H3081" t="s">
        <v>1692</v>
      </c>
      <c r="I3081" s="8">
        <v>17425766</v>
      </c>
      <c r="J3081" t="s">
        <v>999</v>
      </c>
      <c r="K3081" t="s">
        <v>440</v>
      </c>
      <c r="L3081" t="str">
        <f t="shared" si="148"/>
        <v>CAROL FOLEY</v>
      </c>
      <c r="M3081" t="s">
        <v>57</v>
      </c>
      <c r="N3081" s="1">
        <v>45931</v>
      </c>
      <c r="O3081" s="1">
        <v>46174</v>
      </c>
      <c r="P3081">
        <f t="shared" si="149"/>
        <v>8</v>
      </c>
      <c r="Q3081" s="1" t="s">
        <v>142</v>
      </c>
      <c r="R3081" s="1" t="s">
        <v>3570</v>
      </c>
      <c r="S3081" s="2">
        <v>21.97</v>
      </c>
      <c r="T3081">
        <v>1</v>
      </c>
      <c r="U3081" t="s">
        <v>58</v>
      </c>
      <c r="V3081" s="3">
        <v>0.38</v>
      </c>
      <c r="W3081" t="s">
        <v>60</v>
      </c>
      <c r="X3081" t="s">
        <v>143</v>
      </c>
      <c r="Y3081" s="2">
        <v>8.35</v>
      </c>
      <c r="Z3081" s="2">
        <v>8.35</v>
      </c>
      <c r="AA3081" s="2">
        <v>8.35</v>
      </c>
      <c r="AB3081" s="2">
        <v>0</v>
      </c>
    </row>
    <row r="3082" spans="1:28" x14ac:dyDescent="0.25">
      <c r="A3082">
        <v>2031203627</v>
      </c>
      <c r="B3082" t="s">
        <v>2526</v>
      </c>
      <c r="C3082" t="s">
        <v>2527</v>
      </c>
      <c r="D3082" s="5" t="str">
        <f t="shared" si="150"/>
        <v>ARMINDA PAZ</v>
      </c>
      <c r="E3082" t="s">
        <v>52</v>
      </c>
      <c r="F3082" t="s">
        <v>1691</v>
      </c>
      <c r="G3082" t="s">
        <v>1692</v>
      </c>
      <c r="H3082" t="s">
        <v>1692</v>
      </c>
      <c r="I3082" s="8">
        <v>17425766</v>
      </c>
      <c r="J3082" t="s">
        <v>999</v>
      </c>
      <c r="K3082" t="s">
        <v>440</v>
      </c>
      <c r="L3082" t="str">
        <f t="shared" si="148"/>
        <v>CAROL FOLEY</v>
      </c>
      <c r="M3082" t="s">
        <v>57</v>
      </c>
      <c r="N3082" s="1">
        <v>45931</v>
      </c>
      <c r="O3082" s="1">
        <v>46174</v>
      </c>
      <c r="P3082">
        <f t="shared" si="149"/>
        <v>8</v>
      </c>
      <c r="Q3082" s="1" t="s">
        <v>142</v>
      </c>
      <c r="R3082" s="1" t="s">
        <v>3570</v>
      </c>
      <c r="S3082" s="2">
        <v>38.11</v>
      </c>
      <c r="T3082">
        <v>1</v>
      </c>
      <c r="U3082" t="s">
        <v>58</v>
      </c>
      <c r="V3082" s="3">
        <v>0.38</v>
      </c>
      <c r="W3082" t="s">
        <v>60</v>
      </c>
      <c r="X3082" t="s">
        <v>143</v>
      </c>
      <c r="Y3082" s="2">
        <v>14.48</v>
      </c>
      <c r="Z3082" s="2">
        <v>14.48</v>
      </c>
      <c r="AA3082" s="2">
        <v>14.48</v>
      </c>
      <c r="AB3082" s="2">
        <v>0</v>
      </c>
    </row>
    <row r="3083" spans="1:28" x14ac:dyDescent="0.25">
      <c r="A3083">
        <v>2031202146</v>
      </c>
      <c r="B3083" t="s">
        <v>1577</v>
      </c>
      <c r="C3083" t="s">
        <v>703</v>
      </c>
      <c r="D3083" s="5" t="str">
        <f t="shared" si="150"/>
        <v>DORIS MOORE</v>
      </c>
      <c r="E3083" t="s">
        <v>257</v>
      </c>
      <c r="F3083" t="s">
        <v>1691</v>
      </c>
      <c r="G3083" t="s">
        <v>1692</v>
      </c>
      <c r="H3083" t="s">
        <v>1692</v>
      </c>
      <c r="I3083" s="8" t="s">
        <v>3541</v>
      </c>
      <c r="J3083" t="s">
        <v>877</v>
      </c>
      <c r="K3083" t="s">
        <v>97</v>
      </c>
      <c r="L3083" t="str">
        <f t="shared" si="148"/>
        <v>JOHN ROKEN</v>
      </c>
      <c r="M3083" t="s">
        <v>57</v>
      </c>
      <c r="N3083" s="1">
        <v>45931</v>
      </c>
      <c r="O3083" s="1">
        <v>46174</v>
      </c>
      <c r="P3083">
        <f t="shared" si="149"/>
        <v>8</v>
      </c>
      <c r="Q3083" s="1" t="s">
        <v>142</v>
      </c>
      <c r="R3083" s="1" t="s">
        <v>3570</v>
      </c>
      <c r="S3083" s="2">
        <v>42.04</v>
      </c>
      <c r="T3083">
        <v>1</v>
      </c>
      <c r="U3083" t="s">
        <v>58</v>
      </c>
      <c r="V3083" s="3">
        <v>0.38</v>
      </c>
      <c r="W3083" t="s">
        <v>60</v>
      </c>
      <c r="X3083" t="s">
        <v>143</v>
      </c>
      <c r="Y3083" s="2">
        <v>15.98</v>
      </c>
      <c r="Z3083" s="2">
        <v>15.98</v>
      </c>
      <c r="AA3083" s="2">
        <v>15.98</v>
      </c>
      <c r="AB3083" s="2">
        <v>0</v>
      </c>
    </row>
    <row r="3084" spans="1:28" x14ac:dyDescent="0.25">
      <c r="A3084">
        <v>2031333609</v>
      </c>
      <c r="B3084" t="s">
        <v>1614</v>
      </c>
      <c r="C3084" t="s">
        <v>1615</v>
      </c>
      <c r="D3084" s="5" t="str">
        <f t="shared" si="150"/>
        <v>GERARD BALL</v>
      </c>
      <c r="E3084" t="s">
        <v>52</v>
      </c>
      <c r="F3084" t="s">
        <v>1691</v>
      </c>
      <c r="G3084" t="s">
        <v>1692</v>
      </c>
      <c r="H3084" t="s">
        <v>1692</v>
      </c>
      <c r="I3084" s="8" t="s">
        <v>3541</v>
      </c>
      <c r="J3084" t="s">
        <v>877</v>
      </c>
      <c r="K3084" t="s">
        <v>97</v>
      </c>
      <c r="L3084" t="str">
        <f t="shared" si="148"/>
        <v>JOHN ROKEN</v>
      </c>
      <c r="M3084" t="s">
        <v>57</v>
      </c>
      <c r="N3084" s="1">
        <v>45931</v>
      </c>
      <c r="O3084" s="1">
        <v>46174</v>
      </c>
      <c r="P3084">
        <f t="shared" si="149"/>
        <v>8</v>
      </c>
      <c r="Q3084" s="1" t="s">
        <v>142</v>
      </c>
      <c r="R3084" s="1" t="s">
        <v>3570</v>
      </c>
      <c r="S3084" s="2">
        <v>55.16</v>
      </c>
      <c r="T3084">
        <v>1</v>
      </c>
      <c r="U3084" t="s">
        <v>58</v>
      </c>
      <c r="V3084" s="3">
        <v>0.38</v>
      </c>
      <c r="W3084" t="s">
        <v>60</v>
      </c>
      <c r="X3084" t="s">
        <v>143</v>
      </c>
      <c r="Y3084" s="2">
        <v>20.96</v>
      </c>
      <c r="Z3084" s="2">
        <v>20.96</v>
      </c>
      <c r="AA3084" s="2">
        <v>20.96</v>
      </c>
      <c r="AB3084" s="2">
        <v>0</v>
      </c>
    </row>
    <row r="3085" spans="1:28" x14ac:dyDescent="0.25">
      <c r="A3085">
        <v>2031269058</v>
      </c>
      <c r="B3085" t="s">
        <v>2528</v>
      </c>
      <c r="C3085" t="s">
        <v>2529</v>
      </c>
      <c r="D3085" s="5" t="str">
        <f t="shared" si="150"/>
        <v>FRANCIS KOESTER</v>
      </c>
      <c r="E3085" t="s">
        <v>82</v>
      </c>
      <c r="F3085" t="s">
        <v>1691</v>
      </c>
      <c r="G3085" t="s">
        <v>1692</v>
      </c>
      <c r="H3085" t="s">
        <v>1692</v>
      </c>
      <c r="I3085" s="8">
        <v>8977234</v>
      </c>
      <c r="J3085" t="s">
        <v>90</v>
      </c>
      <c r="K3085" t="s">
        <v>91</v>
      </c>
      <c r="L3085" t="str">
        <f t="shared" si="148"/>
        <v>RYAN CALTAGIRONE</v>
      </c>
      <c r="M3085" t="s">
        <v>57</v>
      </c>
      <c r="N3085" s="1">
        <v>45931</v>
      </c>
      <c r="O3085" s="1">
        <v>46174</v>
      </c>
      <c r="P3085">
        <f t="shared" si="149"/>
        <v>8</v>
      </c>
      <c r="Q3085" s="1" t="s">
        <v>142</v>
      </c>
      <c r="R3085" s="1" t="s">
        <v>3570</v>
      </c>
      <c r="S3085" s="2">
        <v>19.75</v>
      </c>
      <c r="T3085">
        <v>1</v>
      </c>
      <c r="U3085" t="s">
        <v>58</v>
      </c>
      <c r="V3085" s="3">
        <v>0.38</v>
      </c>
      <c r="W3085" t="s">
        <v>60</v>
      </c>
      <c r="X3085" t="s">
        <v>143</v>
      </c>
      <c r="Y3085" s="2">
        <v>7.5</v>
      </c>
      <c r="Z3085" s="2">
        <v>7.5</v>
      </c>
      <c r="AA3085" s="2">
        <v>7.5</v>
      </c>
      <c r="AB3085" s="2">
        <v>0</v>
      </c>
    </row>
    <row r="3086" spans="1:28" x14ac:dyDescent="0.25">
      <c r="A3086">
        <v>2031362148</v>
      </c>
      <c r="B3086" t="s">
        <v>1617</v>
      </c>
      <c r="C3086" t="s">
        <v>1618</v>
      </c>
      <c r="D3086" s="5" t="str">
        <f t="shared" si="150"/>
        <v>JANYNE ACKERMAN</v>
      </c>
      <c r="E3086" t="s">
        <v>52</v>
      </c>
      <c r="F3086" t="s">
        <v>1691</v>
      </c>
      <c r="G3086" t="s">
        <v>1692</v>
      </c>
      <c r="H3086" t="s">
        <v>1692</v>
      </c>
      <c r="I3086" s="8">
        <v>15950276</v>
      </c>
      <c r="J3086" t="s">
        <v>854</v>
      </c>
      <c r="K3086" t="s">
        <v>855</v>
      </c>
      <c r="L3086" t="str">
        <f t="shared" si="148"/>
        <v>Ryan Stocker</v>
      </c>
      <c r="M3086" t="s">
        <v>57</v>
      </c>
      <c r="N3086" s="1">
        <v>45931</v>
      </c>
      <c r="O3086" s="1">
        <v>46174</v>
      </c>
      <c r="P3086">
        <f t="shared" si="149"/>
        <v>8</v>
      </c>
      <c r="Q3086" s="1" t="s">
        <v>142</v>
      </c>
      <c r="R3086" s="1" t="s">
        <v>3570</v>
      </c>
      <c r="S3086" s="2">
        <v>46.13</v>
      </c>
      <c r="T3086">
        <v>1</v>
      </c>
      <c r="U3086" t="s">
        <v>58</v>
      </c>
      <c r="V3086" s="3">
        <v>0.38</v>
      </c>
      <c r="W3086" t="s">
        <v>60</v>
      </c>
      <c r="X3086" t="s">
        <v>143</v>
      </c>
      <c r="Y3086" s="2">
        <v>17.53</v>
      </c>
      <c r="Z3086" s="2">
        <v>17.53</v>
      </c>
      <c r="AA3086" s="2">
        <v>17.53</v>
      </c>
      <c r="AB3086" s="2">
        <v>0</v>
      </c>
    </row>
    <row r="3087" spans="1:28" x14ac:dyDescent="0.25">
      <c r="A3087">
        <v>2030987634</v>
      </c>
      <c r="B3087" t="s">
        <v>312</v>
      </c>
      <c r="C3087" t="s">
        <v>100</v>
      </c>
      <c r="D3087" s="5" t="str">
        <f t="shared" si="150"/>
        <v>JACOB NAILL</v>
      </c>
      <c r="E3087" t="s">
        <v>313</v>
      </c>
      <c r="F3087" t="s">
        <v>708</v>
      </c>
      <c r="G3087" t="s">
        <v>3329</v>
      </c>
      <c r="H3087" t="s">
        <v>3224</v>
      </c>
      <c r="I3087" s="8">
        <v>5442438</v>
      </c>
      <c r="J3087" t="s">
        <v>178</v>
      </c>
      <c r="K3087" t="s">
        <v>179</v>
      </c>
      <c r="L3087" t="str">
        <f t="shared" si="148"/>
        <v>Ronald Max</v>
      </c>
      <c r="M3087" t="s">
        <v>57</v>
      </c>
      <c r="N3087" s="1">
        <v>45931</v>
      </c>
      <c r="O3087" s="1">
        <v>46174</v>
      </c>
      <c r="P3087">
        <f t="shared" si="149"/>
        <v>8</v>
      </c>
      <c r="Q3087" s="1" t="s">
        <v>142</v>
      </c>
      <c r="R3087" s="1" t="s">
        <v>3570</v>
      </c>
      <c r="S3087" s="2">
        <v>15</v>
      </c>
      <c r="T3087">
        <v>1</v>
      </c>
      <c r="U3087" t="s">
        <v>58</v>
      </c>
      <c r="V3087" s="3">
        <v>0.27</v>
      </c>
      <c r="W3087" t="s">
        <v>60</v>
      </c>
      <c r="X3087" t="s">
        <v>143</v>
      </c>
      <c r="Y3087" s="2">
        <v>4.05</v>
      </c>
      <c r="Z3087" s="2">
        <v>4.05</v>
      </c>
      <c r="AA3087" s="2">
        <v>4.05</v>
      </c>
      <c r="AB3087" s="2">
        <v>0</v>
      </c>
    </row>
    <row r="3088" spans="1:28" x14ac:dyDescent="0.25">
      <c r="A3088">
        <v>2031310168</v>
      </c>
      <c r="B3088" t="s">
        <v>2682</v>
      </c>
      <c r="C3088" t="s">
        <v>2683</v>
      </c>
      <c r="D3088" s="5" t="str">
        <f t="shared" si="150"/>
        <v>CAROLINA GIRAL</v>
      </c>
      <c r="E3088" t="s">
        <v>82</v>
      </c>
      <c r="F3088" t="s">
        <v>734</v>
      </c>
      <c r="G3088" t="s">
        <v>735</v>
      </c>
      <c r="H3088" t="s">
        <v>735</v>
      </c>
      <c r="I3088" s="8" t="s">
        <v>3510</v>
      </c>
      <c r="J3088" t="s">
        <v>770</v>
      </c>
      <c r="K3088" t="s">
        <v>771</v>
      </c>
      <c r="L3088" t="str">
        <f t="shared" si="148"/>
        <v>BARRY BRENNER</v>
      </c>
      <c r="M3088" t="s">
        <v>57</v>
      </c>
      <c r="N3088" s="1">
        <v>45931</v>
      </c>
      <c r="O3088" s="1">
        <v>46174</v>
      </c>
      <c r="P3088">
        <f t="shared" si="149"/>
        <v>8</v>
      </c>
      <c r="Q3088" s="1" t="s">
        <v>142</v>
      </c>
      <c r="R3088" s="1" t="s">
        <v>3570</v>
      </c>
      <c r="S3088" s="2">
        <v>51</v>
      </c>
      <c r="T3088">
        <v>1</v>
      </c>
      <c r="U3088" t="s">
        <v>58</v>
      </c>
      <c r="V3088" s="3">
        <v>0.7</v>
      </c>
      <c r="W3088" t="s">
        <v>60</v>
      </c>
      <c r="X3088" t="s">
        <v>143</v>
      </c>
      <c r="Y3088" s="2">
        <v>35.700000000000003</v>
      </c>
      <c r="Z3088" s="2">
        <v>35.700000000000003</v>
      </c>
      <c r="AA3088" s="2">
        <v>35.700000000000003</v>
      </c>
      <c r="AB3088" s="2">
        <v>0</v>
      </c>
    </row>
    <row r="3089" spans="1:28" x14ac:dyDescent="0.25">
      <c r="A3089">
        <v>2031179746</v>
      </c>
      <c r="B3089" t="s">
        <v>323</v>
      </c>
      <c r="C3089" t="s">
        <v>101</v>
      </c>
      <c r="D3089" s="5" t="str">
        <f t="shared" si="150"/>
        <v>ALLEN JOAS</v>
      </c>
      <c r="E3089" t="s">
        <v>324</v>
      </c>
      <c r="F3089" t="s">
        <v>734</v>
      </c>
      <c r="G3089" t="s">
        <v>735</v>
      </c>
      <c r="H3089" t="s">
        <v>735</v>
      </c>
      <c r="I3089" s="8" t="s">
        <v>3560</v>
      </c>
      <c r="J3089" t="s">
        <v>216</v>
      </c>
      <c r="K3089" t="s">
        <v>217</v>
      </c>
      <c r="L3089" t="str">
        <f t="shared" si="148"/>
        <v>Chad Yale</v>
      </c>
      <c r="M3089" t="s">
        <v>57</v>
      </c>
      <c r="N3089" s="1">
        <v>45931</v>
      </c>
      <c r="O3089" s="1">
        <v>46174</v>
      </c>
      <c r="P3089">
        <f t="shared" si="149"/>
        <v>8</v>
      </c>
      <c r="Q3089" s="1" t="s">
        <v>142</v>
      </c>
      <c r="R3089" s="1" t="s">
        <v>3570</v>
      </c>
      <c r="S3089" s="2">
        <v>47.24</v>
      </c>
      <c r="T3089">
        <v>1</v>
      </c>
      <c r="U3089" t="s">
        <v>58</v>
      </c>
      <c r="V3089" s="3">
        <v>0.7</v>
      </c>
      <c r="W3089" t="s">
        <v>60</v>
      </c>
      <c r="X3089" t="s">
        <v>143</v>
      </c>
      <c r="Y3089" s="2">
        <v>33.07</v>
      </c>
      <c r="Z3089" s="2">
        <v>33.07</v>
      </c>
      <c r="AA3089" s="2">
        <v>33.07</v>
      </c>
      <c r="AB3089" s="2">
        <v>0</v>
      </c>
    </row>
    <row r="3090" spans="1:28" x14ac:dyDescent="0.25">
      <c r="A3090">
        <v>2031343659</v>
      </c>
      <c r="B3090" t="s">
        <v>2308</v>
      </c>
      <c r="C3090" t="s">
        <v>2387</v>
      </c>
      <c r="D3090" s="5" t="str">
        <f t="shared" si="150"/>
        <v>GERALD METUIWE</v>
      </c>
      <c r="E3090" t="s">
        <v>110</v>
      </c>
      <c r="F3090" t="s">
        <v>734</v>
      </c>
      <c r="G3090" t="s">
        <v>735</v>
      </c>
      <c r="H3090" t="s">
        <v>735</v>
      </c>
      <c r="I3090" s="8">
        <v>21435997</v>
      </c>
      <c r="J3090" t="s">
        <v>911</v>
      </c>
      <c r="K3090" t="s">
        <v>912</v>
      </c>
      <c r="L3090" t="str">
        <f t="shared" si="148"/>
        <v>Christopher Brousseau</v>
      </c>
      <c r="M3090" t="s">
        <v>57</v>
      </c>
      <c r="N3090" s="1">
        <v>45931</v>
      </c>
      <c r="O3090" s="1">
        <v>46174</v>
      </c>
      <c r="P3090">
        <f t="shared" si="149"/>
        <v>8</v>
      </c>
      <c r="Q3090" s="1" t="s">
        <v>142</v>
      </c>
      <c r="R3090" s="1" t="s">
        <v>3570</v>
      </c>
      <c r="S3090" s="2">
        <v>13</v>
      </c>
      <c r="T3090">
        <v>1</v>
      </c>
      <c r="U3090" t="s">
        <v>58</v>
      </c>
      <c r="V3090" s="3">
        <v>0.7</v>
      </c>
      <c r="W3090" t="s">
        <v>60</v>
      </c>
      <c r="X3090" t="s">
        <v>143</v>
      </c>
      <c r="Y3090" s="2">
        <v>9.1</v>
      </c>
      <c r="Z3090" s="2">
        <v>9.1</v>
      </c>
      <c r="AA3090" s="2">
        <v>9.1</v>
      </c>
      <c r="AB3090" s="2">
        <v>0</v>
      </c>
    </row>
    <row r="3091" spans="1:28" x14ac:dyDescent="0.25">
      <c r="A3091">
        <v>2031247581</v>
      </c>
      <c r="B3091" t="s">
        <v>333</v>
      </c>
      <c r="C3091" t="s">
        <v>334</v>
      </c>
      <c r="D3091" s="5" t="str">
        <f t="shared" si="150"/>
        <v>FRANK CARIOTI</v>
      </c>
      <c r="E3091" t="s">
        <v>82</v>
      </c>
      <c r="F3091" t="s">
        <v>734</v>
      </c>
      <c r="G3091" t="s">
        <v>735</v>
      </c>
      <c r="H3091" t="s">
        <v>735</v>
      </c>
      <c r="I3091" s="8">
        <v>8307933</v>
      </c>
      <c r="J3091" t="s">
        <v>114</v>
      </c>
      <c r="K3091" t="s">
        <v>115</v>
      </c>
      <c r="L3091" t="str">
        <f t="shared" si="148"/>
        <v>GREGORY TEIPEL</v>
      </c>
      <c r="M3091" t="s">
        <v>57</v>
      </c>
      <c r="N3091" s="1">
        <v>45936</v>
      </c>
      <c r="O3091" s="1">
        <v>46179</v>
      </c>
      <c r="P3091">
        <f t="shared" si="149"/>
        <v>8</v>
      </c>
      <c r="Q3091" s="1" t="s">
        <v>142</v>
      </c>
      <c r="R3091" s="1" t="s">
        <v>3570</v>
      </c>
      <c r="S3091" s="2">
        <v>105.02</v>
      </c>
      <c r="T3091">
        <v>1</v>
      </c>
      <c r="U3091" t="s">
        <v>58</v>
      </c>
      <c r="V3091" s="3">
        <v>0.7</v>
      </c>
      <c r="W3091" t="s">
        <v>60</v>
      </c>
      <c r="X3091" t="s">
        <v>143</v>
      </c>
      <c r="Y3091" s="2">
        <v>73.510000000000005</v>
      </c>
      <c r="Z3091" s="2">
        <v>73.510000000000005</v>
      </c>
      <c r="AA3091" s="2">
        <v>73.510000000000005</v>
      </c>
      <c r="AB3091" s="2">
        <v>0</v>
      </c>
    </row>
    <row r="3092" spans="1:28" x14ac:dyDescent="0.25">
      <c r="A3092">
        <v>2030806601</v>
      </c>
      <c r="B3092" t="s">
        <v>293</v>
      </c>
      <c r="C3092" t="s">
        <v>294</v>
      </c>
      <c r="D3092" s="5" t="str">
        <f t="shared" si="150"/>
        <v>HEATHER MARTIN</v>
      </c>
      <c r="E3092" t="s">
        <v>244</v>
      </c>
      <c r="F3092" t="s">
        <v>734</v>
      </c>
      <c r="G3092" t="s">
        <v>735</v>
      </c>
      <c r="H3092" t="s">
        <v>735</v>
      </c>
      <c r="I3092" s="8">
        <v>8307933</v>
      </c>
      <c r="J3092" t="s">
        <v>114</v>
      </c>
      <c r="K3092" t="s">
        <v>115</v>
      </c>
      <c r="L3092" t="str">
        <f t="shared" si="148"/>
        <v>GREGORY TEIPEL</v>
      </c>
      <c r="M3092" t="s">
        <v>57</v>
      </c>
      <c r="N3092" s="1">
        <v>45936</v>
      </c>
      <c r="O3092" s="1">
        <v>46179</v>
      </c>
      <c r="P3092">
        <f t="shared" si="149"/>
        <v>8</v>
      </c>
      <c r="Q3092" s="1" t="s">
        <v>142</v>
      </c>
      <c r="R3092" s="1" t="s">
        <v>3570</v>
      </c>
      <c r="S3092" s="2">
        <v>49.46</v>
      </c>
      <c r="T3092">
        <v>1</v>
      </c>
      <c r="U3092" t="s">
        <v>58</v>
      </c>
      <c r="V3092" s="3">
        <v>0.7</v>
      </c>
      <c r="W3092" t="s">
        <v>60</v>
      </c>
      <c r="X3092" t="s">
        <v>143</v>
      </c>
      <c r="Y3092" s="2">
        <v>34.619999999999997</v>
      </c>
      <c r="Z3092" s="2">
        <v>34.619999999999997</v>
      </c>
      <c r="AA3092" s="2">
        <v>34.619999999999997</v>
      </c>
      <c r="AB3092" s="2">
        <v>0</v>
      </c>
    </row>
    <row r="3093" spans="1:28" x14ac:dyDescent="0.25">
      <c r="A3093">
        <v>2030816918</v>
      </c>
      <c r="B3093" t="s">
        <v>295</v>
      </c>
      <c r="C3093" t="s">
        <v>296</v>
      </c>
      <c r="D3093" s="5" t="str">
        <f t="shared" si="150"/>
        <v>GRACE NISWANGER</v>
      </c>
      <c r="E3093" t="s">
        <v>191</v>
      </c>
      <c r="F3093" t="s">
        <v>734</v>
      </c>
      <c r="G3093" t="s">
        <v>735</v>
      </c>
      <c r="H3093" t="s">
        <v>735</v>
      </c>
      <c r="I3093" s="8">
        <v>8307933</v>
      </c>
      <c r="J3093" t="s">
        <v>114</v>
      </c>
      <c r="K3093" t="s">
        <v>115</v>
      </c>
      <c r="L3093" t="str">
        <f t="shared" si="148"/>
        <v>GREGORY TEIPEL</v>
      </c>
      <c r="M3093" t="s">
        <v>57</v>
      </c>
      <c r="N3093" s="1">
        <v>45936</v>
      </c>
      <c r="O3093" s="1">
        <v>46179</v>
      </c>
      <c r="P3093">
        <f t="shared" si="149"/>
        <v>8</v>
      </c>
      <c r="Q3093" s="1" t="s">
        <v>142</v>
      </c>
      <c r="R3093" s="1" t="s">
        <v>3570</v>
      </c>
      <c r="S3093" s="2">
        <v>34</v>
      </c>
      <c r="T3093">
        <v>1</v>
      </c>
      <c r="U3093" t="s">
        <v>58</v>
      </c>
      <c r="V3093" s="3">
        <v>0.7</v>
      </c>
      <c r="W3093" t="s">
        <v>60</v>
      </c>
      <c r="X3093" t="s">
        <v>143</v>
      </c>
      <c r="Y3093" s="2">
        <v>23.8</v>
      </c>
      <c r="Z3093" s="2">
        <v>23.8</v>
      </c>
      <c r="AA3093" s="2">
        <v>23.8</v>
      </c>
      <c r="AB3093" s="2">
        <v>0</v>
      </c>
    </row>
    <row r="3094" spans="1:28" x14ac:dyDescent="0.25">
      <c r="A3094">
        <v>2031014065</v>
      </c>
      <c r="B3094" t="s">
        <v>316</v>
      </c>
      <c r="C3094" t="s">
        <v>317</v>
      </c>
      <c r="D3094" s="5" t="str">
        <f t="shared" si="150"/>
        <v>ANNE BOYLE</v>
      </c>
      <c r="E3094" t="s">
        <v>244</v>
      </c>
      <c r="F3094" t="s">
        <v>734</v>
      </c>
      <c r="G3094" t="s">
        <v>735</v>
      </c>
      <c r="H3094" t="s">
        <v>735</v>
      </c>
      <c r="I3094" s="8">
        <v>8307933</v>
      </c>
      <c r="J3094" t="s">
        <v>114</v>
      </c>
      <c r="K3094" t="s">
        <v>115</v>
      </c>
      <c r="L3094" t="str">
        <f t="shared" si="148"/>
        <v>GREGORY TEIPEL</v>
      </c>
      <c r="M3094" t="s">
        <v>57</v>
      </c>
      <c r="N3094" s="1">
        <v>45936</v>
      </c>
      <c r="O3094" s="1">
        <v>46179</v>
      </c>
      <c r="P3094">
        <f t="shared" si="149"/>
        <v>8</v>
      </c>
      <c r="Q3094" s="1" t="s">
        <v>142</v>
      </c>
      <c r="R3094" s="1" t="s">
        <v>3570</v>
      </c>
      <c r="S3094" s="2">
        <v>29.6</v>
      </c>
      <c r="T3094">
        <v>1</v>
      </c>
      <c r="U3094" t="s">
        <v>58</v>
      </c>
      <c r="V3094" s="3">
        <v>0.7</v>
      </c>
      <c r="W3094" t="s">
        <v>60</v>
      </c>
      <c r="X3094" t="s">
        <v>143</v>
      </c>
      <c r="Y3094" s="2">
        <v>20.72</v>
      </c>
      <c r="Z3094" s="2">
        <v>20.72</v>
      </c>
      <c r="AA3094" s="2">
        <v>20.72</v>
      </c>
      <c r="AB3094" s="2">
        <v>0</v>
      </c>
    </row>
    <row r="3095" spans="1:28" x14ac:dyDescent="0.25">
      <c r="A3095">
        <v>2031224287</v>
      </c>
      <c r="B3095" t="s">
        <v>329</v>
      </c>
      <c r="C3095" t="s">
        <v>330</v>
      </c>
      <c r="D3095" s="5" t="str">
        <f t="shared" si="150"/>
        <v>RACHAEL CELL</v>
      </c>
      <c r="E3095" t="s">
        <v>82</v>
      </c>
      <c r="F3095" t="s">
        <v>734</v>
      </c>
      <c r="G3095" t="s">
        <v>735</v>
      </c>
      <c r="H3095" t="s">
        <v>735</v>
      </c>
      <c r="I3095" s="8">
        <v>18754354</v>
      </c>
      <c r="J3095" t="s">
        <v>99</v>
      </c>
      <c r="K3095" t="s">
        <v>100</v>
      </c>
      <c r="L3095" t="str">
        <f t="shared" si="148"/>
        <v>JACOB YALE</v>
      </c>
      <c r="M3095" t="s">
        <v>57</v>
      </c>
      <c r="N3095" s="1">
        <v>45931</v>
      </c>
      <c r="O3095" s="1">
        <v>46174</v>
      </c>
      <c r="P3095">
        <f t="shared" si="149"/>
        <v>8</v>
      </c>
      <c r="Q3095" s="1" t="s">
        <v>142</v>
      </c>
      <c r="R3095" s="1" t="s">
        <v>3570</v>
      </c>
      <c r="S3095" s="2">
        <v>46.46</v>
      </c>
      <c r="T3095">
        <v>1</v>
      </c>
      <c r="U3095" t="s">
        <v>58</v>
      </c>
      <c r="V3095" s="3">
        <v>0.7</v>
      </c>
      <c r="W3095" t="s">
        <v>60</v>
      </c>
      <c r="X3095" t="s">
        <v>143</v>
      </c>
      <c r="Y3095" s="2">
        <v>32.520000000000003</v>
      </c>
      <c r="Z3095" s="2">
        <v>32.520000000000003</v>
      </c>
      <c r="AA3095" s="2">
        <v>32.520000000000003</v>
      </c>
      <c r="AB3095" s="2">
        <v>0</v>
      </c>
    </row>
    <row r="3096" spans="1:28" x14ac:dyDescent="0.25">
      <c r="A3096">
        <v>2031271771</v>
      </c>
      <c r="B3096" t="s">
        <v>341</v>
      </c>
      <c r="C3096" t="s">
        <v>2681</v>
      </c>
      <c r="D3096" s="5" t="str">
        <f t="shared" si="150"/>
        <v>ANGELICA WALKER</v>
      </c>
      <c r="E3096" t="s">
        <v>64</v>
      </c>
      <c r="F3096" t="s">
        <v>734</v>
      </c>
      <c r="G3096" t="s">
        <v>735</v>
      </c>
      <c r="H3096" t="s">
        <v>735</v>
      </c>
      <c r="I3096" s="8">
        <v>18754354</v>
      </c>
      <c r="J3096" t="s">
        <v>99</v>
      </c>
      <c r="K3096" t="s">
        <v>100</v>
      </c>
      <c r="L3096" t="str">
        <f t="shared" si="148"/>
        <v>JACOB YALE</v>
      </c>
      <c r="M3096" t="s">
        <v>57</v>
      </c>
      <c r="N3096" s="1">
        <v>45931</v>
      </c>
      <c r="O3096" s="1">
        <v>46174</v>
      </c>
      <c r="P3096">
        <f t="shared" si="149"/>
        <v>8</v>
      </c>
      <c r="Q3096" s="1" t="s">
        <v>142</v>
      </c>
      <c r="R3096" s="1" t="s">
        <v>3570</v>
      </c>
      <c r="S3096" s="2">
        <v>26.32</v>
      </c>
      <c r="T3096">
        <v>1</v>
      </c>
      <c r="U3096" t="s">
        <v>58</v>
      </c>
      <c r="V3096" s="3">
        <v>0.7</v>
      </c>
      <c r="W3096" t="s">
        <v>60</v>
      </c>
      <c r="X3096" t="s">
        <v>143</v>
      </c>
      <c r="Y3096" s="2">
        <v>18.420000000000002</v>
      </c>
      <c r="Z3096" s="2">
        <v>18.420000000000002</v>
      </c>
      <c r="AA3096" s="2">
        <v>18.420000000000002</v>
      </c>
      <c r="AB3096" s="2">
        <v>0</v>
      </c>
    </row>
    <row r="3097" spans="1:28" x14ac:dyDescent="0.25">
      <c r="A3097">
        <v>2030453212</v>
      </c>
      <c r="B3097" t="s">
        <v>245</v>
      </c>
      <c r="C3097" t="s">
        <v>246</v>
      </c>
      <c r="D3097" s="5" t="str">
        <f t="shared" si="150"/>
        <v>BELLA CEFOLA</v>
      </c>
      <c r="E3097" t="s">
        <v>213</v>
      </c>
      <c r="F3097" t="s">
        <v>734</v>
      </c>
      <c r="G3097" t="s">
        <v>735</v>
      </c>
      <c r="H3097" t="s">
        <v>735</v>
      </c>
      <c r="I3097" s="8">
        <v>18754354</v>
      </c>
      <c r="J3097" t="s">
        <v>99</v>
      </c>
      <c r="K3097" t="s">
        <v>100</v>
      </c>
      <c r="L3097" t="str">
        <f t="shared" si="148"/>
        <v>JACOB YALE</v>
      </c>
      <c r="M3097" t="s">
        <v>57</v>
      </c>
      <c r="N3097" s="1">
        <v>45931</v>
      </c>
      <c r="O3097" s="1">
        <v>46174</v>
      </c>
      <c r="P3097">
        <f t="shared" si="149"/>
        <v>8</v>
      </c>
      <c r="Q3097" s="1" t="s">
        <v>142</v>
      </c>
      <c r="R3097" s="1" t="s">
        <v>3570</v>
      </c>
      <c r="S3097" s="2">
        <v>18.350000000000001</v>
      </c>
      <c r="T3097">
        <v>1</v>
      </c>
      <c r="U3097" t="s">
        <v>58</v>
      </c>
      <c r="V3097" s="3">
        <v>0.7</v>
      </c>
      <c r="W3097" t="s">
        <v>60</v>
      </c>
      <c r="X3097" t="s">
        <v>143</v>
      </c>
      <c r="Y3097" s="2">
        <v>12.84</v>
      </c>
      <c r="Z3097" s="2">
        <v>12.84</v>
      </c>
      <c r="AA3097" s="2">
        <v>12.84</v>
      </c>
      <c r="AB3097" s="2">
        <v>0</v>
      </c>
    </row>
    <row r="3098" spans="1:28" x14ac:dyDescent="0.25">
      <c r="A3098">
        <v>2030831218</v>
      </c>
      <c r="B3098" t="s">
        <v>3305</v>
      </c>
      <c r="C3098" t="s">
        <v>1282</v>
      </c>
      <c r="D3098" s="5" t="str">
        <f t="shared" si="150"/>
        <v>HEIDI GERHARDT</v>
      </c>
      <c r="E3098" t="s">
        <v>82</v>
      </c>
      <c r="F3098" t="s">
        <v>734</v>
      </c>
      <c r="G3098" t="s">
        <v>735</v>
      </c>
      <c r="H3098" t="s">
        <v>735</v>
      </c>
      <c r="I3098" s="8">
        <v>18754354</v>
      </c>
      <c r="J3098" t="s">
        <v>99</v>
      </c>
      <c r="K3098" t="s">
        <v>100</v>
      </c>
      <c r="L3098" t="str">
        <f t="shared" si="148"/>
        <v>JACOB YALE</v>
      </c>
      <c r="M3098" t="s">
        <v>57</v>
      </c>
      <c r="N3098" s="1">
        <v>45931</v>
      </c>
      <c r="O3098" s="1">
        <v>46174</v>
      </c>
      <c r="P3098">
        <f t="shared" si="149"/>
        <v>8</v>
      </c>
      <c r="Q3098" s="1" t="s">
        <v>142</v>
      </c>
      <c r="R3098" s="1" t="s">
        <v>3570</v>
      </c>
      <c r="S3098" s="2">
        <v>46.46</v>
      </c>
      <c r="T3098">
        <v>1</v>
      </c>
      <c r="U3098" t="s">
        <v>58</v>
      </c>
      <c r="V3098" s="3">
        <v>0.7</v>
      </c>
      <c r="W3098" t="s">
        <v>60</v>
      </c>
      <c r="X3098" t="s">
        <v>143</v>
      </c>
      <c r="Y3098" s="2">
        <v>32.520000000000003</v>
      </c>
      <c r="Z3098" s="2">
        <v>32.520000000000003</v>
      </c>
      <c r="AA3098" s="2">
        <v>32.520000000000003</v>
      </c>
      <c r="AB3098" s="2">
        <v>0</v>
      </c>
    </row>
    <row r="3099" spans="1:28" x14ac:dyDescent="0.25">
      <c r="A3099">
        <v>2030957593</v>
      </c>
      <c r="B3099" t="s">
        <v>3309</v>
      </c>
      <c r="C3099" t="s">
        <v>457</v>
      </c>
      <c r="D3099" s="5" t="str">
        <f t="shared" si="150"/>
        <v>OLIVIA LUDWIG</v>
      </c>
      <c r="E3099" t="s">
        <v>82</v>
      </c>
      <c r="F3099" t="s">
        <v>734</v>
      </c>
      <c r="G3099" t="s">
        <v>735</v>
      </c>
      <c r="H3099" t="s">
        <v>735</v>
      </c>
      <c r="I3099" s="8">
        <v>18754354</v>
      </c>
      <c r="J3099" t="s">
        <v>99</v>
      </c>
      <c r="K3099" t="s">
        <v>100</v>
      </c>
      <c r="L3099" t="str">
        <f t="shared" si="148"/>
        <v>JACOB YALE</v>
      </c>
      <c r="M3099" t="s">
        <v>57</v>
      </c>
      <c r="N3099" s="1">
        <v>45931</v>
      </c>
      <c r="O3099" s="1">
        <v>46174</v>
      </c>
      <c r="P3099">
        <f t="shared" si="149"/>
        <v>8</v>
      </c>
      <c r="Q3099" s="1" t="s">
        <v>142</v>
      </c>
      <c r="R3099" s="1" t="s">
        <v>3570</v>
      </c>
      <c r="S3099" s="2">
        <v>39.35</v>
      </c>
      <c r="T3099">
        <v>1</v>
      </c>
      <c r="U3099" t="s">
        <v>58</v>
      </c>
      <c r="V3099" s="3">
        <v>0.7</v>
      </c>
      <c r="W3099" t="s">
        <v>60</v>
      </c>
      <c r="X3099" t="s">
        <v>143</v>
      </c>
      <c r="Y3099" s="2">
        <v>27.54</v>
      </c>
      <c r="Z3099" s="2">
        <v>27.54</v>
      </c>
      <c r="AA3099" s="2">
        <v>27.54</v>
      </c>
      <c r="AB3099" s="2">
        <v>0</v>
      </c>
    </row>
    <row r="3100" spans="1:28" x14ac:dyDescent="0.25">
      <c r="A3100">
        <v>2030821620</v>
      </c>
      <c r="B3100" t="s">
        <v>3303</v>
      </c>
      <c r="C3100" t="s">
        <v>3025</v>
      </c>
      <c r="D3100" s="5" t="str">
        <f t="shared" si="150"/>
        <v>REBEKAH HOUSMAN</v>
      </c>
      <c r="E3100" t="s">
        <v>82</v>
      </c>
      <c r="F3100" t="s">
        <v>734</v>
      </c>
      <c r="G3100" t="s">
        <v>735</v>
      </c>
      <c r="H3100" t="s">
        <v>735</v>
      </c>
      <c r="I3100" s="8" t="s">
        <v>3556</v>
      </c>
      <c r="J3100" t="s">
        <v>164</v>
      </c>
      <c r="K3100" t="s">
        <v>165</v>
      </c>
      <c r="L3100" t="str">
        <f t="shared" si="148"/>
        <v>Jake Shulman</v>
      </c>
      <c r="M3100" t="s">
        <v>57</v>
      </c>
      <c r="N3100" s="1">
        <v>45931</v>
      </c>
      <c r="O3100" s="1">
        <v>46174</v>
      </c>
      <c r="P3100">
        <f t="shared" si="149"/>
        <v>8</v>
      </c>
      <c r="Q3100" s="1" t="s">
        <v>142</v>
      </c>
      <c r="R3100" s="1" t="s">
        <v>3570</v>
      </c>
      <c r="S3100" s="2">
        <v>124.81</v>
      </c>
      <c r="T3100">
        <v>1</v>
      </c>
      <c r="U3100" t="s">
        <v>58</v>
      </c>
      <c r="V3100" s="3">
        <v>0.7</v>
      </c>
      <c r="W3100" t="s">
        <v>60</v>
      </c>
      <c r="X3100" t="s">
        <v>143</v>
      </c>
      <c r="Y3100" s="2">
        <v>87.37</v>
      </c>
      <c r="Z3100" s="2">
        <v>87.37</v>
      </c>
      <c r="AA3100" s="2">
        <v>87.37</v>
      </c>
      <c r="AB3100" s="2">
        <v>0</v>
      </c>
    </row>
    <row r="3101" spans="1:28" x14ac:dyDescent="0.25">
      <c r="A3101">
        <v>2031032749</v>
      </c>
      <c r="B3101" t="s">
        <v>3312</v>
      </c>
      <c r="C3101" t="s">
        <v>411</v>
      </c>
      <c r="D3101" s="5" t="str">
        <f t="shared" si="150"/>
        <v>BRUCE GEISEN</v>
      </c>
      <c r="E3101" t="s">
        <v>82</v>
      </c>
      <c r="F3101" t="s">
        <v>734</v>
      </c>
      <c r="G3101" t="s">
        <v>735</v>
      </c>
      <c r="H3101" t="s">
        <v>735</v>
      </c>
      <c r="I3101" s="8">
        <v>16228684</v>
      </c>
      <c r="J3101" t="s">
        <v>1418</v>
      </c>
      <c r="K3101" t="s">
        <v>1419</v>
      </c>
      <c r="L3101" t="str">
        <f t="shared" ref="L3101:L3164" si="151">CONCATENATE(K3101," ",J3101)</f>
        <v>Jason Roller</v>
      </c>
      <c r="M3101" t="s">
        <v>57</v>
      </c>
      <c r="N3101" s="1">
        <v>45931</v>
      </c>
      <c r="O3101" s="1">
        <v>46174</v>
      </c>
      <c r="P3101">
        <f t="shared" si="149"/>
        <v>8</v>
      </c>
      <c r="Q3101" s="1" t="s">
        <v>142</v>
      </c>
      <c r="R3101" s="1" t="s">
        <v>3570</v>
      </c>
      <c r="S3101" s="2">
        <v>102.7</v>
      </c>
      <c r="T3101">
        <v>1</v>
      </c>
      <c r="U3101" t="s">
        <v>58</v>
      </c>
      <c r="V3101" s="3">
        <v>0.7</v>
      </c>
      <c r="W3101" t="s">
        <v>60</v>
      </c>
      <c r="X3101" t="s">
        <v>143</v>
      </c>
      <c r="Y3101" s="2">
        <v>71.89</v>
      </c>
      <c r="Z3101" s="2">
        <v>71.89</v>
      </c>
      <c r="AA3101" s="2">
        <v>71.89</v>
      </c>
      <c r="AB3101" s="2">
        <v>0</v>
      </c>
    </row>
    <row r="3102" spans="1:28" x14ac:dyDescent="0.25">
      <c r="A3102">
        <v>2031224781</v>
      </c>
      <c r="B3102" t="s">
        <v>1228</v>
      </c>
      <c r="C3102" t="s">
        <v>2675</v>
      </c>
      <c r="D3102" s="5" t="str">
        <f t="shared" si="150"/>
        <v>LEAH CLARK</v>
      </c>
      <c r="E3102" t="s">
        <v>172</v>
      </c>
      <c r="F3102" t="s">
        <v>734</v>
      </c>
      <c r="G3102" t="s">
        <v>735</v>
      </c>
      <c r="H3102" t="s">
        <v>735</v>
      </c>
      <c r="I3102" s="8">
        <v>21564088</v>
      </c>
      <c r="J3102" t="s">
        <v>173</v>
      </c>
      <c r="K3102" t="s">
        <v>174</v>
      </c>
      <c r="L3102" t="str">
        <f t="shared" si="151"/>
        <v>Jennifer Halsaver</v>
      </c>
      <c r="M3102" t="s">
        <v>57</v>
      </c>
      <c r="N3102" s="1">
        <v>45931</v>
      </c>
      <c r="O3102" s="1">
        <v>46174</v>
      </c>
      <c r="P3102">
        <f t="shared" si="149"/>
        <v>8</v>
      </c>
      <c r="Q3102" s="1" t="s">
        <v>142</v>
      </c>
      <c r="R3102" s="1" t="s">
        <v>3570</v>
      </c>
      <c r="S3102" s="2">
        <v>65.819999999999993</v>
      </c>
      <c r="T3102">
        <v>1</v>
      </c>
      <c r="U3102" t="s">
        <v>58</v>
      </c>
      <c r="V3102" s="3">
        <v>0.7</v>
      </c>
      <c r="W3102" t="s">
        <v>60</v>
      </c>
      <c r="X3102" t="s">
        <v>143</v>
      </c>
      <c r="Y3102" s="2">
        <v>46.07</v>
      </c>
      <c r="Z3102" s="2">
        <v>46.07</v>
      </c>
      <c r="AA3102" s="2">
        <v>46.07</v>
      </c>
      <c r="AB3102" s="2">
        <v>0</v>
      </c>
    </row>
    <row r="3103" spans="1:28" x14ac:dyDescent="0.25">
      <c r="A3103">
        <v>2031295169</v>
      </c>
      <c r="B3103" t="s">
        <v>341</v>
      </c>
      <c r="C3103" t="s">
        <v>342</v>
      </c>
      <c r="D3103" s="5" t="str">
        <f t="shared" si="150"/>
        <v>ELIZABETH WALKER</v>
      </c>
      <c r="E3103" t="s">
        <v>172</v>
      </c>
      <c r="F3103" t="s">
        <v>734</v>
      </c>
      <c r="G3103" t="s">
        <v>735</v>
      </c>
      <c r="H3103" t="s">
        <v>735</v>
      </c>
      <c r="I3103" s="8">
        <v>21564088</v>
      </c>
      <c r="J3103" t="s">
        <v>173</v>
      </c>
      <c r="K3103" t="s">
        <v>174</v>
      </c>
      <c r="L3103" t="str">
        <f t="shared" si="151"/>
        <v>Jennifer Halsaver</v>
      </c>
      <c r="M3103" t="s">
        <v>57</v>
      </c>
      <c r="N3103" s="1">
        <v>45931</v>
      </c>
      <c r="O3103" s="1">
        <v>46174</v>
      </c>
      <c r="P3103">
        <f t="shared" si="149"/>
        <v>8</v>
      </c>
      <c r="Q3103" s="1" t="s">
        <v>142</v>
      </c>
      <c r="R3103" s="1" t="s">
        <v>3570</v>
      </c>
      <c r="S3103" s="2">
        <v>58.18</v>
      </c>
      <c r="T3103">
        <v>1</v>
      </c>
      <c r="U3103" t="s">
        <v>58</v>
      </c>
      <c r="V3103" s="3">
        <v>0.7</v>
      </c>
      <c r="W3103" t="s">
        <v>60</v>
      </c>
      <c r="X3103" t="s">
        <v>143</v>
      </c>
      <c r="Y3103" s="2">
        <v>40.729999999999997</v>
      </c>
      <c r="Z3103" s="2">
        <v>40.729999999999997</v>
      </c>
      <c r="AA3103" s="2">
        <v>40.729999999999997</v>
      </c>
      <c r="AB3103" s="2">
        <v>0</v>
      </c>
    </row>
    <row r="3104" spans="1:28" x14ac:dyDescent="0.25">
      <c r="A3104">
        <v>2031031361</v>
      </c>
      <c r="B3104" t="s">
        <v>3311</v>
      </c>
      <c r="C3104" t="s">
        <v>2307</v>
      </c>
      <c r="D3104" s="5" t="str">
        <f t="shared" si="150"/>
        <v>CORY LANGENBECK</v>
      </c>
      <c r="E3104" t="s">
        <v>172</v>
      </c>
      <c r="F3104" t="s">
        <v>734</v>
      </c>
      <c r="G3104" t="s">
        <v>735</v>
      </c>
      <c r="H3104" t="s">
        <v>735</v>
      </c>
      <c r="I3104" s="8">
        <v>18142208</v>
      </c>
      <c r="J3104" t="s">
        <v>773</v>
      </c>
      <c r="K3104" t="s">
        <v>774</v>
      </c>
      <c r="L3104" t="str">
        <f t="shared" si="151"/>
        <v>Jill Shepard</v>
      </c>
      <c r="M3104" t="s">
        <v>57</v>
      </c>
      <c r="N3104" s="1">
        <v>45931</v>
      </c>
      <c r="O3104" s="1">
        <v>46174</v>
      </c>
      <c r="P3104">
        <f t="shared" si="149"/>
        <v>8</v>
      </c>
      <c r="Q3104" s="1" t="s">
        <v>142</v>
      </c>
      <c r="R3104" s="1" t="s">
        <v>3570</v>
      </c>
      <c r="S3104" s="2">
        <v>270.72000000000003</v>
      </c>
      <c r="T3104">
        <v>1</v>
      </c>
      <c r="U3104" t="s">
        <v>58</v>
      </c>
      <c r="V3104" s="3">
        <v>0.7</v>
      </c>
      <c r="W3104" t="s">
        <v>60</v>
      </c>
      <c r="X3104" t="s">
        <v>143</v>
      </c>
      <c r="Y3104" s="2">
        <v>189.5</v>
      </c>
      <c r="Z3104" s="2">
        <v>189.5</v>
      </c>
      <c r="AA3104" s="2">
        <v>189.5</v>
      </c>
      <c r="AB3104" s="2">
        <v>0</v>
      </c>
    </row>
    <row r="3105" spans="1:28" x14ac:dyDescent="0.25">
      <c r="A3105">
        <v>2031366726</v>
      </c>
      <c r="B3105" t="s">
        <v>353</v>
      </c>
      <c r="C3105" t="s">
        <v>354</v>
      </c>
      <c r="D3105" s="5" t="str">
        <f t="shared" si="150"/>
        <v>ROGER MAUCHER</v>
      </c>
      <c r="E3105" t="s">
        <v>113</v>
      </c>
      <c r="F3105" t="s">
        <v>734</v>
      </c>
      <c r="G3105" t="s">
        <v>735</v>
      </c>
      <c r="H3105" t="s">
        <v>735</v>
      </c>
      <c r="I3105" s="8">
        <v>1706194</v>
      </c>
      <c r="J3105" t="s">
        <v>72</v>
      </c>
      <c r="K3105" t="s">
        <v>73</v>
      </c>
      <c r="L3105" t="str">
        <f t="shared" si="151"/>
        <v>MATTHEW DAUGHERTY</v>
      </c>
      <c r="M3105" t="s">
        <v>57</v>
      </c>
      <c r="N3105" s="1">
        <v>45931</v>
      </c>
      <c r="O3105" s="1">
        <v>46174</v>
      </c>
      <c r="P3105">
        <f t="shared" si="149"/>
        <v>8</v>
      </c>
      <c r="Q3105" s="1" t="s">
        <v>142</v>
      </c>
      <c r="R3105" s="1" t="s">
        <v>3570</v>
      </c>
      <c r="S3105" s="2">
        <v>29.1</v>
      </c>
      <c r="T3105">
        <v>1</v>
      </c>
      <c r="U3105" t="s">
        <v>58</v>
      </c>
      <c r="V3105" s="3">
        <v>0.7</v>
      </c>
      <c r="W3105" t="s">
        <v>60</v>
      </c>
      <c r="X3105" t="s">
        <v>143</v>
      </c>
      <c r="Y3105" s="2">
        <v>20.37</v>
      </c>
      <c r="Z3105" s="2">
        <v>20.37</v>
      </c>
      <c r="AA3105" s="2">
        <v>20.37</v>
      </c>
      <c r="AB3105" s="2">
        <v>0</v>
      </c>
    </row>
    <row r="3106" spans="1:28" x14ac:dyDescent="0.25">
      <c r="A3106">
        <v>2031263015</v>
      </c>
      <c r="B3106" t="s">
        <v>335</v>
      </c>
      <c r="C3106" t="s">
        <v>336</v>
      </c>
      <c r="D3106" s="5" t="str">
        <f t="shared" si="150"/>
        <v>ALISON BUCKNER</v>
      </c>
      <c r="E3106" t="s">
        <v>257</v>
      </c>
      <c r="F3106" t="s">
        <v>734</v>
      </c>
      <c r="G3106" t="s">
        <v>735</v>
      </c>
      <c r="H3106" t="s">
        <v>735</v>
      </c>
      <c r="I3106" s="8">
        <v>1706194</v>
      </c>
      <c r="J3106" t="s">
        <v>72</v>
      </c>
      <c r="K3106" t="s">
        <v>73</v>
      </c>
      <c r="L3106" t="str">
        <f t="shared" si="151"/>
        <v>MATTHEW DAUGHERTY</v>
      </c>
      <c r="M3106" t="s">
        <v>57</v>
      </c>
      <c r="N3106" s="1">
        <v>45931</v>
      </c>
      <c r="O3106" s="1">
        <v>46174</v>
      </c>
      <c r="P3106">
        <f t="shared" si="149"/>
        <v>8</v>
      </c>
      <c r="Q3106" s="1" t="s">
        <v>142</v>
      </c>
      <c r="R3106" s="1" t="s">
        <v>3570</v>
      </c>
      <c r="S3106" s="2">
        <v>76.59</v>
      </c>
      <c r="T3106">
        <v>1</v>
      </c>
      <c r="U3106" t="s">
        <v>58</v>
      </c>
      <c r="V3106" s="3">
        <v>0.7</v>
      </c>
      <c r="W3106" t="s">
        <v>60</v>
      </c>
      <c r="X3106" t="s">
        <v>143</v>
      </c>
      <c r="Y3106" s="2">
        <v>53.61</v>
      </c>
      <c r="Z3106" s="2">
        <v>53.61</v>
      </c>
      <c r="AA3106" s="2">
        <v>53.61</v>
      </c>
      <c r="AB3106" s="2">
        <v>0</v>
      </c>
    </row>
    <row r="3107" spans="1:28" x14ac:dyDescent="0.25">
      <c r="A3107">
        <v>2030990682</v>
      </c>
      <c r="B3107" t="s">
        <v>314</v>
      </c>
      <c r="C3107" t="s">
        <v>298</v>
      </c>
      <c r="D3107" s="5" t="str">
        <f t="shared" si="150"/>
        <v>JUSTIN REDMON</v>
      </c>
      <c r="E3107" t="s">
        <v>110</v>
      </c>
      <c r="F3107" t="s">
        <v>734</v>
      </c>
      <c r="G3107" t="s">
        <v>735</v>
      </c>
      <c r="H3107" t="s">
        <v>735</v>
      </c>
      <c r="I3107" s="8">
        <v>1706194</v>
      </c>
      <c r="J3107" t="s">
        <v>72</v>
      </c>
      <c r="K3107" t="s">
        <v>73</v>
      </c>
      <c r="L3107" t="str">
        <f t="shared" si="151"/>
        <v>MATTHEW DAUGHERTY</v>
      </c>
      <c r="M3107" t="s">
        <v>57</v>
      </c>
      <c r="N3107" s="1">
        <v>45931</v>
      </c>
      <c r="O3107" s="1">
        <v>46174</v>
      </c>
      <c r="P3107">
        <f t="shared" si="149"/>
        <v>8</v>
      </c>
      <c r="Q3107" s="1" t="s">
        <v>142</v>
      </c>
      <c r="R3107" s="1" t="s">
        <v>3570</v>
      </c>
      <c r="S3107" s="2">
        <v>134.71</v>
      </c>
      <c r="T3107">
        <v>1</v>
      </c>
      <c r="U3107" t="s">
        <v>58</v>
      </c>
      <c r="V3107" s="3">
        <v>0.7</v>
      </c>
      <c r="W3107" t="s">
        <v>60</v>
      </c>
      <c r="X3107" t="s">
        <v>143</v>
      </c>
      <c r="Y3107" s="2">
        <v>94.3</v>
      </c>
      <c r="Z3107" s="2">
        <v>94.3</v>
      </c>
      <c r="AA3107" s="2">
        <v>94.3</v>
      </c>
      <c r="AB3107" s="2">
        <v>0</v>
      </c>
    </row>
    <row r="3108" spans="1:28" x14ac:dyDescent="0.25">
      <c r="A3108">
        <v>2030987632</v>
      </c>
      <c r="B3108" t="s">
        <v>312</v>
      </c>
      <c r="C3108" t="s">
        <v>100</v>
      </c>
      <c r="D3108" s="5" t="str">
        <f t="shared" si="150"/>
        <v>JACOB NAILL</v>
      </c>
      <c r="E3108" t="s">
        <v>313</v>
      </c>
      <c r="F3108" t="s">
        <v>734</v>
      </c>
      <c r="G3108" t="s">
        <v>735</v>
      </c>
      <c r="H3108" t="s">
        <v>735</v>
      </c>
      <c r="I3108" s="8">
        <v>5442438</v>
      </c>
      <c r="J3108" t="s">
        <v>178</v>
      </c>
      <c r="K3108" t="s">
        <v>179</v>
      </c>
      <c r="L3108" t="str">
        <f t="shared" si="151"/>
        <v>Ronald Max</v>
      </c>
      <c r="M3108" t="s">
        <v>57</v>
      </c>
      <c r="N3108" s="1">
        <v>45931</v>
      </c>
      <c r="O3108" s="1">
        <v>46174</v>
      </c>
      <c r="P3108">
        <f t="shared" si="149"/>
        <v>8</v>
      </c>
      <c r="Q3108" s="1" t="s">
        <v>142</v>
      </c>
      <c r="R3108" s="1" t="s">
        <v>3570</v>
      </c>
      <c r="S3108" s="2">
        <v>26.67</v>
      </c>
      <c r="T3108">
        <v>1</v>
      </c>
      <c r="U3108" t="s">
        <v>58</v>
      </c>
      <c r="V3108" s="3">
        <v>0.7</v>
      </c>
      <c r="W3108" t="s">
        <v>60</v>
      </c>
      <c r="X3108" t="s">
        <v>143</v>
      </c>
      <c r="Y3108" s="2">
        <v>18.670000000000002</v>
      </c>
      <c r="Z3108" s="2">
        <v>18.670000000000002</v>
      </c>
      <c r="AA3108" s="2">
        <v>18.670000000000002</v>
      </c>
      <c r="AB3108" s="2">
        <v>0</v>
      </c>
    </row>
    <row r="3109" spans="1:28" x14ac:dyDescent="0.25">
      <c r="A3109">
        <v>2031383867</v>
      </c>
      <c r="B3109" t="s">
        <v>1777</v>
      </c>
      <c r="C3109" t="s">
        <v>1778</v>
      </c>
      <c r="D3109" s="5" t="str">
        <f t="shared" si="150"/>
        <v>ADRIENNE WILKE</v>
      </c>
      <c r="E3109" t="s">
        <v>110</v>
      </c>
      <c r="F3109" t="s">
        <v>734</v>
      </c>
      <c r="G3109" t="s">
        <v>735</v>
      </c>
      <c r="H3109" t="s">
        <v>735</v>
      </c>
      <c r="I3109" s="8">
        <v>8977234</v>
      </c>
      <c r="J3109" t="s">
        <v>90</v>
      </c>
      <c r="K3109" t="s">
        <v>91</v>
      </c>
      <c r="L3109" t="str">
        <f t="shared" si="151"/>
        <v>RYAN CALTAGIRONE</v>
      </c>
      <c r="M3109" t="s">
        <v>57</v>
      </c>
      <c r="N3109" s="1">
        <v>45932</v>
      </c>
      <c r="O3109" s="1">
        <v>46175</v>
      </c>
      <c r="P3109">
        <f t="shared" si="149"/>
        <v>8</v>
      </c>
      <c r="Q3109" s="1" t="s">
        <v>142</v>
      </c>
      <c r="R3109" s="1" t="s">
        <v>3570</v>
      </c>
      <c r="S3109" s="2">
        <v>18.100000000000001</v>
      </c>
      <c r="T3109">
        <v>1</v>
      </c>
      <c r="U3109" t="s">
        <v>58</v>
      </c>
      <c r="V3109" s="3">
        <v>0.7</v>
      </c>
      <c r="W3109" t="s">
        <v>60</v>
      </c>
      <c r="X3109" t="s">
        <v>143</v>
      </c>
      <c r="Y3109" s="2">
        <v>12.67</v>
      </c>
      <c r="Z3109" s="2">
        <v>12.67</v>
      </c>
      <c r="AA3109" s="2">
        <v>12.67</v>
      </c>
      <c r="AB3109" s="2">
        <v>0</v>
      </c>
    </row>
    <row r="3110" spans="1:28" x14ac:dyDescent="0.25">
      <c r="A3110">
        <v>2031412052</v>
      </c>
      <c r="B3110" t="s">
        <v>366</v>
      </c>
      <c r="C3110" t="s">
        <v>155</v>
      </c>
      <c r="D3110" s="5" t="str">
        <f t="shared" si="150"/>
        <v>RICHARD HINTON</v>
      </c>
      <c r="E3110" t="s">
        <v>213</v>
      </c>
      <c r="F3110" t="s">
        <v>734</v>
      </c>
      <c r="G3110" t="s">
        <v>735</v>
      </c>
      <c r="H3110" t="s">
        <v>735</v>
      </c>
      <c r="I3110" s="8">
        <v>8977234</v>
      </c>
      <c r="J3110" t="s">
        <v>90</v>
      </c>
      <c r="K3110" t="s">
        <v>91</v>
      </c>
      <c r="L3110" t="str">
        <f t="shared" si="151"/>
        <v>RYAN CALTAGIRONE</v>
      </c>
      <c r="M3110" t="s">
        <v>57</v>
      </c>
      <c r="N3110" s="1">
        <v>45935</v>
      </c>
      <c r="O3110" s="1">
        <v>46178</v>
      </c>
      <c r="P3110">
        <f t="shared" si="149"/>
        <v>8</v>
      </c>
      <c r="Q3110" s="1" t="s">
        <v>142</v>
      </c>
      <c r="R3110" s="1" t="s">
        <v>3570</v>
      </c>
      <c r="S3110" s="2">
        <v>57.27</v>
      </c>
      <c r="T3110">
        <v>1</v>
      </c>
      <c r="U3110" t="s">
        <v>58</v>
      </c>
      <c r="V3110" s="3">
        <v>0.7</v>
      </c>
      <c r="W3110" t="s">
        <v>60</v>
      </c>
      <c r="X3110" t="s">
        <v>143</v>
      </c>
      <c r="Y3110" s="2">
        <v>40.090000000000003</v>
      </c>
      <c r="Z3110" s="2">
        <v>40.090000000000003</v>
      </c>
      <c r="AA3110" s="2">
        <v>40.090000000000003</v>
      </c>
      <c r="AB3110" s="2">
        <v>0</v>
      </c>
    </row>
    <row r="3111" spans="1:28" x14ac:dyDescent="0.25">
      <c r="A3111">
        <v>2031109158</v>
      </c>
      <c r="B3111" t="s">
        <v>1379</v>
      </c>
      <c r="C3111" t="s">
        <v>540</v>
      </c>
      <c r="D3111" s="5" t="str">
        <f t="shared" si="150"/>
        <v>DIANE SHARP</v>
      </c>
      <c r="E3111" t="s">
        <v>213</v>
      </c>
      <c r="F3111" t="s">
        <v>734</v>
      </c>
      <c r="G3111" t="s">
        <v>735</v>
      </c>
      <c r="H3111" t="s">
        <v>735</v>
      </c>
      <c r="I3111" s="8">
        <v>8977234</v>
      </c>
      <c r="J3111" t="s">
        <v>90</v>
      </c>
      <c r="K3111" t="s">
        <v>91</v>
      </c>
      <c r="L3111" t="str">
        <f t="shared" si="151"/>
        <v>RYAN CALTAGIRONE</v>
      </c>
      <c r="M3111" t="s">
        <v>57</v>
      </c>
      <c r="N3111" s="1">
        <v>45935</v>
      </c>
      <c r="O3111" s="1">
        <v>46178</v>
      </c>
      <c r="P3111">
        <f t="shared" si="149"/>
        <v>8</v>
      </c>
      <c r="Q3111" s="1" t="s">
        <v>142</v>
      </c>
      <c r="R3111" s="1" t="s">
        <v>3570</v>
      </c>
      <c r="S3111" s="2">
        <v>41.75</v>
      </c>
      <c r="T3111">
        <v>1</v>
      </c>
      <c r="U3111" t="s">
        <v>58</v>
      </c>
      <c r="V3111" s="3">
        <v>0.7</v>
      </c>
      <c r="W3111" t="s">
        <v>60</v>
      </c>
      <c r="X3111" t="s">
        <v>143</v>
      </c>
      <c r="Y3111" s="2">
        <v>29.22</v>
      </c>
      <c r="Z3111" s="2">
        <v>29.22</v>
      </c>
      <c r="AA3111" s="2">
        <v>29.22</v>
      </c>
      <c r="AB3111" s="2">
        <v>0</v>
      </c>
    </row>
    <row r="3112" spans="1:28" x14ac:dyDescent="0.25">
      <c r="A3112">
        <v>2031269057</v>
      </c>
      <c r="B3112" t="s">
        <v>2528</v>
      </c>
      <c r="C3112" t="s">
        <v>2529</v>
      </c>
      <c r="D3112" s="5" t="str">
        <f t="shared" si="150"/>
        <v>FRANCIS KOESTER</v>
      </c>
      <c r="E3112" t="s">
        <v>82</v>
      </c>
      <c r="F3112" t="s">
        <v>734</v>
      </c>
      <c r="G3112" t="s">
        <v>735</v>
      </c>
      <c r="H3112" t="s">
        <v>735</v>
      </c>
      <c r="I3112" s="8">
        <v>8977234</v>
      </c>
      <c r="J3112" t="s">
        <v>90</v>
      </c>
      <c r="K3112" t="s">
        <v>91</v>
      </c>
      <c r="L3112" t="str">
        <f t="shared" si="151"/>
        <v>RYAN CALTAGIRONE</v>
      </c>
      <c r="M3112" t="s">
        <v>57</v>
      </c>
      <c r="N3112" s="1">
        <v>45931</v>
      </c>
      <c r="O3112" s="1">
        <v>46174</v>
      </c>
      <c r="P3112">
        <f t="shared" si="149"/>
        <v>8</v>
      </c>
      <c r="Q3112" s="1" t="s">
        <v>142</v>
      </c>
      <c r="R3112" s="1" t="s">
        <v>3570</v>
      </c>
      <c r="S3112" s="2">
        <v>170.5</v>
      </c>
      <c r="T3112">
        <v>1</v>
      </c>
      <c r="U3112" t="s">
        <v>58</v>
      </c>
      <c r="V3112" s="3">
        <v>0.7</v>
      </c>
      <c r="W3112" t="s">
        <v>60</v>
      </c>
      <c r="X3112" t="s">
        <v>143</v>
      </c>
      <c r="Y3112" s="2">
        <v>119.35</v>
      </c>
      <c r="Z3112" s="2">
        <v>119.35</v>
      </c>
      <c r="AA3112" s="2">
        <v>119.35</v>
      </c>
      <c r="AB3112" s="2">
        <v>0</v>
      </c>
    </row>
    <row r="3113" spans="1:28" x14ac:dyDescent="0.25">
      <c r="A3113">
        <v>2031328270</v>
      </c>
      <c r="B3113" t="s">
        <v>345</v>
      </c>
      <c r="C3113" t="s">
        <v>346</v>
      </c>
      <c r="D3113" s="5" t="str">
        <f t="shared" si="150"/>
        <v>MELISSA KELLER</v>
      </c>
      <c r="E3113" t="s">
        <v>347</v>
      </c>
      <c r="F3113" t="s">
        <v>734</v>
      </c>
      <c r="G3113" t="s">
        <v>735</v>
      </c>
      <c r="H3113" t="s">
        <v>735</v>
      </c>
      <c r="I3113" s="8">
        <v>8977234</v>
      </c>
      <c r="J3113" t="s">
        <v>90</v>
      </c>
      <c r="K3113" t="s">
        <v>91</v>
      </c>
      <c r="L3113" t="str">
        <f t="shared" si="151"/>
        <v>RYAN CALTAGIRONE</v>
      </c>
      <c r="M3113" t="s">
        <v>57</v>
      </c>
      <c r="N3113" s="1">
        <v>45931</v>
      </c>
      <c r="O3113" s="1">
        <v>46174</v>
      </c>
      <c r="P3113">
        <f t="shared" si="149"/>
        <v>8</v>
      </c>
      <c r="Q3113" s="1" t="s">
        <v>142</v>
      </c>
      <c r="R3113" s="1" t="s">
        <v>3570</v>
      </c>
      <c r="S3113" s="2">
        <v>62.6</v>
      </c>
      <c r="T3113">
        <v>1</v>
      </c>
      <c r="U3113" t="s">
        <v>58</v>
      </c>
      <c r="V3113" s="3">
        <v>0.7</v>
      </c>
      <c r="W3113" t="s">
        <v>60</v>
      </c>
      <c r="X3113" t="s">
        <v>143</v>
      </c>
      <c r="Y3113" s="2">
        <v>43.82</v>
      </c>
      <c r="Z3113" s="2">
        <v>43.82</v>
      </c>
      <c r="AA3113" s="2">
        <v>43.82</v>
      </c>
      <c r="AB3113" s="2">
        <v>0</v>
      </c>
    </row>
    <row r="3114" spans="1:28" x14ac:dyDescent="0.25">
      <c r="A3114">
        <v>2031358600</v>
      </c>
      <c r="B3114" t="s">
        <v>349</v>
      </c>
      <c r="C3114" t="s">
        <v>350</v>
      </c>
      <c r="D3114" s="5" t="str">
        <f t="shared" si="150"/>
        <v>HANNAH HIGGINS</v>
      </c>
      <c r="E3114" t="s">
        <v>87</v>
      </c>
      <c r="F3114" t="s">
        <v>734</v>
      </c>
      <c r="G3114" t="s">
        <v>735</v>
      </c>
      <c r="H3114" t="s">
        <v>735</v>
      </c>
      <c r="I3114" s="8">
        <v>8977234</v>
      </c>
      <c r="J3114" t="s">
        <v>90</v>
      </c>
      <c r="K3114" t="s">
        <v>91</v>
      </c>
      <c r="L3114" t="str">
        <f t="shared" si="151"/>
        <v>RYAN CALTAGIRONE</v>
      </c>
      <c r="M3114" t="s">
        <v>57</v>
      </c>
      <c r="N3114" s="1">
        <v>45931</v>
      </c>
      <c r="O3114" s="1">
        <v>46174</v>
      </c>
      <c r="P3114">
        <f t="shared" si="149"/>
        <v>8</v>
      </c>
      <c r="Q3114" s="1" t="s">
        <v>142</v>
      </c>
      <c r="R3114" s="1" t="s">
        <v>3570</v>
      </c>
      <c r="S3114" s="2">
        <v>72.06</v>
      </c>
      <c r="T3114">
        <v>1</v>
      </c>
      <c r="U3114" t="s">
        <v>58</v>
      </c>
      <c r="V3114" s="3">
        <v>0.7</v>
      </c>
      <c r="W3114" t="s">
        <v>60</v>
      </c>
      <c r="X3114" t="s">
        <v>143</v>
      </c>
      <c r="Y3114" s="2">
        <v>50.44</v>
      </c>
      <c r="Z3114" s="2">
        <v>50.44</v>
      </c>
      <c r="AA3114" s="2">
        <v>50.44</v>
      </c>
      <c r="AB3114" s="2">
        <v>0</v>
      </c>
    </row>
    <row r="3115" spans="1:28" x14ac:dyDescent="0.25">
      <c r="A3115">
        <v>2031361916</v>
      </c>
      <c r="B3115" t="s">
        <v>351</v>
      </c>
      <c r="C3115" t="s">
        <v>352</v>
      </c>
      <c r="D3115" s="5" t="str">
        <f t="shared" si="150"/>
        <v>BONNIE PIRTZ</v>
      </c>
      <c r="E3115" t="s">
        <v>87</v>
      </c>
      <c r="F3115" t="s">
        <v>734</v>
      </c>
      <c r="G3115" t="s">
        <v>735</v>
      </c>
      <c r="H3115" t="s">
        <v>735</v>
      </c>
      <c r="I3115" s="8">
        <v>8977234</v>
      </c>
      <c r="J3115" t="s">
        <v>90</v>
      </c>
      <c r="K3115" t="s">
        <v>91</v>
      </c>
      <c r="L3115" t="str">
        <f t="shared" si="151"/>
        <v>RYAN CALTAGIRONE</v>
      </c>
      <c r="M3115" t="s">
        <v>57</v>
      </c>
      <c r="N3115" s="1">
        <v>45931</v>
      </c>
      <c r="O3115" s="1">
        <v>46174</v>
      </c>
      <c r="P3115">
        <f t="shared" si="149"/>
        <v>8</v>
      </c>
      <c r="Q3115" s="1" t="s">
        <v>142</v>
      </c>
      <c r="R3115" s="1" t="s">
        <v>3570</v>
      </c>
      <c r="S3115" s="2">
        <v>53.13</v>
      </c>
      <c r="T3115">
        <v>1</v>
      </c>
      <c r="U3115" t="s">
        <v>58</v>
      </c>
      <c r="V3115" s="3">
        <v>0.7</v>
      </c>
      <c r="W3115" t="s">
        <v>60</v>
      </c>
      <c r="X3115" t="s">
        <v>143</v>
      </c>
      <c r="Y3115" s="2">
        <v>37.19</v>
      </c>
      <c r="Z3115" s="2">
        <v>37.19</v>
      </c>
      <c r="AA3115" s="2">
        <v>37.19</v>
      </c>
      <c r="AB3115" s="2">
        <v>0</v>
      </c>
    </row>
    <row r="3116" spans="1:28" x14ac:dyDescent="0.25">
      <c r="A3116">
        <v>2030984375</v>
      </c>
      <c r="B3116" t="s">
        <v>3248</v>
      </c>
      <c r="C3116" t="s">
        <v>1883</v>
      </c>
      <c r="D3116" s="5" t="str">
        <f t="shared" si="150"/>
        <v>VALERIE BRITT</v>
      </c>
      <c r="E3116" t="s">
        <v>213</v>
      </c>
      <c r="F3116" t="s">
        <v>734</v>
      </c>
      <c r="G3116" t="s">
        <v>735</v>
      </c>
      <c r="H3116" t="s">
        <v>735</v>
      </c>
      <c r="I3116" s="8">
        <v>8977234</v>
      </c>
      <c r="J3116" t="s">
        <v>90</v>
      </c>
      <c r="K3116" t="s">
        <v>91</v>
      </c>
      <c r="L3116" t="str">
        <f t="shared" si="151"/>
        <v>RYAN CALTAGIRONE</v>
      </c>
      <c r="M3116" t="s">
        <v>57</v>
      </c>
      <c r="N3116" s="1">
        <v>45931</v>
      </c>
      <c r="O3116" s="1">
        <v>46174</v>
      </c>
      <c r="P3116">
        <f t="shared" si="149"/>
        <v>8</v>
      </c>
      <c r="Q3116" s="1" t="s">
        <v>142</v>
      </c>
      <c r="R3116" s="1" t="s">
        <v>3570</v>
      </c>
      <c r="S3116" s="2">
        <v>59.57</v>
      </c>
      <c r="T3116">
        <v>1</v>
      </c>
      <c r="U3116" t="s">
        <v>58</v>
      </c>
      <c r="V3116" s="3">
        <v>0.7</v>
      </c>
      <c r="W3116" t="s">
        <v>60</v>
      </c>
      <c r="X3116" t="s">
        <v>143</v>
      </c>
      <c r="Y3116" s="2">
        <v>41.7</v>
      </c>
      <c r="Z3116" s="2">
        <v>41.7</v>
      </c>
      <c r="AA3116" s="2">
        <v>41.7</v>
      </c>
      <c r="AB3116" s="2">
        <v>0</v>
      </c>
    </row>
    <row r="3117" spans="1:28" x14ac:dyDescent="0.25">
      <c r="A3117">
        <v>2031077855</v>
      </c>
      <c r="B3117" t="s">
        <v>318</v>
      </c>
      <c r="C3117" t="s">
        <v>319</v>
      </c>
      <c r="D3117" s="5" t="str">
        <f t="shared" si="150"/>
        <v>MARK GALLIMORE</v>
      </c>
      <c r="E3117" t="s">
        <v>213</v>
      </c>
      <c r="F3117" t="s">
        <v>734</v>
      </c>
      <c r="G3117" t="s">
        <v>735</v>
      </c>
      <c r="H3117" t="s">
        <v>735</v>
      </c>
      <c r="I3117" s="8">
        <v>8977234</v>
      </c>
      <c r="J3117" t="s">
        <v>90</v>
      </c>
      <c r="K3117" t="s">
        <v>91</v>
      </c>
      <c r="L3117" t="str">
        <f t="shared" si="151"/>
        <v>RYAN CALTAGIRONE</v>
      </c>
      <c r="M3117" t="s">
        <v>57</v>
      </c>
      <c r="N3117" s="1">
        <v>45931</v>
      </c>
      <c r="O3117" s="1">
        <v>46174</v>
      </c>
      <c r="P3117">
        <f t="shared" si="149"/>
        <v>8</v>
      </c>
      <c r="Q3117" s="1" t="s">
        <v>142</v>
      </c>
      <c r="R3117" s="1" t="s">
        <v>3570</v>
      </c>
      <c r="S3117" s="2">
        <v>41.75</v>
      </c>
      <c r="T3117">
        <v>1</v>
      </c>
      <c r="U3117" t="s">
        <v>58</v>
      </c>
      <c r="V3117" s="3">
        <v>0.7</v>
      </c>
      <c r="W3117" t="s">
        <v>60</v>
      </c>
      <c r="X3117" t="s">
        <v>143</v>
      </c>
      <c r="Y3117" s="2">
        <v>29.22</v>
      </c>
      <c r="Z3117" s="2">
        <v>29.22</v>
      </c>
      <c r="AA3117" s="2">
        <v>29.22</v>
      </c>
      <c r="AB3117" s="2">
        <v>0</v>
      </c>
    </row>
    <row r="3118" spans="1:28" x14ac:dyDescent="0.25">
      <c r="A3118">
        <v>2031354345</v>
      </c>
      <c r="B3118" t="s">
        <v>1616</v>
      </c>
      <c r="C3118" t="s">
        <v>236</v>
      </c>
      <c r="D3118" s="5" t="str">
        <f t="shared" si="150"/>
        <v>DYLAN FRITZINGER</v>
      </c>
      <c r="E3118" t="s">
        <v>52</v>
      </c>
      <c r="F3118" t="s">
        <v>1796</v>
      </c>
      <c r="G3118" t="s">
        <v>1797</v>
      </c>
      <c r="H3118" t="s">
        <v>1797</v>
      </c>
      <c r="I3118" s="8" t="s">
        <v>3546</v>
      </c>
      <c r="J3118" t="s">
        <v>65</v>
      </c>
      <c r="K3118" t="s">
        <v>66</v>
      </c>
      <c r="L3118" t="str">
        <f t="shared" si="151"/>
        <v>ANNE MARIE KOZACHECK</v>
      </c>
      <c r="M3118" t="s">
        <v>57</v>
      </c>
      <c r="N3118" s="1">
        <v>45931</v>
      </c>
      <c r="O3118" s="1">
        <v>46174</v>
      </c>
      <c r="P3118">
        <f t="shared" si="149"/>
        <v>8</v>
      </c>
      <c r="Q3118" s="1" t="s">
        <v>142</v>
      </c>
      <c r="R3118" s="1" t="s">
        <v>3570</v>
      </c>
      <c r="S3118" s="2">
        <v>44.98</v>
      </c>
      <c r="T3118">
        <v>1</v>
      </c>
      <c r="U3118" t="s">
        <v>58</v>
      </c>
      <c r="V3118" s="4">
        <v>0.375</v>
      </c>
      <c r="W3118" t="s">
        <v>60</v>
      </c>
      <c r="X3118" t="s">
        <v>143</v>
      </c>
      <c r="Y3118" s="2">
        <v>16.87</v>
      </c>
      <c r="Z3118" s="2">
        <v>16.87</v>
      </c>
      <c r="AA3118" s="2">
        <v>16.87</v>
      </c>
      <c r="AB3118" s="2">
        <v>0</v>
      </c>
    </row>
    <row r="3119" spans="1:28" x14ac:dyDescent="0.25">
      <c r="A3119">
        <v>2031203628</v>
      </c>
      <c r="B3119" t="s">
        <v>2526</v>
      </c>
      <c r="C3119" t="s">
        <v>2527</v>
      </c>
      <c r="D3119" s="5" t="str">
        <f t="shared" si="150"/>
        <v>ARMINDA PAZ</v>
      </c>
      <c r="E3119" t="s">
        <v>52</v>
      </c>
      <c r="F3119" t="s">
        <v>1796</v>
      </c>
      <c r="G3119" t="s">
        <v>1797</v>
      </c>
      <c r="H3119" t="s">
        <v>1797</v>
      </c>
      <c r="I3119" s="8">
        <v>17425766</v>
      </c>
      <c r="J3119" t="s">
        <v>999</v>
      </c>
      <c r="K3119" t="s">
        <v>440</v>
      </c>
      <c r="L3119" t="str">
        <f t="shared" si="151"/>
        <v>CAROL FOLEY</v>
      </c>
      <c r="M3119" t="s">
        <v>57</v>
      </c>
      <c r="N3119" s="1">
        <v>45931</v>
      </c>
      <c r="O3119" s="1">
        <v>46174</v>
      </c>
      <c r="P3119">
        <f t="shared" si="149"/>
        <v>8</v>
      </c>
      <c r="Q3119" s="1" t="s">
        <v>142</v>
      </c>
      <c r="R3119" s="1" t="s">
        <v>3570</v>
      </c>
      <c r="S3119" s="2">
        <v>53.08</v>
      </c>
      <c r="T3119">
        <v>1</v>
      </c>
      <c r="U3119" t="s">
        <v>58</v>
      </c>
      <c r="V3119" s="4">
        <v>0.375</v>
      </c>
      <c r="W3119" t="s">
        <v>60</v>
      </c>
      <c r="X3119" t="s">
        <v>143</v>
      </c>
      <c r="Y3119" s="2">
        <v>19.899999999999999</v>
      </c>
      <c r="Z3119" s="2">
        <v>19.899999999999999</v>
      </c>
      <c r="AA3119" s="2">
        <v>19.899999999999999</v>
      </c>
      <c r="AB3119" s="2">
        <v>0</v>
      </c>
    </row>
    <row r="3120" spans="1:28" x14ac:dyDescent="0.25">
      <c r="A3120">
        <v>2031343658</v>
      </c>
      <c r="B3120" t="s">
        <v>2308</v>
      </c>
      <c r="C3120" t="s">
        <v>2387</v>
      </c>
      <c r="D3120" s="5" t="str">
        <f t="shared" si="150"/>
        <v>GERALD METUIWE</v>
      </c>
      <c r="E3120" t="s">
        <v>110</v>
      </c>
      <c r="F3120" t="s">
        <v>1796</v>
      </c>
      <c r="G3120" t="s">
        <v>1797</v>
      </c>
      <c r="H3120" t="s">
        <v>1797</v>
      </c>
      <c r="I3120" s="8">
        <v>21435997</v>
      </c>
      <c r="J3120" t="s">
        <v>911</v>
      </c>
      <c r="K3120" t="s">
        <v>912</v>
      </c>
      <c r="L3120" t="str">
        <f t="shared" si="151"/>
        <v>Christopher Brousseau</v>
      </c>
      <c r="M3120" t="s">
        <v>57</v>
      </c>
      <c r="N3120" s="1">
        <v>45931</v>
      </c>
      <c r="O3120" s="1">
        <v>46174</v>
      </c>
      <c r="P3120">
        <f t="shared" si="149"/>
        <v>8</v>
      </c>
      <c r="Q3120" s="1" t="s">
        <v>142</v>
      </c>
      <c r="R3120" s="1" t="s">
        <v>3570</v>
      </c>
      <c r="S3120" s="2">
        <v>69.3</v>
      </c>
      <c r="T3120">
        <v>1</v>
      </c>
      <c r="U3120" t="s">
        <v>58</v>
      </c>
      <c r="V3120" s="4">
        <v>0.375</v>
      </c>
      <c r="W3120" t="s">
        <v>60</v>
      </c>
      <c r="X3120" t="s">
        <v>143</v>
      </c>
      <c r="Y3120" s="2">
        <v>25.99</v>
      </c>
      <c r="Z3120" s="2">
        <v>25.99</v>
      </c>
      <c r="AA3120" s="2">
        <v>25.99</v>
      </c>
      <c r="AB3120" s="2">
        <v>0</v>
      </c>
    </row>
    <row r="3121" spans="1:28" x14ac:dyDescent="0.25">
      <c r="A3121">
        <v>2031014067</v>
      </c>
      <c r="B3121" t="s">
        <v>316</v>
      </c>
      <c r="C3121" t="s">
        <v>317</v>
      </c>
      <c r="D3121" s="5" t="str">
        <f t="shared" si="150"/>
        <v>ANNE BOYLE</v>
      </c>
      <c r="E3121" t="s">
        <v>244</v>
      </c>
      <c r="F3121" t="s">
        <v>1796</v>
      </c>
      <c r="G3121" t="s">
        <v>1797</v>
      </c>
      <c r="H3121" t="s">
        <v>1797</v>
      </c>
      <c r="I3121" s="8">
        <v>8307933</v>
      </c>
      <c r="J3121" t="s">
        <v>114</v>
      </c>
      <c r="K3121" t="s">
        <v>115</v>
      </c>
      <c r="L3121" t="str">
        <f t="shared" si="151"/>
        <v>GREGORY TEIPEL</v>
      </c>
      <c r="M3121" t="s">
        <v>57</v>
      </c>
      <c r="N3121" s="1">
        <v>45936</v>
      </c>
      <c r="O3121" s="1">
        <v>46179</v>
      </c>
      <c r="P3121">
        <f t="shared" si="149"/>
        <v>8</v>
      </c>
      <c r="Q3121" s="1" t="s">
        <v>142</v>
      </c>
      <c r="R3121" s="1" t="s">
        <v>3570</v>
      </c>
      <c r="S3121" s="2">
        <v>99.05</v>
      </c>
      <c r="T3121">
        <v>1</v>
      </c>
      <c r="U3121" t="s">
        <v>58</v>
      </c>
      <c r="V3121" s="4">
        <v>0.375</v>
      </c>
      <c r="W3121" t="s">
        <v>60</v>
      </c>
      <c r="X3121" t="s">
        <v>143</v>
      </c>
      <c r="Y3121" s="2">
        <v>37.14</v>
      </c>
      <c r="Z3121" s="2">
        <v>37.14</v>
      </c>
      <c r="AA3121" s="2">
        <v>37.14</v>
      </c>
      <c r="AB3121" s="2">
        <v>0</v>
      </c>
    </row>
    <row r="3122" spans="1:28" x14ac:dyDescent="0.25">
      <c r="A3122">
        <v>2031246839</v>
      </c>
      <c r="B3122" t="s">
        <v>331</v>
      </c>
      <c r="C3122" t="s">
        <v>332</v>
      </c>
      <c r="D3122" s="5" t="str">
        <f t="shared" si="150"/>
        <v>SUZANNE HACKLEMAN</v>
      </c>
      <c r="E3122" t="s">
        <v>239</v>
      </c>
      <c r="F3122" t="s">
        <v>1796</v>
      </c>
      <c r="G3122" t="s">
        <v>1797</v>
      </c>
      <c r="H3122" t="s">
        <v>1797</v>
      </c>
      <c r="I3122" s="8">
        <v>8307933</v>
      </c>
      <c r="J3122" t="s">
        <v>114</v>
      </c>
      <c r="K3122" t="s">
        <v>115</v>
      </c>
      <c r="L3122" t="str">
        <f t="shared" si="151"/>
        <v>GREGORY TEIPEL</v>
      </c>
      <c r="M3122" t="s">
        <v>57</v>
      </c>
      <c r="N3122" s="1">
        <v>45936</v>
      </c>
      <c r="O3122" s="1">
        <v>46179</v>
      </c>
      <c r="P3122">
        <f t="shared" si="149"/>
        <v>8</v>
      </c>
      <c r="Q3122" s="1" t="s">
        <v>142</v>
      </c>
      <c r="R3122" s="1" t="s">
        <v>3570</v>
      </c>
      <c r="S3122" s="2">
        <v>84.44</v>
      </c>
      <c r="T3122">
        <v>1</v>
      </c>
      <c r="U3122" t="s">
        <v>58</v>
      </c>
      <c r="V3122" s="4">
        <v>0.375</v>
      </c>
      <c r="W3122" t="s">
        <v>60</v>
      </c>
      <c r="X3122" t="s">
        <v>143</v>
      </c>
      <c r="Y3122" s="2">
        <v>31.66</v>
      </c>
      <c r="Z3122" s="2">
        <v>31.66</v>
      </c>
      <c r="AA3122" s="2">
        <v>31.66</v>
      </c>
      <c r="AB3122" s="2">
        <v>0</v>
      </c>
    </row>
    <row r="3123" spans="1:28" x14ac:dyDescent="0.25">
      <c r="A3123">
        <v>2031247583</v>
      </c>
      <c r="B3123" t="s">
        <v>333</v>
      </c>
      <c r="C3123" t="s">
        <v>334</v>
      </c>
      <c r="D3123" s="5" t="str">
        <f t="shared" si="150"/>
        <v>FRANK CARIOTI</v>
      </c>
      <c r="E3123" t="s">
        <v>82</v>
      </c>
      <c r="F3123" t="s">
        <v>1796</v>
      </c>
      <c r="G3123" t="s">
        <v>1797</v>
      </c>
      <c r="H3123" t="s">
        <v>1797</v>
      </c>
      <c r="I3123" s="8">
        <v>8307933</v>
      </c>
      <c r="J3123" t="s">
        <v>114</v>
      </c>
      <c r="K3123" t="s">
        <v>115</v>
      </c>
      <c r="L3123" t="str">
        <f t="shared" si="151"/>
        <v>GREGORY TEIPEL</v>
      </c>
      <c r="M3123" t="s">
        <v>57</v>
      </c>
      <c r="N3123" s="1">
        <v>45936</v>
      </c>
      <c r="O3123" s="1">
        <v>46179</v>
      </c>
      <c r="P3123">
        <f t="shared" si="149"/>
        <v>8</v>
      </c>
      <c r="Q3123" s="1" t="s">
        <v>142</v>
      </c>
      <c r="R3123" s="1" t="s">
        <v>3570</v>
      </c>
      <c r="S3123" s="2">
        <v>149.87</v>
      </c>
      <c r="T3123">
        <v>1</v>
      </c>
      <c r="U3123" t="s">
        <v>58</v>
      </c>
      <c r="V3123" s="4">
        <v>0.375</v>
      </c>
      <c r="W3123" t="s">
        <v>60</v>
      </c>
      <c r="X3123" t="s">
        <v>143</v>
      </c>
      <c r="Y3123" s="2">
        <v>56.2</v>
      </c>
      <c r="Z3123" s="2">
        <v>56.2</v>
      </c>
      <c r="AA3123" s="2">
        <v>56.2</v>
      </c>
      <c r="AB3123" s="2">
        <v>0</v>
      </c>
    </row>
    <row r="3124" spans="1:28" x14ac:dyDescent="0.25">
      <c r="A3124">
        <v>2030453211</v>
      </c>
      <c r="B3124" t="s">
        <v>245</v>
      </c>
      <c r="C3124" t="s">
        <v>246</v>
      </c>
      <c r="D3124" s="5" t="str">
        <f t="shared" si="150"/>
        <v>BELLA CEFOLA</v>
      </c>
      <c r="E3124" t="s">
        <v>213</v>
      </c>
      <c r="F3124" t="s">
        <v>1796</v>
      </c>
      <c r="G3124" t="s">
        <v>1797</v>
      </c>
      <c r="H3124" t="s">
        <v>1797</v>
      </c>
      <c r="I3124" s="8">
        <v>18754354</v>
      </c>
      <c r="J3124" t="s">
        <v>99</v>
      </c>
      <c r="K3124" t="s">
        <v>100</v>
      </c>
      <c r="L3124" t="str">
        <f t="shared" si="151"/>
        <v>JACOB YALE</v>
      </c>
      <c r="M3124" t="s">
        <v>57</v>
      </c>
      <c r="N3124" s="1">
        <v>45931</v>
      </c>
      <c r="O3124" s="1">
        <v>46174</v>
      </c>
      <c r="P3124">
        <f t="shared" si="149"/>
        <v>8</v>
      </c>
      <c r="Q3124" s="1" t="s">
        <v>142</v>
      </c>
      <c r="R3124" s="1" t="s">
        <v>3570</v>
      </c>
      <c r="S3124" s="2">
        <v>37.130000000000003</v>
      </c>
      <c r="T3124">
        <v>1</v>
      </c>
      <c r="U3124" t="s">
        <v>58</v>
      </c>
      <c r="V3124" s="4">
        <v>0.375</v>
      </c>
      <c r="W3124" t="s">
        <v>60</v>
      </c>
      <c r="X3124" t="s">
        <v>143</v>
      </c>
      <c r="Y3124" s="2">
        <v>13.92</v>
      </c>
      <c r="Z3124" s="2">
        <v>13.92</v>
      </c>
      <c r="AA3124" s="2">
        <v>13.92</v>
      </c>
      <c r="AB3124" s="2">
        <v>0</v>
      </c>
    </row>
    <row r="3125" spans="1:28" x14ac:dyDescent="0.25">
      <c r="A3125">
        <v>2031271770</v>
      </c>
      <c r="B3125" t="s">
        <v>341</v>
      </c>
      <c r="C3125" t="s">
        <v>2681</v>
      </c>
      <c r="D3125" s="5" t="str">
        <f t="shared" si="150"/>
        <v>ANGELICA WALKER</v>
      </c>
      <c r="E3125" t="s">
        <v>64</v>
      </c>
      <c r="F3125" t="s">
        <v>1796</v>
      </c>
      <c r="G3125" t="s">
        <v>1797</v>
      </c>
      <c r="H3125" t="s">
        <v>1797</v>
      </c>
      <c r="I3125" s="8">
        <v>18754354</v>
      </c>
      <c r="J3125" t="s">
        <v>99</v>
      </c>
      <c r="K3125" t="s">
        <v>100</v>
      </c>
      <c r="L3125" t="str">
        <f t="shared" si="151"/>
        <v>JACOB YALE</v>
      </c>
      <c r="M3125" t="s">
        <v>57</v>
      </c>
      <c r="N3125" s="1">
        <v>45931</v>
      </c>
      <c r="O3125" s="1">
        <v>46174</v>
      </c>
      <c r="P3125">
        <f t="shared" si="149"/>
        <v>8</v>
      </c>
      <c r="Q3125" s="1" t="s">
        <v>142</v>
      </c>
      <c r="R3125" s="1" t="s">
        <v>3570</v>
      </c>
      <c r="S3125" s="2">
        <v>37.53</v>
      </c>
      <c r="T3125">
        <v>1</v>
      </c>
      <c r="U3125" t="s">
        <v>58</v>
      </c>
      <c r="V3125" s="4">
        <v>0.375</v>
      </c>
      <c r="W3125" t="s">
        <v>60</v>
      </c>
      <c r="X3125" t="s">
        <v>143</v>
      </c>
      <c r="Y3125" s="2">
        <v>14.07</v>
      </c>
      <c r="Z3125" s="2">
        <v>14.07</v>
      </c>
      <c r="AA3125" s="2">
        <v>14.07</v>
      </c>
      <c r="AB3125" s="2">
        <v>0</v>
      </c>
    </row>
    <row r="3126" spans="1:28" x14ac:dyDescent="0.25">
      <c r="A3126">
        <v>2031295171</v>
      </c>
      <c r="B3126" t="s">
        <v>341</v>
      </c>
      <c r="C3126" t="s">
        <v>342</v>
      </c>
      <c r="D3126" s="5" t="str">
        <f t="shared" si="150"/>
        <v>ELIZABETH WALKER</v>
      </c>
      <c r="E3126" t="s">
        <v>172</v>
      </c>
      <c r="F3126" t="s">
        <v>1796</v>
      </c>
      <c r="G3126" t="s">
        <v>1797</v>
      </c>
      <c r="H3126" t="s">
        <v>1797</v>
      </c>
      <c r="I3126" s="8">
        <v>21564088</v>
      </c>
      <c r="J3126" t="s">
        <v>173</v>
      </c>
      <c r="K3126" t="s">
        <v>174</v>
      </c>
      <c r="L3126" t="str">
        <f t="shared" si="151"/>
        <v>Jennifer Halsaver</v>
      </c>
      <c r="M3126" t="s">
        <v>57</v>
      </c>
      <c r="N3126" s="1">
        <v>45931</v>
      </c>
      <c r="O3126" s="1">
        <v>46174</v>
      </c>
      <c r="P3126">
        <f t="shared" si="149"/>
        <v>8</v>
      </c>
      <c r="Q3126" s="1" t="s">
        <v>142</v>
      </c>
      <c r="R3126" s="1" t="s">
        <v>3570</v>
      </c>
      <c r="S3126" s="2">
        <v>46.89</v>
      </c>
      <c r="T3126">
        <v>1</v>
      </c>
      <c r="U3126" t="s">
        <v>58</v>
      </c>
      <c r="V3126" s="4">
        <v>0.375</v>
      </c>
      <c r="W3126" t="s">
        <v>60</v>
      </c>
      <c r="X3126" t="s">
        <v>143</v>
      </c>
      <c r="Y3126" s="2">
        <v>17.579999999999998</v>
      </c>
      <c r="Z3126" s="2">
        <v>17.579999999999998</v>
      </c>
      <c r="AA3126" s="2">
        <v>17.579999999999998</v>
      </c>
      <c r="AB3126" s="2">
        <v>0</v>
      </c>
    </row>
    <row r="3127" spans="1:28" x14ac:dyDescent="0.25">
      <c r="A3127">
        <v>2031106899</v>
      </c>
      <c r="B3127" t="s">
        <v>1610</v>
      </c>
      <c r="C3127" t="s">
        <v>1611</v>
      </c>
      <c r="D3127" s="5" t="str">
        <f t="shared" si="150"/>
        <v>HOLLY MOREN</v>
      </c>
      <c r="E3127" t="s">
        <v>110</v>
      </c>
      <c r="F3127" t="s">
        <v>1796</v>
      </c>
      <c r="G3127" t="s">
        <v>1797</v>
      </c>
      <c r="H3127" t="s">
        <v>1797</v>
      </c>
      <c r="I3127" s="8">
        <v>21222981</v>
      </c>
      <c r="J3127" t="s">
        <v>447</v>
      </c>
      <c r="K3127" t="s">
        <v>448</v>
      </c>
      <c r="L3127" t="str">
        <f t="shared" si="151"/>
        <v>Michael Garnett</v>
      </c>
      <c r="M3127" t="s">
        <v>57</v>
      </c>
      <c r="N3127" s="1">
        <v>45931</v>
      </c>
      <c r="O3127" s="1">
        <v>46174</v>
      </c>
      <c r="P3127">
        <f t="shared" si="149"/>
        <v>8</v>
      </c>
      <c r="Q3127" s="1" t="s">
        <v>142</v>
      </c>
      <c r="R3127" s="1" t="s">
        <v>3570</v>
      </c>
      <c r="S3127" s="2">
        <v>28.38</v>
      </c>
      <c r="T3127">
        <v>1</v>
      </c>
      <c r="U3127" t="s">
        <v>58</v>
      </c>
      <c r="V3127" s="4">
        <v>0.375</v>
      </c>
      <c r="W3127" t="s">
        <v>60</v>
      </c>
      <c r="X3127" t="s">
        <v>143</v>
      </c>
      <c r="Y3127" s="2">
        <v>10.64</v>
      </c>
      <c r="Z3127" s="2">
        <v>10.64</v>
      </c>
      <c r="AA3127" s="2">
        <v>10.64</v>
      </c>
      <c r="AB3127" s="2">
        <v>0</v>
      </c>
    </row>
    <row r="3128" spans="1:28" x14ac:dyDescent="0.25">
      <c r="A3128">
        <v>2030723169</v>
      </c>
      <c r="B3128" t="s">
        <v>3240</v>
      </c>
      <c r="C3128" t="s">
        <v>1186</v>
      </c>
      <c r="D3128" s="5" t="str">
        <f t="shared" si="150"/>
        <v>CONNIE BINNS</v>
      </c>
      <c r="E3128" t="s">
        <v>172</v>
      </c>
      <c r="F3128" t="s">
        <v>1796</v>
      </c>
      <c r="G3128" t="s">
        <v>1797</v>
      </c>
      <c r="H3128" t="s">
        <v>1797</v>
      </c>
      <c r="I3128" s="8">
        <v>8977234</v>
      </c>
      <c r="J3128" t="s">
        <v>90</v>
      </c>
      <c r="K3128" t="s">
        <v>91</v>
      </c>
      <c r="L3128" t="str">
        <f t="shared" si="151"/>
        <v>RYAN CALTAGIRONE</v>
      </c>
      <c r="M3128" t="s">
        <v>57</v>
      </c>
      <c r="N3128" s="1">
        <v>45931</v>
      </c>
      <c r="O3128" s="1">
        <v>46174</v>
      </c>
      <c r="P3128">
        <f t="shared" si="149"/>
        <v>8</v>
      </c>
      <c r="Q3128" s="1" t="s">
        <v>142</v>
      </c>
      <c r="R3128" s="1" t="s">
        <v>3570</v>
      </c>
      <c r="S3128" s="2">
        <v>49.55</v>
      </c>
      <c r="T3128">
        <v>1</v>
      </c>
      <c r="U3128" t="s">
        <v>58</v>
      </c>
      <c r="V3128" s="4">
        <v>0.375</v>
      </c>
      <c r="W3128" t="s">
        <v>60</v>
      </c>
      <c r="X3128" t="s">
        <v>143</v>
      </c>
      <c r="Y3128" s="2">
        <v>18.579999999999998</v>
      </c>
      <c r="Z3128" s="2">
        <v>18.579999999999998</v>
      </c>
      <c r="AA3128" s="2">
        <v>18.579999999999998</v>
      </c>
      <c r="AB3128" s="2">
        <v>0</v>
      </c>
    </row>
    <row r="3129" spans="1:28" x14ac:dyDescent="0.25">
      <c r="A3129">
        <v>2030984376</v>
      </c>
      <c r="B3129" t="s">
        <v>3248</v>
      </c>
      <c r="C3129" t="s">
        <v>1883</v>
      </c>
      <c r="D3129" s="5" t="str">
        <f t="shared" si="150"/>
        <v>VALERIE BRITT</v>
      </c>
      <c r="E3129" t="s">
        <v>213</v>
      </c>
      <c r="F3129" t="s">
        <v>1796</v>
      </c>
      <c r="G3129" t="s">
        <v>1797</v>
      </c>
      <c r="H3129" t="s">
        <v>1797</v>
      </c>
      <c r="I3129" s="8">
        <v>8977234</v>
      </c>
      <c r="J3129" t="s">
        <v>90</v>
      </c>
      <c r="K3129" t="s">
        <v>91</v>
      </c>
      <c r="L3129" t="str">
        <f t="shared" si="151"/>
        <v>RYAN CALTAGIRONE</v>
      </c>
      <c r="M3129" t="s">
        <v>57</v>
      </c>
      <c r="N3129" s="1">
        <v>45931</v>
      </c>
      <c r="O3129" s="1">
        <v>46174</v>
      </c>
      <c r="P3129">
        <f t="shared" si="149"/>
        <v>8</v>
      </c>
      <c r="Q3129" s="1" t="s">
        <v>142</v>
      </c>
      <c r="R3129" s="1" t="s">
        <v>3570</v>
      </c>
      <c r="S3129" s="2">
        <v>54.95</v>
      </c>
      <c r="T3129">
        <v>1</v>
      </c>
      <c r="U3129" t="s">
        <v>58</v>
      </c>
      <c r="V3129" s="4">
        <v>0.375</v>
      </c>
      <c r="W3129" t="s">
        <v>60</v>
      </c>
      <c r="X3129" t="s">
        <v>143</v>
      </c>
      <c r="Y3129" s="2">
        <v>20.61</v>
      </c>
      <c r="Z3129" s="2">
        <v>20.61</v>
      </c>
      <c r="AA3129" s="2">
        <v>20.61</v>
      </c>
      <c r="AB3129" s="2">
        <v>0</v>
      </c>
    </row>
    <row r="3130" spans="1:28" x14ac:dyDescent="0.25">
      <c r="A3130">
        <v>2031109157</v>
      </c>
      <c r="B3130" t="s">
        <v>1379</v>
      </c>
      <c r="C3130" t="s">
        <v>540</v>
      </c>
      <c r="D3130" s="5" t="str">
        <f t="shared" si="150"/>
        <v>DIANE SHARP</v>
      </c>
      <c r="E3130" t="s">
        <v>213</v>
      </c>
      <c r="F3130" t="s">
        <v>1796</v>
      </c>
      <c r="G3130" t="s">
        <v>1797</v>
      </c>
      <c r="H3130" t="s">
        <v>1797</v>
      </c>
      <c r="I3130" s="8">
        <v>8977234</v>
      </c>
      <c r="J3130" t="s">
        <v>90</v>
      </c>
      <c r="K3130" t="s">
        <v>91</v>
      </c>
      <c r="L3130" t="str">
        <f t="shared" si="151"/>
        <v>RYAN CALTAGIRONE</v>
      </c>
      <c r="M3130" t="s">
        <v>57</v>
      </c>
      <c r="N3130" s="1">
        <v>45935</v>
      </c>
      <c r="O3130" s="1">
        <v>46178</v>
      </c>
      <c r="P3130">
        <f t="shared" si="149"/>
        <v>8</v>
      </c>
      <c r="Q3130" s="1" t="s">
        <v>142</v>
      </c>
      <c r="R3130" s="1" t="s">
        <v>3570</v>
      </c>
      <c r="S3130" s="2">
        <v>54.95</v>
      </c>
      <c r="T3130">
        <v>1</v>
      </c>
      <c r="U3130" t="s">
        <v>58</v>
      </c>
      <c r="V3130" s="4">
        <v>0.375</v>
      </c>
      <c r="W3130" t="s">
        <v>60</v>
      </c>
      <c r="X3130" t="s">
        <v>143</v>
      </c>
      <c r="Y3130" s="2">
        <v>20.61</v>
      </c>
      <c r="Z3130" s="2">
        <v>20.61</v>
      </c>
      <c r="AA3130" s="2">
        <v>20.61</v>
      </c>
      <c r="AB3130" s="2">
        <v>0</v>
      </c>
    </row>
    <row r="3131" spans="1:28" x14ac:dyDescent="0.25">
      <c r="A3131">
        <v>2031328269</v>
      </c>
      <c r="B3131" t="s">
        <v>345</v>
      </c>
      <c r="C3131" t="s">
        <v>346</v>
      </c>
      <c r="D3131" s="5" t="str">
        <f t="shared" si="150"/>
        <v>MELISSA KELLER</v>
      </c>
      <c r="E3131" t="s">
        <v>347</v>
      </c>
      <c r="F3131" t="s">
        <v>1796</v>
      </c>
      <c r="G3131" t="s">
        <v>1797</v>
      </c>
      <c r="H3131" t="s">
        <v>1797</v>
      </c>
      <c r="I3131" s="8">
        <v>8977234</v>
      </c>
      <c r="J3131" t="s">
        <v>90</v>
      </c>
      <c r="K3131" t="s">
        <v>91</v>
      </c>
      <c r="L3131" t="str">
        <f t="shared" si="151"/>
        <v>RYAN CALTAGIRONE</v>
      </c>
      <c r="M3131" t="s">
        <v>57</v>
      </c>
      <c r="N3131" s="1">
        <v>45931</v>
      </c>
      <c r="O3131" s="1">
        <v>46174</v>
      </c>
      <c r="P3131">
        <f t="shared" si="149"/>
        <v>8</v>
      </c>
      <c r="Q3131" s="1" t="s">
        <v>142</v>
      </c>
      <c r="R3131" s="1" t="s">
        <v>3570</v>
      </c>
      <c r="S3131" s="2">
        <v>60.67</v>
      </c>
      <c r="T3131">
        <v>1</v>
      </c>
      <c r="U3131" t="s">
        <v>58</v>
      </c>
      <c r="V3131" s="4">
        <v>0.375</v>
      </c>
      <c r="W3131" t="s">
        <v>60</v>
      </c>
      <c r="X3131" t="s">
        <v>143</v>
      </c>
      <c r="Y3131" s="2">
        <v>22.75</v>
      </c>
      <c r="Z3131" s="2">
        <v>22.75</v>
      </c>
      <c r="AA3131" s="2">
        <v>22.75</v>
      </c>
      <c r="AB3131" s="2">
        <v>0</v>
      </c>
    </row>
    <row r="3132" spans="1:28" x14ac:dyDescent="0.25">
      <c r="A3132">
        <v>2031383866</v>
      </c>
      <c r="B3132" t="s">
        <v>1777</v>
      </c>
      <c r="C3132" t="s">
        <v>1778</v>
      </c>
      <c r="D3132" s="5" t="str">
        <f t="shared" si="150"/>
        <v>ADRIENNE WILKE</v>
      </c>
      <c r="E3132" t="s">
        <v>110</v>
      </c>
      <c r="F3132" t="s">
        <v>1796</v>
      </c>
      <c r="G3132" t="s">
        <v>1797</v>
      </c>
      <c r="H3132" t="s">
        <v>1797</v>
      </c>
      <c r="I3132" s="8">
        <v>8977234</v>
      </c>
      <c r="J3132" t="s">
        <v>90</v>
      </c>
      <c r="K3132" t="s">
        <v>91</v>
      </c>
      <c r="L3132" t="str">
        <f t="shared" si="151"/>
        <v>RYAN CALTAGIRONE</v>
      </c>
      <c r="M3132" t="s">
        <v>57</v>
      </c>
      <c r="N3132" s="1">
        <v>45932</v>
      </c>
      <c r="O3132" s="1">
        <v>46175</v>
      </c>
      <c r="P3132">
        <f t="shared" si="149"/>
        <v>8</v>
      </c>
      <c r="Q3132" s="1" t="s">
        <v>142</v>
      </c>
      <c r="R3132" s="1" t="s">
        <v>3570</v>
      </c>
      <c r="S3132" s="2">
        <v>96.21</v>
      </c>
      <c r="T3132">
        <v>1</v>
      </c>
      <c r="U3132" t="s">
        <v>58</v>
      </c>
      <c r="V3132" s="4">
        <v>0.375</v>
      </c>
      <c r="W3132" t="s">
        <v>60</v>
      </c>
      <c r="X3132" t="s">
        <v>143</v>
      </c>
      <c r="Y3132" s="2">
        <v>36.08</v>
      </c>
      <c r="Z3132" s="2">
        <v>36.08</v>
      </c>
      <c r="AA3132" s="2">
        <v>36.08</v>
      </c>
      <c r="AB3132" s="2">
        <v>0</v>
      </c>
    </row>
    <row r="3133" spans="1:28" x14ac:dyDescent="0.25">
      <c r="A3133">
        <v>2031160015</v>
      </c>
      <c r="B3133" t="s">
        <v>2673</v>
      </c>
      <c r="C3133" t="s">
        <v>2674</v>
      </c>
      <c r="D3133" s="5" t="str">
        <f t="shared" si="150"/>
        <v>TONY VILHAUER</v>
      </c>
      <c r="E3133" t="s">
        <v>239</v>
      </c>
      <c r="F3133" t="s">
        <v>734</v>
      </c>
      <c r="G3133" t="s">
        <v>746</v>
      </c>
      <c r="H3133" t="s">
        <v>746</v>
      </c>
      <c r="I3133" s="8">
        <v>8307933</v>
      </c>
      <c r="J3133" t="s">
        <v>114</v>
      </c>
      <c r="K3133" t="s">
        <v>115</v>
      </c>
      <c r="L3133" t="str">
        <f t="shared" si="151"/>
        <v>GREGORY TEIPEL</v>
      </c>
      <c r="M3133" t="s">
        <v>57</v>
      </c>
      <c r="N3133" s="1">
        <v>45936</v>
      </c>
      <c r="O3133" s="1">
        <v>46179</v>
      </c>
      <c r="P3133">
        <f t="shared" si="149"/>
        <v>8</v>
      </c>
      <c r="Q3133" s="1" t="s">
        <v>142</v>
      </c>
      <c r="R3133" s="1" t="s">
        <v>3570</v>
      </c>
      <c r="S3133" s="2">
        <v>95.38</v>
      </c>
      <c r="T3133">
        <v>1</v>
      </c>
      <c r="U3133" t="s">
        <v>58</v>
      </c>
      <c r="V3133" s="3">
        <v>0.9</v>
      </c>
      <c r="W3133" t="s">
        <v>60</v>
      </c>
      <c r="X3133" t="s">
        <v>143</v>
      </c>
      <c r="Y3133" s="2">
        <v>85.84</v>
      </c>
      <c r="Z3133" s="2">
        <v>85.84</v>
      </c>
      <c r="AA3133" s="2">
        <v>85.84</v>
      </c>
      <c r="AB3133" s="2">
        <v>0</v>
      </c>
    </row>
    <row r="3134" spans="1:28" x14ac:dyDescent="0.25">
      <c r="A3134">
        <v>2031290288</v>
      </c>
      <c r="B3134" t="s">
        <v>339</v>
      </c>
      <c r="C3134" t="s">
        <v>340</v>
      </c>
      <c r="D3134" s="5" t="str">
        <f t="shared" si="150"/>
        <v>RODGER MORRIS</v>
      </c>
      <c r="E3134" t="s">
        <v>82</v>
      </c>
      <c r="F3134" t="s">
        <v>734</v>
      </c>
      <c r="G3134" t="s">
        <v>746</v>
      </c>
      <c r="H3134" t="s">
        <v>746</v>
      </c>
      <c r="I3134" s="8">
        <v>8307933</v>
      </c>
      <c r="J3134" t="s">
        <v>114</v>
      </c>
      <c r="K3134" t="s">
        <v>115</v>
      </c>
      <c r="L3134" t="str">
        <f t="shared" si="151"/>
        <v>GREGORY TEIPEL</v>
      </c>
      <c r="M3134" t="s">
        <v>57</v>
      </c>
      <c r="N3134" s="1">
        <v>45936</v>
      </c>
      <c r="O3134" s="1">
        <v>46179</v>
      </c>
      <c r="P3134">
        <f t="shared" si="149"/>
        <v>8</v>
      </c>
      <c r="Q3134" s="1" t="s">
        <v>142</v>
      </c>
      <c r="R3134" s="1" t="s">
        <v>3570</v>
      </c>
      <c r="S3134" s="2">
        <v>163.25</v>
      </c>
      <c r="T3134">
        <v>1</v>
      </c>
      <c r="U3134" t="s">
        <v>58</v>
      </c>
      <c r="V3134" s="3">
        <v>0.9</v>
      </c>
      <c r="W3134" t="s">
        <v>60</v>
      </c>
      <c r="X3134" t="s">
        <v>143</v>
      </c>
      <c r="Y3134" s="2">
        <v>146.91999999999999</v>
      </c>
      <c r="Z3134" s="2">
        <v>146.91999999999999</v>
      </c>
      <c r="AA3134" s="2">
        <v>146.91999999999999</v>
      </c>
      <c r="AB3134" s="2">
        <v>0</v>
      </c>
    </row>
    <row r="3135" spans="1:28" x14ac:dyDescent="0.25">
      <c r="A3135">
        <v>2030816920</v>
      </c>
      <c r="B3135" t="s">
        <v>295</v>
      </c>
      <c r="C3135" t="s">
        <v>296</v>
      </c>
      <c r="D3135" s="5" t="str">
        <f t="shared" si="150"/>
        <v>GRACE NISWANGER</v>
      </c>
      <c r="E3135" t="s">
        <v>191</v>
      </c>
      <c r="F3135" t="s">
        <v>734</v>
      </c>
      <c r="G3135" t="s">
        <v>746</v>
      </c>
      <c r="H3135" t="s">
        <v>746</v>
      </c>
      <c r="I3135" s="8">
        <v>8307933</v>
      </c>
      <c r="J3135" t="s">
        <v>114</v>
      </c>
      <c r="K3135" t="s">
        <v>115</v>
      </c>
      <c r="L3135" t="str">
        <f t="shared" si="151"/>
        <v>GREGORY TEIPEL</v>
      </c>
      <c r="M3135" t="s">
        <v>57</v>
      </c>
      <c r="N3135" s="1">
        <v>45936</v>
      </c>
      <c r="O3135" s="1">
        <v>46179</v>
      </c>
      <c r="P3135">
        <f t="shared" si="149"/>
        <v>8</v>
      </c>
      <c r="Q3135" s="1" t="s">
        <v>142</v>
      </c>
      <c r="R3135" s="1" t="s">
        <v>3570</v>
      </c>
      <c r="S3135" s="2">
        <v>15.83</v>
      </c>
      <c r="T3135">
        <v>1</v>
      </c>
      <c r="U3135" t="s">
        <v>58</v>
      </c>
      <c r="V3135" s="3">
        <v>0.9</v>
      </c>
      <c r="W3135" t="s">
        <v>60</v>
      </c>
      <c r="X3135" t="s">
        <v>143</v>
      </c>
      <c r="Y3135" s="2">
        <v>14.25</v>
      </c>
      <c r="Z3135" s="2">
        <v>14.25</v>
      </c>
      <c r="AA3135" s="2">
        <v>14.25</v>
      </c>
      <c r="AB3135" s="2">
        <v>0</v>
      </c>
    </row>
    <row r="3136" spans="1:28" x14ac:dyDescent="0.25">
      <c r="A3136">
        <v>2030822622</v>
      </c>
      <c r="B3136" t="s">
        <v>3304</v>
      </c>
      <c r="C3136" t="s">
        <v>490</v>
      </c>
      <c r="D3136" s="5" t="str">
        <f t="shared" si="150"/>
        <v>DAVID KEMPKER</v>
      </c>
      <c r="E3136" t="s">
        <v>113</v>
      </c>
      <c r="F3136" t="s">
        <v>734</v>
      </c>
      <c r="G3136" t="s">
        <v>746</v>
      </c>
      <c r="H3136" t="s">
        <v>746</v>
      </c>
      <c r="I3136" s="8">
        <v>8307933</v>
      </c>
      <c r="J3136" t="s">
        <v>114</v>
      </c>
      <c r="K3136" t="s">
        <v>115</v>
      </c>
      <c r="L3136" t="str">
        <f t="shared" si="151"/>
        <v>GREGORY TEIPEL</v>
      </c>
      <c r="M3136" t="s">
        <v>57</v>
      </c>
      <c r="N3136" s="1">
        <v>45936</v>
      </c>
      <c r="O3136" s="1">
        <v>46179</v>
      </c>
      <c r="P3136">
        <f t="shared" si="149"/>
        <v>8</v>
      </c>
      <c r="Q3136" s="1" t="s">
        <v>142</v>
      </c>
      <c r="R3136" s="1" t="s">
        <v>3570</v>
      </c>
      <c r="S3136" s="2">
        <v>83.63</v>
      </c>
      <c r="T3136">
        <v>1</v>
      </c>
      <c r="U3136" t="s">
        <v>58</v>
      </c>
      <c r="V3136" s="3">
        <v>0.9</v>
      </c>
      <c r="W3136" t="s">
        <v>60</v>
      </c>
      <c r="X3136" t="s">
        <v>143</v>
      </c>
      <c r="Y3136" s="2">
        <v>75.27</v>
      </c>
      <c r="Z3136" s="2">
        <v>75.27</v>
      </c>
      <c r="AA3136" s="2">
        <v>75.27</v>
      </c>
      <c r="AB3136" s="2">
        <v>0</v>
      </c>
    </row>
    <row r="3137" spans="1:28" x14ac:dyDescent="0.25">
      <c r="A3137">
        <v>2030948467</v>
      </c>
      <c r="B3137" t="s">
        <v>307</v>
      </c>
      <c r="C3137" t="s">
        <v>308</v>
      </c>
      <c r="D3137" s="5" t="str">
        <f t="shared" si="150"/>
        <v>TINA BURKS</v>
      </c>
      <c r="E3137" t="s">
        <v>110</v>
      </c>
      <c r="F3137" t="s">
        <v>734</v>
      </c>
      <c r="G3137" t="s">
        <v>746</v>
      </c>
      <c r="H3137" t="s">
        <v>746</v>
      </c>
      <c r="I3137" s="8">
        <v>8307933</v>
      </c>
      <c r="J3137" t="s">
        <v>114</v>
      </c>
      <c r="K3137" t="s">
        <v>115</v>
      </c>
      <c r="L3137" t="str">
        <f t="shared" si="151"/>
        <v>GREGORY TEIPEL</v>
      </c>
      <c r="M3137" t="s">
        <v>57</v>
      </c>
      <c r="N3137" s="1">
        <v>45936</v>
      </c>
      <c r="O3137" s="1">
        <v>46179</v>
      </c>
      <c r="P3137">
        <f t="shared" si="149"/>
        <v>8</v>
      </c>
      <c r="Q3137" s="1" t="s">
        <v>142</v>
      </c>
      <c r="R3137" s="1" t="s">
        <v>3570</v>
      </c>
      <c r="S3137" s="2">
        <v>31.08</v>
      </c>
      <c r="T3137">
        <v>1</v>
      </c>
      <c r="U3137" t="s">
        <v>58</v>
      </c>
      <c r="V3137" s="3">
        <v>0.9</v>
      </c>
      <c r="W3137" t="s">
        <v>60</v>
      </c>
      <c r="X3137" t="s">
        <v>143</v>
      </c>
      <c r="Y3137" s="2">
        <v>27.97</v>
      </c>
      <c r="Z3137" s="2">
        <v>27.97</v>
      </c>
      <c r="AA3137" s="2">
        <v>27.97</v>
      </c>
      <c r="AB3137" s="2">
        <v>0</v>
      </c>
    </row>
    <row r="3138" spans="1:28" x14ac:dyDescent="0.25">
      <c r="A3138">
        <v>2031271772</v>
      </c>
      <c r="B3138" t="s">
        <v>341</v>
      </c>
      <c r="C3138" t="s">
        <v>2681</v>
      </c>
      <c r="D3138" s="5" t="str">
        <f t="shared" si="150"/>
        <v>ANGELICA WALKER</v>
      </c>
      <c r="E3138" t="s">
        <v>64</v>
      </c>
      <c r="F3138" t="s">
        <v>734</v>
      </c>
      <c r="G3138" t="s">
        <v>746</v>
      </c>
      <c r="H3138" t="s">
        <v>746</v>
      </c>
      <c r="I3138" s="8">
        <v>18754354</v>
      </c>
      <c r="J3138" t="s">
        <v>99</v>
      </c>
      <c r="K3138" t="s">
        <v>100</v>
      </c>
      <c r="L3138" t="str">
        <f t="shared" si="151"/>
        <v>JACOB YALE</v>
      </c>
      <c r="M3138" t="s">
        <v>57</v>
      </c>
      <c r="N3138" s="1">
        <v>45931</v>
      </c>
      <c r="O3138" s="1">
        <v>46174</v>
      </c>
      <c r="P3138">
        <f t="shared" ref="P3138:P3201" si="152">DATEDIF(N3138,O3138,"M")</f>
        <v>8</v>
      </c>
      <c r="Q3138" s="1" t="s">
        <v>142</v>
      </c>
      <c r="R3138" s="1" t="s">
        <v>3570</v>
      </c>
      <c r="S3138" s="2">
        <v>33</v>
      </c>
      <c r="T3138">
        <v>1</v>
      </c>
      <c r="U3138" t="s">
        <v>58</v>
      </c>
      <c r="V3138" s="3">
        <v>0.9</v>
      </c>
      <c r="W3138" t="s">
        <v>60</v>
      </c>
      <c r="X3138" t="s">
        <v>143</v>
      </c>
      <c r="Y3138" s="2">
        <v>29.7</v>
      </c>
      <c r="Z3138" s="2">
        <v>29.7</v>
      </c>
      <c r="AA3138" s="2">
        <v>29.7</v>
      </c>
      <c r="AB3138" s="2">
        <v>0</v>
      </c>
    </row>
    <row r="3139" spans="1:28" x14ac:dyDescent="0.25">
      <c r="A3139">
        <v>2031005189</v>
      </c>
      <c r="B3139" t="s">
        <v>3310</v>
      </c>
      <c r="C3139" t="s">
        <v>921</v>
      </c>
      <c r="D3139" s="5" t="str">
        <f t="shared" ref="D3139:D3202" si="153">CONCATENATE(C3139," ",B3139)</f>
        <v>VICTORIA SADLER</v>
      </c>
      <c r="E3139" t="s">
        <v>177</v>
      </c>
      <c r="F3139" t="s">
        <v>734</v>
      </c>
      <c r="G3139" t="s">
        <v>746</v>
      </c>
      <c r="H3139" t="s">
        <v>746</v>
      </c>
      <c r="I3139" s="8">
        <v>5442438</v>
      </c>
      <c r="J3139" t="s">
        <v>178</v>
      </c>
      <c r="K3139" t="s">
        <v>179</v>
      </c>
      <c r="L3139" t="str">
        <f t="shared" si="151"/>
        <v>Ronald Max</v>
      </c>
      <c r="M3139" t="s">
        <v>57</v>
      </c>
      <c r="N3139" s="1">
        <v>45931</v>
      </c>
      <c r="O3139" s="1">
        <v>46174</v>
      </c>
      <c r="P3139">
        <f t="shared" si="152"/>
        <v>8</v>
      </c>
      <c r="Q3139" s="1" t="s">
        <v>142</v>
      </c>
      <c r="R3139" s="1" t="s">
        <v>3570</v>
      </c>
      <c r="S3139" s="2">
        <v>27.81</v>
      </c>
      <c r="T3139">
        <v>1</v>
      </c>
      <c r="U3139" t="s">
        <v>58</v>
      </c>
      <c r="V3139" s="3">
        <v>0.9</v>
      </c>
      <c r="W3139" t="s">
        <v>60</v>
      </c>
      <c r="X3139" t="s">
        <v>143</v>
      </c>
      <c r="Y3139" s="2">
        <v>25.03</v>
      </c>
      <c r="Z3139" s="2">
        <v>25.03</v>
      </c>
      <c r="AA3139" s="2">
        <v>25.03</v>
      </c>
      <c r="AB3139" s="2">
        <v>0</v>
      </c>
    </row>
    <row r="3140" spans="1:28" x14ac:dyDescent="0.25">
      <c r="A3140">
        <v>2031077854</v>
      </c>
      <c r="B3140" t="s">
        <v>318</v>
      </c>
      <c r="C3140" t="s">
        <v>319</v>
      </c>
      <c r="D3140" s="5" t="str">
        <f t="shared" si="153"/>
        <v>MARK GALLIMORE</v>
      </c>
      <c r="E3140" t="s">
        <v>213</v>
      </c>
      <c r="F3140" t="s">
        <v>734</v>
      </c>
      <c r="G3140" t="s">
        <v>746</v>
      </c>
      <c r="H3140" t="s">
        <v>746</v>
      </c>
      <c r="I3140" s="8">
        <v>8977234</v>
      </c>
      <c r="J3140" t="s">
        <v>90</v>
      </c>
      <c r="K3140" t="s">
        <v>91</v>
      </c>
      <c r="L3140" t="str">
        <f t="shared" si="151"/>
        <v>RYAN CALTAGIRONE</v>
      </c>
      <c r="M3140" t="s">
        <v>57</v>
      </c>
      <c r="N3140" s="1">
        <v>45931</v>
      </c>
      <c r="O3140" s="1">
        <v>46174</v>
      </c>
      <c r="P3140">
        <f t="shared" si="152"/>
        <v>8</v>
      </c>
      <c r="Q3140" s="1" t="s">
        <v>142</v>
      </c>
      <c r="R3140" s="1" t="s">
        <v>3570</v>
      </c>
      <c r="S3140" s="2">
        <v>83.63</v>
      </c>
      <c r="T3140">
        <v>1</v>
      </c>
      <c r="U3140" t="s">
        <v>58</v>
      </c>
      <c r="V3140" s="3">
        <v>0.9</v>
      </c>
      <c r="W3140" t="s">
        <v>60</v>
      </c>
      <c r="X3140" t="s">
        <v>143</v>
      </c>
      <c r="Y3140" s="2">
        <v>75.27</v>
      </c>
      <c r="Z3140" s="2">
        <v>75.27</v>
      </c>
      <c r="AA3140" s="2">
        <v>75.27</v>
      </c>
      <c r="AB3140" s="2">
        <v>0</v>
      </c>
    </row>
    <row r="3141" spans="1:28" x14ac:dyDescent="0.25">
      <c r="A3141">
        <v>2031106900</v>
      </c>
      <c r="B3141" t="s">
        <v>1610</v>
      </c>
      <c r="C3141" t="s">
        <v>1611</v>
      </c>
      <c r="D3141" s="5" t="str">
        <f t="shared" si="153"/>
        <v>HOLLY MOREN</v>
      </c>
      <c r="E3141" t="s">
        <v>110</v>
      </c>
      <c r="F3141" t="s">
        <v>53</v>
      </c>
      <c r="G3141" t="s">
        <v>138</v>
      </c>
      <c r="H3141" t="s">
        <v>138</v>
      </c>
      <c r="I3141" s="8">
        <v>21222981</v>
      </c>
      <c r="J3141" t="s">
        <v>447</v>
      </c>
      <c r="K3141" t="s">
        <v>448</v>
      </c>
      <c r="L3141" t="str">
        <f t="shared" si="151"/>
        <v>Michael Garnett</v>
      </c>
      <c r="M3141" t="s">
        <v>57</v>
      </c>
      <c r="N3141" s="1">
        <v>45931</v>
      </c>
      <c r="O3141" s="1">
        <v>46174</v>
      </c>
      <c r="P3141">
        <f t="shared" si="152"/>
        <v>8</v>
      </c>
      <c r="Q3141" s="1" t="s">
        <v>142</v>
      </c>
      <c r="R3141" s="1" t="s">
        <v>3570</v>
      </c>
      <c r="S3141" s="2">
        <v>64.510000000000005</v>
      </c>
      <c r="T3141">
        <v>1</v>
      </c>
      <c r="U3141" t="s">
        <v>58</v>
      </c>
      <c r="V3141" s="3">
        <v>0.6</v>
      </c>
      <c r="W3141" t="s">
        <v>60</v>
      </c>
      <c r="X3141" t="s">
        <v>143</v>
      </c>
      <c r="Y3141" s="2">
        <v>38.71</v>
      </c>
      <c r="Z3141" s="2">
        <v>38.71</v>
      </c>
      <c r="AA3141" s="2">
        <v>38.71</v>
      </c>
      <c r="AB3141" s="2">
        <v>0</v>
      </c>
    </row>
    <row r="3142" spans="1:28" x14ac:dyDescent="0.25">
      <c r="A3142">
        <v>2031362149</v>
      </c>
      <c r="B3142" t="s">
        <v>1617</v>
      </c>
      <c r="C3142" t="s">
        <v>1618</v>
      </c>
      <c r="D3142" s="5" t="str">
        <f t="shared" si="153"/>
        <v>JANYNE ACKERMAN</v>
      </c>
      <c r="E3142" t="s">
        <v>52</v>
      </c>
      <c r="F3142" t="s">
        <v>53</v>
      </c>
      <c r="G3142" t="s">
        <v>138</v>
      </c>
      <c r="H3142" t="s">
        <v>138</v>
      </c>
      <c r="I3142" s="8">
        <v>15950276</v>
      </c>
      <c r="J3142" t="s">
        <v>854</v>
      </c>
      <c r="K3142" t="s">
        <v>855</v>
      </c>
      <c r="L3142" t="str">
        <f t="shared" si="151"/>
        <v>Ryan Stocker</v>
      </c>
      <c r="M3142" t="s">
        <v>57</v>
      </c>
      <c r="N3142" s="1">
        <v>45931</v>
      </c>
      <c r="O3142" s="1">
        <v>46174</v>
      </c>
      <c r="P3142">
        <f t="shared" si="152"/>
        <v>8</v>
      </c>
      <c r="Q3142" s="1" t="s">
        <v>142</v>
      </c>
      <c r="R3142" s="1" t="s">
        <v>3570</v>
      </c>
      <c r="S3142" s="2">
        <v>65.81</v>
      </c>
      <c r="T3142">
        <v>1</v>
      </c>
      <c r="U3142" t="s">
        <v>58</v>
      </c>
      <c r="V3142" s="3">
        <v>0.6</v>
      </c>
      <c r="W3142" t="s">
        <v>60</v>
      </c>
      <c r="X3142" t="s">
        <v>143</v>
      </c>
      <c r="Y3142" s="2">
        <v>39.49</v>
      </c>
      <c r="Z3142" s="2">
        <v>39.49</v>
      </c>
      <c r="AA3142" s="2">
        <v>39.49</v>
      </c>
      <c r="AB3142" s="2">
        <v>0</v>
      </c>
    </row>
    <row r="3143" spans="1:28" x14ac:dyDescent="0.25">
      <c r="A3143">
        <v>2031354346</v>
      </c>
      <c r="B3143" t="s">
        <v>1616</v>
      </c>
      <c r="C3143" t="s">
        <v>236</v>
      </c>
      <c r="D3143" s="5" t="str">
        <f t="shared" si="153"/>
        <v>DYLAN FRITZINGER</v>
      </c>
      <c r="E3143" t="s">
        <v>52</v>
      </c>
      <c r="F3143" t="s">
        <v>53</v>
      </c>
      <c r="G3143" t="s">
        <v>54</v>
      </c>
      <c r="H3143" t="s">
        <v>54</v>
      </c>
      <c r="I3143" s="8" t="s">
        <v>3546</v>
      </c>
      <c r="J3143" t="s">
        <v>65</v>
      </c>
      <c r="K3143" t="s">
        <v>66</v>
      </c>
      <c r="L3143" t="str">
        <f t="shared" si="151"/>
        <v>ANNE MARIE KOZACHECK</v>
      </c>
      <c r="M3143" t="s">
        <v>57</v>
      </c>
      <c r="N3143" s="1">
        <v>45931</v>
      </c>
      <c r="O3143" s="1">
        <v>46174</v>
      </c>
      <c r="P3143">
        <f t="shared" si="152"/>
        <v>8</v>
      </c>
      <c r="Q3143" s="1" t="s">
        <v>142</v>
      </c>
      <c r="R3143" s="1" t="s">
        <v>3570</v>
      </c>
      <c r="S3143" s="2">
        <v>52.69</v>
      </c>
      <c r="T3143">
        <v>1</v>
      </c>
      <c r="U3143" t="s">
        <v>58</v>
      </c>
      <c r="V3143" s="3">
        <v>0.6</v>
      </c>
      <c r="W3143" t="s">
        <v>60</v>
      </c>
      <c r="X3143" t="s">
        <v>143</v>
      </c>
      <c r="Y3143" s="2">
        <v>31.61</v>
      </c>
      <c r="Z3143" s="2">
        <v>31.61</v>
      </c>
      <c r="AA3143" s="2">
        <v>31.61</v>
      </c>
      <c r="AB3143" s="2">
        <v>0</v>
      </c>
    </row>
    <row r="3144" spans="1:28" x14ac:dyDescent="0.25">
      <c r="A3144">
        <v>2031333610</v>
      </c>
      <c r="B3144" t="s">
        <v>1614</v>
      </c>
      <c r="C3144" t="s">
        <v>1615</v>
      </c>
      <c r="D3144" s="5" t="str">
        <f t="shared" si="153"/>
        <v>GERARD BALL</v>
      </c>
      <c r="E3144" t="s">
        <v>52</v>
      </c>
      <c r="F3144" t="s">
        <v>53</v>
      </c>
      <c r="G3144" t="s">
        <v>54</v>
      </c>
      <c r="H3144" t="s">
        <v>54</v>
      </c>
      <c r="I3144" s="8" t="s">
        <v>3541</v>
      </c>
      <c r="J3144" t="s">
        <v>877</v>
      </c>
      <c r="K3144" t="s">
        <v>97</v>
      </c>
      <c r="L3144" t="str">
        <f t="shared" si="151"/>
        <v>JOHN ROKEN</v>
      </c>
      <c r="M3144" t="s">
        <v>57</v>
      </c>
      <c r="N3144" s="1">
        <v>45931</v>
      </c>
      <c r="O3144" s="1">
        <v>46174</v>
      </c>
      <c r="P3144">
        <f t="shared" si="152"/>
        <v>8</v>
      </c>
      <c r="Q3144" s="1" t="s">
        <v>142</v>
      </c>
      <c r="R3144" s="1" t="s">
        <v>3570</v>
      </c>
      <c r="S3144" s="2">
        <v>46.45</v>
      </c>
      <c r="T3144">
        <v>1</v>
      </c>
      <c r="U3144" t="s">
        <v>58</v>
      </c>
      <c r="V3144" s="3">
        <v>0.6</v>
      </c>
      <c r="W3144" t="s">
        <v>60</v>
      </c>
      <c r="X3144" t="s">
        <v>143</v>
      </c>
      <c r="Y3144" s="2">
        <v>27.87</v>
      </c>
      <c r="Z3144" s="2">
        <v>27.87</v>
      </c>
      <c r="AA3144" s="2">
        <v>27.87</v>
      </c>
      <c r="AB3144" s="2">
        <v>0</v>
      </c>
    </row>
    <row r="3145" spans="1:28" x14ac:dyDescent="0.25">
      <c r="A3145">
        <v>2030435038</v>
      </c>
      <c r="B3145" t="s">
        <v>237</v>
      </c>
      <c r="C3145" t="s">
        <v>238</v>
      </c>
      <c r="D3145" s="5" t="str">
        <f t="shared" si="153"/>
        <v>DAKOTA BROWN</v>
      </c>
      <c r="E3145" t="s">
        <v>239</v>
      </c>
      <c r="F3145" t="s">
        <v>734</v>
      </c>
      <c r="G3145" t="s">
        <v>951</v>
      </c>
      <c r="H3145" t="s">
        <v>951</v>
      </c>
      <c r="I3145" s="8">
        <v>8307933</v>
      </c>
      <c r="J3145" t="s">
        <v>114</v>
      </c>
      <c r="K3145" t="s">
        <v>115</v>
      </c>
      <c r="L3145" t="str">
        <f t="shared" si="151"/>
        <v>GREGORY TEIPEL</v>
      </c>
      <c r="M3145" t="s">
        <v>57</v>
      </c>
      <c r="N3145" s="1">
        <v>45907</v>
      </c>
      <c r="O3145" s="1">
        <v>46180</v>
      </c>
      <c r="P3145">
        <f t="shared" si="152"/>
        <v>9</v>
      </c>
      <c r="Q3145" s="1" t="s">
        <v>142</v>
      </c>
      <c r="R3145" s="1" t="s">
        <v>3570</v>
      </c>
      <c r="S3145" s="2">
        <v>21.44</v>
      </c>
      <c r="T3145">
        <v>1</v>
      </c>
      <c r="U3145" t="s">
        <v>58</v>
      </c>
      <c r="V3145" s="3">
        <v>0.7</v>
      </c>
      <c r="W3145" t="s">
        <v>60</v>
      </c>
      <c r="X3145" t="s">
        <v>143</v>
      </c>
      <c r="Y3145" s="2">
        <v>15.01</v>
      </c>
      <c r="Z3145" s="2">
        <v>15.01</v>
      </c>
      <c r="AA3145" s="2">
        <v>15.01</v>
      </c>
      <c r="AB3145" s="2">
        <v>0</v>
      </c>
    </row>
    <row r="3146" spans="1:28" x14ac:dyDescent="0.25">
      <c r="A3146">
        <v>2030387512</v>
      </c>
      <c r="B3146" t="s">
        <v>235</v>
      </c>
      <c r="C3146" t="s">
        <v>236</v>
      </c>
      <c r="D3146" s="5" t="str">
        <f t="shared" si="153"/>
        <v>DYLAN NATHAN</v>
      </c>
      <c r="E3146" t="s">
        <v>177</v>
      </c>
      <c r="F3146" t="s">
        <v>734</v>
      </c>
      <c r="G3146" t="s">
        <v>951</v>
      </c>
      <c r="H3146" t="s">
        <v>951</v>
      </c>
      <c r="I3146" s="8">
        <v>5442438</v>
      </c>
      <c r="J3146" t="s">
        <v>178</v>
      </c>
      <c r="K3146" t="s">
        <v>179</v>
      </c>
      <c r="L3146" t="str">
        <f t="shared" si="151"/>
        <v>Ronald Max</v>
      </c>
      <c r="M3146" t="s">
        <v>57</v>
      </c>
      <c r="N3146" s="1">
        <v>45903</v>
      </c>
      <c r="O3146" s="1">
        <v>46176</v>
      </c>
      <c r="P3146">
        <f t="shared" si="152"/>
        <v>9</v>
      </c>
      <c r="Q3146" s="1" t="s">
        <v>142</v>
      </c>
      <c r="R3146" s="1" t="s">
        <v>3570</v>
      </c>
      <c r="S3146" s="2">
        <v>24.61</v>
      </c>
      <c r="T3146">
        <v>1</v>
      </c>
      <c r="U3146" t="s">
        <v>58</v>
      </c>
      <c r="V3146" s="3">
        <v>0.7</v>
      </c>
      <c r="W3146" t="s">
        <v>60</v>
      </c>
      <c r="X3146" t="s">
        <v>143</v>
      </c>
      <c r="Y3146" s="2">
        <v>17.23</v>
      </c>
      <c r="Z3146" s="2">
        <v>17.23</v>
      </c>
      <c r="AA3146" s="2">
        <v>17.23</v>
      </c>
      <c r="AB3146" s="2">
        <v>0</v>
      </c>
    </row>
    <row r="3147" spans="1:28" x14ac:dyDescent="0.25">
      <c r="A3147">
        <v>2030720777</v>
      </c>
      <c r="B3147" t="s">
        <v>1683</v>
      </c>
      <c r="C3147" t="s">
        <v>3301</v>
      </c>
      <c r="D3147" s="5" t="str">
        <f t="shared" si="153"/>
        <v>REISBERG GINA</v>
      </c>
      <c r="E3147" t="s">
        <v>177</v>
      </c>
      <c r="F3147" t="s">
        <v>734</v>
      </c>
      <c r="G3147" t="s">
        <v>951</v>
      </c>
      <c r="H3147" t="s">
        <v>951</v>
      </c>
      <c r="I3147" s="8">
        <v>5442438</v>
      </c>
      <c r="J3147" t="s">
        <v>178</v>
      </c>
      <c r="K3147" t="s">
        <v>179</v>
      </c>
      <c r="L3147" t="str">
        <f t="shared" si="151"/>
        <v>Ronald Max</v>
      </c>
      <c r="M3147" t="s">
        <v>57</v>
      </c>
      <c r="N3147" s="1">
        <v>45901</v>
      </c>
      <c r="O3147" s="1">
        <v>46174</v>
      </c>
      <c r="P3147">
        <f t="shared" si="152"/>
        <v>9</v>
      </c>
      <c r="Q3147" s="1" t="s">
        <v>142</v>
      </c>
      <c r="R3147" s="1" t="s">
        <v>3570</v>
      </c>
      <c r="S3147" s="2">
        <v>24.61</v>
      </c>
      <c r="T3147">
        <v>1</v>
      </c>
      <c r="U3147" t="s">
        <v>58</v>
      </c>
      <c r="V3147" s="3">
        <v>0.7</v>
      </c>
      <c r="W3147" t="s">
        <v>60</v>
      </c>
      <c r="X3147" t="s">
        <v>143</v>
      </c>
      <c r="Y3147" s="2">
        <v>17.23</v>
      </c>
      <c r="Z3147" s="2">
        <v>17.23</v>
      </c>
      <c r="AA3147" s="2">
        <v>17.23</v>
      </c>
      <c r="AB3147" s="2">
        <v>0</v>
      </c>
    </row>
    <row r="3148" spans="1:28" x14ac:dyDescent="0.25">
      <c r="A3148">
        <v>2030735251</v>
      </c>
      <c r="B3148" t="s">
        <v>283</v>
      </c>
      <c r="C3148" t="s">
        <v>284</v>
      </c>
      <c r="D3148" s="5" t="str">
        <f t="shared" si="153"/>
        <v>EDELENBOS BEATRIX</v>
      </c>
      <c r="E3148" t="s">
        <v>177</v>
      </c>
      <c r="F3148" t="s">
        <v>734</v>
      </c>
      <c r="G3148" t="s">
        <v>951</v>
      </c>
      <c r="H3148" t="s">
        <v>951</v>
      </c>
      <c r="I3148" s="8">
        <v>5442438</v>
      </c>
      <c r="J3148" t="s">
        <v>178</v>
      </c>
      <c r="K3148" t="s">
        <v>179</v>
      </c>
      <c r="L3148" t="str">
        <f t="shared" si="151"/>
        <v>Ronald Max</v>
      </c>
      <c r="M3148" t="s">
        <v>57</v>
      </c>
      <c r="N3148" s="1">
        <v>45906</v>
      </c>
      <c r="O3148" s="1">
        <v>46179</v>
      </c>
      <c r="P3148">
        <f t="shared" si="152"/>
        <v>9</v>
      </c>
      <c r="Q3148" s="1" t="s">
        <v>142</v>
      </c>
      <c r="R3148" s="1" t="s">
        <v>3570</v>
      </c>
      <c r="S3148" s="2">
        <v>24.61</v>
      </c>
      <c r="T3148">
        <v>1</v>
      </c>
      <c r="U3148" t="s">
        <v>58</v>
      </c>
      <c r="V3148" s="3">
        <v>0.7</v>
      </c>
      <c r="W3148" t="s">
        <v>60</v>
      </c>
      <c r="X3148" t="s">
        <v>143</v>
      </c>
      <c r="Y3148" s="2">
        <v>17.23</v>
      </c>
      <c r="Z3148" s="2">
        <v>17.23</v>
      </c>
      <c r="AA3148" s="2">
        <v>17.23</v>
      </c>
      <c r="AB3148" s="2">
        <v>0</v>
      </c>
    </row>
    <row r="3149" spans="1:28" x14ac:dyDescent="0.25">
      <c r="A3149">
        <v>2030851909</v>
      </c>
      <c r="B3149" t="s">
        <v>2523</v>
      </c>
      <c r="C3149" t="s">
        <v>937</v>
      </c>
      <c r="D3149" s="5" t="str">
        <f t="shared" si="153"/>
        <v>CAMERON PIESENS</v>
      </c>
      <c r="E3149" t="s">
        <v>82</v>
      </c>
      <c r="F3149" t="s">
        <v>1691</v>
      </c>
      <c r="G3149" t="s">
        <v>1694</v>
      </c>
      <c r="H3149" t="s">
        <v>1694</v>
      </c>
      <c r="I3149" s="8">
        <v>18754354</v>
      </c>
      <c r="J3149" t="s">
        <v>99</v>
      </c>
      <c r="K3149" t="s">
        <v>100</v>
      </c>
      <c r="L3149" t="str">
        <f t="shared" si="151"/>
        <v>JACOB YALE</v>
      </c>
      <c r="M3149" t="s">
        <v>57</v>
      </c>
      <c r="N3149" s="1">
        <v>45904</v>
      </c>
      <c r="O3149" s="1">
        <v>46177</v>
      </c>
      <c r="P3149">
        <f t="shared" si="152"/>
        <v>9</v>
      </c>
      <c r="Q3149" s="1" t="s">
        <v>142</v>
      </c>
      <c r="R3149" s="1" t="s">
        <v>3570</v>
      </c>
      <c r="S3149" s="2">
        <v>238.03</v>
      </c>
      <c r="T3149">
        <v>1</v>
      </c>
      <c r="U3149" t="s">
        <v>58</v>
      </c>
      <c r="V3149" s="3">
        <v>0.38</v>
      </c>
      <c r="W3149" t="s">
        <v>60</v>
      </c>
      <c r="X3149" t="s">
        <v>143</v>
      </c>
      <c r="Y3149" s="2">
        <v>90.45</v>
      </c>
      <c r="Z3149" s="2">
        <v>90.45</v>
      </c>
      <c r="AA3149" s="2">
        <v>90.45</v>
      </c>
      <c r="AB3149" s="2">
        <v>0</v>
      </c>
    </row>
    <row r="3150" spans="1:28" x14ac:dyDescent="0.25">
      <c r="A3150">
        <v>2030851910</v>
      </c>
      <c r="B3150" t="s">
        <v>2523</v>
      </c>
      <c r="C3150" t="s">
        <v>937</v>
      </c>
      <c r="D3150" s="5" t="str">
        <f t="shared" si="153"/>
        <v>CAMERON PIESENS</v>
      </c>
      <c r="E3150" t="s">
        <v>82</v>
      </c>
      <c r="F3150" t="s">
        <v>1691</v>
      </c>
      <c r="G3150" t="s">
        <v>1695</v>
      </c>
      <c r="H3150" t="s">
        <v>1694</v>
      </c>
      <c r="I3150" s="8">
        <v>18754354</v>
      </c>
      <c r="J3150" t="s">
        <v>99</v>
      </c>
      <c r="K3150" t="s">
        <v>100</v>
      </c>
      <c r="L3150" t="str">
        <f t="shared" si="151"/>
        <v>JACOB YALE</v>
      </c>
      <c r="M3150" t="s">
        <v>57</v>
      </c>
      <c r="N3150" s="1">
        <v>45904</v>
      </c>
      <c r="O3150" s="1">
        <v>46177</v>
      </c>
      <c r="P3150">
        <f t="shared" si="152"/>
        <v>9</v>
      </c>
      <c r="Q3150" s="1" t="s">
        <v>142</v>
      </c>
      <c r="R3150" s="1" t="s">
        <v>3570</v>
      </c>
      <c r="S3150" s="2">
        <v>7.09</v>
      </c>
      <c r="T3150">
        <v>1</v>
      </c>
      <c r="U3150" t="s">
        <v>58</v>
      </c>
      <c r="V3150" s="3">
        <v>0.38</v>
      </c>
      <c r="W3150" t="s">
        <v>60</v>
      </c>
      <c r="X3150" t="s">
        <v>143</v>
      </c>
      <c r="Y3150" s="2">
        <v>2.69</v>
      </c>
      <c r="Z3150" s="2">
        <v>2.69</v>
      </c>
      <c r="AA3150" s="2">
        <v>2.69</v>
      </c>
      <c r="AB3150" s="2">
        <v>0</v>
      </c>
    </row>
    <row r="3151" spans="1:28" x14ac:dyDescent="0.25">
      <c r="A3151">
        <v>2030659852</v>
      </c>
      <c r="B3151" t="s">
        <v>263</v>
      </c>
      <c r="C3151" t="s">
        <v>264</v>
      </c>
      <c r="D3151" s="5" t="str">
        <f t="shared" si="153"/>
        <v>BENISH CHARLES</v>
      </c>
      <c r="E3151" t="s">
        <v>82</v>
      </c>
      <c r="F3151" t="s">
        <v>88</v>
      </c>
      <c r="G3151" t="s">
        <v>98</v>
      </c>
      <c r="H3151" t="s">
        <v>3482</v>
      </c>
      <c r="I3151" s="8">
        <v>17437820</v>
      </c>
      <c r="J3151" t="s">
        <v>265</v>
      </c>
      <c r="K3151" t="s">
        <v>266</v>
      </c>
      <c r="L3151" t="str">
        <f t="shared" si="151"/>
        <v>COLLEEN FINNIGAN</v>
      </c>
      <c r="M3151" t="s">
        <v>57</v>
      </c>
      <c r="N3151" s="1">
        <v>45901</v>
      </c>
      <c r="O3151" s="1">
        <v>46174</v>
      </c>
      <c r="P3151">
        <f t="shared" si="152"/>
        <v>9</v>
      </c>
      <c r="Q3151" s="1" t="s">
        <v>142</v>
      </c>
      <c r="R3151" s="1" t="s">
        <v>3570</v>
      </c>
      <c r="S3151" s="2">
        <v>136.51</v>
      </c>
      <c r="T3151">
        <v>1</v>
      </c>
      <c r="U3151" t="s">
        <v>58</v>
      </c>
      <c r="V3151" s="3">
        <v>0.75</v>
      </c>
      <c r="W3151" t="s">
        <v>60</v>
      </c>
      <c r="X3151" t="s">
        <v>143</v>
      </c>
      <c r="Y3151" s="2">
        <v>102.38</v>
      </c>
      <c r="Z3151" s="2">
        <v>102.38</v>
      </c>
      <c r="AA3151" s="2">
        <v>102.38</v>
      </c>
      <c r="AB3151" s="2">
        <v>0</v>
      </c>
    </row>
    <row r="3152" spans="1:28" x14ac:dyDescent="0.25">
      <c r="A3152">
        <v>2030317596</v>
      </c>
      <c r="B3152" t="s">
        <v>231</v>
      </c>
      <c r="C3152" t="s">
        <v>232</v>
      </c>
      <c r="D3152" s="5" t="str">
        <f t="shared" si="153"/>
        <v>ANGELA DOWDLE</v>
      </c>
      <c r="E3152" t="s">
        <v>82</v>
      </c>
      <c r="F3152" t="s">
        <v>88</v>
      </c>
      <c r="G3152" t="s">
        <v>98</v>
      </c>
      <c r="H3152" t="s">
        <v>3482</v>
      </c>
      <c r="I3152" s="8">
        <v>8307933</v>
      </c>
      <c r="J3152" t="s">
        <v>114</v>
      </c>
      <c r="K3152" t="s">
        <v>115</v>
      </c>
      <c r="L3152" t="str">
        <f t="shared" si="151"/>
        <v>GREGORY TEIPEL</v>
      </c>
      <c r="M3152" t="s">
        <v>57</v>
      </c>
      <c r="N3152" s="1">
        <v>45906</v>
      </c>
      <c r="O3152" s="1">
        <v>46179</v>
      </c>
      <c r="P3152">
        <f t="shared" si="152"/>
        <v>9</v>
      </c>
      <c r="Q3152" s="1" t="s">
        <v>142</v>
      </c>
      <c r="R3152" s="1" t="s">
        <v>3570</v>
      </c>
      <c r="S3152" s="2">
        <v>69.3</v>
      </c>
      <c r="T3152">
        <v>1</v>
      </c>
      <c r="U3152" t="s">
        <v>58</v>
      </c>
      <c r="V3152" s="3">
        <v>0.75</v>
      </c>
      <c r="W3152" t="s">
        <v>60</v>
      </c>
      <c r="X3152" t="s">
        <v>143</v>
      </c>
      <c r="Y3152" s="2">
        <v>51.98</v>
      </c>
      <c r="Z3152" s="2">
        <v>51.98</v>
      </c>
      <c r="AA3152" s="2">
        <v>51.98</v>
      </c>
      <c r="AB3152" s="2">
        <v>0</v>
      </c>
    </row>
    <row r="3153" spans="1:28" x14ac:dyDescent="0.25">
      <c r="A3153">
        <v>2030477513</v>
      </c>
      <c r="B3153" t="s">
        <v>253</v>
      </c>
      <c r="C3153" t="s">
        <v>254</v>
      </c>
      <c r="D3153" s="5" t="str">
        <f t="shared" si="153"/>
        <v>JASMINE RICHARDS</v>
      </c>
      <c r="E3153" t="s">
        <v>191</v>
      </c>
      <c r="F3153" t="s">
        <v>88</v>
      </c>
      <c r="G3153" t="s">
        <v>107</v>
      </c>
      <c r="H3153" t="s">
        <v>3482</v>
      </c>
      <c r="I3153" s="8">
        <v>8307933</v>
      </c>
      <c r="J3153" t="s">
        <v>114</v>
      </c>
      <c r="K3153" t="s">
        <v>115</v>
      </c>
      <c r="L3153" t="str">
        <f t="shared" si="151"/>
        <v>GREGORY TEIPEL</v>
      </c>
      <c r="M3153" t="s">
        <v>57</v>
      </c>
      <c r="N3153" s="1">
        <v>45906</v>
      </c>
      <c r="O3153" s="1">
        <v>46179</v>
      </c>
      <c r="P3153">
        <f t="shared" si="152"/>
        <v>9</v>
      </c>
      <c r="Q3153" s="1" t="s">
        <v>142</v>
      </c>
      <c r="R3153" s="1" t="s">
        <v>3570</v>
      </c>
      <c r="S3153" s="2">
        <v>24.48</v>
      </c>
      <c r="T3153">
        <v>1</v>
      </c>
      <c r="U3153" t="s">
        <v>58</v>
      </c>
      <c r="V3153" s="3">
        <v>0.75</v>
      </c>
      <c r="W3153" t="s">
        <v>60</v>
      </c>
      <c r="X3153" t="s">
        <v>143</v>
      </c>
      <c r="Y3153" s="2">
        <v>18.36</v>
      </c>
      <c r="Z3153" s="2">
        <v>18.36</v>
      </c>
      <c r="AA3153" s="2">
        <v>18.36</v>
      </c>
      <c r="AB3153" s="2">
        <v>0</v>
      </c>
    </row>
    <row r="3154" spans="1:28" x14ac:dyDescent="0.25">
      <c r="A3154">
        <v>2030517071</v>
      </c>
      <c r="B3154" t="s">
        <v>255</v>
      </c>
      <c r="C3154" t="s">
        <v>256</v>
      </c>
      <c r="D3154" s="5" t="str">
        <f t="shared" si="153"/>
        <v>CORTNEY BLACKWELL</v>
      </c>
      <c r="E3154" t="s">
        <v>257</v>
      </c>
      <c r="F3154" t="s">
        <v>88</v>
      </c>
      <c r="G3154" t="s">
        <v>107</v>
      </c>
      <c r="H3154" t="s">
        <v>3482</v>
      </c>
      <c r="I3154" s="8">
        <v>8307933</v>
      </c>
      <c r="J3154" t="s">
        <v>114</v>
      </c>
      <c r="K3154" t="s">
        <v>115</v>
      </c>
      <c r="L3154" t="str">
        <f t="shared" si="151"/>
        <v>GREGORY TEIPEL</v>
      </c>
      <c r="M3154" t="s">
        <v>57</v>
      </c>
      <c r="N3154" s="1">
        <v>45907</v>
      </c>
      <c r="O3154" s="1">
        <v>46180</v>
      </c>
      <c r="P3154">
        <f t="shared" si="152"/>
        <v>9</v>
      </c>
      <c r="Q3154" s="1" t="s">
        <v>142</v>
      </c>
      <c r="R3154" s="1" t="s">
        <v>3570</v>
      </c>
      <c r="S3154" s="2">
        <v>41.58</v>
      </c>
      <c r="T3154">
        <v>1</v>
      </c>
      <c r="U3154" t="s">
        <v>58</v>
      </c>
      <c r="V3154" s="3">
        <v>0.75</v>
      </c>
      <c r="W3154" t="s">
        <v>60</v>
      </c>
      <c r="X3154" t="s">
        <v>143</v>
      </c>
      <c r="Y3154" s="2">
        <v>31.18</v>
      </c>
      <c r="Z3154" s="2">
        <v>31.18</v>
      </c>
      <c r="AA3154" s="2">
        <v>31.18</v>
      </c>
      <c r="AB3154" s="2">
        <v>0</v>
      </c>
    </row>
    <row r="3155" spans="1:28" x14ac:dyDescent="0.25">
      <c r="A3155">
        <v>2030752805</v>
      </c>
      <c r="B3155" t="s">
        <v>288</v>
      </c>
      <c r="C3155" t="s">
        <v>289</v>
      </c>
      <c r="D3155" s="5" t="str">
        <f t="shared" si="153"/>
        <v>ERO WALLI</v>
      </c>
      <c r="E3155" t="s">
        <v>244</v>
      </c>
      <c r="F3155" t="s">
        <v>88</v>
      </c>
      <c r="G3155" t="s">
        <v>98</v>
      </c>
      <c r="H3155" t="s">
        <v>3482</v>
      </c>
      <c r="I3155" s="8">
        <v>8307933</v>
      </c>
      <c r="J3155" t="s">
        <v>114</v>
      </c>
      <c r="K3155" t="s">
        <v>115</v>
      </c>
      <c r="L3155" t="str">
        <f t="shared" si="151"/>
        <v>GREGORY TEIPEL</v>
      </c>
      <c r="M3155" t="s">
        <v>57</v>
      </c>
      <c r="N3155" s="1">
        <v>45906</v>
      </c>
      <c r="O3155" s="1">
        <v>46179</v>
      </c>
      <c r="P3155">
        <f t="shared" si="152"/>
        <v>9</v>
      </c>
      <c r="Q3155" s="1" t="s">
        <v>142</v>
      </c>
      <c r="R3155" s="1" t="s">
        <v>3570</v>
      </c>
      <c r="S3155" s="2">
        <v>74.11</v>
      </c>
      <c r="T3155">
        <v>1</v>
      </c>
      <c r="U3155" t="s">
        <v>58</v>
      </c>
      <c r="V3155" s="3">
        <v>0.75</v>
      </c>
      <c r="W3155" t="s">
        <v>60</v>
      </c>
      <c r="X3155" t="s">
        <v>143</v>
      </c>
      <c r="Y3155" s="2">
        <v>55.58</v>
      </c>
      <c r="Z3155" s="2">
        <v>55.58</v>
      </c>
      <c r="AA3155" s="2">
        <v>55.58</v>
      </c>
      <c r="AB3155" s="2">
        <v>0</v>
      </c>
    </row>
    <row r="3156" spans="1:28" x14ac:dyDescent="0.25">
      <c r="A3156">
        <v>2030714656</v>
      </c>
      <c r="B3156" t="s">
        <v>271</v>
      </c>
      <c r="C3156" t="s">
        <v>272</v>
      </c>
      <c r="D3156" s="5" t="str">
        <f t="shared" si="153"/>
        <v>CURRIER NICHOLAS</v>
      </c>
      <c r="E3156" t="s">
        <v>262</v>
      </c>
      <c r="F3156" t="s">
        <v>88</v>
      </c>
      <c r="G3156" t="s">
        <v>98</v>
      </c>
      <c r="H3156" t="s">
        <v>3482</v>
      </c>
      <c r="I3156" s="8" t="s">
        <v>3556</v>
      </c>
      <c r="J3156" t="s">
        <v>164</v>
      </c>
      <c r="K3156" t="s">
        <v>165</v>
      </c>
      <c r="L3156" t="str">
        <f t="shared" si="151"/>
        <v>Jake Shulman</v>
      </c>
      <c r="M3156" t="s">
        <v>57</v>
      </c>
      <c r="N3156" s="1">
        <v>45901</v>
      </c>
      <c r="O3156" s="1">
        <v>46174</v>
      </c>
      <c r="P3156">
        <f t="shared" si="152"/>
        <v>9</v>
      </c>
      <c r="Q3156" s="1" t="s">
        <v>142</v>
      </c>
      <c r="R3156" s="1" t="s">
        <v>3570</v>
      </c>
      <c r="S3156" s="2">
        <v>195.58</v>
      </c>
      <c r="T3156">
        <v>1</v>
      </c>
      <c r="U3156" t="s">
        <v>58</v>
      </c>
      <c r="V3156" s="3">
        <v>0.75</v>
      </c>
      <c r="W3156" t="s">
        <v>60</v>
      </c>
      <c r="X3156" t="s">
        <v>143</v>
      </c>
      <c r="Y3156" s="2">
        <v>146.68</v>
      </c>
      <c r="Z3156" s="2">
        <v>146.68</v>
      </c>
      <c r="AA3156" s="2">
        <v>146.68</v>
      </c>
      <c r="AB3156" s="2">
        <v>0</v>
      </c>
    </row>
    <row r="3157" spans="1:28" x14ac:dyDescent="0.25">
      <c r="A3157">
        <v>2030801742</v>
      </c>
      <c r="B3157" t="s">
        <v>290</v>
      </c>
      <c r="C3157" t="s">
        <v>291</v>
      </c>
      <c r="D3157" s="5" t="str">
        <f t="shared" si="153"/>
        <v>HARRISON THURSTON</v>
      </c>
      <c r="E3157" t="s">
        <v>172</v>
      </c>
      <c r="F3157" t="s">
        <v>88</v>
      </c>
      <c r="G3157" t="s">
        <v>98</v>
      </c>
      <c r="H3157" t="s">
        <v>3482</v>
      </c>
      <c r="I3157" s="8">
        <v>21564088</v>
      </c>
      <c r="J3157" t="s">
        <v>173</v>
      </c>
      <c r="K3157" t="s">
        <v>174</v>
      </c>
      <c r="L3157" t="str">
        <f t="shared" si="151"/>
        <v>Jennifer Halsaver</v>
      </c>
      <c r="M3157" t="s">
        <v>57</v>
      </c>
      <c r="N3157" s="1">
        <v>45901</v>
      </c>
      <c r="O3157" s="1">
        <v>46174</v>
      </c>
      <c r="P3157">
        <f t="shared" si="152"/>
        <v>9</v>
      </c>
      <c r="Q3157" s="1" t="s">
        <v>142</v>
      </c>
      <c r="R3157" s="1" t="s">
        <v>3570</v>
      </c>
      <c r="S3157" s="2">
        <v>12.64</v>
      </c>
      <c r="T3157">
        <v>1</v>
      </c>
      <c r="U3157" t="s">
        <v>58</v>
      </c>
      <c r="V3157" s="3">
        <v>0.75</v>
      </c>
      <c r="W3157" t="s">
        <v>60</v>
      </c>
      <c r="X3157" t="s">
        <v>143</v>
      </c>
      <c r="Y3157" s="2">
        <v>9.48</v>
      </c>
      <c r="Z3157" s="2">
        <v>9.48</v>
      </c>
      <c r="AA3157" s="2">
        <v>9.48</v>
      </c>
      <c r="AB3157" s="2">
        <v>0</v>
      </c>
    </row>
    <row r="3158" spans="1:28" x14ac:dyDescent="0.25">
      <c r="A3158">
        <v>2030675167</v>
      </c>
      <c r="B3158" t="s">
        <v>267</v>
      </c>
      <c r="C3158" t="s">
        <v>268</v>
      </c>
      <c r="D3158" s="5" t="str">
        <f t="shared" si="153"/>
        <v>KRAUTER MELANIE</v>
      </c>
      <c r="E3158" t="s">
        <v>188</v>
      </c>
      <c r="F3158" t="s">
        <v>88</v>
      </c>
      <c r="G3158" t="s">
        <v>89</v>
      </c>
      <c r="H3158" t="s">
        <v>3482</v>
      </c>
      <c r="I3158" s="8">
        <v>16633294</v>
      </c>
      <c r="J3158" t="s">
        <v>216</v>
      </c>
      <c r="K3158" t="s">
        <v>221</v>
      </c>
      <c r="L3158" t="str">
        <f t="shared" si="151"/>
        <v>Richard Yale</v>
      </c>
      <c r="M3158" t="s">
        <v>57</v>
      </c>
      <c r="N3158" s="1">
        <v>45901</v>
      </c>
      <c r="O3158" s="1">
        <v>46174</v>
      </c>
      <c r="P3158">
        <f t="shared" si="152"/>
        <v>9</v>
      </c>
      <c r="Q3158" s="1" t="s">
        <v>142</v>
      </c>
      <c r="R3158" s="1" t="s">
        <v>3570</v>
      </c>
      <c r="S3158" s="2">
        <v>25.65</v>
      </c>
      <c r="T3158">
        <v>1</v>
      </c>
      <c r="U3158" t="s">
        <v>58</v>
      </c>
      <c r="V3158" s="3">
        <v>0.75</v>
      </c>
      <c r="W3158" t="s">
        <v>60</v>
      </c>
      <c r="X3158" t="s">
        <v>143</v>
      </c>
      <c r="Y3158" s="2">
        <v>19.239999999999998</v>
      </c>
      <c r="Z3158" s="2">
        <v>19.239999999999998</v>
      </c>
      <c r="AA3158" s="2">
        <v>19.239999999999998</v>
      </c>
      <c r="AB3158" s="2">
        <v>0</v>
      </c>
    </row>
    <row r="3159" spans="1:28" x14ac:dyDescent="0.25">
      <c r="A3159">
        <v>2031190209</v>
      </c>
      <c r="B3159" t="s">
        <v>325</v>
      </c>
      <c r="C3159" t="s">
        <v>326</v>
      </c>
      <c r="D3159" s="5" t="str">
        <f t="shared" si="153"/>
        <v>JANICE SEMPRINI</v>
      </c>
      <c r="E3159" t="s">
        <v>161</v>
      </c>
      <c r="F3159" t="s">
        <v>88</v>
      </c>
      <c r="G3159" t="s">
        <v>98</v>
      </c>
      <c r="H3159" t="s">
        <v>3482</v>
      </c>
      <c r="I3159" s="8">
        <v>16633294</v>
      </c>
      <c r="J3159" t="s">
        <v>216</v>
      </c>
      <c r="K3159" t="s">
        <v>221</v>
      </c>
      <c r="L3159" t="str">
        <f t="shared" si="151"/>
        <v>Richard Yale</v>
      </c>
      <c r="M3159" t="s">
        <v>57</v>
      </c>
      <c r="N3159" s="1">
        <v>45925</v>
      </c>
      <c r="O3159" s="1">
        <v>46198</v>
      </c>
      <c r="P3159">
        <f t="shared" si="152"/>
        <v>9</v>
      </c>
      <c r="Q3159" s="1" t="s">
        <v>142</v>
      </c>
      <c r="R3159" s="1" t="s">
        <v>3570</v>
      </c>
      <c r="S3159" s="2">
        <v>80.8</v>
      </c>
      <c r="T3159">
        <v>1</v>
      </c>
      <c r="U3159" t="s">
        <v>58</v>
      </c>
      <c r="V3159" s="3">
        <v>0.75</v>
      </c>
      <c r="W3159" t="s">
        <v>60</v>
      </c>
      <c r="X3159" t="s">
        <v>143</v>
      </c>
      <c r="Y3159" s="2">
        <v>60.6</v>
      </c>
      <c r="Z3159" s="2">
        <v>60.6</v>
      </c>
      <c r="AA3159" s="2">
        <v>60.6</v>
      </c>
      <c r="AB3159" s="2">
        <v>0</v>
      </c>
    </row>
    <row r="3160" spans="1:28" x14ac:dyDescent="0.25">
      <c r="A3160">
        <v>2030745204</v>
      </c>
      <c r="B3160" t="s">
        <v>181</v>
      </c>
      <c r="C3160" t="s">
        <v>285</v>
      </c>
      <c r="D3160" s="5" t="str">
        <f t="shared" si="153"/>
        <v>WENDY GREEN</v>
      </c>
      <c r="E3160" t="s">
        <v>110</v>
      </c>
      <c r="F3160" t="s">
        <v>88</v>
      </c>
      <c r="G3160" t="s">
        <v>98</v>
      </c>
      <c r="H3160" t="s">
        <v>3482</v>
      </c>
      <c r="I3160" s="8" t="s">
        <v>3559</v>
      </c>
      <c r="J3160" t="s">
        <v>286</v>
      </c>
      <c r="K3160" t="s">
        <v>287</v>
      </c>
      <c r="L3160" t="str">
        <f t="shared" si="151"/>
        <v>VICTOR FUENTES</v>
      </c>
      <c r="M3160" t="s">
        <v>57</v>
      </c>
      <c r="N3160" s="1">
        <v>45905</v>
      </c>
      <c r="O3160" s="1">
        <v>46178</v>
      </c>
      <c r="P3160">
        <f t="shared" si="152"/>
        <v>9</v>
      </c>
      <c r="Q3160" s="1" t="s">
        <v>142</v>
      </c>
      <c r="R3160" s="1" t="s">
        <v>3570</v>
      </c>
      <c r="S3160" s="2">
        <v>41.23</v>
      </c>
      <c r="T3160">
        <v>1</v>
      </c>
      <c r="U3160" t="s">
        <v>58</v>
      </c>
      <c r="V3160" s="3">
        <v>0.75</v>
      </c>
      <c r="W3160" t="s">
        <v>60</v>
      </c>
      <c r="X3160" t="s">
        <v>143</v>
      </c>
      <c r="Y3160" s="2">
        <v>30.92</v>
      </c>
      <c r="Z3160" s="2">
        <v>30.92</v>
      </c>
      <c r="AA3160" s="2">
        <v>30.92</v>
      </c>
      <c r="AB3160" s="2">
        <v>0</v>
      </c>
    </row>
    <row r="3161" spans="1:28" x14ac:dyDescent="0.25">
      <c r="A3161">
        <v>2030720376</v>
      </c>
      <c r="B3161" t="s">
        <v>281</v>
      </c>
      <c r="C3161" t="s">
        <v>282</v>
      </c>
      <c r="D3161" s="5" t="str">
        <f t="shared" si="153"/>
        <v>RIEDEL LAURA</v>
      </c>
      <c r="E3161" t="s">
        <v>122</v>
      </c>
      <c r="F3161" t="s">
        <v>88</v>
      </c>
      <c r="G3161" t="s">
        <v>123</v>
      </c>
      <c r="H3161" t="s">
        <v>3498</v>
      </c>
      <c r="I3161" s="8">
        <v>16865615</v>
      </c>
      <c r="J3161" t="s">
        <v>124</v>
      </c>
      <c r="K3161" t="s">
        <v>125</v>
      </c>
      <c r="L3161" t="str">
        <f t="shared" si="151"/>
        <v>Heather Geske</v>
      </c>
      <c r="M3161" t="s">
        <v>57</v>
      </c>
      <c r="N3161" s="1">
        <v>45901</v>
      </c>
      <c r="O3161" s="1">
        <v>46174</v>
      </c>
      <c r="P3161">
        <f t="shared" si="152"/>
        <v>9</v>
      </c>
      <c r="Q3161" s="1" t="s">
        <v>142</v>
      </c>
      <c r="R3161" s="1" t="s">
        <v>3570</v>
      </c>
      <c r="S3161" s="2">
        <v>59.03</v>
      </c>
      <c r="T3161">
        <v>1</v>
      </c>
      <c r="U3161" t="s">
        <v>58</v>
      </c>
      <c r="V3161" s="3">
        <v>0.65</v>
      </c>
      <c r="W3161" t="s">
        <v>60</v>
      </c>
      <c r="X3161" t="s">
        <v>143</v>
      </c>
      <c r="Y3161" s="2">
        <v>38.369999999999997</v>
      </c>
      <c r="Z3161" s="2">
        <v>38.369999999999997</v>
      </c>
      <c r="AA3161" s="2">
        <v>38.369999999999997</v>
      </c>
      <c r="AB3161" s="2">
        <v>0</v>
      </c>
    </row>
    <row r="3162" spans="1:28" x14ac:dyDescent="0.25">
      <c r="A3162">
        <v>2030435037</v>
      </c>
      <c r="B3162" t="s">
        <v>237</v>
      </c>
      <c r="C3162" t="s">
        <v>238</v>
      </c>
      <c r="D3162" s="5" t="str">
        <f t="shared" si="153"/>
        <v>DAKOTA BROWN</v>
      </c>
      <c r="E3162" t="s">
        <v>239</v>
      </c>
      <c r="F3162" t="s">
        <v>88</v>
      </c>
      <c r="G3162" t="s">
        <v>95</v>
      </c>
      <c r="H3162" t="s">
        <v>3481</v>
      </c>
      <c r="I3162" s="8">
        <v>8307933</v>
      </c>
      <c r="J3162" t="s">
        <v>114</v>
      </c>
      <c r="K3162" t="s">
        <v>115</v>
      </c>
      <c r="L3162" t="str">
        <f t="shared" si="151"/>
        <v>GREGORY TEIPEL</v>
      </c>
      <c r="M3162" t="s">
        <v>57</v>
      </c>
      <c r="N3162" s="1">
        <v>45907</v>
      </c>
      <c r="O3162" s="1">
        <v>46180</v>
      </c>
      <c r="P3162">
        <f t="shared" si="152"/>
        <v>9</v>
      </c>
      <c r="Q3162" s="1" t="s">
        <v>142</v>
      </c>
      <c r="R3162" s="1" t="s">
        <v>3570</v>
      </c>
      <c r="S3162" s="2">
        <v>87.13</v>
      </c>
      <c r="T3162">
        <v>1</v>
      </c>
      <c r="U3162" t="s">
        <v>58</v>
      </c>
      <c r="V3162" s="3">
        <v>0.9</v>
      </c>
      <c r="W3162" t="s">
        <v>60</v>
      </c>
      <c r="X3162" t="s">
        <v>143</v>
      </c>
      <c r="Y3162" s="2">
        <v>78.42</v>
      </c>
      <c r="Z3162" s="2">
        <v>78.42</v>
      </c>
      <c r="AA3162" s="2">
        <v>78.42</v>
      </c>
      <c r="AB3162" s="2">
        <v>0</v>
      </c>
    </row>
    <row r="3163" spans="1:28" x14ac:dyDescent="0.25">
      <c r="A3163">
        <v>2030441006</v>
      </c>
      <c r="B3163" t="s">
        <v>240</v>
      </c>
      <c r="C3163" t="s">
        <v>241</v>
      </c>
      <c r="D3163" s="5" t="str">
        <f t="shared" si="153"/>
        <v>LISA JIMENEZ</v>
      </c>
      <c r="E3163" t="s">
        <v>239</v>
      </c>
      <c r="F3163" t="s">
        <v>88</v>
      </c>
      <c r="G3163" t="s">
        <v>95</v>
      </c>
      <c r="H3163" t="s">
        <v>3481</v>
      </c>
      <c r="I3163" s="8">
        <v>8307933</v>
      </c>
      <c r="J3163" t="s">
        <v>114</v>
      </c>
      <c r="K3163" t="s">
        <v>115</v>
      </c>
      <c r="L3163" t="str">
        <f t="shared" si="151"/>
        <v>GREGORY TEIPEL</v>
      </c>
      <c r="M3163" t="s">
        <v>57</v>
      </c>
      <c r="N3163" s="1">
        <v>45907</v>
      </c>
      <c r="O3163" s="1">
        <v>46180</v>
      </c>
      <c r="P3163">
        <f t="shared" si="152"/>
        <v>9</v>
      </c>
      <c r="Q3163" s="1" t="s">
        <v>142</v>
      </c>
      <c r="R3163" s="1" t="s">
        <v>3570</v>
      </c>
      <c r="S3163" s="2">
        <v>101.93</v>
      </c>
      <c r="T3163">
        <v>1</v>
      </c>
      <c r="U3163" t="s">
        <v>58</v>
      </c>
      <c r="V3163" s="3">
        <v>0.9</v>
      </c>
      <c r="W3163" t="s">
        <v>60</v>
      </c>
      <c r="X3163" t="s">
        <v>143</v>
      </c>
      <c r="Y3163" s="2">
        <v>91.74</v>
      </c>
      <c r="Z3163" s="2">
        <v>91.74</v>
      </c>
      <c r="AA3163" s="2">
        <v>91.74</v>
      </c>
      <c r="AB3163" s="2">
        <v>0</v>
      </c>
    </row>
    <row r="3164" spans="1:28" x14ac:dyDescent="0.25">
      <c r="A3164">
        <v>2030443828</v>
      </c>
      <c r="B3164" t="s">
        <v>242</v>
      </c>
      <c r="C3164" t="s">
        <v>243</v>
      </c>
      <c r="D3164" s="5" t="str">
        <f t="shared" si="153"/>
        <v>TATYANA MUKHIN</v>
      </c>
      <c r="E3164" t="s">
        <v>244</v>
      </c>
      <c r="F3164" t="s">
        <v>88</v>
      </c>
      <c r="G3164" t="s">
        <v>95</v>
      </c>
      <c r="H3164" t="s">
        <v>3481</v>
      </c>
      <c r="I3164" s="8">
        <v>8307933</v>
      </c>
      <c r="J3164" t="s">
        <v>114</v>
      </c>
      <c r="K3164" t="s">
        <v>115</v>
      </c>
      <c r="L3164" t="str">
        <f t="shared" si="151"/>
        <v>GREGORY TEIPEL</v>
      </c>
      <c r="M3164" t="s">
        <v>57</v>
      </c>
      <c r="N3164" s="1">
        <v>45907</v>
      </c>
      <c r="O3164" s="1">
        <v>46180</v>
      </c>
      <c r="P3164">
        <f t="shared" si="152"/>
        <v>9</v>
      </c>
      <c r="Q3164" s="1" t="s">
        <v>142</v>
      </c>
      <c r="R3164" s="1" t="s">
        <v>3570</v>
      </c>
      <c r="S3164" s="2">
        <v>176.63</v>
      </c>
      <c r="T3164">
        <v>1</v>
      </c>
      <c r="U3164" t="s">
        <v>58</v>
      </c>
      <c r="V3164" s="3">
        <v>0.9</v>
      </c>
      <c r="W3164" t="s">
        <v>60</v>
      </c>
      <c r="X3164" t="s">
        <v>143</v>
      </c>
      <c r="Y3164" s="2">
        <v>158.97</v>
      </c>
      <c r="Z3164" s="2">
        <v>158.97</v>
      </c>
      <c r="AA3164" s="2">
        <v>158.97</v>
      </c>
      <c r="AB3164" s="2">
        <v>0</v>
      </c>
    </row>
    <row r="3165" spans="1:28" x14ac:dyDescent="0.25">
      <c r="A3165">
        <v>2030678711</v>
      </c>
      <c r="B3165" t="s">
        <v>269</v>
      </c>
      <c r="C3165" t="s">
        <v>270</v>
      </c>
      <c r="D3165" s="5" t="str">
        <f t="shared" si="153"/>
        <v>OLHA NOVAKOVSKA</v>
      </c>
      <c r="E3165" t="s">
        <v>82</v>
      </c>
      <c r="F3165" t="s">
        <v>88</v>
      </c>
      <c r="G3165" t="s">
        <v>95</v>
      </c>
      <c r="H3165" t="s">
        <v>3481</v>
      </c>
      <c r="I3165" s="8">
        <v>8307933</v>
      </c>
      <c r="J3165" t="s">
        <v>114</v>
      </c>
      <c r="K3165" t="s">
        <v>115</v>
      </c>
      <c r="L3165" t="str">
        <f t="shared" ref="L3165:L3228" si="154">CONCATENATE(K3165," ",J3165)</f>
        <v>GREGORY TEIPEL</v>
      </c>
      <c r="M3165" t="s">
        <v>57</v>
      </c>
      <c r="N3165" s="1">
        <v>45906</v>
      </c>
      <c r="O3165" s="1">
        <v>46179</v>
      </c>
      <c r="P3165">
        <f t="shared" si="152"/>
        <v>9</v>
      </c>
      <c r="Q3165" s="1" t="s">
        <v>142</v>
      </c>
      <c r="R3165" s="1" t="s">
        <v>3570</v>
      </c>
      <c r="S3165" s="2">
        <v>87.08</v>
      </c>
      <c r="T3165">
        <v>1</v>
      </c>
      <c r="U3165" t="s">
        <v>58</v>
      </c>
      <c r="V3165" s="3">
        <v>0.9</v>
      </c>
      <c r="W3165" t="s">
        <v>60</v>
      </c>
      <c r="X3165" t="s">
        <v>143</v>
      </c>
      <c r="Y3165" s="2">
        <v>78.37</v>
      </c>
      <c r="Z3165" s="2">
        <v>78.37</v>
      </c>
      <c r="AA3165" s="2">
        <v>78.37</v>
      </c>
      <c r="AB3165" s="2">
        <v>0</v>
      </c>
    </row>
    <row r="3166" spans="1:28" x14ac:dyDescent="0.25">
      <c r="A3166">
        <v>2030719341</v>
      </c>
      <c r="B3166" t="s">
        <v>277</v>
      </c>
      <c r="C3166" t="s">
        <v>278</v>
      </c>
      <c r="D3166" s="5" t="str">
        <f t="shared" si="153"/>
        <v>SHELLEY SPICER</v>
      </c>
      <c r="E3166" t="s">
        <v>239</v>
      </c>
      <c r="F3166" t="s">
        <v>88</v>
      </c>
      <c r="G3166" t="s">
        <v>95</v>
      </c>
      <c r="H3166" t="s">
        <v>3481</v>
      </c>
      <c r="I3166" s="8">
        <v>8307933</v>
      </c>
      <c r="J3166" t="s">
        <v>114</v>
      </c>
      <c r="K3166" t="s">
        <v>115</v>
      </c>
      <c r="L3166" t="str">
        <f t="shared" si="154"/>
        <v>GREGORY TEIPEL</v>
      </c>
      <c r="M3166" t="s">
        <v>57</v>
      </c>
      <c r="N3166" s="1">
        <v>45906</v>
      </c>
      <c r="O3166" s="1">
        <v>46179</v>
      </c>
      <c r="P3166">
        <f t="shared" si="152"/>
        <v>9</v>
      </c>
      <c r="Q3166" s="1" t="s">
        <v>142</v>
      </c>
      <c r="R3166" s="1" t="s">
        <v>3570</v>
      </c>
      <c r="S3166" s="2">
        <v>167.21</v>
      </c>
      <c r="T3166">
        <v>1</v>
      </c>
      <c r="U3166" t="s">
        <v>58</v>
      </c>
      <c r="V3166" s="3">
        <v>0.9</v>
      </c>
      <c r="W3166" t="s">
        <v>60</v>
      </c>
      <c r="X3166" t="s">
        <v>143</v>
      </c>
      <c r="Y3166" s="2">
        <v>150.49</v>
      </c>
      <c r="Z3166" s="2">
        <v>150.49</v>
      </c>
      <c r="AA3166" s="2">
        <v>150.49</v>
      </c>
      <c r="AB3166" s="2">
        <v>0</v>
      </c>
    </row>
    <row r="3167" spans="1:28" x14ac:dyDescent="0.25">
      <c r="A3167">
        <v>2030387513</v>
      </c>
      <c r="B3167" t="s">
        <v>235</v>
      </c>
      <c r="C3167" t="s">
        <v>236</v>
      </c>
      <c r="D3167" s="5" t="str">
        <f t="shared" si="153"/>
        <v>DYLAN NATHAN</v>
      </c>
      <c r="E3167" t="s">
        <v>177</v>
      </c>
      <c r="F3167" t="s">
        <v>88</v>
      </c>
      <c r="G3167" t="s">
        <v>95</v>
      </c>
      <c r="H3167" t="s">
        <v>3481</v>
      </c>
      <c r="I3167" s="8">
        <v>5442438</v>
      </c>
      <c r="J3167" t="s">
        <v>178</v>
      </c>
      <c r="K3167" t="s">
        <v>179</v>
      </c>
      <c r="L3167" t="str">
        <f t="shared" si="154"/>
        <v>Ronald Max</v>
      </c>
      <c r="M3167" t="s">
        <v>57</v>
      </c>
      <c r="N3167" s="1">
        <v>45903</v>
      </c>
      <c r="O3167" s="1">
        <v>46176</v>
      </c>
      <c r="P3167">
        <f t="shared" si="152"/>
        <v>9</v>
      </c>
      <c r="Q3167" s="1" t="s">
        <v>142</v>
      </c>
      <c r="R3167" s="1" t="s">
        <v>3570</v>
      </c>
      <c r="S3167" s="2">
        <v>19.850000000000001</v>
      </c>
      <c r="T3167">
        <v>1</v>
      </c>
      <c r="U3167" t="s">
        <v>58</v>
      </c>
      <c r="V3167" s="3">
        <v>0.9</v>
      </c>
      <c r="W3167" t="s">
        <v>60</v>
      </c>
      <c r="X3167" t="s">
        <v>143</v>
      </c>
      <c r="Y3167" s="2">
        <v>17.86</v>
      </c>
      <c r="Z3167" s="2">
        <v>17.86</v>
      </c>
      <c r="AA3167" s="2">
        <v>17.86</v>
      </c>
      <c r="AB3167" s="2">
        <v>0</v>
      </c>
    </row>
    <row r="3168" spans="1:28" x14ac:dyDescent="0.25">
      <c r="A3168">
        <v>2030469387</v>
      </c>
      <c r="B3168" t="s">
        <v>251</v>
      </c>
      <c r="C3168" t="s">
        <v>252</v>
      </c>
      <c r="D3168" s="5" t="str">
        <f t="shared" si="153"/>
        <v>ROGERS MARIE</v>
      </c>
      <c r="E3168" t="s">
        <v>177</v>
      </c>
      <c r="F3168" t="s">
        <v>88</v>
      </c>
      <c r="G3168" t="s">
        <v>95</v>
      </c>
      <c r="H3168" t="s">
        <v>3481</v>
      </c>
      <c r="I3168" s="8">
        <v>5442438</v>
      </c>
      <c r="J3168" t="s">
        <v>178</v>
      </c>
      <c r="K3168" t="s">
        <v>179</v>
      </c>
      <c r="L3168" t="str">
        <f t="shared" si="154"/>
        <v>Ronald Max</v>
      </c>
      <c r="M3168" t="s">
        <v>57</v>
      </c>
      <c r="N3168" s="1">
        <v>45901</v>
      </c>
      <c r="O3168" s="1">
        <v>46174</v>
      </c>
      <c r="P3168">
        <f t="shared" si="152"/>
        <v>9</v>
      </c>
      <c r="Q3168" s="1" t="s">
        <v>142</v>
      </c>
      <c r="R3168" s="1" t="s">
        <v>3570</v>
      </c>
      <c r="S3168" s="2">
        <v>35.17</v>
      </c>
      <c r="T3168">
        <v>1</v>
      </c>
      <c r="U3168" t="s">
        <v>58</v>
      </c>
      <c r="V3168" s="3">
        <v>0.9</v>
      </c>
      <c r="W3168" t="s">
        <v>60</v>
      </c>
      <c r="X3168" t="s">
        <v>143</v>
      </c>
      <c r="Y3168" s="2">
        <v>31.65</v>
      </c>
      <c r="Z3168" s="2">
        <v>31.65</v>
      </c>
      <c r="AA3168" s="2">
        <v>31.65</v>
      </c>
      <c r="AB3168" s="2">
        <v>0</v>
      </c>
    </row>
    <row r="3169" spans="1:28" x14ac:dyDescent="0.25">
      <c r="A3169">
        <v>2030735252</v>
      </c>
      <c r="B3169" t="s">
        <v>283</v>
      </c>
      <c r="C3169" t="s">
        <v>284</v>
      </c>
      <c r="D3169" s="5" t="str">
        <f t="shared" si="153"/>
        <v>EDELENBOS BEATRIX</v>
      </c>
      <c r="E3169" t="s">
        <v>177</v>
      </c>
      <c r="F3169" t="s">
        <v>88</v>
      </c>
      <c r="G3169" t="s">
        <v>95</v>
      </c>
      <c r="H3169" t="s">
        <v>3481</v>
      </c>
      <c r="I3169" s="8">
        <v>5442438</v>
      </c>
      <c r="J3169" t="s">
        <v>178</v>
      </c>
      <c r="K3169" t="s">
        <v>179</v>
      </c>
      <c r="L3169" t="str">
        <f t="shared" si="154"/>
        <v>Ronald Max</v>
      </c>
      <c r="M3169" t="s">
        <v>57</v>
      </c>
      <c r="N3169" s="1">
        <v>45906</v>
      </c>
      <c r="O3169" s="1">
        <v>46179</v>
      </c>
      <c r="P3169">
        <f t="shared" si="152"/>
        <v>9</v>
      </c>
      <c r="Q3169" s="1" t="s">
        <v>142</v>
      </c>
      <c r="R3169" s="1" t="s">
        <v>3570</v>
      </c>
      <c r="S3169" s="2">
        <v>41.32</v>
      </c>
      <c r="T3169">
        <v>1</v>
      </c>
      <c r="U3169" t="s">
        <v>58</v>
      </c>
      <c r="V3169" s="3">
        <v>0.9</v>
      </c>
      <c r="W3169" t="s">
        <v>60</v>
      </c>
      <c r="X3169" t="s">
        <v>143</v>
      </c>
      <c r="Y3169" s="2">
        <v>37.19</v>
      </c>
      <c r="Z3169" s="2">
        <v>37.19</v>
      </c>
      <c r="AA3169" s="2">
        <v>37.19</v>
      </c>
      <c r="AB3169" s="2">
        <v>0</v>
      </c>
    </row>
    <row r="3170" spans="1:28" x14ac:dyDescent="0.25">
      <c r="A3170">
        <v>2030714655</v>
      </c>
      <c r="B3170" t="s">
        <v>271</v>
      </c>
      <c r="C3170" t="s">
        <v>272</v>
      </c>
      <c r="D3170" s="5" t="str">
        <f t="shared" si="153"/>
        <v>CURRIER NICHOLAS</v>
      </c>
      <c r="E3170" t="s">
        <v>262</v>
      </c>
      <c r="F3170" t="s">
        <v>734</v>
      </c>
      <c r="G3170" t="s">
        <v>778</v>
      </c>
      <c r="H3170" t="s">
        <v>778</v>
      </c>
      <c r="I3170" s="8" t="s">
        <v>3556</v>
      </c>
      <c r="J3170" t="s">
        <v>164</v>
      </c>
      <c r="K3170" t="s">
        <v>165</v>
      </c>
      <c r="L3170" t="str">
        <f t="shared" si="154"/>
        <v>Jake Shulman</v>
      </c>
      <c r="M3170" t="s">
        <v>57</v>
      </c>
      <c r="N3170" s="1">
        <v>45901</v>
      </c>
      <c r="O3170" s="1">
        <v>46174</v>
      </c>
      <c r="P3170">
        <f t="shared" si="152"/>
        <v>9</v>
      </c>
      <c r="Q3170" s="1" t="s">
        <v>142</v>
      </c>
      <c r="R3170" s="1" t="s">
        <v>3570</v>
      </c>
      <c r="S3170" s="2">
        <v>22.02</v>
      </c>
      <c r="T3170">
        <v>1</v>
      </c>
      <c r="U3170" t="s">
        <v>58</v>
      </c>
      <c r="V3170" s="3">
        <v>0.42</v>
      </c>
      <c r="W3170" t="s">
        <v>60</v>
      </c>
      <c r="X3170" t="s">
        <v>143</v>
      </c>
      <c r="Y3170" s="2">
        <v>9.25</v>
      </c>
      <c r="Z3170" s="2">
        <v>9.25</v>
      </c>
      <c r="AA3170" s="2">
        <v>9.25</v>
      </c>
      <c r="AB3170" s="2">
        <v>0</v>
      </c>
    </row>
    <row r="3171" spans="1:28" x14ac:dyDescent="0.25">
      <c r="A3171">
        <v>2030851912</v>
      </c>
      <c r="B3171" t="s">
        <v>2523</v>
      </c>
      <c r="C3171" t="s">
        <v>937</v>
      </c>
      <c r="D3171" s="5" t="str">
        <f t="shared" si="153"/>
        <v>CAMERON PIESENS</v>
      </c>
      <c r="E3171" t="s">
        <v>82</v>
      </c>
      <c r="F3171" t="s">
        <v>708</v>
      </c>
      <c r="G3171" t="s">
        <v>709</v>
      </c>
      <c r="H3171" t="s">
        <v>709</v>
      </c>
      <c r="I3171" s="8">
        <v>18754354</v>
      </c>
      <c r="J3171" t="s">
        <v>99</v>
      </c>
      <c r="K3171" t="s">
        <v>100</v>
      </c>
      <c r="L3171" t="str">
        <f t="shared" si="154"/>
        <v>JACOB YALE</v>
      </c>
      <c r="M3171" t="s">
        <v>57</v>
      </c>
      <c r="N3171" s="1">
        <v>45904</v>
      </c>
      <c r="O3171" s="1">
        <v>46177</v>
      </c>
      <c r="P3171">
        <f t="shared" si="152"/>
        <v>9</v>
      </c>
      <c r="Q3171" s="1" t="s">
        <v>142</v>
      </c>
      <c r="R3171" s="1" t="s">
        <v>3570</v>
      </c>
      <c r="S3171" s="2">
        <v>15</v>
      </c>
      <c r="T3171">
        <v>1</v>
      </c>
      <c r="U3171" t="s">
        <v>58</v>
      </c>
      <c r="V3171" s="3">
        <v>0.38</v>
      </c>
      <c r="W3171" t="s">
        <v>60</v>
      </c>
      <c r="X3171" t="s">
        <v>143</v>
      </c>
      <c r="Y3171" s="2">
        <v>5.7</v>
      </c>
      <c r="Z3171" s="2">
        <v>5.7</v>
      </c>
      <c r="AA3171" s="2">
        <v>5.7</v>
      </c>
      <c r="AB3171" s="2">
        <v>0</v>
      </c>
    </row>
    <row r="3172" spans="1:28" x14ac:dyDescent="0.25">
      <c r="A3172">
        <v>2030865405</v>
      </c>
      <c r="B3172" t="s">
        <v>3336</v>
      </c>
      <c r="C3172" t="s">
        <v>145</v>
      </c>
      <c r="D3172" s="5" t="str">
        <f t="shared" si="153"/>
        <v>MARY ROZNER</v>
      </c>
      <c r="E3172" t="s">
        <v>110</v>
      </c>
      <c r="F3172" t="s">
        <v>708</v>
      </c>
      <c r="G3172" t="s">
        <v>721</v>
      </c>
      <c r="H3172" t="s">
        <v>3503</v>
      </c>
      <c r="I3172" s="8" t="s">
        <v>3558</v>
      </c>
      <c r="J3172" t="s">
        <v>216</v>
      </c>
      <c r="K3172" t="s">
        <v>217</v>
      </c>
      <c r="L3172" t="str">
        <f t="shared" si="154"/>
        <v>Chad Yale</v>
      </c>
      <c r="M3172" t="s">
        <v>57</v>
      </c>
      <c r="N3172" s="1">
        <v>45905</v>
      </c>
      <c r="O3172" s="1">
        <v>46178</v>
      </c>
      <c r="P3172">
        <f t="shared" si="152"/>
        <v>9</v>
      </c>
      <c r="Q3172" s="1" t="s">
        <v>142</v>
      </c>
      <c r="R3172" s="1" t="s">
        <v>3570</v>
      </c>
      <c r="S3172" s="2">
        <v>15</v>
      </c>
      <c r="T3172">
        <v>1</v>
      </c>
      <c r="U3172" t="s">
        <v>58</v>
      </c>
      <c r="V3172" s="3">
        <v>0.28999999999999998</v>
      </c>
      <c r="W3172" t="s">
        <v>60</v>
      </c>
      <c r="X3172" t="s">
        <v>143</v>
      </c>
      <c r="Y3172" s="2">
        <v>4.3499999999999996</v>
      </c>
      <c r="Z3172" s="2">
        <v>4.3499999999999996</v>
      </c>
      <c r="AA3172" s="2">
        <v>4.3499999999999996</v>
      </c>
      <c r="AB3172" s="2">
        <v>0</v>
      </c>
    </row>
    <row r="3173" spans="1:28" x14ac:dyDescent="0.25">
      <c r="A3173">
        <v>2030905165</v>
      </c>
      <c r="B3173" t="s">
        <v>3337</v>
      </c>
      <c r="C3173" t="s">
        <v>2479</v>
      </c>
      <c r="D3173" s="5" t="str">
        <f t="shared" si="153"/>
        <v>BARRETT JASO</v>
      </c>
      <c r="E3173" t="s">
        <v>110</v>
      </c>
      <c r="F3173" t="s">
        <v>708</v>
      </c>
      <c r="G3173" t="s">
        <v>721</v>
      </c>
      <c r="H3173" t="s">
        <v>3503</v>
      </c>
      <c r="I3173" s="8">
        <v>1706194</v>
      </c>
      <c r="J3173" t="s">
        <v>72</v>
      </c>
      <c r="K3173" t="s">
        <v>73</v>
      </c>
      <c r="L3173" t="str">
        <f t="shared" si="154"/>
        <v>MATTHEW DAUGHERTY</v>
      </c>
      <c r="M3173" t="s">
        <v>57</v>
      </c>
      <c r="N3173" s="1">
        <v>45906</v>
      </c>
      <c r="O3173" s="1">
        <v>46179</v>
      </c>
      <c r="P3173">
        <f t="shared" si="152"/>
        <v>9</v>
      </c>
      <c r="Q3173" s="1" t="s">
        <v>142</v>
      </c>
      <c r="R3173" s="1" t="s">
        <v>3570</v>
      </c>
      <c r="S3173" s="2">
        <v>15</v>
      </c>
      <c r="T3173">
        <v>1</v>
      </c>
      <c r="U3173" t="s">
        <v>58</v>
      </c>
      <c r="V3173" s="3">
        <v>0.28999999999999998</v>
      </c>
      <c r="W3173" t="s">
        <v>60</v>
      </c>
      <c r="X3173" t="s">
        <v>143</v>
      </c>
      <c r="Y3173" s="2">
        <v>4.3499999999999996</v>
      </c>
      <c r="Z3173" s="2">
        <v>4.3499999999999996</v>
      </c>
      <c r="AA3173" s="2">
        <v>4.3499999999999996</v>
      </c>
      <c r="AB3173" s="2">
        <v>0</v>
      </c>
    </row>
    <row r="3174" spans="1:28" x14ac:dyDescent="0.25">
      <c r="A3174">
        <v>2030224120</v>
      </c>
      <c r="B3174" t="s">
        <v>512</v>
      </c>
      <c r="C3174" t="s">
        <v>1539</v>
      </c>
      <c r="D3174" s="5" t="str">
        <f t="shared" si="153"/>
        <v>SCHONFELD GOLDA</v>
      </c>
      <c r="E3174" t="s">
        <v>213</v>
      </c>
      <c r="F3174" t="s">
        <v>708</v>
      </c>
      <c r="G3174" t="s">
        <v>714</v>
      </c>
      <c r="H3174" t="s">
        <v>714</v>
      </c>
      <c r="I3174" s="8">
        <v>17425766</v>
      </c>
      <c r="J3174" t="s">
        <v>999</v>
      </c>
      <c r="K3174" t="s">
        <v>440</v>
      </c>
      <c r="L3174" t="str">
        <f t="shared" si="154"/>
        <v>CAROL FOLEY</v>
      </c>
      <c r="M3174" t="s">
        <v>57</v>
      </c>
      <c r="N3174" s="1">
        <v>45869</v>
      </c>
      <c r="O3174" s="1">
        <v>46172</v>
      </c>
      <c r="P3174">
        <f t="shared" si="152"/>
        <v>9</v>
      </c>
      <c r="Q3174" s="1" t="s">
        <v>142</v>
      </c>
      <c r="R3174" s="1" t="s">
        <v>3570</v>
      </c>
      <c r="S3174" s="2">
        <v>15</v>
      </c>
      <c r="T3174">
        <v>1</v>
      </c>
      <c r="U3174" t="s">
        <v>58</v>
      </c>
      <c r="V3174" s="3">
        <v>0.38</v>
      </c>
      <c r="W3174" t="s">
        <v>60</v>
      </c>
      <c r="X3174" t="s">
        <v>143</v>
      </c>
      <c r="Y3174" s="2">
        <v>5.7</v>
      </c>
      <c r="Z3174" s="2">
        <v>5.7</v>
      </c>
      <c r="AA3174" s="2">
        <v>5.7</v>
      </c>
      <c r="AB3174" s="2">
        <v>0</v>
      </c>
    </row>
    <row r="3175" spans="1:28" x14ac:dyDescent="0.25">
      <c r="A3175">
        <v>2030716398</v>
      </c>
      <c r="B3175" t="s">
        <v>2222</v>
      </c>
      <c r="C3175" t="s">
        <v>109</v>
      </c>
      <c r="D3175" s="5" t="str">
        <f t="shared" si="153"/>
        <v>BARBARA WOODS</v>
      </c>
      <c r="E3175" t="s">
        <v>82</v>
      </c>
      <c r="F3175" t="s">
        <v>1264</v>
      </c>
      <c r="G3175" t="s">
        <v>1265</v>
      </c>
      <c r="H3175" t="s">
        <v>1265</v>
      </c>
      <c r="I3175" s="8">
        <v>8814784</v>
      </c>
      <c r="J3175" t="s">
        <v>626</v>
      </c>
      <c r="K3175" t="s">
        <v>334</v>
      </c>
      <c r="L3175" t="str">
        <f t="shared" si="154"/>
        <v>FRANK LISKOVEC</v>
      </c>
      <c r="M3175" t="s">
        <v>57</v>
      </c>
      <c r="N3175" s="1">
        <v>45901</v>
      </c>
      <c r="O3175" s="1">
        <v>46174</v>
      </c>
      <c r="P3175">
        <f t="shared" si="152"/>
        <v>9</v>
      </c>
      <c r="Q3175" s="1" t="s">
        <v>142</v>
      </c>
      <c r="R3175" s="1" t="s">
        <v>3570</v>
      </c>
      <c r="S3175" s="2">
        <v>84.15</v>
      </c>
      <c r="T3175">
        <v>1</v>
      </c>
      <c r="U3175" t="s">
        <v>58</v>
      </c>
      <c r="V3175" s="3">
        <v>0.47</v>
      </c>
      <c r="W3175" t="s">
        <v>60</v>
      </c>
      <c r="X3175" t="s">
        <v>143</v>
      </c>
      <c r="Y3175" s="2">
        <v>39.549999999999997</v>
      </c>
      <c r="Z3175" s="2">
        <v>39.549999999999997</v>
      </c>
      <c r="AA3175" s="2">
        <v>39.549999999999997</v>
      </c>
      <c r="AB3175" s="2">
        <v>0</v>
      </c>
    </row>
    <row r="3176" spans="1:28" x14ac:dyDescent="0.25">
      <c r="A3176">
        <v>2030224118</v>
      </c>
      <c r="B3176" t="s">
        <v>512</v>
      </c>
      <c r="C3176" t="s">
        <v>1539</v>
      </c>
      <c r="D3176" s="5" t="str">
        <f t="shared" si="153"/>
        <v>SCHONFELD GOLDA</v>
      </c>
      <c r="E3176" t="s">
        <v>213</v>
      </c>
      <c r="F3176" t="s">
        <v>1691</v>
      </c>
      <c r="G3176" t="s">
        <v>1692</v>
      </c>
      <c r="H3176" t="s">
        <v>1692</v>
      </c>
      <c r="I3176" s="8">
        <v>17425766</v>
      </c>
      <c r="J3176" t="s">
        <v>999</v>
      </c>
      <c r="K3176" t="s">
        <v>440</v>
      </c>
      <c r="L3176" t="str">
        <f t="shared" si="154"/>
        <v>CAROL FOLEY</v>
      </c>
      <c r="M3176" t="s">
        <v>57</v>
      </c>
      <c r="N3176" s="1">
        <v>45869</v>
      </c>
      <c r="O3176" s="1">
        <v>46172</v>
      </c>
      <c r="P3176">
        <f t="shared" si="152"/>
        <v>9</v>
      </c>
      <c r="Q3176" s="1" t="s">
        <v>142</v>
      </c>
      <c r="R3176" s="1" t="s">
        <v>3570</v>
      </c>
      <c r="S3176" s="2">
        <v>11.03</v>
      </c>
      <c r="T3176">
        <v>1</v>
      </c>
      <c r="U3176" t="s">
        <v>58</v>
      </c>
      <c r="V3176" s="3">
        <v>0.38</v>
      </c>
      <c r="W3176" t="s">
        <v>60</v>
      </c>
      <c r="X3176" t="s">
        <v>143</v>
      </c>
      <c r="Y3176" s="2">
        <v>4.1900000000000004</v>
      </c>
      <c r="Z3176" s="2">
        <v>4.1900000000000004</v>
      </c>
      <c r="AA3176" s="2">
        <v>4.1900000000000004</v>
      </c>
      <c r="AB3176" s="2">
        <v>0</v>
      </c>
    </row>
    <row r="3177" spans="1:28" x14ac:dyDescent="0.25">
      <c r="A3177">
        <v>2030697179</v>
      </c>
      <c r="B3177" t="s">
        <v>1602</v>
      </c>
      <c r="C3177" t="s">
        <v>1603</v>
      </c>
      <c r="D3177" s="5" t="str">
        <f t="shared" si="153"/>
        <v>BORROUGHS ABBEY</v>
      </c>
      <c r="E3177" t="s">
        <v>52</v>
      </c>
      <c r="F3177" t="s">
        <v>1691</v>
      </c>
      <c r="G3177" t="s">
        <v>1692</v>
      </c>
      <c r="H3177" t="s">
        <v>1692</v>
      </c>
      <c r="I3177" s="8">
        <v>15950276</v>
      </c>
      <c r="J3177" t="s">
        <v>854</v>
      </c>
      <c r="K3177" t="s">
        <v>855</v>
      </c>
      <c r="L3177" t="str">
        <f t="shared" si="154"/>
        <v>Ryan Stocker</v>
      </c>
      <c r="M3177" t="s">
        <v>57</v>
      </c>
      <c r="N3177" s="1">
        <v>45901</v>
      </c>
      <c r="O3177" s="1">
        <v>46174</v>
      </c>
      <c r="P3177">
        <f t="shared" si="152"/>
        <v>9</v>
      </c>
      <c r="Q3177" s="1" t="s">
        <v>142</v>
      </c>
      <c r="R3177" s="1" t="s">
        <v>3570</v>
      </c>
      <c r="S3177" s="2">
        <v>51.58</v>
      </c>
      <c r="T3177">
        <v>1</v>
      </c>
      <c r="U3177" t="s">
        <v>58</v>
      </c>
      <c r="V3177" s="3">
        <v>0.38</v>
      </c>
      <c r="W3177" t="s">
        <v>60</v>
      </c>
      <c r="X3177" t="s">
        <v>143</v>
      </c>
      <c r="Y3177" s="2">
        <v>19.600000000000001</v>
      </c>
      <c r="Z3177" s="2">
        <v>19.600000000000001</v>
      </c>
      <c r="AA3177" s="2">
        <v>19.600000000000001</v>
      </c>
      <c r="AB3177" s="2">
        <v>0</v>
      </c>
    </row>
    <row r="3178" spans="1:28" x14ac:dyDescent="0.25">
      <c r="A3178">
        <v>2030774548</v>
      </c>
      <c r="B3178" t="s">
        <v>356</v>
      </c>
      <c r="C3178" t="s">
        <v>3302</v>
      </c>
      <c r="D3178" s="5" t="str">
        <f t="shared" si="153"/>
        <v>LESNIAK KEITH</v>
      </c>
      <c r="E3178" t="s">
        <v>82</v>
      </c>
      <c r="F3178" t="s">
        <v>734</v>
      </c>
      <c r="G3178" t="s">
        <v>735</v>
      </c>
      <c r="H3178" t="s">
        <v>735</v>
      </c>
      <c r="I3178" s="8">
        <v>7146581</v>
      </c>
      <c r="J3178" t="s">
        <v>1248</v>
      </c>
      <c r="K3178" t="s">
        <v>1249</v>
      </c>
      <c r="L3178" t="str">
        <f t="shared" si="154"/>
        <v>Anthony Hunsberger</v>
      </c>
      <c r="M3178" t="s">
        <v>57</v>
      </c>
      <c r="N3178" s="1">
        <v>45901</v>
      </c>
      <c r="O3178" s="1">
        <v>46174</v>
      </c>
      <c r="P3178">
        <f t="shared" si="152"/>
        <v>9</v>
      </c>
      <c r="Q3178" s="1" t="s">
        <v>142</v>
      </c>
      <c r="R3178" s="1" t="s">
        <v>3570</v>
      </c>
      <c r="S3178" s="2">
        <v>72.760000000000005</v>
      </c>
      <c r="T3178">
        <v>1</v>
      </c>
      <c r="U3178" t="s">
        <v>58</v>
      </c>
      <c r="V3178" s="3">
        <v>0.7</v>
      </c>
      <c r="W3178" t="s">
        <v>60</v>
      </c>
      <c r="X3178" t="s">
        <v>143</v>
      </c>
      <c r="Y3178" s="2">
        <v>50.93</v>
      </c>
      <c r="Z3178" s="2">
        <v>50.93</v>
      </c>
      <c r="AA3178" s="2">
        <v>50.93</v>
      </c>
      <c r="AB3178" s="2">
        <v>0</v>
      </c>
    </row>
    <row r="3179" spans="1:28" x14ac:dyDescent="0.25">
      <c r="A3179">
        <v>2030780829</v>
      </c>
      <c r="B3179" t="s">
        <v>3241</v>
      </c>
      <c r="C3179" t="s">
        <v>3242</v>
      </c>
      <c r="D3179" s="5" t="str">
        <f t="shared" si="153"/>
        <v>SANTIAGO NICASIO</v>
      </c>
      <c r="E3179" t="s">
        <v>82</v>
      </c>
      <c r="F3179" t="s">
        <v>734</v>
      </c>
      <c r="G3179" t="s">
        <v>735</v>
      </c>
      <c r="H3179" t="s">
        <v>735</v>
      </c>
      <c r="I3179" s="8" t="s">
        <v>3510</v>
      </c>
      <c r="J3179" t="s">
        <v>770</v>
      </c>
      <c r="K3179" t="s">
        <v>771</v>
      </c>
      <c r="L3179" t="str">
        <f t="shared" si="154"/>
        <v>BARRY BRENNER</v>
      </c>
      <c r="M3179" t="s">
        <v>57</v>
      </c>
      <c r="N3179" s="1">
        <v>45901</v>
      </c>
      <c r="O3179" s="1">
        <v>46174</v>
      </c>
      <c r="P3179">
        <f t="shared" si="152"/>
        <v>9</v>
      </c>
      <c r="Q3179" s="1" t="s">
        <v>142</v>
      </c>
      <c r="R3179" s="1" t="s">
        <v>3570</v>
      </c>
      <c r="S3179" s="2">
        <v>69.25</v>
      </c>
      <c r="T3179">
        <v>1</v>
      </c>
      <c r="U3179" t="s">
        <v>58</v>
      </c>
      <c r="V3179" s="3">
        <v>0.7</v>
      </c>
      <c r="W3179" t="s">
        <v>60</v>
      </c>
      <c r="X3179" t="s">
        <v>143</v>
      </c>
      <c r="Y3179" s="2">
        <v>48.48</v>
      </c>
      <c r="Z3179" s="2">
        <v>48.48</v>
      </c>
      <c r="AA3179" s="2">
        <v>48.48</v>
      </c>
      <c r="AB3179" s="2">
        <v>0</v>
      </c>
    </row>
    <row r="3180" spans="1:28" x14ac:dyDescent="0.25">
      <c r="A3180">
        <v>2030224119</v>
      </c>
      <c r="B3180" t="s">
        <v>512</v>
      </c>
      <c r="C3180" t="s">
        <v>1539</v>
      </c>
      <c r="D3180" s="5" t="str">
        <f t="shared" si="153"/>
        <v>SCHONFELD GOLDA</v>
      </c>
      <c r="E3180" t="s">
        <v>213</v>
      </c>
      <c r="F3180" t="s">
        <v>734</v>
      </c>
      <c r="G3180" t="s">
        <v>735</v>
      </c>
      <c r="H3180" t="s">
        <v>735</v>
      </c>
      <c r="I3180" s="8">
        <v>17425766</v>
      </c>
      <c r="J3180" t="s">
        <v>999</v>
      </c>
      <c r="K3180" t="s">
        <v>440</v>
      </c>
      <c r="L3180" t="str">
        <f t="shared" si="154"/>
        <v>CAROL FOLEY</v>
      </c>
      <c r="M3180" t="s">
        <v>57</v>
      </c>
      <c r="N3180" s="1">
        <v>45869</v>
      </c>
      <c r="O3180" s="1">
        <v>46172</v>
      </c>
      <c r="P3180">
        <f t="shared" si="152"/>
        <v>9</v>
      </c>
      <c r="Q3180" s="1" t="s">
        <v>142</v>
      </c>
      <c r="R3180" s="1" t="s">
        <v>3570</v>
      </c>
      <c r="S3180" s="2">
        <v>4.12</v>
      </c>
      <c r="T3180">
        <v>1</v>
      </c>
      <c r="U3180" t="s">
        <v>58</v>
      </c>
      <c r="V3180" s="3">
        <v>0.7</v>
      </c>
      <c r="W3180" t="s">
        <v>60</v>
      </c>
      <c r="X3180" t="s">
        <v>143</v>
      </c>
      <c r="Y3180" s="2">
        <v>2.88</v>
      </c>
      <c r="Z3180" s="2">
        <v>2.88</v>
      </c>
      <c r="AA3180" s="2">
        <v>2.88</v>
      </c>
      <c r="AB3180" s="2">
        <v>0</v>
      </c>
    </row>
    <row r="3181" spans="1:28" x14ac:dyDescent="0.25">
      <c r="A3181">
        <v>2030691686</v>
      </c>
      <c r="B3181" t="s">
        <v>1613</v>
      </c>
      <c r="C3181" t="s">
        <v>341</v>
      </c>
      <c r="D3181" s="5" t="str">
        <f t="shared" si="153"/>
        <v>WALKER BETH</v>
      </c>
      <c r="E3181" t="s">
        <v>188</v>
      </c>
      <c r="F3181" t="s">
        <v>734</v>
      </c>
      <c r="G3181" t="s">
        <v>735</v>
      </c>
      <c r="H3181" t="s">
        <v>735</v>
      </c>
      <c r="I3181" s="8" t="s">
        <v>3558</v>
      </c>
      <c r="J3181" t="s">
        <v>216</v>
      </c>
      <c r="K3181" t="s">
        <v>217</v>
      </c>
      <c r="L3181" t="str">
        <f t="shared" si="154"/>
        <v>Chad Yale</v>
      </c>
      <c r="M3181" t="s">
        <v>57</v>
      </c>
      <c r="N3181" s="1">
        <v>45901</v>
      </c>
      <c r="O3181" s="1">
        <v>46174</v>
      </c>
      <c r="P3181">
        <f t="shared" si="152"/>
        <v>9</v>
      </c>
      <c r="Q3181" s="1" t="s">
        <v>142</v>
      </c>
      <c r="R3181" s="1" t="s">
        <v>3570</v>
      </c>
      <c r="S3181" s="2">
        <v>70.069999999999993</v>
      </c>
      <c r="T3181">
        <v>1</v>
      </c>
      <c r="U3181" t="s">
        <v>58</v>
      </c>
      <c r="V3181" s="3">
        <v>0.7</v>
      </c>
      <c r="W3181" t="s">
        <v>60</v>
      </c>
      <c r="X3181" t="s">
        <v>143</v>
      </c>
      <c r="Y3181" s="2">
        <v>49.05</v>
      </c>
      <c r="Z3181" s="2">
        <v>49.05</v>
      </c>
      <c r="AA3181" s="2">
        <v>49.05</v>
      </c>
      <c r="AB3181" s="2">
        <v>0</v>
      </c>
    </row>
    <row r="3182" spans="1:28" x14ac:dyDescent="0.25">
      <c r="A3182">
        <v>2030650749</v>
      </c>
      <c r="B3182" t="s">
        <v>3299</v>
      </c>
      <c r="C3182" t="s">
        <v>3300</v>
      </c>
      <c r="D3182" s="5" t="str">
        <f t="shared" si="153"/>
        <v>MIKAYLA PIVEC</v>
      </c>
      <c r="E3182" t="s">
        <v>220</v>
      </c>
      <c r="F3182" t="s">
        <v>734</v>
      </c>
      <c r="G3182" t="s">
        <v>735</v>
      </c>
      <c r="H3182" t="s">
        <v>735</v>
      </c>
      <c r="I3182" s="8">
        <v>21435997</v>
      </c>
      <c r="J3182" t="s">
        <v>911</v>
      </c>
      <c r="K3182" t="s">
        <v>912</v>
      </c>
      <c r="L3182" t="str">
        <f t="shared" si="154"/>
        <v>Christopher Brousseau</v>
      </c>
      <c r="M3182" t="s">
        <v>57</v>
      </c>
      <c r="N3182" s="1">
        <v>45902</v>
      </c>
      <c r="O3182" s="1">
        <v>46175</v>
      </c>
      <c r="P3182">
        <f t="shared" si="152"/>
        <v>9</v>
      </c>
      <c r="Q3182" s="1" t="s">
        <v>142</v>
      </c>
      <c r="R3182" s="1" t="s">
        <v>3570</v>
      </c>
      <c r="S3182" s="2">
        <v>45.46</v>
      </c>
      <c r="T3182">
        <v>1</v>
      </c>
      <c r="U3182" t="s">
        <v>58</v>
      </c>
      <c r="V3182" s="3">
        <v>0.7</v>
      </c>
      <c r="W3182" t="s">
        <v>60</v>
      </c>
      <c r="X3182" t="s">
        <v>143</v>
      </c>
      <c r="Y3182" s="2">
        <v>31.82</v>
      </c>
      <c r="Z3182" s="2">
        <v>31.82</v>
      </c>
      <c r="AA3182" s="2">
        <v>31.82</v>
      </c>
      <c r="AB3182" s="2">
        <v>0</v>
      </c>
    </row>
    <row r="3183" spans="1:28" x14ac:dyDescent="0.25">
      <c r="A3183">
        <v>2030659851</v>
      </c>
      <c r="B3183" t="s">
        <v>263</v>
      </c>
      <c r="C3183" t="s">
        <v>264</v>
      </c>
      <c r="D3183" s="5" t="str">
        <f t="shared" si="153"/>
        <v>BENISH CHARLES</v>
      </c>
      <c r="E3183" t="s">
        <v>82</v>
      </c>
      <c r="F3183" t="s">
        <v>734</v>
      </c>
      <c r="G3183" t="s">
        <v>735</v>
      </c>
      <c r="H3183" t="s">
        <v>735</v>
      </c>
      <c r="I3183" s="8">
        <v>17437820</v>
      </c>
      <c r="J3183" t="s">
        <v>265</v>
      </c>
      <c r="K3183" t="s">
        <v>266</v>
      </c>
      <c r="L3183" t="str">
        <f t="shared" si="154"/>
        <v>COLLEEN FINNIGAN</v>
      </c>
      <c r="M3183" t="s">
        <v>57</v>
      </c>
      <c r="N3183" s="1">
        <v>45901</v>
      </c>
      <c r="O3183" s="1">
        <v>46174</v>
      </c>
      <c r="P3183">
        <f t="shared" si="152"/>
        <v>9</v>
      </c>
      <c r="Q3183" s="1" t="s">
        <v>142</v>
      </c>
      <c r="R3183" s="1" t="s">
        <v>3570</v>
      </c>
      <c r="S3183" s="2">
        <v>31.6</v>
      </c>
      <c r="T3183">
        <v>1</v>
      </c>
      <c r="U3183" t="s">
        <v>58</v>
      </c>
      <c r="V3183" s="3">
        <v>0.7</v>
      </c>
      <c r="W3183" t="s">
        <v>60</v>
      </c>
      <c r="X3183" t="s">
        <v>143</v>
      </c>
      <c r="Y3183" s="2">
        <v>22.12</v>
      </c>
      <c r="Z3183" s="2">
        <v>22.12</v>
      </c>
      <c r="AA3183" s="2">
        <v>22.12</v>
      </c>
      <c r="AB3183" s="2">
        <v>0</v>
      </c>
    </row>
    <row r="3184" spans="1:28" x14ac:dyDescent="0.25">
      <c r="A3184">
        <v>2030442236</v>
      </c>
      <c r="B3184" t="s">
        <v>3296</v>
      </c>
      <c r="C3184" t="s">
        <v>3297</v>
      </c>
      <c r="D3184" s="5" t="str">
        <f t="shared" si="153"/>
        <v>BEAULIEU DIEGO</v>
      </c>
      <c r="E3184" t="s">
        <v>82</v>
      </c>
      <c r="F3184" t="s">
        <v>734</v>
      </c>
      <c r="G3184" t="s">
        <v>735</v>
      </c>
      <c r="H3184" t="s">
        <v>735</v>
      </c>
      <c r="I3184" s="8">
        <v>9213293</v>
      </c>
      <c r="J3184" t="s">
        <v>760</v>
      </c>
      <c r="K3184" t="s">
        <v>170</v>
      </c>
      <c r="L3184" t="str">
        <f t="shared" si="154"/>
        <v>GARY PORTUGAL</v>
      </c>
      <c r="M3184" t="s">
        <v>57</v>
      </c>
      <c r="N3184" s="1">
        <v>45901</v>
      </c>
      <c r="O3184" s="1">
        <v>46174</v>
      </c>
      <c r="P3184">
        <f t="shared" si="152"/>
        <v>9</v>
      </c>
      <c r="Q3184" s="1" t="s">
        <v>142</v>
      </c>
      <c r="R3184" s="1" t="s">
        <v>3570</v>
      </c>
      <c r="S3184" s="2">
        <v>55.61</v>
      </c>
      <c r="T3184">
        <v>1</v>
      </c>
      <c r="U3184" t="s">
        <v>58</v>
      </c>
      <c r="V3184" s="3">
        <v>0.7</v>
      </c>
      <c r="W3184" t="s">
        <v>60</v>
      </c>
      <c r="X3184" t="s">
        <v>143</v>
      </c>
      <c r="Y3184" s="2">
        <v>38.93</v>
      </c>
      <c r="Z3184" s="2">
        <v>38.93</v>
      </c>
      <c r="AA3184" s="2">
        <v>38.93</v>
      </c>
      <c r="AB3184" s="2">
        <v>0</v>
      </c>
    </row>
    <row r="3185" spans="1:28" x14ac:dyDescent="0.25">
      <c r="A3185">
        <v>2030317595</v>
      </c>
      <c r="B3185" t="s">
        <v>231</v>
      </c>
      <c r="C3185" t="s">
        <v>232</v>
      </c>
      <c r="D3185" s="5" t="str">
        <f t="shared" si="153"/>
        <v>ANGELA DOWDLE</v>
      </c>
      <c r="E3185" t="s">
        <v>82</v>
      </c>
      <c r="F3185" t="s">
        <v>734</v>
      </c>
      <c r="G3185" t="s">
        <v>735</v>
      </c>
      <c r="H3185" t="s">
        <v>735</v>
      </c>
      <c r="I3185" s="8">
        <v>8307933</v>
      </c>
      <c r="J3185" t="s">
        <v>114</v>
      </c>
      <c r="K3185" t="s">
        <v>115</v>
      </c>
      <c r="L3185" t="str">
        <f t="shared" si="154"/>
        <v>GREGORY TEIPEL</v>
      </c>
      <c r="M3185" t="s">
        <v>57</v>
      </c>
      <c r="N3185" s="1">
        <v>45906</v>
      </c>
      <c r="O3185" s="1">
        <v>46179</v>
      </c>
      <c r="P3185">
        <f t="shared" si="152"/>
        <v>9</v>
      </c>
      <c r="Q3185" s="1" t="s">
        <v>142</v>
      </c>
      <c r="R3185" s="1" t="s">
        <v>3570</v>
      </c>
      <c r="S3185" s="2">
        <v>115.38</v>
      </c>
      <c r="T3185">
        <v>1</v>
      </c>
      <c r="U3185" t="s">
        <v>58</v>
      </c>
      <c r="V3185" s="3">
        <v>0.7</v>
      </c>
      <c r="W3185" t="s">
        <v>60</v>
      </c>
      <c r="X3185" t="s">
        <v>143</v>
      </c>
      <c r="Y3185" s="2">
        <v>80.77</v>
      </c>
      <c r="Z3185" s="2">
        <v>80.77</v>
      </c>
      <c r="AA3185" s="2">
        <v>80.77</v>
      </c>
      <c r="AB3185" s="2">
        <v>0</v>
      </c>
    </row>
    <row r="3186" spans="1:28" x14ac:dyDescent="0.25">
      <c r="A3186">
        <v>2030443827</v>
      </c>
      <c r="B3186" t="s">
        <v>242</v>
      </c>
      <c r="C3186" t="s">
        <v>243</v>
      </c>
      <c r="D3186" s="5" t="str">
        <f t="shared" si="153"/>
        <v>TATYANA MUKHIN</v>
      </c>
      <c r="E3186" t="s">
        <v>244</v>
      </c>
      <c r="F3186" t="s">
        <v>734</v>
      </c>
      <c r="G3186" t="s">
        <v>735</v>
      </c>
      <c r="H3186" t="s">
        <v>735</v>
      </c>
      <c r="I3186" s="8">
        <v>8307933</v>
      </c>
      <c r="J3186" t="s">
        <v>114</v>
      </c>
      <c r="K3186" t="s">
        <v>115</v>
      </c>
      <c r="L3186" t="str">
        <f t="shared" si="154"/>
        <v>GREGORY TEIPEL</v>
      </c>
      <c r="M3186" t="s">
        <v>57</v>
      </c>
      <c r="N3186" s="1">
        <v>45907</v>
      </c>
      <c r="O3186" s="1">
        <v>46180</v>
      </c>
      <c r="P3186">
        <f t="shared" si="152"/>
        <v>9</v>
      </c>
      <c r="Q3186" s="1" t="s">
        <v>142</v>
      </c>
      <c r="R3186" s="1" t="s">
        <v>3570</v>
      </c>
      <c r="S3186" s="2">
        <v>101.25</v>
      </c>
      <c r="T3186">
        <v>1</v>
      </c>
      <c r="U3186" t="s">
        <v>58</v>
      </c>
      <c r="V3186" s="3">
        <v>0.7</v>
      </c>
      <c r="W3186" t="s">
        <v>60</v>
      </c>
      <c r="X3186" t="s">
        <v>143</v>
      </c>
      <c r="Y3186" s="2">
        <v>70.88</v>
      </c>
      <c r="Z3186" s="2">
        <v>70.88</v>
      </c>
      <c r="AA3186" s="2">
        <v>70.88</v>
      </c>
      <c r="AB3186" s="2">
        <v>0</v>
      </c>
    </row>
    <row r="3187" spans="1:28" x14ac:dyDescent="0.25">
      <c r="A3187">
        <v>2030477514</v>
      </c>
      <c r="B3187" t="s">
        <v>253</v>
      </c>
      <c r="C3187" t="s">
        <v>254</v>
      </c>
      <c r="D3187" s="5" t="str">
        <f t="shared" si="153"/>
        <v>JASMINE RICHARDS</v>
      </c>
      <c r="E3187" t="s">
        <v>191</v>
      </c>
      <c r="F3187" t="s">
        <v>734</v>
      </c>
      <c r="G3187" t="s">
        <v>735</v>
      </c>
      <c r="H3187" t="s">
        <v>735</v>
      </c>
      <c r="I3187" s="8">
        <v>8307933</v>
      </c>
      <c r="J3187" t="s">
        <v>114</v>
      </c>
      <c r="K3187" t="s">
        <v>115</v>
      </c>
      <c r="L3187" t="str">
        <f t="shared" si="154"/>
        <v>GREGORY TEIPEL</v>
      </c>
      <c r="M3187" t="s">
        <v>57</v>
      </c>
      <c r="N3187" s="1">
        <v>45906</v>
      </c>
      <c r="O3187" s="1">
        <v>46179</v>
      </c>
      <c r="P3187">
        <f t="shared" si="152"/>
        <v>9</v>
      </c>
      <c r="Q3187" s="1" t="s">
        <v>142</v>
      </c>
      <c r="R3187" s="1" t="s">
        <v>3570</v>
      </c>
      <c r="S3187" s="2">
        <v>19</v>
      </c>
      <c r="T3187">
        <v>1</v>
      </c>
      <c r="U3187" t="s">
        <v>58</v>
      </c>
      <c r="V3187" s="3">
        <v>0.7</v>
      </c>
      <c r="W3187" t="s">
        <v>60</v>
      </c>
      <c r="X3187" t="s">
        <v>143</v>
      </c>
      <c r="Y3187" s="2">
        <v>13.3</v>
      </c>
      <c r="Z3187" s="2">
        <v>13.3</v>
      </c>
      <c r="AA3187" s="2">
        <v>13.3</v>
      </c>
      <c r="AB3187" s="2">
        <v>0</v>
      </c>
    </row>
    <row r="3188" spans="1:28" x14ac:dyDescent="0.25">
      <c r="A3188">
        <v>2030479537</v>
      </c>
      <c r="B3188" t="s">
        <v>3298</v>
      </c>
      <c r="C3188" t="s">
        <v>319</v>
      </c>
      <c r="D3188" s="5" t="str">
        <f t="shared" si="153"/>
        <v>MARK ANNON</v>
      </c>
      <c r="E3188" t="s">
        <v>110</v>
      </c>
      <c r="F3188" t="s">
        <v>734</v>
      </c>
      <c r="G3188" t="s">
        <v>735</v>
      </c>
      <c r="H3188" t="s">
        <v>735</v>
      </c>
      <c r="I3188" s="8">
        <v>8307933</v>
      </c>
      <c r="J3188" t="s">
        <v>114</v>
      </c>
      <c r="K3188" t="s">
        <v>115</v>
      </c>
      <c r="L3188" t="str">
        <f t="shared" si="154"/>
        <v>GREGORY TEIPEL</v>
      </c>
      <c r="M3188" t="s">
        <v>57</v>
      </c>
      <c r="N3188" s="1">
        <v>45906</v>
      </c>
      <c r="O3188" s="1">
        <v>46179</v>
      </c>
      <c r="P3188">
        <f t="shared" si="152"/>
        <v>9</v>
      </c>
      <c r="Q3188" s="1" t="s">
        <v>142</v>
      </c>
      <c r="R3188" s="1" t="s">
        <v>3570</v>
      </c>
      <c r="S3188" s="2">
        <v>38.31</v>
      </c>
      <c r="T3188">
        <v>1</v>
      </c>
      <c r="U3188" t="s">
        <v>58</v>
      </c>
      <c r="V3188" s="3">
        <v>0.7</v>
      </c>
      <c r="W3188" t="s">
        <v>60</v>
      </c>
      <c r="X3188" t="s">
        <v>143</v>
      </c>
      <c r="Y3188" s="2">
        <v>26.82</v>
      </c>
      <c r="Z3188" s="2">
        <v>26.82</v>
      </c>
      <c r="AA3188" s="2">
        <v>26.82</v>
      </c>
      <c r="AB3188" s="2">
        <v>0</v>
      </c>
    </row>
    <row r="3189" spans="1:28" x14ac:dyDescent="0.25">
      <c r="A3189">
        <v>2030517070</v>
      </c>
      <c r="B3189" t="s">
        <v>255</v>
      </c>
      <c r="C3189" t="s">
        <v>256</v>
      </c>
      <c r="D3189" s="5" t="str">
        <f t="shared" si="153"/>
        <v>CORTNEY BLACKWELL</v>
      </c>
      <c r="E3189" t="s">
        <v>257</v>
      </c>
      <c r="F3189" t="s">
        <v>734</v>
      </c>
      <c r="G3189" t="s">
        <v>735</v>
      </c>
      <c r="H3189" t="s">
        <v>735</v>
      </c>
      <c r="I3189" s="8">
        <v>8307933</v>
      </c>
      <c r="J3189" t="s">
        <v>114</v>
      </c>
      <c r="K3189" t="s">
        <v>115</v>
      </c>
      <c r="L3189" t="str">
        <f t="shared" si="154"/>
        <v>GREGORY TEIPEL</v>
      </c>
      <c r="M3189" t="s">
        <v>57</v>
      </c>
      <c r="N3189" s="1">
        <v>45907</v>
      </c>
      <c r="O3189" s="1">
        <v>46180</v>
      </c>
      <c r="P3189">
        <f t="shared" si="152"/>
        <v>9</v>
      </c>
      <c r="Q3189" s="1" t="s">
        <v>142</v>
      </c>
      <c r="R3189" s="1" t="s">
        <v>3570</v>
      </c>
      <c r="S3189" s="2">
        <v>20.420000000000002</v>
      </c>
      <c r="T3189">
        <v>1</v>
      </c>
      <c r="U3189" t="s">
        <v>58</v>
      </c>
      <c r="V3189" s="3">
        <v>0.7</v>
      </c>
      <c r="W3189" t="s">
        <v>60</v>
      </c>
      <c r="X3189" t="s">
        <v>143</v>
      </c>
      <c r="Y3189" s="2">
        <v>14.29</v>
      </c>
      <c r="Z3189" s="2">
        <v>14.29</v>
      </c>
      <c r="AA3189" s="2">
        <v>14.29</v>
      </c>
      <c r="AB3189" s="2">
        <v>0</v>
      </c>
    </row>
    <row r="3190" spans="1:28" x14ac:dyDescent="0.25">
      <c r="A3190">
        <v>2030720375</v>
      </c>
      <c r="B3190" t="s">
        <v>281</v>
      </c>
      <c r="C3190" t="s">
        <v>282</v>
      </c>
      <c r="D3190" s="5" t="str">
        <f t="shared" si="153"/>
        <v>RIEDEL LAURA</v>
      </c>
      <c r="E3190" t="s">
        <v>122</v>
      </c>
      <c r="F3190" t="s">
        <v>734</v>
      </c>
      <c r="G3190" t="s">
        <v>735</v>
      </c>
      <c r="H3190" t="s">
        <v>735</v>
      </c>
      <c r="I3190" s="8">
        <v>16865615</v>
      </c>
      <c r="J3190" t="s">
        <v>124</v>
      </c>
      <c r="K3190" t="s">
        <v>125</v>
      </c>
      <c r="L3190" t="str">
        <f t="shared" si="154"/>
        <v>Heather Geske</v>
      </c>
      <c r="M3190" t="s">
        <v>57</v>
      </c>
      <c r="N3190" s="1">
        <v>45901</v>
      </c>
      <c r="O3190" s="1">
        <v>46174</v>
      </c>
      <c r="P3190">
        <f t="shared" si="152"/>
        <v>9</v>
      </c>
      <c r="Q3190" s="1" t="s">
        <v>142</v>
      </c>
      <c r="R3190" s="1" t="s">
        <v>3570</v>
      </c>
      <c r="S3190" s="2">
        <v>9.1</v>
      </c>
      <c r="T3190">
        <v>1</v>
      </c>
      <c r="U3190" t="s">
        <v>58</v>
      </c>
      <c r="V3190" s="3">
        <v>0.7</v>
      </c>
      <c r="W3190" t="s">
        <v>60</v>
      </c>
      <c r="X3190" t="s">
        <v>143</v>
      </c>
      <c r="Y3190" s="2">
        <v>6.37</v>
      </c>
      <c r="Z3190" s="2">
        <v>6.37</v>
      </c>
      <c r="AA3190" s="2">
        <v>6.37</v>
      </c>
      <c r="AB3190" s="2">
        <v>0</v>
      </c>
    </row>
    <row r="3191" spans="1:28" x14ac:dyDescent="0.25">
      <c r="A3191">
        <v>2029982793</v>
      </c>
      <c r="B3191" t="s">
        <v>182</v>
      </c>
      <c r="C3191" t="s">
        <v>585</v>
      </c>
      <c r="D3191" s="5" t="str">
        <f t="shared" si="153"/>
        <v>RAMOS MEGAN</v>
      </c>
      <c r="E3191" t="s">
        <v>82</v>
      </c>
      <c r="F3191" t="s">
        <v>734</v>
      </c>
      <c r="G3191" t="s">
        <v>735</v>
      </c>
      <c r="H3191" t="s">
        <v>735</v>
      </c>
      <c r="I3191" s="8">
        <v>18754354</v>
      </c>
      <c r="J3191" t="s">
        <v>99</v>
      </c>
      <c r="K3191" t="s">
        <v>100</v>
      </c>
      <c r="L3191" t="str">
        <f t="shared" si="154"/>
        <v>JACOB YALE</v>
      </c>
      <c r="M3191" t="s">
        <v>57</v>
      </c>
      <c r="N3191" s="1">
        <v>45901</v>
      </c>
      <c r="O3191" s="1">
        <v>46174</v>
      </c>
      <c r="P3191">
        <f t="shared" si="152"/>
        <v>9</v>
      </c>
      <c r="Q3191" s="1" t="s">
        <v>142</v>
      </c>
      <c r="R3191" s="1" t="s">
        <v>3570</v>
      </c>
      <c r="S3191" s="2">
        <v>46.46</v>
      </c>
      <c r="T3191">
        <v>1</v>
      </c>
      <c r="U3191" t="s">
        <v>58</v>
      </c>
      <c r="V3191" s="3">
        <v>0.7</v>
      </c>
      <c r="W3191" t="s">
        <v>60</v>
      </c>
      <c r="X3191" t="s">
        <v>143</v>
      </c>
      <c r="Y3191" s="2">
        <v>32.520000000000003</v>
      </c>
      <c r="Z3191" s="2">
        <v>32.520000000000003</v>
      </c>
      <c r="AA3191" s="2">
        <v>32.520000000000003</v>
      </c>
      <c r="AB3191" s="2">
        <v>0</v>
      </c>
    </row>
    <row r="3192" spans="1:28" x14ac:dyDescent="0.25">
      <c r="A3192">
        <v>2030405975</v>
      </c>
      <c r="B3192" t="s">
        <v>460</v>
      </c>
      <c r="C3192" t="s">
        <v>3295</v>
      </c>
      <c r="D3192" s="5" t="str">
        <f t="shared" si="153"/>
        <v>MANGELS KATHRYN</v>
      </c>
      <c r="E3192" t="s">
        <v>347</v>
      </c>
      <c r="F3192" t="s">
        <v>734</v>
      </c>
      <c r="G3192" t="s">
        <v>735</v>
      </c>
      <c r="H3192" t="s">
        <v>735</v>
      </c>
      <c r="I3192" s="8" t="s">
        <v>3556</v>
      </c>
      <c r="J3192" t="s">
        <v>164</v>
      </c>
      <c r="K3192" t="s">
        <v>165</v>
      </c>
      <c r="L3192" t="str">
        <f t="shared" si="154"/>
        <v>Jake Shulman</v>
      </c>
      <c r="M3192" t="s">
        <v>57</v>
      </c>
      <c r="N3192" s="1">
        <v>45901</v>
      </c>
      <c r="O3192" s="1">
        <v>46174</v>
      </c>
      <c r="P3192">
        <f t="shared" si="152"/>
        <v>9</v>
      </c>
      <c r="Q3192" s="1" t="s">
        <v>142</v>
      </c>
      <c r="R3192" s="1" t="s">
        <v>3570</v>
      </c>
      <c r="S3192" s="2">
        <v>85.98</v>
      </c>
      <c r="T3192">
        <v>1</v>
      </c>
      <c r="U3192" t="s">
        <v>58</v>
      </c>
      <c r="V3192" s="3">
        <v>0.7</v>
      </c>
      <c r="W3192" t="s">
        <v>60</v>
      </c>
      <c r="X3192" t="s">
        <v>143</v>
      </c>
      <c r="Y3192" s="2">
        <v>60.19</v>
      </c>
      <c r="Z3192" s="2">
        <v>60.19</v>
      </c>
      <c r="AA3192" s="2">
        <v>60.19</v>
      </c>
      <c r="AB3192" s="2">
        <v>0</v>
      </c>
    </row>
    <row r="3193" spans="1:28" x14ac:dyDescent="0.25">
      <c r="A3193">
        <v>2030461584</v>
      </c>
      <c r="B3193" t="s">
        <v>1338</v>
      </c>
      <c r="C3193" t="s">
        <v>3238</v>
      </c>
      <c r="D3193" s="5" t="str">
        <f t="shared" si="153"/>
        <v>PRENDIVILLE-WELTER MAUREEN</v>
      </c>
      <c r="E3193" t="s">
        <v>82</v>
      </c>
      <c r="F3193" t="s">
        <v>734</v>
      </c>
      <c r="G3193" t="s">
        <v>735</v>
      </c>
      <c r="H3193" t="s">
        <v>735</v>
      </c>
      <c r="I3193" s="8">
        <v>16228684</v>
      </c>
      <c r="J3193" t="s">
        <v>1418</v>
      </c>
      <c r="K3193" t="s">
        <v>1419</v>
      </c>
      <c r="L3193" t="str">
        <f t="shared" si="154"/>
        <v>Jason Roller</v>
      </c>
      <c r="M3193" t="s">
        <v>57</v>
      </c>
      <c r="N3193" s="1">
        <v>45901</v>
      </c>
      <c r="O3193" s="1">
        <v>46174</v>
      </c>
      <c r="P3193">
        <f t="shared" si="152"/>
        <v>9</v>
      </c>
      <c r="Q3193" s="1" t="s">
        <v>142</v>
      </c>
      <c r="R3193" s="1" t="s">
        <v>3570</v>
      </c>
      <c r="S3193" s="2">
        <v>355.56</v>
      </c>
      <c r="T3193">
        <v>1</v>
      </c>
      <c r="U3193" t="s">
        <v>58</v>
      </c>
      <c r="V3193" s="3">
        <v>0.7</v>
      </c>
      <c r="W3193" t="s">
        <v>60</v>
      </c>
      <c r="X3193" t="s">
        <v>143</v>
      </c>
      <c r="Y3193" s="2">
        <v>248.89</v>
      </c>
      <c r="Z3193" s="2">
        <v>248.89</v>
      </c>
      <c r="AA3193" s="2">
        <v>248.89</v>
      </c>
      <c r="AB3193" s="2">
        <v>0</v>
      </c>
    </row>
    <row r="3194" spans="1:28" x14ac:dyDescent="0.25">
      <c r="A3194">
        <v>2031190208</v>
      </c>
      <c r="B3194" t="s">
        <v>325</v>
      </c>
      <c r="C3194" t="s">
        <v>326</v>
      </c>
      <c r="D3194" s="5" t="str">
        <f t="shared" si="153"/>
        <v>JANICE SEMPRINI</v>
      </c>
      <c r="E3194" t="s">
        <v>161</v>
      </c>
      <c r="F3194" t="s">
        <v>734</v>
      </c>
      <c r="G3194" t="s">
        <v>735</v>
      </c>
      <c r="H3194" t="s">
        <v>735</v>
      </c>
      <c r="I3194" s="8">
        <v>16633294</v>
      </c>
      <c r="J3194" t="s">
        <v>216</v>
      </c>
      <c r="K3194" t="s">
        <v>221</v>
      </c>
      <c r="L3194" t="str">
        <f t="shared" si="154"/>
        <v>Richard Yale</v>
      </c>
      <c r="M3194" t="s">
        <v>57</v>
      </c>
      <c r="N3194" s="1">
        <v>45925</v>
      </c>
      <c r="O3194" s="1">
        <v>46198</v>
      </c>
      <c r="P3194">
        <f t="shared" si="152"/>
        <v>9</v>
      </c>
      <c r="Q3194" s="1" t="s">
        <v>142</v>
      </c>
      <c r="R3194" s="1" t="s">
        <v>3570</v>
      </c>
      <c r="S3194" s="2">
        <v>194.05</v>
      </c>
      <c r="T3194">
        <v>1</v>
      </c>
      <c r="U3194" t="s">
        <v>58</v>
      </c>
      <c r="V3194" s="3">
        <v>0.7</v>
      </c>
      <c r="W3194" t="s">
        <v>60</v>
      </c>
      <c r="X3194" t="s">
        <v>143</v>
      </c>
      <c r="Y3194" s="2">
        <v>135.84</v>
      </c>
      <c r="Z3194" s="2">
        <v>135.84</v>
      </c>
      <c r="AA3194" s="2">
        <v>135.84</v>
      </c>
      <c r="AB3194" s="2">
        <v>0</v>
      </c>
    </row>
    <row r="3195" spans="1:28" x14ac:dyDescent="0.25">
      <c r="A3195">
        <v>2030675165</v>
      </c>
      <c r="B3195" t="s">
        <v>267</v>
      </c>
      <c r="C3195" t="s">
        <v>268</v>
      </c>
      <c r="D3195" s="5" t="str">
        <f t="shared" si="153"/>
        <v>KRAUTER MELANIE</v>
      </c>
      <c r="E3195" t="s">
        <v>188</v>
      </c>
      <c r="F3195" t="s">
        <v>734</v>
      </c>
      <c r="G3195" t="s">
        <v>735</v>
      </c>
      <c r="H3195" t="s">
        <v>735</v>
      </c>
      <c r="I3195" s="8">
        <v>16633294</v>
      </c>
      <c r="J3195" t="s">
        <v>216</v>
      </c>
      <c r="K3195" t="s">
        <v>221</v>
      </c>
      <c r="L3195" t="str">
        <f t="shared" si="154"/>
        <v>Richard Yale</v>
      </c>
      <c r="M3195" t="s">
        <v>57</v>
      </c>
      <c r="N3195" s="1">
        <v>45901</v>
      </c>
      <c r="O3195" s="1">
        <v>46174</v>
      </c>
      <c r="P3195">
        <f t="shared" si="152"/>
        <v>9</v>
      </c>
      <c r="Q3195" s="1" t="s">
        <v>142</v>
      </c>
      <c r="R3195" s="1" t="s">
        <v>3570</v>
      </c>
      <c r="S3195" s="2">
        <v>24.15</v>
      </c>
      <c r="T3195">
        <v>1</v>
      </c>
      <c r="U3195" t="s">
        <v>58</v>
      </c>
      <c r="V3195" s="3">
        <v>0.7</v>
      </c>
      <c r="W3195" t="s">
        <v>60</v>
      </c>
      <c r="X3195" t="s">
        <v>143</v>
      </c>
      <c r="Y3195" s="2">
        <v>16.899999999999999</v>
      </c>
      <c r="Z3195" s="2">
        <v>16.899999999999999</v>
      </c>
      <c r="AA3195" s="2">
        <v>16.899999999999999</v>
      </c>
      <c r="AB3195" s="2">
        <v>0</v>
      </c>
    </row>
    <row r="3196" spans="1:28" x14ac:dyDescent="0.25">
      <c r="A3196">
        <v>2030745203</v>
      </c>
      <c r="B3196" t="s">
        <v>181</v>
      </c>
      <c r="C3196" t="s">
        <v>285</v>
      </c>
      <c r="D3196" s="5" t="str">
        <f t="shared" si="153"/>
        <v>WENDY GREEN</v>
      </c>
      <c r="E3196" t="s">
        <v>110</v>
      </c>
      <c r="F3196" t="s">
        <v>734</v>
      </c>
      <c r="G3196" t="s">
        <v>735</v>
      </c>
      <c r="H3196" t="s">
        <v>735</v>
      </c>
      <c r="I3196" s="8" t="s">
        <v>3559</v>
      </c>
      <c r="J3196" t="s">
        <v>286</v>
      </c>
      <c r="K3196" t="s">
        <v>287</v>
      </c>
      <c r="L3196" t="str">
        <f t="shared" si="154"/>
        <v>VICTOR FUENTES</v>
      </c>
      <c r="M3196" t="s">
        <v>57</v>
      </c>
      <c r="N3196" s="1">
        <v>45905</v>
      </c>
      <c r="O3196" s="1">
        <v>46178</v>
      </c>
      <c r="P3196">
        <f t="shared" si="152"/>
        <v>9</v>
      </c>
      <c r="Q3196" s="1" t="s">
        <v>142</v>
      </c>
      <c r="R3196" s="1" t="s">
        <v>3570</v>
      </c>
      <c r="S3196" s="2">
        <v>89.52</v>
      </c>
      <c r="T3196">
        <v>1</v>
      </c>
      <c r="U3196" t="s">
        <v>58</v>
      </c>
      <c r="V3196" s="3">
        <v>0.7</v>
      </c>
      <c r="W3196" t="s">
        <v>60</v>
      </c>
      <c r="X3196" t="s">
        <v>143</v>
      </c>
      <c r="Y3196" s="2">
        <v>62.66</v>
      </c>
      <c r="Z3196" s="2">
        <v>62.66</v>
      </c>
      <c r="AA3196" s="2">
        <v>62.66</v>
      </c>
      <c r="AB3196" s="2">
        <v>0</v>
      </c>
    </row>
    <row r="3197" spans="1:28" x14ac:dyDescent="0.25">
      <c r="A3197">
        <v>2030780828</v>
      </c>
      <c r="B3197" t="s">
        <v>3241</v>
      </c>
      <c r="C3197" t="s">
        <v>3242</v>
      </c>
      <c r="D3197" s="5" t="str">
        <f t="shared" si="153"/>
        <v>SANTIAGO NICASIO</v>
      </c>
      <c r="E3197" t="s">
        <v>82</v>
      </c>
      <c r="F3197" t="s">
        <v>1796</v>
      </c>
      <c r="G3197" t="s">
        <v>1797</v>
      </c>
      <c r="H3197" t="s">
        <v>1797</v>
      </c>
      <c r="I3197" s="8" t="s">
        <v>3510</v>
      </c>
      <c r="J3197" t="s">
        <v>770</v>
      </c>
      <c r="K3197" t="s">
        <v>771</v>
      </c>
      <c r="L3197" t="str">
        <f t="shared" si="154"/>
        <v>BARRY BRENNER</v>
      </c>
      <c r="M3197" t="s">
        <v>57</v>
      </c>
      <c r="N3197" s="1">
        <v>45901</v>
      </c>
      <c r="O3197" s="1">
        <v>46174</v>
      </c>
      <c r="P3197">
        <f t="shared" si="152"/>
        <v>9</v>
      </c>
      <c r="Q3197" s="1" t="s">
        <v>142</v>
      </c>
      <c r="R3197" s="1" t="s">
        <v>3570</v>
      </c>
      <c r="S3197" s="2">
        <v>158.56</v>
      </c>
      <c r="T3197">
        <v>1</v>
      </c>
      <c r="U3197" t="s">
        <v>58</v>
      </c>
      <c r="V3197" s="4">
        <v>0.375</v>
      </c>
      <c r="W3197" t="s">
        <v>60</v>
      </c>
      <c r="X3197" t="s">
        <v>143</v>
      </c>
      <c r="Y3197" s="2">
        <v>59.46</v>
      </c>
      <c r="Z3197" s="2">
        <v>59.46</v>
      </c>
      <c r="AA3197" s="2">
        <v>59.46</v>
      </c>
      <c r="AB3197" s="2">
        <v>0</v>
      </c>
    </row>
    <row r="3198" spans="1:28" x14ac:dyDescent="0.25">
      <c r="A3198">
        <v>2030717366</v>
      </c>
      <c r="B3198" t="s">
        <v>198</v>
      </c>
      <c r="C3198" t="s">
        <v>3239</v>
      </c>
      <c r="D3198" s="5" t="str">
        <f t="shared" si="153"/>
        <v>PRESSLEY NANCY</v>
      </c>
      <c r="E3198" t="s">
        <v>313</v>
      </c>
      <c r="F3198" t="s">
        <v>1796</v>
      </c>
      <c r="G3198" t="s">
        <v>1797</v>
      </c>
      <c r="H3198" t="s">
        <v>1797</v>
      </c>
      <c r="I3198" s="8" t="s">
        <v>3558</v>
      </c>
      <c r="J3198" t="s">
        <v>216</v>
      </c>
      <c r="K3198" t="s">
        <v>217</v>
      </c>
      <c r="L3198" t="str">
        <f t="shared" si="154"/>
        <v>Chad Yale</v>
      </c>
      <c r="M3198" t="s">
        <v>57</v>
      </c>
      <c r="N3198" s="1">
        <v>45901</v>
      </c>
      <c r="O3198" s="1">
        <v>46174</v>
      </c>
      <c r="P3198">
        <f t="shared" si="152"/>
        <v>9</v>
      </c>
      <c r="Q3198" s="1" t="s">
        <v>142</v>
      </c>
      <c r="R3198" s="1" t="s">
        <v>3570</v>
      </c>
      <c r="S3198" s="2">
        <v>55.85</v>
      </c>
      <c r="T3198">
        <v>1</v>
      </c>
      <c r="U3198" t="s">
        <v>58</v>
      </c>
      <c r="V3198" s="4">
        <v>0.375</v>
      </c>
      <c r="W3198" t="s">
        <v>60</v>
      </c>
      <c r="X3198" t="s">
        <v>143</v>
      </c>
      <c r="Y3198" s="2">
        <v>20.94</v>
      </c>
      <c r="Z3198" s="2">
        <v>20.94</v>
      </c>
      <c r="AA3198" s="2">
        <v>20.94</v>
      </c>
      <c r="AB3198" s="2">
        <v>0</v>
      </c>
    </row>
    <row r="3199" spans="1:28" x14ac:dyDescent="0.25">
      <c r="A3199">
        <v>2030431211</v>
      </c>
      <c r="B3199" t="s">
        <v>3236</v>
      </c>
      <c r="C3199" t="s">
        <v>3237</v>
      </c>
      <c r="D3199" s="5" t="str">
        <f t="shared" si="153"/>
        <v>MIRTA BARTOLOME</v>
      </c>
      <c r="E3199" t="s">
        <v>82</v>
      </c>
      <c r="F3199" t="s">
        <v>1796</v>
      </c>
      <c r="G3199" t="s">
        <v>1797</v>
      </c>
      <c r="H3199" t="s">
        <v>1797</v>
      </c>
      <c r="I3199" s="8">
        <v>8307933</v>
      </c>
      <c r="J3199" t="s">
        <v>114</v>
      </c>
      <c r="K3199" t="s">
        <v>115</v>
      </c>
      <c r="L3199" t="str">
        <f t="shared" si="154"/>
        <v>GREGORY TEIPEL</v>
      </c>
      <c r="M3199" t="s">
        <v>57</v>
      </c>
      <c r="N3199" s="1">
        <v>45907</v>
      </c>
      <c r="O3199" s="1">
        <v>46180</v>
      </c>
      <c r="P3199">
        <f t="shared" si="152"/>
        <v>9</v>
      </c>
      <c r="Q3199" s="1" t="s">
        <v>142</v>
      </c>
      <c r="R3199" s="1" t="s">
        <v>3570</v>
      </c>
      <c r="S3199" s="2">
        <v>63.37</v>
      </c>
      <c r="T3199">
        <v>1</v>
      </c>
      <c r="U3199" t="s">
        <v>58</v>
      </c>
      <c r="V3199" s="4">
        <v>0.375</v>
      </c>
      <c r="W3199" t="s">
        <v>60</v>
      </c>
      <c r="X3199" t="s">
        <v>143</v>
      </c>
      <c r="Y3199" s="2">
        <v>23.76</v>
      </c>
      <c r="Z3199" s="2">
        <v>23.76</v>
      </c>
      <c r="AA3199" s="2">
        <v>23.76</v>
      </c>
      <c r="AB3199" s="2">
        <v>0</v>
      </c>
    </row>
    <row r="3200" spans="1:28" x14ac:dyDescent="0.25">
      <c r="A3200">
        <v>2030752804</v>
      </c>
      <c r="B3200" t="s">
        <v>288</v>
      </c>
      <c r="C3200" t="s">
        <v>289</v>
      </c>
      <c r="D3200" s="5" t="str">
        <f t="shared" si="153"/>
        <v>ERO WALLI</v>
      </c>
      <c r="E3200" t="s">
        <v>244</v>
      </c>
      <c r="F3200" t="s">
        <v>1796</v>
      </c>
      <c r="G3200" t="s">
        <v>1797</v>
      </c>
      <c r="H3200" t="s">
        <v>1797</v>
      </c>
      <c r="I3200" s="8">
        <v>8307933</v>
      </c>
      <c r="J3200" t="s">
        <v>114</v>
      </c>
      <c r="K3200" t="s">
        <v>115</v>
      </c>
      <c r="L3200" t="str">
        <f t="shared" si="154"/>
        <v>GREGORY TEIPEL</v>
      </c>
      <c r="M3200" t="s">
        <v>57</v>
      </c>
      <c r="N3200" s="1">
        <v>45906</v>
      </c>
      <c r="O3200" s="1">
        <v>46179</v>
      </c>
      <c r="P3200">
        <f t="shared" si="152"/>
        <v>9</v>
      </c>
      <c r="Q3200" s="1" t="s">
        <v>142</v>
      </c>
      <c r="R3200" s="1" t="s">
        <v>3570</v>
      </c>
      <c r="S3200" s="2">
        <v>91.51</v>
      </c>
      <c r="T3200">
        <v>1</v>
      </c>
      <c r="U3200" t="s">
        <v>58</v>
      </c>
      <c r="V3200" s="4">
        <v>0.375</v>
      </c>
      <c r="W3200" t="s">
        <v>60</v>
      </c>
      <c r="X3200" t="s">
        <v>143</v>
      </c>
      <c r="Y3200" s="2">
        <v>34.32</v>
      </c>
      <c r="Z3200" s="2">
        <v>34.32</v>
      </c>
      <c r="AA3200" s="2">
        <v>34.32</v>
      </c>
      <c r="AB3200" s="2">
        <v>0</v>
      </c>
    </row>
    <row r="3201" spans="1:28" x14ac:dyDescent="0.25">
      <c r="A3201">
        <v>2030720374</v>
      </c>
      <c r="B3201" t="s">
        <v>281</v>
      </c>
      <c r="C3201" t="s">
        <v>282</v>
      </c>
      <c r="D3201" s="5" t="str">
        <f t="shared" si="153"/>
        <v>RIEDEL LAURA</v>
      </c>
      <c r="E3201" t="s">
        <v>122</v>
      </c>
      <c r="F3201" t="s">
        <v>1796</v>
      </c>
      <c r="G3201" t="s">
        <v>1797</v>
      </c>
      <c r="H3201" t="s">
        <v>1797</v>
      </c>
      <c r="I3201" s="8">
        <v>16865615</v>
      </c>
      <c r="J3201" t="s">
        <v>124</v>
      </c>
      <c r="K3201" t="s">
        <v>125</v>
      </c>
      <c r="L3201" t="str">
        <f t="shared" si="154"/>
        <v>Heather Geske</v>
      </c>
      <c r="M3201" t="s">
        <v>57</v>
      </c>
      <c r="N3201" s="1">
        <v>45901</v>
      </c>
      <c r="O3201" s="1">
        <v>46174</v>
      </c>
      <c r="P3201">
        <f t="shared" si="152"/>
        <v>9</v>
      </c>
      <c r="Q3201" s="1" t="s">
        <v>142</v>
      </c>
      <c r="R3201" s="1" t="s">
        <v>3570</v>
      </c>
      <c r="S3201" s="2">
        <v>54.2</v>
      </c>
      <c r="T3201">
        <v>1</v>
      </c>
      <c r="U3201" t="s">
        <v>58</v>
      </c>
      <c r="V3201" s="4">
        <v>0.375</v>
      </c>
      <c r="W3201" t="s">
        <v>60</v>
      </c>
      <c r="X3201" t="s">
        <v>143</v>
      </c>
      <c r="Y3201" s="2">
        <v>20.32</v>
      </c>
      <c r="Z3201" s="2">
        <v>20.32</v>
      </c>
      <c r="AA3201" s="2">
        <v>20.32</v>
      </c>
      <c r="AB3201" s="2">
        <v>0</v>
      </c>
    </row>
    <row r="3202" spans="1:28" x14ac:dyDescent="0.25">
      <c r="A3202">
        <v>2029982794</v>
      </c>
      <c r="B3202" t="s">
        <v>182</v>
      </c>
      <c r="C3202" t="s">
        <v>585</v>
      </c>
      <c r="D3202" s="5" t="str">
        <f t="shared" si="153"/>
        <v>RAMOS MEGAN</v>
      </c>
      <c r="E3202" t="s">
        <v>82</v>
      </c>
      <c r="F3202" t="s">
        <v>1796</v>
      </c>
      <c r="G3202" t="s">
        <v>1797</v>
      </c>
      <c r="H3202" t="s">
        <v>1797</v>
      </c>
      <c r="I3202" s="8">
        <v>18754354</v>
      </c>
      <c r="J3202" t="s">
        <v>99</v>
      </c>
      <c r="K3202" t="s">
        <v>100</v>
      </c>
      <c r="L3202" t="str">
        <f t="shared" si="154"/>
        <v>JACOB YALE</v>
      </c>
      <c r="M3202" t="s">
        <v>57</v>
      </c>
      <c r="N3202" s="1">
        <v>45901</v>
      </c>
      <c r="O3202" s="1">
        <v>46174</v>
      </c>
      <c r="P3202">
        <f t="shared" ref="P3202:P3265" si="155">DATEDIF(N3202,O3202,"M")</f>
        <v>9</v>
      </c>
      <c r="Q3202" s="1" t="s">
        <v>142</v>
      </c>
      <c r="R3202" s="1" t="s">
        <v>3570</v>
      </c>
      <c r="S3202" s="2">
        <v>53.87</v>
      </c>
      <c r="T3202">
        <v>1</v>
      </c>
      <c r="U3202" t="s">
        <v>58</v>
      </c>
      <c r="V3202" s="4">
        <v>0.375</v>
      </c>
      <c r="W3202" t="s">
        <v>60</v>
      </c>
      <c r="X3202" t="s">
        <v>143</v>
      </c>
      <c r="Y3202" s="2">
        <v>20.2</v>
      </c>
      <c r="Z3202" s="2">
        <v>20.2</v>
      </c>
      <c r="AA3202" s="2">
        <v>20.2</v>
      </c>
      <c r="AB3202" s="2">
        <v>0</v>
      </c>
    </row>
    <row r="3203" spans="1:28" x14ac:dyDescent="0.25">
      <c r="A3203">
        <v>2030851911</v>
      </c>
      <c r="B3203" t="s">
        <v>2523</v>
      </c>
      <c r="C3203" t="s">
        <v>937</v>
      </c>
      <c r="D3203" s="5" t="str">
        <f t="shared" ref="D3203:D3266" si="156">CONCATENATE(C3203," ",B3203)</f>
        <v>CAMERON PIESENS</v>
      </c>
      <c r="E3203" t="s">
        <v>82</v>
      </c>
      <c r="F3203" t="s">
        <v>1796</v>
      </c>
      <c r="G3203" t="s">
        <v>1797</v>
      </c>
      <c r="H3203" t="s">
        <v>1797</v>
      </c>
      <c r="I3203" s="8">
        <v>18754354</v>
      </c>
      <c r="J3203" t="s">
        <v>99</v>
      </c>
      <c r="K3203" t="s">
        <v>100</v>
      </c>
      <c r="L3203" t="str">
        <f t="shared" si="154"/>
        <v>JACOB YALE</v>
      </c>
      <c r="M3203" t="s">
        <v>57</v>
      </c>
      <c r="N3203" s="1">
        <v>45904</v>
      </c>
      <c r="O3203" s="1">
        <v>46177</v>
      </c>
      <c r="P3203">
        <f t="shared" si="155"/>
        <v>9</v>
      </c>
      <c r="Q3203" s="1" t="s">
        <v>142</v>
      </c>
      <c r="R3203" s="1" t="s">
        <v>3570</v>
      </c>
      <c r="S3203" s="2">
        <v>53.87</v>
      </c>
      <c r="T3203">
        <v>1</v>
      </c>
      <c r="U3203" t="s">
        <v>58</v>
      </c>
      <c r="V3203" s="4">
        <v>0.375</v>
      </c>
      <c r="W3203" t="s">
        <v>60</v>
      </c>
      <c r="X3203" t="s">
        <v>143</v>
      </c>
      <c r="Y3203" s="2">
        <v>20.2</v>
      </c>
      <c r="Z3203" s="2">
        <v>20.2</v>
      </c>
      <c r="AA3203" s="2">
        <v>20.2</v>
      </c>
      <c r="AB3203" s="2">
        <v>0</v>
      </c>
    </row>
    <row r="3204" spans="1:28" x14ac:dyDescent="0.25">
      <c r="A3204">
        <v>2030461585</v>
      </c>
      <c r="B3204" t="s">
        <v>1338</v>
      </c>
      <c r="C3204" t="s">
        <v>3238</v>
      </c>
      <c r="D3204" s="5" t="str">
        <f t="shared" si="156"/>
        <v>PRENDIVILLE-WELTER MAUREEN</v>
      </c>
      <c r="E3204" t="s">
        <v>82</v>
      </c>
      <c r="F3204" t="s">
        <v>1796</v>
      </c>
      <c r="G3204" t="s">
        <v>1797</v>
      </c>
      <c r="H3204" t="s">
        <v>1797</v>
      </c>
      <c r="I3204" s="8">
        <v>16228684</v>
      </c>
      <c r="J3204" t="s">
        <v>1418</v>
      </c>
      <c r="K3204" t="s">
        <v>1419</v>
      </c>
      <c r="L3204" t="str">
        <f t="shared" si="154"/>
        <v>Jason Roller</v>
      </c>
      <c r="M3204" t="s">
        <v>57</v>
      </c>
      <c r="N3204" s="1">
        <v>45901</v>
      </c>
      <c r="O3204" s="1">
        <v>46174</v>
      </c>
      <c r="P3204">
        <f t="shared" si="155"/>
        <v>9</v>
      </c>
      <c r="Q3204" s="1" t="s">
        <v>142</v>
      </c>
      <c r="R3204" s="1" t="s">
        <v>3570</v>
      </c>
      <c r="S3204" s="2">
        <v>77.48</v>
      </c>
      <c r="T3204">
        <v>1</v>
      </c>
      <c r="U3204" t="s">
        <v>58</v>
      </c>
      <c r="V3204" s="4">
        <v>0.375</v>
      </c>
      <c r="W3204" t="s">
        <v>60</v>
      </c>
      <c r="X3204" t="s">
        <v>143</v>
      </c>
      <c r="Y3204" s="2">
        <v>29.06</v>
      </c>
      <c r="Z3204" s="2">
        <v>29.06</v>
      </c>
      <c r="AA3204" s="2">
        <v>29.06</v>
      </c>
      <c r="AB3204" s="2">
        <v>0</v>
      </c>
    </row>
    <row r="3205" spans="1:28" x14ac:dyDescent="0.25">
      <c r="A3205">
        <v>2030801743</v>
      </c>
      <c r="B3205" t="s">
        <v>290</v>
      </c>
      <c r="C3205" t="s">
        <v>291</v>
      </c>
      <c r="D3205" s="5" t="str">
        <f t="shared" si="156"/>
        <v>HARRISON THURSTON</v>
      </c>
      <c r="E3205" t="s">
        <v>172</v>
      </c>
      <c r="F3205" t="s">
        <v>1796</v>
      </c>
      <c r="G3205" t="s">
        <v>1797</v>
      </c>
      <c r="H3205" t="s">
        <v>1797</v>
      </c>
      <c r="I3205" s="8">
        <v>21564088</v>
      </c>
      <c r="J3205" t="s">
        <v>173</v>
      </c>
      <c r="K3205" t="s">
        <v>174</v>
      </c>
      <c r="L3205" t="str">
        <f t="shared" si="154"/>
        <v>Jennifer Halsaver</v>
      </c>
      <c r="M3205" t="s">
        <v>57</v>
      </c>
      <c r="N3205" s="1">
        <v>45901</v>
      </c>
      <c r="O3205" s="1">
        <v>46174</v>
      </c>
      <c r="P3205">
        <f t="shared" si="155"/>
        <v>9</v>
      </c>
      <c r="Q3205" s="1" t="s">
        <v>142</v>
      </c>
      <c r="R3205" s="1" t="s">
        <v>3570</v>
      </c>
      <c r="S3205" s="2">
        <v>38.39</v>
      </c>
      <c r="T3205">
        <v>1</v>
      </c>
      <c r="U3205" t="s">
        <v>58</v>
      </c>
      <c r="V3205" s="4">
        <v>0.375</v>
      </c>
      <c r="W3205" t="s">
        <v>60</v>
      </c>
      <c r="X3205" t="s">
        <v>143</v>
      </c>
      <c r="Y3205" s="2">
        <v>14.4</v>
      </c>
      <c r="Z3205" s="2">
        <v>14.4</v>
      </c>
      <c r="AA3205" s="2">
        <v>14.4</v>
      </c>
      <c r="AB3205" s="2">
        <v>0</v>
      </c>
    </row>
    <row r="3206" spans="1:28" x14ac:dyDescent="0.25">
      <c r="A3206">
        <v>2030675166</v>
      </c>
      <c r="B3206" t="s">
        <v>267</v>
      </c>
      <c r="C3206" t="s">
        <v>268</v>
      </c>
      <c r="D3206" s="5" t="str">
        <f t="shared" si="156"/>
        <v>KRAUTER MELANIE</v>
      </c>
      <c r="E3206" t="s">
        <v>188</v>
      </c>
      <c r="F3206" t="s">
        <v>1796</v>
      </c>
      <c r="G3206" t="s">
        <v>1797</v>
      </c>
      <c r="H3206" t="s">
        <v>1797</v>
      </c>
      <c r="I3206" s="8">
        <v>16633294</v>
      </c>
      <c r="J3206" t="s">
        <v>216</v>
      </c>
      <c r="K3206" t="s">
        <v>221</v>
      </c>
      <c r="L3206" t="str">
        <f t="shared" si="154"/>
        <v>Richard Yale</v>
      </c>
      <c r="M3206" t="s">
        <v>57</v>
      </c>
      <c r="N3206" s="1">
        <v>45901</v>
      </c>
      <c r="O3206" s="1">
        <v>46174</v>
      </c>
      <c r="P3206">
        <f t="shared" si="155"/>
        <v>9</v>
      </c>
      <c r="Q3206" s="1" t="s">
        <v>142</v>
      </c>
      <c r="R3206" s="1" t="s">
        <v>3570</v>
      </c>
      <c r="S3206" s="2">
        <v>64.16</v>
      </c>
      <c r="T3206">
        <v>1</v>
      </c>
      <c r="U3206" t="s">
        <v>58</v>
      </c>
      <c r="V3206" s="4">
        <v>0.375</v>
      </c>
      <c r="W3206" t="s">
        <v>60</v>
      </c>
      <c r="X3206" t="s">
        <v>143</v>
      </c>
      <c r="Y3206" s="2">
        <v>24.06</v>
      </c>
      <c r="Z3206" s="2">
        <v>24.06</v>
      </c>
      <c r="AA3206" s="2">
        <v>24.06</v>
      </c>
      <c r="AB3206" s="2">
        <v>0</v>
      </c>
    </row>
    <row r="3207" spans="1:28" x14ac:dyDescent="0.25">
      <c r="A3207">
        <v>2031190207</v>
      </c>
      <c r="B3207" t="s">
        <v>325</v>
      </c>
      <c r="C3207" t="s">
        <v>326</v>
      </c>
      <c r="D3207" s="5" t="str">
        <f t="shared" si="156"/>
        <v>JANICE SEMPRINI</v>
      </c>
      <c r="E3207" t="s">
        <v>161</v>
      </c>
      <c r="F3207" t="s">
        <v>1796</v>
      </c>
      <c r="G3207" t="s">
        <v>1797</v>
      </c>
      <c r="H3207" t="s">
        <v>1797</v>
      </c>
      <c r="I3207" s="8">
        <v>16633294</v>
      </c>
      <c r="J3207" t="s">
        <v>216</v>
      </c>
      <c r="K3207" t="s">
        <v>221</v>
      </c>
      <c r="L3207" t="str">
        <f t="shared" si="154"/>
        <v>Richard Yale</v>
      </c>
      <c r="M3207" t="s">
        <v>57</v>
      </c>
      <c r="N3207" s="1">
        <v>45925</v>
      </c>
      <c r="O3207" s="1">
        <v>46198</v>
      </c>
      <c r="P3207">
        <f t="shared" si="155"/>
        <v>9</v>
      </c>
      <c r="Q3207" s="1" t="s">
        <v>142</v>
      </c>
      <c r="R3207" s="1" t="s">
        <v>3570</v>
      </c>
      <c r="S3207" s="2">
        <v>63.74</v>
      </c>
      <c r="T3207">
        <v>1</v>
      </c>
      <c r="U3207" t="s">
        <v>58</v>
      </c>
      <c r="V3207" s="4">
        <v>0.375</v>
      </c>
      <c r="W3207" t="s">
        <v>60</v>
      </c>
      <c r="X3207" t="s">
        <v>143</v>
      </c>
      <c r="Y3207" s="2">
        <v>23.9</v>
      </c>
      <c r="Z3207" s="2">
        <v>23.9</v>
      </c>
      <c r="AA3207" s="2">
        <v>23.9</v>
      </c>
      <c r="AB3207" s="2">
        <v>0</v>
      </c>
    </row>
    <row r="3208" spans="1:28" x14ac:dyDescent="0.25">
      <c r="A3208">
        <v>2030697180</v>
      </c>
      <c r="B3208" t="s">
        <v>1602</v>
      </c>
      <c r="C3208" t="s">
        <v>1603</v>
      </c>
      <c r="D3208" s="5" t="str">
        <f t="shared" si="156"/>
        <v>BORROUGHS ABBEY</v>
      </c>
      <c r="E3208" t="s">
        <v>52</v>
      </c>
      <c r="F3208" t="s">
        <v>1796</v>
      </c>
      <c r="G3208" t="s">
        <v>1797</v>
      </c>
      <c r="H3208" t="s">
        <v>1797</v>
      </c>
      <c r="I3208" s="8">
        <v>15950276</v>
      </c>
      <c r="J3208" t="s">
        <v>854</v>
      </c>
      <c r="K3208" t="s">
        <v>855</v>
      </c>
      <c r="L3208" t="str">
        <f t="shared" si="154"/>
        <v>Ryan Stocker</v>
      </c>
      <c r="M3208" t="s">
        <v>57</v>
      </c>
      <c r="N3208" s="1">
        <v>45901</v>
      </c>
      <c r="O3208" s="1">
        <v>46174</v>
      </c>
      <c r="P3208">
        <f t="shared" si="155"/>
        <v>9</v>
      </c>
      <c r="Q3208" s="1" t="s">
        <v>142</v>
      </c>
      <c r="R3208" s="1" t="s">
        <v>3570</v>
      </c>
      <c r="S3208" s="2">
        <v>89</v>
      </c>
      <c r="T3208">
        <v>1</v>
      </c>
      <c r="U3208" t="s">
        <v>58</v>
      </c>
      <c r="V3208" s="4">
        <v>0.375</v>
      </c>
      <c r="W3208" t="s">
        <v>60</v>
      </c>
      <c r="X3208" t="s">
        <v>143</v>
      </c>
      <c r="Y3208" s="2">
        <v>33.380000000000003</v>
      </c>
      <c r="Z3208" s="2">
        <v>33.380000000000003</v>
      </c>
      <c r="AA3208" s="2">
        <v>33.380000000000003</v>
      </c>
      <c r="AB3208" s="2">
        <v>0</v>
      </c>
    </row>
    <row r="3209" spans="1:28" x14ac:dyDescent="0.25">
      <c r="A3209">
        <v>2030517073</v>
      </c>
      <c r="B3209" t="s">
        <v>255</v>
      </c>
      <c r="C3209" t="s">
        <v>256</v>
      </c>
      <c r="D3209" s="5" t="str">
        <f t="shared" si="156"/>
        <v>CORTNEY BLACKWELL</v>
      </c>
      <c r="E3209" t="s">
        <v>257</v>
      </c>
      <c r="F3209" t="s">
        <v>734</v>
      </c>
      <c r="G3209" t="s">
        <v>746</v>
      </c>
      <c r="H3209" t="s">
        <v>746</v>
      </c>
      <c r="I3209" s="8">
        <v>8307933</v>
      </c>
      <c r="J3209" t="s">
        <v>114</v>
      </c>
      <c r="K3209" t="s">
        <v>115</v>
      </c>
      <c r="L3209" t="str">
        <f t="shared" si="154"/>
        <v>GREGORY TEIPEL</v>
      </c>
      <c r="M3209" t="s">
        <v>57</v>
      </c>
      <c r="N3209" s="1">
        <v>45907</v>
      </c>
      <c r="O3209" s="1">
        <v>46180</v>
      </c>
      <c r="P3209">
        <f t="shared" si="155"/>
        <v>9</v>
      </c>
      <c r="Q3209" s="1" t="s">
        <v>142</v>
      </c>
      <c r="R3209" s="1" t="s">
        <v>3570</v>
      </c>
      <c r="S3209" s="2">
        <v>25</v>
      </c>
      <c r="T3209">
        <v>1</v>
      </c>
      <c r="U3209" t="s">
        <v>58</v>
      </c>
      <c r="V3209" s="3">
        <v>0.9</v>
      </c>
      <c r="W3209" t="s">
        <v>60</v>
      </c>
      <c r="X3209" t="s">
        <v>143</v>
      </c>
      <c r="Y3209" s="2">
        <v>22.5</v>
      </c>
      <c r="Z3209" s="2">
        <v>22.5</v>
      </c>
      <c r="AA3209" s="2">
        <v>22.5</v>
      </c>
      <c r="AB3209" s="2">
        <v>0</v>
      </c>
    </row>
    <row r="3210" spans="1:28" x14ac:dyDescent="0.25">
      <c r="A3210">
        <v>2030720776</v>
      </c>
      <c r="B3210" t="s">
        <v>1683</v>
      </c>
      <c r="C3210" t="s">
        <v>3301</v>
      </c>
      <c r="D3210" s="5" t="str">
        <f t="shared" si="156"/>
        <v>REISBERG GINA</v>
      </c>
      <c r="E3210" t="s">
        <v>177</v>
      </c>
      <c r="F3210" t="s">
        <v>734</v>
      </c>
      <c r="G3210" t="s">
        <v>746</v>
      </c>
      <c r="H3210" t="s">
        <v>746</v>
      </c>
      <c r="I3210" s="8">
        <v>5442438</v>
      </c>
      <c r="J3210" t="s">
        <v>178</v>
      </c>
      <c r="K3210" t="s">
        <v>179</v>
      </c>
      <c r="L3210" t="str">
        <f t="shared" si="154"/>
        <v>Ronald Max</v>
      </c>
      <c r="M3210" t="s">
        <v>57</v>
      </c>
      <c r="N3210" s="1">
        <v>45901</v>
      </c>
      <c r="O3210" s="1">
        <v>46174</v>
      </c>
      <c r="P3210">
        <f t="shared" si="155"/>
        <v>9</v>
      </c>
      <c r="Q3210" s="1" t="s">
        <v>142</v>
      </c>
      <c r="R3210" s="1" t="s">
        <v>3570</v>
      </c>
      <c r="S3210" s="2">
        <v>99.25</v>
      </c>
      <c r="T3210">
        <v>1</v>
      </c>
      <c r="U3210" t="s">
        <v>58</v>
      </c>
      <c r="V3210" s="3">
        <v>0.9</v>
      </c>
      <c r="W3210" t="s">
        <v>60</v>
      </c>
      <c r="X3210" t="s">
        <v>143</v>
      </c>
      <c r="Y3210" s="2">
        <v>89.32</v>
      </c>
      <c r="Z3210" s="2">
        <v>89.32</v>
      </c>
      <c r="AA3210" s="2">
        <v>89.32</v>
      </c>
      <c r="AB3210" s="2">
        <v>0</v>
      </c>
    </row>
    <row r="3211" spans="1:28" x14ac:dyDescent="0.25">
      <c r="A3211">
        <v>2030697182</v>
      </c>
      <c r="B3211" t="s">
        <v>1602</v>
      </c>
      <c r="C3211" t="s">
        <v>1603</v>
      </c>
      <c r="D3211" s="5" t="str">
        <f t="shared" si="156"/>
        <v>BORROUGHS ABBEY</v>
      </c>
      <c r="E3211" t="s">
        <v>52</v>
      </c>
      <c r="F3211" t="s">
        <v>734</v>
      </c>
      <c r="G3211" t="s">
        <v>746</v>
      </c>
      <c r="H3211" t="s">
        <v>746</v>
      </c>
      <c r="I3211" s="8">
        <v>15950276</v>
      </c>
      <c r="J3211" t="s">
        <v>854</v>
      </c>
      <c r="K3211" t="s">
        <v>855</v>
      </c>
      <c r="L3211" t="str">
        <f t="shared" si="154"/>
        <v>Ryan Stocker</v>
      </c>
      <c r="M3211" t="s">
        <v>57</v>
      </c>
      <c r="N3211" s="1">
        <v>45901</v>
      </c>
      <c r="O3211" s="1">
        <v>46174</v>
      </c>
      <c r="P3211">
        <f t="shared" si="155"/>
        <v>9</v>
      </c>
      <c r="Q3211" s="1" t="s">
        <v>142</v>
      </c>
      <c r="R3211" s="1" t="s">
        <v>3570</v>
      </c>
      <c r="S3211" s="2">
        <v>68.63</v>
      </c>
      <c r="T3211">
        <v>1</v>
      </c>
      <c r="U3211" t="s">
        <v>58</v>
      </c>
      <c r="V3211" s="3">
        <v>0.9</v>
      </c>
      <c r="W3211" t="s">
        <v>60</v>
      </c>
      <c r="X3211" t="s">
        <v>143</v>
      </c>
      <c r="Y3211" s="2">
        <v>61.77</v>
      </c>
      <c r="Z3211" s="2">
        <v>61.77</v>
      </c>
      <c r="AA3211" s="2">
        <v>61.77</v>
      </c>
      <c r="AB3211" s="2">
        <v>0</v>
      </c>
    </row>
    <row r="3212" spans="1:28" x14ac:dyDescent="0.25">
      <c r="A3212">
        <v>2030697181</v>
      </c>
      <c r="B3212" t="s">
        <v>1602</v>
      </c>
      <c r="C3212" t="s">
        <v>1603</v>
      </c>
      <c r="D3212" s="5" t="str">
        <f t="shared" si="156"/>
        <v>BORROUGHS ABBEY</v>
      </c>
      <c r="E3212" t="s">
        <v>52</v>
      </c>
      <c r="F3212" t="s">
        <v>53</v>
      </c>
      <c r="G3212" t="s">
        <v>1489</v>
      </c>
      <c r="H3212" t="s">
        <v>1489</v>
      </c>
      <c r="I3212" s="8">
        <v>15950276</v>
      </c>
      <c r="J3212" t="s">
        <v>854</v>
      </c>
      <c r="K3212" t="s">
        <v>855</v>
      </c>
      <c r="L3212" t="str">
        <f t="shared" si="154"/>
        <v>Ryan Stocker</v>
      </c>
      <c r="M3212" t="s">
        <v>57</v>
      </c>
      <c r="N3212" s="1">
        <v>45901</v>
      </c>
      <c r="O3212" s="1">
        <v>46174</v>
      </c>
      <c r="P3212">
        <f t="shared" si="155"/>
        <v>9</v>
      </c>
      <c r="Q3212" s="1" t="s">
        <v>142</v>
      </c>
      <c r="R3212" s="1" t="s">
        <v>3570</v>
      </c>
      <c r="S3212" s="2">
        <v>75.69</v>
      </c>
      <c r="T3212">
        <v>1</v>
      </c>
      <c r="U3212" t="s">
        <v>58</v>
      </c>
      <c r="V3212" s="3">
        <v>0.6</v>
      </c>
      <c r="W3212" t="s">
        <v>60</v>
      </c>
      <c r="X3212" t="s">
        <v>143</v>
      </c>
      <c r="Y3212" s="2">
        <v>45.41</v>
      </c>
      <c r="Z3212" s="2">
        <v>45.41</v>
      </c>
      <c r="AA3212" s="2">
        <v>45.41</v>
      </c>
      <c r="AB3212" s="2">
        <v>0</v>
      </c>
    </row>
    <row r="3213" spans="1:28" x14ac:dyDescent="0.25">
      <c r="A3213">
        <v>2030875844</v>
      </c>
      <c r="B3213" t="s">
        <v>1604</v>
      </c>
      <c r="C3213" t="s">
        <v>1605</v>
      </c>
      <c r="D3213" s="5" t="str">
        <f t="shared" si="156"/>
        <v>GABRIELA BARRAGAN</v>
      </c>
      <c r="E3213" t="s">
        <v>1406</v>
      </c>
      <c r="F3213" t="s">
        <v>53</v>
      </c>
      <c r="G3213" t="s">
        <v>54</v>
      </c>
      <c r="H3213" t="s">
        <v>54</v>
      </c>
      <c r="I3213" s="8">
        <v>17425766</v>
      </c>
      <c r="J3213" t="s">
        <v>999</v>
      </c>
      <c r="K3213" t="s">
        <v>440</v>
      </c>
      <c r="L3213" t="str">
        <f t="shared" si="154"/>
        <v>CAROL FOLEY</v>
      </c>
      <c r="M3213" t="s">
        <v>57</v>
      </c>
      <c r="N3213" s="1">
        <v>45905</v>
      </c>
      <c r="O3213" s="1">
        <v>46178</v>
      </c>
      <c r="P3213">
        <f t="shared" si="155"/>
        <v>9</v>
      </c>
      <c r="Q3213" s="1" t="s">
        <v>142</v>
      </c>
      <c r="R3213" s="1" t="s">
        <v>3570</v>
      </c>
      <c r="S3213" s="2">
        <v>75.75</v>
      </c>
      <c r="T3213">
        <v>1</v>
      </c>
      <c r="U3213" t="s">
        <v>58</v>
      </c>
      <c r="V3213" s="3">
        <v>0.6</v>
      </c>
      <c r="W3213" t="s">
        <v>60</v>
      </c>
      <c r="X3213" t="s">
        <v>143</v>
      </c>
      <c r="Y3213" s="2">
        <v>45.45</v>
      </c>
      <c r="Z3213" s="2">
        <v>45.45</v>
      </c>
      <c r="AA3213" s="2">
        <v>45.45</v>
      </c>
      <c r="AB3213" s="2">
        <v>0</v>
      </c>
    </row>
    <row r="3214" spans="1:28" x14ac:dyDescent="0.25">
      <c r="A3214">
        <v>2029885344</v>
      </c>
      <c r="B3214" t="s">
        <v>1648</v>
      </c>
      <c r="C3214" t="s">
        <v>3142</v>
      </c>
      <c r="D3214" s="5" t="str">
        <f t="shared" si="156"/>
        <v>HUEY CRAIG</v>
      </c>
      <c r="E3214" t="s">
        <v>52</v>
      </c>
      <c r="F3214" t="s">
        <v>734</v>
      </c>
      <c r="G3214" t="s">
        <v>951</v>
      </c>
      <c r="H3214" t="s">
        <v>951</v>
      </c>
      <c r="I3214" s="8" t="s">
        <v>3546</v>
      </c>
      <c r="J3214" t="s">
        <v>65</v>
      </c>
      <c r="K3214" t="s">
        <v>66</v>
      </c>
      <c r="L3214" t="str">
        <f t="shared" si="154"/>
        <v>ANNE MARIE KOZACHECK</v>
      </c>
      <c r="M3214" t="s">
        <v>57</v>
      </c>
      <c r="N3214" s="1">
        <v>45870</v>
      </c>
      <c r="O3214" s="1">
        <v>46174</v>
      </c>
      <c r="P3214">
        <f t="shared" si="155"/>
        <v>10</v>
      </c>
      <c r="Q3214" s="1" t="s">
        <v>142</v>
      </c>
      <c r="R3214" s="1" t="s">
        <v>3570</v>
      </c>
      <c r="S3214" s="2">
        <v>25.73</v>
      </c>
      <c r="T3214">
        <v>1</v>
      </c>
      <c r="U3214" t="s">
        <v>58</v>
      </c>
      <c r="V3214" s="3">
        <v>0.7</v>
      </c>
      <c r="W3214" t="s">
        <v>60</v>
      </c>
      <c r="X3214" t="s">
        <v>143</v>
      </c>
      <c r="Y3214" s="2">
        <v>18.010000000000002</v>
      </c>
      <c r="Z3214" s="2">
        <v>18.010000000000002</v>
      </c>
      <c r="AA3214" s="2">
        <v>18.010000000000002</v>
      </c>
      <c r="AB3214" s="2">
        <v>0</v>
      </c>
    </row>
    <row r="3215" spans="1:28" x14ac:dyDescent="0.25">
      <c r="A3215">
        <v>2030189267</v>
      </c>
      <c r="B3215" t="s">
        <v>186</v>
      </c>
      <c r="C3215" t="s">
        <v>187</v>
      </c>
      <c r="D3215" s="5" t="str">
        <f t="shared" si="156"/>
        <v>BEAKE JAYSON</v>
      </c>
      <c r="E3215" t="s">
        <v>188</v>
      </c>
      <c r="F3215" t="s">
        <v>734</v>
      </c>
      <c r="G3215" t="s">
        <v>951</v>
      </c>
      <c r="H3215" t="s">
        <v>951</v>
      </c>
      <c r="I3215" s="8">
        <v>8307933</v>
      </c>
      <c r="J3215" t="s">
        <v>114</v>
      </c>
      <c r="K3215" t="s">
        <v>115</v>
      </c>
      <c r="L3215" t="str">
        <f t="shared" si="154"/>
        <v>GREGORY TEIPEL</v>
      </c>
      <c r="M3215" t="s">
        <v>57</v>
      </c>
      <c r="N3215" s="1">
        <v>45876</v>
      </c>
      <c r="O3215" s="1">
        <v>46180</v>
      </c>
      <c r="P3215">
        <f t="shared" si="155"/>
        <v>10</v>
      </c>
      <c r="Q3215" s="1" t="s">
        <v>142</v>
      </c>
      <c r="R3215" s="1" t="s">
        <v>3570</v>
      </c>
      <c r="S3215" s="2">
        <v>25.73</v>
      </c>
      <c r="T3215">
        <v>1</v>
      </c>
      <c r="U3215" t="s">
        <v>58</v>
      </c>
      <c r="V3215" s="3">
        <v>0.7</v>
      </c>
      <c r="W3215" t="s">
        <v>60</v>
      </c>
      <c r="X3215" t="s">
        <v>143</v>
      </c>
      <c r="Y3215" s="2">
        <v>18.010000000000002</v>
      </c>
      <c r="Z3215" s="2">
        <v>18.010000000000002</v>
      </c>
      <c r="AA3215" s="2">
        <v>18.010000000000002</v>
      </c>
      <c r="AB3215" s="2">
        <v>0</v>
      </c>
    </row>
    <row r="3216" spans="1:28" x14ac:dyDescent="0.25">
      <c r="A3216">
        <v>2030123797</v>
      </c>
      <c r="B3216" t="s">
        <v>3274</v>
      </c>
      <c r="C3216" t="s">
        <v>3275</v>
      </c>
      <c r="D3216" s="5" t="str">
        <f t="shared" si="156"/>
        <v>RIEFNER FREDERICK</v>
      </c>
      <c r="E3216" t="s">
        <v>177</v>
      </c>
      <c r="F3216" t="s">
        <v>734</v>
      </c>
      <c r="G3216" t="s">
        <v>951</v>
      </c>
      <c r="H3216" t="s">
        <v>951</v>
      </c>
      <c r="I3216" s="8">
        <v>5442438</v>
      </c>
      <c r="J3216" t="s">
        <v>178</v>
      </c>
      <c r="K3216" t="s">
        <v>179</v>
      </c>
      <c r="L3216" t="str">
        <f t="shared" si="154"/>
        <v>Ronald Max</v>
      </c>
      <c r="M3216" t="s">
        <v>57</v>
      </c>
      <c r="N3216" s="1">
        <v>45870</v>
      </c>
      <c r="O3216" s="1">
        <v>46174</v>
      </c>
      <c r="P3216">
        <f t="shared" si="155"/>
        <v>10</v>
      </c>
      <c r="Q3216" s="1" t="s">
        <v>142</v>
      </c>
      <c r="R3216" s="1" t="s">
        <v>3570</v>
      </c>
      <c r="S3216" s="2">
        <v>24.61</v>
      </c>
      <c r="T3216">
        <v>1</v>
      </c>
      <c r="U3216" t="s">
        <v>58</v>
      </c>
      <c r="V3216" s="3">
        <v>0.7</v>
      </c>
      <c r="W3216" t="s">
        <v>60</v>
      </c>
      <c r="X3216" t="s">
        <v>143</v>
      </c>
      <c r="Y3216" s="2">
        <v>17.23</v>
      </c>
      <c r="Z3216" s="2">
        <v>17.23</v>
      </c>
      <c r="AA3216" s="2">
        <v>17.23</v>
      </c>
      <c r="AB3216" s="2">
        <v>0</v>
      </c>
    </row>
    <row r="3217" spans="1:28" x14ac:dyDescent="0.25">
      <c r="A3217">
        <v>2030137893</v>
      </c>
      <c r="B3217" t="s">
        <v>175</v>
      </c>
      <c r="C3217" t="s">
        <v>176</v>
      </c>
      <c r="D3217" s="5" t="str">
        <f t="shared" si="156"/>
        <v>BANKERT JADEN</v>
      </c>
      <c r="E3217" t="s">
        <v>177</v>
      </c>
      <c r="F3217" t="s">
        <v>734</v>
      </c>
      <c r="G3217" t="s">
        <v>951</v>
      </c>
      <c r="H3217" t="s">
        <v>951</v>
      </c>
      <c r="I3217" s="8">
        <v>5442438</v>
      </c>
      <c r="J3217" t="s">
        <v>178</v>
      </c>
      <c r="K3217" t="s">
        <v>179</v>
      </c>
      <c r="L3217" t="str">
        <f t="shared" si="154"/>
        <v>Ronald Max</v>
      </c>
      <c r="M3217" t="s">
        <v>57</v>
      </c>
      <c r="N3217" s="1">
        <v>45870</v>
      </c>
      <c r="O3217" s="1">
        <v>46174</v>
      </c>
      <c r="P3217">
        <f t="shared" si="155"/>
        <v>10</v>
      </c>
      <c r="Q3217" s="1" t="s">
        <v>142</v>
      </c>
      <c r="R3217" s="1" t="s">
        <v>3570</v>
      </c>
      <c r="S3217" s="2">
        <v>24.61</v>
      </c>
      <c r="T3217">
        <v>1</v>
      </c>
      <c r="U3217" t="s">
        <v>58</v>
      </c>
      <c r="V3217" s="3">
        <v>0.7</v>
      </c>
      <c r="W3217" t="s">
        <v>60</v>
      </c>
      <c r="X3217" t="s">
        <v>143</v>
      </c>
      <c r="Y3217" s="2">
        <v>17.23</v>
      </c>
      <c r="Z3217" s="2">
        <v>17.23</v>
      </c>
      <c r="AA3217" s="2">
        <v>17.23</v>
      </c>
      <c r="AB3217" s="2">
        <v>0</v>
      </c>
    </row>
    <row r="3218" spans="1:28" x14ac:dyDescent="0.25">
      <c r="A3218">
        <v>2030147202</v>
      </c>
      <c r="B3218" t="s">
        <v>182</v>
      </c>
      <c r="C3218" t="s">
        <v>183</v>
      </c>
      <c r="D3218" s="5" t="str">
        <f t="shared" si="156"/>
        <v>HAYES MEGAN</v>
      </c>
      <c r="E3218" t="s">
        <v>177</v>
      </c>
      <c r="F3218" t="s">
        <v>734</v>
      </c>
      <c r="G3218" t="s">
        <v>951</v>
      </c>
      <c r="H3218" t="s">
        <v>951</v>
      </c>
      <c r="I3218" s="8">
        <v>5442438</v>
      </c>
      <c r="J3218" t="s">
        <v>178</v>
      </c>
      <c r="K3218" t="s">
        <v>179</v>
      </c>
      <c r="L3218" t="str">
        <f t="shared" si="154"/>
        <v>Ronald Max</v>
      </c>
      <c r="M3218" t="s">
        <v>57</v>
      </c>
      <c r="N3218" s="1">
        <v>45870</v>
      </c>
      <c r="O3218" s="1">
        <v>46174</v>
      </c>
      <c r="P3218">
        <f t="shared" si="155"/>
        <v>10</v>
      </c>
      <c r="Q3218" s="1" t="s">
        <v>142</v>
      </c>
      <c r="R3218" s="1" t="s">
        <v>3570</v>
      </c>
      <c r="S3218" s="2">
        <v>24.61</v>
      </c>
      <c r="T3218">
        <v>1</v>
      </c>
      <c r="U3218" t="s">
        <v>58</v>
      </c>
      <c r="V3218" s="3">
        <v>0.7</v>
      </c>
      <c r="W3218" t="s">
        <v>60</v>
      </c>
      <c r="X3218" t="s">
        <v>143</v>
      </c>
      <c r="Y3218" s="2">
        <v>17.23</v>
      </c>
      <c r="Z3218" s="2">
        <v>17.23</v>
      </c>
      <c r="AA3218" s="2">
        <v>17.23</v>
      </c>
      <c r="AB3218" s="2">
        <v>0</v>
      </c>
    </row>
    <row r="3219" spans="1:28" x14ac:dyDescent="0.25">
      <c r="A3219">
        <v>2030175285</v>
      </c>
      <c r="B3219" t="s">
        <v>3280</v>
      </c>
      <c r="C3219" t="s">
        <v>834</v>
      </c>
      <c r="D3219" s="5" t="str">
        <f t="shared" si="156"/>
        <v>LEWIS SABRELLE</v>
      </c>
      <c r="E3219" t="s">
        <v>177</v>
      </c>
      <c r="F3219" t="s">
        <v>734</v>
      </c>
      <c r="G3219" t="s">
        <v>951</v>
      </c>
      <c r="H3219" t="s">
        <v>951</v>
      </c>
      <c r="I3219" s="8">
        <v>5442438</v>
      </c>
      <c r="J3219" t="s">
        <v>178</v>
      </c>
      <c r="K3219" t="s">
        <v>179</v>
      </c>
      <c r="L3219" t="str">
        <f t="shared" si="154"/>
        <v>Ronald Max</v>
      </c>
      <c r="M3219" t="s">
        <v>57</v>
      </c>
      <c r="N3219" s="1">
        <v>45870</v>
      </c>
      <c r="O3219" s="1">
        <v>46174</v>
      </c>
      <c r="P3219">
        <f t="shared" si="155"/>
        <v>10</v>
      </c>
      <c r="Q3219" s="1" t="s">
        <v>142</v>
      </c>
      <c r="R3219" s="1" t="s">
        <v>3570</v>
      </c>
      <c r="S3219" s="2">
        <v>24.61</v>
      </c>
      <c r="T3219">
        <v>1</v>
      </c>
      <c r="U3219" t="s">
        <v>58</v>
      </c>
      <c r="V3219" s="3">
        <v>0.7</v>
      </c>
      <c r="W3219" t="s">
        <v>60</v>
      </c>
      <c r="X3219" t="s">
        <v>143</v>
      </c>
      <c r="Y3219" s="2">
        <v>17.23</v>
      </c>
      <c r="Z3219" s="2">
        <v>17.23</v>
      </c>
      <c r="AA3219" s="2">
        <v>17.23</v>
      </c>
      <c r="AB3219" s="2">
        <v>0</v>
      </c>
    </row>
    <row r="3220" spans="1:28" x14ac:dyDescent="0.25">
      <c r="A3220">
        <v>2030194091</v>
      </c>
      <c r="B3220" t="s">
        <v>192</v>
      </c>
      <c r="C3220" t="s">
        <v>193</v>
      </c>
      <c r="D3220" s="5" t="str">
        <f t="shared" si="156"/>
        <v>MORILLA OTNIEL</v>
      </c>
      <c r="E3220" t="s">
        <v>177</v>
      </c>
      <c r="F3220" t="s">
        <v>734</v>
      </c>
      <c r="G3220" t="s">
        <v>951</v>
      </c>
      <c r="H3220" t="s">
        <v>951</v>
      </c>
      <c r="I3220" s="8">
        <v>5442438</v>
      </c>
      <c r="J3220" t="s">
        <v>178</v>
      </c>
      <c r="K3220" t="s">
        <v>179</v>
      </c>
      <c r="L3220" t="str">
        <f t="shared" si="154"/>
        <v>Ronald Max</v>
      </c>
      <c r="M3220" t="s">
        <v>57</v>
      </c>
      <c r="N3220" s="1">
        <v>45870</v>
      </c>
      <c r="O3220" s="1">
        <v>46174</v>
      </c>
      <c r="P3220">
        <f t="shared" si="155"/>
        <v>10</v>
      </c>
      <c r="Q3220" s="1" t="s">
        <v>142</v>
      </c>
      <c r="R3220" s="1" t="s">
        <v>3570</v>
      </c>
      <c r="S3220" s="2">
        <v>78.97</v>
      </c>
      <c r="T3220">
        <v>1</v>
      </c>
      <c r="U3220" t="s">
        <v>58</v>
      </c>
      <c r="V3220" s="3">
        <v>0.7</v>
      </c>
      <c r="W3220" t="s">
        <v>60</v>
      </c>
      <c r="X3220" t="s">
        <v>143</v>
      </c>
      <c r="Y3220" s="2">
        <v>55.28</v>
      </c>
      <c r="Z3220" s="2">
        <v>55.28</v>
      </c>
      <c r="AA3220" s="2">
        <v>55.28</v>
      </c>
      <c r="AB3220" s="2">
        <v>0</v>
      </c>
    </row>
    <row r="3221" spans="1:28" x14ac:dyDescent="0.25">
      <c r="A3221">
        <v>2030215069</v>
      </c>
      <c r="B3221" t="s">
        <v>194</v>
      </c>
      <c r="C3221" t="s">
        <v>195</v>
      </c>
      <c r="D3221" s="5" t="str">
        <f t="shared" si="156"/>
        <v>KLANK STEVEN</v>
      </c>
      <c r="E3221" t="s">
        <v>177</v>
      </c>
      <c r="F3221" t="s">
        <v>734</v>
      </c>
      <c r="G3221" t="s">
        <v>951</v>
      </c>
      <c r="H3221" t="s">
        <v>951</v>
      </c>
      <c r="I3221" s="8">
        <v>5442438</v>
      </c>
      <c r="J3221" t="s">
        <v>178</v>
      </c>
      <c r="K3221" t="s">
        <v>179</v>
      </c>
      <c r="L3221" t="str">
        <f t="shared" si="154"/>
        <v>Ronald Max</v>
      </c>
      <c r="M3221" t="s">
        <v>57</v>
      </c>
      <c r="N3221" s="1">
        <v>45870</v>
      </c>
      <c r="O3221" s="1">
        <v>46174</v>
      </c>
      <c r="P3221">
        <f t="shared" si="155"/>
        <v>10</v>
      </c>
      <c r="Q3221" s="1" t="s">
        <v>142</v>
      </c>
      <c r="R3221" s="1" t="s">
        <v>3570</v>
      </c>
      <c r="S3221" s="2">
        <v>24.61</v>
      </c>
      <c r="T3221">
        <v>1</v>
      </c>
      <c r="U3221" t="s">
        <v>58</v>
      </c>
      <c r="V3221" s="3">
        <v>0.7</v>
      </c>
      <c r="W3221" t="s">
        <v>60</v>
      </c>
      <c r="X3221" t="s">
        <v>143</v>
      </c>
      <c r="Y3221" s="2">
        <v>17.23</v>
      </c>
      <c r="Z3221" s="2">
        <v>17.23</v>
      </c>
      <c r="AA3221" s="2">
        <v>17.23</v>
      </c>
      <c r="AB3221" s="2">
        <v>0</v>
      </c>
    </row>
    <row r="3222" spans="1:28" x14ac:dyDescent="0.25">
      <c r="A3222">
        <v>2030259635</v>
      </c>
      <c r="B3222" t="s">
        <v>222</v>
      </c>
      <c r="C3222" t="s">
        <v>223</v>
      </c>
      <c r="D3222" s="5" t="str">
        <f t="shared" si="156"/>
        <v>MERRYMAN BRENT</v>
      </c>
      <c r="E3222" t="s">
        <v>177</v>
      </c>
      <c r="F3222" t="s">
        <v>734</v>
      </c>
      <c r="G3222" t="s">
        <v>951</v>
      </c>
      <c r="H3222" t="s">
        <v>951</v>
      </c>
      <c r="I3222" s="8">
        <v>5442438</v>
      </c>
      <c r="J3222" t="s">
        <v>178</v>
      </c>
      <c r="K3222" t="s">
        <v>179</v>
      </c>
      <c r="L3222" t="str">
        <f t="shared" si="154"/>
        <v>Ronald Max</v>
      </c>
      <c r="M3222" t="s">
        <v>57</v>
      </c>
      <c r="N3222" s="1">
        <v>45871</v>
      </c>
      <c r="O3222" s="1">
        <v>46175</v>
      </c>
      <c r="P3222">
        <f t="shared" si="155"/>
        <v>10</v>
      </c>
      <c r="Q3222" s="1" t="s">
        <v>142</v>
      </c>
      <c r="R3222" s="1" t="s">
        <v>3570</v>
      </c>
      <c r="S3222" s="2">
        <v>24.61</v>
      </c>
      <c r="T3222">
        <v>1</v>
      </c>
      <c r="U3222" t="s">
        <v>58</v>
      </c>
      <c r="V3222" s="3">
        <v>0.7</v>
      </c>
      <c r="W3222" t="s">
        <v>60</v>
      </c>
      <c r="X3222" t="s">
        <v>143</v>
      </c>
      <c r="Y3222" s="2">
        <v>17.23</v>
      </c>
      <c r="Z3222" s="2">
        <v>17.23</v>
      </c>
      <c r="AA3222" s="2">
        <v>17.23</v>
      </c>
      <c r="AB3222" s="2">
        <v>0</v>
      </c>
    </row>
    <row r="3223" spans="1:28" x14ac:dyDescent="0.25">
      <c r="A3223">
        <v>2030261123</v>
      </c>
      <c r="B3223" t="s">
        <v>224</v>
      </c>
      <c r="C3223" t="s">
        <v>225</v>
      </c>
      <c r="D3223" s="5" t="str">
        <f t="shared" si="156"/>
        <v>HAZELL ROBIN</v>
      </c>
      <c r="E3223" t="s">
        <v>177</v>
      </c>
      <c r="F3223" t="s">
        <v>734</v>
      </c>
      <c r="G3223" t="s">
        <v>951</v>
      </c>
      <c r="H3223" t="s">
        <v>951</v>
      </c>
      <c r="I3223" s="8">
        <v>5442438</v>
      </c>
      <c r="J3223" t="s">
        <v>178</v>
      </c>
      <c r="K3223" t="s">
        <v>179</v>
      </c>
      <c r="L3223" t="str">
        <f t="shared" si="154"/>
        <v>Ronald Max</v>
      </c>
      <c r="M3223" t="s">
        <v>57</v>
      </c>
      <c r="N3223" s="1">
        <v>45871</v>
      </c>
      <c r="O3223" s="1">
        <v>46175</v>
      </c>
      <c r="P3223">
        <f t="shared" si="155"/>
        <v>10</v>
      </c>
      <c r="Q3223" s="1" t="s">
        <v>142</v>
      </c>
      <c r="R3223" s="1" t="s">
        <v>3570</v>
      </c>
      <c r="S3223" s="2">
        <v>24.61</v>
      </c>
      <c r="T3223">
        <v>1</v>
      </c>
      <c r="U3223" t="s">
        <v>58</v>
      </c>
      <c r="V3223" s="3">
        <v>0.7</v>
      </c>
      <c r="W3223" t="s">
        <v>60</v>
      </c>
      <c r="X3223" t="s">
        <v>143</v>
      </c>
      <c r="Y3223" s="2">
        <v>17.23</v>
      </c>
      <c r="Z3223" s="2">
        <v>17.23</v>
      </c>
      <c r="AA3223" s="2">
        <v>17.23</v>
      </c>
      <c r="AB3223" s="2">
        <v>0</v>
      </c>
    </row>
    <row r="3224" spans="1:28" x14ac:dyDescent="0.25">
      <c r="A3224">
        <v>2030305372</v>
      </c>
      <c r="B3224" t="s">
        <v>226</v>
      </c>
      <c r="C3224" t="s">
        <v>227</v>
      </c>
      <c r="D3224" s="5" t="str">
        <f t="shared" si="156"/>
        <v>CURRERI THERESA</v>
      </c>
      <c r="E3224" t="s">
        <v>177</v>
      </c>
      <c r="F3224" t="s">
        <v>734</v>
      </c>
      <c r="G3224" t="s">
        <v>951</v>
      </c>
      <c r="H3224" t="s">
        <v>951</v>
      </c>
      <c r="I3224" s="8">
        <v>5442438</v>
      </c>
      <c r="J3224" t="s">
        <v>178</v>
      </c>
      <c r="K3224" t="s">
        <v>179</v>
      </c>
      <c r="L3224" t="str">
        <f t="shared" si="154"/>
        <v>Ronald Max</v>
      </c>
      <c r="M3224" t="s">
        <v>57</v>
      </c>
      <c r="N3224" s="1">
        <v>45874</v>
      </c>
      <c r="O3224" s="1">
        <v>46178</v>
      </c>
      <c r="P3224">
        <f t="shared" si="155"/>
        <v>10</v>
      </c>
      <c r="Q3224" s="1" t="s">
        <v>142</v>
      </c>
      <c r="R3224" s="1" t="s">
        <v>3570</v>
      </c>
      <c r="S3224" s="2">
        <v>78.97</v>
      </c>
      <c r="T3224">
        <v>1</v>
      </c>
      <c r="U3224" t="s">
        <v>58</v>
      </c>
      <c r="V3224" s="3">
        <v>0.7</v>
      </c>
      <c r="W3224" t="s">
        <v>60</v>
      </c>
      <c r="X3224" t="s">
        <v>143</v>
      </c>
      <c r="Y3224" s="2">
        <v>55.28</v>
      </c>
      <c r="Z3224" s="2">
        <v>55.28</v>
      </c>
      <c r="AA3224" s="2">
        <v>55.28</v>
      </c>
      <c r="AB3224" s="2">
        <v>0</v>
      </c>
    </row>
    <row r="3225" spans="1:28" x14ac:dyDescent="0.25">
      <c r="A3225">
        <v>2030345986</v>
      </c>
      <c r="B3225" t="s">
        <v>233</v>
      </c>
      <c r="C3225" t="s">
        <v>234</v>
      </c>
      <c r="D3225" s="5" t="str">
        <f t="shared" si="156"/>
        <v>DOMAROTSKY ERIC</v>
      </c>
      <c r="E3225" t="s">
        <v>177</v>
      </c>
      <c r="F3225" t="s">
        <v>734</v>
      </c>
      <c r="G3225" t="s">
        <v>951</v>
      </c>
      <c r="H3225" t="s">
        <v>951</v>
      </c>
      <c r="I3225" s="8">
        <v>5442438</v>
      </c>
      <c r="J3225" t="s">
        <v>178</v>
      </c>
      <c r="K3225" t="s">
        <v>179</v>
      </c>
      <c r="L3225" t="str">
        <f t="shared" si="154"/>
        <v>Ronald Max</v>
      </c>
      <c r="M3225" t="s">
        <v>57</v>
      </c>
      <c r="N3225" s="1">
        <v>45876</v>
      </c>
      <c r="O3225" s="1">
        <v>46180</v>
      </c>
      <c r="P3225">
        <f t="shared" si="155"/>
        <v>10</v>
      </c>
      <c r="Q3225" s="1" t="s">
        <v>142</v>
      </c>
      <c r="R3225" s="1" t="s">
        <v>3570</v>
      </c>
      <c r="S3225" s="2">
        <v>24.61</v>
      </c>
      <c r="T3225">
        <v>1</v>
      </c>
      <c r="U3225" t="s">
        <v>58</v>
      </c>
      <c r="V3225" s="3">
        <v>0.7</v>
      </c>
      <c r="W3225" t="s">
        <v>60</v>
      </c>
      <c r="X3225" t="s">
        <v>143</v>
      </c>
      <c r="Y3225" s="2">
        <v>17.23</v>
      </c>
      <c r="Z3225" s="2">
        <v>17.23</v>
      </c>
      <c r="AA3225" s="2">
        <v>17.23</v>
      </c>
      <c r="AB3225" s="2">
        <v>0</v>
      </c>
    </row>
    <row r="3226" spans="1:28" x14ac:dyDescent="0.25">
      <c r="A3226">
        <v>2029758272</v>
      </c>
      <c r="B3226" t="s">
        <v>2604</v>
      </c>
      <c r="C3226" t="s">
        <v>2605</v>
      </c>
      <c r="D3226" s="5" t="str">
        <f t="shared" si="156"/>
        <v>FRERE DENA</v>
      </c>
      <c r="E3226" t="s">
        <v>172</v>
      </c>
      <c r="F3226" t="s">
        <v>734</v>
      </c>
      <c r="G3226" t="s">
        <v>951</v>
      </c>
      <c r="H3226" t="s">
        <v>951</v>
      </c>
      <c r="I3226" s="8">
        <v>8977234</v>
      </c>
      <c r="J3226" t="s">
        <v>90</v>
      </c>
      <c r="K3226" t="s">
        <v>91</v>
      </c>
      <c r="L3226" t="str">
        <f t="shared" si="154"/>
        <v>RYAN CALTAGIRONE</v>
      </c>
      <c r="M3226" t="s">
        <v>57</v>
      </c>
      <c r="N3226" s="1">
        <v>45870</v>
      </c>
      <c r="O3226" s="1">
        <v>46174</v>
      </c>
      <c r="P3226">
        <f t="shared" si="155"/>
        <v>10</v>
      </c>
      <c r="Q3226" s="1" t="s">
        <v>142</v>
      </c>
      <c r="R3226" s="1" t="s">
        <v>3570</v>
      </c>
      <c r="S3226" s="2">
        <v>21.44</v>
      </c>
      <c r="T3226">
        <v>1</v>
      </c>
      <c r="U3226" t="s">
        <v>58</v>
      </c>
      <c r="V3226" s="3">
        <v>0.7</v>
      </c>
      <c r="W3226" t="s">
        <v>60</v>
      </c>
      <c r="X3226" t="s">
        <v>143</v>
      </c>
      <c r="Y3226" s="2">
        <v>15.01</v>
      </c>
      <c r="Z3226" s="2">
        <v>15.01</v>
      </c>
      <c r="AA3226" s="2">
        <v>15.01</v>
      </c>
      <c r="AB3226" s="2">
        <v>0</v>
      </c>
    </row>
    <row r="3227" spans="1:28" x14ac:dyDescent="0.25">
      <c r="A3227">
        <v>2030074178</v>
      </c>
      <c r="B3227" t="s">
        <v>319</v>
      </c>
      <c r="C3227" t="s">
        <v>2613</v>
      </c>
      <c r="D3227" s="5" t="str">
        <f t="shared" si="156"/>
        <v>HAUSCHILD MARK</v>
      </c>
      <c r="E3227" t="s">
        <v>324</v>
      </c>
      <c r="F3227" t="s">
        <v>734</v>
      </c>
      <c r="G3227" t="s">
        <v>951</v>
      </c>
      <c r="H3227" t="s">
        <v>951</v>
      </c>
      <c r="I3227" s="8">
        <v>8977234</v>
      </c>
      <c r="J3227" t="s">
        <v>90</v>
      </c>
      <c r="K3227" t="s">
        <v>91</v>
      </c>
      <c r="L3227" t="str">
        <f t="shared" si="154"/>
        <v>RYAN CALTAGIRONE</v>
      </c>
      <c r="M3227" t="s">
        <v>57</v>
      </c>
      <c r="N3227" s="1">
        <v>45870</v>
      </c>
      <c r="O3227" s="1">
        <v>46174</v>
      </c>
      <c r="P3227">
        <f t="shared" si="155"/>
        <v>10</v>
      </c>
      <c r="Q3227" s="1" t="s">
        <v>142</v>
      </c>
      <c r="R3227" s="1" t="s">
        <v>3570</v>
      </c>
      <c r="S3227" s="2">
        <v>25.73</v>
      </c>
      <c r="T3227">
        <v>1</v>
      </c>
      <c r="U3227" t="s">
        <v>58</v>
      </c>
      <c r="V3227" s="3">
        <v>0.7</v>
      </c>
      <c r="W3227" t="s">
        <v>60</v>
      </c>
      <c r="X3227" t="s">
        <v>143</v>
      </c>
      <c r="Y3227" s="2">
        <v>18.010000000000002</v>
      </c>
      <c r="Z3227" s="2">
        <v>18.010000000000002</v>
      </c>
      <c r="AA3227" s="2">
        <v>18.010000000000002</v>
      </c>
      <c r="AB3227" s="2">
        <v>0</v>
      </c>
    </row>
    <row r="3228" spans="1:28" x14ac:dyDescent="0.25">
      <c r="A3228">
        <v>2030220295</v>
      </c>
      <c r="B3228" t="s">
        <v>117</v>
      </c>
      <c r="C3228" t="s">
        <v>1598</v>
      </c>
      <c r="D3228" s="5" t="str">
        <f t="shared" si="156"/>
        <v>BLODGETT JENNIFER</v>
      </c>
      <c r="E3228" t="s">
        <v>52</v>
      </c>
      <c r="F3228" t="s">
        <v>1691</v>
      </c>
      <c r="G3228" t="s">
        <v>1694</v>
      </c>
      <c r="H3228" t="s">
        <v>1694</v>
      </c>
      <c r="I3228" s="8">
        <v>15950276</v>
      </c>
      <c r="J3228" t="s">
        <v>854</v>
      </c>
      <c r="K3228" t="s">
        <v>855</v>
      </c>
      <c r="L3228" t="str">
        <f t="shared" si="154"/>
        <v>Ryan Stocker</v>
      </c>
      <c r="M3228" t="s">
        <v>57</v>
      </c>
      <c r="N3228" s="1">
        <v>45870</v>
      </c>
      <c r="O3228" s="1">
        <v>46174</v>
      </c>
      <c r="P3228">
        <f t="shared" si="155"/>
        <v>10</v>
      </c>
      <c r="Q3228" s="1" t="s">
        <v>142</v>
      </c>
      <c r="R3228" s="1" t="s">
        <v>3570</v>
      </c>
      <c r="S3228" s="2">
        <v>153.62</v>
      </c>
      <c r="T3228">
        <v>1</v>
      </c>
      <c r="U3228" t="s">
        <v>58</v>
      </c>
      <c r="V3228" s="3">
        <v>0.38</v>
      </c>
      <c r="W3228" t="s">
        <v>60</v>
      </c>
      <c r="X3228" t="s">
        <v>143</v>
      </c>
      <c r="Y3228" s="2">
        <v>58.38</v>
      </c>
      <c r="Z3228" s="2">
        <v>58.38</v>
      </c>
      <c r="AA3228" s="2">
        <v>58.38</v>
      </c>
      <c r="AB3228" s="2">
        <v>0</v>
      </c>
    </row>
    <row r="3229" spans="1:28" x14ac:dyDescent="0.25">
      <c r="A3229">
        <v>2030220296</v>
      </c>
      <c r="B3229" t="s">
        <v>117</v>
      </c>
      <c r="C3229" t="s">
        <v>1598</v>
      </c>
      <c r="D3229" s="5" t="str">
        <f t="shared" si="156"/>
        <v>BLODGETT JENNIFER</v>
      </c>
      <c r="E3229" t="s">
        <v>52</v>
      </c>
      <c r="F3229" t="s">
        <v>1691</v>
      </c>
      <c r="G3229" t="s">
        <v>1695</v>
      </c>
      <c r="H3229" t="s">
        <v>1694</v>
      </c>
      <c r="I3229" s="8">
        <v>15950276</v>
      </c>
      <c r="J3229" t="s">
        <v>854</v>
      </c>
      <c r="K3229" t="s">
        <v>855</v>
      </c>
      <c r="L3229" t="str">
        <f t="shared" ref="L3229:L3292" si="157">CONCATENATE(K3229," ",J3229)</f>
        <v>Ryan Stocker</v>
      </c>
      <c r="M3229" t="s">
        <v>57</v>
      </c>
      <c r="N3229" s="1">
        <v>45870</v>
      </c>
      <c r="O3229" s="1">
        <v>46174</v>
      </c>
      <c r="P3229">
        <f t="shared" si="155"/>
        <v>10</v>
      </c>
      <c r="Q3229" s="1" t="s">
        <v>142</v>
      </c>
      <c r="R3229" s="1" t="s">
        <v>3570</v>
      </c>
      <c r="S3229" s="2">
        <v>7.09</v>
      </c>
      <c r="T3229">
        <v>1</v>
      </c>
      <c r="U3229" t="s">
        <v>58</v>
      </c>
      <c r="V3229" s="3">
        <v>0.38</v>
      </c>
      <c r="W3229" t="s">
        <v>60</v>
      </c>
      <c r="X3229" t="s">
        <v>143</v>
      </c>
      <c r="Y3229" s="2">
        <v>2.69</v>
      </c>
      <c r="Z3229" s="2">
        <v>2.69</v>
      </c>
      <c r="AA3229" s="2">
        <v>2.69</v>
      </c>
      <c r="AB3229" s="2">
        <v>0</v>
      </c>
    </row>
    <row r="3230" spans="1:28" x14ac:dyDescent="0.25">
      <c r="A3230">
        <v>2030250109</v>
      </c>
      <c r="B3230" t="s">
        <v>214</v>
      </c>
      <c r="C3230" t="s">
        <v>215</v>
      </c>
      <c r="D3230" s="5" t="str">
        <f t="shared" si="156"/>
        <v>CRAVEN GINGER</v>
      </c>
      <c r="E3230" t="s">
        <v>110</v>
      </c>
      <c r="F3230" t="s">
        <v>88</v>
      </c>
      <c r="G3230" t="s">
        <v>98</v>
      </c>
      <c r="H3230" t="s">
        <v>3482</v>
      </c>
      <c r="I3230" s="8" t="s">
        <v>3558</v>
      </c>
      <c r="J3230" t="s">
        <v>216</v>
      </c>
      <c r="K3230" t="s">
        <v>217</v>
      </c>
      <c r="L3230" t="str">
        <f t="shared" si="157"/>
        <v>Chad Yale</v>
      </c>
      <c r="M3230" t="s">
        <v>57</v>
      </c>
      <c r="N3230" s="1">
        <v>45870</v>
      </c>
      <c r="O3230" s="1">
        <v>46174</v>
      </c>
      <c r="P3230">
        <f t="shared" si="155"/>
        <v>10</v>
      </c>
      <c r="Q3230" s="1" t="s">
        <v>142</v>
      </c>
      <c r="R3230" s="1" t="s">
        <v>3570</v>
      </c>
      <c r="S3230" s="2">
        <v>58.93</v>
      </c>
      <c r="T3230">
        <v>1</v>
      </c>
      <c r="U3230" t="s">
        <v>58</v>
      </c>
      <c r="V3230" s="3">
        <v>0.75</v>
      </c>
      <c r="W3230" t="s">
        <v>60</v>
      </c>
      <c r="X3230" t="s">
        <v>143</v>
      </c>
      <c r="Y3230" s="2">
        <v>44.2</v>
      </c>
      <c r="Z3230" s="2">
        <v>44.2</v>
      </c>
      <c r="AA3230" s="2">
        <v>44.2</v>
      </c>
      <c r="AB3230" s="2">
        <v>0</v>
      </c>
    </row>
    <row r="3231" spans="1:28" x14ac:dyDescent="0.25">
      <c r="A3231">
        <v>2030192141</v>
      </c>
      <c r="B3231" t="s">
        <v>189</v>
      </c>
      <c r="C3231" t="s">
        <v>190</v>
      </c>
      <c r="D3231" s="5" t="str">
        <f t="shared" si="156"/>
        <v>FLEMING-SIEBENALER BECKY</v>
      </c>
      <c r="E3231" t="s">
        <v>191</v>
      </c>
      <c r="F3231" t="s">
        <v>88</v>
      </c>
      <c r="G3231" t="s">
        <v>98</v>
      </c>
      <c r="H3231" t="s">
        <v>3482</v>
      </c>
      <c r="I3231" s="8">
        <v>8307933</v>
      </c>
      <c r="J3231" t="s">
        <v>114</v>
      </c>
      <c r="K3231" t="s">
        <v>115</v>
      </c>
      <c r="L3231" t="str">
        <f t="shared" si="157"/>
        <v>GREGORY TEIPEL</v>
      </c>
      <c r="M3231" t="s">
        <v>57</v>
      </c>
      <c r="N3231" s="1">
        <v>45876</v>
      </c>
      <c r="O3231" s="1">
        <v>46180</v>
      </c>
      <c r="P3231">
        <f t="shared" si="155"/>
        <v>10</v>
      </c>
      <c r="Q3231" s="1" t="s">
        <v>142</v>
      </c>
      <c r="R3231" s="1" t="s">
        <v>3570</v>
      </c>
      <c r="S3231" s="2">
        <v>76.45</v>
      </c>
      <c r="T3231">
        <v>1</v>
      </c>
      <c r="U3231" t="s">
        <v>58</v>
      </c>
      <c r="V3231" s="3">
        <v>0.75</v>
      </c>
      <c r="W3231" t="s">
        <v>60</v>
      </c>
      <c r="X3231" t="s">
        <v>143</v>
      </c>
      <c r="Y3231" s="2">
        <v>57.34</v>
      </c>
      <c r="Z3231" s="2">
        <v>57.34</v>
      </c>
      <c r="AA3231" s="2">
        <v>57.34</v>
      </c>
      <c r="AB3231" s="2">
        <v>0</v>
      </c>
    </row>
    <row r="3232" spans="1:28" x14ac:dyDescent="0.25">
      <c r="A3232">
        <v>2029842749</v>
      </c>
      <c r="B3232" t="s">
        <v>2606</v>
      </c>
      <c r="C3232" t="s">
        <v>1101</v>
      </c>
      <c r="D3232" s="5" t="str">
        <f t="shared" si="156"/>
        <v>JARVIS TAMECIA</v>
      </c>
      <c r="E3232" t="s">
        <v>191</v>
      </c>
      <c r="F3232" t="s">
        <v>88</v>
      </c>
      <c r="G3232" t="s">
        <v>107</v>
      </c>
      <c r="H3232" t="s">
        <v>3482</v>
      </c>
      <c r="I3232" s="8">
        <v>8307933</v>
      </c>
      <c r="J3232" t="s">
        <v>114</v>
      </c>
      <c r="K3232" t="s">
        <v>115</v>
      </c>
      <c r="L3232" t="str">
        <f t="shared" si="157"/>
        <v>GREGORY TEIPEL</v>
      </c>
      <c r="M3232" t="s">
        <v>57</v>
      </c>
      <c r="N3232" s="1">
        <v>45876</v>
      </c>
      <c r="O3232" s="1">
        <v>46180</v>
      </c>
      <c r="P3232">
        <f t="shared" si="155"/>
        <v>10</v>
      </c>
      <c r="Q3232" s="1" t="s">
        <v>142</v>
      </c>
      <c r="R3232" s="1" t="s">
        <v>3570</v>
      </c>
      <c r="S3232" s="2">
        <v>191.89</v>
      </c>
      <c r="T3232">
        <v>1</v>
      </c>
      <c r="U3232" t="s">
        <v>58</v>
      </c>
      <c r="V3232" s="3">
        <v>0.75</v>
      </c>
      <c r="W3232" t="s">
        <v>60</v>
      </c>
      <c r="X3232" t="s">
        <v>143</v>
      </c>
      <c r="Y3232" s="2">
        <v>143.91999999999999</v>
      </c>
      <c r="Z3232" s="2">
        <v>143.91999999999999</v>
      </c>
      <c r="AA3232" s="2">
        <v>143.91999999999999</v>
      </c>
      <c r="AB3232" s="2">
        <v>0</v>
      </c>
    </row>
    <row r="3233" spans="1:28" x14ac:dyDescent="0.25">
      <c r="A3233">
        <v>2029919053</v>
      </c>
      <c r="B3233" t="s">
        <v>955</v>
      </c>
      <c r="C3233" t="s">
        <v>1887</v>
      </c>
      <c r="D3233" s="5" t="str">
        <f t="shared" si="156"/>
        <v>WEBER JOANNE</v>
      </c>
      <c r="E3233" t="s">
        <v>128</v>
      </c>
      <c r="F3233" t="s">
        <v>88</v>
      </c>
      <c r="G3233" t="s">
        <v>107</v>
      </c>
      <c r="H3233" t="s">
        <v>3482</v>
      </c>
      <c r="I3233" s="8">
        <v>8307933</v>
      </c>
      <c r="J3233" t="s">
        <v>114</v>
      </c>
      <c r="K3233" t="s">
        <v>115</v>
      </c>
      <c r="L3233" t="str">
        <f t="shared" si="157"/>
        <v>GREGORY TEIPEL</v>
      </c>
      <c r="M3233" t="s">
        <v>57</v>
      </c>
      <c r="N3233" s="1">
        <v>45876</v>
      </c>
      <c r="O3233" s="1">
        <v>46180</v>
      </c>
      <c r="P3233">
        <f t="shared" si="155"/>
        <v>10</v>
      </c>
      <c r="Q3233" s="1" t="s">
        <v>142</v>
      </c>
      <c r="R3233" s="1" t="s">
        <v>3570</v>
      </c>
      <c r="S3233" s="2">
        <v>219.55</v>
      </c>
      <c r="T3233">
        <v>1</v>
      </c>
      <c r="U3233" t="s">
        <v>58</v>
      </c>
      <c r="V3233" s="3">
        <v>0.75</v>
      </c>
      <c r="W3233" t="s">
        <v>60</v>
      </c>
      <c r="X3233" t="s">
        <v>143</v>
      </c>
      <c r="Y3233" s="2">
        <v>164.66</v>
      </c>
      <c r="Z3233" s="2">
        <v>164.66</v>
      </c>
      <c r="AA3233" s="2">
        <v>164.66</v>
      </c>
      <c r="AB3233" s="2">
        <v>0</v>
      </c>
    </row>
    <row r="3234" spans="1:28" x14ac:dyDescent="0.25">
      <c r="A3234">
        <v>2030013622</v>
      </c>
      <c r="B3234" t="s">
        <v>686</v>
      </c>
      <c r="C3234" t="s">
        <v>2609</v>
      </c>
      <c r="D3234" s="5" t="str">
        <f t="shared" si="156"/>
        <v>HATELY NOAH</v>
      </c>
      <c r="E3234" t="s">
        <v>244</v>
      </c>
      <c r="F3234" t="s">
        <v>88</v>
      </c>
      <c r="G3234" t="s">
        <v>107</v>
      </c>
      <c r="H3234" t="s">
        <v>3482</v>
      </c>
      <c r="I3234" s="8">
        <v>8307933</v>
      </c>
      <c r="J3234" t="s">
        <v>114</v>
      </c>
      <c r="K3234" t="s">
        <v>115</v>
      </c>
      <c r="L3234" t="str">
        <f t="shared" si="157"/>
        <v>GREGORY TEIPEL</v>
      </c>
      <c r="M3234" t="s">
        <v>57</v>
      </c>
      <c r="N3234" s="1">
        <v>45876</v>
      </c>
      <c r="O3234" s="1">
        <v>46180</v>
      </c>
      <c r="P3234">
        <f t="shared" si="155"/>
        <v>10</v>
      </c>
      <c r="Q3234" s="1" t="s">
        <v>142</v>
      </c>
      <c r="R3234" s="1" t="s">
        <v>3570</v>
      </c>
      <c r="S3234" s="2">
        <v>59.5</v>
      </c>
      <c r="T3234">
        <v>1</v>
      </c>
      <c r="U3234" t="s">
        <v>58</v>
      </c>
      <c r="V3234" s="3">
        <v>0.75</v>
      </c>
      <c r="W3234" t="s">
        <v>60</v>
      </c>
      <c r="X3234" t="s">
        <v>143</v>
      </c>
      <c r="Y3234" s="2">
        <v>44.62</v>
      </c>
      <c r="Z3234" s="2">
        <v>44.62</v>
      </c>
      <c r="AA3234" s="2">
        <v>44.62</v>
      </c>
      <c r="AB3234" s="2">
        <v>0</v>
      </c>
    </row>
    <row r="3235" spans="1:28" x14ac:dyDescent="0.25">
      <c r="A3235">
        <v>2030047485</v>
      </c>
      <c r="B3235" t="s">
        <v>285</v>
      </c>
      <c r="C3235" t="s">
        <v>63</v>
      </c>
      <c r="D3235" s="5" t="str">
        <f t="shared" si="156"/>
        <v>DOUGLAS WENDY</v>
      </c>
      <c r="E3235" t="s">
        <v>244</v>
      </c>
      <c r="F3235" t="s">
        <v>88</v>
      </c>
      <c r="G3235" t="s">
        <v>107</v>
      </c>
      <c r="H3235" t="s">
        <v>3482</v>
      </c>
      <c r="I3235" s="8">
        <v>8307933</v>
      </c>
      <c r="J3235" t="s">
        <v>114</v>
      </c>
      <c r="K3235" t="s">
        <v>115</v>
      </c>
      <c r="L3235" t="str">
        <f t="shared" si="157"/>
        <v>GREGORY TEIPEL</v>
      </c>
      <c r="M3235" t="s">
        <v>57</v>
      </c>
      <c r="N3235" s="1">
        <v>45876</v>
      </c>
      <c r="O3235" s="1">
        <v>46180</v>
      </c>
      <c r="P3235">
        <f t="shared" si="155"/>
        <v>10</v>
      </c>
      <c r="Q3235" s="1" t="s">
        <v>142</v>
      </c>
      <c r="R3235" s="1" t="s">
        <v>3570</v>
      </c>
      <c r="S3235" s="2">
        <v>152.19999999999999</v>
      </c>
      <c r="T3235">
        <v>1</v>
      </c>
      <c r="U3235" t="s">
        <v>58</v>
      </c>
      <c r="V3235" s="3">
        <v>0.75</v>
      </c>
      <c r="W3235" t="s">
        <v>60</v>
      </c>
      <c r="X3235" t="s">
        <v>143</v>
      </c>
      <c r="Y3235" s="2">
        <v>114.15</v>
      </c>
      <c r="Z3235" s="2">
        <v>114.15</v>
      </c>
      <c r="AA3235" s="2">
        <v>114.15</v>
      </c>
      <c r="AB3235" s="2">
        <v>0</v>
      </c>
    </row>
    <row r="3236" spans="1:28" x14ac:dyDescent="0.25">
      <c r="A3236">
        <v>2030074690</v>
      </c>
      <c r="B3236" t="s">
        <v>346</v>
      </c>
      <c r="C3236" t="s">
        <v>2614</v>
      </c>
      <c r="D3236" s="5" t="str">
        <f t="shared" si="156"/>
        <v>O'BRIEN MELISSA</v>
      </c>
      <c r="E3236" t="s">
        <v>82</v>
      </c>
      <c r="F3236" t="s">
        <v>88</v>
      </c>
      <c r="G3236" t="s">
        <v>98</v>
      </c>
      <c r="H3236" t="s">
        <v>3482</v>
      </c>
      <c r="I3236" s="8">
        <v>8307933</v>
      </c>
      <c r="J3236" t="s">
        <v>114</v>
      </c>
      <c r="K3236" t="s">
        <v>115</v>
      </c>
      <c r="L3236" t="str">
        <f t="shared" si="157"/>
        <v>GREGORY TEIPEL</v>
      </c>
      <c r="M3236" t="s">
        <v>57</v>
      </c>
      <c r="N3236" s="1">
        <v>45870</v>
      </c>
      <c r="O3236" s="1">
        <v>46174</v>
      </c>
      <c r="P3236">
        <f t="shared" si="155"/>
        <v>10</v>
      </c>
      <c r="Q3236" s="1" t="s">
        <v>142</v>
      </c>
      <c r="R3236" s="1" t="s">
        <v>3570</v>
      </c>
      <c r="S3236" s="2">
        <v>138.94999999999999</v>
      </c>
      <c r="T3236">
        <v>1</v>
      </c>
      <c r="U3236" t="s">
        <v>58</v>
      </c>
      <c r="V3236" s="3">
        <v>0.75</v>
      </c>
      <c r="W3236" t="s">
        <v>60</v>
      </c>
      <c r="X3236" t="s">
        <v>143</v>
      </c>
      <c r="Y3236" s="2">
        <v>104.21</v>
      </c>
      <c r="Z3236" s="2">
        <v>104.21</v>
      </c>
      <c r="AA3236" s="2">
        <v>104.21</v>
      </c>
      <c r="AB3236" s="2">
        <v>0</v>
      </c>
    </row>
    <row r="3237" spans="1:28" x14ac:dyDescent="0.25">
      <c r="A3237">
        <v>2030239836</v>
      </c>
      <c r="B3237" t="s">
        <v>206</v>
      </c>
      <c r="C3237" t="s">
        <v>207</v>
      </c>
      <c r="D3237" s="5" t="str">
        <f t="shared" si="156"/>
        <v>PENNINGROTH REBECCA</v>
      </c>
      <c r="E3237" t="s">
        <v>87</v>
      </c>
      <c r="F3237" t="s">
        <v>88</v>
      </c>
      <c r="G3237" t="s">
        <v>98</v>
      </c>
      <c r="H3237" t="s">
        <v>3482</v>
      </c>
      <c r="I3237" s="8">
        <v>18754354</v>
      </c>
      <c r="J3237" t="s">
        <v>99</v>
      </c>
      <c r="K3237" t="s">
        <v>100</v>
      </c>
      <c r="L3237" t="str">
        <f t="shared" si="157"/>
        <v>JACOB YALE</v>
      </c>
      <c r="M3237" t="s">
        <v>57</v>
      </c>
      <c r="N3237" s="1">
        <v>45870</v>
      </c>
      <c r="O3237" s="1">
        <v>46174</v>
      </c>
      <c r="P3237">
        <f t="shared" si="155"/>
        <v>10</v>
      </c>
      <c r="Q3237" s="1" t="s">
        <v>142</v>
      </c>
      <c r="R3237" s="1" t="s">
        <v>3570</v>
      </c>
      <c r="S3237" s="2">
        <v>66.73</v>
      </c>
      <c r="T3237">
        <v>1</v>
      </c>
      <c r="U3237" t="s">
        <v>58</v>
      </c>
      <c r="V3237" s="3">
        <v>0.75</v>
      </c>
      <c r="W3237" t="s">
        <v>60</v>
      </c>
      <c r="X3237" t="s">
        <v>143</v>
      </c>
      <c r="Y3237" s="2">
        <v>50.05</v>
      </c>
      <c r="Z3237" s="2">
        <v>50.05</v>
      </c>
      <c r="AA3237" s="2">
        <v>50.05</v>
      </c>
      <c r="AB3237" s="2">
        <v>0</v>
      </c>
    </row>
    <row r="3238" spans="1:28" x14ac:dyDescent="0.25">
      <c r="A3238">
        <v>2030100065</v>
      </c>
      <c r="B3238" t="s">
        <v>162</v>
      </c>
      <c r="C3238" t="s">
        <v>163</v>
      </c>
      <c r="D3238" s="5" t="str">
        <f t="shared" si="156"/>
        <v>RASMUSSEN AMBER</v>
      </c>
      <c r="E3238" t="s">
        <v>82</v>
      </c>
      <c r="F3238" t="s">
        <v>88</v>
      </c>
      <c r="G3238" t="s">
        <v>98</v>
      </c>
      <c r="H3238" t="s">
        <v>3482</v>
      </c>
      <c r="I3238" s="8" t="s">
        <v>3556</v>
      </c>
      <c r="J3238" t="s">
        <v>164</v>
      </c>
      <c r="K3238" t="s">
        <v>165</v>
      </c>
      <c r="L3238" t="str">
        <f t="shared" si="157"/>
        <v>Jake Shulman</v>
      </c>
      <c r="M3238" t="s">
        <v>57</v>
      </c>
      <c r="N3238" s="1">
        <v>45870</v>
      </c>
      <c r="O3238" s="1">
        <v>46174</v>
      </c>
      <c r="P3238">
        <f t="shared" si="155"/>
        <v>10</v>
      </c>
      <c r="Q3238" s="1" t="s">
        <v>142</v>
      </c>
      <c r="R3238" s="1" t="s">
        <v>3570</v>
      </c>
      <c r="S3238" s="2">
        <v>21.78</v>
      </c>
      <c r="T3238">
        <v>1</v>
      </c>
      <c r="U3238" t="s">
        <v>58</v>
      </c>
      <c r="V3238" s="3">
        <v>0.75</v>
      </c>
      <c r="W3238" t="s">
        <v>60</v>
      </c>
      <c r="X3238" t="s">
        <v>143</v>
      </c>
      <c r="Y3238" s="2">
        <v>16.34</v>
      </c>
      <c r="Z3238" s="2">
        <v>16.34</v>
      </c>
      <c r="AA3238" s="2">
        <v>16.34</v>
      </c>
      <c r="AB3238" s="2">
        <v>0</v>
      </c>
    </row>
    <row r="3239" spans="1:28" x14ac:dyDescent="0.25">
      <c r="A3239">
        <v>2030240511</v>
      </c>
      <c r="B3239" t="s">
        <v>208</v>
      </c>
      <c r="C3239" t="s">
        <v>209</v>
      </c>
      <c r="D3239" s="5" t="str">
        <f t="shared" si="156"/>
        <v>EDELMAN SHERRI</v>
      </c>
      <c r="E3239" t="s">
        <v>210</v>
      </c>
      <c r="F3239" t="s">
        <v>88</v>
      </c>
      <c r="G3239" t="s">
        <v>107</v>
      </c>
      <c r="H3239" t="s">
        <v>3482</v>
      </c>
      <c r="I3239" s="8">
        <v>1706194</v>
      </c>
      <c r="J3239" t="s">
        <v>72</v>
      </c>
      <c r="K3239" t="s">
        <v>73</v>
      </c>
      <c r="L3239" t="str">
        <f t="shared" si="157"/>
        <v>MATTHEW DAUGHERTY</v>
      </c>
      <c r="M3239" t="s">
        <v>57</v>
      </c>
      <c r="N3239" s="1">
        <v>45870</v>
      </c>
      <c r="O3239" s="1">
        <v>46174</v>
      </c>
      <c r="P3239">
        <f t="shared" si="155"/>
        <v>10</v>
      </c>
      <c r="Q3239" s="1" t="s">
        <v>142</v>
      </c>
      <c r="R3239" s="1" t="s">
        <v>3570</v>
      </c>
      <c r="S3239" s="2">
        <v>182.28</v>
      </c>
      <c r="T3239">
        <v>1</v>
      </c>
      <c r="U3239" t="s">
        <v>58</v>
      </c>
      <c r="V3239" s="3">
        <v>0.75</v>
      </c>
      <c r="W3239" t="s">
        <v>60</v>
      </c>
      <c r="X3239" t="s">
        <v>143</v>
      </c>
      <c r="Y3239" s="2">
        <v>136.71</v>
      </c>
      <c r="Z3239" s="2">
        <v>136.71</v>
      </c>
      <c r="AA3239" s="2">
        <v>136.71</v>
      </c>
      <c r="AB3239" s="2">
        <v>0</v>
      </c>
    </row>
    <row r="3240" spans="1:28" x14ac:dyDescent="0.25">
      <c r="A3240">
        <v>2030090548</v>
      </c>
      <c r="B3240" t="s">
        <v>160</v>
      </c>
      <c r="C3240" t="s">
        <v>72</v>
      </c>
      <c r="D3240" s="5" t="str">
        <f t="shared" si="156"/>
        <v>DAUGHERTY KENNETH</v>
      </c>
      <c r="E3240" t="s">
        <v>161</v>
      </c>
      <c r="F3240" t="s">
        <v>88</v>
      </c>
      <c r="G3240" t="s">
        <v>98</v>
      </c>
      <c r="H3240" t="s">
        <v>3482</v>
      </c>
      <c r="I3240" s="8">
        <v>8977234</v>
      </c>
      <c r="J3240" t="s">
        <v>90</v>
      </c>
      <c r="K3240" t="s">
        <v>91</v>
      </c>
      <c r="L3240" t="str">
        <f t="shared" si="157"/>
        <v>RYAN CALTAGIRONE</v>
      </c>
      <c r="M3240" t="s">
        <v>57</v>
      </c>
      <c r="N3240" s="1">
        <v>45870</v>
      </c>
      <c r="O3240" s="1">
        <v>46174</v>
      </c>
      <c r="P3240">
        <f t="shared" si="155"/>
        <v>10</v>
      </c>
      <c r="Q3240" s="1" t="s">
        <v>142</v>
      </c>
      <c r="R3240" s="1" t="s">
        <v>3570</v>
      </c>
      <c r="S3240" s="2">
        <v>20.5</v>
      </c>
      <c r="T3240">
        <v>1</v>
      </c>
      <c r="U3240" t="s">
        <v>58</v>
      </c>
      <c r="V3240" s="3">
        <v>0.75</v>
      </c>
      <c r="W3240" t="s">
        <v>60</v>
      </c>
      <c r="X3240" t="s">
        <v>143</v>
      </c>
      <c r="Y3240" s="2">
        <v>15.38</v>
      </c>
      <c r="Z3240" s="2">
        <v>15.38</v>
      </c>
      <c r="AA3240" s="2">
        <v>15.38</v>
      </c>
      <c r="AB3240" s="2">
        <v>0</v>
      </c>
    </row>
    <row r="3241" spans="1:28" x14ac:dyDescent="0.25">
      <c r="A3241">
        <v>2030177911</v>
      </c>
      <c r="B3241" t="s">
        <v>184</v>
      </c>
      <c r="C3241" t="s">
        <v>185</v>
      </c>
      <c r="D3241" s="5" t="str">
        <f t="shared" si="156"/>
        <v>RITCHIE JOY</v>
      </c>
      <c r="E3241" t="s">
        <v>87</v>
      </c>
      <c r="F3241" t="s">
        <v>88</v>
      </c>
      <c r="G3241" t="s">
        <v>89</v>
      </c>
      <c r="H3241" t="s">
        <v>3482</v>
      </c>
      <c r="I3241" s="8">
        <v>8977234</v>
      </c>
      <c r="J3241" t="s">
        <v>90</v>
      </c>
      <c r="K3241" t="s">
        <v>91</v>
      </c>
      <c r="L3241" t="str">
        <f t="shared" si="157"/>
        <v>RYAN CALTAGIRONE</v>
      </c>
      <c r="M3241" t="s">
        <v>57</v>
      </c>
      <c r="N3241" s="1">
        <v>45870</v>
      </c>
      <c r="O3241" s="1">
        <v>46174</v>
      </c>
      <c r="P3241">
        <f t="shared" si="155"/>
        <v>10</v>
      </c>
      <c r="Q3241" s="1" t="s">
        <v>142</v>
      </c>
      <c r="R3241" s="1" t="s">
        <v>3570</v>
      </c>
      <c r="S3241" s="2">
        <v>34.450000000000003</v>
      </c>
      <c r="T3241">
        <v>1</v>
      </c>
      <c r="U3241" t="s">
        <v>58</v>
      </c>
      <c r="V3241" s="3">
        <v>0.75</v>
      </c>
      <c r="W3241" t="s">
        <v>60</v>
      </c>
      <c r="X3241" t="s">
        <v>143</v>
      </c>
      <c r="Y3241" s="2">
        <v>25.84</v>
      </c>
      <c r="Z3241" s="2">
        <v>25.84</v>
      </c>
      <c r="AA3241" s="2">
        <v>25.84</v>
      </c>
      <c r="AB3241" s="2">
        <v>0</v>
      </c>
    </row>
    <row r="3242" spans="1:28" x14ac:dyDescent="0.25">
      <c r="A3242">
        <v>2030243691</v>
      </c>
      <c r="B3242" t="s">
        <v>211</v>
      </c>
      <c r="C3242" t="s">
        <v>212</v>
      </c>
      <c r="D3242" s="5" t="str">
        <f t="shared" si="156"/>
        <v>HUEPPCHEN DANIEL</v>
      </c>
      <c r="E3242" t="s">
        <v>213</v>
      </c>
      <c r="F3242" t="s">
        <v>88</v>
      </c>
      <c r="G3242" t="s">
        <v>98</v>
      </c>
      <c r="H3242" t="s">
        <v>3482</v>
      </c>
      <c r="I3242" s="8">
        <v>8977234</v>
      </c>
      <c r="J3242" t="s">
        <v>90</v>
      </c>
      <c r="K3242" t="s">
        <v>91</v>
      </c>
      <c r="L3242" t="str">
        <f t="shared" si="157"/>
        <v>RYAN CALTAGIRONE</v>
      </c>
      <c r="M3242" t="s">
        <v>57</v>
      </c>
      <c r="N3242" s="1">
        <v>45870</v>
      </c>
      <c r="O3242" s="1">
        <v>46174</v>
      </c>
      <c r="P3242">
        <f t="shared" si="155"/>
        <v>10</v>
      </c>
      <c r="Q3242" s="1" t="s">
        <v>142</v>
      </c>
      <c r="R3242" s="1" t="s">
        <v>3570</v>
      </c>
      <c r="S3242" s="2">
        <v>79.180000000000007</v>
      </c>
      <c r="T3242">
        <v>1</v>
      </c>
      <c r="U3242" t="s">
        <v>58</v>
      </c>
      <c r="V3242" s="3">
        <v>0.75</v>
      </c>
      <c r="W3242" t="s">
        <v>60</v>
      </c>
      <c r="X3242" t="s">
        <v>143</v>
      </c>
      <c r="Y3242" s="2">
        <v>59.38</v>
      </c>
      <c r="Z3242" s="2">
        <v>59.38</v>
      </c>
      <c r="AA3242" s="2">
        <v>59.38</v>
      </c>
      <c r="AB3242" s="2">
        <v>0</v>
      </c>
    </row>
    <row r="3243" spans="1:28" x14ac:dyDescent="0.25">
      <c r="A3243">
        <v>2029684178</v>
      </c>
      <c r="B3243" t="s">
        <v>206</v>
      </c>
      <c r="C3243" t="s">
        <v>2600</v>
      </c>
      <c r="D3243" s="5" t="str">
        <f t="shared" si="156"/>
        <v>FERTIG REBECCA</v>
      </c>
      <c r="E3243" t="s">
        <v>161</v>
      </c>
      <c r="F3243" t="s">
        <v>88</v>
      </c>
      <c r="G3243" t="s">
        <v>98</v>
      </c>
      <c r="H3243" t="s">
        <v>3482</v>
      </c>
      <c r="I3243" s="8">
        <v>8977234</v>
      </c>
      <c r="J3243" t="s">
        <v>90</v>
      </c>
      <c r="K3243" t="s">
        <v>91</v>
      </c>
      <c r="L3243" t="str">
        <f t="shared" si="157"/>
        <v>RYAN CALTAGIRONE</v>
      </c>
      <c r="M3243" t="s">
        <v>57</v>
      </c>
      <c r="N3243" s="1">
        <v>45870</v>
      </c>
      <c r="O3243" s="1">
        <v>46174</v>
      </c>
      <c r="P3243">
        <f t="shared" si="155"/>
        <v>10</v>
      </c>
      <c r="Q3243" s="1" t="s">
        <v>142</v>
      </c>
      <c r="R3243" s="1" t="s">
        <v>3570</v>
      </c>
      <c r="S3243" s="2">
        <v>89.02</v>
      </c>
      <c r="T3243">
        <v>1</v>
      </c>
      <c r="U3243" t="s">
        <v>58</v>
      </c>
      <c r="V3243" s="3">
        <v>0.75</v>
      </c>
      <c r="W3243" t="s">
        <v>60</v>
      </c>
      <c r="X3243" t="s">
        <v>143</v>
      </c>
      <c r="Y3243" s="2">
        <v>66.760000000000005</v>
      </c>
      <c r="Z3243" s="2">
        <v>66.760000000000005</v>
      </c>
      <c r="AA3243" s="2">
        <v>66.760000000000005</v>
      </c>
      <c r="AB3243" s="2">
        <v>0</v>
      </c>
    </row>
    <row r="3244" spans="1:28" x14ac:dyDescent="0.25">
      <c r="A3244">
        <v>2029758271</v>
      </c>
      <c r="B3244" t="s">
        <v>2604</v>
      </c>
      <c r="C3244" t="s">
        <v>2605</v>
      </c>
      <c r="D3244" s="5" t="str">
        <f t="shared" si="156"/>
        <v>FRERE DENA</v>
      </c>
      <c r="E3244" t="s">
        <v>172</v>
      </c>
      <c r="F3244" t="s">
        <v>88</v>
      </c>
      <c r="G3244" t="s">
        <v>107</v>
      </c>
      <c r="H3244" t="s">
        <v>3482</v>
      </c>
      <c r="I3244" s="8">
        <v>8977234</v>
      </c>
      <c r="J3244" t="s">
        <v>90</v>
      </c>
      <c r="K3244" t="s">
        <v>91</v>
      </c>
      <c r="L3244" t="str">
        <f t="shared" si="157"/>
        <v>RYAN CALTAGIRONE</v>
      </c>
      <c r="M3244" t="s">
        <v>57</v>
      </c>
      <c r="N3244" s="1">
        <v>45870</v>
      </c>
      <c r="O3244" s="1">
        <v>46174</v>
      </c>
      <c r="P3244">
        <f t="shared" si="155"/>
        <v>10</v>
      </c>
      <c r="Q3244" s="1" t="s">
        <v>142</v>
      </c>
      <c r="R3244" s="1" t="s">
        <v>3570</v>
      </c>
      <c r="S3244" s="2">
        <v>108.55</v>
      </c>
      <c r="T3244">
        <v>1</v>
      </c>
      <c r="U3244" t="s">
        <v>58</v>
      </c>
      <c r="V3244" s="3">
        <v>0.75</v>
      </c>
      <c r="W3244" t="s">
        <v>60</v>
      </c>
      <c r="X3244" t="s">
        <v>143</v>
      </c>
      <c r="Y3244" s="2">
        <v>81.41</v>
      </c>
      <c r="Z3244" s="2">
        <v>81.41</v>
      </c>
      <c r="AA3244" s="2">
        <v>81.41</v>
      </c>
      <c r="AB3244" s="2">
        <v>0</v>
      </c>
    </row>
    <row r="3245" spans="1:28" x14ac:dyDescent="0.25">
      <c r="A3245">
        <v>2029954062</v>
      </c>
      <c r="B3245" t="s">
        <v>115</v>
      </c>
      <c r="C3245" t="s">
        <v>1315</v>
      </c>
      <c r="D3245" s="5" t="str">
        <f t="shared" si="156"/>
        <v>LEONARD GREGORY</v>
      </c>
      <c r="E3245" t="s">
        <v>213</v>
      </c>
      <c r="F3245" t="s">
        <v>88</v>
      </c>
      <c r="G3245" t="s">
        <v>89</v>
      </c>
      <c r="H3245" t="s">
        <v>3482</v>
      </c>
      <c r="I3245" s="8">
        <v>8977234</v>
      </c>
      <c r="J3245" t="s">
        <v>90</v>
      </c>
      <c r="K3245" t="s">
        <v>91</v>
      </c>
      <c r="L3245" t="str">
        <f t="shared" si="157"/>
        <v>RYAN CALTAGIRONE</v>
      </c>
      <c r="M3245" t="s">
        <v>57</v>
      </c>
      <c r="N3245" s="1">
        <v>45870</v>
      </c>
      <c r="O3245" s="1">
        <v>46174</v>
      </c>
      <c r="P3245">
        <f t="shared" si="155"/>
        <v>10</v>
      </c>
      <c r="Q3245" s="1" t="s">
        <v>142</v>
      </c>
      <c r="R3245" s="1" t="s">
        <v>3570</v>
      </c>
      <c r="S3245" s="2">
        <v>41.64</v>
      </c>
      <c r="T3245">
        <v>1</v>
      </c>
      <c r="U3245" t="s">
        <v>58</v>
      </c>
      <c r="V3245" s="3">
        <v>0.75</v>
      </c>
      <c r="W3245" t="s">
        <v>60</v>
      </c>
      <c r="X3245" t="s">
        <v>143</v>
      </c>
      <c r="Y3245" s="2">
        <v>31.23</v>
      </c>
      <c r="Z3245" s="2">
        <v>31.23</v>
      </c>
      <c r="AA3245" s="2">
        <v>31.23</v>
      </c>
      <c r="AB3245" s="2">
        <v>0</v>
      </c>
    </row>
    <row r="3246" spans="1:28" x14ac:dyDescent="0.25">
      <c r="A3246">
        <v>2029988590</v>
      </c>
      <c r="B3246" t="s">
        <v>321</v>
      </c>
      <c r="C3246" t="s">
        <v>1903</v>
      </c>
      <c r="D3246" s="5" t="str">
        <f t="shared" si="156"/>
        <v>MAYER BEVERLY</v>
      </c>
      <c r="E3246" t="s">
        <v>87</v>
      </c>
      <c r="F3246" t="s">
        <v>88</v>
      </c>
      <c r="G3246" t="s">
        <v>89</v>
      </c>
      <c r="H3246" t="s">
        <v>3482</v>
      </c>
      <c r="I3246" s="8">
        <v>8977234</v>
      </c>
      <c r="J3246" t="s">
        <v>90</v>
      </c>
      <c r="K3246" t="s">
        <v>91</v>
      </c>
      <c r="L3246" t="str">
        <f t="shared" si="157"/>
        <v>RYAN CALTAGIRONE</v>
      </c>
      <c r="M3246" t="s">
        <v>57</v>
      </c>
      <c r="N3246" s="1">
        <v>45870</v>
      </c>
      <c r="O3246" s="1">
        <v>46174</v>
      </c>
      <c r="P3246">
        <f t="shared" si="155"/>
        <v>10</v>
      </c>
      <c r="Q3246" s="1" t="s">
        <v>142</v>
      </c>
      <c r="R3246" s="1" t="s">
        <v>3570</v>
      </c>
      <c r="S3246" s="2">
        <v>94.83</v>
      </c>
      <c r="T3246">
        <v>1</v>
      </c>
      <c r="U3246" t="s">
        <v>58</v>
      </c>
      <c r="V3246" s="3">
        <v>0.75</v>
      </c>
      <c r="W3246" t="s">
        <v>60</v>
      </c>
      <c r="X3246" t="s">
        <v>143</v>
      </c>
      <c r="Y3246" s="2">
        <v>71.12</v>
      </c>
      <c r="Z3246" s="2">
        <v>71.12</v>
      </c>
      <c r="AA3246" s="2">
        <v>71.12</v>
      </c>
      <c r="AB3246" s="2">
        <v>0</v>
      </c>
    </row>
    <row r="3247" spans="1:28" x14ac:dyDescent="0.25">
      <c r="A3247">
        <v>2030074179</v>
      </c>
      <c r="B3247" t="s">
        <v>319</v>
      </c>
      <c r="C3247" t="s">
        <v>2613</v>
      </c>
      <c r="D3247" s="5" t="str">
        <f t="shared" si="156"/>
        <v>HAUSCHILD MARK</v>
      </c>
      <c r="E3247" t="s">
        <v>324</v>
      </c>
      <c r="F3247" t="s">
        <v>88</v>
      </c>
      <c r="G3247" t="s">
        <v>98</v>
      </c>
      <c r="H3247" t="s">
        <v>3482</v>
      </c>
      <c r="I3247" s="8">
        <v>8977234</v>
      </c>
      <c r="J3247" t="s">
        <v>90</v>
      </c>
      <c r="K3247" t="s">
        <v>91</v>
      </c>
      <c r="L3247" t="str">
        <f t="shared" si="157"/>
        <v>RYAN CALTAGIRONE</v>
      </c>
      <c r="M3247" t="s">
        <v>57</v>
      </c>
      <c r="N3247" s="1">
        <v>45870</v>
      </c>
      <c r="O3247" s="1">
        <v>46174</v>
      </c>
      <c r="P3247">
        <f t="shared" si="155"/>
        <v>10</v>
      </c>
      <c r="Q3247" s="1" t="s">
        <v>142</v>
      </c>
      <c r="R3247" s="1" t="s">
        <v>3570</v>
      </c>
      <c r="S3247" s="2">
        <v>70.55</v>
      </c>
      <c r="T3247">
        <v>1</v>
      </c>
      <c r="U3247" t="s">
        <v>58</v>
      </c>
      <c r="V3247" s="3">
        <v>0.75</v>
      </c>
      <c r="W3247" t="s">
        <v>60</v>
      </c>
      <c r="X3247" t="s">
        <v>143</v>
      </c>
      <c r="Y3247" s="2">
        <v>52.91</v>
      </c>
      <c r="Z3247" s="2">
        <v>52.91</v>
      </c>
      <c r="AA3247" s="2">
        <v>52.91</v>
      </c>
      <c r="AB3247" s="2">
        <v>0</v>
      </c>
    </row>
    <row r="3248" spans="1:28" x14ac:dyDescent="0.25">
      <c r="A3248">
        <v>2030084951</v>
      </c>
      <c r="B3248" t="s">
        <v>156</v>
      </c>
      <c r="C3248" t="s">
        <v>157</v>
      </c>
      <c r="D3248" s="5" t="str">
        <f t="shared" si="156"/>
        <v>LUTHRA DEVANJALI</v>
      </c>
      <c r="E3248" t="s">
        <v>82</v>
      </c>
      <c r="F3248" t="s">
        <v>88</v>
      </c>
      <c r="G3248" t="s">
        <v>98</v>
      </c>
      <c r="H3248" t="s">
        <v>3482</v>
      </c>
      <c r="I3248" s="8">
        <v>19396223</v>
      </c>
      <c r="J3248" t="s">
        <v>158</v>
      </c>
      <c r="K3248" t="s">
        <v>159</v>
      </c>
      <c r="L3248" t="str">
        <f t="shared" si="157"/>
        <v>Saadia Abdul</v>
      </c>
      <c r="M3248" t="s">
        <v>57</v>
      </c>
      <c r="N3248" s="1">
        <v>45870</v>
      </c>
      <c r="O3248" s="1">
        <v>46174</v>
      </c>
      <c r="P3248">
        <f t="shared" si="155"/>
        <v>10</v>
      </c>
      <c r="Q3248" s="1" t="s">
        <v>142</v>
      </c>
      <c r="R3248" s="1" t="s">
        <v>3570</v>
      </c>
      <c r="S3248" s="2">
        <v>36.01</v>
      </c>
      <c r="T3248">
        <v>1</v>
      </c>
      <c r="U3248" t="s">
        <v>58</v>
      </c>
      <c r="V3248" s="3">
        <v>0.75</v>
      </c>
      <c r="W3248" t="s">
        <v>60</v>
      </c>
      <c r="X3248" t="s">
        <v>143</v>
      </c>
      <c r="Y3248" s="2">
        <v>27.01</v>
      </c>
      <c r="Z3248" s="2">
        <v>27.01</v>
      </c>
      <c r="AA3248" s="2">
        <v>27.01</v>
      </c>
      <c r="AB3248" s="2">
        <v>0</v>
      </c>
    </row>
    <row r="3249" spans="1:28" x14ac:dyDescent="0.25">
      <c r="A3249">
        <v>2030002924</v>
      </c>
      <c r="B3249" t="s">
        <v>466</v>
      </c>
      <c r="C3249" t="s">
        <v>2222</v>
      </c>
      <c r="D3249" s="5" t="str">
        <f t="shared" si="156"/>
        <v>WOODS THOMAS</v>
      </c>
      <c r="E3249" t="s">
        <v>324</v>
      </c>
      <c r="F3249" t="s">
        <v>88</v>
      </c>
      <c r="G3249" t="s">
        <v>98</v>
      </c>
      <c r="H3249" t="s">
        <v>3482</v>
      </c>
      <c r="I3249" s="8">
        <v>19396223</v>
      </c>
      <c r="J3249" t="s">
        <v>158</v>
      </c>
      <c r="K3249" t="s">
        <v>159</v>
      </c>
      <c r="L3249" t="str">
        <f t="shared" si="157"/>
        <v>Saadia Abdul</v>
      </c>
      <c r="M3249" t="s">
        <v>57</v>
      </c>
      <c r="N3249" s="1">
        <v>45870</v>
      </c>
      <c r="O3249" s="1">
        <v>46174</v>
      </c>
      <c r="P3249">
        <f t="shared" si="155"/>
        <v>10</v>
      </c>
      <c r="Q3249" s="1" t="s">
        <v>142</v>
      </c>
      <c r="R3249" s="1" t="s">
        <v>3570</v>
      </c>
      <c r="S3249" s="2">
        <v>74.25</v>
      </c>
      <c r="T3249">
        <v>1</v>
      </c>
      <c r="U3249" t="s">
        <v>58</v>
      </c>
      <c r="V3249" s="3">
        <v>0.75</v>
      </c>
      <c r="W3249" t="s">
        <v>60</v>
      </c>
      <c r="X3249" t="s">
        <v>143</v>
      </c>
      <c r="Y3249" s="2">
        <v>55.69</v>
      </c>
      <c r="Z3249" s="2">
        <v>55.69</v>
      </c>
      <c r="AA3249" s="2">
        <v>55.69</v>
      </c>
      <c r="AB3249" s="2">
        <v>0</v>
      </c>
    </row>
    <row r="3250" spans="1:28" x14ac:dyDescent="0.25">
      <c r="A3250">
        <v>2030189268</v>
      </c>
      <c r="B3250" t="s">
        <v>186</v>
      </c>
      <c r="C3250" t="s">
        <v>187</v>
      </c>
      <c r="D3250" s="5" t="str">
        <f t="shared" si="156"/>
        <v>BEAKE JAYSON</v>
      </c>
      <c r="E3250" t="s">
        <v>188</v>
      </c>
      <c r="F3250" t="s">
        <v>88</v>
      </c>
      <c r="G3250" t="s">
        <v>123</v>
      </c>
      <c r="H3250" t="s">
        <v>3498</v>
      </c>
      <c r="I3250" s="8">
        <v>8307933</v>
      </c>
      <c r="J3250" t="s">
        <v>114</v>
      </c>
      <c r="K3250" t="s">
        <v>115</v>
      </c>
      <c r="L3250" t="str">
        <f t="shared" si="157"/>
        <v>GREGORY TEIPEL</v>
      </c>
      <c r="M3250" t="s">
        <v>57</v>
      </c>
      <c r="N3250" s="1">
        <v>45876</v>
      </c>
      <c r="O3250" s="1">
        <v>46180</v>
      </c>
      <c r="P3250">
        <f t="shared" si="155"/>
        <v>10</v>
      </c>
      <c r="Q3250" s="1" t="s">
        <v>142</v>
      </c>
      <c r="R3250" s="1" t="s">
        <v>3570</v>
      </c>
      <c r="S3250" s="2">
        <v>24.4</v>
      </c>
      <c r="T3250">
        <v>1</v>
      </c>
      <c r="U3250" t="s">
        <v>58</v>
      </c>
      <c r="V3250" s="3">
        <v>0.65</v>
      </c>
      <c r="W3250" t="s">
        <v>60</v>
      </c>
      <c r="X3250" t="s">
        <v>143</v>
      </c>
      <c r="Y3250" s="2">
        <v>15.86</v>
      </c>
      <c r="Z3250" s="2">
        <v>15.86</v>
      </c>
      <c r="AA3250" s="2">
        <v>15.86</v>
      </c>
      <c r="AB3250" s="2">
        <v>0</v>
      </c>
    </row>
    <row r="3251" spans="1:28" x14ac:dyDescent="0.25">
      <c r="A3251">
        <v>2029686371</v>
      </c>
      <c r="B3251" t="s">
        <v>2231</v>
      </c>
      <c r="C3251" t="s">
        <v>2232</v>
      </c>
      <c r="D3251" s="5" t="str">
        <f t="shared" si="156"/>
        <v>THRONE KRYSTAL</v>
      </c>
      <c r="E3251" t="s">
        <v>188</v>
      </c>
      <c r="F3251" t="s">
        <v>88</v>
      </c>
      <c r="G3251" t="s">
        <v>123</v>
      </c>
      <c r="H3251" t="s">
        <v>3498</v>
      </c>
      <c r="I3251" s="8">
        <v>8977234</v>
      </c>
      <c r="J3251" t="s">
        <v>90</v>
      </c>
      <c r="K3251" t="s">
        <v>91</v>
      </c>
      <c r="L3251" t="str">
        <f t="shared" si="157"/>
        <v>RYAN CALTAGIRONE</v>
      </c>
      <c r="M3251" t="s">
        <v>57</v>
      </c>
      <c r="N3251" s="1">
        <v>45870</v>
      </c>
      <c r="O3251" s="1">
        <v>46174</v>
      </c>
      <c r="P3251">
        <f t="shared" si="155"/>
        <v>10</v>
      </c>
      <c r="Q3251" s="1" t="s">
        <v>142</v>
      </c>
      <c r="R3251" s="1" t="s">
        <v>3570</v>
      </c>
      <c r="S3251" s="2">
        <v>26.05</v>
      </c>
      <c r="T3251">
        <v>1</v>
      </c>
      <c r="U3251" t="s">
        <v>58</v>
      </c>
      <c r="V3251" s="3">
        <v>0.65</v>
      </c>
      <c r="W3251" t="s">
        <v>60</v>
      </c>
      <c r="X3251" t="s">
        <v>143</v>
      </c>
      <c r="Y3251" s="2">
        <v>16.93</v>
      </c>
      <c r="Z3251" s="2">
        <v>16.93</v>
      </c>
      <c r="AA3251" s="2">
        <v>16.93</v>
      </c>
      <c r="AB3251" s="2">
        <v>0</v>
      </c>
    </row>
    <row r="3252" spans="1:28" x14ac:dyDescent="0.25">
      <c r="A3252">
        <v>2030146373</v>
      </c>
      <c r="B3252" t="s">
        <v>180</v>
      </c>
      <c r="C3252" t="s">
        <v>181</v>
      </c>
      <c r="D3252" s="5" t="str">
        <f t="shared" si="156"/>
        <v>GREEN CHERIE</v>
      </c>
      <c r="E3252" t="s">
        <v>177</v>
      </c>
      <c r="F3252" t="s">
        <v>88</v>
      </c>
      <c r="G3252" t="s">
        <v>95</v>
      </c>
      <c r="H3252" t="s">
        <v>3481</v>
      </c>
      <c r="I3252" s="8">
        <v>9079571</v>
      </c>
      <c r="J3252" t="s">
        <v>152</v>
      </c>
      <c r="K3252" t="s">
        <v>153</v>
      </c>
      <c r="L3252" t="str">
        <f t="shared" si="157"/>
        <v>ADAM RICHTER</v>
      </c>
      <c r="M3252" t="s">
        <v>57</v>
      </c>
      <c r="N3252" s="1">
        <v>45870</v>
      </c>
      <c r="O3252" s="1">
        <v>46174</v>
      </c>
      <c r="P3252">
        <f t="shared" si="155"/>
        <v>10</v>
      </c>
      <c r="Q3252" s="1" t="s">
        <v>142</v>
      </c>
      <c r="R3252" s="1" t="s">
        <v>3570</v>
      </c>
      <c r="S3252" s="2">
        <v>97.5</v>
      </c>
      <c r="T3252">
        <v>1</v>
      </c>
      <c r="U3252" t="s">
        <v>58</v>
      </c>
      <c r="V3252" s="3">
        <v>0.9</v>
      </c>
      <c r="W3252" t="s">
        <v>60</v>
      </c>
      <c r="X3252" t="s">
        <v>143</v>
      </c>
      <c r="Y3252" s="2">
        <v>87.75</v>
      </c>
      <c r="Z3252" s="2">
        <v>87.75</v>
      </c>
      <c r="AA3252" s="2">
        <v>87.75</v>
      </c>
      <c r="AB3252" s="2">
        <v>0</v>
      </c>
    </row>
    <row r="3253" spans="1:28" x14ac:dyDescent="0.25">
      <c r="A3253">
        <v>2030312928</v>
      </c>
      <c r="B3253" t="s">
        <v>228</v>
      </c>
      <c r="C3253" t="s">
        <v>229</v>
      </c>
      <c r="D3253" s="5" t="str">
        <f t="shared" si="156"/>
        <v>BROOKS KATHERINE</v>
      </c>
      <c r="E3253" t="s">
        <v>230</v>
      </c>
      <c r="F3253" t="s">
        <v>88</v>
      </c>
      <c r="G3253" t="s">
        <v>95</v>
      </c>
      <c r="H3253" t="s">
        <v>3481</v>
      </c>
      <c r="I3253" s="8">
        <v>9079571</v>
      </c>
      <c r="J3253" t="s">
        <v>152</v>
      </c>
      <c r="K3253" t="s">
        <v>153</v>
      </c>
      <c r="L3253" t="str">
        <f t="shared" si="157"/>
        <v>ADAM RICHTER</v>
      </c>
      <c r="M3253" t="s">
        <v>57</v>
      </c>
      <c r="N3253" s="1">
        <v>45874</v>
      </c>
      <c r="O3253" s="1">
        <v>46178</v>
      </c>
      <c r="P3253">
        <f t="shared" si="155"/>
        <v>10</v>
      </c>
      <c r="Q3253" s="1" t="s">
        <v>142</v>
      </c>
      <c r="R3253" s="1" t="s">
        <v>3570</v>
      </c>
      <c r="S3253" s="2">
        <v>44.18</v>
      </c>
      <c r="T3253">
        <v>1</v>
      </c>
      <c r="U3253" t="s">
        <v>58</v>
      </c>
      <c r="V3253" s="3">
        <v>0.9</v>
      </c>
      <c r="W3253" t="s">
        <v>60</v>
      </c>
      <c r="X3253" t="s">
        <v>143</v>
      </c>
      <c r="Y3253" s="2">
        <v>39.76</v>
      </c>
      <c r="Z3253" s="2">
        <v>39.76</v>
      </c>
      <c r="AA3253" s="2">
        <v>39.76</v>
      </c>
      <c r="AB3253" s="2">
        <v>0</v>
      </c>
    </row>
    <row r="3254" spans="1:28" x14ac:dyDescent="0.25">
      <c r="A3254">
        <v>2030231315</v>
      </c>
      <c r="B3254" t="s">
        <v>200</v>
      </c>
      <c r="C3254" t="s">
        <v>201</v>
      </c>
      <c r="D3254" s="5" t="str">
        <f t="shared" si="156"/>
        <v>SEABOLT MILTON</v>
      </c>
      <c r="E3254" t="s">
        <v>202</v>
      </c>
      <c r="F3254" t="s">
        <v>88</v>
      </c>
      <c r="G3254" t="s">
        <v>95</v>
      </c>
      <c r="H3254" t="s">
        <v>3481</v>
      </c>
      <c r="I3254" s="8">
        <v>1706194</v>
      </c>
      <c r="J3254" t="s">
        <v>72</v>
      </c>
      <c r="K3254" t="s">
        <v>73</v>
      </c>
      <c r="L3254" t="str">
        <f t="shared" si="157"/>
        <v>MATTHEW DAUGHERTY</v>
      </c>
      <c r="M3254" t="s">
        <v>57</v>
      </c>
      <c r="N3254" s="1">
        <v>45870</v>
      </c>
      <c r="O3254" s="1">
        <v>46174</v>
      </c>
      <c r="P3254">
        <f t="shared" si="155"/>
        <v>10</v>
      </c>
      <c r="Q3254" s="1" t="s">
        <v>142</v>
      </c>
      <c r="R3254" s="1" t="s">
        <v>3570</v>
      </c>
      <c r="S3254" s="2">
        <v>165.37</v>
      </c>
      <c r="T3254">
        <v>1</v>
      </c>
      <c r="U3254" t="s">
        <v>58</v>
      </c>
      <c r="V3254" s="3">
        <v>0.9</v>
      </c>
      <c r="W3254" t="s">
        <v>60</v>
      </c>
      <c r="X3254" t="s">
        <v>143</v>
      </c>
      <c r="Y3254" s="2">
        <v>148.83000000000001</v>
      </c>
      <c r="Z3254" s="2">
        <v>148.83000000000001</v>
      </c>
      <c r="AA3254" s="2">
        <v>148.83000000000001</v>
      </c>
      <c r="AB3254" s="2">
        <v>0</v>
      </c>
    </row>
    <row r="3255" spans="1:28" x14ac:dyDescent="0.25">
      <c r="A3255">
        <v>2030232070</v>
      </c>
      <c r="B3255" t="s">
        <v>203</v>
      </c>
      <c r="C3255" t="s">
        <v>204</v>
      </c>
      <c r="D3255" s="5" t="str">
        <f t="shared" si="156"/>
        <v>APP BOGUS</v>
      </c>
      <c r="E3255" t="s">
        <v>205</v>
      </c>
      <c r="F3255" t="s">
        <v>88</v>
      </c>
      <c r="G3255" t="s">
        <v>95</v>
      </c>
      <c r="H3255" t="s">
        <v>3481</v>
      </c>
      <c r="I3255" s="8">
        <v>1706194</v>
      </c>
      <c r="J3255" t="s">
        <v>72</v>
      </c>
      <c r="K3255" t="s">
        <v>73</v>
      </c>
      <c r="L3255" t="str">
        <f t="shared" si="157"/>
        <v>MATTHEW DAUGHERTY</v>
      </c>
      <c r="M3255" t="s">
        <v>57</v>
      </c>
      <c r="N3255" s="1">
        <v>45870</v>
      </c>
      <c r="O3255" s="1">
        <v>46174</v>
      </c>
      <c r="P3255">
        <f t="shared" si="155"/>
        <v>10</v>
      </c>
      <c r="Q3255" s="1" t="s">
        <v>142</v>
      </c>
      <c r="R3255" s="1" t="s">
        <v>3570</v>
      </c>
      <c r="S3255" s="2">
        <v>260.01</v>
      </c>
      <c r="T3255">
        <v>1</v>
      </c>
      <c r="U3255" t="s">
        <v>58</v>
      </c>
      <c r="V3255" s="3">
        <v>0.9</v>
      </c>
      <c r="W3255" t="s">
        <v>60</v>
      </c>
      <c r="X3255" t="s">
        <v>143</v>
      </c>
      <c r="Y3255" s="2">
        <v>234.01</v>
      </c>
      <c r="Z3255" s="2">
        <v>234.01</v>
      </c>
      <c r="AA3255" s="2">
        <v>234.01</v>
      </c>
      <c r="AB3255" s="2">
        <v>0</v>
      </c>
    </row>
    <row r="3256" spans="1:28" x14ac:dyDescent="0.25">
      <c r="A3256">
        <v>2030137894</v>
      </c>
      <c r="B3256" t="s">
        <v>175</v>
      </c>
      <c r="C3256" t="s">
        <v>176</v>
      </c>
      <c r="D3256" s="5" t="str">
        <f t="shared" si="156"/>
        <v>BANKERT JADEN</v>
      </c>
      <c r="E3256" t="s">
        <v>177</v>
      </c>
      <c r="F3256" t="s">
        <v>88</v>
      </c>
      <c r="G3256" t="s">
        <v>95</v>
      </c>
      <c r="H3256" t="s">
        <v>3481</v>
      </c>
      <c r="I3256" s="8">
        <v>5442438</v>
      </c>
      <c r="J3256" t="s">
        <v>178</v>
      </c>
      <c r="K3256" t="s">
        <v>179</v>
      </c>
      <c r="L3256" t="str">
        <f t="shared" si="157"/>
        <v>Ronald Max</v>
      </c>
      <c r="M3256" t="s">
        <v>57</v>
      </c>
      <c r="N3256" s="1">
        <v>45870</v>
      </c>
      <c r="O3256" s="1">
        <v>46174</v>
      </c>
      <c r="P3256">
        <f t="shared" si="155"/>
        <v>10</v>
      </c>
      <c r="Q3256" s="1" t="s">
        <v>142</v>
      </c>
      <c r="R3256" s="1" t="s">
        <v>3570</v>
      </c>
      <c r="S3256" s="2">
        <v>17.37</v>
      </c>
      <c r="T3256">
        <v>1</v>
      </c>
      <c r="U3256" t="s">
        <v>58</v>
      </c>
      <c r="V3256" s="3">
        <v>0.9</v>
      </c>
      <c r="W3256" t="s">
        <v>60</v>
      </c>
      <c r="X3256" t="s">
        <v>143</v>
      </c>
      <c r="Y3256" s="2">
        <v>15.63</v>
      </c>
      <c r="Z3256" s="2">
        <v>15.63</v>
      </c>
      <c r="AA3256" s="2">
        <v>15.63</v>
      </c>
      <c r="AB3256" s="2">
        <v>0</v>
      </c>
    </row>
    <row r="3257" spans="1:28" x14ac:dyDescent="0.25">
      <c r="A3257">
        <v>2030147203</v>
      </c>
      <c r="B3257" t="s">
        <v>182</v>
      </c>
      <c r="C3257" t="s">
        <v>183</v>
      </c>
      <c r="D3257" s="5" t="str">
        <f t="shared" si="156"/>
        <v>HAYES MEGAN</v>
      </c>
      <c r="E3257" t="s">
        <v>177</v>
      </c>
      <c r="F3257" t="s">
        <v>88</v>
      </c>
      <c r="G3257" t="s">
        <v>95</v>
      </c>
      <c r="H3257" t="s">
        <v>3481</v>
      </c>
      <c r="I3257" s="8">
        <v>5442438</v>
      </c>
      <c r="J3257" t="s">
        <v>178</v>
      </c>
      <c r="K3257" t="s">
        <v>179</v>
      </c>
      <c r="L3257" t="str">
        <f t="shared" si="157"/>
        <v>Ronald Max</v>
      </c>
      <c r="M3257" t="s">
        <v>57</v>
      </c>
      <c r="N3257" s="1">
        <v>45870</v>
      </c>
      <c r="O3257" s="1">
        <v>46174</v>
      </c>
      <c r="P3257">
        <f t="shared" si="155"/>
        <v>10</v>
      </c>
      <c r="Q3257" s="1" t="s">
        <v>142</v>
      </c>
      <c r="R3257" s="1" t="s">
        <v>3570</v>
      </c>
      <c r="S3257" s="2">
        <v>52.33</v>
      </c>
      <c r="T3257">
        <v>1</v>
      </c>
      <c r="U3257" t="s">
        <v>58</v>
      </c>
      <c r="V3257" s="3">
        <v>0.9</v>
      </c>
      <c r="W3257" t="s">
        <v>60</v>
      </c>
      <c r="X3257" t="s">
        <v>143</v>
      </c>
      <c r="Y3257" s="2">
        <v>47.1</v>
      </c>
      <c r="Z3257" s="2">
        <v>47.1</v>
      </c>
      <c r="AA3257" s="2">
        <v>47.1</v>
      </c>
      <c r="AB3257" s="2">
        <v>0</v>
      </c>
    </row>
    <row r="3258" spans="1:28" x14ac:dyDescent="0.25">
      <c r="A3258">
        <v>2030194092</v>
      </c>
      <c r="B3258" t="s">
        <v>192</v>
      </c>
      <c r="C3258" t="s">
        <v>193</v>
      </c>
      <c r="D3258" s="5" t="str">
        <f t="shared" si="156"/>
        <v>MORILLA OTNIEL</v>
      </c>
      <c r="E3258" t="s">
        <v>177</v>
      </c>
      <c r="F3258" t="s">
        <v>88</v>
      </c>
      <c r="G3258" t="s">
        <v>95</v>
      </c>
      <c r="H3258" t="s">
        <v>3481</v>
      </c>
      <c r="I3258" s="8">
        <v>5442438</v>
      </c>
      <c r="J3258" t="s">
        <v>178</v>
      </c>
      <c r="K3258" t="s">
        <v>179</v>
      </c>
      <c r="L3258" t="str">
        <f t="shared" si="157"/>
        <v>Ronald Max</v>
      </c>
      <c r="M3258" t="s">
        <v>57</v>
      </c>
      <c r="N3258" s="1">
        <v>45870</v>
      </c>
      <c r="O3258" s="1">
        <v>46174</v>
      </c>
      <c r="P3258">
        <f t="shared" si="155"/>
        <v>10</v>
      </c>
      <c r="Q3258" s="1" t="s">
        <v>142</v>
      </c>
      <c r="R3258" s="1" t="s">
        <v>3570</v>
      </c>
      <c r="S3258" s="2">
        <v>162.37</v>
      </c>
      <c r="T3258">
        <v>1</v>
      </c>
      <c r="U3258" t="s">
        <v>58</v>
      </c>
      <c r="V3258" s="3">
        <v>0.9</v>
      </c>
      <c r="W3258" t="s">
        <v>60</v>
      </c>
      <c r="X3258" t="s">
        <v>143</v>
      </c>
      <c r="Y3258" s="2">
        <v>146.13</v>
      </c>
      <c r="Z3258" s="2">
        <v>146.13</v>
      </c>
      <c r="AA3258" s="2">
        <v>146.13</v>
      </c>
      <c r="AB3258" s="2">
        <v>0</v>
      </c>
    </row>
    <row r="3259" spans="1:28" x14ac:dyDescent="0.25">
      <c r="A3259">
        <v>2030215068</v>
      </c>
      <c r="B3259" t="s">
        <v>194</v>
      </c>
      <c r="C3259" t="s">
        <v>195</v>
      </c>
      <c r="D3259" s="5" t="str">
        <f t="shared" si="156"/>
        <v>KLANK STEVEN</v>
      </c>
      <c r="E3259" t="s">
        <v>177</v>
      </c>
      <c r="F3259" t="s">
        <v>88</v>
      </c>
      <c r="G3259" t="s">
        <v>95</v>
      </c>
      <c r="H3259" t="s">
        <v>3481</v>
      </c>
      <c r="I3259" s="8">
        <v>5442438</v>
      </c>
      <c r="J3259" t="s">
        <v>178</v>
      </c>
      <c r="K3259" t="s">
        <v>179</v>
      </c>
      <c r="L3259" t="str">
        <f t="shared" si="157"/>
        <v>Ronald Max</v>
      </c>
      <c r="M3259" t="s">
        <v>57</v>
      </c>
      <c r="N3259" s="1">
        <v>45870</v>
      </c>
      <c r="O3259" s="1">
        <v>46174</v>
      </c>
      <c r="P3259">
        <f t="shared" si="155"/>
        <v>10</v>
      </c>
      <c r="Q3259" s="1" t="s">
        <v>142</v>
      </c>
      <c r="R3259" s="1" t="s">
        <v>3570</v>
      </c>
      <c r="S3259" s="2">
        <v>169.32</v>
      </c>
      <c r="T3259">
        <v>1</v>
      </c>
      <c r="U3259" t="s">
        <v>58</v>
      </c>
      <c r="V3259" s="3">
        <v>0.9</v>
      </c>
      <c r="W3259" t="s">
        <v>60</v>
      </c>
      <c r="X3259" t="s">
        <v>143</v>
      </c>
      <c r="Y3259" s="2">
        <v>152.38999999999999</v>
      </c>
      <c r="Z3259" s="2">
        <v>152.38999999999999</v>
      </c>
      <c r="AA3259" s="2">
        <v>152.38999999999999</v>
      </c>
      <c r="AB3259" s="2">
        <v>0</v>
      </c>
    </row>
    <row r="3260" spans="1:28" x14ac:dyDescent="0.25">
      <c r="A3260">
        <v>2030259634</v>
      </c>
      <c r="B3260" t="s">
        <v>222</v>
      </c>
      <c r="C3260" t="s">
        <v>223</v>
      </c>
      <c r="D3260" s="5" t="str">
        <f t="shared" si="156"/>
        <v>MERRYMAN BRENT</v>
      </c>
      <c r="E3260" t="s">
        <v>177</v>
      </c>
      <c r="F3260" t="s">
        <v>88</v>
      </c>
      <c r="G3260" t="s">
        <v>95</v>
      </c>
      <c r="H3260" t="s">
        <v>3481</v>
      </c>
      <c r="I3260" s="8">
        <v>5442438</v>
      </c>
      <c r="J3260" t="s">
        <v>178</v>
      </c>
      <c r="K3260" t="s">
        <v>179</v>
      </c>
      <c r="L3260" t="str">
        <f t="shared" si="157"/>
        <v>Ronald Max</v>
      </c>
      <c r="M3260" t="s">
        <v>57</v>
      </c>
      <c r="N3260" s="1">
        <v>45871</v>
      </c>
      <c r="O3260" s="1">
        <v>46175</v>
      </c>
      <c r="P3260">
        <f t="shared" si="155"/>
        <v>10</v>
      </c>
      <c r="Q3260" s="1" t="s">
        <v>142</v>
      </c>
      <c r="R3260" s="1" t="s">
        <v>3570</v>
      </c>
      <c r="S3260" s="2">
        <v>129.13999999999999</v>
      </c>
      <c r="T3260">
        <v>1</v>
      </c>
      <c r="U3260" t="s">
        <v>58</v>
      </c>
      <c r="V3260" s="3">
        <v>0.9</v>
      </c>
      <c r="W3260" t="s">
        <v>60</v>
      </c>
      <c r="X3260" t="s">
        <v>143</v>
      </c>
      <c r="Y3260" s="2">
        <v>116.23</v>
      </c>
      <c r="Z3260" s="2">
        <v>116.23</v>
      </c>
      <c r="AA3260" s="2">
        <v>116.23</v>
      </c>
      <c r="AB3260" s="2">
        <v>0</v>
      </c>
    </row>
    <row r="3261" spans="1:28" x14ac:dyDescent="0.25">
      <c r="A3261">
        <v>2030261121</v>
      </c>
      <c r="B3261" t="s">
        <v>224</v>
      </c>
      <c r="C3261" t="s">
        <v>225</v>
      </c>
      <c r="D3261" s="5" t="str">
        <f t="shared" si="156"/>
        <v>HAZELL ROBIN</v>
      </c>
      <c r="E3261" t="s">
        <v>177</v>
      </c>
      <c r="F3261" t="s">
        <v>88</v>
      </c>
      <c r="G3261" t="s">
        <v>95</v>
      </c>
      <c r="H3261" t="s">
        <v>3481</v>
      </c>
      <c r="I3261" s="8">
        <v>5442438</v>
      </c>
      <c r="J3261" t="s">
        <v>178</v>
      </c>
      <c r="K3261" t="s">
        <v>179</v>
      </c>
      <c r="L3261" t="str">
        <f t="shared" si="157"/>
        <v>Ronald Max</v>
      </c>
      <c r="M3261" t="s">
        <v>57</v>
      </c>
      <c r="N3261" s="1">
        <v>45871</v>
      </c>
      <c r="O3261" s="1">
        <v>46175</v>
      </c>
      <c r="P3261">
        <f t="shared" si="155"/>
        <v>10</v>
      </c>
      <c r="Q3261" s="1" t="s">
        <v>142</v>
      </c>
      <c r="R3261" s="1" t="s">
        <v>3570</v>
      </c>
      <c r="S3261" s="2">
        <v>149.66999999999999</v>
      </c>
      <c r="T3261">
        <v>1</v>
      </c>
      <c r="U3261" t="s">
        <v>58</v>
      </c>
      <c r="V3261" s="3">
        <v>0.9</v>
      </c>
      <c r="W3261" t="s">
        <v>60</v>
      </c>
      <c r="X3261" t="s">
        <v>143</v>
      </c>
      <c r="Y3261" s="2">
        <v>134.69999999999999</v>
      </c>
      <c r="Z3261" s="2">
        <v>134.69999999999999</v>
      </c>
      <c r="AA3261" s="2">
        <v>134.69999999999999</v>
      </c>
      <c r="AB3261" s="2">
        <v>0</v>
      </c>
    </row>
    <row r="3262" spans="1:28" x14ac:dyDescent="0.25">
      <c r="A3262">
        <v>2030305373</v>
      </c>
      <c r="B3262" t="s">
        <v>226</v>
      </c>
      <c r="C3262" t="s">
        <v>227</v>
      </c>
      <c r="D3262" s="5" t="str">
        <f t="shared" si="156"/>
        <v>CURRERI THERESA</v>
      </c>
      <c r="E3262" t="s">
        <v>177</v>
      </c>
      <c r="F3262" t="s">
        <v>88</v>
      </c>
      <c r="G3262" t="s">
        <v>95</v>
      </c>
      <c r="H3262" t="s">
        <v>3481</v>
      </c>
      <c r="I3262" s="8">
        <v>5442438</v>
      </c>
      <c r="J3262" t="s">
        <v>178</v>
      </c>
      <c r="K3262" t="s">
        <v>179</v>
      </c>
      <c r="L3262" t="str">
        <f t="shared" si="157"/>
        <v>Ronald Max</v>
      </c>
      <c r="M3262" t="s">
        <v>57</v>
      </c>
      <c r="N3262" s="1">
        <v>45874</v>
      </c>
      <c r="O3262" s="1">
        <v>46178</v>
      </c>
      <c r="P3262">
        <f t="shared" si="155"/>
        <v>10</v>
      </c>
      <c r="Q3262" s="1" t="s">
        <v>142</v>
      </c>
      <c r="R3262" s="1" t="s">
        <v>3570</v>
      </c>
      <c r="S3262" s="2">
        <v>166.73</v>
      </c>
      <c r="T3262">
        <v>1</v>
      </c>
      <c r="U3262" t="s">
        <v>58</v>
      </c>
      <c r="V3262" s="3">
        <v>0.9</v>
      </c>
      <c r="W3262" t="s">
        <v>60</v>
      </c>
      <c r="X3262" t="s">
        <v>143</v>
      </c>
      <c r="Y3262" s="2">
        <v>150.06</v>
      </c>
      <c r="Z3262" s="2">
        <v>150.06</v>
      </c>
      <c r="AA3262" s="2">
        <v>150.06</v>
      </c>
      <c r="AB3262" s="2">
        <v>0</v>
      </c>
    </row>
    <row r="3263" spans="1:28" x14ac:dyDescent="0.25">
      <c r="A3263">
        <v>2030345987</v>
      </c>
      <c r="B3263" t="s">
        <v>233</v>
      </c>
      <c r="C3263" t="s">
        <v>234</v>
      </c>
      <c r="D3263" s="5" t="str">
        <f t="shared" si="156"/>
        <v>DOMAROTSKY ERIC</v>
      </c>
      <c r="E3263" t="s">
        <v>177</v>
      </c>
      <c r="F3263" t="s">
        <v>88</v>
      </c>
      <c r="G3263" t="s">
        <v>95</v>
      </c>
      <c r="H3263" t="s">
        <v>3481</v>
      </c>
      <c r="I3263" s="8">
        <v>5442438</v>
      </c>
      <c r="J3263" t="s">
        <v>178</v>
      </c>
      <c r="K3263" t="s">
        <v>179</v>
      </c>
      <c r="L3263" t="str">
        <f t="shared" si="157"/>
        <v>Ronald Max</v>
      </c>
      <c r="M3263" t="s">
        <v>57</v>
      </c>
      <c r="N3263" s="1">
        <v>45876</v>
      </c>
      <c r="O3263" s="1">
        <v>46180</v>
      </c>
      <c r="P3263">
        <f t="shared" si="155"/>
        <v>10</v>
      </c>
      <c r="Q3263" s="1" t="s">
        <v>142</v>
      </c>
      <c r="R3263" s="1" t="s">
        <v>3570</v>
      </c>
      <c r="S3263" s="2">
        <v>51.46</v>
      </c>
      <c r="T3263">
        <v>1</v>
      </c>
      <c r="U3263" t="s">
        <v>58</v>
      </c>
      <c r="V3263" s="3">
        <v>0.9</v>
      </c>
      <c r="W3263" t="s">
        <v>60</v>
      </c>
      <c r="X3263" t="s">
        <v>143</v>
      </c>
      <c r="Y3263" s="2">
        <v>46.31</v>
      </c>
      <c r="Z3263" s="2">
        <v>46.31</v>
      </c>
      <c r="AA3263" s="2">
        <v>46.31</v>
      </c>
      <c r="AB3263" s="2">
        <v>0</v>
      </c>
    </row>
    <row r="3264" spans="1:28" x14ac:dyDescent="0.25">
      <c r="A3264">
        <v>2029686370</v>
      </c>
      <c r="B3264" t="s">
        <v>2231</v>
      </c>
      <c r="C3264" t="s">
        <v>2232</v>
      </c>
      <c r="D3264" s="5" t="str">
        <f t="shared" si="156"/>
        <v>THRONE KRYSTAL</v>
      </c>
      <c r="E3264" t="s">
        <v>188</v>
      </c>
      <c r="F3264" t="s">
        <v>88</v>
      </c>
      <c r="G3264" t="s">
        <v>95</v>
      </c>
      <c r="H3264" t="s">
        <v>3481</v>
      </c>
      <c r="I3264" s="8">
        <v>8977234</v>
      </c>
      <c r="J3264" t="s">
        <v>90</v>
      </c>
      <c r="K3264" t="s">
        <v>91</v>
      </c>
      <c r="L3264" t="str">
        <f t="shared" si="157"/>
        <v>RYAN CALTAGIRONE</v>
      </c>
      <c r="M3264" t="s">
        <v>57</v>
      </c>
      <c r="N3264" s="1">
        <v>45870</v>
      </c>
      <c r="O3264" s="1">
        <v>46174</v>
      </c>
      <c r="P3264">
        <f t="shared" si="155"/>
        <v>10</v>
      </c>
      <c r="Q3264" s="1" t="s">
        <v>142</v>
      </c>
      <c r="R3264" s="1" t="s">
        <v>3570</v>
      </c>
      <c r="S3264" s="2">
        <v>30.09</v>
      </c>
      <c r="T3264">
        <v>1</v>
      </c>
      <c r="U3264" t="s">
        <v>58</v>
      </c>
      <c r="V3264" s="3">
        <v>0.9</v>
      </c>
      <c r="W3264" t="s">
        <v>60</v>
      </c>
      <c r="X3264" t="s">
        <v>143</v>
      </c>
      <c r="Y3264" s="2">
        <v>27.08</v>
      </c>
      <c r="Z3264" s="2">
        <v>27.08</v>
      </c>
      <c r="AA3264" s="2">
        <v>27.08</v>
      </c>
      <c r="AB3264" s="2">
        <v>0</v>
      </c>
    </row>
    <row r="3265" spans="1:28" x14ac:dyDescent="0.25">
      <c r="A3265">
        <v>2030123795</v>
      </c>
      <c r="B3265" t="s">
        <v>3274</v>
      </c>
      <c r="C3265" t="s">
        <v>3275</v>
      </c>
      <c r="D3265" s="5" t="str">
        <f t="shared" si="156"/>
        <v>RIEFNER FREDERICK</v>
      </c>
      <c r="E3265" t="s">
        <v>177</v>
      </c>
      <c r="F3265" t="s">
        <v>734</v>
      </c>
      <c r="G3265" t="s">
        <v>778</v>
      </c>
      <c r="H3265" t="s">
        <v>778</v>
      </c>
      <c r="I3265" s="8">
        <v>5442438</v>
      </c>
      <c r="J3265" t="s">
        <v>178</v>
      </c>
      <c r="K3265" t="s">
        <v>179</v>
      </c>
      <c r="L3265" t="str">
        <f t="shared" si="157"/>
        <v>Ronald Max</v>
      </c>
      <c r="M3265" t="s">
        <v>57</v>
      </c>
      <c r="N3265" s="1">
        <v>45870</v>
      </c>
      <c r="O3265" s="1">
        <v>46174</v>
      </c>
      <c r="P3265">
        <f t="shared" si="155"/>
        <v>10</v>
      </c>
      <c r="Q3265" s="1" t="s">
        <v>142</v>
      </c>
      <c r="R3265" s="1" t="s">
        <v>3570</v>
      </c>
      <c r="S3265" s="2">
        <v>43.86</v>
      </c>
      <c r="T3265">
        <v>1</v>
      </c>
      <c r="U3265" t="s">
        <v>58</v>
      </c>
      <c r="V3265" s="3">
        <v>0.42</v>
      </c>
      <c r="W3265" t="s">
        <v>60</v>
      </c>
      <c r="X3265" t="s">
        <v>143</v>
      </c>
      <c r="Y3265" s="2">
        <v>18.420000000000002</v>
      </c>
      <c r="Z3265" s="2">
        <v>18.420000000000002</v>
      </c>
      <c r="AA3265" s="2">
        <v>18.420000000000002</v>
      </c>
      <c r="AB3265" s="2">
        <v>0</v>
      </c>
    </row>
    <row r="3266" spans="1:28" x14ac:dyDescent="0.25">
      <c r="A3266">
        <v>2030147201</v>
      </c>
      <c r="B3266" t="s">
        <v>182</v>
      </c>
      <c r="C3266" t="s">
        <v>183</v>
      </c>
      <c r="D3266" s="5" t="str">
        <f t="shared" si="156"/>
        <v>HAYES MEGAN</v>
      </c>
      <c r="E3266" t="s">
        <v>177</v>
      </c>
      <c r="F3266" t="s">
        <v>734</v>
      </c>
      <c r="G3266" t="s">
        <v>778</v>
      </c>
      <c r="H3266" t="s">
        <v>778</v>
      </c>
      <c r="I3266" s="8">
        <v>5442438</v>
      </c>
      <c r="J3266" t="s">
        <v>178</v>
      </c>
      <c r="K3266" t="s">
        <v>179</v>
      </c>
      <c r="L3266" t="str">
        <f t="shared" si="157"/>
        <v>Ronald Max</v>
      </c>
      <c r="M3266" t="s">
        <v>57</v>
      </c>
      <c r="N3266" s="1">
        <v>45870</v>
      </c>
      <c r="O3266" s="1">
        <v>46174</v>
      </c>
      <c r="P3266">
        <f t="shared" ref="P3266:P3329" si="158">DATEDIF(N3266,O3266,"M")</f>
        <v>10</v>
      </c>
      <c r="Q3266" s="1" t="s">
        <v>142</v>
      </c>
      <c r="R3266" s="1" t="s">
        <v>3570</v>
      </c>
      <c r="S3266" s="2">
        <v>27.8</v>
      </c>
      <c r="T3266">
        <v>1</v>
      </c>
      <c r="U3266" t="s">
        <v>58</v>
      </c>
      <c r="V3266" s="3">
        <v>0.42</v>
      </c>
      <c r="W3266" t="s">
        <v>60</v>
      </c>
      <c r="X3266" t="s">
        <v>143</v>
      </c>
      <c r="Y3266" s="2">
        <v>11.68</v>
      </c>
      <c r="Z3266" s="2">
        <v>11.68</v>
      </c>
      <c r="AA3266" s="2">
        <v>11.68</v>
      </c>
      <c r="AB3266" s="2">
        <v>0</v>
      </c>
    </row>
    <row r="3267" spans="1:28" x14ac:dyDescent="0.25">
      <c r="A3267">
        <v>2030175284</v>
      </c>
      <c r="B3267" t="s">
        <v>3280</v>
      </c>
      <c r="C3267" t="s">
        <v>834</v>
      </c>
      <c r="D3267" s="5" t="str">
        <f t="shared" ref="D3267:D3330" si="159">CONCATENATE(C3267," ",B3267)</f>
        <v>LEWIS SABRELLE</v>
      </c>
      <c r="E3267" t="s">
        <v>177</v>
      </c>
      <c r="F3267" t="s">
        <v>734</v>
      </c>
      <c r="G3267" t="s">
        <v>778</v>
      </c>
      <c r="H3267" t="s">
        <v>778</v>
      </c>
      <c r="I3267" s="8">
        <v>5442438</v>
      </c>
      <c r="J3267" t="s">
        <v>178</v>
      </c>
      <c r="K3267" t="s">
        <v>179</v>
      </c>
      <c r="L3267" t="str">
        <f t="shared" si="157"/>
        <v>Ronald Max</v>
      </c>
      <c r="M3267" t="s">
        <v>57</v>
      </c>
      <c r="N3267" s="1">
        <v>45870</v>
      </c>
      <c r="O3267" s="1">
        <v>46174</v>
      </c>
      <c r="P3267">
        <f t="shared" si="158"/>
        <v>10</v>
      </c>
      <c r="Q3267" s="1" t="s">
        <v>142</v>
      </c>
      <c r="R3267" s="1" t="s">
        <v>3570</v>
      </c>
      <c r="S3267" s="2">
        <v>32.81</v>
      </c>
      <c r="T3267">
        <v>1</v>
      </c>
      <c r="U3267" t="s">
        <v>58</v>
      </c>
      <c r="V3267" s="3">
        <v>0.42</v>
      </c>
      <c r="W3267" t="s">
        <v>60</v>
      </c>
      <c r="X3267" t="s">
        <v>143</v>
      </c>
      <c r="Y3267" s="2">
        <v>13.78</v>
      </c>
      <c r="Z3267" s="2">
        <v>13.78</v>
      </c>
      <c r="AA3267" s="2">
        <v>13.78</v>
      </c>
      <c r="AB3267" s="2">
        <v>0</v>
      </c>
    </row>
    <row r="3268" spans="1:28" x14ac:dyDescent="0.25">
      <c r="A3268">
        <v>2030215070</v>
      </c>
      <c r="B3268" t="s">
        <v>194</v>
      </c>
      <c r="C3268" t="s">
        <v>195</v>
      </c>
      <c r="D3268" s="5" t="str">
        <f t="shared" si="159"/>
        <v>KLANK STEVEN</v>
      </c>
      <c r="E3268" t="s">
        <v>177</v>
      </c>
      <c r="F3268" t="s">
        <v>734</v>
      </c>
      <c r="G3268" t="s">
        <v>778</v>
      </c>
      <c r="H3268" t="s">
        <v>778</v>
      </c>
      <c r="I3268" s="8">
        <v>5442438</v>
      </c>
      <c r="J3268" t="s">
        <v>178</v>
      </c>
      <c r="K3268" t="s">
        <v>179</v>
      </c>
      <c r="L3268" t="str">
        <f t="shared" si="157"/>
        <v>Ronald Max</v>
      </c>
      <c r="M3268" t="s">
        <v>57</v>
      </c>
      <c r="N3268" s="1">
        <v>45870</v>
      </c>
      <c r="O3268" s="1">
        <v>46174</v>
      </c>
      <c r="P3268">
        <f t="shared" si="158"/>
        <v>10</v>
      </c>
      <c r="Q3268" s="1" t="s">
        <v>142</v>
      </c>
      <c r="R3268" s="1" t="s">
        <v>3570</v>
      </c>
      <c r="S3268" s="2">
        <v>38.85</v>
      </c>
      <c r="T3268">
        <v>1</v>
      </c>
      <c r="U3268" t="s">
        <v>58</v>
      </c>
      <c r="V3268" s="3">
        <v>0.42</v>
      </c>
      <c r="W3268" t="s">
        <v>60</v>
      </c>
      <c r="X3268" t="s">
        <v>143</v>
      </c>
      <c r="Y3268" s="2">
        <v>16.32</v>
      </c>
      <c r="Z3268" s="2">
        <v>16.32</v>
      </c>
      <c r="AA3268" s="2">
        <v>16.32</v>
      </c>
      <c r="AB3268" s="2">
        <v>0</v>
      </c>
    </row>
    <row r="3269" spans="1:28" x14ac:dyDescent="0.25">
      <c r="A3269">
        <v>2030261122</v>
      </c>
      <c r="B3269" t="s">
        <v>224</v>
      </c>
      <c r="C3269" t="s">
        <v>225</v>
      </c>
      <c r="D3269" s="5" t="str">
        <f t="shared" si="159"/>
        <v>HAZELL ROBIN</v>
      </c>
      <c r="E3269" t="s">
        <v>177</v>
      </c>
      <c r="F3269" t="s">
        <v>734</v>
      </c>
      <c r="G3269" t="s">
        <v>778</v>
      </c>
      <c r="H3269" t="s">
        <v>778</v>
      </c>
      <c r="I3269" s="8">
        <v>5442438</v>
      </c>
      <c r="J3269" t="s">
        <v>178</v>
      </c>
      <c r="K3269" t="s">
        <v>179</v>
      </c>
      <c r="L3269" t="str">
        <f t="shared" si="157"/>
        <v>Ronald Max</v>
      </c>
      <c r="M3269" t="s">
        <v>57</v>
      </c>
      <c r="N3269" s="1">
        <v>45871</v>
      </c>
      <c r="O3269" s="1">
        <v>46175</v>
      </c>
      <c r="P3269">
        <f t="shared" si="158"/>
        <v>10</v>
      </c>
      <c r="Q3269" s="1" t="s">
        <v>142</v>
      </c>
      <c r="R3269" s="1" t="s">
        <v>3570</v>
      </c>
      <c r="S3269" s="2">
        <v>38.85</v>
      </c>
      <c r="T3269">
        <v>1</v>
      </c>
      <c r="U3269" t="s">
        <v>58</v>
      </c>
      <c r="V3269" s="3">
        <v>0.42</v>
      </c>
      <c r="W3269" t="s">
        <v>60</v>
      </c>
      <c r="X3269" t="s">
        <v>143</v>
      </c>
      <c r="Y3269" s="2">
        <v>16.32</v>
      </c>
      <c r="Z3269" s="2">
        <v>16.32</v>
      </c>
      <c r="AA3269" s="2">
        <v>16.32</v>
      </c>
      <c r="AB3269" s="2">
        <v>0</v>
      </c>
    </row>
    <row r="3270" spans="1:28" x14ac:dyDescent="0.25">
      <c r="A3270">
        <v>2029686375</v>
      </c>
      <c r="B3270" t="s">
        <v>2231</v>
      </c>
      <c r="C3270" t="s">
        <v>2232</v>
      </c>
      <c r="D3270" s="5" t="str">
        <f t="shared" si="159"/>
        <v>THRONE KRYSTAL</v>
      </c>
      <c r="E3270" t="s">
        <v>188</v>
      </c>
      <c r="F3270" t="s">
        <v>708</v>
      </c>
      <c r="G3270" t="s">
        <v>3325</v>
      </c>
      <c r="H3270" t="s">
        <v>3503</v>
      </c>
      <c r="I3270" s="8">
        <v>8977234</v>
      </c>
      <c r="J3270" t="s">
        <v>90</v>
      </c>
      <c r="K3270" t="s">
        <v>91</v>
      </c>
      <c r="L3270" t="str">
        <f t="shared" si="157"/>
        <v>RYAN CALTAGIRONE</v>
      </c>
      <c r="M3270" t="s">
        <v>57</v>
      </c>
      <c r="N3270" s="1">
        <v>45870</v>
      </c>
      <c r="O3270" s="1">
        <v>46174</v>
      </c>
      <c r="P3270">
        <f t="shared" si="158"/>
        <v>10</v>
      </c>
      <c r="Q3270" s="1" t="s">
        <v>142</v>
      </c>
      <c r="R3270" s="1" t="s">
        <v>3570</v>
      </c>
      <c r="S3270" s="2">
        <v>15</v>
      </c>
      <c r="T3270">
        <v>1</v>
      </c>
      <c r="U3270" t="s">
        <v>58</v>
      </c>
      <c r="V3270" s="3">
        <v>0.28999999999999998</v>
      </c>
      <c r="W3270" t="s">
        <v>60</v>
      </c>
      <c r="X3270" t="s">
        <v>143</v>
      </c>
      <c r="Y3270" s="2">
        <v>4.3499999999999996</v>
      </c>
      <c r="Z3270" s="2">
        <v>4.3499999999999996</v>
      </c>
      <c r="AA3270" s="2">
        <v>4.3499999999999996</v>
      </c>
      <c r="AB3270" s="2">
        <v>0</v>
      </c>
    </row>
    <row r="3271" spans="1:28" x14ac:dyDescent="0.25">
      <c r="A3271">
        <v>2030222256</v>
      </c>
      <c r="B3271" t="s">
        <v>473</v>
      </c>
      <c r="C3271" t="s">
        <v>1599</v>
      </c>
      <c r="D3271" s="5" t="str">
        <f t="shared" si="159"/>
        <v>FURRY RUSSELL</v>
      </c>
      <c r="E3271" t="s">
        <v>52</v>
      </c>
      <c r="F3271" t="s">
        <v>1264</v>
      </c>
      <c r="G3271" t="s">
        <v>1265</v>
      </c>
      <c r="H3271" t="s">
        <v>1265</v>
      </c>
      <c r="I3271" s="8">
        <v>15950276</v>
      </c>
      <c r="J3271" t="s">
        <v>854</v>
      </c>
      <c r="K3271" t="s">
        <v>855</v>
      </c>
      <c r="L3271" t="str">
        <f t="shared" si="157"/>
        <v>Ryan Stocker</v>
      </c>
      <c r="M3271" t="s">
        <v>57</v>
      </c>
      <c r="N3271" s="1">
        <v>45870</v>
      </c>
      <c r="O3271" s="1">
        <v>46174</v>
      </c>
      <c r="P3271">
        <f t="shared" si="158"/>
        <v>10</v>
      </c>
      <c r="Q3271" s="1" t="s">
        <v>142</v>
      </c>
      <c r="R3271" s="1" t="s">
        <v>3570</v>
      </c>
      <c r="S3271" s="2">
        <v>48.22</v>
      </c>
      <c r="T3271">
        <v>1</v>
      </c>
      <c r="U3271" t="s">
        <v>58</v>
      </c>
      <c r="V3271" s="3">
        <v>0.47</v>
      </c>
      <c r="W3271" t="s">
        <v>60</v>
      </c>
      <c r="X3271" t="s">
        <v>143</v>
      </c>
      <c r="Y3271" s="2">
        <v>22.66</v>
      </c>
      <c r="Z3271" s="2">
        <v>22.66</v>
      </c>
      <c r="AA3271" s="2">
        <v>22.66</v>
      </c>
      <c r="AB3271" s="2">
        <v>0</v>
      </c>
    </row>
    <row r="3272" spans="1:28" x14ac:dyDescent="0.25">
      <c r="A3272">
        <v>2030127609</v>
      </c>
      <c r="B3272" t="s">
        <v>2896</v>
      </c>
      <c r="C3272" t="s">
        <v>2897</v>
      </c>
      <c r="D3272" s="5" t="str">
        <f t="shared" si="159"/>
        <v>SULTANA RAFAT</v>
      </c>
      <c r="E3272" t="s">
        <v>82</v>
      </c>
      <c r="F3272" t="s">
        <v>1264</v>
      </c>
      <c r="G3272" t="s">
        <v>1265</v>
      </c>
      <c r="H3272" t="s">
        <v>1265</v>
      </c>
      <c r="I3272" s="8">
        <v>19396223</v>
      </c>
      <c r="J3272" t="s">
        <v>158</v>
      </c>
      <c r="K3272" t="s">
        <v>159</v>
      </c>
      <c r="L3272" t="str">
        <f t="shared" si="157"/>
        <v>Saadia Abdul</v>
      </c>
      <c r="M3272" t="s">
        <v>57</v>
      </c>
      <c r="N3272" s="1">
        <v>45870</v>
      </c>
      <c r="O3272" s="1">
        <v>46174</v>
      </c>
      <c r="P3272">
        <f t="shared" si="158"/>
        <v>10</v>
      </c>
      <c r="Q3272" s="1" t="s">
        <v>142</v>
      </c>
      <c r="R3272" s="1" t="s">
        <v>3570</v>
      </c>
      <c r="S3272" s="2">
        <v>94.04</v>
      </c>
      <c r="T3272">
        <v>1</v>
      </c>
      <c r="U3272" t="s">
        <v>58</v>
      </c>
      <c r="V3272" s="3">
        <v>0.47</v>
      </c>
      <c r="W3272" t="s">
        <v>60</v>
      </c>
      <c r="X3272" t="s">
        <v>143</v>
      </c>
      <c r="Y3272" s="2">
        <v>44.2</v>
      </c>
      <c r="Z3272" s="2">
        <v>44.2</v>
      </c>
      <c r="AA3272" s="2">
        <v>44.2</v>
      </c>
      <c r="AB3272" s="2">
        <v>0</v>
      </c>
    </row>
    <row r="3273" spans="1:28" x14ac:dyDescent="0.25">
      <c r="A3273">
        <v>2030096781</v>
      </c>
      <c r="B3273" t="s">
        <v>466</v>
      </c>
      <c r="C3273" t="s">
        <v>2040</v>
      </c>
      <c r="D3273" s="5" t="str">
        <f t="shared" si="159"/>
        <v>PAPPAS THOMAS</v>
      </c>
      <c r="E3273" t="s">
        <v>52</v>
      </c>
      <c r="F3273" t="s">
        <v>1691</v>
      </c>
      <c r="G3273" t="s">
        <v>1692</v>
      </c>
      <c r="H3273" t="s">
        <v>1692</v>
      </c>
      <c r="I3273" s="8">
        <v>17425766</v>
      </c>
      <c r="J3273" t="s">
        <v>999</v>
      </c>
      <c r="K3273" t="s">
        <v>440</v>
      </c>
      <c r="L3273" t="str">
        <f t="shared" si="157"/>
        <v>CAROL FOLEY</v>
      </c>
      <c r="M3273" t="s">
        <v>57</v>
      </c>
      <c r="N3273" s="1">
        <v>45870</v>
      </c>
      <c r="O3273" s="1">
        <v>46174</v>
      </c>
      <c r="P3273">
        <f t="shared" si="158"/>
        <v>10</v>
      </c>
      <c r="Q3273" s="1" t="s">
        <v>142</v>
      </c>
      <c r="R3273" s="1" t="s">
        <v>3570</v>
      </c>
      <c r="S3273" s="2">
        <v>58.29</v>
      </c>
      <c r="T3273">
        <v>1</v>
      </c>
      <c r="U3273" t="s">
        <v>58</v>
      </c>
      <c r="V3273" s="3">
        <v>0.38</v>
      </c>
      <c r="W3273" t="s">
        <v>60</v>
      </c>
      <c r="X3273" t="s">
        <v>143</v>
      </c>
      <c r="Y3273" s="2">
        <v>22.15</v>
      </c>
      <c r="Z3273" s="2">
        <v>22.15</v>
      </c>
      <c r="AA3273" s="2">
        <v>22.15</v>
      </c>
      <c r="AB3273" s="2">
        <v>0</v>
      </c>
    </row>
    <row r="3274" spans="1:28" x14ac:dyDescent="0.25">
      <c r="A3274">
        <v>2030239023</v>
      </c>
      <c r="B3274" t="s">
        <v>392</v>
      </c>
      <c r="C3274" t="s">
        <v>2040</v>
      </c>
      <c r="D3274" s="5" t="str">
        <f t="shared" si="159"/>
        <v>PAPPAS KAREN</v>
      </c>
      <c r="E3274" t="s">
        <v>52</v>
      </c>
      <c r="F3274" t="s">
        <v>1691</v>
      </c>
      <c r="G3274" t="s">
        <v>1692</v>
      </c>
      <c r="H3274" t="s">
        <v>1692</v>
      </c>
      <c r="I3274" s="8">
        <v>17425766</v>
      </c>
      <c r="J3274" t="s">
        <v>999</v>
      </c>
      <c r="K3274" t="s">
        <v>440</v>
      </c>
      <c r="L3274" t="str">
        <f t="shared" si="157"/>
        <v>CAROL FOLEY</v>
      </c>
      <c r="M3274" t="s">
        <v>57</v>
      </c>
      <c r="N3274" s="1">
        <v>45870</v>
      </c>
      <c r="O3274" s="1">
        <v>46174</v>
      </c>
      <c r="P3274">
        <f t="shared" si="158"/>
        <v>10</v>
      </c>
      <c r="Q3274" s="1" t="s">
        <v>142</v>
      </c>
      <c r="R3274" s="1" t="s">
        <v>3570</v>
      </c>
      <c r="S3274" s="2">
        <v>53.16</v>
      </c>
      <c r="T3274">
        <v>1</v>
      </c>
      <c r="U3274" t="s">
        <v>58</v>
      </c>
      <c r="V3274" s="3">
        <v>0.38</v>
      </c>
      <c r="W3274" t="s">
        <v>60</v>
      </c>
      <c r="X3274" t="s">
        <v>143</v>
      </c>
      <c r="Y3274" s="2">
        <v>20.2</v>
      </c>
      <c r="Z3274" s="2">
        <v>20.2</v>
      </c>
      <c r="AA3274" s="2">
        <v>20.2</v>
      </c>
      <c r="AB3274" s="2">
        <v>0</v>
      </c>
    </row>
    <row r="3275" spans="1:28" x14ac:dyDescent="0.25">
      <c r="A3275">
        <v>2030380471</v>
      </c>
      <c r="B3275" t="s">
        <v>1600</v>
      </c>
      <c r="C3275" t="s">
        <v>1601</v>
      </c>
      <c r="D3275" s="5" t="str">
        <f t="shared" si="159"/>
        <v>BRANNAN KAWAND</v>
      </c>
      <c r="E3275" t="s">
        <v>52</v>
      </c>
      <c r="F3275" t="s">
        <v>1691</v>
      </c>
      <c r="G3275" t="s">
        <v>1692</v>
      </c>
      <c r="H3275" t="s">
        <v>1692</v>
      </c>
      <c r="I3275" s="8">
        <v>17425766</v>
      </c>
      <c r="J3275" t="s">
        <v>999</v>
      </c>
      <c r="K3275" t="s">
        <v>440</v>
      </c>
      <c r="L3275" t="str">
        <f t="shared" si="157"/>
        <v>CAROL FOLEY</v>
      </c>
      <c r="M3275" t="s">
        <v>57</v>
      </c>
      <c r="N3275" s="1">
        <v>45877</v>
      </c>
      <c r="O3275" s="1">
        <v>46181</v>
      </c>
      <c r="P3275">
        <f t="shared" si="158"/>
        <v>10</v>
      </c>
      <c r="Q3275" s="1" t="s">
        <v>142</v>
      </c>
      <c r="R3275" s="1" t="s">
        <v>3570</v>
      </c>
      <c r="S3275" s="2">
        <v>47.17</v>
      </c>
      <c r="T3275">
        <v>1</v>
      </c>
      <c r="U3275" t="s">
        <v>58</v>
      </c>
      <c r="V3275" s="3">
        <v>0.38</v>
      </c>
      <c r="W3275" t="s">
        <v>60</v>
      </c>
      <c r="X3275" t="s">
        <v>143</v>
      </c>
      <c r="Y3275" s="2">
        <v>17.920000000000002</v>
      </c>
      <c r="Z3275" s="2">
        <v>17.920000000000002</v>
      </c>
      <c r="AA3275" s="2">
        <v>17.920000000000002</v>
      </c>
      <c r="AB3275" s="2">
        <v>0</v>
      </c>
    </row>
    <row r="3276" spans="1:28" x14ac:dyDescent="0.25">
      <c r="A3276">
        <v>2029829958</v>
      </c>
      <c r="B3276" t="s">
        <v>1595</v>
      </c>
      <c r="C3276" t="s">
        <v>1596</v>
      </c>
      <c r="D3276" s="5" t="str">
        <f t="shared" si="159"/>
        <v>SCIBLO CHRISTIE</v>
      </c>
      <c r="E3276" t="s">
        <v>52</v>
      </c>
      <c r="F3276" t="s">
        <v>1691</v>
      </c>
      <c r="G3276" t="s">
        <v>1692</v>
      </c>
      <c r="H3276" t="s">
        <v>1692</v>
      </c>
      <c r="I3276" s="8" t="s">
        <v>3541</v>
      </c>
      <c r="J3276" t="s">
        <v>877</v>
      </c>
      <c r="K3276" t="s">
        <v>97</v>
      </c>
      <c r="L3276" t="str">
        <f t="shared" si="157"/>
        <v>JOHN ROKEN</v>
      </c>
      <c r="M3276" t="s">
        <v>57</v>
      </c>
      <c r="N3276" s="1">
        <v>45870</v>
      </c>
      <c r="O3276" s="1">
        <v>46174</v>
      </c>
      <c r="P3276">
        <f t="shared" si="158"/>
        <v>10</v>
      </c>
      <c r="Q3276" s="1" t="s">
        <v>142</v>
      </c>
      <c r="R3276" s="1" t="s">
        <v>3570</v>
      </c>
      <c r="S3276" s="2">
        <v>43.5</v>
      </c>
      <c r="T3276">
        <v>1</v>
      </c>
      <c r="U3276" t="s">
        <v>58</v>
      </c>
      <c r="V3276" s="3">
        <v>0.38</v>
      </c>
      <c r="W3276" t="s">
        <v>60</v>
      </c>
      <c r="X3276" t="s">
        <v>143</v>
      </c>
      <c r="Y3276" s="2">
        <v>16.53</v>
      </c>
      <c r="Z3276" s="2">
        <v>16.53</v>
      </c>
      <c r="AA3276" s="2">
        <v>16.53</v>
      </c>
      <c r="AB3276" s="2">
        <v>0</v>
      </c>
    </row>
    <row r="3277" spans="1:28" x14ac:dyDescent="0.25">
      <c r="A3277">
        <v>2030241261</v>
      </c>
      <c r="B3277" t="s">
        <v>2519</v>
      </c>
      <c r="C3277" t="s">
        <v>2040</v>
      </c>
      <c r="D3277" s="5" t="str">
        <f t="shared" si="159"/>
        <v>PAPPAS CORA</v>
      </c>
      <c r="E3277" t="s">
        <v>52</v>
      </c>
      <c r="F3277" t="s">
        <v>1691</v>
      </c>
      <c r="G3277" t="s">
        <v>1692</v>
      </c>
      <c r="H3277" t="s">
        <v>1692</v>
      </c>
      <c r="I3277" s="8" t="s">
        <v>3541</v>
      </c>
      <c r="J3277" t="s">
        <v>877</v>
      </c>
      <c r="K3277" t="s">
        <v>97</v>
      </c>
      <c r="L3277" t="str">
        <f t="shared" si="157"/>
        <v>JOHN ROKEN</v>
      </c>
      <c r="M3277" t="s">
        <v>57</v>
      </c>
      <c r="N3277" s="1">
        <v>45870</v>
      </c>
      <c r="O3277" s="1">
        <v>46174</v>
      </c>
      <c r="P3277">
        <f t="shared" si="158"/>
        <v>10</v>
      </c>
      <c r="Q3277" s="1" t="s">
        <v>142</v>
      </c>
      <c r="R3277" s="1" t="s">
        <v>3570</v>
      </c>
      <c r="S3277" s="2">
        <v>46.13</v>
      </c>
      <c r="T3277">
        <v>1</v>
      </c>
      <c r="U3277" t="s">
        <v>58</v>
      </c>
      <c r="V3277" s="3">
        <v>0.38</v>
      </c>
      <c r="W3277" t="s">
        <v>60</v>
      </c>
      <c r="X3277" t="s">
        <v>143</v>
      </c>
      <c r="Y3277" s="2">
        <v>17.53</v>
      </c>
      <c r="Z3277" s="2">
        <v>17.53</v>
      </c>
      <c r="AA3277" s="2">
        <v>17.53</v>
      </c>
      <c r="AB3277" s="2">
        <v>0</v>
      </c>
    </row>
    <row r="3278" spans="1:28" x14ac:dyDescent="0.25">
      <c r="A3278">
        <v>2030221927</v>
      </c>
      <c r="B3278" t="s">
        <v>145</v>
      </c>
      <c r="C3278" t="s">
        <v>1599</v>
      </c>
      <c r="D3278" s="5" t="str">
        <f t="shared" si="159"/>
        <v>FURRY MARY</v>
      </c>
      <c r="E3278" t="s">
        <v>52</v>
      </c>
      <c r="F3278" t="s">
        <v>1691</v>
      </c>
      <c r="G3278" t="s">
        <v>1692</v>
      </c>
      <c r="H3278" t="s">
        <v>1692</v>
      </c>
      <c r="I3278" s="8">
        <v>15950276</v>
      </c>
      <c r="J3278" t="s">
        <v>854</v>
      </c>
      <c r="K3278" t="s">
        <v>855</v>
      </c>
      <c r="L3278" t="str">
        <f t="shared" si="157"/>
        <v>Ryan Stocker</v>
      </c>
      <c r="M3278" t="s">
        <v>57</v>
      </c>
      <c r="N3278" s="1">
        <v>45870</v>
      </c>
      <c r="O3278" s="1">
        <v>46174</v>
      </c>
      <c r="P3278">
        <f t="shared" si="158"/>
        <v>10</v>
      </c>
      <c r="Q3278" s="1" t="s">
        <v>142</v>
      </c>
      <c r="R3278" s="1" t="s">
        <v>3570</v>
      </c>
      <c r="S3278" s="2">
        <v>55.16</v>
      </c>
      <c r="T3278">
        <v>1</v>
      </c>
      <c r="U3278" t="s">
        <v>58</v>
      </c>
      <c r="V3278" s="3">
        <v>0.38</v>
      </c>
      <c r="W3278" t="s">
        <v>60</v>
      </c>
      <c r="X3278" t="s">
        <v>143</v>
      </c>
      <c r="Y3278" s="2">
        <v>20.96</v>
      </c>
      <c r="Z3278" s="2">
        <v>20.96</v>
      </c>
      <c r="AA3278" s="2">
        <v>20.96</v>
      </c>
      <c r="AB3278" s="2">
        <v>0</v>
      </c>
    </row>
    <row r="3279" spans="1:28" x14ac:dyDescent="0.25">
      <c r="A3279">
        <v>2030192580</v>
      </c>
      <c r="B3279" t="s">
        <v>3281</v>
      </c>
      <c r="C3279" t="s">
        <v>3282</v>
      </c>
      <c r="D3279" s="5" t="str">
        <f t="shared" si="159"/>
        <v>YANEZ GISELLE</v>
      </c>
      <c r="E3279" t="s">
        <v>82</v>
      </c>
      <c r="F3279" t="s">
        <v>734</v>
      </c>
      <c r="G3279" t="s">
        <v>735</v>
      </c>
      <c r="H3279" t="s">
        <v>735</v>
      </c>
      <c r="I3279" s="8">
        <v>21104854</v>
      </c>
      <c r="J3279" t="s">
        <v>2327</v>
      </c>
      <c r="K3279" t="s">
        <v>459</v>
      </c>
      <c r="L3279" t="str">
        <f t="shared" si="157"/>
        <v>BRIAN STROHMAN</v>
      </c>
      <c r="M3279" t="s">
        <v>57</v>
      </c>
      <c r="N3279" s="1">
        <v>45870</v>
      </c>
      <c r="O3279" s="1">
        <v>46174</v>
      </c>
      <c r="P3279">
        <f t="shared" si="158"/>
        <v>10</v>
      </c>
      <c r="Q3279" s="1" t="s">
        <v>142</v>
      </c>
      <c r="R3279" s="1" t="s">
        <v>3570</v>
      </c>
      <c r="S3279" s="2">
        <v>49.8</v>
      </c>
      <c r="T3279">
        <v>1</v>
      </c>
      <c r="U3279" t="s">
        <v>58</v>
      </c>
      <c r="V3279" s="3">
        <v>0.7</v>
      </c>
      <c r="W3279" t="s">
        <v>60</v>
      </c>
      <c r="X3279" t="s">
        <v>143</v>
      </c>
      <c r="Y3279" s="2">
        <v>34.86</v>
      </c>
      <c r="Z3279" s="2">
        <v>34.86</v>
      </c>
      <c r="AA3279" s="2">
        <v>34.86</v>
      </c>
      <c r="AB3279" s="2">
        <v>0</v>
      </c>
    </row>
    <row r="3280" spans="1:28" x14ac:dyDescent="0.25">
      <c r="A3280">
        <v>2030367108</v>
      </c>
      <c r="B3280" t="s">
        <v>263</v>
      </c>
      <c r="C3280" t="s">
        <v>1813</v>
      </c>
      <c r="D3280" s="5" t="str">
        <f t="shared" si="159"/>
        <v>VICKERS CHARLES</v>
      </c>
      <c r="E3280" t="s">
        <v>94</v>
      </c>
      <c r="F3280" t="s">
        <v>734</v>
      </c>
      <c r="G3280" t="s">
        <v>735</v>
      </c>
      <c r="H3280" t="s">
        <v>735</v>
      </c>
      <c r="I3280" s="8">
        <v>17425766</v>
      </c>
      <c r="J3280" t="s">
        <v>999</v>
      </c>
      <c r="K3280" t="s">
        <v>440</v>
      </c>
      <c r="L3280" t="str">
        <f t="shared" si="157"/>
        <v>CAROL FOLEY</v>
      </c>
      <c r="M3280" t="s">
        <v>57</v>
      </c>
      <c r="N3280" s="1">
        <v>45877</v>
      </c>
      <c r="O3280" s="1">
        <v>46181</v>
      </c>
      <c r="P3280">
        <f t="shared" si="158"/>
        <v>10</v>
      </c>
      <c r="Q3280" s="1" t="s">
        <v>142</v>
      </c>
      <c r="R3280" s="1" t="s">
        <v>3570</v>
      </c>
      <c r="S3280" s="2">
        <v>10.82</v>
      </c>
      <c r="T3280">
        <v>1</v>
      </c>
      <c r="U3280" t="s">
        <v>58</v>
      </c>
      <c r="V3280" s="3">
        <v>0.7</v>
      </c>
      <c r="W3280" t="s">
        <v>60</v>
      </c>
      <c r="X3280" t="s">
        <v>143</v>
      </c>
      <c r="Y3280" s="2">
        <v>7.57</v>
      </c>
      <c r="Z3280" s="2">
        <v>7.57</v>
      </c>
      <c r="AA3280" s="2">
        <v>7.57</v>
      </c>
      <c r="AB3280" s="2">
        <v>0</v>
      </c>
    </row>
    <row r="3281" spans="1:28" x14ac:dyDescent="0.25">
      <c r="A3281">
        <v>2030250108</v>
      </c>
      <c r="B3281" t="s">
        <v>214</v>
      </c>
      <c r="C3281" t="s">
        <v>215</v>
      </c>
      <c r="D3281" s="5" t="str">
        <f t="shared" si="159"/>
        <v>CRAVEN GINGER</v>
      </c>
      <c r="E3281" t="s">
        <v>110</v>
      </c>
      <c r="F3281" t="s">
        <v>734</v>
      </c>
      <c r="G3281" t="s">
        <v>735</v>
      </c>
      <c r="H3281" t="s">
        <v>735</v>
      </c>
      <c r="I3281" s="8" t="s">
        <v>3558</v>
      </c>
      <c r="J3281" t="s">
        <v>216</v>
      </c>
      <c r="K3281" t="s">
        <v>217</v>
      </c>
      <c r="L3281" t="str">
        <f t="shared" si="157"/>
        <v>Chad Yale</v>
      </c>
      <c r="M3281" t="s">
        <v>57</v>
      </c>
      <c r="N3281" s="1">
        <v>45870</v>
      </c>
      <c r="O3281" s="1">
        <v>46174</v>
      </c>
      <c r="P3281">
        <f t="shared" si="158"/>
        <v>10</v>
      </c>
      <c r="Q3281" s="1" t="s">
        <v>142</v>
      </c>
      <c r="R3281" s="1" t="s">
        <v>3570</v>
      </c>
      <c r="S3281" s="2">
        <v>74.44</v>
      </c>
      <c r="T3281">
        <v>1</v>
      </c>
      <c r="U3281" t="s">
        <v>58</v>
      </c>
      <c r="V3281" s="3">
        <v>0.7</v>
      </c>
      <c r="W3281" t="s">
        <v>60</v>
      </c>
      <c r="X3281" t="s">
        <v>143</v>
      </c>
      <c r="Y3281" s="2">
        <v>52.11</v>
      </c>
      <c r="Z3281" s="2">
        <v>52.11</v>
      </c>
      <c r="AA3281" s="2">
        <v>52.11</v>
      </c>
      <c r="AB3281" s="2">
        <v>0</v>
      </c>
    </row>
    <row r="3282" spans="1:28" x14ac:dyDescent="0.25">
      <c r="A3282">
        <v>2030055176</v>
      </c>
      <c r="B3282" t="s">
        <v>130</v>
      </c>
      <c r="C3282" t="s">
        <v>3150</v>
      </c>
      <c r="D3282" s="5" t="str">
        <f t="shared" si="159"/>
        <v>MCFARLAND JAMES</v>
      </c>
      <c r="E3282" t="s">
        <v>82</v>
      </c>
      <c r="F3282" t="s">
        <v>734</v>
      </c>
      <c r="G3282" t="s">
        <v>735</v>
      </c>
      <c r="H3282" t="s">
        <v>735</v>
      </c>
      <c r="I3282" s="8">
        <v>9213293</v>
      </c>
      <c r="J3282" t="s">
        <v>760</v>
      </c>
      <c r="K3282" t="s">
        <v>170</v>
      </c>
      <c r="L3282" t="str">
        <f t="shared" si="157"/>
        <v>GARY PORTUGAL</v>
      </c>
      <c r="M3282" t="s">
        <v>57</v>
      </c>
      <c r="N3282" s="1">
        <v>45870</v>
      </c>
      <c r="O3282" s="1">
        <v>46174</v>
      </c>
      <c r="P3282">
        <f t="shared" si="158"/>
        <v>10</v>
      </c>
      <c r="Q3282" s="1" t="s">
        <v>142</v>
      </c>
      <c r="R3282" s="1" t="s">
        <v>3570</v>
      </c>
      <c r="S3282" s="2">
        <v>33.119999999999997</v>
      </c>
      <c r="T3282">
        <v>1</v>
      </c>
      <c r="U3282" t="s">
        <v>58</v>
      </c>
      <c r="V3282" s="3">
        <v>0.7</v>
      </c>
      <c r="W3282" t="s">
        <v>60</v>
      </c>
      <c r="X3282" t="s">
        <v>143</v>
      </c>
      <c r="Y3282" s="2">
        <v>23.18</v>
      </c>
      <c r="Z3282" s="2">
        <v>23.18</v>
      </c>
      <c r="AA3282" s="2">
        <v>23.18</v>
      </c>
      <c r="AB3282" s="2">
        <v>0</v>
      </c>
    </row>
    <row r="3283" spans="1:28" x14ac:dyDescent="0.25">
      <c r="A3283">
        <v>2030308661</v>
      </c>
      <c r="B3283" t="s">
        <v>3289</v>
      </c>
      <c r="C3283" t="s">
        <v>1138</v>
      </c>
      <c r="D3283" s="5" t="str">
        <f t="shared" si="159"/>
        <v>PATEL HIMANSHA</v>
      </c>
      <c r="E3283" t="s">
        <v>82</v>
      </c>
      <c r="F3283" t="s">
        <v>734</v>
      </c>
      <c r="G3283" t="s">
        <v>735</v>
      </c>
      <c r="H3283" t="s">
        <v>735</v>
      </c>
      <c r="I3283" s="8">
        <v>9213293</v>
      </c>
      <c r="J3283" t="s">
        <v>760</v>
      </c>
      <c r="K3283" t="s">
        <v>170</v>
      </c>
      <c r="L3283" t="str">
        <f t="shared" si="157"/>
        <v>GARY PORTUGAL</v>
      </c>
      <c r="M3283" t="s">
        <v>57</v>
      </c>
      <c r="N3283" s="1">
        <v>45874</v>
      </c>
      <c r="O3283" s="1">
        <v>46178</v>
      </c>
      <c r="P3283">
        <f t="shared" si="158"/>
        <v>10</v>
      </c>
      <c r="Q3283" s="1" t="s">
        <v>142</v>
      </c>
      <c r="R3283" s="1" t="s">
        <v>3570</v>
      </c>
      <c r="S3283" s="2">
        <v>190.44</v>
      </c>
      <c r="T3283">
        <v>1</v>
      </c>
      <c r="U3283" t="s">
        <v>58</v>
      </c>
      <c r="V3283" s="3">
        <v>0.7</v>
      </c>
      <c r="W3283" t="s">
        <v>60</v>
      </c>
      <c r="X3283" t="s">
        <v>143</v>
      </c>
      <c r="Y3283" s="2">
        <v>133.31</v>
      </c>
      <c r="Z3283" s="2">
        <v>133.31</v>
      </c>
      <c r="AA3283" s="2">
        <v>133.31</v>
      </c>
      <c r="AB3283" s="2">
        <v>0</v>
      </c>
    </row>
    <row r="3284" spans="1:28" x14ac:dyDescent="0.25">
      <c r="A3284">
        <v>2029842748</v>
      </c>
      <c r="B3284" t="s">
        <v>2606</v>
      </c>
      <c r="C3284" t="s">
        <v>1101</v>
      </c>
      <c r="D3284" s="5" t="str">
        <f t="shared" si="159"/>
        <v>JARVIS TAMECIA</v>
      </c>
      <c r="E3284" t="s">
        <v>191</v>
      </c>
      <c r="F3284" t="s">
        <v>734</v>
      </c>
      <c r="G3284" t="s">
        <v>735</v>
      </c>
      <c r="H3284" t="s">
        <v>735</v>
      </c>
      <c r="I3284" s="8">
        <v>8307933</v>
      </c>
      <c r="J3284" t="s">
        <v>114</v>
      </c>
      <c r="K3284" t="s">
        <v>115</v>
      </c>
      <c r="L3284" t="str">
        <f t="shared" si="157"/>
        <v>GREGORY TEIPEL</v>
      </c>
      <c r="M3284" t="s">
        <v>57</v>
      </c>
      <c r="N3284" s="1">
        <v>45876</v>
      </c>
      <c r="O3284" s="1">
        <v>46180</v>
      </c>
      <c r="P3284">
        <f t="shared" si="158"/>
        <v>10</v>
      </c>
      <c r="Q3284" s="1" t="s">
        <v>142</v>
      </c>
      <c r="R3284" s="1" t="s">
        <v>3570</v>
      </c>
      <c r="S3284" s="2">
        <v>51</v>
      </c>
      <c r="T3284">
        <v>1</v>
      </c>
      <c r="U3284" t="s">
        <v>58</v>
      </c>
      <c r="V3284" s="3">
        <v>0.7</v>
      </c>
      <c r="W3284" t="s">
        <v>60</v>
      </c>
      <c r="X3284" t="s">
        <v>143</v>
      </c>
      <c r="Y3284" s="2">
        <v>35.700000000000003</v>
      </c>
      <c r="Z3284" s="2">
        <v>35.700000000000003</v>
      </c>
      <c r="AA3284" s="2">
        <v>35.700000000000003</v>
      </c>
      <c r="AB3284" s="2">
        <v>0</v>
      </c>
    </row>
    <row r="3285" spans="1:28" x14ac:dyDescent="0.25">
      <c r="A3285">
        <v>2029919052</v>
      </c>
      <c r="B3285" t="s">
        <v>955</v>
      </c>
      <c r="C3285" t="s">
        <v>1887</v>
      </c>
      <c r="D3285" s="5" t="str">
        <f t="shared" si="159"/>
        <v>WEBER JOANNE</v>
      </c>
      <c r="E3285" t="s">
        <v>128</v>
      </c>
      <c r="F3285" t="s">
        <v>734</v>
      </c>
      <c r="G3285" t="s">
        <v>735</v>
      </c>
      <c r="H3285" t="s">
        <v>735</v>
      </c>
      <c r="I3285" s="8">
        <v>8307933</v>
      </c>
      <c r="J3285" t="s">
        <v>114</v>
      </c>
      <c r="K3285" t="s">
        <v>115</v>
      </c>
      <c r="L3285" t="str">
        <f t="shared" si="157"/>
        <v>GREGORY TEIPEL</v>
      </c>
      <c r="M3285" t="s">
        <v>57</v>
      </c>
      <c r="N3285" s="1">
        <v>45876</v>
      </c>
      <c r="O3285" s="1">
        <v>46180</v>
      </c>
      <c r="P3285">
        <f t="shared" si="158"/>
        <v>10</v>
      </c>
      <c r="Q3285" s="1" t="s">
        <v>142</v>
      </c>
      <c r="R3285" s="1" t="s">
        <v>3570</v>
      </c>
      <c r="S3285" s="2">
        <v>69.37</v>
      </c>
      <c r="T3285">
        <v>1</v>
      </c>
      <c r="U3285" t="s">
        <v>58</v>
      </c>
      <c r="V3285" s="3">
        <v>0.7</v>
      </c>
      <c r="W3285" t="s">
        <v>60</v>
      </c>
      <c r="X3285" t="s">
        <v>143</v>
      </c>
      <c r="Y3285" s="2">
        <v>48.56</v>
      </c>
      <c r="Z3285" s="2">
        <v>48.56</v>
      </c>
      <c r="AA3285" s="2">
        <v>48.56</v>
      </c>
      <c r="AB3285" s="2">
        <v>0</v>
      </c>
    </row>
    <row r="3286" spans="1:28" x14ac:dyDescent="0.25">
      <c r="A3286">
        <v>2030013620</v>
      </c>
      <c r="B3286" t="s">
        <v>686</v>
      </c>
      <c r="C3286" t="s">
        <v>2609</v>
      </c>
      <c r="D3286" s="5" t="str">
        <f t="shared" si="159"/>
        <v>HATELY NOAH</v>
      </c>
      <c r="E3286" t="s">
        <v>244</v>
      </c>
      <c r="F3286" t="s">
        <v>734</v>
      </c>
      <c r="G3286" t="s">
        <v>735</v>
      </c>
      <c r="H3286" t="s">
        <v>735</v>
      </c>
      <c r="I3286" s="8">
        <v>8307933</v>
      </c>
      <c r="J3286" t="s">
        <v>114</v>
      </c>
      <c r="K3286" t="s">
        <v>115</v>
      </c>
      <c r="L3286" t="str">
        <f t="shared" si="157"/>
        <v>GREGORY TEIPEL</v>
      </c>
      <c r="M3286" t="s">
        <v>57</v>
      </c>
      <c r="N3286" s="1">
        <v>45876</v>
      </c>
      <c r="O3286" s="1">
        <v>46180</v>
      </c>
      <c r="P3286">
        <f t="shared" si="158"/>
        <v>10</v>
      </c>
      <c r="Q3286" s="1" t="s">
        <v>142</v>
      </c>
      <c r="R3286" s="1" t="s">
        <v>3570</v>
      </c>
      <c r="S3286" s="2">
        <v>64.63</v>
      </c>
      <c r="T3286">
        <v>1</v>
      </c>
      <c r="U3286" t="s">
        <v>58</v>
      </c>
      <c r="V3286" s="3">
        <v>0.7</v>
      </c>
      <c r="W3286" t="s">
        <v>60</v>
      </c>
      <c r="X3286" t="s">
        <v>143</v>
      </c>
      <c r="Y3286" s="2">
        <v>45.24</v>
      </c>
      <c r="Z3286" s="2">
        <v>45.24</v>
      </c>
      <c r="AA3286" s="2">
        <v>45.24</v>
      </c>
      <c r="AB3286" s="2">
        <v>0</v>
      </c>
    </row>
    <row r="3287" spans="1:28" x14ac:dyDescent="0.25">
      <c r="A3287">
        <v>2030047486</v>
      </c>
      <c r="B3287" t="s">
        <v>285</v>
      </c>
      <c r="C3287" t="s">
        <v>63</v>
      </c>
      <c r="D3287" s="5" t="str">
        <f t="shared" si="159"/>
        <v>DOUGLAS WENDY</v>
      </c>
      <c r="E3287" t="s">
        <v>244</v>
      </c>
      <c r="F3287" t="s">
        <v>734</v>
      </c>
      <c r="G3287" t="s">
        <v>735</v>
      </c>
      <c r="H3287" t="s">
        <v>735</v>
      </c>
      <c r="I3287" s="8">
        <v>8307933</v>
      </c>
      <c r="J3287" t="s">
        <v>114</v>
      </c>
      <c r="K3287" t="s">
        <v>115</v>
      </c>
      <c r="L3287" t="str">
        <f t="shared" si="157"/>
        <v>GREGORY TEIPEL</v>
      </c>
      <c r="M3287" t="s">
        <v>57</v>
      </c>
      <c r="N3287" s="1">
        <v>45876</v>
      </c>
      <c r="O3287" s="1">
        <v>46180</v>
      </c>
      <c r="P3287">
        <f t="shared" si="158"/>
        <v>10</v>
      </c>
      <c r="Q3287" s="1" t="s">
        <v>142</v>
      </c>
      <c r="R3287" s="1" t="s">
        <v>3570</v>
      </c>
      <c r="S3287" s="2">
        <v>94.38</v>
      </c>
      <c r="T3287">
        <v>1</v>
      </c>
      <c r="U3287" t="s">
        <v>58</v>
      </c>
      <c r="V3287" s="3">
        <v>0.7</v>
      </c>
      <c r="W3287" t="s">
        <v>60</v>
      </c>
      <c r="X3287" t="s">
        <v>143</v>
      </c>
      <c r="Y3287" s="2">
        <v>66.069999999999993</v>
      </c>
      <c r="Z3287" s="2">
        <v>66.069999999999993</v>
      </c>
      <c r="AA3287" s="2">
        <v>66.069999999999993</v>
      </c>
      <c r="AB3287" s="2">
        <v>0</v>
      </c>
    </row>
    <row r="3288" spans="1:28" x14ac:dyDescent="0.25">
      <c r="A3288">
        <v>2030074689</v>
      </c>
      <c r="B3288" t="s">
        <v>346</v>
      </c>
      <c r="C3288" t="s">
        <v>2614</v>
      </c>
      <c r="D3288" s="5" t="str">
        <f t="shared" si="159"/>
        <v>O'BRIEN MELISSA</v>
      </c>
      <c r="E3288" t="s">
        <v>82</v>
      </c>
      <c r="F3288" t="s">
        <v>734</v>
      </c>
      <c r="G3288" t="s">
        <v>735</v>
      </c>
      <c r="H3288" t="s">
        <v>735</v>
      </c>
      <c r="I3288" s="8">
        <v>8307933</v>
      </c>
      <c r="J3288" t="s">
        <v>114</v>
      </c>
      <c r="K3288" t="s">
        <v>115</v>
      </c>
      <c r="L3288" t="str">
        <f t="shared" si="157"/>
        <v>GREGORY TEIPEL</v>
      </c>
      <c r="M3288" t="s">
        <v>57</v>
      </c>
      <c r="N3288" s="1">
        <v>45870</v>
      </c>
      <c r="O3288" s="1">
        <v>46174</v>
      </c>
      <c r="P3288">
        <f t="shared" si="158"/>
        <v>10</v>
      </c>
      <c r="Q3288" s="1" t="s">
        <v>142</v>
      </c>
      <c r="R3288" s="1" t="s">
        <v>3570</v>
      </c>
      <c r="S3288" s="2">
        <v>183.13</v>
      </c>
      <c r="T3288">
        <v>1</v>
      </c>
      <c r="U3288" t="s">
        <v>58</v>
      </c>
      <c r="V3288" s="3">
        <v>0.7</v>
      </c>
      <c r="W3288" t="s">
        <v>60</v>
      </c>
      <c r="X3288" t="s">
        <v>143</v>
      </c>
      <c r="Y3288" s="2">
        <v>128.19</v>
      </c>
      <c r="Z3288" s="2">
        <v>128.19</v>
      </c>
      <c r="AA3288" s="2">
        <v>128.19</v>
      </c>
      <c r="AB3288" s="2">
        <v>0</v>
      </c>
    </row>
    <row r="3289" spans="1:28" x14ac:dyDescent="0.25">
      <c r="A3289">
        <v>2030192140</v>
      </c>
      <c r="B3289" t="s">
        <v>189</v>
      </c>
      <c r="C3289" t="s">
        <v>190</v>
      </c>
      <c r="D3289" s="5" t="str">
        <f t="shared" si="159"/>
        <v>FLEMING-SIEBENALER BECKY</v>
      </c>
      <c r="E3289" t="s">
        <v>191</v>
      </c>
      <c r="F3289" t="s">
        <v>734</v>
      </c>
      <c r="G3289" t="s">
        <v>735</v>
      </c>
      <c r="H3289" t="s">
        <v>735</v>
      </c>
      <c r="I3289" s="8">
        <v>8307933</v>
      </c>
      <c r="J3289" t="s">
        <v>114</v>
      </c>
      <c r="K3289" t="s">
        <v>115</v>
      </c>
      <c r="L3289" t="str">
        <f t="shared" si="157"/>
        <v>GREGORY TEIPEL</v>
      </c>
      <c r="M3289" t="s">
        <v>57</v>
      </c>
      <c r="N3289" s="1">
        <v>45876</v>
      </c>
      <c r="O3289" s="1">
        <v>46180</v>
      </c>
      <c r="P3289">
        <f t="shared" si="158"/>
        <v>10</v>
      </c>
      <c r="Q3289" s="1" t="s">
        <v>142</v>
      </c>
      <c r="R3289" s="1" t="s">
        <v>3570</v>
      </c>
      <c r="S3289" s="2">
        <v>34</v>
      </c>
      <c r="T3289">
        <v>1</v>
      </c>
      <c r="U3289" t="s">
        <v>58</v>
      </c>
      <c r="V3289" s="3">
        <v>0.7</v>
      </c>
      <c r="W3289" t="s">
        <v>60</v>
      </c>
      <c r="X3289" t="s">
        <v>143</v>
      </c>
      <c r="Y3289" s="2">
        <v>23.8</v>
      </c>
      <c r="Z3289" s="2">
        <v>23.8</v>
      </c>
      <c r="AA3289" s="2">
        <v>23.8</v>
      </c>
      <c r="AB3289" s="2">
        <v>0</v>
      </c>
    </row>
    <row r="3290" spans="1:28" x14ac:dyDescent="0.25">
      <c r="A3290">
        <v>2029973525</v>
      </c>
      <c r="B3290" t="s">
        <v>3147</v>
      </c>
      <c r="C3290" t="s">
        <v>2222</v>
      </c>
      <c r="D3290" s="5" t="str">
        <f t="shared" si="159"/>
        <v>WOODS MARISSA</v>
      </c>
      <c r="E3290" t="s">
        <v>82</v>
      </c>
      <c r="F3290" t="s">
        <v>734</v>
      </c>
      <c r="G3290" t="s">
        <v>735</v>
      </c>
      <c r="H3290" t="s">
        <v>735</v>
      </c>
      <c r="I3290" s="8">
        <v>18754354</v>
      </c>
      <c r="J3290" t="s">
        <v>99</v>
      </c>
      <c r="K3290" t="s">
        <v>100</v>
      </c>
      <c r="L3290" t="str">
        <f t="shared" si="157"/>
        <v>JACOB YALE</v>
      </c>
      <c r="M3290" t="s">
        <v>57</v>
      </c>
      <c r="N3290" s="1">
        <v>45870</v>
      </c>
      <c r="O3290" s="1">
        <v>46174</v>
      </c>
      <c r="P3290">
        <f t="shared" si="158"/>
        <v>10</v>
      </c>
      <c r="Q3290" s="1" t="s">
        <v>142</v>
      </c>
      <c r="R3290" s="1" t="s">
        <v>3570</v>
      </c>
      <c r="S3290" s="2">
        <v>74</v>
      </c>
      <c r="T3290">
        <v>1</v>
      </c>
      <c r="U3290" t="s">
        <v>58</v>
      </c>
      <c r="V3290" s="3">
        <v>0.7</v>
      </c>
      <c r="W3290" t="s">
        <v>60</v>
      </c>
      <c r="X3290" t="s">
        <v>143</v>
      </c>
      <c r="Y3290" s="2">
        <v>51.8</v>
      </c>
      <c r="Z3290" s="2">
        <v>51.8</v>
      </c>
      <c r="AA3290" s="2">
        <v>51.8</v>
      </c>
      <c r="AB3290" s="2">
        <v>0</v>
      </c>
    </row>
    <row r="3291" spans="1:28" x14ac:dyDescent="0.25">
      <c r="A3291">
        <v>2030126257</v>
      </c>
      <c r="B3291" t="s">
        <v>702</v>
      </c>
      <c r="C3291" t="s">
        <v>3276</v>
      </c>
      <c r="D3291" s="5" t="str">
        <f t="shared" si="159"/>
        <v>CASTLEMAN OWEN</v>
      </c>
      <c r="E3291" t="s">
        <v>213</v>
      </c>
      <c r="F3291" t="s">
        <v>734</v>
      </c>
      <c r="G3291" t="s">
        <v>735</v>
      </c>
      <c r="H3291" t="s">
        <v>735</v>
      </c>
      <c r="I3291" s="8">
        <v>18754354</v>
      </c>
      <c r="J3291" t="s">
        <v>99</v>
      </c>
      <c r="K3291" t="s">
        <v>100</v>
      </c>
      <c r="L3291" t="str">
        <f t="shared" si="157"/>
        <v>JACOB YALE</v>
      </c>
      <c r="M3291" t="s">
        <v>57</v>
      </c>
      <c r="N3291" s="1">
        <v>45870</v>
      </c>
      <c r="O3291" s="1">
        <v>46174</v>
      </c>
      <c r="P3291">
        <f t="shared" si="158"/>
        <v>10</v>
      </c>
      <c r="Q3291" s="1" t="s">
        <v>142</v>
      </c>
      <c r="R3291" s="1" t="s">
        <v>3570</v>
      </c>
      <c r="S3291" s="2">
        <v>63.95</v>
      </c>
      <c r="T3291">
        <v>1</v>
      </c>
      <c r="U3291" t="s">
        <v>58</v>
      </c>
      <c r="V3291" s="3">
        <v>0.7</v>
      </c>
      <c r="W3291" t="s">
        <v>60</v>
      </c>
      <c r="X3291" t="s">
        <v>143</v>
      </c>
      <c r="Y3291" s="2">
        <v>44.76</v>
      </c>
      <c r="Z3291" s="2">
        <v>44.76</v>
      </c>
      <c r="AA3291" s="2">
        <v>44.76</v>
      </c>
      <c r="AB3291" s="2">
        <v>0</v>
      </c>
    </row>
    <row r="3292" spans="1:28" x14ac:dyDescent="0.25">
      <c r="A3292">
        <v>2030128664</v>
      </c>
      <c r="B3292" t="s">
        <v>3277</v>
      </c>
      <c r="C3292" t="s">
        <v>3278</v>
      </c>
      <c r="D3292" s="5" t="str">
        <f t="shared" si="159"/>
        <v>LLERANDI JON-CARLOS</v>
      </c>
      <c r="E3292" t="s">
        <v>213</v>
      </c>
      <c r="F3292" t="s">
        <v>734</v>
      </c>
      <c r="G3292" t="s">
        <v>735</v>
      </c>
      <c r="H3292" t="s">
        <v>735</v>
      </c>
      <c r="I3292" s="8">
        <v>18754354</v>
      </c>
      <c r="J3292" t="s">
        <v>99</v>
      </c>
      <c r="K3292" t="s">
        <v>100</v>
      </c>
      <c r="L3292" t="str">
        <f t="shared" si="157"/>
        <v>JACOB YALE</v>
      </c>
      <c r="M3292" t="s">
        <v>57</v>
      </c>
      <c r="N3292" s="1">
        <v>45870</v>
      </c>
      <c r="O3292" s="1">
        <v>46174</v>
      </c>
      <c r="P3292">
        <f t="shared" si="158"/>
        <v>10</v>
      </c>
      <c r="Q3292" s="1" t="s">
        <v>142</v>
      </c>
      <c r="R3292" s="1" t="s">
        <v>3570</v>
      </c>
      <c r="S3292" s="2">
        <v>11.02</v>
      </c>
      <c r="T3292">
        <v>1</v>
      </c>
      <c r="U3292" t="s">
        <v>58</v>
      </c>
      <c r="V3292" s="3">
        <v>0.7</v>
      </c>
      <c r="W3292" t="s">
        <v>60</v>
      </c>
      <c r="X3292" t="s">
        <v>143</v>
      </c>
      <c r="Y3292" s="2">
        <v>7.71</v>
      </c>
      <c r="Z3292" s="2">
        <v>7.71</v>
      </c>
      <c r="AA3292" s="2">
        <v>7.71</v>
      </c>
      <c r="AB3292" s="2">
        <v>0</v>
      </c>
    </row>
    <row r="3293" spans="1:28" x14ac:dyDescent="0.25">
      <c r="A3293">
        <v>2030239835</v>
      </c>
      <c r="B3293" t="s">
        <v>206</v>
      </c>
      <c r="C3293" t="s">
        <v>207</v>
      </c>
      <c r="D3293" s="5" t="str">
        <f t="shared" si="159"/>
        <v>PENNINGROTH REBECCA</v>
      </c>
      <c r="E3293" t="s">
        <v>87</v>
      </c>
      <c r="F3293" t="s">
        <v>734</v>
      </c>
      <c r="G3293" t="s">
        <v>735</v>
      </c>
      <c r="H3293" t="s">
        <v>735</v>
      </c>
      <c r="I3293" s="8">
        <v>18754354</v>
      </c>
      <c r="J3293" t="s">
        <v>99</v>
      </c>
      <c r="K3293" t="s">
        <v>100</v>
      </c>
      <c r="L3293" t="str">
        <f t="shared" ref="L3293:L3356" si="160">CONCATENATE(K3293," ",J3293)</f>
        <v>JACOB YALE</v>
      </c>
      <c r="M3293" t="s">
        <v>57</v>
      </c>
      <c r="N3293" s="1">
        <v>45870</v>
      </c>
      <c r="O3293" s="1">
        <v>46174</v>
      </c>
      <c r="P3293">
        <f t="shared" si="158"/>
        <v>10</v>
      </c>
      <c r="Q3293" s="1" t="s">
        <v>142</v>
      </c>
      <c r="R3293" s="1" t="s">
        <v>3570</v>
      </c>
      <c r="S3293" s="2">
        <v>186.78</v>
      </c>
      <c r="T3293">
        <v>1</v>
      </c>
      <c r="U3293" t="s">
        <v>58</v>
      </c>
      <c r="V3293" s="3">
        <v>0.7</v>
      </c>
      <c r="W3293" t="s">
        <v>60</v>
      </c>
      <c r="X3293" t="s">
        <v>143</v>
      </c>
      <c r="Y3293" s="2">
        <v>130.75</v>
      </c>
      <c r="Z3293" s="2">
        <v>130.75</v>
      </c>
      <c r="AA3293" s="2">
        <v>130.75</v>
      </c>
      <c r="AB3293" s="2">
        <v>0</v>
      </c>
    </row>
    <row r="3294" spans="1:28" x14ac:dyDescent="0.25">
      <c r="A3294">
        <v>2029935617</v>
      </c>
      <c r="B3294" t="s">
        <v>3143</v>
      </c>
      <c r="C3294" t="s">
        <v>3144</v>
      </c>
      <c r="D3294" s="5" t="str">
        <f t="shared" si="159"/>
        <v>THONE CINDI</v>
      </c>
      <c r="E3294" t="s">
        <v>213</v>
      </c>
      <c r="F3294" t="s">
        <v>734</v>
      </c>
      <c r="G3294" t="s">
        <v>735</v>
      </c>
      <c r="H3294" t="s">
        <v>735</v>
      </c>
      <c r="I3294" s="8" t="s">
        <v>3556</v>
      </c>
      <c r="J3294" t="s">
        <v>164</v>
      </c>
      <c r="K3294" t="s">
        <v>165</v>
      </c>
      <c r="L3294" t="str">
        <f t="shared" si="160"/>
        <v>Jake Shulman</v>
      </c>
      <c r="M3294" t="s">
        <v>57</v>
      </c>
      <c r="N3294" s="1">
        <v>45870</v>
      </c>
      <c r="O3294" s="1">
        <v>46174</v>
      </c>
      <c r="P3294">
        <f t="shared" si="158"/>
        <v>10</v>
      </c>
      <c r="Q3294" s="1" t="s">
        <v>142</v>
      </c>
      <c r="R3294" s="1" t="s">
        <v>3570</v>
      </c>
      <c r="S3294" s="2">
        <v>10.29</v>
      </c>
      <c r="T3294">
        <v>1</v>
      </c>
      <c r="U3294" t="s">
        <v>58</v>
      </c>
      <c r="V3294" s="3">
        <v>0.7</v>
      </c>
      <c r="W3294" t="s">
        <v>60</v>
      </c>
      <c r="X3294" t="s">
        <v>143</v>
      </c>
      <c r="Y3294" s="2">
        <v>7.2</v>
      </c>
      <c r="Z3294" s="2">
        <v>7.2</v>
      </c>
      <c r="AA3294" s="2">
        <v>7.2</v>
      </c>
      <c r="AB3294" s="2">
        <v>0</v>
      </c>
    </row>
    <row r="3295" spans="1:28" x14ac:dyDescent="0.25">
      <c r="A3295">
        <v>2030100064</v>
      </c>
      <c r="B3295" t="s">
        <v>162</v>
      </c>
      <c r="C3295" t="s">
        <v>163</v>
      </c>
      <c r="D3295" s="5" t="str">
        <f t="shared" si="159"/>
        <v>RASMUSSEN AMBER</v>
      </c>
      <c r="E3295" t="s">
        <v>82</v>
      </c>
      <c r="F3295" t="s">
        <v>734</v>
      </c>
      <c r="G3295" t="s">
        <v>735</v>
      </c>
      <c r="H3295" t="s">
        <v>735</v>
      </c>
      <c r="I3295" s="8" t="s">
        <v>3556</v>
      </c>
      <c r="J3295" t="s">
        <v>164</v>
      </c>
      <c r="K3295" t="s">
        <v>165</v>
      </c>
      <c r="L3295" t="str">
        <f t="shared" si="160"/>
        <v>Jake Shulman</v>
      </c>
      <c r="M3295" t="s">
        <v>57</v>
      </c>
      <c r="N3295" s="1">
        <v>45870</v>
      </c>
      <c r="O3295" s="1">
        <v>46174</v>
      </c>
      <c r="P3295">
        <f t="shared" si="158"/>
        <v>10</v>
      </c>
      <c r="Q3295" s="1" t="s">
        <v>142</v>
      </c>
      <c r="R3295" s="1" t="s">
        <v>3570</v>
      </c>
      <c r="S3295" s="2">
        <v>47.69</v>
      </c>
      <c r="T3295">
        <v>1</v>
      </c>
      <c r="U3295" t="s">
        <v>58</v>
      </c>
      <c r="V3295" s="3">
        <v>0.7</v>
      </c>
      <c r="W3295" t="s">
        <v>60</v>
      </c>
      <c r="X3295" t="s">
        <v>143</v>
      </c>
      <c r="Y3295" s="2">
        <v>33.380000000000003</v>
      </c>
      <c r="Z3295" s="2">
        <v>33.380000000000003</v>
      </c>
      <c r="AA3295" s="2">
        <v>33.380000000000003</v>
      </c>
      <c r="AB3295" s="2">
        <v>0</v>
      </c>
    </row>
    <row r="3296" spans="1:28" x14ac:dyDescent="0.25">
      <c r="A3296">
        <v>2029834545</v>
      </c>
      <c r="B3296" t="s">
        <v>3139</v>
      </c>
      <c r="C3296" t="s">
        <v>3140</v>
      </c>
      <c r="D3296" s="5" t="str">
        <f t="shared" si="159"/>
        <v>ROUSSEAU MIKESTAEL</v>
      </c>
      <c r="E3296" t="s">
        <v>82</v>
      </c>
      <c r="F3296" t="s">
        <v>734</v>
      </c>
      <c r="G3296" t="s">
        <v>735</v>
      </c>
      <c r="H3296" t="s">
        <v>735</v>
      </c>
      <c r="I3296" s="8">
        <v>16228684</v>
      </c>
      <c r="J3296" t="s">
        <v>1418</v>
      </c>
      <c r="K3296" t="s">
        <v>1419</v>
      </c>
      <c r="L3296" t="str">
        <f t="shared" si="160"/>
        <v>Jason Roller</v>
      </c>
      <c r="M3296" t="s">
        <v>57</v>
      </c>
      <c r="N3296" s="1">
        <v>45870</v>
      </c>
      <c r="O3296" s="1">
        <v>46174</v>
      </c>
      <c r="P3296">
        <f t="shared" si="158"/>
        <v>10</v>
      </c>
      <c r="Q3296" s="1" t="s">
        <v>142</v>
      </c>
      <c r="R3296" s="1" t="s">
        <v>3570</v>
      </c>
      <c r="S3296" s="2">
        <v>86.32</v>
      </c>
      <c r="T3296">
        <v>1</v>
      </c>
      <c r="U3296" t="s">
        <v>58</v>
      </c>
      <c r="V3296" s="3">
        <v>0.7</v>
      </c>
      <c r="W3296" t="s">
        <v>60</v>
      </c>
      <c r="X3296" t="s">
        <v>143</v>
      </c>
      <c r="Y3296" s="2">
        <v>60.42</v>
      </c>
      <c r="Z3296" s="2">
        <v>60.42</v>
      </c>
      <c r="AA3296" s="2">
        <v>60.42</v>
      </c>
      <c r="AB3296" s="2">
        <v>0</v>
      </c>
    </row>
    <row r="3297" spans="1:28" x14ac:dyDescent="0.25">
      <c r="A3297">
        <v>2029868974</v>
      </c>
      <c r="B3297" t="s">
        <v>631</v>
      </c>
      <c r="C3297" t="s">
        <v>3141</v>
      </c>
      <c r="D3297" s="5" t="str">
        <f t="shared" si="159"/>
        <v>MOAG TRACY</v>
      </c>
      <c r="E3297" t="s">
        <v>82</v>
      </c>
      <c r="F3297" t="s">
        <v>734</v>
      </c>
      <c r="G3297" t="s">
        <v>735</v>
      </c>
      <c r="H3297" t="s">
        <v>735</v>
      </c>
      <c r="I3297" s="8">
        <v>16228684</v>
      </c>
      <c r="J3297" t="s">
        <v>1418</v>
      </c>
      <c r="K3297" t="s">
        <v>1419</v>
      </c>
      <c r="L3297" t="str">
        <f t="shared" si="160"/>
        <v>Jason Roller</v>
      </c>
      <c r="M3297" t="s">
        <v>57</v>
      </c>
      <c r="N3297" s="1">
        <v>45870</v>
      </c>
      <c r="O3297" s="1">
        <v>46174</v>
      </c>
      <c r="P3297">
        <f t="shared" si="158"/>
        <v>10</v>
      </c>
      <c r="Q3297" s="1" t="s">
        <v>142</v>
      </c>
      <c r="R3297" s="1" t="s">
        <v>3570</v>
      </c>
      <c r="S3297" s="2">
        <v>51</v>
      </c>
      <c r="T3297">
        <v>1</v>
      </c>
      <c r="U3297" t="s">
        <v>58</v>
      </c>
      <c r="V3297" s="3">
        <v>0.7</v>
      </c>
      <c r="W3297" t="s">
        <v>60</v>
      </c>
      <c r="X3297" t="s">
        <v>143</v>
      </c>
      <c r="Y3297" s="2">
        <v>35.700000000000003</v>
      </c>
      <c r="Z3297" s="2">
        <v>35.700000000000003</v>
      </c>
      <c r="AA3297" s="2">
        <v>35.700000000000003</v>
      </c>
      <c r="AB3297" s="2">
        <v>0</v>
      </c>
    </row>
    <row r="3298" spans="1:28" x14ac:dyDescent="0.25">
      <c r="A3298">
        <v>2029924156</v>
      </c>
      <c r="B3298" t="s">
        <v>1301</v>
      </c>
      <c r="C3298" t="s">
        <v>466</v>
      </c>
      <c r="D3298" s="5" t="str">
        <f t="shared" si="159"/>
        <v>THOMAS KATHLEEN</v>
      </c>
      <c r="E3298" t="s">
        <v>82</v>
      </c>
      <c r="F3298" t="s">
        <v>734</v>
      </c>
      <c r="G3298" t="s">
        <v>735</v>
      </c>
      <c r="H3298" t="s">
        <v>735</v>
      </c>
      <c r="I3298" s="8">
        <v>16228684</v>
      </c>
      <c r="J3298" t="s">
        <v>1418</v>
      </c>
      <c r="K3298" t="s">
        <v>1419</v>
      </c>
      <c r="L3298" t="str">
        <f t="shared" si="160"/>
        <v>Jason Roller</v>
      </c>
      <c r="M3298" t="s">
        <v>57</v>
      </c>
      <c r="N3298" s="1">
        <v>45870</v>
      </c>
      <c r="O3298" s="1">
        <v>46174</v>
      </c>
      <c r="P3298">
        <f t="shared" si="158"/>
        <v>10</v>
      </c>
      <c r="Q3298" s="1" t="s">
        <v>142</v>
      </c>
      <c r="R3298" s="1" t="s">
        <v>3570</v>
      </c>
      <c r="S3298" s="2">
        <v>117.6</v>
      </c>
      <c r="T3298">
        <v>1</v>
      </c>
      <c r="U3298" t="s">
        <v>58</v>
      </c>
      <c r="V3298" s="3">
        <v>0.7</v>
      </c>
      <c r="W3298" t="s">
        <v>60</v>
      </c>
      <c r="X3298" t="s">
        <v>143</v>
      </c>
      <c r="Y3298" s="2">
        <v>82.32</v>
      </c>
      <c r="Z3298" s="2">
        <v>82.32</v>
      </c>
      <c r="AA3298" s="2">
        <v>82.32</v>
      </c>
      <c r="AB3298" s="2">
        <v>0</v>
      </c>
    </row>
    <row r="3299" spans="1:28" x14ac:dyDescent="0.25">
      <c r="A3299">
        <v>2030192704</v>
      </c>
      <c r="B3299" t="s">
        <v>745</v>
      </c>
      <c r="C3299" t="s">
        <v>3140</v>
      </c>
      <c r="D3299" s="5" t="str">
        <f t="shared" si="159"/>
        <v>ROUSSEAU CHRISTIAN</v>
      </c>
      <c r="E3299" t="s">
        <v>82</v>
      </c>
      <c r="F3299" t="s">
        <v>734</v>
      </c>
      <c r="G3299" t="s">
        <v>735</v>
      </c>
      <c r="H3299" t="s">
        <v>735</v>
      </c>
      <c r="I3299" s="8">
        <v>16228684</v>
      </c>
      <c r="J3299" t="s">
        <v>1418</v>
      </c>
      <c r="K3299" t="s">
        <v>1419</v>
      </c>
      <c r="L3299" t="str">
        <f t="shared" si="160"/>
        <v>Jason Roller</v>
      </c>
      <c r="M3299" t="s">
        <v>57</v>
      </c>
      <c r="N3299" s="1">
        <v>45870</v>
      </c>
      <c r="O3299" s="1">
        <v>46174</v>
      </c>
      <c r="P3299">
        <f t="shared" si="158"/>
        <v>10</v>
      </c>
      <c r="Q3299" s="1" t="s">
        <v>142</v>
      </c>
      <c r="R3299" s="1" t="s">
        <v>3570</v>
      </c>
      <c r="S3299" s="2">
        <v>72.760000000000005</v>
      </c>
      <c r="T3299">
        <v>1</v>
      </c>
      <c r="U3299" t="s">
        <v>58</v>
      </c>
      <c r="V3299" s="3">
        <v>0.7</v>
      </c>
      <c r="W3299" t="s">
        <v>60</v>
      </c>
      <c r="X3299" t="s">
        <v>143</v>
      </c>
      <c r="Y3299" s="2">
        <v>50.93</v>
      </c>
      <c r="Z3299" s="2">
        <v>50.93</v>
      </c>
      <c r="AA3299" s="2">
        <v>50.93</v>
      </c>
      <c r="AB3299" s="2">
        <v>0</v>
      </c>
    </row>
    <row r="3300" spans="1:28" x14ac:dyDescent="0.25">
      <c r="A3300">
        <v>2030152138</v>
      </c>
      <c r="B3300" t="s">
        <v>3279</v>
      </c>
      <c r="C3300" t="s">
        <v>1077</v>
      </c>
      <c r="D3300" s="5" t="str">
        <f t="shared" si="159"/>
        <v>HANNA ALENE</v>
      </c>
      <c r="E3300" t="s">
        <v>220</v>
      </c>
      <c r="F3300" t="s">
        <v>734</v>
      </c>
      <c r="G3300" t="s">
        <v>735</v>
      </c>
      <c r="H3300" t="s">
        <v>735</v>
      </c>
      <c r="I3300" s="8">
        <v>1706194</v>
      </c>
      <c r="J3300" t="s">
        <v>72</v>
      </c>
      <c r="K3300" t="s">
        <v>73</v>
      </c>
      <c r="L3300" t="str">
        <f t="shared" si="160"/>
        <v>MATTHEW DAUGHERTY</v>
      </c>
      <c r="M3300" t="s">
        <v>57</v>
      </c>
      <c r="N3300" s="1">
        <v>45870</v>
      </c>
      <c r="O3300" s="1">
        <v>46174</v>
      </c>
      <c r="P3300">
        <f t="shared" si="158"/>
        <v>10</v>
      </c>
      <c r="Q3300" s="1" t="s">
        <v>142</v>
      </c>
      <c r="R3300" s="1" t="s">
        <v>3570</v>
      </c>
      <c r="S3300" s="2">
        <v>183.3</v>
      </c>
      <c r="T3300">
        <v>1</v>
      </c>
      <c r="U3300" t="s">
        <v>58</v>
      </c>
      <c r="V3300" s="3">
        <v>0.7</v>
      </c>
      <c r="W3300" t="s">
        <v>60</v>
      </c>
      <c r="X3300" t="s">
        <v>143</v>
      </c>
      <c r="Y3300" s="2">
        <v>128.31</v>
      </c>
      <c r="Z3300" s="2">
        <v>128.31</v>
      </c>
      <c r="AA3300" s="2">
        <v>128.31</v>
      </c>
      <c r="AB3300" s="2">
        <v>0</v>
      </c>
    </row>
    <row r="3301" spans="1:28" x14ac:dyDescent="0.25">
      <c r="A3301">
        <v>2030240510</v>
      </c>
      <c r="B3301" t="s">
        <v>208</v>
      </c>
      <c r="C3301" t="s">
        <v>209</v>
      </c>
      <c r="D3301" s="5" t="str">
        <f t="shared" si="159"/>
        <v>EDELMAN SHERRI</v>
      </c>
      <c r="E3301" t="s">
        <v>210</v>
      </c>
      <c r="F3301" t="s">
        <v>734</v>
      </c>
      <c r="G3301" t="s">
        <v>735</v>
      </c>
      <c r="H3301" t="s">
        <v>735</v>
      </c>
      <c r="I3301" s="8">
        <v>1706194</v>
      </c>
      <c r="J3301" t="s">
        <v>72</v>
      </c>
      <c r="K3301" t="s">
        <v>73</v>
      </c>
      <c r="L3301" t="str">
        <f t="shared" si="160"/>
        <v>MATTHEW DAUGHERTY</v>
      </c>
      <c r="M3301" t="s">
        <v>57</v>
      </c>
      <c r="N3301" s="1">
        <v>45870</v>
      </c>
      <c r="O3301" s="1">
        <v>46174</v>
      </c>
      <c r="P3301">
        <f t="shared" si="158"/>
        <v>10</v>
      </c>
      <c r="Q3301" s="1" t="s">
        <v>142</v>
      </c>
      <c r="R3301" s="1" t="s">
        <v>3570</v>
      </c>
      <c r="S3301" s="2">
        <v>32.979999999999997</v>
      </c>
      <c r="T3301">
        <v>1</v>
      </c>
      <c r="U3301" t="s">
        <v>58</v>
      </c>
      <c r="V3301" s="3">
        <v>0.7</v>
      </c>
      <c r="W3301" t="s">
        <v>60</v>
      </c>
      <c r="X3301" t="s">
        <v>143</v>
      </c>
      <c r="Y3301" s="2">
        <v>23.09</v>
      </c>
      <c r="Z3301" s="2">
        <v>23.09</v>
      </c>
      <c r="AA3301" s="2">
        <v>23.09</v>
      </c>
      <c r="AB3301" s="2">
        <v>0</v>
      </c>
    </row>
    <row r="3302" spans="1:28" x14ac:dyDescent="0.25">
      <c r="A3302">
        <v>2030251974</v>
      </c>
      <c r="B3302" t="s">
        <v>2675</v>
      </c>
      <c r="C3302" t="s">
        <v>201</v>
      </c>
      <c r="D3302" s="5" t="str">
        <f t="shared" si="159"/>
        <v>SEABOLT LEAH</v>
      </c>
      <c r="E3302" t="s">
        <v>313</v>
      </c>
      <c r="F3302" t="s">
        <v>734</v>
      </c>
      <c r="G3302" t="s">
        <v>735</v>
      </c>
      <c r="H3302" t="s">
        <v>735</v>
      </c>
      <c r="I3302" s="8">
        <v>1706194</v>
      </c>
      <c r="J3302" t="s">
        <v>72</v>
      </c>
      <c r="K3302" t="s">
        <v>73</v>
      </c>
      <c r="L3302" t="str">
        <f t="shared" si="160"/>
        <v>MATTHEW DAUGHERTY</v>
      </c>
      <c r="M3302" t="s">
        <v>57</v>
      </c>
      <c r="N3302" s="1">
        <v>45870</v>
      </c>
      <c r="O3302" s="1">
        <v>46174</v>
      </c>
      <c r="P3302">
        <f t="shared" si="158"/>
        <v>10</v>
      </c>
      <c r="Q3302" s="1" t="s">
        <v>142</v>
      </c>
      <c r="R3302" s="1" t="s">
        <v>3570</v>
      </c>
      <c r="S3302" s="2">
        <v>9.98</v>
      </c>
      <c r="T3302">
        <v>1</v>
      </c>
      <c r="U3302" t="s">
        <v>58</v>
      </c>
      <c r="V3302" s="3">
        <v>0.7</v>
      </c>
      <c r="W3302" t="s">
        <v>60</v>
      </c>
      <c r="X3302" t="s">
        <v>143</v>
      </c>
      <c r="Y3302" s="2">
        <v>6.99</v>
      </c>
      <c r="Z3302" s="2">
        <v>6.99</v>
      </c>
      <c r="AA3302" s="2">
        <v>6.99</v>
      </c>
      <c r="AB3302" s="2">
        <v>0</v>
      </c>
    </row>
    <row r="3303" spans="1:28" x14ac:dyDescent="0.25">
      <c r="A3303">
        <v>2029684179</v>
      </c>
      <c r="B3303" t="s">
        <v>206</v>
      </c>
      <c r="C3303" t="s">
        <v>2600</v>
      </c>
      <c r="D3303" s="5" t="str">
        <f t="shared" si="159"/>
        <v>FERTIG REBECCA</v>
      </c>
      <c r="E3303" t="s">
        <v>161</v>
      </c>
      <c r="F3303" t="s">
        <v>734</v>
      </c>
      <c r="G3303" t="s">
        <v>735</v>
      </c>
      <c r="H3303" t="s">
        <v>735</v>
      </c>
      <c r="I3303" s="8">
        <v>8977234</v>
      </c>
      <c r="J3303" t="s">
        <v>90</v>
      </c>
      <c r="K3303" t="s">
        <v>91</v>
      </c>
      <c r="L3303" t="str">
        <f t="shared" si="160"/>
        <v>RYAN CALTAGIRONE</v>
      </c>
      <c r="M3303" t="s">
        <v>57</v>
      </c>
      <c r="N3303" s="1">
        <v>45870</v>
      </c>
      <c r="O3303" s="1">
        <v>46174</v>
      </c>
      <c r="P3303">
        <f t="shared" si="158"/>
        <v>10</v>
      </c>
      <c r="Q3303" s="1" t="s">
        <v>142</v>
      </c>
      <c r="R3303" s="1" t="s">
        <v>3570</v>
      </c>
      <c r="S3303" s="2">
        <v>62.4</v>
      </c>
      <c r="T3303">
        <v>1</v>
      </c>
      <c r="U3303" t="s">
        <v>58</v>
      </c>
      <c r="V3303" s="3">
        <v>0.7</v>
      </c>
      <c r="W3303" t="s">
        <v>60</v>
      </c>
      <c r="X3303" t="s">
        <v>143</v>
      </c>
      <c r="Y3303" s="2">
        <v>43.68</v>
      </c>
      <c r="Z3303" s="2">
        <v>43.68</v>
      </c>
      <c r="AA3303" s="2">
        <v>43.68</v>
      </c>
      <c r="AB3303" s="2">
        <v>0</v>
      </c>
    </row>
    <row r="3304" spans="1:28" x14ac:dyDescent="0.25">
      <c r="A3304">
        <v>2029686373</v>
      </c>
      <c r="B3304" t="s">
        <v>2231</v>
      </c>
      <c r="C3304" t="s">
        <v>2232</v>
      </c>
      <c r="D3304" s="5" t="str">
        <f t="shared" si="159"/>
        <v>THRONE KRYSTAL</v>
      </c>
      <c r="E3304" t="s">
        <v>188</v>
      </c>
      <c r="F3304" t="s">
        <v>734</v>
      </c>
      <c r="G3304" t="s">
        <v>735</v>
      </c>
      <c r="H3304" t="s">
        <v>735</v>
      </c>
      <c r="I3304" s="8">
        <v>8977234</v>
      </c>
      <c r="J3304" t="s">
        <v>90</v>
      </c>
      <c r="K3304" t="s">
        <v>91</v>
      </c>
      <c r="L3304" t="str">
        <f t="shared" si="160"/>
        <v>RYAN CALTAGIRONE</v>
      </c>
      <c r="M3304" t="s">
        <v>57</v>
      </c>
      <c r="N3304" s="1">
        <v>45870</v>
      </c>
      <c r="O3304" s="1">
        <v>46174</v>
      </c>
      <c r="P3304">
        <f t="shared" si="158"/>
        <v>10</v>
      </c>
      <c r="Q3304" s="1" t="s">
        <v>142</v>
      </c>
      <c r="R3304" s="1" t="s">
        <v>3570</v>
      </c>
      <c r="S3304" s="2">
        <v>70.37</v>
      </c>
      <c r="T3304">
        <v>1</v>
      </c>
      <c r="U3304" t="s">
        <v>58</v>
      </c>
      <c r="V3304" s="3">
        <v>0.7</v>
      </c>
      <c r="W3304" t="s">
        <v>60</v>
      </c>
      <c r="X3304" t="s">
        <v>143</v>
      </c>
      <c r="Y3304" s="2">
        <v>49.26</v>
      </c>
      <c r="Z3304" s="2">
        <v>49.26</v>
      </c>
      <c r="AA3304" s="2">
        <v>49.26</v>
      </c>
      <c r="AB3304" s="2">
        <v>0</v>
      </c>
    </row>
    <row r="3305" spans="1:28" x14ac:dyDescent="0.25">
      <c r="A3305">
        <v>2029743262</v>
      </c>
      <c r="B3305" t="s">
        <v>3011</v>
      </c>
      <c r="C3305" t="s">
        <v>3010</v>
      </c>
      <c r="D3305" s="5" t="str">
        <f t="shared" si="159"/>
        <v>LARSON ANTOINETTE</v>
      </c>
      <c r="E3305" t="s">
        <v>87</v>
      </c>
      <c r="F3305" t="s">
        <v>734</v>
      </c>
      <c r="G3305" t="s">
        <v>735</v>
      </c>
      <c r="H3305" t="s">
        <v>735</v>
      </c>
      <c r="I3305" s="8">
        <v>8977234</v>
      </c>
      <c r="J3305" t="s">
        <v>90</v>
      </c>
      <c r="K3305" t="s">
        <v>91</v>
      </c>
      <c r="L3305" t="str">
        <f t="shared" si="160"/>
        <v>RYAN CALTAGIRONE</v>
      </c>
      <c r="M3305" t="s">
        <v>57</v>
      </c>
      <c r="N3305" s="1">
        <v>45870</v>
      </c>
      <c r="O3305" s="1">
        <v>46174</v>
      </c>
      <c r="P3305">
        <f t="shared" si="158"/>
        <v>10</v>
      </c>
      <c r="Q3305" s="1" t="s">
        <v>142</v>
      </c>
      <c r="R3305" s="1" t="s">
        <v>3570</v>
      </c>
      <c r="S3305" s="2">
        <v>46.72</v>
      </c>
      <c r="T3305">
        <v>1</v>
      </c>
      <c r="U3305" t="s">
        <v>58</v>
      </c>
      <c r="V3305" s="3">
        <v>0.7</v>
      </c>
      <c r="W3305" t="s">
        <v>60</v>
      </c>
      <c r="X3305" t="s">
        <v>143</v>
      </c>
      <c r="Y3305" s="2">
        <v>32.700000000000003</v>
      </c>
      <c r="Z3305" s="2">
        <v>32.700000000000003</v>
      </c>
      <c r="AA3305" s="2">
        <v>32.700000000000003</v>
      </c>
      <c r="AB3305" s="2">
        <v>0</v>
      </c>
    </row>
    <row r="3306" spans="1:28" x14ac:dyDescent="0.25">
      <c r="A3306">
        <v>2029758273</v>
      </c>
      <c r="B3306" t="s">
        <v>2604</v>
      </c>
      <c r="C3306" t="s">
        <v>2605</v>
      </c>
      <c r="D3306" s="5" t="str">
        <f t="shared" si="159"/>
        <v>FRERE DENA</v>
      </c>
      <c r="E3306" t="s">
        <v>172</v>
      </c>
      <c r="F3306" t="s">
        <v>734</v>
      </c>
      <c r="G3306" t="s">
        <v>735</v>
      </c>
      <c r="H3306" t="s">
        <v>735</v>
      </c>
      <c r="I3306" s="8">
        <v>8977234</v>
      </c>
      <c r="J3306" t="s">
        <v>90</v>
      </c>
      <c r="K3306" t="s">
        <v>91</v>
      </c>
      <c r="L3306" t="str">
        <f t="shared" si="160"/>
        <v>RYAN CALTAGIRONE</v>
      </c>
      <c r="M3306" t="s">
        <v>57</v>
      </c>
      <c r="N3306" s="1">
        <v>45870</v>
      </c>
      <c r="O3306" s="1">
        <v>46174</v>
      </c>
      <c r="P3306">
        <f t="shared" si="158"/>
        <v>10</v>
      </c>
      <c r="Q3306" s="1" t="s">
        <v>142</v>
      </c>
      <c r="R3306" s="1" t="s">
        <v>3570</v>
      </c>
      <c r="S3306" s="2">
        <v>94.16</v>
      </c>
      <c r="T3306">
        <v>1</v>
      </c>
      <c r="U3306" t="s">
        <v>58</v>
      </c>
      <c r="V3306" s="3">
        <v>0.7</v>
      </c>
      <c r="W3306" t="s">
        <v>60</v>
      </c>
      <c r="X3306" t="s">
        <v>143</v>
      </c>
      <c r="Y3306" s="2">
        <v>65.91</v>
      </c>
      <c r="Z3306" s="2">
        <v>65.91</v>
      </c>
      <c r="AA3306" s="2">
        <v>65.91</v>
      </c>
      <c r="AB3306" s="2">
        <v>0</v>
      </c>
    </row>
    <row r="3307" spans="1:28" x14ac:dyDescent="0.25">
      <c r="A3307">
        <v>2029954061</v>
      </c>
      <c r="B3307" t="s">
        <v>115</v>
      </c>
      <c r="C3307" t="s">
        <v>1315</v>
      </c>
      <c r="D3307" s="5" t="str">
        <f t="shared" si="159"/>
        <v>LEONARD GREGORY</v>
      </c>
      <c r="E3307" t="s">
        <v>213</v>
      </c>
      <c r="F3307" t="s">
        <v>734</v>
      </c>
      <c r="G3307" t="s">
        <v>735</v>
      </c>
      <c r="H3307" t="s">
        <v>735</v>
      </c>
      <c r="I3307" s="8">
        <v>8977234</v>
      </c>
      <c r="J3307" t="s">
        <v>90</v>
      </c>
      <c r="K3307" t="s">
        <v>91</v>
      </c>
      <c r="L3307" t="str">
        <f t="shared" si="160"/>
        <v>RYAN CALTAGIRONE</v>
      </c>
      <c r="M3307" t="s">
        <v>57</v>
      </c>
      <c r="N3307" s="1">
        <v>45870</v>
      </c>
      <c r="O3307" s="1">
        <v>46174</v>
      </c>
      <c r="P3307">
        <f t="shared" si="158"/>
        <v>10</v>
      </c>
      <c r="Q3307" s="1" t="s">
        <v>142</v>
      </c>
      <c r="R3307" s="1" t="s">
        <v>3570</v>
      </c>
      <c r="S3307" s="2">
        <v>41.75</v>
      </c>
      <c r="T3307">
        <v>1</v>
      </c>
      <c r="U3307" t="s">
        <v>58</v>
      </c>
      <c r="V3307" s="3">
        <v>0.7</v>
      </c>
      <c r="W3307" t="s">
        <v>60</v>
      </c>
      <c r="X3307" t="s">
        <v>143</v>
      </c>
      <c r="Y3307" s="2">
        <v>29.22</v>
      </c>
      <c r="Z3307" s="2">
        <v>29.22</v>
      </c>
      <c r="AA3307" s="2">
        <v>29.22</v>
      </c>
      <c r="AB3307" s="2">
        <v>0</v>
      </c>
    </row>
    <row r="3308" spans="1:28" x14ac:dyDescent="0.25">
      <c r="A3308">
        <v>2029988591</v>
      </c>
      <c r="B3308" t="s">
        <v>321</v>
      </c>
      <c r="C3308" t="s">
        <v>1903</v>
      </c>
      <c r="D3308" s="5" t="str">
        <f t="shared" si="159"/>
        <v>MAYER BEVERLY</v>
      </c>
      <c r="E3308" t="s">
        <v>87</v>
      </c>
      <c r="F3308" t="s">
        <v>734</v>
      </c>
      <c r="G3308" t="s">
        <v>735</v>
      </c>
      <c r="H3308" t="s">
        <v>735</v>
      </c>
      <c r="I3308" s="8">
        <v>8977234</v>
      </c>
      <c r="J3308" t="s">
        <v>90</v>
      </c>
      <c r="K3308" t="s">
        <v>91</v>
      </c>
      <c r="L3308" t="str">
        <f t="shared" si="160"/>
        <v>RYAN CALTAGIRONE</v>
      </c>
      <c r="M3308" t="s">
        <v>57</v>
      </c>
      <c r="N3308" s="1">
        <v>45870</v>
      </c>
      <c r="O3308" s="1">
        <v>46174</v>
      </c>
      <c r="P3308">
        <f t="shared" si="158"/>
        <v>10</v>
      </c>
      <c r="Q3308" s="1" t="s">
        <v>142</v>
      </c>
      <c r="R3308" s="1" t="s">
        <v>3570</v>
      </c>
      <c r="S3308" s="2">
        <v>51.74</v>
      </c>
      <c r="T3308">
        <v>1</v>
      </c>
      <c r="U3308" t="s">
        <v>58</v>
      </c>
      <c r="V3308" s="3">
        <v>0.7</v>
      </c>
      <c r="W3308" t="s">
        <v>60</v>
      </c>
      <c r="X3308" t="s">
        <v>143</v>
      </c>
      <c r="Y3308" s="2">
        <v>36.22</v>
      </c>
      <c r="Z3308" s="2">
        <v>36.22</v>
      </c>
      <c r="AA3308" s="2">
        <v>36.22</v>
      </c>
      <c r="AB3308" s="2">
        <v>0</v>
      </c>
    </row>
    <row r="3309" spans="1:28" x14ac:dyDescent="0.25">
      <c r="A3309">
        <v>2030074180</v>
      </c>
      <c r="B3309" t="s">
        <v>319</v>
      </c>
      <c r="C3309" t="s">
        <v>2613</v>
      </c>
      <c r="D3309" s="5" t="str">
        <f t="shared" si="159"/>
        <v>HAUSCHILD MARK</v>
      </c>
      <c r="E3309" t="s">
        <v>324</v>
      </c>
      <c r="F3309" t="s">
        <v>734</v>
      </c>
      <c r="G3309" t="s">
        <v>735</v>
      </c>
      <c r="H3309" t="s">
        <v>735</v>
      </c>
      <c r="I3309" s="8">
        <v>8977234</v>
      </c>
      <c r="J3309" t="s">
        <v>90</v>
      </c>
      <c r="K3309" t="s">
        <v>91</v>
      </c>
      <c r="L3309" t="str">
        <f t="shared" si="160"/>
        <v>RYAN CALTAGIRONE</v>
      </c>
      <c r="M3309" t="s">
        <v>57</v>
      </c>
      <c r="N3309" s="1">
        <v>45870</v>
      </c>
      <c r="O3309" s="1">
        <v>46174</v>
      </c>
      <c r="P3309">
        <f t="shared" si="158"/>
        <v>10</v>
      </c>
      <c r="Q3309" s="1" t="s">
        <v>142</v>
      </c>
      <c r="R3309" s="1" t="s">
        <v>3570</v>
      </c>
      <c r="S3309" s="2">
        <v>115.98</v>
      </c>
      <c r="T3309">
        <v>1</v>
      </c>
      <c r="U3309" t="s">
        <v>58</v>
      </c>
      <c r="V3309" s="3">
        <v>0.7</v>
      </c>
      <c r="W3309" t="s">
        <v>60</v>
      </c>
      <c r="X3309" t="s">
        <v>143</v>
      </c>
      <c r="Y3309" s="2">
        <v>81.19</v>
      </c>
      <c r="Z3309" s="2">
        <v>81.19</v>
      </c>
      <c r="AA3309" s="2">
        <v>81.19</v>
      </c>
      <c r="AB3309" s="2">
        <v>0</v>
      </c>
    </row>
    <row r="3310" spans="1:28" x14ac:dyDescent="0.25">
      <c r="A3310">
        <v>2030090547</v>
      </c>
      <c r="B3310" t="s">
        <v>160</v>
      </c>
      <c r="C3310" t="s">
        <v>72</v>
      </c>
      <c r="D3310" s="5" t="str">
        <f t="shared" si="159"/>
        <v>DAUGHERTY KENNETH</v>
      </c>
      <c r="E3310" t="s">
        <v>161</v>
      </c>
      <c r="F3310" t="s">
        <v>734</v>
      </c>
      <c r="G3310" t="s">
        <v>735</v>
      </c>
      <c r="H3310" t="s">
        <v>735</v>
      </c>
      <c r="I3310" s="8">
        <v>8977234</v>
      </c>
      <c r="J3310" t="s">
        <v>90</v>
      </c>
      <c r="K3310" t="s">
        <v>91</v>
      </c>
      <c r="L3310" t="str">
        <f t="shared" si="160"/>
        <v>RYAN CALTAGIRONE</v>
      </c>
      <c r="M3310" t="s">
        <v>57</v>
      </c>
      <c r="N3310" s="1">
        <v>45870</v>
      </c>
      <c r="O3310" s="1">
        <v>46174</v>
      </c>
      <c r="P3310">
        <f t="shared" si="158"/>
        <v>10</v>
      </c>
      <c r="Q3310" s="1" t="s">
        <v>142</v>
      </c>
      <c r="R3310" s="1" t="s">
        <v>3570</v>
      </c>
      <c r="S3310" s="2">
        <v>111.09</v>
      </c>
      <c r="T3310">
        <v>1</v>
      </c>
      <c r="U3310" t="s">
        <v>58</v>
      </c>
      <c r="V3310" s="3">
        <v>0.7</v>
      </c>
      <c r="W3310" t="s">
        <v>60</v>
      </c>
      <c r="X3310" t="s">
        <v>143</v>
      </c>
      <c r="Y3310" s="2">
        <v>77.760000000000005</v>
      </c>
      <c r="Z3310" s="2">
        <v>77.760000000000005</v>
      </c>
      <c r="AA3310" s="2">
        <v>77.760000000000005</v>
      </c>
      <c r="AB3310" s="2">
        <v>0</v>
      </c>
    </row>
    <row r="3311" spans="1:28" x14ac:dyDescent="0.25">
      <c r="A3311">
        <v>2030120980</v>
      </c>
      <c r="B3311" t="s">
        <v>833</v>
      </c>
      <c r="C3311" t="s">
        <v>3272</v>
      </c>
      <c r="D3311" s="5" t="str">
        <f t="shared" si="159"/>
        <v>VAUGHN TODD</v>
      </c>
      <c r="E3311" t="s">
        <v>110</v>
      </c>
      <c r="F3311" t="s">
        <v>734</v>
      </c>
      <c r="G3311" t="s">
        <v>735</v>
      </c>
      <c r="H3311" t="s">
        <v>735</v>
      </c>
      <c r="I3311" s="8">
        <v>8977234</v>
      </c>
      <c r="J3311" t="s">
        <v>90</v>
      </c>
      <c r="K3311" t="s">
        <v>91</v>
      </c>
      <c r="L3311" t="str">
        <f t="shared" si="160"/>
        <v>RYAN CALTAGIRONE</v>
      </c>
      <c r="M3311" t="s">
        <v>57</v>
      </c>
      <c r="N3311" s="1">
        <v>45870</v>
      </c>
      <c r="O3311" s="1">
        <v>46174</v>
      </c>
      <c r="P3311">
        <f t="shared" si="158"/>
        <v>10</v>
      </c>
      <c r="Q3311" s="1" t="s">
        <v>142</v>
      </c>
      <c r="R3311" s="1" t="s">
        <v>3570</v>
      </c>
      <c r="S3311" s="2">
        <v>76.05</v>
      </c>
      <c r="T3311">
        <v>1</v>
      </c>
      <c r="U3311" t="s">
        <v>58</v>
      </c>
      <c r="V3311" s="3">
        <v>0.7</v>
      </c>
      <c r="W3311" t="s">
        <v>60</v>
      </c>
      <c r="X3311" t="s">
        <v>143</v>
      </c>
      <c r="Y3311" s="2">
        <v>53.24</v>
      </c>
      <c r="Z3311" s="2">
        <v>53.24</v>
      </c>
      <c r="AA3311" s="2">
        <v>53.24</v>
      </c>
      <c r="AB3311" s="2">
        <v>0</v>
      </c>
    </row>
    <row r="3312" spans="1:28" x14ac:dyDescent="0.25">
      <c r="A3312">
        <v>2030177912</v>
      </c>
      <c r="B3312" t="s">
        <v>184</v>
      </c>
      <c r="C3312" t="s">
        <v>185</v>
      </c>
      <c r="D3312" s="5" t="str">
        <f t="shared" si="159"/>
        <v>RITCHIE JOY</v>
      </c>
      <c r="E3312" t="s">
        <v>87</v>
      </c>
      <c r="F3312" t="s">
        <v>734</v>
      </c>
      <c r="G3312" t="s">
        <v>735</v>
      </c>
      <c r="H3312" t="s">
        <v>735</v>
      </c>
      <c r="I3312" s="8">
        <v>8977234</v>
      </c>
      <c r="J3312" t="s">
        <v>90</v>
      </c>
      <c r="K3312" t="s">
        <v>91</v>
      </c>
      <c r="L3312" t="str">
        <f t="shared" si="160"/>
        <v>RYAN CALTAGIRONE</v>
      </c>
      <c r="M3312" t="s">
        <v>57</v>
      </c>
      <c r="N3312" s="1">
        <v>45870</v>
      </c>
      <c r="O3312" s="1">
        <v>46174</v>
      </c>
      <c r="P3312">
        <f t="shared" si="158"/>
        <v>10</v>
      </c>
      <c r="Q3312" s="1" t="s">
        <v>142</v>
      </c>
      <c r="R3312" s="1" t="s">
        <v>3570</v>
      </c>
      <c r="S3312" s="2">
        <v>38.1</v>
      </c>
      <c r="T3312">
        <v>1</v>
      </c>
      <c r="U3312" t="s">
        <v>58</v>
      </c>
      <c r="V3312" s="3">
        <v>0.7</v>
      </c>
      <c r="W3312" t="s">
        <v>60</v>
      </c>
      <c r="X3312" t="s">
        <v>143</v>
      </c>
      <c r="Y3312" s="2">
        <v>26.67</v>
      </c>
      <c r="Z3312" s="2">
        <v>26.67</v>
      </c>
      <c r="AA3312" s="2">
        <v>26.67</v>
      </c>
      <c r="AB3312" s="2">
        <v>0</v>
      </c>
    </row>
    <row r="3313" spans="1:28" x14ac:dyDescent="0.25">
      <c r="A3313">
        <v>2030243690</v>
      </c>
      <c r="B3313" t="s">
        <v>211</v>
      </c>
      <c r="C3313" t="s">
        <v>212</v>
      </c>
      <c r="D3313" s="5" t="str">
        <f t="shared" si="159"/>
        <v>HUEPPCHEN DANIEL</v>
      </c>
      <c r="E3313" t="s">
        <v>213</v>
      </c>
      <c r="F3313" t="s">
        <v>734</v>
      </c>
      <c r="G3313" t="s">
        <v>735</v>
      </c>
      <c r="H3313" t="s">
        <v>735</v>
      </c>
      <c r="I3313" s="8">
        <v>8977234</v>
      </c>
      <c r="J3313" t="s">
        <v>90</v>
      </c>
      <c r="K3313" t="s">
        <v>91</v>
      </c>
      <c r="L3313" t="str">
        <f t="shared" si="160"/>
        <v>RYAN CALTAGIRONE</v>
      </c>
      <c r="M3313" t="s">
        <v>57</v>
      </c>
      <c r="N3313" s="1">
        <v>45870</v>
      </c>
      <c r="O3313" s="1">
        <v>46174</v>
      </c>
      <c r="P3313">
        <f t="shared" si="158"/>
        <v>10</v>
      </c>
      <c r="Q3313" s="1" t="s">
        <v>142</v>
      </c>
      <c r="R3313" s="1" t="s">
        <v>3570</v>
      </c>
      <c r="S3313" s="2">
        <v>100.95</v>
      </c>
      <c r="T3313">
        <v>1</v>
      </c>
      <c r="U3313" t="s">
        <v>58</v>
      </c>
      <c r="V3313" s="3">
        <v>0.7</v>
      </c>
      <c r="W3313" t="s">
        <v>60</v>
      </c>
      <c r="X3313" t="s">
        <v>143</v>
      </c>
      <c r="Y3313" s="2">
        <v>70.66</v>
      </c>
      <c r="Z3313" s="2">
        <v>70.66</v>
      </c>
      <c r="AA3313" s="2">
        <v>70.66</v>
      </c>
      <c r="AB3313" s="2">
        <v>0</v>
      </c>
    </row>
    <row r="3314" spans="1:28" x14ac:dyDescent="0.25">
      <c r="A3314">
        <v>2030002925</v>
      </c>
      <c r="B3314" t="s">
        <v>466</v>
      </c>
      <c r="C3314" t="s">
        <v>2222</v>
      </c>
      <c r="D3314" s="5" t="str">
        <f t="shared" si="159"/>
        <v>WOODS THOMAS</v>
      </c>
      <c r="E3314" t="s">
        <v>324</v>
      </c>
      <c r="F3314" t="s">
        <v>734</v>
      </c>
      <c r="G3314" t="s">
        <v>735</v>
      </c>
      <c r="H3314" t="s">
        <v>735</v>
      </c>
      <c r="I3314" s="8">
        <v>19396223</v>
      </c>
      <c r="J3314" t="s">
        <v>158</v>
      </c>
      <c r="K3314" t="s">
        <v>159</v>
      </c>
      <c r="L3314" t="str">
        <f t="shared" si="160"/>
        <v>Saadia Abdul</v>
      </c>
      <c r="M3314" t="s">
        <v>57</v>
      </c>
      <c r="N3314" s="1">
        <v>45870</v>
      </c>
      <c r="O3314" s="1">
        <v>46174</v>
      </c>
      <c r="P3314">
        <f t="shared" si="158"/>
        <v>10</v>
      </c>
      <c r="Q3314" s="1" t="s">
        <v>142</v>
      </c>
      <c r="R3314" s="1" t="s">
        <v>3570</v>
      </c>
      <c r="S3314" s="2">
        <v>51</v>
      </c>
      <c r="T3314">
        <v>1</v>
      </c>
      <c r="U3314" t="s">
        <v>58</v>
      </c>
      <c r="V3314" s="3">
        <v>0.7</v>
      </c>
      <c r="W3314" t="s">
        <v>60</v>
      </c>
      <c r="X3314" t="s">
        <v>143</v>
      </c>
      <c r="Y3314" s="2">
        <v>35.700000000000003</v>
      </c>
      <c r="Z3314" s="2">
        <v>35.700000000000003</v>
      </c>
      <c r="AA3314" s="2">
        <v>35.700000000000003</v>
      </c>
      <c r="AB3314" s="2">
        <v>0</v>
      </c>
    </row>
    <row r="3315" spans="1:28" x14ac:dyDescent="0.25">
      <c r="A3315">
        <v>2030084953</v>
      </c>
      <c r="B3315" t="s">
        <v>156</v>
      </c>
      <c r="C3315" t="s">
        <v>157</v>
      </c>
      <c r="D3315" s="5" t="str">
        <f t="shared" si="159"/>
        <v>LUTHRA DEVANJALI</v>
      </c>
      <c r="E3315" t="s">
        <v>82</v>
      </c>
      <c r="F3315" t="s">
        <v>734</v>
      </c>
      <c r="G3315" t="s">
        <v>735</v>
      </c>
      <c r="H3315" t="s">
        <v>735</v>
      </c>
      <c r="I3315" s="8">
        <v>19396223</v>
      </c>
      <c r="J3315" t="s">
        <v>158</v>
      </c>
      <c r="K3315" t="s">
        <v>159</v>
      </c>
      <c r="L3315" t="str">
        <f t="shared" si="160"/>
        <v>Saadia Abdul</v>
      </c>
      <c r="M3315" t="s">
        <v>57</v>
      </c>
      <c r="N3315" s="1">
        <v>45870</v>
      </c>
      <c r="O3315" s="1">
        <v>46174</v>
      </c>
      <c r="P3315">
        <f t="shared" si="158"/>
        <v>10</v>
      </c>
      <c r="Q3315" s="1" t="s">
        <v>142</v>
      </c>
      <c r="R3315" s="1" t="s">
        <v>3570</v>
      </c>
      <c r="S3315" s="2">
        <v>11.5</v>
      </c>
      <c r="T3315">
        <v>1</v>
      </c>
      <c r="U3315" t="s">
        <v>58</v>
      </c>
      <c r="V3315" s="3">
        <v>0.7</v>
      </c>
      <c r="W3315" t="s">
        <v>60</v>
      </c>
      <c r="X3315" t="s">
        <v>143</v>
      </c>
      <c r="Y3315" s="2">
        <v>8.0500000000000007</v>
      </c>
      <c r="Z3315" s="2">
        <v>8.0500000000000007</v>
      </c>
      <c r="AA3315" s="2">
        <v>8.0500000000000007</v>
      </c>
      <c r="AB3315" s="2">
        <v>0</v>
      </c>
    </row>
    <row r="3316" spans="1:28" x14ac:dyDescent="0.25">
      <c r="A3316">
        <v>2030125891</v>
      </c>
      <c r="B3316" t="s">
        <v>1897</v>
      </c>
      <c r="C3316" t="s">
        <v>2228</v>
      </c>
      <c r="D3316" s="5" t="str">
        <f t="shared" si="159"/>
        <v>HOOGENDOORN MOLLY</v>
      </c>
      <c r="E3316" t="s">
        <v>52</v>
      </c>
      <c r="F3316" t="s">
        <v>1796</v>
      </c>
      <c r="G3316" t="s">
        <v>1797</v>
      </c>
      <c r="H3316" t="s">
        <v>1797</v>
      </c>
      <c r="I3316" s="8" t="s">
        <v>3546</v>
      </c>
      <c r="J3316" t="s">
        <v>65</v>
      </c>
      <c r="K3316" t="s">
        <v>66</v>
      </c>
      <c r="L3316" t="str">
        <f t="shared" si="160"/>
        <v>ANNE MARIE KOZACHECK</v>
      </c>
      <c r="M3316" t="s">
        <v>57</v>
      </c>
      <c r="N3316" s="1">
        <v>45870</v>
      </c>
      <c r="O3316" s="1">
        <v>46174</v>
      </c>
      <c r="P3316">
        <f t="shared" si="158"/>
        <v>10</v>
      </c>
      <c r="Q3316" s="1" t="s">
        <v>142</v>
      </c>
      <c r="R3316" s="1" t="s">
        <v>3570</v>
      </c>
      <c r="S3316" s="2">
        <v>30.12</v>
      </c>
      <c r="T3316">
        <v>1</v>
      </c>
      <c r="U3316" t="s">
        <v>58</v>
      </c>
      <c r="V3316" s="4">
        <v>0.375</v>
      </c>
      <c r="W3316" t="s">
        <v>60</v>
      </c>
      <c r="X3316" t="s">
        <v>143</v>
      </c>
      <c r="Y3316" s="2">
        <v>11.3</v>
      </c>
      <c r="Z3316" s="2">
        <v>11.3</v>
      </c>
      <c r="AA3316" s="2">
        <v>11.3</v>
      </c>
      <c r="AB3316" s="2">
        <v>0</v>
      </c>
    </row>
    <row r="3317" spans="1:28" x14ac:dyDescent="0.25">
      <c r="A3317">
        <v>2030096780</v>
      </c>
      <c r="B3317" t="s">
        <v>466</v>
      </c>
      <c r="C3317" t="s">
        <v>2040</v>
      </c>
      <c r="D3317" s="5" t="str">
        <f t="shared" si="159"/>
        <v>PAPPAS THOMAS</v>
      </c>
      <c r="E3317" t="s">
        <v>52</v>
      </c>
      <c r="F3317" t="s">
        <v>1796</v>
      </c>
      <c r="G3317" t="s">
        <v>1797</v>
      </c>
      <c r="H3317" t="s">
        <v>1797</v>
      </c>
      <c r="I3317" s="8">
        <v>17425766</v>
      </c>
      <c r="J3317" t="s">
        <v>999</v>
      </c>
      <c r="K3317" t="s">
        <v>440</v>
      </c>
      <c r="L3317" t="str">
        <f t="shared" si="160"/>
        <v>CAROL FOLEY</v>
      </c>
      <c r="M3317" t="s">
        <v>57</v>
      </c>
      <c r="N3317" s="1">
        <v>45870</v>
      </c>
      <c r="O3317" s="1">
        <v>46174</v>
      </c>
      <c r="P3317">
        <f t="shared" si="158"/>
        <v>10</v>
      </c>
      <c r="Q3317" s="1" t="s">
        <v>142</v>
      </c>
      <c r="R3317" s="1" t="s">
        <v>3570</v>
      </c>
      <c r="S3317" s="2">
        <v>57.79</v>
      </c>
      <c r="T3317">
        <v>1</v>
      </c>
      <c r="U3317" t="s">
        <v>58</v>
      </c>
      <c r="V3317" s="4">
        <v>0.375</v>
      </c>
      <c r="W3317" t="s">
        <v>60</v>
      </c>
      <c r="X3317" t="s">
        <v>143</v>
      </c>
      <c r="Y3317" s="2">
        <v>21.67</v>
      </c>
      <c r="Z3317" s="2">
        <v>21.67</v>
      </c>
      <c r="AA3317" s="2">
        <v>21.67</v>
      </c>
      <c r="AB3317" s="2">
        <v>0</v>
      </c>
    </row>
    <row r="3318" spans="1:28" x14ac:dyDescent="0.25">
      <c r="A3318">
        <v>2030367107</v>
      </c>
      <c r="B3318" t="s">
        <v>263</v>
      </c>
      <c r="C3318" t="s">
        <v>1813</v>
      </c>
      <c r="D3318" s="5" t="str">
        <f t="shared" si="159"/>
        <v>VICKERS CHARLES</v>
      </c>
      <c r="E3318" t="s">
        <v>94</v>
      </c>
      <c r="F3318" t="s">
        <v>1796</v>
      </c>
      <c r="G3318" t="s">
        <v>1797</v>
      </c>
      <c r="H3318" t="s">
        <v>1797</v>
      </c>
      <c r="I3318" s="8">
        <v>17425766</v>
      </c>
      <c r="J3318" t="s">
        <v>999</v>
      </c>
      <c r="K3318" t="s">
        <v>440</v>
      </c>
      <c r="L3318" t="str">
        <f t="shared" si="160"/>
        <v>CAROL FOLEY</v>
      </c>
      <c r="M3318" t="s">
        <v>57</v>
      </c>
      <c r="N3318" s="1">
        <v>45877</v>
      </c>
      <c r="O3318" s="1">
        <v>46181</v>
      </c>
      <c r="P3318">
        <f t="shared" si="158"/>
        <v>10</v>
      </c>
      <c r="Q3318" s="1" t="s">
        <v>142</v>
      </c>
      <c r="R3318" s="1" t="s">
        <v>3570</v>
      </c>
      <c r="S3318" s="2">
        <v>67.63</v>
      </c>
      <c r="T3318">
        <v>1</v>
      </c>
      <c r="U3318" t="s">
        <v>58</v>
      </c>
      <c r="V3318" s="4">
        <v>0.375</v>
      </c>
      <c r="W3318" t="s">
        <v>60</v>
      </c>
      <c r="X3318" t="s">
        <v>143</v>
      </c>
      <c r="Y3318" s="2">
        <v>25.36</v>
      </c>
      <c r="Z3318" s="2">
        <v>25.36</v>
      </c>
      <c r="AA3318" s="2">
        <v>25.36</v>
      </c>
      <c r="AB3318" s="2">
        <v>0</v>
      </c>
    </row>
    <row r="3319" spans="1:28" x14ac:dyDescent="0.25">
      <c r="A3319">
        <v>2030380470</v>
      </c>
      <c r="B3319" t="s">
        <v>1600</v>
      </c>
      <c r="C3319" t="s">
        <v>1601</v>
      </c>
      <c r="D3319" s="5" t="str">
        <f t="shared" si="159"/>
        <v>BRANNAN KAWAND</v>
      </c>
      <c r="E3319" t="s">
        <v>52</v>
      </c>
      <c r="F3319" t="s">
        <v>1796</v>
      </c>
      <c r="G3319" t="s">
        <v>1797</v>
      </c>
      <c r="H3319" t="s">
        <v>1797</v>
      </c>
      <c r="I3319" s="8">
        <v>17425766</v>
      </c>
      <c r="J3319" t="s">
        <v>999</v>
      </c>
      <c r="K3319" t="s">
        <v>440</v>
      </c>
      <c r="L3319" t="str">
        <f t="shared" si="160"/>
        <v>CAROL FOLEY</v>
      </c>
      <c r="M3319" t="s">
        <v>57</v>
      </c>
      <c r="N3319" s="1">
        <v>45877</v>
      </c>
      <c r="O3319" s="1">
        <v>46181</v>
      </c>
      <c r="P3319">
        <f t="shared" si="158"/>
        <v>10</v>
      </c>
      <c r="Q3319" s="1" t="s">
        <v>142</v>
      </c>
      <c r="R3319" s="1" t="s">
        <v>3570</v>
      </c>
      <c r="S3319" s="2">
        <v>27.11</v>
      </c>
      <c r="T3319">
        <v>1</v>
      </c>
      <c r="U3319" t="s">
        <v>58</v>
      </c>
      <c r="V3319" s="4">
        <v>0.375</v>
      </c>
      <c r="W3319" t="s">
        <v>60</v>
      </c>
      <c r="X3319" t="s">
        <v>143</v>
      </c>
      <c r="Y3319" s="2">
        <v>10.17</v>
      </c>
      <c r="Z3319" s="2">
        <v>10.17</v>
      </c>
      <c r="AA3319" s="2">
        <v>10.17</v>
      </c>
      <c r="AB3319" s="2">
        <v>0</v>
      </c>
    </row>
    <row r="3320" spans="1:28" x14ac:dyDescent="0.25">
      <c r="A3320">
        <v>2030250107</v>
      </c>
      <c r="B3320" t="s">
        <v>214</v>
      </c>
      <c r="C3320" t="s">
        <v>215</v>
      </c>
      <c r="D3320" s="5" t="str">
        <f t="shared" si="159"/>
        <v>CRAVEN GINGER</v>
      </c>
      <c r="E3320" t="s">
        <v>110</v>
      </c>
      <c r="F3320" t="s">
        <v>1796</v>
      </c>
      <c r="G3320" t="s">
        <v>1797</v>
      </c>
      <c r="H3320" t="s">
        <v>1797</v>
      </c>
      <c r="I3320" s="8" t="s">
        <v>3558</v>
      </c>
      <c r="J3320" t="s">
        <v>216</v>
      </c>
      <c r="K3320" t="s">
        <v>217</v>
      </c>
      <c r="L3320" t="str">
        <f t="shared" si="160"/>
        <v>Chad Yale</v>
      </c>
      <c r="M3320" t="s">
        <v>57</v>
      </c>
      <c r="N3320" s="1">
        <v>45870</v>
      </c>
      <c r="O3320" s="1">
        <v>46174</v>
      </c>
      <c r="P3320">
        <f t="shared" si="158"/>
        <v>10</v>
      </c>
      <c r="Q3320" s="1" t="s">
        <v>142</v>
      </c>
      <c r="R3320" s="1" t="s">
        <v>3570</v>
      </c>
      <c r="S3320" s="2">
        <v>50.3</v>
      </c>
      <c r="T3320">
        <v>1</v>
      </c>
      <c r="U3320" t="s">
        <v>58</v>
      </c>
      <c r="V3320" s="4">
        <v>0.375</v>
      </c>
      <c r="W3320" t="s">
        <v>60</v>
      </c>
      <c r="X3320" t="s">
        <v>143</v>
      </c>
      <c r="Y3320" s="2">
        <v>18.86</v>
      </c>
      <c r="Z3320" s="2">
        <v>18.86</v>
      </c>
      <c r="AA3320" s="2">
        <v>18.86</v>
      </c>
      <c r="AB3320" s="2">
        <v>0</v>
      </c>
    </row>
    <row r="3321" spans="1:28" x14ac:dyDescent="0.25">
      <c r="A3321">
        <v>2030189269</v>
      </c>
      <c r="B3321" t="s">
        <v>186</v>
      </c>
      <c r="C3321" t="s">
        <v>187</v>
      </c>
      <c r="D3321" s="5" t="str">
        <f t="shared" si="159"/>
        <v>BEAKE JAYSON</v>
      </c>
      <c r="E3321" t="s">
        <v>188</v>
      </c>
      <c r="F3321" t="s">
        <v>1796</v>
      </c>
      <c r="G3321" t="s">
        <v>1797</v>
      </c>
      <c r="H3321" t="s">
        <v>1797</v>
      </c>
      <c r="I3321" s="8">
        <v>8307933</v>
      </c>
      <c r="J3321" t="s">
        <v>114</v>
      </c>
      <c r="K3321" t="s">
        <v>115</v>
      </c>
      <c r="L3321" t="str">
        <f t="shared" si="160"/>
        <v>GREGORY TEIPEL</v>
      </c>
      <c r="M3321" t="s">
        <v>57</v>
      </c>
      <c r="N3321" s="1">
        <v>45876</v>
      </c>
      <c r="O3321" s="1">
        <v>46180</v>
      </c>
      <c r="P3321">
        <f t="shared" si="158"/>
        <v>10</v>
      </c>
      <c r="Q3321" s="1" t="s">
        <v>142</v>
      </c>
      <c r="R3321" s="1" t="s">
        <v>3570</v>
      </c>
      <c r="S3321" s="2">
        <v>47.06</v>
      </c>
      <c r="T3321">
        <v>1</v>
      </c>
      <c r="U3321" t="s">
        <v>58</v>
      </c>
      <c r="V3321" s="4">
        <v>0.375</v>
      </c>
      <c r="W3321" t="s">
        <v>60</v>
      </c>
      <c r="X3321" t="s">
        <v>143</v>
      </c>
      <c r="Y3321" s="2">
        <v>17.649999999999999</v>
      </c>
      <c r="Z3321" s="2">
        <v>17.649999999999999</v>
      </c>
      <c r="AA3321" s="2">
        <v>17.649999999999999</v>
      </c>
      <c r="AB3321" s="2">
        <v>0</v>
      </c>
    </row>
    <row r="3322" spans="1:28" x14ac:dyDescent="0.25">
      <c r="A3322">
        <v>2030231316</v>
      </c>
      <c r="B3322" t="s">
        <v>200</v>
      </c>
      <c r="C3322" t="s">
        <v>201</v>
      </c>
      <c r="D3322" s="5" t="str">
        <f t="shared" si="159"/>
        <v>SEABOLT MILTON</v>
      </c>
      <c r="E3322" t="s">
        <v>202</v>
      </c>
      <c r="F3322" t="s">
        <v>1796</v>
      </c>
      <c r="G3322" t="s">
        <v>1797</v>
      </c>
      <c r="H3322" t="s">
        <v>1797</v>
      </c>
      <c r="I3322" s="8">
        <v>1706194</v>
      </c>
      <c r="J3322" t="s">
        <v>72</v>
      </c>
      <c r="K3322" t="s">
        <v>73</v>
      </c>
      <c r="L3322" t="str">
        <f t="shared" si="160"/>
        <v>MATTHEW DAUGHERTY</v>
      </c>
      <c r="M3322" t="s">
        <v>57</v>
      </c>
      <c r="N3322" s="1">
        <v>45870</v>
      </c>
      <c r="O3322" s="1">
        <v>46174</v>
      </c>
      <c r="P3322">
        <f t="shared" si="158"/>
        <v>10</v>
      </c>
      <c r="Q3322" s="1" t="s">
        <v>142</v>
      </c>
      <c r="R3322" s="1" t="s">
        <v>3570</v>
      </c>
      <c r="S3322" s="2">
        <v>50.63</v>
      </c>
      <c r="T3322">
        <v>1</v>
      </c>
      <c r="U3322" t="s">
        <v>58</v>
      </c>
      <c r="V3322" s="4">
        <v>0.375</v>
      </c>
      <c r="W3322" t="s">
        <v>60</v>
      </c>
      <c r="X3322" t="s">
        <v>143</v>
      </c>
      <c r="Y3322" s="2">
        <v>18.989999999999998</v>
      </c>
      <c r="Z3322" s="2">
        <v>18.989999999999998</v>
      </c>
      <c r="AA3322" s="2">
        <v>18.989999999999998</v>
      </c>
      <c r="AB3322" s="2">
        <v>0</v>
      </c>
    </row>
    <row r="3323" spans="1:28" x14ac:dyDescent="0.25">
      <c r="A3323">
        <v>2030251975</v>
      </c>
      <c r="B3323" t="s">
        <v>2675</v>
      </c>
      <c r="C3323" t="s">
        <v>201</v>
      </c>
      <c r="D3323" s="5" t="str">
        <f t="shared" si="159"/>
        <v>SEABOLT LEAH</v>
      </c>
      <c r="E3323" t="s">
        <v>313</v>
      </c>
      <c r="F3323" t="s">
        <v>1796</v>
      </c>
      <c r="G3323" t="s">
        <v>1797</v>
      </c>
      <c r="H3323" t="s">
        <v>1797</v>
      </c>
      <c r="I3323" s="8">
        <v>1706194</v>
      </c>
      <c r="J3323" t="s">
        <v>72</v>
      </c>
      <c r="K3323" t="s">
        <v>73</v>
      </c>
      <c r="L3323" t="str">
        <f t="shared" si="160"/>
        <v>MATTHEW DAUGHERTY</v>
      </c>
      <c r="M3323" t="s">
        <v>57</v>
      </c>
      <c r="N3323" s="1">
        <v>45870</v>
      </c>
      <c r="O3323" s="1">
        <v>46174</v>
      </c>
      <c r="P3323">
        <f t="shared" si="158"/>
        <v>10</v>
      </c>
      <c r="Q3323" s="1" t="s">
        <v>142</v>
      </c>
      <c r="R3323" s="1" t="s">
        <v>3570</v>
      </c>
      <c r="S3323" s="2">
        <v>22.84</v>
      </c>
      <c r="T3323">
        <v>1</v>
      </c>
      <c r="U3323" t="s">
        <v>58</v>
      </c>
      <c r="V3323" s="4">
        <v>0.375</v>
      </c>
      <c r="W3323" t="s">
        <v>60</v>
      </c>
      <c r="X3323" t="s">
        <v>143</v>
      </c>
      <c r="Y3323" s="2">
        <v>8.56</v>
      </c>
      <c r="Z3323" s="2">
        <v>8.56</v>
      </c>
      <c r="AA3323" s="2">
        <v>8.56</v>
      </c>
      <c r="AB3323" s="2">
        <v>0</v>
      </c>
    </row>
    <row r="3324" spans="1:28" x14ac:dyDescent="0.25">
      <c r="A3324">
        <v>2030090549</v>
      </c>
      <c r="B3324" t="s">
        <v>160</v>
      </c>
      <c r="C3324" t="s">
        <v>72</v>
      </c>
      <c r="D3324" s="5" t="str">
        <f t="shared" si="159"/>
        <v>DAUGHERTY KENNETH</v>
      </c>
      <c r="E3324" t="s">
        <v>161</v>
      </c>
      <c r="F3324" t="s">
        <v>1796</v>
      </c>
      <c r="G3324" t="s">
        <v>1797</v>
      </c>
      <c r="H3324" t="s">
        <v>1797</v>
      </c>
      <c r="I3324" s="8">
        <v>8977234</v>
      </c>
      <c r="J3324" t="s">
        <v>90</v>
      </c>
      <c r="K3324" t="s">
        <v>91</v>
      </c>
      <c r="L3324" t="str">
        <f t="shared" si="160"/>
        <v>RYAN CALTAGIRONE</v>
      </c>
      <c r="M3324" t="s">
        <v>57</v>
      </c>
      <c r="N3324" s="1">
        <v>45870</v>
      </c>
      <c r="O3324" s="1">
        <v>46174</v>
      </c>
      <c r="P3324">
        <f t="shared" si="158"/>
        <v>10</v>
      </c>
      <c r="Q3324" s="1" t="s">
        <v>142</v>
      </c>
      <c r="R3324" s="1" t="s">
        <v>3570</v>
      </c>
      <c r="S3324" s="2">
        <v>54.74</v>
      </c>
      <c r="T3324">
        <v>1</v>
      </c>
      <c r="U3324" t="s">
        <v>58</v>
      </c>
      <c r="V3324" s="4">
        <v>0.375</v>
      </c>
      <c r="W3324" t="s">
        <v>60</v>
      </c>
      <c r="X3324" t="s">
        <v>143</v>
      </c>
      <c r="Y3324" s="2">
        <v>20.53</v>
      </c>
      <c r="Z3324" s="2">
        <v>20.53</v>
      </c>
      <c r="AA3324" s="2">
        <v>20.53</v>
      </c>
      <c r="AB3324" s="2">
        <v>0</v>
      </c>
    </row>
    <row r="3325" spans="1:28" x14ac:dyDescent="0.25">
      <c r="A3325">
        <v>2030202445</v>
      </c>
      <c r="B3325" t="s">
        <v>2231</v>
      </c>
      <c r="C3325" t="s">
        <v>2232</v>
      </c>
      <c r="D3325" s="5" t="str">
        <f t="shared" si="159"/>
        <v>THRONE KRYSTAL</v>
      </c>
      <c r="E3325" t="s">
        <v>188</v>
      </c>
      <c r="F3325" t="s">
        <v>1796</v>
      </c>
      <c r="G3325" t="s">
        <v>1797</v>
      </c>
      <c r="H3325" t="s">
        <v>1797</v>
      </c>
      <c r="I3325" s="8">
        <v>8977234</v>
      </c>
      <c r="J3325" t="s">
        <v>90</v>
      </c>
      <c r="K3325" t="s">
        <v>91</v>
      </c>
      <c r="L3325" t="str">
        <f t="shared" si="160"/>
        <v>RYAN CALTAGIRONE</v>
      </c>
      <c r="M3325" t="s">
        <v>57</v>
      </c>
      <c r="N3325" s="1">
        <v>45870</v>
      </c>
      <c r="O3325" s="1">
        <v>46174</v>
      </c>
      <c r="P3325">
        <f t="shared" si="158"/>
        <v>10</v>
      </c>
      <c r="Q3325" s="1" t="s">
        <v>142</v>
      </c>
      <c r="R3325" s="1" t="s">
        <v>3570</v>
      </c>
      <c r="S3325" s="2">
        <v>109.84</v>
      </c>
      <c r="T3325">
        <v>1</v>
      </c>
      <c r="U3325" t="s">
        <v>58</v>
      </c>
      <c r="V3325" s="4">
        <v>0.375</v>
      </c>
      <c r="W3325" t="s">
        <v>60</v>
      </c>
      <c r="X3325" t="s">
        <v>143</v>
      </c>
      <c r="Y3325" s="2">
        <v>41.19</v>
      </c>
      <c r="Z3325" s="2">
        <v>41.19</v>
      </c>
      <c r="AA3325" s="2">
        <v>41.19</v>
      </c>
      <c r="AB3325" s="2">
        <v>0</v>
      </c>
    </row>
    <row r="3326" spans="1:28" x14ac:dyDescent="0.25">
      <c r="A3326">
        <v>2030220294</v>
      </c>
      <c r="B3326" t="s">
        <v>117</v>
      </c>
      <c r="C3326" t="s">
        <v>1598</v>
      </c>
      <c r="D3326" s="5" t="str">
        <f t="shared" si="159"/>
        <v>BLODGETT JENNIFER</v>
      </c>
      <c r="E3326" t="s">
        <v>52</v>
      </c>
      <c r="F3326" t="s">
        <v>1796</v>
      </c>
      <c r="G3326" t="s">
        <v>1797</v>
      </c>
      <c r="H3326" t="s">
        <v>1797</v>
      </c>
      <c r="I3326" s="8">
        <v>15950276</v>
      </c>
      <c r="J3326" t="s">
        <v>854</v>
      </c>
      <c r="K3326" t="s">
        <v>855</v>
      </c>
      <c r="L3326" t="str">
        <f t="shared" si="160"/>
        <v>Ryan Stocker</v>
      </c>
      <c r="M3326" t="s">
        <v>57</v>
      </c>
      <c r="N3326" s="1">
        <v>45870</v>
      </c>
      <c r="O3326" s="1">
        <v>46174</v>
      </c>
      <c r="P3326">
        <f t="shared" si="158"/>
        <v>10</v>
      </c>
      <c r="Q3326" s="1" t="s">
        <v>142</v>
      </c>
      <c r="R3326" s="1" t="s">
        <v>3570</v>
      </c>
      <c r="S3326" s="2">
        <v>36.11</v>
      </c>
      <c r="T3326">
        <v>1</v>
      </c>
      <c r="U3326" t="s">
        <v>58</v>
      </c>
      <c r="V3326" s="4">
        <v>0.375</v>
      </c>
      <c r="W3326" t="s">
        <v>60</v>
      </c>
      <c r="X3326" t="s">
        <v>143</v>
      </c>
      <c r="Y3326" s="2">
        <v>13.54</v>
      </c>
      <c r="Z3326" s="2">
        <v>13.54</v>
      </c>
      <c r="AA3326" s="2">
        <v>13.54</v>
      </c>
      <c r="AB3326" s="2">
        <v>0</v>
      </c>
    </row>
    <row r="3327" spans="1:28" x14ac:dyDescent="0.25">
      <c r="A3327">
        <v>2030221926</v>
      </c>
      <c r="B3327" t="s">
        <v>145</v>
      </c>
      <c r="C3327" t="s">
        <v>1599</v>
      </c>
      <c r="D3327" s="5" t="str">
        <f t="shared" si="159"/>
        <v>FURRY MARY</v>
      </c>
      <c r="E3327" t="s">
        <v>52</v>
      </c>
      <c r="F3327" t="s">
        <v>1796</v>
      </c>
      <c r="G3327" t="s">
        <v>1797</v>
      </c>
      <c r="H3327" t="s">
        <v>1797</v>
      </c>
      <c r="I3327" s="8">
        <v>15950276</v>
      </c>
      <c r="J3327" t="s">
        <v>854</v>
      </c>
      <c r="K3327" t="s">
        <v>855</v>
      </c>
      <c r="L3327" t="str">
        <f t="shared" si="160"/>
        <v>Ryan Stocker</v>
      </c>
      <c r="M3327" t="s">
        <v>57</v>
      </c>
      <c r="N3327" s="1">
        <v>45870</v>
      </c>
      <c r="O3327" s="1">
        <v>46174</v>
      </c>
      <c r="P3327">
        <f t="shared" si="158"/>
        <v>10</v>
      </c>
      <c r="Q3327" s="1" t="s">
        <v>142</v>
      </c>
      <c r="R3327" s="1" t="s">
        <v>3570</v>
      </c>
      <c r="S3327" s="2">
        <v>36.11</v>
      </c>
      <c r="T3327">
        <v>1</v>
      </c>
      <c r="U3327" t="s">
        <v>58</v>
      </c>
      <c r="V3327" s="4">
        <v>0.375</v>
      </c>
      <c r="W3327" t="s">
        <v>60</v>
      </c>
      <c r="X3327" t="s">
        <v>143</v>
      </c>
      <c r="Y3327" s="2">
        <v>13.54</v>
      </c>
      <c r="Z3327" s="2">
        <v>13.54</v>
      </c>
      <c r="AA3327" s="2">
        <v>13.54</v>
      </c>
      <c r="AB3327" s="2">
        <v>0</v>
      </c>
    </row>
    <row r="3328" spans="1:28" x14ac:dyDescent="0.25">
      <c r="A3328">
        <v>2030002926</v>
      </c>
      <c r="B3328" t="s">
        <v>466</v>
      </c>
      <c r="C3328" t="s">
        <v>2222</v>
      </c>
      <c r="D3328" s="5" t="str">
        <f t="shared" si="159"/>
        <v>WOODS THOMAS</v>
      </c>
      <c r="E3328" t="s">
        <v>324</v>
      </c>
      <c r="F3328" t="s">
        <v>1796</v>
      </c>
      <c r="G3328" t="s">
        <v>1797</v>
      </c>
      <c r="H3328" t="s">
        <v>1797</v>
      </c>
      <c r="I3328" s="8">
        <v>19396223</v>
      </c>
      <c r="J3328" t="s">
        <v>158</v>
      </c>
      <c r="K3328" t="s">
        <v>159</v>
      </c>
      <c r="L3328" t="str">
        <f t="shared" si="160"/>
        <v>Saadia Abdul</v>
      </c>
      <c r="M3328" t="s">
        <v>57</v>
      </c>
      <c r="N3328" s="1">
        <v>45870</v>
      </c>
      <c r="O3328" s="1">
        <v>46174</v>
      </c>
      <c r="P3328">
        <f t="shared" si="158"/>
        <v>10</v>
      </c>
      <c r="Q3328" s="1" t="s">
        <v>142</v>
      </c>
      <c r="R3328" s="1" t="s">
        <v>3570</v>
      </c>
      <c r="S3328" s="2">
        <v>188.04</v>
      </c>
      <c r="T3328">
        <v>1</v>
      </c>
      <c r="U3328" t="s">
        <v>58</v>
      </c>
      <c r="V3328" s="4">
        <v>0.375</v>
      </c>
      <c r="W3328" t="s">
        <v>60</v>
      </c>
      <c r="X3328" t="s">
        <v>143</v>
      </c>
      <c r="Y3328" s="2">
        <v>70.52</v>
      </c>
      <c r="Z3328" s="2">
        <v>70.52</v>
      </c>
      <c r="AA3328" s="2">
        <v>70.52</v>
      </c>
      <c r="AB3328" s="2">
        <v>0</v>
      </c>
    </row>
    <row r="3329" spans="1:28" x14ac:dyDescent="0.25">
      <c r="A3329">
        <v>2030084952</v>
      </c>
      <c r="B3329" t="s">
        <v>156</v>
      </c>
      <c r="C3329" t="s">
        <v>157</v>
      </c>
      <c r="D3329" s="5" t="str">
        <f t="shared" si="159"/>
        <v>LUTHRA DEVANJALI</v>
      </c>
      <c r="E3329" t="s">
        <v>82</v>
      </c>
      <c r="F3329" t="s">
        <v>1796</v>
      </c>
      <c r="G3329" t="s">
        <v>1797</v>
      </c>
      <c r="H3329" t="s">
        <v>1797</v>
      </c>
      <c r="I3329" s="8">
        <v>19396223</v>
      </c>
      <c r="J3329" t="s">
        <v>158</v>
      </c>
      <c r="K3329" t="s">
        <v>159</v>
      </c>
      <c r="L3329" t="str">
        <f t="shared" si="160"/>
        <v>Saadia Abdul</v>
      </c>
      <c r="M3329" t="s">
        <v>57</v>
      </c>
      <c r="N3329" s="1">
        <v>45870</v>
      </c>
      <c r="O3329" s="1">
        <v>46174</v>
      </c>
      <c r="P3329">
        <f t="shared" si="158"/>
        <v>10</v>
      </c>
      <c r="Q3329" s="1" t="s">
        <v>142</v>
      </c>
      <c r="R3329" s="1" t="s">
        <v>3570</v>
      </c>
      <c r="S3329" s="2">
        <v>77.48</v>
      </c>
      <c r="T3329">
        <v>1</v>
      </c>
      <c r="U3329" t="s">
        <v>58</v>
      </c>
      <c r="V3329" s="4">
        <v>0.375</v>
      </c>
      <c r="W3329" t="s">
        <v>60</v>
      </c>
      <c r="X3329" t="s">
        <v>143</v>
      </c>
      <c r="Y3329" s="2">
        <v>29.06</v>
      </c>
      <c r="Z3329" s="2">
        <v>29.06</v>
      </c>
      <c r="AA3329" s="2">
        <v>29.06</v>
      </c>
      <c r="AB3329" s="2">
        <v>0</v>
      </c>
    </row>
    <row r="3330" spans="1:28" x14ac:dyDescent="0.25">
      <c r="A3330">
        <v>2030013621</v>
      </c>
      <c r="B3330" t="s">
        <v>686</v>
      </c>
      <c r="C3330" t="s">
        <v>2609</v>
      </c>
      <c r="D3330" s="5" t="str">
        <f t="shared" si="159"/>
        <v>HATELY NOAH</v>
      </c>
      <c r="E3330" t="s">
        <v>244</v>
      </c>
      <c r="F3330" t="s">
        <v>734</v>
      </c>
      <c r="G3330" t="s">
        <v>746</v>
      </c>
      <c r="H3330" t="s">
        <v>746</v>
      </c>
      <c r="I3330" s="8">
        <v>8307933</v>
      </c>
      <c r="J3330" t="s">
        <v>114</v>
      </c>
      <c r="K3330" t="s">
        <v>115</v>
      </c>
      <c r="L3330" t="str">
        <f t="shared" si="160"/>
        <v>GREGORY TEIPEL</v>
      </c>
      <c r="M3330" t="s">
        <v>57</v>
      </c>
      <c r="N3330" s="1">
        <v>45876</v>
      </c>
      <c r="O3330" s="1">
        <v>46180</v>
      </c>
      <c r="P3330">
        <f t="shared" ref="P3330:P3393" si="161">DATEDIF(N3330,O3330,"M")</f>
        <v>10</v>
      </c>
      <c r="Q3330" s="1" t="s">
        <v>142</v>
      </c>
      <c r="R3330" s="1" t="s">
        <v>3570</v>
      </c>
      <c r="S3330" s="2">
        <v>47.08</v>
      </c>
      <c r="T3330">
        <v>1</v>
      </c>
      <c r="U3330" t="s">
        <v>58</v>
      </c>
      <c r="V3330" s="3">
        <v>0.9</v>
      </c>
      <c r="W3330" t="s">
        <v>60</v>
      </c>
      <c r="X3330" t="s">
        <v>143</v>
      </c>
      <c r="Y3330" s="2">
        <v>42.37</v>
      </c>
      <c r="Z3330" s="2">
        <v>42.37</v>
      </c>
      <c r="AA3330" s="2">
        <v>42.37</v>
      </c>
      <c r="AB3330" s="2">
        <v>0</v>
      </c>
    </row>
    <row r="3331" spans="1:28" x14ac:dyDescent="0.25">
      <c r="A3331">
        <v>2030283762</v>
      </c>
      <c r="B3331" t="s">
        <v>1648</v>
      </c>
      <c r="C3331" t="s">
        <v>3288</v>
      </c>
      <c r="D3331" s="5" t="str">
        <f t="shared" ref="D3331:D3394" si="162">CONCATENATE(C3331," ",B3331)</f>
        <v>STONE CRAIG</v>
      </c>
      <c r="E3331" t="s">
        <v>871</v>
      </c>
      <c r="F3331" t="s">
        <v>734</v>
      </c>
      <c r="G3331" t="s">
        <v>746</v>
      </c>
      <c r="H3331" t="s">
        <v>746</v>
      </c>
      <c r="I3331" s="8">
        <v>8307933</v>
      </c>
      <c r="J3331" t="s">
        <v>114</v>
      </c>
      <c r="K3331" t="s">
        <v>115</v>
      </c>
      <c r="L3331" t="str">
        <f t="shared" si="160"/>
        <v>GREGORY TEIPEL</v>
      </c>
      <c r="M3331" t="s">
        <v>57</v>
      </c>
      <c r="N3331" s="1">
        <v>45871</v>
      </c>
      <c r="O3331" s="1">
        <v>46175</v>
      </c>
      <c r="P3331">
        <f t="shared" si="161"/>
        <v>10</v>
      </c>
      <c r="Q3331" s="1" t="s">
        <v>142</v>
      </c>
      <c r="R3331" s="1" t="s">
        <v>3570</v>
      </c>
      <c r="S3331" s="2">
        <v>60.67</v>
      </c>
      <c r="T3331">
        <v>1</v>
      </c>
      <c r="U3331" t="s">
        <v>58</v>
      </c>
      <c r="V3331" s="3">
        <v>0.9</v>
      </c>
      <c r="W3331" t="s">
        <v>60</v>
      </c>
      <c r="X3331" t="s">
        <v>143</v>
      </c>
      <c r="Y3331" s="2">
        <v>54.6</v>
      </c>
      <c r="Z3331" s="2">
        <v>54.6</v>
      </c>
      <c r="AA3331" s="2">
        <v>54.6</v>
      </c>
      <c r="AB3331" s="2">
        <v>0</v>
      </c>
    </row>
    <row r="3332" spans="1:28" x14ac:dyDescent="0.25">
      <c r="A3332">
        <v>2030122970</v>
      </c>
      <c r="B3332" t="s">
        <v>3273</v>
      </c>
      <c r="C3332" t="s">
        <v>1146</v>
      </c>
      <c r="D3332" s="5" t="str">
        <f t="shared" si="162"/>
        <v>ROSS TAURUS</v>
      </c>
      <c r="E3332" t="s">
        <v>110</v>
      </c>
      <c r="F3332" t="s">
        <v>734</v>
      </c>
      <c r="G3332" t="s">
        <v>746</v>
      </c>
      <c r="H3332" t="s">
        <v>746</v>
      </c>
      <c r="I3332" s="8">
        <v>1706194</v>
      </c>
      <c r="J3332" t="s">
        <v>72</v>
      </c>
      <c r="K3332" t="s">
        <v>73</v>
      </c>
      <c r="L3332" t="str">
        <f t="shared" si="160"/>
        <v>MATTHEW DAUGHERTY</v>
      </c>
      <c r="M3332" t="s">
        <v>57</v>
      </c>
      <c r="N3332" s="1">
        <v>45870</v>
      </c>
      <c r="O3332" s="1">
        <v>46174</v>
      </c>
      <c r="P3332">
        <f t="shared" si="161"/>
        <v>10</v>
      </c>
      <c r="Q3332" s="1" t="s">
        <v>142</v>
      </c>
      <c r="R3332" s="1" t="s">
        <v>3570</v>
      </c>
      <c r="S3332" s="2">
        <v>102.38</v>
      </c>
      <c r="T3332">
        <v>1</v>
      </c>
      <c r="U3332" t="s">
        <v>58</v>
      </c>
      <c r="V3332" s="3">
        <v>0.9</v>
      </c>
      <c r="W3332" t="s">
        <v>60</v>
      </c>
      <c r="X3332" t="s">
        <v>143</v>
      </c>
      <c r="Y3332" s="2">
        <v>92.14</v>
      </c>
      <c r="Z3332" s="2">
        <v>92.14</v>
      </c>
      <c r="AA3332" s="2">
        <v>92.14</v>
      </c>
      <c r="AB3332" s="2">
        <v>0</v>
      </c>
    </row>
    <row r="3333" spans="1:28" x14ac:dyDescent="0.25">
      <c r="A3333">
        <v>2030240512</v>
      </c>
      <c r="B3333" t="s">
        <v>208</v>
      </c>
      <c r="C3333" t="s">
        <v>209</v>
      </c>
      <c r="D3333" s="5" t="str">
        <f t="shared" si="162"/>
        <v>EDELMAN SHERRI</v>
      </c>
      <c r="E3333" t="s">
        <v>210</v>
      </c>
      <c r="F3333" t="s">
        <v>734</v>
      </c>
      <c r="G3333" t="s">
        <v>746</v>
      </c>
      <c r="H3333" t="s">
        <v>746</v>
      </c>
      <c r="I3333" s="8">
        <v>1706194</v>
      </c>
      <c r="J3333" t="s">
        <v>72</v>
      </c>
      <c r="K3333" t="s">
        <v>73</v>
      </c>
      <c r="L3333" t="str">
        <f t="shared" si="160"/>
        <v>MATTHEW DAUGHERTY</v>
      </c>
      <c r="M3333" t="s">
        <v>57</v>
      </c>
      <c r="N3333" s="1">
        <v>45870</v>
      </c>
      <c r="O3333" s="1">
        <v>46174</v>
      </c>
      <c r="P3333">
        <f t="shared" si="161"/>
        <v>10</v>
      </c>
      <c r="Q3333" s="1" t="s">
        <v>142</v>
      </c>
      <c r="R3333" s="1" t="s">
        <v>3570</v>
      </c>
      <c r="S3333" s="2">
        <v>27.81</v>
      </c>
      <c r="T3333">
        <v>1</v>
      </c>
      <c r="U3333" t="s">
        <v>58</v>
      </c>
      <c r="V3333" s="3">
        <v>0.9</v>
      </c>
      <c r="W3333" t="s">
        <v>60</v>
      </c>
      <c r="X3333" t="s">
        <v>143</v>
      </c>
      <c r="Y3333" s="2">
        <v>25.03</v>
      </c>
      <c r="Z3333" s="2">
        <v>25.03</v>
      </c>
      <c r="AA3333" s="2">
        <v>25.03</v>
      </c>
      <c r="AB3333" s="2">
        <v>0</v>
      </c>
    </row>
    <row r="3334" spans="1:28" x14ac:dyDescent="0.25">
      <c r="A3334">
        <v>2030123796</v>
      </c>
      <c r="B3334" t="s">
        <v>3274</v>
      </c>
      <c r="C3334" t="s">
        <v>3275</v>
      </c>
      <c r="D3334" s="5" t="str">
        <f t="shared" si="162"/>
        <v>RIEFNER FREDERICK</v>
      </c>
      <c r="E3334" t="s">
        <v>177</v>
      </c>
      <c r="F3334" t="s">
        <v>734</v>
      </c>
      <c r="G3334" t="s">
        <v>746</v>
      </c>
      <c r="H3334" t="s">
        <v>746</v>
      </c>
      <c r="I3334" s="8">
        <v>5442438</v>
      </c>
      <c r="J3334" t="s">
        <v>178</v>
      </c>
      <c r="K3334" t="s">
        <v>179</v>
      </c>
      <c r="L3334" t="str">
        <f t="shared" si="160"/>
        <v>Ronald Max</v>
      </c>
      <c r="M3334" t="s">
        <v>57</v>
      </c>
      <c r="N3334" s="1">
        <v>45870</v>
      </c>
      <c r="O3334" s="1">
        <v>46174</v>
      </c>
      <c r="P3334">
        <f t="shared" si="161"/>
        <v>10</v>
      </c>
      <c r="Q3334" s="1" t="s">
        <v>142</v>
      </c>
      <c r="R3334" s="1" t="s">
        <v>3570</v>
      </c>
      <c r="S3334" s="2">
        <v>102.38</v>
      </c>
      <c r="T3334">
        <v>1</v>
      </c>
      <c r="U3334" t="s">
        <v>58</v>
      </c>
      <c r="V3334" s="3">
        <v>0.9</v>
      </c>
      <c r="W3334" t="s">
        <v>60</v>
      </c>
      <c r="X3334" t="s">
        <v>143</v>
      </c>
      <c r="Y3334" s="2">
        <v>92.14</v>
      </c>
      <c r="Z3334" s="2">
        <v>92.14</v>
      </c>
      <c r="AA3334" s="2">
        <v>92.14</v>
      </c>
      <c r="AB3334" s="2">
        <v>0</v>
      </c>
    </row>
    <row r="3335" spans="1:28" x14ac:dyDescent="0.25">
      <c r="A3335">
        <v>2030220297</v>
      </c>
      <c r="B3335" t="s">
        <v>117</v>
      </c>
      <c r="C3335" t="s">
        <v>1598</v>
      </c>
      <c r="D3335" s="5" t="str">
        <f t="shared" si="162"/>
        <v>BLODGETT JENNIFER</v>
      </c>
      <c r="E3335" t="s">
        <v>52</v>
      </c>
      <c r="F3335" t="s">
        <v>53</v>
      </c>
      <c r="G3335" t="s">
        <v>138</v>
      </c>
      <c r="H3335" t="s">
        <v>138</v>
      </c>
      <c r="I3335" s="8">
        <v>15950276</v>
      </c>
      <c r="J3335" t="s">
        <v>854</v>
      </c>
      <c r="K3335" t="s">
        <v>855</v>
      </c>
      <c r="L3335" t="str">
        <f t="shared" si="160"/>
        <v>Ryan Stocker</v>
      </c>
      <c r="M3335" t="s">
        <v>57</v>
      </c>
      <c r="N3335" s="1">
        <v>45870</v>
      </c>
      <c r="O3335" s="1">
        <v>46174</v>
      </c>
      <c r="P3335">
        <f t="shared" si="161"/>
        <v>10</v>
      </c>
      <c r="Q3335" s="1" t="s">
        <v>142</v>
      </c>
      <c r="R3335" s="1" t="s">
        <v>3570</v>
      </c>
      <c r="S3335" s="2">
        <v>54.6</v>
      </c>
      <c r="T3335">
        <v>1</v>
      </c>
      <c r="U3335" t="s">
        <v>58</v>
      </c>
      <c r="V3335" s="3">
        <v>0.6</v>
      </c>
      <c r="W3335" t="s">
        <v>60</v>
      </c>
      <c r="X3335" t="s">
        <v>143</v>
      </c>
      <c r="Y3335" s="2">
        <v>32.76</v>
      </c>
      <c r="Z3335" s="2">
        <v>32.76</v>
      </c>
      <c r="AA3335" s="2">
        <v>32.76</v>
      </c>
      <c r="AB3335" s="2">
        <v>0</v>
      </c>
    </row>
    <row r="3336" spans="1:28" x14ac:dyDescent="0.25">
      <c r="A3336">
        <v>2030221928</v>
      </c>
      <c r="B3336" t="s">
        <v>145</v>
      </c>
      <c r="C3336" t="s">
        <v>1599</v>
      </c>
      <c r="D3336" s="5" t="str">
        <f t="shared" si="162"/>
        <v>FURRY MARY</v>
      </c>
      <c r="E3336" t="s">
        <v>52</v>
      </c>
      <c r="F3336" t="s">
        <v>53</v>
      </c>
      <c r="G3336" t="s">
        <v>1489</v>
      </c>
      <c r="H3336" t="s">
        <v>1489</v>
      </c>
      <c r="I3336" s="8">
        <v>15950276</v>
      </c>
      <c r="J3336" t="s">
        <v>854</v>
      </c>
      <c r="K3336" t="s">
        <v>855</v>
      </c>
      <c r="L3336" t="str">
        <f t="shared" si="160"/>
        <v>Ryan Stocker</v>
      </c>
      <c r="M3336" t="s">
        <v>57</v>
      </c>
      <c r="N3336" s="1">
        <v>45870</v>
      </c>
      <c r="O3336" s="1">
        <v>46174</v>
      </c>
      <c r="P3336">
        <f t="shared" si="161"/>
        <v>10</v>
      </c>
      <c r="Q3336" s="1" t="s">
        <v>142</v>
      </c>
      <c r="R3336" s="1" t="s">
        <v>3570</v>
      </c>
      <c r="S3336" s="2">
        <v>109.84</v>
      </c>
      <c r="T3336">
        <v>1</v>
      </c>
      <c r="U3336" t="s">
        <v>58</v>
      </c>
      <c r="V3336" s="3">
        <v>0.6</v>
      </c>
      <c r="W3336" t="s">
        <v>60</v>
      </c>
      <c r="X3336" t="s">
        <v>143</v>
      </c>
      <c r="Y3336" s="2">
        <v>65.900000000000006</v>
      </c>
      <c r="Z3336" s="2">
        <v>65.900000000000006</v>
      </c>
      <c r="AA3336" s="2">
        <v>65.900000000000006</v>
      </c>
      <c r="AB3336" s="2">
        <v>0</v>
      </c>
    </row>
    <row r="3337" spans="1:28" x14ac:dyDescent="0.25">
      <c r="A3337">
        <v>2030172566</v>
      </c>
      <c r="B3337" t="s">
        <v>1597</v>
      </c>
      <c r="C3337" t="s">
        <v>878</v>
      </c>
      <c r="D3337" s="5" t="str">
        <f t="shared" si="162"/>
        <v>WEILER ELLEN</v>
      </c>
      <c r="E3337" t="s">
        <v>52</v>
      </c>
      <c r="F3337" t="s">
        <v>53</v>
      </c>
      <c r="G3337" t="s">
        <v>54</v>
      </c>
      <c r="H3337" t="s">
        <v>54</v>
      </c>
      <c r="I3337" s="8" t="s">
        <v>3546</v>
      </c>
      <c r="J3337" t="s">
        <v>65</v>
      </c>
      <c r="K3337" t="s">
        <v>66</v>
      </c>
      <c r="L3337" t="str">
        <f t="shared" si="160"/>
        <v>ANNE MARIE KOZACHECK</v>
      </c>
      <c r="M3337" t="s">
        <v>57</v>
      </c>
      <c r="N3337" s="1">
        <v>45870</v>
      </c>
      <c r="O3337" s="1">
        <v>46174</v>
      </c>
      <c r="P3337">
        <f t="shared" si="161"/>
        <v>10</v>
      </c>
      <c r="Q3337" s="1" t="s">
        <v>142</v>
      </c>
      <c r="R3337" s="1" t="s">
        <v>3570</v>
      </c>
      <c r="S3337" s="2">
        <v>52.69</v>
      </c>
      <c r="T3337">
        <v>1</v>
      </c>
      <c r="U3337" t="s">
        <v>58</v>
      </c>
      <c r="V3337" s="3">
        <v>0.6</v>
      </c>
      <c r="W3337" t="s">
        <v>60</v>
      </c>
      <c r="X3337" t="s">
        <v>143</v>
      </c>
      <c r="Y3337" s="2">
        <v>31.61</v>
      </c>
      <c r="Z3337" s="2">
        <v>31.61</v>
      </c>
      <c r="AA3337" s="2">
        <v>31.61</v>
      </c>
      <c r="AB3337" s="2">
        <v>0</v>
      </c>
    </row>
    <row r="3338" spans="1:28" x14ac:dyDescent="0.25">
      <c r="A3338">
        <v>2030380472</v>
      </c>
      <c r="B3338" t="s">
        <v>1600</v>
      </c>
      <c r="C3338" t="s">
        <v>1601</v>
      </c>
      <c r="D3338" s="5" t="str">
        <f t="shared" si="162"/>
        <v>BRANNAN KAWAND</v>
      </c>
      <c r="E3338" t="s">
        <v>52</v>
      </c>
      <c r="F3338" t="s">
        <v>53</v>
      </c>
      <c r="G3338" t="s">
        <v>54</v>
      </c>
      <c r="H3338" t="s">
        <v>54</v>
      </c>
      <c r="I3338" s="8">
        <v>17425766</v>
      </c>
      <c r="J3338" t="s">
        <v>999</v>
      </c>
      <c r="K3338" t="s">
        <v>440</v>
      </c>
      <c r="L3338" t="str">
        <f t="shared" si="160"/>
        <v>CAROL FOLEY</v>
      </c>
      <c r="M3338" t="s">
        <v>57</v>
      </c>
      <c r="N3338" s="1">
        <v>45877</v>
      </c>
      <c r="O3338" s="1">
        <v>46181</v>
      </c>
      <c r="P3338">
        <f t="shared" si="161"/>
        <v>10</v>
      </c>
      <c r="Q3338" s="1" t="s">
        <v>142</v>
      </c>
      <c r="R3338" s="1" t="s">
        <v>3570</v>
      </c>
      <c r="S3338" s="2">
        <v>56.69</v>
      </c>
      <c r="T3338">
        <v>1</v>
      </c>
      <c r="U3338" t="s">
        <v>58</v>
      </c>
      <c r="V3338" s="3">
        <v>0.6</v>
      </c>
      <c r="W3338" t="s">
        <v>60</v>
      </c>
      <c r="X3338" t="s">
        <v>143</v>
      </c>
      <c r="Y3338" s="2">
        <v>34.01</v>
      </c>
      <c r="Z3338" s="2">
        <v>34.01</v>
      </c>
      <c r="AA3338" s="2">
        <v>34.01</v>
      </c>
      <c r="AB3338" s="2">
        <v>0</v>
      </c>
    </row>
    <row r="3339" spans="1:28" x14ac:dyDescent="0.25">
      <c r="A3339">
        <v>2029829959</v>
      </c>
      <c r="B3339" t="s">
        <v>1595</v>
      </c>
      <c r="C3339" t="s">
        <v>1596</v>
      </c>
      <c r="D3339" s="5" t="str">
        <f t="shared" si="162"/>
        <v>SCIBLO CHRISTIE</v>
      </c>
      <c r="E3339" t="s">
        <v>52</v>
      </c>
      <c r="F3339" t="s">
        <v>53</v>
      </c>
      <c r="G3339" t="s">
        <v>54</v>
      </c>
      <c r="H3339" t="s">
        <v>54</v>
      </c>
      <c r="I3339" s="8" t="s">
        <v>3541</v>
      </c>
      <c r="J3339" t="s">
        <v>877</v>
      </c>
      <c r="K3339" t="s">
        <v>97</v>
      </c>
      <c r="L3339" t="str">
        <f t="shared" si="160"/>
        <v>JOHN ROKEN</v>
      </c>
      <c r="M3339" t="s">
        <v>57</v>
      </c>
      <c r="N3339" s="1">
        <v>45870</v>
      </c>
      <c r="O3339" s="1">
        <v>46174</v>
      </c>
      <c r="P3339">
        <f t="shared" si="161"/>
        <v>10</v>
      </c>
      <c r="Q3339" s="1" t="s">
        <v>142</v>
      </c>
      <c r="R3339" s="1" t="s">
        <v>3570</v>
      </c>
      <c r="S3339" s="2">
        <v>59.41</v>
      </c>
      <c r="T3339">
        <v>1</v>
      </c>
      <c r="U3339" t="s">
        <v>58</v>
      </c>
      <c r="V3339" s="3">
        <v>0.6</v>
      </c>
      <c r="W3339" t="s">
        <v>60</v>
      </c>
      <c r="X3339" t="s">
        <v>143</v>
      </c>
      <c r="Y3339" s="2">
        <v>35.65</v>
      </c>
      <c r="Z3339" s="2">
        <v>35.65</v>
      </c>
      <c r="AA3339" s="2">
        <v>35.65</v>
      </c>
      <c r="AB3339" s="2">
        <v>0</v>
      </c>
    </row>
    <row r="3340" spans="1:28" x14ac:dyDescent="0.25">
      <c r="A3340">
        <v>2029654127</v>
      </c>
      <c r="B3340" t="s">
        <v>3129</v>
      </c>
      <c r="C3340" t="s">
        <v>3130</v>
      </c>
      <c r="D3340" s="5" t="str">
        <f t="shared" si="162"/>
        <v>WELDEGEBRIEL ADHANET</v>
      </c>
      <c r="E3340" t="s">
        <v>177</v>
      </c>
      <c r="F3340" t="s">
        <v>734</v>
      </c>
      <c r="G3340" t="s">
        <v>951</v>
      </c>
      <c r="H3340" t="s">
        <v>951</v>
      </c>
      <c r="I3340" s="8">
        <v>5442438</v>
      </c>
      <c r="J3340" t="s">
        <v>178</v>
      </c>
      <c r="K3340" t="s">
        <v>179</v>
      </c>
      <c r="L3340" t="str">
        <f t="shared" si="160"/>
        <v>Ronald Max</v>
      </c>
      <c r="M3340" t="s">
        <v>57</v>
      </c>
      <c r="N3340" s="1">
        <v>45839</v>
      </c>
      <c r="O3340" s="1">
        <v>46174</v>
      </c>
      <c r="P3340">
        <f t="shared" si="161"/>
        <v>11</v>
      </c>
      <c r="Q3340" s="1" t="s">
        <v>142</v>
      </c>
      <c r="R3340" s="1" t="s">
        <v>3570</v>
      </c>
      <c r="S3340" s="2">
        <v>24.61</v>
      </c>
      <c r="T3340">
        <v>1</v>
      </c>
      <c r="U3340" t="s">
        <v>58</v>
      </c>
      <c r="V3340" s="3">
        <v>0.7</v>
      </c>
      <c r="W3340" t="s">
        <v>60</v>
      </c>
      <c r="X3340" t="s">
        <v>143</v>
      </c>
      <c r="Y3340" s="2">
        <v>17.23</v>
      </c>
      <c r="Z3340" s="2">
        <v>17.23</v>
      </c>
      <c r="AA3340" s="2">
        <v>17.23</v>
      </c>
      <c r="AB3340" s="2">
        <v>0</v>
      </c>
    </row>
    <row r="3341" spans="1:28" x14ac:dyDescent="0.25">
      <c r="A3341">
        <v>2029756251</v>
      </c>
      <c r="B3341" t="s">
        <v>2050</v>
      </c>
      <c r="C3341" t="s">
        <v>2603</v>
      </c>
      <c r="D3341" s="5" t="str">
        <f t="shared" si="162"/>
        <v>DICKERSON CASEY</v>
      </c>
      <c r="E3341" t="s">
        <v>177</v>
      </c>
      <c r="F3341" t="s">
        <v>734</v>
      </c>
      <c r="G3341" t="s">
        <v>951</v>
      </c>
      <c r="H3341" t="s">
        <v>951</v>
      </c>
      <c r="I3341" s="8">
        <v>5442438</v>
      </c>
      <c r="J3341" t="s">
        <v>178</v>
      </c>
      <c r="K3341" t="s">
        <v>179</v>
      </c>
      <c r="L3341" t="str">
        <f t="shared" si="160"/>
        <v>Ronald Max</v>
      </c>
      <c r="M3341" t="s">
        <v>57</v>
      </c>
      <c r="N3341" s="1">
        <v>45843</v>
      </c>
      <c r="O3341" s="1">
        <v>46178</v>
      </c>
      <c r="P3341">
        <f t="shared" si="161"/>
        <v>11</v>
      </c>
      <c r="Q3341" s="1" t="s">
        <v>142</v>
      </c>
      <c r="R3341" s="1" t="s">
        <v>3570</v>
      </c>
      <c r="S3341" s="2">
        <v>24.61</v>
      </c>
      <c r="T3341">
        <v>1</v>
      </c>
      <c r="U3341" t="s">
        <v>58</v>
      </c>
      <c r="V3341" s="3">
        <v>0.7</v>
      </c>
      <c r="W3341" t="s">
        <v>60</v>
      </c>
      <c r="X3341" t="s">
        <v>143</v>
      </c>
      <c r="Y3341" s="2">
        <v>17.23</v>
      </c>
      <c r="Z3341" s="2">
        <v>17.23</v>
      </c>
      <c r="AA3341" s="2">
        <v>17.23</v>
      </c>
      <c r="AB3341" s="2">
        <v>0</v>
      </c>
    </row>
    <row r="3342" spans="1:28" x14ac:dyDescent="0.25">
      <c r="A3342">
        <v>2028937318</v>
      </c>
      <c r="B3342" t="s">
        <v>2351</v>
      </c>
      <c r="C3342" t="s">
        <v>119</v>
      </c>
      <c r="D3342" s="5" t="str">
        <f t="shared" si="162"/>
        <v>DAWN DURYEA</v>
      </c>
      <c r="E3342" t="s">
        <v>213</v>
      </c>
      <c r="F3342" t="s">
        <v>734</v>
      </c>
      <c r="G3342" t="s">
        <v>951</v>
      </c>
      <c r="H3342" t="s">
        <v>951</v>
      </c>
      <c r="I3342" s="8">
        <v>8977234</v>
      </c>
      <c r="J3342" t="s">
        <v>90</v>
      </c>
      <c r="K3342" t="s">
        <v>91</v>
      </c>
      <c r="L3342" t="str">
        <f t="shared" si="160"/>
        <v>RYAN CALTAGIRONE</v>
      </c>
      <c r="M3342" t="s">
        <v>57</v>
      </c>
      <c r="N3342" s="1">
        <v>45839</v>
      </c>
      <c r="O3342" s="1">
        <v>46174</v>
      </c>
      <c r="P3342">
        <f t="shared" si="161"/>
        <v>11</v>
      </c>
      <c r="Q3342" s="1" t="s">
        <v>142</v>
      </c>
      <c r="R3342" s="1" t="s">
        <v>3570</v>
      </c>
      <c r="S3342" s="2">
        <v>25.73</v>
      </c>
      <c r="T3342">
        <v>1</v>
      </c>
      <c r="U3342" t="s">
        <v>58</v>
      </c>
      <c r="V3342" s="3">
        <v>0.7</v>
      </c>
      <c r="W3342" t="s">
        <v>60</v>
      </c>
      <c r="X3342" t="s">
        <v>143</v>
      </c>
      <c r="Y3342" s="2">
        <v>18.010000000000002</v>
      </c>
      <c r="Z3342" s="2">
        <v>18.010000000000002</v>
      </c>
      <c r="AA3342" s="2">
        <v>18.010000000000002</v>
      </c>
      <c r="AB3342" s="2">
        <v>0</v>
      </c>
    </row>
    <row r="3343" spans="1:28" x14ac:dyDescent="0.25">
      <c r="A3343">
        <v>2029511337</v>
      </c>
      <c r="B3343" t="s">
        <v>2593</v>
      </c>
      <c r="C3343" t="s">
        <v>822</v>
      </c>
      <c r="D3343" s="5" t="str">
        <f t="shared" si="162"/>
        <v>TERESA MODOFF</v>
      </c>
      <c r="E3343" t="s">
        <v>110</v>
      </c>
      <c r="F3343" t="s">
        <v>1691</v>
      </c>
      <c r="G3343" t="s">
        <v>1694</v>
      </c>
      <c r="H3343" t="s">
        <v>1694</v>
      </c>
      <c r="I3343" s="8">
        <v>8977234</v>
      </c>
      <c r="J3343" t="s">
        <v>90</v>
      </c>
      <c r="K3343" t="s">
        <v>91</v>
      </c>
      <c r="L3343" t="str">
        <f t="shared" si="160"/>
        <v>RYAN CALTAGIRONE</v>
      </c>
      <c r="M3343" t="s">
        <v>57</v>
      </c>
      <c r="N3343" s="1">
        <v>45839</v>
      </c>
      <c r="O3343" s="1">
        <v>46174</v>
      </c>
      <c r="P3343">
        <f t="shared" si="161"/>
        <v>11</v>
      </c>
      <c r="Q3343" s="1" t="s">
        <v>142</v>
      </c>
      <c r="R3343" s="1" t="s">
        <v>3570</v>
      </c>
      <c r="S3343" s="2">
        <v>371.07</v>
      </c>
      <c r="T3343">
        <v>1</v>
      </c>
      <c r="U3343" t="s">
        <v>58</v>
      </c>
      <c r="V3343" s="3">
        <v>0.38</v>
      </c>
      <c r="W3343" t="s">
        <v>60</v>
      </c>
      <c r="X3343" t="s">
        <v>143</v>
      </c>
      <c r="Y3343" s="2">
        <v>141.01</v>
      </c>
      <c r="Z3343" s="2">
        <v>141.01</v>
      </c>
      <c r="AA3343" s="2">
        <v>141.01</v>
      </c>
      <c r="AB3343" s="2">
        <v>0</v>
      </c>
    </row>
    <row r="3344" spans="1:28" x14ac:dyDescent="0.25">
      <c r="A3344">
        <v>2029511338</v>
      </c>
      <c r="B3344" t="s">
        <v>2593</v>
      </c>
      <c r="C3344" t="s">
        <v>822</v>
      </c>
      <c r="D3344" s="5" t="str">
        <f t="shared" si="162"/>
        <v>TERESA MODOFF</v>
      </c>
      <c r="E3344" t="s">
        <v>110</v>
      </c>
      <c r="F3344" t="s">
        <v>1691</v>
      </c>
      <c r="G3344" t="s">
        <v>1695</v>
      </c>
      <c r="H3344" t="s">
        <v>1694</v>
      </c>
      <c r="I3344" s="8">
        <v>8977234</v>
      </c>
      <c r="J3344" t="s">
        <v>90</v>
      </c>
      <c r="K3344" t="s">
        <v>91</v>
      </c>
      <c r="L3344" t="str">
        <f t="shared" si="160"/>
        <v>RYAN CALTAGIRONE</v>
      </c>
      <c r="M3344" t="s">
        <v>57</v>
      </c>
      <c r="N3344" s="1">
        <v>45839</v>
      </c>
      <c r="O3344" s="1">
        <v>46174</v>
      </c>
      <c r="P3344">
        <f t="shared" si="161"/>
        <v>11</v>
      </c>
      <c r="Q3344" s="1" t="s">
        <v>142</v>
      </c>
      <c r="R3344" s="1" t="s">
        <v>3570</v>
      </c>
      <c r="S3344" s="2">
        <v>7.09</v>
      </c>
      <c r="T3344">
        <v>1</v>
      </c>
      <c r="U3344" t="s">
        <v>58</v>
      </c>
      <c r="V3344" s="3">
        <v>0.38</v>
      </c>
      <c r="W3344" t="s">
        <v>60</v>
      </c>
      <c r="X3344" t="s">
        <v>143</v>
      </c>
      <c r="Y3344" s="2">
        <v>2.69</v>
      </c>
      <c r="Z3344" s="2">
        <v>2.69</v>
      </c>
      <c r="AA3344" s="2">
        <v>2.69</v>
      </c>
      <c r="AB3344" s="2">
        <v>0</v>
      </c>
    </row>
    <row r="3345" spans="1:28" x14ac:dyDescent="0.25">
      <c r="A3345">
        <v>2029622553</v>
      </c>
      <c r="B3345" t="s">
        <v>1594</v>
      </c>
      <c r="C3345" t="s">
        <v>219</v>
      </c>
      <c r="D3345" s="5" t="str">
        <f t="shared" si="162"/>
        <v>MILBURN DILLON</v>
      </c>
      <c r="E3345" t="s">
        <v>52</v>
      </c>
      <c r="F3345" t="s">
        <v>1691</v>
      </c>
      <c r="G3345" t="s">
        <v>1694</v>
      </c>
      <c r="H3345" t="s">
        <v>1694</v>
      </c>
      <c r="I3345" s="8">
        <v>15950276</v>
      </c>
      <c r="J3345" t="s">
        <v>854</v>
      </c>
      <c r="K3345" t="s">
        <v>855</v>
      </c>
      <c r="L3345" t="str">
        <f t="shared" si="160"/>
        <v>Ryan Stocker</v>
      </c>
      <c r="M3345" t="s">
        <v>57</v>
      </c>
      <c r="N3345" s="1">
        <v>45839</v>
      </c>
      <c r="O3345" s="1">
        <v>46174</v>
      </c>
      <c r="P3345">
        <f t="shared" si="161"/>
        <v>11</v>
      </c>
      <c r="Q3345" s="1" t="s">
        <v>142</v>
      </c>
      <c r="R3345" s="1" t="s">
        <v>3570</v>
      </c>
      <c r="S3345" s="2">
        <v>238.1</v>
      </c>
      <c r="T3345">
        <v>1</v>
      </c>
      <c r="U3345" t="s">
        <v>58</v>
      </c>
      <c r="V3345" s="3">
        <v>0.38</v>
      </c>
      <c r="W3345" t="s">
        <v>60</v>
      </c>
      <c r="X3345" t="s">
        <v>143</v>
      </c>
      <c r="Y3345" s="2">
        <v>90.48</v>
      </c>
      <c r="Z3345" s="2">
        <v>90.48</v>
      </c>
      <c r="AA3345" s="2">
        <v>90.48</v>
      </c>
      <c r="AB3345" s="2">
        <v>0</v>
      </c>
    </row>
    <row r="3346" spans="1:28" x14ac:dyDescent="0.25">
      <c r="A3346">
        <v>2029561099</v>
      </c>
      <c r="B3346" t="s">
        <v>79</v>
      </c>
      <c r="C3346" t="s">
        <v>535</v>
      </c>
      <c r="D3346" s="5" t="str">
        <f t="shared" si="162"/>
        <v>THOMPSON CHAD</v>
      </c>
      <c r="E3346" t="s">
        <v>82</v>
      </c>
      <c r="F3346" t="s">
        <v>88</v>
      </c>
      <c r="G3346" t="s">
        <v>98</v>
      </c>
      <c r="H3346" t="s">
        <v>3482</v>
      </c>
      <c r="I3346" s="8" t="s">
        <v>3558</v>
      </c>
      <c r="J3346" t="s">
        <v>216</v>
      </c>
      <c r="K3346" t="s">
        <v>217</v>
      </c>
      <c r="L3346" t="str">
        <f t="shared" si="160"/>
        <v>Chad Yale</v>
      </c>
      <c r="M3346" t="s">
        <v>57</v>
      </c>
      <c r="N3346" s="1">
        <v>45839</v>
      </c>
      <c r="O3346" s="1">
        <v>46174</v>
      </c>
      <c r="P3346">
        <f t="shared" si="161"/>
        <v>11</v>
      </c>
      <c r="Q3346" s="1" t="s">
        <v>142</v>
      </c>
      <c r="R3346" s="1" t="s">
        <v>3570</v>
      </c>
      <c r="S3346" s="2">
        <v>25.99</v>
      </c>
      <c r="T3346">
        <v>1</v>
      </c>
      <c r="U3346" t="s">
        <v>58</v>
      </c>
      <c r="V3346" s="3">
        <v>0.75</v>
      </c>
      <c r="W3346" t="s">
        <v>60</v>
      </c>
      <c r="X3346" t="s">
        <v>143</v>
      </c>
      <c r="Y3346" s="2">
        <v>19.489999999999998</v>
      </c>
      <c r="Z3346" s="2">
        <v>19.489999999999998</v>
      </c>
      <c r="AA3346" s="2">
        <v>19.489999999999998</v>
      </c>
      <c r="AB3346" s="2">
        <v>0</v>
      </c>
    </row>
    <row r="3347" spans="1:28" x14ac:dyDescent="0.25">
      <c r="A3347">
        <v>2029245574</v>
      </c>
      <c r="B3347" t="s">
        <v>130</v>
      </c>
      <c r="C3347" t="s">
        <v>2194</v>
      </c>
      <c r="D3347" s="5" t="str">
        <f t="shared" si="162"/>
        <v>RIGGINS JAMES</v>
      </c>
      <c r="E3347" t="s">
        <v>313</v>
      </c>
      <c r="F3347" t="s">
        <v>88</v>
      </c>
      <c r="G3347" t="s">
        <v>107</v>
      </c>
      <c r="H3347" t="s">
        <v>3482</v>
      </c>
      <c r="I3347" s="8">
        <v>8307933</v>
      </c>
      <c r="J3347" t="s">
        <v>114</v>
      </c>
      <c r="K3347" t="s">
        <v>115</v>
      </c>
      <c r="L3347" t="str">
        <f t="shared" si="160"/>
        <v>GREGORY TEIPEL</v>
      </c>
      <c r="M3347" t="s">
        <v>57</v>
      </c>
      <c r="N3347" s="1">
        <v>45840</v>
      </c>
      <c r="O3347" s="1">
        <v>46175</v>
      </c>
      <c r="P3347">
        <f t="shared" si="161"/>
        <v>11</v>
      </c>
      <c r="Q3347" s="1" t="s">
        <v>142</v>
      </c>
      <c r="R3347" s="1" t="s">
        <v>3570</v>
      </c>
      <c r="S3347" s="2">
        <v>179.9</v>
      </c>
      <c r="T3347">
        <v>1</v>
      </c>
      <c r="U3347" t="s">
        <v>58</v>
      </c>
      <c r="V3347" s="3">
        <v>0.75</v>
      </c>
      <c r="W3347" t="s">
        <v>60</v>
      </c>
      <c r="X3347" t="s">
        <v>143</v>
      </c>
      <c r="Y3347" s="2">
        <v>134.91999999999999</v>
      </c>
      <c r="Z3347" s="2">
        <v>134.91999999999999</v>
      </c>
      <c r="AA3347" s="2">
        <v>134.91999999999999</v>
      </c>
      <c r="AB3347" s="2">
        <v>0</v>
      </c>
    </row>
    <row r="3348" spans="1:28" x14ac:dyDescent="0.25">
      <c r="A3348">
        <v>2029395479</v>
      </c>
      <c r="B3348" t="s">
        <v>2375</v>
      </c>
      <c r="C3348" t="s">
        <v>2376</v>
      </c>
      <c r="D3348" s="5" t="str">
        <f t="shared" si="162"/>
        <v>DEPNER AUBREE</v>
      </c>
      <c r="E3348" t="s">
        <v>191</v>
      </c>
      <c r="F3348" t="s">
        <v>88</v>
      </c>
      <c r="G3348" t="s">
        <v>107</v>
      </c>
      <c r="H3348" t="s">
        <v>3482</v>
      </c>
      <c r="I3348" s="8">
        <v>8307933</v>
      </c>
      <c r="J3348" t="s">
        <v>114</v>
      </c>
      <c r="K3348" t="s">
        <v>115</v>
      </c>
      <c r="L3348" t="str">
        <f t="shared" si="160"/>
        <v>GREGORY TEIPEL</v>
      </c>
      <c r="M3348" t="s">
        <v>57</v>
      </c>
      <c r="N3348" s="1">
        <v>45839</v>
      </c>
      <c r="O3348" s="1">
        <v>46174</v>
      </c>
      <c r="P3348">
        <f t="shared" si="161"/>
        <v>11</v>
      </c>
      <c r="Q3348" s="1" t="s">
        <v>142</v>
      </c>
      <c r="R3348" s="1" t="s">
        <v>3570</v>
      </c>
      <c r="S3348" s="2">
        <v>161.1</v>
      </c>
      <c r="T3348">
        <v>1</v>
      </c>
      <c r="U3348" t="s">
        <v>58</v>
      </c>
      <c r="V3348" s="3">
        <v>0.75</v>
      </c>
      <c r="W3348" t="s">
        <v>60</v>
      </c>
      <c r="X3348" t="s">
        <v>143</v>
      </c>
      <c r="Y3348" s="2">
        <v>120.82</v>
      </c>
      <c r="Z3348" s="2">
        <v>120.82</v>
      </c>
      <c r="AA3348" s="2">
        <v>120.82</v>
      </c>
      <c r="AB3348" s="2">
        <v>0</v>
      </c>
    </row>
    <row r="3349" spans="1:28" x14ac:dyDescent="0.25">
      <c r="A3349">
        <v>2029428213</v>
      </c>
      <c r="B3349" t="s">
        <v>75</v>
      </c>
      <c r="C3349" t="s">
        <v>2204</v>
      </c>
      <c r="D3349" s="5" t="str">
        <f t="shared" si="162"/>
        <v>II MICHAEL</v>
      </c>
      <c r="E3349" t="s">
        <v>82</v>
      </c>
      <c r="F3349" t="s">
        <v>88</v>
      </c>
      <c r="G3349" t="s">
        <v>98</v>
      </c>
      <c r="H3349" t="s">
        <v>3482</v>
      </c>
      <c r="I3349" s="8">
        <v>8307933</v>
      </c>
      <c r="J3349" t="s">
        <v>114</v>
      </c>
      <c r="K3349" t="s">
        <v>115</v>
      </c>
      <c r="L3349" t="str">
        <f t="shared" si="160"/>
        <v>GREGORY TEIPEL</v>
      </c>
      <c r="M3349" t="s">
        <v>57</v>
      </c>
      <c r="N3349" s="1">
        <v>45839</v>
      </c>
      <c r="O3349" s="1">
        <v>46174</v>
      </c>
      <c r="P3349">
        <f t="shared" si="161"/>
        <v>11</v>
      </c>
      <c r="Q3349" s="1" t="s">
        <v>142</v>
      </c>
      <c r="R3349" s="1" t="s">
        <v>3570</v>
      </c>
      <c r="S3349" s="2">
        <v>38.39</v>
      </c>
      <c r="T3349">
        <v>1</v>
      </c>
      <c r="U3349" t="s">
        <v>58</v>
      </c>
      <c r="V3349" s="3">
        <v>0.75</v>
      </c>
      <c r="W3349" t="s">
        <v>60</v>
      </c>
      <c r="X3349" t="s">
        <v>143</v>
      </c>
      <c r="Y3349" s="2">
        <v>28.79</v>
      </c>
      <c r="Z3349" s="2">
        <v>28.79</v>
      </c>
      <c r="AA3349" s="2">
        <v>28.79</v>
      </c>
      <c r="AB3349" s="2">
        <v>0</v>
      </c>
    </row>
    <row r="3350" spans="1:28" x14ac:dyDescent="0.25">
      <c r="A3350">
        <v>2029609655</v>
      </c>
      <c r="B3350" t="s">
        <v>97</v>
      </c>
      <c r="C3350" t="s">
        <v>2598</v>
      </c>
      <c r="D3350" s="5" t="str">
        <f t="shared" si="162"/>
        <v>HARPER JOHN</v>
      </c>
      <c r="E3350" t="s">
        <v>110</v>
      </c>
      <c r="F3350" t="s">
        <v>88</v>
      </c>
      <c r="G3350" t="s">
        <v>98</v>
      </c>
      <c r="H3350" t="s">
        <v>3482</v>
      </c>
      <c r="I3350" s="8">
        <v>8307933</v>
      </c>
      <c r="J3350" t="s">
        <v>114</v>
      </c>
      <c r="K3350" t="s">
        <v>115</v>
      </c>
      <c r="L3350" t="str">
        <f t="shared" si="160"/>
        <v>GREGORY TEIPEL</v>
      </c>
      <c r="M3350" t="s">
        <v>57</v>
      </c>
      <c r="N3350" s="1">
        <v>45845</v>
      </c>
      <c r="O3350" s="1">
        <v>46180</v>
      </c>
      <c r="P3350">
        <f t="shared" si="161"/>
        <v>11</v>
      </c>
      <c r="Q3350" s="1" t="s">
        <v>142</v>
      </c>
      <c r="R3350" s="1" t="s">
        <v>3570</v>
      </c>
      <c r="S3350" s="2">
        <v>120.19</v>
      </c>
      <c r="T3350">
        <v>1</v>
      </c>
      <c r="U3350" t="s">
        <v>58</v>
      </c>
      <c r="V3350" s="3">
        <v>0.75</v>
      </c>
      <c r="W3350" t="s">
        <v>60</v>
      </c>
      <c r="X3350" t="s">
        <v>143</v>
      </c>
      <c r="Y3350" s="2">
        <v>90.14</v>
      </c>
      <c r="Z3350" s="2">
        <v>90.14</v>
      </c>
      <c r="AA3350" s="2">
        <v>90.14</v>
      </c>
      <c r="AB3350" s="2">
        <v>0</v>
      </c>
    </row>
    <row r="3351" spans="1:28" x14ac:dyDescent="0.25">
      <c r="A3351">
        <v>2029467188</v>
      </c>
      <c r="B3351" t="s">
        <v>551</v>
      </c>
      <c r="C3351" t="s">
        <v>552</v>
      </c>
      <c r="D3351" s="5" t="str">
        <f t="shared" si="162"/>
        <v>JERRY JONES</v>
      </c>
      <c r="E3351" t="s">
        <v>110</v>
      </c>
      <c r="F3351" t="s">
        <v>88</v>
      </c>
      <c r="G3351" t="s">
        <v>98</v>
      </c>
      <c r="H3351" t="s">
        <v>3482</v>
      </c>
      <c r="I3351" s="8" t="s">
        <v>3556</v>
      </c>
      <c r="J3351" t="s">
        <v>164</v>
      </c>
      <c r="K3351" t="s">
        <v>165</v>
      </c>
      <c r="L3351" t="str">
        <f t="shared" si="160"/>
        <v>Jake Shulman</v>
      </c>
      <c r="M3351" t="s">
        <v>57</v>
      </c>
      <c r="N3351" s="1">
        <v>45839</v>
      </c>
      <c r="O3351" s="1">
        <v>46174</v>
      </c>
      <c r="P3351">
        <f t="shared" si="161"/>
        <v>11</v>
      </c>
      <c r="Q3351" s="1" t="s">
        <v>142</v>
      </c>
      <c r="R3351" s="1" t="s">
        <v>3570</v>
      </c>
      <c r="S3351" s="2">
        <v>27.68</v>
      </c>
      <c r="T3351">
        <v>1</v>
      </c>
      <c r="U3351" t="s">
        <v>58</v>
      </c>
      <c r="V3351" s="3">
        <v>0.75</v>
      </c>
      <c r="W3351" t="s">
        <v>60</v>
      </c>
      <c r="X3351" t="s">
        <v>143</v>
      </c>
      <c r="Y3351" s="2">
        <v>20.76</v>
      </c>
      <c r="Z3351" s="2">
        <v>20.76</v>
      </c>
      <c r="AA3351" s="2">
        <v>20.76</v>
      </c>
      <c r="AB3351" s="2">
        <v>0</v>
      </c>
    </row>
    <row r="3352" spans="1:28" x14ac:dyDescent="0.25">
      <c r="A3352">
        <v>2028937319</v>
      </c>
      <c r="B3352" t="s">
        <v>2351</v>
      </c>
      <c r="C3352" t="s">
        <v>119</v>
      </c>
      <c r="D3352" s="5" t="str">
        <f t="shared" si="162"/>
        <v>DAWN DURYEA</v>
      </c>
      <c r="E3352" t="s">
        <v>213</v>
      </c>
      <c r="F3352" t="s">
        <v>88</v>
      </c>
      <c r="G3352" t="s">
        <v>98</v>
      </c>
      <c r="H3352" t="s">
        <v>3482</v>
      </c>
      <c r="I3352" s="8">
        <v>8977234</v>
      </c>
      <c r="J3352" t="s">
        <v>90</v>
      </c>
      <c r="K3352" t="s">
        <v>91</v>
      </c>
      <c r="L3352" t="str">
        <f t="shared" si="160"/>
        <v>RYAN CALTAGIRONE</v>
      </c>
      <c r="M3352" t="s">
        <v>57</v>
      </c>
      <c r="N3352" s="1">
        <v>45839</v>
      </c>
      <c r="O3352" s="1">
        <v>46174</v>
      </c>
      <c r="P3352">
        <f t="shared" si="161"/>
        <v>11</v>
      </c>
      <c r="Q3352" s="1" t="s">
        <v>142</v>
      </c>
      <c r="R3352" s="1" t="s">
        <v>3570</v>
      </c>
      <c r="S3352" s="2">
        <v>46.21</v>
      </c>
      <c r="T3352">
        <v>1</v>
      </c>
      <c r="U3352" t="s">
        <v>58</v>
      </c>
      <c r="V3352" s="3">
        <v>0.75</v>
      </c>
      <c r="W3352" t="s">
        <v>60</v>
      </c>
      <c r="X3352" t="s">
        <v>143</v>
      </c>
      <c r="Y3352" s="2">
        <v>34.659999999999997</v>
      </c>
      <c r="Z3352" s="2">
        <v>34.659999999999997</v>
      </c>
      <c r="AA3352" s="2">
        <v>34.659999999999997</v>
      </c>
      <c r="AB3352" s="2">
        <v>0</v>
      </c>
    </row>
    <row r="3353" spans="1:28" x14ac:dyDescent="0.25">
      <c r="A3353">
        <v>2029310161</v>
      </c>
      <c r="B3353" t="s">
        <v>346</v>
      </c>
      <c r="C3353" t="s">
        <v>1589</v>
      </c>
      <c r="D3353" s="5" t="str">
        <f t="shared" si="162"/>
        <v>RUTHERFORD MELISSA</v>
      </c>
      <c r="E3353" t="s">
        <v>106</v>
      </c>
      <c r="F3353" t="s">
        <v>88</v>
      </c>
      <c r="G3353" t="s">
        <v>107</v>
      </c>
      <c r="H3353" t="s">
        <v>3482</v>
      </c>
      <c r="I3353" s="8">
        <v>8977234</v>
      </c>
      <c r="J3353" t="s">
        <v>90</v>
      </c>
      <c r="K3353" t="s">
        <v>91</v>
      </c>
      <c r="L3353" t="str">
        <f t="shared" si="160"/>
        <v>RYAN CALTAGIRONE</v>
      </c>
      <c r="M3353" t="s">
        <v>57</v>
      </c>
      <c r="N3353" s="1">
        <v>45839</v>
      </c>
      <c r="O3353" s="1">
        <v>46174</v>
      </c>
      <c r="P3353">
        <f t="shared" si="161"/>
        <v>11</v>
      </c>
      <c r="Q3353" s="1" t="s">
        <v>142</v>
      </c>
      <c r="R3353" s="1" t="s">
        <v>3570</v>
      </c>
      <c r="S3353" s="2">
        <v>65</v>
      </c>
      <c r="T3353">
        <v>1</v>
      </c>
      <c r="U3353" t="s">
        <v>58</v>
      </c>
      <c r="V3353" s="3">
        <v>0.75</v>
      </c>
      <c r="W3353" t="s">
        <v>60</v>
      </c>
      <c r="X3353" t="s">
        <v>143</v>
      </c>
      <c r="Y3353" s="2">
        <v>48.75</v>
      </c>
      <c r="Z3353" s="2">
        <v>48.75</v>
      </c>
      <c r="AA3353" s="2">
        <v>48.75</v>
      </c>
      <c r="AB3353" s="2">
        <v>0</v>
      </c>
    </row>
    <row r="3354" spans="1:28" x14ac:dyDescent="0.25">
      <c r="A3354">
        <v>2029330414</v>
      </c>
      <c r="B3354" t="s">
        <v>2369</v>
      </c>
      <c r="C3354" t="s">
        <v>2370</v>
      </c>
      <c r="D3354" s="5" t="str">
        <f t="shared" si="162"/>
        <v>GENE VOLLMER</v>
      </c>
      <c r="E3354" t="s">
        <v>87</v>
      </c>
      <c r="F3354" t="s">
        <v>88</v>
      </c>
      <c r="G3354" t="s">
        <v>98</v>
      </c>
      <c r="H3354" t="s">
        <v>3482</v>
      </c>
      <c r="I3354" s="8">
        <v>8977234</v>
      </c>
      <c r="J3354" t="s">
        <v>90</v>
      </c>
      <c r="K3354" t="s">
        <v>91</v>
      </c>
      <c r="L3354" t="str">
        <f t="shared" si="160"/>
        <v>RYAN CALTAGIRONE</v>
      </c>
      <c r="M3354" t="s">
        <v>57</v>
      </c>
      <c r="N3354" s="1">
        <v>45839</v>
      </c>
      <c r="O3354" s="1">
        <v>46174</v>
      </c>
      <c r="P3354">
        <f t="shared" si="161"/>
        <v>11</v>
      </c>
      <c r="Q3354" s="1" t="s">
        <v>142</v>
      </c>
      <c r="R3354" s="1" t="s">
        <v>3570</v>
      </c>
      <c r="S3354" s="2">
        <v>102.91</v>
      </c>
      <c r="T3354">
        <v>1</v>
      </c>
      <c r="U3354" t="s">
        <v>58</v>
      </c>
      <c r="V3354" s="3">
        <v>0.75</v>
      </c>
      <c r="W3354" t="s">
        <v>60</v>
      </c>
      <c r="X3354" t="s">
        <v>143</v>
      </c>
      <c r="Y3354" s="2">
        <v>77.180000000000007</v>
      </c>
      <c r="Z3354" s="2">
        <v>77.180000000000007</v>
      </c>
      <c r="AA3354" s="2">
        <v>77.180000000000007</v>
      </c>
      <c r="AB3354" s="2">
        <v>0</v>
      </c>
    </row>
    <row r="3355" spans="1:28" x14ac:dyDescent="0.25">
      <c r="A3355">
        <v>2029511339</v>
      </c>
      <c r="B3355" t="s">
        <v>2593</v>
      </c>
      <c r="C3355" t="s">
        <v>822</v>
      </c>
      <c r="D3355" s="5" t="str">
        <f t="shared" si="162"/>
        <v>TERESA MODOFF</v>
      </c>
      <c r="E3355" t="s">
        <v>110</v>
      </c>
      <c r="F3355" t="s">
        <v>88</v>
      </c>
      <c r="G3355" t="s">
        <v>98</v>
      </c>
      <c r="H3355" t="s">
        <v>3482</v>
      </c>
      <c r="I3355" s="8">
        <v>8977234</v>
      </c>
      <c r="J3355" t="s">
        <v>90</v>
      </c>
      <c r="K3355" t="s">
        <v>91</v>
      </c>
      <c r="L3355" t="str">
        <f t="shared" si="160"/>
        <v>RYAN CALTAGIRONE</v>
      </c>
      <c r="M3355" t="s">
        <v>57</v>
      </c>
      <c r="N3355" s="1">
        <v>45839</v>
      </c>
      <c r="O3355" s="1">
        <v>46174</v>
      </c>
      <c r="P3355">
        <f t="shared" si="161"/>
        <v>11</v>
      </c>
      <c r="Q3355" s="1" t="s">
        <v>142</v>
      </c>
      <c r="R3355" s="1" t="s">
        <v>3570</v>
      </c>
      <c r="S3355" s="2">
        <v>77.2</v>
      </c>
      <c r="T3355">
        <v>1</v>
      </c>
      <c r="U3355" t="s">
        <v>58</v>
      </c>
      <c r="V3355" s="3">
        <v>0.75</v>
      </c>
      <c r="W3355" t="s">
        <v>60</v>
      </c>
      <c r="X3355" t="s">
        <v>143</v>
      </c>
      <c r="Y3355" s="2">
        <v>57.9</v>
      </c>
      <c r="Z3355" s="2">
        <v>57.9</v>
      </c>
      <c r="AA3355" s="2">
        <v>57.9</v>
      </c>
      <c r="AB3355" s="2">
        <v>0</v>
      </c>
    </row>
    <row r="3356" spans="1:28" x14ac:dyDescent="0.25">
      <c r="A3356">
        <v>2029523693</v>
      </c>
      <c r="B3356" t="s">
        <v>632</v>
      </c>
      <c r="C3356" t="s">
        <v>194</v>
      </c>
      <c r="D3356" s="5" t="str">
        <f t="shared" si="162"/>
        <v>STEVEN STOUT</v>
      </c>
      <c r="E3356" t="s">
        <v>103</v>
      </c>
      <c r="F3356" t="s">
        <v>88</v>
      </c>
      <c r="G3356" t="s">
        <v>98</v>
      </c>
      <c r="H3356" t="s">
        <v>3482</v>
      </c>
      <c r="I3356" s="8">
        <v>8977234</v>
      </c>
      <c r="J3356" t="s">
        <v>90</v>
      </c>
      <c r="K3356" t="s">
        <v>91</v>
      </c>
      <c r="L3356" t="str">
        <f t="shared" si="160"/>
        <v>RYAN CALTAGIRONE</v>
      </c>
      <c r="M3356" t="s">
        <v>57</v>
      </c>
      <c r="N3356" s="1">
        <v>45839</v>
      </c>
      <c r="O3356" s="1">
        <v>46174</v>
      </c>
      <c r="P3356">
        <f t="shared" si="161"/>
        <v>11</v>
      </c>
      <c r="Q3356" s="1" t="s">
        <v>142</v>
      </c>
      <c r="R3356" s="1" t="s">
        <v>3570</v>
      </c>
      <c r="S3356" s="2">
        <v>102.67</v>
      </c>
      <c r="T3356">
        <v>1</v>
      </c>
      <c r="U3356" t="s">
        <v>58</v>
      </c>
      <c r="V3356" s="3">
        <v>0.75</v>
      </c>
      <c r="W3356" t="s">
        <v>60</v>
      </c>
      <c r="X3356" t="s">
        <v>143</v>
      </c>
      <c r="Y3356" s="2">
        <v>77</v>
      </c>
      <c r="Z3356" s="2">
        <v>77</v>
      </c>
      <c r="AA3356" s="2">
        <v>77</v>
      </c>
      <c r="AB3356" s="2">
        <v>0</v>
      </c>
    </row>
    <row r="3357" spans="1:28" x14ac:dyDescent="0.25">
      <c r="A3357">
        <v>2029541667</v>
      </c>
      <c r="B3357" t="s">
        <v>2594</v>
      </c>
      <c r="C3357" t="s">
        <v>2595</v>
      </c>
      <c r="D3357" s="5" t="str">
        <f t="shared" si="162"/>
        <v>RACELA JOHANNI</v>
      </c>
      <c r="E3357" t="s">
        <v>82</v>
      </c>
      <c r="F3357" t="s">
        <v>88</v>
      </c>
      <c r="G3357" t="s">
        <v>98</v>
      </c>
      <c r="H3357" t="s">
        <v>3482</v>
      </c>
      <c r="I3357" s="8">
        <v>8977234</v>
      </c>
      <c r="J3357" t="s">
        <v>90</v>
      </c>
      <c r="K3357" t="s">
        <v>91</v>
      </c>
      <c r="L3357" t="str">
        <f t="shared" ref="L3357:L3420" si="163">CONCATENATE(K3357," ",J3357)</f>
        <v>RYAN CALTAGIRONE</v>
      </c>
      <c r="M3357" t="s">
        <v>57</v>
      </c>
      <c r="N3357" s="1">
        <v>45839</v>
      </c>
      <c r="O3357" s="1">
        <v>46174</v>
      </c>
      <c r="P3357">
        <f t="shared" si="161"/>
        <v>11</v>
      </c>
      <c r="Q3357" s="1" t="s">
        <v>142</v>
      </c>
      <c r="R3357" s="1" t="s">
        <v>3570</v>
      </c>
      <c r="S3357" s="2">
        <v>143.08000000000001</v>
      </c>
      <c r="T3357">
        <v>1</v>
      </c>
      <c r="U3357" t="s">
        <v>58</v>
      </c>
      <c r="V3357" s="3">
        <v>0.75</v>
      </c>
      <c r="W3357" t="s">
        <v>60</v>
      </c>
      <c r="X3357" t="s">
        <v>143</v>
      </c>
      <c r="Y3357" s="2">
        <v>107.31</v>
      </c>
      <c r="Z3357" s="2">
        <v>107.31</v>
      </c>
      <c r="AA3357" s="2">
        <v>107.31</v>
      </c>
      <c r="AB3357" s="2">
        <v>0</v>
      </c>
    </row>
    <row r="3358" spans="1:28" x14ac:dyDescent="0.25">
      <c r="A3358">
        <v>2029546310</v>
      </c>
      <c r="B3358" t="s">
        <v>2597</v>
      </c>
      <c r="C3358" t="s">
        <v>459</v>
      </c>
      <c r="D3358" s="5" t="str">
        <f t="shared" si="162"/>
        <v>BRIAN NEWTON</v>
      </c>
      <c r="E3358" t="s">
        <v>347</v>
      </c>
      <c r="F3358" t="s">
        <v>88</v>
      </c>
      <c r="G3358" t="s">
        <v>98</v>
      </c>
      <c r="H3358" t="s">
        <v>3482</v>
      </c>
      <c r="I3358" s="8">
        <v>8977234</v>
      </c>
      <c r="J3358" t="s">
        <v>90</v>
      </c>
      <c r="K3358" t="s">
        <v>91</v>
      </c>
      <c r="L3358" t="str">
        <f t="shared" si="163"/>
        <v>RYAN CALTAGIRONE</v>
      </c>
      <c r="M3358" t="s">
        <v>57</v>
      </c>
      <c r="N3358" s="1">
        <v>45839</v>
      </c>
      <c r="O3358" s="1">
        <v>46174</v>
      </c>
      <c r="P3358">
        <f t="shared" si="161"/>
        <v>11</v>
      </c>
      <c r="Q3358" s="1" t="s">
        <v>142</v>
      </c>
      <c r="R3358" s="1" t="s">
        <v>3570</v>
      </c>
      <c r="S3358" s="2">
        <v>129.33000000000001</v>
      </c>
      <c r="T3358">
        <v>1</v>
      </c>
      <c r="U3358" t="s">
        <v>58</v>
      </c>
      <c r="V3358" s="3">
        <v>0.75</v>
      </c>
      <c r="W3358" t="s">
        <v>60</v>
      </c>
      <c r="X3358" t="s">
        <v>143</v>
      </c>
      <c r="Y3358" s="2">
        <v>97</v>
      </c>
      <c r="Z3358" s="2">
        <v>97</v>
      </c>
      <c r="AA3358" s="2">
        <v>97</v>
      </c>
      <c r="AB3358" s="2">
        <v>0</v>
      </c>
    </row>
    <row r="3359" spans="1:28" x14ac:dyDescent="0.25">
      <c r="A3359">
        <v>2029484336</v>
      </c>
      <c r="B3359" t="s">
        <v>248</v>
      </c>
      <c r="C3359" t="s">
        <v>2206</v>
      </c>
      <c r="D3359" s="5" t="str">
        <f t="shared" si="162"/>
        <v>GARCIA CYNTHIA</v>
      </c>
      <c r="E3359" t="s">
        <v>82</v>
      </c>
      <c r="F3359" t="s">
        <v>88</v>
      </c>
      <c r="G3359" t="s">
        <v>98</v>
      </c>
      <c r="H3359" t="s">
        <v>3482</v>
      </c>
      <c r="I3359" s="8">
        <v>19396223</v>
      </c>
      <c r="J3359" t="s">
        <v>158</v>
      </c>
      <c r="K3359" t="s">
        <v>159</v>
      </c>
      <c r="L3359" t="str">
        <f t="shared" si="163"/>
        <v>Saadia Abdul</v>
      </c>
      <c r="M3359" t="s">
        <v>57</v>
      </c>
      <c r="N3359" s="1">
        <v>45839</v>
      </c>
      <c r="O3359" s="1">
        <v>46174</v>
      </c>
      <c r="P3359">
        <f t="shared" si="161"/>
        <v>11</v>
      </c>
      <c r="Q3359" s="1" t="s">
        <v>142</v>
      </c>
      <c r="R3359" s="1" t="s">
        <v>3570</v>
      </c>
      <c r="S3359" s="2">
        <v>69.3</v>
      </c>
      <c r="T3359">
        <v>1</v>
      </c>
      <c r="U3359" t="s">
        <v>58</v>
      </c>
      <c r="V3359" s="3">
        <v>0.75</v>
      </c>
      <c r="W3359" t="s">
        <v>60</v>
      </c>
      <c r="X3359" t="s">
        <v>143</v>
      </c>
      <c r="Y3359" s="2">
        <v>51.98</v>
      </c>
      <c r="Z3359" s="2">
        <v>51.98</v>
      </c>
      <c r="AA3359" s="2">
        <v>51.98</v>
      </c>
      <c r="AB3359" s="2">
        <v>0</v>
      </c>
    </row>
    <row r="3360" spans="1:28" x14ac:dyDescent="0.25">
      <c r="A3360">
        <v>2029704730</v>
      </c>
      <c r="B3360" t="s">
        <v>112</v>
      </c>
      <c r="C3360" t="s">
        <v>2213</v>
      </c>
      <c r="D3360" s="5" t="str">
        <f t="shared" si="162"/>
        <v>KUBAL WILLIAM</v>
      </c>
      <c r="E3360" t="s">
        <v>82</v>
      </c>
      <c r="F3360" t="s">
        <v>88</v>
      </c>
      <c r="G3360" t="s">
        <v>98</v>
      </c>
      <c r="H3360" t="s">
        <v>3482</v>
      </c>
      <c r="I3360" s="8">
        <v>19396223</v>
      </c>
      <c r="J3360" t="s">
        <v>158</v>
      </c>
      <c r="K3360" t="s">
        <v>159</v>
      </c>
      <c r="L3360" t="str">
        <f t="shared" si="163"/>
        <v>Saadia Abdul</v>
      </c>
      <c r="M3360" t="s">
        <v>57</v>
      </c>
      <c r="N3360" s="1">
        <v>45839</v>
      </c>
      <c r="O3360" s="1">
        <v>46174</v>
      </c>
      <c r="P3360">
        <f t="shared" si="161"/>
        <v>11</v>
      </c>
      <c r="Q3360" s="1" t="s">
        <v>142</v>
      </c>
      <c r="R3360" s="1" t="s">
        <v>3570</v>
      </c>
      <c r="S3360" s="2">
        <v>77.03</v>
      </c>
      <c r="T3360">
        <v>1</v>
      </c>
      <c r="U3360" t="s">
        <v>58</v>
      </c>
      <c r="V3360" s="3">
        <v>0.75</v>
      </c>
      <c r="W3360" t="s">
        <v>60</v>
      </c>
      <c r="X3360" t="s">
        <v>143</v>
      </c>
      <c r="Y3360" s="2">
        <v>57.77</v>
      </c>
      <c r="Z3360" s="2">
        <v>57.77</v>
      </c>
      <c r="AA3360" s="2">
        <v>57.77</v>
      </c>
      <c r="AB3360" s="2">
        <v>0</v>
      </c>
    </row>
    <row r="3361" spans="1:28" x14ac:dyDescent="0.25">
      <c r="A3361">
        <v>2029756250</v>
      </c>
      <c r="B3361" t="s">
        <v>2050</v>
      </c>
      <c r="C3361" t="s">
        <v>2603</v>
      </c>
      <c r="D3361" s="5" t="str">
        <f t="shared" si="162"/>
        <v>DICKERSON CASEY</v>
      </c>
      <c r="E3361" t="s">
        <v>177</v>
      </c>
      <c r="F3361" t="s">
        <v>88</v>
      </c>
      <c r="G3361" t="s">
        <v>95</v>
      </c>
      <c r="H3361" t="s">
        <v>3481</v>
      </c>
      <c r="I3361" s="8">
        <v>5442438</v>
      </c>
      <c r="J3361" t="s">
        <v>178</v>
      </c>
      <c r="K3361" t="s">
        <v>179</v>
      </c>
      <c r="L3361" t="str">
        <f t="shared" si="163"/>
        <v>Ronald Max</v>
      </c>
      <c r="M3361" t="s">
        <v>57</v>
      </c>
      <c r="N3361" s="1">
        <v>45843</v>
      </c>
      <c r="O3361" s="1">
        <v>46178</v>
      </c>
      <c r="P3361">
        <f t="shared" si="161"/>
        <v>11</v>
      </c>
      <c r="Q3361" s="1" t="s">
        <v>142</v>
      </c>
      <c r="R3361" s="1" t="s">
        <v>3570</v>
      </c>
      <c r="S3361" s="2">
        <v>31.19</v>
      </c>
      <c r="T3361">
        <v>1</v>
      </c>
      <c r="U3361" t="s">
        <v>58</v>
      </c>
      <c r="V3361" s="3">
        <v>0.9</v>
      </c>
      <c r="W3361" t="s">
        <v>60</v>
      </c>
      <c r="X3361" t="s">
        <v>143</v>
      </c>
      <c r="Y3361" s="2">
        <v>28.07</v>
      </c>
      <c r="Z3361" s="2">
        <v>28.07</v>
      </c>
      <c r="AA3361" s="2">
        <v>28.07</v>
      </c>
      <c r="AB3361" s="2">
        <v>0</v>
      </c>
    </row>
    <row r="3362" spans="1:28" x14ac:dyDescent="0.25">
      <c r="A3362">
        <v>2029725271</v>
      </c>
      <c r="B3362" t="s">
        <v>2426</v>
      </c>
      <c r="C3362" t="s">
        <v>2600</v>
      </c>
      <c r="D3362" s="5" t="str">
        <f t="shared" si="162"/>
        <v>FERTIG LINDSEY</v>
      </c>
      <c r="E3362" t="s">
        <v>871</v>
      </c>
      <c r="F3362" t="s">
        <v>88</v>
      </c>
      <c r="G3362" t="s">
        <v>95</v>
      </c>
      <c r="H3362" t="s">
        <v>3481</v>
      </c>
      <c r="I3362" s="8">
        <v>8977234</v>
      </c>
      <c r="J3362" t="s">
        <v>90</v>
      </c>
      <c r="K3362" t="s">
        <v>91</v>
      </c>
      <c r="L3362" t="str">
        <f t="shared" si="163"/>
        <v>RYAN CALTAGIRONE</v>
      </c>
      <c r="M3362" t="s">
        <v>57</v>
      </c>
      <c r="N3362" s="1">
        <v>45839</v>
      </c>
      <c r="O3362" s="1">
        <v>46174</v>
      </c>
      <c r="P3362">
        <f t="shared" si="161"/>
        <v>11</v>
      </c>
      <c r="Q3362" s="1" t="s">
        <v>142</v>
      </c>
      <c r="R3362" s="1" t="s">
        <v>3570</v>
      </c>
      <c r="S3362" s="2">
        <v>63.5</v>
      </c>
      <c r="T3362">
        <v>1</v>
      </c>
      <c r="U3362" t="s">
        <v>58</v>
      </c>
      <c r="V3362" s="3">
        <v>0.9</v>
      </c>
      <c r="W3362" t="s">
        <v>60</v>
      </c>
      <c r="X3362" t="s">
        <v>143</v>
      </c>
      <c r="Y3362" s="2">
        <v>57.15</v>
      </c>
      <c r="Z3362" s="2">
        <v>57.15</v>
      </c>
      <c r="AA3362" s="2">
        <v>57.15</v>
      </c>
      <c r="AB3362" s="2">
        <v>0</v>
      </c>
    </row>
    <row r="3363" spans="1:28" x14ac:dyDescent="0.25">
      <c r="A3363">
        <v>2029714408</v>
      </c>
      <c r="B3363" t="s">
        <v>1984</v>
      </c>
      <c r="C3363" t="s">
        <v>1795</v>
      </c>
      <c r="D3363" s="5" t="str">
        <f t="shared" si="162"/>
        <v>MENDOZA COLETTE</v>
      </c>
      <c r="E3363" t="s">
        <v>82</v>
      </c>
      <c r="F3363" t="s">
        <v>88</v>
      </c>
      <c r="G3363" t="s">
        <v>95</v>
      </c>
      <c r="H3363" t="s">
        <v>3481</v>
      </c>
      <c r="I3363" s="8">
        <v>19396223</v>
      </c>
      <c r="J3363" t="s">
        <v>158</v>
      </c>
      <c r="K3363" t="s">
        <v>159</v>
      </c>
      <c r="L3363" t="str">
        <f t="shared" si="163"/>
        <v>Saadia Abdul</v>
      </c>
      <c r="M3363" t="s">
        <v>57</v>
      </c>
      <c r="N3363" s="1">
        <v>45839</v>
      </c>
      <c r="O3363" s="1">
        <v>46174</v>
      </c>
      <c r="P3363">
        <f t="shared" si="161"/>
        <v>11</v>
      </c>
      <c r="Q3363" s="1" t="s">
        <v>142</v>
      </c>
      <c r="R3363" s="1" t="s">
        <v>3570</v>
      </c>
      <c r="S3363" s="2">
        <v>29.88</v>
      </c>
      <c r="T3363">
        <v>1</v>
      </c>
      <c r="U3363" t="s">
        <v>58</v>
      </c>
      <c r="V3363" s="3">
        <v>0.9</v>
      </c>
      <c r="W3363" t="s">
        <v>60</v>
      </c>
      <c r="X3363" t="s">
        <v>143</v>
      </c>
      <c r="Y3363" s="2">
        <v>26.89</v>
      </c>
      <c r="Z3363" s="2">
        <v>26.89</v>
      </c>
      <c r="AA3363" s="2">
        <v>26.89</v>
      </c>
      <c r="AB3363" s="2">
        <v>0</v>
      </c>
    </row>
    <row r="3364" spans="1:28" x14ac:dyDescent="0.25">
      <c r="A3364">
        <v>2029511341</v>
      </c>
      <c r="B3364" t="s">
        <v>2593</v>
      </c>
      <c r="C3364" t="s">
        <v>822</v>
      </c>
      <c r="D3364" s="5" t="str">
        <f t="shared" si="162"/>
        <v>TERESA MODOFF</v>
      </c>
      <c r="E3364" t="s">
        <v>110</v>
      </c>
      <c r="F3364" t="s">
        <v>708</v>
      </c>
      <c r="G3364" t="s">
        <v>709</v>
      </c>
      <c r="H3364" t="s">
        <v>709</v>
      </c>
      <c r="I3364" s="8">
        <v>8977234</v>
      </c>
      <c r="J3364" t="s">
        <v>90</v>
      </c>
      <c r="K3364" t="s">
        <v>91</v>
      </c>
      <c r="L3364" t="str">
        <f t="shared" si="163"/>
        <v>RYAN CALTAGIRONE</v>
      </c>
      <c r="M3364" t="s">
        <v>57</v>
      </c>
      <c r="N3364" s="1">
        <v>45839</v>
      </c>
      <c r="O3364" s="1">
        <v>46174</v>
      </c>
      <c r="P3364">
        <f t="shared" si="161"/>
        <v>11</v>
      </c>
      <c r="Q3364" s="1" t="s">
        <v>142</v>
      </c>
      <c r="R3364" s="1" t="s">
        <v>3570</v>
      </c>
      <c r="S3364" s="2">
        <v>15</v>
      </c>
      <c r="T3364">
        <v>1</v>
      </c>
      <c r="U3364" t="s">
        <v>58</v>
      </c>
      <c r="V3364" s="3">
        <v>0.38</v>
      </c>
      <c r="W3364" t="s">
        <v>60</v>
      </c>
      <c r="X3364" t="s">
        <v>143</v>
      </c>
      <c r="Y3364" s="2">
        <v>5.7</v>
      </c>
      <c r="Z3364" s="2">
        <v>5.7</v>
      </c>
      <c r="AA3364" s="2">
        <v>5.7</v>
      </c>
      <c r="AB3364" s="2">
        <v>0</v>
      </c>
    </row>
    <row r="3365" spans="1:28" x14ac:dyDescent="0.25">
      <c r="A3365">
        <v>2029781749</v>
      </c>
      <c r="B3365" t="s">
        <v>866</v>
      </c>
      <c r="C3365" t="s">
        <v>2646</v>
      </c>
      <c r="D3365" s="5" t="str">
        <f t="shared" si="162"/>
        <v>DRY EVAN</v>
      </c>
      <c r="E3365" t="s">
        <v>213</v>
      </c>
      <c r="F3365" t="s">
        <v>708</v>
      </c>
      <c r="G3365" t="s">
        <v>714</v>
      </c>
      <c r="H3365" t="s">
        <v>714</v>
      </c>
      <c r="I3365" s="8" t="s">
        <v>3556</v>
      </c>
      <c r="J3365" t="s">
        <v>164</v>
      </c>
      <c r="K3365" t="s">
        <v>165</v>
      </c>
      <c r="L3365" t="str">
        <f t="shared" si="163"/>
        <v>Jake Shulman</v>
      </c>
      <c r="M3365" t="s">
        <v>57</v>
      </c>
      <c r="N3365" s="1">
        <v>45842</v>
      </c>
      <c r="O3365" s="1">
        <v>46177</v>
      </c>
      <c r="P3365">
        <f t="shared" si="161"/>
        <v>11</v>
      </c>
      <c r="Q3365" s="1" t="s">
        <v>142</v>
      </c>
      <c r="R3365" s="1" t="s">
        <v>3570</v>
      </c>
      <c r="S3365" s="2">
        <v>15</v>
      </c>
      <c r="T3365">
        <v>1</v>
      </c>
      <c r="U3365" t="s">
        <v>58</v>
      </c>
      <c r="V3365" s="3">
        <v>0.38</v>
      </c>
      <c r="W3365" t="s">
        <v>60</v>
      </c>
      <c r="X3365" t="s">
        <v>143</v>
      </c>
      <c r="Y3365" s="2">
        <v>5.7</v>
      </c>
      <c r="Z3365" s="2">
        <v>5.7</v>
      </c>
      <c r="AA3365" s="2">
        <v>5.7</v>
      </c>
      <c r="AB3365" s="2">
        <v>0</v>
      </c>
    </row>
    <row r="3366" spans="1:28" x14ac:dyDescent="0.25">
      <c r="A3366">
        <v>2029786839</v>
      </c>
      <c r="B3366" t="s">
        <v>1087</v>
      </c>
      <c r="C3366" t="s">
        <v>2518</v>
      </c>
      <c r="D3366" s="5" t="str">
        <f t="shared" si="162"/>
        <v>GRUBB BRYAN</v>
      </c>
      <c r="E3366" t="s">
        <v>161</v>
      </c>
      <c r="F3366" t="s">
        <v>708</v>
      </c>
      <c r="G3366" t="s">
        <v>714</v>
      </c>
      <c r="H3366" t="s">
        <v>714</v>
      </c>
      <c r="I3366" s="8" t="s">
        <v>3541</v>
      </c>
      <c r="J3366" t="s">
        <v>877</v>
      </c>
      <c r="K3366" t="s">
        <v>97</v>
      </c>
      <c r="L3366" t="str">
        <f t="shared" si="163"/>
        <v>JOHN ROKEN</v>
      </c>
      <c r="M3366" t="s">
        <v>57</v>
      </c>
      <c r="N3366" s="1">
        <v>45842</v>
      </c>
      <c r="O3366" s="1">
        <v>46177</v>
      </c>
      <c r="P3366">
        <f t="shared" si="161"/>
        <v>11</v>
      </c>
      <c r="Q3366" s="1" t="s">
        <v>142</v>
      </c>
      <c r="R3366" s="1" t="s">
        <v>3570</v>
      </c>
      <c r="S3366" s="2">
        <v>15</v>
      </c>
      <c r="T3366">
        <v>1</v>
      </c>
      <c r="U3366" t="s">
        <v>58</v>
      </c>
      <c r="V3366" s="3">
        <v>0.38</v>
      </c>
      <c r="W3366" t="s">
        <v>60</v>
      </c>
      <c r="X3366" t="s">
        <v>143</v>
      </c>
      <c r="Y3366" s="2">
        <v>5.7</v>
      </c>
      <c r="Z3366" s="2">
        <v>5.7</v>
      </c>
      <c r="AA3366" s="2">
        <v>5.7</v>
      </c>
      <c r="AB3366" s="2">
        <v>0</v>
      </c>
    </row>
    <row r="3367" spans="1:28" x14ac:dyDescent="0.25">
      <c r="A3367">
        <v>2028915803</v>
      </c>
      <c r="B3367" t="s">
        <v>424</v>
      </c>
      <c r="C3367" t="s">
        <v>2891</v>
      </c>
      <c r="D3367" s="5" t="str">
        <f t="shared" si="162"/>
        <v>CIPA PATRICIA</v>
      </c>
      <c r="E3367" t="s">
        <v>52</v>
      </c>
      <c r="F3367" t="s">
        <v>1264</v>
      </c>
      <c r="G3367" t="s">
        <v>1265</v>
      </c>
      <c r="H3367" t="s">
        <v>1265</v>
      </c>
      <c r="I3367" s="8" t="s">
        <v>3564</v>
      </c>
      <c r="J3367" t="s">
        <v>1308</v>
      </c>
      <c r="K3367" t="s">
        <v>404</v>
      </c>
      <c r="L3367" t="str">
        <f t="shared" si="163"/>
        <v>DEBORAH INSKIPT</v>
      </c>
      <c r="M3367" t="s">
        <v>57</v>
      </c>
      <c r="N3367" s="1">
        <v>45839</v>
      </c>
      <c r="O3367" s="1">
        <v>46174</v>
      </c>
      <c r="P3367">
        <f t="shared" si="161"/>
        <v>11</v>
      </c>
      <c r="Q3367" s="1" t="s">
        <v>142</v>
      </c>
      <c r="R3367" s="1" t="s">
        <v>3570</v>
      </c>
      <c r="S3367" s="2">
        <v>77.010000000000005</v>
      </c>
      <c r="T3367">
        <v>1</v>
      </c>
      <c r="U3367" t="s">
        <v>58</v>
      </c>
      <c r="V3367" s="3">
        <v>0.47</v>
      </c>
      <c r="W3367" t="s">
        <v>60</v>
      </c>
      <c r="X3367" t="s">
        <v>143</v>
      </c>
      <c r="Y3367" s="2">
        <v>36.19</v>
      </c>
      <c r="Z3367" s="2">
        <v>36.19</v>
      </c>
      <c r="AA3367" s="2">
        <v>36.19</v>
      </c>
      <c r="AB3367" s="2">
        <v>0</v>
      </c>
    </row>
    <row r="3368" spans="1:28" x14ac:dyDescent="0.25">
      <c r="A3368">
        <v>2029781748</v>
      </c>
      <c r="B3368" t="s">
        <v>866</v>
      </c>
      <c r="C3368" t="s">
        <v>2646</v>
      </c>
      <c r="D3368" s="5" t="str">
        <f t="shared" si="162"/>
        <v>DRY EVAN</v>
      </c>
      <c r="E3368" t="s">
        <v>213</v>
      </c>
      <c r="F3368" t="s">
        <v>1691</v>
      </c>
      <c r="G3368" t="s">
        <v>1692</v>
      </c>
      <c r="H3368" t="s">
        <v>1692</v>
      </c>
      <c r="I3368" s="8" t="s">
        <v>3556</v>
      </c>
      <c r="J3368" t="s">
        <v>164</v>
      </c>
      <c r="K3368" t="s">
        <v>165</v>
      </c>
      <c r="L3368" t="str">
        <f t="shared" si="163"/>
        <v>Jake Shulman</v>
      </c>
      <c r="M3368" t="s">
        <v>57</v>
      </c>
      <c r="N3368" s="1">
        <v>45842</v>
      </c>
      <c r="O3368" s="1">
        <v>46177</v>
      </c>
      <c r="P3368">
        <f t="shared" si="161"/>
        <v>11</v>
      </c>
      <c r="Q3368" s="1" t="s">
        <v>142</v>
      </c>
      <c r="R3368" s="1" t="s">
        <v>3570</v>
      </c>
      <c r="S3368" s="2">
        <v>8.92</v>
      </c>
      <c r="T3368">
        <v>1</v>
      </c>
      <c r="U3368" t="s">
        <v>58</v>
      </c>
      <c r="V3368" s="3">
        <v>0.38</v>
      </c>
      <c r="W3368" t="s">
        <v>60</v>
      </c>
      <c r="X3368" t="s">
        <v>143</v>
      </c>
      <c r="Y3368" s="2">
        <v>3.39</v>
      </c>
      <c r="Z3368" s="2">
        <v>3.39</v>
      </c>
      <c r="AA3368" s="2">
        <v>3.39</v>
      </c>
      <c r="AB3368" s="2">
        <v>0</v>
      </c>
    </row>
    <row r="3369" spans="1:28" x14ac:dyDescent="0.25">
      <c r="A3369">
        <v>2029786838</v>
      </c>
      <c r="B3369" t="s">
        <v>1087</v>
      </c>
      <c r="C3369" t="s">
        <v>2518</v>
      </c>
      <c r="D3369" s="5" t="str">
        <f t="shared" si="162"/>
        <v>GRUBB BRYAN</v>
      </c>
      <c r="E3369" t="s">
        <v>161</v>
      </c>
      <c r="F3369" t="s">
        <v>1691</v>
      </c>
      <c r="G3369" t="s">
        <v>1692</v>
      </c>
      <c r="H3369" t="s">
        <v>1692</v>
      </c>
      <c r="I3369" s="8" t="s">
        <v>3541</v>
      </c>
      <c r="J3369" t="s">
        <v>877</v>
      </c>
      <c r="K3369" t="s">
        <v>97</v>
      </c>
      <c r="L3369" t="str">
        <f t="shared" si="163"/>
        <v>JOHN ROKEN</v>
      </c>
      <c r="M3369" t="s">
        <v>57</v>
      </c>
      <c r="N3369" s="1">
        <v>45842</v>
      </c>
      <c r="O3369" s="1">
        <v>46177</v>
      </c>
      <c r="P3369">
        <f t="shared" si="161"/>
        <v>11</v>
      </c>
      <c r="Q3369" s="1" t="s">
        <v>142</v>
      </c>
      <c r="R3369" s="1" t="s">
        <v>3570</v>
      </c>
      <c r="S3369" s="2">
        <v>25.53</v>
      </c>
      <c r="T3369">
        <v>1</v>
      </c>
      <c r="U3369" t="s">
        <v>58</v>
      </c>
      <c r="V3369" s="3">
        <v>0.38</v>
      </c>
      <c r="W3369" t="s">
        <v>60</v>
      </c>
      <c r="X3369" t="s">
        <v>143</v>
      </c>
      <c r="Y3369" s="2">
        <v>9.6999999999999993</v>
      </c>
      <c r="Z3369" s="2">
        <v>9.6999999999999993</v>
      </c>
      <c r="AA3369" s="2">
        <v>9.6999999999999993</v>
      </c>
      <c r="AB3369" s="2">
        <v>0</v>
      </c>
    </row>
    <row r="3370" spans="1:28" x14ac:dyDescent="0.25">
      <c r="A3370">
        <v>2029409635</v>
      </c>
      <c r="B3370" t="s">
        <v>1590</v>
      </c>
      <c r="C3370" t="s">
        <v>1591</v>
      </c>
      <c r="D3370" s="5" t="str">
        <f t="shared" si="162"/>
        <v>ABDELFATTAH GARGAR</v>
      </c>
      <c r="E3370" t="s">
        <v>52</v>
      </c>
      <c r="F3370" t="s">
        <v>1691</v>
      </c>
      <c r="G3370" t="s">
        <v>1692</v>
      </c>
      <c r="H3370" t="s">
        <v>1692</v>
      </c>
      <c r="I3370" s="8" t="s">
        <v>3541</v>
      </c>
      <c r="J3370" t="s">
        <v>877</v>
      </c>
      <c r="K3370" t="s">
        <v>97</v>
      </c>
      <c r="L3370" t="str">
        <f t="shared" si="163"/>
        <v>JOHN ROKEN</v>
      </c>
      <c r="M3370" t="s">
        <v>57</v>
      </c>
      <c r="N3370" s="1">
        <v>45839</v>
      </c>
      <c r="O3370" s="1">
        <v>46174</v>
      </c>
      <c r="P3370">
        <f t="shared" si="161"/>
        <v>11</v>
      </c>
      <c r="Q3370" s="1" t="s">
        <v>142</v>
      </c>
      <c r="R3370" s="1" t="s">
        <v>3570</v>
      </c>
      <c r="S3370" s="2">
        <v>87.66</v>
      </c>
      <c r="T3370">
        <v>1</v>
      </c>
      <c r="U3370" t="s">
        <v>58</v>
      </c>
      <c r="V3370" s="3">
        <v>0.38</v>
      </c>
      <c r="W3370" t="s">
        <v>60</v>
      </c>
      <c r="X3370" t="s">
        <v>143</v>
      </c>
      <c r="Y3370" s="2">
        <v>33.31</v>
      </c>
      <c r="Z3370" s="2">
        <v>33.31</v>
      </c>
      <c r="AA3370" s="2">
        <v>33.31</v>
      </c>
      <c r="AB3370" s="2">
        <v>0</v>
      </c>
    </row>
    <row r="3371" spans="1:28" x14ac:dyDescent="0.25">
      <c r="A3371">
        <v>2029561098</v>
      </c>
      <c r="B3371" t="s">
        <v>79</v>
      </c>
      <c r="C3371" t="s">
        <v>535</v>
      </c>
      <c r="D3371" s="5" t="str">
        <f t="shared" si="162"/>
        <v>THOMPSON CHAD</v>
      </c>
      <c r="E3371" t="s">
        <v>82</v>
      </c>
      <c r="F3371" t="s">
        <v>734</v>
      </c>
      <c r="G3371" t="s">
        <v>735</v>
      </c>
      <c r="H3371" t="s">
        <v>735</v>
      </c>
      <c r="I3371" s="8" t="s">
        <v>3558</v>
      </c>
      <c r="J3371" t="s">
        <v>216</v>
      </c>
      <c r="K3371" t="s">
        <v>217</v>
      </c>
      <c r="L3371" t="str">
        <f t="shared" si="163"/>
        <v>Chad Yale</v>
      </c>
      <c r="M3371" t="s">
        <v>57</v>
      </c>
      <c r="N3371" s="1">
        <v>45839</v>
      </c>
      <c r="O3371" s="1">
        <v>46174</v>
      </c>
      <c r="P3371">
        <f t="shared" si="161"/>
        <v>11</v>
      </c>
      <c r="Q3371" s="1" t="s">
        <v>142</v>
      </c>
      <c r="R3371" s="1" t="s">
        <v>3570</v>
      </c>
      <c r="S3371" s="2">
        <v>54.22</v>
      </c>
      <c r="T3371">
        <v>1</v>
      </c>
      <c r="U3371" t="s">
        <v>58</v>
      </c>
      <c r="V3371" s="3">
        <v>0.7</v>
      </c>
      <c r="W3371" t="s">
        <v>60</v>
      </c>
      <c r="X3371" t="s">
        <v>143</v>
      </c>
      <c r="Y3371" s="2">
        <v>37.950000000000003</v>
      </c>
      <c r="Z3371" s="2">
        <v>37.950000000000003</v>
      </c>
      <c r="AA3371" s="2">
        <v>37.950000000000003</v>
      </c>
      <c r="AB3371" s="2">
        <v>0</v>
      </c>
    </row>
    <row r="3372" spans="1:28" x14ac:dyDescent="0.25">
      <c r="A3372">
        <v>2029524903</v>
      </c>
      <c r="B3372" t="s">
        <v>3124</v>
      </c>
      <c r="C3372" t="s">
        <v>3125</v>
      </c>
      <c r="D3372" s="5" t="str">
        <f t="shared" si="162"/>
        <v>ELISABETH DELEONARDIS</v>
      </c>
      <c r="E3372" t="s">
        <v>82</v>
      </c>
      <c r="F3372" t="s">
        <v>734</v>
      </c>
      <c r="G3372" t="s">
        <v>735</v>
      </c>
      <c r="H3372" t="s">
        <v>735</v>
      </c>
      <c r="I3372" s="8">
        <v>9213293</v>
      </c>
      <c r="J3372" t="s">
        <v>760</v>
      </c>
      <c r="K3372" t="s">
        <v>170</v>
      </c>
      <c r="L3372" t="str">
        <f t="shared" si="163"/>
        <v>GARY PORTUGAL</v>
      </c>
      <c r="M3372" t="s">
        <v>57</v>
      </c>
      <c r="N3372" s="1">
        <v>45839</v>
      </c>
      <c r="O3372" s="1">
        <v>46174</v>
      </c>
      <c r="P3372">
        <f t="shared" si="161"/>
        <v>11</v>
      </c>
      <c r="Q3372" s="1" t="s">
        <v>142</v>
      </c>
      <c r="R3372" s="1" t="s">
        <v>3570</v>
      </c>
      <c r="S3372" s="2">
        <v>23.85</v>
      </c>
      <c r="T3372">
        <v>1</v>
      </c>
      <c r="U3372" t="s">
        <v>58</v>
      </c>
      <c r="V3372" s="3">
        <v>0.7</v>
      </c>
      <c r="W3372" t="s">
        <v>60</v>
      </c>
      <c r="X3372" t="s">
        <v>143</v>
      </c>
      <c r="Y3372" s="2">
        <v>16.7</v>
      </c>
      <c r="Z3372" s="2">
        <v>16.7</v>
      </c>
      <c r="AA3372" s="2">
        <v>16.7</v>
      </c>
      <c r="AB3372" s="2">
        <v>0</v>
      </c>
    </row>
    <row r="3373" spans="1:28" x14ac:dyDescent="0.25">
      <c r="A3373">
        <v>2029618884</v>
      </c>
      <c r="B3373" t="s">
        <v>1087</v>
      </c>
      <c r="C3373" t="s">
        <v>3127</v>
      </c>
      <c r="D3373" s="5" t="str">
        <f t="shared" si="162"/>
        <v>ARREDONDO BRYAN</v>
      </c>
      <c r="E3373" t="s">
        <v>82</v>
      </c>
      <c r="F3373" t="s">
        <v>734</v>
      </c>
      <c r="G3373" t="s">
        <v>735</v>
      </c>
      <c r="H3373" t="s">
        <v>735</v>
      </c>
      <c r="I3373" s="8">
        <v>9213293</v>
      </c>
      <c r="J3373" t="s">
        <v>760</v>
      </c>
      <c r="K3373" t="s">
        <v>170</v>
      </c>
      <c r="L3373" t="str">
        <f t="shared" si="163"/>
        <v>GARY PORTUGAL</v>
      </c>
      <c r="M3373" t="s">
        <v>57</v>
      </c>
      <c r="N3373" s="1">
        <v>45839</v>
      </c>
      <c r="O3373" s="1">
        <v>46174</v>
      </c>
      <c r="P3373">
        <f t="shared" si="161"/>
        <v>11</v>
      </c>
      <c r="Q3373" s="1" t="s">
        <v>142</v>
      </c>
      <c r="R3373" s="1" t="s">
        <v>3570</v>
      </c>
      <c r="S3373" s="2">
        <v>23.85</v>
      </c>
      <c r="T3373">
        <v>1</v>
      </c>
      <c r="U3373" t="s">
        <v>58</v>
      </c>
      <c r="V3373" s="3">
        <v>0.7</v>
      </c>
      <c r="W3373" t="s">
        <v>60</v>
      </c>
      <c r="X3373" t="s">
        <v>143</v>
      </c>
      <c r="Y3373" s="2">
        <v>16.7</v>
      </c>
      <c r="Z3373" s="2">
        <v>16.7</v>
      </c>
      <c r="AA3373" s="2">
        <v>16.7</v>
      </c>
      <c r="AB3373" s="2">
        <v>0</v>
      </c>
    </row>
    <row r="3374" spans="1:28" x14ac:dyDescent="0.25">
      <c r="A3374">
        <v>2029705350</v>
      </c>
      <c r="B3374" t="s">
        <v>3132</v>
      </c>
      <c r="C3374" t="s">
        <v>2222</v>
      </c>
      <c r="D3374" s="5" t="str">
        <f t="shared" si="162"/>
        <v>WOODS MARIBEL</v>
      </c>
      <c r="E3374" t="s">
        <v>82</v>
      </c>
      <c r="F3374" t="s">
        <v>734</v>
      </c>
      <c r="G3374" t="s">
        <v>735</v>
      </c>
      <c r="H3374" t="s">
        <v>735</v>
      </c>
      <c r="I3374" s="8">
        <v>9213293</v>
      </c>
      <c r="J3374" t="s">
        <v>760</v>
      </c>
      <c r="K3374" t="s">
        <v>170</v>
      </c>
      <c r="L3374" t="str">
        <f t="shared" si="163"/>
        <v>GARY PORTUGAL</v>
      </c>
      <c r="M3374" t="s">
        <v>57</v>
      </c>
      <c r="N3374" s="1">
        <v>45839</v>
      </c>
      <c r="O3374" s="1">
        <v>46174</v>
      </c>
      <c r="P3374">
        <f t="shared" si="161"/>
        <v>11</v>
      </c>
      <c r="Q3374" s="1" t="s">
        <v>142</v>
      </c>
      <c r="R3374" s="1" t="s">
        <v>3570</v>
      </c>
      <c r="S3374" s="2">
        <v>61.08</v>
      </c>
      <c r="T3374">
        <v>1</v>
      </c>
      <c r="U3374" t="s">
        <v>58</v>
      </c>
      <c r="V3374" s="3">
        <v>0.7</v>
      </c>
      <c r="W3374" t="s">
        <v>60</v>
      </c>
      <c r="X3374" t="s">
        <v>143</v>
      </c>
      <c r="Y3374" s="2">
        <v>42.76</v>
      </c>
      <c r="Z3374" s="2">
        <v>42.76</v>
      </c>
      <c r="AA3374" s="2">
        <v>42.76</v>
      </c>
      <c r="AB3374" s="2">
        <v>0</v>
      </c>
    </row>
    <row r="3375" spans="1:28" x14ac:dyDescent="0.25">
      <c r="A3375">
        <v>2029759033</v>
      </c>
      <c r="B3375" t="s">
        <v>3136</v>
      </c>
      <c r="C3375" t="s">
        <v>3137</v>
      </c>
      <c r="D3375" s="5" t="str">
        <f t="shared" si="162"/>
        <v>DIVITO DOMENIC</v>
      </c>
      <c r="E3375" t="s">
        <v>82</v>
      </c>
      <c r="F3375" t="s">
        <v>734</v>
      </c>
      <c r="G3375" t="s">
        <v>735</v>
      </c>
      <c r="H3375" t="s">
        <v>735</v>
      </c>
      <c r="I3375" s="8">
        <v>9213293</v>
      </c>
      <c r="J3375" t="s">
        <v>760</v>
      </c>
      <c r="K3375" t="s">
        <v>170</v>
      </c>
      <c r="L3375" t="str">
        <f t="shared" si="163"/>
        <v>GARY PORTUGAL</v>
      </c>
      <c r="M3375" t="s">
        <v>57</v>
      </c>
      <c r="N3375" s="1">
        <v>45842</v>
      </c>
      <c r="O3375" s="1">
        <v>46177</v>
      </c>
      <c r="P3375">
        <f t="shared" si="161"/>
        <v>11</v>
      </c>
      <c r="Q3375" s="1" t="s">
        <v>142</v>
      </c>
      <c r="R3375" s="1" t="s">
        <v>3570</v>
      </c>
      <c r="S3375" s="2">
        <v>129.79</v>
      </c>
      <c r="T3375">
        <v>1</v>
      </c>
      <c r="U3375" t="s">
        <v>58</v>
      </c>
      <c r="V3375" s="3">
        <v>0.7</v>
      </c>
      <c r="W3375" t="s">
        <v>60</v>
      </c>
      <c r="X3375" t="s">
        <v>143</v>
      </c>
      <c r="Y3375" s="2">
        <v>90.85</v>
      </c>
      <c r="Z3375" s="2">
        <v>90.85</v>
      </c>
      <c r="AA3375" s="2">
        <v>90.85</v>
      </c>
      <c r="AB3375" s="2">
        <v>0</v>
      </c>
    </row>
    <row r="3376" spans="1:28" x14ac:dyDescent="0.25">
      <c r="A3376">
        <v>2029245573</v>
      </c>
      <c r="B3376" t="s">
        <v>130</v>
      </c>
      <c r="C3376" t="s">
        <v>2194</v>
      </c>
      <c r="D3376" s="5" t="str">
        <f t="shared" si="162"/>
        <v>RIGGINS JAMES</v>
      </c>
      <c r="E3376" t="s">
        <v>313</v>
      </c>
      <c r="F3376" t="s">
        <v>734</v>
      </c>
      <c r="G3376" t="s">
        <v>735</v>
      </c>
      <c r="H3376" t="s">
        <v>735</v>
      </c>
      <c r="I3376" s="8">
        <v>8307933</v>
      </c>
      <c r="J3376" t="s">
        <v>114</v>
      </c>
      <c r="K3376" t="s">
        <v>115</v>
      </c>
      <c r="L3376" t="str">
        <f t="shared" si="163"/>
        <v>GREGORY TEIPEL</v>
      </c>
      <c r="M3376" t="s">
        <v>57</v>
      </c>
      <c r="N3376" s="1">
        <v>45840</v>
      </c>
      <c r="O3376" s="1">
        <v>46175</v>
      </c>
      <c r="P3376">
        <f t="shared" si="161"/>
        <v>11</v>
      </c>
      <c r="Q3376" s="1" t="s">
        <v>142</v>
      </c>
      <c r="R3376" s="1" t="s">
        <v>3570</v>
      </c>
      <c r="S3376" s="2">
        <v>61.82</v>
      </c>
      <c r="T3376">
        <v>1</v>
      </c>
      <c r="U3376" t="s">
        <v>58</v>
      </c>
      <c r="V3376" s="3">
        <v>0.7</v>
      </c>
      <c r="W3376" t="s">
        <v>60</v>
      </c>
      <c r="X3376" t="s">
        <v>143</v>
      </c>
      <c r="Y3376" s="2">
        <v>43.27</v>
      </c>
      <c r="Z3376" s="2">
        <v>43.27</v>
      </c>
      <c r="AA3376" s="2">
        <v>43.27</v>
      </c>
      <c r="AB3376" s="2">
        <v>0</v>
      </c>
    </row>
    <row r="3377" spans="1:28" x14ac:dyDescent="0.25">
      <c r="A3377">
        <v>2029395478</v>
      </c>
      <c r="B3377" t="s">
        <v>2375</v>
      </c>
      <c r="C3377" t="s">
        <v>2376</v>
      </c>
      <c r="D3377" s="5" t="str">
        <f t="shared" si="162"/>
        <v>DEPNER AUBREE</v>
      </c>
      <c r="E3377" t="s">
        <v>191</v>
      </c>
      <c r="F3377" t="s">
        <v>734</v>
      </c>
      <c r="G3377" t="s">
        <v>735</v>
      </c>
      <c r="H3377" t="s">
        <v>735</v>
      </c>
      <c r="I3377" s="8">
        <v>8307933</v>
      </c>
      <c r="J3377" t="s">
        <v>114</v>
      </c>
      <c r="K3377" t="s">
        <v>115</v>
      </c>
      <c r="L3377" t="str">
        <f t="shared" si="163"/>
        <v>GREGORY TEIPEL</v>
      </c>
      <c r="M3377" t="s">
        <v>57</v>
      </c>
      <c r="N3377" s="1">
        <v>45839</v>
      </c>
      <c r="O3377" s="1">
        <v>46174</v>
      </c>
      <c r="P3377">
        <f t="shared" si="161"/>
        <v>11</v>
      </c>
      <c r="Q3377" s="1" t="s">
        <v>142</v>
      </c>
      <c r="R3377" s="1" t="s">
        <v>3570</v>
      </c>
      <c r="S3377" s="2">
        <v>51</v>
      </c>
      <c r="T3377">
        <v>1</v>
      </c>
      <c r="U3377" t="s">
        <v>58</v>
      </c>
      <c r="V3377" s="3">
        <v>0.7</v>
      </c>
      <c r="W3377" t="s">
        <v>60</v>
      </c>
      <c r="X3377" t="s">
        <v>143</v>
      </c>
      <c r="Y3377" s="2">
        <v>35.700000000000003</v>
      </c>
      <c r="Z3377" s="2">
        <v>35.700000000000003</v>
      </c>
      <c r="AA3377" s="2">
        <v>35.700000000000003</v>
      </c>
      <c r="AB3377" s="2">
        <v>0</v>
      </c>
    </row>
    <row r="3378" spans="1:28" x14ac:dyDescent="0.25">
      <c r="A3378">
        <v>2029292630</v>
      </c>
      <c r="B3378" t="s">
        <v>100</v>
      </c>
      <c r="C3378" t="s">
        <v>99</v>
      </c>
      <c r="D3378" s="5" t="str">
        <f t="shared" si="162"/>
        <v>YALE JACOB</v>
      </c>
      <c r="E3378" t="s">
        <v>82</v>
      </c>
      <c r="F3378" t="s">
        <v>734</v>
      </c>
      <c r="G3378" t="s">
        <v>735</v>
      </c>
      <c r="H3378" t="s">
        <v>735</v>
      </c>
      <c r="I3378" s="8">
        <v>18754354</v>
      </c>
      <c r="J3378" t="s">
        <v>99</v>
      </c>
      <c r="K3378" t="s">
        <v>100</v>
      </c>
      <c r="L3378" t="str">
        <f t="shared" si="163"/>
        <v>JACOB YALE</v>
      </c>
      <c r="M3378" t="s">
        <v>57</v>
      </c>
      <c r="N3378" s="1">
        <v>45839</v>
      </c>
      <c r="O3378" s="1">
        <v>46174</v>
      </c>
      <c r="P3378">
        <f t="shared" si="161"/>
        <v>11</v>
      </c>
      <c r="Q3378" s="1" t="s">
        <v>142</v>
      </c>
      <c r="R3378" s="1" t="s">
        <v>3570</v>
      </c>
      <c r="S3378" s="2">
        <v>34</v>
      </c>
      <c r="T3378">
        <v>1</v>
      </c>
      <c r="U3378" t="s">
        <v>58</v>
      </c>
      <c r="V3378" s="3">
        <v>0.7</v>
      </c>
      <c r="W3378" t="s">
        <v>60</v>
      </c>
      <c r="X3378" t="s">
        <v>143</v>
      </c>
      <c r="Y3378" s="2">
        <v>23.8</v>
      </c>
      <c r="Z3378" s="2">
        <v>23.8</v>
      </c>
      <c r="AA3378" s="2">
        <v>23.8</v>
      </c>
      <c r="AB3378" s="2">
        <v>0</v>
      </c>
    </row>
    <row r="3379" spans="1:28" x14ac:dyDescent="0.25">
      <c r="A3379">
        <v>2029658015</v>
      </c>
      <c r="B3379" t="s">
        <v>459</v>
      </c>
      <c r="C3379" t="s">
        <v>551</v>
      </c>
      <c r="D3379" s="5" t="str">
        <f t="shared" si="162"/>
        <v>JONES BRIAN</v>
      </c>
      <c r="E3379" t="s">
        <v>213</v>
      </c>
      <c r="F3379" t="s">
        <v>734</v>
      </c>
      <c r="G3379" t="s">
        <v>735</v>
      </c>
      <c r="H3379" t="s">
        <v>735</v>
      </c>
      <c r="I3379" s="8">
        <v>18754354</v>
      </c>
      <c r="J3379" t="s">
        <v>99</v>
      </c>
      <c r="K3379" t="s">
        <v>100</v>
      </c>
      <c r="L3379" t="str">
        <f t="shared" si="163"/>
        <v>JACOB YALE</v>
      </c>
      <c r="M3379" t="s">
        <v>57</v>
      </c>
      <c r="N3379" s="1">
        <v>45845</v>
      </c>
      <c r="O3379" s="1">
        <v>46180</v>
      </c>
      <c r="P3379">
        <f t="shared" si="161"/>
        <v>11</v>
      </c>
      <c r="Q3379" s="1" t="s">
        <v>142</v>
      </c>
      <c r="R3379" s="1" t="s">
        <v>3570</v>
      </c>
      <c r="S3379" s="2">
        <v>22.72</v>
      </c>
      <c r="T3379">
        <v>1</v>
      </c>
      <c r="U3379" t="s">
        <v>58</v>
      </c>
      <c r="V3379" s="3">
        <v>0.7</v>
      </c>
      <c r="W3379" t="s">
        <v>60</v>
      </c>
      <c r="X3379" t="s">
        <v>143</v>
      </c>
      <c r="Y3379" s="2">
        <v>15.9</v>
      </c>
      <c r="Z3379" s="2">
        <v>15.9</v>
      </c>
      <c r="AA3379" s="2">
        <v>15.9</v>
      </c>
      <c r="AB3379" s="2">
        <v>0</v>
      </c>
    </row>
    <row r="3380" spans="1:28" x14ac:dyDescent="0.25">
      <c r="A3380">
        <v>2029396191</v>
      </c>
      <c r="B3380" t="s">
        <v>697</v>
      </c>
      <c r="C3380" t="s">
        <v>237</v>
      </c>
      <c r="D3380" s="5" t="str">
        <f t="shared" si="162"/>
        <v>BROWN ASHLEY</v>
      </c>
      <c r="E3380" t="s">
        <v>82</v>
      </c>
      <c r="F3380" t="s">
        <v>734</v>
      </c>
      <c r="G3380" t="s">
        <v>735</v>
      </c>
      <c r="H3380" t="s">
        <v>735</v>
      </c>
      <c r="I3380" s="8" t="s">
        <v>3556</v>
      </c>
      <c r="J3380" t="s">
        <v>164</v>
      </c>
      <c r="K3380" t="s">
        <v>165</v>
      </c>
      <c r="L3380" t="str">
        <f t="shared" si="163"/>
        <v>Jake Shulman</v>
      </c>
      <c r="M3380" t="s">
        <v>57</v>
      </c>
      <c r="N3380" s="1">
        <v>45839</v>
      </c>
      <c r="O3380" s="1">
        <v>46174</v>
      </c>
      <c r="P3380">
        <f t="shared" si="161"/>
        <v>11</v>
      </c>
      <c r="Q3380" s="1" t="s">
        <v>142</v>
      </c>
      <c r="R3380" s="1" t="s">
        <v>3570</v>
      </c>
      <c r="S3380" s="2">
        <v>35.700000000000003</v>
      </c>
      <c r="T3380">
        <v>1</v>
      </c>
      <c r="U3380" t="s">
        <v>58</v>
      </c>
      <c r="V3380" s="3">
        <v>0.7</v>
      </c>
      <c r="W3380" t="s">
        <v>60</v>
      </c>
      <c r="X3380" t="s">
        <v>143</v>
      </c>
      <c r="Y3380" s="2">
        <v>24.99</v>
      </c>
      <c r="Z3380" s="2">
        <v>24.99</v>
      </c>
      <c r="AA3380" s="2">
        <v>24.99</v>
      </c>
      <c r="AB3380" s="2">
        <v>0</v>
      </c>
    </row>
    <row r="3381" spans="1:28" x14ac:dyDescent="0.25">
      <c r="A3381">
        <v>2029467187</v>
      </c>
      <c r="B3381" t="s">
        <v>551</v>
      </c>
      <c r="C3381" t="s">
        <v>552</v>
      </c>
      <c r="D3381" s="5" t="str">
        <f t="shared" si="162"/>
        <v>JERRY JONES</v>
      </c>
      <c r="E3381" t="s">
        <v>110</v>
      </c>
      <c r="F3381" t="s">
        <v>734</v>
      </c>
      <c r="G3381" t="s">
        <v>735</v>
      </c>
      <c r="H3381" t="s">
        <v>735</v>
      </c>
      <c r="I3381" s="8" t="s">
        <v>3556</v>
      </c>
      <c r="J3381" t="s">
        <v>164</v>
      </c>
      <c r="K3381" t="s">
        <v>165</v>
      </c>
      <c r="L3381" t="str">
        <f t="shared" si="163"/>
        <v>Jake Shulman</v>
      </c>
      <c r="M3381" t="s">
        <v>57</v>
      </c>
      <c r="N3381" s="1">
        <v>45839</v>
      </c>
      <c r="O3381" s="1">
        <v>46174</v>
      </c>
      <c r="P3381">
        <f t="shared" si="161"/>
        <v>11</v>
      </c>
      <c r="Q3381" s="1" t="s">
        <v>142</v>
      </c>
      <c r="R3381" s="1" t="s">
        <v>3570</v>
      </c>
      <c r="S3381" s="2">
        <v>28.38</v>
      </c>
      <c r="T3381">
        <v>1</v>
      </c>
      <c r="U3381" t="s">
        <v>58</v>
      </c>
      <c r="V3381" s="3">
        <v>0.7</v>
      </c>
      <c r="W3381" t="s">
        <v>60</v>
      </c>
      <c r="X3381" t="s">
        <v>143</v>
      </c>
      <c r="Y3381" s="2">
        <v>19.87</v>
      </c>
      <c r="Z3381" s="2">
        <v>19.87</v>
      </c>
      <c r="AA3381" s="2">
        <v>19.87</v>
      </c>
      <c r="AB3381" s="2">
        <v>0</v>
      </c>
    </row>
    <row r="3382" spans="1:28" x14ac:dyDescent="0.25">
      <c r="A3382">
        <v>2029501869</v>
      </c>
      <c r="B3382" t="s">
        <v>2208</v>
      </c>
      <c r="C3382" t="s">
        <v>1957</v>
      </c>
      <c r="D3382" s="5" t="str">
        <f t="shared" si="162"/>
        <v>MIRANDA APFEL</v>
      </c>
      <c r="E3382" t="s">
        <v>110</v>
      </c>
      <c r="F3382" t="s">
        <v>734</v>
      </c>
      <c r="G3382" t="s">
        <v>735</v>
      </c>
      <c r="H3382" t="s">
        <v>735</v>
      </c>
      <c r="I3382" s="8" t="s">
        <v>3556</v>
      </c>
      <c r="J3382" t="s">
        <v>164</v>
      </c>
      <c r="K3382" t="s">
        <v>165</v>
      </c>
      <c r="L3382" t="str">
        <f t="shared" si="163"/>
        <v>Jake Shulman</v>
      </c>
      <c r="M3382" t="s">
        <v>57</v>
      </c>
      <c r="N3382" s="1">
        <v>45839</v>
      </c>
      <c r="O3382" s="1">
        <v>46174</v>
      </c>
      <c r="P3382">
        <f t="shared" si="161"/>
        <v>11</v>
      </c>
      <c r="Q3382" s="1" t="s">
        <v>142</v>
      </c>
      <c r="R3382" s="1" t="s">
        <v>3570</v>
      </c>
      <c r="S3382" s="2">
        <v>113.36</v>
      </c>
      <c r="T3382">
        <v>1</v>
      </c>
      <c r="U3382" t="s">
        <v>58</v>
      </c>
      <c r="V3382" s="3">
        <v>0.7</v>
      </c>
      <c r="W3382" t="s">
        <v>60</v>
      </c>
      <c r="X3382" t="s">
        <v>143</v>
      </c>
      <c r="Y3382" s="2">
        <v>79.349999999999994</v>
      </c>
      <c r="Z3382" s="2">
        <v>79.349999999999994</v>
      </c>
      <c r="AA3382" s="2">
        <v>79.349999999999994</v>
      </c>
      <c r="AB3382" s="2">
        <v>0</v>
      </c>
    </row>
    <row r="3383" spans="1:28" x14ac:dyDescent="0.25">
      <c r="A3383">
        <v>2029714961</v>
      </c>
      <c r="B3383" t="s">
        <v>513</v>
      </c>
      <c r="C3383" t="s">
        <v>3133</v>
      </c>
      <c r="D3383" s="5" t="str">
        <f t="shared" si="162"/>
        <v>COULTER SUSAN</v>
      </c>
      <c r="E3383" t="s">
        <v>122</v>
      </c>
      <c r="F3383" t="s">
        <v>734</v>
      </c>
      <c r="G3383" t="s">
        <v>735</v>
      </c>
      <c r="H3383" t="s">
        <v>735</v>
      </c>
      <c r="I3383" s="8">
        <v>1706194</v>
      </c>
      <c r="J3383" t="s">
        <v>72</v>
      </c>
      <c r="K3383" t="s">
        <v>73</v>
      </c>
      <c r="L3383" t="str">
        <f t="shared" si="163"/>
        <v>MATTHEW DAUGHERTY</v>
      </c>
      <c r="M3383" t="s">
        <v>57</v>
      </c>
      <c r="N3383" s="1">
        <v>45839</v>
      </c>
      <c r="O3383" s="1">
        <v>46174</v>
      </c>
      <c r="P3383">
        <f t="shared" si="161"/>
        <v>11</v>
      </c>
      <c r="Q3383" s="1" t="s">
        <v>142</v>
      </c>
      <c r="R3383" s="1" t="s">
        <v>3570</v>
      </c>
      <c r="S3383" s="2">
        <v>19.489999999999998</v>
      </c>
      <c r="T3383">
        <v>1</v>
      </c>
      <c r="U3383" t="s">
        <v>58</v>
      </c>
      <c r="V3383" s="3">
        <v>0.7</v>
      </c>
      <c r="W3383" t="s">
        <v>60</v>
      </c>
      <c r="X3383" t="s">
        <v>143</v>
      </c>
      <c r="Y3383" s="2">
        <v>13.64</v>
      </c>
      <c r="Z3383" s="2">
        <v>13.64</v>
      </c>
      <c r="AA3383" s="2">
        <v>13.64</v>
      </c>
      <c r="AB3383" s="2">
        <v>0</v>
      </c>
    </row>
    <row r="3384" spans="1:28" x14ac:dyDescent="0.25">
      <c r="A3384">
        <v>2028937317</v>
      </c>
      <c r="B3384" t="s">
        <v>2351</v>
      </c>
      <c r="C3384" t="s">
        <v>119</v>
      </c>
      <c r="D3384" s="5" t="str">
        <f t="shared" si="162"/>
        <v>DAWN DURYEA</v>
      </c>
      <c r="E3384" t="s">
        <v>213</v>
      </c>
      <c r="F3384" t="s">
        <v>734</v>
      </c>
      <c r="G3384" t="s">
        <v>735</v>
      </c>
      <c r="H3384" t="s">
        <v>735</v>
      </c>
      <c r="I3384" s="8">
        <v>8977234</v>
      </c>
      <c r="J3384" t="s">
        <v>90</v>
      </c>
      <c r="K3384" t="s">
        <v>91</v>
      </c>
      <c r="L3384" t="str">
        <f t="shared" si="163"/>
        <v>RYAN CALTAGIRONE</v>
      </c>
      <c r="M3384" t="s">
        <v>57</v>
      </c>
      <c r="N3384" s="1">
        <v>45839</v>
      </c>
      <c r="O3384" s="1">
        <v>46174</v>
      </c>
      <c r="P3384">
        <f t="shared" si="161"/>
        <v>11</v>
      </c>
      <c r="Q3384" s="1" t="s">
        <v>142</v>
      </c>
      <c r="R3384" s="1" t="s">
        <v>3570</v>
      </c>
      <c r="S3384" s="2">
        <v>69.489999999999995</v>
      </c>
      <c r="T3384">
        <v>1</v>
      </c>
      <c r="U3384" t="s">
        <v>58</v>
      </c>
      <c r="V3384" s="3">
        <v>0.7</v>
      </c>
      <c r="W3384" t="s">
        <v>60</v>
      </c>
      <c r="X3384" t="s">
        <v>143</v>
      </c>
      <c r="Y3384" s="2">
        <v>48.64</v>
      </c>
      <c r="Z3384" s="2">
        <v>48.64</v>
      </c>
      <c r="AA3384" s="2">
        <v>48.64</v>
      </c>
      <c r="AB3384" s="2">
        <v>0</v>
      </c>
    </row>
    <row r="3385" spans="1:28" x14ac:dyDescent="0.25">
      <c r="A3385">
        <v>2029310162</v>
      </c>
      <c r="B3385" t="s">
        <v>346</v>
      </c>
      <c r="C3385" t="s">
        <v>1589</v>
      </c>
      <c r="D3385" s="5" t="str">
        <f t="shared" si="162"/>
        <v>RUTHERFORD MELISSA</v>
      </c>
      <c r="E3385" t="s">
        <v>106</v>
      </c>
      <c r="F3385" t="s">
        <v>734</v>
      </c>
      <c r="G3385" t="s">
        <v>735</v>
      </c>
      <c r="H3385" t="s">
        <v>735</v>
      </c>
      <c r="I3385" s="8">
        <v>8977234</v>
      </c>
      <c r="J3385" t="s">
        <v>90</v>
      </c>
      <c r="K3385" t="s">
        <v>91</v>
      </c>
      <c r="L3385" t="str">
        <f t="shared" si="163"/>
        <v>RYAN CALTAGIRONE</v>
      </c>
      <c r="M3385" t="s">
        <v>57</v>
      </c>
      <c r="N3385" s="1">
        <v>45839</v>
      </c>
      <c r="O3385" s="1">
        <v>46174</v>
      </c>
      <c r="P3385">
        <f t="shared" si="161"/>
        <v>11</v>
      </c>
      <c r="Q3385" s="1" t="s">
        <v>142</v>
      </c>
      <c r="R3385" s="1" t="s">
        <v>3570</v>
      </c>
      <c r="S3385" s="2">
        <v>47.72</v>
      </c>
      <c r="T3385">
        <v>1</v>
      </c>
      <c r="U3385" t="s">
        <v>58</v>
      </c>
      <c r="V3385" s="3">
        <v>0.7</v>
      </c>
      <c r="W3385" t="s">
        <v>60</v>
      </c>
      <c r="X3385" t="s">
        <v>143</v>
      </c>
      <c r="Y3385" s="2">
        <v>33.4</v>
      </c>
      <c r="Z3385" s="2">
        <v>33.4</v>
      </c>
      <c r="AA3385" s="2">
        <v>33.4</v>
      </c>
      <c r="AB3385" s="2">
        <v>0</v>
      </c>
    </row>
    <row r="3386" spans="1:28" x14ac:dyDescent="0.25">
      <c r="A3386">
        <v>2029330415</v>
      </c>
      <c r="B3386" t="s">
        <v>2369</v>
      </c>
      <c r="C3386" t="s">
        <v>2370</v>
      </c>
      <c r="D3386" s="5" t="str">
        <f t="shared" si="162"/>
        <v>GENE VOLLMER</v>
      </c>
      <c r="E3386" t="s">
        <v>87</v>
      </c>
      <c r="F3386" t="s">
        <v>734</v>
      </c>
      <c r="G3386" t="s">
        <v>735</v>
      </c>
      <c r="H3386" t="s">
        <v>735</v>
      </c>
      <c r="I3386" s="8">
        <v>8977234</v>
      </c>
      <c r="J3386" t="s">
        <v>90</v>
      </c>
      <c r="K3386" t="s">
        <v>91</v>
      </c>
      <c r="L3386" t="str">
        <f t="shared" si="163"/>
        <v>RYAN CALTAGIRONE</v>
      </c>
      <c r="M3386" t="s">
        <v>57</v>
      </c>
      <c r="N3386" s="1">
        <v>45839</v>
      </c>
      <c r="O3386" s="1">
        <v>46174</v>
      </c>
      <c r="P3386">
        <f t="shared" si="161"/>
        <v>11</v>
      </c>
      <c r="Q3386" s="1" t="s">
        <v>142</v>
      </c>
      <c r="R3386" s="1" t="s">
        <v>3570</v>
      </c>
      <c r="S3386" s="2">
        <v>38.1</v>
      </c>
      <c r="T3386">
        <v>1</v>
      </c>
      <c r="U3386" t="s">
        <v>58</v>
      </c>
      <c r="V3386" s="3">
        <v>0.7</v>
      </c>
      <c r="W3386" t="s">
        <v>60</v>
      </c>
      <c r="X3386" t="s">
        <v>143</v>
      </c>
      <c r="Y3386" s="2">
        <v>26.67</v>
      </c>
      <c r="Z3386" s="2">
        <v>26.67</v>
      </c>
      <c r="AA3386" s="2">
        <v>26.67</v>
      </c>
      <c r="AB3386" s="2">
        <v>0</v>
      </c>
    </row>
    <row r="3387" spans="1:28" x14ac:dyDescent="0.25">
      <c r="A3387">
        <v>2029511340</v>
      </c>
      <c r="B3387" t="s">
        <v>2593</v>
      </c>
      <c r="C3387" t="s">
        <v>822</v>
      </c>
      <c r="D3387" s="5" t="str">
        <f t="shared" si="162"/>
        <v>TERESA MODOFF</v>
      </c>
      <c r="E3387" t="s">
        <v>110</v>
      </c>
      <c r="F3387" t="s">
        <v>734</v>
      </c>
      <c r="G3387" t="s">
        <v>735</v>
      </c>
      <c r="H3387" t="s">
        <v>735</v>
      </c>
      <c r="I3387" s="8">
        <v>8977234</v>
      </c>
      <c r="J3387" t="s">
        <v>90</v>
      </c>
      <c r="K3387" t="s">
        <v>91</v>
      </c>
      <c r="L3387" t="str">
        <f t="shared" si="163"/>
        <v>RYAN CALTAGIRONE</v>
      </c>
      <c r="M3387" t="s">
        <v>57</v>
      </c>
      <c r="N3387" s="1">
        <v>45839</v>
      </c>
      <c r="O3387" s="1">
        <v>46174</v>
      </c>
      <c r="P3387">
        <f t="shared" si="161"/>
        <v>11</v>
      </c>
      <c r="Q3387" s="1" t="s">
        <v>142</v>
      </c>
      <c r="R3387" s="1" t="s">
        <v>3570</v>
      </c>
      <c r="S3387" s="2">
        <v>80.73</v>
      </c>
      <c r="T3387">
        <v>1</v>
      </c>
      <c r="U3387" t="s">
        <v>58</v>
      </c>
      <c r="V3387" s="3">
        <v>0.7</v>
      </c>
      <c r="W3387" t="s">
        <v>60</v>
      </c>
      <c r="X3387" t="s">
        <v>143</v>
      </c>
      <c r="Y3387" s="2">
        <v>56.51</v>
      </c>
      <c r="Z3387" s="2">
        <v>56.51</v>
      </c>
      <c r="AA3387" s="2">
        <v>56.51</v>
      </c>
      <c r="AB3387" s="2">
        <v>0</v>
      </c>
    </row>
    <row r="3388" spans="1:28" x14ac:dyDescent="0.25">
      <c r="A3388">
        <v>2029523694</v>
      </c>
      <c r="B3388" t="s">
        <v>632</v>
      </c>
      <c r="C3388" t="s">
        <v>194</v>
      </c>
      <c r="D3388" s="5" t="str">
        <f t="shared" si="162"/>
        <v>STEVEN STOUT</v>
      </c>
      <c r="E3388" t="s">
        <v>103</v>
      </c>
      <c r="F3388" t="s">
        <v>734</v>
      </c>
      <c r="G3388" t="s">
        <v>735</v>
      </c>
      <c r="H3388" t="s">
        <v>735</v>
      </c>
      <c r="I3388" s="8">
        <v>8977234</v>
      </c>
      <c r="J3388" t="s">
        <v>90</v>
      </c>
      <c r="K3388" t="s">
        <v>91</v>
      </c>
      <c r="L3388" t="str">
        <f t="shared" si="163"/>
        <v>RYAN CALTAGIRONE</v>
      </c>
      <c r="M3388" t="s">
        <v>57</v>
      </c>
      <c r="N3388" s="1">
        <v>45839</v>
      </c>
      <c r="O3388" s="1">
        <v>46174</v>
      </c>
      <c r="P3388">
        <f t="shared" si="161"/>
        <v>11</v>
      </c>
      <c r="Q3388" s="1" t="s">
        <v>142</v>
      </c>
      <c r="R3388" s="1" t="s">
        <v>3570</v>
      </c>
      <c r="S3388" s="2">
        <v>150.36000000000001</v>
      </c>
      <c r="T3388">
        <v>1</v>
      </c>
      <c r="U3388" t="s">
        <v>58</v>
      </c>
      <c r="V3388" s="3">
        <v>0.7</v>
      </c>
      <c r="W3388" t="s">
        <v>60</v>
      </c>
      <c r="X3388" t="s">
        <v>143</v>
      </c>
      <c r="Y3388" s="2">
        <v>105.25</v>
      </c>
      <c r="Z3388" s="2">
        <v>105.25</v>
      </c>
      <c r="AA3388" s="2">
        <v>105.25</v>
      </c>
      <c r="AB3388" s="2">
        <v>0</v>
      </c>
    </row>
    <row r="3389" spans="1:28" x14ac:dyDescent="0.25">
      <c r="A3389">
        <v>2029541668</v>
      </c>
      <c r="B3389" t="s">
        <v>2594</v>
      </c>
      <c r="C3389" t="s">
        <v>2595</v>
      </c>
      <c r="D3389" s="5" t="str">
        <f t="shared" si="162"/>
        <v>RACELA JOHANNI</v>
      </c>
      <c r="E3389" t="s">
        <v>82</v>
      </c>
      <c r="F3389" t="s">
        <v>734</v>
      </c>
      <c r="G3389" t="s">
        <v>735</v>
      </c>
      <c r="H3389" t="s">
        <v>735</v>
      </c>
      <c r="I3389" s="8">
        <v>8977234</v>
      </c>
      <c r="J3389" t="s">
        <v>90</v>
      </c>
      <c r="K3389" t="s">
        <v>91</v>
      </c>
      <c r="L3389" t="str">
        <f t="shared" si="163"/>
        <v>RYAN CALTAGIRONE</v>
      </c>
      <c r="M3389" t="s">
        <v>57</v>
      </c>
      <c r="N3389" s="1">
        <v>45839</v>
      </c>
      <c r="O3389" s="1">
        <v>46174</v>
      </c>
      <c r="P3389">
        <f t="shared" si="161"/>
        <v>11</v>
      </c>
      <c r="Q3389" s="1" t="s">
        <v>142</v>
      </c>
      <c r="R3389" s="1" t="s">
        <v>3570</v>
      </c>
      <c r="S3389" s="2">
        <v>47.24</v>
      </c>
      <c r="T3389">
        <v>1</v>
      </c>
      <c r="U3389" t="s">
        <v>58</v>
      </c>
      <c r="V3389" s="3">
        <v>0.7</v>
      </c>
      <c r="W3389" t="s">
        <v>60</v>
      </c>
      <c r="X3389" t="s">
        <v>143</v>
      </c>
      <c r="Y3389" s="2">
        <v>33.07</v>
      </c>
      <c r="Z3389" s="2">
        <v>33.07</v>
      </c>
      <c r="AA3389" s="2">
        <v>33.07</v>
      </c>
      <c r="AB3389" s="2">
        <v>0</v>
      </c>
    </row>
    <row r="3390" spans="1:28" x14ac:dyDescent="0.25">
      <c r="A3390">
        <v>2029546311</v>
      </c>
      <c r="B3390" t="s">
        <v>2597</v>
      </c>
      <c r="C3390" t="s">
        <v>459</v>
      </c>
      <c r="D3390" s="5" t="str">
        <f t="shared" si="162"/>
        <v>BRIAN NEWTON</v>
      </c>
      <c r="E3390" t="s">
        <v>347</v>
      </c>
      <c r="F3390" t="s">
        <v>734</v>
      </c>
      <c r="G3390" t="s">
        <v>735</v>
      </c>
      <c r="H3390" t="s">
        <v>735</v>
      </c>
      <c r="I3390" s="8">
        <v>8977234</v>
      </c>
      <c r="J3390" t="s">
        <v>90</v>
      </c>
      <c r="K3390" t="s">
        <v>91</v>
      </c>
      <c r="L3390" t="str">
        <f t="shared" si="163"/>
        <v>RYAN CALTAGIRONE</v>
      </c>
      <c r="M3390" t="s">
        <v>57</v>
      </c>
      <c r="N3390" s="1">
        <v>45839</v>
      </c>
      <c r="O3390" s="1">
        <v>46174</v>
      </c>
      <c r="P3390">
        <f t="shared" si="161"/>
        <v>11</v>
      </c>
      <c r="Q3390" s="1" t="s">
        <v>142</v>
      </c>
      <c r="R3390" s="1" t="s">
        <v>3570</v>
      </c>
      <c r="S3390" s="2">
        <v>46.72</v>
      </c>
      <c r="T3390">
        <v>1</v>
      </c>
      <c r="U3390" t="s">
        <v>58</v>
      </c>
      <c r="V3390" s="3">
        <v>0.7</v>
      </c>
      <c r="W3390" t="s">
        <v>60</v>
      </c>
      <c r="X3390" t="s">
        <v>143</v>
      </c>
      <c r="Y3390" s="2">
        <v>32.700000000000003</v>
      </c>
      <c r="Z3390" s="2">
        <v>32.700000000000003</v>
      </c>
      <c r="AA3390" s="2">
        <v>32.700000000000003</v>
      </c>
      <c r="AB3390" s="2">
        <v>0</v>
      </c>
    </row>
    <row r="3391" spans="1:28" x14ac:dyDescent="0.25">
      <c r="A3391">
        <v>2029725270</v>
      </c>
      <c r="B3391" t="s">
        <v>2426</v>
      </c>
      <c r="C3391" t="s">
        <v>2600</v>
      </c>
      <c r="D3391" s="5" t="str">
        <f t="shared" si="162"/>
        <v>FERTIG LINDSEY</v>
      </c>
      <c r="E3391" t="s">
        <v>871</v>
      </c>
      <c r="F3391" t="s">
        <v>734</v>
      </c>
      <c r="G3391" t="s">
        <v>735</v>
      </c>
      <c r="H3391" t="s">
        <v>735</v>
      </c>
      <c r="I3391" s="8">
        <v>8977234</v>
      </c>
      <c r="J3391" t="s">
        <v>90</v>
      </c>
      <c r="K3391" t="s">
        <v>91</v>
      </c>
      <c r="L3391" t="str">
        <f t="shared" si="163"/>
        <v>RYAN CALTAGIRONE</v>
      </c>
      <c r="M3391" t="s">
        <v>57</v>
      </c>
      <c r="N3391" s="1">
        <v>45839</v>
      </c>
      <c r="O3391" s="1">
        <v>46174</v>
      </c>
      <c r="P3391">
        <f t="shared" si="161"/>
        <v>11</v>
      </c>
      <c r="Q3391" s="1" t="s">
        <v>142</v>
      </c>
      <c r="R3391" s="1" t="s">
        <v>3570</v>
      </c>
      <c r="S3391" s="2">
        <v>11.83</v>
      </c>
      <c r="T3391">
        <v>1</v>
      </c>
      <c r="U3391" t="s">
        <v>58</v>
      </c>
      <c r="V3391" s="3">
        <v>0.7</v>
      </c>
      <c r="W3391" t="s">
        <v>60</v>
      </c>
      <c r="X3391" t="s">
        <v>143</v>
      </c>
      <c r="Y3391" s="2">
        <v>8.2799999999999994</v>
      </c>
      <c r="Z3391" s="2">
        <v>8.2799999999999994</v>
      </c>
      <c r="AA3391" s="2">
        <v>8.2799999999999994</v>
      </c>
      <c r="AB3391" s="2">
        <v>0</v>
      </c>
    </row>
    <row r="3392" spans="1:28" x14ac:dyDescent="0.25">
      <c r="A3392">
        <v>2029484335</v>
      </c>
      <c r="B3392" t="s">
        <v>248</v>
      </c>
      <c r="C3392" t="s">
        <v>2206</v>
      </c>
      <c r="D3392" s="5" t="str">
        <f t="shared" si="162"/>
        <v>GARCIA CYNTHIA</v>
      </c>
      <c r="E3392" t="s">
        <v>82</v>
      </c>
      <c r="F3392" t="s">
        <v>734</v>
      </c>
      <c r="G3392" t="s">
        <v>735</v>
      </c>
      <c r="H3392" t="s">
        <v>735</v>
      </c>
      <c r="I3392" s="8">
        <v>19396223</v>
      </c>
      <c r="J3392" t="s">
        <v>158</v>
      </c>
      <c r="K3392" t="s">
        <v>159</v>
      </c>
      <c r="L3392" t="str">
        <f t="shared" si="163"/>
        <v>Saadia Abdul</v>
      </c>
      <c r="M3392" t="s">
        <v>57</v>
      </c>
      <c r="N3392" s="1">
        <v>45839</v>
      </c>
      <c r="O3392" s="1">
        <v>46174</v>
      </c>
      <c r="P3392">
        <f t="shared" si="161"/>
        <v>11</v>
      </c>
      <c r="Q3392" s="1" t="s">
        <v>142</v>
      </c>
      <c r="R3392" s="1" t="s">
        <v>3570</v>
      </c>
      <c r="S3392" s="2">
        <v>11.5</v>
      </c>
      <c r="T3392">
        <v>1</v>
      </c>
      <c r="U3392" t="s">
        <v>58</v>
      </c>
      <c r="V3392" s="3">
        <v>0.7</v>
      </c>
      <c r="W3392" t="s">
        <v>60</v>
      </c>
      <c r="X3392" t="s">
        <v>143</v>
      </c>
      <c r="Y3392" s="2">
        <v>8.0500000000000007</v>
      </c>
      <c r="Z3392" s="2">
        <v>8.0500000000000007</v>
      </c>
      <c r="AA3392" s="2">
        <v>8.0500000000000007</v>
      </c>
      <c r="AB3392" s="2">
        <v>0</v>
      </c>
    </row>
    <row r="3393" spans="1:28" x14ac:dyDescent="0.25">
      <c r="A3393">
        <v>2029596306</v>
      </c>
      <c r="B3393" t="s">
        <v>1683</v>
      </c>
      <c r="C3393" t="s">
        <v>2210</v>
      </c>
      <c r="D3393" s="5" t="str">
        <f t="shared" si="162"/>
        <v>ANDREWS GINA</v>
      </c>
      <c r="E3393" t="s">
        <v>82</v>
      </c>
      <c r="F3393" t="s">
        <v>734</v>
      </c>
      <c r="G3393" t="s">
        <v>735</v>
      </c>
      <c r="H3393" t="s">
        <v>735</v>
      </c>
      <c r="I3393" s="8">
        <v>19396223</v>
      </c>
      <c r="J3393" t="s">
        <v>158</v>
      </c>
      <c r="K3393" t="s">
        <v>159</v>
      </c>
      <c r="L3393" t="str">
        <f t="shared" si="163"/>
        <v>Saadia Abdul</v>
      </c>
      <c r="M3393" t="s">
        <v>57</v>
      </c>
      <c r="N3393" s="1">
        <v>45839</v>
      </c>
      <c r="O3393" s="1">
        <v>46174</v>
      </c>
      <c r="P3393">
        <f t="shared" si="161"/>
        <v>11</v>
      </c>
      <c r="Q3393" s="1" t="s">
        <v>142</v>
      </c>
      <c r="R3393" s="1" t="s">
        <v>3570</v>
      </c>
      <c r="S3393" s="2">
        <v>11.5</v>
      </c>
      <c r="T3393">
        <v>1</v>
      </c>
      <c r="U3393" t="s">
        <v>58</v>
      </c>
      <c r="V3393" s="3">
        <v>0.7</v>
      </c>
      <c r="W3393" t="s">
        <v>60</v>
      </c>
      <c r="X3393" t="s">
        <v>143</v>
      </c>
      <c r="Y3393" s="2">
        <v>8.0500000000000007</v>
      </c>
      <c r="Z3393" s="2">
        <v>8.0500000000000007</v>
      </c>
      <c r="AA3393" s="2">
        <v>8.0500000000000007</v>
      </c>
      <c r="AB3393" s="2">
        <v>0</v>
      </c>
    </row>
    <row r="3394" spans="1:28" x14ac:dyDescent="0.25">
      <c r="A3394">
        <v>2029704729</v>
      </c>
      <c r="B3394" t="s">
        <v>112</v>
      </c>
      <c r="C3394" t="s">
        <v>2213</v>
      </c>
      <c r="D3394" s="5" t="str">
        <f t="shared" si="162"/>
        <v>KUBAL WILLIAM</v>
      </c>
      <c r="E3394" t="s">
        <v>82</v>
      </c>
      <c r="F3394" t="s">
        <v>734</v>
      </c>
      <c r="G3394" t="s">
        <v>735</v>
      </c>
      <c r="H3394" t="s">
        <v>735</v>
      </c>
      <c r="I3394" s="8">
        <v>19396223</v>
      </c>
      <c r="J3394" t="s">
        <v>158</v>
      </c>
      <c r="K3394" t="s">
        <v>159</v>
      </c>
      <c r="L3394" t="str">
        <f t="shared" si="163"/>
        <v>Saadia Abdul</v>
      </c>
      <c r="M3394" t="s">
        <v>57</v>
      </c>
      <c r="N3394" s="1">
        <v>45839</v>
      </c>
      <c r="O3394" s="1">
        <v>46174</v>
      </c>
      <c r="P3394">
        <f t="shared" ref="P3394:P3457" si="164">DATEDIF(N3394,O3394,"M")</f>
        <v>11</v>
      </c>
      <c r="Q3394" s="1" t="s">
        <v>142</v>
      </c>
      <c r="R3394" s="1" t="s">
        <v>3570</v>
      </c>
      <c r="S3394" s="2">
        <v>27.5</v>
      </c>
      <c r="T3394">
        <v>1</v>
      </c>
      <c r="U3394" t="s">
        <v>58</v>
      </c>
      <c r="V3394" s="3">
        <v>0.7</v>
      </c>
      <c r="W3394" t="s">
        <v>60</v>
      </c>
      <c r="X3394" t="s">
        <v>143</v>
      </c>
      <c r="Y3394" s="2">
        <v>19.25</v>
      </c>
      <c r="Z3394" s="2">
        <v>19.25</v>
      </c>
      <c r="AA3394" s="2">
        <v>19.25</v>
      </c>
      <c r="AB3394" s="2">
        <v>0</v>
      </c>
    </row>
    <row r="3395" spans="1:28" x14ac:dyDescent="0.25">
      <c r="A3395">
        <v>2029714407</v>
      </c>
      <c r="B3395" t="s">
        <v>1984</v>
      </c>
      <c r="C3395" t="s">
        <v>1795</v>
      </c>
      <c r="D3395" s="5" t="str">
        <f t="shared" ref="D3395:D3458" si="165">CONCATENATE(C3395," ",B3395)</f>
        <v>MENDOZA COLETTE</v>
      </c>
      <c r="E3395" t="s">
        <v>82</v>
      </c>
      <c r="F3395" t="s">
        <v>734</v>
      </c>
      <c r="G3395" t="s">
        <v>735</v>
      </c>
      <c r="H3395" t="s">
        <v>735</v>
      </c>
      <c r="I3395" s="8">
        <v>19396223</v>
      </c>
      <c r="J3395" t="s">
        <v>158</v>
      </c>
      <c r="K3395" t="s">
        <v>159</v>
      </c>
      <c r="L3395" t="str">
        <f t="shared" si="163"/>
        <v>Saadia Abdul</v>
      </c>
      <c r="M3395" t="s">
        <v>57</v>
      </c>
      <c r="N3395" s="1">
        <v>45839</v>
      </c>
      <c r="O3395" s="1">
        <v>46174</v>
      </c>
      <c r="P3395">
        <f t="shared" si="164"/>
        <v>11</v>
      </c>
      <c r="Q3395" s="1" t="s">
        <v>142</v>
      </c>
      <c r="R3395" s="1" t="s">
        <v>3570</v>
      </c>
      <c r="S3395" s="2">
        <v>11.5</v>
      </c>
      <c r="T3395">
        <v>1</v>
      </c>
      <c r="U3395" t="s">
        <v>58</v>
      </c>
      <c r="V3395" s="3">
        <v>0.7</v>
      </c>
      <c r="W3395" t="s">
        <v>60</v>
      </c>
      <c r="X3395" t="s">
        <v>143</v>
      </c>
      <c r="Y3395" s="2">
        <v>8.0500000000000007</v>
      </c>
      <c r="Z3395" s="2">
        <v>8.0500000000000007</v>
      </c>
      <c r="AA3395" s="2">
        <v>8.0500000000000007</v>
      </c>
      <c r="AB3395" s="2">
        <v>0</v>
      </c>
    </row>
    <row r="3396" spans="1:28" x14ac:dyDescent="0.25">
      <c r="A3396">
        <v>2029415289</v>
      </c>
      <c r="B3396" t="s">
        <v>918</v>
      </c>
      <c r="C3396" t="s">
        <v>2203</v>
      </c>
      <c r="D3396" s="5" t="str">
        <f t="shared" si="165"/>
        <v>PHENU ZACHARIAH</v>
      </c>
      <c r="E3396" t="s">
        <v>110</v>
      </c>
      <c r="F3396" t="s">
        <v>1796</v>
      </c>
      <c r="G3396" t="s">
        <v>1797</v>
      </c>
      <c r="H3396" t="s">
        <v>1797</v>
      </c>
      <c r="I3396" s="8">
        <v>9213293</v>
      </c>
      <c r="J3396" t="s">
        <v>760</v>
      </c>
      <c r="K3396" t="s">
        <v>170</v>
      </c>
      <c r="L3396" t="str">
        <f t="shared" si="163"/>
        <v>GARY PORTUGAL</v>
      </c>
      <c r="M3396" t="s">
        <v>57</v>
      </c>
      <c r="N3396" s="1">
        <v>45839</v>
      </c>
      <c r="O3396" s="1">
        <v>46174</v>
      </c>
      <c r="P3396">
        <f t="shared" si="164"/>
        <v>11</v>
      </c>
      <c r="Q3396" s="1" t="s">
        <v>142</v>
      </c>
      <c r="R3396" s="1" t="s">
        <v>3570</v>
      </c>
      <c r="S3396" s="2">
        <v>23.39</v>
      </c>
      <c r="T3396">
        <v>1</v>
      </c>
      <c r="U3396" t="s">
        <v>58</v>
      </c>
      <c r="V3396" s="4">
        <v>0.375</v>
      </c>
      <c r="W3396" t="s">
        <v>60</v>
      </c>
      <c r="X3396" t="s">
        <v>143</v>
      </c>
      <c r="Y3396" s="2">
        <v>8.77</v>
      </c>
      <c r="Z3396" s="2">
        <v>8.77</v>
      </c>
      <c r="AA3396" s="2">
        <v>8.77</v>
      </c>
      <c r="AB3396" s="2">
        <v>0</v>
      </c>
    </row>
    <row r="3397" spans="1:28" x14ac:dyDescent="0.25">
      <c r="A3397">
        <v>2029245575</v>
      </c>
      <c r="B3397" t="s">
        <v>130</v>
      </c>
      <c r="C3397" t="s">
        <v>2194</v>
      </c>
      <c r="D3397" s="5" t="str">
        <f t="shared" si="165"/>
        <v>RIGGINS JAMES</v>
      </c>
      <c r="E3397" t="s">
        <v>313</v>
      </c>
      <c r="F3397" t="s">
        <v>1796</v>
      </c>
      <c r="G3397" t="s">
        <v>1797</v>
      </c>
      <c r="H3397" t="s">
        <v>1797</v>
      </c>
      <c r="I3397" s="8">
        <v>8307933</v>
      </c>
      <c r="J3397" t="s">
        <v>114</v>
      </c>
      <c r="K3397" t="s">
        <v>115</v>
      </c>
      <c r="L3397" t="str">
        <f t="shared" si="163"/>
        <v>GREGORY TEIPEL</v>
      </c>
      <c r="M3397" t="s">
        <v>57</v>
      </c>
      <c r="N3397" s="1">
        <v>45840</v>
      </c>
      <c r="O3397" s="1">
        <v>46175</v>
      </c>
      <c r="P3397">
        <f t="shared" si="164"/>
        <v>11</v>
      </c>
      <c r="Q3397" s="1" t="s">
        <v>142</v>
      </c>
      <c r="R3397" s="1" t="s">
        <v>3570</v>
      </c>
      <c r="S3397" s="2">
        <v>175.65</v>
      </c>
      <c r="T3397">
        <v>1</v>
      </c>
      <c r="U3397" t="s">
        <v>58</v>
      </c>
      <c r="V3397" s="4">
        <v>0.375</v>
      </c>
      <c r="W3397" t="s">
        <v>60</v>
      </c>
      <c r="X3397" t="s">
        <v>143</v>
      </c>
      <c r="Y3397" s="2">
        <v>65.87</v>
      </c>
      <c r="Z3397" s="2">
        <v>65.87</v>
      </c>
      <c r="AA3397" s="2">
        <v>65.87</v>
      </c>
      <c r="AB3397" s="2">
        <v>0</v>
      </c>
    </row>
    <row r="3398" spans="1:28" x14ac:dyDescent="0.25">
      <c r="A3398">
        <v>2029428214</v>
      </c>
      <c r="B3398" t="s">
        <v>75</v>
      </c>
      <c r="C3398" t="s">
        <v>2204</v>
      </c>
      <c r="D3398" s="5" t="str">
        <f t="shared" si="165"/>
        <v>II MICHAEL</v>
      </c>
      <c r="E3398" t="s">
        <v>82</v>
      </c>
      <c r="F3398" t="s">
        <v>1796</v>
      </c>
      <c r="G3398" t="s">
        <v>1797</v>
      </c>
      <c r="H3398" t="s">
        <v>1797</v>
      </c>
      <c r="I3398" s="8">
        <v>8307933</v>
      </c>
      <c r="J3398" t="s">
        <v>114</v>
      </c>
      <c r="K3398" t="s">
        <v>115</v>
      </c>
      <c r="L3398" t="str">
        <f t="shared" si="163"/>
        <v>GREGORY TEIPEL</v>
      </c>
      <c r="M3398" t="s">
        <v>57</v>
      </c>
      <c r="N3398" s="1">
        <v>45839</v>
      </c>
      <c r="O3398" s="1">
        <v>46174</v>
      </c>
      <c r="P3398">
        <f t="shared" si="164"/>
        <v>11</v>
      </c>
      <c r="Q3398" s="1" t="s">
        <v>142</v>
      </c>
      <c r="R3398" s="1" t="s">
        <v>3570</v>
      </c>
      <c r="S3398" s="2">
        <v>173.38</v>
      </c>
      <c r="T3398">
        <v>1</v>
      </c>
      <c r="U3398" t="s">
        <v>58</v>
      </c>
      <c r="V3398" s="4">
        <v>0.375</v>
      </c>
      <c r="W3398" t="s">
        <v>60</v>
      </c>
      <c r="X3398" t="s">
        <v>143</v>
      </c>
      <c r="Y3398" s="2">
        <v>65.02</v>
      </c>
      <c r="Z3398" s="2">
        <v>65.02</v>
      </c>
      <c r="AA3398" s="2">
        <v>65.02</v>
      </c>
      <c r="AB3398" s="2">
        <v>0</v>
      </c>
    </row>
    <row r="3399" spans="1:28" x14ac:dyDescent="0.25">
      <c r="A3399">
        <v>2029622398</v>
      </c>
      <c r="B3399" t="s">
        <v>346</v>
      </c>
      <c r="C3399" t="s">
        <v>299</v>
      </c>
      <c r="D3399" s="5" t="str">
        <f t="shared" si="165"/>
        <v>ANDERSON MELISSA</v>
      </c>
      <c r="E3399" t="s">
        <v>110</v>
      </c>
      <c r="F3399" t="s">
        <v>1796</v>
      </c>
      <c r="G3399" t="s">
        <v>1797</v>
      </c>
      <c r="H3399" t="s">
        <v>1797</v>
      </c>
      <c r="I3399" s="8">
        <v>8307933</v>
      </c>
      <c r="J3399" t="s">
        <v>114</v>
      </c>
      <c r="K3399" t="s">
        <v>115</v>
      </c>
      <c r="L3399" t="str">
        <f t="shared" si="163"/>
        <v>GREGORY TEIPEL</v>
      </c>
      <c r="M3399" t="s">
        <v>57</v>
      </c>
      <c r="N3399" s="1">
        <v>45839</v>
      </c>
      <c r="O3399" s="1">
        <v>46174</v>
      </c>
      <c r="P3399">
        <f t="shared" si="164"/>
        <v>11</v>
      </c>
      <c r="Q3399" s="1" t="s">
        <v>142</v>
      </c>
      <c r="R3399" s="1" t="s">
        <v>3570</v>
      </c>
      <c r="S3399" s="2">
        <v>58.58</v>
      </c>
      <c r="T3399">
        <v>1</v>
      </c>
      <c r="U3399" t="s">
        <v>58</v>
      </c>
      <c r="V3399" s="4">
        <v>0.375</v>
      </c>
      <c r="W3399" t="s">
        <v>60</v>
      </c>
      <c r="X3399" t="s">
        <v>143</v>
      </c>
      <c r="Y3399" s="2">
        <v>21.97</v>
      </c>
      <c r="Z3399" s="2">
        <v>21.97</v>
      </c>
      <c r="AA3399" s="2">
        <v>21.97</v>
      </c>
      <c r="AB3399" s="2">
        <v>0</v>
      </c>
    </row>
    <row r="3400" spans="1:28" x14ac:dyDescent="0.25">
      <c r="A3400">
        <v>2029292631</v>
      </c>
      <c r="B3400" t="s">
        <v>100</v>
      </c>
      <c r="C3400" t="s">
        <v>99</v>
      </c>
      <c r="D3400" s="5" t="str">
        <f t="shared" si="165"/>
        <v>YALE JACOB</v>
      </c>
      <c r="E3400" t="s">
        <v>82</v>
      </c>
      <c r="F3400" t="s">
        <v>1796</v>
      </c>
      <c r="G3400" t="s">
        <v>1797</v>
      </c>
      <c r="H3400" t="s">
        <v>1797</v>
      </c>
      <c r="I3400" s="8">
        <v>18754354</v>
      </c>
      <c r="J3400" t="s">
        <v>99</v>
      </c>
      <c r="K3400" t="s">
        <v>100</v>
      </c>
      <c r="L3400" t="str">
        <f t="shared" si="163"/>
        <v>JACOB YALE</v>
      </c>
      <c r="M3400" t="s">
        <v>57</v>
      </c>
      <c r="N3400" s="1">
        <v>45839</v>
      </c>
      <c r="O3400" s="1">
        <v>46174</v>
      </c>
      <c r="P3400">
        <f t="shared" si="164"/>
        <v>11</v>
      </c>
      <c r="Q3400" s="1" t="s">
        <v>142</v>
      </c>
      <c r="R3400" s="1" t="s">
        <v>3570</v>
      </c>
      <c r="S3400" s="2">
        <v>33.409999999999997</v>
      </c>
      <c r="T3400">
        <v>1</v>
      </c>
      <c r="U3400" t="s">
        <v>58</v>
      </c>
      <c r="V3400" s="4">
        <v>0.375</v>
      </c>
      <c r="W3400" t="s">
        <v>60</v>
      </c>
      <c r="X3400" t="s">
        <v>143</v>
      </c>
      <c r="Y3400" s="2">
        <v>12.53</v>
      </c>
      <c r="Z3400" s="2">
        <v>12.53</v>
      </c>
      <c r="AA3400" s="2">
        <v>12.53</v>
      </c>
      <c r="AB3400" s="2">
        <v>0</v>
      </c>
    </row>
    <row r="3401" spans="1:28" x14ac:dyDescent="0.25">
      <c r="A3401">
        <v>2029501868</v>
      </c>
      <c r="B3401" t="s">
        <v>2208</v>
      </c>
      <c r="C3401" t="s">
        <v>1957</v>
      </c>
      <c r="D3401" s="5" t="str">
        <f t="shared" si="165"/>
        <v>MIRANDA APFEL</v>
      </c>
      <c r="E3401" t="s">
        <v>110</v>
      </c>
      <c r="F3401" t="s">
        <v>1796</v>
      </c>
      <c r="G3401" t="s">
        <v>1797</v>
      </c>
      <c r="H3401" t="s">
        <v>1797</v>
      </c>
      <c r="I3401" s="8" t="s">
        <v>3556</v>
      </c>
      <c r="J3401" t="s">
        <v>164</v>
      </c>
      <c r="K3401" t="s">
        <v>165</v>
      </c>
      <c r="L3401" t="str">
        <f t="shared" si="163"/>
        <v>Jake Shulman</v>
      </c>
      <c r="M3401" t="s">
        <v>57</v>
      </c>
      <c r="N3401" s="1">
        <v>45839</v>
      </c>
      <c r="O3401" s="1">
        <v>46174</v>
      </c>
      <c r="P3401">
        <f t="shared" si="164"/>
        <v>11</v>
      </c>
      <c r="Q3401" s="1" t="s">
        <v>142</v>
      </c>
      <c r="R3401" s="1" t="s">
        <v>3570</v>
      </c>
      <c r="S3401" s="2">
        <v>28.38</v>
      </c>
      <c r="T3401">
        <v>1</v>
      </c>
      <c r="U3401" t="s">
        <v>58</v>
      </c>
      <c r="V3401" s="4">
        <v>0.375</v>
      </c>
      <c r="W3401" t="s">
        <v>60</v>
      </c>
      <c r="X3401" t="s">
        <v>143</v>
      </c>
      <c r="Y3401" s="2">
        <v>10.64</v>
      </c>
      <c r="Z3401" s="2">
        <v>10.64</v>
      </c>
      <c r="AA3401" s="2">
        <v>10.64</v>
      </c>
      <c r="AB3401" s="2">
        <v>0</v>
      </c>
    </row>
    <row r="3402" spans="1:28" x14ac:dyDescent="0.25">
      <c r="A3402">
        <v>2029724300</v>
      </c>
      <c r="B3402" t="s">
        <v>73</v>
      </c>
      <c r="C3402" t="s">
        <v>1060</v>
      </c>
      <c r="D3402" s="5" t="str">
        <f t="shared" si="165"/>
        <v>HERHUSKY MATTHEW</v>
      </c>
      <c r="E3402" t="s">
        <v>313</v>
      </c>
      <c r="F3402" t="s">
        <v>1796</v>
      </c>
      <c r="G3402" t="s">
        <v>1797</v>
      </c>
      <c r="H3402" t="s">
        <v>1797</v>
      </c>
      <c r="I3402" s="8">
        <v>1706194</v>
      </c>
      <c r="J3402" t="s">
        <v>72</v>
      </c>
      <c r="K3402" t="s">
        <v>73</v>
      </c>
      <c r="L3402" t="str">
        <f t="shared" si="163"/>
        <v>MATTHEW DAUGHERTY</v>
      </c>
      <c r="M3402" t="s">
        <v>57</v>
      </c>
      <c r="N3402" s="1">
        <v>45839</v>
      </c>
      <c r="O3402" s="1">
        <v>46174</v>
      </c>
      <c r="P3402">
        <f t="shared" si="164"/>
        <v>11</v>
      </c>
      <c r="Q3402" s="1" t="s">
        <v>142</v>
      </c>
      <c r="R3402" s="1" t="s">
        <v>3570</v>
      </c>
      <c r="S3402" s="2">
        <v>173.88</v>
      </c>
      <c r="T3402">
        <v>1</v>
      </c>
      <c r="U3402" t="s">
        <v>58</v>
      </c>
      <c r="V3402" s="4">
        <v>0.375</v>
      </c>
      <c r="W3402" t="s">
        <v>60</v>
      </c>
      <c r="X3402" t="s">
        <v>143</v>
      </c>
      <c r="Y3402" s="2">
        <v>65.2</v>
      </c>
      <c r="Z3402" s="2">
        <v>65.2</v>
      </c>
      <c r="AA3402" s="2">
        <v>65.2</v>
      </c>
      <c r="AB3402" s="2">
        <v>0</v>
      </c>
    </row>
    <row r="3403" spans="1:28" x14ac:dyDescent="0.25">
      <c r="A3403">
        <v>2029310163</v>
      </c>
      <c r="B3403" t="s">
        <v>346</v>
      </c>
      <c r="C3403" t="s">
        <v>1589</v>
      </c>
      <c r="D3403" s="5" t="str">
        <f t="shared" si="165"/>
        <v>RUTHERFORD MELISSA</v>
      </c>
      <c r="E3403" t="s">
        <v>106</v>
      </c>
      <c r="F3403" t="s">
        <v>1796</v>
      </c>
      <c r="G3403" t="s">
        <v>1797</v>
      </c>
      <c r="H3403" t="s">
        <v>1797</v>
      </c>
      <c r="I3403" s="8">
        <v>8977234</v>
      </c>
      <c r="J3403" t="s">
        <v>90</v>
      </c>
      <c r="K3403" t="s">
        <v>91</v>
      </c>
      <c r="L3403" t="str">
        <f t="shared" si="163"/>
        <v>RYAN CALTAGIRONE</v>
      </c>
      <c r="M3403" t="s">
        <v>57</v>
      </c>
      <c r="N3403" s="1">
        <v>45839</v>
      </c>
      <c r="O3403" s="1">
        <v>46174</v>
      </c>
      <c r="P3403">
        <f t="shared" si="164"/>
        <v>11</v>
      </c>
      <c r="Q3403" s="1" t="s">
        <v>142</v>
      </c>
      <c r="R3403" s="1" t="s">
        <v>3570</v>
      </c>
      <c r="S3403" s="2">
        <v>86.96</v>
      </c>
      <c r="T3403">
        <v>1</v>
      </c>
      <c r="U3403" t="s">
        <v>58</v>
      </c>
      <c r="V3403" s="4">
        <v>0.375</v>
      </c>
      <c r="W3403" t="s">
        <v>60</v>
      </c>
      <c r="X3403" t="s">
        <v>143</v>
      </c>
      <c r="Y3403" s="2">
        <v>32.61</v>
      </c>
      <c r="Z3403" s="2">
        <v>32.61</v>
      </c>
      <c r="AA3403" s="2">
        <v>32.61</v>
      </c>
      <c r="AB3403" s="2">
        <v>0</v>
      </c>
    </row>
    <row r="3404" spans="1:28" x14ac:dyDescent="0.25">
      <c r="A3404">
        <v>2029622550</v>
      </c>
      <c r="B3404" t="s">
        <v>1594</v>
      </c>
      <c r="C3404" t="s">
        <v>219</v>
      </c>
      <c r="D3404" s="5" t="str">
        <f t="shared" si="165"/>
        <v>MILBURN DILLON</v>
      </c>
      <c r="E3404" t="s">
        <v>52</v>
      </c>
      <c r="F3404" t="s">
        <v>1796</v>
      </c>
      <c r="G3404" t="s">
        <v>1797</v>
      </c>
      <c r="H3404" t="s">
        <v>1797</v>
      </c>
      <c r="I3404" s="8">
        <v>15950276</v>
      </c>
      <c r="J3404" t="s">
        <v>854</v>
      </c>
      <c r="K3404" t="s">
        <v>855</v>
      </c>
      <c r="L3404" t="str">
        <f t="shared" si="163"/>
        <v>Ryan Stocker</v>
      </c>
      <c r="M3404" t="s">
        <v>57</v>
      </c>
      <c r="N3404" s="1">
        <v>45839</v>
      </c>
      <c r="O3404" s="1">
        <v>46174</v>
      </c>
      <c r="P3404">
        <f t="shared" si="164"/>
        <v>11</v>
      </c>
      <c r="Q3404" s="1" t="s">
        <v>142</v>
      </c>
      <c r="R3404" s="1" t="s">
        <v>3570</v>
      </c>
      <c r="S3404" s="2">
        <v>36.11</v>
      </c>
      <c r="T3404">
        <v>1</v>
      </c>
      <c r="U3404" t="s">
        <v>58</v>
      </c>
      <c r="V3404" s="4">
        <v>0.375</v>
      </c>
      <c r="W3404" t="s">
        <v>60</v>
      </c>
      <c r="X3404" t="s">
        <v>143</v>
      </c>
      <c r="Y3404" s="2">
        <v>13.54</v>
      </c>
      <c r="Z3404" s="2">
        <v>13.54</v>
      </c>
      <c r="AA3404" s="2">
        <v>13.54</v>
      </c>
      <c r="AB3404" s="2">
        <v>0</v>
      </c>
    </row>
    <row r="3405" spans="1:28" x14ac:dyDescent="0.25">
      <c r="A3405">
        <v>2029484337</v>
      </c>
      <c r="B3405" t="s">
        <v>248</v>
      </c>
      <c r="C3405" t="s">
        <v>2206</v>
      </c>
      <c r="D3405" s="5" t="str">
        <f t="shared" si="165"/>
        <v>GARCIA CYNTHIA</v>
      </c>
      <c r="E3405" t="s">
        <v>82</v>
      </c>
      <c r="F3405" t="s">
        <v>1796</v>
      </c>
      <c r="G3405" t="s">
        <v>1797</v>
      </c>
      <c r="H3405" t="s">
        <v>1797</v>
      </c>
      <c r="I3405" s="8">
        <v>19396223</v>
      </c>
      <c r="J3405" t="s">
        <v>158</v>
      </c>
      <c r="K3405" t="s">
        <v>159</v>
      </c>
      <c r="L3405" t="str">
        <f t="shared" si="163"/>
        <v>Saadia Abdul</v>
      </c>
      <c r="M3405" t="s">
        <v>57</v>
      </c>
      <c r="N3405" s="1">
        <v>45839</v>
      </c>
      <c r="O3405" s="1">
        <v>46174</v>
      </c>
      <c r="P3405">
        <f t="shared" si="164"/>
        <v>11</v>
      </c>
      <c r="Q3405" s="1" t="s">
        <v>142</v>
      </c>
      <c r="R3405" s="1" t="s">
        <v>3570</v>
      </c>
      <c r="S3405" s="2">
        <v>58.48</v>
      </c>
      <c r="T3405">
        <v>1</v>
      </c>
      <c r="U3405" t="s">
        <v>58</v>
      </c>
      <c r="V3405" s="4">
        <v>0.375</v>
      </c>
      <c r="W3405" t="s">
        <v>60</v>
      </c>
      <c r="X3405" t="s">
        <v>143</v>
      </c>
      <c r="Y3405" s="2">
        <v>21.93</v>
      </c>
      <c r="Z3405" s="2">
        <v>21.93</v>
      </c>
      <c r="AA3405" s="2">
        <v>21.93</v>
      </c>
      <c r="AB3405" s="2">
        <v>0</v>
      </c>
    </row>
    <row r="3406" spans="1:28" x14ac:dyDescent="0.25">
      <c r="A3406">
        <v>2029596305</v>
      </c>
      <c r="B3406" t="s">
        <v>1683</v>
      </c>
      <c r="C3406" t="s">
        <v>2210</v>
      </c>
      <c r="D3406" s="5" t="str">
        <f t="shared" si="165"/>
        <v>ANDREWS GINA</v>
      </c>
      <c r="E3406" t="s">
        <v>82</v>
      </c>
      <c r="F3406" t="s">
        <v>1796</v>
      </c>
      <c r="G3406" t="s">
        <v>1797</v>
      </c>
      <c r="H3406" t="s">
        <v>1797</v>
      </c>
      <c r="I3406" s="8">
        <v>19396223</v>
      </c>
      <c r="J3406" t="s">
        <v>158</v>
      </c>
      <c r="K3406" t="s">
        <v>159</v>
      </c>
      <c r="L3406" t="str">
        <f t="shared" si="163"/>
        <v>Saadia Abdul</v>
      </c>
      <c r="M3406" t="s">
        <v>57</v>
      </c>
      <c r="N3406" s="1">
        <v>45839</v>
      </c>
      <c r="O3406" s="1">
        <v>46174</v>
      </c>
      <c r="P3406">
        <f t="shared" si="164"/>
        <v>11</v>
      </c>
      <c r="Q3406" s="1" t="s">
        <v>142</v>
      </c>
      <c r="R3406" s="1" t="s">
        <v>3570</v>
      </c>
      <c r="S3406" s="2">
        <v>68.48</v>
      </c>
      <c r="T3406">
        <v>1</v>
      </c>
      <c r="U3406" t="s">
        <v>58</v>
      </c>
      <c r="V3406" s="4">
        <v>0.375</v>
      </c>
      <c r="W3406" t="s">
        <v>60</v>
      </c>
      <c r="X3406" t="s">
        <v>143</v>
      </c>
      <c r="Y3406" s="2">
        <v>25.68</v>
      </c>
      <c r="Z3406" s="2">
        <v>25.68</v>
      </c>
      <c r="AA3406" s="2">
        <v>25.68</v>
      </c>
      <c r="AB3406" s="2">
        <v>0</v>
      </c>
    </row>
    <row r="3407" spans="1:28" x14ac:dyDescent="0.25">
      <c r="A3407">
        <v>2029704728</v>
      </c>
      <c r="B3407" t="s">
        <v>112</v>
      </c>
      <c r="C3407" t="s">
        <v>2213</v>
      </c>
      <c r="D3407" s="5" t="str">
        <f t="shared" si="165"/>
        <v>KUBAL WILLIAM</v>
      </c>
      <c r="E3407" t="s">
        <v>82</v>
      </c>
      <c r="F3407" t="s">
        <v>1796</v>
      </c>
      <c r="G3407" t="s">
        <v>1797</v>
      </c>
      <c r="H3407" t="s">
        <v>1797</v>
      </c>
      <c r="I3407" s="8">
        <v>19396223</v>
      </c>
      <c r="J3407" t="s">
        <v>158</v>
      </c>
      <c r="K3407" t="s">
        <v>159</v>
      </c>
      <c r="L3407" t="str">
        <f t="shared" si="163"/>
        <v>Saadia Abdul</v>
      </c>
      <c r="M3407" t="s">
        <v>57</v>
      </c>
      <c r="N3407" s="1">
        <v>45839</v>
      </c>
      <c r="O3407" s="1">
        <v>46174</v>
      </c>
      <c r="P3407">
        <f t="shared" si="164"/>
        <v>11</v>
      </c>
      <c r="Q3407" s="1" t="s">
        <v>142</v>
      </c>
      <c r="R3407" s="1" t="s">
        <v>3570</v>
      </c>
      <c r="S3407" s="2">
        <v>257.49</v>
      </c>
      <c r="T3407">
        <v>1</v>
      </c>
      <c r="U3407" t="s">
        <v>58</v>
      </c>
      <c r="V3407" s="4">
        <v>0.375</v>
      </c>
      <c r="W3407" t="s">
        <v>60</v>
      </c>
      <c r="X3407" t="s">
        <v>143</v>
      </c>
      <c r="Y3407" s="2">
        <v>96.56</v>
      </c>
      <c r="Z3407" s="2">
        <v>96.56</v>
      </c>
      <c r="AA3407" s="2">
        <v>96.56</v>
      </c>
      <c r="AB3407" s="2">
        <v>0</v>
      </c>
    </row>
    <row r="3408" spans="1:28" x14ac:dyDescent="0.25">
      <c r="A3408">
        <v>2029714406</v>
      </c>
      <c r="B3408" t="s">
        <v>1984</v>
      </c>
      <c r="C3408" t="s">
        <v>1795</v>
      </c>
      <c r="D3408" s="5" t="str">
        <f t="shared" si="165"/>
        <v>MENDOZA COLETTE</v>
      </c>
      <c r="E3408" t="s">
        <v>82</v>
      </c>
      <c r="F3408" t="s">
        <v>1796</v>
      </c>
      <c r="G3408" t="s">
        <v>1797</v>
      </c>
      <c r="H3408" t="s">
        <v>1797</v>
      </c>
      <c r="I3408" s="8">
        <v>19396223</v>
      </c>
      <c r="J3408" t="s">
        <v>158</v>
      </c>
      <c r="K3408" t="s">
        <v>159</v>
      </c>
      <c r="L3408" t="str">
        <f t="shared" si="163"/>
        <v>Saadia Abdul</v>
      </c>
      <c r="M3408" t="s">
        <v>57</v>
      </c>
      <c r="N3408" s="1">
        <v>45839</v>
      </c>
      <c r="O3408" s="1">
        <v>46174</v>
      </c>
      <c r="P3408">
        <f t="shared" si="164"/>
        <v>11</v>
      </c>
      <c r="Q3408" s="1" t="s">
        <v>142</v>
      </c>
      <c r="R3408" s="1" t="s">
        <v>3570</v>
      </c>
      <c r="S3408" s="2">
        <v>77.48</v>
      </c>
      <c r="T3408">
        <v>1</v>
      </c>
      <c r="U3408" t="s">
        <v>58</v>
      </c>
      <c r="V3408" s="4">
        <v>0.375</v>
      </c>
      <c r="W3408" t="s">
        <v>60</v>
      </c>
      <c r="X3408" t="s">
        <v>143</v>
      </c>
      <c r="Y3408" s="2">
        <v>29.06</v>
      </c>
      <c r="Z3408" s="2">
        <v>29.06</v>
      </c>
      <c r="AA3408" s="2">
        <v>29.06</v>
      </c>
      <c r="AB3408" s="2">
        <v>0</v>
      </c>
    </row>
    <row r="3409" spans="1:28" x14ac:dyDescent="0.25">
      <c r="A3409">
        <v>2029395480</v>
      </c>
      <c r="B3409" t="s">
        <v>2375</v>
      </c>
      <c r="C3409" t="s">
        <v>2376</v>
      </c>
      <c r="D3409" s="5" t="str">
        <f t="shared" si="165"/>
        <v>DEPNER AUBREE</v>
      </c>
      <c r="E3409" t="s">
        <v>191</v>
      </c>
      <c r="F3409" t="s">
        <v>734</v>
      </c>
      <c r="G3409" t="s">
        <v>746</v>
      </c>
      <c r="H3409" t="s">
        <v>746</v>
      </c>
      <c r="I3409" s="8">
        <v>8307933</v>
      </c>
      <c r="J3409" t="s">
        <v>114</v>
      </c>
      <c r="K3409" t="s">
        <v>115</v>
      </c>
      <c r="L3409" t="str">
        <f t="shared" si="163"/>
        <v>GREGORY TEIPEL</v>
      </c>
      <c r="M3409" t="s">
        <v>57</v>
      </c>
      <c r="N3409" s="1">
        <v>45839</v>
      </c>
      <c r="O3409" s="1">
        <v>46174</v>
      </c>
      <c r="P3409">
        <f t="shared" si="164"/>
        <v>11</v>
      </c>
      <c r="Q3409" s="1" t="s">
        <v>142</v>
      </c>
      <c r="R3409" s="1" t="s">
        <v>3570</v>
      </c>
      <c r="S3409" s="2">
        <v>117.08</v>
      </c>
      <c r="T3409">
        <v>1</v>
      </c>
      <c r="U3409" t="s">
        <v>58</v>
      </c>
      <c r="V3409" s="3">
        <v>0.9</v>
      </c>
      <c r="W3409" t="s">
        <v>60</v>
      </c>
      <c r="X3409" t="s">
        <v>143</v>
      </c>
      <c r="Y3409" s="2">
        <v>105.37</v>
      </c>
      <c r="Z3409" s="2">
        <v>105.37</v>
      </c>
      <c r="AA3409" s="2">
        <v>105.37</v>
      </c>
      <c r="AB3409" s="2">
        <v>0</v>
      </c>
    </row>
    <row r="3410" spans="1:28" x14ac:dyDescent="0.25">
      <c r="A3410">
        <v>2029609656</v>
      </c>
      <c r="B3410" t="s">
        <v>97</v>
      </c>
      <c r="C3410" t="s">
        <v>2598</v>
      </c>
      <c r="D3410" s="5" t="str">
        <f t="shared" si="165"/>
        <v>HARPER JOHN</v>
      </c>
      <c r="E3410" t="s">
        <v>110</v>
      </c>
      <c r="F3410" t="s">
        <v>734</v>
      </c>
      <c r="G3410" t="s">
        <v>746</v>
      </c>
      <c r="H3410" t="s">
        <v>746</v>
      </c>
      <c r="I3410" s="8">
        <v>8307933</v>
      </c>
      <c r="J3410" t="s">
        <v>114</v>
      </c>
      <c r="K3410" t="s">
        <v>115</v>
      </c>
      <c r="L3410" t="str">
        <f t="shared" si="163"/>
        <v>GREGORY TEIPEL</v>
      </c>
      <c r="M3410" t="s">
        <v>57</v>
      </c>
      <c r="N3410" s="1">
        <v>45845</v>
      </c>
      <c r="O3410" s="1">
        <v>46180</v>
      </c>
      <c r="P3410">
        <f t="shared" si="164"/>
        <v>11</v>
      </c>
      <c r="Q3410" s="1" t="s">
        <v>142</v>
      </c>
      <c r="R3410" s="1" t="s">
        <v>3570</v>
      </c>
      <c r="S3410" s="2">
        <v>35.85</v>
      </c>
      <c r="T3410">
        <v>1</v>
      </c>
      <c r="U3410" t="s">
        <v>58</v>
      </c>
      <c r="V3410" s="3">
        <v>0.9</v>
      </c>
      <c r="W3410" t="s">
        <v>60</v>
      </c>
      <c r="X3410" t="s">
        <v>143</v>
      </c>
      <c r="Y3410" s="2">
        <v>32.26</v>
      </c>
      <c r="Z3410" s="2">
        <v>32.26</v>
      </c>
      <c r="AA3410" s="2">
        <v>32.26</v>
      </c>
      <c r="AB3410" s="2">
        <v>0</v>
      </c>
    </row>
    <row r="3411" spans="1:28" x14ac:dyDescent="0.25">
      <c r="A3411">
        <v>2029286360</v>
      </c>
      <c r="B3411" t="s">
        <v>112</v>
      </c>
      <c r="C3411" t="s">
        <v>2364</v>
      </c>
      <c r="D3411" s="5" t="str">
        <f t="shared" si="165"/>
        <v>WEATHERSTONE WILLIAM</v>
      </c>
      <c r="E3411" t="s">
        <v>110</v>
      </c>
      <c r="F3411" t="s">
        <v>734</v>
      </c>
      <c r="G3411" t="s">
        <v>746</v>
      </c>
      <c r="H3411" t="s">
        <v>746</v>
      </c>
      <c r="I3411" s="8">
        <v>1706194</v>
      </c>
      <c r="J3411" t="s">
        <v>72</v>
      </c>
      <c r="K3411" t="s">
        <v>73</v>
      </c>
      <c r="L3411" t="str">
        <f t="shared" si="163"/>
        <v>MATTHEW DAUGHERTY</v>
      </c>
      <c r="M3411" t="s">
        <v>57</v>
      </c>
      <c r="N3411" s="1">
        <v>45839</v>
      </c>
      <c r="O3411" s="1">
        <v>46174</v>
      </c>
      <c r="P3411">
        <f t="shared" si="164"/>
        <v>11</v>
      </c>
      <c r="Q3411" s="1" t="s">
        <v>142</v>
      </c>
      <c r="R3411" s="1" t="s">
        <v>3570</v>
      </c>
      <c r="S3411" s="2">
        <v>163.25</v>
      </c>
      <c r="T3411">
        <v>1</v>
      </c>
      <c r="U3411" t="s">
        <v>58</v>
      </c>
      <c r="V3411" s="3">
        <v>0.9</v>
      </c>
      <c r="W3411" t="s">
        <v>60</v>
      </c>
      <c r="X3411" t="s">
        <v>143</v>
      </c>
      <c r="Y3411" s="2">
        <v>146.91999999999999</v>
      </c>
      <c r="Z3411" s="2">
        <v>146.91999999999999</v>
      </c>
      <c r="AA3411" s="2">
        <v>146.91999999999999</v>
      </c>
      <c r="AB3411" s="2">
        <v>0</v>
      </c>
    </row>
    <row r="3412" spans="1:28" x14ac:dyDescent="0.25">
      <c r="A3412">
        <v>2029684369</v>
      </c>
      <c r="B3412" t="s">
        <v>937</v>
      </c>
      <c r="C3412" t="s">
        <v>1146</v>
      </c>
      <c r="D3412" s="5" t="str">
        <f t="shared" si="165"/>
        <v>ROSS CAMERON</v>
      </c>
      <c r="E3412" t="s">
        <v>110</v>
      </c>
      <c r="F3412" t="s">
        <v>734</v>
      </c>
      <c r="G3412" t="s">
        <v>746</v>
      </c>
      <c r="H3412" t="s">
        <v>746</v>
      </c>
      <c r="I3412" s="8">
        <v>1706194</v>
      </c>
      <c r="J3412" t="s">
        <v>72</v>
      </c>
      <c r="K3412" t="s">
        <v>73</v>
      </c>
      <c r="L3412" t="str">
        <f t="shared" si="163"/>
        <v>MATTHEW DAUGHERTY</v>
      </c>
      <c r="M3412" t="s">
        <v>57</v>
      </c>
      <c r="N3412" s="1">
        <v>45839</v>
      </c>
      <c r="O3412" s="1">
        <v>46174</v>
      </c>
      <c r="P3412">
        <f t="shared" si="164"/>
        <v>11</v>
      </c>
      <c r="Q3412" s="1" t="s">
        <v>142</v>
      </c>
      <c r="R3412" s="1" t="s">
        <v>3570</v>
      </c>
      <c r="S3412" s="2">
        <v>41.88</v>
      </c>
      <c r="T3412">
        <v>1</v>
      </c>
      <c r="U3412" t="s">
        <v>58</v>
      </c>
      <c r="V3412" s="3">
        <v>0.9</v>
      </c>
      <c r="W3412" t="s">
        <v>60</v>
      </c>
      <c r="X3412" t="s">
        <v>143</v>
      </c>
      <c r="Y3412" s="2">
        <v>37.69</v>
      </c>
      <c r="Z3412" s="2">
        <v>37.69</v>
      </c>
      <c r="AA3412" s="2">
        <v>37.69</v>
      </c>
      <c r="AB3412" s="2">
        <v>0</v>
      </c>
    </row>
    <row r="3413" spans="1:28" x14ac:dyDescent="0.25">
      <c r="A3413">
        <v>2029684649</v>
      </c>
      <c r="B3413" t="s">
        <v>1053</v>
      </c>
      <c r="C3413" t="s">
        <v>1146</v>
      </c>
      <c r="D3413" s="5" t="str">
        <f t="shared" si="165"/>
        <v>ROSS ALEXIS</v>
      </c>
      <c r="E3413" t="s">
        <v>110</v>
      </c>
      <c r="F3413" t="s">
        <v>734</v>
      </c>
      <c r="G3413" t="s">
        <v>746</v>
      </c>
      <c r="H3413" t="s">
        <v>746</v>
      </c>
      <c r="I3413" s="8">
        <v>1706194</v>
      </c>
      <c r="J3413" t="s">
        <v>72</v>
      </c>
      <c r="K3413" t="s">
        <v>73</v>
      </c>
      <c r="L3413" t="str">
        <f t="shared" si="163"/>
        <v>MATTHEW DAUGHERTY</v>
      </c>
      <c r="M3413" t="s">
        <v>57</v>
      </c>
      <c r="N3413" s="1">
        <v>45839</v>
      </c>
      <c r="O3413" s="1">
        <v>46174</v>
      </c>
      <c r="P3413">
        <f t="shared" si="164"/>
        <v>11</v>
      </c>
      <c r="Q3413" s="1" t="s">
        <v>142</v>
      </c>
      <c r="R3413" s="1" t="s">
        <v>3570</v>
      </c>
      <c r="S3413" s="2">
        <v>30.75</v>
      </c>
      <c r="T3413">
        <v>1</v>
      </c>
      <c r="U3413" t="s">
        <v>58</v>
      </c>
      <c r="V3413" s="3">
        <v>0.9</v>
      </c>
      <c r="W3413" t="s">
        <v>60</v>
      </c>
      <c r="X3413" t="s">
        <v>143</v>
      </c>
      <c r="Y3413" s="2">
        <v>27.68</v>
      </c>
      <c r="Z3413" s="2">
        <v>27.68</v>
      </c>
      <c r="AA3413" s="2">
        <v>27.68</v>
      </c>
      <c r="AB3413" s="2">
        <v>0</v>
      </c>
    </row>
    <row r="3414" spans="1:28" x14ac:dyDescent="0.25">
      <c r="A3414">
        <v>2029684803</v>
      </c>
      <c r="B3414" t="s">
        <v>3131</v>
      </c>
      <c r="C3414" t="s">
        <v>1146</v>
      </c>
      <c r="D3414" s="5" t="str">
        <f t="shared" si="165"/>
        <v>ROSS JANIYA</v>
      </c>
      <c r="E3414" t="s">
        <v>110</v>
      </c>
      <c r="F3414" t="s">
        <v>734</v>
      </c>
      <c r="G3414" t="s">
        <v>746</v>
      </c>
      <c r="H3414" t="s">
        <v>746</v>
      </c>
      <c r="I3414" s="8">
        <v>1706194</v>
      </c>
      <c r="J3414" t="s">
        <v>72</v>
      </c>
      <c r="K3414" t="s">
        <v>73</v>
      </c>
      <c r="L3414" t="str">
        <f t="shared" si="163"/>
        <v>MATTHEW DAUGHERTY</v>
      </c>
      <c r="M3414" t="s">
        <v>57</v>
      </c>
      <c r="N3414" s="1">
        <v>45839</v>
      </c>
      <c r="O3414" s="1">
        <v>46174</v>
      </c>
      <c r="P3414">
        <f t="shared" si="164"/>
        <v>11</v>
      </c>
      <c r="Q3414" s="1" t="s">
        <v>142</v>
      </c>
      <c r="R3414" s="1" t="s">
        <v>3570</v>
      </c>
      <c r="S3414" s="2">
        <v>30.75</v>
      </c>
      <c r="T3414">
        <v>1</v>
      </c>
      <c r="U3414" t="s">
        <v>58</v>
      </c>
      <c r="V3414" s="3">
        <v>0.9</v>
      </c>
      <c r="W3414" t="s">
        <v>60</v>
      </c>
      <c r="X3414" t="s">
        <v>143</v>
      </c>
      <c r="Y3414" s="2">
        <v>27.68</v>
      </c>
      <c r="Z3414" s="2">
        <v>27.68</v>
      </c>
      <c r="AA3414" s="2">
        <v>27.68</v>
      </c>
      <c r="AB3414" s="2">
        <v>0</v>
      </c>
    </row>
    <row r="3415" spans="1:28" x14ac:dyDescent="0.25">
      <c r="A3415">
        <v>2029724301</v>
      </c>
      <c r="B3415" t="s">
        <v>73</v>
      </c>
      <c r="C3415" t="s">
        <v>1060</v>
      </c>
      <c r="D3415" s="5" t="str">
        <f t="shared" si="165"/>
        <v>HERHUSKY MATTHEW</v>
      </c>
      <c r="E3415" t="s">
        <v>313</v>
      </c>
      <c r="F3415" t="s">
        <v>734</v>
      </c>
      <c r="G3415" t="s">
        <v>746</v>
      </c>
      <c r="H3415" t="s">
        <v>746</v>
      </c>
      <c r="I3415" s="8">
        <v>1706194</v>
      </c>
      <c r="J3415" t="s">
        <v>72</v>
      </c>
      <c r="K3415" t="s">
        <v>73</v>
      </c>
      <c r="L3415" t="str">
        <f t="shared" si="163"/>
        <v>MATTHEW DAUGHERTY</v>
      </c>
      <c r="M3415" t="s">
        <v>57</v>
      </c>
      <c r="N3415" s="1">
        <v>45839</v>
      </c>
      <c r="O3415" s="1">
        <v>46174</v>
      </c>
      <c r="P3415">
        <f t="shared" si="164"/>
        <v>11</v>
      </c>
      <c r="Q3415" s="1" t="s">
        <v>142</v>
      </c>
      <c r="R3415" s="1" t="s">
        <v>3570</v>
      </c>
      <c r="S3415" s="2">
        <v>19.100000000000001</v>
      </c>
      <c r="T3415">
        <v>1</v>
      </c>
      <c r="U3415" t="s">
        <v>58</v>
      </c>
      <c r="V3415" s="3">
        <v>0.9</v>
      </c>
      <c r="W3415" t="s">
        <v>60</v>
      </c>
      <c r="X3415" t="s">
        <v>143</v>
      </c>
      <c r="Y3415" s="2">
        <v>17.190000000000001</v>
      </c>
      <c r="Z3415" s="2">
        <v>17.190000000000001</v>
      </c>
      <c r="AA3415" s="2">
        <v>17.190000000000001</v>
      </c>
      <c r="AB3415" s="2">
        <v>0</v>
      </c>
    </row>
    <row r="3416" spans="1:28" x14ac:dyDescent="0.25">
      <c r="A3416">
        <v>2029654128</v>
      </c>
      <c r="B3416" t="s">
        <v>3129</v>
      </c>
      <c r="C3416" t="s">
        <v>3130</v>
      </c>
      <c r="D3416" s="5" t="str">
        <f t="shared" si="165"/>
        <v>WELDEGEBRIEL ADHANET</v>
      </c>
      <c r="E3416" t="s">
        <v>177</v>
      </c>
      <c r="F3416" t="s">
        <v>734</v>
      </c>
      <c r="G3416" t="s">
        <v>746</v>
      </c>
      <c r="H3416" t="s">
        <v>746</v>
      </c>
      <c r="I3416" s="8">
        <v>5442438</v>
      </c>
      <c r="J3416" t="s">
        <v>178</v>
      </c>
      <c r="K3416" t="s">
        <v>179</v>
      </c>
      <c r="L3416" t="str">
        <f t="shared" si="163"/>
        <v>Ronald Max</v>
      </c>
      <c r="M3416" t="s">
        <v>57</v>
      </c>
      <c r="N3416" s="1">
        <v>45839</v>
      </c>
      <c r="O3416" s="1">
        <v>46174</v>
      </c>
      <c r="P3416">
        <f t="shared" si="164"/>
        <v>11</v>
      </c>
      <c r="Q3416" s="1" t="s">
        <v>142</v>
      </c>
      <c r="R3416" s="1" t="s">
        <v>3570</v>
      </c>
      <c r="S3416" s="2">
        <v>54.92</v>
      </c>
      <c r="T3416">
        <v>1</v>
      </c>
      <c r="U3416" t="s">
        <v>58</v>
      </c>
      <c r="V3416" s="3">
        <v>0.9</v>
      </c>
      <c r="W3416" t="s">
        <v>60</v>
      </c>
      <c r="X3416" t="s">
        <v>143</v>
      </c>
      <c r="Y3416" s="2">
        <v>49.43</v>
      </c>
      <c r="Z3416" s="2">
        <v>49.43</v>
      </c>
      <c r="AA3416" s="2">
        <v>49.43</v>
      </c>
      <c r="AB3416" s="2">
        <v>0</v>
      </c>
    </row>
    <row r="3417" spans="1:28" x14ac:dyDescent="0.25">
      <c r="A3417">
        <v>2029622552</v>
      </c>
      <c r="B3417" t="s">
        <v>1594</v>
      </c>
      <c r="C3417" t="s">
        <v>219</v>
      </c>
      <c r="D3417" s="5" t="str">
        <f t="shared" si="165"/>
        <v>MILBURN DILLON</v>
      </c>
      <c r="E3417" t="s">
        <v>52</v>
      </c>
      <c r="F3417" t="s">
        <v>734</v>
      </c>
      <c r="G3417" t="s">
        <v>746</v>
      </c>
      <c r="H3417" t="s">
        <v>746</v>
      </c>
      <c r="I3417" s="8">
        <v>15950276</v>
      </c>
      <c r="J3417" t="s">
        <v>854</v>
      </c>
      <c r="K3417" t="s">
        <v>855</v>
      </c>
      <c r="L3417" t="str">
        <f t="shared" si="163"/>
        <v>Ryan Stocker</v>
      </c>
      <c r="M3417" t="s">
        <v>57</v>
      </c>
      <c r="N3417" s="1">
        <v>45839</v>
      </c>
      <c r="O3417" s="1">
        <v>46174</v>
      </c>
      <c r="P3417">
        <f t="shared" si="164"/>
        <v>11</v>
      </c>
      <c r="Q3417" s="1" t="s">
        <v>142</v>
      </c>
      <c r="R3417" s="1" t="s">
        <v>3570</v>
      </c>
      <c r="S3417" s="2">
        <v>16.63</v>
      </c>
      <c r="T3417">
        <v>1</v>
      </c>
      <c r="U3417" t="s">
        <v>58</v>
      </c>
      <c r="V3417" s="3">
        <v>0.9</v>
      </c>
      <c r="W3417" t="s">
        <v>60</v>
      </c>
      <c r="X3417" t="s">
        <v>143</v>
      </c>
      <c r="Y3417" s="2">
        <v>14.97</v>
      </c>
      <c r="Z3417" s="2">
        <v>14.97</v>
      </c>
      <c r="AA3417" s="2">
        <v>14.97</v>
      </c>
      <c r="AB3417" s="2">
        <v>0</v>
      </c>
    </row>
    <row r="3418" spans="1:28" x14ac:dyDescent="0.25">
      <c r="A3418">
        <v>2029622551</v>
      </c>
      <c r="B3418" t="s">
        <v>1594</v>
      </c>
      <c r="C3418" t="s">
        <v>219</v>
      </c>
      <c r="D3418" s="5" t="str">
        <f t="shared" si="165"/>
        <v>MILBURN DILLON</v>
      </c>
      <c r="E3418" t="s">
        <v>52</v>
      </c>
      <c r="F3418" t="s">
        <v>53</v>
      </c>
      <c r="G3418" t="s">
        <v>138</v>
      </c>
      <c r="H3418" t="s">
        <v>138</v>
      </c>
      <c r="I3418" s="8">
        <v>15950276</v>
      </c>
      <c r="J3418" t="s">
        <v>854</v>
      </c>
      <c r="K3418" t="s">
        <v>855</v>
      </c>
      <c r="L3418" t="str">
        <f t="shared" si="163"/>
        <v>Ryan Stocker</v>
      </c>
      <c r="M3418" t="s">
        <v>57</v>
      </c>
      <c r="N3418" s="1">
        <v>45839</v>
      </c>
      <c r="O3418" s="1">
        <v>46174</v>
      </c>
      <c r="P3418">
        <f t="shared" si="164"/>
        <v>11</v>
      </c>
      <c r="Q3418" s="1" t="s">
        <v>142</v>
      </c>
      <c r="R3418" s="1" t="s">
        <v>3570</v>
      </c>
      <c r="S3418" s="2">
        <v>46.56</v>
      </c>
      <c r="T3418">
        <v>1</v>
      </c>
      <c r="U3418" t="s">
        <v>58</v>
      </c>
      <c r="V3418" s="3">
        <v>0.6</v>
      </c>
      <c r="W3418" t="s">
        <v>60</v>
      </c>
      <c r="X3418" t="s">
        <v>143</v>
      </c>
      <c r="Y3418" s="2">
        <v>27.94</v>
      </c>
      <c r="Z3418" s="2">
        <v>27.94</v>
      </c>
      <c r="AA3418" s="2">
        <v>27.94</v>
      </c>
      <c r="AB3418" s="2">
        <v>0</v>
      </c>
    </row>
    <row r="3419" spans="1:28" x14ac:dyDescent="0.25">
      <c r="A3419">
        <v>2029409634</v>
      </c>
      <c r="B3419" t="s">
        <v>1590</v>
      </c>
      <c r="C3419" t="s">
        <v>1591</v>
      </c>
      <c r="D3419" s="5" t="str">
        <f t="shared" si="165"/>
        <v>ABDELFATTAH GARGAR</v>
      </c>
      <c r="E3419" t="s">
        <v>52</v>
      </c>
      <c r="F3419" t="s">
        <v>53</v>
      </c>
      <c r="G3419" t="s">
        <v>54</v>
      </c>
      <c r="H3419" t="s">
        <v>54</v>
      </c>
      <c r="I3419" s="8" t="s">
        <v>3541</v>
      </c>
      <c r="J3419" t="s">
        <v>877</v>
      </c>
      <c r="K3419" t="s">
        <v>97</v>
      </c>
      <c r="L3419" t="str">
        <f t="shared" si="163"/>
        <v>JOHN ROKEN</v>
      </c>
      <c r="M3419" t="s">
        <v>57</v>
      </c>
      <c r="N3419" s="1">
        <v>45839</v>
      </c>
      <c r="O3419" s="1">
        <v>46174</v>
      </c>
      <c r="P3419">
        <f t="shared" si="164"/>
        <v>11</v>
      </c>
      <c r="Q3419" s="1" t="s">
        <v>142</v>
      </c>
      <c r="R3419" s="1" t="s">
        <v>3570</v>
      </c>
      <c r="S3419" s="2">
        <v>51.62</v>
      </c>
      <c r="T3419">
        <v>1</v>
      </c>
      <c r="U3419" t="s">
        <v>58</v>
      </c>
      <c r="V3419" s="3">
        <v>0.6</v>
      </c>
      <c r="W3419" t="s">
        <v>60</v>
      </c>
      <c r="X3419" t="s">
        <v>143</v>
      </c>
      <c r="Y3419" s="2">
        <v>30.97</v>
      </c>
      <c r="Z3419" s="2">
        <v>30.97</v>
      </c>
      <c r="AA3419" s="2">
        <v>30.97</v>
      </c>
      <c r="AB3419" s="2">
        <v>0</v>
      </c>
    </row>
    <row r="3420" spans="1:28" x14ac:dyDescent="0.25">
      <c r="A3420">
        <v>2029310164</v>
      </c>
      <c r="B3420" t="s">
        <v>346</v>
      </c>
      <c r="C3420" t="s">
        <v>1589</v>
      </c>
      <c r="D3420" s="5" t="str">
        <f t="shared" si="165"/>
        <v>RUTHERFORD MELISSA</v>
      </c>
      <c r="E3420" t="s">
        <v>106</v>
      </c>
      <c r="F3420" t="s">
        <v>53</v>
      </c>
      <c r="G3420" t="s">
        <v>54</v>
      </c>
      <c r="H3420" t="s">
        <v>54</v>
      </c>
      <c r="I3420" s="8">
        <v>8977234</v>
      </c>
      <c r="J3420" t="s">
        <v>90</v>
      </c>
      <c r="K3420" t="s">
        <v>91</v>
      </c>
      <c r="L3420" t="str">
        <f t="shared" si="163"/>
        <v>RYAN CALTAGIRONE</v>
      </c>
      <c r="M3420" t="s">
        <v>57</v>
      </c>
      <c r="N3420" s="1">
        <v>45839</v>
      </c>
      <c r="O3420" s="1">
        <v>46174</v>
      </c>
      <c r="P3420">
        <f t="shared" si="164"/>
        <v>11</v>
      </c>
      <c r="Q3420" s="1" t="s">
        <v>142</v>
      </c>
      <c r="R3420" s="1" t="s">
        <v>3570</v>
      </c>
      <c r="S3420" s="2">
        <v>27.64</v>
      </c>
      <c r="T3420">
        <v>1</v>
      </c>
      <c r="U3420" t="s">
        <v>58</v>
      </c>
      <c r="V3420" s="3">
        <v>0.6</v>
      </c>
      <c r="W3420" t="s">
        <v>60</v>
      </c>
      <c r="X3420" t="s">
        <v>143</v>
      </c>
      <c r="Y3420" s="2">
        <v>16.579999999999998</v>
      </c>
      <c r="Z3420" s="2">
        <v>16.579999999999998</v>
      </c>
      <c r="AA3420" s="2">
        <v>16.579999999999998</v>
      </c>
      <c r="AB3420" s="2">
        <v>0</v>
      </c>
    </row>
    <row r="3421" spans="1:28" x14ac:dyDescent="0.25">
      <c r="A3421">
        <v>2028840687</v>
      </c>
      <c r="B3421" t="s">
        <v>2152</v>
      </c>
      <c r="C3421" t="s">
        <v>155</v>
      </c>
      <c r="D3421" s="5" t="str">
        <f t="shared" si="165"/>
        <v>RICHARD FRAZIER</v>
      </c>
      <c r="E3421" t="s">
        <v>177</v>
      </c>
      <c r="F3421" t="s">
        <v>734</v>
      </c>
      <c r="G3421" t="s">
        <v>951</v>
      </c>
      <c r="H3421" t="s">
        <v>951</v>
      </c>
      <c r="I3421" s="8">
        <v>5442438</v>
      </c>
      <c r="J3421" t="s">
        <v>178</v>
      </c>
      <c r="K3421" t="s">
        <v>179</v>
      </c>
      <c r="L3421" t="str">
        <f t="shared" ref="L3421:L3484" si="166">CONCATENATE(K3421," ",J3421)</f>
        <v>Ronald Max</v>
      </c>
      <c r="M3421" t="s">
        <v>57</v>
      </c>
      <c r="N3421" s="1">
        <v>45809</v>
      </c>
      <c r="O3421" s="1">
        <v>46174</v>
      </c>
      <c r="P3421">
        <f t="shared" si="164"/>
        <v>12</v>
      </c>
      <c r="Q3421" s="1" t="s">
        <v>142</v>
      </c>
      <c r="R3421" s="1" t="s">
        <v>3570</v>
      </c>
      <c r="S3421" s="2">
        <v>24.61</v>
      </c>
      <c r="T3421">
        <v>1</v>
      </c>
      <c r="U3421" t="s">
        <v>58</v>
      </c>
      <c r="V3421" s="3">
        <v>0.7</v>
      </c>
      <c r="W3421" t="s">
        <v>60</v>
      </c>
      <c r="X3421" t="s">
        <v>143</v>
      </c>
      <c r="Y3421" s="2">
        <v>17.23</v>
      </c>
      <c r="Z3421" s="2">
        <v>17.23</v>
      </c>
      <c r="AA3421" s="2">
        <v>17.23</v>
      </c>
      <c r="AB3421" s="2">
        <v>0</v>
      </c>
    </row>
    <row r="3422" spans="1:28" x14ac:dyDescent="0.25">
      <c r="A3422">
        <v>2028937642</v>
      </c>
      <c r="B3422" t="s">
        <v>2352</v>
      </c>
      <c r="C3422" t="s">
        <v>2353</v>
      </c>
      <c r="D3422" s="5" t="str">
        <f t="shared" si="165"/>
        <v>NATHANIAL SODEMAN</v>
      </c>
      <c r="E3422" t="s">
        <v>177</v>
      </c>
      <c r="F3422" t="s">
        <v>734</v>
      </c>
      <c r="G3422" t="s">
        <v>951</v>
      </c>
      <c r="H3422" t="s">
        <v>951</v>
      </c>
      <c r="I3422" s="8">
        <v>5442438</v>
      </c>
      <c r="J3422" t="s">
        <v>178</v>
      </c>
      <c r="K3422" t="s">
        <v>179</v>
      </c>
      <c r="L3422" t="str">
        <f t="shared" si="166"/>
        <v>Ronald Max</v>
      </c>
      <c r="M3422" t="s">
        <v>57</v>
      </c>
      <c r="N3422" s="1">
        <v>45809</v>
      </c>
      <c r="O3422" s="1">
        <v>46174</v>
      </c>
      <c r="P3422">
        <f t="shared" si="164"/>
        <v>12</v>
      </c>
      <c r="Q3422" s="1" t="s">
        <v>142</v>
      </c>
      <c r="R3422" s="1" t="s">
        <v>3570</v>
      </c>
      <c r="S3422" s="2">
        <v>24.61</v>
      </c>
      <c r="T3422">
        <v>1</v>
      </c>
      <c r="U3422" t="s">
        <v>58</v>
      </c>
      <c r="V3422" s="3">
        <v>0.7</v>
      </c>
      <c r="W3422" t="s">
        <v>60</v>
      </c>
      <c r="X3422" t="s">
        <v>143</v>
      </c>
      <c r="Y3422" s="2">
        <v>17.23</v>
      </c>
      <c r="Z3422" s="2">
        <v>17.23</v>
      </c>
      <c r="AA3422" s="2">
        <v>17.23</v>
      </c>
      <c r="AB3422" s="2">
        <v>0</v>
      </c>
    </row>
    <row r="3423" spans="1:28" x14ac:dyDescent="0.25">
      <c r="A3423">
        <v>2028898165</v>
      </c>
      <c r="B3423" t="s">
        <v>1588</v>
      </c>
      <c r="C3423" t="s">
        <v>656</v>
      </c>
      <c r="D3423" s="5" t="str">
        <f t="shared" si="165"/>
        <v>KRISTINA BOSWORTH</v>
      </c>
      <c r="E3423" t="s">
        <v>106</v>
      </c>
      <c r="F3423" t="s">
        <v>734</v>
      </c>
      <c r="G3423" t="s">
        <v>951</v>
      </c>
      <c r="H3423" t="s">
        <v>951</v>
      </c>
      <c r="I3423" s="8">
        <v>8977234</v>
      </c>
      <c r="J3423" t="s">
        <v>90</v>
      </c>
      <c r="K3423" t="s">
        <v>91</v>
      </c>
      <c r="L3423" t="str">
        <f t="shared" si="166"/>
        <v>RYAN CALTAGIRONE</v>
      </c>
      <c r="M3423" t="s">
        <v>57</v>
      </c>
      <c r="N3423" s="1">
        <v>45809</v>
      </c>
      <c r="O3423" s="1">
        <v>46174</v>
      </c>
      <c r="P3423">
        <f t="shared" si="164"/>
        <v>12</v>
      </c>
      <c r="Q3423" s="1" t="s">
        <v>142</v>
      </c>
      <c r="R3423" s="1" t="s">
        <v>3570</v>
      </c>
      <c r="S3423" s="2">
        <v>8.3699999999999992</v>
      </c>
      <c r="T3423">
        <v>1</v>
      </c>
      <c r="U3423" t="s">
        <v>58</v>
      </c>
      <c r="V3423" s="3">
        <v>0.7</v>
      </c>
      <c r="W3423" t="s">
        <v>60</v>
      </c>
      <c r="X3423" t="s">
        <v>143</v>
      </c>
      <c r="Y3423" s="2">
        <v>5.86</v>
      </c>
      <c r="Z3423" s="2">
        <v>5.86</v>
      </c>
      <c r="AA3423" s="2">
        <v>5.86</v>
      </c>
      <c r="AB3423" s="2">
        <v>0</v>
      </c>
    </row>
    <row r="3424" spans="1:28" x14ac:dyDescent="0.25">
      <c r="A3424">
        <v>2029251257</v>
      </c>
      <c r="B3424" t="s">
        <v>2362</v>
      </c>
      <c r="C3424" t="s">
        <v>2363</v>
      </c>
      <c r="D3424" s="5" t="str">
        <f t="shared" si="165"/>
        <v>BUDSABA BOONRUANG</v>
      </c>
      <c r="E3424" t="s">
        <v>82</v>
      </c>
      <c r="F3424" t="s">
        <v>1691</v>
      </c>
      <c r="G3424" t="s">
        <v>1694</v>
      </c>
      <c r="H3424" t="s">
        <v>1694</v>
      </c>
      <c r="I3424" s="8" t="s">
        <v>3559</v>
      </c>
      <c r="J3424" t="s">
        <v>286</v>
      </c>
      <c r="K3424" t="s">
        <v>287</v>
      </c>
      <c r="L3424" t="str">
        <f t="shared" si="166"/>
        <v>VICTOR FUENTES</v>
      </c>
      <c r="M3424" t="s">
        <v>57</v>
      </c>
      <c r="N3424" s="1">
        <v>45811</v>
      </c>
      <c r="O3424" s="1">
        <v>46176</v>
      </c>
      <c r="P3424">
        <f t="shared" si="164"/>
        <v>12</v>
      </c>
      <c r="Q3424" s="1" t="s">
        <v>142</v>
      </c>
      <c r="R3424" s="1" t="s">
        <v>3570</v>
      </c>
      <c r="S3424" s="2">
        <v>226.98</v>
      </c>
      <c r="T3424">
        <v>1</v>
      </c>
      <c r="U3424" t="s">
        <v>58</v>
      </c>
      <c r="V3424" s="3">
        <v>0.38</v>
      </c>
      <c r="W3424" t="s">
        <v>60</v>
      </c>
      <c r="X3424" t="s">
        <v>143</v>
      </c>
      <c r="Y3424" s="2">
        <v>86.25</v>
      </c>
      <c r="Z3424" s="2">
        <v>86.25</v>
      </c>
      <c r="AA3424" s="2">
        <v>86.25</v>
      </c>
      <c r="AB3424" s="2">
        <v>0</v>
      </c>
    </row>
    <row r="3425" spans="1:28" x14ac:dyDescent="0.25">
      <c r="A3425">
        <v>2029251258</v>
      </c>
      <c r="B3425" t="s">
        <v>2362</v>
      </c>
      <c r="C3425" t="s">
        <v>2363</v>
      </c>
      <c r="D3425" s="5" t="str">
        <f t="shared" si="165"/>
        <v>BUDSABA BOONRUANG</v>
      </c>
      <c r="E3425" t="s">
        <v>82</v>
      </c>
      <c r="F3425" t="s">
        <v>1691</v>
      </c>
      <c r="G3425" t="s">
        <v>1695</v>
      </c>
      <c r="H3425" t="s">
        <v>1694</v>
      </c>
      <c r="I3425" s="8" t="s">
        <v>3559</v>
      </c>
      <c r="J3425" t="s">
        <v>286</v>
      </c>
      <c r="K3425" t="s">
        <v>287</v>
      </c>
      <c r="L3425" t="str">
        <f t="shared" si="166"/>
        <v>VICTOR FUENTES</v>
      </c>
      <c r="M3425" t="s">
        <v>57</v>
      </c>
      <c r="N3425" s="1">
        <v>45811</v>
      </c>
      <c r="O3425" s="1">
        <v>46176</v>
      </c>
      <c r="P3425">
        <f t="shared" si="164"/>
        <v>12</v>
      </c>
      <c r="Q3425" s="1" t="s">
        <v>142</v>
      </c>
      <c r="R3425" s="1" t="s">
        <v>3570</v>
      </c>
      <c r="S3425" s="2">
        <v>7.09</v>
      </c>
      <c r="T3425">
        <v>1</v>
      </c>
      <c r="U3425" t="s">
        <v>58</v>
      </c>
      <c r="V3425" s="3">
        <v>0.38</v>
      </c>
      <c r="W3425" t="s">
        <v>60</v>
      </c>
      <c r="X3425" t="s">
        <v>143</v>
      </c>
      <c r="Y3425" s="2">
        <v>2.69</v>
      </c>
      <c r="Z3425" s="2">
        <v>2.69</v>
      </c>
      <c r="AA3425" s="2">
        <v>2.69</v>
      </c>
      <c r="AB3425" s="2">
        <v>0</v>
      </c>
    </row>
    <row r="3426" spans="1:28" x14ac:dyDescent="0.25">
      <c r="A3426">
        <v>2028643639</v>
      </c>
      <c r="B3426" t="s">
        <v>1760</v>
      </c>
      <c r="C3426" t="s">
        <v>266</v>
      </c>
      <c r="D3426" s="5" t="str">
        <f t="shared" si="165"/>
        <v>COLLEEN SCHULZE</v>
      </c>
      <c r="E3426" t="s">
        <v>52</v>
      </c>
      <c r="F3426" t="s">
        <v>1731</v>
      </c>
      <c r="G3426" t="s">
        <v>1732</v>
      </c>
      <c r="H3426" t="s">
        <v>3499</v>
      </c>
      <c r="I3426" s="8">
        <v>20411454</v>
      </c>
      <c r="J3426" t="s">
        <v>1287</v>
      </c>
      <c r="K3426" t="s">
        <v>1288</v>
      </c>
      <c r="L3426" t="s">
        <v>3568</v>
      </c>
      <c r="M3426" t="s">
        <v>57</v>
      </c>
      <c r="N3426" s="1">
        <v>45809</v>
      </c>
      <c r="O3426" s="1">
        <v>46174</v>
      </c>
      <c r="P3426">
        <f t="shared" si="164"/>
        <v>12</v>
      </c>
      <c r="Q3426" s="1" t="s">
        <v>142</v>
      </c>
      <c r="R3426" s="1" t="s">
        <v>3570</v>
      </c>
      <c r="S3426" s="2">
        <v>4.33</v>
      </c>
      <c r="T3426">
        <v>1</v>
      </c>
      <c r="U3426" t="s">
        <v>58</v>
      </c>
      <c r="V3426" s="3">
        <v>0.04</v>
      </c>
      <c r="W3426" t="s">
        <v>60</v>
      </c>
      <c r="X3426" t="s">
        <v>143</v>
      </c>
      <c r="Y3426" s="2">
        <v>4.33</v>
      </c>
      <c r="Z3426" s="2">
        <v>4.33</v>
      </c>
      <c r="AA3426" s="2">
        <v>4.33</v>
      </c>
      <c r="AB3426" s="2">
        <v>0</v>
      </c>
    </row>
    <row r="3427" spans="1:28" x14ac:dyDescent="0.25">
      <c r="A3427">
        <v>2028773699</v>
      </c>
      <c r="B3427" t="s">
        <v>2343</v>
      </c>
      <c r="C3427" t="s">
        <v>91</v>
      </c>
      <c r="D3427" s="5" t="str">
        <f t="shared" si="165"/>
        <v>RYAN COVERDELL</v>
      </c>
      <c r="E3427" t="s">
        <v>191</v>
      </c>
      <c r="F3427" t="s">
        <v>88</v>
      </c>
      <c r="G3427" t="s">
        <v>107</v>
      </c>
      <c r="H3427" t="s">
        <v>3482</v>
      </c>
      <c r="I3427" s="8">
        <v>8307933</v>
      </c>
      <c r="J3427" t="s">
        <v>114</v>
      </c>
      <c r="K3427" t="s">
        <v>115</v>
      </c>
      <c r="L3427" t="str">
        <f t="shared" ref="L3427:L3466" si="167">CONCATENATE(K3427," ",J3427)</f>
        <v>GREGORY TEIPEL</v>
      </c>
      <c r="M3427" t="s">
        <v>57</v>
      </c>
      <c r="N3427" s="1">
        <v>45815</v>
      </c>
      <c r="O3427" s="1">
        <v>46180</v>
      </c>
      <c r="P3427">
        <f t="shared" si="164"/>
        <v>12</v>
      </c>
      <c r="Q3427" s="1" t="s">
        <v>142</v>
      </c>
      <c r="R3427" s="1" t="s">
        <v>3570</v>
      </c>
      <c r="S3427" s="2">
        <v>123.55</v>
      </c>
      <c r="T3427">
        <v>1</v>
      </c>
      <c r="U3427" t="s">
        <v>58</v>
      </c>
      <c r="V3427" s="3">
        <v>0.75</v>
      </c>
      <c r="W3427" t="s">
        <v>60</v>
      </c>
      <c r="X3427" t="s">
        <v>143</v>
      </c>
      <c r="Y3427" s="2">
        <v>92.66</v>
      </c>
      <c r="Z3427" s="2">
        <v>92.66</v>
      </c>
      <c r="AA3427" s="2">
        <v>92.66</v>
      </c>
      <c r="AB3427" s="2">
        <v>0</v>
      </c>
    </row>
    <row r="3428" spans="1:28" x14ac:dyDescent="0.25">
      <c r="A3428">
        <v>2028898163</v>
      </c>
      <c r="B3428" t="s">
        <v>1588</v>
      </c>
      <c r="C3428" t="s">
        <v>656</v>
      </c>
      <c r="D3428" s="5" t="str">
        <f t="shared" si="165"/>
        <v>KRISTINA BOSWORTH</v>
      </c>
      <c r="E3428" t="s">
        <v>106</v>
      </c>
      <c r="F3428" t="s">
        <v>88</v>
      </c>
      <c r="G3428" t="s">
        <v>107</v>
      </c>
      <c r="H3428" t="s">
        <v>3482</v>
      </c>
      <c r="I3428" s="8">
        <v>8977234</v>
      </c>
      <c r="J3428" t="s">
        <v>90</v>
      </c>
      <c r="K3428" t="s">
        <v>91</v>
      </c>
      <c r="L3428" t="str">
        <f t="shared" si="167"/>
        <v>RYAN CALTAGIRONE</v>
      </c>
      <c r="M3428" t="s">
        <v>57</v>
      </c>
      <c r="N3428" s="1">
        <v>45809</v>
      </c>
      <c r="O3428" s="1">
        <v>46174</v>
      </c>
      <c r="P3428">
        <f t="shared" si="164"/>
        <v>12</v>
      </c>
      <c r="Q3428" s="1" t="s">
        <v>142</v>
      </c>
      <c r="R3428" s="1" t="s">
        <v>3570</v>
      </c>
      <c r="S3428" s="2">
        <v>55.78</v>
      </c>
      <c r="T3428">
        <v>1</v>
      </c>
      <c r="U3428" t="s">
        <v>58</v>
      </c>
      <c r="V3428" s="3">
        <v>0.75</v>
      </c>
      <c r="W3428" t="s">
        <v>60</v>
      </c>
      <c r="X3428" t="s">
        <v>143</v>
      </c>
      <c r="Y3428" s="2">
        <v>41.84</v>
      </c>
      <c r="Z3428" s="2">
        <v>41.84</v>
      </c>
      <c r="AA3428" s="2">
        <v>41.84</v>
      </c>
      <c r="AB3428" s="2">
        <v>0</v>
      </c>
    </row>
    <row r="3429" spans="1:28" x14ac:dyDescent="0.25">
      <c r="A3429">
        <v>2028774076</v>
      </c>
      <c r="B3429" t="s">
        <v>2587</v>
      </c>
      <c r="C3429" t="s">
        <v>2588</v>
      </c>
      <c r="D3429" s="5" t="str">
        <f t="shared" si="165"/>
        <v>JANIS CALLOZZO</v>
      </c>
      <c r="E3429" t="s">
        <v>324</v>
      </c>
      <c r="F3429" t="s">
        <v>88</v>
      </c>
      <c r="G3429" t="s">
        <v>107</v>
      </c>
      <c r="H3429" t="s">
        <v>3482</v>
      </c>
      <c r="I3429" s="8">
        <v>18581063</v>
      </c>
      <c r="J3429" t="s">
        <v>2029</v>
      </c>
      <c r="K3429" t="s">
        <v>2030</v>
      </c>
      <c r="L3429" t="str">
        <f t="shared" si="167"/>
        <v>Timothy Hodgman</v>
      </c>
      <c r="M3429" t="s">
        <v>57</v>
      </c>
      <c r="N3429" s="1">
        <v>45809</v>
      </c>
      <c r="O3429" s="1">
        <v>46174</v>
      </c>
      <c r="P3429">
        <f t="shared" si="164"/>
        <v>12</v>
      </c>
      <c r="Q3429" s="1" t="s">
        <v>142</v>
      </c>
      <c r="R3429" s="1" t="s">
        <v>3570</v>
      </c>
      <c r="S3429" s="2">
        <v>73.42</v>
      </c>
      <c r="T3429">
        <v>1</v>
      </c>
      <c r="U3429" t="s">
        <v>58</v>
      </c>
      <c r="V3429" s="3">
        <v>0.75</v>
      </c>
      <c r="W3429" t="s">
        <v>60</v>
      </c>
      <c r="X3429" t="s">
        <v>143</v>
      </c>
      <c r="Y3429" s="2">
        <v>55.06</v>
      </c>
      <c r="Z3429" s="2">
        <v>55.06</v>
      </c>
      <c r="AA3429" s="2">
        <v>55.06</v>
      </c>
      <c r="AB3429" s="2">
        <v>0</v>
      </c>
    </row>
    <row r="3430" spans="1:28" x14ac:dyDescent="0.25">
      <c r="A3430">
        <v>2029251260</v>
      </c>
      <c r="B3430" t="s">
        <v>2362</v>
      </c>
      <c r="C3430" t="s">
        <v>2363</v>
      </c>
      <c r="D3430" s="5" t="str">
        <f t="shared" si="165"/>
        <v>BUDSABA BOONRUANG</v>
      </c>
      <c r="E3430" t="s">
        <v>82</v>
      </c>
      <c r="F3430" t="s">
        <v>88</v>
      </c>
      <c r="G3430" t="s">
        <v>98</v>
      </c>
      <c r="H3430" t="s">
        <v>3482</v>
      </c>
      <c r="I3430" s="8" t="s">
        <v>3559</v>
      </c>
      <c r="J3430" t="s">
        <v>286</v>
      </c>
      <c r="K3430" t="s">
        <v>287</v>
      </c>
      <c r="L3430" t="str">
        <f t="shared" si="167"/>
        <v>VICTOR FUENTES</v>
      </c>
      <c r="M3430" t="s">
        <v>57</v>
      </c>
      <c r="N3430" s="1">
        <v>45811</v>
      </c>
      <c r="O3430" s="1">
        <v>46176</v>
      </c>
      <c r="P3430">
        <f t="shared" si="164"/>
        <v>12</v>
      </c>
      <c r="Q3430" s="1" t="s">
        <v>142</v>
      </c>
      <c r="R3430" s="1" t="s">
        <v>3570</v>
      </c>
      <c r="S3430" s="2">
        <v>37.93</v>
      </c>
      <c r="T3430">
        <v>1</v>
      </c>
      <c r="U3430" t="s">
        <v>58</v>
      </c>
      <c r="V3430" s="3">
        <v>0.75</v>
      </c>
      <c r="W3430" t="s">
        <v>60</v>
      </c>
      <c r="X3430" t="s">
        <v>143</v>
      </c>
      <c r="Y3430" s="2">
        <v>28.45</v>
      </c>
      <c r="Z3430" s="2">
        <v>28.45</v>
      </c>
      <c r="AA3430" s="2">
        <v>28.45</v>
      </c>
      <c r="AB3430" s="2">
        <v>0</v>
      </c>
    </row>
    <row r="3431" spans="1:28" x14ac:dyDescent="0.25">
      <c r="A3431">
        <v>2029037969</v>
      </c>
      <c r="B3431" t="s">
        <v>2589</v>
      </c>
      <c r="C3431" t="s">
        <v>308</v>
      </c>
      <c r="D3431" s="5" t="str">
        <f t="shared" si="165"/>
        <v>TINA KIRSCH</v>
      </c>
      <c r="E3431" t="s">
        <v>239</v>
      </c>
      <c r="F3431" t="s">
        <v>88</v>
      </c>
      <c r="G3431" t="s">
        <v>95</v>
      </c>
      <c r="H3431" t="s">
        <v>3481</v>
      </c>
      <c r="I3431" s="8">
        <v>19617796</v>
      </c>
      <c r="J3431" t="s">
        <v>359</v>
      </c>
      <c r="K3431" t="s">
        <v>360</v>
      </c>
      <c r="L3431" t="str">
        <f t="shared" si="167"/>
        <v>Heidi Berthelsen</v>
      </c>
      <c r="M3431" t="s">
        <v>57</v>
      </c>
      <c r="N3431" s="1">
        <v>45809</v>
      </c>
      <c r="O3431" s="1">
        <v>46174</v>
      </c>
      <c r="P3431">
        <f t="shared" si="164"/>
        <v>12</v>
      </c>
      <c r="Q3431" s="1" t="s">
        <v>142</v>
      </c>
      <c r="R3431" s="1" t="s">
        <v>3570</v>
      </c>
      <c r="S3431" s="2">
        <v>104.44</v>
      </c>
      <c r="T3431">
        <v>1</v>
      </c>
      <c r="U3431" t="s">
        <v>58</v>
      </c>
      <c r="V3431" s="3">
        <v>0.9</v>
      </c>
      <c r="W3431" t="s">
        <v>60</v>
      </c>
      <c r="X3431" t="s">
        <v>143</v>
      </c>
      <c r="Y3431" s="2">
        <v>94</v>
      </c>
      <c r="Z3431" s="2">
        <v>94</v>
      </c>
      <c r="AA3431" s="2">
        <v>94</v>
      </c>
      <c r="AB3431" s="2">
        <v>0</v>
      </c>
    </row>
    <row r="3432" spans="1:28" x14ac:dyDescent="0.25">
      <c r="A3432">
        <v>2028937643</v>
      </c>
      <c r="B3432" t="s">
        <v>2352</v>
      </c>
      <c r="C3432" t="s">
        <v>2353</v>
      </c>
      <c r="D3432" s="5" t="str">
        <f t="shared" si="165"/>
        <v>NATHANIAL SODEMAN</v>
      </c>
      <c r="E3432" t="s">
        <v>177</v>
      </c>
      <c r="F3432" t="s">
        <v>88</v>
      </c>
      <c r="G3432" t="s">
        <v>95</v>
      </c>
      <c r="H3432" t="s">
        <v>3481</v>
      </c>
      <c r="I3432" s="8">
        <v>5442438</v>
      </c>
      <c r="J3432" t="s">
        <v>178</v>
      </c>
      <c r="K3432" t="s">
        <v>179</v>
      </c>
      <c r="L3432" t="str">
        <f t="shared" si="167"/>
        <v>Ronald Max</v>
      </c>
      <c r="M3432" t="s">
        <v>57</v>
      </c>
      <c r="N3432" s="1">
        <v>45809</v>
      </c>
      <c r="O3432" s="1">
        <v>46174</v>
      </c>
      <c r="P3432">
        <f t="shared" si="164"/>
        <v>12</v>
      </c>
      <c r="Q3432" s="1" t="s">
        <v>142</v>
      </c>
      <c r="R3432" s="1" t="s">
        <v>3570</v>
      </c>
      <c r="S3432" s="2">
        <v>59.42</v>
      </c>
      <c r="T3432">
        <v>1</v>
      </c>
      <c r="U3432" t="s">
        <v>58</v>
      </c>
      <c r="V3432" s="3">
        <v>0.9</v>
      </c>
      <c r="W3432" t="s">
        <v>60</v>
      </c>
      <c r="X3432" t="s">
        <v>143</v>
      </c>
      <c r="Y3432" s="2">
        <v>53.48</v>
      </c>
      <c r="Z3432" s="2">
        <v>53.48</v>
      </c>
      <c r="AA3432" s="2">
        <v>53.48</v>
      </c>
      <c r="AB3432" s="2">
        <v>0</v>
      </c>
    </row>
    <row r="3433" spans="1:28" x14ac:dyDescent="0.25">
      <c r="A3433">
        <v>2028937641</v>
      </c>
      <c r="B3433" t="s">
        <v>2352</v>
      </c>
      <c r="C3433" t="s">
        <v>2353</v>
      </c>
      <c r="D3433" s="5" t="str">
        <f t="shared" si="165"/>
        <v>NATHANIAL SODEMAN</v>
      </c>
      <c r="E3433" t="s">
        <v>177</v>
      </c>
      <c r="F3433" t="s">
        <v>734</v>
      </c>
      <c r="G3433" t="s">
        <v>778</v>
      </c>
      <c r="H3433" t="s">
        <v>778</v>
      </c>
      <c r="I3433" s="8">
        <v>5442438</v>
      </c>
      <c r="J3433" t="s">
        <v>178</v>
      </c>
      <c r="K3433" t="s">
        <v>179</v>
      </c>
      <c r="L3433" t="str">
        <f t="shared" si="167"/>
        <v>Ronald Max</v>
      </c>
      <c r="M3433" t="s">
        <v>57</v>
      </c>
      <c r="N3433" s="1">
        <v>45809</v>
      </c>
      <c r="O3433" s="1">
        <v>46174</v>
      </c>
      <c r="P3433">
        <f t="shared" si="164"/>
        <v>12</v>
      </c>
      <c r="Q3433" s="1" t="s">
        <v>142</v>
      </c>
      <c r="R3433" s="1" t="s">
        <v>3570</v>
      </c>
      <c r="S3433" s="2">
        <v>18.53</v>
      </c>
      <c r="T3433">
        <v>1</v>
      </c>
      <c r="U3433" t="s">
        <v>58</v>
      </c>
      <c r="V3433" s="3">
        <v>0.42</v>
      </c>
      <c r="W3433" t="s">
        <v>60</v>
      </c>
      <c r="X3433" t="s">
        <v>143</v>
      </c>
      <c r="Y3433" s="2">
        <v>7.78</v>
      </c>
      <c r="Z3433" s="2">
        <v>7.78</v>
      </c>
      <c r="AA3433" s="2">
        <v>7.78</v>
      </c>
      <c r="AB3433" s="2">
        <v>0</v>
      </c>
    </row>
    <row r="3434" spans="1:28" x14ac:dyDescent="0.25">
      <c r="A3434">
        <v>2029251261</v>
      </c>
      <c r="B3434" t="s">
        <v>2362</v>
      </c>
      <c r="C3434" t="s">
        <v>2363</v>
      </c>
      <c r="D3434" s="5" t="str">
        <f t="shared" si="165"/>
        <v>BUDSABA BOONRUANG</v>
      </c>
      <c r="E3434" t="s">
        <v>82</v>
      </c>
      <c r="F3434" t="s">
        <v>708</v>
      </c>
      <c r="G3434" t="s">
        <v>709</v>
      </c>
      <c r="H3434" t="s">
        <v>709</v>
      </c>
      <c r="I3434" s="8" t="s">
        <v>3559</v>
      </c>
      <c r="J3434" t="s">
        <v>286</v>
      </c>
      <c r="K3434" t="s">
        <v>287</v>
      </c>
      <c r="L3434" t="str">
        <f t="shared" si="167"/>
        <v>VICTOR FUENTES</v>
      </c>
      <c r="M3434" t="s">
        <v>57</v>
      </c>
      <c r="N3434" s="1">
        <v>45811</v>
      </c>
      <c r="O3434" s="1">
        <v>46176</v>
      </c>
      <c r="P3434">
        <f t="shared" si="164"/>
        <v>12</v>
      </c>
      <c r="Q3434" s="1" t="s">
        <v>142</v>
      </c>
      <c r="R3434" s="1" t="s">
        <v>3570</v>
      </c>
      <c r="S3434" s="2">
        <v>15</v>
      </c>
      <c r="T3434">
        <v>1</v>
      </c>
      <c r="U3434" t="s">
        <v>58</v>
      </c>
      <c r="V3434" s="3">
        <v>0.38</v>
      </c>
      <c r="W3434" t="s">
        <v>60</v>
      </c>
      <c r="X3434" t="s">
        <v>143</v>
      </c>
      <c r="Y3434" s="2">
        <v>5.7</v>
      </c>
      <c r="Z3434" s="2">
        <v>5.7</v>
      </c>
      <c r="AA3434" s="2">
        <v>5.7</v>
      </c>
      <c r="AB3434" s="2">
        <v>0</v>
      </c>
    </row>
    <row r="3435" spans="1:28" x14ac:dyDescent="0.25">
      <c r="A3435">
        <v>2029037970</v>
      </c>
      <c r="B3435" t="s">
        <v>2589</v>
      </c>
      <c r="C3435" t="s">
        <v>308</v>
      </c>
      <c r="D3435" s="5" t="str">
        <f t="shared" si="165"/>
        <v>TINA KIRSCH</v>
      </c>
      <c r="E3435" t="s">
        <v>239</v>
      </c>
      <c r="F3435" t="s">
        <v>708</v>
      </c>
      <c r="G3435" t="s">
        <v>714</v>
      </c>
      <c r="H3435" t="s">
        <v>714</v>
      </c>
      <c r="I3435" s="8">
        <v>19617796</v>
      </c>
      <c r="J3435" t="s">
        <v>359</v>
      </c>
      <c r="K3435" t="s">
        <v>360</v>
      </c>
      <c r="L3435" t="str">
        <f t="shared" si="167"/>
        <v>Heidi Berthelsen</v>
      </c>
      <c r="M3435" t="s">
        <v>57</v>
      </c>
      <c r="N3435" s="1">
        <v>45809</v>
      </c>
      <c r="O3435" s="1">
        <v>46174</v>
      </c>
      <c r="P3435">
        <f t="shared" si="164"/>
        <v>12</v>
      </c>
      <c r="Q3435" s="1" t="s">
        <v>142</v>
      </c>
      <c r="R3435" s="1" t="s">
        <v>3570</v>
      </c>
      <c r="S3435" s="2">
        <v>15</v>
      </c>
      <c r="T3435">
        <v>1</v>
      </c>
      <c r="U3435" t="s">
        <v>58</v>
      </c>
      <c r="V3435" s="3">
        <v>0.38</v>
      </c>
      <c r="W3435" t="s">
        <v>60</v>
      </c>
      <c r="X3435" t="s">
        <v>143</v>
      </c>
      <c r="Y3435" s="2">
        <v>5.7</v>
      </c>
      <c r="Z3435" s="2">
        <v>5.7</v>
      </c>
      <c r="AA3435" s="2">
        <v>5.7</v>
      </c>
      <c r="AB3435" s="2">
        <v>0</v>
      </c>
    </row>
    <row r="3436" spans="1:28" x14ac:dyDescent="0.25">
      <c r="A3436">
        <v>2029037968</v>
      </c>
      <c r="B3436" t="s">
        <v>2589</v>
      </c>
      <c r="C3436" t="s">
        <v>308</v>
      </c>
      <c r="D3436" s="5" t="str">
        <f t="shared" si="165"/>
        <v>TINA KIRSCH</v>
      </c>
      <c r="E3436" t="s">
        <v>239</v>
      </c>
      <c r="F3436" t="s">
        <v>1691</v>
      </c>
      <c r="G3436" t="s">
        <v>1692</v>
      </c>
      <c r="H3436" t="s">
        <v>1692</v>
      </c>
      <c r="I3436" s="8">
        <v>19617796</v>
      </c>
      <c r="J3436" t="s">
        <v>359</v>
      </c>
      <c r="K3436" t="s">
        <v>360</v>
      </c>
      <c r="L3436" t="str">
        <f t="shared" si="167"/>
        <v>Heidi Berthelsen</v>
      </c>
      <c r="M3436" t="s">
        <v>57</v>
      </c>
      <c r="N3436" s="1">
        <v>45809</v>
      </c>
      <c r="O3436" s="1">
        <v>46174</v>
      </c>
      <c r="P3436">
        <f t="shared" si="164"/>
        <v>12</v>
      </c>
      <c r="Q3436" s="1" t="s">
        <v>142</v>
      </c>
      <c r="R3436" s="1" t="s">
        <v>3570</v>
      </c>
      <c r="S3436" s="2">
        <v>24.22</v>
      </c>
      <c r="T3436">
        <v>1</v>
      </c>
      <c r="U3436" t="s">
        <v>58</v>
      </c>
      <c r="V3436" s="3">
        <v>0.38</v>
      </c>
      <c r="W3436" t="s">
        <v>60</v>
      </c>
      <c r="X3436" t="s">
        <v>143</v>
      </c>
      <c r="Y3436" s="2">
        <v>9.1999999999999993</v>
      </c>
      <c r="Z3436" s="2">
        <v>9.1999999999999993</v>
      </c>
      <c r="AA3436" s="2">
        <v>9.1999999999999993</v>
      </c>
      <c r="AB3436" s="2">
        <v>0</v>
      </c>
    </row>
    <row r="3437" spans="1:28" x14ac:dyDescent="0.25">
      <c r="A3437">
        <v>2028736518</v>
      </c>
      <c r="B3437" t="s">
        <v>2179</v>
      </c>
      <c r="C3437" t="s">
        <v>2180</v>
      </c>
      <c r="D3437" s="5" t="str">
        <f t="shared" si="165"/>
        <v>JOANN DICKSON</v>
      </c>
      <c r="E3437" t="s">
        <v>82</v>
      </c>
      <c r="F3437" t="s">
        <v>734</v>
      </c>
      <c r="G3437" t="s">
        <v>735</v>
      </c>
      <c r="H3437" t="s">
        <v>735</v>
      </c>
      <c r="I3437" s="8">
        <v>7470776</v>
      </c>
      <c r="J3437" t="s">
        <v>400</v>
      </c>
      <c r="K3437" t="s">
        <v>401</v>
      </c>
      <c r="L3437" t="str">
        <f t="shared" si="167"/>
        <v>Andrew Choi</v>
      </c>
      <c r="M3437" t="s">
        <v>57</v>
      </c>
      <c r="N3437" s="1">
        <v>45809</v>
      </c>
      <c r="O3437" s="1">
        <v>46174</v>
      </c>
      <c r="P3437">
        <f t="shared" si="164"/>
        <v>12</v>
      </c>
      <c r="Q3437" s="1" t="s">
        <v>142</v>
      </c>
      <c r="R3437" s="1" t="s">
        <v>3570</v>
      </c>
      <c r="S3437" s="2">
        <v>37.18</v>
      </c>
      <c r="T3437">
        <v>1</v>
      </c>
      <c r="U3437" t="s">
        <v>58</v>
      </c>
      <c r="V3437" s="3">
        <v>0.7</v>
      </c>
      <c r="W3437" t="s">
        <v>60</v>
      </c>
      <c r="X3437" t="s">
        <v>143</v>
      </c>
      <c r="Y3437" s="2">
        <v>26.03</v>
      </c>
      <c r="Z3437" s="2">
        <v>26.03</v>
      </c>
      <c r="AA3437" s="2">
        <v>26.03</v>
      </c>
      <c r="AB3437" s="2">
        <v>0</v>
      </c>
    </row>
    <row r="3438" spans="1:28" x14ac:dyDescent="0.25">
      <c r="A3438">
        <v>2029058756</v>
      </c>
      <c r="B3438" t="s">
        <v>2358</v>
      </c>
      <c r="C3438" t="s">
        <v>2359</v>
      </c>
      <c r="D3438" s="5" t="str">
        <f t="shared" si="165"/>
        <v>RUBY ROMERO</v>
      </c>
      <c r="E3438" t="s">
        <v>82</v>
      </c>
      <c r="F3438" t="s">
        <v>734</v>
      </c>
      <c r="G3438" t="s">
        <v>735</v>
      </c>
      <c r="H3438" t="s">
        <v>735</v>
      </c>
      <c r="I3438" s="8">
        <v>19586992</v>
      </c>
      <c r="J3438" t="s">
        <v>2161</v>
      </c>
      <c r="K3438" t="s">
        <v>2162</v>
      </c>
      <c r="L3438" t="str">
        <f t="shared" si="167"/>
        <v>Barry Schumann</v>
      </c>
      <c r="M3438" t="s">
        <v>57</v>
      </c>
      <c r="N3438" s="1">
        <v>45809</v>
      </c>
      <c r="O3438" s="1">
        <v>46174</v>
      </c>
      <c r="P3438">
        <f t="shared" si="164"/>
        <v>12</v>
      </c>
      <c r="Q3438" s="1" t="s">
        <v>142</v>
      </c>
      <c r="R3438" s="1" t="s">
        <v>3570</v>
      </c>
      <c r="S3438" s="2">
        <v>37.18</v>
      </c>
      <c r="T3438">
        <v>1</v>
      </c>
      <c r="U3438" t="s">
        <v>58</v>
      </c>
      <c r="V3438" s="3">
        <v>0.7</v>
      </c>
      <c r="W3438" t="s">
        <v>60</v>
      </c>
      <c r="X3438" t="s">
        <v>143</v>
      </c>
      <c r="Y3438" s="2">
        <v>26.03</v>
      </c>
      <c r="Z3438" s="2">
        <v>26.03</v>
      </c>
      <c r="AA3438" s="2">
        <v>26.03</v>
      </c>
      <c r="AB3438" s="2">
        <v>0</v>
      </c>
    </row>
    <row r="3439" spans="1:28" x14ac:dyDescent="0.25">
      <c r="A3439">
        <v>2029207170</v>
      </c>
      <c r="B3439" t="s">
        <v>466</v>
      </c>
      <c r="C3439" t="s">
        <v>459</v>
      </c>
      <c r="D3439" s="5" t="str">
        <f t="shared" si="165"/>
        <v>BRIAN THOMAS</v>
      </c>
      <c r="E3439" t="s">
        <v>110</v>
      </c>
      <c r="F3439" t="s">
        <v>734</v>
      </c>
      <c r="G3439" t="s">
        <v>735</v>
      </c>
      <c r="H3439" t="s">
        <v>735</v>
      </c>
      <c r="I3439" s="8" t="s">
        <v>3558</v>
      </c>
      <c r="J3439" t="s">
        <v>216</v>
      </c>
      <c r="K3439" t="s">
        <v>217</v>
      </c>
      <c r="L3439" t="str">
        <f t="shared" si="167"/>
        <v>Chad Yale</v>
      </c>
      <c r="M3439" t="s">
        <v>57</v>
      </c>
      <c r="N3439" s="1">
        <v>45809</v>
      </c>
      <c r="O3439" s="1">
        <v>46174</v>
      </c>
      <c r="P3439">
        <f t="shared" si="164"/>
        <v>12</v>
      </c>
      <c r="Q3439" s="1" t="s">
        <v>142</v>
      </c>
      <c r="R3439" s="1" t="s">
        <v>3570</v>
      </c>
      <c r="S3439" s="2">
        <v>13</v>
      </c>
      <c r="T3439">
        <v>1</v>
      </c>
      <c r="U3439" t="s">
        <v>58</v>
      </c>
      <c r="V3439" s="3">
        <v>0.7</v>
      </c>
      <c r="W3439" t="s">
        <v>60</v>
      </c>
      <c r="X3439" t="s">
        <v>143</v>
      </c>
      <c r="Y3439" s="2">
        <v>9.1</v>
      </c>
      <c r="Z3439" s="2">
        <v>9.1</v>
      </c>
      <c r="AA3439" s="2">
        <v>9.1</v>
      </c>
      <c r="AB3439" s="2">
        <v>0</v>
      </c>
    </row>
    <row r="3440" spans="1:28" x14ac:dyDescent="0.25">
      <c r="A3440">
        <v>2029224029</v>
      </c>
      <c r="B3440" t="s">
        <v>1792</v>
      </c>
      <c r="C3440" t="s">
        <v>434</v>
      </c>
      <c r="D3440" s="5" t="str">
        <f t="shared" si="165"/>
        <v>SAMUEL BANKOLE</v>
      </c>
      <c r="E3440" t="s">
        <v>110</v>
      </c>
      <c r="F3440" t="s">
        <v>734</v>
      </c>
      <c r="G3440" t="s">
        <v>735</v>
      </c>
      <c r="H3440" t="s">
        <v>735</v>
      </c>
      <c r="I3440" s="8">
        <v>21435997</v>
      </c>
      <c r="J3440" t="s">
        <v>911</v>
      </c>
      <c r="K3440" t="s">
        <v>912</v>
      </c>
      <c r="L3440" t="str">
        <f t="shared" si="167"/>
        <v>Christopher Brousseau</v>
      </c>
      <c r="M3440" t="s">
        <v>57</v>
      </c>
      <c r="N3440" s="1">
        <v>45810</v>
      </c>
      <c r="O3440" s="1">
        <v>46175</v>
      </c>
      <c r="P3440">
        <f t="shared" si="164"/>
        <v>12</v>
      </c>
      <c r="Q3440" s="1" t="s">
        <v>142</v>
      </c>
      <c r="R3440" s="1" t="s">
        <v>3570</v>
      </c>
      <c r="S3440" s="2">
        <v>89.52</v>
      </c>
      <c r="T3440">
        <v>1</v>
      </c>
      <c r="U3440" t="s">
        <v>58</v>
      </c>
      <c r="V3440" s="3">
        <v>0.7</v>
      </c>
      <c r="W3440" t="s">
        <v>60</v>
      </c>
      <c r="X3440" t="s">
        <v>143</v>
      </c>
      <c r="Y3440" s="2">
        <v>62.66</v>
      </c>
      <c r="Z3440" s="2">
        <v>62.66</v>
      </c>
      <c r="AA3440" s="2">
        <v>62.66</v>
      </c>
      <c r="AB3440" s="2">
        <v>0</v>
      </c>
    </row>
    <row r="3441" spans="1:28" x14ac:dyDescent="0.25">
      <c r="A3441">
        <v>2029331330</v>
      </c>
      <c r="B3441" t="s">
        <v>2371</v>
      </c>
      <c r="C3441" t="s">
        <v>2372</v>
      </c>
      <c r="D3441" s="5" t="str">
        <f t="shared" si="165"/>
        <v>LENA PITTS</v>
      </c>
      <c r="E3441" t="s">
        <v>82</v>
      </c>
      <c r="F3441" t="s">
        <v>734</v>
      </c>
      <c r="G3441" t="s">
        <v>735</v>
      </c>
      <c r="H3441" t="s">
        <v>735</v>
      </c>
      <c r="I3441" s="8">
        <v>9213293</v>
      </c>
      <c r="J3441" t="s">
        <v>760</v>
      </c>
      <c r="K3441" t="s">
        <v>170</v>
      </c>
      <c r="L3441" t="str">
        <f t="shared" si="167"/>
        <v>GARY PORTUGAL</v>
      </c>
      <c r="M3441" t="s">
        <v>57</v>
      </c>
      <c r="N3441" s="1">
        <v>45815</v>
      </c>
      <c r="O3441" s="1">
        <v>46180</v>
      </c>
      <c r="P3441">
        <f t="shared" si="164"/>
        <v>12</v>
      </c>
      <c r="Q3441" s="1" t="s">
        <v>142</v>
      </c>
      <c r="R3441" s="1" t="s">
        <v>3570</v>
      </c>
      <c r="S3441" s="2">
        <v>100.21</v>
      </c>
      <c r="T3441">
        <v>1</v>
      </c>
      <c r="U3441" t="s">
        <v>58</v>
      </c>
      <c r="V3441" s="3">
        <v>0.7</v>
      </c>
      <c r="W3441" t="s">
        <v>60</v>
      </c>
      <c r="X3441" t="s">
        <v>143</v>
      </c>
      <c r="Y3441" s="2">
        <v>70.150000000000006</v>
      </c>
      <c r="Z3441" s="2">
        <v>70.150000000000006</v>
      </c>
      <c r="AA3441" s="2">
        <v>70.150000000000006</v>
      </c>
      <c r="AB3441" s="2">
        <v>0</v>
      </c>
    </row>
    <row r="3442" spans="1:28" x14ac:dyDescent="0.25">
      <c r="A3442">
        <v>2028982416</v>
      </c>
      <c r="B3442" t="s">
        <v>1988</v>
      </c>
      <c r="C3442" t="s">
        <v>513</v>
      </c>
      <c r="D3442" s="5" t="str">
        <f t="shared" si="165"/>
        <v>SUSAN BURGENER</v>
      </c>
      <c r="E3442" t="s">
        <v>82</v>
      </c>
      <c r="F3442" t="s">
        <v>734</v>
      </c>
      <c r="G3442" t="s">
        <v>735</v>
      </c>
      <c r="H3442" t="s">
        <v>735</v>
      </c>
      <c r="I3442" s="8">
        <v>8307933</v>
      </c>
      <c r="J3442" t="s">
        <v>114</v>
      </c>
      <c r="K3442" t="s">
        <v>115</v>
      </c>
      <c r="L3442" t="str">
        <f t="shared" si="167"/>
        <v>GREGORY TEIPEL</v>
      </c>
      <c r="M3442" t="s">
        <v>57</v>
      </c>
      <c r="N3442" s="1">
        <v>45815</v>
      </c>
      <c r="O3442" s="1">
        <v>46180</v>
      </c>
      <c r="P3442">
        <f t="shared" si="164"/>
        <v>12</v>
      </c>
      <c r="Q3442" s="1" t="s">
        <v>142</v>
      </c>
      <c r="R3442" s="1" t="s">
        <v>3570</v>
      </c>
      <c r="S3442" s="2">
        <v>101.38</v>
      </c>
      <c r="T3442">
        <v>1</v>
      </c>
      <c r="U3442" t="s">
        <v>58</v>
      </c>
      <c r="V3442" s="3">
        <v>0.7</v>
      </c>
      <c r="W3442" t="s">
        <v>60</v>
      </c>
      <c r="X3442" t="s">
        <v>143</v>
      </c>
      <c r="Y3442" s="2">
        <v>70.97</v>
      </c>
      <c r="Z3442" s="2">
        <v>70.97</v>
      </c>
      <c r="AA3442" s="2">
        <v>70.97</v>
      </c>
      <c r="AB3442" s="2">
        <v>0</v>
      </c>
    </row>
    <row r="3443" spans="1:28" x14ac:dyDescent="0.25">
      <c r="A3443">
        <v>2028847739</v>
      </c>
      <c r="B3443" t="s">
        <v>2188</v>
      </c>
      <c r="C3443" t="s">
        <v>2189</v>
      </c>
      <c r="D3443" s="5" t="str">
        <f t="shared" si="165"/>
        <v>ADRIAN WHEATON</v>
      </c>
      <c r="E3443" t="s">
        <v>110</v>
      </c>
      <c r="F3443" t="s">
        <v>734</v>
      </c>
      <c r="G3443" t="s">
        <v>735</v>
      </c>
      <c r="H3443" t="s">
        <v>735</v>
      </c>
      <c r="I3443" s="8" t="s">
        <v>3556</v>
      </c>
      <c r="J3443" t="s">
        <v>164</v>
      </c>
      <c r="K3443" t="s">
        <v>165</v>
      </c>
      <c r="L3443" t="str">
        <f t="shared" si="167"/>
        <v>Jake Shulman</v>
      </c>
      <c r="M3443" t="s">
        <v>57</v>
      </c>
      <c r="N3443" s="1">
        <v>45809</v>
      </c>
      <c r="O3443" s="1">
        <v>46174</v>
      </c>
      <c r="P3443">
        <f t="shared" si="164"/>
        <v>12</v>
      </c>
      <c r="Q3443" s="1" t="s">
        <v>142</v>
      </c>
      <c r="R3443" s="1" t="s">
        <v>3570</v>
      </c>
      <c r="S3443" s="2">
        <v>31</v>
      </c>
      <c r="T3443">
        <v>1</v>
      </c>
      <c r="U3443" t="s">
        <v>58</v>
      </c>
      <c r="V3443" s="3">
        <v>0.7</v>
      </c>
      <c r="W3443" t="s">
        <v>60</v>
      </c>
      <c r="X3443" t="s">
        <v>143</v>
      </c>
      <c r="Y3443" s="2">
        <v>21.7</v>
      </c>
      <c r="Z3443" s="2">
        <v>21.7</v>
      </c>
      <c r="AA3443" s="2">
        <v>21.7</v>
      </c>
      <c r="AB3443" s="2">
        <v>0</v>
      </c>
    </row>
    <row r="3444" spans="1:28" x14ac:dyDescent="0.25">
      <c r="A3444">
        <v>2029246956</v>
      </c>
      <c r="B3444" t="s">
        <v>2361</v>
      </c>
      <c r="C3444" t="s">
        <v>392</v>
      </c>
      <c r="D3444" s="5" t="str">
        <f t="shared" si="165"/>
        <v>KAREN KASINGER</v>
      </c>
      <c r="E3444" t="s">
        <v>82</v>
      </c>
      <c r="F3444" t="s">
        <v>734</v>
      </c>
      <c r="G3444" t="s">
        <v>735</v>
      </c>
      <c r="H3444" t="s">
        <v>735</v>
      </c>
      <c r="I3444" s="8">
        <v>17143996</v>
      </c>
      <c r="J3444" t="s">
        <v>616</v>
      </c>
      <c r="K3444" t="s">
        <v>617</v>
      </c>
      <c r="L3444" t="str">
        <f t="shared" si="167"/>
        <v>James Allen</v>
      </c>
      <c r="M3444" t="s">
        <v>57</v>
      </c>
      <c r="N3444" s="1">
        <v>45811</v>
      </c>
      <c r="O3444" s="1">
        <v>46176</v>
      </c>
      <c r="P3444">
        <f t="shared" si="164"/>
        <v>12</v>
      </c>
      <c r="Q3444" s="1" t="s">
        <v>142</v>
      </c>
      <c r="R3444" s="1" t="s">
        <v>3570</v>
      </c>
      <c r="S3444" s="2">
        <v>28</v>
      </c>
      <c r="T3444">
        <v>1</v>
      </c>
      <c r="U3444" t="s">
        <v>58</v>
      </c>
      <c r="V3444" s="3">
        <v>0.7</v>
      </c>
      <c r="W3444" t="s">
        <v>60</v>
      </c>
      <c r="X3444" t="s">
        <v>143</v>
      </c>
      <c r="Y3444" s="2">
        <v>19.600000000000001</v>
      </c>
      <c r="Z3444" s="2">
        <v>19.600000000000001</v>
      </c>
      <c r="AA3444" s="2">
        <v>19.600000000000001</v>
      </c>
      <c r="AB3444" s="2">
        <v>0</v>
      </c>
    </row>
    <row r="3445" spans="1:28" x14ac:dyDescent="0.25">
      <c r="A3445">
        <v>2028775160</v>
      </c>
      <c r="B3445" t="s">
        <v>2344</v>
      </c>
      <c r="C3445" t="s">
        <v>248</v>
      </c>
      <c r="D3445" s="5" t="str">
        <f t="shared" si="165"/>
        <v>CYNTHIA STRICKER</v>
      </c>
      <c r="E3445" t="s">
        <v>131</v>
      </c>
      <c r="F3445" t="s">
        <v>734</v>
      </c>
      <c r="G3445" t="s">
        <v>735</v>
      </c>
      <c r="H3445" t="s">
        <v>735</v>
      </c>
      <c r="I3445" s="8">
        <v>16683808</v>
      </c>
      <c r="J3445" t="s">
        <v>2345</v>
      </c>
      <c r="K3445" t="s">
        <v>2346</v>
      </c>
      <c r="L3445" t="str">
        <f t="shared" si="167"/>
        <v>Jonathan Aloff</v>
      </c>
      <c r="M3445" t="s">
        <v>57</v>
      </c>
      <c r="N3445" s="1">
        <v>45809</v>
      </c>
      <c r="O3445" s="1">
        <v>46174</v>
      </c>
      <c r="P3445">
        <f t="shared" si="164"/>
        <v>12</v>
      </c>
      <c r="Q3445" s="1" t="s">
        <v>142</v>
      </c>
      <c r="R3445" s="1" t="s">
        <v>3570</v>
      </c>
      <c r="S3445" s="2">
        <v>101.99</v>
      </c>
      <c r="T3445">
        <v>1</v>
      </c>
      <c r="U3445" t="s">
        <v>58</v>
      </c>
      <c r="V3445" s="3">
        <v>0.7</v>
      </c>
      <c r="W3445" t="s">
        <v>60</v>
      </c>
      <c r="X3445" t="s">
        <v>143</v>
      </c>
      <c r="Y3445" s="2">
        <v>71.39</v>
      </c>
      <c r="Z3445" s="2">
        <v>71.39</v>
      </c>
      <c r="AA3445" s="2">
        <v>71.39</v>
      </c>
      <c r="AB3445" s="2">
        <v>0</v>
      </c>
    </row>
    <row r="3446" spans="1:28" x14ac:dyDescent="0.25">
      <c r="A3446">
        <v>2028898164</v>
      </c>
      <c r="B3446" t="s">
        <v>1588</v>
      </c>
      <c r="C3446" t="s">
        <v>656</v>
      </c>
      <c r="D3446" s="5" t="str">
        <f t="shared" si="165"/>
        <v>KRISTINA BOSWORTH</v>
      </c>
      <c r="E3446" t="s">
        <v>106</v>
      </c>
      <c r="F3446" t="s">
        <v>734</v>
      </c>
      <c r="G3446" t="s">
        <v>735</v>
      </c>
      <c r="H3446" t="s">
        <v>735</v>
      </c>
      <c r="I3446" s="8">
        <v>8977234</v>
      </c>
      <c r="J3446" t="s">
        <v>90</v>
      </c>
      <c r="K3446" t="s">
        <v>91</v>
      </c>
      <c r="L3446" t="str">
        <f t="shared" si="167"/>
        <v>RYAN CALTAGIRONE</v>
      </c>
      <c r="M3446" t="s">
        <v>57</v>
      </c>
      <c r="N3446" s="1">
        <v>45809</v>
      </c>
      <c r="O3446" s="1">
        <v>46174</v>
      </c>
      <c r="P3446">
        <f t="shared" si="164"/>
        <v>12</v>
      </c>
      <c r="Q3446" s="1" t="s">
        <v>142</v>
      </c>
      <c r="R3446" s="1" t="s">
        <v>3570</v>
      </c>
      <c r="S3446" s="2">
        <v>47.72</v>
      </c>
      <c r="T3446">
        <v>1</v>
      </c>
      <c r="U3446" t="s">
        <v>58</v>
      </c>
      <c r="V3446" s="3">
        <v>0.7</v>
      </c>
      <c r="W3446" t="s">
        <v>60</v>
      </c>
      <c r="X3446" t="s">
        <v>143</v>
      </c>
      <c r="Y3446" s="2">
        <v>33.4</v>
      </c>
      <c r="Z3446" s="2">
        <v>33.4</v>
      </c>
      <c r="AA3446" s="2">
        <v>33.4</v>
      </c>
      <c r="AB3446" s="2">
        <v>0</v>
      </c>
    </row>
    <row r="3447" spans="1:28" x14ac:dyDescent="0.25">
      <c r="A3447">
        <v>2028959745</v>
      </c>
      <c r="B3447" t="s">
        <v>2354</v>
      </c>
      <c r="C3447" t="s">
        <v>2355</v>
      </c>
      <c r="D3447" s="5" t="str">
        <f t="shared" si="165"/>
        <v>ELIUD VILLARREAL</v>
      </c>
      <c r="E3447" t="s">
        <v>82</v>
      </c>
      <c r="F3447" t="s">
        <v>734</v>
      </c>
      <c r="G3447" t="s">
        <v>735</v>
      </c>
      <c r="H3447" t="s">
        <v>735</v>
      </c>
      <c r="I3447" s="8">
        <v>17126004</v>
      </c>
      <c r="J3447" t="s">
        <v>1996</v>
      </c>
      <c r="K3447" t="s">
        <v>1997</v>
      </c>
      <c r="L3447" t="str">
        <f t="shared" si="167"/>
        <v>Stephanie Drapac</v>
      </c>
      <c r="M3447" t="s">
        <v>57</v>
      </c>
      <c r="N3447" s="1">
        <v>45809</v>
      </c>
      <c r="O3447" s="1">
        <v>46174</v>
      </c>
      <c r="P3447">
        <f t="shared" si="164"/>
        <v>12</v>
      </c>
      <c r="Q3447" s="1" t="s">
        <v>142</v>
      </c>
      <c r="R3447" s="1" t="s">
        <v>3570</v>
      </c>
      <c r="S3447" s="2">
        <v>115.38</v>
      </c>
      <c r="T3447">
        <v>1</v>
      </c>
      <c r="U3447" t="s">
        <v>58</v>
      </c>
      <c r="V3447" s="3">
        <v>0.7</v>
      </c>
      <c r="W3447" t="s">
        <v>60</v>
      </c>
      <c r="X3447" t="s">
        <v>143</v>
      </c>
      <c r="Y3447" s="2">
        <v>80.77</v>
      </c>
      <c r="Z3447" s="2">
        <v>80.77</v>
      </c>
      <c r="AA3447" s="2">
        <v>80.77</v>
      </c>
      <c r="AB3447" s="2">
        <v>0</v>
      </c>
    </row>
    <row r="3448" spans="1:28" x14ac:dyDescent="0.25">
      <c r="A3448">
        <v>2028965279</v>
      </c>
      <c r="B3448" t="s">
        <v>2193</v>
      </c>
      <c r="C3448" t="s">
        <v>374</v>
      </c>
      <c r="D3448" s="5" t="str">
        <f t="shared" si="165"/>
        <v>JOSHUA PAULSEN</v>
      </c>
      <c r="E3448" t="s">
        <v>82</v>
      </c>
      <c r="F3448" t="s">
        <v>734</v>
      </c>
      <c r="G3448" t="s">
        <v>735</v>
      </c>
      <c r="H3448" t="s">
        <v>735</v>
      </c>
      <c r="I3448" s="8">
        <v>17126004</v>
      </c>
      <c r="J3448" t="s">
        <v>1996</v>
      </c>
      <c r="K3448" t="s">
        <v>1997</v>
      </c>
      <c r="L3448" t="str">
        <f t="shared" si="167"/>
        <v>Stephanie Drapac</v>
      </c>
      <c r="M3448" t="s">
        <v>57</v>
      </c>
      <c r="N3448" s="1">
        <v>45809</v>
      </c>
      <c r="O3448" s="1">
        <v>46174</v>
      </c>
      <c r="P3448">
        <f t="shared" si="164"/>
        <v>12</v>
      </c>
      <c r="Q3448" s="1" t="s">
        <v>142</v>
      </c>
      <c r="R3448" s="1" t="s">
        <v>3570</v>
      </c>
      <c r="S3448" s="2">
        <v>57.35</v>
      </c>
      <c r="T3448">
        <v>1</v>
      </c>
      <c r="U3448" t="s">
        <v>58</v>
      </c>
      <c r="V3448" s="3">
        <v>0.7</v>
      </c>
      <c r="W3448" t="s">
        <v>60</v>
      </c>
      <c r="X3448" t="s">
        <v>143</v>
      </c>
      <c r="Y3448" s="2">
        <v>40.14</v>
      </c>
      <c r="Z3448" s="2">
        <v>40.14</v>
      </c>
      <c r="AA3448" s="2">
        <v>40.14</v>
      </c>
      <c r="AB3448" s="2">
        <v>0</v>
      </c>
    </row>
    <row r="3449" spans="1:28" x14ac:dyDescent="0.25">
      <c r="A3449">
        <v>2029251259</v>
      </c>
      <c r="B3449" t="s">
        <v>2362</v>
      </c>
      <c r="C3449" t="s">
        <v>2363</v>
      </c>
      <c r="D3449" s="5" t="str">
        <f t="shared" si="165"/>
        <v>BUDSABA BOONRUANG</v>
      </c>
      <c r="E3449" t="s">
        <v>82</v>
      </c>
      <c r="F3449" t="s">
        <v>734</v>
      </c>
      <c r="G3449" t="s">
        <v>735</v>
      </c>
      <c r="H3449" t="s">
        <v>735</v>
      </c>
      <c r="I3449" s="8" t="s">
        <v>3559</v>
      </c>
      <c r="J3449" t="s">
        <v>286</v>
      </c>
      <c r="K3449" t="s">
        <v>287</v>
      </c>
      <c r="L3449" t="str">
        <f t="shared" si="167"/>
        <v>VICTOR FUENTES</v>
      </c>
      <c r="M3449" t="s">
        <v>57</v>
      </c>
      <c r="N3449" s="1">
        <v>45811</v>
      </c>
      <c r="O3449" s="1">
        <v>46176</v>
      </c>
      <c r="P3449">
        <f t="shared" si="164"/>
        <v>12</v>
      </c>
      <c r="Q3449" s="1" t="s">
        <v>142</v>
      </c>
      <c r="R3449" s="1" t="s">
        <v>3570</v>
      </c>
      <c r="S3449" s="2">
        <v>74.58</v>
      </c>
      <c r="T3449">
        <v>1</v>
      </c>
      <c r="U3449" t="s">
        <v>58</v>
      </c>
      <c r="V3449" s="3">
        <v>0.7</v>
      </c>
      <c r="W3449" t="s">
        <v>60</v>
      </c>
      <c r="X3449" t="s">
        <v>143</v>
      </c>
      <c r="Y3449" s="2">
        <v>52.21</v>
      </c>
      <c r="Z3449" s="2">
        <v>52.21</v>
      </c>
      <c r="AA3449" s="2">
        <v>52.21</v>
      </c>
      <c r="AB3449" s="2">
        <v>0</v>
      </c>
    </row>
    <row r="3450" spans="1:28" x14ac:dyDescent="0.25">
      <c r="A3450">
        <v>2028736517</v>
      </c>
      <c r="B3450" t="s">
        <v>2179</v>
      </c>
      <c r="C3450" t="s">
        <v>2180</v>
      </c>
      <c r="D3450" s="5" t="str">
        <f t="shared" si="165"/>
        <v>JOANN DICKSON</v>
      </c>
      <c r="E3450" t="s">
        <v>82</v>
      </c>
      <c r="F3450" t="s">
        <v>1796</v>
      </c>
      <c r="G3450" t="s">
        <v>1797</v>
      </c>
      <c r="H3450" t="s">
        <v>1797</v>
      </c>
      <c r="I3450" s="8">
        <v>7470776</v>
      </c>
      <c r="J3450" t="s">
        <v>400</v>
      </c>
      <c r="K3450" t="s">
        <v>401</v>
      </c>
      <c r="L3450" t="str">
        <f t="shared" si="167"/>
        <v>Andrew Choi</v>
      </c>
      <c r="M3450" t="s">
        <v>57</v>
      </c>
      <c r="N3450" s="1">
        <v>45809</v>
      </c>
      <c r="O3450" s="1">
        <v>46174</v>
      </c>
      <c r="P3450">
        <f t="shared" si="164"/>
        <v>12</v>
      </c>
      <c r="Q3450" s="1" t="s">
        <v>142</v>
      </c>
      <c r="R3450" s="1" t="s">
        <v>3570</v>
      </c>
      <c r="S3450" s="2">
        <v>67.19</v>
      </c>
      <c r="T3450">
        <v>1</v>
      </c>
      <c r="U3450" t="s">
        <v>58</v>
      </c>
      <c r="V3450" s="4">
        <v>0.375</v>
      </c>
      <c r="W3450" t="s">
        <v>60</v>
      </c>
      <c r="X3450" t="s">
        <v>143</v>
      </c>
      <c r="Y3450" s="2">
        <v>25.2</v>
      </c>
      <c r="Z3450" s="2">
        <v>25.2</v>
      </c>
      <c r="AA3450" s="2">
        <v>25.2</v>
      </c>
      <c r="AB3450" s="2">
        <v>0</v>
      </c>
    </row>
    <row r="3451" spans="1:28" x14ac:dyDescent="0.25">
      <c r="A3451">
        <v>2028949434</v>
      </c>
      <c r="B3451" t="s">
        <v>2163</v>
      </c>
      <c r="C3451" t="s">
        <v>2192</v>
      </c>
      <c r="D3451" s="5" t="str">
        <f t="shared" si="165"/>
        <v>CLARICE MAES</v>
      </c>
      <c r="E3451" t="s">
        <v>82</v>
      </c>
      <c r="F3451" t="s">
        <v>1796</v>
      </c>
      <c r="G3451" t="s">
        <v>1797</v>
      </c>
      <c r="H3451" t="s">
        <v>1797</v>
      </c>
      <c r="I3451" s="8">
        <v>7470776</v>
      </c>
      <c r="J3451" t="s">
        <v>400</v>
      </c>
      <c r="K3451" t="s">
        <v>401</v>
      </c>
      <c r="L3451" t="str">
        <f t="shared" si="167"/>
        <v>Andrew Choi</v>
      </c>
      <c r="M3451" t="s">
        <v>57</v>
      </c>
      <c r="N3451" s="1">
        <v>45809</v>
      </c>
      <c r="O3451" s="1">
        <v>46174</v>
      </c>
      <c r="P3451">
        <f t="shared" si="164"/>
        <v>12</v>
      </c>
      <c r="Q3451" s="1" t="s">
        <v>142</v>
      </c>
      <c r="R3451" s="1" t="s">
        <v>3570</v>
      </c>
      <c r="S3451" s="2">
        <v>41.17</v>
      </c>
      <c r="T3451">
        <v>1</v>
      </c>
      <c r="U3451" t="s">
        <v>58</v>
      </c>
      <c r="V3451" s="4">
        <v>0.375</v>
      </c>
      <c r="W3451" t="s">
        <v>60</v>
      </c>
      <c r="X3451" t="s">
        <v>143</v>
      </c>
      <c r="Y3451" s="2">
        <v>15.44</v>
      </c>
      <c r="Z3451" s="2">
        <v>15.44</v>
      </c>
      <c r="AA3451" s="2">
        <v>15.44</v>
      </c>
      <c r="AB3451" s="2">
        <v>0</v>
      </c>
    </row>
    <row r="3452" spans="1:28" x14ac:dyDescent="0.25">
      <c r="A3452">
        <v>2029207169</v>
      </c>
      <c r="B3452" t="s">
        <v>466</v>
      </c>
      <c r="C3452" t="s">
        <v>459</v>
      </c>
      <c r="D3452" s="5" t="str">
        <f t="shared" si="165"/>
        <v>BRIAN THOMAS</v>
      </c>
      <c r="E3452" t="s">
        <v>110</v>
      </c>
      <c r="F3452" t="s">
        <v>1796</v>
      </c>
      <c r="G3452" t="s">
        <v>1797</v>
      </c>
      <c r="H3452" t="s">
        <v>1797</v>
      </c>
      <c r="I3452" s="8" t="s">
        <v>3558</v>
      </c>
      <c r="J3452" t="s">
        <v>216</v>
      </c>
      <c r="K3452" t="s">
        <v>217</v>
      </c>
      <c r="L3452" t="str">
        <f t="shared" si="167"/>
        <v>Chad Yale</v>
      </c>
      <c r="M3452" t="s">
        <v>57</v>
      </c>
      <c r="N3452" s="1">
        <v>45809</v>
      </c>
      <c r="O3452" s="1">
        <v>46174</v>
      </c>
      <c r="P3452">
        <f t="shared" si="164"/>
        <v>12</v>
      </c>
      <c r="Q3452" s="1" t="s">
        <v>142</v>
      </c>
      <c r="R3452" s="1" t="s">
        <v>3570</v>
      </c>
      <c r="S3452" s="2">
        <v>49.19</v>
      </c>
      <c r="T3452">
        <v>1</v>
      </c>
      <c r="U3452" t="s">
        <v>58</v>
      </c>
      <c r="V3452" s="4">
        <v>0.375</v>
      </c>
      <c r="W3452" t="s">
        <v>60</v>
      </c>
      <c r="X3452" t="s">
        <v>143</v>
      </c>
      <c r="Y3452" s="2">
        <v>18.45</v>
      </c>
      <c r="Z3452" s="2">
        <v>18.45</v>
      </c>
      <c r="AA3452" s="2">
        <v>18.45</v>
      </c>
      <c r="AB3452" s="2">
        <v>0</v>
      </c>
    </row>
    <row r="3453" spans="1:28" x14ac:dyDescent="0.25">
      <c r="A3453">
        <v>2028847738</v>
      </c>
      <c r="B3453" t="s">
        <v>2188</v>
      </c>
      <c r="C3453" t="s">
        <v>2189</v>
      </c>
      <c r="D3453" s="5" t="str">
        <f t="shared" si="165"/>
        <v>ADRIAN WHEATON</v>
      </c>
      <c r="E3453" t="s">
        <v>110</v>
      </c>
      <c r="F3453" t="s">
        <v>1796</v>
      </c>
      <c r="G3453" t="s">
        <v>1797</v>
      </c>
      <c r="H3453" t="s">
        <v>1797</v>
      </c>
      <c r="I3453" s="8" t="s">
        <v>3556</v>
      </c>
      <c r="J3453" t="s">
        <v>164</v>
      </c>
      <c r="K3453" t="s">
        <v>165</v>
      </c>
      <c r="L3453" t="str">
        <f t="shared" si="167"/>
        <v>Jake Shulman</v>
      </c>
      <c r="M3453" t="s">
        <v>57</v>
      </c>
      <c r="N3453" s="1">
        <v>45809</v>
      </c>
      <c r="O3453" s="1">
        <v>46174</v>
      </c>
      <c r="P3453">
        <f t="shared" si="164"/>
        <v>12</v>
      </c>
      <c r="Q3453" s="1" t="s">
        <v>142</v>
      </c>
      <c r="R3453" s="1" t="s">
        <v>3570</v>
      </c>
      <c r="S3453" s="2">
        <v>27.95</v>
      </c>
      <c r="T3453">
        <v>1</v>
      </c>
      <c r="U3453" t="s">
        <v>58</v>
      </c>
      <c r="V3453" s="4">
        <v>0.375</v>
      </c>
      <c r="W3453" t="s">
        <v>60</v>
      </c>
      <c r="X3453" t="s">
        <v>143</v>
      </c>
      <c r="Y3453" s="2">
        <v>10.48</v>
      </c>
      <c r="Z3453" s="2">
        <v>10.48</v>
      </c>
      <c r="AA3453" s="2">
        <v>10.48</v>
      </c>
      <c r="AB3453" s="2">
        <v>0</v>
      </c>
    </row>
    <row r="3454" spans="1:28" x14ac:dyDescent="0.25">
      <c r="A3454">
        <v>2028965280</v>
      </c>
      <c r="B3454" t="s">
        <v>2193</v>
      </c>
      <c r="C3454" t="s">
        <v>374</v>
      </c>
      <c r="D3454" s="5" t="str">
        <f t="shared" si="165"/>
        <v>JOSHUA PAULSEN</v>
      </c>
      <c r="E3454" t="s">
        <v>82</v>
      </c>
      <c r="F3454" t="s">
        <v>1796</v>
      </c>
      <c r="G3454" t="s">
        <v>1797</v>
      </c>
      <c r="H3454" t="s">
        <v>1797</v>
      </c>
      <c r="I3454" s="8">
        <v>17126004</v>
      </c>
      <c r="J3454" t="s">
        <v>1996</v>
      </c>
      <c r="K3454" t="s">
        <v>1997</v>
      </c>
      <c r="L3454" t="str">
        <f t="shared" si="167"/>
        <v>Stephanie Drapac</v>
      </c>
      <c r="M3454" t="s">
        <v>57</v>
      </c>
      <c r="N3454" s="1">
        <v>45809</v>
      </c>
      <c r="O3454" s="1">
        <v>46174</v>
      </c>
      <c r="P3454">
        <f t="shared" si="164"/>
        <v>12</v>
      </c>
      <c r="Q3454" s="1" t="s">
        <v>142</v>
      </c>
      <c r="R3454" s="1" t="s">
        <v>3570</v>
      </c>
      <c r="S3454" s="2">
        <v>43.36</v>
      </c>
      <c r="T3454">
        <v>1</v>
      </c>
      <c r="U3454" t="s">
        <v>58</v>
      </c>
      <c r="V3454" s="4">
        <v>0.375</v>
      </c>
      <c r="W3454" t="s">
        <v>60</v>
      </c>
      <c r="X3454" t="s">
        <v>143</v>
      </c>
      <c r="Y3454" s="2">
        <v>16.260000000000002</v>
      </c>
      <c r="Z3454" s="2">
        <v>16.260000000000002</v>
      </c>
      <c r="AA3454" s="2">
        <v>16.260000000000002</v>
      </c>
      <c r="AB3454" s="2">
        <v>0</v>
      </c>
    </row>
    <row r="3455" spans="1:28" x14ac:dyDescent="0.25">
      <c r="A3455">
        <v>2028773700</v>
      </c>
      <c r="B3455" t="s">
        <v>2343</v>
      </c>
      <c r="C3455" t="s">
        <v>91</v>
      </c>
      <c r="D3455" s="5" t="str">
        <f t="shared" si="165"/>
        <v>RYAN COVERDELL</v>
      </c>
      <c r="E3455" t="s">
        <v>191</v>
      </c>
      <c r="F3455" t="s">
        <v>734</v>
      </c>
      <c r="G3455" t="s">
        <v>746</v>
      </c>
      <c r="H3455" t="s">
        <v>746</v>
      </c>
      <c r="I3455" s="8">
        <v>8307933</v>
      </c>
      <c r="J3455" t="s">
        <v>114</v>
      </c>
      <c r="K3455" t="s">
        <v>115</v>
      </c>
      <c r="L3455" t="str">
        <f t="shared" si="167"/>
        <v>GREGORY TEIPEL</v>
      </c>
      <c r="M3455" t="s">
        <v>57</v>
      </c>
      <c r="N3455" s="1">
        <v>45815</v>
      </c>
      <c r="O3455" s="1">
        <v>46180</v>
      </c>
      <c r="P3455">
        <f t="shared" si="164"/>
        <v>12</v>
      </c>
      <c r="Q3455" s="1" t="s">
        <v>142</v>
      </c>
      <c r="R3455" s="1" t="s">
        <v>3570</v>
      </c>
      <c r="S3455" s="2">
        <v>33.25</v>
      </c>
      <c r="T3455">
        <v>1</v>
      </c>
      <c r="U3455" t="s">
        <v>58</v>
      </c>
      <c r="V3455" s="3">
        <v>0.9</v>
      </c>
      <c r="W3455" t="s">
        <v>60</v>
      </c>
      <c r="X3455" t="s">
        <v>143</v>
      </c>
      <c r="Y3455" s="2">
        <v>29.92</v>
      </c>
      <c r="Z3455" s="2">
        <v>29.92</v>
      </c>
      <c r="AA3455" s="2">
        <v>29.92</v>
      </c>
      <c r="AB3455" s="2">
        <v>0</v>
      </c>
    </row>
    <row r="3456" spans="1:28" x14ac:dyDescent="0.25">
      <c r="A3456">
        <v>2028982417</v>
      </c>
      <c r="B3456" t="s">
        <v>1988</v>
      </c>
      <c r="C3456" t="s">
        <v>513</v>
      </c>
      <c r="D3456" s="5" t="str">
        <f t="shared" si="165"/>
        <v>SUSAN BURGENER</v>
      </c>
      <c r="E3456" t="s">
        <v>82</v>
      </c>
      <c r="F3456" t="s">
        <v>734</v>
      </c>
      <c r="G3456" t="s">
        <v>746</v>
      </c>
      <c r="H3456" t="s">
        <v>746</v>
      </c>
      <c r="I3456" s="8">
        <v>8307933</v>
      </c>
      <c r="J3456" t="s">
        <v>114</v>
      </c>
      <c r="K3456" t="s">
        <v>115</v>
      </c>
      <c r="L3456" t="str">
        <f t="shared" si="167"/>
        <v>GREGORY TEIPEL</v>
      </c>
      <c r="M3456" t="s">
        <v>57</v>
      </c>
      <c r="N3456" s="1">
        <v>45815</v>
      </c>
      <c r="O3456" s="1">
        <v>46180</v>
      </c>
      <c r="P3456">
        <f t="shared" si="164"/>
        <v>12</v>
      </c>
      <c r="Q3456" s="1" t="s">
        <v>142</v>
      </c>
      <c r="R3456" s="1" t="s">
        <v>3570</v>
      </c>
      <c r="S3456" s="2">
        <v>146.88</v>
      </c>
      <c r="T3456">
        <v>1</v>
      </c>
      <c r="U3456" t="s">
        <v>58</v>
      </c>
      <c r="V3456" s="3">
        <v>0.9</v>
      </c>
      <c r="W3456" t="s">
        <v>60</v>
      </c>
      <c r="X3456" t="s">
        <v>143</v>
      </c>
      <c r="Y3456" s="2">
        <v>132.19</v>
      </c>
      <c r="Z3456" s="2">
        <v>132.19</v>
      </c>
      <c r="AA3456" s="2">
        <v>132.19</v>
      </c>
      <c r="AB3456" s="2">
        <v>0</v>
      </c>
    </row>
    <row r="3457" spans="1:28" x14ac:dyDescent="0.25">
      <c r="A3457">
        <v>2028840686</v>
      </c>
      <c r="B3457" t="s">
        <v>2152</v>
      </c>
      <c r="C3457" t="s">
        <v>155</v>
      </c>
      <c r="D3457" s="5" t="str">
        <f t="shared" si="165"/>
        <v>RICHARD FRAZIER</v>
      </c>
      <c r="E3457" t="s">
        <v>177</v>
      </c>
      <c r="F3457" t="s">
        <v>734</v>
      </c>
      <c r="G3457" t="s">
        <v>746</v>
      </c>
      <c r="H3457" t="s">
        <v>746</v>
      </c>
      <c r="I3457" s="8">
        <v>5442438</v>
      </c>
      <c r="J3457" t="s">
        <v>178</v>
      </c>
      <c r="K3457" t="s">
        <v>179</v>
      </c>
      <c r="L3457" t="str">
        <f t="shared" si="167"/>
        <v>Ronald Max</v>
      </c>
      <c r="M3457" t="s">
        <v>57</v>
      </c>
      <c r="N3457" s="1">
        <v>45809</v>
      </c>
      <c r="O3457" s="1">
        <v>46174</v>
      </c>
      <c r="P3457">
        <f t="shared" si="164"/>
        <v>12</v>
      </c>
      <c r="Q3457" s="1" t="s">
        <v>142</v>
      </c>
      <c r="R3457" s="1" t="s">
        <v>3570</v>
      </c>
      <c r="S3457" s="2">
        <v>43.81</v>
      </c>
      <c r="T3457">
        <v>1</v>
      </c>
      <c r="U3457" t="s">
        <v>58</v>
      </c>
      <c r="V3457" s="3">
        <v>0.9</v>
      </c>
      <c r="W3457" t="s">
        <v>60</v>
      </c>
      <c r="X3457" t="s">
        <v>143</v>
      </c>
      <c r="Y3457" s="2">
        <v>39.43</v>
      </c>
      <c r="Z3457" s="2">
        <v>39.43</v>
      </c>
      <c r="AA3457" s="2">
        <v>39.43</v>
      </c>
      <c r="AB3457" s="2">
        <v>0</v>
      </c>
    </row>
    <row r="3458" spans="1:28" x14ac:dyDescent="0.25">
      <c r="A3458">
        <v>2028898166</v>
      </c>
      <c r="B3458" t="s">
        <v>1588</v>
      </c>
      <c r="C3458" t="s">
        <v>656</v>
      </c>
      <c r="D3458" s="5" t="str">
        <f t="shared" si="165"/>
        <v>KRISTINA BOSWORTH</v>
      </c>
      <c r="E3458" t="s">
        <v>106</v>
      </c>
      <c r="F3458" t="s">
        <v>53</v>
      </c>
      <c r="G3458" t="s">
        <v>54</v>
      </c>
      <c r="H3458" t="s">
        <v>54</v>
      </c>
      <c r="I3458" s="8">
        <v>8977234</v>
      </c>
      <c r="J3458" t="s">
        <v>90</v>
      </c>
      <c r="K3458" t="s">
        <v>91</v>
      </c>
      <c r="L3458" t="str">
        <f t="shared" si="167"/>
        <v>RYAN CALTAGIRONE</v>
      </c>
      <c r="M3458" t="s">
        <v>57</v>
      </c>
      <c r="N3458" s="1">
        <v>45809</v>
      </c>
      <c r="O3458" s="1">
        <v>46174</v>
      </c>
      <c r="P3458">
        <f t="shared" ref="P3458:P3521" si="168">DATEDIF(N3458,O3458,"M")</f>
        <v>12</v>
      </c>
      <c r="Q3458" s="1" t="s">
        <v>142</v>
      </c>
      <c r="R3458" s="1" t="s">
        <v>3570</v>
      </c>
      <c r="S3458" s="2">
        <v>34.01</v>
      </c>
      <c r="T3458">
        <v>1</v>
      </c>
      <c r="U3458" t="s">
        <v>58</v>
      </c>
      <c r="V3458" s="3">
        <v>0.6</v>
      </c>
      <c r="W3458" t="s">
        <v>60</v>
      </c>
      <c r="X3458" t="s">
        <v>143</v>
      </c>
      <c r="Y3458" s="2">
        <v>20.41</v>
      </c>
      <c r="Z3458" s="2">
        <v>20.41</v>
      </c>
      <c r="AA3458" s="2">
        <v>20.41</v>
      </c>
      <c r="AB3458" s="2">
        <v>0</v>
      </c>
    </row>
    <row r="3459" spans="1:28" x14ac:dyDescent="0.25">
      <c r="A3459">
        <v>2028819908</v>
      </c>
      <c r="B3459" t="s">
        <v>2187</v>
      </c>
      <c r="C3459" t="s">
        <v>218</v>
      </c>
      <c r="D3459" s="5" t="str">
        <f t="shared" ref="D3459:D3522" si="169">CONCATENATE(C3459," ",B3459)</f>
        <v>JEREMY ESTES</v>
      </c>
      <c r="E3459" t="s">
        <v>52</v>
      </c>
      <c r="F3459" t="s">
        <v>734</v>
      </c>
      <c r="G3459" t="s">
        <v>951</v>
      </c>
      <c r="H3459" t="s">
        <v>951</v>
      </c>
      <c r="I3459" s="8">
        <v>17425766</v>
      </c>
      <c r="J3459" t="s">
        <v>999</v>
      </c>
      <c r="K3459" t="s">
        <v>440</v>
      </c>
      <c r="L3459" t="str">
        <f t="shared" si="167"/>
        <v>CAROL FOLEY</v>
      </c>
      <c r="M3459" t="s">
        <v>57</v>
      </c>
      <c r="N3459" s="1">
        <v>45785</v>
      </c>
      <c r="O3459" s="1">
        <v>46181</v>
      </c>
      <c r="P3459">
        <f t="shared" si="168"/>
        <v>13</v>
      </c>
      <c r="Q3459" s="1" t="s">
        <v>142</v>
      </c>
      <c r="R3459" s="1" t="s">
        <v>3570</v>
      </c>
      <c r="S3459" s="2">
        <v>25.73</v>
      </c>
      <c r="T3459">
        <v>1</v>
      </c>
      <c r="U3459" t="s">
        <v>58</v>
      </c>
      <c r="V3459" s="3">
        <v>0.15</v>
      </c>
      <c r="W3459" t="s">
        <v>142</v>
      </c>
      <c r="X3459" t="s">
        <v>143</v>
      </c>
      <c r="Y3459" s="2">
        <v>3.86</v>
      </c>
      <c r="Z3459" s="2">
        <v>3.86</v>
      </c>
      <c r="AA3459" s="2">
        <v>3.86</v>
      </c>
      <c r="AB3459" s="2">
        <v>0</v>
      </c>
    </row>
    <row r="3460" spans="1:28" x14ac:dyDescent="0.25">
      <c r="A3460">
        <v>2028554600</v>
      </c>
      <c r="B3460" t="s">
        <v>2328</v>
      </c>
      <c r="C3460" t="s">
        <v>137</v>
      </c>
      <c r="D3460" s="5" t="str">
        <f t="shared" si="169"/>
        <v>KATHY LOWE</v>
      </c>
      <c r="E3460" t="s">
        <v>177</v>
      </c>
      <c r="F3460" t="s">
        <v>734</v>
      </c>
      <c r="G3460" t="s">
        <v>951</v>
      </c>
      <c r="H3460" t="s">
        <v>951</v>
      </c>
      <c r="I3460" s="8">
        <v>5442438</v>
      </c>
      <c r="J3460" t="s">
        <v>178</v>
      </c>
      <c r="K3460" t="s">
        <v>179</v>
      </c>
      <c r="L3460" t="str">
        <f t="shared" si="167"/>
        <v>Ronald Max</v>
      </c>
      <c r="M3460" t="s">
        <v>57</v>
      </c>
      <c r="N3460" s="1">
        <v>45778</v>
      </c>
      <c r="O3460" s="1">
        <v>46174</v>
      </c>
      <c r="P3460">
        <f t="shared" si="168"/>
        <v>13</v>
      </c>
      <c r="Q3460" s="1" t="s">
        <v>142</v>
      </c>
      <c r="R3460" s="1" t="s">
        <v>3570</v>
      </c>
      <c r="S3460" s="2">
        <v>24.61</v>
      </c>
      <c r="T3460">
        <v>1</v>
      </c>
      <c r="U3460" t="s">
        <v>58</v>
      </c>
      <c r="V3460" s="3">
        <v>0.15</v>
      </c>
      <c r="W3460" t="s">
        <v>142</v>
      </c>
      <c r="X3460" t="s">
        <v>143</v>
      </c>
      <c r="Y3460" s="2">
        <v>3.69</v>
      </c>
      <c r="Z3460" s="2">
        <v>3.69</v>
      </c>
      <c r="AA3460" s="2">
        <v>3.69</v>
      </c>
      <c r="AB3460" s="2">
        <v>0</v>
      </c>
    </row>
    <row r="3461" spans="1:28" x14ac:dyDescent="0.25">
      <c r="A3461">
        <v>2028653456</v>
      </c>
      <c r="B3461" t="s">
        <v>2130</v>
      </c>
      <c r="C3461" t="s">
        <v>857</v>
      </c>
      <c r="D3461" s="5" t="str">
        <f t="shared" si="169"/>
        <v>JOSEPH MITCHELL</v>
      </c>
      <c r="E3461" t="s">
        <v>177</v>
      </c>
      <c r="F3461" t="s">
        <v>734</v>
      </c>
      <c r="G3461" t="s">
        <v>951</v>
      </c>
      <c r="H3461" t="s">
        <v>951</v>
      </c>
      <c r="I3461" s="8">
        <v>5442438</v>
      </c>
      <c r="J3461" t="s">
        <v>178</v>
      </c>
      <c r="K3461" t="s">
        <v>179</v>
      </c>
      <c r="L3461" t="str">
        <f t="shared" si="167"/>
        <v>Ronald Max</v>
      </c>
      <c r="M3461" t="s">
        <v>57</v>
      </c>
      <c r="N3461" s="1">
        <v>45778</v>
      </c>
      <c r="O3461" s="1">
        <v>46174</v>
      </c>
      <c r="P3461">
        <f t="shared" si="168"/>
        <v>13</v>
      </c>
      <c r="Q3461" s="1" t="s">
        <v>142</v>
      </c>
      <c r="R3461" s="1" t="s">
        <v>3570</v>
      </c>
      <c r="S3461" s="2">
        <v>24.61</v>
      </c>
      <c r="T3461">
        <v>1</v>
      </c>
      <c r="U3461" t="s">
        <v>58</v>
      </c>
      <c r="V3461" s="3">
        <v>0.15</v>
      </c>
      <c r="W3461" t="s">
        <v>142</v>
      </c>
      <c r="X3461" t="s">
        <v>143</v>
      </c>
      <c r="Y3461" s="2">
        <v>3.69</v>
      </c>
      <c r="Z3461" s="2">
        <v>3.69</v>
      </c>
      <c r="AA3461" s="2">
        <v>3.69</v>
      </c>
      <c r="AB3461" s="2">
        <v>0</v>
      </c>
    </row>
    <row r="3462" spans="1:28" x14ac:dyDescent="0.25">
      <c r="A3462">
        <v>2028063549</v>
      </c>
      <c r="B3462" t="s">
        <v>1582</v>
      </c>
      <c r="C3462" t="s">
        <v>1583</v>
      </c>
      <c r="D3462" s="5" t="str">
        <f t="shared" si="169"/>
        <v>GAVIN KISSEL</v>
      </c>
      <c r="E3462" t="s">
        <v>106</v>
      </c>
      <c r="F3462" t="s">
        <v>734</v>
      </c>
      <c r="G3462" t="s">
        <v>951</v>
      </c>
      <c r="H3462" t="s">
        <v>951</v>
      </c>
      <c r="I3462" s="8">
        <v>8977234</v>
      </c>
      <c r="J3462" t="s">
        <v>90</v>
      </c>
      <c r="K3462" t="s">
        <v>91</v>
      </c>
      <c r="L3462" t="str">
        <f t="shared" si="167"/>
        <v>RYAN CALTAGIRONE</v>
      </c>
      <c r="M3462" t="s">
        <v>57</v>
      </c>
      <c r="N3462" s="1">
        <v>45778</v>
      </c>
      <c r="O3462" s="1">
        <v>46174</v>
      </c>
      <c r="P3462">
        <f t="shared" si="168"/>
        <v>13</v>
      </c>
      <c r="Q3462" s="1" t="s">
        <v>142</v>
      </c>
      <c r="R3462" s="1" t="s">
        <v>3570</v>
      </c>
      <c r="S3462" s="2">
        <v>27.81</v>
      </c>
      <c r="T3462">
        <v>1</v>
      </c>
      <c r="U3462" t="s">
        <v>58</v>
      </c>
      <c r="V3462" s="3">
        <v>0.15</v>
      </c>
      <c r="W3462" t="s">
        <v>142</v>
      </c>
      <c r="X3462" t="s">
        <v>143</v>
      </c>
      <c r="Y3462" s="2">
        <v>4.17</v>
      </c>
      <c r="Z3462" s="2">
        <v>4.17</v>
      </c>
      <c r="AA3462" s="2">
        <v>4.17</v>
      </c>
      <c r="AB3462" s="2">
        <v>0</v>
      </c>
    </row>
    <row r="3463" spans="1:28" x14ac:dyDescent="0.25">
      <c r="A3463">
        <v>2028338806</v>
      </c>
      <c r="B3463" t="s">
        <v>2154</v>
      </c>
      <c r="C3463" t="s">
        <v>490</v>
      </c>
      <c r="D3463" s="5" t="str">
        <f t="shared" si="169"/>
        <v>DAVID BITTERMAN</v>
      </c>
      <c r="E3463" t="s">
        <v>347</v>
      </c>
      <c r="F3463" t="s">
        <v>734</v>
      </c>
      <c r="G3463" t="s">
        <v>740</v>
      </c>
      <c r="H3463" t="s">
        <v>951</v>
      </c>
      <c r="I3463" s="8">
        <v>8977234</v>
      </c>
      <c r="J3463" t="s">
        <v>90</v>
      </c>
      <c r="K3463" t="s">
        <v>91</v>
      </c>
      <c r="L3463" t="str">
        <f t="shared" si="167"/>
        <v>RYAN CALTAGIRONE</v>
      </c>
      <c r="M3463" t="s">
        <v>57</v>
      </c>
      <c r="N3463" s="1">
        <v>45778</v>
      </c>
      <c r="O3463" s="1">
        <v>46174</v>
      </c>
      <c r="P3463">
        <f t="shared" si="168"/>
        <v>13</v>
      </c>
      <c r="Q3463" s="1" t="s">
        <v>142</v>
      </c>
      <c r="R3463" s="1" t="s">
        <v>3570</v>
      </c>
      <c r="S3463" s="2">
        <v>25.73</v>
      </c>
      <c r="T3463">
        <v>1</v>
      </c>
      <c r="U3463" t="s">
        <v>58</v>
      </c>
      <c r="V3463" s="3">
        <v>0.15</v>
      </c>
      <c r="W3463" t="s">
        <v>142</v>
      </c>
      <c r="X3463" t="s">
        <v>143</v>
      </c>
      <c r="Y3463" s="2">
        <v>3.86</v>
      </c>
      <c r="Z3463" s="2">
        <v>3.86</v>
      </c>
      <c r="AA3463" s="2">
        <v>3.86</v>
      </c>
      <c r="AB3463" s="2">
        <v>0</v>
      </c>
    </row>
    <row r="3464" spans="1:28" x14ac:dyDescent="0.25">
      <c r="A3464">
        <v>2028539827</v>
      </c>
      <c r="B3464" t="s">
        <v>1746</v>
      </c>
      <c r="C3464" t="s">
        <v>1329</v>
      </c>
      <c r="D3464" s="5" t="str">
        <f t="shared" si="169"/>
        <v>MICHELE OBRIEN</v>
      </c>
      <c r="E3464" t="s">
        <v>1274</v>
      </c>
      <c r="F3464" t="s">
        <v>734</v>
      </c>
      <c r="G3464" t="s">
        <v>951</v>
      </c>
      <c r="H3464" t="s">
        <v>951</v>
      </c>
      <c r="I3464" s="8">
        <v>8977234</v>
      </c>
      <c r="J3464" t="s">
        <v>90</v>
      </c>
      <c r="K3464" t="s">
        <v>91</v>
      </c>
      <c r="L3464" t="str">
        <f t="shared" si="167"/>
        <v>RYAN CALTAGIRONE</v>
      </c>
      <c r="M3464" t="s">
        <v>57</v>
      </c>
      <c r="N3464" s="1">
        <v>45778</v>
      </c>
      <c r="O3464" s="1">
        <v>46174</v>
      </c>
      <c r="P3464">
        <f t="shared" si="168"/>
        <v>13</v>
      </c>
      <c r="Q3464" s="1" t="s">
        <v>142</v>
      </c>
      <c r="R3464" s="1" t="s">
        <v>3570</v>
      </c>
      <c r="S3464" s="2">
        <v>49.83</v>
      </c>
      <c r="T3464">
        <v>1</v>
      </c>
      <c r="U3464" t="s">
        <v>58</v>
      </c>
      <c r="V3464" s="3">
        <v>0.15</v>
      </c>
      <c r="W3464" t="s">
        <v>142</v>
      </c>
      <c r="X3464" t="s">
        <v>143</v>
      </c>
      <c r="Y3464" s="2">
        <v>7.47</v>
      </c>
      <c r="Z3464" s="2">
        <v>7.47</v>
      </c>
      <c r="AA3464" s="2">
        <v>7.47</v>
      </c>
      <c r="AB3464" s="2">
        <v>0</v>
      </c>
    </row>
    <row r="3465" spans="1:28" x14ac:dyDescent="0.25">
      <c r="A3465">
        <v>2028650355</v>
      </c>
      <c r="B3465" t="s">
        <v>427</v>
      </c>
      <c r="C3465" t="s">
        <v>248</v>
      </c>
      <c r="D3465" s="5" t="str">
        <f t="shared" si="169"/>
        <v>CYNTHIA JOHNSON</v>
      </c>
      <c r="E3465" t="s">
        <v>87</v>
      </c>
      <c r="F3465" t="s">
        <v>734</v>
      </c>
      <c r="G3465" t="s">
        <v>951</v>
      </c>
      <c r="H3465" t="s">
        <v>951</v>
      </c>
      <c r="I3465" s="8">
        <v>8977234</v>
      </c>
      <c r="J3465" t="s">
        <v>90</v>
      </c>
      <c r="K3465" t="s">
        <v>91</v>
      </c>
      <c r="L3465" t="str">
        <f t="shared" si="167"/>
        <v>RYAN CALTAGIRONE</v>
      </c>
      <c r="M3465" t="s">
        <v>57</v>
      </c>
      <c r="N3465" s="1">
        <v>45778</v>
      </c>
      <c r="O3465" s="1">
        <v>46174</v>
      </c>
      <c r="P3465">
        <f t="shared" si="168"/>
        <v>13</v>
      </c>
      <c r="Q3465" s="1" t="s">
        <v>142</v>
      </c>
      <c r="R3465" s="1" t="s">
        <v>3570</v>
      </c>
      <c r="S3465" s="2">
        <v>25.73</v>
      </c>
      <c r="T3465">
        <v>1</v>
      </c>
      <c r="U3465" t="s">
        <v>58</v>
      </c>
      <c r="V3465" s="3">
        <v>0.15</v>
      </c>
      <c r="W3465" t="s">
        <v>142</v>
      </c>
      <c r="X3465" t="s">
        <v>143</v>
      </c>
      <c r="Y3465" s="2">
        <v>3.86</v>
      </c>
      <c r="Z3465" s="2">
        <v>3.86</v>
      </c>
      <c r="AA3465" s="2">
        <v>3.86</v>
      </c>
      <c r="AB3465" s="2">
        <v>0</v>
      </c>
    </row>
    <row r="3466" spans="1:28" x14ac:dyDescent="0.25">
      <c r="A3466">
        <v>2028692040</v>
      </c>
      <c r="B3466" t="s">
        <v>1335</v>
      </c>
      <c r="C3466" t="s">
        <v>757</v>
      </c>
      <c r="D3466" s="5" t="str">
        <f t="shared" si="169"/>
        <v>CINDY BERLACHER</v>
      </c>
      <c r="E3466" t="s">
        <v>52</v>
      </c>
      <c r="F3466" t="s">
        <v>1691</v>
      </c>
      <c r="G3466" t="s">
        <v>1695</v>
      </c>
      <c r="H3466" t="s">
        <v>1694</v>
      </c>
      <c r="I3466" s="8" t="s">
        <v>3541</v>
      </c>
      <c r="J3466" t="s">
        <v>877</v>
      </c>
      <c r="K3466" t="s">
        <v>97</v>
      </c>
      <c r="L3466" t="str">
        <f t="shared" si="167"/>
        <v>JOHN ROKEN</v>
      </c>
      <c r="M3466" t="s">
        <v>57</v>
      </c>
      <c r="N3466" s="1">
        <v>45778</v>
      </c>
      <c r="O3466" s="1">
        <v>46174</v>
      </c>
      <c r="P3466">
        <f t="shared" si="168"/>
        <v>13</v>
      </c>
      <c r="Q3466" s="1" t="s">
        <v>142</v>
      </c>
      <c r="R3466" s="1" t="s">
        <v>3570</v>
      </c>
      <c r="S3466" s="2">
        <v>7.09</v>
      </c>
      <c r="T3466">
        <v>1</v>
      </c>
      <c r="U3466" t="s">
        <v>58</v>
      </c>
      <c r="V3466" s="3">
        <v>0.1</v>
      </c>
      <c r="W3466" t="s">
        <v>142</v>
      </c>
      <c r="X3466" t="s">
        <v>143</v>
      </c>
      <c r="Y3466" s="2">
        <v>0.71</v>
      </c>
      <c r="Z3466" s="2">
        <v>0.71</v>
      </c>
      <c r="AA3466" s="2">
        <v>0.71</v>
      </c>
      <c r="AB3466" s="2">
        <v>0</v>
      </c>
    </row>
    <row r="3467" spans="1:28" x14ac:dyDescent="0.25">
      <c r="A3467">
        <v>2028694045</v>
      </c>
      <c r="B3467" t="s">
        <v>2174</v>
      </c>
      <c r="C3467" t="s">
        <v>2175</v>
      </c>
      <c r="D3467" s="5" t="str">
        <f t="shared" si="169"/>
        <v>PHYLLIS INGRAM</v>
      </c>
      <c r="E3467" t="s">
        <v>64</v>
      </c>
      <c r="F3467" t="s">
        <v>1796</v>
      </c>
      <c r="G3467" t="s">
        <v>1797</v>
      </c>
      <c r="H3467" t="s">
        <v>3499</v>
      </c>
      <c r="I3467" s="8">
        <v>20411454</v>
      </c>
      <c r="J3467" t="s">
        <v>78</v>
      </c>
      <c r="K3467" t="s">
        <v>79</v>
      </c>
      <c r="L3467" t="s">
        <v>3568</v>
      </c>
      <c r="M3467" t="s">
        <v>57</v>
      </c>
      <c r="N3467" s="1">
        <v>45778</v>
      </c>
      <c r="O3467" s="1">
        <v>46174</v>
      </c>
      <c r="P3467">
        <f t="shared" si="168"/>
        <v>13</v>
      </c>
      <c r="Q3467" s="1" t="s">
        <v>142</v>
      </c>
      <c r="R3467" s="1" t="s">
        <v>3570</v>
      </c>
      <c r="S3467" s="2">
        <v>0.65</v>
      </c>
      <c r="T3467">
        <v>1</v>
      </c>
      <c r="U3467" t="s">
        <v>58</v>
      </c>
      <c r="V3467" s="3">
        <v>0.02</v>
      </c>
      <c r="W3467" t="s">
        <v>142</v>
      </c>
      <c r="X3467" t="s">
        <v>143</v>
      </c>
      <c r="Y3467" s="2">
        <v>0.65</v>
      </c>
      <c r="Z3467" s="2">
        <v>0.65</v>
      </c>
      <c r="AA3467" s="2">
        <v>0.65</v>
      </c>
      <c r="AB3467" s="2">
        <v>0</v>
      </c>
    </row>
    <row r="3468" spans="1:28" x14ac:dyDescent="0.25">
      <c r="A3468">
        <v>2028412598</v>
      </c>
      <c r="B3468" t="s">
        <v>2323</v>
      </c>
      <c r="C3468" t="s">
        <v>112</v>
      </c>
      <c r="D3468" s="5" t="str">
        <f t="shared" si="169"/>
        <v>WILLIAM JUNGE</v>
      </c>
      <c r="E3468" t="s">
        <v>82</v>
      </c>
      <c r="F3468" t="s">
        <v>88</v>
      </c>
      <c r="G3468" t="s">
        <v>107</v>
      </c>
      <c r="H3468" t="s">
        <v>3482</v>
      </c>
      <c r="I3468" s="8">
        <v>8307933</v>
      </c>
      <c r="J3468" t="s">
        <v>114</v>
      </c>
      <c r="K3468" t="s">
        <v>115</v>
      </c>
      <c r="L3468" t="str">
        <f t="shared" ref="L3468:L3499" si="170">CONCATENATE(K3468," ",J3468)</f>
        <v>GREGORY TEIPEL</v>
      </c>
      <c r="M3468" t="s">
        <v>57</v>
      </c>
      <c r="N3468" s="1">
        <v>45784</v>
      </c>
      <c r="O3468" s="1">
        <v>46180</v>
      </c>
      <c r="P3468">
        <f t="shared" si="168"/>
        <v>13</v>
      </c>
      <c r="Q3468" s="1" t="s">
        <v>142</v>
      </c>
      <c r="R3468" s="1" t="s">
        <v>3570</v>
      </c>
      <c r="S3468" s="2">
        <v>125.83</v>
      </c>
      <c r="T3468">
        <v>1</v>
      </c>
      <c r="U3468" t="s">
        <v>58</v>
      </c>
      <c r="V3468" s="3">
        <v>0.1</v>
      </c>
      <c r="W3468" t="s">
        <v>142</v>
      </c>
      <c r="X3468" t="s">
        <v>143</v>
      </c>
      <c r="Y3468" s="2">
        <v>12.58</v>
      </c>
      <c r="Z3468" s="2">
        <v>12.58</v>
      </c>
      <c r="AA3468" s="2">
        <v>12.58</v>
      </c>
      <c r="AB3468" s="2">
        <v>0</v>
      </c>
    </row>
    <row r="3469" spans="1:28" x14ac:dyDescent="0.25">
      <c r="A3469">
        <v>2028549155</v>
      </c>
      <c r="B3469" t="s">
        <v>2298</v>
      </c>
      <c r="C3469" t="s">
        <v>1053</v>
      </c>
      <c r="D3469" s="5" t="str">
        <f t="shared" si="169"/>
        <v>ALEXIS OBERG</v>
      </c>
      <c r="E3469" t="s">
        <v>191</v>
      </c>
      <c r="F3469" t="s">
        <v>88</v>
      </c>
      <c r="G3469" t="s">
        <v>107</v>
      </c>
      <c r="H3469" t="s">
        <v>3482</v>
      </c>
      <c r="I3469" s="8">
        <v>8307933</v>
      </c>
      <c r="J3469" t="s">
        <v>114</v>
      </c>
      <c r="K3469" t="s">
        <v>115</v>
      </c>
      <c r="L3469" t="str">
        <f t="shared" si="170"/>
        <v>GREGORY TEIPEL</v>
      </c>
      <c r="M3469" t="s">
        <v>57</v>
      </c>
      <c r="N3469" s="1">
        <v>45784</v>
      </c>
      <c r="O3469" s="1">
        <v>46180</v>
      </c>
      <c r="P3469">
        <f t="shared" si="168"/>
        <v>13</v>
      </c>
      <c r="Q3469" s="1" t="s">
        <v>142</v>
      </c>
      <c r="R3469" s="1" t="s">
        <v>3570</v>
      </c>
      <c r="S3469" s="2">
        <v>31.75</v>
      </c>
      <c r="T3469">
        <v>1</v>
      </c>
      <c r="U3469" t="s">
        <v>58</v>
      </c>
      <c r="V3469" s="3">
        <v>0.1</v>
      </c>
      <c r="W3469" t="s">
        <v>142</v>
      </c>
      <c r="X3469" t="s">
        <v>143</v>
      </c>
      <c r="Y3469" s="2">
        <v>3.18</v>
      </c>
      <c r="Z3469" s="2">
        <v>3.18</v>
      </c>
      <c r="AA3469" s="2">
        <v>3.18</v>
      </c>
      <c r="AB3469" s="2">
        <v>0</v>
      </c>
    </row>
    <row r="3470" spans="1:28" x14ac:dyDescent="0.25">
      <c r="A3470">
        <v>2028692689</v>
      </c>
      <c r="B3470" t="s">
        <v>2586</v>
      </c>
      <c r="C3470" t="s">
        <v>459</v>
      </c>
      <c r="D3470" s="5" t="str">
        <f t="shared" si="169"/>
        <v>BRIAN PIAZZA</v>
      </c>
      <c r="E3470" t="s">
        <v>191</v>
      </c>
      <c r="F3470" t="s">
        <v>88</v>
      </c>
      <c r="G3470" t="s">
        <v>107</v>
      </c>
      <c r="H3470" t="s">
        <v>3482</v>
      </c>
      <c r="I3470" s="8">
        <v>8307933</v>
      </c>
      <c r="J3470" t="s">
        <v>114</v>
      </c>
      <c r="K3470" t="s">
        <v>115</v>
      </c>
      <c r="L3470" t="str">
        <f t="shared" si="170"/>
        <v>GREGORY TEIPEL</v>
      </c>
      <c r="M3470" t="s">
        <v>57</v>
      </c>
      <c r="N3470" s="1">
        <v>45784</v>
      </c>
      <c r="O3470" s="1">
        <v>46180</v>
      </c>
      <c r="P3470">
        <f t="shared" si="168"/>
        <v>13</v>
      </c>
      <c r="Q3470" s="1" t="s">
        <v>142</v>
      </c>
      <c r="R3470" s="1" t="s">
        <v>3570</v>
      </c>
      <c r="S3470" s="2">
        <v>72.38</v>
      </c>
      <c r="T3470">
        <v>1</v>
      </c>
      <c r="U3470" t="s">
        <v>58</v>
      </c>
      <c r="V3470" s="3">
        <v>0.1</v>
      </c>
      <c r="W3470" t="s">
        <v>142</v>
      </c>
      <c r="X3470" t="s">
        <v>143</v>
      </c>
      <c r="Y3470" s="2">
        <v>7.24</v>
      </c>
      <c r="Z3470" s="2">
        <v>7.24</v>
      </c>
      <c r="AA3470" s="2">
        <v>7.24</v>
      </c>
      <c r="AB3470" s="2">
        <v>0</v>
      </c>
    </row>
    <row r="3471" spans="1:28" x14ac:dyDescent="0.25">
      <c r="A3471">
        <v>2028571773</v>
      </c>
      <c r="B3471" t="s">
        <v>2329</v>
      </c>
      <c r="C3471" t="s">
        <v>2330</v>
      </c>
      <c r="D3471" s="5" t="str">
        <f t="shared" si="169"/>
        <v>EMMY DAY</v>
      </c>
      <c r="E3471" t="s">
        <v>110</v>
      </c>
      <c r="F3471" t="s">
        <v>88</v>
      </c>
      <c r="G3471" t="s">
        <v>107</v>
      </c>
      <c r="H3471" t="s">
        <v>3482</v>
      </c>
      <c r="I3471" s="8">
        <v>1706194</v>
      </c>
      <c r="J3471" t="s">
        <v>72</v>
      </c>
      <c r="K3471" t="s">
        <v>73</v>
      </c>
      <c r="L3471" t="str">
        <f t="shared" si="170"/>
        <v>MATTHEW DAUGHERTY</v>
      </c>
      <c r="M3471" t="s">
        <v>57</v>
      </c>
      <c r="N3471" s="1">
        <v>45778</v>
      </c>
      <c r="O3471" s="1">
        <v>46174</v>
      </c>
      <c r="P3471">
        <f t="shared" si="168"/>
        <v>13</v>
      </c>
      <c r="Q3471" s="1" t="s">
        <v>142</v>
      </c>
      <c r="R3471" s="1" t="s">
        <v>3570</v>
      </c>
      <c r="S3471" s="2">
        <v>126</v>
      </c>
      <c r="T3471">
        <v>1</v>
      </c>
      <c r="U3471" t="s">
        <v>58</v>
      </c>
      <c r="V3471" s="3">
        <v>0.1</v>
      </c>
      <c r="W3471" t="s">
        <v>142</v>
      </c>
      <c r="X3471" t="s">
        <v>143</v>
      </c>
      <c r="Y3471" s="2">
        <v>12.6</v>
      </c>
      <c r="Z3471" s="2">
        <v>12.6</v>
      </c>
      <c r="AA3471" s="2">
        <v>12.6</v>
      </c>
      <c r="AB3471" s="2">
        <v>0</v>
      </c>
    </row>
    <row r="3472" spans="1:28" x14ac:dyDescent="0.25">
      <c r="A3472">
        <v>2028063547</v>
      </c>
      <c r="B3472" t="s">
        <v>1582</v>
      </c>
      <c r="C3472" t="s">
        <v>1583</v>
      </c>
      <c r="D3472" s="5" t="str">
        <f t="shared" si="169"/>
        <v>GAVIN KISSEL</v>
      </c>
      <c r="E3472" t="s">
        <v>106</v>
      </c>
      <c r="F3472" t="s">
        <v>88</v>
      </c>
      <c r="G3472" t="s">
        <v>107</v>
      </c>
      <c r="H3472" t="s">
        <v>3482</v>
      </c>
      <c r="I3472" s="8">
        <v>8977234</v>
      </c>
      <c r="J3472" t="s">
        <v>90</v>
      </c>
      <c r="K3472" t="s">
        <v>91</v>
      </c>
      <c r="L3472" t="str">
        <f t="shared" si="170"/>
        <v>RYAN CALTAGIRONE</v>
      </c>
      <c r="M3472" t="s">
        <v>57</v>
      </c>
      <c r="N3472" s="1">
        <v>45778</v>
      </c>
      <c r="O3472" s="1">
        <v>46174</v>
      </c>
      <c r="P3472">
        <f t="shared" si="168"/>
        <v>13</v>
      </c>
      <c r="Q3472" s="1" t="s">
        <v>142</v>
      </c>
      <c r="R3472" s="1" t="s">
        <v>3570</v>
      </c>
      <c r="S3472" s="2">
        <v>22.41</v>
      </c>
      <c r="T3472">
        <v>1</v>
      </c>
      <c r="U3472" t="s">
        <v>58</v>
      </c>
      <c r="V3472" s="3">
        <v>0.1</v>
      </c>
      <c r="W3472" t="s">
        <v>142</v>
      </c>
      <c r="X3472" t="s">
        <v>143</v>
      </c>
      <c r="Y3472" s="2">
        <v>2.2400000000000002</v>
      </c>
      <c r="Z3472" s="2">
        <v>2.2400000000000002</v>
      </c>
      <c r="AA3472" s="2">
        <v>2.2400000000000002</v>
      </c>
      <c r="AB3472" s="2">
        <v>0</v>
      </c>
    </row>
    <row r="3473" spans="1:28" x14ac:dyDescent="0.25">
      <c r="A3473">
        <v>2028315764</v>
      </c>
      <c r="B3473" t="s">
        <v>2320</v>
      </c>
      <c r="C3473" t="s">
        <v>145</v>
      </c>
      <c r="D3473" s="5" t="str">
        <f t="shared" si="169"/>
        <v>MARY STURGEON</v>
      </c>
      <c r="E3473" t="s">
        <v>106</v>
      </c>
      <c r="F3473" t="s">
        <v>88</v>
      </c>
      <c r="G3473" t="s">
        <v>107</v>
      </c>
      <c r="H3473" t="s">
        <v>3482</v>
      </c>
      <c r="I3473" s="8">
        <v>8977234</v>
      </c>
      <c r="J3473" t="s">
        <v>90</v>
      </c>
      <c r="K3473" t="s">
        <v>91</v>
      </c>
      <c r="L3473" t="str">
        <f t="shared" si="170"/>
        <v>RYAN CALTAGIRONE</v>
      </c>
      <c r="M3473" t="s">
        <v>57</v>
      </c>
      <c r="N3473" s="1">
        <v>45778</v>
      </c>
      <c r="O3473" s="1">
        <v>46174</v>
      </c>
      <c r="P3473">
        <f t="shared" si="168"/>
        <v>13</v>
      </c>
      <c r="Q3473" s="1" t="s">
        <v>142</v>
      </c>
      <c r="R3473" s="1" t="s">
        <v>3570</v>
      </c>
      <c r="S3473" s="2">
        <v>43.9</v>
      </c>
      <c r="T3473">
        <v>1</v>
      </c>
      <c r="U3473" t="s">
        <v>58</v>
      </c>
      <c r="V3473" s="3">
        <v>0.1</v>
      </c>
      <c r="W3473" t="s">
        <v>142</v>
      </c>
      <c r="X3473" t="s">
        <v>143</v>
      </c>
      <c r="Y3473" s="2">
        <v>4.3899999999999997</v>
      </c>
      <c r="Z3473" s="2">
        <v>4.3899999999999997</v>
      </c>
      <c r="AA3473" s="2">
        <v>4.3899999999999997</v>
      </c>
      <c r="AB3473" s="2">
        <v>0</v>
      </c>
    </row>
    <row r="3474" spans="1:28" x14ac:dyDescent="0.25">
      <c r="A3474">
        <v>2028324181</v>
      </c>
      <c r="B3474" t="s">
        <v>2007</v>
      </c>
      <c r="C3474" t="s">
        <v>2321</v>
      </c>
      <c r="D3474" s="5" t="str">
        <f t="shared" si="169"/>
        <v>SERGIO MARTINEZ</v>
      </c>
      <c r="E3474" t="s">
        <v>87</v>
      </c>
      <c r="F3474" t="s">
        <v>88</v>
      </c>
      <c r="G3474" t="s">
        <v>107</v>
      </c>
      <c r="H3474" t="s">
        <v>3482</v>
      </c>
      <c r="I3474" s="8">
        <v>8977234</v>
      </c>
      <c r="J3474" t="s">
        <v>90</v>
      </c>
      <c r="K3474" t="s">
        <v>91</v>
      </c>
      <c r="L3474" t="str">
        <f t="shared" si="170"/>
        <v>RYAN CALTAGIRONE</v>
      </c>
      <c r="M3474" t="s">
        <v>57</v>
      </c>
      <c r="N3474" s="1">
        <v>45778</v>
      </c>
      <c r="O3474" s="1">
        <v>46174</v>
      </c>
      <c r="P3474">
        <f t="shared" si="168"/>
        <v>13</v>
      </c>
      <c r="Q3474" s="1" t="s">
        <v>142</v>
      </c>
      <c r="R3474" s="1" t="s">
        <v>3570</v>
      </c>
      <c r="S3474" s="2">
        <v>69.31</v>
      </c>
      <c r="T3474">
        <v>1</v>
      </c>
      <c r="U3474" t="s">
        <v>58</v>
      </c>
      <c r="V3474" s="3">
        <v>0.1</v>
      </c>
      <c r="W3474" t="s">
        <v>142</v>
      </c>
      <c r="X3474" t="s">
        <v>143</v>
      </c>
      <c r="Y3474" s="2">
        <v>6.93</v>
      </c>
      <c r="Z3474" s="2">
        <v>6.93</v>
      </c>
      <c r="AA3474" s="2">
        <v>6.93</v>
      </c>
      <c r="AB3474" s="2">
        <v>0</v>
      </c>
    </row>
    <row r="3475" spans="1:28" x14ac:dyDescent="0.25">
      <c r="A3475">
        <v>2028577745</v>
      </c>
      <c r="B3475" t="s">
        <v>2331</v>
      </c>
      <c r="C3475" t="s">
        <v>418</v>
      </c>
      <c r="D3475" s="5" t="str">
        <f t="shared" si="169"/>
        <v>ALICIA PANTANO</v>
      </c>
      <c r="E3475" t="s">
        <v>82</v>
      </c>
      <c r="F3475" t="s">
        <v>88</v>
      </c>
      <c r="G3475" t="s">
        <v>107</v>
      </c>
      <c r="H3475" t="s">
        <v>3482</v>
      </c>
      <c r="I3475" s="8">
        <v>8977234</v>
      </c>
      <c r="J3475" t="s">
        <v>90</v>
      </c>
      <c r="K3475" t="s">
        <v>91</v>
      </c>
      <c r="L3475" t="str">
        <f t="shared" si="170"/>
        <v>RYAN CALTAGIRONE</v>
      </c>
      <c r="M3475" t="s">
        <v>57</v>
      </c>
      <c r="N3475" s="1">
        <v>45778</v>
      </c>
      <c r="O3475" s="1">
        <v>46174</v>
      </c>
      <c r="P3475">
        <f t="shared" si="168"/>
        <v>13</v>
      </c>
      <c r="Q3475" s="1" t="s">
        <v>142</v>
      </c>
      <c r="R3475" s="1" t="s">
        <v>3570</v>
      </c>
      <c r="S3475" s="2">
        <v>111.65</v>
      </c>
      <c r="T3475">
        <v>1</v>
      </c>
      <c r="U3475" t="s">
        <v>58</v>
      </c>
      <c r="V3475" s="3">
        <v>0.1</v>
      </c>
      <c r="W3475" t="s">
        <v>142</v>
      </c>
      <c r="X3475" t="s">
        <v>143</v>
      </c>
      <c r="Y3475" s="2">
        <v>11.16</v>
      </c>
      <c r="Z3475" s="2">
        <v>11.16</v>
      </c>
      <c r="AA3475" s="2">
        <v>11.16</v>
      </c>
      <c r="AB3475" s="2">
        <v>0</v>
      </c>
    </row>
    <row r="3476" spans="1:28" x14ac:dyDescent="0.25">
      <c r="A3476">
        <v>2028647678</v>
      </c>
      <c r="B3476" t="s">
        <v>292</v>
      </c>
      <c r="C3476" t="s">
        <v>1033</v>
      </c>
      <c r="D3476" s="5" t="str">
        <f t="shared" si="169"/>
        <v>LANCE HARRIS</v>
      </c>
      <c r="E3476" t="s">
        <v>103</v>
      </c>
      <c r="F3476" t="s">
        <v>88</v>
      </c>
      <c r="G3476" t="s">
        <v>107</v>
      </c>
      <c r="H3476" t="s">
        <v>3482</v>
      </c>
      <c r="I3476" s="8">
        <v>8977234</v>
      </c>
      <c r="J3476" t="s">
        <v>90</v>
      </c>
      <c r="K3476" t="s">
        <v>91</v>
      </c>
      <c r="L3476" t="str">
        <f t="shared" si="170"/>
        <v>RYAN CALTAGIRONE</v>
      </c>
      <c r="M3476" t="s">
        <v>57</v>
      </c>
      <c r="N3476" s="1">
        <v>45778</v>
      </c>
      <c r="O3476" s="1">
        <v>46174</v>
      </c>
      <c r="P3476">
        <f t="shared" si="168"/>
        <v>13</v>
      </c>
      <c r="Q3476" s="1" t="s">
        <v>142</v>
      </c>
      <c r="R3476" s="1" t="s">
        <v>3570</v>
      </c>
      <c r="S3476" s="2">
        <v>100.23</v>
      </c>
      <c r="T3476">
        <v>1</v>
      </c>
      <c r="U3476" t="s">
        <v>58</v>
      </c>
      <c r="V3476" s="3">
        <v>0.1</v>
      </c>
      <c r="W3476" t="s">
        <v>142</v>
      </c>
      <c r="X3476" t="s">
        <v>143</v>
      </c>
      <c r="Y3476" s="2">
        <v>10.02</v>
      </c>
      <c r="Z3476" s="2">
        <v>10.02</v>
      </c>
      <c r="AA3476" s="2">
        <v>10.02</v>
      </c>
      <c r="AB3476" s="2">
        <v>0</v>
      </c>
    </row>
    <row r="3477" spans="1:28" x14ac:dyDescent="0.25">
      <c r="A3477">
        <v>2028669329</v>
      </c>
      <c r="B3477" t="s">
        <v>2338</v>
      </c>
      <c r="C3477" t="s">
        <v>1633</v>
      </c>
      <c r="D3477" s="5" t="str">
        <f t="shared" si="169"/>
        <v>JAIME POSITANO</v>
      </c>
      <c r="E3477" t="s">
        <v>82</v>
      </c>
      <c r="F3477" t="s">
        <v>88</v>
      </c>
      <c r="G3477" t="s">
        <v>107</v>
      </c>
      <c r="H3477" t="s">
        <v>3482</v>
      </c>
      <c r="I3477" s="8">
        <v>8977234</v>
      </c>
      <c r="J3477" t="s">
        <v>90</v>
      </c>
      <c r="K3477" t="s">
        <v>91</v>
      </c>
      <c r="L3477" t="str">
        <f t="shared" si="170"/>
        <v>RYAN CALTAGIRONE</v>
      </c>
      <c r="M3477" t="s">
        <v>57</v>
      </c>
      <c r="N3477" s="1">
        <v>45778</v>
      </c>
      <c r="O3477" s="1">
        <v>46174</v>
      </c>
      <c r="P3477">
        <f t="shared" si="168"/>
        <v>13</v>
      </c>
      <c r="Q3477" s="1" t="s">
        <v>142</v>
      </c>
      <c r="R3477" s="1" t="s">
        <v>3570</v>
      </c>
      <c r="S3477" s="2">
        <v>90.04</v>
      </c>
      <c r="T3477">
        <v>1</v>
      </c>
      <c r="U3477" t="s">
        <v>58</v>
      </c>
      <c r="V3477" s="3">
        <v>0.1</v>
      </c>
      <c r="W3477" t="s">
        <v>142</v>
      </c>
      <c r="X3477" t="s">
        <v>143</v>
      </c>
      <c r="Y3477" s="2">
        <v>9</v>
      </c>
      <c r="Z3477" s="2">
        <v>9</v>
      </c>
      <c r="AA3477" s="2">
        <v>9</v>
      </c>
      <c r="AB3477" s="2">
        <v>0</v>
      </c>
    </row>
    <row r="3478" spans="1:28" x14ac:dyDescent="0.25">
      <c r="A3478">
        <v>2028465556</v>
      </c>
      <c r="B3478" t="s">
        <v>2164</v>
      </c>
      <c r="C3478" t="s">
        <v>992</v>
      </c>
      <c r="D3478" s="5" t="str">
        <f t="shared" si="169"/>
        <v>STEPHANIE BRENDLE</v>
      </c>
      <c r="E3478" t="s">
        <v>82</v>
      </c>
      <c r="F3478" t="s">
        <v>88</v>
      </c>
      <c r="G3478" t="s">
        <v>107</v>
      </c>
      <c r="H3478" t="s">
        <v>3482</v>
      </c>
      <c r="I3478" s="8" t="s">
        <v>3559</v>
      </c>
      <c r="J3478" t="s">
        <v>286</v>
      </c>
      <c r="K3478" t="s">
        <v>287</v>
      </c>
      <c r="L3478" t="str">
        <f t="shared" si="170"/>
        <v>VICTOR FUENTES</v>
      </c>
      <c r="M3478" t="s">
        <v>57</v>
      </c>
      <c r="N3478" s="1">
        <v>45778</v>
      </c>
      <c r="O3478" s="1">
        <v>46174</v>
      </c>
      <c r="P3478">
        <f t="shared" si="168"/>
        <v>13</v>
      </c>
      <c r="Q3478" s="1" t="s">
        <v>142</v>
      </c>
      <c r="R3478" s="1" t="s">
        <v>3570</v>
      </c>
      <c r="S3478" s="2">
        <v>70.650000000000006</v>
      </c>
      <c r="T3478">
        <v>1</v>
      </c>
      <c r="U3478" t="s">
        <v>58</v>
      </c>
      <c r="V3478" s="3">
        <v>0.1</v>
      </c>
      <c r="W3478" t="s">
        <v>142</v>
      </c>
      <c r="X3478" t="s">
        <v>143</v>
      </c>
      <c r="Y3478" s="2">
        <v>7.06</v>
      </c>
      <c r="Z3478" s="2">
        <v>7.06</v>
      </c>
      <c r="AA3478" s="2">
        <v>7.06</v>
      </c>
      <c r="AB3478" s="2">
        <v>0</v>
      </c>
    </row>
    <row r="3479" spans="1:28" x14ac:dyDescent="0.25">
      <c r="A3479">
        <v>2028417914</v>
      </c>
      <c r="B3479" t="s">
        <v>2584</v>
      </c>
      <c r="C3479" t="s">
        <v>2585</v>
      </c>
      <c r="D3479" s="5" t="str">
        <f t="shared" si="169"/>
        <v>HARRY PFISTER</v>
      </c>
      <c r="E3479" t="s">
        <v>110</v>
      </c>
      <c r="F3479" t="s">
        <v>88</v>
      </c>
      <c r="G3479" t="s">
        <v>95</v>
      </c>
      <c r="H3479" t="s">
        <v>3481</v>
      </c>
      <c r="I3479" s="8">
        <v>1706194</v>
      </c>
      <c r="J3479" t="s">
        <v>72</v>
      </c>
      <c r="K3479" t="s">
        <v>73</v>
      </c>
      <c r="L3479" t="str">
        <f t="shared" si="170"/>
        <v>MATTHEW DAUGHERTY</v>
      </c>
      <c r="M3479" t="s">
        <v>57</v>
      </c>
      <c r="N3479" s="1">
        <v>45778</v>
      </c>
      <c r="O3479" s="1">
        <v>46174</v>
      </c>
      <c r="P3479">
        <f t="shared" si="168"/>
        <v>13</v>
      </c>
      <c r="Q3479" s="1" t="s">
        <v>142</v>
      </c>
      <c r="R3479" s="1" t="s">
        <v>3570</v>
      </c>
      <c r="S3479" s="2">
        <v>397.92</v>
      </c>
      <c r="T3479">
        <v>1</v>
      </c>
      <c r="U3479" t="s">
        <v>58</v>
      </c>
      <c r="V3479" s="3">
        <v>0.1</v>
      </c>
      <c r="W3479" t="s">
        <v>142</v>
      </c>
      <c r="X3479" t="s">
        <v>143</v>
      </c>
      <c r="Y3479" s="2">
        <v>39.79</v>
      </c>
      <c r="Z3479" s="2">
        <v>39.79</v>
      </c>
      <c r="AA3479" s="2">
        <v>39.79</v>
      </c>
      <c r="AB3479" s="2">
        <v>0</v>
      </c>
    </row>
    <row r="3480" spans="1:28" x14ac:dyDescent="0.25">
      <c r="A3480">
        <v>2028570613</v>
      </c>
      <c r="B3480" t="s">
        <v>2169</v>
      </c>
      <c r="C3480" t="s">
        <v>112</v>
      </c>
      <c r="D3480" s="5" t="str">
        <f t="shared" si="169"/>
        <v>WILLIAM WEATHERFORD</v>
      </c>
      <c r="E3480" t="s">
        <v>110</v>
      </c>
      <c r="F3480" t="s">
        <v>88</v>
      </c>
      <c r="G3480" t="s">
        <v>95</v>
      </c>
      <c r="H3480" t="s">
        <v>3481</v>
      </c>
      <c r="I3480" s="8">
        <v>1706194</v>
      </c>
      <c r="J3480" t="s">
        <v>72</v>
      </c>
      <c r="K3480" t="s">
        <v>73</v>
      </c>
      <c r="L3480" t="str">
        <f t="shared" si="170"/>
        <v>MATTHEW DAUGHERTY</v>
      </c>
      <c r="M3480" t="s">
        <v>57</v>
      </c>
      <c r="N3480" s="1">
        <v>45778</v>
      </c>
      <c r="O3480" s="1">
        <v>46174</v>
      </c>
      <c r="P3480">
        <f t="shared" si="168"/>
        <v>13</v>
      </c>
      <c r="Q3480" s="1" t="s">
        <v>142</v>
      </c>
      <c r="R3480" s="1" t="s">
        <v>3570</v>
      </c>
      <c r="S3480" s="2">
        <v>117.42</v>
      </c>
      <c r="T3480">
        <v>1</v>
      </c>
      <c r="U3480" t="s">
        <v>58</v>
      </c>
      <c r="V3480" s="3">
        <v>0.1</v>
      </c>
      <c r="W3480" t="s">
        <v>142</v>
      </c>
      <c r="X3480" t="s">
        <v>143</v>
      </c>
      <c r="Y3480" s="2">
        <v>11.74</v>
      </c>
      <c r="Z3480" s="2">
        <v>11.74</v>
      </c>
      <c r="AA3480" s="2">
        <v>11.74</v>
      </c>
      <c r="AB3480" s="2">
        <v>0</v>
      </c>
    </row>
    <row r="3481" spans="1:28" x14ac:dyDescent="0.25">
      <c r="A3481">
        <v>2028616793</v>
      </c>
      <c r="B3481" t="s">
        <v>2253</v>
      </c>
      <c r="C3481" t="s">
        <v>2333</v>
      </c>
      <c r="D3481" s="5" t="str">
        <f t="shared" si="169"/>
        <v>PENNY SAUNDERS</v>
      </c>
      <c r="E3481" t="s">
        <v>110</v>
      </c>
      <c r="F3481" t="s">
        <v>88</v>
      </c>
      <c r="G3481" t="s">
        <v>95</v>
      </c>
      <c r="H3481" t="s">
        <v>3481</v>
      </c>
      <c r="I3481" s="8">
        <v>1706194</v>
      </c>
      <c r="J3481" t="s">
        <v>72</v>
      </c>
      <c r="K3481" t="s">
        <v>73</v>
      </c>
      <c r="L3481" t="str">
        <f t="shared" si="170"/>
        <v>MATTHEW DAUGHERTY</v>
      </c>
      <c r="M3481" t="s">
        <v>57</v>
      </c>
      <c r="N3481" s="1">
        <v>45778</v>
      </c>
      <c r="O3481" s="1">
        <v>46174</v>
      </c>
      <c r="P3481">
        <f t="shared" si="168"/>
        <v>13</v>
      </c>
      <c r="Q3481" s="1" t="s">
        <v>142</v>
      </c>
      <c r="R3481" s="1" t="s">
        <v>3570</v>
      </c>
      <c r="S3481" s="2">
        <v>226.81</v>
      </c>
      <c r="T3481">
        <v>1</v>
      </c>
      <c r="U3481" t="s">
        <v>58</v>
      </c>
      <c r="V3481" s="3">
        <v>0.1</v>
      </c>
      <c r="W3481" t="s">
        <v>142</v>
      </c>
      <c r="X3481" t="s">
        <v>143</v>
      </c>
      <c r="Y3481" s="2">
        <v>22.68</v>
      </c>
      <c r="Z3481" s="2">
        <v>22.68</v>
      </c>
      <c r="AA3481" s="2">
        <v>22.68</v>
      </c>
      <c r="AB3481" s="2">
        <v>0</v>
      </c>
    </row>
    <row r="3482" spans="1:28" x14ac:dyDescent="0.25">
      <c r="A3482">
        <v>2028677368</v>
      </c>
      <c r="B3482" t="s">
        <v>2339</v>
      </c>
      <c r="C3482" t="s">
        <v>1564</v>
      </c>
      <c r="D3482" s="5" t="str">
        <f t="shared" si="169"/>
        <v>ROSE GAYNOR</v>
      </c>
      <c r="E3482" t="s">
        <v>106</v>
      </c>
      <c r="F3482" t="s">
        <v>88</v>
      </c>
      <c r="G3482" t="s">
        <v>95</v>
      </c>
      <c r="H3482" t="s">
        <v>3481</v>
      </c>
      <c r="I3482" s="8">
        <v>1706194</v>
      </c>
      <c r="J3482" t="s">
        <v>72</v>
      </c>
      <c r="K3482" t="s">
        <v>73</v>
      </c>
      <c r="L3482" t="str">
        <f t="shared" si="170"/>
        <v>MATTHEW DAUGHERTY</v>
      </c>
      <c r="M3482" t="s">
        <v>57</v>
      </c>
      <c r="N3482" s="1">
        <v>45778</v>
      </c>
      <c r="O3482" s="1">
        <v>46174</v>
      </c>
      <c r="P3482">
        <f t="shared" si="168"/>
        <v>13</v>
      </c>
      <c r="Q3482" s="1" t="s">
        <v>142</v>
      </c>
      <c r="R3482" s="1" t="s">
        <v>3570</v>
      </c>
      <c r="S3482" s="2">
        <v>234.17</v>
      </c>
      <c r="T3482">
        <v>1</v>
      </c>
      <c r="U3482" t="s">
        <v>58</v>
      </c>
      <c r="V3482" s="3">
        <v>0.1</v>
      </c>
      <c r="W3482" t="s">
        <v>142</v>
      </c>
      <c r="X3482" t="s">
        <v>143</v>
      </c>
      <c r="Y3482" s="2">
        <v>23.42</v>
      </c>
      <c r="Z3482" s="2">
        <v>23.42</v>
      </c>
      <c r="AA3482" s="2">
        <v>23.42</v>
      </c>
      <c r="AB3482" s="2">
        <v>0</v>
      </c>
    </row>
    <row r="3483" spans="1:28" x14ac:dyDescent="0.25">
      <c r="A3483">
        <v>2028554601</v>
      </c>
      <c r="B3483" t="s">
        <v>2328</v>
      </c>
      <c r="C3483" t="s">
        <v>137</v>
      </c>
      <c r="D3483" s="5" t="str">
        <f t="shared" si="169"/>
        <v>KATHY LOWE</v>
      </c>
      <c r="E3483" t="s">
        <v>177</v>
      </c>
      <c r="F3483" t="s">
        <v>88</v>
      </c>
      <c r="G3483" t="s">
        <v>95</v>
      </c>
      <c r="H3483" t="s">
        <v>3481</v>
      </c>
      <c r="I3483" s="8">
        <v>5442438</v>
      </c>
      <c r="J3483" t="s">
        <v>178</v>
      </c>
      <c r="K3483" t="s">
        <v>179</v>
      </c>
      <c r="L3483" t="str">
        <f t="shared" si="170"/>
        <v>Ronald Max</v>
      </c>
      <c r="M3483" t="s">
        <v>57</v>
      </c>
      <c r="N3483" s="1">
        <v>45778</v>
      </c>
      <c r="O3483" s="1">
        <v>46174</v>
      </c>
      <c r="P3483">
        <f t="shared" si="168"/>
        <v>13</v>
      </c>
      <c r="Q3483" s="1" t="s">
        <v>142</v>
      </c>
      <c r="R3483" s="1" t="s">
        <v>3570</v>
      </c>
      <c r="S3483" s="2">
        <v>100.98</v>
      </c>
      <c r="T3483">
        <v>1</v>
      </c>
      <c r="U3483" t="s">
        <v>58</v>
      </c>
      <c r="V3483" s="3">
        <v>0.1</v>
      </c>
      <c r="W3483" t="s">
        <v>142</v>
      </c>
      <c r="X3483" t="s">
        <v>143</v>
      </c>
      <c r="Y3483" s="2">
        <v>10.1</v>
      </c>
      <c r="Z3483" s="2">
        <v>10.1</v>
      </c>
      <c r="AA3483" s="2">
        <v>10.1</v>
      </c>
      <c r="AB3483" s="2">
        <v>0</v>
      </c>
    </row>
    <row r="3484" spans="1:28" x14ac:dyDescent="0.25">
      <c r="A3484">
        <v>2028653457</v>
      </c>
      <c r="B3484" t="s">
        <v>2130</v>
      </c>
      <c r="C3484" t="s">
        <v>857</v>
      </c>
      <c r="D3484" s="5" t="str">
        <f t="shared" si="169"/>
        <v>JOSEPH MITCHELL</v>
      </c>
      <c r="E3484" t="s">
        <v>177</v>
      </c>
      <c r="F3484" t="s">
        <v>88</v>
      </c>
      <c r="G3484" t="s">
        <v>95</v>
      </c>
      <c r="H3484" t="s">
        <v>3481</v>
      </c>
      <c r="I3484" s="8">
        <v>5442438</v>
      </c>
      <c r="J3484" t="s">
        <v>178</v>
      </c>
      <c r="K3484" t="s">
        <v>179</v>
      </c>
      <c r="L3484" t="str">
        <f t="shared" si="170"/>
        <v>Ronald Max</v>
      </c>
      <c r="M3484" t="s">
        <v>57</v>
      </c>
      <c r="N3484" s="1">
        <v>45778</v>
      </c>
      <c r="O3484" s="1">
        <v>46174</v>
      </c>
      <c r="P3484">
        <f t="shared" si="168"/>
        <v>13</v>
      </c>
      <c r="Q3484" s="1" t="s">
        <v>142</v>
      </c>
      <c r="R3484" s="1" t="s">
        <v>3570</v>
      </c>
      <c r="S3484" s="2">
        <v>122.79</v>
      </c>
      <c r="T3484">
        <v>1</v>
      </c>
      <c r="U3484" t="s">
        <v>58</v>
      </c>
      <c r="V3484" s="3">
        <v>0.1</v>
      </c>
      <c r="W3484" t="s">
        <v>142</v>
      </c>
      <c r="X3484" t="s">
        <v>143</v>
      </c>
      <c r="Y3484" s="2">
        <v>12.28</v>
      </c>
      <c r="Z3484" s="2">
        <v>12.28</v>
      </c>
      <c r="AA3484" s="2">
        <v>12.28</v>
      </c>
      <c r="AB3484" s="2">
        <v>0</v>
      </c>
    </row>
    <row r="3485" spans="1:28" x14ac:dyDescent="0.25">
      <c r="A3485">
        <v>2028678000</v>
      </c>
      <c r="B3485" t="s">
        <v>3332</v>
      </c>
      <c r="C3485" t="s">
        <v>3333</v>
      </c>
      <c r="D3485" s="5" t="str">
        <f t="shared" si="169"/>
        <v>SHAUN TARPLEY</v>
      </c>
      <c r="E3485" t="s">
        <v>213</v>
      </c>
      <c r="F3485" t="s">
        <v>708</v>
      </c>
      <c r="G3485" t="s">
        <v>721</v>
      </c>
      <c r="H3485" t="s">
        <v>3503</v>
      </c>
      <c r="I3485" s="8">
        <v>16633294</v>
      </c>
      <c r="J3485" t="s">
        <v>216</v>
      </c>
      <c r="K3485" t="s">
        <v>221</v>
      </c>
      <c r="L3485" t="str">
        <f t="shared" si="170"/>
        <v>Richard Yale</v>
      </c>
      <c r="M3485" t="s">
        <v>57</v>
      </c>
      <c r="N3485" s="1">
        <v>45778</v>
      </c>
      <c r="O3485" s="1">
        <v>46174</v>
      </c>
      <c r="P3485">
        <f t="shared" si="168"/>
        <v>13</v>
      </c>
      <c r="Q3485" s="1" t="s">
        <v>142</v>
      </c>
      <c r="R3485" s="1" t="s">
        <v>3570</v>
      </c>
      <c r="S3485" s="2">
        <v>15</v>
      </c>
      <c r="T3485">
        <v>1</v>
      </c>
      <c r="U3485" t="s">
        <v>58</v>
      </c>
      <c r="V3485" s="3">
        <v>0.28999999999999998</v>
      </c>
      <c r="W3485" t="s">
        <v>142</v>
      </c>
      <c r="X3485" t="s">
        <v>143</v>
      </c>
      <c r="Y3485" s="2">
        <v>4.3499999999999996</v>
      </c>
      <c r="Z3485" s="2">
        <v>4.3499999999999996</v>
      </c>
      <c r="AA3485" s="2">
        <v>4.3499999999999996</v>
      </c>
      <c r="AB3485" s="2">
        <v>0</v>
      </c>
    </row>
    <row r="3486" spans="1:28" x14ac:dyDescent="0.25">
      <c r="A3486">
        <v>2028692039</v>
      </c>
      <c r="B3486" t="s">
        <v>1335</v>
      </c>
      <c r="C3486" t="s">
        <v>757</v>
      </c>
      <c r="D3486" s="5" t="str">
        <f t="shared" si="169"/>
        <v>CINDY BERLACHER</v>
      </c>
      <c r="E3486" t="s">
        <v>52</v>
      </c>
      <c r="F3486" t="s">
        <v>1691</v>
      </c>
      <c r="G3486" t="s">
        <v>1693</v>
      </c>
      <c r="H3486" t="s">
        <v>3500</v>
      </c>
      <c r="I3486" s="8" t="s">
        <v>3541</v>
      </c>
      <c r="J3486" t="s">
        <v>877</v>
      </c>
      <c r="K3486" t="s">
        <v>97</v>
      </c>
      <c r="L3486" t="str">
        <f t="shared" si="170"/>
        <v>JOHN ROKEN</v>
      </c>
      <c r="M3486" t="s">
        <v>57</v>
      </c>
      <c r="N3486" s="1">
        <v>45778</v>
      </c>
      <c r="O3486" s="1">
        <v>46174</v>
      </c>
      <c r="P3486">
        <f t="shared" si="168"/>
        <v>13</v>
      </c>
      <c r="Q3486" s="1" t="s">
        <v>142</v>
      </c>
      <c r="R3486" s="1" t="s">
        <v>3570</v>
      </c>
      <c r="S3486" s="2">
        <v>230.06</v>
      </c>
      <c r="T3486">
        <v>1</v>
      </c>
      <c r="U3486" t="s">
        <v>58</v>
      </c>
      <c r="V3486" s="3">
        <v>0.05</v>
      </c>
      <c r="W3486" t="s">
        <v>142</v>
      </c>
      <c r="X3486" t="s">
        <v>143</v>
      </c>
      <c r="Y3486" s="2">
        <v>11.5</v>
      </c>
      <c r="Z3486" s="2">
        <v>11.5</v>
      </c>
      <c r="AA3486" s="2">
        <v>11.5</v>
      </c>
      <c r="AB3486" s="2">
        <v>0</v>
      </c>
    </row>
    <row r="3487" spans="1:28" x14ac:dyDescent="0.25">
      <c r="A3487">
        <v>2027202668</v>
      </c>
      <c r="B3487" t="s">
        <v>2967</v>
      </c>
      <c r="C3487" t="s">
        <v>342</v>
      </c>
      <c r="D3487" s="5" t="str">
        <f t="shared" si="169"/>
        <v>ELIZABETH REESE</v>
      </c>
      <c r="E3487" t="s">
        <v>52</v>
      </c>
      <c r="F3487" t="s">
        <v>1264</v>
      </c>
      <c r="G3487" t="s">
        <v>1265</v>
      </c>
      <c r="H3487" t="s">
        <v>1265</v>
      </c>
      <c r="I3487" s="8" t="s">
        <v>3564</v>
      </c>
      <c r="J3487" t="s">
        <v>1308</v>
      </c>
      <c r="K3487" t="s">
        <v>404</v>
      </c>
      <c r="L3487" t="str">
        <f t="shared" si="170"/>
        <v>DEBORAH INSKIPT</v>
      </c>
      <c r="M3487" t="s">
        <v>57</v>
      </c>
      <c r="N3487" s="1">
        <v>45778</v>
      </c>
      <c r="O3487" s="1">
        <v>46174</v>
      </c>
      <c r="P3487">
        <f t="shared" si="168"/>
        <v>13</v>
      </c>
      <c r="Q3487" s="1" t="s">
        <v>142</v>
      </c>
      <c r="R3487" s="1" t="s">
        <v>3570</v>
      </c>
      <c r="S3487" s="2">
        <v>56.88</v>
      </c>
      <c r="T3487">
        <v>1</v>
      </c>
      <c r="U3487" t="s">
        <v>58</v>
      </c>
      <c r="V3487" s="4">
        <v>5.2499999999999998E-2</v>
      </c>
      <c r="W3487" t="s">
        <v>142</v>
      </c>
      <c r="X3487" t="s">
        <v>143</v>
      </c>
      <c r="Y3487" s="2">
        <v>2.99</v>
      </c>
      <c r="Z3487" s="2">
        <v>2.99</v>
      </c>
      <c r="AA3487" s="2">
        <v>2.99</v>
      </c>
      <c r="AB3487" s="2">
        <v>0</v>
      </c>
    </row>
    <row r="3488" spans="1:28" x14ac:dyDescent="0.25">
      <c r="A3488">
        <v>2028819907</v>
      </c>
      <c r="B3488" t="s">
        <v>2187</v>
      </c>
      <c r="C3488" t="s">
        <v>218</v>
      </c>
      <c r="D3488" s="5" t="str">
        <f t="shared" si="169"/>
        <v>JEREMY ESTES</v>
      </c>
      <c r="E3488" t="s">
        <v>52</v>
      </c>
      <c r="F3488" t="s">
        <v>1691</v>
      </c>
      <c r="G3488" t="s">
        <v>1692</v>
      </c>
      <c r="H3488" t="s">
        <v>1692</v>
      </c>
      <c r="I3488" s="8">
        <v>17425766</v>
      </c>
      <c r="J3488" t="s">
        <v>999</v>
      </c>
      <c r="K3488" t="s">
        <v>440</v>
      </c>
      <c r="L3488" t="str">
        <f t="shared" si="170"/>
        <v>CAROL FOLEY</v>
      </c>
      <c r="M3488" t="s">
        <v>57</v>
      </c>
      <c r="N3488" s="1">
        <v>45785</v>
      </c>
      <c r="O3488" s="1">
        <v>46181</v>
      </c>
      <c r="P3488">
        <f t="shared" si="168"/>
        <v>13</v>
      </c>
      <c r="Q3488" s="1" t="s">
        <v>142</v>
      </c>
      <c r="R3488" s="1" t="s">
        <v>3570</v>
      </c>
      <c r="S3488" s="2">
        <v>21.97</v>
      </c>
      <c r="T3488">
        <v>1</v>
      </c>
      <c r="U3488" t="s">
        <v>58</v>
      </c>
      <c r="V3488" s="3">
        <v>0.1</v>
      </c>
      <c r="W3488" t="s">
        <v>142</v>
      </c>
      <c r="X3488" t="s">
        <v>143</v>
      </c>
      <c r="Y3488" s="2">
        <v>2.2000000000000002</v>
      </c>
      <c r="Z3488" s="2">
        <v>2.2000000000000002</v>
      </c>
      <c r="AA3488" s="2">
        <v>2.2000000000000002</v>
      </c>
      <c r="AB3488" s="2">
        <v>0</v>
      </c>
    </row>
    <row r="3489" spans="1:28" x14ac:dyDescent="0.25">
      <c r="A3489">
        <v>2028539828</v>
      </c>
      <c r="B3489" t="s">
        <v>1746</v>
      </c>
      <c r="C3489" t="s">
        <v>1329</v>
      </c>
      <c r="D3489" s="5" t="str">
        <f t="shared" si="169"/>
        <v>MICHELE OBRIEN</v>
      </c>
      <c r="E3489" t="s">
        <v>1274</v>
      </c>
      <c r="F3489" t="s">
        <v>1691</v>
      </c>
      <c r="G3489" t="s">
        <v>1692</v>
      </c>
      <c r="H3489" t="s">
        <v>1692</v>
      </c>
      <c r="I3489" s="8">
        <v>8977234</v>
      </c>
      <c r="J3489" t="s">
        <v>90</v>
      </c>
      <c r="K3489" t="s">
        <v>91</v>
      </c>
      <c r="L3489" t="str">
        <f t="shared" si="170"/>
        <v>RYAN CALTAGIRONE</v>
      </c>
      <c r="M3489" t="s">
        <v>57</v>
      </c>
      <c r="N3489" s="1">
        <v>45778</v>
      </c>
      <c r="O3489" s="1">
        <v>46174</v>
      </c>
      <c r="P3489">
        <f t="shared" si="168"/>
        <v>13</v>
      </c>
      <c r="Q3489" s="1" t="s">
        <v>142</v>
      </c>
      <c r="R3489" s="1" t="s">
        <v>3570</v>
      </c>
      <c r="S3489" s="2">
        <v>28.58</v>
      </c>
      <c r="T3489">
        <v>1</v>
      </c>
      <c r="U3489" t="s">
        <v>58</v>
      </c>
      <c r="V3489" s="3">
        <v>0.1</v>
      </c>
      <c r="W3489" t="s">
        <v>142</v>
      </c>
      <c r="X3489" t="s">
        <v>143</v>
      </c>
      <c r="Y3489" s="2">
        <v>2.86</v>
      </c>
      <c r="Z3489" s="2">
        <v>2.86</v>
      </c>
      <c r="AA3489" s="2">
        <v>2.86</v>
      </c>
      <c r="AB3489" s="2">
        <v>0</v>
      </c>
    </row>
    <row r="3490" spans="1:28" x14ac:dyDescent="0.25">
      <c r="A3490">
        <v>2028368523</v>
      </c>
      <c r="B3490" t="s">
        <v>824</v>
      </c>
      <c r="C3490" t="s">
        <v>145</v>
      </c>
      <c r="D3490" s="5" t="str">
        <f t="shared" si="169"/>
        <v>MARY REGAN</v>
      </c>
      <c r="E3490" t="s">
        <v>110</v>
      </c>
      <c r="F3490" t="s">
        <v>734</v>
      </c>
      <c r="G3490" t="s">
        <v>735</v>
      </c>
      <c r="H3490" t="s">
        <v>735</v>
      </c>
      <c r="I3490" s="8">
        <v>21435997</v>
      </c>
      <c r="J3490" t="s">
        <v>911</v>
      </c>
      <c r="K3490" t="s">
        <v>912</v>
      </c>
      <c r="L3490" t="str">
        <f t="shared" si="170"/>
        <v>Christopher Brousseau</v>
      </c>
      <c r="M3490" t="s">
        <v>57</v>
      </c>
      <c r="N3490" s="1">
        <v>45784</v>
      </c>
      <c r="O3490" s="1">
        <v>46180</v>
      </c>
      <c r="P3490">
        <f t="shared" si="168"/>
        <v>13</v>
      </c>
      <c r="Q3490" s="1" t="s">
        <v>142</v>
      </c>
      <c r="R3490" s="1" t="s">
        <v>3570</v>
      </c>
      <c r="S3490" s="2">
        <v>48.76</v>
      </c>
      <c r="T3490">
        <v>1</v>
      </c>
      <c r="U3490" t="s">
        <v>58</v>
      </c>
      <c r="V3490" s="3">
        <v>0.15</v>
      </c>
      <c r="W3490" t="s">
        <v>142</v>
      </c>
      <c r="X3490" t="s">
        <v>143</v>
      </c>
      <c r="Y3490" s="2">
        <v>7.31</v>
      </c>
      <c r="Z3490" s="2">
        <v>7.31</v>
      </c>
      <c r="AA3490" s="2">
        <v>7.31</v>
      </c>
      <c r="AB3490" s="2">
        <v>0</v>
      </c>
    </row>
    <row r="3491" spans="1:28" x14ac:dyDescent="0.25">
      <c r="A3491">
        <v>2028248979</v>
      </c>
      <c r="B3491" t="s">
        <v>2316</v>
      </c>
      <c r="C3491" t="s">
        <v>194</v>
      </c>
      <c r="D3491" s="5" t="str">
        <f t="shared" si="169"/>
        <v>STEVEN SUDTELGTE</v>
      </c>
      <c r="E3491" t="s">
        <v>347</v>
      </c>
      <c r="F3491" t="s">
        <v>734</v>
      </c>
      <c r="G3491" t="s">
        <v>735</v>
      </c>
      <c r="H3491" t="s">
        <v>735</v>
      </c>
      <c r="I3491" s="8">
        <v>8307933</v>
      </c>
      <c r="J3491" t="s">
        <v>114</v>
      </c>
      <c r="K3491" t="s">
        <v>115</v>
      </c>
      <c r="L3491" t="str">
        <f t="shared" si="170"/>
        <v>GREGORY TEIPEL</v>
      </c>
      <c r="M3491" t="s">
        <v>57</v>
      </c>
      <c r="N3491" s="1">
        <v>45784</v>
      </c>
      <c r="O3491" s="1">
        <v>46180</v>
      </c>
      <c r="P3491">
        <f t="shared" si="168"/>
        <v>13</v>
      </c>
      <c r="Q3491" s="1" t="s">
        <v>142</v>
      </c>
      <c r="R3491" s="1" t="s">
        <v>3570</v>
      </c>
      <c r="S3491" s="2">
        <v>120.5</v>
      </c>
      <c r="T3491">
        <v>1</v>
      </c>
      <c r="U3491" t="s">
        <v>58</v>
      </c>
      <c r="V3491" s="3">
        <v>0.15</v>
      </c>
      <c r="W3491" t="s">
        <v>142</v>
      </c>
      <c r="X3491" t="s">
        <v>143</v>
      </c>
      <c r="Y3491" s="2">
        <v>18.079999999999998</v>
      </c>
      <c r="Z3491" s="2">
        <v>18.079999999999998</v>
      </c>
      <c r="AA3491" s="2">
        <v>18.079999999999998</v>
      </c>
      <c r="AB3491" s="2">
        <v>0</v>
      </c>
    </row>
    <row r="3492" spans="1:28" x14ac:dyDescent="0.25">
      <c r="A3492">
        <v>2028412597</v>
      </c>
      <c r="B3492" t="s">
        <v>2323</v>
      </c>
      <c r="C3492" t="s">
        <v>112</v>
      </c>
      <c r="D3492" s="5" t="str">
        <f t="shared" si="169"/>
        <v>WILLIAM JUNGE</v>
      </c>
      <c r="E3492" t="s">
        <v>82</v>
      </c>
      <c r="F3492" t="s">
        <v>734</v>
      </c>
      <c r="G3492" t="s">
        <v>735</v>
      </c>
      <c r="H3492" t="s">
        <v>735</v>
      </c>
      <c r="I3492" s="8">
        <v>8307933</v>
      </c>
      <c r="J3492" t="s">
        <v>114</v>
      </c>
      <c r="K3492" t="s">
        <v>115</v>
      </c>
      <c r="L3492" t="str">
        <f t="shared" si="170"/>
        <v>GREGORY TEIPEL</v>
      </c>
      <c r="M3492" t="s">
        <v>57</v>
      </c>
      <c r="N3492" s="1">
        <v>45784</v>
      </c>
      <c r="O3492" s="1">
        <v>46180</v>
      </c>
      <c r="P3492">
        <f t="shared" si="168"/>
        <v>13</v>
      </c>
      <c r="Q3492" s="1" t="s">
        <v>142</v>
      </c>
      <c r="R3492" s="1" t="s">
        <v>3570</v>
      </c>
      <c r="S3492" s="2">
        <v>80.14</v>
      </c>
      <c r="T3492">
        <v>1</v>
      </c>
      <c r="U3492" t="s">
        <v>58</v>
      </c>
      <c r="V3492" s="3">
        <v>0.15</v>
      </c>
      <c r="W3492" t="s">
        <v>142</v>
      </c>
      <c r="X3492" t="s">
        <v>143</v>
      </c>
      <c r="Y3492" s="2">
        <v>12.02</v>
      </c>
      <c r="Z3492" s="2">
        <v>12.02</v>
      </c>
      <c r="AA3492" s="2">
        <v>12.02</v>
      </c>
      <c r="AB3492" s="2">
        <v>0</v>
      </c>
    </row>
    <row r="3493" spans="1:28" x14ac:dyDescent="0.25">
      <c r="A3493">
        <v>2028436941</v>
      </c>
      <c r="B3493" t="s">
        <v>300</v>
      </c>
      <c r="C3493" t="s">
        <v>2050</v>
      </c>
      <c r="D3493" s="5" t="str">
        <f t="shared" si="169"/>
        <v>CASEY JORDAN</v>
      </c>
      <c r="E3493" t="s">
        <v>128</v>
      </c>
      <c r="F3493" t="s">
        <v>734</v>
      </c>
      <c r="G3493" t="s">
        <v>735</v>
      </c>
      <c r="H3493" t="s">
        <v>735</v>
      </c>
      <c r="I3493" s="8">
        <v>8307933</v>
      </c>
      <c r="J3493" t="s">
        <v>114</v>
      </c>
      <c r="K3493" t="s">
        <v>115</v>
      </c>
      <c r="L3493" t="str">
        <f t="shared" si="170"/>
        <v>GREGORY TEIPEL</v>
      </c>
      <c r="M3493" t="s">
        <v>57</v>
      </c>
      <c r="N3493" s="1">
        <v>45784</v>
      </c>
      <c r="O3493" s="1">
        <v>46180</v>
      </c>
      <c r="P3493">
        <f t="shared" si="168"/>
        <v>13</v>
      </c>
      <c r="Q3493" s="1" t="s">
        <v>142</v>
      </c>
      <c r="R3493" s="1" t="s">
        <v>3570</v>
      </c>
      <c r="S3493" s="2">
        <v>77.12</v>
      </c>
      <c r="T3493">
        <v>1</v>
      </c>
      <c r="U3493" t="s">
        <v>58</v>
      </c>
      <c r="V3493" s="3">
        <v>0.15</v>
      </c>
      <c r="W3493" t="s">
        <v>142</v>
      </c>
      <c r="X3493" t="s">
        <v>143</v>
      </c>
      <c r="Y3493" s="2">
        <v>11.57</v>
      </c>
      <c r="Z3493" s="2">
        <v>11.57</v>
      </c>
      <c r="AA3493" s="2">
        <v>11.57</v>
      </c>
      <c r="AB3493" s="2">
        <v>0</v>
      </c>
    </row>
    <row r="3494" spans="1:28" x14ac:dyDescent="0.25">
      <c r="A3494">
        <v>2028207400</v>
      </c>
      <c r="B3494" t="s">
        <v>2314</v>
      </c>
      <c r="C3494" t="s">
        <v>319</v>
      </c>
      <c r="D3494" s="5" t="str">
        <f t="shared" si="169"/>
        <v>MARK KUNZ</v>
      </c>
      <c r="E3494" t="s">
        <v>82</v>
      </c>
      <c r="F3494" t="s">
        <v>734</v>
      </c>
      <c r="G3494" t="s">
        <v>735</v>
      </c>
      <c r="H3494" t="s">
        <v>735</v>
      </c>
      <c r="I3494" s="8">
        <v>18754354</v>
      </c>
      <c r="J3494" t="s">
        <v>99</v>
      </c>
      <c r="K3494" t="s">
        <v>100</v>
      </c>
      <c r="L3494" t="str">
        <f t="shared" si="170"/>
        <v>JACOB YALE</v>
      </c>
      <c r="M3494" t="s">
        <v>57</v>
      </c>
      <c r="N3494" s="1">
        <v>45778</v>
      </c>
      <c r="O3494" s="1">
        <v>46174</v>
      </c>
      <c r="P3494">
        <f t="shared" si="168"/>
        <v>13</v>
      </c>
      <c r="Q3494" s="1" t="s">
        <v>142</v>
      </c>
      <c r="R3494" s="1" t="s">
        <v>3570</v>
      </c>
      <c r="S3494" s="2">
        <v>79.34</v>
      </c>
      <c r="T3494">
        <v>1</v>
      </c>
      <c r="U3494" t="s">
        <v>58</v>
      </c>
      <c r="V3494" s="3">
        <v>0.15</v>
      </c>
      <c r="W3494" t="s">
        <v>142</v>
      </c>
      <c r="X3494" t="s">
        <v>143</v>
      </c>
      <c r="Y3494" s="2">
        <v>11.9</v>
      </c>
      <c r="Z3494" s="2">
        <v>11.9</v>
      </c>
      <c r="AA3494" s="2">
        <v>11.9</v>
      </c>
      <c r="AB3494" s="2">
        <v>0</v>
      </c>
    </row>
    <row r="3495" spans="1:28" x14ac:dyDescent="0.25">
      <c r="A3495">
        <v>2028278041</v>
      </c>
      <c r="B3495" t="s">
        <v>2317</v>
      </c>
      <c r="C3495" t="s">
        <v>597</v>
      </c>
      <c r="D3495" s="5" t="str">
        <f t="shared" si="169"/>
        <v>JESSICA BURRIS</v>
      </c>
      <c r="E3495" t="s">
        <v>82</v>
      </c>
      <c r="F3495" t="s">
        <v>734</v>
      </c>
      <c r="G3495" t="s">
        <v>735</v>
      </c>
      <c r="H3495" t="s">
        <v>735</v>
      </c>
      <c r="I3495" s="8">
        <v>18754354</v>
      </c>
      <c r="J3495" t="s">
        <v>99</v>
      </c>
      <c r="K3495" t="s">
        <v>100</v>
      </c>
      <c r="L3495" t="str">
        <f t="shared" si="170"/>
        <v>JACOB YALE</v>
      </c>
      <c r="M3495" t="s">
        <v>57</v>
      </c>
      <c r="N3495" s="1">
        <v>45778</v>
      </c>
      <c r="O3495" s="1">
        <v>46174</v>
      </c>
      <c r="P3495">
        <f t="shared" si="168"/>
        <v>13</v>
      </c>
      <c r="Q3495" s="1" t="s">
        <v>142</v>
      </c>
      <c r="R3495" s="1" t="s">
        <v>3570</v>
      </c>
      <c r="S3495" s="2">
        <v>57.35</v>
      </c>
      <c r="T3495">
        <v>1</v>
      </c>
      <c r="U3495" t="s">
        <v>58</v>
      </c>
      <c r="V3495" s="3">
        <v>0.15</v>
      </c>
      <c r="W3495" t="s">
        <v>142</v>
      </c>
      <c r="X3495" t="s">
        <v>143</v>
      </c>
      <c r="Y3495" s="2">
        <v>8.6</v>
      </c>
      <c r="Z3495" s="2">
        <v>8.6</v>
      </c>
      <c r="AA3495" s="2">
        <v>8.6</v>
      </c>
      <c r="AB3495" s="2">
        <v>0</v>
      </c>
    </row>
    <row r="3496" spans="1:28" x14ac:dyDescent="0.25">
      <c r="A3496">
        <v>2028170130</v>
      </c>
      <c r="B3496" t="s">
        <v>2144</v>
      </c>
      <c r="C3496" t="s">
        <v>211</v>
      </c>
      <c r="D3496" s="5" t="str">
        <f t="shared" si="169"/>
        <v>DANIEL WINGARD</v>
      </c>
      <c r="E3496" t="s">
        <v>82</v>
      </c>
      <c r="F3496" t="s">
        <v>734</v>
      </c>
      <c r="G3496" t="s">
        <v>735</v>
      </c>
      <c r="H3496" t="s">
        <v>735</v>
      </c>
      <c r="I3496" s="8" t="s">
        <v>3556</v>
      </c>
      <c r="J3496" t="s">
        <v>164</v>
      </c>
      <c r="K3496" t="s">
        <v>165</v>
      </c>
      <c r="L3496" t="str">
        <f t="shared" si="170"/>
        <v>Jake Shulman</v>
      </c>
      <c r="M3496" t="s">
        <v>57</v>
      </c>
      <c r="N3496" s="1">
        <v>45778</v>
      </c>
      <c r="O3496" s="1">
        <v>46174</v>
      </c>
      <c r="P3496">
        <f t="shared" si="168"/>
        <v>13</v>
      </c>
      <c r="Q3496" s="1" t="s">
        <v>142</v>
      </c>
      <c r="R3496" s="1" t="s">
        <v>3570</v>
      </c>
      <c r="S3496" s="2">
        <v>11.5</v>
      </c>
      <c r="T3496">
        <v>1</v>
      </c>
      <c r="U3496" t="s">
        <v>58</v>
      </c>
      <c r="V3496" s="3">
        <v>0.15</v>
      </c>
      <c r="W3496" t="s">
        <v>142</v>
      </c>
      <c r="X3496" t="s">
        <v>143</v>
      </c>
      <c r="Y3496" s="2">
        <v>1.72</v>
      </c>
      <c r="Z3496" s="2">
        <v>1.72</v>
      </c>
      <c r="AA3496" s="2">
        <v>1.72</v>
      </c>
      <c r="AB3496" s="2">
        <v>0</v>
      </c>
    </row>
    <row r="3497" spans="1:28" x14ac:dyDescent="0.25">
      <c r="A3497">
        <v>2028447272</v>
      </c>
      <c r="B3497" t="s">
        <v>2324</v>
      </c>
      <c r="C3497" t="s">
        <v>473</v>
      </c>
      <c r="D3497" s="5" t="str">
        <f t="shared" si="169"/>
        <v>RUSSELL PURDY</v>
      </c>
      <c r="E3497" t="s">
        <v>82</v>
      </c>
      <c r="F3497" t="s">
        <v>734</v>
      </c>
      <c r="G3497" t="s">
        <v>735</v>
      </c>
      <c r="H3497" t="s">
        <v>735</v>
      </c>
      <c r="I3497" s="8" t="s">
        <v>3556</v>
      </c>
      <c r="J3497" t="s">
        <v>164</v>
      </c>
      <c r="K3497" t="s">
        <v>165</v>
      </c>
      <c r="L3497" t="str">
        <f t="shared" si="170"/>
        <v>Jake Shulman</v>
      </c>
      <c r="M3497" t="s">
        <v>57</v>
      </c>
      <c r="N3497" s="1">
        <v>45778</v>
      </c>
      <c r="O3497" s="1">
        <v>46174</v>
      </c>
      <c r="P3497">
        <f t="shared" si="168"/>
        <v>13</v>
      </c>
      <c r="Q3497" s="1" t="s">
        <v>142</v>
      </c>
      <c r="R3497" s="1" t="s">
        <v>3570</v>
      </c>
      <c r="S3497" s="2">
        <v>26.5</v>
      </c>
      <c r="T3497">
        <v>1</v>
      </c>
      <c r="U3497" t="s">
        <v>58</v>
      </c>
      <c r="V3497" s="3">
        <v>0.15</v>
      </c>
      <c r="W3497" t="s">
        <v>142</v>
      </c>
      <c r="X3497" t="s">
        <v>143</v>
      </c>
      <c r="Y3497" s="2">
        <v>3.98</v>
      </c>
      <c r="Z3497" s="2">
        <v>3.98</v>
      </c>
      <c r="AA3497" s="2">
        <v>3.98</v>
      </c>
      <c r="AB3497" s="2">
        <v>0</v>
      </c>
    </row>
    <row r="3498" spans="1:28" x14ac:dyDescent="0.25">
      <c r="A3498">
        <v>2028612406</v>
      </c>
      <c r="B3498" t="s">
        <v>2332</v>
      </c>
      <c r="C3498" t="s">
        <v>1086</v>
      </c>
      <c r="D3498" s="5" t="str">
        <f t="shared" si="169"/>
        <v>DARLA MCADAMS</v>
      </c>
      <c r="E3498" t="s">
        <v>110</v>
      </c>
      <c r="F3498" t="s">
        <v>734</v>
      </c>
      <c r="G3498" t="s">
        <v>735</v>
      </c>
      <c r="H3498" t="s">
        <v>735</v>
      </c>
      <c r="I3498" s="8" t="s">
        <v>3556</v>
      </c>
      <c r="J3498" t="s">
        <v>164</v>
      </c>
      <c r="K3498" t="s">
        <v>165</v>
      </c>
      <c r="L3498" t="str">
        <f t="shared" si="170"/>
        <v>Jake Shulman</v>
      </c>
      <c r="M3498" t="s">
        <v>57</v>
      </c>
      <c r="N3498" s="1">
        <v>45778</v>
      </c>
      <c r="O3498" s="1">
        <v>46174</v>
      </c>
      <c r="P3498">
        <f t="shared" si="168"/>
        <v>13</v>
      </c>
      <c r="Q3498" s="1" t="s">
        <v>142</v>
      </c>
      <c r="R3498" s="1" t="s">
        <v>3570</v>
      </c>
      <c r="S3498" s="2">
        <v>73.22</v>
      </c>
      <c r="T3498">
        <v>1</v>
      </c>
      <c r="U3498" t="s">
        <v>58</v>
      </c>
      <c r="V3498" s="3">
        <v>0.15</v>
      </c>
      <c r="W3498" t="s">
        <v>142</v>
      </c>
      <c r="X3498" t="s">
        <v>143</v>
      </c>
      <c r="Y3498" s="2">
        <v>10.98</v>
      </c>
      <c r="Z3498" s="2">
        <v>10.98</v>
      </c>
      <c r="AA3498" s="2">
        <v>10.98</v>
      </c>
      <c r="AB3498" s="2">
        <v>0</v>
      </c>
    </row>
    <row r="3499" spans="1:28" x14ac:dyDescent="0.25">
      <c r="A3499">
        <v>2028148708</v>
      </c>
      <c r="B3499" t="s">
        <v>1423</v>
      </c>
      <c r="C3499" t="s">
        <v>2311</v>
      </c>
      <c r="D3499" s="5" t="str">
        <f t="shared" si="169"/>
        <v>AURELIO HERNANDEZ</v>
      </c>
      <c r="E3499" t="s">
        <v>110</v>
      </c>
      <c r="F3499" t="s">
        <v>734</v>
      </c>
      <c r="G3499" t="s">
        <v>735</v>
      </c>
      <c r="H3499" t="s">
        <v>735</v>
      </c>
      <c r="I3499" s="8">
        <v>1706194</v>
      </c>
      <c r="J3499" t="s">
        <v>72</v>
      </c>
      <c r="K3499" t="s">
        <v>73</v>
      </c>
      <c r="L3499" t="str">
        <f t="shared" si="170"/>
        <v>MATTHEW DAUGHERTY</v>
      </c>
      <c r="M3499" t="s">
        <v>57</v>
      </c>
      <c r="N3499" s="1">
        <v>45778</v>
      </c>
      <c r="O3499" s="1">
        <v>46174</v>
      </c>
      <c r="P3499">
        <f t="shared" si="168"/>
        <v>13</v>
      </c>
      <c r="Q3499" s="1" t="s">
        <v>142</v>
      </c>
      <c r="R3499" s="1" t="s">
        <v>3570</v>
      </c>
      <c r="S3499" s="2">
        <v>109.36</v>
      </c>
      <c r="T3499">
        <v>1</v>
      </c>
      <c r="U3499" t="s">
        <v>58</v>
      </c>
      <c r="V3499" s="3">
        <v>0.15</v>
      </c>
      <c r="W3499" t="s">
        <v>142</v>
      </c>
      <c r="X3499" t="s">
        <v>143</v>
      </c>
      <c r="Y3499" s="2">
        <v>16.399999999999999</v>
      </c>
      <c r="Z3499" s="2">
        <v>16.399999999999999</v>
      </c>
      <c r="AA3499" s="2">
        <v>16.399999999999999</v>
      </c>
      <c r="AB3499" s="2">
        <v>0</v>
      </c>
    </row>
    <row r="3500" spans="1:28" x14ac:dyDescent="0.25">
      <c r="A3500">
        <v>2028405065</v>
      </c>
      <c r="B3500" t="s">
        <v>2104</v>
      </c>
      <c r="C3500" t="s">
        <v>1279</v>
      </c>
      <c r="D3500" s="5" t="str">
        <f t="shared" si="169"/>
        <v>LYNDA GRAHAM</v>
      </c>
      <c r="E3500" t="s">
        <v>475</v>
      </c>
      <c r="F3500" t="s">
        <v>734</v>
      </c>
      <c r="G3500" t="s">
        <v>735</v>
      </c>
      <c r="H3500" t="s">
        <v>735</v>
      </c>
      <c r="I3500" s="8">
        <v>1706194</v>
      </c>
      <c r="J3500" t="s">
        <v>72</v>
      </c>
      <c r="K3500" t="s">
        <v>73</v>
      </c>
      <c r="L3500" t="str">
        <f t="shared" ref="L3500:L3531" si="171">CONCATENATE(K3500," ",J3500)</f>
        <v>MATTHEW DAUGHERTY</v>
      </c>
      <c r="M3500" t="s">
        <v>57</v>
      </c>
      <c r="N3500" s="1">
        <v>45778</v>
      </c>
      <c r="O3500" s="1">
        <v>46174</v>
      </c>
      <c r="P3500">
        <f t="shared" si="168"/>
        <v>13</v>
      </c>
      <c r="Q3500" s="1" t="s">
        <v>142</v>
      </c>
      <c r="R3500" s="1" t="s">
        <v>3570</v>
      </c>
      <c r="S3500" s="2">
        <v>135.84</v>
      </c>
      <c r="T3500">
        <v>1</v>
      </c>
      <c r="U3500" t="s">
        <v>58</v>
      </c>
      <c r="V3500" s="3">
        <v>0.15</v>
      </c>
      <c r="W3500" t="s">
        <v>142</v>
      </c>
      <c r="X3500" t="s">
        <v>143</v>
      </c>
      <c r="Y3500" s="2">
        <v>20.38</v>
      </c>
      <c r="Z3500" s="2">
        <v>20.38</v>
      </c>
      <c r="AA3500" s="2">
        <v>20.38</v>
      </c>
      <c r="AB3500" s="2">
        <v>0</v>
      </c>
    </row>
    <row r="3501" spans="1:28" x14ac:dyDescent="0.25">
      <c r="A3501">
        <v>2028570612</v>
      </c>
      <c r="B3501" t="s">
        <v>2169</v>
      </c>
      <c r="C3501" t="s">
        <v>112</v>
      </c>
      <c r="D3501" s="5" t="str">
        <f t="shared" si="169"/>
        <v>WILLIAM WEATHERFORD</v>
      </c>
      <c r="E3501" t="s">
        <v>110</v>
      </c>
      <c r="F3501" t="s">
        <v>734</v>
      </c>
      <c r="G3501" t="s">
        <v>735</v>
      </c>
      <c r="H3501" t="s">
        <v>735</v>
      </c>
      <c r="I3501" s="8">
        <v>1706194</v>
      </c>
      <c r="J3501" t="s">
        <v>72</v>
      </c>
      <c r="K3501" t="s">
        <v>73</v>
      </c>
      <c r="L3501" t="str">
        <f t="shared" si="171"/>
        <v>MATTHEW DAUGHERTY</v>
      </c>
      <c r="M3501" t="s">
        <v>57</v>
      </c>
      <c r="N3501" s="1">
        <v>45778</v>
      </c>
      <c r="O3501" s="1">
        <v>46174</v>
      </c>
      <c r="P3501">
        <f t="shared" si="168"/>
        <v>13</v>
      </c>
      <c r="Q3501" s="1" t="s">
        <v>142</v>
      </c>
      <c r="R3501" s="1" t="s">
        <v>3570</v>
      </c>
      <c r="S3501" s="2">
        <v>202.28</v>
      </c>
      <c r="T3501">
        <v>1</v>
      </c>
      <c r="U3501" t="s">
        <v>58</v>
      </c>
      <c r="V3501" s="3">
        <v>0.15</v>
      </c>
      <c r="W3501" t="s">
        <v>142</v>
      </c>
      <c r="X3501" t="s">
        <v>143</v>
      </c>
      <c r="Y3501" s="2">
        <v>30.34</v>
      </c>
      <c r="Z3501" s="2">
        <v>30.34</v>
      </c>
      <c r="AA3501" s="2">
        <v>30.34</v>
      </c>
      <c r="AB3501" s="2">
        <v>0</v>
      </c>
    </row>
    <row r="3502" spans="1:28" x14ac:dyDescent="0.25">
      <c r="A3502">
        <v>2028571772</v>
      </c>
      <c r="B3502" t="s">
        <v>2329</v>
      </c>
      <c r="C3502" t="s">
        <v>2330</v>
      </c>
      <c r="D3502" s="5" t="str">
        <f t="shared" si="169"/>
        <v>EMMY DAY</v>
      </c>
      <c r="E3502" t="s">
        <v>110</v>
      </c>
      <c r="F3502" t="s">
        <v>734</v>
      </c>
      <c r="G3502" t="s">
        <v>735</v>
      </c>
      <c r="H3502" t="s">
        <v>735</v>
      </c>
      <c r="I3502" s="8">
        <v>1706194</v>
      </c>
      <c r="J3502" t="s">
        <v>72</v>
      </c>
      <c r="K3502" t="s">
        <v>73</v>
      </c>
      <c r="L3502" t="str">
        <f t="shared" si="171"/>
        <v>MATTHEW DAUGHERTY</v>
      </c>
      <c r="M3502" t="s">
        <v>57</v>
      </c>
      <c r="N3502" s="1">
        <v>45778</v>
      </c>
      <c r="O3502" s="1">
        <v>46174</v>
      </c>
      <c r="P3502">
        <f t="shared" si="168"/>
        <v>13</v>
      </c>
      <c r="Q3502" s="1" t="s">
        <v>142</v>
      </c>
      <c r="R3502" s="1" t="s">
        <v>3570</v>
      </c>
      <c r="S3502" s="2">
        <v>119.52</v>
      </c>
      <c r="T3502">
        <v>1</v>
      </c>
      <c r="U3502" t="s">
        <v>58</v>
      </c>
      <c r="V3502" s="3">
        <v>0.15</v>
      </c>
      <c r="W3502" t="s">
        <v>142</v>
      </c>
      <c r="X3502" t="s">
        <v>143</v>
      </c>
      <c r="Y3502" s="2">
        <v>17.93</v>
      </c>
      <c r="Z3502" s="2">
        <v>17.93</v>
      </c>
      <c r="AA3502" s="2">
        <v>17.93</v>
      </c>
      <c r="AB3502" s="2">
        <v>0</v>
      </c>
    </row>
    <row r="3503" spans="1:28" x14ac:dyDescent="0.25">
      <c r="A3503">
        <v>2028616792</v>
      </c>
      <c r="B3503" t="s">
        <v>2253</v>
      </c>
      <c r="C3503" t="s">
        <v>2333</v>
      </c>
      <c r="D3503" s="5" t="str">
        <f t="shared" si="169"/>
        <v>PENNY SAUNDERS</v>
      </c>
      <c r="E3503" t="s">
        <v>110</v>
      </c>
      <c r="F3503" t="s">
        <v>734</v>
      </c>
      <c r="G3503" t="s">
        <v>735</v>
      </c>
      <c r="H3503" t="s">
        <v>735</v>
      </c>
      <c r="I3503" s="8">
        <v>1706194</v>
      </c>
      <c r="J3503" t="s">
        <v>72</v>
      </c>
      <c r="K3503" t="s">
        <v>73</v>
      </c>
      <c r="L3503" t="str">
        <f t="shared" si="171"/>
        <v>MATTHEW DAUGHERTY</v>
      </c>
      <c r="M3503" t="s">
        <v>57</v>
      </c>
      <c r="N3503" s="1">
        <v>45778</v>
      </c>
      <c r="O3503" s="1">
        <v>46174</v>
      </c>
      <c r="P3503">
        <f t="shared" si="168"/>
        <v>13</v>
      </c>
      <c r="Q3503" s="1" t="s">
        <v>142</v>
      </c>
      <c r="R3503" s="1" t="s">
        <v>3570</v>
      </c>
      <c r="S3503" s="2">
        <v>72.400000000000006</v>
      </c>
      <c r="T3503">
        <v>1</v>
      </c>
      <c r="U3503" t="s">
        <v>58</v>
      </c>
      <c r="V3503" s="3">
        <v>0.15</v>
      </c>
      <c r="W3503" t="s">
        <v>142</v>
      </c>
      <c r="X3503" t="s">
        <v>143</v>
      </c>
      <c r="Y3503" s="2">
        <v>10.86</v>
      </c>
      <c r="Z3503" s="2">
        <v>10.86</v>
      </c>
      <c r="AA3503" s="2">
        <v>10.86</v>
      </c>
      <c r="AB3503" s="2">
        <v>0</v>
      </c>
    </row>
    <row r="3504" spans="1:28" x14ac:dyDescent="0.25">
      <c r="A3504">
        <v>2028669116</v>
      </c>
      <c r="B3504" t="s">
        <v>140</v>
      </c>
      <c r="C3504" t="s">
        <v>461</v>
      </c>
      <c r="D3504" s="5" t="str">
        <f t="shared" si="169"/>
        <v>CHADWICK KELLY</v>
      </c>
      <c r="E3504" t="s">
        <v>110</v>
      </c>
      <c r="F3504" t="s">
        <v>734</v>
      </c>
      <c r="G3504" t="s">
        <v>735</v>
      </c>
      <c r="H3504" t="s">
        <v>735</v>
      </c>
      <c r="I3504" s="8">
        <v>1706194</v>
      </c>
      <c r="J3504" t="s">
        <v>72</v>
      </c>
      <c r="K3504" t="s">
        <v>73</v>
      </c>
      <c r="L3504" t="str">
        <f t="shared" si="171"/>
        <v>MATTHEW DAUGHERTY</v>
      </c>
      <c r="M3504" t="s">
        <v>57</v>
      </c>
      <c r="N3504" s="1">
        <v>45778</v>
      </c>
      <c r="O3504" s="1">
        <v>46174</v>
      </c>
      <c r="P3504">
        <f t="shared" si="168"/>
        <v>13</v>
      </c>
      <c r="Q3504" s="1" t="s">
        <v>142</v>
      </c>
      <c r="R3504" s="1" t="s">
        <v>3570</v>
      </c>
      <c r="S3504" s="2">
        <v>114.88</v>
      </c>
      <c r="T3504">
        <v>1</v>
      </c>
      <c r="U3504" t="s">
        <v>58</v>
      </c>
      <c r="V3504" s="3">
        <v>0.15</v>
      </c>
      <c r="W3504" t="s">
        <v>142</v>
      </c>
      <c r="X3504" t="s">
        <v>143</v>
      </c>
      <c r="Y3504" s="2">
        <v>17.23</v>
      </c>
      <c r="Z3504" s="2">
        <v>17.23</v>
      </c>
      <c r="AA3504" s="2">
        <v>17.23</v>
      </c>
      <c r="AB3504" s="2">
        <v>0</v>
      </c>
    </row>
    <row r="3505" spans="1:28" x14ac:dyDescent="0.25">
      <c r="A3505">
        <v>2028677369</v>
      </c>
      <c r="B3505" t="s">
        <v>2339</v>
      </c>
      <c r="C3505" t="s">
        <v>1564</v>
      </c>
      <c r="D3505" s="5" t="str">
        <f t="shared" si="169"/>
        <v>ROSE GAYNOR</v>
      </c>
      <c r="E3505" t="s">
        <v>106</v>
      </c>
      <c r="F3505" t="s">
        <v>734</v>
      </c>
      <c r="G3505" t="s">
        <v>735</v>
      </c>
      <c r="H3505" t="s">
        <v>735</v>
      </c>
      <c r="I3505" s="8">
        <v>1706194</v>
      </c>
      <c r="J3505" t="s">
        <v>72</v>
      </c>
      <c r="K3505" t="s">
        <v>73</v>
      </c>
      <c r="L3505" t="str">
        <f t="shared" si="171"/>
        <v>MATTHEW DAUGHERTY</v>
      </c>
      <c r="M3505" t="s">
        <v>57</v>
      </c>
      <c r="N3505" s="1">
        <v>45778</v>
      </c>
      <c r="O3505" s="1">
        <v>46174</v>
      </c>
      <c r="P3505">
        <f t="shared" si="168"/>
        <v>13</v>
      </c>
      <c r="Q3505" s="1" t="s">
        <v>142</v>
      </c>
      <c r="R3505" s="1" t="s">
        <v>3570</v>
      </c>
      <c r="S3505" s="2">
        <v>73.94</v>
      </c>
      <c r="T3505">
        <v>1</v>
      </c>
      <c r="U3505" t="s">
        <v>58</v>
      </c>
      <c r="V3505" s="3">
        <v>0.15</v>
      </c>
      <c r="W3505" t="s">
        <v>142</v>
      </c>
      <c r="X3505" t="s">
        <v>143</v>
      </c>
      <c r="Y3505" s="2">
        <v>11.09</v>
      </c>
      <c r="Z3505" s="2">
        <v>11.09</v>
      </c>
      <c r="AA3505" s="2">
        <v>11.09</v>
      </c>
      <c r="AB3505" s="2">
        <v>0</v>
      </c>
    </row>
    <row r="3506" spans="1:28" x14ac:dyDescent="0.25">
      <c r="A3506">
        <v>2028063548</v>
      </c>
      <c r="B3506" t="s">
        <v>1582</v>
      </c>
      <c r="C3506" t="s">
        <v>1583</v>
      </c>
      <c r="D3506" s="5" t="str">
        <f t="shared" si="169"/>
        <v>GAVIN KISSEL</v>
      </c>
      <c r="E3506" t="s">
        <v>106</v>
      </c>
      <c r="F3506" t="s">
        <v>734</v>
      </c>
      <c r="G3506" t="s">
        <v>735</v>
      </c>
      <c r="H3506" t="s">
        <v>735</v>
      </c>
      <c r="I3506" s="8">
        <v>8977234</v>
      </c>
      <c r="J3506" t="s">
        <v>90</v>
      </c>
      <c r="K3506" t="s">
        <v>91</v>
      </c>
      <c r="L3506" t="str">
        <f t="shared" si="171"/>
        <v>RYAN CALTAGIRONE</v>
      </c>
      <c r="M3506" t="s">
        <v>57</v>
      </c>
      <c r="N3506" s="1">
        <v>45778</v>
      </c>
      <c r="O3506" s="1">
        <v>46174</v>
      </c>
      <c r="P3506">
        <f t="shared" si="168"/>
        <v>13</v>
      </c>
      <c r="Q3506" s="1" t="s">
        <v>142</v>
      </c>
      <c r="R3506" s="1" t="s">
        <v>3570</v>
      </c>
      <c r="S3506" s="2">
        <v>52.41</v>
      </c>
      <c r="T3506">
        <v>1</v>
      </c>
      <c r="U3506" t="s">
        <v>58</v>
      </c>
      <c r="V3506" s="3">
        <v>0.15</v>
      </c>
      <c r="W3506" t="s">
        <v>142</v>
      </c>
      <c r="X3506" t="s">
        <v>143</v>
      </c>
      <c r="Y3506" s="2">
        <v>7.86</v>
      </c>
      <c r="Z3506" s="2">
        <v>7.86</v>
      </c>
      <c r="AA3506" s="2">
        <v>7.86</v>
      </c>
      <c r="AB3506" s="2">
        <v>0</v>
      </c>
    </row>
    <row r="3507" spans="1:28" x14ac:dyDescent="0.25">
      <c r="A3507">
        <v>2028065446</v>
      </c>
      <c r="B3507" t="s">
        <v>2303</v>
      </c>
      <c r="C3507" t="s">
        <v>2304</v>
      </c>
      <c r="D3507" s="5" t="str">
        <f t="shared" si="169"/>
        <v>VIOLETA LUTHER</v>
      </c>
      <c r="E3507" t="s">
        <v>87</v>
      </c>
      <c r="F3507" t="s">
        <v>734</v>
      </c>
      <c r="G3507" t="s">
        <v>735</v>
      </c>
      <c r="H3507" t="s">
        <v>735</v>
      </c>
      <c r="I3507" s="8">
        <v>8977234</v>
      </c>
      <c r="J3507" t="s">
        <v>90</v>
      </c>
      <c r="K3507" t="s">
        <v>91</v>
      </c>
      <c r="L3507" t="str">
        <f t="shared" si="171"/>
        <v>RYAN CALTAGIRONE</v>
      </c>
      <c r="M3507" t="s">
        <v>57</v>
      </c>
      <c r="N3507" s="1">
        <v>45778</v>
      </c>
      <c r="O3507" s="1">
        <v>46174</v>
      </c>
      <c r="P3507">
        <f t="shared" si="168"/>
        <v>13</v>
      </c>
      <c r="Q3507" s="1" t="s">
        <v>142</v>
      </c>
      <c r="R3507" s="1" t="s">
        <v>3570</v>
      </c>
      <c r="S3507" s="2">
        <v>54.42</v>
      </c>
      <c r="T3507">
        <v>1</v>
      </c>
      <c r="U3507" t="s">
        <v>58</v>
      </c>
      <c r="V3507" s="3">
        <v>0.15</v>
      </c>
      <c r="W3507" t="s">
        <v>142</v>
      </c>
      <c r="X3507" t="s">
        <v>143</v>
      </c>
      <c r="Y3507" s="2">
        <v>8.16</v>
      </c>
      <c r="Z3507" s="2">
        <v>8.16</v>
      </c>
      <c r="AA3507" s="2">
        <v>8.16</v>
      </c>
      <c r="AB3507" s="2">
        <v>0</v>
      </c>
    </row>
    <row r="3508" spans="1:28" x14ac:dyDescent="0.25">
      <c r="A3508">
        <v>2028315763</v>
      </c>
      <c r="B3508" t="s">
        <v>2320</v>
      </c>
      <c r="C3508" t="s">
        <v>145</v>
      </c>
      <c r="D3508" s="5" t="str">
        <f t="shared" si="169"/>
        <v>MARY STURGEON</v>
      </c>
      <c r="E3508" t="s">
        <v>106</v>
      </c>
      <c r="F3508" t="s">
        <v>734</v>
      </c>
      <c r="G3508" t="s">
        <v>735</v>
      </c>
      <c r="H3508" t="s">
        <v>735</v>
      </c>
      <c r="I3508" s="8">
        <v>8977234</v>
      </c>
      <c r="J3508" t="s">
        <v>90</v>
      </c>
      <c r="K3508" t="s">
        <v>91</v>
      </c>
      <c r="L3508" t="str">
        <f t="shared" si="171"/>
        <v>RYAN CALTAGIRONE</v>
      </c>
      <c r="M3508" t="s">
        <v>57</v>
      </c>
      <c r="N3508" s="1">
        <v>45778</v>
      </c>
      <c r="O3508" s="1">
        <v>46174</v>
      </c>
      <c r="P3508">
        <f t="shared" si="168"/>
        <v>13</v>
      </c>
      <c r="Q3508" s="1" t="s">
        <v>142</v>
      </c>
      <c r="R3508" s="1" t="s">
        <v>3570</v>
      </c>
      <c r="S3508" s="2">
        <v>47.72</v>
      </c>
      <c r="T3508">
        <v>1</v>
      </c>
      <c r="U3508" t="s">
        <v>58</v>
      </c>
      <c r="V3508" s="3">
        <v>0.15</v>
      </c>
      <c r="W3508" t="s">
        <v>142</v>
      </c>
      <c r="X3508" t="s">
        <v>143</v>
      </c>
      <c r="Y3508" s="2">
        <v>7.16</v>
      </c>
      <c r="Z3508" s="2">
        <v>7.16</v>
      </c>
      <c r="AA3508" s="2">
        <v>7.16</v>
      </c>
      <c r="AB3508" s="2">
        <v>0</v>
      </c>
    </row>
    <row r="3509" spans="1:28" x14ac:dyDescent="0.25">
      <c r="A3509">
        <v>2028324182</v>
      </c>
      <c r="B3509" t="s">
        <v>2007</v>
      </c>
      <c r="C3509" t="s">
        <v>2321</v>
      </c>
      <c r="D3509" s="5" t="str">
        <f t="shared" si="169"/>
        <v>SERGIO MARTINEZ</v>
      </c>
      <c r="E3509" t="s">
        <v>87</v>
      </c>
      <c r="F3509" t="s">
        <v>734</v>
      </c>
      <c r="G3509" t="s">
        <v>735</v>
      </c>
      <c r="H3509" t="s">
        <v>735</v>
      </c>
      <c r="I3509" s="8">
        <v>8977234</v>
      </c>
      <c r="J3509" t="s">
        <v>90</v>
      </c>
      <c r="K3509" t="s">
        <v>91</v>
      </c>
      <c r="L3509" t="str">
        <f t="shared" si="171"/>
        <v>RYAN CALTAGIRONE</v>
      </c>
      <c r="M3509" t="s">
        <v>57</v>
      </c>
      <c r="N3509" s="1">
        <v>45778</v>
      </c>
      <c r="O3509" s="1">
        <v>46174</v>
      </c>
      <c r="P3509">
        <f t="shared" si="168"/>
        <v>13</v>
      </c>
      <c r="Q3509" s="1" t="s">
        <v>142</v>
      </c>
      <c r="R3509" s="1" t="s">
        <v>3570</v>
      </c>
      <c r="S3509" s="2">
        <v>29.63</v>
      </c>
      <c r="T3509">
        <v>1</v>
      </c>
      <c r="U3509" t="s">
        <v>58</v>
      </c>
      <c r="V3509" s="3">
        <v>0.15</v>
      </c>
      <c r="W3509" t="s">
        <v>142</v>
      </c>
      <c r="X3509" t="s">
        <v>143</v>
      </c>
      <c r="Y3509" s="2">
        <v>4.4400000000000004</v>
      </c>
      <c r="Z3509" s="2">
        <v>4.4400000000000004</v>
      </c>
      <c r="AA3509" s="2">
        <v>4.4400000000000004</v>
      </c>
      <c r="AB3509" s="2">
        <v>0</v>
      </c>
    </row>
    <row r="3510" spans="1:28" x14ac:dyDescent="0.25">
      <c r="A3510">
        <v>2028338805</v>
      </c>
      <c r="B3510" t="s">
        <v>2154</v>
      </c>
      <c r="C3510" t="s">
        <v>490</v>
      </c>
      <c r="D3510" s="5" t="str">
        <f t="shared" si="169"/>
        <v>DAVID BITTERMAN</v>
      </c>
      <c r="E3510" t="s">
        <v>347</v>
      </c>
      <c r="F3510" t="s">
        <v>734</v>
      </c>
      <c r="G3510" t="s">
        <v>735</v>
      </c>
      <c r="H3510" t="s">
        <v>735</v>
      </c>
      <c r="I3510" s="8">
        <v>8977234</v>
      </c>
      <c r="J3510" t="s">
        <v>90</v>
      </c>
      <c r="K3510" t="s">
        <v>91</v>
      </c>
      <c r="L3510" t="str">
        <f t="shared" si="171"/>
        <v>RYAN CALTAGIRONE</v>
      </c>
      <c r="M3510" t="s">
        <v>57</v>
      </c>
      <c r="N3510" s="1">
        <v>45778</v>
      </c>
      <c r="O3510" s="1">
        <v>46174</v>
      </c>
      <c r="P3510">
        <f t="shared" si="168"/>
        <v>13</v>
      </c>
      <c r="Q3510" s="1" t="s">
        <v>142</v>
      </c>
      <c r="R3510" s="1" t="s">
        <v>3570</v>
      </c>
      <c r="S3510" s="2">
        <v>99</v>
      </c>
      <c r="T3510">
        <v>1</v>
      </c>
      <c r="U3510" t="s">
        <v>58</v>
      </c>
      <c r="V3510" s="3">
        <v>0.15</v>
      </c>
      <c r="W3510" t="s">
        <v>142</v>
      </c>
      <c r="X3510" t="s">
        <v>143</v>
      </c>
      <c r="Y3510" s="2">
        <v>14.85</v>
      </c>
      <c r="Z3510" s="2">
        <v>14.85</v>
      </c>
      <c r="AA3510" s="2">
        <v>14.85</v>
      </c>
      <c r="AB3510" s="2">
        <v>0</v>
      </c>
    </row>
    <row r="3511" spans="1:28" x14ac:dyDescent="0.25">
      <c r="A3511">
        <v>2028395841</v>
      </c>
      <c r="B3511" t="s">
        <v>1584</v>
      </c>
      <c r="C3511" t="s">
        <v>1186</v>
      </c>
      <c r="D3511" s="5" t="str">
        <f t="shared" si="169"/>
        <v>CONNIE JAROS</v>
      </c>
      <c r="E3511" t="s">
        <v>64</v>
      </c>
      <c r="F3511" t="s">
        <v>734</v>
      </c>
      <c r="G3511" t="s">
        <v>735</v>
      </c>
      <c r="H3511" t="s">
        <v>735</v>
      </c>
      <c r="I3511" s="8">
        <v>8977234</v>
      </c>
      <c r="J3511" t="s">
        <v>90</v>
      </c>
      <c r="K3511" t="s">
        <v>91</v>
      </c>
      <c r="L3511" t="str">
        <f t="shared" si="171"/>
        <v>RYAN CALTAGIRONE</v>
      </c>
      <c r="M3511" t="s">
        <v>57</v>
      </c>
      <c r="N3511" s="1">
        <v>45778</v>
      </c>
      <c r="O3511" s="1">
        <v>46174</v>
      </c>
      <c r="P3511">
        <f t="shared" si="168"/>
        <v>13</v>
      </c>
      <c r="Q3511" s="1" t="s">
        <v>142</v>
      </c>
      <c r="R3511" s="1" t="s">
        <v>3570</v>
      </c>
      <c r="S3511" s="2">
        <v>21.71</v>
      </c>
      <c r="T3511">
        <v>1</v>
      </c>
      <c r="U3511" t="s">
        <v>58</v>
      </c>
      <c r="V3511" s="3">
        <v>0.15</v>
      </c>
      <c r="W3511" t="s">
        <v>142</v>
      </c>
      <c r="X3511" t="s">
        <v>143</v>
      </c>
      <c r="Y3511" s="2">
        <v>3.26</v>
      </c>
      <c r="Z3511" s="2">
        <v>3.26</v>
      </c>
      <c r="AA3511" s="2">
        <v>3.26</v>
      </c>
      <c r="AB3511" s="2">
        <v>0</v>
      </c>
    </row>
    <row r="3512" spans="1:28" x14ac:dyDescent="0.25">
      <c r="A3512">
        <v>2028402718</v>
      </c>
      <c r="B3512" t="s">
        <v>2157</v>
      </c>
      <c r="C3512" t="s">
        <v>1703</v>
      </c>
      <c r="D3512" s="5" t="str">
        <f t="shared" si="169"/>
        <v>ROBYN STOKES</v>
      </c>
      <c r="E3512" t="s">
        <v>103</v>
      </c>
      <c r="F3512" t="s">
        <v>734</v>
      </c>
      <c r="G3512" t="s">
        <v>735</v>
      </c>
      <c r="H3512" t="s">
        <v>735</v>
      </c>
      <c r="I3512" s="8">
        <v>8977234</v>
      </c>
      <c r="J3512" t="s">
        <v>90</v>
      </c>
      <c r="K3512" t="s">
        <v>91</v>
      </c>
      <c r="L3512" t="str">
        <f t="shared" si="171"/>
        <v>RYAN CALTAGIRONE</v>
      </c>
      <c r="M3512" t="s">
        <v>57</v>
      </c>
      <c r="N3512" s="1">
        <v>45778</v>
      </c>
      <c r="O3512" s="1">
        <v>46174</v>
      </c>
      <c r="P3512">
        <f t="shared" si="168"/>
        <v>13</v>
      </c>
      <c r="Q3512" s="1" t="s">
        <v>142</v>
      </c>
      <c r="R3512" s="1" t="s">
        <v>3570</v>
      </c>
      <c r="S3512" s="2">
        <v>88.46</v>
      </c>
      <c r="T3512">
        <v>1</v>
      </c>
      <c r="U3512" t="s">
        <v>58</v>
      </c>
      <c r="V3512" s="3">
        <v>0.15</v>
      </c>
      <c r="W3512" t="s">
        <v>142</v>
      </c>
      <c r="X3512" t="s">
        <v>143</v>
      </c>
      <c r="Y3512" s="2">
        <v>13.27</v>
      </c>
      <c r="Z3512" s="2">
        <v>13.27</v>
      </c>
      <c r="AA3512" s="2">
        <v>13.27</v>
      </c>
      <c r="AB3512" s="2">
        <v>0</v>
      </c>
    </row>
    <row r="3513" spans="1:28" x14ac:dyDescent="0.25">
      <c r="A3513">
        <v>2028518224</v>
      </c>
      <c r="B3513" t="s">
        <v>2167</v>
      </c>
      <c r="C3513" t="s">
        <v>466</v>
      </c>
      <c r="D3513" s="5" t="str">
        <f t="shared" si="169"/>
        <v>THOMAS HAPNER</v>
      </c>
      <c r="E3513" t="s">
        <v>172</v>
      </c>
      <c r="F3513" t="s">
        <v>734</v>
      </c>
      <c r="G3513" t="s">
        <v>735</v>
      </c>
      <c r="H3513" t="s">
        <v>735</v>
      </c>
      <c r="I3513" s="8">
        <v>8977234</v>
      </c>
      <c r="J3513" t="s">
        <v>90</v>
      </c>
      <c r="K3513" t="s">
        <v>91</v>
      </c>
      <c r="L3513" t="str">
        <f t="shared" si="171"/>
        <v>RYAN CALTAGIRONE</v>
      </c>
      <c r="M3513" t="s">
        <v>57</v>
      </c>
      <c r="N3513" s="1">
        <v>45778</v>
      </c>
      <c r="O3513" s="1">
        <v>46174</v>
      </c>
      <c r="P3513">
        <f t="shared" si="168"/>
        <v>13</v>
      </c>
      <c r="Q3513" s="1" t="s">
        <v>142</v>
      </c>
      <c r="R3513" s="1" t="s">
        <v>3570</v>
      </c>
      <c r="S3513" s="2">
        <v>34.909999999999997</v>
      </c>
      <c r="T3513">
        <v>1</v>
      </c>
      <c r="U3513" t="s">
        <v>58</v>
      </c>
      <c r="V3513" s="3">
        <v>0.15</v>
      </c>
      <c r="W3513" t="s">
        <v>142</v>
      </c>
      <c r="X3513" t="s">
        <v>143</v>
      </c>
      <c r="Y3513" s="2">
        <v>5.24</v>
      </c>
      <c r="Z3513" s="2">
        <v>5.24</v>
      </c>
      <c r="AA3513" s="2">
        <v>5.24</v>
      </c>
      <c r="AB3513" s="2">
        <v>0</v>
      </c>
    </row>
    <row r="3514" spans="1:28" x14ac:dyDescent="0.25">
      <c r="A3514">
        <v>2028556244</v>
      </c>
      <c r="B3514" t="s">
        <v>1585</v>
      </c>
      <c r="C3514" t="s">
        <v>1586</v>
      </c>
      <c r="D3514" s="5" t="str">
        <f t="shared" si="169"/>
        <v>REAHNELL CASH</v>
      </c>
      <c r="E3514" t="s">
        <v>64</v>
      </c>
      <c r="F3514" t="s">
        <v>734</v>
      </c>
      <c r="G3514" t="s">
        <v>735</v>
      </c>
      <c r="H3514" t="s">
        <v>735</v>
      </c>
      <c r="I3514" s="8">
        <v>8977234</v>
      </c>
      <c r="J3514" t="s">
        <v>90</v>
      </c>
      <c r="K3514" t="s">
        <v>91</v>
      </c>
      <c r="L3514" t="str">
        <f t="shared" si="171"/>
        <v>RYAN CALTAGIRONE</v>
      </c>
      <c r="M3514" t="s">
        <v>57</v>
      </c>
      <c r="N3514" s="1">
        <v>45778</v>
      </c>
      <c r="O3514" s="1">
        <v>46174</v>
      </c>
      <c r="P3514">
        <f t="shared" si="168"/>
        <v>13</v>
      </c>
      <c r="Q3514" s="1" t="s">
        <v>142</v>
      </c>
      <c r="R3514" s="1" t="s">
        <v>3570</v>
      </c>
      <c r="S3514" s="2">
        <v>23.25</v>
      </c>
      <c r="T3514">
        <v>1</v>
      </c>
      <c r="U3514" t="s">
        <v>58</v>
      </c>
      <c r="V3514" s="3">
        <v>0.15</v>
      </c>
      <c r="W3514" t="s">
        <v>142</v>
      </c>
      <c r="X3514" t="s">
        <v>143</v>
      </c>
      <c r="Y3514" s="2">
        <v>3.49</v>
      </c>
      <c r="Z3514" s="2">
        <v>3.49</v>
      </c>
      <c r="AA3514" s="2">
        <v>3.49</v>
      </c>
      <c r="AB3514" s="2">
        <v>0</v>
      </c>
    </row>
    <row r="3515" spans="1:28" x14ac:dyDescent="0.25">
      <c r="A3515">
        <v>2028577744</v>
      </c>
      <c r="B3515" t="s">
        <v>2331</v>
      </c>
      <c r="C3515" t="s">
        <v>418</v>
      </c>
      <c r="D3515" s="5" t="str">
        <f t="shared" si="169"/>
        <v>ALICIA PANTANO</v>
      </c>
      <c r="E3515" t="s">
        <v>82</v>
      </c>
      <c r="F3515" t="s">
        <v>734</v>
      </c>
      <c r="G3515" t="s">
        <v>735</v>
      </c>
      <c r="H3515" t="s">
        <v>735</v>
      </c>
      <c r="I3515" s="8">
        <v>8977234</v>
      </c>
      <c r="J3515" t="s">
        <v>90</v>
      </c>
      <c r="K3515" t="s">
        <v>91</v>
      </c>
      <c r="L3515" t="str">
        <f t="shared" si="171"/>
        <v>RYAN CALTAGIRONE</v>
      </c>
      <c r="M3515" t="s">
        <v>57</v>
      </c>
      <c r="N3515" s="1">
        <v>45778</v>
      </c>
      <c r="O3515" s="1">
        <v>46174</v>
      </c>
      <c r="P3515">
        <f t="shared" si="168"/>
        <v>13</v>
      </c>
      <c r="Q3515" s="1" t="s">
        <v>142</v>
      </c>
      <c r="R3515" s="1" t="s">
        <v>3570</v>
      </c>
      <c r="S3515" s="2">
        <v>177.79</v>
      </c>
      <c r="T3515">
        <v>1</v>
      </c>
      <c r="U3515" t="s">
        <v>58</v>
      </c>
      <c r="V3515" s="3">
        <v>0.15</v>
      </c>
      <c r="W3515" t="s">
        <v>142</v>
      </c>
      <c r="X3515" t="s">
        <v>143</v>
      </c>
      <c r="Y3515" s="2">
        <v>26.67</v>
      </c>
      <c r="Z3515" s="2">
        <v>26.67</v>
      </c>
      <c r="AA3515" s="2">
        <v>26.67</v>
      </c>
      <c r="AB3515" s="2">
        <v>0</v>
      </c>
    </row>
    <row r="3516" spans="1:28" x14ac:dyDescent="0.25">
      <c r="A3516">
        <v>2028647679</v>
      </c>
      <c r="B3516" t="s">
        <v>292</v>
      </c>
      <c r="C3516" t="s">
        <v>1033</v>
      </c>
      <c r="D3516" s="5" t="str">
        <f t="shared" si="169"/>
        <v>LANCE HARRIS</v>
      </c>
      <c r="E3516" t="s">
        <v>103</v>
      </c>
      <c r="F3516" t="s">
        <v>734</v>
      </c>
      <c r="G3516" t="s">
        <v>735</v>
      </c>
      <c r="H3516" t="s">
        <v>735</v>
      </c>
      <c r="I3516" s="8">
        <v>8977234</v>
      </c>
      <c r="J3516" t="s">
        <v>90</v>
      </c>
      <c r="K3516" t="s">
        <v>91</v>
      </c>
      <c r="L3516" t="str">
        <f t="shared" si="171"/>
        <v>RYAN CALTAGIRONE</v>
      </c>
      <c r="M3516" t="s">
        <v>57</v>
      </c>
      <c r="N3516" s="1">
        <v>45778</v>
      </c>
      <c r="O3516" s="1">
        <v>46174</v>
      </c>
      <c r="P3516">
        <f t="shared" si="168"/>
        <v>13</v>
      </c>
      <c r="Q3516" s="1" t="s">
        <v>142</v>
      </c>
      <c r="R3516" s="1" t="s">
        <v>3570</v>
      </c>
      <c r="S3516" s="2">
        <v>107.9</v>
      </c>
      <c r="T3516">
        <v>1</v>
      </c>
      <c r="U3516" t="s">
        <v>58</v>
      </c>
      <c r="V3516" s="3">
        <v>0.15</v>
      </c>
      <c r="W3516" t="s">
        <v>142</v>
      </c>
      <c r="X3516" t="s">
        <v>143</v>
      </c>
      <c r="Y3516" s="2">
        <v>16.18</v>
      </c>
      <c r="Z3516" s="2">
        <v>16.18</v>
      </c>
      <c r="AA3516" s="2">
        <v>16.18</v>
      </c>
      <c r="AB3516" s="2">
        <v>0</v>
      </c>
    </row>
    <row r="3517" spans="1:28" x14ac:dyDescent="0.25">
      <c r="A3517">
        <v>2028650356</v>
      </c>
      <c r="B3517" t="s">
        <v>427</v>
      </c>
      <c r="C3517" t="s">
        <v>248</v>
      </c>
      <c r="D3517" s="5" t="str">
        <f t="shared" si="169"/>
        <v>CYNTHIA JOHNSON</v>
      </c>
      <c r="E3517" t="s">
        <v>87</v>
      </c>
      <c r="F3517" t="s">
        <v>734</v>
      </c>
      <c r="G3517" t="s">
        <v>735</v>
      </c>
      <c r="H3517" t="s">
        <v>735</v>
      </c>
      <c r="I3517" s="8">
        <v>8977234</v>
      </c>
      <c r="J3517" t="s">
        <v>90</v>
      </c>
      <c r="K3517" t="s">
        <v>91</v>
      </c>
      <c r="L3517" t="str">
        <f t="shared" si="171"/>
        <v>RYAN CALTAGIRONE</v>
      </c>
      <c r="M3517" t="s">
        <v>57</v>
      </c>
      <c r="N3517" s="1">
        <v>45778</v>
      </c>
      <c r="O3517" s="1">
        <v>46174</v>
      </c>
      <c r="P3517">
        <f t="shared" si="168"/>
        <v>13</v>
      </c>
      <c r="Q3517" s="1" t="s">
        <v>142</v>
      </c>
      <c r="R3517" s="1" t="s">
        <v>3570</v>
      </c>
      <c r="S3517" s="2">
        <v>161.63</v>
      </c>
      <c r="T3517">
        <v>1</v>
      </c>
      <c r="U3517" t="s">
        <v>58</v>
      </c>
      <c r="V3517" s="3">
        <v>0.15</v>
      </c>
      <c r="W3517" t="s">
        <v>142</v>
      </c>
      <c r="X3517" t="s">
        <v>143</v>
      </c>
      <c r="Y3517" s="2">
        <v>24.24</v>
      </c>
      <c r="Z3517" s="2">
        <v>24.24</v>
      </c>
      <c r="AA3517" s="2">
        <v>24.24</v>
      </c>
      <c r="AB3517" s="2">
        <v>0</v>
      </c>
    </row>
    <row r="3518" spans="1:28" x14ac:dyDescent="0.25">
      <c r="A3518">
        <v>2028669330</v>
      </c>
      <c r="B3518" t="s">
        <v>2338</v>
      </c>
      <c r="C3518" t="s">
        <v>1633</v>
      </c>
      <c r="D3518" s="5" t="str">
        <f t="shared" si="169"/>
        <v>JAIME POSITANO</v>
      </c>
      <c r="E3518" t="s">
        <v>82</v>
      </c>
      <c r="F3518" t="s">
        <v>734</v>
      </c>
      <c r="G3518" t="s">
        <v>735</v>
      </c>
      <c r="H3518" t="s">
        <v>735</v>
      </c>
      <c r="I3518" s="8">
        <v>8977234</v>
      </c>
      <c r="J3518" t="s">
        <v>90</v>
      </c>
      <c r="K3518" t="s">
        <v>91</v>
      </c>
      <c r="L3518" t="str">
        <f t="shared" si="171"/>
        <v>RYAN CALTAGIRONE</v>
      </c>
      <c r="M3518" t="s">
        <v>57</v>
      </c>
      <c r="N3518" s="1">
        <v>45778</v>
      </c>
      <c r="O3518" s="1">
        <v>46174</v>
      </c>
      <c r="P3518">
        <f t="shared" si="168"/>
        <v>13</v>
      </c>
      <c r="Q3518" s="1" t="s">
        <v>142</v>
      </c>
      <c r="R3518" s="1" t="s">
        <v>3570</v>
      </c>
      <c r="S3518" s="2">
        <v>145.41999999999999</v>
      </c>
      <c r="T3518">
        <v>1</v>
      </c>
      <c r="U3518" t="s">
        <v>58</v>
      </c>
      <c r="V3518" s="3">
        <v>0.15</v>
      </c>
      <c r="W3518" t="s">
        <v>142</v>
      </c>
      <c r="X3518" t="s">
        <v>143</v>
      </c>
      <c r="Y3518" s="2">
        <v>21.81</v>
      </c>
      <c r="Z3518" s="2">
        <v>21.81</v>
      </c>
      <c r="AA3518" s="2">
        <v>21.81</v>
      </c>
      <c r="AB3518" s="2">
        <v>0</v>
      </c>
    </row>
    <row r="3519" spans="1:28" x14ac:dyDescent="0.25">
      <c r="A3519">
        <v>2028642079</v>
      </c>
      <c r="B3519" t="s">
        <v>2171</v>
      </c>
      <c r="C3519" t="s">
        <v>1115</v>
      </c>
      <c r="D3519" s="5" t="str">
        <f t="shared" si="169"/>
        <v>JAVIER PANDO</v>
      </c>
      <c r="E3519" t="s">
        <v>82</v>
      </c>
      <c r="F3519" t="s">
        <v>734</v>
      </c>
      <c r="G3519" t="s">
        <v>735</v>
      </c>
      <c r="H3519" t="s">
        <v>735</v>
      </c>
      <c r="I3519" s="8">
        <v>19396223</v>
      </c>
      <c r="J3519" t="s">
        <v>158</v>
      </c>
      <c r="K3519" t="s">
        <v>159</v>
      </c>
      <c r="L3519" t="str">
        <f t="shared" si="171"/>
        <v>Saadia Abdul</v>
      </c>
      <c r="M3519" t="s">
        <v>57</v>
      </c>
      <c r="N3519" s="1">
        <v>45778</v>
      </c>
      <c r="O3519" s="1">
        <v>46174</v>
      </c>
      <c r="P3519">
        <f t="shared" si="168"/>
        <v>13</v>
      </c>
      <c r="Q3519" s="1" t="s">
        <v>142</v>
      </c>
      <c r="R3519" s="1" t="s">
        <v>3570</v>
      </c>
      <c r="S3519" s="2">
        <v>35.700000000000003</v>
      </c>
      <c r="T3519">
        <v>1</v>
      </c>
      <c r="U3519" t="s">
        <v>58</v>
      </c>
      <c r="V3519" s="3">
        <v>0.15</v>
      </c>
      <c r="W3519" t="s">
        <v>142</v>
      </c>
      <c r="X3519" t="s">
        <v>143</v>
      </c>
      <c r="Y3519" s="2">
        <v>5.36</v>
      </c>
      <c r="Z3519" s="2">
        <v>5.36</v>
      </c>
      <c r="AA3519" s="2">
        <v>5.36</v>
      </c>
      <c r="AB3519" s="2">
        <v>0</v>
      </c>
    </row>
    <row r="3520" spans="1:28" x14ac:dyDescent="0.25">
      <c r="A3520">
        <v>2028683415</v>
      </c>
      <c r="B3520" t="s">
        <v>2173</v>
      </c>
      <c r="C3520" t="s">
        <v>2173</v>
      </c>
      <c r="D3520" s="5" t="str">
        <f t="shared" si="169"/>
        <v>MANSOUR MANSOUR</v>
      </c>
      <c r="E3520" t="s">
        <v>82</v>
      </c>
      <c r="F3520" t="s">
        <v>734</v>
      </c>
      <c r="G3520" t="s">
        <v>735</v>
      </c>
      <c r="H3520" t="s">
        <v>735</v>
      </c>
      <c r="I3520" s="8">
        <v>19396223</v>
      </c>
      <c r="J3520" t="s">
        <v>158</v>
      </c>
      <c r="K3520" t="s">
        <v>159</v>
      </c>
      <c r="L3520" t="str">
        <f t="shared" si="171"/>
        <v>Saadia Abdul</v>
      </c>
      <c r="M3520" t="s">
        <v>57</v>
      </c>
      <c r="N3520" s="1">
        <v>45778</v>
      </c>
      <c r="O3520" s="1">
        <v>46174</v>
      </c>
      <c r="P3520">
        <f t="shared" si="168"/>
        <v>13</v>
      </c>
      <c r="Q3520" s="1" t="s">
        <v>142</v>
      </c>
      <c r="R3520" s="1" t="s">
        <v>3570</v>
      </c>
      <c r="S3520" s="2">
        <v>56.62</v>
      </c>
      <c r="T3520">
        <v>1</v>
      </c>
      <c r="U3520" t="s">
        <v>58</v>
      </c>
      <c r="V3520" s="3">
        <v>0.15</v>
      </c>
      <c r="W3520" t="s">
        <v>142</v>
      </c>
      <c r="X3520" t="s">
        <v>143</v>
      </c>
      <c r="Y3520" s="2">
        <v>8.49</v>
      </c>
      <c r="Z3520" s="2">
        <v>8.49</v>
      </c>
      <c r="AA3520" s="2">
        <v>8.49</v>
      </c>
      <c r="AB3520" s="2">
        <v>0</v>
      </c>
    </row>
    <row r="3521" spans="1:28" x14ac:dyDescent="0.25">
      <c r="A3521">
        <v>2028468609</v>
      </c>
      <c r="B3521" t="s">
        <v>2166</v>
      </c>
      <c r="C3521" t="s">
        <v>550</v>
      </c>
      <c r="D3521" s="5" t="str">
        <f t="shared" si="169"/>
        <v>LAURIE HODGMAN</v>
      </c>
      <c r="E3521" t="s">
        <v>82</v>
      </c>
      <c r="F3521" t="s">
        <v>734</v>
      </c>
      <c r="G3521" t="s">
        <v>735</v>
      </c>
      <c r="H3521" t="s">
        <v>735</v>
      </c>
      <c r="I3521" s="8">
        <v>18581063</v>
      </c>
      <c r="J3521" t="s">
        <v>2029</v>
      </c>
      <c r="K3521" t="s">
        <v>2030</v>
      </c>
      <c r="L3521" t="str">
        <f t="shared" si="171"/>
        <v>Timothy Hodgman</v>
      </c>
      <c r="M3521" t="s">
        <v>57</v>
      </c>
      <c r="N3521" s="1">
        <v>45778</v>
      </c>
      <c r="O3521" s="1">
        <v>46174</v>
      </c>
      <c r="P3521">
        <f t="shared" si="168"/>
        <v>13</v>
      </c>
      <c r="Q3521" s="1" t="s">
        <v>142</v>
      </c>
      <c r="R3521" s="1" t="s">
        <v>3570</v>
      </c>
      <c r="S3521" s="2">
        <v>39.25</v>
      </c>
      <c r="T3521">
        <v>1</v>
      </c>
      <c r="U3521" t="s">
        <v>58</v>
      </c>
      <c r="V3521" s="3">
        <v>0.15</v>
      </c>
      <c r="W3521" t="s">
        <v>142</v>
      </c>
      <c r="X3521" t="s">
        <v>143</v>
      </c>
      <c r="Y3521" s="2">
        <v>5.89</v>
      </c>
      <c r="Z3521" s="2">
        <v>5.89</v>
      </c>
      <c r="AA3521" s="2">
        <v>5.89</v>
      </c>
      <c r="AB3521" s="2">
        <v>0</v>
      </c>
    </row>
    <row r="3522" spans="1:28" x14ac:dyDescent="0.25">
      <c r="A3522">
        <v>2028224700</v>
      </c>
      <c r="B3522" t="s">
        <v>286</v>
      </c>
      <c r="C3522" t="s">
        <v>287</v>
      </c>
      <c r="D3522" s="5" t="str">
        <f t="shared" si="169"/>
        <v>VICTOR FUENTES</v>
      </c>
      <c r="E3522" t="s">
        <v>82</v>
      </c>
      <c r="F3522" t="s">
        <v>734</v>
      </c>
      <c r="G3522" t="s">
        <v>735</v>
      </c>
      <c r="H3522" t="s">
        <v>735</v>
      </c>
      <c r="I3522" s="8" t="s">
        <v>3559</v>
      </c>
      <c r="J3522" t="s">
        <v>286</v>
      </c>
      <c r="K3522" t="s">
        <v>287</v>
      </c>
      <c r="L3522" t="str">
        <f t="shared" si="171"/>
        <v>VICTOR FUENTES</v>
      </c>
      <c r="M3522" t="s">
        <v>57</v>
      </c>
      <c r="N3522" s="1">
        <v>45778</v>
      </c>
      <c r="O3522" s="1">
        <v>46174</v>
      </c>
      <c r="P3522">
        <f t="shared" ref="P3522:P3585" si="172">DATEDIF(N3522,O3522,"M")</f>
        <v>13</v>
      </c>
      <c r="Q3522" s="1" t="s">
        <v>142</v>
      </c>
      <c r="R3522" s="1" t="s">
        <v>3570</v>
      </c>
      <c r="S3522" s="2">
        <v>11.5</v>
      </c>
      <c r="T3522">
        <v>1</v>
      </c>
      <c r="U3522" t="s">
        <v>58</v>
      </c>
      <c r="V3522" s="3">
        <v>0.15</v>
      </c>
      <c r="W3522" t="s">
        <v>142</v>
      </c>
      <c r="X3522" t="s">
        <v>143</v>
      </c>
      <c r="Y3522" s="2">
        <v>1.72</v>
      </c>
      <c r="Z3522" s="2">
        <v>1.72</v>
      </c>
      <c r="AA3522" s="2">
        <v>1.72</v>
      </c>
      <c r="AB3522" s="2">
        <v>0</v>
      </c>
    </row>
    <row r="3523" spans="1:28" x14ac:dyDescent="0.25">
      <c r="A3523">
        <v>2028465555</v>
      </c>
      <c r="B3523" t="s">
        <v>2164</v>
      </c>
      <c r="C3523" t="s">
        <v>992</v>
      </c>
      <c r="D3523" s="5" t="str">
        <f t="shared" ref="D3523:D3586" si="173">CONCATENATE(C3523," ",B3523)</f>
        <v>STEPHANIE BRENDLE</v>
      </c>
      <c r="E3523" t="s">
        <v>82</v>
      </c>
      <c r="F3523" t="s">
        <v>734</v>
      </c>
      <c r="G3523" t="s">
        <v>735</v>
      </c>
      <c r="H3523" t="s">
        <v>735</v>
      </c>
      <c r="I3523" s="8" t="s">
        <v>3559</v>
      </c>
      <c r="J3523" t="s">
        <v>286</v>
      </c>
      <c r="K3523" t="s">
        <v>287</v>
      </c>
      <c r="L3523" t="str">
        <f t="shared" si="171"/>
        <v>VICTOR FUENTES</v>
      </c>
      <c r="M3523" t="s">
        <v>57</v>
      </c>
      <c r="N3523" s="1">
        <v>45778</v>
      </c>
      <c r="O3523" s="1">
        <v>46174</v>
      </c>
      <c r="P3523">
        <f t="shared" si="172"/>
        <v>13</v>
      </c>
      <c r="Q3523" s="1" t="s">
        <v>142</v>
      </c>
      <c r="R3523" s="1" t="s">
        <v>3570</v>
      </c>
      <c r="S3523" s="2">
        <v>74.58</v>
      </c>
      <c r="T3523">
        <v>1</v>
      </c>
      <c r="U3523" t="s">
        <v>58</v>
      </c>
      <c r="V3523" s="3">
        <v>0.15</v>
      </c>
      <c r="W3523" t="s">
        <v>142</v>
      </c>
      <c r="X3523" t="s">
        <v>143</v>
      </c>
      <c r="Y3523" s="2">
        <v>11.19</v>
      </c>
      <c r="Z3523" s="2">
        <v>11.19</v>
      </c>
      <c r="AA3523" s="2">
        <v>11.19</v>
      </c>
      <c r="AB3523" s="2">
        <v>0</v>
      </c>
    </row>
    <row r="3524" spans="1:28" x14ac:dyDescent="0.25">
      <c r="A3524">
        <v>2028584435</v>
      </c>
      <c r="B3524" t="s">
        <v>590</v>
      </c>
      <c r="C3524" t="s">
        <v>1587</v>
      </c>
      <c r="D3524" s="5" t="str">
        <f t="shared" si="173"/>
        <v>KHALIL EDWARDS</v>
      </c>
      <c r="E3524" t="s">
        <v>52</v>
      </c>
      <c r="F3524" t="s">
        <v>1796</v>
      </c>
      <c r="G3524" t="s">
        <v>1797</v>
      </c>
      <c r="H3524" t="s">
        <v>1797</v>
      </c>
      <c r="I3524" s="8" t="s">
        <v>3546</v>
      </c>
      <c r="J3524" t="s">
        <v>65</v>
      </c>
      <c r="K3524" t="s">
        <v>66</v>
      </c>
      <c r="L3524" t="str">
        <f t="shared" si="171"/>
        <v>ANNE MARIE KOZACHECK</v>
      </c>
      <c r="M3524" t="s">
        <v>57</v>
      </c>
      <c r="N3524" s="1">
        <v>45778</v>
      </c>
      <c r="O3524" s="1">
        <v>46174</v>
      </c>
      <c r="P3524">
        <f t="shared" si="172"/>
        <v>13</v>
      </c>
      <c r="Q3524" s="1" t="s">
        <v>142</v>
      </c>
      <c r="R3524" s="1" t="s">
        <v>3570</v>
      </c>
      <c r="S3524" s="2">
        <v>35.979999999999997</v>
      </c>
      <c r="T3524">
        <v>1</v>
      </c>
      <c r="U3524" t="s">
        <v>58</v>
      </c>
      <c r="V3524" s="3">
        <v>0.06</v>
      </c>
      <c r="W3524" t="s">
        <v>142</v>
      </c>
      <c r="X3524" t="s">
        <v>143</v>
      </c>
      <c r="Y3524" s="2">
        <v>2.16</v>
      </c>
      <c r="Z3524" s="2">
        <v>2.16</v>
      </c>
      <c r="AA3524" s="2">
        <v>2.16</v>
      </c>
      <c r="AB3524" s="2">
        <v>0</v>
      </c>
    </row>
    <row r="3525" spans="1:28" x14ac:dyDescent="0.25">
      <c r="A3525">
        <v>2028819906</v>
      </c>
      <c r="B3525" t="s">
        <v>2187</v>
      </c>
      <c r="C3525" t="s">
        <v>218</v>
      </c>
      <c r="D3525" s="5" t="str">
        <f t="shared" si="173"/>
        <v>JEREMY ESTES</v>
      </c>
      <c r="E3525" t="s">
        <v>52</v>
      </c>
      <c r="F3525" t="s">
        <v>1796</v>
      </c>
      <c r="G3525" t="s">
        <v>1797</v>
      </c>
      <c r="H3525" t="s">
        <v>1797</v>
      </c>
      <c r="I3525" s="8">
        <v>17425766</v>
      </c>
      <c r="J3525" t="s">
        <v>999</v>
      </c>
      <c r="K3525" t="s">
        <v>440</v>
      </c>
      <c r="L3525" t="str">
        <f t="shared" si="171"/>
        <v>CAROL FOLEY</v>
      </c>
      <c r="M3525" t="s">
        <v>57</v>
      </c>
      <c r="N3525" s="1">
        <v>45785</v>
      </c>
      <c r="O3525" s="1">
        <v>46181</v>
      </c>
      <c r="P3525">
        <f t="shared" si="172"/>
        <v>13</v>
      </c>
      <c r="Q3525" s="1" t="s">
        <v>142</v>
      </c>
      <c r="R3525" s="1" t="s">
        <v>3570</v>
      </c>
      <c r="S3525" s="2">
        <v>32.979999999999997</v>
      </c>
      <c r="T3525">
        <v>1</v>
      </c>
      <c r="U3525" t="s">
        <v>58</v>
      </c>
      <c r="V3525" s="3">
        <v>0.06</v>
      </c>
      <c r="W3525" t="s">
        <v>142</v>
      </c>
      <c r="X3525" t="s">
        <v>143</v>
      </c>
      <c r="Y3525" s="2">
        <v>1.98</v>
      </c>
      <c r="Z3525" s="2">
        <v>1.98</v>
      </c>
      <c r="AA3525" s="2">
        <v>1.98</v>
      </c>
      <c r="AB3525" s="2">
        <v>0</v>
      </c>
    </row>
    <row r="3526" spans="1:28" x14ac:dyDescent="0.25">
      <c r="A3526">
        <v>2028322560</v>
      </c>
      <c r="B3526" t="s">
        <v>2152</v>
      </c>
      <c r="C3526" t="s">
        <v>2153</v>
      </c>
      <c r="D3526" s="5" t="str">
        <f t="shared" si="173"/>
        <v>ANDRIENNE FRAZIER</v>
      </c>
      <c r="E3526" t="s">
        <v>52</v>
      </c>
      <c r="F3526" t="s">
        <v>1796</v>
      </c>
      <c r="G3526" t="s">
        <v>1797</v>
      </c>
      <c r="H3526" t="s">
        <v>1797</v>
      </c>
      <c r="I3526" s="8" t="s">
        <v>3564</v>
      </c>
      <c r="J3526" t="s">
        <v>1308</v>
      </c>
      <c r="K3526" t="s">
        <v>404</v>
      </c>
      <c r="L3526" t="str">
        <f t="shared" si="171"/>
        <v>DEBORAH INSKIPT</v>
      </c>
      <c r="M3526" t="s">
        <v>57</v>
      </c>
      <c r="N3526" s="1">
        <v>45778</v>
      </c>
      <c r="O3526" s="1">
        <v>46174</v>
      </c>
      <c r="P3526">
        <f t="shared" si="172"/>
        <v>13</v>
      </c>
      <c r="Q3526" s="1" t="s">
        <v>142</v>
      </c>
      <c r="R3526" s="1" t="s">
        <v>3570</v>
      </c>
      <c r="S3526" s="2">
        <v>81.58</v>
      </c>
      <c r="T3526">
        <v>1</v>
      </c>
      <c r="U3526" t="s">
        <v>58</v>
      </c>
      <c r="V3526" s="3">
        <v>0.06</v>
      </c>
      <c r="W3526" t="s">
        <v>142</v>
      </c>
      <c r="X3526" t="s">
        <v>143</v>
      </c>
      <c r="Y3526" s="2">
        <v>4.8899999999999997</v>
      </c>
      <c r="Z3526" s="2">
        <v>4.8899999999999997</v>
      </c>
      <c r="AA3526" s="2">
        <v>4.8899999999999997</v>
      </c>
      <c r="AB3526" s="2">
        <v>0</v>
      </c>
    </row>
    <row r="3527" spans="1:28" x14ac:dyDescent="0.25">
      <c r="A3527">
        <v>2028710687</v>
      </c>
      <c r="B3527" t="s">
        <v>2177</v>
      </c>
      <c r="C3527" t="s">
        <v>2178</v>
      </c>
      <c r="D3527" s="5" t="str">
        <f t="shared" si="173"/>
        <v>CARALIN FOHL</v>
      </c>
      <c r="E3527" t="s">
        <v>52</v>
      </c>
      <c r="F3527" t="s">
        <v>1796</v>
      </c>
      <c r="G3527" t="s">
        <v>1797</v>
      </c>
      <c r="H3527" t="s">
        <v>1797</v>
      </c>
      <c r="I3527" s="8" t="s">
        <v>3564</v>
      </c>
      <c r="J3527" t="s">
        <v>1308</v>
      </c>
      <c r="K3527" t="s">
        <v>404</v>
      </c>
      <c r="L3527" t="str">
        <f t="shared" si="171"/>
        <v>DEBORAH INSKIPT</v>
      </c>
      <c r="M3527" t="s">
        <v>57</v>
      </c>
      <c r="N3527" s="1">
        <v>45779</v>
      </c>
      <c r="O3527" s="1">
        <v>46175</v>
      </c>
      <c r="P3527">
        <f t="shared" si="172"/>
        <v>13</v>
      </c>
      <c r="Q3527" s="1" t="s">
        <v>142</v>
      </c>
      <c r="R3527" s="1" t="s">
        <v>3570</v>
      </c>
      <c r="S3527" s="2">
        <v>49.98</v>
      </c>
      <c r="T3527">
        <v>1</v>
      </c>
      <c r="U3527" t="s">
        <v>58</v>
      </c>
      <c r="V3527" s="3">
        <v>0.06</v>
      </c>
      <c r="W3527" t="s">
        <v>142</v>
      </c>
      <c r="X3527" t="s">
        <v>143</v>
      </c>
      <c r="Y3527" s="2">
        <v>3</v>
      </c>
      <c r="Z3527" s="2">
        <v>3</v>
      </c>
      <c r="AA3527" s="2">
        <v>3</v>
      </c>
      <c r="AB3527" s="2">
        <v>0</v>
      </c>
    </row>
    <row r="3528" spans="1:28" x14ac:dyDescent="0.25">
      <c r="A3528">
        <v>2028567758</v>
      </c>
      <c r="B3528" t="s">
        <v>1871</v>
      </c>
      <c r="C3528" t="s">
        <v>484</v>
      </c>
      <c r="D3528" s="5" t="str">
        <f t="shared" si="173"/>
        <v>BRANDON WICKS</v>
      </c>
      <c r="E3528" t="s">
        <v>188</v>
      </c>
      <c r="F3528" t="s">
        <v>1796</v>
      </c>
      <c r="G3528" t="s">
        <v>1797</v>
      </c>
      <c r="H3528" t="s">
        <v>1797</v>
      </c>
      <c r="I3528" s="8">
        <v>8307933</v>
      </c>
      <c r="J3528" t="s">
        <v>114</v>
      </c>
      <c r="K3528" t="s">
        <v>115</v>
      </c>
      <c r="L3528" t="str">
        <f t="shared" si="171"/>
        <v>GREGORY TEIPEL</v>
      </c>
      <c r="M3528" t="s">
        <v>57</v>
      </c>
      <c r="N3528" s="1">
        <v>45778</v>
      </c>
      <c r="O3528" s="1">
        <v>46174</v>
      </c>
      <c r="P3528">
        <f t="shared" si="172"/>
        <v>13</v>
      </c>
      <c r="Q3528" s="1" t="s">
        <v>142</v>
      </c>
      <c r="R3528" s="1" t="s">
        <v>3570</v>
      </c>
      <c r="S3528" s="2">
        <v>64.34</v>
      </c>
      <c r="T3528">
        <v>1</v>
      </c>
      <c r="U3528" t="s">
        <v>58</v>
      </c>
      <c r="V3528" s="3">
        <v>0.06</v>
      </c>
      <c r="W3528" t="s">
        <v>142</v>
      </c>
      <c r="X3528" t="s">
        <v>143</v>
      </c>
      <c r="Y3528" s="2">
        <v>3.86</v>
      </c>
      <c r="Z3528" s="2">
        <v>3.86</v>
      </c>
      <c r="AA3528" s="2">
        <v>3.86</v>
      </c>
      <c r="AB3528" s="2">
        <v>0</v>
      </c>
    </row>
    <row r="3529" spans="1:28" x14ac:dyDescent="0.25">
      <c r="A3529">
        <v>2027932280</v>
      </c>
      <c r="B3529" t="s">
        <v>2141</v>
      </c>
      <c r="C3529" t="s">
        <v>720</v>
      </c>
      <c r="D3529" s="5" t="str">
        <f t="shared" si="173"/>
        <v>REGINA HOWE</v>
      </c>
      <c r="E3529" t="s">
        <v>82</v>
      </c>
      <c r="F3529" t="s">
        <v>1796</v>
      </c>
      <c r="G3529" t="s">
        <v>1797</v>
      </c>
      <c r="H3529" t="s">
        <v>1797</v>
      </c>
      <c r="I3529" s="8">
        <v>18754354</v>
      </c>
      <c r="J3529" t="s">
        <v>99</v>
      </c>
      <c r="K3529" t="s">
        <v>100</v>
      </c>
      <c r="L3529" t="str">
        <f t="shared" si="171"/>
        <v>JACOB YALE</v>
      </c>
      <c r="M3529" t="s">
        <v>57</v>
      </c>
      <c r="N3529" s="1">
        <v>45778</v>
      </c>
      <c r="O3529" s="1">
        <v>46174</v>
      </c>
      <c r="P3529">
        <f t="shared" si="172"/>
        <v>13</v>
      </c>
      <c r="Q3529" s="1" t="s">
        <v>142</v>
      </c>
      <c r="R3529" s="1" t="s">
        <v>3570</v>
      </c>
      <c r="S3529" s="2">
        <v>70.010000000000005</v>
      </c>
      <c r="T3529">
        <v>1</v>
      </c>
      <c r="U3529" t="s">
        <v>58</v>
      </c>
      <c r="V3529" s="3">
        <v>0.06</v>
      </c>
      <c r="W3529" t="s">
        <v>142</v>
      </c>
      <c r="X3529" t="s">
        <v>143</v>
      </c>
      <c r="Y3529" s="2">
        <v>4.2</v>
      </c>
      <c r="Z3529" s="2">
        <v>4.2</v>
      </c>
      <c r="AA3529" s="2">
        <v>4.2</v>
      </c>
      <c r="AB3529" s="2">
        <v>0</v>
      </c>
    </row>
    <row r="3530" spans="1:28" x14ac:dyDescent="0.25">
      <c r="A3530">
        <v>2028170131</v>
      </c>
      <c r="B3530" t="s">
        <v>2144</v>
      </c>
      <c r="C3530" t="s">
        <v>211</v>
      </c>
      <c r="D3530" s="5" t="str">
        <f t="shared" si="173"/>
        <v>DANIEL WINGARD</v>
      </c>
      <c r="E3530" t="s">
        <v>82</v>
      </c>
      <c r="F3530" t="s">
        <v>1796</v>
      </c>
      <c r="G3530" t="s">
        <v>1797</v>
      </c>
      <c r="H3530" t="s">
        <v>1797</v>
      </c>
      <c r="I3530" s="8" t="s">
        <v>3556</v>
      </c>
      <c r="J3530" t="s">
        <v>164</v>
      </c>
      <c r="K3530" t="s">
        <v>165</v>
      </c>
      <c r="L3530" t="str">
        <f t="shared" si="171"/>
        <v>Jake Shulman</v>
      </c>
      <c r="M3530" t="s">
        <v>57</v>
      </c>
      <c r="N3530" s="1">
        <v>45778</v>
      </c>
      <c r="O3530" s="1">
        <v>46174</v>
      </c>
      <c r="P3530">
        <f t="shared" si="172"/>
        <v>13</v>
      </c>
      <c r="Q3530" s="1" t="s">
        <v>142</v>
      </c>
      <c r="R3530" s="1" t="s">
        <v>3570</v>
      </c>
      <c r="S3530" s="2">
        <v>57.19</v>
      </c>
      <c r="T3530">
        <v>1</v>
      </c>
      <c r="U3530" t="s">
        <v>58</v>
      </c>
      <c r="V3530" s="3">
        <v>0.06</v>
      </c>
      <c r="W3530" t="s">
        <v>142</v>
      </c>
      <c r="X3530" t="s">
        <v>143</v>
      </c>
      <c r="Y3530" s="2">
        <v>3.43</v>
      </c>
      <c r="Z3530" s="2">
        <v>3.43</v>
      </c>
      <c r="AA3530" s="2">
        <v>3.43</v>
      </c>
      <c r="AB3530" s="2">
        <v>0</v>
      </c>
    </row>
    <row r="3531" spans="1:28" x14ac:dyDescent="0.25">
      <c r="A3531">
        <v>2028740416</v>
      </c>
      <c r="B3531" t="s">
        <v>2181</v>
      </c>
      <c r="C3531" t="s">
        <v>115</v>
      </c>
      <c r="D3531" s="5" t="str">
        <f t="shared" si="173"/>
        <v>GREGORY SEAMAN</v>
      </c>
      <c r="E3531" t="s">
        <v>82</v>
      </c>
      <c r="F3531" t="s">
        <v>1796</v>
      </c>
      <c r="G3531" t="s">
        <v>1797</v>
      </c>
      <c r="H3531" t="s">
        <v>1797</v>
      </c>
      <c r="I3531" s="8" t="s">
        <v>3556</v>
      </c>
      <c r="J3531" t="s">
        <v>164</v>
      </c>
      <c r="K3531" t="s">
        <v>165</v>
      </c>
      <c r="L3531" t="str">
        <f t="shared" si="171"/>
        <v>Jake Shulman</v>
      </c>
      <c r="M3531" t="s">
        <v>57</v>
      </c>
      <c r="N3531" s="1">
        <v>45780</v>
      </c>
      <c r="O3531" s="1">
        <v>46176</v>
      </c>
      <c r="P3531">
        <f t="shared" si="172"/>
        <v>13</v>
      </c>
      <c r="Q3531" s="1" t="s">
        <v>142</v>
      </c>
      <c r="R3531" s="1" t="s">
        <v>3570</v>
      </c>
      <c r="S3531" s="2">
        <v>113.66</v>
      </c>
      <c r="T3531">
        <v>1</v>
      </c>
      <c r="U3531" t="s">
        <v>58</v>
      </c>
      <c r="V3531" s="3">
        <v>0.06</v>
      </c>
      <c r="W3531" t="s">
        <v>142</v>
      </c>
      <c r="X3531" t="s">
        <v>143</v>
      </c>
      <c r="Y3531" s="2">
        <v>6.82</v>
      </c>
      <c r="Z3531" s="2">
        <v>6.82</v>
      </c>
      <c r="AA3531" s="2">
        <v>6.82</v>
      </c>
      <c r="AB3531" s="2">
        <v>0</v>
      </c>
    </row>
    <row r="3532" spans="1:28" x14ac:dyDescent="0.25">
      <c r="A3532">
        <v>2028775018</v>
      </c>
      <c r="B3532" t="s">
        <v>163</v>
      </c>
      <c r="C3532" t="s">
        <v>162</v>
      </c>
      <c r="D3532" s="5" t="str">
        <f t="shared" si="173"/>
        <v>AMBER RASMUSSEN</v>
      </c>
      <c r="E3532" t="s">
        <v>82</v>
      </c>
      <c r="F3532" t="s">
        <v>1796</v>
      </c>
      <c r="G3532" t="s">
        <v>1797</v>
      </c>
      <c r="H3532" t="s">
        <v>1797</v>
      </c>
      <c r="I3532" s="8" t="s">
        <v>3556</v>
      </c>
      <c r="J3532" t="s">
        <v>164</v>
      </c>
      <c r="K3532" t="s">
        <v>165</v>
      </c>
      <c r="L3532" t="str">
        <f t="shared" ref="L3532:L3563" si="174">CONCATENATE(K3532," ",J3532)</f>
        <v>Jake Shulman</v>
      </c>
      <c r="M3532" t="s">
        <v>57</v>
      </c>
      <c r="N3532" s="1">
        <v>45783</v>
      </c>
      <c r="O3532" s="1">
        <v>46179</v>
      </c>
      <c r="P3532">
        <f t="shared" si="172"/>
        <v>13</v>
      </c>
      <c r="Q3532" s="1" t="s">
        <v>142</v>
      </c>
      <c r="R3532" s="1" t="s">
        <v>3570</v>
      </c>
      <c r="S3532" s="2">
        <v>22.52</v>
      </c>
      <c r="T3532">
        <v>1</v>
      </c>
      <c r="U3532" t="s">
        <v>58</v>
      </c>
      <c r="V3532" s="3">
        <v>0.06</v>
      </c>
      <c r="W3532" t="s">
        <v>142</v>
      </c>
      <c r="X3532" t="s">
        <v>143</v>
      </c>
      <c r="Y3532" s="2">
        <v>1.35</v>
      </c>
      <c r="Z3532" s="2">
        <v>1.35</v>
      </c>
      <c r="AA3532" s="2">
        <v>1.35</v>
      </c>
      <c r="AB3532" s="2">
        <v>0</v>
      </c>
    </row>
    <row r="3533" spans="1:28" x14ac:dyDescent="0.25">
      <c r="A3533">
        <v>2028775533</v>
      </c>
      <c r="B3533" t="s">
        <v>2184</v>
      </c>
      <c r="C3533" t="s">
        <v>2185</v>
      </c>
      <c r="D3533" s="5" t="str">
        <f t="shared" si="173"/>
        <v>KALINA KIRILOVA</v>
      </c>
      <c r="E3533" t="s">
        <v>82</v>
      </c>
      <c r="F3533" t="s">
        <v>1796</v>
      </c>
      <c r="G3533" t="s">
        <v>1797</v>
      </c>
      <c r="H3533" t="s">
        <v>1797</v>
      </c>
      <c r="I3533" s="8" t="s">
        <v>3556</v>
      </c>
      <c r="J3533" t="s">
        <v>164</v>
      </c>
      <c r="K3533" t="s">
        <v>165</v>
      </c>
      <c r="L3533" t="str">
        <f t="shared" si="174"/>
        <v>Jake Shulman</v>
      </c>
      <c r="M3533" t="s">
        <v>57</v>
      </c>
      <c r="N3533" s="1">
        <v>45783</v>
      </c>
      <c r="O3533" s="1">
        <v>46179</v>
      </c>
      <c r="P3533">
        <f t="shared" si="172"/>
        <v>13</v>
      </c>
      <c r="Q3533" s="1" t="s">
        <v>142</v>
      </c>
      <c r="R3533" s="1" t="s">
        <v>3570</v>
      </c>
      <c r="S3533" s="2">
        <v>22.52</v>
      </c>
      <c r="T3533">
        <v>1</v>
      </c>
      <c r="U3533" t="s">
        <v>58</v>
      </c>
      <c r="V3533" s="3">
        <v>0.06</v>
      </c>
      <c r="W3533" t="s">
        <v>142</v>
      </c>
      <c r="X3533" t="s">
        <v>143</v>
      </c>
      <c r="Y3533" s="2">
        <v>1.35</v>
      </c>
      <c r="Z3533" s="2">
        <v>1.35</v>
      </c>
      <c r="AA3533" s="2">
        <v>1.35</v>
      </c>
      <c r="AB3533" s="2">
        <v>0</v>
      </c>
    </row>
    <row r="3534" spans="1:28" x14ac:dyDescent="0.25">
      <c r="A3534">
        <v>2028570614</v>
      </c>
      <c r="B3534" t="s">
        <v>2169</v>
      </c>
      <c r="C3534" t="s">
        <v>112</v>
      </c>
      <c r="D3534" s="5" t="str">
        <f t="shared" si="173"/>
        <v>WILLIAM WEATHERFORD</v>
      </c>
      <c r="E3534" t="s">
        <v>110</v>
      </c>
      <c r="F3534" t="s">
        <v>1796</v>
      </c>
      <c r="G3534" t="s">
        <v>1797</v>
      </c>
      <c r="H3534" t="s">
        <v>1797</v>
      </c>
      <c r="I3534" s="8">
        <v>1706194</v>
      </c>
      <c r="J3534" t="s">
        <v>72</v>
      </c>
      <c r="K3534" t="s">
        <v>73</v>
      </c>
      <c r="L3534" t="str">
        <f t="shared" si="174"/>
        <v>MATTHEW DAUGHERTY</v>
      </c>
      <c r="M3534" t="s">
        <v>57</v>
      </c>
      <c r="N3534" s="1">
        <v>45778</v>
      </c>
      <c r="O3534" s="1">
        <v>46174</v>
      </c>
      <c r="P3534">
        <f t="shared" si="172"/>
        <v>13</v>
      </c>
      <c r="Q3534" s="1" t="s">
        <v>142</v>
      </c>
      <c r="R3534" s="1" t="s">
        <v>3570</v>
      </c>
      <c r="S3534" s="2">
        <v>92.66</v>
      </c>
      <c r="T3534">
        <v>1</v>
      </c>
      <c r="U3534" t="s">
        <v>58</v>
      </c>
      <c r="V3534" s="3">
        <v>0.06</v>
      </c>
      <c r="W3534" t="s">
        <v>142</v>
      </c>
      <c r="X3534" t="s">
        <v>143</v>
      </c>
      <c r="Y3534" s="2">
        <v>5.56</v>
      </c>
      <c r="Z3534" s="2">
        <v>5.56</v>
      </c>
      <c r="AA3534" s="2">
        <v>5.56</v>
      </c>
      <c r="AB3534" s="2">
        <v>0</v>
      </c>
    </row>
    <row r="3535" spans="1:28" x14ac:dyDescent="0.25">
      <c r="A3535">
        <v>2028669117</v>
      </c>
      <c r="B3535" t="s">
        <v>140</v>
      </c>
      <c r="C3535" t="s">
        <v>461</v>
      </c>
      <c r="D3535" s="5" t="str">
        <f t="shared" si="173"/>
        <v>CHADWICK KELLY</v>
      </c>
      <c r="E3535" t="s">
        <v>110</v>
      </c>
      <c r="F3535" t="s">
        <v>1796</v>
      </c>
      <c r="G3535" t="s">
        <v>1797</v>
      </c>
      <c r="H3535" t="s">
        <v>1797</v>
      </c>
      <c r="I3535" s="8">
        <v>1706194</v>
      </c>
      <c r="J3535" t="s">
        <v>72</v>
      </c>
      <c r="K3535" t="s">
        <v>73</v>
      </c>
      <c r="L3535" t="str">
        <f t="shared" si="174"/>
        <v>MATTHEW DAUGHERTY</v>
      </c>
      <c r="M3535" t="s">
        <v>57</v>
      </c>
      <c r="N3535" s="1">
        <v>45778</v>
      </c>
      <c r="O3535" s="1">
        <v>46174</v>
      </c>
      <c r="P3535">
        <f t="shared" si="172"/>
        <v>13</v>
      </c>
      <c r="Q3535" s="1" t="s">
        <v>142</v>
      </c>
      <c r="R3535" s="1" t="s">
        <v>3570</v>
      </c>
      <c r="S3535" s="2">
        <v>35.6</v>
      </c>
      <c r="T3535">
        <v>1</v>
      </c>
      <c r="U3535" t="s">
        <v>58</v>
      </c>
      <c r="V3535" s="3">
        <v>0.06</v>
      </c>
      <c r="W3535" t="s">
        <v>142</v>
      </c>
      <c r="X3535" t="s">
        <v>143</v>
      </c>
      <c r="Y3535" s="2">
        <v>2.14</v>
      </c>
      <c r="Z3535" s="2">
        <v>2.14</v>
      </c>
      <c r="AA3535" s="2">
        <v>2.14</v>
      </c>
      <c r="AB3535" s="2">
        <v>0</v>
      </c>
    </row>
    <row r="3536" spans="1:28" x14ac:dyDescent="0.25">
      <c r="A3536">
        <v>2028338807</v>
      </c>
      <c r="B3536" t="s">
        <v>2154</v>
      </c>
      <c r="C3536" t="s">
        <v>490</v>
      </c>
      <c r="D3536" s="5" t="str">
        <f t="shared" si="173"/>
        <v>DAVID BITTERMAN</v>
      </c>
      <c r="E3536" t="s">
        <v>347</v>
      </c>
      <c r="F3536" t="s">
        <v>1796</v>
      </c>
      <c r="G3536" t="s">
        <v>1797</v>
      </c>
      <c r="H3536" t="s">
        <v>1797</v>
      </c>
      <c r="I3536" s="8">
        <v>8977234</v>
      </c>
      <c r="J3536" t="s">
        <v>90</v>
      </c>
      <c r="K3536" t="s">
        <v>91</v>
      </c>
      <c r="L3536" t="str">
        <f t="shared" si="174"/>
        <v>RYAN CALTAGIRONE</v>
      </c>
      <c r="M3536" t="s">
        <v>57</v>
      </c>
      <c r="N3536" s="1">
        <v>45778</v>
      </c>
      <c r="O3536" s="1">
        <v>46174</v>
      </c>
      <c r="P3536">
        <f t="shared" si="172"/>
        <v>13</v>
      </c>
      <c r="Q3536" s="1" t="s">
        <v>142</v>
      </c>
      <c r="R3536" s="1" t="s">
        <v>3570</v>
      </c>
      <c r="S3536" s="2">
        <v>60.67</v>
      </c>
      <c r="T3536">
        <v>1</v>
      </c>
      <c r="U3536" t="s">
        <v>58</v>
      </c>
      <c r="V3536" s="3">
        <v>0.06</v>
      </c>
      <c r="W3536" t="s">
        <v>142</v>
      </c>
      <c r="X3536" t="s">
        <v>143</v>
      </c>
      <c r="Y3536" s="2">
        <v>3.64</v>
      </c>
      <c r="Z3536" s="2">
        <v>3.64</v>
      </c>
      <c r="AA3536" s="2">
        <v>3.64</v>
      </c>
      <c r="AB3536" s="2">
        <v>0</v>
      </c>
    </row>
    <row r="3537" spans="1:28" x14ac:dyDescent="0.25">
      <c r="A3537">
        <v>2028395843</v>
      </c>
      <c r="B3537" t="s">
        <v>1584</v>
      </c>
      <c r="C3537" t="s">
        <v>1186</v>
      </c>
      <c r="D3537" s="5" t="str">
        <f t="shared" si="173"/>
        <v>CONNIE JAROS</v>
      </c>
      <c r="E3537" t="s">
        <v>64</v>
      </c>
      <c r="F3537" t="s">
        <v>1796</v>
      </c>
      <c r="G3537" t="s">
        <v>1797</v>
      </c>
      <c r="H3537" t="s">
        <v>1797</v>
      </c>
      <c r="I3537" s="8">
        <v>8977234</v>
      </c>
      <c r="J3537" t="s">
        <v>90</v>
      </c>
      <c r="K3537" t="s">
        <v>91</v>
      </c>
      <c r="L3537" t="str">
        <f t="shared" si="174"/>
        <v>RYAN CALTAGIRONE</v>
      </c>
      <c r="M3537" t="s">
        <v>57</v>
      </c>
      <c r="N3537" s="1">
        <v>45778</v>
      </c>
      <c r="O3537" s="1">
        <v>46174</v>
      </c>
      <c r="P3537">
        <f t="shared" si="172"/>
        <v>13</v>
      </c>
      <c r="Q3537" s="1" t="s">
        <v>142</v>
      </c>
      <c r="R3537" s="1" t="s">
        <v>3570</v>
      </c>
      <c r="S3537" s="2">
        <v>57.5</v>
      </c>
      <c r="T3537">
        <v>1</v>
      </c>
      <c r="U3537" t="s">
        <v>58</v>
      </c>
      <c r="V3537" s="3">
        <v>0.06</v>
      </c>
      <c r="W3537" t="s">
        <v>142</v>
      </c>
      <c r="X3537" t="s">
        <v>143</v>
      </c>
      <c r="Y3537" s="2">
        <v>3.45</v>
      </c>
      <c r="Z3537" s="2">
        <v>3.45</v>
      </c>
      <c r="AA3537" s="2">
        <v>3.45</v>
      </c>
      <c r="AB3537" s="2">
        <v>0</v>
      </c>
    </row>
    <row r="3538" spans="1:28" x14ac:dyDescent="0.25">
      <c r="A3538">
        <v>2028402719</v>
      </c>
      <c r="B3538" t="s">
        <v>2157</v>
      </c>
      <c r="C3538" t="s">
        <v>1703</v>
      </c>
      <c r="D3538" s="5" t="str">
        <f t="shared" si="173"/>
        <v>ROBYN STOKES</v>
      </c>
      <c r="E3538" t="s">
        <v>103</v>
      </c>
      <c r="F3538" t="s">
        <v>1796</v>
      </c>
      <c r="G3538" t="s">
        <v>1797</v>
      </c>
      <c r="H3538" t="s">
        <v>1797</v>
      </c>
      <c r="I3538" s="8">
        <v>8977234</v>
      </c>
      <c r="J3538" t="s">
        <v>90</v>
      </c>
      <c r="K3538" t="s">
        <v>91</v>
      </c>
      <c r="L3538" t="str">
        <f t="shared" si="174"/>
        <v>RYAN CALTAGIRONE</v>
      </c>
      <c r="M3538" t="s">
        <v>57</v>
      </c>
      <c r="N3538" s="1">
        <v>45778</v>
      </c>
      <c r="O3538" s="1">
        <v>46174</v>
      </c>
      <c r="P3538">
        <f t="shared" si="172"/>
        <v>13</v>
      </c>
      <c r="Q3538" s="1" t="s">
        <v>142</v>
      </c>
      <c r="R3538" s="1" t="s">
        <v>3570</v>
      </c>
      <c r="S3538" s="2">
        <v>16.03</v>
      </c>
      <c r="T3538">
        <v>1</v>
      </c>
      <c r="U3538" t="s">
        <v>58</v>
      </c>
      <c r="V3538" s="3">
        <v>0.06</v>
      </c>
      <c r="W3538" t="s">
        <v>142</v>
      </c>
      <c r="X3538" t="s">
        <v>143</v>
      </c>
      <c r="Y3538" s="2">
        <v>0.96</v>
      </c>
      <c r="Z3538" s="2">
        <v>0.96</v>
      </c>
      <c r="AA3538" s="2">
        <v>0.96</v>
      </c>
      <c r="AB3538" s="2">
        <v>0</v>
      </c>
    </row>
    <row r="3539" spans="1:28" x14ac:dyDescent="0.25">
      <c r="A3539">
        <v>2028518225</v>
      </c>
      <c r="B3539" t="s">
        <v>2167</v>
      </c>
      <c r="C3539" t="s">
        <v>466</v>
      </c>
      <c r="D3539" s="5" t="str">
        <f t="shared" si="173"/>
        <v>THOMAS HAPNER</v>
      </c>
      <c r="E3539" t="s">
        <v>172</v>
      </c>
      <c r="F3539" t="s">
        <v>1796</v>
      </c>
      <c r="G3539" t="s">
        <v>1797</v>
      </c>
      <c r="H3539" t="s">
        <v>1797</v>
      </c>
      <c r="I3539" s="8">
        <v>8977234</v>
      </c>
      <c r="J3539" t="s">
        <v>90</v>
      </c>
      <c r="K3539" t="s">
        <v>91</v>
      </c>
      <c r="L3539" t="str">
        <f t="shared" si="174"/>
        <v>RYAN CALTAGIRONE</v>
      </c>
      <c r="M3539" t="s">
        <v>57</v>
      </c>
      <c r="N3539" s="1">
        <v>45778</v>
      </c>
      <c r="O3539" s="1">
        <v>46174</v>
      </c>
      <c r="P3539">
        <f t="shared" si="172"/>
        <v>13</v>
      </c>
      <c r="Q3539" s="1" t="s">
        <v>142</v>
      </c>
      <c r="R3539" s="1" t="s">
        <v>3570</v>
      </c>
      <c r="S3539" s="2">
        <v>50.07</v>
      </c>
      <c r="T3539">
        <v>1</v>
      </c>
      <c r="U3539" t="s">
        <v>58</v>
      </c>
      <c r="V3539" s="3">
        <v>0.06</v>
      </c>
      <c r="W3539" t="s">
        <v>142</v>
      </c>
      <c r="X3539" t="s">
        <v>143</v>
      </c>
      <c r="Y3539" s="2">
        <v>3</v>
      </c>
      <c r="Z3539" s="2">
        <v>3</v>
      </c>
      <c r="AA3539" s="2">
        <v>3</v>
      </c>
      <c r="AB3539" s="2">
        <v>0</v>
      </c>
    </row>
    <row r="3540" spans="1:28" x14ac:dyDescent="0.25">
      <c r="A3540">
        <v>2028642078</v>
      </c>
      <c r="B3540" t="s">
        <v>2171</v>
      </c>
      <c r="C3540" t="s">
        <v>1115</v>
      </c>
      <c r="D3540" s="5" t="str">
        <f t="shared" si="173"/>
        <v>JAVIER PANDO</v>
      </c>
      <c r="E3540" t="s">
        <v>82</v>
      </c>
      <c r="F3540" t="s">
        <v>1796</v>
      </c>
      <c r="G3540" t="s">
        <v>1797</v>
      </c>
      <c r="H3540" t="s">
        <v>1797</v>
      </c>
      <c r="I3540" s="8">
        <v>19396223</v>
      </c>
      <c r="J3540" t="s">
        <v>158</v>
      </c>
      <c r="K3540" t="s">
        <v>159</v>
      </c>
      <c r="L3540" t="str">
        <f t="shared" si="174"/>
        <v>Saadia Abdul</v>
      </c>
      <c r="M3540" t="s">
        <v>57</v>
      </c>
      <c r="N3540" s="1">
        <v>45778</v>
      </c>
      <c r="O3540" s="1">
        <v>46174</v>
      </c>
      <c r="P3540">
        <f t="shared" si="172"/>
        <v>13</v>
      </c>
      <c r="Q3540" s="1" t="s">
        <v>142</v>
      </c>
      <c r="R3540" s="1" t="s">
        <v>3570</v>
      </c>
      <c r="S3540" s="2">
        <v>76.19</v>
      </c>
      <c r="T3540">
        <v>1</v>
      </c>
      <c r="U3540" t="s">
        <v>58</v>
      </c>
      <c r="V3540" s="3">
        <v>0.06</v>
      </c>
      <c r="W3540" t="s">
        <v>142</v>
      </c>
      <c r="X3540" t="s">
        <v>143</v>
      </c>
      <c r="Y3540" s="2">
        <v>4.57</v>
      </c>
      <c r="Z3540" s="2">
        <v>4.57</v>
      </c>
      <c r="AA3540" s="2">
        <v>4.57</v>
      </c>
      <c r="AB3540" s="2">
        <v>0</v>
      </c>
    </row>
    <row r="3541" spans="1:28" x14ac:dyDescent="0.25">
      <c r="A3541">
        <v>2028683414</v>
      </c>
      <c r="B3541" t="s">
        <v>2173</v>
      </c>
      <c r="C3541" t="s">
        <v>2173</v>
      </c>
      <c r="D3541" s="5" t="str">
        <f t="shared" si="173"/>
        <v>MANSOUR MANSOUR</v>
      </c>
      <c r="E3541" t="s">
        <v>82</v>
      </c>
      <c r="F3541" t="s">
        <v>1796</v>
      </c>
      <c r="G3541" t="s">
        <v>1797</v>
      </c>
      <c r="H3541" t="s">
        <v>1797</v>
      </c>
      <c r="I3541" s="8">
        <v>19396223</v>
      </c>
      <c r="J3541" t="s">
        <v>158</v>
      </c>
      <c r="K3541" t="s">
        <v>159</v>
      </c>
      <c r="L3541" t="str">
        <f t="shared" si="174"/>
        <v>Saadia Abdul</v>
      </c>
      <c r="M3541" t="s">
        <v>57</v>
      </c>
      <c r="N3541" s="1">
        <v>45778</v>
      </c>
      <c r="O3541" s="1">
        <v>46174</v>
      </c>
      <c r="P3541">
        <f t="shared" si="172"/>
        <v>13</v>
      </c>
      <c r="Q3541" s="1" t="s">
        <v>142</v>
      </c>
      <c r="R3541" s="1" t="s">
        <v>3570</v>
      </c>
      <c r="S3541" s="2">
        <v>176.99</v>
      </c>
      <c r="T3541">
        <v>1</v>
      </c>
      <c r="U3541" t="s">
        <v>58</v>
      </c>
      <c r="V3541" s="3">
        <v>0.06</v>
      </c>
      <c r="W3541" t="s">
        <v>142</v>
      </c>
      <c r="X3541" t="s">
        <v>143</v>
      </c>
      <c r="Y3541" s="2">
        <v>10.62</v>
      </c>
      <c r="Z3541" s="2">
        <v>10.62</v>
      </c>
      <c r="AA3541" s="2">
        <v>10.62</v>
      </c>
      <c r="AB3541" s="2">
        <v>0</v>
      </c>
    </row>
    <row r="3542" spans="1:28" x14ac:dyDescent="0.25">
      <c r="A3542">
        <v>2028801870</v>
      </c>
      <c r="B3542" t="s">
        <v>1162</v>
      </c>
      <c r="C3542" t="s">
        <v>298</v>
      </c>
      <c r="D3542" s="5" t="str">
        <f t="shared" si="173"/>
        <v>JUSTIN HAMILTON</v>
      </c>
      <c r="E3542" t="s">
        <v>82</v>
      </c>
      <c r="F3542" t="s">
        <v>1796</v>
      </c>
      <c r="G3542" t="s">
        <v>1797</v>
      </c>
      <c r="H3542" t="s">
        <v>1797</v>
      </c>
      <c r="I3542" s="8">
        <v>19396223</v>
      </c>
      <c r="J3542" t="s">
        <v>158</v>
      </c>
      <c r="K3542" t="s">
        <v>159</v>
      </c>
      <c r="L3542" t="str">
        <f t="shared" si="174"/>
        <v>Saadia Abdul</v>
      </c>
      <c r="M3542" t="s">
        <v>57</v>
      </c>
      <c r="N3542" s="1">
        <v>45784</v>
      </c>
      <c r="O3542" s="1">
        <v>46180</v>
      </c>
      <c r="P3542">
        <f t="shared" si="172"/>
        <v>13</v>
      </c>
      <c r="Q3542" s="1" t="s">
        <v>142</v>
      </c>
      <c r="R3542" s="1" t="s">
        <v>3570</v>
      </c>
      <c r="S3542" s="2">
        <v>38.44</v>
      </c>
      <c r="T3542">
        <v>1</v>
      </c>
      <c r="U3542" t="s">
        <v>58</v>
      </c>
      <c r="V3542" s="3">
        <v>0.06</v>
      </c>
      <c r="W3542" t="s">
        <v>142</v>
      </c>
      <c r="X3542" t="s">
        <v>143</v>
      </c>
      <c r="Y3542" s="2">
        <v>2.31</v>
      </c>
      <c r="Z3542" s="2">
        <v>2.31</v>
      </c>
      <c r="AA3542" s="2">
        <v>2.31</v>
      </c>
      <c r="AB3542" s="2">
        <v>0</v>
      </c>
    </row>
    <row r="3543" spans="1:28" x14ac:dyDescent="0.25">
      <c r="A3543">
        <v>2028468608</v>
      </c>
      <c r="B3543" t="s">
        <v>2166</v>
      </c>
      <c r="C3543" t="s">
        <v>550</v>
      </c>
      <c r="D3543" s="5" t="str">
        <f t="shared" si="173"/>
        <v>LAURIE HODGMAN</v>
      </c>
      <c r="E3543" t="s">
        <v>82</v>
      </c>
      <c r="F3543" t="s">
        <v>1796</v>
      </c>
      <c r="G3543" t="s">
        <v>1797</v>
      </c>
      <c r="H3543" t="s">
        <v>1797</v>
      </c>
      <c r="I3543" s="8">
        <v>18581063</v>
      </c>
      <c r="J3543" t="s">
        <v>2029</v>
      </c>
      <c r="K3543" t="s">
        <v>2030</v>
      </c>
      <c r="L3543" t="str">
        <f t="shared" si="174"/>
        <v>Timothy Hodgman</v>
      </c>
      <c r="M3543" t="s">
        <v>57</v>
      </c>
      <c r="N3543" s="1">
        <v>45778</v>
      </c>
      <c r="O3543" s="1">
        <v>46174</v>
      </c>
      <c r="P3543">
        <f t="shared" si="172"/>
        <v>13</v>
      </c>
      <c r="Q3543" s="1" t="s">
        <v>142</v>
      </c>
      <c r="R3543" s="1" t="s">
        <v>3570</v>
      </c>
      <c r="S3543" s="2">
        <v>147.41</v>
      </c>
      <c r="T3543">
        <v>1</v>
      </c>
      <c r="U3543" t="s">
        <v>58</v>
      </c>
      <c r="V3543" s="3">
        <v>0.06</v>
      </c>
      <c r="W3543" t="s">
        <v>142</v>
      </c>
      <c r="X3543" t="s">
        <v>143</v>
      </c>
      <c r="Y3543" s="2">
        <v>8.84</v>
      </c>
      <c r="Z3543" s="2">
        <v>8.84</v>
      </c>
      <c r="AA3543" s="2">
        <v>8.84</v>
      </c>
      <c r="AB3543" s="2">
        <v>0</v>
      </c>
    </row>
    <row r="3544" spans="1:28" x14ac:dyDescent="0.25">
      <c r="A3544">
        <v>2028224699</v>
      </c>
      <c r="B3544" t="s">
        <v>286</v>
      </c>
      <c r="C3544" t="s">
        <v>287</v>
      </c>
      <c r="D3544" s="5" t="str">
        <f t="shared" si="173"/>
        <v>VICTOR FUENTES</v>
      </c>
      <c r="E3544" t="s">
        <v>82</v>
      </c>
      <c r="F3544" t="s">
        <v>1796</v>
      </c>
      <c r="G3544" t="s">
        <v>1797</v>
      </c>
      <c r="H3544" t="s">
        <v>1797</v>
      </c>
      <c r="I3544" s="8" t="s">
        <v>3559</v>
      </c>
      <c r="J3544" t="s">
        <v>286</v>
      </c>
      <c r="K3544" t="s">
        <v>287</v>
      </c>
      <c r="L3544" t="str">
        <f t="shared" si="174"/>
        <v>VICTOR FUENTES</v>
      </c>
      <c r="M3544" t="s">
        <v>57</v>
      </c>
      <c r="N3544" s="1">
        <v>45778</v>
      </c>
      <c r="O3544" s="1">
        <v>46174</v>
      </c>
      <c r="P3544">
        <f t="shared" si="172"/>
        <v>13</v>
      </c>
      <c r="Q3544" s="1" t="s">
        <v>142</v>
      </c>
      <c r="R3544" s="1" t="s">
        <v>3570</v>
      </c>
      <c r="S3544" s="2">
        <v>57.19</v>
      </c>
      <c r="T3544">
        <v>1</v>
      </c>
      <c r="U3544" t="s">
        <v>58</v>
      </c>
      <c r="V3544" s="3">
        <v>0.06</v>
      </c>
      <c r="W3544" t="s">
        <v>142</v>
      </c>
      <c r="X3544" t="s">
        <v>143</v>
      </c>
      <c r="Y3544" s="2">
        <v>3.43</v>
      </c>
      <c r="Z3544" s="2">
        <v>3.43</v>
      </c>
      <c r="AA3544" s="2">
        <v>3.43</v>
      </c>
      <c r="AB3544" s="2">
        <v>0</v>
      </c>
    </row>
    <row r="3545" spans="1:28" x14ac:dyDescent="0.25">
      <c r="A3545">
        <v>2028465554</v>
      </c>
      <c r="B3545" t="s">
        <v>2164</v>
      </c>
      <c r="C3545" t="s">
        <v>992</v>
      </c>
      <c r="D3545" s="5" t="str">
        <f t="shared" si="173"/>
        <v>STEPHANIE BRENDLE</v>
      </c>
      <c r="E3545" t="s">
        <v>82</v>
      </c>
      <c r="F3545" t="s">
        <v>1796</v>
      </c>
      <c r="G3545" t="s">
        <v>1797</v>
      </c>
      <c r="H3545" t="s">
        <v>1797</v>
      </c>
      <c r="I3545" s="8" t="s">
        <v>3559</v>
      </c>
      <c r="J3545" t="s">
        <v>286</v>
      </c>
      <c r="K3545" t="s">
        <v>287</v>
      </c>
      <c r="L3545" t="str">
        <f t="shared" si="174"/>
        <v>VICTOR FUENTES</v>
      </c>
      <c r="M3545" t="s">
        <v>57</v>
      </c>
      <c r="N3545" s="1">
        <v>45778</v>
      </c>
      <c r="O3545" s="1">
        <v>46174</v>
      </c>
      <c r="P3545">
        <f t="shared" si="172"/>
        <v>13</v>
      </c>
      <c r="Q3545" s="1" t="s">
        <v>142</v>
      </c>
      <c r="R3545" s="1" t="s">
        <v>3570</v>
      </c>
      <c r="S3545" s="2">
        <v>57.19</v>
      </c>
      <c r="T3545">
        <v>1</v>
      </c>
      <c r="U3545" t="s">
        <v>58</v>
      </c>
      <c r="V3545" s="3">
        <v>0.06</v>
      </c>
      <c r="W3545" t="s">
        <v>142</v>
      </c>
      <c r="X3545" t="s">
        <v>143</v>
      </c>
      <c r="Y3545" s="2">
        <v>3.43</v>
      </c>
      <c r="Z3545" s="2">
        <v>3.43</v>
      </c>
      <c r="AA3545" s="2">
        <v>3.43</v>
      </c>
      <c r="AB3545" s="2">
        <v>0</v>
      </c>
    </row>
    <row r="3546" spans="1:28" x14ac:dyDescent="0.25">
      <c r="A3546">
        <v>2028549154</v>
      </c>
      <c r="B3546" t="s">
        <v>2298</v>
      </c>
      <c r="C3546" t="s">
        <v>1053</v>
      </c>
      <c r="D3546" s="5" t="str">
        <f t="shared" si="173"/>
        <v>ALEXIS OBERG</v>
      </c>
      <c r="E3546" t="s">
        <v>191</v>
      </c>
      <c r="F3546" t="s">
        <v>734</v>
      </c>
      <c r="G3546" t="s">
        <v>746</v>
      </c>
      <c r="H3546" t="s">
        <v>746</v>
      </c>
      <c r="I3546" s="8">
        <v>8307933</v>
      </c>
      <c r="J3546" t="s">
        <v>114</v>
      </c>
      <c r="K3546" t="s">
        <v>115</v>
      </c>
      <c r="L3546" t="str">
        <f t="shared" si="174"/>
        <v>GREGORY TEIPEL</v>
      </c>
      <c r="M3546" t="s">
        <v>57</v>
      </c>
      <c r="N3546" s="1">
        <v>45784</v>
      </c>
      <c r="O3546" s="1">
        <v>46180</v>
      </c>
      <c r="P3546">
        <f t="shared" si="172"/>
        <v>13</v>
      </c>
      <c r="Q3546" s="1" t="s">
        <v>142</v>
      </c>
      <c r="R3546" s="1" t="s">
        <v>3570</v>
      </c>
      <c r="S3546" s="2">
        <v>26.25</v>
      </c>
      <c r="T3546">
        <v>1</v>
      </c>
      <c r="U3546" t="s">
        <v>58</v>
      </c>
      <c r="V3546" s="3">
        <v>0.1</v>
      </c>
      <c r="W3546" t="s">
        <v>142</v>
      </c>
      <c r="X3546" t="s">
        <v>143</v>
      </c>
      <c r="Y3546" s="2">
        <v>2.62</v>
      </c>
      <c r="Z3546" s="2">
        <v>2.62</v>
      </c>
      <c r="AA3546" s="2">
        <v>2.62</v>
      </c>
      <c r="AB3546" s="2">
        <v>0</v>
      </c>
    </row>
    <row r="3547" spans="1:28" x14ac:dyDescent="0.25">
      <c r="A3547">
        <v>2028766411</v>
      </c>
      <c r="B3547" t="s">
        <v>2341</v>
      </c>
      <c r="C3547" t="s">
        <v>2342</v>
      </c>
      <c r="D3547" s="5" t="str">
        <f t="shared" si="173"/>
        <v>BATBOLD BAYASGALAN</v>
      </c>
      <c r="E3547" t="s">
        <v>82</v>
      </c>
      <c r="F3547" t="s">
        <v>734</v>
      </c>
      <c r="G3547" t="s">
        <v>746</v>
      </c>
      <c r="H3547" t="s">
        <v>746</v>
      </c>
      <c r="I3547" s="8">
        <v>20220688</v>
      </c>
      <c r="J3547" t="s">
        <v>753</v>
      </c>
      <c r="K3547" t="s">
        <v>754</v>
      </c>
      <c r="L3547" t="str">
        <f t="shared" si="174"/>
        <v>NASANDELGER ZANA</v>
      </c>
      <c r="M3547" t="s">
        <v>57</v>
      </c>
      <c r="N3547" s="1">
        <v>45782</v>
      </c>
      <c r="O3547" s="1">
        <v>46178</v>
      </c>
      <c r="P3547">
        <f t="shared" si="172"/>
        <v>13</v>
      </c>
      <c r="Q3547" s="1" t="s">
        <v>142</v>
      </c>
      <c r="R3547" s="1" t="s">
        <v>3570</v>
      </c>
      <c r="S3547" s="2">
        <v>46.58</v>
      </c>
      <c r="T3547">
        <v>1</v>
      </c>
      <c r="U3547" t="s">
        <v>58</v>
      </c>
      <c r="V3547" s="3">
        <v>0.1</v>
      </c>
      <c r="W3547" t="s">
        <v>142</v>
      </c>
      <c r="X3547" t="s">
        <v>143</v>
      </c>
      <c r="Y3547" s="2">
        <v>4.66</v>
      </c>
      <c r="Z3547" s="2">
        <v>4.66</v>
      </c>
      <c r="AA3547" s="2">
        <v>4.66</v>
      </c>
      <c r="AB3547" s="2">
        <v>0</v>
      </c>
    </row>
    <row r="3548" spans="1:28" x14ac:dyDescent="0.25">
      <c r="A3548">
        <v>2028638729</v>
      </c>
      <c r="B3548" t="s">
        <v>2334</v>
      </c>
      <c r="C3548" t="s">
        <v>233</v>
      </c>
      <c r="D3548" s="5" t="str">
        <f t="shared" si="173"/>
        <v>ERIC KATCHMAR</v>
      </c>
      <c r="E3548" t="s">
        <v>177</v>
      </c>
      <c r="F3548" t="s">
        <v>734</v>
      </c>
      <c r="G3548" t="s">
        <v>746</v>
      </c>
      <c r="H3548" t="s">
        <v>746</v>
      </c>
      <c r="I3548" s="8">
        <v>5442438</v>
      </c>
      <c r="J3548" t="s">
        <v>178</v>
      </c>
      <c r="K3548" t="s">
        <v>179</v>
      </c>
      <c r="L3548" t="str">
        <f t="shared" si="174"/>
        <v>Ronald Max</v>
      </c>
      <c r="M3548" t="s">
        <v>57</v>
      </c>
      <c r="N3548" s="1">
        <v>45778</v>
      </c>
      <c r="O3548" s="1">
        <v>46174</v>
      </c>
      <c r="P3548">
        <f t="shared" si="172"/>
        <v>13</v>
      </c>
      <c r="Q3548" s="1" t="s">
        <v>142</v>
      </c>
      <c r="R3548" s="1" t="s">
        <v>3570</v>
      </c>
      <c r="S3548" s="2">
        <v>163.25</v>
      </c>
      <c r="T3548">
        <v>1</v>
      </c>
      <c r="U3548" t="s">
        <v>58</v>
      </c>
      <c r="V3548" s="3">
        <v>0.1</v>
      </c>
      <c r="W3548" t="s">
        <v>142</v>
      </c>
      <c r="X3548" t="s">
        <v>143</v>
      </c>
      <c r="Y3548" s="2">
        <v>16.32</v>
      </c>
      <c r="Z3548" s="2">
        <v>16.32</v>
      </c>
      <c r="AA3548" s="2">
        <v>16.32</v>
      </c>
      <c r="AB3548" s="2">
        <v>0</v>
      </c>
    </row>
    <row r="3549" spans="1:28" x14ac:dyDescent="0.25">
      <c r="A3549">
        <v>2028642080</v>
      </c>
      <c r="B3549" t="s">
        <v>2171</v>
      </c>
      <c r="C3549" t="s">
        <v>1115</v>
      </c>
      <c r="D3549" s="5" t="str">
        <f t="shared" si="173"/>
        <v>JAVIER PANDO</v>
      </c>
      <c r="E3549" t="s">
        <v>82</v>
      </c>
      <c r="F3549" t="s">
        <v>734</v>
      </c>
      <c r="G3549" t="s">
        <v>746</v>
      </c>
      <c r="H3549" t="s">
        <v>746</v>
      </c>
      <c r="I3549" s="8">
        <v>19396223</v>
      </c>
      <c r="J3549" t="s">
        <v>158</v>
      </c>
      <c r="K3549" t="s">
        <v>159</v>
      </c>
      <c r="L3549" t="str">
        <f t="shared" si="174"/>
        <v>Saadia Abdul</v>
      </c>
      <c r="M3549" t="s">
        <v>57</v>
      </c>
      <c r="N3549" s="1">
        <v>45778</v>
      </c>
      <c r="O3549" s="1">
        <v>46174</v>
      </c>
      <c r="P3549">
        <f t="shared" si="172"/>
        <v>13</v>
      </c>
      <c r="Q3549" s="1" t="s">
        <v>142</v>
      </c>
      <c r="R3549" s="1" t="s">
        <v>3570</v>
      </c>
      <c r="S3549" s="2">
        <v>29.25</v>
      </c>
      <c r="T3549">
        <v>1</v>
      </c>
      <c r="U3549" t="s">
        <v>58</v>
      </c>
      <c r="V3549" s="3">
        <v>0.1</v>
      </c>
      <c r="W3549" t="s">
        <v>142</v>
      </c>
      <c r="X3549" t="s">
        <v>143</v>
      </c>
      <c r="Y3549" s="2">
        <v>2.92</v>
      </c>
      <c r="Z3549" s="2">
        <v>2.92</v>
      </c>
      <c r="AA3549" s="2">
        <v>2.92</v>
      </c>
      <c r="AB3549" s="2">
        <v>0</v>
      </c>
    </row>
    <row r="3550" spans="1:28" x14ac:dyDescent="0.25">
      <c r="A3550">
        <v>2028584436</v>
      </c>
      <c r="B3550" t="s">
        <v>590</v>
      </c>
      <c r="C3550" t="s">
        <v>1587</v>
      </c>
      <c r="D3550" s="5" t="str">
        <f t="shared" si="173"/>
        <v>KHALIL EDWARDS</v>
      </c>
      <c r="E3550" t="s">
        <v>52</v>
      </c>
      <c r="F3550" t="s">
        <v>53</v>
      </c>
      <c r="G3550" t="s">
        <v>54</v>
      </c>
      <c r="H3550" t="s">
        <v>54</v>
      </c>
      <c r="I3550" s="8" t="s">
        <v>3546</v>
      </c>
      <c r="J3550" t="s">
        <v>65</v>
      </c>
      <c r="K3550" t="s">
        <v>66</v>
      </c>
      <c r="L3550" t="str">
        <f t="shared" si="174"/>
        <v>ANNE MARIE KOZACHECK</v>
      </c>
      <c r="M3550" t="s">
        <v>57</v>
      </c>
      <c r="N3550" s="1">
        <v>45778</v>
      </c>
      <c r="O3550" s="1">
        <v>46174</v>
      </c>
      <c r="P3550">
        <f t="shared" si="172"/>
        <v>13</v>
      </c>
      <c r="Q3550" s="1" t="s">
        <v>142</v>
      </c>
      <c r="R3550" s="1" t="s">
        <v>3570</v>
      </c>
      <c r="S3550" s="2">
        <v>52.69</v>
      </c>
      <c r="T3550">
        <v>1</v>
      </c>
      <c r="U3550" t="s">
        <v>58</v>
      </c>
      <c r="V3550" s="4">
        <v>6.5000000000000002E-2</v>
      </c>
      <c r="W3550" t="s">
        <v>142</v>
      </c>
      <c r="X3550" t="s">
        <v>143</v>
      </c>
      <c r="Y3550" s="2">
        <v>3.42</v>
      </c>
      <c r="Z3550" s="2">
        <v>3.42</v>
      </c>
      <c r="AA3550" s="2">
        <v>3.42</v>
      </c>
      <c r="AB3550" s="2">
        <v>0</v>
      </c>
    </row>
    <row r="3551" spans="1:28" x14ac:dyDescent="0.25">
      <c r="A3551">
        <v>2028063550</v>
      </c>
      <c r="B3551" t="s">
        <v>1582</v>
      </c>
      <c r="C3551" t="s">
        <v>1583</v>
      </c>
      <c r="D3551" s="5" t="str">
        <f t="shared" si="173"/>
        <v>GAVIN KISSEL</v>
      </c>
      <c r="E3551" t="s">
        <v>106</v>
      </c>
      <c r="F3551" t="s">
        <v>53</v>
      </c>
      <c r="G3551" t="s">
        <v>54</v>
      </c>
      <c r="H3551" t="s">
        <v>54</v>
      </c>
      <c r="I3551" s="8">
        <v>8977234</v>
      </c>
      <c r="J3551" t="s">
        <v>90</v>
      </c>
      <c r="K3551" t="s">
        <v>91</v>
      </c>
      <c r="L3551" t="str">
        <f t="shared" si="174"/>
        <v>RYAN CALTAGIRONE</v>
      </c>
      <c r="M3551" t="s">
        <v>57</v>
      </c>
      <c r="N3551" s="1">
        <v>45778</v>
      </c>
      <c r="O3551" s="1">
        <v>46174</v>
      </c>
      <c r="P3551">
        <f t="shared" si="172"/>
        <v>13</v>
      </c>
      <c r="Q3551" s="1" t="s">
        <v>142</v>
      </c>
      <c r="R3551" s="1" t="s">
        <v>3570</v>
      </c>
      <c r="S3551" s="2">
        <v>47.66</v>
      </c>
      <c r="T3551">
        <v>1</v>
      </c>
      <c r="U3551" t="s">
        <v>58</v>
      </c>
      <c r="V3551" s="4">
        <v>6.5000000000000002E-2</v>
      </c>
      <c r="W3551" t="s">
        <v>142</v>
      </c>
      <c r="X3551" t="s">
        <v>143</v>
      </c>
      <c r="Y3551" s="2">
        <v>3.1</v>
      </c>
      <c r="Z3551" s="2">
        <v>3.1</v>
      </c>
      <c r="AA3551" s="2">
        <v>3.1</v>
      </c>
      <c r="AB3551" s="2">
        <v>0</v>
      </c>
    </row>
    <row r="3552" spans="1:28" x14ac:dyDescent="0.25">
      <c r="A3552">
        <v>2028395842</v>
      </c>
      <c r="B3552" t="s">
        <v>1584</v>
      </c>
      <c r="C3552" t="s">
        <v>1186</v>
      </c>
      <c r="D3552" s="5" t="str">
        <f t="shared" si="173"/>
        <v>CONNIE JAROS</v>
      </c>
      <c r="E3552" t="s">
        <v>64</v>
      </c>
      <c r="F3552" t="s">
        <v>53</v>
      </c>
      <c r="G3552" t="s">
        <v>54</v>
      </c>
      <c r="H3552" t="s">
        <v>54</v>
      </c>
      <c r="I3552" s="8">
        <v>8977234</v>
      </c>
      <c r="J3552" t="s">
        <v>90</v>
      </c>
      <c r="K3552" t="s">
        <v>91</v>
      </c>
      <c r="L3552" t="str">
        <f t="shared" si="174"/>
        <v>RYAN CALTAGIRONE</v>
      </c>
      <c r="M3552" t="s">
        <v>57</v>
      </c>
      <c r="N3552" s="1">
        <v>45778</v>
      </c>
      <c r="O3552" s="1">
        <v>46174</v>
      </c>
      <c r="P3552">
        <f t="shared" si="172"/>
        <v>13</v>
      </c>
      <c r="Q3552" s="1" t="s">
        <v>142</v>
      </c>
      <c r="R3552" s="1" t="s">
        <v>3570</v>
      </c>
      <c r="S3552" s="2">
        <v>52.69</v>
      </c>
      <c r="T3552">
        <v>1</v>
      </c>
      <c r="U3552" t="s">
        <v>58</v>
      </c>
      <c r="V3552" s="4">
        <v>6.5000000000000002E-2</v>
      </c>
      <c r="W3552" t="s">
        <v>142</v>
      </c>
      <c r="X3552" t="s">
        <v>143</v>
      </c>
      <c r="Y3552" s="2">
        <v>3.42</v>
      </c>
      <c r="Z3552" s="2">
        <v>3.42</v>
      </c>
      <c r="AA3552" s="2">
        <v>3.42</v>
      </c>
      <c r="AB3552" s="2">
        <v>0</v>
      </c>
    </row>
    <row r="3553" spans="1:28" x14ac:dyDescent="0.25">
      <c r="A3553">
        <v>2028556245</v>
      </c>
      <c r="B3553" t="s">
        <v>1585</v>
      </c>
      <c r="C3553" t="s">
        <v>1586</v>
      </c>
      <c r="D3553" s="5" t="str">
        <f t="shared" si="173"/>
        <v>REAHNELL CASH</v>
      </c>
      <c r="E3553" t="s">
        <v>64</v>
      </c>
      <c r="F3553" t="s">
        <v>53</v>
      </c>
      <c r="G3553" t="s">
        <v>54</v>
      </c>
      <c r="H3553" t="s">
        <v>54</v>
      </c>
      <c r="I3553" s="8">
        <v>8977234</v>
      </c>
      <c r="J3553" t="s">
        <v>90</v>
      </c>
      <c r="K3553" t="s">
        <v>91</v>
      </c>
      <c r="L3553" t="str">
        <f t="shared" si="174"/>
        <v>RYAN CALTAGIRONE</v>
      </c>
      <c r="M3553" t="s">
        <v>57</v>
      </c>
      <c r="N3553" s="1">
        <v>45778</v>
      </c>
      <c r="O3553" s="1">
        <v>46174</v>
      </c>
      <c r="P3553">
        <f t="shared" si="172"/>
        <v>13</v>
      </c>
      <c r="Q3553" s="1" t="s">
        <v>142</v>
      </c>
      <c r="R3553" s="1" t="s">
        <v>3570</v>
      </c>
      <c r="S3553" s="2">
        <v>52.69</v>
      </c>
      <c r="T3553">
        <v>1</v>
      </c>
      <c r="U3553" t="s">
        <v>58</v>
      </c>
      <c r="V3553" s="4">
        <v>6.5000000000000002E-2</v>
      </c>
      <c r="W3553" t="s">
        <v>142</v>
      </c>
      <c r="X3553" t="s">
        <v>143</v>
      </c>
      <c r="Y3553" s="2">
        <v>3.42</v>
      </c>
      <c r="Z3553" s="2">
        <v>3.42</v>
      </c>
      <c r="AA3553" s="2">
        <v>3.42</v>
      </c>
      <c r="AB3553" s="2">
        <v>0</v>
      </c>
    </row>
    <row r="3554" spans="1:28" x14ac:dyDescent="0.25">
      <c r="A3554">
        <v>2027642346</v>
      </c>
      <c r="B3554" t="s">
        <v>2291</v>
      </c>
      <c r="C3554" t="s">
        <v>300</v>
      </c>
      <c r="D3554" s="5" t="str">
        <f t="shared" si="173"/>
        <v>JORDAN PERSON</v>
      </c>
      <c r="E3554" t="s">
        <v>239</v>
      </c>
      <c r="F3554" t="s">
        <v>734</v>
      </c>
      <c r="G3554" t="s">
        <v>951</v>
      </c>
      <c r="H3554" t="s">
        <v>951</v>
      </c>
      <c r="I3554" s="8">
        <v>8307933</v>
      </c>
      <c r="J3554" t="s">
        <v>114</v>
      </c>
      <c r="K3554" t="s">
        <v>115</v>
      </c>
      <c r="L3554" t="str">
        <f t="shared" si="174"/>
        <v>GREGORY TEIPEL</v>
      </c>
      <c r="M3554" t="s">
        <v>57</v>
      </c>
      <c r="N3554" s="1">
        <v>45754</v>
      </c>
      <c r="O3554" s="1">
        <v>46180</v>
      </c>
      <c r="P3554">
        <f t="shared" si="172"/>
        <v>14</v>
      </c>
      <c r="Q3554" s="1" t="s">
        <v>142</v>
      </c>
      <c r="R3554" s="1" t="s">
        <v>3570</v>
      </c>
      <c r="S3554" s="2">
        <v>21.44</v>
      </c>
      <c r="T3554">
        <v>1</v>
      </c>
      <c r="U3554" t="s">
        <v>58</v>
      </c>
      <c r="V3554" s="3">
        <v>0.15</v>
      </c>
      <c r="W3554" t="s">
        <v>142</v>
      </c>
      <c r="X3554" t="s">
        <v>143</v>
      </c>
      <c r="Y3554" s="2">
        <v>3.22</v>
      </c>
      <c r="Z3554" s="2">
        <v>3.22</v>
      </c>
      <c r="AA3554" s="2">
        <v>3.22</v>
      </c>
      <c r="AB3554" s="2">
        <v>0</v>
      </c>
    </row>
    <row r="3555" spans="1:28" x14ac:dyDescent="0.25">
      <c r="A3555">
        <v>2028028177</v>
      </c>
      <c r="B3555" t="s">
        <v>1580</v>
      </c>
      <c r="C3555" t="s">
        <v>1581</v>
      </c>
      <c r="D3555" s="5" t="str">
        <f t="shared" si="173"/>
        <v>DION GAMBAL</v>
      </c>
      <c r="E3555" t="s">
        <v>52</v>
      </c>
      <c r="F3555" t="s">
        <v>734</v>
      </c>
      <c r="G3555" t="s">
        <v>951</v>
      </c>
      <c r="H3555" t="s">
        <v>951</v>
      </c>
      <c r="I3555" s="8">
        <v>5442438</v>
      </c>
      <c r="J3555" t="s">
        <v>178</v>
      </c>
      <c r="K3555" t="s">
        <v>179</v>
      </c>
      <c r="L3555" t="str">
        <f t="shared" si="174"/>
        <v>Ronald Max</v>
      </c>
      <c r="M3555" t="s">
        <v>57</v>
      </c>
      <c r="N3555" s="1">
        <v>45748</v>
      </c>
      <c r="O3555" s="1">
        <v>46174</v>
      </c>
      <c r="P3555">
        <f t="shared" si="172"/>
        <v>14</v>
      </c>
      <c r="Q3555" s="1" t="s">
        <v>142</v>
      </c>
      <c r="R3555" s="1" t="s">
        <v>3570</v>
      </c>
      <c r="S3555" s="2">
        <v>25.73</v>
      </c>
      <c r="T3555">
        <v>1</v>
      </c>
      <c r="U3555" t="s">
        <v>58</v>
      </c>
      <c r="V3555" s="3">
        <v>0.15</v>
      </c>
      <c r="W3555" t="s">
        <v>142</v>
      </c>
      <c r="X3555" t="s">
        <v>143</v>
      </c>
      <c r="Y3555" s="2">
        <v>3.86</v>
      </c>
      <c r="Z3555" s="2">
        <v>3.86</v>
      </c>
      <c r="AA3555" s="2">
        <v>3.86</v>
      </c>
      <c r="AB3555" s="2">
        <v>0</v>
      </c>
    </row>
    <row r="3556" spans="1:28" x14ac:dyDescent="0.25">
      <c r="A3556">
        <v>2027745347</v>
      </c>
      <c r="B3556" t="s">
        <v>1578</v>
      </c>
      <c r="C3556" t="s">
        <v>1579</v>
      </c>
      <c r="D3556" s="5" t="str">
        <f t="shared" si="173"/>
        <v>FORRY ENGLE</v>
      </c>
      <c r="E3556" t="s">
        <v>1274</v>
      </c>
      <c r="F3556" t="s">
        <v>734</v>
      </c>
      <c r="G3556" t="s">
        <v>951</v>
      </c>
      <c r="H3556" t="s">
        <v>951</v>
      </c>
      <c r="I3556" s="8">
        <v>8977234</v>
      </c>
      <c r="J3556" t="s">
        <v>90</v>
      </c>
      <c r="K3556" t="s">
        <v>91</v>
      </c>
      <c r="L3556" t="str">
        <f t="shared" si="174"/>
        <v>RYAN CALTAGIRONE</v>
      </c>
      <c r="M3556" t="s">
        <v>57</v>
      </c>
      <c r="N3556" s="1">
        <v>45748</v>
      </c>
      <c r="O3556" s="1">
        <v>46174</v>
      </c>
      <c r="P3556">
        <f t="shared" si="172"/>
        <v>14</v>
      </c>
      <c r="Q3556" s="1" t="s">
        <v>142</v>
      </c>
      <c r="R3556" s="1" t="s">
        <v>3570</v>
      </c>
      <c r="S3556" s="2">
        <v>21.44</v>
      </c>
      <c r="T3556">
        <v>1</v>
      </c>
      <c r="U3556" t="s">
        <v>58</v>
      </c>
      <c r="V3556" s="3">
        <v>0.15</v>
      </c>
      <c r="W3556" t="s">
        <v>142</v>
      </c>
      <c r="X3556" t="s">
        <v>143</v>
      </c>
      <c r="Y3556" s="2">
        <v>3.22</v>
      </c>
      <c r="Z3556" s="2">
        <v>3.22</v>
      </c>
      <c r="AA3556" s="2">
        <v>3.22</v>
      </c>
      <c r="AB3556" s="2">
        <v>0</v>
      </c>
    </row>
    <row r="3557" spans="1:28" x14ac:dyDescent="0.25">
      <c r="A3557">
        <v>2027354636</v>
      </c>
      <c r="B3557" t="s">
        <v>1755</v>
      </c>
      <c r="C3557" t="s">
        <v>404</v>
      </c>
      <c r="D3557" s="5" t="str">
        <f t="shared" si="173"/>
        <v>DEBORAH LANZIDELLE</v>
      </c>
      <c r="E3557" t="s">
        <v>213</v>
      </c>
      <c r="F3557" t="s">
        <v>1731</v>
      </c>
      <c r="G3557" t="s">
        <v>1756</v>
      </c>
      <c r="H3557" t="s">
        <v>3499</v>
      </c>
      <c r="I3557" s="8">
        <v>20411454</v>
      </c>
      <c r="J3557" t="s">
        <v>1287</v>
      </c>
      <c r="K3557" t="s">
        <v>1288</v>
      </c>
      <c r="L3557" t="s">
        <v>3568</v>
      </c>
      <c r="M3557" t="s">
        <v>57</v>
      </c>
      <c r="N3557" s="1">
        <v>45748</v>
      </c>
      <c r="O3557" s="1">
        <v>46174</v>
      </c>
      <c r="P3557">
        <f t="shared" si="172"/>
        <v>14</v>
      </c>
      <c r="Q3557" s="1" t="s">
        <v>142</v>
      </c>
      <c r="R3557" s="1" t="s">
        <v>3570</v>
      </c>
      <c r="S3557" s="2">
        <v>8.52</v>
      </c>
      <c r="T3557">
        <v>1</v>
      </c>
      <c r="U3557" t="s">
        <v>58</v>
      </c>
      <c r="V3557" s="3">
        <v>0.04</v>
      </c>
      <c r="W3557" t="s">
        <v>142</v>
      </c>
      <c r="X3557" t="s">
        <v>143</v>
      </c>
      <c r="Y3557" s="2">
        <v>8.52</v>
      </c>
      <c r="Z3557" s="2">
        <v>8.52</v>
      </c>
      <c r="AA3557" s="2">
        <v>8.52</v>
      </c>
      <c r="AB3557" s="2">
        <v>0</v>
      </c>
    </row>
    <row r="3558" spans="1:28" x14ac:dyDescent="0.25">
      <c r="A3558">
        <v>2027863478</v>
      </c>
      <c r="B3558" t="s">
        <v>2294</v>
      </c>
      <c r="C3558" t="s">
        <v>2295</v>
      </c>
      <c r="D3558" s="5" t="str">
        <f t="shared" si="173"/>
        <v>BRIDGER BARTRAM</v>
      </c>
      <c r="E3558" t="s">
        <v>191</v>
      </c>
      <c r="F3558" t="s">
        <v>88</v>
      </c>
      <c r="G3558" t="s">
        <v>107</v>
      </c>
      <c r="H3558" t="s">
        <v>3482</v>
      </c>
      <c r="I3558" s="8">
        <v>8307933</v>
      </c>
      <c r="J3558" t="s">
        <v>114</v>
      </c>
      <c r="K3558" t="s">
        <v>115</v>
      </c>
      <c r="L3558" t="str">
        <f t="shared" ref="L3558:L3589" si="175">CONCATENATE(K3558," ",J3558)</f>
        <v>GREGORY TEIPEL</v>
      </c>
      <c r="M3558" t="s">
        <v>57</v>
      </c>
      <c r="N3558" s="1">
        <v>45754</v>
      </c>
      <c r="O3558" s="1">
        <v>46180</v>
      </c>
      <c r="P3558">
        <f t="shared" si="172"/>
        <v>14</v>
      </c>
      <c r="Q3558" s="1" t="s">
        <v>142</v>
      </c>
      <c r="R3558" s="1" t="s">
        <v>3570</v>
      </c>
      <c r="S3558" s="2">
        <v>25</v>
      </c>
      <c r="T3558">
        <v>1</v>
      </c>
      <c r="U3558" t="s">
        <v>58</v>
      </c>
      <c r="V3558" s="3">
        <v>0.1</v>
      </c>
      <c r="W3558" t="s">
        <v>142</v>
      </c>
      <c r="X3558" t="s">
        <v>143</v>
      </c>
      <c r="Y3558" s="2">
        <v>2.5</v>
      </c>
      <c r="Z3558" s="2">
        <v>2.5</v>
      </c>
      <c r="AA3558" s="2">
        <v>2.5</v>
      </c>
      <c r="AB3558" s="2">
        <v>0</v>
      </c>
    </row>
    <row r="3559" spans="1:28" x14ac:dyDescent="0.25">
      <c r="A3559">
        <v>2027887270</v>
      </c>
      <c r="B3559" t="s">
        <v>2298</v>
      </c>
      <c r="C3559" t="s">
        <v>91</v>
      </c>
      <c r="D3559" s="5" t="str">
        <f t="shared" si="173"/>
        <v>RYAN OBERG</v>
      </c>
      <c r="E3559" t="s">
        <v>191</v>
      </c>
      <c r="F3559" t="s">
        <v>88</v>
      </c>
      <c r="G3559" t="s">
        <v>107</v>
      </c>
      <c r="H3559" t="s">
        <v>3482</v>
      </c>
      <c r="I3559" s="8">
        <v>8307933</v>
      </c>
      <c r="J3559" t="s">
        <v>114</v>
      </c>
      <c r="K3559" t="s">
        <v>115</v>
      </c>
      <c r="L3559" t="str">
        <f t="shared" si="175"/>
        <v>GREGORY TEIPEL</v>
      </c>
      <c r="M3559" t="s">
        <v>57</v>
      </c>
      <c r="N3559" s="1">
        <v>45754</v>
      </c>
      <c r="O3559" s="1">
        <v>46180</v>
      </c>
      <c r="P3559">
        <f t="shared" si="172"/>
        <v>14</v>
      </c>
      <c r="Q3559" s="1" t="s">
        <v>142</v>
      </c>
      <c r="R3559" s="1" t="s">
        <v>3570</v>
      </c>
      <c r="S3559" s="2">
        <v>88.8</v>
      </c>
      <c r="T3559">
        <v>1</v>
      </c>
      <c r="U3559" t="s">
        <v>58</v>
      </c>
      <c r="V3559" s="3">
        <v>0.1</v>
      </c>
      <c r="W3559" t="s">
        <v>142</v>
      </c>
      <c r="X3559" t="s">
        <v>143</v>
      </c>
      <c r="Y3559" s="2">
        <v>8.8800000000000008</v>
      </c>
      <c r="Z3559" s="2">
        <v>8.8800000000000008</v>
      </c>
      <c r="AA3559" s="2">
        <v>8.8800000000000008</v>
      </c>
      <c r="AB3559" s="2">
        <v>0</v>
      </c>
    </row>
    <row r="3560" spans="1:28" x14ac:dyDescent="0.25">
      <c r="A3560">
        <v>2028108470</v>
      </c>
      <c r="B3560" t="s">
        <v>2306</v>
      </c>
      <c r="C3560" t="s">
        <v>2307</v>
      </c>
      <c r="D3560" s="5" t="str">
        <f t="shared" si="173"/>
        <v>CORY BLAIR</v>
      </c>
      <c r="E3560" t="s">
        <v>82</v>
      </c>
      <c r="F3560" t="s">
        <v>88</v>
      </c>
      <c r="G3560" t="s">
        <v>107</v>
      </c>
      <c r="H3560" t="s">
        <v>3482</v>
      </c>
      <c r="I3560" s="8">
        <v>8307933</v>
      </c>
      <c r="J3560" t="s">
        <v>114</v>
      </c>
      <c r="K3560" t="s">
        <v>115</v>
      </c>
      <c r="L3560" t="str">
        <f t="shared" si="175"/>
        <v>GREGORY TEIPEL</v>
      </c>
      <c r="M3560" t="s">
        <v>57</v>
      </c>
      <c r="N3560" s="1">
        <v>45754</v>
      </c>
      <c r="O3560" s="1">
        <v>46180</v>
      </c>
      <c r="P3560">
        <f t="shared" si="172"/>
        <v>14</v>
      </c>
      <c r="Q3560" s="1" t="s">
        <v>142</v>
      </c>
      <c r="R3560" s="1" t="s">
        <v>3570</v>
      </c>
      <c r="S3560" s="2">
        <v>104.83</v>
      </c>
      <c r="T3560">
        <v>1</v>
      </c>
      <c r="U3560" t="s">
        <v>58</v>
      </c>
      <c r="V3560" s="3">
        <v>0.1</v>
      </c>
      <c r="W3560" t="s">
        <v>142</v>
      </c>
      <c r="X3560" t="s">
        <v>143</v>
      </c>
      <c r="Y3560" s="2">
        <v>10.48</v>
      </c>
      <c r="Z3560" s="2">
        <v>10.48</v>
      </c>
      <c r="AA3560" s="2">
        <v>10.48</v>
      </c>
      <c r="AB3560" s="2">
        <v>0</v>
      </c>
    </row>
    <row r="3561" spans="1:28" x14ac:dyDescent="0.25">
      <c r="A3561">
        <v>2027936972</v>
      </c>
      <c r="B3561" t="s">
        <v>2299</v>
      </c>
      <c r="C3561" t="s">
        <v>189</v>
      </c>
      <c r="D3561" s="5" t="str">
        <f t="shared" si="173"/>
        <v>BECKY SKIPWORTH</v>
      </c>
      <c r="E3561" t="s">
        <v>122</v>
      </c>
      <c r="F3561" t="s">
        <v>88</v>
      </c>
      <c r="G3561" t="s">
        <v>123</v>
      </c>
      <c r="H3561" t="s">
        <v>3498</v>
      </c>
      <c r="I3561" s="8">
        <v>16865615</v>
      </c>
      <c r="J3561" t="s">
        <v>124</v>
      </c>
      <c r="K3561" t="s">
        <v>125</v>
      </c>
      <c r="L3561" t="str">
        <f t="shared" si="175"/>
        <v>Heather Geske</v>
      </c>
      <c r="M3561" t="s">
        <v>57</v>
      </c>
      <c r="N3561" s="1">
        <v>45748</v>
      </c>
      <c r="O3561" s="1">
        <v>46174</v>
      </c>
      <c r="P3561">
        <f t="shared" si="172"/>
        <v>14</v>
      </c>
      <c r="Q3561" s="1" t="s">
        <v>142</v>
      </c>
      <c r="R3561" s="1" t="s">
        <v>3570</v>
      </c>
      <c r="S3561" s="2">
        <v>57.48</v>
      </c>
      <c r="T3561">
        <v>1</v>
      </c>
      <c r="U3561" t="s">
        <v>58</v>
      </c>
      <c r="V3561" s="3">
        <v>0.1</v>
      </c>
      <c r="W3561" t="s">
        <v>142</v>
      </c>
      <c r="X3561" t="s">
        <v>143</v>
      </c>
      <c r="Y3561" s="2">
        <v>5.75</v>
      </c>
      <c r="Z3561" s="2">
        <v>5.75</v>
      </c>
      <c r="AA3561" s="2">
        <v>5.75</v>
      </c>
      <c r="AB3561" s="2">
        <v>0</v>
      </c>
    </row>
    <row r="3562" spans="1:28" x14ac:dyDescent="0.25">
      <c r="A3562">
        <v>2027642345</v>
      </c>
      <c r="B3562" t="s">
        <v>2291</v>
      </c>
      <c r="C3562" t="s">
        <v>300</v>
      </c>
      <c r="D3562" s="5" t="str">
        <f t="shared" si="173"/>
        <v>JORDAN PERSON</v>
      </c>
      <c r="E3562" t="s">
        <v>239</v>
      </c>
      <c r="F3562" t="s">
        <v>88</v>
      </c>
      <c r="G3562" t="s">
        <v>95</v>
      </c>
      <c r="H3562" t="s">
        <v>3481</v>
      </c>
      <c r="I3562" s="8">
        <v>8307933</v>
      </c>
      <c r="J3562" t="s">
        <v>114</v>
      </c>
      <c r="K3562" t="s">
        <v>115</v>
      </c>
      <c r="L3562" t="str">
        <f t="shared" si="175"/>
        <v>GREGORY TEIPEL</v>
      </c>
      <c r="M3562" t="s">
        <v>57</v>
      </c>
      <c r="N3562" s="1">
        <v>45754</v>
      </c>
      <c r="O3562" s="1">
        <v>46180</v>
      </c>
      <c r="P3562">
        <f t="shared" si="172"/>
        <v>14</v>
      </c>
      <c r="Q3562" s="1" t="s">
        <v>142</v>
      </c>
      <c r="R3562" s="1" t="s">
        <v>3570</v>
      </c>
      <c r="S3562" s="2">
        <v>119.92</v>
      </c>
      <c r="T3562">
        <v>1</v>
      </c>
      <c r="U3562" t="s">
        <v>58</v>
      </c>
      <c r="V3562" s="3">
        <v>0.1</v>
      </c>
      <c r="W3562" t="s">
        <v>142</v>
      </c>
      <c r="X3562" t="s">
        <v>143</v>
      </c>
      <c r="Y3562" s="2">
        <v>11.99</v>
      </c>
      <c r="Z3562" s="2">
        <v>11.99</v>
      </c>
      <c r="AA3562" s="2">
        <v>11.99</v>
      </c>
      <c r="AB3562" s="2">
        <v>0</v>
      </c>
    </row>
    <row r="3563" spans="1:28" x14ac:dyDescent="0.25">
      <c r="A3563">
        <v>2027887273</v>
      </c>
      <c r="B3563" t="s">
        <v>2298</v>
      </c>
      <c r="C3563" t="s">
        <v>91</v>
      </c>
      <c r="D3563" s="5" t="str">
        <f t="shared" si="173"/>
        <v>RYAN OBERG</v>
      </c>
      <c r="E3563" t="s">
        <v>191</v>
      </c>
      <c r="F3563" t="s">
        <v>734</v>
      </c>
      <c r="G3563" t="s">
        <v>778</v>
      </c>
      <c r="H3563" t="s">
        <v>778</v>
      </c>
      <c r="I3563" s="8">
        <v>8307933</v>
      </c>
      <c r="J3563" t="s">
        <v>114</v>
      </c>
      <c r="K3563" t="s">
        <v>115</v>
      </c>
      <c r="L3563" t="str">
        <f t="shared" si="175"/>
        <v>GREGORY TEIPEL</v>
      </c>
      <c r="M3563" t="s">
        <v>57</v>
      </c>
      <c r="N3563" s="1">
        <v>45754</v>
      </c>
      <c r="O3563" s="1">
        <v>46180</v>
      </c>
      <c r="P3563">
        <f t="shared" si="172"/>
        <v>14</v>
      </c>
      <c r="Q3563" s="1" t="s">
        <v>142</v>
      </c>
      <c r="R3563" s="1" t="s">
        <v>3570</v>
      </c>
      <c r="S3563" s="2">
        <v>22.53</v>
      </c>
      <c r="T3563">
        <v>1</v>
      </c>
      <c r="U3563" t="s">
        <v>58</v>
      </c>
      <c r="V3563" s="3">
        <v>0.09</v>
      </c>
      <c r="W3563" t="s">
        <v>142</v>
      </c>
      <c r="X3563" t="s">
        <v>143</v>
      </c>
      <c r="Y3563" s="2">
        <v>2.0299999999999998</v>
      </c>
      <c r="Z3563" s="2">
        <v>2.0299999999999998</v>
      </c>
      <c r="AA3563" s="2">
        <v>2.0299999999999998</v>
      </c>
      <c r="AB3563" s="2">
        <v>0</v>
      </c>
    </row>
    <row r="3564" spans="1:28" x14ac:dyDescent="0.25">
      <c r="A3564">
        <v>2028038680</v>
      </c>
      <c r="B3564" t="s">
        <v>2889</v>
      </c>
      <c r="C3564" t="s">
        <v>130</v>
      </c>
      <c r="D3564" s="5" t="str">
        <f t="shared" si="173"/>
        <v>JAMES SNIVELY</v>
      </c>
      <c r="E3564" t="s">
        <v>52</v>
      </c>
      <c r="F3564" t="s">
        <v>1264</v>
      </c>
      <c r="G3564" t="s">
        <v>1265</v>
      </c>
      <c r="H3564" t="s">
        <v>1265</v>
      </c>
      <c r="I3564" s="8" t="s">
        <v>3564</v>
      </c>
      <c r="J3564" t="s">
        <v>1308</v>
      </c>
      <c r="K3564" t="s">
        <v>404</v>
      </c>
      <c r="L3564" t="str">
        <f t="shared" si="175"/>
        <v>DEBORAH INSKIPT</v>
      </c>
      <c r="M3564" t="s">
        <v>57</v>
      </c>
      <c r="N3564" s="1">
        <v>45748</v>
      </c>
      <c r="O3564" s="1">
        <v>46174</v>
      </c>
      <c r="P3564">
        <f t="shared" si="172"/>
        <v>14</v>
      </c>
      <c r="Q3564" s="1" t="s">
        <v>142</v>
      </c>
      <c r="R3564" s="1" t="s">
        <v>3570</v>
      </c>
      <c r="S3564" s="2">
        <v>69.31</v>
      </c>
      <c r="T3564">
        <v>1</v>
      </c>
      <c r="U3564" t="s">
        <v>58</v>
      </c>
      <c r="V3564" s="4">
        <v>5.2499999999999998E-2</v>
      </c>
      <c r="W3564" t="s">
        <v>142</v>
      </c>
      <c r="X3564" t="s">
        <v>143</v>
      </c>
      <c r="Y3564" s="2">
        <v>3.64</v>
      </c>
      <c r="Z3564" s="2">
        <v>3.64</v>
      </c>
      <c r="AA3564" s="2">
        <v>3.64</v>
      </c>
      <c r="AB3564" s="2">
        <v>0</v>
      </c>
    </row>
    <row r="3565" spans="1:28" x14ac:dyDescent="0.25">
      <c r="A3565">
        <v>2028067361</v>
      </c>
      <c r="B3565" t="s">
        <v>483</v>
      </c>
      <c r="C3565" t="s">
        <v>701</v>
      </c>
      <c r="D3565" s="5" t="str">
        <f t="shared" si="173"/>
        <v>DEBRA DAVIS</v>
      </c>
      <c r="E3565" t="s">
        <v>52</v>
      </c>
      <c r="F3565" t="s">
        <v>1264</v>
      </c>
      <c r="G3565" t="s">
        <v>1265</v>
      </c>
      <c r="H3565" t="s">
        <v>1265</v>
      </c>
      <c r="I3565" s="8" t="s">
        <v>3564</v>
      </c>
      <c r="J3565" t="s">
        <v>1308</v>
      </c>
      <c r="K3565" t="s">
        <v>404</v>
      </c>
      <c r="L3565" t="str">
        <f t="shared" si="175"/>
        <v>DEBORAH INSKIPT</v>
      </c>
      <c r="M3565" t="s">
        <v>57</v>
      </c>
      <c r="N3565" s="1">
        <v>45748</v>
      </c>
      <c r="O3565" s="1">
        <v>46174</v>
      </c>
      <c r="P3565">
        <f t="shared" si="172"/>
        <v>14</v>
      </c>
      <c r="Q3565" s="1" t="s">
        <v>142</v>
      </c>
      <c r="R3565" s="1" t="s">
        <v>3570</v>
      </c>
      <c r="S3565" s="2">
        <v>87.59</v>
      </c>
      <c r="T3565">
        <v>1</v>
      </c>
      <c r="U3565" t="s">
        <v>58</v>
      </c>
      <c r="V3565" s="4">
        <v>5.2499999999999998E-2</v>
      </c>
      <c r="W3565" t="s">
        <v>142</v>
      </c>
      <c r="X3565" t="s">
        <v>143</v>
      </c>
      <c r="Y3565" s="2">
        <v>4.5999999999999996</v>
      </c>
      <c r="Z3565" s="2">
        <v>4.5999999999999996</v>
      </c>
      <c r="AA3565" s="2">
        <v>4.5999999999999996</v>
      </c>
      <c r="AB3565" s="2">
        <v>0</v>
      </c>
    </row>
    <row r="3566" spans="1:28" x14ac:dyDescent="0.25">
      <c r="A3566">
        <v>2027050882</v>
      </c>
      <c r="B3566" t="s">
        <v>3437</v>
      </c>
      <c r="C3566" t="s">
        <v>3438</v>
      </c>
      <c r="D3566" s="5" t="str">
        <f t="shared" si="173"/>
        <v>BONITA SKIDMORE</v>
      </c>
      <c r="E3566" t="s">
        <v>52</v>
      </c>
      <c r="F3566" t="s">
        <v>1264</v>
      </c>
      <c r="G3566" t="s">
        <v>1265</v>
      </c>
      <c r="H3566" t="s">
        <v>1265</v>
      </c>
      <c r="I3566" s="8" t="s">
        <v>3564</v>
      </c>
      <c r="J3566" t="s">
        <v>1308</v>
      </c>
      <c r="K3566" t="s">
        <v>404</v>
      </c>
      <c r="L3566" t="str">
        <f t="shared" si="175"/>
        <v>DEBORAH INSKIPT</v>
      </c>
      <c r="M3566" t="s">
        <v>57</v>
      </c>
      <c r="N3566" s="1">
        <v>45748</v>
      </c>
      <c r="O3566" s="1">
        <v>46174</v>
      </c>
      <c r="P3566">
        <f t="shared" si="172"/>
        <v>14</v>
      </c>
      <c r="Q3566" s="1" t="s">
        <v>142</v>
      </c>
      <c r="R3566" s="1" t="s">
        <v>3570</v>
      </c>
      <c r="S3566" s="2">
        <v>87.59</v>
      </c>
      <c r="T3566">
        <v>1</v>
      </c>
      <c r="U3566" t="s">
        <v>58</v>
      </c>
      <c r="V3566" s="4">
        <v>5.2499999999999998E-2</v>
      </c>
      <c r="W3566" t="s">
        <v>142</v>
      </c>
      <c r="X3566" t="s">
        <v>143</v>
      </c>
      <c r="Y3566" s="2">
        <v>4.5999999999999996</v>
      </c>
      <c r="Z3566" s="2">
        <v>4.5999999999999996</v>
      </c>
      <c r="AA3566" s="2">
        <v>4.5999999999999996</v>
      </c>
      <c r="AB3566" s="2">
        <v>0</v>
      </c>
    </row>
    <row r="3567" spans="1:28" x14ac:dyDescent="0.25">
      <c r="A3567">
        <v>2027642347</v>
      </c>
      <c r="B3567" t="s">
        <v>2291</v>
      </c>
      <c r="C3567" t="s">
        <v>300</v>
      </c>
      <c r="D3567" s="5" t="str">
        <f t="shared" si="173"/>
        <v>JORDAN PERSON</v>
      </c>
      <c r="E3567" t="s">
        <v>239</v>
      </c>
      <c r="F3567" t="s">
        <v>1691</v>
      </c>
      <c r="G3567" t="s">
        <v>1692</v>
      </c>
      <c r="H3567" t="s">
        <v>1692</v>
      </c>
      <c r="I3567" s="8">
        <v>8307933</v>
      </c>
      <c r="J3567" t="s">
        <v>114</v>
      </c>
      <c r="K3567" t="s">
        <v>115</v>
      </c>
      <c r="L3567" t="str">
        <f t="shared" si="175"/>
        <v>GREGORY TEIPEL</v>
      </c>
      <c r="M3567" t="s">
        <v>57</v>
      </c>
      <c r="N3567" s="1">
        <v>45754</v>
      </c>
      <c r="O3567" s="1">
        <v>46180</v>
      </c>
      <c r="P3567">
        <f t="shared" si="172"/>
        <v>14</v>
      </c>
      <c r="Q3567" s="1" t="s">
        <v>142</v>
      </c>
      <c r="R3567" s="1" t="s">
        <v>3570</v>
      </c>
      <c r="S3567" s="2">
        <v>21.53</v>
      </c>
      <c r="T3567">
        <v>1</v>
      </c>
      <c r="U3567" t="s">
        <v>58</v>
      </c>
      <c r="V3567" s="3">
        <v>0.1</v>
      </c>
      <c r="W3567" t="s">
        <v>142</v>
      </c>
      <c r="X3567" t="s">
        <v>143</v>
      </c>
      <c r="Y3567" s="2">
        <v>2.15</v>
      </c>
      <c r="Z3567" s="2">
        <v>2.15</v>
      </c>
      <c r="AA3567" s="2">
        <v>2.15</v>
      </c>
      <c r="AB3567" s="2">
        <v>0</v>
      </c>
    </row>
    <row r="3568" spans="1:28" x14ac:dyDescent="0.25">
      <c r="A3568">
        <v>2028025304</v>
      </c>
      <c r="B3568" t="s">
        <v>2497</v>
      </c>
      <c r="C3568" t="s">
        <v>1648</v>
      </c>
      <c r="D3568" s="5" t="str">
        <f t="shared" si="173"/>
        <v>CRAIG COOK</v>
      </c>
      <c r="E3568" t="s">
        <v>82</v>
      </c>
      <c r="F3568" t="s">
        <v>1264</v>
      </c>
      <c r="G3568" t="s">
        <v>1333</v>
      </c>
      <c r="H3568" t="s">
        <v>1333</v>
      </c>
      <c r="I3568" s="8">
        <v>8814784</v>
      </c>
      <c r="J3568" t="s">
        <v>626</v>
      </c>
      <c r="K3568" t="s">
        <v>334</v>
      </c>
      <c r="L3568" t="str">
        <f t="shared" si="175"/>
        <v>FRANK LISKOVEC</v>
      </c>
      <c r="M3568" t="s">
        <v>57</v>
      </c>
      <c r="N3568" s="1">
        <v>45748</v>
      </c>
      <c r="O3568" s="1">
        <v>46174</v>
      </c>
      <c r="P3568">
        <f t="shared" si="172"/>
        <v>14</v>
      </c>
      <c r="Q3568" s="1" t="s">
        <v>142</v>
      </c>
      <c r="R3568" s="1" t="s">
        <v>3570</v>
      </c>
      <c r="S3568" s="2">
        <v>104.53</v>
      </c>
      <c r="T3568">
        <v>1</v>
      </c>
      <c r="U3568" t="s">
        <v>58</v>
      </c>
      <c r="V3568" s="3">
        <v>0.08</v>
      </c>
      <c r="W3568" t="s">
        <v>142</v>
      </c>
      <c r="X3568" t="s">
        <v>143</v>
      </c>
      <c r="Y3568" s="2">
        <v>8.36</v>
      </c>
      <c r="Z3568" s="2">
        <v>8.36</v>
      </c>
      <c r="AA3568" s="2">
        <v>8.36</v>
      </c>
      <c r="AB3568" s="2">
        <v>0</v>
      </c>
    </row>
    <row r="3569" spans="1:28" x14ac:dyDescent="0.25">
      <c r="A3569">
        <v>2028025305</v>
      </c>
      <c r="B3569" t="s">
        <v>2497</v>
      </c>
      <c r="C3569" t="s">
        <v>1648</v>
      </c>
      <c r="D3569" s="5" t="str">
        <f t="shared" si="173"/>
        <v>CRAIG COOK</v>
      </c>
      <c r="E3569" t="s">
        <v>82</v>
      </c>
      <c r="F3569" t="s">
        <v>1264</v>
      </c>
      <c r="G3569" t="s">
        <v>1334</v>
      </c>
      <c r="H3569" t="s">
        <v>1333</v>
      </c>
      <c r="I3569" s="8">
        <v>8814784</v>
      </c>
      <c r="J3569" t="s">
        <v>626</v>
      </c>
      <c r="K3569" t="s">
        <v>334</v>
      </c>
      <c r="L3569" t="str">
        <f t="shared" si="175"/>
        <v>FRANK LISKOVEC</v>
      </c>
      <c r="M3569" t="s">
        <v>57</v>
      </c>
      <c r="N3569" s="1">
        <v>45748</v>
      </c>
      <c r="O3569" s="1">
        <v>46174</v>
      </c>
      <c r="P3569">
        <f t="shared" si="172"/>
        <v>14</v>
      </c>
      <c r="Q3569" s="1" t="s">
        <v>142</v>
      </c>
      <c r="R3569" s="1" t="s">
        <v>3570</v>
      </c>
      <c r="S3569" s="2">
        <v>14.95</v>
      </c>
      <c r="T3569">
        <v>1</v>
      </c>
      <c r="U3569" t="s">
        <v>58</v>
      </c>
      <c r="V3569" s="3">
        <v>0.08</v>
      </c>
      <c r="W3569" t="s">
        <v>142</v>
      </c>
      <c r="X3569" t="s">
        <v>143</v>
      </c>
      <c r="Y3569" s="2">
        <v>1.2</v>
      </c>
      <c r="Z3569" s="2">
        <v>1.2</v>
      </c>
      <c r="AA3569" s="2">
        <v>1.2</v>
      </c>
      <c r="AB3569" s="2">
        <v>0</v>
      </c>
    </row>
    <row r="3570" spans="1:28" x14ac:dyDescent="0.25">
      <c r="A3570">
        <v>2028281048</v>
      </c>
      <c r="B3570" t="s">
        <v>2149</v>
      </c>
      <c r="C3570" t="s">
        <v>1143</v>
      </c>
      <c r="D3570" s="5" t="str">
        <f t="shared" si="173"/>
        <v>NICOLE BOERSMA</v>
      </c>
      <c r="E3570" t="s">
        <v>82</v>
      </c>
      <c r="F3570" t="s">
        <v>734</v>
      </c>
      <c r="G3570" t="s">
        <v>735</v>
      </c>
      <c r="H3570" t="s">
        <v>735</v>
      </c>
      <c r="I3570" s="8" t="s">
        <v>3510</v>
      </c>
      <c r="J3570" t="s">
        <v>770</v>
      </c>
      <c r="K3570" t="s">
        <v>771</v>
      </c>
      <c r="L3570" t="str">
        <f t="shared" si="175"/>
        <v>BARRY BRENNER</v>
      </c>
      <c r="M3570" t="s">
        <v>57</v>
      </c>
      <c r="N3570" s="1">
        <v>45755</v>
      </c>
      <c r="O3570" s="1">
        <v>46181</v>
      </c>
      <c r="P3570">
        <f t="shared" si="172"/>
        <v>14</v>
      </c>
      <c r="Q3570" s="1" t="s">
        <v>142</v>
      </c>
      <c r="R3570" s="1" t="s">
        <v>3570</v>
      </c>
      <c r="S3570" s="2">
        <v>24.65</v>
      </c>
      <c r="T3570">
        <v>1</v>
      </c>
      <c r="U3570" t="s">
        <v>58</v>
      </c>
      <c r="V3570" s="3">
        <v>0.15</v>
      </c>
      <c r="W3570" t="s">
        <v>142</v>
      </c>
      <c r="X3570" t="s">
        <v>143</v>
      </c>
      <c r="Y3570" s="2">
        <v>3.7</v>
      </c>
      <c r="Z3570" s="2">
        <v>3.7</v>
      </c>
      <c r="AA3570" s="2">
        <v>3.7</v>
      </c>
      <c r="AB3570" s="2">
        <v>0</v>
      </c>
    </row>
    <row r="3571" spans="1:28" x14ac:dyDescent="0.25">
      <c r="A3571">
        <v>2028073917</v>
      </c>
      <c r="B3571" t="s">
        <v>2305</v>
      </c>
      <c r="C3571" t="s">
        <v>1673</v>
      </c>
      <c r="D3571" s="5" t="str">
        <f t="shared" si="173"/>
        <v>SHERYL CASILHAS</v>
      </c>
      <c r="E3571" t="s">
        <v>110</v>
      </c>
      <c r="F3571" t="s">
        <v>734</v>
      </c>
      <c r="G3571" t="s">
        <v>735</v>
      </c>
      <c r="H3571" t="s">
        <v>735</v>
      </c>
      <c r="I3571" s="8">
        <v>21435997</v>
      </c>
      <c r="J3571" t="s">
        <v>911</v>
      </c>
      <c r="K3571" t="s">
        <v>912</v>
      </c>
      <c r="L3571" t="str">
        <f t="shared" si="175"/>
        <v>Christopher Brousseau</v>
      </c>
      <c r="M3571" t="s">
        <v>57</v>
      </c>
      <c r="N3571" s="1">
        <v>45754</v>
      </c>
      <c r="O3571" s="1">
        <v>46180</v>
      </c>
      <c r="P3571">
        <f t="shared" si="172"/>
        <v>14</v>
      </c>
      <c r="Q3571" s="1" t="s">
        <v>142</v>
      </c>
      <c r="R3571" s="1" t="s">
        <v>3570</v>
      </c>
      <c r="S3571" s="2">
        <v>129.22</v>
      </c>
      <c r="T3571">
        <v>1</v>
      </c>
      <c r="U3571" t="s">
        <v>58</v>
      </c>
      <c r="V3571" s="3">
        <v>0.15</v>
      </c>
      <c r="W3571" t="s">
        <v>142</v>
      </c>
      <c r="X3571" t="s">
        <v>143</v>
      </c>
      <c r="Y3571" s="2">
        <v>19.38</v>
      </c>
      <c r="Z3571" s="2">
        <v>19.38</v>
      </c>
      <c r="AA3571" s="2">
        <v>19.38</v>
      </c>
      <c r="AB3571" s="2">
        <v>0</v>
      </c>
    </row>
    <row r="3572" spans="1:28" x14ac:dyDescent="0.25">
      <c r="A3572">
        <v>2028143929</v>
      </c>
      <c r="B3572" t="s">
        <v>2308</v>
      </c>
      <c r="C3572" t="s">
        <v>2309</v>
      </c>
      <c r="D3572" s="5" t="str">
        <f t="shared" si="173"/>
        <v>IFEANYICHUKWU METUIWE</v>
      </c>
      <c r="E3572" t="s">
        <v>110</v>
      </c>
      <c r="F3572" t="s">
        <v>734</v>
      </c>
      <c r="G3572" t="s">
        <v>735</v>
      </c>
      <c r="H3572" t="s">
        <v>735</v>
      </c>
      <c r="I3572" s="8">
        <v>21435997</v>
      </c>
      <c r="J3572" t="s">
        <v>911</v>
      </c>
      <c r="K3572" t="s">
        <v>912</v>
      </c>
      <c r="L3572" t="str">
        <f t="shared" si="175"/>
        <v>Christopher Brousseau</v>
      </c>
      <c r="M3572" t="s">
        <v>57</v>
      </c>
      <c r="N3572" s="1">
        <v>45754</v>
      </c>
      <c r="O3572" s="1">
        <v>46180</v>
      </c>
      <c r="P3572">
        <f t="shared" si="172"/>
        <v>14</v>
      </c>
      <c r="Q3572" s="1" t="s">
        <v>142</v>
      </c>
      <c r="R3572" s="1" t="s">
        <v>3570</v>
      </c>
      <c r="S3572" s="2">
        <v>48.76</v>
      </c>
      <c r="T3572">
        <v>1</v>
      </c>
      <c r="U3572" t="s">
        <v>58</v>
      </c>
      <c r="V3572" s="3">
        <v>0.15</v>
      </c>
      <c r="W3572" t="s">
        <v>142</v>
      </c>
      <c r="X3572" t="s">
        <v>143</v>
      </c>
      <c r="Y3572" s="2">
        <v>7.31</v>
      </c>
      <c r="Z3572" s="2">
        <v>7.31</v>
      </c>
      <c r="AA3572" s="2">
        <v>7.31</v>
      </c>
      <c r="AB3572" s="2">
        <v>0</v>
      </c>
    </row>
    <row r="3573" spans="1:28" x14ac:dyDescent="0.25">
      <c r="A3573">
        <v>2028003033</v>
      </c>
      <c r="B3573" t="s">
        <v>2300</v>
      </c>
      <c r="C3573" t="s">
        <v>342</v>
      </c>
      <c r="D3573" s="5" t="str">
        <f t="shared" si="173"/>
        <v>ELIZABETH ZANE</v>
      </c>
      <c r="E3573" t="s">
        <v>82</v>
      </c>
      <c r="F3573" t="s">
        <v>734</v>
      </c>
      <c r="G3573" t="s">
        <v>735</v>
      </c>
      <c r="H3573" t="s">
        <v>735</v>
      </c>
      <c r="I3573" s="8">
        <v>8814784</v>
      </c>
      <c r="J3573" t="s">
        <v>626</v>
      </c>
      <c r="K3573" t="s">
        <v>334</v>
      </c>
      <c r="L3573" t="str">
        <f t="shared" si="175"/>
        <v>FRANK LISKOVEC</v>
      </c>
      <c r="M3573" t="s">
        <v>57</v>
      </c>
      <c r="N3573" s="1">
        <v>45748</v>
      </c>
      <c r="O3573" s="1">
        <v>46174</v>
      </c>
      <c r="P3573">
        <f t="shared" si="172"/>
        <v>14</v>
      </c>
      <c r="Q3573" s="1" t="s">
        <v>142</v>
      </c>
      <c r="R3573" s="1" t="s">
        <v>3570</v>
      </c>
      <c r="S3573" s="2">
        <v>66.36</v>
      </c>
      <c r="T3573">
        <v>1</v>
      </c>
      <c r="U3573" t="s">
        <v>58</v>
      </c>
      <c r="V3573" s="3">
        <v>0.15</v>
      </c>
      <c r="W3573" t="s">
        <v>142</v>
      </c>
      <c r="X3573" t="s">
        <v>143</v>
      </c>
      <c r="Y3573" s="2">
        <v>9.9499999999999993</v>
      </c>
      <c r="Z3573" s="2">
        <v>9.9499999999999993</v>
      </c>
      <c r="AA3573" s="2">
        <v>9.9499999999999993</v>
      </c>
      <c r="AB3573" s="2">
        <v>0</v>
      </c>
    </row>
    <row r="3574" spans="1:28" x14ac:dyDescent="0.25">
      <c r="A3574">
        <v>2028022905</v>
      </c>
      <c r="B3574" t="s">
        <v>663</v>
      </c>
      <c r="C3574" t="s">
        <v>2301</v>
      </c>
      <c r="D3574" s="5" t="str">
        <f t="shared" si="173"/>
        <v>RAFAEL RODRIGUEZ</v>
      </c>
      <c r="E3574" t="s">
        <v>82</v>
      </c>
      <c r="F3574" t="s">
        <v>734</v>
      </c>
      <c r="G3574" t="s">
        <v>735</v>
      </c>
      <c r="H3574" t="s">
        <v>735</v>
      </c>
      <c r="I3574" s="8">
        <v>9213293</v>
      </c>
      <c r="J3574" t="s">
        <v>760</v>
      </c>
      <c r="K3574" t="s">
        <v>170</v>
      </c>
      <c r="L3574" t="str">
        <f t="shared" si="175"/>
        <v>GARY PORTUGAL</v>
      </c>
      <c r="M3574" t="s">
        <v>57</v>
      </c>
      <c r="N3574" s="1">
        <v>45748</v>
      </c>
      <c r="O3574" s="1">
        <v>46174</v>
      </c>
      <c r="P3574">
        <f t="shared" si="172"/>
        <v>14</v>
      </c>
      <c r="Q3574" s="1" t="s">
        <v>142</v>
      </c>
      <c r="R3574" s="1" t="s">
        <v>3570</v>
      </c>
      <c r="S3574" s="2">
        <v>100.21</v>
      </c>
      <c r="T3574">
        <v>1</v>
      </c>
      <c r="U3574" t="s">
        <v>58</v>
      </c>
      <c r="V3574" s="3">
        <v>0.15</v>
      </c>
      <c r="W3574" t="s">
        <v>142</v>
      </c>
      <c r="X3574" t="s">
        <v>143</v>
      </c>
      <c r="Y3574" s="2">
        <v>15.03</v>
      </c>
      <c r="Z3574" s="2">
        <v>15.03</v>
      </c>
      <c r="AA3574" s="2">
        <v>15.03</v>
      </c>
      <c r="AB3574" s="2">
        <v>0</v>
      </c>
    </row>
    <row r="3575" spans="1:28" x14ac:dyDescent="0.25">
      <c r="A3575">
        <v>2027859847</v>
      </c>
      <c r="B3575" t="s">
        <v>2294</v>
      </c>
      <c r="C3575" t="s">
        <v>383</v>
      </c>
      <c r="D3575" s="5" t="str">
        <f t="shared" si="173"/>
        <v>DONALD BARTRAM</v>
      </c>
      <c r="E3575" t="s">
        <v>191</v>
      </c>
      <c r="F3575" t="s">
        <v>734</v>
      </c>
      <c r="G3575" t="s">
        <v>735</v>
      </c>
      <c r="H3575" t="s">
        <v>735</v>
      </c>
      <c r="I3575" s="8">
        <v>8307933</v>
      </c>
      <c r="J3575" t="s">
        <v>114</v>
      </c>
      <c r="K3575" t="s">
        <v>115</v>
      </c>
      <c r="L3575" t="str">
        <f t="shared" si="175"/>
        <v>GREGORY TEIPEL</v>
      </c>
      <c r="M3575" t="s">
        <v>57</v>
      </c>
      <c r="N3575" s="1">
        <v>45754</v>
      </c>
      <c r="O3575" s="1">
        <v>46180</v>
      </c>
      <c r="P3575">
        <f t="shared" si="172"/>
        <v>14</v>
      </c>
      <c r="Q3575" s="1" t="s">
        <v>142</v>
      </c>
      <c r="R3575" s="1" t="s">
        <v>3570</v>
      </c>
      <c r="S3575" s="2">
        <v>51</v>
      </c>
      <c r="T3575">
        <v>1</v>
      </c>
      <c r="U3575" t="s">
        <v>58</v>
      </c>
      <c r="V3575" s="3">
        <v>0.15</v>
      </c>
      <c r="W3575" t="s">
        <v>142</v>
      </c>
      <c r="X3575" t="s">
        <v>143</v>
      </c>
      <c r="Y3575" s="2">
        <v>7.65</v>
      </c>
      <c r="Z3575" s="2">
        <v>7.65</v>
      </c>
      <c r="AA3575" s="2">
        <v>7.65</v>
      </c>
      <c r="AB3575" s="2">
        <v>0</v>
      </c>
    </row>
    <row r="3576" spans="1:28" x14ac:dyDescent="0.25">
      <c r="A3576">
        <v>2027863480</v>
      </c>
      <c r="B3576" t="s">
        <v>2294</v>
      </c>
      <c r="C3576" t="s">
        <v>2295</v>
      </c>
      <c r="D3576" s="5" t="str">
        <f t="shared" si="173"/>
        <v>BRIDGER BARTRAM</v>
      </c>
      <c r="E3576" t="s">
        <v>191</v>
      </c>
      <c r="F3576" t="s">
        <v>734</v>
      </c>
      <c r="G3576" t="s">
        <v>735</v>
      </c>
      <c r="H3576" t="s">
        <v>735</v>
      </c>
      <c r="I3576" s="8">
        <v>8307933</v>
      </c>
      <c r="J3576" t="s">
        <v>114</v>
      </c>
      <c r="K3576" t="s">
        <v>115</v>
      </c>
      <c r="L3576" t="str">
        <f t="shared" si="175"/>
        <v>GREGORY TEIPEL</v>
      </c>
      <c r="M3576" t="s">
        <v>57</v>
      </c>
      <c r="N3576" s="1">
        <v>45754</v>
      </c>
      <c r="O3576" s="1">
        <v>46180</v>
      </c>
      <c r="P3576">
        <f t="shared" si="172"/>
        <v>14</v>
      </c>
      <c r="Q3576" s="1" t="s">
        <v>142</v>
      </c>
      <c r="R3576" s="1" t="s">
        <v>3570</v>
      </c>
      <c r="S3576" s="2">
        <v>34</v>
      </c>
      <c r="T3576">
        <v>1</v>
      </c>
      <c r="U3576" t="s">
        <v>58</v>
      </c>
      <c r="V3576" s="3">
        <v>0.15</v>
      </c>
      <c r="W3576" t="s">
        <v>142</v>
      </c>
      <c r="X3576" t="s">
        <v>143</v>
      </c>
      <c r="Y3576" s="2">
        <v>5.0999999999999996</v>
      </c>
      <c r="Z3576" s="2">
        <v>5.0999999999999996</v>
      </c>
      <c r="AA3576" s="2">
        <v>5.0999999999999996</v>
      </c>
      <c r="AB3576" s="2">
        <v>0</v>
      </c>
    </row>
    <row r="3577" spans="1:28" x14ac:dyDescent="0.25">
      <c r="A3577">
        <v>2027887272</v>
      </c>
      <c r="B3577" t="s">
        <v>2298</v>
      </c>
      <c r="C3577" t="s">
        <v>91</v>
      </c>
      <c r="D3577" s="5" t="str">
        <f t="shared" si="173"/>
        <v>RYAN OBERG</v>
      </c>
      <c r="E3577" t="s">
        <v>191</v>
      </c>
      <c r="F3577" t="s">
        <v>734</v>
      </c>
      <c r="G3577" t="s">
        <v>735</v>
      </c>
      <c r="H3577" t="s">
        <v>735</v>
      </c>
      <c r="I3577" s="8">
        <v>8307933</v>
      </c>
      <c r="J3577" t="s">
        <v>114</v>
      </c>
      <c r="K3577" t="s">
        <v>115</v>
      </c>
      <c r="L3577" t="str">
        <f t="shared" si="175"/>
        <v>GREGORY TEIPEL</v>
      </c>
      <c r="M3577" t="s">
        <v>57</v>
      </c>
      <c r="N3577" s="1">
        <v>45754</v>
      </c>
      <c r="O3577" s="1">
        <v>46180</v>
      </c>
      <c r="P3577">
        <f t="shared" si="172"/>
        <v>14</v>
      </c>
      <c r="Q3577" s="1" t="s">
        <v>142</v>
      </c>
      <c r="R3577" s="1" t="s">
        <v>3570</v>
      </c>
      <c r="S3577" s="2">
        <v>34</v>
      </c>
      <c r="T3577">
        <v>1</v>
      </c>
      <c r="U3577" t="s">
        <v>58</v>
      </c>
      <c r="V3577" s="3">
        <v>0.15</v>
      </c>
      <c r="W3577" t="s">
        <v>142</v>
      </c>
      <c r="X3577" t="s">
        <v>143</v>
      </c>
      <c r="Y3577" s="2">
        <v>5.0999999999999996</v>
      </c>
      <c r="Z3577" s="2">
        <v>5.0999999999999996</v>
      </c>
      <c r="AA3577" s="2">
        <v>5.0999999999999996</v>
      </c>
      <c r="AB3577" s="2">
        <v>0</v>
      </c>
    </row>
    <row r="3578" spans="1:28" x14ac:dyDescent="0.25">
      <c r="A3578">
        <v>2028108469</v>
      </c>
      <c r="B3578" t="s">
        <v>2306</v>
      </c>
      <c r="C3578" t="s">
        <v>2307</v>
      </c>
      <c r="D3578" s="5" t="str">
        <f t="shared" si="173"/>
        <v>CORY BLAIR</v>
      </c>
      <c r="E3578" t="s">
        <v>82</v>
      </c>
      <c r="F3578" t="s">
        <v>734</v>
      </c>
      <c r="G3578" t="s">
        <v>735</v>
      </c>
      <c r="H3578" t="s">
        <v>735</v>
      </c>
      <c r="I3578" s="8">
        <v>8307933</v>
      </c>
      <c r="J3578" t="s">
        <v>114</v>
      </c>
      <c r="K3578" t="s">
        <v>115</v>
      </c>
      <c r="L3578" t="str">
        <f t="shared" si="175"/>
        <v>GREGORY TEIPEL</v>
      </c>
      <c r="M3578" t="s">
        <v>57</v>
      </c>
      <c r="N3578" s="1">
        <v>45754</v>
      </c>
      <c r="O3578" s="1">
        <v>46180</v>
      </c>
      <c r="P3578">
        <f t="shared" si="172"/>
        <v>14</v>
      </c>
      <c r="Q3578" s="1" t="s">
        <v>142</v>
      </c>
      <c r="R3578" s="1" t="s">
        <v>3570</v>
      </c>
      <c r="S3578" s="2">
        <v>198.36</v>
      </c>
      <c r="T3578">
        <v>1</v>
      </c>
      <c r="U3578" t="s">
        <v>58</v>
      </c>
      <c r="V3578" s="3">
        <v>0.15</v>
      </c>
      <c r="W3578" t="s">
        <v>142</v>
      </c>
      <c r="X3578" t="s">
        <v>143</v>
      </c>
      <c r="Y3578" s="2">
        <v>29.75</v>
      </c>
      <c r="Z3578" s="2">
        <v>29.75</v>
      </c>
      <c r="AA3578" s="2">
        <v>29.75</v>
      </c>
      <c r="AB3578" s="2">
        <v>0</v>
      </c>
    </row>
    <row r="3579" spans="1:28" x14ac:dyDescent="0.25">
      <c r="A3579">
        <v>2027936971</v>
      </c>
      <c r="B3579" t="s">
        <v>2299</v>
      </c>
      <c r="C3579" t="s">
        <v>189</v>
      </c>
      <c r="D3579" s="5" t="str">
        <f t="shared" si="173"/>
        <v>BECKY SKIPWORTH</v>
      </c>
      <c r="E3579" t="s">
        <v>122</v>
      </c>
      <c r="F3579" t="s">
        <v>734</v>
      </c>
      <c r="G3579" t="s">
        <v>735</v>
      </c>
      <c r="H3579" t="s">
        <v>735</v>
      </c>
      <c r="I3579" s="8">
        <v>16865615</v>
      </c>
      <c r="J3579" t="s">
        <v>124</v>
      </c>
      <c r="K3579" t="s">
        <v>125</v>
      </c>
      <c r="L3579" t="str">
        <f t="shared" si="175"/>
        <v>Heather Geske</v>
      </c>
      <c r="M3579" t="s">
        <v>57</v>
      </c>
      <c r="N3579" s="1">
        <v>45748</v>
      </c>
      <c r="O3579" s="1">
        <v>46174</v>
      </c>
      <c r="P3579">
        <f t="shared" si="172"/>
        <v>14</v>
      </c>
      <c r="Q3579" s="1" t="s">
        <v>142</v>
      </c>
      <c r="R3579" s="1" t="s">
        <v>3570</v>
      </c>
      <c r="S3579" s="2">
        <v>27.38</v>
      </c>
      <c r="T3579">
        <v>1</v>
      </c>
      <c r="U3579" t="s">
        <v>58</v>
      </c>
      <c r="V3579" s="3">
        <v>0.15</v>
      </c>
      <c r="W3579" t="s">
        <v>142</v>
      </c>
      <c r="X3579" t="s">
        <v>143</v>
      </c>
      <c r="Y3579" s="2">
        <v>4.1100000000000003</v>
      </c>
      <c r="Z3579" s="2">
        <v>4.1100000000000003</v>
      </c>
      <c r="AA3579" s="2">
        <v>4.1100000000000003</v>
      </c>
      <c r="AB3579" s="2">
        <v>0</v>
      </c>
    </row>
    <row r="3580" spans="1:28" x14ac:dyDescent="0.25">
      <c r="A3580">
        <v>2027546576</v>
      </c>
      <c r="B3580" t="s">
        <v>1510</v>
      </c>
      <c r="C3580" t="s">
        <v>241</v>
      </c>
      <c r="D3580" s="5" t="str">
        <f t="shared" si="173"/>
        <v>LISA RAWDING</v>
      </c>
      <c r="E3580" t="s">
        <v>213</v>
      </c>
      <c r="F3580" t="s">
        <v>734</v>
      </c>
      <c r="G3580" t="s">
        <v>735</v>
      </c>
      <c r="H3580" t="s">
        <v>735</v>
      </c>
      <c r="I3580" s="8">
        <v>8977234</v>
      </c>
      <c r="J3580" t="s">
        <v>90</v>
      </c>
      <c r="K3580" t="s">
        <v>91</v>
      </c>
      <c r="L3580" t="str">
        <f t="shared" si="175"/>
        <v>RYAN CALTAGIRONE</v>
      </c>
      <c r="M3580" t="s">
        <v>57</v>
      </c>
      <c r="N3580" s="1">
        <v>45748</v>
      </c>
      <c r="O3580" s="1">
        <v>46174</v>
      </c>
      <c r="P3580">
        <f t="shared" si="172"/>
        <v>14</v>
      </c>
      <c r="Q3580" s="1" t="s">
        <v>142</v>
      </c>
      <c r="R3580" s="1" t="s">
        <v>3570</v>
      </c>
      <c r="S3580" s="2">
        <v>10.75</v>
      </c>
      <c r="T3580">
        <v>1</v>
      </c>
      <c r="U3580" t="s">
        <v>58</v>
      </c>
      <c r="V3580" s="3">
        <v>0.15</v>
      </c>
      <c r="W3580" t="s">
        <v>142</v>
      </c>
      <c r="X3580" t="s">
        <v>143</v>
      </c>
      <c r="Y3580" s="2">
        <v>1.61</v>
      </c>
      <c r="Z3580" s="2">
        <v>1.61</v>
      </c>
      <c r="AA3580" s="2">
        <v>1.61</v>
      </c>
      <c r="AB3580" s="2">
        <v>0</v>
      </c>
    </row>
    <row r="3581" spans="1:28" x14ac:dyDescent="0.25">
      <c r="A3581">
        <v>2027735221</v>
      </c>
      <c r="B3581" t="s">
        <v>2292</v>
      </c>
      <c r="C3581" t="s">
        <v>2293</v>
      </c>
      <c r="D3581" s="5" t="str">
        <f t="shared" si="173"/>
        <v>YUVAL ADOUT</v>
      </c>
      <c r="E3581" t="s">
        <v>82</v>
      </c>
      <c r="F3581" t="s">
        <v>734</v>
      </c>
      <c r="G3581" t="s">
        <v>735</v>
      </c>
      <c r="H3581" t="s">
        <v>735</v>
      </c>
      <c r="I3581" s="8">
        <v>19481808</v>
      </c>
      <c r="J3581" t="s">
        <v>1728</v>
      </c>
      <c r="K3581" t="s">
        <v>194</v>
      </c>
      <c r="L3581" t="str">
        <f t="shared" si="175"/>
        <v>STEVEN WERNER</v>
      </c>
      <c r="M3581" t="s">
        <v>57</v>
      </c>
      <c r="N3581" s="1">
        <v>45748</v>
      </c>
      <c r="O3581" s="1">
        <v>46174</v>
      </c>
      <c r="P3581">
        <f t="shared" si="172"/>
        <v>14</v>
      </c>
      <c r="Q3581" s="1" t="s">
        <v>142</v>
      </c>
      <c r="R3581" s="1" t="s">
        <v>3570</v>
      </c>
      <c r="S3581" s="2">
        <v>54.22</v>
      </c>
      <c r="T3581">
        <v>1</v>
      </c>
      <c r="U3581" t="s">
        <v>58</v>
      </c>
      <c r="V3581" s="3">
        <v>0.15</v>
      </c>
      <c r="W3581" t="s">
        <v>142</v>
      </c>
      <c r="X3581" t="s">
        <v>143</v>
      </c>
      <c r="Y3581" s="2">
        <v>8.1300000000000008</v>
      </c>
      <c r="Z3581" s="2">
        <v>8.1300000000000008</v>
      </c>
      <c r="AA3581" s="2">
        <v>8.1300000000000008</v>
      </c>
      <c r="AB3581" s="2">
        <v>0</v>
      </c>
    </row>
    <row r="3582" spans="1:28" x14ac:dyDescent="0.25">
      <c r="A3582">
        <v>2028281047</v>
      </c>
      <c r="B3582" t="s">
        <v>2149</v>
      </c>
      <c r="C3582" t="s">
        <v>1143</v>
      </c>
      <c r="D3582" s="5" t="str">
        <f t="shared" si="173"/>
        <v>NICOLE BOERSMA</v>
      </c>
      <c r="E3582" t="s">
        <v>82</v>
      </c>
      <c r="F3582" t="s">
        <v>1796</v>
      </c>
      <c r="G3582" t="s">
        <v>1797</v>
      </c>
      <c r="H3582" t="s">
        <v>1797</v>
      </c>
      <c r="I3582" s="8" t="s">
        <v>3510</v>
      </c>
      <c r="J3582" t="s">
        <v>770</v>
      </c>
      <c r="K3582" t="s">
        <v>771</v>
      </c>
      <c r="L3582" t="str">
        <f t="shared" si="175"/>
        <v>BARRY BRENNER</v>
      </c>
      <c r="M3582" t="s">
        <v>57</v>
      </c>
      <c r="N3582" s="1">
        <v>45755</v>
      </c>
      <c r="O3582" s="1">
        <v>46181</v>
      </c>
      <c r="P3582">
        <f t="shared" si="172"/>
        <v>14</v>
      </c>
      <c r="Q3582" s="1" t="s">
        <v>142</v>
      </c>
      <c r="R3582" s="1" t="s">
        <v>3570</v>
      </c>
      <c r="S3582" s="2">
        <v>59.51</v>
      </c>
      <c r="T3582">
        <v>1</v>
      </c>
      <c r="U3582" t="s">
        <v>58</v>
      </c>
      <c r="V3582" s="3">
        <v>0.06</v>
      </c>
      <c r="W3582" t="s">
        <v>142</v>
      </c>
      <c r="X3582" t="s">
        <v>143</v>
      </c>
      <c r="Y3582" s="2">
        <v>3.57</v>
      </c>
      <c r="Z3582" s="2">
        <v>3.57</v>
      </c>
      <c r="AA3582" s="2">
        <v>3.57</v>
      </c>
      <c r="AB3582" s="2">
        <v>0</v>
      </c>
    </row>
    <row r="3583" spans="1:28" x14ac:dyDescent="0.25">
      <c r="A3583">
        <v>2028020256</v>
      </c>
      <c r="B3583" t="s">
        <v>2142</v>
      </c>
      <c r="C3583" t="s">
        <v>404</v>
      </c>
      <c r="D3583" s="5" t="str">
        <f t="shared" si="173"/>
        <v>DEBORAH OAKMAN</v>
      </c>
      <c r="E3583" t="s">
        <v>52</v>
      </c>
      <c r="F3583" t="s">
        <v>1796</v>
      </c>
      <c r="G3583" t="s">
        <v>1797</v>
      </c>
      <c r="H3583" t="s">
        <v>1797</v>
      </c>
      <c r="I3583" s="8" t="s">
        <v>3564</v>
      </c>
      <c r="J3583" t="s">
        <v>1308</v>
      </c>
      <c r="K3583" t="s">
        <v>404</v>
      </c>
      <c r="L3583" t="str">
        <f t="shared" si="175"/>
        <v>DEBORAH INSKIPT</v>
      </c>
      <c r="M3583" t="s">
        <v>57</v>
      </c>
      <c r="N3583" s="1">
        <v>45748</v>
      </c>
      <c r="O3583" s="1">
        <v>46174</v>
      </c>
      <c r="P3583">
        <f t="shared" si="172"/>
        <v>14</v>
      </c>
      <c r="Q3583" s="1" t="s">
        <v>142</v>
      </c>
      <c r="R3583" s="1" t="s">
        <v>3570</v>
      </c>
      <c r="S3583" s="2">
        <v>39.979999999999997</v>
      </c>
      <c r="T3583">
        <v>1</v>
      </c>
      <c r="U3583" t="s">
        <v>58</v>
      </c>
      <c r="V3583" s="3">
        <v>0.06</v>
      </c>
      <c r="W3583" t="s">
        <v>142</v>
      </c>
      <c r="X3583" t="s">
        <v>143</v>
      </c>
      <c r="Y3583" s="2">
        <v>2.4</v>
      </c>
      <c r="Z3583" s="2">
        <v>2.4</v>
      </c>
      <c r="AA3583" s="2">
        <v>2.4</v>
      </c>
      <c r="AB3583" s="2">
        <v>0</v>
      </c>
    </row>
    <row r="3584" spans="1:28" x14ac:dyDescent="0.25">
      <c r="A3584">
        <v>2028037551</v>
      </c>
      <c r="B3584" t="s">
        <v>2143</v>
      </c>
      <c r="C3584" t="s">
        <v>666</v>
      </c>
      <c r="D3584" s="5" t="str">
        <f t="shared" si="173"/>
        <v>JACKSON KRAMER</v>
      </c>
      <c r="E3584" t="s">
        <v>82</v>
      </c>
      <c r="F3584" t="s">
        <v>1796</v>
      </c>
      <c r="G3584" t="s">
        <v>1797</v>
      </c>
      <c r="H3584" t="s">
        <v>1797</v>
      </c>
      <c r="I3584" s="8" t="s">
        <v>3556</v>
      </c>
      <c r="J3584" t="s">
        <v>164</v>
      </c>
      <c r="K3584" t="s">
        <v>165</v>
      </c>
      <c r="L3584" t="str">
        <f t="shared" si="175"/>
        <v>Jake Shulman</v>
      </c>
      <c r="M3584" t="s">
        <v>57</v>
      </c>
      <c r="N3584" s="1">
        <v>45748</v>
      </c>
      <c r="O3584" s="1">
        <v>46174</v>
      </c>
      <c r="P3584">
        <f t="shared" si="172"/>
        <v>14</v>
      </c>
      <c r="Q3584" s="1" t="s">
        <v>142</v>
      </c>
      <c r="R3584" s="1" t="s">
        <v>3570</v>
      </c>
      <c r="S3584" s="2">
        <v>22.52</v>
      </c>
      <c r="T3584">
        <v>1</v>
      </c>
      <c r="U3584" t="s">
        <v>58</v>
      </c>
      <c r="V3584" s="3">
        <v>0.06</v>
      </c>
      <c r="W3584" t="s">
        <v>142</v>
      </c>
      <c r="X3584" t="s">
        <v>143</v>
      </c>
      <c r="Y3584" s="2">
        <v>1.35</v>
      </c>
      <c r="Z3584" s="2">
        <v>1.35</v>
      </c>
      <c r="AA3584" s="2">
        <v>1.35</v>
      </c>
      <c r="AB3584" s="2">
        <v>0</v>
      </c>
    </row>
    <row r="3585" spans="1:28" x14ac:dyDescent="0.25">
      <c r="A3585">
        <v>2028028176</v>
      </c>
      <c r="B3585" t="s">
        <v>1580</v>
      </c>
      <c r="C3585" t="s">
        <v>1581</v>
      </c>
      <c r="D3585" s="5" t="str">
        <f t="shared" si="173"/>
        <v>DION GAMBAL</v>
      </c>
      <c r="E3585" t="s">
        <v>52</v>
      </c>
      <c r="F3585" t="s">
        <v>1796</v>
      </c>
      <c r="G3585" t="s">
        <v>1797</v>
      </c>
      <c r="H3585" t="s">
        <v>1797</v>
      </c>
      <c r="I3585" s="8">
        <v>5442438</v>
      </c>
      <c r="J3585" t="s">
        <v>178</v>
      </c>
      <c r="K3585" t="s">
        <v>179</v>
      </c>
      <c r="L3585" t="str">
        <f t="shared" si="175"/>
        <v>Ronald Max</v>
      </c>
      <c r="M3585" t="s">
        <v>57</v>
      </c>
      <c r="N3585" s="1">
        <v>45748</v>
      </c>
      <c r="O3585" s="1">
        <v>46174</v>
      </c>
      <c r="P3585">
        <f t="shared" si="172"/>
        <v>14</v>
      </c>
      <c r="Q3585" s="1" t="s">
        <v>142</v>
      </c>
      <c r="R3585" s="1" t="s">
        <v>3570</v>
      </c>
      <c r="S3585" s="2">
        <v>27.11</v>
      </c>
      <c r="T3585">
        <v>1</v>
      </c>
      <c r="U3585" t="s">
        <v>58</v>
      </c>
      <c r="V3585" s="3">
        <v>0.06</v>
      </c>
      <c r="W3585" t="s">
        <v>142</v>
      </c>
      <c r="X3585" t="s">
        <v>143</v>
      </c>
      <c r="Y3585" s="2">
        <v>1.63</v>
      </c>
      <c r="Z3585" s="2">
        <v>1.63</v>
      </c>
      <c r="AA3585" s="2">
        <v>1.63</v>
      </c>
      <c r="AB3585" s="2">
        <v>0</v>
      </c>
    </row>
    <row r="3586" spans="1:28" x14ac:dyDescent="0.25">
      <c r="A3586">
        <v>2027745348</v>
      </c>
      <c r="B3586" t="s">
        <v>1578</v>
      </c>
      <c r="C3586" t="s">
        <v>1579</v>
      </c>
      <c r="D3586" s="5" t="str">
        <f t="shared" si="173"/>
        <v>FORRY ENGLE</v>
      </c>
      <c r="E3586" t="s">
        <v>1274</v>
      </c>
      <c r="F3586" t="s">
        <v>1796</v>
      </c>
      <c r="G3586" t="s">
        <v>1797</v>
      </c>
      <c r="H3586" t="s">
        <v>1797</v>
      </c>
      <c r="I3586" s="8">
        <v>8977234</v>
      </c>
      <c r="J3586" t="s">
        <v>90</v>
      </c>
      <c r="K3586" t="s">
        <v>91</v>
      </c>
      <c r="L3586" t="str">
        <f t="shared" si="175"/>
        <v>RYAN CALTAGIRONE</v>
      </c>
      <c r="M3586" t="s">
        <v>57</v>
      </c>
      <c r="N3586" s="1">
        <v>45748</v>
      </c>
      <c r="O3586" s="1">
        <v>46174</v>
      </c>
      <c r="P3586">
        <f t="shared" ref="P3586:P3649" si="176">DATEDIF(N3586,O3586,"M")</f>
        <v>14</v>
      </c>
      <c r="Q3586" s="1" t="s">
        <v>142</v>
      </c>
      <c r="R3586" s="1" t="s">
        <v>3570</v>
      </c>
      <c r="S3586" s="2">
        <v>45.77</v>
      </c>
      <c r="T3586">
        <v>1</v>
      </c>
      <c r="U3586" t="s">
        <v>58</v>
      </c>
      <c r="V3586" s="3">
        <v>0.06</v>
      </c>
      <c r="W3586" t="s">
        <v>142</v>
      </c>
      <c r="X3586" t="s">
        <v>143</v>
      </c>
      <c r="Y3586" s="2">
        <v>2.75</v>
      </c>
      <c r="Z3586" s="2">
        <v>2.75</v>
      </c>
      <c r="AA3586" s="2">
        <v>2.75</v>
      </c>
      <c r="AB3586" s="2">
        <v>0</v>
      </c>
    </row>
    <row r="3587" spans="1:28" x14ac:dyDescent="0.25">
      <c r="A3587">
        <v>2027886965</v>
      </c>
      <c r="B3587" t="s">
        <v>2296</v>
      </c>
      <c r="C3587" t="s">
        <v>2297</v>
      </c>
      <c r="D3587" s="5" t="str">
        <f t="shared" ref="D3587:D3650" si="177">CONCATENATE(C3587," ",B3587)</f>
        <v>VALARIE LAKIN</v>
      </c>
      <c r="E3587" t="s">
        <v>82</v>
      </c>
      <c r="F3587" t="s">
        <v>734</v>
      </c>
      <c r="G3587" t="s">
        <v>746</v>
      </c>
      <c r="H3587" t="s">
        <v>746</v>
      </c>
      <c r="I3587" s="8">
        <v>7146581</v>
      </c>
      <c r="J3587" t="s">
        <v>1248</v>
      </c>
      <c r="K3587" t="s">
        <v>1249</v>
      </c>
      <c r="L3587" t="str">
        <f t="shared" si="175"/>
        <v>Anthony Hunsberger</v>
      </c>
      <c r="M3587" t="s">
        <v>57</v>
      </c>
      <c r="N3587" s="1">
        <v>45748</v>
      </c>
      <c r="O3587" s="1">
        <v>46174</v>
      </c>
      <c r="P3587">
        <f t="shared" si="176"/>
        <v>14</v>
      </c>
      <c r="Q3587" s="1" t="s">
        <v>142</v>
      </c>
      <c r="R3587" s="1" t="s">
        <v>3570</v>
      </c>
      <c r="S3587" s="2">
        <v>75.44</v>
      </c>
      <c r="T3587">
        <v>1</v>
      </c>
      <c r="U3587" t="s">
        <v>58</v>
      </c>
      <c r="V3587" s="3">
        <v>0.1</v>
      </c>
      <c r="W3587" t="s">
        <v>142</v>
      </c>
      <c r="X3587" t="s">
        <v>143</v>
      </c>
      <c r="Y3587" s="2">
        <v>7.54</v>
      </c>
      <c r="Z3587" s="2">
        <v>7.54</v>
      </c>
      <c r="AA3587" s="2">
        <v>7.54</v>
      </c>
      <c r="AB3587" s="2">
        <v>0</v>
      </c>
    </row>
    <row r="3588" spans="1:28" x14ac:dyDescent="0.25">
      <c r="A3588">
        <v>2028044364</v>
      </c>
      <c r="B3588" t="s">
        <v>293</v>
      </c>
      <c r="C3588" t="s">
        <v>2302</v>
      </c>
      <c r="D3588" s="5" t="str">
        <f t="shared" si="177"/>
        <v>TRACEY MARTIN</v>
      </c>
      <c r="E3588" t="s">
        <v>82</v>
      </c>
      <c r="F3588" t="s">
        <v>734</v>
      </c>
      <c r="G3588" t="s">
        <v>746</v>
      </c>
      <c r="H3588" t="s">
        <v>746</v>
      </c>
      <c r="I3588" s="8" t="s">
        <v>3510</v>
      </c>
      <c r="J3588" t="s">
        <v>770</v>
      </c>
      <c r="K3588" t="s">
        <v>771</v>
      </c>
      <c r="L3588" t="str">
        <f t="shared" si="175"/>
        <v>BARRY BRENNER</v>
      </c>
      <c r="M3588" t="s">
        <v>57</v>
      </c>
      <c r="N3588" s="1">
        <v>45748</v>
      </c>
      <c r="O3588" s="1">
        <v>46174</v>
      </c>
      <c r="P3588">
        <f t="shared" si="176"/>
        <v>14</v>
      </c>
      <c r="Q3588" s="1" t="s">
        <v>142</v>
      </c>
      <c r="R3588" s="1" t="s">
        <v>3570</v>
      </c>
      <c r="S3588" s="2">
        <v>96.33</v>
      </c>
      <c r="T3588">
        <v>1</v>
      </c>
      <c r="U3588" t="s">
        <v>58</v>
      </c>
      <c r="V3588" s="3">
        <v>0.1</v>
      </c>
      <c r="W3588" t="s">
        <v>142</v>
      </c>
      <c r="X3588" t="s">
        <v>143</v>
      </c>
      <c r="Y3588" s="2">
        <v>9.6300000000000008</v>
      </c>
      <c r="Z3588" s="2">
        <v>9.6300000000000008</v>
      </c>
      <c r="AA3588" s="2">
        <v>9.6300000000000008</v>
      </c>
      <c r="AB3588" s="2">
        <v>0</v>
      </c>
    </row>
    <row r="3589" spans="1:28" x14ac:dyDescent="0.25">
      <c r="A3589">
        <v>2027863479</v>
      </c>
      <c r="B3589" t="s">
        <v>2294</v>
      </c>
      <c r="C3589" t="s">
        <v>2295</v>
      </c>
      <c r="D3589" s="5" t="str">
        <f t="shared" si="177"/>
        <v>BRIDGER BARTRAM</v>
      </c>
      <c r="E3589" t="s">
        <v>191</v>
      </c>
      <c r="F3589" t="s">
        <v>734</v>
      </c>
      <c r="G3589" t="s">
        <v>746</v>
      </c>
      <c r="H3589" t="s">
        <v>746</v>
      </c>
      <c r="I3589" s="8">
        <v>8307933</v>
      </c>
      <c r="J3589" t="s">
        <v>114</v>
      </c>
      <c r="K3589" t="s">
        <v>115</v>
      </c>
      <c r="L3589" t="str">
        <f t="shared" si="175"/>
        <v>GREGORY TEIPEL</v>
      </c>
      <c r="M3589" t="s">
        <v>57</v>
      </c>
      <c r="N3589" s="1">
        <v>45754</v>
      </c>
      <c r="O3589" s="1">
        <v>46180</v>
      </c>
      <c r="P3589">
        <f t="shared" si="176"/>
        <v>14</v>
      </c>
      <c r="Q3589" s="1" t="s">
        <v>142</v>
      </c>
      <c r="R3589" s="1" t="s">
        <v>3570</v>
      </c>
      <c r="S3589" s="2">
        <v>26.25</v>
      </c>
      <c r="T3589">
        <v>1</v>
      </c>
      <c r="U3589" t="s">
        <v>58</v>
      </c>
      <c r="V3589" s="3">
        <v>0.1</v>
      </c>
      <c r="W3589" t="s">
        <v>142</v>
      </c>
      <c r="X3589" t="s">
        <v>143</v>
      </c>
      <c r="Y3589" s="2">
        <v>2.62</v>
      </c>
      <c r="Z3589" s="2">
        <v>2.62</v>
      </c>
      <c r="AA3589" s="2">
        <v>2.62</v>
      </c>
      <c r="AB3589" s="2">
        <v>0</v>
      </c>
    </row>
    <row r="3590" spans="1:28" x14ac:dyDescent="0.25">
      <c r="A3590">
        <v>2027887271</v>
      </c>
      <c r="B3590" t="s">
        <v>2298</v>
      </c>
      <c r="C3590" t="s">
        <v>91</v>
      </c>
      <c r="D3590" s="5" t="str">
        <f t="shared" si="177"/>
        <v>RYAN OBERG</v>
      </c>
      <c r="E3590" t="s">
        <v>191</v>
      </c>
      <c r="F3590" t="s">
        <v>734</v>
      </c>
      <c r="G3590" t="s">
        <v>746</v>
      </c>
      <c r="H3590" t="s">
        <v>746</v>
      </c>
      <c r="I3590" s="8">
        <v>8307933</v>
      </c>
      <c r="J3590" t="s">
        <v>114</v>
      </c>
      <c r="K3590" t="s">
        <v>115</v>
      </c>
      <c r="L3590" t="str">
        <f t="shared" ref="L3590:L3621" si="178">CONCATENATE(K3590," ",J3590)</f>
        <v>GREGORY TEIPEL</v>
      </c>
      <c r="M3590" t="s">
        <v>57</v>
      </c>
      <c r="N3590" s="1">
        <v>45754</v>
      </c>
      <c r="O3590" s="1">
        <v>46180</v>
      </c>
      <c r="P3590">
        <f t="shared" si="176"/>
        <v>14</v>
      </c>
      <c r="Q3590" s="1" t="s">
        <v>142</v>
      </c>
      <c r="R3590" s="1" t="s">
        <v>3570</v>
      </c>
      <c r="S3590" s="2">
        <v>35.46</v>
      </c>
      <c r="T3590">
        <v>1</v>
      </c>
      <c r="U3590" t="s">
        <v>58</v>
      </c>
      <c r="V3590" s="3">
        <v>0.1</v>
      </c>
      <c r="W3590" t="s">
        <v>142</v>
      </c>
      <c r="X3590" t="s">
        <v>143</v>
      </c>
      <c r="Y3590" s="2">
        <v>3.55</v>
      </c>
      <c r="Z3590" s="2">
        <v>3.55</v>
      </c>
      <c r="AA3590" s="2">
        <v>3.55</v>
      </c>
      <c r="AB3590" s="2">
        <v>0</v>
      </c>
    </row>
    <row r="3591" spans="1:28" x14ac:dyDescent="0.25">
      <c r="A3591">
        <v>2027745346</v>
      </c>
      <c r="B3591" t="s">
        <v>1578</v>
      </c>
      <c r="C3591" t="s">
        <v>1579</v>
      </c>
      <c r="D3591" s="5" t="str">
        <f t="shared" si="177"/>
        <v>FORRY ENGLE</v>
      </c>
      <c r="E3591" t="s">
        <v>1274</v>
      </c>
      <c r="F3591" t="s">
        <v>53</v>
      </c>
      <c r="G3591" t="s">
        <v>1489</v>
      </c>
      <c r="H3591" t="s">
        <v>1489</v>
      </c>
      <c r="I3591" s="8">
        <v>8977234</v>
      </c>
      <c r="J3591" t="s">
        <v>90</v>
      </c>
      <c r="K3591" t="s">
        <v>91</v>
      </c>
      <c r="L3591" t="str">
        <f t="shared" si="178"/>
        <v>RYAN CALTAGIRONE</v>
      </c>
      <c r="M3591" t="s">
        <v>57</v>
      </c>
      <c r="N3591" s="1">
        <v>45748</v>
      </c>
      <c r="O3591" s="1">
        <v>46174</v>
      </c>
      <c r="P3591">
        <f t="shared" si="176"/>
        <v>14</v>
      </c>
      <c r="Q3591" s="1" t="s">
        <v>142</v>
      </c>
      <c r="R3591" s="1" t="s">
        <v>3570</v>
      </c>
      <c r="S3591" s="2">
        <v>90.95</v>
      </c>
      <c r="T3591">
        <v>1</v>
      </c>
      <c r="U3591" t="s">
        <v>58</v>
      </c>
      <c r="V3591" s="4">
        <v>6.5000000000000002E-2</v>
      </c>
      <c r="W3591" t="s">
        <v>142</v>
      </c>
      <c r="X3591" t="s">
        <v>143</v>
      </c>
      <c r="Y3591" s="2">
        <v>5.91</v>
      </c>
      <c r="Z3591" s="2">
        <v>5.91</v>
      </c>
      <c r="AA3591" s="2">
        <v>5.91</v>
      </c>
      <c r="AB3591" s="2">
        <v>0</v>
      </c>
    </row>
    <row r="3592" spans="1:28" x14ac:dyDescent="0.25">
      <c r="A3592">
        <v>2028028178</v>
      </c>
      <c r="B3592" t="s">
        <v>1580</v>
      </c>
      <c r="C3592" t="s">
        <v>1581</v>
      </c>
      <c r="D3592" s="5" t="str">
        <f t="shared" si="177"/>
        <v>DION GAMBAL</v>
      </c>
      <c r="E3592" t="s">
        <v>52</v>
      </c>
      <c r="F3592" t="s">
        <v>53</v>
      </c>
      <c r="G3592" t="s">
        <v>54</v>
      </c>
      <c r="H3592" t="s">
        <v>54</v>
      </c>
      <c r="I3592" s="8">
        <v>5442438</v>
      </c>
      <c r="J3592" t="s">
        <v>178</v>
      </c>
      <c r="K3592" t="s">
        <v>179</v>
      </c>
      <c r="L3592" t="str">
        <f t="shared" si="178"/>
        <v>Ronald Max</v>
      </c>
      <c r="M3592" t="s">
        <v>57</v>
      </c>
      <c r="N3592" s="1">
        <v>45748</v>
      </c>
      <c r="O3592" s="1">
        <v>46174</v>
      </c>
      <c r="P3592">
        <f t="shared" si="176"/>
        <v>14</v>
      </c>
      <c r="Q3592" s="1" t="s">
        <v>142</v>
      </c>
      <c r="R3592" s="1" t="s">
        <v>3570</v>
      </c>
      <c r="S3592" s="2">
        <v>36.159999999999997</v>
      </c>
      <c r="T3592">
        <v>1</v>
      </c>
      <c r="U3592" t="s">
        <v>58</v>
      </c>
      <c r="V3592" s="4">
        <v>6.5000000000000002E-2</v>
      </c>
      <c r="W3592" t="s">
        <v>142</v>
      </c>
      <c r="X3592" t="s">
        <v>143</v>
      </c>
      <c r="Y3592" s="2">
        <v>2.35</v>
      </c>
      <c r="Z3592" s="2">
        <v>2.35</v>
      </c>
      <c r="AA3592" s="2">
        <v>2.35</v>
      </c>
      <c r="AB3592" s="2">
        <v>0</v>
      </c>
    </row>
    <row r="3593" spans="1:28" x14ac:dyDescent="0.25">
      <c r="A3593">
        <v>2026543906</v>
      </c>
      <c r="B3593" t="s">
        <v>2571</v>
      </c>
      <c r="C3593" t="s">
        <v>1648</v>
      </c>
      <c r="D3593" s="5" t="str">
        <f t="shared" si="177"/>
        <v>CRAIG SYCHOWSKI</v>
      </c>
      <c r="E3593" t="s">
        <v>82</v>
      </c>
      <c r="F3593" t="s">
        <v>734</v>
      </c>
      <c r="G3593" t="s">
        <v>951</v>
      </c>
      <c r="H3593" t="s">
        <v>951</v>
      </c>
      <c r="I3593" s="8">
        <v>8977234</v>
      </c>
      <c r="J3593" t="s">
        <v>90</v>
      </c>
      <c r="K3593" t="s">
        <v>91</v>
      </c>
      <c r="L3593" t="str">
        <f t="shared" si="178"/>
        <v>RYAN CALTAGIRONE</v>
      </c>
      <c r="M3593" t="s">
        <v>57</v>
      </c>
      <c r="N3593" s="1">
        <v>45717</v>
      </c>
      <c r="O3593" s="1">
        <v>46174</v>
      </c>
      <c r="P3593">
        <f t="shared" si="176"/>
        <v>15</v>
      </c>
      <c r="Q3593" s="1" t="s">
        <v>142</v>
      </c>
      <c r="R3593" s="1" t="s">
        <v>3570</v>
      </c>
      <c r="S3593" s="2">
        <v>25.73</v>
      </c>
      <c r="T3593">
        <v>1</v>
      </c>
      <c r="U3593" t="s">
        <v>58</v>
      </c>
      <c r="V3593" s="3">
        <v>0.15</v>
      </c>
      <c r="W3593" t="s">
        <v>142</v>
      </c>
      <c r="X3593" t="s">
        <v>143</v>
      </c>
      <c r="Y3593" s="2">
        <v>3.86</v>
      </c>
      <c r="Z3593" s="2">
        <v>3.86</v>
      </c>
      <c r="AA3593" s="2">
        <v>3.86</v>
      </c>
      <c r="AB3593" s="2">
        <v>0</v>
      </c>
    </row>
    <row r="3594" spans="1:28" x14ac:dyDescent="0.25">
      <c r="A3594">
        <v>2027177931</v>
      </c>
      <c r="B3594" t="s">
        <v>2672</v>
      </c>
      <c r="C3594" t="s">
        <v>281</v>
      </c>
      <c r="D3594" s="5" t="str">
        <f t="shared" si="177"/>
        <v>LAURA SANTULLO</v>
      </c>
      <c r="E3594" t="s">
        <v>172</v>
      </c>
      <c r="F3594" t="s">
        <v>734</v>
      </c>
      <c r="G3594" t="s">
        <v>951</v>
      </c>
      <c r="H3594" t="s">
        <v>951</v>
      </c>
      <c r="I3594" s="8">
        <v>8977234</v>
      </c>
      <c r="J3594" t="s">
        <v>90</v>
      </c>
      <c r="K3594" t="s">
        <v>91</v>
      </c>
      <c r="L3594" t="str">
        <f t="shared" si="178"/>
        <v>RYAN CALTAGIRONE</v>
      </c>
      <c r="M3594" t="s">
        <v>57</v>
      </c>
      <c r="N3594" s="1">
        <v>45717</v>
      </c>
      <c r="O3594" s="1">
        <v>46174</v>
      </c>
      <c r="P3594">
        <f t="shared" si="176"/>
        <v>15</v>
      </c>
      <c r="Q3594" s="1" t="s">
        <v>142</v>
      </c>
      <c r="R3594" s="1" t="s">
        <v>3570</v>
      </c>
      <c r="S3594" s="2">
        <v>21.44</v>
      </c>
      <c r="T3594">
        <v>1</v>
      </c>
      <c r="U3594" t="s">
        <v>58</v>
      </c>
      <c r="V3594" s="3">
        <v>0.15</v>
      </c>
      <c r="W3594" t="s">
        <v>142</v>
      </c>
      <c r="X3594" t="s">
        <v>143</v>
      </c>
      <c r="Y3594" s="2">
        <v>3.22</v>
      </c>
      <c r="Z3594" s="2">
        <v>3.22</v>
      </c>
      <c r="AA3594" s="2">
        <v>3.22</v>
      </c>
      <c r="AB3594" s="2">
        <v>0</v>
      </c>
    </row>
    <row r="3595" spans="1:28" x14ac:dyDescent="0.25">
      <c r="A3595">
        <v>2026970603</v>
      </c>
      <c r="B3595" t="s">
        <v>414</v>
      </c>
      <c r="C3595" t="s">
        <v>631</v>
      </c>
      <c r="D3595" s="5" t="str">
        <f t="shared" si="177"/>
        <v>TRACY LEE</v>
      </c>
      <c r="E3595" t="s">
        <v>110</v>
      </c>
      <c r="F3595" t="s">
        <v>88</v>
      </c>
      <c r="G3595" t="s">
        <v>107</v>
      </c>
      <c r="H3595" t="s">
        <v>3482</v>
      </c>
      <c r="I3595" s="8">
        <v>8307933</v>
      </c>
      <c r="J3595" t="s">
        <v>114</v>
      </c>
      <c r="K3595" t="s">
        <v>115</v>
      </c>
      <c r="L3595" t="str">
        <f t="shared" si="178"/>
        <v>GREGORY TEIPEL</v>
      </c>
      <c r="M3595" t="s">
        <v>57</v>
      </c>
      <c r="N3595" s="1">
        <v>45723</v>
      </c>
      <c r="O3595" s="1">
        <v>46180</v>
      </c>
      <c r="P3595">
        <f t="shared" si="176"/>
        <v>15</v>
      </c>
      <c r="Q3595" s="1" t="s">
        <v>142</v>
      </c>
      <c r="R3595" s="1" t="s">
        <v>3570</v>
      </c>
      <c r="S3595" s="2">
        <v>132.5</v>
      </c>
      <c r="T3595">
        <v>1</v>
      </c>
      <c r="U3595" t="s">
        <v>58</v>
      </c>
      <c r="V3595" s="3">
        <v>0.1</v>
      </c>
      <c r="W3595" t="s">
        <v>142</v>
      </c>
      <c r="X3595" t="s">
        <v>143</v>
      </c>
      <c r="Y3595" s="2">
        <v>13.25</v>
      </c>
      <c r="Z3595" s="2">
        <v>13.25</v>
      </c>
      <c r="AA3595" s="2">
        <v>13.25</v>
      </c>
      <c r="AB3595" s="2">
        <v>0</v>
      </c>
    </row>
    <row r="3596" spans="1:28" x14ac:dyDescent="0.25">
      <c r="A3596">
        <v>2027235546</v>
      </c>
      <c r="B3596" t="s">
        <v>2272</v>
      </c>
      <c r="C3596" t="s">
        <v>2101</v>
      </c>
      <c r="D3596" s="5" t="str">
        <f t="shared" si="177"/>
        <v>TROY CUPPLES</v>
      </c>
      <c r="E3596" t="s">
        <v>313</v>
      </c>
      <c r="F3596" t="s">
        <v>88</v>
      </c>
      <c r="G3596" t="s">
        <v>107</v>
      </c>
      <c r="H3596" t="s">
        <v>3482</v>
      </c>
      <c r="I3596" s="8">
        <v>8307933</v>
      </c>
      <c r="J3596" t="s">
        <v>114</v>
      </c>
      <c r="K3596" t="s">
        <v>115</v>
      </c>
      <c r="L3596" t="str">
        <f t="shared" si="178"/>
        <v>GREGORY TEIPEL</v>
      </c>
      <c r="M3596" t="s">
        <v>57</v>
      </c>
      <c r="N3596" s="1">
        <v>45723</v>
      </c>
      <c r="O3596" s="1">
        <v>46180</v>
      </c>
      <c r="P3596">
        <f t="shared" si="176"/>
        <v>15</v>
      </c>
      <c r="Q3596" s="1" t="s">
        <v>142</v>
      </c>
      <c r="R3596" s="1" t="s">
        <v>3570</v>
      </c>
      <c r="S3596" s="2">
        <v>107.07</v>
      </c>
      <c r="T3596">
        <v>1</v>
      </c>
      <c r="U3596" t="s">
        <v>58</v>
      </c>
      <c r="V3596" s="3">
        <v>0.1</v>
      </c>
      <c r="W3596" t="s">
        <v>142</v>
      </c>
      <c r="X3596" t="s">
        <v>143</v>
      </c>
      <c r="Y3596" s="2">
        <v>10.71</v>
      </c>
      <c r="Z3596" s="2">
        <v>10.71</v>
      </c>
      <c r="AA3596" s="2">
        <v>10.71</v>
      </c>
      <c r="AB3596" s="2">
        <v>0</v>
      </c>
    </row>
    <row r="3597" spans="1:28" x14ac:dyDescent="0.25">
      <c r="A3597">
        <v>2027298069</v>
      </c>
      <c r="B3597" t="s">
        <v>702</v>
      </c>
      <c r="C3597" t="s">
        <v>2274</v>
      </c>
      <c r="D3597" s="5" t="str">
        <f t="shared" si="177"/>
        <v>TYSON OWEN</v>
      </c>
      <c r="E3597" t="s">
        <v>257</v>
      </c>
      <c r="F3597" t="s">
        <v>88</v>
      </c>
      <c r="G3597" t="s">
        <v>107</v>
      </c>
      <c r="H3597" t="s">
        <v>3482</v>
      </c>
      <c r="I3597" s="8">
        <v>8307933</v>
      </c>
      <c r="J3597" t="s">
        <v>114</v>
      </c>
      <c r="K3597" t="s">
        <v>115</v>
      </c>
      <c r="L3597" t="str">
        <f t="shared" si="178"/>
        <v>GREGORY TEIPEL</v>
      </c>
      <c r="M3597" t="s">
        <v>57</v>
      </c>
      <c r="N3597" s="1">
        <v>45723</v>
      </c>
      <c r="O3597" s="1">
        <v>46180</v>
      </c>
      <c r="P3597">
        <f t="shared" si="176"/>
        <v>15</v>
      </c>
      <c r="Q3597" s="1" t="s">
        <v>142</v>
      </c>
      <c r="R3597" s="1" t="s">
        <v>3570</v>
      </c>
      <c r="S3597" s="2">
        <v>45.28</v>
      </c>
      <c r="T3597">
        <v>1</v>
      </c>
      <c r="U3597" t="s">
        <v>58</v>
      </c>
      <c r="V3597" s="3">
        <v>0.1</v>
      </c>
      <c r="W3597" t="s">
        <v>142</v>
      </c>
      <c r="X3597" t="s">
        <v>143</v>
      </c>
      <c r="Y3597" s="2">
        <v>4.53</v>
      </c>
      <c r="Z3597" s="2">
        <v>4.53</v>
      </c>
      <c r="AA3597" s="2">
        <v>4.53</v>
      </c>
      <c r="AB3597" s="2">
        <v>0</v>
      </c>
    </row>
    <row r="3598" spans="1:28" x14ac:dyDescent="0.25">
      <c r="A3598">
        <v>2026543904</v>
      </c>
      <c r="B3598" t="s">
        <v>2571</v>
      </c>
      <c r="C3598" t="s">
        <v>1648</v>
      </c>
      <c r="D3598" s="5" t="str">
        <f t="shared" si="177"/>
        <v>CRAIG SYCHOWSKI</v>
      </c>
      <c r="E3598" t="s">
        <v>82</v>
      </c>
      <c r="F3598" t="s">
        <v>88</v>
      </c>
      <c r="G3598" t="s">
        <v>107</v>
      </c>
      <c r="H3598" t="s">
        <v>3482</v>
      </c>
      <c r="I3598" s="8">
        <v>8977234</v>
      </c>
      <c r="J3598" t="s">
        <v>90</v>
      </c>
      <c r="K3598" t="s">
        <v>91</v>
      </c>
      <c r="L3598" t="str">
        <f t="shared" si="178"/>
        <v>RYAN CALTAGIRONE</v>
      </c>
      <c r="M3598" t="s">
        <v>57</v>
      </c>
      <c r="N3598" s="1">
        <v>45717</v>
      </c>
      <c r="O3598" s="1">
        <v>46174</v>
      </c>
      <c r="P3598">
        <f t="shared" si="176"/>
        <v>15</v>
      </c>
      <c r="Q3598" s="1" t="s">
        <v>142</v>
      </c>
      <c r="R3598" s="1" t="s">
        <v>3570</v>
      </c>
      <c r="S3598" s="2">
        <v>167.9</v>
      </c>
      <c r="T3598">
        <v>1</v>
      </c>
      <c r="U3598" t="s">
        <v>58</v>
      </c>
      <c r="V3598" s="3">
        <v>0.1</v>
      </c>
      <c r="W3598" t="s">
        <v>142</v>
      </c>
      <c r="X3598" t="s">
        <v>143</v>
      </c>
      <c r="Y3598" s="2">
        <v>16.79</v>
      </c>
      <c r="Z3598" s="2">
        <v>16.79</v>
      </c>
      <c r="AA3598" s="2">
        <v>16.79</v>
      </c>
      <c r="AB3598" s="2">
        <v>0</v>
      </c>
    </row>
    <row r="3599" spans="1:28" x14ac:dyDescent="0.25">
      <c r="A3599">
        <v>2027043122</v>
      </c>
      <c r="B3599" t="s">
        <v>1475</v>
      </c>
      <c r="C3599" t="s">
        <v>1476</v>
      </c>
      <c r="D3599" s="5" t="str">
        <f t="shared" si="177"/>
        <v>ANDREW SUNU</v>
      </c>
      <c r="E3599" t="s">
        <v>110</v>
      </c>
      <c r="F3599" t="s">
        <v>88</v>
      </c>
      <c r="G3599" t="s">
        <v>107</v>
      </c>
      <c r="H3599" t="s">
        <v>3482</v>
      </c>
      <c r="I3599" s="8">
        <v>8977234</v>
      </c>
      <c r="J3599" t="s">
        <v>90</v>
      </c>
      <c r="K3599" t="s">
        <v>91</v>
      </c>
      <c r="L3599" t="str">
        <f t="shared" si="178"/>
        <v>RYAN CALTAGIRONE</v>
      </c>
      <c r="M3599" t="s">
        <v>57</v>
      </c>
      <c r="N3599" s="1">
        <v>45717</v>
      </c>
      <c r="O3599" s="1">
        <v>46174</v>
      </c>
      <c r="P3599">
        <f t="shared" si="176"/>
        <v>15</v>
      </c>
      <c r="Q3599" s="1" t="s">
        <v>142</v>
      </c>
      <c r="R3599" s="1" t="s">
        <v>3570</v>
      </c>
      <c r="S3599" s="2">
        <v>35.6</v>
      </c>
      <c r="T3599">
        <v>1</v>
      </c>
      <c r="U3599" t="s">
        <v>58</v>
      </c>
      <c r="V3599" s="3">
        <v>0.1</v>
      </c>
      <c r="W3599" t="s">
        <v>142</v>
      </c>
      <c r="X3599" t="s">
        <v>143</v>
      </c>
      <c r="Y3599" s="2">
        <v>3.56</v>
      </c>
      <c r="Z3599" s="2">
        <v>3.56</v>
      </c>
      <c r="AA3599" s="2">
        <v>3.56</v>
      </c>
      <c r="AB3599" s="2">
        <v>0</v>
      </c>
    </row>
    <row r="3600" spans="1:28" x14ac:dyDescent="0.25">
      <c r="A3600">
        <v>2027319203</v>
      </c>
      <c r="B3600" t="s">
        <v>2275</v>
      </c>
      <c r="C3600" t="s">
        <v>2276</v>
      </c>
      <c r="D3600" s="5" t="str">
        <f t="shared" si="177"/>
        <v>ALEX SENATORE</v>
      </c>
      <c r="E3600" t="s">
        <v>213</v>
      </c>
      <c r="F3600" t="s">
        <v>88</v>
      </c>
      <c r="G3600" t="s">
        <v>123</v>
      </c>
      <c r="H3600" t="s">
        <v>3498</v>
      </c>
      <c r="I3600" s="8">
        <v>17425766</v>
      </c>
      <c r="J3600" t="s">
        <v>999</v>
      </c>
      <c r="K3600" t="s">
        <v>440</v>
      </c>
      <c r="L3600" t="str">
        <f t="shared" si="178"/>
        <v>CAROL FOLEY</v>
      </c>
      <c r="M3600" t="s">
        <v>57</v>
      </c>
      <c r="N3600" s="1">
        <v>45717</v>
      </c>
      <c r="O3600" s="1">
        <v>46174</v>
      </c>
      <c r="P3600">
        <f t="shared" si="176"/>
        <v>15</v>
      </c>
      <c r="Q3600" s="1" t="s">
        <v>142</v>
      </c>
      <c r="R3600" s="1" t="s">
        <v>3570</v>
      </c>
      <c r="S3600" s="2">
        <v>81.010000000000005</v>
      </c>
      <c r="T3600">
        <v>1</v>
      </c>
      <c r="U3600" t="s">
        <v>58</v>
      </c>
      <c r="V3600" s="3">
        <v>0.1</v>
      </c>
      <c r="W3600" t="s">
        <v>142</v>
      </c>
      <c r="X3600" t="s">
        <v>143</v>
      </c>
      <c r="Y3600" s="2">
        <v>8.1</v>
      </c>
      <c r="Z3600" s="2">
        <v>8.1</v>
      </c>
      <c r="AA3600" s="2">
        <v>8.1</v>
      </c>
      <c r="AB3600" s="2">
        <v>0</v>
      </c>
    </row>
    <row r="3601" spans="1:28" x14ac:dyDescent="0.25">
      <c r="A3601">
        <v>2027054937</v>
      </c>
      <c r="B3601" t="s">
        <v>2581</v>
      </c>
      <c r="C3601" t="s">
        <v>2582</v>
      </c>
      <c r="D3601" s="5" t="str">
        <f t="shared" si="177"/>
        <v>ANJA BRANNSTROM</v>
      </c>
      <c r="E3601" t="s">
        <v>122</v>
      </c>
      <c r="F3601" t="s">
        <v>88</v>
      </c>
      <c r="G3601" t="s">
        <v>123</v>
      </c>
      <c r="H3601" t="s">
        <v>3498</v>
      </c>
      <c r="I3601" s="8">
        <v>16865615</v>
      </c>
      <c r="J3601" t="s">
        <v>124</v>
      </c>
      <c r="K3601" t="s">
        <v>125</v>
      </c>
      <c r="L3601" t="str">
        <f t="shared" si="178"/>
        <v>Heather Geske</v>
      </c>
      <c r="M3601" t="s">
        <v>57</v>
      </c>
      <c r="N3601" s="1">
        <v>45717</v>
      </c>
      <c r="O3601" s="1">
        <v>46174</v>
      </c>
      <c r="P3601">
        <f t="shared" si="176"/>
        <v>15</v>
      </c>
      <c r="Q3601" s="1" t="s">
        <v>142</v>
      </c>
      <c r="R3601" s="1" t="s">
        <v>3570</v>
      </c>
      <c r="S3601" s="2">
        <v>39.880000000000003</v>
      </c>
      <c r="T3601">
        <v>1</v>
      </c>
      <c r="U3601" t="s">
        <v>58</v>
      </c>
      <c r="V3601" s="3">
        <v>0.1</v>
      </c>
      <c r="W3601" t="s">
        <v>142</v>
      </c>
      <c r="X3601" t="s">
        <v>143</v>
      </c>
      <c r="Y3601" s="2">
        <v>3.99</v>
      </c>
      <c r="Z3601" s="2">
        <v>3.99</v>
      </c>
      <c r="AA3601" s="2">
        <v>3.99</v>
      </c>
      <c r="AB3601" s="2">
        <v>0</v>
      </c>
    </row>
    <row r="3602" spans="1:28" x14ac:dyDescent="0.25">
      <c r="A3602">
        <v>2027111900</v>
      </c>
      <c r="B3602" t="s">
        <v>2583</v>
      </c>
      <c r="C3602" t="s">
        <v>206</v>
      </c>
      <c r="D3602" s="5" t="str">
        <f t="shared" si="177"/>
        <v>REBECCA ANDRUSZKA</v>
      </c>
      <c r="E3602" t="s">
        <v>122</v>
      </c>
      <c r="F3602" t="s">
        <v>88</v>
      </c>
      <c r="G3602" t="s">
        <v>123</v>
      </c>
      <c r="H3602" t="s">
        <v>3498</v>
      </c>
      <c r="I3602" s="8">
        <v>16865615</v>
      </c>
      <c r="J3602" t="s">
        <v>124</v>
      </c>
      <c r="K3602" t="s">
        <v>125</v>
      </c>
      <c r="L3602" t="str">
        <f t="shared" si="178"/>
        <v>Heather Geske</v>
      </c>
      <c r="M3602" t="s">
        <v>57</v>
      </c>
      <c r="N3602" s="1">
        <v>45717</v>
      </c>
      <c r="O3602" s="1">
        <v>46174</v>
      </c>
      <c r="P3602">
        <f t="shared" si="176"/>
        <v>15</v>
      </c>
      <c r="Q3602" s="1" t="s">
        <v>142</v>
      </c>
      <c r="R3602" s="1" t="s">
        <v>3570</v>
      </c>
      <c r="S3602" s="2">
        <v>28.03</v>
      </c>
      <c r="T3602">
        <v>1</v>
      </c>
      <c r="U3602" t="s">
        <v>58</v>
      </c>
      <c r="V3602" s="3">
        <v>0.1</v>
      </c>
      <c r="W3602" t="s">
        <v>142</v>
      </c>
      <c r="X3602" t="s">
        <v>143</v>
      </c>
      <c r="Y3602" s="2">
        <v>2.8</v>
      </c>
      <c r="Z3602" s="2">
        <v>2.8</v>
      </c>
      <c r="AA3602" s="2">
        <v>2.8</v>
      </c>
      <c r="AB3602" s="2">
        <v>0</v>
      </c>
    </row>
    <row r="3603" spans="1:28" x14ac:dyDescent="0.25">
      <c r="A3603">
        <v>2027444602</v>
      </c>
      <c r="B3603" t="s">
        <v>2287</v>
      </c>
      <c r="C3603" t="s">
        <v>525</v>
      </c>
      <c r="D3603" s="5" t="str">
        <f t="shared" si="177"/>
        <v>LESLIE FINCH</v>
      </c>
      <c r="E3603" t="s">
        <v>122</v>
      </c>
      <c r="F3603" t="s">
        <v>88</v>
      </c>
      <c r="G3603" t="s">
        <v>123</v>
      </c>
      <c r="H3603" t="s">
        <v>3498</v>
      </c>
      <c r="I3603" s="8">
        <v>16865615</v>
      </c>
      <c r="J3603" t="s">
        <v>124</v>
      </c>
      <c r="K3603" t="s">
        <v>125</v>
      </c>
      <c r="L3603" t="str">
        <f t="shared" si="178"/>
        <v>Heather Geske</v>
      </c>
      <c r="M3603" t="s">
        <v>57</v>
      </c>
      <c r="N3603" s="1">
        <v>45717</v>
      </c>
      <c r="O3603" s="1">
        <v>46174</v>
      </c>
      <c r="P3603">
        <f t="shared" si="176"/>
        <v>15</v>
      </c>
      <c r="Q3603" s="1" t="s">
        <v>142</v>
      </c>
      <c r="R3603" s="1" t="s">
        <v>3570</v>
      </c>
      <c r="S3603" s="2">
        <v>59.63</v>
      </c>
      <c r="T3603">
        <v>1</v>
      </c>
      <c r="U3603" t="s">
        <v>58</v>
      </c>
      <c r="V3603" s="3">
        <v>0.1</v>
      </c>
      <c r="W3603" t="s">
        <v>142</v>
      </c>
      <c r="X3603" t="s">
        <v>143</v>
      </c>
      <c r="Y3603" s="2">
        <v>5.96</v>
      </c>
      <c r="Z3603" s="2">
        <v>5.96</v>
      </c>
      <c r="AA3603" s="2">
        <v>5.96</v>
      </c>
      <c r="AB3603" s="2">
        <v>0</v>
      </c>
    </row>
    <row r="3604" spans="1:28" x14ac:dyDescent="0.25">
      <c r="A3604">
        <v>2026503933</v>
      </c>
      <c r="B3604" t="s">
        <v>1888</v>
      </c>
      <c r="C3604" t="s">
        <v>631</v>
      </c>
      <c r="D3604" s="5" t="str">
        <f t="shared" si="177"/>
        <v>TRACY KELLEY</v>
      </c>
      <c r="E3604" t="s">
        <v>161</v>
      </c>
      <c r="F3604" t="s">
        <v>88</v>
      </c>
      <c r="G3604" t="s">
        <v>95</v>
      </c>
      <c r="H3604" t="s">
        <v>3481</v>
      </c>
      <c r="I3604" s="8">
        <v>8977234</v>
      </c>
      <c r="J3604" t="s">
        <v>90</v>
      </c>
      <c r="K3604" t="s">
        <v>91</v>
      </c>
      <c r="L3604" t="str">
        <f t="shared" si="178"/>
        <v>RYAN CALTAGIRONE</v>
      </c>
      <c r="M3604" t="s">
        <v>57</v>
      </c>
      <c r="N3604" s="1">
        <v>45717</v>
      </c>
      <c r="O3604" s="1">
        <v>46174</v>
      </c>
      <c r="P3604">
        <f t="shared" si="176"/>
        <v>15</v>
      </c>
      <c r="Q3604" s="1" t="s">
        <v>142</v>
      </c>
      <c r="R3604" s="1" t="s">
        <v>3570</v>
      </c>
      <c r="S3604" s="2">
        <v>139.82</v>
      </c>
      <c r="T3604">
        <v>1</v>
      </c>
      <c r="U3604" t="s">
        <v>58</v>
      </c>
      <c r="V3604" s="3">
        <v>0.1</v>
      </c>
      <c r="W3604" t="s">
        <v>142</v>
      </c>
      <c r="X3604" t="s">
        <v>143</v>
      </c>
      <c r="Y3604" s="2">
        <v>13.98</v>
      </c>
      <c r="Z3604" s="2">
        <v>13.98</v>
      </c>
      <c r="AA3604" s="2">
        <v>13.98</v>
      </c>
      <c r="AB3604" s="2">
        <v>0</v>
      </c>
    </row>
    <row r="3605" spans="1:28" x14ac:dyDescent="0.25">
      <c r="A3605">
        <v>2027043121</v>
      </c>
      <c r="B3605" t="s">
        <v>1475</v>
      </c>
      <c r="C3605" t="s">
        <v>1476</v>
      </c>
      <c r="D3605" s="5" t="str">
        <f t="shared" si="177"/>
        <v>ANDREW SUNU</v>
      </c>
      <c r="E3605" t="s">
        <v>110</v>
      </c>
      <c r="F3605" t="s">
        <v>88</v>
      </c>
      <c r="G3605" t="s">
        <v>95</v>
      </c>
      <c r="H3605" t="s">
        <v>3481</v>
      </c>
      <c r="I3605" s="8">
        <v>8977234</v>
      </c>
      <c r="J3605" t="s">
        <v>90</v>
      </c>
      <c r="K3605" t="s">
        <v>91</v>
      </c>
      <c r="L3605" t="str">
        <f t="shared" si="178"/>
        <v>RYAN CALTAGIRONE</v>
      </c>
      <c r="M3605" t="s">
        <v>57</v>
      </c>
      <c r="N3605" s="1">
        <v>45717</v>
      </c>
      <c r="O3605" s="1">
        <v>46174</v>
      </c>
      <c r="P3605">
        <f t="shared" si="176"/>
        <v>15</v>
      </c>
      <c r="Q3605" s="1" t="s">
        <v>142</v>
      </c>
      <c r="R3605" s="1" t="s">
        <v>3570</v>
      </c>
      <c r="S3605" s="2">
        <v>48.5</v>
      </c>
      <c r="T3605">
        <v>1</v>
      </c>
      <c r="U3605" t="s">
        <v>58</v>
      </c>
      <c r="V3605" s="3">
        <v>0.1</v>
      </c>
      <c r="W3605" t="s">
        <v>142</v>
      </c>
      <c r="X3605" t="s">
        <v>143</v>
      </c>
      <c r="Y3605" s="2">
        <v>4.8499999999999996</v>
      </c>
      <c r="Z3605" s="2">
        <v>4.8499999999999996</v>
      </c>
      <c r="AA3605" s="2">
        <v>4.8499999999999996</v>
      </c>
      <c r="AB3605" s="2">
        <v>0</v>
      </c>
    </row>
    <row r="3606" spans="1:28" x14ac:dyDescent="0.25">
      <c r="A3606">
        <v>2027319205</v>
      </c>
      <c r="B3606" t="s">
        <v>2275</v>
      </c>
      <c r="C3606" t="s">
        <v>2276</v>
      </c>
      <c r="D3606" s="5" t="str">
        <f t="shared" si="177"/>
        <v>ALEX SENATORE</v>
      </c>
      <c r="E3606" t="s">
        <v>213</v>
      </c>
      <c r="F3606" t="s">
        <v>708</v>
      </c>
      <c r="G3606" t="s">
        <v>714</v>
      </c>
      <c r="H3606" t="s">
        <v>714</v>
      </c>
      <c r="I3606" s="8">
        <v>17425766</v>
      </c>
      <c r="J3606" t="s">
        <v>999</v>
      </c>
      <c r="K3606" t="s">
        <v>440</v>
      </c>
      <c r="L3606" t="str">
        <f t="shared" si="178"/>
        <v>CAROL FOLEY</v>
      </c>
      <c r="M3606" t="s">
        <v>57</v>
      </c>
      <c r="N3606" s="1">
        <v>45717</v>
      </c>
      <c r="O3606" s="1">
        <v>46174</v>
      </c>
      <c r="P3606">
        <f t="shared" si="176"/>
        <v>15</v>
      </c>
      <c r="Q3606" s="1" t="s">
        <v>142</v>
      </c>
      <c r="R3606" s="1" t="s">
        <v>3570</v>
      </c>
      <c r="S3606" s="2">
        <v>15</v>
      </c>
      <c r="T3606">
        <v>1</v>
      </c>
      <c r="U3606" t="s">
        <v>58</v>
      </c>
      <c r="V3606" s="3">
        <v>0.1</v>
      </c>
      <c r="W3606" t="s">
        <v>142</v>
      </c>
      <c r="X3606" t="s">
        <v>143</v>
      </c>
      <c r="Y3606" s="2">
        <v>1.5</v>
      </c>
      <c r="Z3606" s="2">
        <v>1.5</v>
      </c>
      <c r="AA3606" s="2">
        <v>1.5</v>
      </c>
      <c r="AB3606" s="2">
        <v>0</v>
      </c>
    </row>
    <row r="3607" spans="1:28" x14ac:dyDescent="0.25">
      <c r="A3607">
        <v>2027519123</v>
      </c>
      <c r="B3607" t="s">
        <v>196</v>
      </c>
      <c r="C3607" t="s">
        <v>145</v>
      </c>
      <c r="D3607" s="5" t="str">
        <f t="shared" si="177"/>
        <v>MARY CARSON</v>
      </c>
      <c r="E3607" t="s">
        <v>52</v>
      </c>
      <c r="F3607" t="s">
        <v>708</v>
      </c>
      <c r="G3607" t="s">
        <v>714</v>
      </c>
      <c r="H3607" t="s">
        <v>714</v>
      </c>
      <c r="I3607" s="8">
        <v>17425766</v>
      </c>
      <c r="J3607" t="s">
        <v>999</v>
      </c>
      <c r="K3607" t="s">
        <v>440</v>
      </c>
      <c r="L3607" t="str">
        <f t="shared" si="178"/>
        <v>CAROL FOLEY</v>
      </c>
      <c r="M3607" t="s">
        <v>57</v>
      </c>
      <c r="N3607" s="1">
        <v>45719</v>
      </c>
      <c r="O3607" s="1">
        <v>46176</v>
      </c>
      <c r="P3607">
        <f t="shared" si="176"/>
        <v>15</v>
      </c>
      <c r="Q3607" s="1" t="s">
        <v>142</v>
      </c>
      <c r="R3607" s="1" t="s">
        <v>3570</v>
      </c>
      <c r="S3607" s="2">
        <v>15</v>
      </c>
      <c r="T3607">
        <v>1</v>
      </c>
      <c r="U3607" t="s">
        <v>58</v>
      </c>
      <c r="V3607" s="3">
        <v>0.1</v>
      </c>
      <c r="W3607" t="s">
        <v>142</v>
      </c>
      <c r="X3607" t="s">
        <v>143</v>
      </c>
      <c r="Y3607" s="2">
        <v>1.5</v>
      </c>
      <c r="Z3607" s="2">
        <v>1.5</v>
      </c>
      <c r="AA3607" s="2">
        <v>1.5</v>
      </c>
      <c r="AB3607" s="2">
        <v>0</v>
      </c>
    </row>
    <row r="3608" spans="1:28" x14ac:dyDescent="0.25">
      <c r="A3608">
        <v>2027085370</v>
      </c>
      <c r="B3608" t="s">
        <v>3439</v>
      </c>
      <c r="C3608" t="s">
        <v>955</v>
      </c>
      <c r="D3608" s="5" t="str">
        <f t="shared" si="177"/>
        <v>JOANNE HRONOPOULOS</v>
      </c>
      <c r="E3608" t="s">
        <v>82</v>
      </c>
      <c r="F3608" t="s">
        <v>1264</v>
      </c>
      <c r="G3608" t="s">
        <v>1265</v>
      </c>
      <c r="H3608" t="s">
        <v>1265</v>
      </c>
      <c r="I3608" s="8">
        <v>16912722</v>
      </c>
      <c r="J3608" t="s">
        <v>762</v>
      </c>
      <c r="K3608" t="s">
        <v>763</v>
      </c>
      <c r="L3608" t="str">
        <f t="shared" si="178"/>
        <v>ANDREA PETRUNGARO</v>
      </c>
      <c r="M3608" t="s">
        <v>57</v>
      </c>
      <c r="N3608" s="1">
        <v>45717</v>
      </c>
      <c r="O3608" s="1">
        <v>46174</v>
      </c>
      <c r="P3608">
        <f t="shared" si="176"/>
        <v>15</v>
      </c>
      <c r="Q3608" s="1" t="s">
        <v>142</v>
      </c>
      <c r="R3608" s="1" t="s">
        <v>3570</v>
      </c>
      <c r="S3608" s="2">
        <v>49.02</v>
      </c>
      <c r="T3608">
        <v>1</v>
      </c>
      <c r="U3608" t="s">
        <v>58</v>
      </c>
      <c r="V3608" s="4">
        <v>5.2499999999999998E-2</v>
      </c>
      <c r="W3608" t="s">
        <v>142</v>
      </c>
      <c r="X3608" t="s">
        <v>143</v>
      </c>
      <c r="Y3608" s="2">
        <v>2.57</v>
      </c>
      <c r="Z3608" s="2">
        <v>2.57</v>
      </c>
      <c r="AA3608" s="2">
        <v>2.57</v>
      </c>
      <c r="AB3608" s="2">
        <v>0</v>
      </c>
    </row>
    <row r="3609" spans="1:28" x14ac:dyDescent="0.25">
      <c r="A3609">
        <v>2027175182</v>
      </c>
      <c r="B3609" t="s">
        <v>3440</v>
      </c>
      <c r="C3609" t="s">
        <v>135</v>
      </c>
      <c r="D3609" s="5" t="str">
        <f t="shared" si="177"/>
        <v>KIMBERLY LAUFF</v>
      </c>
      <c r="E3609" t="s">
        <v>52</v>
      </c>
      <c r="F3609" t="s">
        <v>1264</v>
      </c>
      <c r="G3609" t="s">
        <v>1265</v>
      </c>
      <c r="H3609" t="s">
        <v>1265</v>
      </c>
      <c r="I3609" s="8" t="s">
        <v>3564</v>
      </c>
      <c r="J3609" t="s">
        <v>1308</v>
      </c>
      <c r="K3609" t="s">
        <v>404</v>
      </c>
      <c r="L3609" t="str">
        <f t="shared" si="178"/>
        <v>DEBORAH INSKIPT</v>
      </c>
      <c r="M3609" t="s">
        <v>57</v>
      </c>
      <c r="N3609" s="1">
        <v>45717</v>
      </c>
      <c r="O3609" s="1">
        <v>46174</v>
      </c>
      <c r="P3609">
        <f t="shared" si="176"/>
        <v>15</v>
      </c>
      <c r="Q3609" s="1" t="s">
        <v>142</v>
      </c>
      <c r="R3609" s="1" t="s">
        <v>3570</v>
      </c>
      <c r="S3609" s="2">
        <v>43.59</v>
      </c>
      <c r="T3609">
        <v>1</v>
      </c>
      <c r="U3609" t="s">
        <v>58</v>
      </c>
      <c r="V3609" s="4">
        <v>5.2499999999999998E-2</v>
      </c>
      <c r="W3609" t="s">
        <v>142</v>
      </c>
      <c r="X3609" t="s">
        <v>143</v>
      </c>
      <c r="Y3609" s="2">
        <v>2.29</v>
      </c>
      <c r="Z3609" s="2">
        <v>2.29</v>
      </c>
      <c r="AA3609" s="2">
        <v>2.29</v>
      </c>
      <c r="AB3609" s="2">
        <v>0</v>
      </c>
    </row>
    <row r="3610" spans="1:28" x14ac:dyDescent="0.25">
      <c r="A3610">
        <v>2027110611</v>
      </c>
      <c r="B3610" t="s">
        <v>2643</v>
      </c>
      <c r="C3610" t="s">
        <v>2644</v>
      </c>
      <c r="D3610" s="5" t="str">
        <f t="shared" si="177"/>
        <v>KERRY REILLY</v>
      </c>
      <c r="E3610" t="s">
        <v>52</v>
      </c>
      <c r="F3610" t="s">
        <v>1691</v>
      </c>
      <c r="G3610" t="s">
        <v>1692</v>
      </c>
      <c r="H3610" t="s">
        <v>1692</v>
      </c>
      <c r="I3610" s="8">
        <v>17425766</v>
      </c>
      <c r="J3610" t="s">
        <v>999</v>
      </c>
      <c r="K3610" t="s">
        <v>440</v>
      </c>
      <c r="L3610" t="str">
        <f t="shared" si="178"/>
        <v>CAROL FOLEY</v>
      </c>
      <c r="M3610" t="s">
        <v>57</v>
      </c>
      <c r="N3610" s="1">
        <v>45717</v>
      </c>
      <c r="O3610" s="1">
        <v>46174</v>
      </c>
      <c r="P3610">
        <f t="shared" si="176"/>
        <v>15</v>
      </c>
      <c r="Q3610" s="1" t="s">
        <v>142</v>
      </c>
      <c r="R3610" s="1" t="s">
        <v>3570</v>
      </c>
      <c r="S3610" s="2">
        <v>61.39</v>
      </c>
      <c r="T3610">
        <v>1</v>
      </c>
      <c r="U3610" t="s">
        <v>58</v>
      </c>
      <c r="V3610" s="3">
        <v>0.1</v>
      </c>
      <c r="W3610" t="s">
        <v>142</v>
      </c>
      <c r="X3610" t="s">
        <v>143</v>
      </c>
      <c r="Y3610" s="2">
        <v>6.14</v>
      </c>
      <c r="Z3610" s="2">
        <v>6.14</v>
      </c>
      <c r="AA3610" s="2">
        <v>6.14</v>
      </c>
      <c r="AB3610" s="2">
        <v>0</v>
      </c>
    </row>
    <row r="3611" spans="1:28" x14ac:dyDescent="0.25">
      <c r="A3611">
        <v>2027319202</v>
      </c>
      <c r="B3611" t="s">
        <v>2275</v>
      </c>
      <c r="C3611" t="s">
        <v>2276</v>
      </c>
      <c r="D3611" s="5" t="str">
        <f t="shared" si="177"/>
        <v>ALEX SENATORE</v>
      </c>
      <c r="E3611" t="s">
        <v>213</v>
      </c>
      <c r="F3611" t="s">
        <v>1691</v>
      </c>
      <c r="G3611" t="s">
        <v>1692</v>
      </c>
      <c r="H3611" t="s">
        <v>1692</v>
      </c>
      <c r="I3611" s="8">
        <v>17425766</v>
      </c>
      <c r="J3611" t="s">
        <v>999</v>
      </c>
      <c r="K3611" t="s">
        <v>440</v>
      </c>
      <c r="L3611" t="str">
        <f t="shared" si="178"/>
        <v>CAROL FOLEY</v>
      </c>
      <c r="M3611" t="s">
        <v>57</v>
      </c>
      <c r="N3611" s="1">
        <v>45717</v>
      </c>
      <c r="O3611" s="1">
        <v>46174</v>
      </c>
      <c r="P3611">
        <f t="shared" si="176"/>
        <v>15</v>
      </c>
      <c r="Q3611" s="1" t="s">
        <v>142</v>
      </c>
      <c r="R3611" s="1" t="s">
        <v>3570</v>
      </c>
      <c r="S3611" s="2">
        <v>38.81</v>
      </c>
      <c r="T3611">
        <v>1</v>
      </c>
      <c r="U3611" t="s">
        <v>58</v>
      </c>
      <c r="V3611" s="3">
        <v>0.1</v>
      </c>
      <c r="W3611" t="s">
        <v>142</v>
      </c>
      <c r="X3611" t="s">
        <v>143</v>
      </c>
      <c r="Y3611" s="2">
        <v>3.88</v>
      </c>
      <c r="Z3611" s="2">
        <v>3.88</v>
      </c>
      <c r="AA3611" s="2">
        <v>3.88</v>
      </c>
      <c r="AB3611" s="2">
        <v>0</v>
      </c>
    </row>
    <row r="3612" spans="1:28" x14ac:dyDescent="0.25">
      <c r="A3612">
        <v>2027519122</v>
      </c>
      <c r="B3612" t="s">
        <v>196</v>
      </c>
      <c r="C3612" t="s">
        <v>145</v>
      </c>
      <c r="D3612" s="5" t="str">
        <f t="shared" si="177"/>
        <v>MARY CARSON</v>
      </c>
      <c r="E3612" t="s">
        <v>52</v>
      </c>
      <c r="F3612" t="s">
        <v>1691</v>
      </c>
      <c r="G3612" t="s">
        <v>1692</v>
      </c>
      <c r="H3612" t="s">
        <v>1692</v>
      </c>
      <c r="I3612" s="8">
        <v>17425766</v>
      </c>
      <c r="J3612" t="s">
        <v>999</v>
      </c>
      <c r="K3612" t="s">
        <v>440</v>
      </c>
      <c r="L3612" t="str">
        <f t="shared" si="178"/>
        <v>CAROL FOLEY</v>
      </c>
      <c r="M3612" t="s">
        <v>57</v>
      </c>
      <c r="N3612" s="1">
        <v>45719</v>
      </c>
      <c r="O3612" s="1">
        <v>46176</v>
      </c>
      <c r="P3612">
        <f t="shared" si="176"/>
        <v>15</v>
      </c>
      <c r="Q3612" s="1" t="s">
        <v>142</v>
      </c>
      <c r="R3612" s="1" t="s">
        <v>3570</v>
      </c>
      <c r="S3612" s="2">
        <v>21.97</v>
      </c>
      <c r="T3612">
        <v>1</v>
      </c>
      <c r="U3612" t="s">
        <v>58</v>
      </c>
      <c r="V3612" s="3">
        <v>0.1</v>
      </c>
      <c r="W3612" t="s">
        <v>142</v>
      </c>
      <c r="X3612" t="s">
        <v>143</v>
      </c>
      <c r="Y3612" s="2">
        <v>2.2000000000000002</v>
      </c>
      <c r="Z3612" s="2">
        <v>2.2000000000000002</v>
      </c>
      <c r="AA3612" s="2">
        <v>2.2000000000000002</v>
      </c>
      <c r="AB3612" s="2">
        <v>0</v>
      </c>
    </row>
    <row r="3613" spans="1:28" x14ac:dyDescent="0.25">
      <c r="A3613">
        <v>2027054935</v>
      </c>
      <c r="B3613" t="s">
        <v>2581</v>
      </c>
      <c r="C3613" t="s">
        <v>2582</v>
      </c>
      <c r="D3613" s="5" t="str">
        <f t="shared" si="177"/>
        <v>ANJA BRANNSTROM</v>
      </c>
      <c r="E3613" t="s">
        <v>122</v>
      </c>
      <c r="F3613" t="s">
        <v>1691</v>
      </c>
      <c r="G3613" t="s">
        <v>1692</v>
      </c>
      <c r="H3613" t="s">
        <v>1692</v>
      </c>
      <c r="I3613" s="8">
        <v>16865615</v>
      </c>
      <c r="J3613" t="s">
        <v>124</v>
      </c>
      <c r="K3613" t="s">
        <v>125</v>
      </c>
      <c r="L3613" t="str">
        <f t="shared" si="178"/>
        <v>Heather Geske</v>
      </c>
      <c r="M3613" t="s">
        <v>57</v>
      </c>
      <c r="N3613" s="1">
        <v>45717</v>
      </c>
      <c r="O3613" s="1">
        <v>46174</v>
      </c>
      <c r="P3613">
        <f t="shared" si="176"/>
        <v>15</v>
      </c>
      <c r="Q3613" s="1" t="s">
        <v>142</v>
      </c>
      <c r="R3613" s="1" t="s">
        <v>3570</v>
      </c>
      <c r="S3613" s="2">
        <v>35.229999999999997</v>
      </c>
      <c r="T3613">
        <v>1</v>
      </c>
      <c r="U3613" t="s">
        <v>58</v>
      </c>
      <c r="V3613" s="3">
        <v>0.1</v>
      </c>
      <c r="W3613" t="s">
        <v>142</v>
      </c>
      <c r="X3613" t="s">
        <v>143</v>
      </c>
      <c r="Y3613" s="2">
        <v>3.52</v>
      </c>
      <c r="Z3613" s="2">
        <v>3.52</v>
      </c>
      <c r="AA3613" s="2">
        <v>3.52</v>
      </c>
      <c r="AB3613" s="2">
        <v>0</v>
      </c>
    </row>
    <row r="3614" spans="1:28" x14ac:dyDescent="0.25">
      <c r="A3614">
        <v>2027111902</v>
      </c>
      <c r="B3614" t="s">
        <v>2583</v>
      </c>
      <c r="C3614" t="s">
        <v>206</v>
      </c>
      <c r="D3614" s="5" t="str">
        <f t="shared" si="177"/>
        <v>REBECCA ANDRUSZKA</v>
      </c>
      <c r="E3614" t="s">
        <v>122</v>
      </c>
      <c r="F3614" t="s">
        <v>1691</v>
      </c>
      <c r="G3614" t="s">
        <v>1692</v>
      </c>
      <c r="H3614" t="s">
        <v>1692</v>
      </c>
      <c r="I3614" s="8">
        <v>16865615</v>
      </c>
      <c r="J3614" t="s">
        <v>124</v>
      </c>
      <c r="K3614" t="s">
        <v>125</v>
      </c>
      <c r="L3614" t="str">
        <f t="shared" si="178"/>
        <v>Heather Geske</v>
      </c>
      <c r="M3614" t="s">
        <v>57</v>
      </c>
      <c r="N3614" s="1">
        <v>45717</v>
      </c>
      <c r="O3614" s="1">
        <v>46174</v>
      </c>
      <c r="P3614">
        <f t="shared" si="176"/>
        <v>15</v>
      </c>
      <c r="Q3614" s="1" t="s">
        <v>142</v>
      </c>
      <c r="R3614" s="1" t="s">
        <v>3570</v>
      </c>
      <c r="S3614" s="2">
        <v>29.31</v>
      </c>
      <c r="T3614">
        <v>1</v>
      </c>
      <c r="U3614" t="s">
        <v>58</v>
      </c>
      <c r="V3614" s="3">
        <v>0.1</v>
      </c>
      <c r="W3614" t="s">
        <v>142</v>
      </c>
      <c r="X3614" t="s">
        <v>143</v>
      </c>
      <c r="Y3614" s="2">
        <v>2.93</v>
      </c>
      <c r="Z3614" s="2">
        <v>2.93</v>
      </c>
      <c r="AA3614" s="2">
        <v>2.93</v>
      </c>
      <c r="AB3614" s="2">
        <v>0</v>
      </c>
    </row>
    <row r="3615" spans="1:28" x14ac:dyDescent="0.25">
      <c r="A3615">
        <v>2027492023</v>
      </c>
      <c r="B3615" t="s">
        <v>898</v>
      </c>
      <c r="C3615" t="s">
        <v>3441</v>
      </c>
      <c r="D3615" s="5" t="str">
        <f t="shared" si="177"/>
        <v>WILLIE WELLS</v>
      </c>
      <c r="E3615" t="s">
        <v>82</v>
      </c>
      <c r="F3615" t="s">
        <v>1264</v>
      </c>
      <c r="G3615" t="s">
        <v>1333</v>
      </c>
      <c r="H3615" t="s">
        <v>1333</v>
      </c>
      <c r="I3615" s="8">
        <v>8814784</v>
      </c>
      <c r="J3615" t="s">
        <v>626</v>
      </c>
      <c r="K3615" t="s">
        <v>334</v>
      </c>
      <c r="L3615" t="str">
        <f t="shared" si="178"/>
        <v>FRANK LISKOVEC</v>
      </c>
      <c r="M3615" t="s">
        <v>57</v>
      </c>
      <c r="N3615" s="1">
        <v>45717</v>
      </c>
      <c r="O3615" s="1">
        <v>46174</v>
      </c>
      <c r="P3615">
        <f t="shared" si="176"/>
        <v>15</v>
      </c>
      <c r="Q3615" s="1" t="s">
        <v>142</v>
      </c>
      <c r="R3615" s="1" t="s">
        <v>3570</v>
      </c>
      <c r="S3615" s="2">
        <v>52.26</v>
      </c>
      <c r="T3615">
        <v>1</v>
      </c>
      <c r="U3615" t="s">
        <v>58</v>
      </c>
      <c r="V3615" s="3">
        <v>0.08</v>
      </c>
      <c r="W3615" t="s">
        <v>142</v>
      </c>
      <c r="X3615" t="s">
        <v>143</v>
      </c>
      <c r="Y3615" s="2">
        <v>4.18</v>
      </c>
      <c r="Z3615" s="2">
        <v>4.18</v>
      </c>
      <c r="AA3615" s="2">
        <v>4.18</v>
      </c>
      <c r="AB3615" s="2">
        <v>0</v>
      </c>
    </row>
    <row r="3616" spans="1:28" x14ac:dyDescent="0.25">
      <c r="A3616">
        <v>2027492024</v>
      </c>
      <c r="B3616" t="s">
        <v>898</v>
      </c>
      <c r="C3616" t="s">
        <v>3441</v>
      </c>
      <c r="D3616" s="5" t="str">
        <f t="shared" si="177"/>
        <v>WILLIE WELLS</v>
      </c>
      <c r="E3616" t="s">
        <v>82</v>
      </c>
      <c r="F3616" t="s">
        <v>1264</v>
      </c>
      <c r="G3616" t="s">
        <v>1334</v>
      </c>
      <c r="H3616" t="s">
        <v>1333</v>
      </c>
      <c r="I3616" s="8">
        <v>8814784</v>
      </c>
      <c r="J3616" t="s">
        <v>626</v>
      </c>
      <c r="K3616" t="s">
        <v>334</v>
      </c>
      <c r="L3616" t="str">
        <f t="shared" si="178"/>
        <v>FRANK LISKOVEC</v>
      </c>
      <c r="M3616" t="s">
        <v>57</v>
      </c>
      <c r="N3616" s="1">
        <v>45717</v>
      </c>
      <c r="O3616" s="1">
        <v>46174</v>
      </c>
      <c r="P3616">
        <f t="shared" si="176"/>
        <v>15</v>
      </c>
      <c r="Q3616" s="1" t="s">
        <v>142</v>
      </c>
      <c r="R3616" s="1" t="s">
        <v>3570</v>
      </c>
      <c r="S3616" s="2">
        <v>14.95</v>
      </c>
      <c r="T3616">
        <v>1</v>
      </c>
      <c r="U3616" t="s">
        <v>58</v>
      </c>
      <c r="V3616" s="3">
        <v>0.08</v>
      </c>
      <c r="W3616" t="s">
        <v>142</v>
      </c>
      <c r="X3616" t="s">
        <v>143</v>
      </c>
      <c r="Y3616" s="2">
        <v>1.2</v>
      </c>
      <c r="Z3616" s="2">
        <v>1.2</v>
      </c>
      <c r="AA3616" s="2">
        <v>1.2</v>
      </c>
      <c r="AB3616" s="2">
        <v>0</v>
      </c>
    </row>
    <row r="3617" spans="1:28" x14ac:dyDescent="0.25">
      <c r="A3617">
        <v>2027391406</v>
      </c>
      <c r="B3617" t="s">
        <v>1757</v>
      </c>
      <c r="C3617" t="s">
        <v>338</v>
      </c>
      <c r="D3617" s="5" t="str">
        <f t="shared" si="177"/>
        <v>JUDITH BOVA</v>
      </c>
      <c r="E3617" t="s">
        <v>82</v>
      </c>
      <c r="F3617" t="s">
        <v>1731</v>
      </c>
      <c r="G3617" t="s">
        <v>1742</v>
      </c>
      <c r="H3617" t="s">
        <v>3504</v>
      </c>
      <c r="I3617" s="8">
        <v>17094718</v>
      </c>
      <c r="J3617" t="s">
        <v>710</v>
      </c>
      <c r="K3617" t="s">
        <v>115</v>
      </c>
      <c r="L3617" t="str">
        <f t="shared" si="178"/>
        <v>GREGORY HANSFORD</v>
      </c>
      <c r="M3617" t="s">
        <v>57</v>
      </c>
      <c r="N3617" s="1">
        <v>45717</v>
      </c>
      <c r="O3617" s="1">
        <v>46174</v>
      </c>
      <c r="P3617">
        <f t="shared" si="176"/>
        <v>15</v>
      </c>
      <c r="Q3617" s="1" t="s">
        <v>142</v>
      </c>
      <c r="R3617" s="1" t="s">
        <v>3570</v>
      </c>
      <c r="S3617" s="2">
        <v>130.76</v>
      </c>
      <c r="T3617">
        <v>1</v>
      </c>
      <c r="U3617" t="s">
        <v>58</v>
      </c>
      <c r="V3617" s="3">
        <v>0.26</v>
      </c>
      <c r="W3617" t="s">
        <v>142</v>
      </c>
      <c r="X3617" t="s">
        <v>143</v>
      </c>
      <c r="Y3617" s="2">
        <v>34</v>
      </c>
      <c r="Z3617" s="2">
        <v>34</v>
      </c>
      <c r="AA3617" s="2">
        <v>34</v>
      </c>
      <c r="AB3617" s="2">
        <v>0</v>
      </c>
    </row>
    <row r="3618" spans="1:28" x14ac:dyDescent="0.25">
      <c r="A3618">
        <v>2027253361</v>
      </c>
      <c r="B3618" t="s">
        <v>1753</v>
      </c>
      <c r="C3618" t="s">
        <v>130</v>
      </c>
      <c r="D3618" s="5" t="str">
        <f t="shared" si="177"/>
        <v>JAMES COMBS</v>
      </c>
      <c r="E3618" t="s">
        <v>122</v>
      </c>
      <c r="F3618" t="s">
        <v>1731</v>
      </c>
      <c r="G3618" t="s">
        <v>1754</v>
      </c>
      <c r="H3618" t="s">
        <v>3504</v>
      </c>
      <c r="I3618" s="8">
        <v>16865615</v>
      </c>
      <c r="J3618" t="s">
        <v>124</v>
      </c>
      <c r="K3618" t="s">
        <v>125</v>
      </c>
      <c r="L3618" t="str">
        <f t="shared" si="178"/>
        <v>Heather Geske</v>
      </c>
      <c r="M3618" t="s">
        <v>57</v>
      </c>
      <c r="N3618" s="1">
        <v>45717</v>
      </c>
      <c r="O3618" s="1">
        <v>46174</v>
      </c>
      <c r="P3618">
        <f t="shared" si="176"/>
        <v>15</v>
      </c>
      <c r="Q3618" s="1" t="s">
        <v>142</v>
      </c>
      <c r="R3618" s="1" t="s">
        <v>3570</v>
      </c>
      <c r="S3618" s="2">
        <v>136.72</v>
      </c>
      <c r="T3618">
        <v>1</v>
      </c>
      <c r="U3618" t="s">
        <v>58</v>
      </c>
      <c r="V3618" s="3">
        <v>0.26</v>
      </c>
      <c r="W3618" t="s">
        <v>142</v>
      </c>
      <c r="X3618" t="s">
        <v>143</v>
      </c>
      <c r="Y3618" s="2">
        <v>35.549999999999997</v>
      </c>
      <c r="Z3618" s="2">
        <v>35.549999999999997</v>
      </c>
      <c r="AA3618" s="2">
        <v>35.549999999999997</v>
      </c>
      <c r="AB3618" s="2">
        <v>0</v>
      </c>
    </row>
    <row r="3619" spans="1:28" x14ac:dyDescent="0.25">
      <c r="A3619">
        <v>2027447209</v>
      </c>
      <c r="B3619" t="s">
        <v>2288</v>
      </c>
      <c r="C3619" t="s">
        <v>2289</v>
      </c>
      <c r="D3619" s="5" t="str">
        <f t="shared" si="177"/>
        <v>DIMITRIOS PAPADOPOULOS</v>
      </c>
      <c r="E3619" t="s">
        <v>82</v>
      </c>
      <c r="F3619" t="s">
        <v>734</v>
      </c>
      <c r="G3619" t="s">
        <v>735</v>
      </c>
      <c r="H3619" t="s">
        <v>735</v>
      </c>
      <c r="I3619" s="8">
        <v>16912722</v>
      </c>
      <c r="J3619" t="s">
        <v>762</v>
      </c>
      <c r="K3619" t="s">
        <v>763</v>
      </c>
      <c r="L3619" t="str">
        <f t="shared" si="178"/>
        <v>ANDREA PETRUNGARO</v>
      </c>
      <c r="M3619" t="s">
        <v>57</v>
      </c>
      <c r="N3619" s="1">
        <v>45717</v>
      </c>
      <c r="O3619" s="1">
        <v>46174</v>
      </c>
      <c r="P3619">
        <f t="shared" si="176"/>
        <v>15</v>
      </c>
      <c r="Q3619" s="1" t="s">
        <v>142</v>
      </c>
      <c r="R3619" s="1" t="s">
        <v>3570</v>
      </c>
      <c r="S3619" s="2">
        <v>58.24</v>
      </c>
      <c r="T3619">
        <v>1</v>
      </c>
      <c r="U3619" t="s">
        <v>58</v>
      </c>
      <c r="V3619" s="3">
        <v>0.15</v>
      </c>
      <c r="W3619" t="s">
        <v>142</v>
      </c>
      <c r="X3619" t="s">
        <v>143</v>
      </c>
      <c r="Y3619" s="2">
        <v>8.74</v>
      </c>
      <c r="Z3619" s="2">
        <v>8.74</v>
      </c>
      <c r="AA3619" s="2">
        <v>8.74</v>
      </c>
      <c r="AB3619" s="2">
        <v>0</v>
      </c>
    </row>
    <row r="3620" spans="1:28" x14ac:dyDescent="0.25">
      <c r="A3620">
        <v>2026930456</v>
      </c>
      <c r="B3620" t="s">
        <v>2143</v>
      </c>
      <c r="C3620" t="s">
        <v>466</v>
      </c>
      <c r="D3620" s="5" t="str">
        <f t="shared" si="177"/>
        <v>THOMAS KRAMER</v>
      </c>
      <c r="E3620" t="s">
        <v>82</v>
      </c>
      <c r="F3620" t="s">
        <v>734</v>
      </c>
      <c r="G3620" t="s">
        <v>735</v>
      </c>
      <c r="H3620" t="s">
        <v>735</v>
      </c>
      <c r="I3620" s="8">
        <v>7470776</v>
      </c>
      <c r="J3620" t="s">
        <v>400</v>
      </c>
      <c r="K3620" t="s">
        <v>401</v>
      </c>
      <c r="L3620" t="str">
        <f t="shared" si="178"/>
        <v>Andrew Choi</v>
      </c>
      <c r="M3620" t="s">
        <v>57</v>
      </c>
      <c r="N3620" s="1">
        <v>45717</v>
      </c>
      <c r="O3620" s="1">
        <v>46174</v>
      </c>
      <c r="P3620">
        <f t="shared" si="176"/>
        <v>15</v>
      </c>
      <c r="Q3620" s="1" t="s">
        <v>142</v>
      </c>
      <c r="R3620" s="1" t="s">
        <v>3570</v>
      </c>
      <c r="S3620" s="2">
        <v>15.75</v>
      </c>
      <c r="T3620">
        <v>1</v>
      </c>
      <c r="U3620" t="s">
        <v>58</v>
      </c>
      <c r="V3620" s="3">
        <v>0.15</v>
      </c>
      <c r="W3620" t="s">
        <v>142</v>
      </c>
      <c r="X3620" t="s">
        <v>143</v>
      </c>
      <c r="Y3620" s="2">
        <v>2.36</v>
      </c>
      <c r="Z3620" s="2">
        <v>2.36</v>
      </c>
      <c r="AA3620" s="2">
        <v>2.36</v>
      </c>
      <c r="AB3620" s="2">
        <v>0</v>
      </c>
    </row>
    <row r="3621" spans="1:28" x14ac:dyDescent="0.25">
      <c r="A3621">
        <v>2026931457</v>
      </c>
      <c r="B3621" t="s">
        <v>963</v>
      </c>
      <c r="C3621" t="s">
        <v>75</v>
      </c>
      <c r="D3621" s="5" t="str">
        <f t="shared" si="177"/>
        <v>MICHAEL MANUEL</v>
      </c>
      <c r="E3621" t="s">
        <v>82</v>
      </c>
      <c r="F3621" t="s">
        <v>734</v>
      </c>
      <c r="G3621" t="s">
        <v>735</v>
      </c>
      <c r="H3621" t="s">
        <v>735</v>
      </c>
      <c r="I3621" s="8">
        <v>7470776</v>
      </c>
      <c r="J3621" t="s">
        <v>400</v>
      </c>
      <c r="K3621" t="s">
        <v>401</v>
      </c>
      <c r="L3621" t="str">
        <f t="shared" si="178"/>
        <v>Andrew Choi</v>
      </c>
      <c r="M3621" t="s">
        <v>57</v>
      </c>
      <c r="N3621" s="1">
        <v>45717</v>
      </c>
      <c r="O3621" s="1">
        <v>46174</v>
      </c>
      <c r="P3621">
        <f t="shared" si="176"/>
        <v>15</v>
      </c>
      <c r="Q3621" s="1" t="s">
        <v>142</v>
      </c>
      <c r="R3621" s="1" t="s">
        <v>3570</v>
      </c>
      <c r="S3621" s="2">
        <v>148.27000000000001</v>
      </c>
      <c r="T3621">
        <v>1</v>
      </c>
      <c r="U3621" t="s">
        <v>58</v>
      </c>
      <c r="V3621" s="3">
        <v>0.15</v>
      </c>
      <c r="W3621" t="s">
        <v>142</v>
      </c>
      <c r="X3621" t="s">
        <v>143</v>
      </c>
      <c r="Y3621" s="2">
        <v>22.24</v>
      </c>
      <c r="Z3621" s="2">
        <v>22.24</v>
      </c>
      <c r="AA3621" s="2">
        <v>22.24</v>
      </c>
      <c r="AB3621" s="2">
        <v>0</v>
      </c>
    </row>
    <row r="3622" spans="1:28" x14ac:dyDescent="0.25">
      <c r="A3622">
        <v>2026963683</v>
      </c>
      <c r="B3622" t="s">
        <v>2663</v>
      </c>
      <c r="C3622" t="s">
        <v>140</v>
      </c>
      <c r="D3622" s="5" t="str">
        <f t="shared" si="177"/>
        <v>KELLY PLUTA</v>
      </c>
      <c r="E3622" t="s">
        <v>82</v>
      </c>
      <c r="F3622" t="s">
        <v>734</v>
      </c>
      <c r="G3622" t="s">
        <v>735</v>
      </c>
      <c r="H3622" t="s">
        <v>735</v>
      </c>
      <c r="I3622" s="8">
        <v>7470776</v>
      </c>
      <c r="J3622" t="s">
        <v>400</v>
      </c>
      <c r="K3622" t="s">
        <v>401</v>
      </c>
      <c r="L3622" t="str">
        <f t="shared" ref="L3622:L3653" si="179">CONCATENATE(K3622," ",J3622)</f>
        <v>Andrew Choi</v>
      </c>
      <c r="M3622" t="s">
        <v>57</v>
      </c>
      <c r="N3622" s="1">
        <v>45717</v>
      </c>
      <c r="O3622" s="1">
        <v>46174</v>
      </c>
      <c r="P3622">
        <f t="shared" si="176"/>
        <v>15</v>
      </c>
      <c r="Q3622" s="1" t="s">
        <v>142</v>
      </c>
      <c r="R3622" s="1" t="s">
        <v>3570</v>
      </c>
      <c r="S3622" s="2">
        <v>80.14</v>
      </c>
      <c r="T3622">
        <v>1</v>
      </c>
      <c r="U3622" t="s">
        <v>58</v>
      </c>
      <c r="V3622" s="3">
        <v>0.15</v>
      </c>
      <c r="W3622" t="s">
        <v>142</v>
      </c>
      <c r="X3622" t="s">
        <v>143</v>
      </c>
      <c r="Y3622" s="2">
        <v>12.02</v>
      </c>
      <c r="Z3622" s="2">
        <v>12.02</v>
      </c>
      <c r="AA3622" s="2">
        <v>12.02</v>
      </c>
      <c r="AB3622" s="2">
        <v>0</v>
      </c>
    </row>
    <row r="3623" spans="1:28" x14ac:dyDescent="0.25">
      <c r="A3623">
        <v>2027398623</v>
      </c>
      <c r="B3623" t="s">
        <v>2280</v>
      </c>
      <c r="C3623" t="s">
        <v>399</v>
      </c>
      <c r="D3623" s="5" t="str">
        <f t="shared" si="177"/>
        <v>ROBERT LUNDEEN</v>
      </c>
      <c r="E3623" t="s">
        <v>82</v>
      </c>
      <c r="F3623" t="s">
        <v>734</v>
      </c>
      <c r="G3623" t="s">
        <v>735</v>
      </c>
      <c r="H3623" t="s">
        <v>735</v>
      </c>
      <c r="I3623" s="8">
        <v>7146581</v>
      </c>
      <c r="J3623" t="s">
        <v>1248</v>
      </c>
      <c r="K3623" t="s">
        <v>1249</v>
      </c>
      <c r="L3623" t="str">
        <f t="shared" si="179"/>
        <v>Anthony Hunsberger</v>
      </c>
      <c r="M3623" t="s">
        <v>57</v>
      </c>
      <c r="N3623" s="1">
        <v>45717</v>
      </c>
      <c r="O3623" s="1">
        <v>46174</v>
      </c>
      <c r="P3623">
        <f t="shared" si="176"/>
        <v>15</v>
      </c>
      <c r="Q3623" s="1" t="s">
        <v>142</v>
      </c>
      <c r="R3623" s="1" t="s">
        <v>3570</v>
      </c>
      <c r="S3623" s="2">
        <v>59.4</v>
      </c>
      <c r="T3623">
        <v>1</v>
      </c>
      <c r="U3623" t="s">
        <v>58</v>
      </c>
      <c r="V3623" s="3">
        <v>0.15</v>
      </c>
      <c r="W3623" t="s">
        <v>142</v>
      </c>
      <c r="X3623" t="s">
        <v>143</v>
      </c>
      <c r="Y3623" s="2">
        <v>8.91</v>
      </c>
      <c r="Z3623" s="2">
        <v>8.91</v>
      </c>
      <c r="AA3623" s="2">
        <v>8.91</v>
      </c>
      <c r="AB3623" s="2">
        <v>0</v>
      </c>
    </row>
    <row r="3624" spans="1:28" x14ac:dyDescent="0.25">
      <c r="A3624">
        <v>2027086360</v>
      </c>
      <c r="B3624" t="s">
        <v>2670</v>
      </c>
      <c r="C3624" t="s">
        <v>466</v>
      </c>
      <c r="D3624" s="5" t="str">
        <f t="shared" si="177"/>
        <v>THOMAS LANGEN</v>
      </c>
      <c r="E3624" t="s">
        <v>82</v>
      </c>
      <c r="F3624" t="s">
        <v>734</v>
      </c>
      <c r="G3624" t="s">
        <v>735</v>
      </c>
      <c r="H3624" t="s">
        <v>735</v>
      </c>
      <c r="I3624" s="8">
        <v>21104854</v>
      </c>
      <c r="J3624" t="s">
        <v>2327</v>
      </c>
      <c r="K3624" t="s">
        <v>459</v>
      </c>
      <c r="L3624" t="str">
        <f t="shared" si="179"/>
        <v>BRIAN STROHMAN</v>
      </c>
      <c r="M3624" t="s">
        <v>57</v>
      </c>
      <c r="N3624" s="1">
        <v>45717</v>
      </c>
      <c r="O3624" s="1">
        <v>46174</v>
      </c>
      <c r="P3624">
        <f t="shared" si="176"/>
        <v>15</v>
      </c>
      <c r="Q3624" s="1" t="s">
        <v>142</v>
      </c>
      <c r="R3624" s="1" t="s">
        <v>3570</v>
      </c>
      <c r="S3624" s="2">
        <v>124.72</v>
      </c>
      <c r="T3624">
        <v>1</v>
      </c>
      <c r="U3624" t="s">
        <v>58</v>
      </c>
      <c r="V3624" s="3">
        <v>0.15</v>
      </c>
      <c r="W3624" t="s">
        <v>142</v>
      </c>
      <c r="X3624" t="s">
        <v>143</v>
      </c>
      <c r="Y3624" s="2">
        <v>18.71</v>
      </c>
      <c r="Z3624" s="2">
        <v>18.71</v>
      </c>
      <c r="AA3624" s="2">
        <v>18.71</v>
      </c>
      <c r="AB3624" s="2">
        <v>0</v>
      </c>
    </row>
    <row r="3625" spans="1:28" x14ac:dyDescent="0.25">
      <c r="A3625">
        <v>2027319204</v>
      </c>
      <c r="B3625" t="s">
        <v>2275</v>
      </c>
      <c r="C3625" t="s">
        <v>2276</v>
      </c>
      <c r="D3625" s="5" t="str">
        <f t="shared" si="177"/>
        <v>ALEX SENATORE</v>
      </c>
      <c r="E3625" t="s">
        <v>213</v>
      </c>
      <c r="F3625" t="s">
        <v>734</v>
      </c>
      <c r="G3625" t="s">
        <v>735</v>
      </c>
      <c r="H3625" t="s">
        <v>735</v>
      </c>
      <c r="I3625" s="8">
        <v>17425766</v>
      </c>
      <c r="J3625" t="s">
        <v>999</v>
      </c>
      <c r="K3625" t="s">
        <v>440</v>
      </c>
      <c r="L3625" t="str">
        <f t="shared" si="179"/>
        <v>CAROL FOLEY</v>
      </c>
      <c r="M3625" t="s">
        <v>57</v>
      </c>
      <c r="N3625" s="1">
        <v>45717</v>
      </c>
      <c r="O3625" s="1">
        <v>46174</v>
      </c>
      <c r="P3625">
        <f t="shared" si="176"/>
        <v>15</v>
      </c>
      <c r="Q3625" s="1" t="s">
        <v>142</v>
      </c>
      <c r="R3625" s="1" t="s">
        <v>3570</v>
      </c>
      <c r="S3625" s="2">
        <v>70.7</v>
      </c>
      <c r="T3625">
        <v>1</v>
      </c>
      <c r="U3625" t="s">
        <v>58</v>
      </c>
      <c r="V3625" s="3">
        <v>0.15</v>
      </c>
      <c r="W3625" t="s">
        <v>142</v>
      </c>
      <c r="X3625" t="s">
        <v>143</v>
      </c>
      <c r="Y3625" s="2">
        <v>10.6</v>
      </c>
      <c r="Z3625" s="2">
        <v>10.6</v>
      </c>
      <c r="AA3625" s="2">
        <v>10.6</v>
      </c>
      <c r="AB3625" s="2">
        <v>0</v>
      </c>
    </row>
    <row r="3626" spans="1:28" x14ac:dyDescent="0.25">
      <c r="A3626">
        <v>2027438447</v>
      </c>
      <c r="B3626" t="s">
        <v>2286</v>
      </c>
      <c r="C3626" t="s">
        <v>97</v>
      </c>
      <c r="D3626" s="5" t="str">
        <f t="shared" si="177"/>
        <v>JOHN FINN</v>
      </c>
      <c r="E3626" t="s">
        <v>82</v>
      </c>
      <c r="F3626" t="s">
        <v>734</v>
      </c>
      <c r="G3626" t="s">
        <v>735</v>
      </c>
      <c r="H3626" t="s">
        <v>735</v>
      </c>
      <c r="I3626" s="8">
        <v>19681796</v>
      </c>
      <c r="J3626" t="s">
        <v>744</v>
      </c>
      <c r="K3626" t="s">
        <v>745</v>
      </c>
      <c r="L3626" t="str">
        <f t="shared" si="179"/>
        <v>CHRISTIAN TAUGNER</v>
      </c>
      <c r="M3626" t="s">
        <v>57</v>
      </c>
      <c r="N3626" s="1">
        <v>45717</v>
      </c>
      <c r="O3626" s="1">
        <v>46174</v>
      </c>
      <c r="P3626">
        <f t="shared" si="176"/>
        <v>15</v>
      </c>
      <c r="Q3626" s="1" t="s">
        <v>142</v>
      </c>
      <c r="R3626" s="1" t="s">
        <v>3570</v>
      </c>
      <c r="S3626" s="2">
        <v>101.38</v>
      </c>
      <c r="T3626">
        <v>1</v>
      </c>
      <c r="U3626" t="s">
        <v>58</v>
      </c>
      <c r="V3626" s="3">
        <v>0.15</v>
      </c>
      <c r="W3626" t="s">
        <v>142</v>
      </c>
      <c r="X3626" t="s">
        <v>143</v>
      </c>
      <c r="Y3626" s="2">
        <v>15.21</v>
      </c>
      <c r="Z3626" s="2">
        <v>15.21</v>
      </c>
      <c r="AA3626" s="2">
        <v>15.21</v>
      </c>
      <c r="AB3626" s="2">
        <v>0</v>
      </c>
    </row>
    <row r="3627" spans="1:28" x14ac:dyDescent="0.25">
      <c r="A3627">
        <v>2027380471</v>
      </c>
      <c r="B3627" t="s">
        <v>306</v>
      </c>
      <c r="C3627" t="s">
        <v>2279</v>
      </c>
      <c r="D3627" s="5" t="str">
        <f t="shared" si="177"/>
        <v>ALDWIN AUSTIN</v>
      </c>
      <c r="E3627" t="s">
        <v>82</v>
      </c>
      <c r="F3627" t="s">
        <v>734</v>
      </c>
      <c r="G3627" t="s">
        <v>735</v>
      </c>
      <c r="H3627" t="s">
        <v>735</v>
      </c>
      <c r="I3627" s="8">
        <v>21435997</v>
      </c>
      <c r="J3627" t="s">
        <v>911</v>
      </c>
      <c r="K3627" t="s">
        <v>912</v>
      </c>
      <c r="L3627" t="str">
        <f t="shared" si="179"/>
        <v>Christopher Brousseau</v>
      </c>
      <c r="M3627" t="s">
        <v>57</v>
      </c>
      <c r="N3627" s="1">
        <v>45723</v>
      </c>
      <c r="O3627" s="1">
        <v>46180</v>
      </c>
      <c r="P3627">
        <f t="shared" si="176"/>
        <v>15</v>
      </c>
      <c r="Q3627" s="1" t="s">
        <v>142</v>
      </c>
      <c r="R3627" s="1" t="s">
        <v>3570</v>
      </c>
      <c r="S3627" s="2">
        <v>11.5</v>
      </c>
      <c r="T3627">
        <v>1</v>
      </c>
      <c r="U3627" t="s">
        <v>58</v>
      </c>
      <c r="V3627" s="3">
        <v>0.15</v>
      </c>
      <c r="W3627" t="s">
        <v>142</v>
      </c>
      <c r="X3627" t="s">
        <v>143</v>
      </c>
      <c r="Y3627" s="2">
        <v>1.72</v>
      </c>
      <c r="Z3627" s="2">
        <v>1.72</v>
      </c>
      <c r="AA3627" s="2">
        <v>1.72</v>
      </c>
      <c r="AB3627" s="2">
        <v>0</v>
      </c>
    </row>
    <row r="3628" spans="1:28" x14ac:dyDescent="0.25">
      <c r="A3628">
        <v>2027399202</v>
      </c>
      <c r="B3628" t="s">
        <v>1078</v>
      </c>
      <c r="C3628" t="s">
        <v>998</v>
      </c>
      <c r="D3628" s="5" t="str">
        <f t="shared" si="177"/>
        <v>RACHEL ARIAS</v>
      </c>
      <c r="E3628" t="s">
        <v>82</v>
      </c>
      <c r="F3628" t="s">
        <v>734</v>
      </c>
      <c r="G3628" t="s">
        <v>735</v>
      </c>
      <c r="H3628" t="s">
        <v>735</v>
      </c>
      <c r="I3628" s="8">
        <v>8814784</v>
      </c>
      <c r="J3628" t="s">
        <v>626</v>
      </c>
      <c r="K3628" t="s">
        <v>334</v>
      </c>
      <c r="L3628" t="str">
        <f t="shared" si="179"/>
        <v>FRANK LISKOVEC</v>
      </c>
      <c r="M3628" t="s">
        <v>57</v>
      </c>
      <c r="N3628" s="1">
        <v>45717</v>
      </c>
      <c r="O3628" s="1">
        <v>46174</v>
      </c>
      <c r="P3628">
        <f t="shared" si="176"/>
        <v>15</v>
      </c>
      <c r="Q3628" s="1" t="s">
        <v>142</v>
      </c>
      <c r="R3628" s="1" t="s">
        <v>3570</v>
      </c>
      <c r="S3628" s="2">
        <v>23.85</v>
      </c>
      <c r="T3628">
        <v>1</v>
      </c>
      <c r="U3628" t="s">
        <v>58</v>
      </c>
      <c r="V3628" s="3">
        <v>0.15</v>
      </c>
      <c r="W3628" t="s">
        <v>142</v>
      </c>
      <c r="X3628" t="s">
        <v>143</v>
      </c>
      <c r="Y3628" s="2">
        <v>3.58</v>
      </c>
      <c r="Z3628" s="2">
        <v>3.58</v>
      </c>
      <c r="AA3628" s="2">
        <v>3.58</v>
      </c>
      <c r="AB3628" s="2">
        <v>0</v>
      </c>
    </row>
    <row r="3629" spans="1:28" x14ac:dyDescent="0.25">
      <c r="A3629">
        <v>2027435579</v>
      </c>
      <c r="B3629" t="s">
        <v>2285</v>
      </c>
      <c r="C3629" t="s">
        <v>319</v>
      </c>
      <c r="D3629" s="5" t="str">
        <f t="shared" si="177"/>
        <v>MARK PIEMONTE</v>
      </c>
      <c r="E3629" t="s">
        <v>82</v>
      </c>
      <c r="F3629" t="s">
        <v>734</v>
      </c>
      <c r="G3629" t="s">
        <v>735</v>
      </c>
      <c r="H3629" t="s">
        <v>735</v>
      </c>
      <c r="I3629" s="8">
        <v>8814784</v>
      </c>
      <c r="J3629" t="s">
        <v>626</v>
      </c>
      <c r="K3629" t="s">
        <v>334</v>
      </c>
      <c r="L3629" t="str">
        <f t="shared" si="179"/>
        <v>FRANK LISKOVEC</v>
      </c>
      <c r="M3629" t="s">
        <v>57</v>
      </c>
      <c r="N3629" s="1">
        <v>45717</v>
      </c>
      <c r="O3629" s="1">
        <v>46174</v>
      </c>
      <c r="P3629">
        <f t="shared" si="176"/>
        <v>15</v>
      </c>
      <c r="Q3629" s="1" t="s">
        <v>142</v>
      </c>
      <c r="R3629" s="1" t="s">
        <v>3570</v>
      </c>
      <c r="S3629" s="2">
        <v>27.5</v>
      </c>
      <c r="T3629">
        <v>1</v>
      </c>
      <c r="U3629" t="s">
        <v>58</v>
      </c>
      <c r="V3629" s="3">
        <v>0.15</v>
      </c>
      <c r="W3629" t="s">
        <v>142</v>
      </c>
      <c r="X3629" t="s">
        <v>143</v>
      </c>
      <c r="Y3629" s="2">
        <v>4.12</v>
      </c>
      <c r="Z3629" s="2">
        <v>4.12</v>
      </c>
      <c r="AA3629" s="2">
        <v>4.12</v>
      </c>
      <c r="AB3629" s="2">
        <v>0</v>
      </c>
    </row>
    <row r="3630" spans="1:28" x14ac:dyDescent="0.25">
      <c r="A3630">
        <v>2027606915</v>
      </c>
      <c r="B3630" t="s">
        <v>626</v>
      </c>
      <c r="C3630" t="s">
        <v>334</v>
      </c>
      <c r="D3630" s="5" t="str">
        <f t="shared" si="177"/>
        <v>FRANK LISKOVEC</v>
      </c>
      <c r="E3630" t="s">
        <v>82</v>
      </c>
      <c r="F3630" t="s">
        <v>734</v>
      </c>
      <c r="G3630" t="s">
        <v>735</v>
      </c>
      <c r="H3630" t="s">
        <v>735</v>
      </c>
      <c r="I3630" s="8">
        <v>8814784</v>
      </c>
      <c r="J3630" t="s">
        <v>626</v>
      </c>
      <c r="K3630" t="s">
        <v>334</v>
      </c>
      <c r="L3630" t="str">
        <f t="shared" si="179"/>
        <v>FRANK LISKOVEC</v>
      </c>
      <c r="M3630" t="s">
        <v>57</v>
      </c>
      <c r="N3630" s="1">
        <v>45722</v>
      </c>
      <c r="O3630" s="1">
        <v>46179</v>
      </c>
      <c r="P3630">
        <f t="shared" si="176"/>
        <v>15</v>
      </c>
      <c r="Q3630" s="1" t="s">
        <v>142</v>
      </c>
      <c r="R3630" s="1" t="s">
        <v>3570</v>
      </c>
      <c r="S3630" s="2">
        <v>11.5</v>
      </c>
      <c r="T3630">
        <v>1</v>
      </c>
      <c r="U3630" t="s">
        <v>58</v>
      </c>
      <c r="V3630" s="3">
        <v>0.15</v>
      </c>
      <c r="W3630" t="s">
        <v>142</v>
      </c>
      <c r="X3630" t="s">
        <v>143</v>
      </c>
      <c r="Y3630" s="2">
        <v>1.72</v>
      </c>
      <c r="Z3630" s="2">
        <v>1.72</v>
      </c>
      <c r="AA3630" s="2">
        <v>1.72</v>
      </c>
      <c r="AB3630" s="2">
        <v>0</v>
      </c>
    </row>
    <row r="3631" spans="1:28" x14ac:dyDescent="0.25">
      <c r="A3631">
        <v>2027024358</v>
      </c>
      <c r="B3631" t="s">
        <v>2667</v>
      </c>
      <c r="C3631" t="s">
        <v>2668</v>
      </c>
      <c r="D3631" s="5" t="str">
        <f t="shared" si="177"/>
        <v>LUKASZ KOWALCZYK</v>
      </c>
      <c r="E3631" t="s">
        <v>82</v>
      </c>
      <c r="F3631" t="s">
        <v>734</v>
      </c>
      <c r="G3631" t="s">
        <v>735</v>
      </c>
      <c r="H3631" t="s">
        <v>735</v>
      </c>
      <c r="I3631" s="8">
        <v>8814784</v>
      </c>
      <c r="J3631" t="s">
        <v>626</v>
      </c>
      <c r="K3631" t="s">
        <v>334</v>
      </c>
      <c r="L3631" t="str">
        <f t="shared" si="179"/>
        <v>FRANK LISKOVEC</v>
      </c>
      <c r="M3631" t="s">
        <v>57</v>
      </c>
      <c r="N3631" s="1">
        <v>45717</v>
      </c>
      <c r="O3631" s="1">
        <v>46174</v>
      </c>
      <c r="P3631">
        <f t="shared" si="176"/>
        <v>15</v>
      </c>
      <c r="Q3631" s="1" t="s">
        <v>142</v>
      </c>
      <c r="R3631" s="1" t="s">
        <v>3570</v>
      </c>
      <c r="S3631" s="2">
        <v>40.74</v>
      </c>
      <c r="T3631">
        <v>1</v>
      </c>
      <c r="U3631" t="s">
        <v>58</v>
      </c>
      <c r="V3631" s="3">
        <v>0.15</v>
      </c>
      <c r="W3631" t="s">
        <v>142</v>
      </c>
      <c r="X3631" t="s">
        <v>143</v>
      </c>
      <c r="Y3631" s="2">
        <v>6.11</v>
      </c>
      <c r="Z3631" s="2">
        <v>6.11</v>
      </c>
      <c r="AA3631" s="2">
        <v>6.11</v>
      </c>
      <c r="AB3631" s="2">
        <v>0</v>
      </c>
    </row>
    <row r="3632" spans="1:28" x14ac:dyDescent="0.25">
      <c r="A3632">
        <v>2027374982</v>
      </c>
      <c r="B3632" t="s">
        <v>2277</v>
      </c>
      <c r="C3632" t="s">
        <v>2278</v>
      </c>
      <c r="D3632" s="5" t="str">
        <f t="shared" si="177"/>
        <v>ALFRED NEWSOME</v>
      </c>
      <c r="E3632" t="s">
        <v>82</v>
      </c>
      <c r="F3632" t="s">
        <v>734</v>
      </c>
      <c r="G3632" t="s">
        <v>735</v>
      </c>
      <c r="H3632" t="s">
        <v>735</v>
      </c>
      <c r="I3632" s="8">
        <v>9213293</v>
      </c>
      <c r="J3632" t="s">
        <v>760</v>
      </c>
      <c r="K3632" t="s">
        <v>170</v>
      </c>
      <c r="L3632" t="str">
        <f t="shared" si="179"/>
        <v>GARY PORTUGAL</v>
      </c>
      <c r="M3632" t="s">
        <v>57</v>
      </c>
      <c r="N3632" s="1">
        <v>45717</v>
      </c>
      <c r="O3632" s="1">
        <v>46174</v>
      </c>
      <c r="P3632">
        <f t="shared" si="176"/>
        <v>15</v>
      </c>
      <c r="Q3632" s="1" t="s">
        <v>142</v>
      </c>
      <c r="R3632" s="1" t="s">
        <v>3570</v>
      </c>
      <c r="S3632" s="2">
        <v>55.59</v>
      </c>
      <c r="T3632">
        <v>1</v>
      </c>
      <c r="U3632" t="s">
        <v>58</v>
      </c>
      <c r="V3632" s="3">
        <v>0.15</v>
      </c>
      <c r="W3632" t="s">
        <v>142</v>
      </c>
      <c r="X3632" t="s">
        <v>143</v>
      </c>
      <c r="Y3632" s="2">
        <v>8.34</v>
      </c>
      <c r="Z3632" s="2">
        <v>8.34</v>
      </c>
      <c r="AA3632" s="2">
        <v>8.34</v>
      </c>
      <c r="AB3632" s="2">
        <v>0</v>
      </c>
    </row>
    <row r="3633" spans="1:28" x14ac:dyDescent="0.25">
      <c r="A3633">
        <v>2027108944</v>
      </c>
      <c r="B3633" t="s">
        <v>2671</v>
      </c>
      <c r="C3633" t="s">
        <v>166</v>
      </c>
      <c r="D3633" s="5" t="str">
        <f t="shared" si="177"/>
        <v>LAUREN SHEN</v>
      </c>
      <c r="E3633" t="s">
        <v>106</v>
      </c>
      <c r="F3633" t="s">
        <v>734</v>
      </c>
      <c r="G3633" t="s">
        <v>735</v>
      </c>
      <c r="H3633" t="s">
        <v>735</v>
      </c>
      <c r="I3633" s="8">
        <v>17094718</v>
      </c>
      <c r="J3633" t="s">
        <v>710</v>
      </c>
      <c r="K3633" t="s">
        <v>115</v>
      </c>
      <c r="L3633" t="str">
        <f t="shared" si="179"/>
        <v>GREGORY HANSFORD</v>
      </c>
      <c r="M3633" t="s">
        <v>57</v>
      </c>
      <c r="N3633" s="1">
        <v>45717</v>
      </c>
      <c r="O3633" s="1">
        <v>46174</v>
      </c>
      <c r="P3633">
        <f t="shared" si="176"/>
        <v>15</v>
      </c>
      <c r="Q3633" s="1" t="s">
        <v>142</v>
      </c>
      <c r="R3633" s="1" t="s">
        <v>3570</v>
      </c>
      <c r="S3633" s="2">
        <v>28.78</v>
      </c>
      <c r="T3633">
        <v>1</v>
      </c>
      <c r="U3633" t="s">
        <v>58</v>
      </c>
      <c r="V3633" s="3">
        <v>0.15</v>
      </c>
      <c r="W3633" t="s">
        <v>142</v>
      </c>
      <c r="X3633" t="s">
        <v>143</v>
      </c>
      <c r="Y3633" s="2">
        <v>4.32</v>
      </c>
      <c r="Z3633" s="2">
        <v>4.32</v>
      </c>
      <c r="AA3633" s="2">
        <v>4.32</v>
      </c>
      <c r="AB3633" s="2">
        <v>0</v>
      </c>
    </row>
    <row r="3634" spans="1:28" x14ac:dyDescent="0.25">
      <c r="A3634">
        <v>2027235545</v>
      </c>
      <c r="B3634" t="s">
        <v>2272</v>
      </c>
      <c r="C3634" t="s">
        <v>2101</v>
      </c>
      <c r="D3634" s="5" t="str">
        <f t="shared" si="177"/>
        <v>TROY CUPPLES</v>
      </c>
      <c r="E3634" t="s">
        <v>313</v>
      </c>
      <c r="F3634" t="s">
        <v>734</v>
      </c>
      <c r="G3634" t="s">
        <v>735</v>
      </c>
      <c r="H3634" t="s">
        <v>735</v>
      </c>
      <c r="I3634" s="8">
        <v>8307933</v>
      </c>
      <c r="J3634" t="s">
        <v>114</v>
      </c>
      <c r="K3634" t="s">
        <v>115</v>
      </c>
      <c r="L3634" t="str">
        <f t="shared" si="179"/>
        <v>GREGORY TEIPEL</v>
      </c>
      <c r="M3634" t="s">
        <v>57</v>
      </c>
      <c r="N3634" s="1">
        <v>45723</v>
      </c>
      <c r="O3634" s="1">
        <v>46180</v>
      </c>
      <c r="P3634">
        <f t="shared" si="176"/>
        <v>15</v>
      </c>
      <c r="Q3634" s="1" t="s">
        <v>142</v>
      </c>
      <c r="R3634" s="1" t="s">
        <v>3570</v>
      </c>
      <c r="S3634" s="2">
        <v>122.53</v>
      </c>
      <c r="T3634">
        <v>1</v>
      </c>
      <c r="U3634" t="s">
        <v>58</v>
      </c>
      <c r="V3634" s="3">
        <v>0.15</v>
      </c>
      <c r="W3634" t="s">
        <v>142</v>
      </c>
      <c r="X3634" t="s">
        <v>143</v>
      </c>
      <c r="Y3634" s="2">
        <v>18.38</v>
      </c>
      <c r="Z3634" s="2">
        <v>18.38</v>
      </c>
      <c r="AA3634" s="2">
        <v>18.38</v>
      </c>
      <c r="AB3634" s="2">
        <v>0</v>
      </c>
    </row>
    <row r="3635" spans="1:28" x14ac:dyDescent="0.25">
      <c r="A3635">
        <v>2027298067</v>
      </c>
      <c r="B3635" t="s">
        <v>702</v>
      </c>
      <c r="C3635" t="s">
        <v>2274</v>
      </c>
      <c r="D3635" s="5" t="str">
        <f t="shared" si="177"/>
        <v>TYSON OWEN</v>
      </c>
      <c r="E3635" t="s">
        <v>257</v>
      </c>
      <c r="F3635" t="s">
        <v>734</v>
      </c>
      <c r="G3635" t="s">
        <v>735</v>
      </c>
      <c r="H3635" t="s">
        <v>735</v>
      </c>
      <c r="I3635" s="8">
        <v>8307933</v>
      </c>
      <c r="J3635" t="s">
        <v>114</v>
      </c>
      <c r="K3635" t="s">
        <v>115</v>
      </c>
      <c r="L3635" t="str">
        <f t="shared" si="179"/>
        <v>GREGORY TEIPEL</v>
      </c>
      <c r="M3635" t="s">
        <v>57</v>
      </c>
      <c r="N3635" s="1">
        <v>45723</v>
      </c>
      <c r="O3635" s="1">
        <v>46180</v>
      </c>
      <c r="P3635">
        <f t="shared" si="176"/>
        <v>15</v>
      </c>
      <c r="Q3635" s="1" t="s">
        <v>142</v>
      </c>
      <c r="R3635" s="1" t="s">
        <v>3570</v>
      </c>
      <c r="S3635" s="2">
        <v>73.56</v>
      </c>
      <c r="T3635">
        <v>1</v>
      </c>
      <c r="U3635" t="s">
        <v>58</v>
      </c>
      <c r="V3635" s="3">
        <v>0.15</v>
      </c>
      <c r="W3635" t="s">
        <v>142</v>
      </c>
      <c r="X3635" t="s">
        <v>143</v>
      </c>
      <c r="Y3635" s="2">
        <v>11.03</v>
      </c>
      <c r="Z3635" s="2">
        <v>11.03</v>
      </c>
      <c r="AA3635" s="2">
        <v>11.03</v>
      </c>
      <c r="AB3635" s="2">
        <v>0</v>
      </c>
    </row>
    <row r="3636" spans="1:28" x14ac:dyDescent="0.25">
      <c r="A3636">
        <v>2027444601</v>
      </c>
      <c r="B3636" t="s">
        <v>2287</v>
      </c>
      <c r="C3636" t="s">
        <v>525</v>
      </c>
      <c r="D3636" s="5" t="str">
        <f t="shared" si="177"/>
        <v>LESLIE FINCH</v>
      </c>
      <c r="E3636" t="s">
        <v>122</v>
      </c>
      <c r="F3636" t="s">
        <v>734</v>
      </c>
      <c r="G3636" t="s">
        <v>735</v>
      </c>
      <c r="H3636" t="s">
        <v>735</v>
      </c>
      <c r="I3636" s="8">
        <v>16865615</v>
      </c>
      <c r="J3636" t="s">
        <v>124</v>
      </c>
      <c r="K3636" t="s">
        <v>125</v>
      </c>
      <c r="L3636" t="str">
        <f t="shared" si="179"/>
        <v>Heather Geske</v>
      </c>
      <c r="M3636" t="s">
        <v>57</v>
      </c>
      <c r="N3636" s="1">
        <v>45717</v>
      </c>
      <c r="O3636" s="1">
        <v>46174</v>
      </c>
      <c r="P3636">
        <f t="shared" si="176"/>
        <v>15</v>
      </c>
      <c r="Q3636" s="1" t="s">
        <v>142</v>
      </c>
      <c r="R3636" s="1" t="s">
        <v>3570</v>
      </c>
      <c r="S3636" s="2">
        <v>9.1</v>
      </c>
      <c r="T3636">
        <v>1</v>
      </c>
      <c r="U3636" t="s">
        <v>58</v>
      </c>
      <c r="V3636" s="3">
        <v>0.15</v>
      </c>
      <c r="W3636" t="s">
        <v>142</v>
      </c>
      <c r="X3636" t="s">
        <v>143</v>
      </c>
      <c r="Y3636" s="2">
        <v>1.36</v>
      </c>
      <c r="Z3636" s="2">
        <v>1.36</v>
      </c>
      <c r="AA3636" s="2">
        <v>1.36</v>
      </c>
      <c r="AB3636" s="2">
        <v>0</v>
      </c>
    </row>
    <row r="3637" spans="1:28" x14ac:dyDescent="0.25">
      <c r="A3637">
        <v>2027054936</v>
      </c>
      <c r="B3637" t="s">
        <v>2581</v>
      </c>
      <c r="C3637" t="s">
        <v>2582</v>
      </c>
      <c r="D3637" s="5" t="str">
        <f t="shared" si="177"/>
        <v>ANJA BRANNSTROM</v>
      </c>
      <c r="E3637" t="s">
        <v>122</v>
      </c>
      <c r="F3637" t="s">
        <v>734</v>
      </c>
      <c r="G3637" t="s">
        <v>735</v>
      </c>
      <c r="H3637" t="s">
        <v>735</v>
      </c>
      <c r="I3637" s="8">
        <v>16865615</v>
      </c>
      <c r="J3637" t="s">
        <v>124</v>
      </c>
      <c r="K3637" t="s">
        <v>125</v>
      </c>
      <c r="L3637" t="str">
        <f t="shared" si="179"/>
        <v>Heather Geske</v>
      </c>
      <c r="M3637" t="s">
        <v>57</v>
      </c>
      <c r="N3637" s="1">
        <v>45717</v>
      </c>
      <c r="O3637" s="1">
        <v>46174</v>
      </c>
      <c r="P3637">
        <f t="shared" si="176"/>
        <v>15</v>
      </c>
      <c r="Q3637" s="1" t="s">
        <v>142</v>
      </c>
      <c r="R3637" s="1" t="s">
        <v>3570</v>
      </c>
      <c r="S3637" s="2">
        <v>9.6999999999999993</v>
      </c>
      <c r="T3637">
        <v>1</v>
      </c>
      <c r="U3637" t="s">
        <v>58</v>
      </c>
      <c r="V3637" s="3">
        <v>0.15</v>
      </c>
      <c r="W3637" t="s">
        <v>142</v>
      </c>
      <c r="X3637" t="s">
        <v>143</v>
      </c>
      <c r="Y3637" s="2">
        <v>1.46</v>
      </c>
      <c r="Z3637" s="2">
        <v>1.46</v>
      </c>
      <c r="AA3637" s="2">
        <v>1.46</v>
      </c>
      <c r="AB3637" s="2">
        <v>0</v>
      </c>
    </row>
    <row r="3638" spans="1:28" x14ac:dyDescent="0.25">
      <c r="A3638">
        <v>2027111899</v>
      </c>
      <c r="B3638" t="s">
        <v>2583</v>
      </c>
      <c r="C3638" t="s">
        <v>206</v>
      </c>
      <c r="D3638" s="5" t="str">
        <f t="shared" si="177"/>
        <v>REBECCA ANDRUSZKA</v>
      </c>
      <c r="E3638" t="s">
        <v>122</v>
      </c>
      <c r="F3638" t="s">
        <v>734</v>
      </c>
      <c r="G3638" t="s">
        <v>735</v>
      </c>
      <c r="H3638" t="s">
        <v>735</v>
      </c>
      <c r="I3638" s="8">
        <v>16865615</v>
      </c>
      <c r="J3638" t="s">
        <v>124</v>
      </c>
      <c r="K3638" t="s">
        <v>125</v>
      </c>
      <c r="L3638" t="str">
        <f t="shared" si="179"/>
        <v>Heather Geske</v>
      </c>
      <c r="M3638" t="s">
        <v>57</v>
      </c>
      <c r="N3638" s="1">
        <v>45717</v>
      </c>
      <c r="O3638" s="1">
        <v>46174</v>
      </c>
      <c r="P3638">
        <f t="shared" si="176"/>
        <v>15</v>
      </c>
      <c r="Q3638" s="1" t="s">
        <v>142</v>
      </c>
      <c r="R3638" s="1" t="s">
        <v>3570</v>
      </c>
      <c r="S3638" s="2">
        <v>9.6999999999999993</v>
      </c>
      <c r="T3638">
        <v>1</v>
      </c>
      <c r="U3638" t="s">
        <v>58</v>
      </c>
      <c r="V3638" s="3">
        <v>0.15</v>
      </c>
      <c r="W3638" t="s">
        <v>142</v>
      </c>
      <c r="X3638" t="s">
        <v>143</v>
      </c>
      <c r="Y3638" s="2">
        <v>1.46</v>
      </c>
      <c r="Z3638" s="2">
        <v>1.46</v>
      </c>
      <c r="AA3638" s="2">
        <v>1.46</v>
      </c>
      <c r="AB3638" s="2">
        <v>0</v>
      </c>
    </row>
    <row r="3639" spans="1:28" x14ac:dyDescent="0.25">
      <c r="A3639">
        <v>2027236553</v>
      </c>
      <c r="B3639" t="s">
        <v>2273</v>
      </c>
      <c r="C3639" t="s">
        <v>97</v>
      </c>
      <c r="D3639" s="5" t="str">
        <f t="shared" si="177"/>
        <v>JOHN HEAVRIN</v>
      </c>
      <c r="E3639" t="s">
        <v>82</v>
      </c>
      <c r="F3639" t="s">
        <v>734</v>
      </c>
      <c r="G3639" t="s">
        <v>735</v>
      </c>
      <c r="H3639" t="s">
        <v>735</v>
      </c>
      <c r="I3639" s="8">
        <v>18754354</v>
      </c>
      <c r="J3639" t="s">
        <v>99</v>
      </c>
      <c r="K3639" t="s">
        <v>100</v>
      </c>
      <c r="L3639" t="str">
        <f t="shared" si="179"/>
        <v>JACOB YALE</v>
      </c>
      <c r="M3639" t="s">
        <v>57</v>
      </c>
      <c r="N3639" s="1">
        <v>45717</v>
      </c>
      <c r="O3639" s="1">
        <v>46174</v>
      </c>
      <c r="P3639">
        <f t="shared" si="176"/>
        <v>15</v>
      </c>
      <c r="Q3639" s="1" t="s">
        <v>142</v>
      </c>
      <c r="R3639" s="1" t="s">
        <v>3570</v>
      </c>
      <c r="S3639" s="2">
        <v>52</v>
      </c>
      <c r="T3639">
        <v>1</v>
      </c>
      <c r="U3639" t="s">
        <v>58</v>
      </c>
      <c r="V3639" s="3">
        <v>0.15</v>
      </c>
      <c r="W3639" t="s">
        <v>142</v>
      </c>
      <c r="X3639" t="s">
        <v>143</v>
      </c>
      <c r="Y3639" s="2">
        <v>7.8</v>
      </c>
      <c r="Z3639" s="2">
        <v>7.8</v>
      </c>
      <c r="AA3639" s="2">
        <v>7.8</v>
      </c>
      <c r="AB3639" s="2">
        <v>0</v>
      </c>
    </row>
    <row r="3640" spans="1:28" x14ac:dyDescent="0.25">
      <c r="A3640">
        <v>2027063707</v>
      </c>
      <c r="B3640" t="s">
        <v>2669</v>
      </c>
      <c r="C3640" t="s">
        <v>1764</v>
      </c>
      <c r="D3640" s="5" t="str">
        <f t="shared" si="177"/>
        <v>CAROLYN ANGLIN</v>
      </c>
      <c r="E3640" t="s">
        <v>110</v>
      </c>
      <c r="F3640" t="s">
        <v>734</v>
      </c>
      <c r="G3640" t="s">
        <v>735</v>
      </c>
      <c r="H3640" t="s">
        <v>735</v>
      </c>
      <c r="I3640" s="8">
        <v>1706194</v>
      </c>
      <c r="J3640" t="s">
        <v>72</v>
      </c>
      <c r="K3640" t="s">
        <v>73</v>
      </c>
      <c r="L3640" t="str">
        <f t="shared" si="179"/>
        <v>MATTHEW DAUGHERTY</v>
      </c>
      <c r="M3640" t="s">
        <v>57</v>
      </c>
      <c r="N3640" s="1">
        <v>45717</v>
      </c>
      <c r="O3640" s="1">
        <v>46174</v>
      </c>
      <c r="P3640">
        <f t="shared" si="176"/>
        <v>15</v>
      </c>
      <c r="Q3640" s="1" t="s">
        <v>142</v>
      </c>
      <c r="R3640" s="1" t="s">
        <v>3570</v>
      </c>
      <c r="S3640" s="2">
        <v>131.18</v>
      </c>
      <c r="T3640">
        <v>1</v>
      </c>
      <c r="U3640" t="s">
        <v>58</v>
      </c>
      <c r="V3640" s="3">
        <v>0.15</v>
      </c>
      <c r="W3640" t="s">
        <v>142</v>
      </c>
      <c r="X3640" t="s">
        <v>143</v>
      </c>
      <c r="Y3640" s="2">
        <v>19.68</v>
      </c>
      <c r="Z3640" s="2">
        <v>19.68</v>
      </c>
      <c r="AA3640" s="2">
        <v>19.68</v>
      </c>
      <c r="AB3640" s="2">
        <v>0</v>
      </c>
    </row>
    <row r="3641" spans="1:28" x14ac:dyDescent="0.25">
      <c r="A3641">
        <v>2027420098</v>
      </c>
      <c r="B3641" t="s">
        <v>2281</v>
      </c>
      <c r="C3641" t="s">
        <v>2282</v>
      </c>
      <c r="D3641" s="5" t="str">
        <f t="shared" si="177"/>
        <v>GONCHIG AYURZANA</v>
      </c>
      <c r="E3641" t="s">
        <v>82</v>
      </c>
      <c r="F3641" t="s">
        <v>734</v>
      </c>
      <c r="G3641" t="s">
        <v>735</v>
      </c>
      <c r="H3641" t="s">
        <v>735</v>
      </c>
      <c r="I3641" s="8">
        <v>20999157</v>
      </c>
      <c r="J3641" t="s">
        <v>2283</v>
      </c>
      <c r="K3641" t="s">
        <v>2284</v>
      </c>
      <c r="L3641" t="str">
        <f t="shared" si="179"/>
        <v>ODMAA ENKHTUR</v>
      </c>
      <c r="M3641" t="s">
        <v>57</v>
      </c>
      <c r="N3641" s="1">
        <v>45717</v>
      </c>
      <c r="O3641" s="1">
        <v>46174</v>
      </c>
      <c r="P3641">
        <f t="shared" si="176"/>
        <v>15</v>
      </c>
      <c r="Q3641" s="1" t="s">
        <v>142</v>
      </c>
      <c r="R3641" s="1" t="s">
        <v>3570</v>
      </c>
      <c r="S3641" s="2">
        <v>19</v>
      </c>
      <c r="T3641">
        <v>1</v>
      </c>
      <c r="U3641" t="s">
        <v>58</v>
      </c>
      <c r="V3641" s="3">
        <v>0.15</v>
      </c>
      <c r="W3641" t="s">
        <v>142</v>
      </c>
      <c r="X3641" t="s">
        <v>143</v>
      </c>
      <c r="Y3641" s="2">
        <v>2.85</v>
      </c>
      <c r="Z3641" s="2">
        <v>2.85</v>
      </c>
      <c r="AA3641" s="2">
        <v>2.85</v>
      </c>
      <c r="AB3641" s="2">
        <v>0</v>
      </c>
    </row>
    <row r="3642" spans="1:28" x14ac:dyDescent="0.25">
      <c r="A3642">
        <v>2027183639</v>
      </c>
      <c r="B3642" t="s">
        <v>1725</v>
      </c>
      <c r="C3642" t="s">
        <v>97</v>
      </c>
      <c r="D3642" s="5" t="str">
        <f t="shared" si="177"/>
        <v>JOHN JR</v>
      </c>
      <c r="E3642" t="s">
        <v>188</v>
      </c>
      <c r="F3642" t="s">
        <v>734</v>
      </c>
      <c r="G3642" t="s">
        <v>735</v>
      </c>
      <c r="H3642" t="s">
        <v>735</v>
      </c>
      <c r="I3642" s="8">
        <v>8977234</v>
      </c>
      <c r="J3642" t="s">
        <v>90</v>
      </c>
      <c r="K3642" t="s">
        <v>91</v>
      </c>
      <c r="L3642" t="str">
        <f t="shared" si="179"/>
        <v>RYAN CALTAGIRONE</v>
      </c>
      <c r="M3642" t="s">
        <v>57</v>
      </c>
      <c r="N3642" s="1">
        <v>45717</v>
      </c>
      <c r="O3642" s="1">
        <v>46174</v>
      </c>
      <c r="P3642">
        <f t="shared" si="176"/>
        <v>15</v>
      </c>
      <c r="Q3642" s="1" t="s">
        <v>142</v>
      </c>
      <c r="R3642" s="1" t="s">
        <v>3570</v>
      </c>
      <c r="S3642" s="2">
        <v>35.04</v>
      </c>
      <c r="T3642">
        <v>1</v>
      </c>
      <c r="U3642" t="s">
        <v>58</v>
      </c>
      <c r="V3642" s="3">
        <v>0.15</v>
      </c>
      <c r="W3642" t="s">
        <v>142</v>
      </c>
      <c r="X3642" t="s">
        <v>143</v>
      </c>
      <c r="Y3642" s="2">
        <v>5.26</v>
      </c>
      <c r="Z3642" s="2">
        <v>5.26</v>
      </c>
      <c r="AA3642" s="2">
        <v>5.26</v>
      </c>
      <c r="AB3642" s="2">
        <v>0</v>
      </c>
    </row>
    <row r="3643" spans="1:28" x14ac:dyDescent="0.25">
      <c r="A3643">
        <v>2027476841</v>
      </c>
      <c r="B3643" t="s">
        <v>2290</v>
      </c>
      <c r="C3643" t="s">
        <v>466</v>
      </c>
      <c r="D3643" s="5" t="str">
        <f t="shared" si="177"/>
        <v>THOMAS FOLADARE</v>
      </c>
      <c r="E3643" t="s">
        <v>87</v>
      </c>
      <c r="F3643" t="s">
        <v>734</v>
      </c>
      <c r="G3643" t="s">
        <v>735</v>
      </c>
      <c r="H3643" t="s">
        <v>735</v>
      </c>
      <c r="I3643" s="8">
        <v>8977234</v>
      </c>
      <c r="J3643" t="s">
        <v>90</v>
      </c>
      <c r="K3643" t="s">
        <v>91</v>
      </c>
      <c r="L3643" t="str">
        <f t="shared" si="179"/>
        <v>RYAN CALTAGIRONE</v>
      </c>
      <c r="M3643" t="s">
        <v>57</v>
      </c>
      <c r="N3643" s="1">
        <v>45717</v>
      </c>
      <c r="O3643" s="1">
        <v>46174</v>
      </c>
      <c r="P3643">
        <f t="shared" si="176"/>
        <v>15</v>
      </c>
      <c r="Q3643" s="1" t="s">
        <v>142</v>
      </c>
      <c r="R3643" s="1" t="s">
        <v>3570</v>
      </c>
      <c r="S3643" s="2">
        <v>10.82</v>
      </c>
      <c r="T3643">
        <v>1</v>
      </c>
      <c r="U3643" t="s">
        <v>58</v>
      </c>
      <c r="V3643" s="3">
        <v>0.15</v>
      </c>
      <c r="W3643" t="s">
        <v>142</v>
      </c>
      <c r="X3643" t="s">
        <v>143</v>
      </c>
      <c r="Y3643" s="2">
        <v>1.62</v>
      </c>
      <c r="Z3643" s="2">
        <v>1.62</v>
      </c>
      <c r="AA3643" s="2">
        <v>1.62</v>
      </c>
      <c r="AB3643" s="2">
        <v>0</v>
      </c>
    </row>
    <row r="3644" spans="1:28" x14ac:dyDescent="0.25">
      <c r="A3644">
        <v>2026543905</v>
      </c>
      <c r="B3644" t="s">
        <v>2571</v>
      </c>
      <c r="C3644" t="s">
        <v>1648</v>
      </c>
      <c r="D3644" s="5" t="str">
        <f t="shared" si="177"/>
        <v>CRAIG SYCHOWSKI</v>
      </c>
      <c r="E3644" t="s">
        <v>82</v>
      </c>
      <c r="F3644" t="s">
        <v>734</v>
      </c>
      <c r="G3644" t="s">
        <v>735</v>
      </c>
      <c r="H3644" t="s">
        <v>735</v>
      </c>
      <c r="I3644" s="8">
        <v>8977234</v>
      </c>
      <c r="J3644" t="s">
        <v>90</v>
      </c>
      <c r="K3644" t="s">
        <v>91</v>
      </c>
      <c r="L3644" t="str">
        <f t="shared" si="179"/>
        <v>RYAN CALTAGIRONE</v>
      </c>
      <c r="M3644" t="s">
        <v>57</v>
      </c>
      <c r="N3644" s="1">
        <v>45717</v>
      </c>
      <c r="O3644" s="1">
        <v>46174</v>
      </c>
      <c r="P3644">
        <f t="shared" si="176"/>
        <v>15</v>
      </c>
      <c r="Q3644" s="1" t="s">
        <v>142</v>
      </c>
      <c r="R3644" s="1" t="s">
        <v>3570</v>
      </c>
      <c r="S3644" s="2">
        <v>162</v>
      </c>
      <c r="T3644">
        <v>1</v>
      </c>
      <c r="U3644" t="s">
        <v>58</v>
      </c>
      <c r="V3644" s="3">
        <v>0.15</v>
      </c>
      <c r="W3644" t="s">
        <v>142</v>
      </c>
      <c r="X3644" t="s">
        <v>143</v>
      </c>
      <c r="Y3644" s="2">
        <v>24.3</v>
      </c>
      <c r="Z3644" s="2">
        <v>24.3</v>
      </c>
      <c r="AA3644" s="2">
        <v>24.3</v>
      </c>
      <c r="AB3644" s="2">
        <v>0</v>
      </c>
    </row>
    <row r="3645" spans="1:28" x14ac:dyDescent="0.25">
      <c r="A3645">
        <v>2026836867</v>
      </c>
      <c r="B3645" t="s">
        <v>545</v>
      </c>
      <c r="C3645" t="s">
        <v>1957</v>
      </c>
      <c r="D3645" s="5" t="str">
        <f t="shared" si="177"/>
        <v>MIRANDA CURTIS</v>
      </c>
      <c r="E3645" t="s">
        <v>313</v>
      </c>
      <c r="F3645" t="s">
        <v>734</v>
      </c>
      <c r="G3645" t="s">
        <v>735</v>
      </c>
      <c r="H3645" t="s">
        <v>735</v>
      </c>
      <c r="I3645" s="8">
        <v>8977234</v>
      </c>
      <c r="J3645" t="s">
        <v>90</v>
      </c>
      <c r="K3645" t="s">
        <v>91</v>
      </c>
      <c r="L3645" t="str">
        <f t="shared" si="179"/>
        <v>RYAN CALTAGIRONE</v>
      </c>
      <c r="M3645" t="s">
        <v>57</v>
      </c>
      <c r="N3645" s="1">
        <v>45717</v>
      </c>
      <c r="O3645" s="1">
        <v>46174</v>
      </c>
      <c r="P3645">
        <f t="shared" si="176"/>
        <v>15</v>
      </c>
      <c r="Q3645" s="1" t="s">
        <v>142</v>
      </c>
      <c r="R3645" s="1" t="s">
        <v>3570</v>
      </c>
      <c r="S3645" s="2">
        <v>56.63</v>
      </c>
      <c r="T3645">
        <v>1</v>
      </c>
      <c r="U3645" t="s">
        <v>58</v>
      </c>
      <c r="V3645" s="3">
        <v>0.15</v>
      </c>
      <c r="W3645" t="s">
        <v>142</v>
      </c>
      <c r="X3645" t="s">
        <v>143</v>
      </c>
      <c r="Y3645" s="2">
        <v>8.49</v>
      </c>
      <c r="Z3645" s="2">
        <v>8.49</v>
      </c>
      <c r="AA3645" s="2">
        <v>8.49</v>
      </c>
      <c r="AB3645" s="2">
        <v>0</v>
      </c>
    </row>
    <row r="3646" spans="1:28" x14ac:dyDescent="0.25">
      <c r="A3646">
        <v>2026858366</v>
      </c>
      <c r="B3646" t="s">
        <v>2657</v>
      </c>
      <c r="C3646" t="s">
        <v>523</v>
      </c>
      <c r="D3646" s="5" t="str">
        <f t="shared" si="177"/>
        <v>CHRISTINA STAATS</v>
      </c>
      <c r="E3646" t="s">
        <v>172</v>
      </c>
      <c r="F3646" t="s">
        <v>734</v>
      </c>
      <c r="G3646" t="s">
        <v>735</v>
      </c>
      <c r="H3646" t="s">
        <v>735</v>
      </c>
      <c r="I3646" s="8">
        <v>8977234</v>
      </c>
      <c r="J3646" t="s">
        <v>90</v>
      </c>
      <c r="K3646" t="s">
        <v>91</v>
      </c>
      <c r="L3646" t="str">
        <f t="shared" si="179"/>
        <v>RYAN CALTAGIRONE</v>
      </c>
      <c r="M3646" t="s">
        <v>57</v>
      </c>
      <c r="N3646" s="1">
        <v>45717</v>
      </c>
      <c r="O3646" s="1">
        <v>46174</v>
      </c>
      <c r="P3646">
        <f t="shared" si="176"/>
        <v>15</v>
      </c>
      <c r="Q3646" s="1" t="s">
        <v>142</v>
      </c>
      <c r="R3646" s="1" t="s">
        <v>3570</v>
      </c>
      <c r="S3646" s="2">
        <v>79.58</v>
      </c>
      <c r="T3646">
        <v>1</v>
      </c>
      <c r="U3646" t="s">
        <v>58</v>
      </c>
      <c r="V3646" s="3">
        <v>0.15</v>
      </c>
      <c r="W3646" t="s">
        <v>142</v>
      </c>
      <c r="X3646" t="s">
        <v>143</v>
      </c>
      <c r="Y3646" s="2">
        <v>11.94</v>
      </c>
      <c r="Z3646" s="2">
        <v>11.94</v>
      </c>
      <c r="AA3646" s="2">
        <v>11.94</v>
      </c>
      <c r="AB3646" s="2">
        <v>0</v>
      </c>
    </row>
    <row r="3647" spans="1:28" x14ac:dyDescent="0.25">
      <c r="A3647">
        <v>2026959126</v>
      </c>
      <c r="B3647" t="s">
        <v>2662</v>
      </c>
      <c r="C3647" t="s">
        <v>656</v>
      </c>
      <c r="D3647" s="5" t="str">
        <f t="shared" si="177"/>
        <v>KRISTINA HENSON</v>
      </c>
      <c r="E3647" t="s">
        <v>213</v>
      </c>
      <c r="F3647" t="s">
        <v>734</v>
      </c>
      <c r="G3647" t="s">
        <v>735</v>
      </c>
      <c r="H3647" t="s">
        <v>735</v>
      </c>
      <c r="I3647" s="8">
        <v>8977234</v>
      </c>
      <c r="J3647" t="s">
        <v>90</v>
      </c>
      <c r="K3647" t="s">
        <v>91</v>
      </c>
      <c r="L3647" t="str">
        <f t="shared" si="179"/>
        <v>RYAN CALTAGIRONE</v>
      </c>
      <c r="M3647" t="s">
        <v>57</v>
      </c>
      <c r="N3647" s="1">
        <v>45717</v>
      </c>
      <c r="O3647" s="1">
        <v>46174</v>
      </c>
      <c r="P3647">
        <f t="shared" si="176"/>
        <v>15</v>
      </c>
      <c r="Q3647" s="1" t="s">
        <v>142</v>
      </c>
      <c r="R3647" s="1" t="s">
        <v>3570</v>
      </c>
      <c r="S3647" s="2">
        <v>41.45</v>
      </c>
      <c r="T3647">
        <v>1</v>
      </c>
      <c r="U3647" t="s">
        <v>58</v>
      </c>
      <c r="V3647" s="3">
        <v>0.15</v>
      </c>
      <c r="W3647" t="s">
        <v>142</v>
      </c>
      <c r="X3647" t="s">
        <v>143</v>
      </c>
      <c r="Y3647" s="2">
        <v>6.22</v>
      </c>
      <c r="Z3647" s="2">
        <v>6.22</v>
      </c>
      <c r="AA3647" s="2">
        <v>6.22</v>
      </c>
      <c r="AB3647" s="2">
        <v>0</v>
      </c>
    </row>
    <row r="3648" spans="1:28" x14ac:dyDescent="0.25">
      <c r="A3648">
        <v>2027043123</v>
      </c>
      <c r="B3648" t="s">
        <v>1475</v>
      </c>
      <c r="C3648" t="s">
        <v>1476</v>
      </c>
      <c r="D3648" s="5" t="str">
        <f t="shared" si="177"/>
        <v>ANDREW SUNU</v>
      </c>
      <c r="E3648" t="s">
        <v>110</v>
      </c>
      <c r="F3648" t="s">
        <v>734</v>
      </c>
      <c r="G3648" t="s">
        <v>735</v>
      </c>
      <c r="H3648" t="s">
        <v>735</v>
      </c>
      <c r="I3648" s="8">
        <v>8977234</v>
      </c>
      <c r="J3648" t="s">
        <v>90</v>
      </c>
      <c r="K3648" t="s">
        <v>91</v>
      </c>
      <c r="L3648" t="str">
        <f t="shared" si="179"/>
        <v>RYAN CALTAGIRONE</v>
      </c>
      <c r="M3648" t="s">
        <v>57</v>
      </c>
      <c r="N3648" s="1">
        <v>45717</v>
      </c>
      <c r="O3648" s="1">
        <v>46174</v>
      </c>
      <c r="P3648">
        <f t="shared" si="176"/>
        <v>15</v>
      </c>
      <c r="Q3648" s="1" t="s">
        <v>142</v>
      </c>
      <c r="R3648" s="1" t="s">
        <v>3570</v>
      </c>
      <c r="S3648" s="2">
        <v>163.43</v>
      </c>
      <c r="T3648">
        <v>1</v>
      </c>
      <c r="U3648" t="s">
        <v>58</v>
      </c>
      <c r="V3648" s="3">
        <v>0.15</v>
      </c>
      <c r="W3648" t="s">
        <v>142</v>
      </c>
      <c r="X3648" t="s">
        <v>143</v>
      </c>
      <c r="Y3648" s="2">
        <v>24.51</v>
      </c>
      <c r="Z3648" s="2">
        <v>24.51</v>
      </c>
      <c r="AA3648" s="2">
        <v>24.51</v>
      </c>
      <c r="AB3648" s="2">
        <v>0</v>
      </c>
    </row>
    <row r="3649" spans="1:28" x14ac:dyDescent="0.25">
      <c r="A3649">
        <v>2027177932</v>
      </c>
      <c r="B3649" t="s">
        <v>2672</v>
      </c>
      <c r="C3649" t="s">
        <v>281</v>
      </c>
      <c r="D3649" s="5" t="str">
        <f t="shared" si="177"/>
        <v>LAURA SANTULLO</v>
      </c>
      <c r="E3649" t="s">
        <v>172</v>
      </c>
      <c r="F3649" t="s">
        <v>734</v>
      </c>
      <c r="G3649" t="s">
        <v>735</v>
      </c>
      <c r="H3649" t="s">
        <v>735</v>
      </c>
      <c r="I3649" s="8">
        <v>8977234</v>
      </c>
      <c r="J3649" t="s">
        <v>90</v>
      </c>
      <c r="K3649" t="s">
        <v>91</v>
      </c>
      <c r="L3649" t="str">
        <f t="shared" si="179"/>
        <v>RYAN CALTAGIRONE</v>
      </c>
      <c r="M3649" t="s">
        <v>57</v>
      </c>
      <c r="N3649" s="1">
        <v>45717</v>
      </c>
      <c r="O3649" s="1">
        <v>46174</v>
      </c>
      <c r="P3649">
        <f t="shared" si="176"/>
        <v>15</v>
      </c>
      <c r="Q3649" s="1" t="s">
        <v>142</v>
      </c>
      <c r="R3649" s="1" t="s">
        <v>3570</v>
      </c>
      <c r="S3649" s="2">
        <v>53.04</v>
      </c>
      <c r="T3649">
        <v>1</v>
      </c>
      <c r="U3649" t="s">
        <v>58</v>
      </c>
      <c r="V3649" s="3">
        <v>0.15</v>
      </c>
      <c r="W3649" t="s">
        <v>142</v>
      </c>
      <c r="X3649" t="s">
        <v>143</v>
      </c>
      <c r="Y3649" s="2">
        <v>7.96</v>
      </c>
      <c r="Z3649" s="2">
        <v>7.96</v>
      </c>
      <c r="AA3649" s="2">
        <v>7.96</v>
      </c>
      <c r="AB3649" s="2">
        <v>0</v>
      </c>
    </row>
    <row r="3650" spans="1:28" x14ac:dyDescent="0.25">
      <c r="A3650">
        <v>2027378751</v>
      </c>
      <c r="B3650" t="s">
        <v>551</v>
      </c>
      <c r="C3650" t="s">
        <v>1025</v>
      </c>
      <c r="D3650" s="5" t="str">
        <f t="shared" si="177"/>
        <v>DEREK JONES</v>
      </c>
      <c r="E3650" t="s">
        <v>110</v>
      </c>
      <c r="F3650" t="s">
        <v>734</v>
      </c>
      <c r="G3650" t="s">
        <v>735</v>
      </c>
      <c r="H3650" t="s">
        <v>735</v>
      </c>
      <c r="I3650" s="8" t="s">
        <v>3495</v>
      </c>
      <c r="J3650" t="s">
        <v>609</v>
      </c>
      <c r="K3650" t="s">
        <v>466</v>
      </c>
      <c r="L3650" t="str">
        <f t="shared" si="179"/>
        <v>THOMAS PARDUE</v>
      </c>
      <c r="M3650" t="s">
        <v>57</v>
      </c>
      <c r="N3650" s="1">
        <v>45717</v>
      </c>
      <c r="O3650" s="1">
        <v>46174</v>
      </c>
      <c r="P3650">
        <f t="shared" ref="P3650:P3713" si="180">DATEDIF(N3650,O3650,"M")</f>
        <v>15</v>
      </c>
      <c r="Q3650" s="1" t="s">
        <v>142</v>
      </c>
      <c r="R3650" s="1" t="s">
        <v>3570</v>
      </c>
      <c r="S3650" s="2">
        <v>163.43</v>
      </c>
      <c r="T3650">
        <v>1</v>
      </c>
      <c r="U3650" t="s">
        <v>58</v>
      </c>
      <c r="V3650" s="3">
        <v>0.15</v>
      </c>
      <c r="W3650" t="s">
        <v>142</v>
      </c>
      <c r="X3650" t="s">
        <v>143</v>
      </c>
      <c r="Y3650" s="2">
        <v>24.51</v>
      </c>
      <c r="Z3650" s="2">
        <v>24.51</v>
      </c>
      <c r="AA3650" s="2">
        <v>24.51</v>
      </c>
      <c r="AB3650" s="2">
        <v>0</v>
      </c>
    </row>
    <row r="3651" spans="1:28" x14ac:dyDescent="0.25">
      <c r="A3651">
        <v>2027388855</v>
      </c>
      <c r="B3651" t="s">
        <v>2166</v>
      </c>
      <c r="C3651" t="s">
        <v>387</v>
      </c>
      <c r="D3651" s="5" t="str">
        <f t="shared" ref="D3651:D3714" si="181">CONCATENATE(C3651," ",B3651)</f>
        <v>TIMOTHY HODGMAN</v>
      </c>
      <c r="E3651" t="s">
        <v>324</v>
      </c>
      <c r="F3651" t="s">
        <v>734</v>
      </c>
      <c r="G3651" t="s">
        <v>735</v>
      </c>
      <c r="H3651" t="s">
        <v>735</v>
      </c>
      <c r="I3651" s="8">
        <v>18581063</v>
      </c>
      <c r="J3651" t="s">
        <v>2029</v>
      </c>
      <c r="K3651" t="s">
        <v>2030</v>
      </c>
      <c r="L3651" t="str">
        <f t="shared" si="179"/>
        <v>Timothy Hodgman</v>
      </c>
      <c r="M3651" t="s">
        <v>57</v>
      </c>
      <c r="N3651" s="1">
        <v>45717</v>
      </c>
      <c r="O3651" s="1">
        <v>46174</v>
      </c>
      <c r="P3651">
        <f t="shared" si="180"/>
        <v>15</v>
      </c>
      <c r="Q3651" s="1" t="s">
        <v>142</v>
      </c>
      <c r="R3651" s="1" t="s">
        <v>3570</v>
      </c>
      <c r="S3651" s="2">
        <v>135.06</v>
      </c>
      <c r="T3651">
        <v>1</v>
      </c>
      <c r="U3651" t="s">
        <v>58</v>
      </c>
      <c r="V3651" s="3">
        <v>0.15</v>
      </c>
      <c r="W3651" t="s">
        <v>142</v>
      </c>
      <c r="X3651" t="s">
        <v>143</v>
      </c>
      <c r="Y3651" s="2">
        <v>20.260000000000002</v>
      </c>
      <c r="Z3651" s="2">
        <v>20.260000000000002</v>
      </c>
      <c r="AA3651" s="2">
        <v>20.260000000000002</v>
      </c>
      <c r="AB3651" s="2">
        <v>0</v>
      </c>
    </row>
    <row r="3652" spans="1:28" x14ac:dyDescent="0.25">
      <c r="A3652">
        <v>2026930457</v>
      </c>
      <c r="B3652" t="s">
        <v>2143</v>
      </c>
      <c r="C3652" t="s">
        <v>466</v>
      </c>
      <c r="D3652" s="5" t="str">
        <f t="shared" si="181"/>
        <v>THOMAS KRAMER</v>
      </c>
      <c r="E3652" t="s">
        <v>82</v>
      </c>
      <c r="F3652" t="s">
        <v>1796</v>
      </c>
      <c r="G3652" t="s">
        <v>1797</v>
      </c>
      <c r="H3652" t="s">
        <v>1797</v>
      </c>
      <c r="I3652" s="8">
        <v>7470776</v>
      </c>
      <c r="J3652" t="s">
        <v>400</v>
      </c>
      <c r="K3652" t="s">
        <v>401</v>
      </c>
      <c r="L3652" t="str">
        <f t="shared" si="179"/>
        <v>Andrew Choi</v>
      </c>
      <c r="M3652" t="s">
        <v>57</v>
      </c>
      <c r="N3652" s="1">
        <v>45717</v>
      </c>
      <c r="O3652" s="1">
        <v>46174</v>
      </c>
      <c r="P3652">
        <f t="shared" si="180"/>
        <v>15</v>
      </c>
      <c r="Q3652" s="1" t="s">
        <v>142</v>
      </c>
      <c r="R3652" s="1" t="s">
        <v>3570</v>
      </c>
      <c r="S3652" s="2">
        <v>93</v>
      </c>
      <c r="T3652">
        <v>1</v>
      </c>
      <c r="U3652" t="s">
        <v>58</v>
      </c>
      <c r="V3652" s="3">
        <v>0.06</v>
      </c>
      <c r="W3652" t="s">
        <v>142</v>
      </c>
      <c r="X3652" t="s">
        <v>143</v>
      </c>
      <c r="Y3652" s="2">
        <v>5.58</v>
      </c>
      <c r="Z3652" s="2">
        <v>5.58</v>
      </c>
      <c r="AA3652" s="2">
        <v>5.58</v>
      </c>
      <c r="AB3652" s="2">
        <v>0</v>
      </c>
    </row>
    <row r="3653" spans="1:28" x14ac:dyDescent="0.25">
      <c r="A3653">
        <v>2026931458</v>
      </c>
      <c r="B3653" t="s">
        <v>963</v>
      </c>
      <c r="C3653" t="s">
        <v>75</v>
      </c>
      <c r="D3653" s="5" t="str">
        <f t="shared" si="181"/>
        <v>MICHAEL MANUEL</v>
      </c>
      <c r="E3653" t="s">
        <v>82</v>
      </c>
      <c r="F3653" t="s">
        <v>1796</v>
      </c>
      <c r="G3653" t="s">
        <v>1797</v>
      </c>
      <c r="H3653" t="s">
        <v>1797</v>
      </c>
      <c r="I3653" s="8">
        <v>7470776</v>
      </c>
      <c r="J3653" t="s">
        <v>400</v>
      </c>
      <c r="K3653" t="s">
        <v>401</v>
      </c>
      <c r="L3653" t="str">
        <f t="shared" si="179"/>
        <v>Andrew Choi</v>
      </c>
      <c r="M3653" t="s">
        <v>57</v>
      </c>
      <c r="N3653" s="1">
        <v>45717</v>
      </c>
      <c r="O3653" s="1">
        <v>46174</v>
      </c>
      <c r="P3653">
        <f t="shared" si="180"/>
        <v>15</v>
      </c>
      <c r="Q3653" s="1" t="s">
        <v>142</v>
      </c>
      <c r="R3653" s="1" t="s">
        <v>3570</v>
      </c>
      <c r="S3653" s="2">
        <v>110</v>
      </c>
      <c r="T3653">
        <v>1</v>
      </c>
      <c r="U3653" t="s">
        <v>58</v>
      </c>
      <c r="V3653" s="3">
        <v>0.06</v>
      </c>
      <c r="W3653" t="s">
        <v>142</v>
      </c>
      <c r="X3653" t="s">
        <v>143</v>
      </c>
      <c r="Y3653" s="2">
        <v>6.6</v>
      </c>
      <c r="Z3653" s="2">
        <v>6.6</v>
      </c>
      <c r="AA3653" s="2">
        <v>6.6</v>
      </c>
      <c r="AB3653" s="2">
        <v>0</v>
      </c>
    </row>
    <row r="3654" spans="1:28" x14ac:dyDescent="0.25">
      <c r="A3654">
        <v>2026963682</v>
      </c>
      <c r="B3654" t="s">
        <v>2663</v>
      </c>
      <c r="C3654" t="s">
        <v>140</v>
      </c>
      <c r="D3654" s="5" t="str">
        <f t="shared" si="181"/>
        <v>KELLY PLUTA</v>
      </c>
      <c r="E3654" t="s">
        <v>82</v>
      </c>
      <c r="F3654" t="s">
        <v>1796</v>
      </c>
      <c r="G3654" t="s">
        <v>1797</v>
      </c>
      <c r="H3654" t="s">
        <v>1797</v>
      </c>
      <c r="I3654" s="8">
        <v>7470776</v>
      </c>
      <c r="J3654" t="s">
        <v>400</v>
      </c>
      <c r="K3654" t="s">
        <v>401</v>
      </c>
      <c r="L3654" t="str">
        <f t="shared" ref="L3654:L3685" si="182">CONCATENATE(K3654," ",J3654)</f>
        <v>Andrew Choi</v>
      </c>
      <c r="M3654" t="s">
        <v>57</v>
      </c>
      <c r="N3654" s="1">
        <v>45717</v>
      </c>
      <c r="O3654" s="1">
        <v>46174</v>
      </c>
      <c r="P3654">
        <f t="shared" si="180"/>
        <v>15</v>
      </c>
      <c r="Q3654" s="1" t="s">
        <v>142</v>
      </c>
      <c r="R3654" s="1" t="s">
        <v>3570</v>
      </c>
      <c r="S3654" s="2">
        <v>112.85</v>
      </c>
      <c r="T3654">
        <v>1</v>
      </c>
      <c r="U3654" t="s">
        <v>58</v>
      </c>
      <c r="V3654" s="3">
        <v>0.06</v>
      </c>
      <c r="W3654" t="s">
        <v>142</v>
      </c>
      <c r="X3654" t="s">
        <v>143</v>
      </c>
      <c r="Y3654" s="2">
        <v>6.77</v>
      </c>
      <c r="Z3654" s="2">
        <v>6.77</v>
      </c>
      <c r="AA3654" s="2">
        <v>6.77</v>
      </c>
      <c r="AB3654" s="2">
        <v>0</v>
      </c>
    </row>
    <row r="3655" spans="1:28" x14ac:dyDescent="0.25">
      <c r="A3655">
        <v>2027109082</v>
      </c>
      <c r="B3655" t="s">
        <v>3117</v>
      </c>
      <c r="C3655" t="s">
        <v>1791</v>
      </c>
      <c r="D3655" s="5" t="str">
        <f t="shared" si="181"/>
        <v>KAYLA GIACALONE</v>
      </c>
      <c r="E3655" t="s">
        <v>52</v>
      </c>
      <c r="F3655" t="s">
        <v>1796</v>
      </c>
      <c r="G3655" t="s">
        <v>1797</v>
      </c>
      <c r="H3655" t="s">
        <v>1797</v>
      </c>
      <c r="I3655" s="8">
        <v>17425766</v>
      </c>
      <c r="J3655" t="s">
        <v>999</v>
      </c>
      <c r="K3655" t="s">
        <v>440</v>
      </c>
      <c r="L3655" t="str">
        <f t="shared" si="182"/>
        <v>CAROL FOLEY</v>
      </c>
      <c r="M3655" t="s">
        <v>57</v>
      </c>
      <c r="N3655" s="1">
        <v>45717</v>
      </c>
      <c r="O3655" s="1">
        <v>46174</v>
      </c>
      <c r="P3655">
        <f t="shared" si="180"/>
        <v>15</v>
      </c>
      <c r="Q3655" s="1" t="s">
        <v>142</v>
      </c>
      <c r="R3655" s="1" t="s">
        <v>3570</v>
      </c>
      <c r="S3655" s="2">
        <v>27.11</v>
      </c>
      <c r="T3655">
        <v>1</v>
      </c>
      <c r="U3655" t="s">
        <v>58</v>
      </c>
      <c r="V3655" s="3">
        <v>0.06</v>
      </c>
      <c r="W3655" t="s">
        <v>142</v>
      </c>
      <c r="X3655" t="s">
        <v>143</v>
      </c>
      <c r="Y3655" s="2">
        <v>1.63</v>
      </c>
      <c r="Z3655" s="2">
        <v>1.63</v>
      </c>
      <c r="AA3655" s="2">
        <v>1.63</v>
      </c>
      <c r="AB3655" s="2">
        <v>0</v>
      </c>
    </row>
    <row r="3656" spans="1:28" x14ac:dyDescent="0.25">
      <c r="A3656">
        <v>2027110612</v>
      </c>
      <c r="B3656" t="s">
        <v>2643</v>
      </c>
      <c r="C3656" t="s">
        <v>2644</v>
      </c>
      <c r="D3656" s="5" t="str">
        <f t="shared" si="181"/>
        <v>KERRY REILLY</v>
      </c>
      <c r="E3656" t="s">
        <v>52</v>
      </c>
      <c r="F3656" t="s">
        <v>1796</v>
      </c>
      <c r="G3656" t="s">
        <v>1797</v>
      </c>
      <c r="H3656" t="s">
        <v>1797</v>
      </c>
      <c r="I3656" s="8">
        <v>17425766</v>
      </c>
      <c r="J3656" t="s">
        <v>999</v>
      </c>
      <c r="K3656" t="s">
        <v>440</v>
      </c>
      <c r="L3656" t="str">
        <f t="shared" si="182"/>
        <v>CAROL FOLEY</v>
      </c>
      <c r="M3656" t="s">
        <v>57</v>
      </c>
      <c r="N3656" s="1">
        <v>45717</v>
      </c>
      <c r="O3656" s="1">
        <v>46174</v>
      </c>
      <c r="P3656">
        <f t="shared" si="180"/>
        <v>15</v>
      </c>
      <c r="Q3656" s="1" t="s">
        <v>142</v>
      </c>
      <c r="R3656" s="1" t="s">
        <v>3570</v>
      </c>
      <c r="S3656" s="2">
        <v>35.979999999999997</v>
      </c>
      <c r="T3656">
        <v>1</v>
      </c>
      <c r="U3656" t="s">
        <v>58</v>
      </c>
      <c r="V3656" s="3">
        <v>0.06</v>
      </c>
      <c r="W3656" t="s">
        <v>142</v>
      </c>
      <c r="X3656" t="s">
        <v>143</v>
      </c>
      <c r="Y3656" s="2">
        <v>2.16</v>
      </c>
      <c r="Z3656" s="2">
        <v>2.16</v>
      </c>
      <c r="AA3656" s="2">
        <v>2.16</v>
      </c>
      <c r="AB3656" s="2">
        <v>0</v>
      </c>
    </row>
    <row r="3657" spans="1:28" x14ac:dyDescent="0.25">
      <c r="A3657">
        <v>2027380470</v>
      </c>
      <c r="B3657" t="s">
        <v>306</v>
      </c>
      <c r="C3657" t="s">
        <v>2279</v>
      </c>
      <c r="D3657" s="5" t="str">
        <f t="shared" si="181"/>
        <v>ALDWIN AUSTIN</v>
      </c>
      <c r="E3657" t="s">
        <v>82</v>
      </c>
      <c r="F3657" t="s">
        <v>1796</v>
      </c>
      <c r="G3657" t="s">
        <v>1797</v>
      </c>
      <c r="H3657" t="s">
        <v>1797</v>
      </c>
      <c r="I3657" s="8">
        <v>21435997</v>
      </c>
      <c r="J3657" t="s">
        <v>911</v>
      </c>
      <c r="K3657" t="s">
        <v>912</v>
      </c>
      <c r="L3657" t="str">
        <f t="shared" si="182"/>
        <v>Christopher Brousseau</v>
      </c>
      <c r="M3657" t="s">
        <v>57</v>
      </c>
      <c r="N3657" s="1">
        <v>45723</v>
      </c>
      <c r="O3657" s="1">
        <v>46180</v>
      </c>
      <c r="P3657">
        <f t="shared" si="180"/>
        <v>15</v>
      </c>
      <c r="Q3657" s="1" t="s">
        <v>142</v>
      </c>
      <c r="R3657" s="1" t="s">
        <v>3570</v>
      </c>
      <c r="S3657" s="2">
        <v>60.3</v>
      </c>
      <c r="T3657">
        <v>1</v>
      </c>
      <c r="U3657" t="s">
        <v>58</v>
      </c>
      <c r="V3657" s="3">
        <v>0.06</v>
      </c>
      <c r="W3657" t="s">
        <v>142</v>
      </c>
      <c r="X3657" t="s">
        <v>143</v>
      </c>
      <c r="Y3657" s="2">
        <v>3.62</v>
      </c>
      <c r="Z3657" s="2">
        <v>3.62</v>
      </c>
      <c r="AA3657" s="2">
        <v>3.62</v>
      </c>
      <c r="AB3657" s="2">
        <v>0</v>
      </c>
    </row>
    <row r="3658" spans="1:28" x14ac:dyDescent="0.25">
      <c r="A3658">
        <v>2027328686</v>
      </c>
      <c r="B3658" t="s">
        <v>3118</v>
      </c>
      <c r="C3658" t="s">
        <v>3119</v>
      </c>
      <c r="D3658" s="5" t="str">
        <f t="shared" si="181"/>
        <v>LESLY PILLADO</v>
      </c>
      <c r="E3658" t="s">
        <v>82</v>
      </c>
      <c r="F3658" t="s">
        <v>1796</v>
      </c>
      <c r="G3658" t="s">
        <v>1797</v>
      </c>
      <c r="H3658" t="s">
        <v>1797</v>
      </c>
      <c r="I3658" s="8">
        <v>17437820</v>
      </c>
      <c r="J3658" t="s">
        <v>265</v>
      </c>
      <c r="K3658" t="s">
        <v>266</v>
      </c>
      <c r="L3658" t="str">
        <f t="shared" si="182"/>
        <v>COLLEEN FINNIGAN</v>
      </c>
      <c r="M3658" t="s">
        <v>57</v>
      </c>
      <c r="N3658" s="1">
        <v>45717</v>
      </c>
      <c r="O3658" s="1">
        <v>46174</v>
      </c>
      <c r="P3658">
        <f t="shared" si="180"/>
        <v>15</v>
      </c>
      <c r="Q3658" s="1" t="s">
        <v>142</v>
      </c>
      <c r="R3658" s="1" t="s">
        <v>3570</v>
      </c>
      <c r="S3658" s="2">
        <v>61.01</v>
      </c>
      <c r="T3658">
        <v>1</v>
      </c>
      <c r="U3658" t="s">
        <v>58</v>
      </c>
      <c r="V3658" s="3">
        <v>0.06</v>
      </c>
      <c r="W3658" t="s">
        <v>142</v>
      </c>
      <c r="X3658" t="s">
        <v>143</v>
      </c>
      <c r="Y3658" s="2">
        <v>3.66</v>
      </c>
      <c r="Z3658" s="2">
        <v>3.66</v>
      </c>
      <c r="AA3658" s="2">
        <v>3.66</v>
      </c>
      <c r="AB3658" s="2">
        <v>0</v>
      </c>
    </row>
    <row r="3659" spans="1:28" x14ac:dyDescent="0.25">
      <c r="A3659">
        <v>2027024357</v>
      </c>
      <c r="B3659" t="s">
        <v>2667</v>
      </c>
      <c r="C3659" t="s">
        <v>2668</v>
      </c>
      <c r="D3659" s="5" t="str">
        <f t="shared" si="181"/>
        <v>LUKASZ KOWALCZYK</v>
      </c>
      <c r="E3659" t="s">
        <v>82</v>
      </c>
      <c r="F3659" t="s">
        <v>1796</v>
      </c>
      <c r="G3659" t="s">
        <v>1797</v>
      </c>
      <c r="H3659" t="s">
        <v>1797</v>
      </c>
      <c r="I3659" s="8">
        <v>8814784</v>
      </c>
      <c r="J3659" t="s">
        <v>626</v>
      </c>
      <c r="K3659" t="s">
        <v>334</v>
      </c>
      <c r="L3659" t="str">
        <f t="shared" si="182"/>
        <v>FRANK LISKOVEC</v>
      </c>
      <c r="M3659" t="s">
        <v>57</v>
      </c>
      <c r="N3659" s="1">
        <v>45717</v>
      </c>
      <c r="O3659" s="1">
        <v>46174</v>
      </c>
      <c r="P3659">
        <f t="shared" si="180"/>
        <v>15</v>
      </c>
      <c r="Q3659" s="1" t="s">
        <v>142</v>
      </c>
      <c r="R3659" s="1" t="s">
        <v>3570</v>
      </c>
      <c r="S3659" s="2">
        <v>57.73</v>
      </c>
      <c r="T3659">
        <v>1</v>
      </c>
      <c r="U3659" t="s">
        <v>58</v>
      </c>
      <c r="V3659" s="3">
        <v>0.06</v>
      </c>
      <c r="W3659" t="s">
        <v>142</v>
      </c>
      <c r="X3659" t="s">
        <v>143</v>
      </c>
      <c r="Y3659" s="2">
        <v>3.46</v>
      </c>
      <c r="Z3659" s="2">
        <v>3.46</v>
      </c>
      <c r="AA3659" s="2">
        <v>3.46</v>
      </c>
      <c r="AB3659" s="2">
        <v>0</v>
      </c>
    </row>
    <row r="3660" spans="1:28" x14ac:dyDescent="0.25">
      <c r="A3660">
        <v>2027399201</v>
      </c>
      <c r="B3660" t="s">
        <v>1078</v>
      </c>
      <c r="C3660" t="s">
        <v>998</v>
      </c>
      <c r="D3660" s="5" t="str">
        <f t="shared" si="181"/>
        <v>RACHEL ARIAS</v>
      </c>
      <c r="E3660" t="s">
        <v>82</v>
      </c>
      <c r="F3660" t="s">
        <v>1796</v>
      </c>
      <c r="G3660" t="s">
        <v>1797</v>
      </c>
      <c r="H3660" t="s">
        <v>1797</v>
      </c>
      <c r="I3660" s="8">
        <v>8814784</v>
      </c>
      <c r="J3660" t="s">
        <v>626</v>
      </c>
      <c r="K3660" t="s">
        <v>334</v>
      </c>
      <c r="L3660" t="str">
        <f t="shared" si="182"/>
        <v>FRANK LISKOVEC</v>
      </c>
      <c r="M3660" t="s">
        <v>57</v>
      </c>
      <c r="N3660" s="1">
        <v>45717</v>
      </c>
      <c r="O3660" s="1">
        <v>46174</v>
      </c>
      <c r="P3660">
        <f t="shared" si="180"/>
        <v>15</v>
      </c>
      <c r="Q3660" s="1" t="s">
        <v>142</v>
      </c>
      <c r="R3660" s="1" t="s">
        <v>3570</v>
      </c>
      <c r="S3660" s="2">
        <v>43.36</v>
      </c>
      <c r="T3660">
        <v>1</v>
      </c>
      <c r="U3660" t="s">
        <v>58</v>
      </c>
      <c r="V3660" s="3">
        <v>0.06</v>
      </c>
      <c r="W3660" t="s">
        <v>142</v>
      </c>
      <c r="X3660" t="s">
        <v>143</v>
      </c>
      <c r="Y3660" s="2">
        <v>2.6</v>
      </c>
      <c r="Z3660" s="2">
        <v>2.6</v>
      </c>
      <c r="AA3660" s="2">
        <v>2.6</v>
      </c>
      <c r="AB3660" s="2">
        <v>0</v>
      </c>
    </row>
    <row r="3661" spans="1:28" x14ac:dyDescent="0.25">
      <c r="A3661">
        <v>2027545460</v>
      </c>
      <c r="B3661" t="s">
        <v>2139</v>
      </c>
      <c r="C3661" t="s">
        <v>2140</v>
      </c>
      <c r="D3661" s="5" t="str">
        <f t="shared" si="181"/>
        <v>FRANCHESCA GATZ</v>
      </c>
      <c r="E3661" t="s">
        <v>82</v>
      </c>
      <c r="F3661" t="s">
        <v>1796</v>
      </c>
      <c r="G3661" t="s">
        <v>1797</v>
      </c>
      <c r="H3661" t="s">
        <v>1797</v>
      </c>
      <c r="I3661" s="8">
        <v>8307933</v>
      </c>
      <c r="J3661" t="s">
        <v>114</v>
      </c>
      <c r="K3661" t="s">
        <v>115</v>
      </c>
      <c r="L3661" t="str">
        <f t="shared" si="182"/>
        <v>GREGORY TEIPEL</v>
      </c>
      <c r="M3661" t="s">
        <v>57</v>
      </c>
      <c r="N3661" s="1">
        <v>45723</v>
      </c>
      <c r="O3661" s="1">
        <v>46180</v>
      </c>
      <c r="P3661">
        <f t="shared" si="180"/>
        <v>15</v>
      </c>
      <c r="Q3661" s="1" t="s">
        <v>142</v>
      </c>
      <c r="R3661" s="1" t="s">
        <v>3570</v>
      </c>
      <c r="S3661" s="2">
        <v>48.61</v>
      </c>
      <c r="T3661">
        <v>1</v>
      </c>
      <c r="U3661" t="s">
        <v>58</v>
      </c>
      <c r="V3661" s="3">
        <v>0.06</v>
      </c>
      <c r="W3661" t="s">
        <v>142</v>
      </c>
      <c r="X3661" t="s">
        <v>143</v>
      </c>
      <c r="Y3661" s="2">
        <v>2.92</v>
      </c>
      <c r="Z3661" s="2">
        <v>2.92</v>
      </c>
      <c r="AA3661" s="2">
        <v>2.92</v>
      </c>
      <c r="AB3661" s="2">
        <v>0</v>
      </c>
    </row>
    <row r="3662" spans="1:28" x14ac:dyDescent="0.25">
      <c r="A3662">
        <v>2027111901</v>
      </c>
      <c r="B3662" t="s">
        <v>2583</v>
      </c>
      <c r="C3662" t="s">
        <v>206</v>
      </c>
      <c r="D3662" s="5" t="str">
        <f t="shared" si="181"/>
        <v>REBECCA ANDRUSZKA</v>
      </c>
      <c r="E3662" t="s">
        <v>122</v>
      </c>
      <c r="F3662" t="s">
        <v>1796</v>
      </c>
      <c r="G3662" t="s">
        <v>1797</v>
      </c>
      <c r="H3662" t="s">
        <v>1797</v>
      </c>
      <c r="I3662" s="8">
        <v>16865615</v>
      </c>
      <c r="J3662" t="s">
        <v>124</v>
      </c>
      <c r="K3662" t="s">
        <v>125</v>
      </c>
      <c r="L3662" t="str">
        <f t="shared" si="182"/>
        <v>Heather Geske</v>
      </c>
      <c r="M3662" t="s">
        <v>57</v>
      </c>
      <c r="N3662" s="1">
        <v>45717</v>
      </c>
      <c r="O3662" s="1">
        <v>46174</v>
      </c>
      <c r="P3662">
        <f t="shared" si="180"/>
        <v>15</v>
      </c>
      <c r="Q3662" s="1" t="s">
        <v>142</v>
      </c>
      <c r="R3662" s="1" t="s">
        <v>3570</v>
      </c>
      <c r="S3662" s="2">
        <v>53.08</v>
      </c>
      <c r="T3662">
        <v>1</v>
      </c>
      <c r="U3662" t="s">
        <v>58</v>
      </c>
      <c r="V3662" s="3">
        <v>0.06</v>
      </c>
      <c r="W3662" t="s">
        <v>142</v>
      </c>
      <c r="X3662" t="s">
        <v>143</v>
      </c>
      <c r="Y3662" s="2">
        <v>3.18</v>
      </c>
      <c r="Z3662" s="2">
        <v>3.18</v>
      </c>
      <c r="AA3662" s="2">
        <v>3.18</v>
      </c>
      <c r="AB3662" s="2">
        <v>0</v>
      </c>
    </row>
    <row r="3663" spans="1:28" x14ac:dyDescent="0.25">
      <c r="A3663">
        <v>2027444603</v>
      </c>
      <c r="B3663" t="s">
        <v>2287</v>
      </c>
      <c r="C3663" t="s">
        <v>525</v>
      </c>
      <c r="D3663" s="5" t="str">
        <f t="shared" si="181"/>
        <v>LESLIE FINCH</v>
      </c>
      <c r="E3663" t="s">
        <v>122</v>
      </c>
      <c r="F3663" t="s">
        <v>1796</v>
      </c>
      <c r="G3663" t="s">
        <v>1797</v>
      </c>
      <c r="H3663" t="s">
        <v>1797</v>
      </c>
      <c r="I3663" s="8">
        <v>16865615</v>
      </c>
      <c r="J3663" t="s">
        <v>124</v>
      </c>
      <c r="K3663" t="s">
        <v>125</v>
      </c>
      <c r="L3663" t="str">
        <f t="shared" si="182"/>
        <v>Heather Geske</v>
      </c>
      <c r="M3663" t="s">
        <v>57</v>
      </c>
      <c r="N3663" s="1">
        <v>45717</v>
      </c>
      <c r="O3663" s="1">
        <v>46174</v>
      </c>
      <c r="P3663">
        <f t="shared" si="180"/>
        <v>15</v>
      </c>
      <c r="Q3663" s="1" t="s">
        <v>142</v>
      </c>
      <c r="R3663" s="1" t="s">
        <v>3570</v>
      </c>
      <c r="S3663" s="2">
        <v>53.08</v>
      </c>
      <c r="T3663">
        <v>1</v>
      </c>
      <c r="U3663" t="s">
        <v>58</v>
      </c>
      <c r="V3663" s="3">
        <v>0.06</v>
      </c>
      <c r="W3663" t="s">
        <v>142</v>
      </c>
      <c r="X3663" t="s">
        <v>143</v>
      </c>
      <c r="Y3663" s="2">
        <v>3.18</v>
      </c>
      <c r="Z3663" s="2">
        <v>3.18</v>
      </c>
      <c r="AA3663" s="2">
        <v>3.18</v>
      </c>
      <c r="AB3663" s="2">
        <v>0</v>
      </c>
    </row>
    <row r="3664" spans="1:28" x14ac:dyDescent="0.25">
      <c r="A3664">
        <v>2027236552</v>
      </c>
      <c r="B3664" t="s">
        <v>2273</v>
      </c>
      <c r="C3664" t="s">
        <v>97</v>
      </c>
      <c r="D3664" s="5" t="str">
        <f t="shared" si="181"/>
        <v>JOHN HEAVRIN</v>
      </c>
      <c r="E3664" t="s">
        <v>82</v>
      </c>
      <c r="F3664" t="s">
        <v>1796</v>
      </c>
      <c r="G3664" t="s">
        <v>1797</v>
      </c>
      <c r="H3664" t="s">
        <v>1797</v>
      </c>
      <c r="I3664" s="8">
        <v>18754354</v>
      </c>
      <c r="J3664" t="s">
        <v>99</v>
      </c>
      <c r="K3664" t="s">
        <v>100</v>
      </c>
      <c r="L3664" t="str">
        <f t="shared" si="182"/>
        <v>JACOB YALE</v>
      </c>
      <c r="M3664" t="s">
        <v>57</v>
      </c>
      <c r="N3664" s="1">
        <v>45717</v>
      </c>
      <c r="O3664" s="1">
        <v>46174</v>
      </c>
      <c r="P3664">
        <f t="shared" si="180"/>
        <v>15</v>
      </c>
      <c r="Q3664" s="1" t="s">
        <v>142</v>
      </c>
      <c r="R3664" s="1" t="s">
        <v>3570</v>
      </c>
      <c r="S3664" s="2">
        <v>51.86</v>
      </c>
      <c r="T3664">
        <v>1</v>
      </c>
      <c r="U3664" t="s">
        <v>58</v>
      </c>
      <c r="V3664" s="3">
        <v>0.06</v>
      </c>
      <c r="W3664" t="s">
        <v>142</v>
      </c>
      <c r="X3664" t="s">
        <v>143</v>
      </c>
      <c r="Y3664" s="2">
        <v>3.11</v>
      </c>
      <c r="Z3664" s="2">
        <v>3.11</v>
      </c>
      <c r="AA3664" s="2">
        <v>3.11</v>
      </c>
      <c r="AB3664" s="2">
        <v>0</v>
      </c>
    </row>
    <row r="3665" spans="1:28" x14ac:dyDescent="0.25">
      <c r="A3665">
        <v>2026921095</v>
      </c>
      <c r="B3665" t="s">
        <v>560</v>
      </c>
      <c r="C3665" t="s">
        <v>298</v>
      </c>
      <c r="D3665" s="5" t="str">
        <f t="shared" si="181"/>
        <v>JUSTIN CONNOUR</v>
      </c>
      <c r="E3665" t="s">
        <v>82</v>
      </c>
      <c r="F3665" t="s">
        <v>1796</v>
      </c>
      <c r="G3665" t="s">
        <v>1797</v>
      </c>
      <c r="H3665" t="s">
        <v>1797</v>
      </c>
      <c r="I3665" s="8">
        <v>18828278</v>
      </c>
      <c r="J3665" t="s">
        <v>485</v>
      </c>
      <c r="K3665" t="s">
        <v>75</v>
      </c>
      <c r="L3665" t="str">
        <f t="shared" si="182"/>
        <v>MICHAEL DUNAVANT</v>
      </c>
      <c r="M3665" t="s">
        <v>57</v>
      </c>
      <c r="N3665" s="1">
        <v>45717</v>
      </c>
      <c r="O3665" s="1">
        <v>46174</v>
      </c>
      <c r="P3665">
        <f t="shared" si="180"/>
        <v>15</v>
      </c>
      <c r="Q3665" s="1" t="s">
        <v>142</v>
      </c>
      <c r="R3665" s="1" t="s">
        <v>3570</v>
      </c>
      <c r="S3665" s="2">
        <v>22.52</v>
      </c>
      <c r="T3665">
        <v>1</v>
      </c>
      <c r="U3665" t="s">
        <v>58</v>
      </c>
      <c r="V3665" s="3">
        <v>0.06</v>
      </c>
      <c r="W3665" t="s">
        <v>142</v>
      </c>
      <c r="X3665" t="s">
        <v>143</v>
      </c>
      <c r="Y3665" s="2">
        <v>1.35</v>
      </c>
      <c r="Z3665" s="2">
        <v>1.35</v>
      </c>
      <c r="AA3665" s="2">
        <v>1.35</v>
      </c>
      <c r="AB3665" s="2">
        <v>0</v>
      </c>
    </row>
    <row r="3666" spans="1:28" x14ac:dyDescent="0.25">
      <c r="A3666">
        <v>2026543907</v>
      </c>
      <c r="B3666" t="s">
        <v>2571</v>
      </c>
      <c r="C3666" t="s">
        <v>1648</v>
      </c>
      <c r="D3666" s="5" t="str">
        <f t="shared" si="181"/>
        <v>CRAIG SYCHOWSKI</v>
      </c>
      <c r="E3666" t="s">
        <v>82</v>
      </c>
      <c r="F3666" t="s">
        <v>1796</v>
      </c>
      <c r="G3666" t="s">
        <v>1797</v>
      </c>
      <c r="H3666" t="s">
        <v>1797</v>
      </c>
      <c r="I3666" s="8">
        <v>8977234</v>
      </c>
      <c r="J3666" t="s">
        <v>90</v>
      </c>
      <c r="K3666" t="s">
        <v>91</v>
      </c>
      <c r="L3666" t="str">
        <f t="shared" si="182"/>
        <v>RYAN CALTAGIRONE</v>
      </c>
      <c r="M3666" t="s">
        <v>57</v>
      </c>
      <c r="N3666" s="1">
        <v>45717</v>
      </c>
      <c r="O3666" s="1">
        <v>46174</v>
      </c>
      <c r="P3666">
        <f t="shared" si="180"/>
        <v>15</v>
      </c>
      <c r="Q3666" s="1" t="s">
        <v>142</v>
      </c>
      <c r="R3666" s="1" t="s">
        <v>3570</v>
      </c>
      <c r="S3666" s="2">
        <v>27.64</v>
      </c>
      <c r="T3666">
        <v>1</v>
      </c>
      <c r="U3666" t="s">
        <v>58</v>
      </c>
      <c r="V3666" s="3">
        <v>0.06</v>
      </c>
      <c r="W3666" t="s">
        <v>142</v>
      </c>
      <c r="X3666" t="s">
        <v>143</v>
      </c>
      <c r="Y3666" s="2">
        <v>1.66</v>
      </c>
      <c r="Z3666" s="2">
        <v>1.66</v>
      </c>
      <c r="AA3666" s="2">
        <v>1.66</v>
      </c>
      <c r="AB3666" s="2">
        <v>0</v>
      </c>
    </row>
    <row r="3667" spans="1:28" x14ac:dyDescent="0.25">
      <c r="A3667">
        <v>2026836868</v>
      </c>
      <c r="B3667" t="s">
        <v>545</v>
      </c>
      <c r="C3667" t="s">
        <v>1957</v>
      </c>
      <c r="D3667" s="5" t="str">
        <f t="shared" si="181"/>
        <v>MIRANDA CURTIS</v>
      </c>
      <c r="E3667" t="s">
        <v>313</v>
      </c>
      <c r="F3667" t="s">
        <v>1796</v>
      </c>
      <c r="G3667" t="s">
        <v>1797</v>
      </c>
      <c r="H3667" t="s">
        <v>1797</v>
      </c>
      <c r="I3667" s="8">
        <v>8977234</v>
      </c>
      <c r="J3667" t="s">
        <v>90</v>
      </c>
      <c r="K3667" t="s">
        <v>91</v>
      </c>
      <c r="L3667" t="str">
        <f t="shared" si="182"/>
        <v>RYAN CALTAGIRONE</v>
      </c>
      <c r="M3667" t="s">
        <v>57</v>
      </c>
      <c r="N3667" s="1">
        <v>45717</v>
      </c>
      <c r="O3667" s="1">
        <v>46174</v>
      </c>
      <c r="P3667">
        <f t="shared" si="180"/>
        <v>15</v>
      </c>
      <c r="Q3667" s="1" t="s">
        <v>142</v>
      </c>
      <c r="R3667" s="1" t="s">
        <v>3570</v>
      </c>
      <c r="S3667" s="2">
        <v>59.14</v>
      </c>
      <c r="T3667">
        <v>1</v>
      </c>
      <c r="U3667" t="s">
        <v>58</v>
      </c>
      <c r="V3667" s="3">
        <v>0.06</v>
      </c>
      <c r="W3667" t="s">
        <v>142</v>
      </c>
      <c r="X3667" t="s">
        <v>143</v>
      </c>
      <c r="Y3667" s="2">
        <v>3.55</v>
      </c>
      <c r="Z3667" s="2">
        <v>3.55</v>
      </c>
      <c r="AA3667" s="2">
        <v>3.55</v>
      </c>
      <c r="AB3667" s="2">
        <v>0</v>
      </c>
    </row>
    <row r="3668" spans="1:28" x14ac:dyDescent="0.25">
      <c r="A3668">
        <v>2026959127</v>
      </c>
      <c r="B3668" t="s">
        <v>2662</v>
      </c>
      <c r="C3668" t="s">
        <v>656</v>
      </c>
      <c r="D3668" s="5" t="str">
        <f t="shared" si="181"/>
        <v>KRISTINA HENSON</v>
      </c>
      <c r="E3668" t="s">
        <v>213</v>
      </c>
      <c r="F3668" t="s">
        <v>1796</v>
      </c>
      <c r="G3668" t="s">
        <v>1797</v>
      </c>
      <c r="H3668" t="s">
        <v>1797</v>
      </c>
      <c r="I3668" s="8">
        <v>8977234</v>
      </c>
      <c r="J3668" t="s">
        <v>90</v>
      </c>
      <c r="K3668" t="s">
        <v>91</v>
      </c>
      <c r="L3668" t="str">
        <f t="shared" si="182"/>
        <v>RYAN CALTAGIRONE</v>
      </c>
      <c r="M3668" t="s">
        <v>57</v>
      </c>
      <c r="N3668" s="1">
        <v>45717</v>
      </c>
      <c r="O3668" s="1">
        <v>46174</v>
      </c>
      <c r="P3668">
        <f t="shared" si="180"/>
        <v>15</v>
      </c>
      <c r="Q3668" s="1" t="s">
        <v>142</v>
      </c>
      <c r="R3668" s="1" t="s">
        <v>3570</v>
      </c>
      <c r="S3668" s="2">
        <v>62.2</v>
      </c>
      <c r="T3668">
        <v>1</v>
      </c>
      <c r="U3668" t="s">
        <v>58</v>
      </c>
      <c r="V3668" s="3">
        <v>0.06</v>
      </c>
      <c r="W3668" t="s">
        <v>142</v>
      </c>
      <c r="X3668" t="s">
        <v>143</v>
      </c>
      <c r="Y3668" s="2">
        <v>3.73</v>
      </c>
      <c r="Z3668" s="2">
        <v>3.73</v>
      </c>
      <c r="AA3668" s="2">
        <v>3.73</v>
      </c>
      <c r="AB3668" s="2">
        <v>0</v>
      </c>
    </row>
    <row r="3669" spans="1:28" x14ac:dyDescent="0.25">
      <c r="A3669">
        <v>2026988842</v>
      </c>
      <c r="B3669" t="s">
        <v>3116</v>
      </c>
      <c r="C3669" t="s">
        <v>947</v>
      </c>
      <c r="D3669" s="5" t="str">
        <f t="shared" si="181"/>
        <v>BETHANY STANCLIFF</v>
      </c>
      <c r="E3669" t="s">
        <v>871</v>
      </c>
      <c r="F3669" t="s">
        <v>1796</v>
      </c>
      <c r="G3669" t="s">
        <v>1797</v>
      </c>
      <c r="H3669" t="s">
        <v>1797</v>
      </c>
      <c r="I3669" s="8">
        <v>8977234</v>
      </c>
      <c r="J3669" t="s">
        <v>90</v>
      </c>
      <c r="K3669" t="s">
        <v>91</v>
      </c>
      <c r="L3669" t="str">
        <f t="shared" si="182"/>
        <v>RYAN CALTAGIRONE</v>
      </c>
      <c r="M3669" t="s">
        <v>57</v>
      </c>
      <c r="N3669" s="1">
        <v>45717</v>
      </c>
      <c r="O3669" s="1">
        <v>46174</v>
      </c>
      <c r="P3669">
        <f t="shared" si="180"/>
        <v>15</v>
      </c>
      <c r="Q3669" s="1" t="s">
        <v>142</v>
      </c>
      <c r="R3669" s="1" t="s">
        <v>3570</v>
      </c>
      <c r="S3669" s="2">
        <v>31.14</v>
      </c>
      <c r="T3669">
        <v>1</v>
      </c>
      <c r="U3669" t="s">
        <v>58</v>
      </c>
      <c r="V3669" s="3">
        <v>0.06</v>
      </c>
      <c r="W3669" t="s">
        <v>142</v>
      </c>
      <c r="X3669" t="s">
        <v>143</v>
      </c>
      <c r="Y3669" s="2">
        <v>1.87</v>
      </c>
      <c r="Z3669" s="2">
        <v>1.87</v>
      </c>
      <c r="AA3669" s="2">
        <v>1.87</v>
      </c>
      <c r="AB3669" s="2">
        <v>0</v>
      </c>
    </row>
    <row r="3670" spans="1:28" x14ac:dyDescent="0.25">
      <c r="A3670">
        <v>2027183640</v>
      </c>
      <c r="B3670" t="s">
        <v>1725</v>
      </c>
      <c r="C3670" t="s">
        <v>97</v>
      </c>
      <c r="D3670" s="5" t="str">
        <f t="shared" si="181"/>
        <v>JOHN JR</v>
      </c>
      <c r="E3670" t="s">
        <v>188</v>
      </c>
      <c r="F3670" t="s">
        <v>1796</v>
      </c>
      <c r="G3670" t="s">
        <v>1797</v>
      </c>
      <c r="H3670" t="s">
        <v>1797</v>
      </c>
      <c r="I3670" s="8">
        <v>8977234</v>
      </c>
      <c r="J3670" t="s">
        <v>90</v>
      </c>
      <c r="K3670" t="s">
        <v>91</v>
      </c>
      <c r="L3670" t="str">
        <f t="shared" si="182"/>
        <v>RYAN CALTAGIRONE</v>
      </c>
      <c r="M3670" t="s">
        <v>57</v>
      </c>
      <c r="N3670" s="1">
        <v>45717</v>
      </c>
      <c r="O3670" s="1">
        <v>46174</v>
      </c>
      <c r="P3670">
        <f t="shared" si="180"/>
        <v>15</v>
      </c>
      <c r="Q3670" s="1" t="s">
        <v>142</v>
      </c>
      <c r="R3670" s="1" t="s">
        <v>3570</v>
      </c>
      <c r="S3670" s="2">
        <v>63.34</v>
      </c>
      <c r="T3670">
        <v>1</v>
      </c>
      <c r="U3670" t="s">
        <v>58</v>
      </c>
      <c r="V3670" s="3">
        <v>0.06</v>
      </c>
      <c r="W3670" t="s">
        <v>142</v>
      </c>
      <c r="X3670" t="s">
        <v>143</v>
      </c>
      <c r="Y3670" s="2">
        <v>3.8</v>
      </c>
      <c r="Z3670" s="2">
        <v>3.8</v>
      </c>
      <c r="AA3670" s="2">
        <v>3.8</v>
      </c>
      <c r="AB3670" s="2">
        <v>0</v>
      </c>
    </row>
    <row r="3671" spans="1:28" x14ac:dyDescent="0.25">
      <c r="A3671">
        <v>2027476842</v>
      </c>
      <c r="B3671" t="s">
        <v>2290</v>
      </c>
      <c r="C3671" t="s">
        <v>466</v>
      </c>
      <c r="D3671" s="5" t="str">
        <f t="shared" si="181"/>
        <v>THOMAS FOLADARE</v>
      </c>
      <c r="E3671" t="s">
        <v>87</v>
      </c>
      <c r="F3671" t="s">
        <v>1796</v>
      </c>
      <c r="G3671" t="s">
        <v>1797</v>
      </c>
      <c r="H3671" t="s">
        <v>1797</v>
      </c>
      <c r="I3671" s="8">
        <v>8977234</v>
      </c>
      <c r="J3671" t="s">
        <v>90</v>
      </c>
      <c r="K3671" t="s">
        <v>91</v>
      </c>
      <c r="L3671" t="str">
        <f t="shared" si="182"/>
        <v>RYAN CALTAGIRONE</v>
      </c>
      <c r="M3671" t="s">
        <v>57</v>
      </c>
      <c r="N3671" s="1">
        <v>45717</v>
      </c>
      <c r="O3671" s="1">
        <v>46174</v>
      </c>
      <c r="P3671">
        <f t="shared" si="180"/>
        <v>15</v>
      </c>
      <c r="Q3671" s="1" t="s">
        <v>142</v>
      </c>
      <c r="R3671" s="1" t="s">
        <v>3570</v>
      </c>
      <c r="S3671" s="2">
        <v>67.23</v>
      </c>
      <c r="T3671">
        <v>1</v>
      </c>
      <c r="U3671" t="s">
        <v>58</v>
      </c>
      <c r="V3671" s="3">
        <v>0.06</v>
      </c>
      <c r="W3671" t="s">
        <v>142</v>
      </c>
      <c r="X3671" t="s">
        <v>143</v>
      </c>
      <c r="Y3671" s="2">
        <v>4.03</v>
      </c>
      <c r="Z3671" s="2">
        <v>4.03</v>
      </c>
      <c r="AA3671" s="2">
        <v>4.03</v>
      </c>
      <c r="AB3671" s="2">
        <v>0</v>
      </c>
    </row>
    <row r="3672" spans="1:28" x14ac:dyDescent="0.25">
      <c r="A3672">
        <v>2027468196</v>
      </c>
      <c r="B3672" t="s">
        <v>3120</v>
      </c>
      <c r="C3672" t="s">
        <v>1417</v>
      </c>
      <c r="D3672" s="5" t="str">
        <f t="shared" si="181"/>
        <v>DENISE MBARIKA</v>
      </c>
      <c r="E3672" t="s">
        <v>205</v>
      </c>
      <c r="F3672" t="s">
        <v>1796</v>
      </c>
      <c r="G3672" t="s">
        <v>1797</v>
      </c>
      <c r="H3672" t="s">
        <v>1797</v>
      </c>
      <c r="I3672" s="8" t="s">
        <v>3495</v>
      </c>
      <c r="J3672" t="s">
        <v>609</v>
      </c>
      <c r="K3672" t="s">
        <v>466</v>
      </c>
      <c r="L3672" t="str">
        <f t="shared" si="182"/>
        <v>THOMAS PARDUE</v>
      </c>
      <c r="M3672" t="s">
        <v>57</v>
      </c>
      <c r="N3672" s="1">
        <v>45717</v>
      </c>
      <c r="O3672" s="1">
        <v>46174</v>
      </c>
      <c r="P3672">
        <f t="shared" si="180"/>
        <v>15</v>
      </c>
      <c r="Q3672" s="1" t="s">
        <v>142</v>
      </c>
      <c r="R3672" s="1" t="s">
        <v>3570</v>
      </c>
      <c r="S3672" s="2">
        <v>29.08</v>
      </c>
      <c r="T3672">
        <v>1</v>
      </c>
      <c r="U3672" t="s">
        <v>58</v>
      </c>
      <c r="V3672" s="3">
        <v>0.06</v>
      </c>
      <c r="W3672" t="s">
        <v>142</v>
      </c>
      <c r="X3672" t="s">
        <v>143</v>
      </c>
      <c r="Y3672" s="2">
        <v>1.74</v>
      </c>
      <c r="Z3672" s="2">
        <v>1.74</v>
      </c>
      <c r="AA3672" s="2">
        <v>1.74</v>
      </c>
      <c r="AB3672" s="2">
        <v>0</v>
      </c>
    </row>
    <row r="3673" spans="1:28" x14ac:dyDescent="0.25">
      <c r="A3673">
        <v>2027298068</v>
      </c>
      <c r="B3673" t="s">
        <v>702</v>
      </c>
      <c r="C3673" t="s">
        <v>2274</v>
      </c>
      <c r="D3673" s="5" t="str">
        <f t="shared" si="181"/>
        <v>TYSON OWEN</v>
      </c>
      <c r="E3673" t="s">
        <v>257</v>
      </c>
      <c r="F3673" t="s">
        <v>734</v>
      </c>
      <c r="G3673" t="s">
        <v>746</v>
      </c>
      <c r="H3673" t="s">
        <v>746</v>
      </c>
      <c r="I3673" s="8">
        <v>8307933</v>
      </c>
      <c r="J3673" t="s">
        <v>114</v>
      </c>
      <c r="K3673" t="s">
        <v>115</v>
      </c>
      <c r="L3673" t="str">
        <f t="shared" si="182"/>
        <v>GREGORY TEIPEL</v>
      </c>
      <c r="M3673" t="s">
        <v>57</v>
      </c>
      <c r="N3673" s="1">
        <v>45723</v>
      </c>
      <c r="O3673" s="1">
        <v>46180</v>
      </c>
      <c r="P3673">
        <f t="shared" si="180"/>
        <v>15</v>
      </c>
      <c r="Q3673" s="1" t="s">
        <v>142</v>
      </c>
      <c r="R3673" s="1" t="s">
        <v>3570</v>
      </c>
      <c r="S3673" s="2">
        <v>64.92</v>
      </c>
      <c r="T3673">
        <v>1</v>
      </c>
      <c r="U3673" t="s">
        <v>58</v>
      </c>
      <c r="V3673" s="3">
        <v>0.1</v>
      </c>
      <c r="W3673" t="s">
        <v>142</v>
      </c>
      <c r="X3673" t="s">
        <v>143</v>
      </c>
      <c r="Y3673" s="2">
        <v>6.49</v>
      </c>
      <c r="Z3673" s="2">
        <v>6.49</v>
      </c>
      <c r="AA3673" s="2">
        <v>6.49</v>
      </c>
      <c r="AB3673" s="2">
        <v>0</v>
      </c>
    </row>
    <row r="3674" spans="1:28" x14ac:dyDescent="0.25">
      <c r="A3674">
        <v>2027545459</v>
      </c>
      <c r="B3674" t="s">
        <v>2139</v>
      </c>
      <c r="C3674" t="s">
        <v>2140</v>
      </c>
      <c r="D3674" s="5" t="str">
        <f t="shared" si="181"/>
        <v>FRANCHESCA GATZ</v>
      </c>
      <c r="E3674" t="s">
        <v>82</v>
      </c>
      <c r="F3674" t="s">
        <v>734</v>
      </c>
      <c r="G3674" t="s">
        <v>746</v>
      </c>
      <c r="H3674" t="s">
        <v>746</v>
      </c>
      <c r="I3674" s="8">
        <v>8307933</v>
      </c>
      <c r="J3674" t="s">
        <v>114</v>
      </c>
      <c r="K3674" t="s">
        <v>115</v>
      </c>
      <c r="L3674" t="str">
        <f t="shared" si="182"/>
        <v>GREGORY TEIPEL</v>
      </c>
      <c r="M3674" t="s">
        <v>57</v>
      </c>
      <c r="N3674" s="1">
        <v>45723</v>
      </c>
      <c r="O3674" s="1">
        <v>46180</v>
      </c>
      <c r="P3674">
        <f t="shared" si="180"/>
        <v>15</v>
      </c>
      <c r="Q3674" s="1" t="s">
        <v>142</v>
      </c>
      <c r="R3674" s="1" t="s">
        <v>3570</v>
      </c>
      <c r="S3674" s="2">
        <v>25</v>
      </c>
      <c r="T3674">
        <v>1</v>
      </c>
      <c r="U3674" t="s">
        <v>58</v>
      </c>
      <c r="V3674" s="3">
        <v>0.1</v>
      </c>
      <c r="W3674" t="s">
        <v>142</v>
      </c>
      <c r="X3674" t="s">
        <v>143</v>
      </c>
      <c r="Y3674" s="2">
        <v>2.5</v>
      </c>
      <c r="Z3674" s="2">
        <v>2.5</v>
      </c>
      <c r="AA3674" s="2">
        <v>2.5</v>
      </c>
      <c r="AB3674" s="2">
        <v>0</v>
      </c>
    </row>
    <row r="3675" spans="1:28" x14ac:dyDescent="0.25">
      <c r="A3675">
        <v>2026970604</v>
      </c>
      <c r="B3675" t="s">
        <v>414</v>
      </c>
      <c r="C3675" t="s">
        <v>631</v>
      </c>
      <c r="D3675" s="5" t="str">
        <f t="shared" si="181"/>
        <v>TRACY LEE</v>
      </c>
      <c r="E3675" t="s">
        <v>110</v>
      </c>
      <c r="F3675" t="s">
        <v>734</v>
      </c>
      <c r="G3675" t="s">
        <v>746</v>
      </c>
      <c r="H3675" t="s">
        <v>746</v>
      </c>
      <c r="I3675" s="8">
        <v>8307933</v>
      </c>
      <c r="J3675" t="s">
        <v>114</v>
      </c>
      <c r="K3675" t="s">
        <v>115</v>
      </c>
      <c r="L3675" t="str">
        <f t="shared" si="182"/>
        <v>GREGORY TEIPEL</v>
      </c>
      <c r="M3675" t="s">
        <v>57</v>
      </c>
      <c r="N3675" s="1">
        <v>45723</v>
      </c>
      <c r="O3675" s="1">
        <v>46180</v>
      </c>
      <c r="P3675">
        <f t="shared" si="180"/>
        <v>15</v>
      </c>
      <c r="Q3675" s="1" t="s">
        <v>142</v>
      </c>
      <c r="R3675" s="1" t="s">
        <v>3570</v>
      </c>
      <c r="S3675" s="2">
        <v>99.25</v>
      </c>
      <c r="T3675">
        <v>1</v>
      </c>
      <c r="U3675" t="s">
        <v>58</v>
      </c>
      <c r="V3675" s="3">
        <v>0.1</v>
      </c>
      <c r="W3675" t="s">
        <v>142</v>
      </c>
      <c r="X3675" t="s">
        <v>143</v>
      </c>
      <c r="Y3675" s="2">
        <v>9.92</v>
      </c>
      <c r="Z3675" s="2">
        <v>9.92</v>
      </c>
      <c r="AA3675" s="2">
        <v>9.92</v>
      </c>
      <c r="AB3675" s="2">
        <v>0</v>
      </c>
    </row>
    <row r="3676" spans="1:28" x14ac:dyDescent="0.25">
      <c r="A3676">
        <v>2027434296</v>
      </c>
      <c r="B3676" t="s">
        <v>427</v>
      </c>
      <c r="C3676" t="s">
        <v>868</v>
      </c>
      <c r="D3676" s="5" t="str">
        <f t="shared" si="181"/>
        <v>ALEXANDRA JOHNSON</v>
      </c>
      <c r="E3676" t="s">
        <v>52</v>
      </c>
      <c r="F3676" t="s">
        <v>53</v>
      </c>
      <c r="G3676" t="s">
        <v>54</v>
      </c>
      <c r="H3676" t="s">
        <v>54</v>
      </c>
      <c r="I3676" s="8">
        <v>15278437</v>
      </c>
      <c r="J3676" t="s">
        <v>146</v>
      </c>
      <c r="K3676" t="s">
        <v>147</v>
      </c>
      <c r="L3676" t="str">
        <f t="shared" si="182"/>
        <v>JASON HOFFMANN</v>
      </c>
      <c r="M3676" t="s">
        <v>57</v>
      </c>
      <c r="N3676" s="1">
        <v>45717</v>
      </c>
      <c r="O3676" s="1">
        <v>46174</v>
      </c>
      <c r="P3676">
        <f t="shared" si="180"/>
        <v>15</v>
      </c>
      <c r="Q3676" s="1" t="s">
        <v>142</v>
      </c>
      <c r="R3676" s="1" t="s">
        <v>3570</v>
      </c>
      <c r="S3676" s="2">
        <v>52.69</v>
      </c>
      <c r="T3676">
        <v>1</v>
      </c>
      <c r="U3676" t="s">
        <v>58</v>
      </c>
      <c r="V3676" s="4">
        <v>6.5000000000000002E-2</v>
      </c>
      <c r="W3676" t="s">
        <v>142</v>
      </c>
      <c r="X3676" t="s">
        <v>143</v>
      </c>
      <c r="Y3676" s="2">
        <v>3.42</v>
      </c>
      <c r="Z3676" s="2">
        <v>3.42</v>
      </c>
      <c r="AA3676" s="2">
        <v>3.42</v>
      </c>
      <c r="AB3676" s="2">
        <v>0</v>
      </c>
    </row>
    <row r="3677" spans="1:28" x14ac:dyDescent="0.25">
      <c r="A3677">
        <v>2026698497</v>
      </c>
      <c r="B3677" t="s">
        <v>2577</v>
      </c>
      <c r="C3677" t="s">
        <v>2578</v>
      </c>
      <c r="D3677" s="5" t="str">
        <f t="shared" si="181"/>
        <v>LINDSAY OTT</v>
      </c>
      <c r="E3677" t="s">
        <v>113</v>
      </c>
      <c r="F3677" t="s">
        <v>1691</v>
      </c>
      <c r="G3677" t="s">
        <v>1694</v>
      </c>
      <c r="H3677" t="s">
        <v>1694</v>
      </c>
      <c r="I3677" s="8">
        <v>8307933</v>
      </c>
      <c r="J3677" t="s">
        <v>114</v>
      </c>
      <c r="K3677" t="s">
        <v>115</v>
      </c>
      <c r="L3677" t="str">
        <f t="shared" si="182"/>
        <v>GREGORY TEIPEL</v>
      </c>
      <c r="M3677" t="s">
        <v>57</v>
      </c>
      <c r="N3677" s="1">
        <v>45695</v>
      </c>
      <c r="O3677" s="1">
        <v>46180</v>
      </c>
      <c r="P3677">
        <f t="shared" si="180"/>
        <v>16</v>
      </c>
      <c r="Q3677" s="1" t="s">
        <v>142</v>
      </c>
      <c r="R3677" s="1" t="s">
        <v>3570</v>
      </c>
      <c r="S3677" s="2">
        <v>79.13</v>
      </c>
      <c r="T3677">
        <v>1</v>
      </c>
      <c r="U3677" t="s">
        <v>58</v>
      </c>
      <c r="V3677" s="3">
        <v>0.1</v>
      </c>
      <c r="W3677" t="s">
        <v>142</v>
      </c>
      <c r="X3677" t="s">
        <v>143</v>
      </c>
      <c r="Y3677" s="2">
        <v>7.91</v>
      </c>
      <c r="Z3677" s="2">
        <v>7.91</v>
      </c>
      <c r="AA3677" s="2">
        <v>7.91</v>
      </c>
      <c r="AB3677" s="2">
        <v>0</v>
      </c>
    </row>
    <row r="3678" spans="1:28" x14ac:dyDescent="0.25">
      <c r="A3678">
        <v>2026498048</v>
      </c>
      <c r="B3678" t="s">
        <v>2569</v>
      </c>
      <c r="C3678" t="s">
        <v>2570</v>
      </c>
      <c r="D3678" s="5" t="str">
        <f t="shared" si="181"/>
        <v>YVETTE BECERRA</v>
      </c>
      <c r="E3678" t="s">
        <v>110</v>
      </c>
      <c r="F3678" t="s">
        <v>88</v>
      </c>
      <c r="G3678" t="s">
        <v>107</v>
      </c>
      <c r="H3678" t="s">
        <v>3482</v>
      </c>
      <c r="I3678" s="8">
        <v>8307933</v>
      </c>
      <c r="J3678" t="s">
        <v>114</v>
      </c>
      <c r="K3678" t="s">
        <v>115</v>
      </c>
      <c r="L3678" t="str">
        <f t="shared" si="182"/>
        <v>GREGORY TEIPEL</v>
      </c>
      <c r="M3678" t="s">
        <v>57</v>
      </c>
      <c r="N3678" s="1">
        <v>45695</v>
      </c>
      <c r="O3678" s="1">
        <v>46180</v>
      </c>
      <c r="P3678">
        <f t="shared" si="180"/>
        <v>16</v>
      </c>
      <c r="Q3678" s="1" t="s">
        <v>142</v>
      </c>
      <c r="R3678" s="1" t="s">
        <v>3570</v>
      </c>
      <c r="S3678" s="2">
        <v>160.30000000000001</v>
      </c>
      <c r="T3678">
        <v>1</v>
      </c>
      <c r="U3678" t="s">
        <v>58</v>
      </c>
      <c r="V3678" s="3">
        <v>0.1</v>
      </c>
      <c r="W3678" t="s">
        <v>142</v>
      </c>
      <c r="X3678" t="s">
        <v>143</v>
      </c>
      <c r="Y3678" s="2">
        <v>16.03</v>
      </c>
      <c r="Z3678" s="2">
        <v>16.03</v>
      </c>
      <c r="AA3678" s="2">
        <v>16.03</v>
      </c>
      <c r="AB3678" s="2">
        <v>0</v>
      </c>
    </row>
    <row r="3679" spans="1:28" x14ac:dyDescent="0.25">
      <c r="A3679">
        <v>2026599464</v>
      </c>
      <c r="B3679" t="s">
        <v>867</v>
      </c>
      <c r="C3679" t="s">
        <v>2572</v>
      </c>
      <c r="D3679" s="5" t="str">
        <f t="shared" si="181"/>
        <v>CARLOS VALENZUELA</v>
      </c>
      <c r="E3679" t="s">
        <v>71</v>
      </c>
      <c r="F3679" t="s">
        <v>88</v>
      </c>
      <c r="G3679" t="s">
        <v>107</v>
      </c>
      <c r="H3679" t="s">
        <v>3482</v>
      </c>
      <c r="I3679" s="8">
        <v>8307933</v>
      </c>
      <c r="J3679" t="s">
        <v>114</v>
      </c>
      <c r="K3679" t="s">
        <v>115</v>
      </c>
      <c r="L3679" t="str">
        <f t="shared" si="182"/>
        <v>GREGORY TEIPEL</v>
      </c>
      <c r="M3679" t="s">
        <v>57</v>
      </c>
      <c r="N3679" s="1">
        <v>45695</v>
      </c>
      <c r="O3679" s="1">
        <v>46180</v>
      </c>
      <c r="P3679">
        <f t="shared" si="180"/>
        <v>16</v>
      </c>
      <c r="Q3679" s="1" t="s">
        <v>142</v>
      </c>
      <c r="R3679" s="1" t="s">
        <v>3570</v>
      </c>
      <c r="S3679" s="2">
        <v>64.23</v>
      </c>
      <c r="T3679">
        <v>1</v>
      </c>
      <c r="U3679" t="s">
        <v>58</v>
      </c>
      <c r="V3679" s="3">
        <v>0.1</v>
      </c>
      <c r="W3679" t="s">
        <v>142</v>
      </c>
      <c r="X3679" t="s">
        <v>143</v>
      </c>
      <c r="Y3679" s="2">
        <v>6.42</v>
      </c>
      <c r="Z3679" s="2">
        <v>6.42</v>
      </c>
      <c r="AA3679" s="2">
        <v>6.42</v>
      </c>
      <c r="AB3679" s="2">
        <v>0</v>
      </c>
    </row>
    <row r="3680" spans="1:28" x14ac:dyDescent="0.25">
      <c r="A3680">
        <v>2026617927</v>
      </c>
      <c r="B3680" t="s">
        <v>2573</v>
      </c>
      <c r="C3680" t="s">
        <v>145</v>
      </c>
      <c r="D3680" s="5" t="str">
        <f t="shared" si="181"/>
        <v>MARY HARRIS-HERNANDEZ</v>
      </c>
      <c r="E3680" t="s">
        <v>110</v>
      </c>
      <c r="F3680" t="s">
        <v>88</v>
      </c>
      <c r="G3680" t="s">
        <v>107</v>
      </c>
      <c r="H3680" t="s">
        <v>3482</v>
      </c>
      <c r="I3680" s="8">
        <v>8307933</v>
      </c>
      <c r="J3680" t="s">
        <v>114</v>
      </c>
      <c r="K3680" t="s">
        <v>115</v>
      </c>
      <c r="L3680" t="str">
        <f t="shared" si="182"/>
        <v>GREGORY TEIPEL</v>
      </c>
      <c r="M3680" t="s">
        <v>57</v>
      </c>
      <c r="N3680" s="1">
        <v>45695</v>
      </c>
      <c r="O3680" s="1">
        <v>46180</v>
      </c>
      <c r="P3680">
        <f t="shared" si="180"/>
        <v>16</v>
      </c>
      <c r="Q3680" s="1" t="s">
        <v>142</v>
      </c>
      <c r="R3680" s="1" t="s">
        <v>3570</v>
      </c>
      <c r="S3680" s="2">
        <v>71.63</v>
      </c>
      <c r="T3680">
        <v>1</v>
      </c>
      <c r="U3680" t="s">
        <v>58</v>
      </c>
      <c r="V3680" s="3">
        <v>0.1</v>
      </c>
      <c r="W3680" t="s">
        <v>142</v>
      </c>
      <c r="X3680" t="s">
        <v>143</v>
      </c>
      <c r="Y3680" s="2">
        <v>7.16</v>
      </c>
      <c r="Z3680" s="2">
        <v>7.16</v>
      </c>
      <c r="AA3680" s="2">
        <v>7.16</v>
      </c>
      <c r="AB3680" s="2">
        <v>0</v>
      </c>
    </row>
    <row r="3681" spans="1:28" x14ac:dyDescent="0.25">
      <c r="A3681">
        <v>2026628668</v>
      </c>
      <c r="B3681" t="s">
        <v>2574</v>
      </c>
      <c r="C3681" t="s">
        <v>91</v>
      </c>
      <c r="D3681" s="5" t="str">
        <f t="shared" si="181"/>
        <v>RYAN HERRICK</v>
      </c>
      <c r="E3681" t="s">
        <v>82</v>
      </c>
      <c r="F3681" t="s">
        <v>88</v>
      </c>
      <c r="G3681" t="s">
        <v>107</v>
      </c>
      <c r="H3681" t="s">
        <v>3482</v>
      </c>
      <c r="I3681" s="8">
        <v>8307933</v>
      </c>
      <c r="J3681" t="s">
        <v>114</v>
      </c>
      <c r="K3681" t="s">
        <v>115</v>
      </c>
      <c r="L3681" t="str">
        <f t="shared" si="182"/>
        <v>GREGORY TEIPEL</v>
      </c>
      <c r="M3681" t="s">
        <v>57</v>
      </c>
      <c r="N3681" s="1">
        <v>45695</v>
      </c>
      <c r="O3681" s="1">
        <v>46180</v>
      </c>
      <c r="P3681">
        <f t="shared" si="180"/>
        <v>16</v>
      </c>
      <c r="Q3681" s="1" t="s">
        <v>142</v>
      </c>
      <c r="R3681" s="1" t="s">
        <v>3570</v>
      </c>
      <c r="S3681" s="2">
        <v>39.4</v>
      </c>
      <c r="T3681">
        <v>1</v>
      </c>
      <c r="U3681" t="s">
        <v>58</v>
      </c>
      <c r="V3681" s="3">
        <v>0.1</v>
      </c>
      <c r="W3681" t="s">
        <v>142</v>
      </c>
      <c r="X3681" t="s">
        <v>143</v>
      </c>
      <c r="Y3681" s="2">
        <v>3.94</v>
      </c>
      <c r="Z3681" s="2">
        <v>3.94</v>
      </c>
      <c r="AA3681" s="2">
        <v>3.94</v>
      </c>
      <c r="AB3681" s="2">
        <v>0</v>
      </c>
    </row>
    <row r="3682" spans="1:28" x14ac:dyDescent="0.25">
      <c r="A3682">
        <v>2026680615</v>
      </c>
      <c r="B3682" t="s">
        <v>427</v>
      </c>
      <c r="C3682" t="s">
        <v>2575</v>
      </c>
      <c r="D3682" s="5" t="str">
        <f t="shared" si="181"/>
        <v>JERRI JOHNSON</v>
      </c>
      <c r="E3682" t="s">
        <v>324</v>
      </c>
      <c r="F3682" t="s">
        <v>88</v>
      </c>
      <c r="G3682" t="s">
        <v>107</v>
      </c>
      <c r="H3682" t="s">
        <v>3482</v>
      </c>
      <c r="I3682" s="8">
        <v>8307933</v>
      </c>
      <c r="J3682" t="s">
        <v>114</v>
      </c>
      <c r="K3682" t="s">
        <v>115</v>
      </c>
      <c r="L3682" t="str">
        <f t="shared" si="182"/>
        <v>GREGORY TEIPEL</v>
      </c>
      <c r="M3682" t="s">
        <v>57</v>
      </c>
      <c r="N3682" s="1">
        <v>45695</v>
      </c>
      <c r="O3682" s="1">
        <v>46180</v>
      </c>
      <c r="P3682">
        <f t="shared" si="180"/>
        <v>16</v>
      </c>
      <c r="Q3682" s="1" t="s">
        <v>142</v>
      </c>
      <c r="R3682" s="1" t="s">
        <v>3570</v>
      </c>
      <c r="S3682" s="2">
        <v>31.75</v>
      </c>
      <c r="T3682">
        <v>1</v>
      </c>
      <c r="U3682" t="s">
        <v>58</v>
      </c>
      <c r="V3682" s="3">
        <v>0.1</v>
      </c>
      <c r="W3682" t="s">
        <v>142</v>
      </c>
      <c r="X3682" t="s">
        <v>143</v>
      </c>
      <c r="Y3682" s="2">
        <v>3.18</v>
      </c>
      <c r="Z3682" s="2">
        <v>3.18</v>
      </c>
      <c r="AA3682" s="2">
        <v>3.18</v>
      </c>
      <c r="AB3682" s="2">
        <v>0</v>
      </c>
    </row>
    <row r="3683" spans="1:28" x14ac:dyDescent="0.25">
      <c r="A3683">
        <v>2026682347</v>
      </c>
      <c r="B3683" t="s">
        <v>2576</v>
      </c>
      <c r="C3683" t="s">
        <v>232</v>
      </c>
      <c r="D3683" s="5" t="str">
        <f t="shared" si="181"/>
        <v>ANGELA MARKSBERRY</v>
      </c>
      <c r="E3683" t="s">
        <v>82</v>
      </c>
      <c r="F3683" t="s">
        <v>88</v>
      </c>
      <c r="G3683" t="s">
        <v>107</v>
      </c>
      <c r="H3683" t="s">
        <v>3482</v>
      </c>
      <c r="I3683" s="8">
        <v>8307933</v>
      </c>
      <c r="J3683" t="s">
        <v>114</v>
      </c>
      <c r="K3683" t="s">
        <v>115</v>
      </c>
      <c r="L3683" t="str">
        <f t="shared" si="182"/>
        <v>GREGORY TEIPEL</v>
      </c>
      <c r="M3683" t="s">
        <v>57</v>
      </c>
      <c r="N3683" s="1">
        <v>45695</v>
      </c>
      <c r="O3683" s="1">
        <v>46180</v>
      </c>
      <c r="P3683">
        <f t="shared" si="180"/>
        <v>16</v>
      </c>
      <c r="Q3683" s="1" t="s">
        <v>142</v>
      </c>
      <c r="R3683" s="1" t="s">
        <v>3570</v>
      </c>
      <c r="S3683" s="2">
        <v>21.78</v>
      </c>
      <c r="T3683">
        <v>1</v>
      </c>
      <c r="U3683" t="s">
        <v>58</v>
      </c>
      <c r="V3683" s="3">
        <v>0.1</v>
      </c>
      <c r="W3683" t="s">
        <v>142</v>
      </c>
      <c r="X3683" t="s">
        <v>143</v>
      </c>
      <c r="Y3683" s="2">
        <v>2.1800000000000002</v>
      </c>
      <c r="Z3683" s="2">
        <v>2.1800000000000002</v>
      </c>
      <c r="AA3683" s="2">
        <v>2.1800000000000002</v>
      </c>
      <c r="AB3683" s="2">
        <v>0</v>
      </c>
    </row>
    <row r="3684" spans="1:28" x14ac:dyDescent="0.25">
      <c r="A3684">
        <v>2026698496</v>
      </c>
      <c r="B3684" t="s">
        <v>2577</v>
      </c>
      <c r="C3684" t="s">
        <v>2578</v>
      </c>
      <c r="D3684" s="5" t="str">
        <f t="shared" si="181"/>
        <v>LINDSAY OTT</v>
      </c>
      <c r="E3684" t="s">
        <v>113</v>
      </c>
      <c r="F3684" t="s">
        <v>88</v>
      </c>
      <c r="G3684" t="s">
        <v>107</v>
      </c>
      <c r="H3684" t="s">
        <v>3482</v>
      </c>
      <c r="I3684" s="8">
        <v>8307933</v>
      </c>
      <c r="J3684" t="s">
        <v>114</v>
      </c>
      <c r="K3684" t="s">
        <v>115</v>
      </c>
      <c r="L3684" t="str">
        <f t="shared" si="182"/>
        <v>GREGORY TEIPEL</v>
      </c>
      <c r="M3684" t="s">
        <v>57</v>
      </c>
      <c r="N3684" s="1">
        <v>45695</v>
      </c>
      <c r="O3684" s="1">
        <v>46180</v>
      </c>
      <c r="P3684">
        <f t="shared" si="180"/>
        <v>16</v>
      </c>
      <c r="Q3684" s="1" t="s">
        <v>142</v>
      </c>
      <c r="R3684" s="1" t="s">
        <v>3570</v>
      </c>
      <c r="S3684" s="2">
        <v>37.979999999999997</v>
      </c>
      <c r="T3684">
        <v>1</v>
      </c>
      <c r="U3684" t="s">
        <v>58</v>
      </c>
      <c r="V3684" s="3">
        <v>0.1</v>
      </c>
      <c r="W3684" t="s">
        <v>142</v>
      </c>
      <c r="X3684" t="s">
        <v>143</v>
      </c>
      <c r="Y3684" s="2">
        <v>3.8</v>
      </c>
      <c r="Z3684" s="2">
        <v>3.8</v>
      </c>
      <c r="AA3684" s="2">
        <v>3.8</v>
      </c>
      <c r="AB3684" s="2">
        <v>0</v>
      </c>
    </row>
    <row r="3685" spans="1:28" x14ac:dyDescent="0.25">
      <c r="A3685">
        <v>2026832449</v>
      </c>
      <c r="B3685" t="s">
        <v>72</v>
      </c>
      <c r="C3685" t="s">
        <v>153</v>
      </c>
      <c r="D3685" s="5" t="str">
        <f t="shared" si="181"/>
        <v>ADAM DAUGHERTY</v>
      </c>
      <c r="E3685" t="s">
        <v>210</v>
      </c>
      <c r="F3685" t="s">
        <v>88</v>
      </c>
      <c r="G3685" t="s">
        <v>107</v>
      </c>
      <c r="H3685" t="s">
        <v>3482</v>
      </c>
      <c r="I3685" s="8">
        <v>8307933</v>
      </c>
      <c r="J3685" t="s">
        <v>114</v>
      </c>
      <c r="K3685" t="s">
        <v>115</v>
      </c>
      <c r="L3685" t="str">
        <f t="shared" si="182"/>
        <v>GREGORY TEIPEL</v>
      </c>
      <c r="M3685" t="s">
        <v>57</v>
      </c>
      <c r="N3685" s="1">
        <v>45695</v>
      </c>
      <c r="O3685" s="1">
        <v>46180</v>
      </c>
      <c r="P3685">
        <f t="shared" si="180"/>
        <v>16</v>
      </c>
      <c r="Q3685" s="1" t="s">
        <v>142</v>
      </c>
      <c r="R3685" s="1" t="s">
        <v>3570</v>
      </c>
      <c r="S3685" s="2">
        <v>33.159999999999997</v>
      </c>
      <c r="T3685">
        <v>1</v>
      </c>
      <c r="U3685" t="s">
        <v>58</v>
      </c>
      <c r="V3685" s="3">
        <v>0.1</v>
      </c>
      <c r="W3685" t="s">
        <v>142</v>
      </c>
      <c r="X3685" t="s">
        <v>143</v>
      </c>
      <c r="Y3685" s="2">
        <v>3.32</v>
      </c>
      <c r="Z3685" s="2">
        <v>3.32</v>
      </c>
      <c r="AA3685" s="2">
        <v>3.32</v>
      </c>
      <c r="AB3685" s="2">
        <v>0</v>
      </c>
    </row>
    <row r="3686" spans="1:28" x14ac:dyDescent="0.25">
      <c r="A3686">
        <v>2026762618</v>
      </c>
      <c r="B3686" t="s">
        <v>2579</v>
      </c>
      <c r="C3686" t="s">
        <v>147</v>
      </c>
      <c r="D3686" s="5" t="str">
        <f t="shared" si="181"/>
        <v>JASON SCHROEDER</v>
      </c>
      <c r="E3686" t="s">
        <v>82</v>
      </c>
      <c r="F3686" t="s">
        <v>88</v>
      </c>
      <c r="G3686" t="s">
        <v>107</v>
      </c>
      <c r="H3686" t="s">
        <v>3482</v>
      </c>
      <c r="I3686" s="8">
        <v>16865615</v>
      </c>
      <c r="J3686" t="s">
        <v>124</v>
      </c>
      <c r="K3686" t="s">
        <v>125</v>
      </c>
      <c r="L3686" t="str">
        <f t="shared" ref="L3686:L3717" si="183">CONCATENATE(K3686," ",J3686)</f>
        <v>Heather Geske</v>
      </c>
      <c r="M3686" t="s">
        <v>57</v>
      </c>
      <c r="N3686" s="1">
        <v>45693</v>
      </c>
      <c r="O3686" s="1">
        <v>46178</v>
      </c>
      <c r="P3686">
        <f t="shared" si="180"/>
        <v>16</v>
      </c>
      <c r="Q3686" s="1" t="s">
        <v>142</v>
      </c>
      <c r="R3686" s="1" t="s">
        <v>3570</v>
      </c>
      <c r="S3686" s="2">
        <v>58.98</v>
      </c>
      <c r="T3686">
        <v>1</v>
      </c>
      <c r="U3686" t="s">
        <v>58</v>
      </c>
      <c r="V3686" s="3">
        <v>0.1</v>
      </c>
      <c r="W3686" t="s">
        <v>142</v>
      </c>
      <c r="X3686" t="s">
        <v>143</v>
      </c>
      <c r="Y3686" s="2">
        <v>5.9</v>
      </c>
      <c r="Z3686" s="2">
        <v>5.9</v>
      </c>
      <c r="AA3686" s="2">
        <v>5.9</v>
      </c>
      <c r="AB3686" s="2">
        <v>0</v>
      </c>
    </row>
    <row r="3687" spans="1:28" x14ac:dyDescent="0.25">
      <c r="A3687">
        <v>2026811339</v>
      </c>
      <c r="B3687" t="s">
        <v>2580</v>
      </c>
      <c r="C3687" t="s">
        <v>356</v>
      </c>
      <c r="D3687" s="5" t="str">
        <f t="shared" si="181"/>
        <v>KEITH HAAS</v>
      </c>
      <c r="E3687" t="s">
        <v>122</v>
      </c>
      <c r="F3687" t="s">
        <v>88</v>
      </c>
      <c r="G3687" t="s">
        <v>123</v>
      </c>
      <c r="H3687" t="s">
        <v>3498</v>
      </c>
      <c r="I3687" s="8">
        <v>16865615</v>
      </c>
      <c r="J3687" t="s">
        <v>124</v>
      </c>
      <c r="K3687" t="s">
        <v>125</v>
      </c>
      <c r="L3687" t="str">
        <f t="shared" si="183"/>
        <v>Heather Geske</v>
      </c>
      <c r="M3687" t="s">
        <v>57</v>
      </c>
      <c r="N3687" s="1">
        <v>45690</v>
      </c>
      <c r="O3687" s="1">
        <v>46175</v>
      </c>
      <c r="P3687">
        <f t="shared" si="180"/>
        <v>16</v>
      </c>
      <c r="Q3687" s="1" t="s">
        <v>142</v>
      </c>
      <c r="R3687" s="1" t="s">
        <v>3570</v>
      </c>
      <c r="S3687" s="2">
        <v>49.81</v>
      </c>
      <c r="T3687">
        <v>1</v>
      </c>
      <c r="U3687" t="s">
        <v>58</v>
      </c>
      <c r="V3687" s="3">
        <v>0.1</v>
      </c>
      <c r="W3687" t="s">
        <v>142</v>
      </c>
      <c r="X3687" t="s">
        <v>143</v>
      </c>
      <c r="Y3687" s="2">
        <v>4.9800000000000004</v>
      </c>
      <c r="Z3687" s="2">
        <v>4.9800000000000004</v>
      </c>
      <c r="AA3687" s="2">
        <v>4.9800000000000004</v>
      </c>
      <c r="AB3687" s="2">
        <v>0</v>
      </c>
    </row>
    <row r="3688" spans="1:28" x14ac:dyDescent="0.25">
      <c r="A3688">
        <v>2026683722</v>
      </c>
      <c r="B3688" t="s">
        <v>993</v>
      </c>
      <c r="C3688" t="s">
        <v>767</v>
      </c>
      <c r="D3688" s="5" t="str">
        <f t="shared" si="181"/>
        <v>SCOTT BLACKLEDGE</v>
      </c>
      <c r="E3688" t="s">
        <v>113</v>
      </c>
      <c r="F3688" t="s">
        <v>88</v>
      </c>
      <c r="G3688" t="s">
        <v>95</v>
      </c>
      <c r="H3688" t="s">
        <v>3481</v>
      </c>
      <c r="I3688" s="8">
        <v>8307933</v>
      </c>
      <c r="J3688" t="s">
        <v>114</v>
      </c>
      <c r="K3688" t="s">
        <v>115</v>
      </c>
      <c r="L3688" t="str">
        <f t="shared" si="183"/>
        <v>GREGORY TEIPEL</v>
      </c>
      <c r="M3688" t="s">
        <v>57</v>
      </c>
      <c r="N3688" s="1">
        <v>45695</v>
      </c>
      <c r="O3688" s="1">
        <v>46180</v>
      </c>
      <c r="P3688">
        <f t="shared" si="180"/>
        <v>16</v>
      </c>
      <c r="Q3688" s="1" t="s">
        <v>142</v>
      </c>
      <c r="R3688" s="1" t="s">
        <v>3570</v>
      </c>
      <c r="S3688" s="2">
        <v>194.91</v>
      </c>
      <c r="T3688">
        <v>1</v>
      </c>
      <c r="U3688" t="s">
        <v>58</v>
      </c>
      <c r="V3688" s="3">
        <v>0.1</v>
      </c>
      <c r="W3688" t="s">
        <v>142</v>
      </c>
      <c r="X3688" t="s">
        <v>143</v>
      </c>
      <c r="Y3688" s="2">
        <v>19.489999999999998</v>
      </c>
      <c r="Z3688" s="2">
        <v>19.489999999999998</v>
      </c>
      <c r="AA3688" s="2">
        <v>19.489999999999998</v>
      </c>
      <c r="AB3688" s="2">
        <v>0</v>
      </c>
    </row>
    <row r="3689" spans="1:28" x14ac:dyDescent="0.25">
      <c r="A3689">
        <v>2026844912</v>
      </c>
      <c r="B3689" t="s">
        <v>1126</v>
      </c>
      <c r="C3689" t="s">
        <v>310</v>
      </c>
      <c r="D3689" s="5" t="str">
        <f t="shared" si="181"/>
        <v>CHRISTOPHER JENKINS</v>
      </c>
      <c r="E3689" t="s">
        <v>82</v>
      </c>
      <c r="F3689" t="s">
        <v>88</v>
      </c>
      <c r="G3689" t="s">
        <v>95</v>
      </c>
      <c r="H3689" t="s">
        <v>3481</v>
      </c>
      <c r="I3689" s="8">
        <v>8307933</v>
      </c>
      <c r="J3689" t="s">
        <v>114</v>
      </c>
      <c r="K3689" t="s">
        <v>115</v>
      </c>
      <c r="L3689" t="str">
        <f t="shared" si="183"/>
        <v>GREGORY TEIPEL</v>
      </c>
      <c r="M3689" t="s">
        <v>57</v>
      </c>
      <c r="N3689" s="1">
        <v>45695</v>
      </c>
      <c r="O3689" s="1">
        <v>46180</v>
      </c>
      <c r="P3689">
        <f t="shared" si="180"/>
        <v>16</v>
      </c>
      <c r="Q3689" s="1" t="s">
        <v>142</v>
      </c>
      <c r="R3689" s="1" t="s">
        <v>3570</v>
      </c>
      <c r="S3689" s="2">
        <v>121.92</v>
      </c>
      <c r="T3689">
        <v>1</v>
      </c>
      <c r="U3689" t="s">
        <v>58</v>
      </c>
      <c r="V3689" s="3">
        <v>0.1</v>
      </c>
      <c r="W3689" t="s">
        <v>142</v>
      </c>
      <c r="X3689" t="s">
        <v>143</v>
      </c>
      <c r="Y3689" s="2">
        <v>12.19</v>
      </c>
      <c r="Z3689" s="2">
        <v>12.19</v>
      </c>
      <c r="AA3689" s="2">
        <v>12.19</v>
      </c>
      <c r="AB3689" s="2">
        <v>0</v>
      </c>
    </row>
    <row r="3690" spans="1:28" x14ac:dyDescent="0.25">
      <c r="A3690">
        <v>2023980079</v>
      </c>
      <c r="B3690" t="s">
        <v>1784</v>
      </c>
      <c r="C3690" t="s">
        <v>119</v>
      </c>
      <c r="D3690" s="5" t="str">
        <f t="shared" si="181"/>
        <v>DAWN MAURER</v>
      </c>
      <c r="E3690" t="s">
        <v>172</v>
      </c>
      <c r="F3690" t="s">
        <v>708</v>
      </c>
      <c r="G3690" t="s">
        <v>727</v>
      </c>
      <c r="H3690" t="s">
        <v>727</v>
      </c>
      <c r="I3690" s="8">
        <v>8977234</v>
      </c>
      <c r="J3690" t="s">
        <v>90</v>
      </c>
      <c r="K3690" t="s">
        <v>91</v>
      </c>
      <c r="L3690" t="str">
        <f t="shared" si="183"/>
        <v>RYAN CALTAGIRONE</v>
      </c>
      <c r="M3690" t="s">
        <v>57</v>
      </c>
      <c r="N3690" s="1">
        <v>45657</v>
      </c>
      <c r="O3690" s="1">
        <v>46172</v>
      </c>
      <c r="P3690">
        <f t="shared" si="180"/>
        <v>16</v>
      </c>
      <c r="Q3690" s="1" t="s">
        <v>142</v>
      </c>
      <c r="R3690" s="1" t="s">
        <v>3570</v>
      </c>
      <c r="S3690" s="2">
        <v>15</v>
      </c>
      <c r="T3690">
        <v>1</v>
      </c>
      <c r="U3690" t="s">
        <v>58</v>
      </c>
      <c r="V3690" s="3">
        <v>0.19</v>
      </c>
      <c r="W3690" t="s">
        <v>142</v>
      </c>
      <c r="X3690" t="s">
        <v>143</v>
      </c>
      <c r="Y3690" s="2">
        <v>2.85</v>
      </c>
      <c r="Z3690" s="2">
        <v>2.85</v>
      </c>
      <c r="AA3690" s="2">
        <v>2.85</v>
      </c>
      <c r="AB3690" s="2">
        <v>0</v>
      </c>
    </row>
    <row r="3691" spans="1:28" x14ac:dyDescent="0.25">
      <c r="A3691">
        <v>2024052533</v>
      </c>
      <c r="B3691" t="s">
        <v>2469</v>
      </c>
      <c r="C3691" t="s">
        <v>1417</v>
      </c>
      <c r="D3691" s="5" t="str">
        <f t="shared" si="181"/>
        <v>DENISE STARKEY</v>
      </c>
      <c r="E3691" t="s">
        <v>172</v>
      </c>
      <c r="F3691" t="s">
        <v>708</v>
      </c>
      <c r="G3691" t="s">
        <v>727</v>
      </c>
      <c r="H3691" t="s">
        <v>727</v>
      </c>
      <c r="I3691" s="8">
        <v>8977234</v>
      </c>
      <c r="J3691" t="s">
        <v>90</v>
      </c>
      <c r="K3691" t="s">
        <v>91</v>
      </c>
      <c r="L3691" t="str">
        <f t="shared" si="183"/>
        <v>RYAN CALTAGIRONE</v>
      </c>
      <c r="M3691" t="s">
        <v>57</v>
      </c>
      <c r="N3691" s="1">
        <v>45657</v>
      </c>
      <c r="O3691" s="1">
        <v>46172</v>
      </c>
      <c r="P3691">
        <f t="shared" si="180"/>
        <v>16</v>
      </c>
      <c r="Q3691" s="1" t="s">
        <v>142</v>
      </c>
      <c r="R3691" s="1" t="s">
        <v>3570</v>
      </c>
      <c r="S3691" s="2">
        <v>15</v>
      </c>
      <c r="T3691">
        <v>1</v>
      </c>
      <c r="U3691" t="s">
        <v>58</v>
      </c>
      <c r="V3691" s="3">
        <v>0.19</v>
      </c>
      <c r="W3691" t="s">
        <v>142</v>
      </c>
      <c r="X3691" t="s">
        <v>143</v>
      </c>
      <c r="Y3691" s="2">
        <v>2.85</v>
      </c>
      <c r="Z3691" s="2">
        <v>2.85</v>
      </c>
      <c r="AA3691" s="2">
        <v>2.85</v>
      </c>
      <c r="AB3691" s="2">
        <v>0</v>
      </c>
    </row>
    <row r="3692" spans="1:28" x14ac:dyDescent="0.25">
      <c r="A3692">
        <v>2026488078</v>
      </c>
      <c r="B3692" t="s">
        <v>3436</v>
      </c>
      <c r="C3692" t="s">
        <v>411</v>
      </c>
      <c r="D3692" s="5" t="str">
        <f t="shared" si="181"/>
        <v>BRUCE BAGGIANI</v>
      </c>
      <c r="E3692" t="s">
        <v>52</v>
      </c>
      <c r="F3692" t="s">
        <v>1264</v>
      </c>
      <c r="G3692" t="s">
        <v>1265</v>
      </c>
      <c r="H3692" t="s">
        <v>1265</v>
      </c>
      <c r="I3692" s="8" t="s">
        <v>3564</v>
      </c>
      <c r="J3692" t="s">
        <v>1308</v>
      </c>
      <c r="K3692" t="s">
        <v>404</v>
      </c>
      <c r="L3692" t="str">
        <f t="shared" si="183"/>
        <v>DEBORAH INSKIPT</v>
      </c>
      <c r="M3692" t="s">
        <v>57</v>
      </c>
      <c r="N3692" s="1">
        <v>45689</v>
      </c>
      <c r="O3692" s="1">
        <v>46174</v>
      </c>
      <c r="P3692">
        <f t="shared" si="180"/>
        <v>16</v>
      </c>
      <c r="Q3692" s="1" t="s">
        <v>142</v>
      </c>
      <c r="R3692" s="1" t="s">
        <v>3570</v>
      </c>
      <c r="S3692" s="2">
        <v>33.590000000000003</v>
      </c>
      <c r="T3692">
        <v>1</v>
      </c>
      <c r="U3692" t="s">
        <v>58</v>
      </c>
      <c r="V3692" s="4">
        <v>5.2499999999999998E-2</v>
      </c>
      <c r="W3692" t="s">
        <v>142</v>
      </c>
      <c r="X3692" t="s">
        <v>143</v>
      </c>
      <c r="Y3692" s="2">
        <v>1.76</v>
      </c>
      <c r="Z3692" s="2">
        <v>1.76</v>
      </c>
      <c r="AA3692" s="2">
        <v>1.76</v>
      </c>
      <c r="AB3692" s="2">
        <v>0</v>
      </c>
    </row>
    <row r="3693" spans="1:28" x14ac:dyDescent="0.25">
      <c r="A3693">
        <v>2026760350</v>
      </c>
      <c r="B3693" t="s">
        <v>3378</v>
      </c>
      <c r="C3693" t="s">
        <v>1648</v>
      </c>
      <c r="D3693" s="5" t="str">
        <f t="shared" si="181"/>
        <v>CRAIG DEAN</v>
      </c>
      <c r="E3693" t="s">
        <v>122</v>
      </c>
      <c r="F3693" t="s">
        <v>1264</v>
      </c>
      <c r="G3693" t="s">
        <v>1265</v>
      </c>
      <c r="H3693" t="s">
        <v>1265</v>
      </c>
      <c r="I3693" s="8">
        <v>16865615</v>
      </c>
      <c r="J3693" t="s">
        <v>124</v>
      </c>
      <c r="K3693" t="s">
        <v>125</v>
      </c>
      <c r="L3693" t="str">
        <f t="shared" si="183"/>
        <v>Heather Geske</v>
      </c>
      <c r="M3693" t="s">
        <v>57</v>
      </c>
      <c r="N3693" s="1">
        <v>45689</v>
      </c>
      <c r="O3693" s="1">
        <v>46174</v>
      </c>
      <c r="P3693">
        <f t="shared" si="180"/>
        <v>16</v>
      </c>
      <c r="Q3693" s="1" t="s">
        <v>142</v>
      </c>
      <c r="R3693" s="1" t="s">
        <v>3570</v>
      </c>
      <c r="S3693" s="2">
        <v>76.209999999999994</v>
      </c>
      <c r="T3693">
        <v>1</v>
      </c>
      <c r="U3693" t="s">
        <v>58</v>
      </c>
      <c r="V3693" s="4">
        <v>5.2499999999999998E-2</v>
      </c>
      <c r="W3693" t="s">
        <v>142</v>
      </c>
      <c r="X3693" t="s">
        <v>143</v>
      </c>
      <c r="Y3693" s="2">
        <v>4</v>
      </c>
      <c r="Z3693" s="2">
        <v>4</v>
      </c>
      <c r="AA3693" s="2">
        <v>4</v>
      </c>
      <c r="AB3693" s="2">
        <v>0</v>
      </c>
    </row>
    <row r="3694" spans="1:28" x14ac:dyDescent="0.25">
      <c r="A3694">
        <v>2026604985</v>
      </c>
      <c r="B3694" t="s">
        <v>2641</v>
      </c>
      <c r="C3694" t="s">
        <v>2642</v>
      </c>
      <c r="D3694" s="5" t="str">
        <f t="shared" si="181"/>
        <v>MARCELLUS PEGRAM</v>
      </c>
      <c r="E3694" t="s">
        <v>52</v>
      </c>
      <c r="F3694" t="s">
        <v>1691</v>
      </c>
      <c r="G3694" t="s">
        <v>1692</v>
      </c>
      <c r="H3694" t="s">
        <v>1692</v>
      </c>
      <c r="I3694" s="8">
        <v>17425766</v>
      </c>
      <c r="J3694" t="s">
        <v>999</v>
      </c>
      <c r="K3694" t="s">
        <v>440</v>
      </c>
      <c r="L3694" t="str">
        <f t="shared" si="183"/>
        <v>CAROL FOLEY</v>
      </c>
      <c r="M3694" t="s">
        <v>57</v>
      </c>
      <c r="N3694" s="1">
        <v>45689</v>
      </c>
      <c r="O3694" s="1">
        <v>46174</v>
      </c>
      <c r="P3694">
        <f t="shared" si="180"/>
        <v>16</v>
      </c>
      <c r="Q3694" s="1" t="s">
        <v>142</v>
      </c>
      <c r="R3694" s="1" t="s">
        <v>3570</v>
      </c>
      <c r="S3694" s="2">
        <v>30.27</v>
      </c>
      <c r="T3694">
        <v>1</v>
      </c>
      <c r="U3694" t="s">
        <v>58</v>
      </c>
      <c r="V3694" s="3">
        <v>0.1</v>
      </c>
      <c r="W3694" t="s">
        <v>142</v>
      </c>
      <c r="X3694" t="s">
        <v>143</v>
      </c>
      <c r="Y3694" s="2">
        <v>3.03</v>
      </c>
      <c r="Z3694" s="2">
        <v>3.03</v>
      </c>
      <c r="AA3694" s="2">
        <v>3.03</v>
      </c>
      <c r="AB3694" s="2">
        <v>0</v>
      </c>
    </row>
    <row r="3695" spans="1:28" x14ac:dyDescent="0.25">
      <c r="A3695">
        <v>2026807697</v>
      </c>
      <c r="B3695" t="s">
        <v>2288</v>
      </c>
      <c r="C3695" t="s">
        <v>1972</v>
      </c>
      <c r="D3695" s="5" t="str">
        <f t="shared" si="181"/>
        <v>TOM PAPADOPOULOS</v>
      </c>
      <c r="E3695" t="s">
        <v>213</v>
      </c>
      <c r="F3695" t="s">
        <v>1264</v>
      </c>
      <c r="G3695" t="s">
        <v>1333</v>
      </c>
      <c r="H3695" t="s">
        <v>1333</v>
      </c>
      <c r="I3695" s="8">
        <v>16912722</v>
      </c>
      <c r="J3695" t="s">
        <v>762</v>
      </c>
      <c r="K3695" t="s">
        <v>763</v>
      </c>
      <c r="L3695" t="str">
        <f t="shared" si="183"/>
        <v>ANDREA PETRUNGARO</v>
      </c>
      <c r="M3695" t="s">
        <v>57</v>
      </c>
      <c r="N3695" s="1">
        <v>45686</v>
      </c>
      <c r="O3695" s="1">
        <v>46171</v>
      </c>
      <c r="P3695">
        <f t="shared" si="180"/>
        <v>16</v>
      </c>
      <c r="Q3695" s="1" t="s">
        <v>142</v>
      </c>
      <c r="R3695" s="1" t="s">
        <v>3570</v>
      </c>
      <c r="S3695" s="2">
        <v>88.39</v>
      </c>
      <c r="T3695">
        <v>1</v>
      </c>
      <c r="U3695" t="s">
        <v>58</v>
      </c>
      <c r="V3695" s="3">
        <v>0.08</v>
      </c>
      <c r="W3695" t="s">
        <v>142</v>
      </c>
      <c r="X3695" t="s">
        <v>143</v>
      </c>
      <c r="Y3695" s="2">
        <v>7.07</v>
      </c>
      <c r="Z3695" s="2">
        <v>7.07</v>
      </c>
      <c r="AA3695" s="2">
        <v>7.07</v>
      </c>
      <c r="AB3695" s="2">
        <v>0</v>
      </c>
    </row>
    <row r="3696" spans="1:28" x14ac:dyDescent="0.25">
      <c r="A3696">
        <v>2026807698</v>
      </c>
      <c r="B3696" t="s">
        <v>2288</v>
      </c>
      <c r="C3696" t="s">
        <v>1972</v>
      </c>
      <c r="D3696" s="5" t="str">
        <f t="shared" si="181"/>
        <v>TOM PAPADOPOULOS</v>
      </c>
      <c r="E3696" t="s">
        <v>213</v>
      </c>
      <c r="F3696" t="s">
        <v>1264</v>
      </c>
      <c r="G3696" t="s">
        <v>1334</v>
      </c>
      <c r="H3696" t="s">
        <v>1333</v>
      </c>
      <c r="I3696" s="8">
        <v>16912722</v>
      </c>
      <c r="J3696" t="s">
        <v>762</v>
      </c>
      <c r="K3696" t="s">
        <v>763</v>
      </c>
      <c r="L3696" t="str">
        <f t="shared" si="183"/>
        <v>ANDREA PETRUNGARO</v>
      </c>
      <c r="M3696" t="s">
        <v>57</v>
      </c>
      <c r="N3696" s="1">
        <v>45686</v>
      </c>
      <c r="O3696" s="1">
        <v>46171</v>
      </c>
      <c r="P3696">
        <f t="shared" si="180"/>
        <v>16</v>
      </c>
      <c r="Q3696" s="1" t="s">
        <v>142</v>
      </c>
      <c r="R3696" s="1" t="s">
        <v>3570</v>
      </c>
      <c r="S3696" s="2">
        <v>14.95</v>
      </c>
      <c r="T3696">
        <v>1</v>
      </c>
      <c r="U3696" t="s">
        <v>58</v>
      </c>
      <c r="V3696" s="3">
        <v>0.08</v>
      </c>
      <c r="W3696" t="s">
        <v>142</v>
      </c>
      <c r="X3696" t="s">
        <v>143</v>
      </c>
      <c r="Y3696" s="2">
        <v>1.2</v>
      </c>
      <c r="Z3696" s="2">
        <v>1.2</v>
      </c>
      <c r="AA3696" s="2">
        <v>1.2</v>
      </c>
      <c r="AB3696" s="2">
        <v>0</v>
      </c>
    </row>
    <row r="3697" spans="1:28" x14ac:dyDescent="0.25">
      <c r="A3697">
        <v>2023964241</v>
      </c>
      <c r="B3697" t="s">
        <v>1746</v>
      </c>
      <c r="C3697" t="s">
        <v>1329</v>
      </c>
      <c r="D3697" s="5" t="str">
        <f t="shared" si="181"/>
        <v>MICHELE OBRIEN</v>
      </c>
      <c r="E3697" t="s">
        <v>1274</v>
      </c>
      <c r="F3697" t="s">
        <v>1173</v>
      </c>
      <c r="G3697" t="s">
        <v>1174</v>
      </c>
      <c r="H3697" t="s">
        <v>1181</v>
      </c>
      <c r="I3697" s="8">
        <v>8977234</v>
      </c>
      <c r="J3697" t="s">
        <v>90</v>
      </c>
      <c r="K3697" t="s">
        <v>91</v>
      </c>
      <c r="L3697" t="str">
        <f t="shared" si="183"/>
        <v>RYAN CALTAGIRONE</v>
      </c>
      <c r="M3697" t="s">
        <v>57</v>
      </c>
      <c r="N3697" s="1">
        <v>45656</v>
      </c>
      <c r="O3697" s="1">
        <v>46171</v>
      </c>
      <c r="P3697">
        <f t="shared" si="180"/>
        <v>16</v>
      </c>
      <c r="Q3697" s="1" t="s">
        <v>142</v>
      </c>
      <c r="R3697" s="1" t="s">
        <v>3570</v>
      </c>
      <c r="S3697" s="2">
        <v>327.36</v>
      </c>
      <c r="T3697">
        <v>1</v>
      </c>
      <c r="U3697" t="s">
        <v>58</v>
      </c>
      <c r="V3697" s="3">
        <v>0.28999999999999998</v>
      </c>
      <c r="W3697" t="s">
        <v>142</v>
      </c>
      <c r="X3697" t="s">
        <v>143</v>
      </c>
      <c r="Y3697" s="2">
        <v>94.93</v>
      </c>
      <c r="Z3697" s="2">
        <v>94.93</v>
      </c>
      <c r="AA3697" s="2">
        <v>94.93</v>
      </c>
      <c r="AB3697" s="2">
        <v>0</v>
      </c>
    </row>
    <row r="3698" spans="1:28" x14ac:dyDescent="0.25">
      <c r="A3698">
        <v>2026807699</v>
      </c>
      <c r="B3698" t="s">
        <v>2288</v>
      </c>
      <c r="C3698" t="s">
        <v>1972</v>
      </c>
      <c r="D3698" s="5" t="str">
        <f t="shared" si="181"/>
        <v>TOM PAPADOPOULOS</v>
      </c>
      <c r="E3698" t="s">
        <v>213</v>
      </c>
      <c r="F3698" t="s">
        <v>734</v>
      </c>
      <c r="G3698" t="s">
        <v>735</v>
      </c>
      <c r="H3698" t="s">
        <v>735</v>
      </c>
      <c r="I3698" s="8">
        <v>16912722</v>
      </c>
      <c r="J3698" t="s">
        <v>762</v>
      </c>
      <c r="K3698" t="s">
        <v>763</v>
      </c>
      <c r="L3698" t="str">
        <f t="shared" si="183"/>
        <v>ANDREA PETRUNGARO</v>
      </c>
      <c r="M3698" t="s">
        <v>57</v>
      </c>
      <c r="N3698" s="1">
        <v>45686</v>
      </c>
      <c r="O3698" s="1">
        <v>46171</v>
      </c>
      <c r="P3698">
        <f t="shared" si="180"/>
        <v>16</v>
      </c>
      <c r="Q3698" s="1" t="s">
        <v>142</v>
      </c>
      <c r="R3698" s="1" t="s">
        <v>3570</v>
      </c>
      <c r="S3698" s="2">
        <v>10.75</v>
      </c>
      <c r="T3698">
        <v>1</v>
      </c>
      <c r="U3698" t="s">
        <v>58</v>
      </c>
      <c r="V3698" s="3">
        <v>0.15</v>
      </c>
      <c r="W3698" t="s">
        <v>142</v>
      </c>
      <c r="X3698" t="s">
        <v>143</v>
      </c>
      <c r="Y3698" s="2">
        <v>1.61</v>
      </c>
      <c r="Z3698" s="2">
        <v>1.61</v>
      </c>
      <c r="AA3698" s="2">
        <v>1.61</v>
      </c>
      <c r="AB3698" s="2">
        <v>0</v>
      </c>
    </row>
    <row r="3699" spans="1:28" x14ac:dyDescent="0.25">
      <c r="A3699">
        <v>2026978805</v>
      </c>
      <c r="B3699" t="s">
        <v>2664</v>
      </c>
      <c r="C3699" t="s">
        <v>2665</v>
      </c>
      <c r="D3699" s="5" t="str">
        <f t="shared" si="181"/>
        <v>MAGDALENA SCIUPIDER</v>
      </c>
      <c r="E3699" t="s">
        <v>82</v>
      </c>
      <c r="F3699" t="s">
        <v>734</v>
      </c>
      <c r="G3699" t="s">
        <v>735</v>
      </c>
      <c r="H3699" t="s">
        <v>735</v>
      </c>
      <c r="I3699" s="8">
        <v>7470776</v>
      </c>
      <c r="J3699" t="s">
        <v>400</v>
      </c>
      <c r="K3699" t="s">
        <v>401</v>
      </c>
      <c r="L3699" t="str">
        <f t="shared" si="183"/>
        <v>Andrew Choi</v>
      </c>
      <c r="M3699" t="s">
        <v>57</v>
      </c>
      <c r="N3699" s="1">
        <v>45695</v>
      </c>
      <c r="O3699" s="1">
        <v>46180</v>
      </c>
      <c r="P3699">
        <f t="shared" si="180"/>
        <v>16</v>
      </c>
      <c r="Q3699" s="1" t="s">
        <v>142</v>
      </c>
      <c r="R3699" s="1" t="s">
        <v>3570</v>
      </c>
      <c r="S3699" s="2">
        <v>15.75</v>
      </c>
      <c r="T3699">
        <v>1</v>
      </c>
      <c r="U3699" t="s">
        <v>58</v>
      </c>
      <c r="V3699" s="3">
        <v>0.15</v>
      </c>
      <c r="W3699" t="s">
        <v>142</v>
      </c>
      <c r="X3699" t="s">
        <v>143</v>
      </c>
      <c r="Y3699" s="2">
        <v>2.36</v>
      </c>
      <c r="Z3699" s="2">
        <v>2.36</v>
      </c>
      <c r="AA3699" s="2">
        <v>2.36</v>
      </c>
      <c r="AB3699" s="2">
        <v>0</v>
      </c>
    </row>
    <row r="3700" spans="1:28" x14ac:dyDescent="0.25">
      <c r="A3700">
        <v>2026718142</v>
      </c>
      <c r="B3700" t="s">
        <v>551</v>
      </c>
      <c r="C3700" t="s">
        <v>63</v>
      </c>
      <c r="D3700" s="5" t="str">
        <f t="shared" si="181"/>
        <v>DOUGLAS JONES</v>
      </c>
      <c r="E3700" t="s">
        <v>82</v>
      </c>
      <c r="F3700" t="s">
        <v>734</v>
      </c>
      <c r="G3700" t="s">
        <v>735</v>
      </c>
      <c r="H3700" t="s">
        <v>735</v>
      </c>
      <c r="I3700" s="8">
        <v>21104854</v>
      </c>
      <c r="J3700" t="s">
        <v>2327</v>
      </c>
      <c r="K3700" t="s">
        <v>459</v>
      </c>
      <c r="L3700" t="str">
        <f t="shared" si="183"/>
        <v>BRIAN STROHMAN</v>
      </c>
      <c r="M3700" t="s">
        <v>57</v>
      </c>
      <c r="N3700" s="1">
        <v>45689</v>
      </c>
      <c r="O3700" s="1">
        <v>46174</v>
      </c>
      <c r="P3700">
        <f t="shared" si="180"/>
        <v>16</v>
      </c>
      <c r="Q3700" s="1" t="s">
        <v>142</v>
      </c>
      <c r="R3700" s="1" t="s">
        <v>3570</v>
      </c>
      <c r="S3700" s="2">
        <v>284.54000000000002</v>
      </c>
      <c r="T3700">
        <v>1</v>
      </c>
      <c r="U3700" t="s">
        <v>58</v>
      </c>
      <c r="V3700" s="3">
        <v>0.15</v>
      </c>
      <c r="W3700" t="s">
        <v>142</v>
      </c>
      <c r="X3700" t="s">
        <v>143</v>
      </c>
      <c r="Y3700" s="2">
        <v>42.68</v>
      </c>
      <c r="Z3700" s="2">
        <v>42.68</v>
      </c>
      <c r="AA3700" s="2">
        <v>42.68</v>
      </c>
      <c r="AB3700" s="2">
        <v>0</v>
      </c>
    </row>
    <row r="3701" spans="1:28" x14ac:dyDescent="0.25">
      <c r="A3701">
        <v>2026958511</v>
      </c>
      <c r="B3701" t="s">
        <v>2661</v>
      </c>
      <c r="C3701" t="s">
        <v>1087</v>
      </c>
      <c r="D3701" s="5" t="str">
        <f t="shared" si="181"/>
        <v>BRYAN TIJERINA</v>
      </c>
      <c r="E3701" t="s">
        <v>324</v>
      </c>
      <c r="F3701" t="s">
        <v>734</v>
      </c>
      <c r="G3701" t="s">
        <v>735</v>
      </c>
      <c r="H3701" t="s">
        <v>735</v>
      </c>
      <c r="I3701" s="8">
        <v>19681796</v>
      </c>
      <c r="J3701" t="s">
        <v>744</v>
      </c>
      <c r="K3701" t="s">
        <v>745</v>
      </c>
      <c r="L3701" t="str">
        <f t="shared" si="183"/>
        <v>CHRISTIAN TAUGNER</v>
      </c>
      <c r="M3701" t="s">
        <v>57</v>
      </c>
      <c r="N3701" s="1">
        <v>45694</v>
      </c>
      <c r="O3701" s="1">
        <v>46179</v>
      </c>
      <c r="P3701">
        <f t="shared" si="180"/>
        <v>16</v>
      </c>
      <c r="Q3701" s="1" t="s">
        <v>142</v>
      </c>
      <c r="R3701" s="1" t="s">
        <v>3570</v>
      </c>
      <c r="S3701" s="2">
        <v>89.95</v>
      </c>
      <c r="T3701">
        <v>1</v>
      </c>
      <c r="U3701" t="s">
        <v>58</v>
      </c>
      <c r="V3701" s="3">
        <v>0.15</v>
      </c>
      <c r="W3701" t="s">
        <v>142</v>
      </c>
      <c r="X3701" t="s">
        <v>143</v>
      </c>
      <c r="Y3701" s="2">
        <v>13.49</v>
      </c>
      <c r="Z3701" s="2">
        <v>13.49</v>
      </c>
      <c r="AA3701" s="2">
        <v>13.49</v>
      </c>
      <c r="AB3701" s="2">
        <v>0</v>
      </c>
    </row>
    <row r="3702" spans="1:28" x14ac:dyDescent="0.25">
      <c r="A3702">
        <v>2026949743</v>
      </c>
      <c r="B3702" t="s">
        <v>970</v>
      </c>
      <c r="C3702" t="s">
        <v>392</v>
      </c>
      <c r="D3702" s="5" t="str">
        <f t="shared" si="181"/>
        <v>KAREN WATTS</v>
      </c>
      <c r="E3702" t="s">
        <v>202</v>
      </c>
      <c r="F3702" t="s">
        <v>734</v>
      </c>
      <c r="G3702" t="s">
        <v>735</v>
      </c>
      <c r="H3702" t="s">
        <v>735</v>
      </c>
      <c r="I3702" s="8">
        <v>17437820</v>
      </c>
      <c r="J3702" t="s">
        <v>265</v>
      </c>
      <c r="K3702" t="s">
        <v>266</v>
      </c>
      <c r="L3702" t="str">
        <f t="shared" si="183"/>
        <v>COLLEEN FINNIGAN</v>
      </c>
      <c r="M3702" t="s">
        <v>57</v>
      </c>
      <c r="N3702" s="1">
        <v>45693</v>
      </c>
      <c r="O3702" s="1">
        <v>46178</v>
      </c>
      <c r="P3702">
        <f t="shared" si="180"/>
        <v>16</v>
      </c>
      <c r="Q3702" s="1" t="s">
        <v>142</v>
      </c>
      <c r="R3702" s="1" t="s">
        <v>3570</v>
      </c>
      <c r="S3702" s="2">
        <v>23.09</v>
      </c>
      <c r="T3702">
        <v>1</v>
      </c>
      <c r="U3702" t="s">
        <v>58</v>
      </c>
      <c r="V3702" s="3">
        <v>0.15</v>
      </c>
      <c r="W3702" t="s">
        <v>142</v>
      </c>
      <c r="X3702" t="s">
        <v>143</v>
      </c>
      <c r="Y3702" s="2">
        <v>3.46</v>
      </c>
      <c r="Z3702" s="2">
        <v>3.46</v>
      </c>
      <c r="AA3702" s="2">
        <v>3.46</v>
      </c>
      <c r="AB3702" s="2">
        <v>0</v>
      </c>
    </row>
    <row r="3703" spans="1:28" x14ac:dyDescent="0.25">
      <c r="A3703">
        <v>2026862484</v>
      </c>
      <c r="B3703" t="s">
        <v>1110</v>
      </c>
      <c r="C3703" t="s">
        <v>206</v>
      </c>
      <c r="D3703" s="5" t="str">
        <f t="shared" si="181"/>
        <v>REBECCA RICE</v>
      </c>
      <c r="E3703" t="s">
        <v>82</v>
      </c>
      <c r="F3703" t="s">
        <v>734</v>
      </c>
      <c r="G3703" t="s">
        <v>735</v>
      </c>
      <c r="H3703" t="s">
        <v>735</v>
      </c>
      <c r="I3703" s="8">
        <v>17301495</v>
      </c>
      <c r="J3703" t="s">
        <v>2658</v>
      </c>
      <c r="K3703" t="s">
        <v>2659</v>
      </c>
      <c r="L3703" t="str">
        <f t="shared" si="183"/>
        <v>ESTHER HERRERA-LARSEN</v>
      </c>
      <c r="M3703" t="s">
        <v>57</v>
      </c>
      <c r="N3703" s="1">
        <v>45694</v>
      </c>
      <c r="O3703" s="1">
        <v>46179</v>
      </c>
      <c r="P3703">
        <f t="shared" si="180"/>
        <v>16</v>
      </c>
      <c r="Q3703" s="1" t="s">
        <v>142</v>
      </c>
      <c r="R3703" s="1" t="s">
        <v>3570</v>
      </c>
      <c r="S3703" s="2">
        <v>11.5</v>
      </c>
      <c r="T3703">
        <v>1</v>
      </c>
      <c r="U3703" t="s">
        <v>58</v>
      </c>
      <c r="V3703" s="3">
        <v>0.15</v>
      </c>
      <c r="W3703" t="s">
        <v>142</v>
      </c>
      <c r="X3703" t="s">
        <v>143</v>
      </c>
      <c r="Y3703" s="2">
        <v>1.72</v>
      </c>
      <c r="Z3703" s="2">
        <v>1.72</v>
      </c>
      <c r="AA3703" s="2">
        <v>1.72</v>
      </c>
      <c r="AB3703" s="2">
        <v>0</v>
      </c>
    </row>
    <row r="3704" spans="1:28" x14ac:dyDescent="0.25">
      <c r="A3704">
        <v>2026952797</v>
      </c>
      <c r="B3704" t="s">
        <v>2660</v>
      </c>
      <c r="C3704" t="s">
        <v>97</v>
      </c>
      <c r="D3704" s="5" t="str">
        <f t="shared" si="181"/>
        <v>JOHN STERGIOU</v>
      </c>
      <c r="E3704" t="s">
        <v>82</v>
      </c>
      <c r="F3704" t="s">
        <v>734</v>
      </c>
      <c r="G3704" t="s">
        <v>735</v>
      </c>
      <c r="H3704" t="s">
        <v>735</v>
      </c>
      <c r="I3704" s="8">
        <v>9213293</v>
      </c>
      <c r="J3704" t="s">
        <v>760</v>
      </c>
      <c r="K3704" t="s">
        <v>170</v>
      </c>
      <c r="L3704" t="str">
        <f t="shared" si="183"/>
        <v>GARY PORTUGAL</v>
      </c>
      <c r="M3704" t="s">
        <v>57</v>
      </c>
      <c r="N3704" s="1">
        <v>45693</v>
      </c>
      <c r="O3704" s="1">
        <v>46178</v>
      </c>
      <c r="P3704">
        <f t="shared" si="180"/>
        <v>16</v>
      </c>
      <c r="Q3704" s="1" t="s">
        <v>142</v>
      </c>
      <c r="R3704" s="1" t="s">
        <v>3570</v>
      </c>
      <c r="S3704" s="2">
        <v>341.13</v>
      </c>
      <c r="T3704">
        <v>1</v>
      </c>
      <c r="U3704" t="s">
        <v>58</v>
      </c>
      <c r="V3704" s="3">
        <v>0.15</v>
      </c>
      <c r="W3704" t="s">
        <v>142</v>
      </c>
      <c r="X3704" t="s">
        <v>143</v>
      </c>
      <c r="Y3704" s="2">
        <v>51.17</v>
      </c>
      <c r="Z3704" s="2">
        <v>51.17</v>
      </c>
      <c r="AA3704" s="2">
        <v>51.17</v>
      </c>
      <c r="AB3704" s="2">
        <v>0</v>
      </c>
    </row>
    <row r="3705" spans="1:28" x14ac:dyDescent="0.25">
      <c r="A3705">
        <v>2026599465</v>
      </c>
      <c r="B3705" t="s">
        <v>867</v>
      </c>
      <c r="C3705" t="s">
        <v>2572</v>
      </c>
      <c r="D3705" s="5" t="str">
        <f t="shared" si="181"/>
        <v>CARLOS VALENZUELA</v>
      </c>
      <c r="E3705" t="s">
        <v>71</v>
      </c>
      <c r="F3705" t="s">
        <v>734</v>
      </c>
      <c r="G3705" t="s">
        <v>735</v>
      </c>
      <c r="H3705" t="s">
        <v>735</v>
      </c>
      <c r="I3705" s="8">
        <v>8307933</v>
      </c>
      <c r="J3705" t="s">
        <v>114</v>
      </c>
      <c r="K3705" t="s">
        <v>115</v>
      </c>
      <c r="L3705" t="str">
        <f t="shared" si="183"/>
        <v>GREGORY TEIPEL</v>
      </c>
      <c r="M3705" t="s">
        <v>57</v>
      </c>
      <c r="N3705" s="1">
        <v>45695</v>
      </c>
      <c r="O3705" s="1">
        <v>46180</v>
      </c>
      <c r="P3705">
        <f t="shared" si="180"/>
        <v>16</v>
      </c>
      <c r="Q3705" s="1" t="s">
        <v>142</v>
      </c>
      <c r="R3705" s="1" t="s">
        <v>3570</v>
      </c>
      <c r="S3705" s="2">
        <v>103.64</v>
      </c>
      <c r="T3705">
        <v>1</v>
      </c>
      <c r="U3705" t="s">
        <v>58</v>
      </c>
      <c r="V3705" s="3">
        <v>0.15</v>
      </c>
      <c r="W3705" t="s">
        <v>142</v>
      </c>
      <c r="X3705" t="s">
        <v>143</v>
      </c>
      <c r="Y3705" s="2">
        <v>15.55</v>
      </c>
      <c r="Z3705" s="2">
        <v>15.55</v>
      </c>
      <c r="AA3705" s="2">
        <v>15.55</v>
      </c>
      <c r="AB3705" s="2">
        <v>0</v>
      </c>
    </row>
    <row r="3706" spans="1:28" x14ac:dyDescent="0.25">
      <c r="A3706">
        <v>2026617926</v>
      </c>
      <c r="B3706" t="s">
        <v>2573</v>
      </c>
      <c r="C3706" t="s">
        <v>145</v>
      </c>
      <c r="D3706" s="5" t="str">
        <f t="shared" si="181"/>
        <v>MARY HARRIS-HERNANDEZ</v>
      </c>
      <c r="E3706" t="s">
        <v>110</v>
      </c>
      <c r="F3706" t="s">
        <v>734</v>
      </c>
      <c r="G3706" t="s">
        <v>735</v>
      </c>
      <c r="H3706" t="s">
        <v>735</v>
      </c>
      <c r="I3706" s="8">
        <v>8307933</v>
      </c>
      <c r="J3706" t="s">
        <v>114</v>
      </c>
      <c r="K3706" t="s">
        <v>115</v>
      </c>
      <c r="L3706" t="str">
        <f t="shared" si="183"/>
        <v>GREGORY TEIPEL</v>
      </c>
      <c r="M3706" t="s">
        <v>57</v>
      </c>
      <c r="N3706" s="1">
        <v>45695</v>
      </c>
      <c r="O3706" s="1">
        <v>46180</v>
      </c>
      <c r="P3706">
        <f t="shared" si="180"/>
        <v>16</v>
      </c>
      <c r="Q3706" s="1" t="s">
        <v>142</v>
      </c>
      <c r="R3706" s="1" t="s">
        <v>3570</v>
      </c>
      <c r="S3706" s="2">
        <v>129.22</v>
      </c>
      <c r="T3706">
        <v>1</v>
      </c>
      <c r="U3706" t="s">
        <v>58</v>
      </c>
      <c r="V3706" s="3">
        <v>0.15</v>
      </c>
      <c r="W3706" t="s">
        <v>142</v>
      </c>
      <c r="X3706" t="s">
        <v>143</v>
      </c>
      <c r="Y3706" s="2">
        <v>19.38</v>
      </c>
      <c r="Z3706" s="2">
        <v>19.38</v>
      </c>
      <c r="AA3706" s="2">
        <v>19.38</v>
      </c>
      <c r="AB3706" s="2">
        <v>0</v>
      </c>
    </row>
    <row r="3707" spans="1:28" x14ac:dyDescent="0.25">
      <c r="A3707">
        <v>2026628666</v>
      </c>
      <c r="B3707" t="s">
        <v>2574</v>
      </c>
      <c r="C3707" t="s">
        <v>91</v>
      </c>
      <c r="D3707" s="5" t="str">
        <f t="shared" si="181"/>
        <v>RYAN HERRICK</v>
      </c>
      <c r="E3707" t="s">
        <v>82</v>
      </c>
      <c r="F3707" t="s">
        <v>734</v>
      </c>
      <c r="G3707" t="s">
        <v>735</v>
      </c>
      <c r="H3707" t="s">
        <v>735</v>
      </c>
      <c r="I3707" s="8">
        <v>8307933</v>
      </c>
      <c r="J3707" t="s">
        <v>114</v>
      </c>
      <c r="K3707" t="s">
        <v>115</v>
      </c>
      <c r="L3707" t="str">
        <f t="shared" si="183"/>
        <v>GREGORY TEIPEL</v>
      </c>
      <c r="M3707" t="s">
        <v>57</v>
      </c>
      <c r="N3707" s="1">
        <v>45695</v>
      </c>
      <c r="O3707" s="1">
        <v>46180</v>
      </c>
      <c r="P3707">
        <f t="shared" si="180"/>
        <v>16</v>
      </c>
      <c r="Q3707" s="1" t="s">
        <v>142</v>
      </c>
      <c r="R3707" s="1" t="s">
        <v>3570</v>
      </c>
      <c r="S3707" s="2">
        <v>58.24</v>
      </c>
      <c r="T3707">
        <v>1</v>
      </c>
      <c r="U3707" t="s">
        <v>58</v>
      </c>
      <c r="V3707" s="3">
        <v>0.15</v>
      </c>
      <c r="W3707" t="s">
        <v>142</v>
      </c>
      <c r="X3707" t="s">
        <v>143</v>
      </c>
      <c r="Y3707" s="2">
        <v>8.74</v>
      </c>
      <c r="Z3707" s="2">
        <v>8.74</v>
      </c>
      <c r="AA3707" s="2">
        <v>8.74</v>
      </c>
      <c r="AB3707" s="2">
        <v>0</v>
      </c>
    </row>
    <row r="3708" spans="1:28" x14ac:dyDescent="0.25">
      <c r="A3708">
        <v>2026655556</v>
      </c>
      <c r="B3708" t="s">
        <v>2654</v>
      </c>
      <c r="C3708" t="s">
        <v>130</v>
      </c>
      <c r="D3708" s="5" t="str">
        <f t="shared" si="181"/>
        <v>JAMES MARIS</v>
      </c>
      <c r="E3708" t="s">
        <v>82</v>
      </c>
      <c r="F3708" t="s">
        <v>734</v>
      </c>
      <c r="G3708" t="s">
        <v>735</v>
      </c>
      <c r="H3708" t="s">
        <v>735</v>
      </c>
      <c r="I3708" s="8">
        <v>8307933</v>
      </c>
      <c r="J3708" t="s">
        <v>114</v>
      </c>
      <c r="K3708" t="s">
        <v>115</v>
      </c>
      <c r="L3708" t="str">
        <f t="shared" si="183"/>
        <v>GREGORY TEIPEL</v>
      </c>
      <c r="M3708" t="s">
        <v>57</v>
      </c>
      <c r="N3708" s="1">
        <v>45695</v>
      </c>
      <c r="O3708" s="1">
        <v>46180</v>
      </c>
      <c r="P3708">
        <f t="shared" si="180"/>
        <v>16</v>
      </c>
      <c r="Q3708" s="1" t="s">
        <v>142</v>
      </c>
      <c r="R3708" s="1" t="s">
        <v>3570</v>
      </c>
      <c r="S3708" s="2">
        <v>52</v>
      </c>
      <c r="T3708">
        <v>1</v>
      </c>
      <c r="U3708" t="s">
        <v>58</v>
      </c>
      <c r="V3708" s="3">
        <v>0.15</v>
      </c>
      <c r="W3708" t="s">
        <v>142</v>
      </c>
      <c r="X3708" t="s">
        <v>143</v>
      </c>
      <c r="Y3708" s="2">
        <v>7.8</v>
      </c>
      <c r="Z3708" s="2">
        <v>7.8</v>
      </c>
      <c r="AA3708" s="2">
        <v>7.8</v>
      </c>
      <c r="AB3708" s="2">
        <v>0</v>
      </c>
    </row>
    <row r="3709" spans="1:28" x14ac:dyDescent="0.25">
      <c r="A3709">
        <v>2026680616</v>
      </c>
      <c r="B3709" t="s">
        <v>427</v>
      </c>
      <c r="C3709" t="s">
        <v>2575</v>
      </c>
      <c r="D3709" s="5" t="str">
        <f t="shared" si="181"/>
        <v>JERRI JOHNSON</v>
      </c>
      <c r="E3709" t="s">
        <v>324</v>
      </c>
      <c r="F3709" t="s">
        <v>734</v>
      </c>
      <c r="G3709" t="s">
        <v>735</v>
      </c>
      <c r="H3709" t="s">
        <v>735</v>
      </c>
      <c r="I3709" s="8">
        <v>8307933</v>
      </c>
      <c r="J3709" t="s">
        <v>114</v>
      </c>
      <c r="K3709" t="s">
        <v>115</v>
      </c>
      <c r="L3709" t="str">
        <f t="shared" si="183"/>
        <v>GREGORY TEIPEL</v>
      </c>
      <c r="M3709" t="s">
        <v>57</v>
      </c>
      <c r="N3709" s="1">
        <v>45695</v>
      </c>
      <c r="O3709" s="1">
        <v>46180</v>
      </c>
      <c r="P3709">
        <f t="shared" si="180"/>
        <v>16</v>
      </c>
      <c r="Q3709" s="1" t="s">
        <v>142</v>
      </c>
      <c r="R3709" s="1" t="s">
        <v>3570</v>
      </c>
      <c r="S3709" s="2">
        <v>40.78</v>
      </c>
      <c r="T3709">
        <v>1</v>
      </c>
      <c r="U3709" t="s">
        <v>58</v>
      </c>
      <c r="V3709" s="3">
        <v>0.15</v>
      </c>
      <c r="W3709" t="s">
        <v>142</v>
      </c>
      <c r="X3709" t="s">
        <v>143</v>
      </c>
      <c r="Y3709" s="2">
        <v>6.12</v>
      </c>
      <c r="Z3709" s="2">
        <v>6.12</v>
      </c>
      <c r="AA3709" s="2">
        <v>6.12</v>
      </c>
      <c r="AB3709" s="2">
        <v>0</v>
      </c>
    </row>
    <row r="3710" spans="1:28" x14ac:dyDescent="0.25">
      <c r="A3710">
        <v>2026682346</v>
      </c>
      <c r="B3710" t="s">
        <v>2576</v>
      </c>
      <c r="C3710" t="s">
        <v>232</v>
      </c>
      <c r="D3710" s="5" t="str">
        <f t="shared" si="181"/>
        <v>ANGELA MARKSBERRY</v>
      </c>
      <c r="E3710" t="s">
        <v>82</v>
      </c>
      <c r="F3710" t="s">
        <v>734</v>
      </c>
      <c r="G3710" t="s">
        <v>735</v>
      </c>
      <c r="H3710" t="s">
        <v>735</v>
      </c>
      <c r="I3710" s="8">
        <v>8307933</v>
      </c>
      <c r="J3710" t="s">
        <v>114</v>
      </c>
      <c r="K3710" t="s">
        <v>115</v>
      </c>
      <c r="L3710" t="str">
        <f t="shared" si="183"/>
        <v>GREGORY TEIPEL</v>
      </c>
      <c r="M3710" t="s">
        <v>57</v>
      </c>
      <c r="N3710" s="1">
        <v>45695</v>
      </c>
      <c r="O3710" s="1">
        <v>46180</v>
      </c>
      <c r="P3710">
        <f t="shared" si="180"/>
        <v>16</v>
      </c>
      <c r="Q3710" s="1" t="s">
        <v>142</v>
      </c>
      <c r="R3710" s="1" t="s">
        <v>3570</v>
      </c>
      <c r="S3710" s="2">
        <v>58.24</v>
      </c>
      <c r="T3710">
        <v>1</v>
      </c>
      <c r="U3710" t="s">
        <v>58</v>
      </c>
      <c r="V3710" s="3">
        <v>0.15</v>
      </c>
      <c r="W3710" t="s">
        <v>142</v>
      </c>
      <c r="X3710" t="s">
        <v>143</v>
      </c>
      <c r="Y3710" s="2">
        <v>8.74</v>
      </c>
      <c r="Z3710" s="2">
        <v>8.74</v>
      </c>
      <c r="AA3710" s="2">
        <v>8.74</v>
      </c>
      <c r="AB3710" s="2">
        <v>0</v>
      </c>
    </row>
    <row r="3711" spans="1:28" x14ac:dyDescent="0.25">
      <c r="A3711">
        <v>2026683721</v>
      </c>
      <c r="B3711" t="s">
        <v>993</v>
      </c>
      <c r="C3711" t="s">
        <v>767</v>
      </c>
      <c r="D3711" s="5" t="str">
        <f t="shared" si="181"/>
        <v>SCOTT BLACKLEDGE</v>
      </c>
      <c r="E3711" t="s">
        <v>113</v>
      </c>
      <c r="F3711" t="s">
        <v>734</v>
      </c>
      <c r="G3711" t="s">
        <v>735</v>
      </c>
      <c r="H3711" t="s">
        <v>735</v>
      </c>
      <c r="I3711" s="8">
        <v>8307933</v>
      </c>
      <c r="J3711" t="s">
        <v>114</v>
      </c>
      <c r="K3711" t="s">
        <v>115</v>
      </c>
      <c r="L3711" t="str">
        <f t="shared" si="183"/>
        <v>GREGORY TEIPEL</v>
      </c>
      <c r="M3711" t="s">
        <v>57</v>
      </c>
      <c r="N3711" s="1">
        <v>45695</v>
      </c>
      <c r="O3711" s="1">
        <v>46180</v>
      </c>
      <c r="P3711">
        <f t="shared" si="180"/>
        <v>16</v>
      </c>
      <c r="Q3711" s="1" t="s">
        <v>142</v>
      </c>
      <c r="R3711" s="1" t="s">
        <v>3570</v>
      </c>
      <c r="S3711" s="2">
        <v>46.72</v>
      </c>
      <c r="T3711">
        <v>1</v>
      </c>
      <c r="U3711" t="s">
        <v>58</v>
      </c>
      <c r="V3711" s="3">
        <v>0.15</v>
      </c>
      <c r="W3711" t="s">
        <v>142</v>
      </c>
      <c r="X3711" t="s">
        <v>143</v>
      </c>
      <c r="Y3711" s="2">
        <v>7.01</v>
      </c>
      <c r="Z3711" s="2">
        <v>7.01</v>
      </c>
      <c r="AA3711" s="2">
        <v>7.01</v>
      </c>
      <c r="AB3711" s="2">
        <v>0</v>
      </c>
    </row>
    <row r="3712" spans="1:28" x14ac:dyDescent="0.25">
      <c r="A3712">
        <v>2026698495</v>
      </c>
      <c r="B3712" t="s">
        <v>2577</v>
      </c>
      <c r="C3712" t="s">
        <v>2578</v>
      </c>
      <c r="D3712" s="5" t="str">
        <f t="shared" si="181"/>
        <v>LINDSAY OTT</v>
      </c>
      <c r="E3712" t="s">
        <v>113</v>
      </c>
      <c r="F3712" t="s">
        <v>734</v>
      </c>
      <c r="G3712" t="s">
        <v>735</v>
      </c>
      <c r="H3712" t="s">
        <v>735</v>
      </c>
      <c r="I3712" s="8">
        <v>8307933</v>
      </c>
      <c r="J3712" t="s">
        <v>114</v>
      </c>
      <c r="K3712" t="s">
        <v>115</v>
      </c>
      <c r="L3712" t="str">
        <f t="shared" si="183"/>
        <v>GREGORY TEIPEL</v>
      </c>
      <c r="M3712" t="s">
        <v>57</v>
      </c>
      <c r="N3712" s="1">
        <v>45695</v>
      </c>
      <c r="O3712" s="1">
        <v>46180</v>
      </c>
      <c r="P3712">
        <f t="shared" si="180"/>
        <v>16</v>
      </c>
      <c r="Q3712" s="1" t="s">
        <v>142</v>
      </c>
      <c r="R3712" s="1" t="s">
        <v>3570</v>
      </c>
      <c r="S3712" s="2">
        <v>17.64</v>
      </c>
      <c r="T3712">
        <v>1</v>
      </c>
      <c r="U3712" t="s">
        <v>58</v>
      </c>
      <c r="V3712" s="3">
        <v>0.15</v>
      </c>
      <c r="W3712" t="s">
        <v>142</v>
      </c>
      <c r="X3712" t="s">
        <v>143</v>
      </c>
      <c r="Y3712" s="2">
        <v>2.65</v>
      </c>
      <c r="Z3712" s="2">
        <v>2.65</v>
      </c>
      <c r="AA3712" s="2">
        <v>2.65</v>
      </c>
      <c r="AB3712" s="2">
        <v>0</v>
      </c>
    </row>
    <row r="3713" spans="1:28" x14ac:dyDescent="0.25">
      <c r="A3713">
        <v>2026733978</v>
      </c>
      <c r="B3713" t="s">
        <v>927</v>
      </c>
      <c r="C3713" t="s">
        <v>783</v>
      </c>
      <c r="D3713" s="5" t="str">
        <f t="shared" si="181"/>
        <v>DOMINIQUE CHASE</v>
      </c>
      <c r="E3713" t="s">
        <v>82</v>
      </c>
      <c r="F3713" t="s">
        <v>734</v>
      </c>
      <c r="G3713" t="s">
        <v>735</v>
      </c>
      <c r="H3713" t="s">
        <v>735</v>
      </c>
      <c r="I3713" s="8">
        <v>8307933</v>
      </c>
      <c r="J3713" t="s">
        <v>114</v>
      </c>
      <c r="K3713" t="s">
        <v>115</v>
      </c>
      <c r="L3713" t="str">
        <f t="shared" si="183"/>
        <v>GREGORY TEIPEL</v>
      </c>
      <c r="M3713" t="s">
        <v>57</v>
      </c>
      <c r="N3713" s="1">
        <v>45695</v>
      </c>
      <c r="O3713" s="1">
        <v>46180</v>
      </c>
      <c r="P3713">
        <f t="shared" si="180"/>
        <v>16</v>
      </c>
      <c r="Q3713" s="1" t="s">
        <v>142</v>
      </c>
      <c r="R3713" s="1" t="s">
        <v>3570</v>
      </c>
      <c r="S3713" s="2">
        <v>122.22</v>
      </c>
      <c r="T3713">
        <v>1</v>
      </c>
      <c r="U3713" t="s">
        <v>58</v>
      </c>
      <c r="V3713" s="3">
        <v>0.15</v>
      </c>
      <c r="W3713" t="s">
        <v>142</v>
      </c>
      <c r="X3713" t="s">
        <v>143</v>
      </c>
      <c r="Y3713" s="2">
        <v>18.329999999999998</v>
      </c>
      <c r="Z3713" s="2">
        <v>18.329999999999998</v>
      </c>
      <c r="AA3713" s="2">
        <v>18.329999999999998</v>
      </c>
      <c r="AB3713" s="2">
        <v>0</v>
      </c>
    </row>
    <row r="3714" spans="1:28" x14ac:dyDescent="0.25">
      <c r="A3714">
        <v>2026737140</v>
      </c>
      <c r="B3714" t="s">
        <v>2655</v>
      </c>
      <c r="C3714" t="s">
        <v>2656</v>
      </c>
      <c r="D3714" s="5" t="str">
        <f t="shared" si="181"/>
        <v>MATT ABNEY</v>
      </c>
      <c r="E3714" t="s">
        <v>82</v>
      </c>
      <c r="F3714" t="s">
        <v>734</v>
      </c>
      <c r="G3714" t="s">
        <v>735</v>
      </c>
      <c r="H3714" t="s">
        <v>735</v>
      </c>
      <c r="I3714" s="8">
        <v>8307933</v>
      </c>
      <c r="J3714" t="s">
        <v>114</v>
      </c>
      <c r="K3714" t="s">
        <v>115</v>
      </c>
      <c r="L3714" t="str">
        <f t="shared" si="183"/>
        <v>GREGORY TEIPEL</v>
      </c>
      <c r="M3714" t="s">
        <v>57</v>
      </c>
      <c r="N3714" s="1">
        <v>45695</v>
      </c>
      <c r="O3714" s="1">
        <v>46180</v>
      </c>
      <c r="P3714">
        <f t="shared" ref="P3714:P3777" si="184">DATEDIF(N3714,O3714,"M")</f>
        <v>16</v>
      </c>
      <c r="Q3714" s="1" t="s">
        <v>142</v>
      </c>
      <c r="R3714" s="1" t="s">
        <v>3570</v>
      </c>
      <c r="S3714" s="2">
        <v>124.72</v>
      </c>
      <c r="T3714">
        <v>1</v>
      </c>
      <c r="U3714" t="s">
        <v>58</v>
      </c>
      <c r="V3714" s="3">
        <v>0.15</v>
      </c>
      <c r="W3714" t="s">
        <v>142</v>
      </c>
      <c r="X3714" t="s">
        <v>143</v>
      </c>
      <c r="Y3714" s="2">
        <v>18.71</v>
      </c>
      <c r="Z3714" s="2">
        <v>18.71</v>
      </c>
      <c r="AA3714" s="2">
        <v>18.71</v>
      </c>
      <c r="AB3714" s="2">
        <v>0</v>
      </c>
    </row>
    <row r="3715" spans="1:28" x14ac:dyDescent="0.25">
      <c r="A3715">
        <v>2026832448</v>
      </c>
      <c r="B3715" t="s">
        <v>72</v>
      </c>
      <c r="C3715" t="s">
        <v>153</v>
      </c>
      <c r="D3715" s="5" t="str">
        <f t="shared" ref="D3715:D3778" si="185">CONCATENATE(C3715," ",B3715)</f>
        <v>ADAM DAUGHERTY</v>
      </c>
      <c r="E3715" t="s">
        <v>210</v>
      </c>
      <c r="F3715" t="s">
        <v>734</v>
      </c>
      <c r="G3715" t="s">
        <v>735</v>
      </c>
      <c r="H3715" t="s">
        <v>735</v>
      </c>
      <c r="I3715" s="8">
        <v>8307933</v>
      </c>
      <c r="J3715" t="s">
        <v>114</v>
      </c>
      <c r="K3715" t="s">
        <v>115</v>
      </c>
      <c r="L3715" t="str">
        <f t="shared" si="183"/>
        <v>GREGORY TEIPEL</v>
      </c>
      <c r="M3715" t="s">
        <v>57</v>
      </c>
      <c r="N3715" s="1">
        <v>45695</v>
      </c>
      <c r="O3715" s="1">
        <v>46180</v>
      </c>
      <c r="P3715">
        <f t="shared" si="184"/>
        <v>16</v>
      </c>
      <c r="Q3715" s="1" t="s">
        <v>142</v>
      </c>
      <c r="R3715" s="1" t="s">
        <v>3570</v>
      </c>
      <c r="S3715" s="2">
        <v>32.979999999999997</v>
      </c>
      <c r="T3715">
        <v>1</v>
      </c>
      <c r="U3715" t="s">
        <v>58</v>
      </c>
      <c r="V3715" s="3">
        <v>0.15</v>
      </c>
      <c r="W3715" t="s">
        <v>142</v>
      </c>
      <c r="X3715" t="s">
        <v>143</v>
      </c>
      <c r="Y3715" s="2">
        <v>4.95</v>
      </c>
      <c r="Z3715" s="2">
        <v>4.95</v>
      </c>
      <c r="AA3715" s="2">
        <v>4.95</v>
      </c>
      <c r="AB3715" s="2">
        <v>0</v>
      </c>
    </row>
    <row r="3716" spans="1:28" x14ac:dyDescent="0.25">
      <c r="A3716">
        <v>2026844913</v>
      </c>
      <c r="B3716" t="s">
        <v>1126</v>
      </c>
      <c r="C3716" t="s">
        <v>310</v>
      </c>
      <c r="D3716" s="5" t="str">
        <f t="shared" si="185"/>
        <v>CHRISTOPHER JENKINS</v>
      </c>
      <c r="E3716" t="s">
        <v>82</v>
      </c>
      <c r="F3716" t="s">
        <v>734</v>
      </c>
      <c r="G3716" t="s">
        <v>735</v>
      </c>
      <c r="H3716" t="s">
        <v>735</v>
      </c>
      <c r="I3716" s="8">
        <v>8307933</v>
      </c>
      <c r="J3716" t="s">
        <v>114</v>
      </c>
      <c r="K3716" t="s">
        <v>115</v>
      </c>
      <c r="L3716" t="str">
        <f t="shared" si="183"/>
        <v>GREGORY TEIPEL</v>
      </c>
      <c r="M3716" t="s">
        <v>57</v>
      </c>
      <c r="N3716" s="1">
        <v>45695</v>
      </c>
      <c r="O3716" s="1">
        <v>46180</v>
      </c>
      <c r="P3716">
        <f t="shared" si="184"/>
        <v>16</v>
      </c>
      <c r="Q3716" s="1" t="s">
        <v>142</v>
      </c>
      <c r="R3716" s="1" t="s">
        <v>3570</v>
      </c>
      <c r="S3716" s="2">
        <v>78.400000000000006</v>
      </c>
      <c r="T3716">
        <v>1</v>
      </c>
      <c r="U3716" t="s">
        <v>58</v>
      </c>
      <c r="V3716" s="3">
        <v>0.15</v>
      </c>
      <c r="W3716" t="s">
        <v>142</v>
      </c>
      <c r="X3716" t="s">
        <v>143</v>
      </c>
      <c r="Y3716" s="2">
        <v>11.76</v>
      </c>
      <c r="Z3716" s="2">
        <v>11.76</v>
      </c>
      <c r="AA3716" s="2">
        <v>11.76</v>
      </c>
      <c r="AB3716" s="2">
        <v>0</v>
      </c>
    </row>
    <row r="3717" spans="1:28" x14ac:dyDescent="0.25">
      <c r="A3717">
        <v>2026860056</v>
      </c>
      <c r="B3717" t="s">
        <v>2569</v>
      </c>
      <c r="C3717" t="s">
        <v>2570</v>
      </c>
      <c r="D3717" s="5" t="str">
        <f t="shared" si="185"/>
        <v>YVETTE BECERRA</v>
      </c>
      <c r="E3717" t="s">
        <v>110</v>
      </c>
      <c r="F3717" t="s">
        <v>734</v>
      </c>
      <c r="G3717" t="s">
        <v>735</v>
      </c>
      <c r="H3717" t="s">
        <v>735</v>
      </c>
      <c r="I3717" s="8">
        <v>8307933</v>
      </c>
      <c r="J3717" t="s">
        <v>114</v>
      </c>
      <c r="K3717" t="s">
        <v>115</v>
      </c>
      <c r="L3717" t="str">
        <f t="shared" si="183"/>
        <v>GREGORY TEIPEL</v>
      </c>
      <c r="M3717" t="s">
        <v>57</v>
      </c>
      <c r="N3717" s="1">
        <v>45695</v>
      </c>
      <c r="O3717" s="1">
        <v>46180</v>
      </c>
      <c r="P3717">
        <f t="shared" si="184"/>
        <v>16</v>
      </c>
      <c r="Q3717" s="1" t="s">
        <v>142</v>
      </c>
      <c r="R3717" s="1" t="s">
        <v>3570</v>
      </c>
      <c r="S3717" s="2">
        <v>13</v>
      </c>
      <c r="T3717">
        <v>1</v>
      </c>
      <c r="U3717" t="s">
        <v>58</v>
      </c>
      <c r="V3717" s="3">
        <v>0.15</v>
      </c>
      <c r="W3717" t="s">
        <v>142</v>
      </c>
      <c r="X3717" t="s">
        <v>143</v>
      </c>
      <c r="Y3717" s="2">
        <v>1.95</v>
      </c>
      <c r="Z3717" s="2">
        <v>1.95</v>
      </c>
      <c r="AA3717" s="2">
        <v>1.95</v>
      </c>
      <c r="AB3717" s="2">
        <v>0</v>
      </c>
    </row>
    <row r="3718" spans="1:28" x14ac:dyDescent="0.25">
      <c r="A3718">
        <v>2026762617</v>
      </c>
      <c r="B3718" t="s">
        <v>2579</v>
      </c>
      <c r="C3718" t="s">
        <v>147</v>
      </c>
      <c r="D3718" s="5" t="str">
        <f t="shared" si="185"/>
        <v>JASON SCHROEDER</v>
      </c>
      <c r="E3718" t="s">
        <v>82</v>
      </c>
      <c r="F3718" t="s">
        <v>734</v>
      </c>
      <c r="G3718" t="s">
        <v>735</v>
      </c>
      <c r="H3718" t="s">
        <v>735</v>
      </c>
      <c r="I3718" s="8">
        <v>16865615</v>
      </c>
      <c r="J3718" t="s">
        <v>124</v>
      </c>
      <c r="K3718" t="s">
        <v>125</v>
      </c>
      <c r="L3718" t="str">
        <f t="shared" ref="L3718:L3749" si="186">CONCATENATE(K3718," ",J3718)</f>
        <v>Heather Geske</v>
      </c>
      <c r="M3718" t="s">
        <v>57</v>
      </c>
      <c r="N3718" s="1">
        <v>45693</v>
      </c>
      <c r="O3718" s="1">
        <v>46178</v>
      </c>
      <c r="P3718">
        <f t="shared" si="184"/>
        <v>16</v>
      </c>
      <c r="Q3718" s="1" t="s">
        <v>142</v>
      </c>
      <c r="R3718" s="1" t="s">
        <v>3570</v>
      </c>
      <c r="S3718" s="2">
        <v>58.24</v>
      </c>
      <c r="T3718">
        <v>1</v>
      </c>
      <c r="U3718" t="s">
        <v>58</v>
      </c>
      <c r="V3718" s="3">
        <v>0.15</v>
      </c>
      <c r="W3718" t="s">
        <v>142</v>
      </c>
      <c r="X3718" t="s">
        <v>143</v>
      </c>
      <c r="Y3718" s="2">
        <v>8.74</v>
      </c>
      <c r="Z3718" s="2">
        <v>8.74</v>
      </c>
      <c r="AA3718" s="2">
        <v>8.74</v>
      </c>
      <c r="AB3718" s="2">
        <v>0</v>
      </c>
    </row>
    <row r="3719" spans="1:28" x14ac:dyDescent="0.25">
      <c r="A3719">
        <v>2026811338</v>
      </c>
      <c r="B3719" t="s">
        <v>2580</v>
      </c>
      <c r="C3719" t="s">
        <v>356</v>
      </c>
      <c r="D3719" s="5" t="str">
        <f t="shared" si="185"/>
        <v>KEITH HAAS</v>
      </c>
      <c r="E3719" t="s">
        <v>122</v>
      </c>
      <c r="F3719" t="s">
        <v>734</v>
      </c>
      <c r="G3719" t="s">
        <v>735</v>
      </c>
      <c r="H3719" t="s">
        <v>735</v>
      </c>
      <c r="I3719" s="8">
        <v>16865615</v>
      </c>
      <c r="J3719" t="s">
        <v>124</v>
      </c>
      <c r="K3719" t="s">
        <v>125</v>
      </c>
      <c r="L3719" t="str">
        <f t="shared" si="186"/>
        <v>Heather Geske</v>
      </c>
      <c r="M3719" t="s">
        <v>57</v>
      </c>
      <c r="N3719" s="1">
        <v>45690</v>
      </c>
      <c r="O3719" s="1">
        <v>46175</v>
      </c>
      <c r="P3719">
        <f t="shared" si="184"/>
        <v>16</v>
      </c>
      <c r="Q3719" s="1" t="s">
        <v>142</v>
      </c>
      <c r="R3719" s="1" t="s">
        <v>3570</v>
      </c>
      <c r="S3719" s="2">
        <v>9.6999999999999993</v>
      </c>
      <c r="T3719">
        <v>1</v>
      </c>
      <c r="U3719" t="s">
        <v>58</v>
      </c>
      <c r="V3719" s="3">
        <v>0.15</v>
      </c>
      <c r="W3719" t="s">
        <v>142</v>
      </c>
      <c r="X3719" t="s">
        <v>143</v>
      </c>
      <c r="Y3719" s="2">
        <v>1.46</v>
      </c>
      <c r="Z3719" s="2">
        <v>1.46</v>
      </c>
      <c r="AA3719" s="2">
        <v>1.46</v>
      </c>
      <c r="AB3719" s="2">
        <v>0</v>
      </c>
    </row>
    <row r="3720" spans="1:28" x14ac:dyDescent="0.25">
      <c r="A3720">
        <v>2027014990</v>
      </c>
      <c r="B3720" t="s">
        <v>2666</v>
      </c>
      <c r="C3720" t="s">
        <v>814</v>
      </c>
      <c r="D3720" s="5" t="str">
        <f t="shared" si="185"/>
        <v>MONICA CRISSINGER</v>
      </c>
      <c r="E3720" t="s">
        <v>87</v>
      </c>
      <c r="F3720" t="s">
        <v>734</v>
      </c>
      <c r="G3720" t="s">
        <v>735</v>
      </c>
      <c r="H3720" t="s">
        <v>735</v>
      </c>
      <c r="I3720" s="8">
        <v>8977234</v>
      </c>
      <c r="J3720" t="s">
        <v>90</v>
      </c>
      <c r="K3720" t="s">
        <v>91</v>
      </c>
      <c r="L3720" t="str">
        <f t="shared" si="186"/>
        <v>RYAN CALTAGIRONE</v>
      </c>
      <c r="M3720" t="s">
        <v>57</v>
      </c>
      <c r="N3720" s="1">
        <v>45696</v>
      </c>
      <c r="O3720" s="1">
        <v>46181</v>
      </c>
      <c r="P3720">
        <f t="shared" si="184"/>
        <v>16</v>
      </c>
      <c r="Q3720" s="1" t="s">
        <v>142</v>
      </c>
      <c r="R3720" s="1" t="s">
        <v>3570</v>
      </c>
      <c r="S3720" s="2">
        <v>10.82</v>
      </c>
      <c r="T3720">
        <v>1</v>
      </c>
      <c r="U3720" t="s">
        <v>58</v>
      </c>
      <c r="V3720" s="3">
        <v>0.15</v>
      </c>
      <c r="W3720" t="s">
        <v>142</v>
      </c>
      <c r="X3720" t="s">
        <v>143</v>
      </c>
      <c r="Y3720" s="2">
        <v>1.62</v>
      </c>
      <c r="Z3720" s="2">
        <v>1.62</v>
      </c>
      <c r="AA3720" s="2">
        <v>1.62</v>
      </c>
      <c r="AB3720" s="2">
        <v>0</v>
      </c>
    </row>
    <row r="3721" spans="1:28" x14ac:dyDescent="0.25">
      <c r="A3721">
        <v>2026978806</v>
      </c>
      <c r="B3721" t="s">
        <v>2664</v>
      </c>
      <c r="C3721" t="s">
        <v>2665</v>
      </c>
      <c r="D3721" s="5" t="str">
        <f t="shared" si="185"/>
        <v>MAGDALENA SCIUPIDER</v>
      </c>
      <c r="E3721" t="s">
        <v>82</v>
      </c>
      <c r="F3721" t="s">
        <v>1796</v>
      </c>
      <c r="G3721" t="s">
        <v>1797</v>
      </c>
      <c r="H3721" t="s">
        <v>1797</v>
      </c>
      <c r="I3721" s="8">
        <v>7470776</v>
      </c>
      <c r="J3721" t="s">
        <v>400</v>
      </c>
      <c r="K3721" t="s">
        <v>401</v>
      </c>
      <c r="L3721" t="str">
        <f t="shared" si="186"/>
        <v>Andrew Choi</v>
      </c>
      <c r="M3721" t="s">
        <v>57</v>
      </c>
      <c r="N3721" s="1">
        <v>45695</v>
      </c>
      <c r="O3721" s="1">
        <v>46180</v>
      </c>
      <c r="P3721">
        <f t="shared" si="184"/>
        <v>16</v>
      </c>
      <c r="Q3721" s="1" t="s">
        <v>142</v>
      </c>
      <c r="R3721" s="1" t="s">
        <v>3570</v>
      </c>
      <c r="S3721" s="2">
        <v>112.85</v>
      </c>
      <c r="T3721">
        <v>1</v>
      </c>
      <c r="U3721" t="s">
        <v>58</v>
      </c>
      <c r="V3721" s="3">
        <v>0.06</v>
      </c>
      <c r="W3721" t="s">
        <v>142</v>
      </c>
      <c r="X3721" t="s">
        <v>143</v>
      </c>
      <c r="Y3721" s="2">
        <v>6.77</v>
      </c>
      <c r="Z3721" s="2">
        <v>6.77</v>
      </c>
      <c r="AA3721" s="2">
        <v>6.77</v>
      </c>
      <c r="AB3721" s="2">
        <v>0</v>
      </c>
    </row>
    <row r="3722" spans="1:28" x14ac:dyDescent="0.25">
      <c r="A3722">
        <v>2026604984</v>
      </c>
      <c r="B3722" t="s">
        <v>2641</v>
      </c>
      <c r="C3722" t="s">
        <v>2642</v>
      </c>
      <c r="D3722" s="5" t="str">
        <f t="shared" si="185"/>
        <v>MARCELLUS PEGRAM</v>
      </c>
      <c r="E3722" t="s">
        <v>52</v>
      </c>
      <c r="F3722" t="s">
        <v>1796</v>
      </c>
      <c r="G3722" t="s">
        <v>1797</v>
      </c>
      <c r="H3722" t="s">
        <v>1797</v>
      </c>
      <c r="I3722" s="8">
        <v>17425766</v>
      </c>
      <c r="J3722" t="s">
        <v>999</v>
      </c>
      <c r="K3722" t="s">
        <v>440</v>
      </c>
      <c r="L3722" t="str">
        <f t="shared" si="186"/>
        <v>CAROL FOLEY</v>
      </c>
      <c r="M3722" t="s">
        <v>57</v>
      </c>
      <c r="N3722" s="1">
        <v>45689</v>
      </c>
      <c r="O3722" s="1">
        <v>46174</v>
      </c>
      <c r="P3722">
        <f t="shared" si="184"/>
        <v>16</v>
      </c>
      <c r="Q3722" s="1" t="s">
        <v>142</v>
      </c>
      <c r="R3722" s="1" t="s">
        <v>3570</v>
      </c>
      <c r="S3722" s="2">
        <v>44.21</v>
      </c>
      <c r="T3722">
        <v>1</v>
      </c>
      <c r="U3722" t="s">
        <v>58</v>
      </c>
      <c r="V3722" s="3">
        <v>0.06</v>
      </c>
      <c r="W3722" t="s">
        <v>142</v>
      </c>
      <c r="X3722" t="s">
        <v>143</v>
      </c>
      <c r="Y3722" s="2">
        <v>2.65</v>
      </c>
      <c r="Z3722" s="2">
        <v>2.65</v>
      </c>
      <c r="AA3722" s="2">
        <v>2.65</v>
      </c>
      <c r="AB3722" s="2">
        <v>0</v>
      </c>
    </row>
    <row r="3723" spans="1:28" x14ac:dyDescent="0.25">
      <c r="A3723">
        <v>2026949742</v>
      </c>
      <c r="B3723" t="s">
        <v>970</v>
      </c>
      <c r="C3723" t="s">
        <v>392</v>
      </c>
      <c r="D3723" s="5" t="str">
        <f t="shared" si="185"/>
        <v>KAREN WATTS</v>
      </c>
      <c r="E3723" t="s">
        <v>202</v>
      </c>
      <c r="F3723" t="s">
        <v>1796</v>
      </c>
      <c r="G3723" t="s">
        <v>1797</v>
      </c>
      <c r="H3723" t="s">
        <v>1797</v>
      </c>
      <c r="I3723" s="8">
        <v>17437820</v>
      </c>
      <c r="J3723" t="s">
        <v>265</v>
      </c>
      <c r="K3723" t="s">
        <v>266</v>
      </c>
      <c r="L3723" t="str">
        <f t="shared" si="186"/>
        <v>COLLEEN FINNIGAN</v>
      </c>
      <c r="M3723" t="s">
        <v>57</v>
      </c>
      <c r="N3723" s="1">
        <v>45693</v>
      </c>
      <c r="O3723" s="1">
        <v>46178</v>
      </c>
      <c r="P3723">
        <f t="shared" si="184"/>
        <v>16</v>
      </c>
      <c r="Q3723" s="1" t="s">
        <v>142</v>
      </c>
      <c r="R3723" s="1" t="s">
        <v>3570</v>
      </c>
      <c r="S3723" s="2">
        <v>43.73</v>
      </c>
      <c r="T3723">
        <v>1</v>
      </c>
      <c r="U3723" t="s">
        <v>58</v>
      </c>
      <c r="V3723" s="3">
        <v>0.06</v>
      </c>
      <c r="W3723" t="s">
        <v>142</v>
      </c>
      <c r="X3723" t="s">
        <v>143</v>
      </c>
      <c r="Y3723" s="2">
        <v>2.62</v>
      </c>
      <c r="Z3723" s="2">
        <v>2.62</v>
      </c>
      <c r="AA3723" s="2">
        <v>2.62</v>
      </c>
      <c r="AB3723" s="2">
        <v>0</v>
      </c>
    </row>
    <row r="3724" spans="1:28" x14ac:dyDescent="0.25">
      <c r="A3724">
        <v>2026862483</v>
      </c>
      <c r="B3724" t="s">
        <v>1110</v>
      </c>
      <c r="C3724" t="s">
        <v>206</v>
      </c>
      <c r="D3724" s="5" t="str">
        <f t="shared" si="185"/>
        <v>REBECCA RICE</v>
      </c>
      <c r="E3724" t="s">
        <v>82</v>
      </c>
      <c r="F3724" t="s">
        <v>1796</v>
      </c>
      <c r="G3724" t="s">
        <v>1797</v>
      </c>
      <c r="H3724" t="s">
        <v>1797</v>
      </c>
      <c r="I3724" s="8">
        <v>17301495</v>
      </c>
      <c r="J3724" t="s">
        <v>2658</v>
      </c>
      <c r="K3724" t="s">
        <v>2659</v>
      </c>
      <c r="L3724" t="str">
        <f t="shared" si="186"/>
        <v>ESTHER HERRERA-LARSEN</v>
      </c>
      <c r="M3724" t="s">
        <v>57</v>
      </c>
      <c r="N3724" s="1">
        <v>45694</v>
      </c>
      <c r="O3724" s="1">
        <v>46179</v>
      </c>
      <c r="P3724">
        <f t="shared" si="184"/>
        <v>16</v>
      </c>
      <c r="Q3724" s="1" t="s">
        <v>142</v>
      </c>
      <c r="R3724" s="1" t="s">
        <v>3570</v>
      </c>
      <c r="S3724" s="2">
        <v>64.760000000000005</v>
      </c>
      <c r="T3724">
        <v>1</v>
      </c>
      <c r="U3724" t="s">
        <v>58</v>
      </c>
      <c r="V3724" s="3">
        <v>0.06</v>
      </c>
      <c r="W3724" t="s">
        <v>142</v>
      </c>
      <c r="X3724" t="s">
        <v>143</v>
      </c>
      <c r="Y3724" s="2">
        <v>3.89</v>
      </c>
      <c r="Z3724" s="2">
        <v>3.89</v>
      </c>
      <c r="AA3724" s="2">
        <v>3.89</v>
      </c>
      <c r="AB3724" s="2">
        <v>0</v>
      </c>
    </row>
    <row r="3725" spans="1:28" x14ac:dyDescent="0.25">
      <c r="A3725">
        <v>2026617925</v>
      </c>
      <c r="B3725" t="s">
        <v>2573</v>
      </c>
      <c r="C3725" t="s">
        <v>145</v>
      </c>
      <c r="D3725" s="5" t="str">
        <f t="shared" si="185"/>
        <v>MARY HARRIS-HERNANDEZ</v>
      </c>
      <c r="E3725" t="s">
        <v>110</v>
      </c>
      <c r="F3725" t="s">
        <v>1796</v>
      </c>
      <c r="G3725" t="s">
        <v>1797</v>
      </c>
      <c r="H3725" t="s">
        <v>1797</v>
      </c>
      <c r="I3725" s="8">
        <v>8307933</v>
      </c>
      <c r="J3725" t="s">
        <v>114</v>
      </c>
      <c r="K3725" t="s">
        <v>115</v>
      </c>
      <c r="L3725" t="str">
        <f t="shared" si="186"/>
        <v>GREGORY TEIPEL</v>
      </c>
      <c r="M3725" t="s">
        <v>57</v>
      </c>
      <c r="N3725" s="1">
        <v>45695</v>
      </c>
      <c r="O3725" s="1">
        <v>46180</v>
      </c>
      <c r="P3725">
        <f t="shared" si="184"/>
        <v>16</v>
      </c>
      <c r="Q3725" s="1" t="s">
        <v>142</v>
      </c>
      <c r="R3725" s="1" t="s">
        <v>3570</v>
      </c>
      <c r="S3725" s="2">
        <v>48.88</v>
      </c>
      <c r="T3725">
        <v>1</v>
      </c>
      <c r="U3725" t="s">
        <v>58</v>
      </c>
      <c r="V3725" s="3">
        <v>0.06</v>
      </c>
      <c r="W3725" t="s">
        <v>142</v>
      </c>
      <c r="X3725" t="s">
        <v>143</v>
      </c>
      <c r="Y3725" s="2">
        <v>2.93</v>
      </c>
      <c r="Z3725" s="2">
        <v>2.93</v>
      </c>
      <c r="AA3725" s="2">
        <v>2.93</v>
      </c>
      <c r="AB3725" s="2">
        <v>0</v>
      </c>
    </row>
    <row r="3726" spans="1:28" x14ac:dyDescent="0.25">
      <c r="A3726">
        <v>2026628667</v>
      </c>
      <c r="B3726" t="s">
        <v>2574</v>
      </c>
      <c r="C3726" t="s">
        <v>91</v>
      </c>
      <c r="D3726" s="5" t="str">
        <f t="shared" si="185"/>
        <v>RYAN HERRICK</v>
      </c>
      <c r="E3726" t="s">
        <v>82</v>
      </c>
      <c r="F3726" t="s">
        <v>1796</v>
      </c>
      <c r="G3726" t="s">
        <v>1797</v>
      </c>
      <c r="H3726" t="s">
        <v>1797</v>
      </c>
      <c r="I3726" s="8">
        <v>8307933</v>
      </c>
      <c r="J3726" t="s">
        <v>114</v>
      </c>
      <c r="K3726" t="s">
        <v>115</v>
      </c>
      <c r="L3726" t="str">
        <f t="shared" si="186"/>
        <v>GREGORY TEIPEL</v>
      </c>
      <c r="M3726" t="s">
        <v>57</v>
      </c>
      <c r="N3726" s="1">
        <v>45695</v>
      </c>
      <c r="O3726" s="1">
        <v>46180</v>
      </c>
      <c r="P3726">
        <f t="shared" si="184"/>
        <v>16</v>
      </c>
      <c r="Q3726" s="1" t="s">
        <v>142</v>
      </c>
      <c r="R3726" s="1" t="s">
        <v>3570</v>
      </c>
      <c r="S3726" s="2">
        <v>43.36</v>
      </c>
      <c r="T3726">
        <v>1</v>
      </c>
      <c r="U3726" t="s">
        <v>58</v>
      </c>
      <c r="V3726" s="3">
        <v>0.06</v>
      </c>
      <c r="W3726" t="s">
        <v>142</v>
      </c>
      <c r="X3726" t="s">
        <v>143</v>
      </c>
      <c r="Y3726" s="2">
        <v>2.6</v>
      </c>
      <c r="Z3726" s="2">
        <v>2.6</v>
      </c>
      <c r="AA3726" s="2">
        <v>2.6</v>
      </c>
      <c r="AB3726" s="2">
        <v>0</v>
      </c>
    </row>
    <row r="3727" spans="1:28" x14ac:dyDescent="0.25">
      <c r="A3727">
        <v>2026680614</v>
      </c>
      <c r="B3727" t="s">
        <v>427</v>
      </c>
      <c r="C3727" t="s">
        <v>2575</v>
      </c>
      <c r="D3727" s="5" t="str">
        <f t="shared" si="185"/>
        <v>JERRI JOHNSON</v>
      </c>
      <c r="E3727" t="s">
        <v>324</v>
      </c>
      <c r="F3727" t="s">
        <v>1796</v>
      </c>
      <c r="G3727" t="s">
        <v>1797</v>
      </c>
      <c r="H3727" t="s">
        <v>1797</v>
      </c>
      <c r="I3727" s="8">
        <v>8307933</v>
      </c>
      <c r="J3727" t="s">
        <v>114</v>
      </c>
      <c r="K3727" t="s">
        <v>115</v>
      </c>
      <c r="L3727" t="str">
        <f t="shared" si="186"/>
        <v>GREGORY TEIPEL</v>
      </c>
      <c r="M3727" t="s">
        <v>57</v>
      </c>
      <c r="N3727" s="1">
        <v>45695</v>
      </c>
      <c r="O3727" s="1">
        <v>46180</v>
      </c>
      <c r="P3727">
        <f t="shared" si="184"/>
        <v>16</v>
      </c>
      <c r="Q3727" s="1" t="s">
        <v>142</v>
      </c>
      <c r="R3727" s="1" t="s">
        <v>3570</v>
      </c>
      <c r="S3727" s="2">
        <v>42.23</v>
      </c>
      <c r="T3727">
        <v>1</v>
      </c>
      <c r="U3727" t="s">
        <v>58</v>
      </c>
      <c r="V3727" s="3">
        <v>0.06</v>
      </c>
      <c r="W3727" t="s">
        <v>142</v>
      </c>
      <c r="X3727" t="s">
        <v>143</v>
      </c>
      <c r="Y3727" s="2">
        <v>2.5299999999999998</v>
      </c>
      <c r="Z3727" s="2">
        <v>2.5299999999999998</v>
      </c>
      <c r="AA3727" s="2">
        <v>2.5299999999999998</v>
      </c>
      <c r="AB3727" s="2">
        <v>0</v>
      </c>
    </row>
    <row r="3728" spans="1:28" x14ac:dyDescent="0.25">
      <c r="A3728">
        <v>2026860055</v>
      </c>
      <c r="B3728" t="s">
        <v>2569</v>
      </c>
      <c r="C3728" t="s">
        <v>2570</v>
      </c>
      <c r="D3728" s="5" t="str">
        <f t="shared" si="185"/>
        <v>YVETTE BECERRA</v>
      </c>
      <c r="E3728" t="s">
        <v>110</v>
      </c>
      <c r="F3728" t="s">
        <v>1796</v>
      </c>
      <c r="G3728" t="s">
        <v>1797</v>
      </c>
      <c r="H3728" t="s">
        <v>1797</v>
      </c>
      <c r="I3728" s="8">
        <v>8307933</v>
      </c>
      <c r="J3728" t="s">
        <v>114</v>
      </c>
      <c r="K3728" t="s">
        <v>115</v>
      </c>
      <c r="L3728" t="str">
        <f t="shared" si="186"/>
        <v>GREGORY TEIPEL</v>
      </c>
      <c r="M3728" t="s">
        <v>57</v>
      </c>
      <c r="N3728" s="1">
        <v>45695</v>
      </c>
      <c r="O3728" s="1">
        <v>46180</v>
      </c>
      <c r="P3728">
        <f t="shared" si="184"/>
        <v>16</v>
      </c>
      <c r="Q3728" s="1" t="s">
        <v>142</v>
      </c>
      <c r="R3728" s="1" t="s">
        <v>3570</v>
      </c>
      <c r="S3728" s="2">
        <v>57.96</v>
      </c>
      <c r="T3728">
        <v>1</v>
      </c>
      <c r="U3728" t="s">
        <v>58</v>
      </c>
      <c r="V3728" s="3">
        <v>0.06</v>
      </c>
      <c r="W3728" t="s">
        <v>142</v>
      </c>
      <c r="X3728" t="s">
        <v>143</v>
      </c>
      <c r="Y3728" s="2">
        <v>3.48</v>
      </c>
      <c r="Z3728" s="2">
        <v>3.48</v>
      </c>
      <c r="AA3728" s="2">
        <v>3.48</v>
      </c>
      <c r="AB3728" s="2">
        <v>0</v>
      </c>
    </row>
    <row r="3729" spans="1:28" x14ac:dyDescent="0.25">
      <c r="A3729">
        <v>2026762616</v>
      </c>
      <c r="B3729" t="s">
        <v>2579</v>
      </c>
      <c r="C3729" t="s">
        <v>147</v>
      </c>
      <c r="D3729" s="5" t="str">
        <f t="shared" si="185"/>
        <v>JASON SCHROEDER</v>
      </c>
      <c r="E3729" t="s">
        <v>82</v>
      </c>
      <c r="F3729" t="s">
        <v>1796</v>
      </c>
      <c r="G3729" t="s">
        <v>1797</v>
      </c>
      <c r="H3729" t="s">
        <v>1797</v>
      </c>
      <c r="I3729" s="8">
        <v>16865615</v>
      </c>
      <c r="J3729" t="s">
        <v>124</v>
      </c>
      <c r="K3729" t="s">
        <v>125</v>
      </c>
      <c r="L3729" t="str">
        <f t="shared" si="186"/>
        <v>Heather Geske</v>
      </c>
      <c r="M3729" t="s">
        <v>57</v>
      </c>
      <c r="N3729" s="1">
        <v>45693</v>
      </c>
      <c r="O3729" s="1">
        <v>46178</v>
      </c>
      <c r="P3729">
        <f t="shared" si="184"/>
        <v>16</v>
      </c>
      <c r="Q3729" s="1" t="s">
        <v>142</v>
      </c>
      <c r="R3729" s="1" t="s">
        <v>3570</v>
      </c>
      <c r="S3729" s="2">
        <v>57.11</v>
      </c>
      <c r="T3729">
        <v>1</v>
      </c>
      <c r="U3729" t="s">
        <v>58</v>
      </c>
      <c r="V3729" s="3">
        <v>0.06</v>
      </c>
      <c r="W3729" t="s">
        <v>142</v>
      </c>
      <c r="X3729" t="s">
        <v>143</v>
      </c>
      <c r="Y3729" s="2">
        <v>3.43</v>
      </c>
      <c r="Z3729" s="2">
        <v>3.43</v>
      </c>
      <c r="AA3729" s="2">
        <v>3.43</v>
      </c>
      <c r="AB3729" s="2">
        <v>0</v>
      </c>
    </row>
    <row r="3730" spans="1:28" x14ac:dyDescent="0.25">
      <c r="A3730">
        <v>2023980077</v>
      </c>
      <c r="B3730" t="s">
        <v>1784</v>
      </c>
      <c r="C3730" t="s">
        <v>119</v>
      </c>
      <c r="D3730" s="5" t="str">
        <f t="shared" si="185"/>
        <v>DAWN MAURER</v>
      </c>
      <c r="E3730" t="s">
        <v>172</v>
      </c>
      <c r="F3730" t="s">
        <v>1796</v>
      </c>
      <c r="G3730" t="s">
        <v>1797</v>
      </c>
      <c r="H3730" t="s">
        <v>1797</v>
      </c>
      <c r="I3730" s="8">
        <v>8977234</v>
      </c>
      <c r="J3730" t="s">
        <v>90</v>
      </c>
      <c r="K3730" t="s">
        <v>91</v>
      </c>
      <c r="L3730" t="str">
        <f t="shared" si="186"/>
        <v>RYAN CALTAGIRONE</v>
      </c>
      <c r="M3730" t="s">
        <v>57</v>
      </c>
      <c r="N3730" s="1">
        <v>45657</v>
      </c>
      <c r="O3730" s="1">
        <v>46172</v>
      </c>
      <c r="P3730">
        <f t="shared" si="184"/>
        <v>16</v>
      </c>
      <c r="Q3730" s="1" t="s">
        <v>142</v>
      </c>
      <c r="R3730" s="1" t="s">
        <v>3570</v>
      </c>
      <c r="S3730" s="2">
        <v>32.74</v>
      </c>
      <c r="T3730">
        <v>1</v>
      </c>
      <c r="U3730" t="s">
        <v>58</v>
      </c>
      <c r="V3730" s="3">
        <v>0.06</v>
      </c>
      <c r="W3730" t="s">
        <v>142</v>
      </c>
      <c r="X3730" t="s">
        <v>143</v>
      </c>
      <c r="Y3730" s="2">
        <v>1.96</v>
      </c>
      <c r="Z3730" s="2">
        <v>1.96</v>
      </c>
      <c r="AA3730" s="2">
        <v>1.96</v>
      </c>
      <c r="AB3730" s="2">
        <v>0</v>
      </c>
    </row>
    <row r="3731" spans="1:28" x14ac:dyDescent="0.25">
      <c r="A3731">
        <v>2027014989</v>
      </c>
      <c r="B3731" t="s">
        <v>2666</v>
      </c>
      <c r="C3731" t="s">
        <v>814</v>
      </c>
      <c r="D3731" s="5" t="str">
        <f t="shared" si="185"/>
        <v>MONICA CRISSINGER</v>
      </c>
      <c r="E3731" t="s">
        <v>87</v>
      </c>
      <c r="F3731" t="s">
        <v>1796</v>
      </c>
      <c r="G3731" t="s">
        <v>1797</v>
      </c>
      <c r="H3731" t="s">
        <v>1797</v>
      </c>
      <c r="I3731" s="8">
        <v>8977234</v>
      </c>
      <c r="J3731" t="s">
        <v>90</v>
      </c>
      <c r="K3731" t="s">
        <v>91</v>
      </c>
      <c r="L3731" t="str">
        <f t="shared" si="186"/>
        <v>RYAN CALTAGIRONE</v>
      </c>
      <c r="M3731" t="s">
        <v>57</v>
      </c>
      <c r="N3731" s="1">
        <v>45696</v>
      </c>
      <c r="O3731" s="1">
        <v>46181</v>
      </c>
      <c r="P3731">
        <f t="shared" si="184"/>
        <v>16</v>
      </c>
      <c r="Q3731" s="1" t="s">
        <v>142</v>
      </c>
      <c r="R3731" s="1" t="s">
        <v>3570</v>
      </c>
      <c r="S3731" s="2">
        <v>59.58</v>
      </c>
      <c r="T3731">
        <v>1</v>
      </c>
      <c r="U3731" t="s">
        <v>58</v>
      </c>
      <c r="V3731" s="3">
        <v>0.06</v>
      </c>
      <c r="W3731" t="s">
        <v>142</v>
      </c>
      <c r="X3731" t="s">
        <v>143</v>
      </c>
      <c r="Y3731" s="2">
        <v>3.57</v>
      </c>
      <c r="Z3731" s="2">
        <v>3.57</v>
      </c>
      <c r="AA3731" s="2">
        <v>3.57</v>
      </c>
      <c r="AB3731" s="2">
        <v>0</v>
      </c>
    </row>
    <row r="3732" spans="1:28" x14ac:dyDescent="0.25">
      <c r="A3732">
        <v>2026599463</v>
      </c>
      <c r="B3732" t="s">
        <v>867</v>
      </c>
      <c r="C3732" t="s">
        <v>2572</v>
      </c>
      <c r="D3732" s="5" t="str">
        <f t="shared" si="185"/>
        <v>CARLOS VALENZUELA</v>
      </c>
      <c r="E3732" t="s">
        <v>71</v>
      </c>
      <c r="F3732" t="s">
        <v>734</v>
      </c>
      <c r="G3732" t="s">
        <v>746</v>
      </c>
      <c r="H3732" t="s">
        <v>746</v>
      </c>
      <c r="I3732" s="8">
        <v>8307933</v>
      </c>
      <c r="J3732" t="s">
        <v>114</v>
      </c>
      <c r="K3732" t="s">
        <v>115</v>
      </c>
      <c r="L3732" t="str">
        <f t="shared" si="186"/>
        <v>GREGORY TEIPEL</v>
      </c>
      <c r="M3732" t="s">
        <v>57</v>
      </c>
      <c r="N3732" s="1">
        <v>45695</v>
      </c>
      <c r="O3732" s="1">
        <v>46180</v>
      </c>
      <c r="P3732">
        <f t="shared" si="184"/>
        <v>16</v>
      </c>
      <c r="Q3732" s="1" t="s">
        <v>142</v>
      </c>
      <c r="R3732" s="1" t="s">
        <v>3570</v>
      </c>
      <c r="S3732" s="2">
        <v>48.08</v>
      </c>
      <c r="T3732">
        <v>1</v>
      </c>
      <c r="U3732" t="s">
        <v>58</v>
      </c>
      <c r="V3732" s="3">
        <v>0.1</v>
      </c>
      <c r="W3732" t="s">
        <v>142</v>
      </c>
      <c r="X3732" t="s">
        <v>143</v>
      </c>
      <c r="Y3732" s="2">
        <v>4.8099999999999996</v>
      </c>
      <c r="Z3732" s="2">
        <v>4.8099999999999996</v>
      </c>
      <c r="AA3732" s="2">
        <v>4.8099999999999996</v>
      </c>
      <c r="AB3732" s="2">
        <v>0</v>
      </c>
    </row>
    <row r="3733" spans="1:28" x14ac:dyDescent="0.25">
      <c r="A3733">
        <v>2026832450</v>
      </c>
      <c r="B3733" t="s">
        <v>72</v>
      </c>
      <c r="C3733" t="s">
        <v>153</v>
      </c>
      <c r="D3733" s="5" t="str">
        <f t="shared" si="185"/>
        <v>ADAM DAUGHERTY</v>
      </c>
      <c r="E3733" t="s">
        <v>210</v>
      </c>
      <c r="F3733" t="s">
        <v>734</v>
      </c>
      <c r="G3733" t="s">
        <v>746</v>
      </c>
      <c r="H3733" t="s">
        <v>746</v>
      </c>
      <c r="I3733" s="8">
        <v>8307933</v>
      </c>
      <c r="J3733" t="s">
        <v>114</v>
      </c>
      <c r="K3733" t="s">
        <v>115</v>
      </c>
      <c r="L3733" t="str">
        <f t="shared" si="186"/>
        <v>GREGORY TEIPEL</v>
      </c>
      <c r="M3733" t="s">
        <v>57</v>
      </c>
      <c r="N3733" s="1">
        <v>45695</v>
      </c>
      <c r="O3733" s="1">
        <v>46180</v>
      </c>
      <c r="P3733">
        <f t="shared" si="184"/>
        <v>16</v>
      </c>
      <c r="Q3733" s="1" t="s">
        <v>142</v>
      </c>
      <c r="R3733" s="1" t="s">
        <v>3570</v>
      </c>
      <c r="S3733" s="2">
        <v>41.25</v>
      </c>
      <c r="T3733">
        <v>1</v>
      </c>
      <c r="U3733" t="s">
        <v>58</v>
      </c>
      <c r="V3733" s="3">
        <v>0.1</v>
      </c>
      <c r="W3733" t="s">
        <v>142</v>
      </c>
      <c r="X3733" t="s">
        <v>143</v>
      </c>
      <c r="Y3733" s="2">
        <v>4.12</v>
      </c>
      <c r="Z3733" s="2">
        <v>4.12</v>
      </c>
      <c r="AA3733" s="2">
        <v>4.12</v>
      </c>
      <c r="AB3733" s="2">
        <v>0</v>
      </c>
    </row>
    <row r="3734" spans="1:28" x14ac:dyDescent="0.25">
      <c r="A3734">
        <v>2026949744</v>
      </c>
      <c r="B3734" t="s">
        <v>970</v>
      </c>
      <c r="C3734" t="s">
        <v>392</v>
      </c>
      <c r="D3734" s="5" t="str">
        <f t="shared" si="185"/>
        <v>KAREN WATTS</v>
      </c>
      <c r="E3734" t="s">
        <v>202</v>
      </c>
      <c r="F3734" t="s">
        <v>53</v>
      </c>
      <c r="G3734" t="s">
        <v>54</v>
      </c>
      <c r="H3734" t="s">
        <v>54</v>
      </c>
      <c r="I3734" s="8">
        <v>17437820</v>
      </c>
      <c r="J3734" t="s">
        <v>265</v>
      </c>
      <c r="K3734" t="s">
        <v>266</v>
      </c>
      <c r="L3734" t="str">
        <f t="shared" si="186"/>
        <v>COLLEEN FINNIGAN</v>
      </c>
      <c r="M3734" t="s">
        <v>57</v>
      </c>
      <c r="N3734" s="1">
        <v>45693</v>
      </c>
      <c r="O3734" s="1">
        <v>46178</v>
      </c>
      <c r="P3734">
        <f t="shared" si="184"/>
        <v>16</v>
      </c>
      <c r="Q3734" s="1" t="s">
        <v>142</v>
      </c>
      <c r="R3734" s="1" t="s">
        <v>3570</v>
      </c>
      <c r="S3734" s="2">
        <v>52.69</v>
      </c>
      <c r="T3734">
        <v>1</v>
      </c>
      <c r="U3734" t="s">
        <v>58</v>
      </c>
      <c r="V3734" s="4">
        <v>6.5000000000000002E-2</v>
      </c>
      <c r="W3734" t="s">
        <v>142</v>
      </c>
      <c r="X3734" t="s">
        <v>143</v>
      </c>
      <c r="Y3734" s="2">
        <v>3.42</v>
      </c>
      <c r="Z3734" s="2">
        <v>3.42</v>
      </c>
      <c r="AA3734" s="2">
        <v>3.42</v>
      </c>
      <c r="AB3734" s="2">
        <v>0</v>
      </c>
    </row>
    <row r="3735" spans="1:28" x14ac:dyDescent="0.25">
      <c r="A3735">
        <v>2026211896</v>
      </c>
      <c r="B3735" t="s">
        <v>3111</v>
      </c>
      <c r="C3735" t="s">
        <v>3112</v>
      </c>
      <c r="D3735" s="5" t="str">
        <f t="shared" si="185"/>
        <v>KYLEE BRAZELTON</v>
      </c>
      <c r="E3735" t="s">
        <v>213</v>
      </c>
      <c r="F3735" t="s">
        <v>734</v>
      </c>
      <c r="G3735" t="s">
        <v>951</v>
      </c>
      <c r="H3735" t="s">
        <v>951</v>
      </c>
      <c r="I3735" s="8">
        <v>17425766</v>
      </c>
      <c r="J3735" t="s">
        <v>999</v>
      </c>
      <c r="K3735" t="s">
        <v>440</v>
      </c>
      <c r="L3735" t="str">
        <f t="shared" si="186"/>
        <v>CAROL FOLEY</v>
      </c>
      <c r="M3735" t="s">
        <v>57</v>
      </c>
      <c r="N3735" s="1">
        <v>45658</v>
      </c>
      <c r="O3735" s="1">
        <v>46174</v>
      </c>
      <c r="P3735">
        <f t="shared" si="184"/>
        <v>17</v>
      </c>
      <c r="Q3735" s="1" t="s">
        <v>142</v>
      </c>
      <c r="R3735" s="1" t="s">
        <v>3570</v>
      </c>
      <c r="S3735" s="2">
        <v>25.73</v>
      </c>
      <c r="T3735">
        <v>1</v>
      </c>
      <c r="U3735" t="s">
        <v>58</v>
      </c>
      <c r="V3735" s="3">
        <v>0.15</v>
      </c>
      <c r="W3735" t="s">
        <v>142</v>
      </c>
      <c r="X3735" t="s">
        <v>143</v>
      </c>
      <c r="Y3735" s="2">
        <v>3.86</v>
      </c>
      <c r="Z3735" s="2">
        <v>3.86</v>
      </c>
      <c r="AA3735" s="2">
        <v>3.86</v>
      </c>
      <c r="AB3735" s="2">
        <v>0</v>
      </c>
    </row>
    <row r="3736" spans="1:28" x14ac:dyDescent="0.25">
      <c r="A3736">
        <v>2026213032</v>
      </c>
      <c r="B3736" t="s">
        <v>2137</v>
      </c>
      <c r="C3736" t="s">
        <v>70</v>
      </c>
      <c r="D3736" s="5" t="str">
        <f t="shared" si="185"/>
        <v>TYLER DANILUK</v>
      </c>
      <c r="E3736" t="s">
        <v>213</v>
      </c>
      <c r="F3736" t="s">
        <v>734</v>
      </c>
      <c r="G3736" t="s">
        <v>951</v>
      </c>
      <c r="H3736" t="s">
        <v>951</v>
      </c>
      <c r="I3736" s="8">
        <v>16865615</v>
      </c>
      <c r="J3736" t="s">
        <v>124</v>
      </c>
      <c r="K3736" t="s">
        <v>125</v>
      </c>
      <c r="L3736" t="str">
        <f t="shared" si="186"/>
        <v>Heather Geske</v>
      </c>
      <c r="M3736" t="s">
        <v>57</v>
      </c>
      <c r="N3736" s="1">
        <v>45658</v>
      </c>
      <c r="O3736" s="1">
        <v>46174</v>
      </c>
      <c r="P3736">
        <f t="shared" si="184"/>
        <v>17</v>
      </c>
      <c r="Q3736" s="1" t="s">
        <v>142</v>
      </c>
      <c r="R3736" s="1" t="s">
        <v>3570</v>
      </c>
      <c r="S3736" s="2">
        <v>25.73</v>
      </c>
      <c r="T3736">
        <v>1</v>
      </c>
      <c r="U3736" t="s">
        <v>58</v>
      </c>
      <c r="V3736" s="3">
        <v>0.15</v>
      </c>
      <c r="W3736" t="s">
        <v>142</v>
      </c>
      <c r="X3736" t="s">
        <v>143</v>
      </c>
      <c r="Y3736" s="2">
        <v>3.86</v>
      </c>
      <c r="Z3736" s="2">
        <v>3.86</v>
      </c>
      <c r="AA3736" s="2">
        <v>3.86</v>
      </c>
      <c r="AB3736" s="2">
        <v>0</v>
      </c>
    </row>
    <row r="3737" spans="1:28" x14ac:dyDescent="0.25">
      <c r="A3737">
        <v>2026439225</v>
      </c>
      <c r="B3737" t="s">
        <v>2566</v>
      </c>
      <c r="C3737" t="s">
        <v>658</v>
      </c>
      <c r="D3737" s="5" t="str">
        <f t="shared" si="185"/>
        <v>VERONICA CHESNOKOV</v>
      </c>
      <c r="E3737" t="s">
        <v>122</v>
      </c>
      <c r="F3737" t="s">
        <v>734</v>
      </c>
      <c r="G3737" t="s">
        <v>951</v>
      </c>
      <c r="H3737" t="s">
        <v>951</v>
      </c>
      <c r="I3737" s="8">
        <v>16865615</v>
      </c>
      <c r="J3737" t="s">
        <v>124</v>
      </c>
      <c r="K3737" t="s">
        <v>125</v>
      </c>
      <c r="L3737" t="str">
        <f t="shared" si="186"/>
        <v>Heather Geske</v>
      </c>
      <c r="M3737" t="s">
        <v>57</v>
      </c>
      <c r="N3737" s="1">
        <v>45661</v>
      </c>
      <c r="O3737" s="1">
        <v>46177</v>
      </c>
      <c r="P3737">
        <f t="shared" si="184"/>
        <v>17</v>
      </c>
      <c r="Q3737" s="1" t="s">
        <v>142</v>
      </c>
      <c r="R3737" s="1" t="s">
        <v>3570</v>
      </c>
      <c r="S3737" s="2">
        <v>6.3</v>
      </c>
      <c r="T3737">
        <v>1</v>
      </c>
      <c r="U3737" t="s">
        <v>58</v>
      </c>
      <c r="V3737" s="3">
        <v>0.15</v>
      </c>
      <c r="W3737" t="s">
        <v>142</v>
      </c>
      <c r="X3737" t="s">
        <v>143</v>
      </c>
      <c r="Y3737" s="2">
        <v>0.94</v>
      </c>
      <c r="Z3737" s="2">
        <v>0.94</v>
      </c>
      <c r="AA3737" s="2">
        <v>0.94</v>
      </c>
      <c r="AB3737" s="2">
        <v>0</v>
      </c>
    </row>
    <row r="3738" spans="1:28" x14ac:dyDescent="0.25">
      <c r="A3738">
        <v>2026456394</v>
      </c>
      <c r="B3738" t="s">
        <v>1490</v>
      </c>
      <c r="C3738" t="s">
        <v>2568</v>
      </c>
      <c r="D3738" s="5" t="str">
        <f t="shared" si="185"/>
        <v>LILLIE HUNTER</v>
      </c>
      <c r="E3738" t="s">
        <v>122</v>
      </c>
      <c r="F3738" t="s">
        <v>734</v>
      </c>
      <c r="G3738" t="s">
        <v>951</v>
      </c>
      <c r="H3738" t="s">
        <v>951</v>
      </c>
      <c r="I3738" s="8">
        <v>16865615</v>
      </c>
      <c r="J3738" t="s">
        <v>124</v>
      </c>
      <c r="K3738" t="s">
        <v>125</v>
      </c>
      <c r="L3738" t="str">
        <f t="shared" si="186"/>
        <v>Heather Geske</v>
      </c>
      <c r="M3738" t="s">
        <v>57</v>
      </c>
      <c r="N3738" s="1">
        <v>45662</v>
      </c>
      <c r="O3738" s="1">
        <v>46178</v>
      </c>
      <c r="P3738">
        <f t="shared" si="184"/>
        <v>17</v>
      </c>
      <c r="Q3738" s="1" t="s">
        <v>142</v>
      </c>
      <c r="R3738" s="1" t="s">
        <v>3570</v>
      </c>
      <c r="S3738" s="2">
        <v>12.6</v>
      </c>
      <c r="T3738">
        <v>1</v>
      </c>
      <c r="U3738" t="s">
        <v>58</v>
      </c>
      <c r="V3738" s="3">
        <v>0.15</v>
      </c>
      <c r="W3738" t="s">
        <v>142</v>
      </c>
      <c r="X3738" t="s">
        <v>143</v>
      </c>
      <c r="Y3738" s="2">
        <v>1.89</v>
      </c>
      <c r="Z3738" s="2">
        <v>1.89</v>
      </c>
      <c r="AA3738" s="2">
        <v>1.89</v>
      </c>
      <c r="AB3738" s="2">
        <v>0</v>
      </c>
    </row>
    <row r="3739" spans="1:28" x14ac:dyDescent="0.25">
      <c r="A3739">
        <v>2025845088</v>
      </c>
      <c r="B3739" t="s">
        <v>1108</v>
      </c>
      <c r="C3739" t="s">
        <v>356</v>
      </c>
      <c r="D3739" s="5" t="str">
        <f t="shared" si="185"/>
        <v>KEITH OLSSON</v>
      </c>
      <c r="E3739" t="s">
        <v>52</v>
      </c>
      <c r="F3739" t="s">
        <v>734</v>
      </c>
      <c r="G3739" t="s">
        <v>951</v>
      </c>
      <c r="H3739" t="s">
        <v>951</v>
      </c>
      <c r="I3739" s="8">
        <v>15278437</v>
      </c>
      <c r="J3739" t="s">
        <v>146</v>
      </c>
      <c r="K3739" t="s">
        <v>147</v>
      </c>
      <c r="L3739" t="str">
        <f t="shared" si="186"/>
        <v>JASON HOFFMANN</v>
      </c>
      <c r="M3739" t="s">
        <v>57</v>
      </c>
      <c r="N3739" s="1">
        <v>45658</v>
      </c>
      <c r="O3739" s="1">
        <v>46174</v>
      </c>
      <c r="P3739">
        <f t="shared" si="184"/>
        <v>17</v>
      </c>
      <c r="Q3739" s="1" t="s">
        <v>142</v>
      </c>
      <c r="R3739" s="1" t="s">
        <v>3570</v>
      </c>
      <c r="S3739" s="2">
        <v>51.46</v>
      </c>
      <c r="T3739">
        <v>1</v>
      </c>
      <c r="U3739" t="s">
        <v>58</v>
      </c>
      <c r="V3739" s="3">
        <v>0.15</v>
      </c>
      <c r="W3739" t="s">
        <v>142</v>
      </c>
      <c r="X3739" t="s">
        <v>143</v>
      </c>
      <c r="Y3739" s="2">
        <v>7.72</v>
      </c>
      <c r="Z3739" s="2">
        <v>7.72</v>
      </c>
      <c r="AA3739" s="2">
        <v>7.72</v>
      </c>
      <c r="AB3739" s="2">
        <v>0</v>
      </c>
    </row>
    <row r="3740" spans="1:28" x14ac:dyDescent="0.25">
      <c r="A3740">
        <v>2025664130</v>
      </c>
      <c r="B3740" t="s">
        <v>1063</v>
      </c>
      <c r="C3740" t="s">
        <v>1064</v>
      </c>
      <c r="D3740" s="5" t="str">
        <f t="shared" si="185"/>
        <v>LYNETTE NUCK</v>
      </c>
      <c r="E3740" t="s">
        <v>213</v>
      </c>
      <c r="F3740" t="s">
        <v>734</v>
      </c>
      <c r="G3740" t="s">
        <v>951</v>
      </c>
      <c r="H3740" t="s">
        <v>951</v>
      </c>
      <c r="I3740" s="8">
        <v>8977234</v>
      </c>
      <c r="J3740" t="s">
        <v>90</v>
      </c>
      <c r="K3740" t="s">
        <v>91</v>
      </c>
      <c r="L3740" t="str">
        <f t="shared" si="186"/>
        <v>RYAN CALTAGIRONE</v>
      </c>
      <c r="M3740" t="s">
        <v>57</v>
      </c>
      <c r="N3740" s="1">
        <v>45658</v>
      </c>
      <c r="O3740" s="1">
        <v>46174</v>
      </c>
      <c r="P3740">
        <f t="shared" si="184"/>
        <v>17</v>
      </c>
      <c r="Q3740" s="1" t="s">
        <v>142</v>
      </c>
      <c r="R3740" s="1" t="s">
        <v>3570</v>
      </c>
      <c r="S3740" s="2">
        <v>25.73</v>
      </c>
      <c r="T3740">
        <v>1</v>
      </c>
      <c r="U3740" t="s">
        <v>58</v>
      </c>
      <c r="V3740" s="3">
        <v>0.15</v>
      </c>
      <c r="W3740" t="s">
        <v>142</v>
      </c>
      <c r="X3740" t="s">
        <v>143</v>
      </c>
      <c r="Y3740" s="2">
        <v>3.86</v>
      </c>
      <c r="Z3740" s="2">
        <v>3.86</v>
      </c>
      <c r="AA3740" s="2">
        <v>3.86</v>
      </c>
      <c r="AB3740" s="2">
        <v>0</v>
      </c>
    </row>
    <row r="3741" spans="1:28" x14ac:dyDescent="0.25">
      <c r="A3741">
        <v>2025732468</v>
      </c>
      <c r="B3741" t="s">
        <v>1078</v>
      </c>
      <c r="C3741" t="s">
        <v>493</v>
      </c>
      <c r="D3741" s="5" t="str">
        <f t="shared" si="185"/>
        <v>TAYLOR ARIAS</v>
      </c>
      <c r="E3741" t="s">
        <v>87</v>
      </c>
      <c r="F3741" t="s">
        <v>734</v>
      </c>
      <c r="G3741" t="s">
        <v>951</v>
      </c>
      <c r="H3741" t="s">
        <v>951</v>
      </c>
      <c r="I3741" s="8">
        <v>8977234</v>
      </c>
      <c r="J3741" t="s">
        <v>90</v>
      </c>
      <c r="K3741" t="s">
        <v>91</v>
      </c>
      <c r="L3741" t="str">
        <f t="shared" si="186"/>
        <v>RYAN CALTAGIRONE</v>
      </c>
      <c r="M3741" t="s">
        <v>57</v>
      </c>
      <c r="N3741" s="1">
        <v>45658</v>
      </c>
      <c r="O3741" s="1">
        <v>46174</v>
      </c>
      <c r="P3741">
        <f t="shared" si="184"/>
        <v>17</v>
      </c>
      <c r="Q3741" s="1" t="s">
        <v>142</v>
      </c>
      <c r="R3741" s="1" t="s">
        <v>3570</v>
      </c>
      <c r="S3741" s="2">
        <v>25.73</v>
      </c>
      <c r="T3741">
        <v>1</v>
      </c>
      <c r="U3741" t="s">
        <v>58</v>
      </c>
      <c r="V3741" s="3">
        <v>0.15</v>
      </c>
      <c r="W3741" t="s">
        <v>142</v>
      </c>
      <c r="X3741" t="s">
        <v>143</v>
      </c>
      <c r="Y3741" s="2">
        <v>3.86</v>
      </c>
      <c r="Z3741" s="2">
        <v>3.86</v>
      </c>
      <c r="AA3741" s="2">
        <v>3.86</v>
      </c>
      <c r="AB3741" s="2">
        <v>0</v>
      </c>
    </row>
    <row r="3742" spans="1:28" x14ac:dyDescent="0.25">
      <c r="A3742">
        <v>2025795544</v>
      </c>
      <c r="B3742" t="s">
        <v>1090</v>
      </c>
      <c r="C3742" t="s">
        <v>263</v>
      </c>
      <c r="D3742" s="5" t="str">
        <f t="shared" si="185"/>
        <v>CHARLES MALSCH</v>
      </c>
      <c r="E3742" t="s">
        <v>213</v>
      </c>
      <c r="F3742" t="s">
        <v>734</v>
      </c>
      <c r="G3742" t="s">
        <v>951</v>
      </c>
      <c r="H3742" t="s">
        <v>951</v>
      </c>
      <c r="I3742" s="8">
        <v>8977234</v>
      </c>
      <c r="J3742" t="s">
        <v>90</v>
      </c>
      <c r="K3742" t="s">
        <v>91</v>
      </c>
      <c r="L3742" t="str">
        <f t="shared" si="186"/>
        <v>RYAN CALTAGIRONE</v>
      </c>
      <c r="M3742" t="s">
        <v>57</v>
      </c>
      <c r="N3742" s="1">
        <v>45658</v>
      </c>
      <c r="O3742" s="1">
        <v>46174</v>
      </c>
      <c r="P3742">
        <f t="shared" si="184"/>
        <v>17</v>
      </c>
      <c r="Q3742" s="1" t="s">
        <v>142</v>
      </c>
      <c r="R3742" s="1" t="s">
        <v>3570</v>
      </c>
      <c r="S3742" s="2">
        <v>25.73</v>
      </c>
      <c r="T3742">
        <v>1</v>
      </c>
      <c r="U3742" t="s">
        <v>58</v>
      </c>
      <c r="V3742" s="3">
        <v>0.15</v>
      </c>
      <c r="W3742" t="s">
        <v>142</v>
      </c>
      <c r="X3742" t="s">
        <v>143</v>
      </c>
      <c r="Y3742" s="2">
        <v>3.86</v>
      </c>
      <c r="Z3742" s="2">
        <v>3.86</v>
      </c>
      <c r="AA3742" s="2">
        <v>3.86</v>
      </c>
      <c r="AB3742" s="2">
        <v>0</v>
      </c>
    </row>
    <row r="3743" spans="1:28" x14ac:dyDescent="0.25">
      <c r="A3743">
        <v>2025922740</v>
      </c>
      <c r="B3743" t="s">
        <v>1123</v>
      </c>
      <c r="C3743" t="s">
        <v>1124</v>
      </c>
      <c r="D3743" s="5" t="str">
        <f t="shared" si="185"/>
        <v>MIKELA SCHOOP</v>
      </c>
      <c r="E3743" t="s">
        <v>172</v>
      </c>
      <c r="F3743" t="s">
        <v>734</v>
      </c>
      <c r="G3743" t="s">
        <v>951</v>
      </c>
      <c r="H3743" t="s">
        <v>951</v>
      </c>
      <c r="I3743" s="8">
        <v>8977234</v>
      </c>
      <c r="J3743" t="s">
        <v>90</v>
      </c>
      <c r="K3743" t="s">
        <v>91</v>
      </c>
      <c r="L3743" t="str">
        <f t="shared" si="186"/>
        <v>RYAN CALTAGIRONE</v>
      </c>
      <c r="M3743" t="s">
        <v>57</v>
      </c>
      <c r="N3743" s="1">
        <v>45661</v>
      </c>
      <c r="O3743" s="1">
        <v>46177</v>
      </c>
      <c r="P3743">
        <f t="shared" si="184"/>
        <v>17</v>
      </c>
      <c r="Q3743" s="1" t="s">
        <v>142</v>
      </c>
      <c r="R3743" s="1" t="s">
        <v>3570</v>
      </c>
      <c r="S3743" s="2">
        <v>21.44</v>
      </c>
      <c r="T3743">
        <v>1</v>
      </c>
      <c r="U3743" t="s">
        <v>58</v>
      </c>
      <c r="V3743" s="3">
        <v>0.15</v>
      </c>
      <c r="W3743" t="s">
        <v>142</v>
      </c>
      <c r="X3743" t="s">
        <v>143</v>
      </c>
      <c r="Y3743" s="2">
        <v>3.22</v>
      </c>
      <c r="Z3743" s="2">
        <v>3.22</v>
      </c>
      <c r="AA3743" s="2">
        <v>3.22</v>
      </c>
      <c r="AB3743" s="2">
        <v>0</v>
      </c>
    </row>
    <row r="3744" spans="1:28" x14ac:dyDescent="0.25">
      <c r="A3744">
        <v>2026055352</v>
      </c>
      <c r="B3744" t="s">
        <v>1832</v>
      </c>
      <c r="C3744" t="s">
        <v>1332</v>
      </c>
      <c r="D3744" s="5" t="str">
        <f t="shared" si="185"/>
        <v>ANA DIAZ</v>
      </c>
      <c r="E3744" t="s">
        <v>213</v>
      </c>
      <c r="F3744" t="s">
        <v>734</v>
      </c>
      <c r="G3744" t="s">
        <v>951</v>
      </c>
      <c r="H3744" t="s">
        <v>951</v>
      </c>
      <c r="I3744" s="8">
        <v>8977234</v>
      </c>
      <c r="J3744" t="s">
        <v>90</v>
      </c>
      <c r="K3744" t="s">
        <v>91</v>
      </c>
      <c r="L3744" t="str">
        <f t="shared" si="186"/>
        <v>RYAN CALTAGIRONE</v>
      </c>
      <c r="M3744" t="s">
        <v>57</v>
      </c>
      <c r="N3744" s="1">
        <v>45658</v>
      </c>
      <c r="O3744" s="1">
        <v>46174</v>
      </c>
      <c r="P3744">
        <f t="shared" si="184"/>
        <v>17</v>
      </c>
      <c r="Q3744" s="1" t="s">
        <v>142</v>
      </c>
      <c r="R3744" s="1" t="s">
        <v>3570</v>
      </c>
      <c r="S3744" s="2">
        <v>25.73</v>
      </c>
      <c r="T3744">
        <v>1</v>
      </c>
      <c r="U3744" t="s">
        <v>58</v>
      </c>
      <c r="V3744" s="3">
        <v>0.15</v>
      </c>
      <c r="W3744" t="s">
        <v>142</v>
      </c>
      <c r="X3744" t="s">
        <v>143</v>
      </c>
      <c r="Y3744" s="2">
        <v>3.86</v>
      </c>
      <c r="Z3744" s="2">
        <v>3.86</v>
      </c>
      <c r="AA3744" s="2">
        <v>3.86</v>
      </c>
      <c r="AB3744" s="2">
        <v>0</v>
      </c>
    </row>
    <row r="3745" spans="1:28" x14ac:dyDescent="0.25">
      <c r="A3745">
        <v>2025708054</v>
      </c>
      <c r="B3745" t="s">
        <v>1075</v>
      </c>
      <c r="C3745" t="s">
        <v>145</v>
      </c>
      <c r="D3745" s="5" t="str">
        <f t="shared" si="185"/>
        <v>MARY NOVOTNY</v>
      </c>
      <c r="E3745" t="s">
        <v>122</v>
      </c>
      <c r="F3745" t="s">
        <v>734</v>
      </c>
      <c r="G3745" t="s">
        <v>951</v>
      </c>
      <c r="H3745" t="s">
        <v>951</v>
      </c>
      <c r="I3745" s="8">
        <v>21313588</v>
      </c>
      <c r="J3745" t="s">
        <v>168</v>
      </c>
      <c r="K3745" t="s">
        <v>112</v>
      </c>
      <c r="L3745" t="str">
        <f t="shared" si="186"/>
        <v>WILLIAM GESKE</v>
      </c>
      <c r="M3745" t="s">
        <v>57</v>
      </c>
      <c r="N3745" s="1">
        <v>45658</v>
      </c>
      <c r="O3745" s="1">
        <v>46174</v>
      </c>
      <c r="P3745">
        <f t="shared" si="184"/>
        <v>17</v>
      </c>
      <c r="Q3745" s="1" t="s">
        <v>142</v>
      </c>
      <c r="R3745" s="1" t="s">
        <v>3570</v>
      </c>
      <c r="S3745" s="2">
        <v>12.6</v>
      </c>
      <c r="T3745">
        <v>1</v>
      </c>
      <c r="U3745" t="s">
        <v>58</v>
      </c>
      <c r="V3745" s="3">
        <v>0.15</v>
      </c>
      <c r="W3745" t="s">
        <v>142</v>
      </c>
      <c r="X3745" t="s">
        <v>143</v>
      </c>
      <c r="Y3745" s="2">
        <v>1.89</v>
      </c>
      <c r="Z3745" s="2">
        <v>1.89</v>
      </c>
      <c r="AA3745" s="2">
        <v>1.89</v>
      </c>
      <c r="AB3745" s="2">
        <v>0</v>
      </c>
    </row>
    <row r="3746" spans="1:28" x14ac:dyDescent="0.25">
      <c r="A3746">
        <v>2026050374</v>
      </c>
      <c r="B3746" t="s">
        <v>2639</v>
      </c>
      <c r="C3746" t="s">
        <v>97</v>
      </c>
      <c r="D3746" s="5" t="str">
        <f t="shared" si="185"/>
        <v>JOHN HINKLE</v>
      </c>
      <c r="E3746" t="s">
        <v>110</v>
      </c>
      <c r="F3746" t="s">
        <v>1691</v>
      </c>
      <c r="G3746" t="s">
        <v>1694</v>
      </c>
      <c r="H3746" t="s">
        <v>1694</v>
      </c>
      <c r="I3746" s="8">
        <v>1706194</v>
      </c>
      <c r="J3746" t="s">
        <v>72</v>
      </c>
      <c r="K3746" t="s">
        <v>73</v>
      </c>
      <c r="L3746" t="str">
        <f t="shared" si="186"/>
        <v>MATTHEW DAUGHERTY</v>
      </c>
      <c r="M3746" t="s">
        <v>57</v>
      </c>
      <c r="N3746" s="1">
        <v>45658</v>
      </c>
      <c r="O3746" s="1">
        <v>46174</v>
      </c>
      <c r="P3746">
        <f t="shared" si="184"/>
        <v>17</v>
      </c>
      <c r="Q3746" s="1" t="s">
        <v>142</v>
      </c>
      <c r="R3746" s="1" t="s">
        <v>3570</v>
      </c>
      <c r="S3746" s="2">
        <v>65.61</v>
      </c>
      <c r="T3746">
        <v>1</v>
      </c>
      <c r="U3746" t="s">
        <v>58</v>
      </c>
      <c r="V3746" s="3">
        <v>0.1</v>
      </c>
      <c r="W3746" t="s">
        <v>142</v>
      </c>
      <c r="X3746" t="s">
        <v>143</v>
      </c>
      <c r="Y3746" s="2">
        <v>6.56</v>
      </c>
      <c r="Z3746" s="2">
        <v>6.56</v>
      </c>
      <c r="AA3746" s="2">
        <v>6.56</v>
      </c>
      <c r="AB3746" s="2">
        <v>0</v>
      </c>
    </row>
    <row r="3747" spans="1:28" x14ac:dyDescent="0.25">
      <c r="A3747">
        <v>2025878148</v>
      </c>
      <c r="B3747" t="s">
        <v>1744</v>
      </c>
      <c r="C3747" t="s">
        <v>130</v>
      </c>
      <c r="D3747" s="5" t="str">
        <f t="shared" si="185"/>
        <v>JAMES REEDER</v>
      </c>
      <c r="E3747" t="s">
        <v>52</v>
      </c>
      <c r="F3747" t="s">
        <v>1731</v>
      </c>
      <c r="G3747" t="s">
        <v>1745</v>
      </c>
      <c r="H3747" t="s">
        <v>3499</v>
      </c>
      <c r="I3747" s="8">
        <v>20411454</v>
      </c>
      <c r="J3747" t="s">
        <v>1746</v>
      </c>
      <c r="K3747" t="s">
        <v>1747</v>
      </c>
      <c r="L3747" t="s">
        <v>3568</v>
      </c>
      <c r="M3747" t="s">
        <v>57</v>
      </c>
      <c r="N3747" s="1">
        <v>45658</v>
      </c>
      <c r="O3747" s="1">
        <v>46174</v>
      </c>
      <c r="P3747">
        <f t="shared" si="184"/>
        <v>17</v>
      </c>
      <c r="Q3747" s="1" t="s">
        <v>142</v>
      </c>
      <c r="R3747" s="1" t="s">
        <v>3570</v>
      </c>
      <c r="S3747" s="2">
        <v>6.41</v>
      </c>
      <c r="T3747">
        <v>1</v>
      </c>
      <c r="U3747" t="s">
        <v>58</v>
      </c>
      <c r="V3747" s="3">
        <v>0.04</v>
      </c>
      <c r="W3747" t="s">
        <v>142</v>
      </c>
      <c r="X3747" t="s">
        <v>143</v>
      </c>
      <c r="Y3747" s="2">
        <v>6.41</v>
      </c>
      <c r="Z3747" s="2">
        <v>6.41</v>
      </c>
      <c r="AA3747" s="2">
        <v>6.41</v>
      </c>
      <c r="AB3747" s="2">
        <v>0</v>
      </c>
    </row>
    <row r="3748" spans="1:28" x14ac:dyDescent="0.25">
      <c r="A3748">
        <v>2026053293</v>
      </c>
      <c r="B3748" t="s">
        <v>2120</v>
      </c>
      <c r="C3748" t="s">
        <v>803</v>
      </c>
      <c r="D3748" s="5" t="str">
        <f t="shared" si="185"/>
        <v>PAMELA CREASBAUM</v>
      </c>
      <c r="E3748" t="s">
        <v>82</v>
      </c>
      <c r="F3748" t="s">
        <v>88</v>
      </c>
      <c r="G3748" t="s">
        <v>107</v>
      </c>
      <c r="H3748" t="s">
        <v>3482</v>
      </c>
      <c r="I3748" s="8">
        <v>8307933</v>
      </c>
      <c r="J3748" t="s">
        <v>114</v>
      </c>
      <c r="K3748" t="s">
        <v>115</v>
      </c>
      <c r="L3748" t="str">
        <f t="shared" ref="L3748:L3811" si="187">CONCATENATE(K3748," ",J3748)</f>
        <v>GREGORY TEIPEL</v>
      </c>
      <c r="M3748" t="s">
        <v>57</v>
      </c>
      <c r="N3748" s="1">
        <v>45664</v>
      </c>
      <c r="O3748" s="1">
        <v>46180</v>
      </c>
      <c r="P3748">
        <f t="shared" si="184"/>
        <v>17</v>
      </c>
      <c r="Q3748" s="1" t="s">
        <v>142</v>
      </c>
      <c r="R3748" s="1" t="s">
        <v>3570</v>
      </c>
      <c r="S3748" s="2">
        <v>78.430000000000007</v>
      </c>
      <c r="T3748">
        <v>1</v>
      </c>
      <c r="U3748" t="s">
        <v>58</v>
      </c>
      <c r="V3748" s="3">
        <v>0.1</v>
      </c>
      <c r="W3748" t="s">
        <v>142</v>
      </c>
      <c r="X3748" t="s">
        <v>143</v>
      </c>
      <c r="Y3748" s="2">
        <v>7.84</v>
      </c>
      <c r="Z3748" s="2">
        <v>7.84</v>
      </c>
      <c r="AA3748" s="2">
        <v>7.84</v>
      </c>
      <c r="AB3748" s="2">
        <v>0</v>
      </c>
    </row>
    <row r="3749" spans="1:28" x14ac:dyDescent="0.25">
      <c r="A3749">
        <v>2026113524</v>
      </c>
      <c r="B3749" t="s">
        <v>2124</v>
      </c>
      <c r="C3749" t="s">
        <v>692</v>
      </c>
      <c r="D3749" s="5" t="str">
        <f t="shared" si="185"/>
        <v>TRINA FUHRHOP</v>
      </c>
      <c r="E3749" t="s">
        <v>82</v>
      </c>
      <c r="F3749" t="s">
        <v>88</v>
      </c>
      <c r="G3749" t="s">
        <v>107</v>
      </c>
      <c r="H3749" t="s">
        <v>3482</v>
      </c>
      <c r="I3749" s="8">
        <v>8307933</v>
      </c>
      <c r="J3749" t="s">
        <v>114</v>
      </c>
      <c r="K3749" t="s">
        <v>115</v>
      </c>
      <c r="L3749" t="str">
        <f t="shared" si="187"/>
        <v>GREGORY TEIPEL</v>
      </c>
      <c r="M3749" t="s">
        <v>57</v>
      </c>
      <c r="N3749" s="1">
        <v>45664</v>
      </c>
      <c r="O3749" s="1">
        <v>46180</v>
      </c>
      <c r="P3749">
        <f t="shared" si="184"/>
        <v>17</v>
      </c>
      <c r="Q3749" s="1" t="s">
        <v>142</v>
      </c>
      <c r="R3749" s="1" t="s">
        <v>3570</v>
      </c>
      <c r="S3749" s="2">
        <v>144.18</v>
      </c>
      <c r="T3749">
        <v>1</v>
      </c>
      <c r="U3749" t="s">
        <v>58</v>
      </c>
      <c r="V3749" s="3">
        <v>0.1</v>
      </c>
      <c r="W3749" t="s">
        <v>142</v>
      </c>
      <c r="X3749" t="s">
        <v>143</v>
      </c>
      <c r="Y3749" s="2">
        <v>14.42</v>
      </c>
      <c r="Z3749" s="2">
        <v>14.42</v>
      </c>
      <c r="AA3749" s="2">
        <v>14.42</v>
      </c>
      <c r="AB3749" s="2">
        <v>0</v>
      </c>
    </row>
    <row r="3750" spans="1:28" x14ac:dyDescent="0.25">
      <c r="A3750">
        <v>2026126661</v>
      </c>
      <c r="B3750" t="s">
        <v>1097</v>
      </c>
      <c r="C3750" t="s">
        <v>974</v>
      </c>
      <c r="D3750" s="5" t="str">
        <f t="shared" si="185"/>
        <v>SHANNON WEST</v>
      </c>
      <c r="E3750" t="s">
        <v>110</v>
      </c>
      <c r="F3750" t="s">
        <v>88</v>
      </c>
      <c r="G3750" t="s">
        <v>107</v>
      </c>
      <c r="H3750" t="s">
        <v>3482</v>
      </c>
      <c r="I3750" s="8">
        <v>8307933</v>
      </c>
      <c r="J3750" t="s">
        <v>114</v>
      </c>
      <c r="K3750" t="s">
        <v>115</v>
      </c>
      <c r="L3750" t="str">
        <f t="shared" si="187"/>
        <v>GREGORY TEIPEL</v>
      </c>
      <c r="M3750" t="s">
        <v>57</v>
      </c>
      <c r="N3750" s="1">
        <v>45664</v>
      </c>
      <c r="O3750" s="1">
        <v>46180</v>
      </c>
      <c r="P3750">
        <f t="shared" si="184"/>
        <v>17</v>
      </c>
      <c r="Q3750" s="1" t="s">
        <v>142</v>
      </c>
      <c r="R3750" s="1" t="s">
        <v>3570</v>
      </c>
      <c r="S3750" s="2">
        <v>107.5</v>
      </c>
      <c r="T3750">
        <v>1</v>
      </c>
      <c r="U3750" t="s">
        <v>58</v>
      </c>
      <c r="V3750" s="3">
        <v>0.1</v>
      </c>
      <c r="W3750" t="s">
        <v>142</v>
      </c>
      <c r="X3750" t="s">
        <v>143</v>
      </c>
      <c r="Y3750" s="2">
        <v>10.75</v>
      </c>
      <c r="Z3750" s="2">
        <v>10.75</v>
      </c>
      <c r="AA3750" s="2">
        <v>10.75</v>
      </c>
      <c r="AB3750" s="2">
        <v>0</v>
      </c>
    </row>
    <row r="3751" spans="1:28" x14ac:dyDescent="0.25">
      <c r="A3751">
        <v>2026154681</v>
      </c>
      <c r="B3751" t="s">
        <v>1542</v>
      </c>
      <c r="C3751" t="s">
        <v>992</v>
      </c>
      <c r="D3751" s="5" t="str">
        <f t="shared" si="185"/>
        <v>STEPHANIE CLANCY</v>
      </c>
      <c r="E3751" t="s">
        <v>113</v>
      </c>
      <c r="F3751" t="s">
        <v>88</v>
      </c>
      <c r="G3751" t="s">
        <v>107</v>
      </c>
      <c r="H3751" t="s">
        <v>3482</v>
      </c>
      <c r="I3751" s="8">
        <v>8307933</v>
      </c>
      <c r="J3751" t="s">
        <v>114</v>
      </c>
      <c r="K3751" t="s">
        <v>115</v>
      </c>
      <c r="L3751" t="str">
        <f t="shared" si="187"/>
        <v>GREGORY TEIPEL</v>
      </c>
      <c r="M3751" t="s">
        <v>57</v>
      </c>
      <c r="N3751" s="1">
        <v>45664</v>
      </c>
      <c r="O3751" s="1">
        <v>46180</v>
      </c>
      <c r="P3751">
        <f t="shared" si="184"/>
        <v>17</v>
      </c>
      <c r="Q3751" s="1" t="s">
        <v>142</v>
      </c>
      <c r="R3751" s="1" t="s">
        <v>3570</v>
      </c>
      <c r="S3751" s="2">
        <v>119.95</v>
      </c>
      <c r="T3751">
        <v>1</v>
      </c>
      <c r="U3751" t="s">
        <v>58</v>
      </c>
      <c r="V3751" s="3">
        <v>0.1</v>
      </c>
      <c r="W3751" t="s">
        <v>142</v>
      </c>
      <c r="X3751" t="s">
        <v>143</v>
      </c>
      <c r="Y3751" s="2">
        <v>12</v>
      </c>
      <c r="Z3751" s="2">
        <v>12</v>
      </c>
      <c r="AA3751" s="2">
        <v>12</v>
      </c>
      <c r="AB3751" s="2">
        <v>0</v>
      </c>
    </row>
    <row r="3752" spans="1:28" x14ac:dyDescent="0.25">
      <c r="A3752">
        <v>2026155453</v>
      </c>
      <c r="B3752" t="s">
        <v>945</v>
      </c>
      <c r="C3752" t="s">
        <v>2128</v>
      </c>
      <c r="D3752" s="5" t="str">
        <f t="shared" si="185"/>
        <v>VIRGIL HENRY</v>
      </c>
      <c r="E3752" t="s">
        <v>475</v>
      </c>
      <c r="F3752" t="s">
        <v>88</v>
      </c>
      <c r="G3752" t="s">
        <v>107</v>
      </c>
      <c r="H3752" t="s">
        <v>3482</v>
      </c>
      <c r="I3752" s="8">
        <v>8307933</v>
      </c>
      <c r="J3752" t="s">
        <v>114</v>
      </c>
      <c r="K3752" t="s">
        <v>115</v>
      </c>
      <c r="L3752" t="str">
        <f t="shared" si="187"/>
        <v>GREGORY TEIPEL</v>
      </c>
      <c r="M3752" t="s">
        <v>57</v>
      </c>
      <c r="N3752" s="1">
        <v>45664</v>
      </c>
      <c r="O3752" s="1">
        <v>46180</v>
      </c>
      <c r="P3752">
        <f t="shared" si="184"/>
        <v>17</v>
      </c>
      <c r="Q3752" s="1" t="s">
        <v>142</v>
      </c>
      <c r="R3752" s="1" t="s">
        <v>3570</v>
      </c>
      <c r="S3752" s="2">
        <v>67.3</v>
      </c>
      <c r="T3752">
        <v>1</v>
      </c>
      <c r="U3752" t="s">
        <v>58</v>
      </c>
      <c r="V3752" s="3">
        <v>0.1</v>
      </c>
      <c r="W3752" t="s">
        <v>142</v>
      </c>
      <c r="X3752" t="s">
        <v>143</v>
      </c>
      <c r="Y3752" s="2">
        <v>6.73</v>
      </c>
      <c r="Z3752" s="2">
        <v>6.73</v>
      </c>
      <c r="AA3752" s="2">
        <v>6.73</v>
      </c>
      <c r="AB3752" s="2">
        <v>0</v>
      </c>
    </row>
    <row r="3753" spans="1:28" x14ac:dyDescent="0.25">
      <c r="A3753">
        <v>2026166108</v>
      </c>
      <c r="B3753" t="s">
        <v>2132</v>
      </c>
      <c r="C3753" t="s">
        <v>732</v>
      </c>
      <c r="D3753" s="5" t="str">
        <f t="shared" si="185"/>
        <v>STEPHEN FREY</v>
      </c>
      <c r="E3753" t="s">
        <v>82</v>
      </c>
      <c r="F3753" t="s">
        <v>88</v>
      </c>
      <c r="G3753" t="s">
        <v>107</v>
      </c>
      <c r="H3753" t="s">
        <v>3482</v>
      </c>
      <c r="I3753" s="8">
        <v>8307933</v>
      </c>
      <c r="J3753" t="s">
        <v>114</v>
      </c>
      <c r="K3753" t="s">
        <v>115</v>
      </c>
      <c r="L3753" t="str">
        <f t="shared" si="187"/>
        <v>GREGORY TEIPEL</v>
      </c>
      <c r="M3753" t="s">
        <v>57</v>
      </c>
      <c r="N3753" s="1">
        <v>45664</v>
      </c>
      <c r="O3753" s="1">
        <v>46180</v>
      </c>
      <c r="P3753">
        <f t="shared" si="184"/>
        <v>17</v>
      </c>
      <c r="Q3753" s="1" t="s">
        <v>142</v>
      </c>
      <c r="R3753" s="1" t="s">
        <v>3570</v>
      </c>
      <c r="S3753" s="2">
        <v>129.13</v>
      </c>
      <c r="T3753">
        <v>1</v>
      </c>
      <c r="U3753" t="s">
        <v>58</v>
      </c>
      <c r="V3753" s="3">
        <v>0.1</v>
      </c>
      <c r="W3753" t="s">
        <v>142</v>
      </c>
      <c r="X3753" t="s">
        <v>143</v>
      </c>
      <c r="Y3753" s="2">
        <v>12.91</v>
      </c>
      <c r="Z3753" s="2">
        <v>12.91</v>
      </c>
      <c r="AA3753" s="2">
        <v>12.91</v>
      </c>
      <c r="AB3753" s="2">
        <v>0</v>
      </c>
    </row>
    <row r="3754" spans="1:28" x14ac:dyDescent="0.25">
      <c r="A3754">
        <v>2026175249</v>
      </c>
      <c r="B3754" t="s">
        <v>2134</v>
      </c>
      <c r="C3754" t="s">
        <v>1329</v>
      </c>
      <c r="D3754" s="5" t="str">
        <f t="shared" si="185"/>
        <v>MICHELE SZAPIELAK</v>
      </c>
      <c r="E3754" t="s">
        <v>82</v>
      </c>
      <c r="F3754" t="s">
        <v>88</v>
      </c>
      <c r="G3754" t="s">
        <v>107</v>
      </c>
      <c r="H3754" t="s">
        <v>3482</v>
      </c>
      <c r="I3754" s="8">
        <v>8307933</v>
      </c>
      <c r="J3754" t="s">
        <v>114</v>
      </c>
      <c r="K3754" t="s">
        <v>115</v>
      </c>
      <c r="L3754" t="str">
        <f t="shared" si="187"/>
        <v>GREGORY TEIPEL</v>
      </c>
      <c r="M3754" t="s">
        <v>57</v>
      </c>
      <c r="N3754" s="1">
        <v>45664</v>
      </c>
      <c r="O3754" s="1">
        <v>46180</v>
      </c>
      <c r="P3754">
        <f t="shared" si="184"/>
        <v>17</v>
      </c>
      <c r="Q3754" s="1" t="s">
        <v>142</v>
      </c>
      <c r="R3754" s="1" t="s">
        <v>3570</v>
      </c>
      <c r="S3754" s="2">
        <v>61.27</v>
      </c>
      <c r="T3754">
        <v>1</v>
      </c>
      <c r="U3754" t="s">
        <v>58</v>
      </c>
      <c r="V3754" s="3">
        <v>0.1</v>
      </c>
      <c r="W3754" t="s">
        <v>142</v>
      </c>
      <c r="X3754" t="s">
        <v>143</v>
      </c>
      <c r="Y3754" s="2">
        <v>6.13</v>
      </c>
      <c r="Z3754" s="2">
        <v>6.13</v>
      </c>
      <c r="AA3754" s="2">
        <v>6.13</v>
      </c>
      <c r="AB3754" s="2">
        <v>0</v>
      </c>
    </row>
    <row r="3755" spans="1:28" x14ac:dyDescent="0.25">
      <c r="A3755">
        <v>2026236140</v>
      </c>
      <c r="B3755" t="s">
        <v>2138</v>
      </c>
      <c r="C3755" t="s">
        <v>75</v>
      </c>
      <c r="D3755" s="5" t="str">
        <f t="shared" si="185"/>
        <v>MICHAEL RUSS</v>
      </c>
      <c r="E3755" t="s">
        <v>110</v>
      </c>
      <c r="F3755" t="s">
        <v>88</v>
      </c>
      <c r="G3755" t="s">
        <v>107</v>
      </c>
      <c r="H3755" t="s">
        <v>3482</v>
      </c>
      <c r="I3755" s="8">
        <v>8307933</v>
      </c>
      <c r="J3755" t="s">
        <v>114</v>
      </c>
      <c r="K3755" t="s">
        <v>115</v>
      </c>
      <c r="L3755" t="str">
        <f t="shared" si="187"/>
        <v>GREGORY TEIPEL</v>
      </c>
      <c r="M3755" t="s">
        <v>57</v>
      </c>
      <c r="N3755" s="1">
        <v>45664</v>
      </c>
      <c r="O3755" s="1">
        <v>46180</v>
      </c>
      <c r="P3755">
        <f t="shared" si="184"/>
        <v>17</v>
      </c>
      <c r="Q3755" s="1" t="s">
        <v>142</v>
      </c>
      <c r="R3755" s="1" t="s">
        <v>3570</v>
      </c>
      <c r="S3755" s="2">
        <v>127.21</v>
      </c>
      <c r="T3755">
        <v>1</v>
      </c>
      <c r="U3755" t="s">
        <v>58</v>
      </c>
      <c r="V3755" s="3">
        <v>0.1</v>
      </c>
      <c r="W3755" t="s">
        <v>142</v>
      </c>
      <c r="X3755" t="s">
        <v>143</v>
      </c>
      <c r="Y3755" s="2">
        <v>12.72</v>
      </c>
      <c r="Z3755" s="2">
        <v>12.72</v>
      </c>
      <c r="AA3755" s="2">
        <v>12.72</v>
      </c>
      <c r="AB3755" s="2">
        <v>0</v>
      </c>
    </row>
    <row r="3756" spans="1:28" x14ac:dyDescent="0.25">
      <c r="A3756">
        <v>2026298483</v>
      </c>
      <c r="B3756" t="s">
        <v>2563</v>
      </c>
      <c r="C3756" t="s">
        <v>459</v>
      </c>
      <c r="D3756" s="5" t="str">
        <f t="shared" si="185"/>
        <v>BRIAN ANDRASEK</v>
      </c>
      <c r="E3756" t="s">
        <v>82</v>
      </c>
      <c r="F3756" t="s">
        <v>88</v>
      </c>
      <c r="G3756" t="s">
        <v>107</v>
      </c>
      <c r="H3756" t="s">
        <v>3482</v>
      </c>
      <c r="I3756" s="8">
        <v>8307933</v>
      </c>
      <c r="J3756" t="s">
        <v>114</v>
      </c>
      <c r="K3756" t="s">
        <v>115</v>
      </c>
      <c r="L3756" t="str">
        <f t="shared" si="187"/>
        <v>GREGORY TEIPEL</v>
      </c>
      <c r="M3756" t="s">
        <v>57</v>
      </c>
      <c r="N3756" s="1">
        <v>45664</v>
      </c>
      <c r="O3756" s="1">
        <v>46180</v>
      </c>
      <c r="P3756">
        <f t="shared" si="184"/>
        <v>17</v>
      </c>
      <c r="Q3756" s="1" t="s">
        <v>142</v>
      </c>
      <c r="R3756" s="1" t="s">
        <v>3570</v>
      </c>
      <c r="S3756" s="2">
        <v>25.6</v>
      </c>
      <c r="T3756">
        <v>1</v>
      </c>
      <c r="U3756" t="s">
        <v>58</v>
      </c>
      <c r="V3756" s="3">
        <v>0.1</v>
      </c>
      <c r="W3756" t="s">
        <v>142</v>
      </c>
      <c r="X3756" t="s">
        <v>143</v>
      </c>
      <c r="Y3756" s="2">
        <v>2.56</v>
      </c>
      <c r="Z3756" s="2">
        <v>2.56</v>
      </c>
      <c r="AA3756" s="2">
        <v>2.56</v>
      </c>
      <c r="AB3756" s="2">
        <v>0</v>
      </c>
    </row>
    <row r="3757" spans="1:28" x14ac:dyDescent="0.25">
      <c r="A3757">
        <v>2026443517</v>
      </c>
      <c r="B3757" t="s">
        <v>2567</v>
      </c>
      <c r="C3757" t="s">
        <v>1142</v>
      </c>
      <c r="D3757" s="5" t="str">
        <f t="shared" si="185"/>
        <v>CHARLOTTE WASSER</v>
      </c>
      <c r="E3757" t="s">
        <v>313</v>
      </c>
      <c r="F3757" t="s">
        <v>88</v>
      </c>
      <c r="G3757" t="s">
        <v>107</v>
      </c>
      <c r="H3757" t="s">
        <v>3482</v>
      </c>
      <c r="I3757" s="8">
        <v>8307933</v>
      </c>
      <c r="J3757" t="s">
        <v>114</v>
      </c>
      <c r="K3757" t="s">
        <v>115</v>
      </c>
      <c r="L3757" t="str">
        <f t="shared" si="187"/>
        <v>GREGORY TEIPEL</v>
      </c>
      <c r="M3757" t="s">
        <v>57</v>
      </c>
      <c r="N3757" s="1">
        <v>45661</v>
      </c>
      <c r="O3757" s="1">
        <v>46177</v>
      </c>
      <c r="P3757">
        <f t="shared" si="184"/>
        <v>17</v>
      </c>
      <c r="Q3757" s="1" t="s">
        <v>142</v>
      </c>
      <c r="R3757" s="1" t="s">
        <v>3570</v>
      </c>
      <c r="S3757" s="2">
        <v>36.65</v>
      </c>
      <c r="T3757">
        <v>1</v>
      </c>
      <c r="U3757" t="s">
        <v>58</v>
      </c>
      <c r="V3757" s="3">
        <v>0.1</v>
      </c>
      <c r="W3757" t="s">
        <v>142</v>
      </c>
      <c r="X3757" t="s">
        <v>143</v>
      </c>
      <c r="Y3757" s="2">
        <v>3.66</v>
      </c>
      <c r="Z3757" s="2">
        <v>3.66</v>
      </c>
      <c r="AA3757" s="2">
        <v>3.66</v>
      </c>
      <c r="AB3757" s="2">
        <v>0</v>
      </c>
    </row>
    <row r="3758" spans="1:28" x14ac:dyDescent="0.25">
      <c r="A3758">
        <v>2025690377</v>
      </c>
      <c r="B3758" t="s">
        <v>1072</v>
      </c>
      <c r="C3758" t="s">
        <v>298</v>
      </c>
      <c r="D3758" s="5" t="str">
        <f t="shared" si="185"/>
        <v>JUSTIN REITER</v>
      </c>
      <c r="E3758" t="s">
        <v>113</v>
      </c>
      <c r="F3758" t="s">
        <v>88</v>
      </c>
      <c r="G3758" t="s">
        <v>107</v>
      </c>
      <c r="H3758" t="s">
        <v>3482</v>
      </c>
      <c r="I3758" s="8">
        <v>8307933</v>
      </c>
      <c r="J3758" t="s">
        <v>114</v>
      </c>
      <c r="K3758" t="s">
        <v>115</v>
      </c>
      <c r="L3758" t="str">
        <f t="shared" si="187"/>
        <v>GREGORY TEIPEL</v>
      </c>
      <c r="M3758" t="s">
        <v>57</v>
      </c>
      <c r="N3758" s="1">
        <v>45664</v>
      </c>
      <c r="O3758" s="1">
        <v>46180</v>
      </c>
      <c r="P3758">
        <f t="shared" si="184"/>
        <v>17</v>
      </c>
      <c r="Q3758" s="1" t="s">
        <v>142</v>
      </c>
      <c r="R3758" s="1" t="s">
        <v>3570</v>
      </c>
      <c r="S3758" s="2">
        <v>19.63</v>
      </c>
      <c r="T3758">
        <v>1</v>
      </c>
      <c r="U3758" t="s">
        <v>58</v>
      </c>
      <c r="V3758" s="3">
        <v>0.1</v>
      </c>
      <c r="W3758" t="s">
        <v>142</v>
      </c>
      <c r="X3758" t="s">
        <v>143</v>
      </c>
      <c r="Y3758" s="2">
        <v>1.96</v>
      </c>
      <c r="Z3758" s="2">
        <v>1.96</v>
      </c>
      <c r="AA3758" s="2">
        <v>1.96</v>
      </c>
      <c r="AB3758" s="2">
        <v>0</v>
      </c>
    </row>
    <row r="3759" spans="1:28" x14ac:dyDescent="0.25">
      <c r="A3759">
        <v>2025732432</v>
      </c>
      <c r="B3759" t="s">
        <v>1077</v>
      </c>
      <c r="C3759" t="s">
        <v>404</v>
      </c>
      <c r="D3759" s="5" t="str">
        <f t="shared" si="185"/>
        <v>DEBORAH HANNA</v>
      </c>
      <c r="E3759" t="s">
        <v>313</v>
      </c>
      <c r="F3759" t="s">
        <v>88</v>
      </c>
      <c r="G3759" t="s">
        <v>107</v>
      </c>
      <c r="H3759" t="s">
        <v>3482</v>
      </c>
      <c r="I3759" s="8">
        <v>8307933</v>
      </c>
      <c r="J3759" t="s">
        <v>114</v>
      </c>
      <c r="K3759" t="s">
        <v>115</v>
      </c>
      <c r="L3759" t="str">
        <f t="shared" si="187"/>
        <v>GREGORY TEIPEL</v>
      </c>
      <c r="M3759" t="s">
        <v>57</v>
      </c>
      <c r="N3759" s="1">
        <v>45664</v>
      </c>
      <c r="O3759" s="1">
        <v>46180</v>
      </c>
      <c r="P3759">
        <f t="shared" si="184"/>
        <v>17</v>
      </c>
      <c r="Q3759" s="1" t="s">
        <v>142</v>
      </c>
      <c r="R3759" s="1" t="s">
        <v>3570</v>
      </c>
      <c r="S3759" s="2">
        <v>93.93</v>
      </c>
      <c r="T3759">
        <v>1</v>
      </c>
      <c r="U3759" t="s">
        <v>58</v>
      </c>
      <c r="V3759" s="3">
        <v>0.1</v>
      </c>
      <c r="W3759" t="s">
        <v>142</v>
      </c>
      <c r="X3759" t="s">
        <v>143</v>
      </c>
      <c r="Y3759" s="2">
        <v>9.39</v>
      </c>
      <c r="Z3759" s="2">
        <v>9.39</v>
      </c>
      <c r="AA3759" s="2">
        <v>9.39</v>
      </c>
      <c r="AB3759" s="2">
        <v>0</v>
      </c>
    </row>
    <row r="3760" spans="1:28" x14ac:dyDescent="0.25">
      <c r="A3760">
        <v>2026075399</v>
      </c>
      <c r="B3760" t="s">
        <v>2121</v>
      </c>
      <c r="C3760" t="s">
        <v>319</v>
      </c>
      <c r="D3760" s="5" t="str">
        <f t="shared" si="185"/>
        <v>MARK PYEATT</v>
      </c>
      <c r="E3760" t="s">
        <v>110</v>
      </c>
      <c r="F3760" t="s">
        <v>88</v>
      </c>
      <c r="G3760" t="s">
        <v>107</v>
      </c>
      <c r="H3760" t="s">
        <v>3482</v>
      </c>
      <c r="I3760" s="8">
        <v>1706194</v>
      </c>
      <c r="J3760" t="s">
        <v>72</v>
      </c>
      <c r="K3760" t="s">
        <v>73</v>
      </c>
      <c r="L3760" t="str">
        <f t="shared" si="187"/>
        <v>MATTHEW DAUGHERTY</v>
      </c>
      <c r="M3760" t="s">
        <v>57</v>
      </c>
      <c r="N3760" s="1">
        <v>45658</v>
      </c>
      <c r="O3760" s="1">
        <v>46174</v>
      </c>
      <c r="P3760">
        <f t="shared" si="184"/>
        <v>17</v>
      </c>
      <c r="Q3760" s="1" t="s">
        <v>142</v>
      </c>
      <c r="R3760" s="1" t="s">
        <v>3570</v>
      </c>
      <c r="S3760" s="2">
        <v>312.02999999999997</v>
      </c>
      <c r="T3760">
        <v>1</v>
      </c>
      <c r="U3760" t="s">
        <v>58</v>
      </c>
      <c r="V3760" s="3">
        <v>0.1</v>
      </c>
      <c r="W3760" t="s">
        <v>142</v>
      </c>
      <c r="X3760" t="s">
        <v>143</v>
      </c>
      <c r="Y3760" s="2">
        <v>31.2</v>
      </c>
      <c r="Z3760" s="2">
        <v>31.2</v>
      </c>
      <c r="AA3760" s="2">
        <v>31.2</v>
      </c>
      <c r="AB3760" s="2">
        <v>0</v>
      </c>
    </row>
    <row r="3761" spans="1:28" x14ac:dyDescent="0.25">
      <c r="A3761">
        <v>2026190232</v>
      </c>
      <c r="B3761" t="s">
        <v>834</v>
      </c>
      <c r="C3761" t="s">
        <v>97</v>
      </c>
      <c r="D3761" s="5" t="str">
        <f t="shared" si="185"/>
        <v>JOHN LEWIS</v>
      </c>
      <c r="E3761" t="s">
        <v>313</v>
      </c>
      <c r="F3761" t="s">
        <v>88</v>
      </c>
      <c r="G3761" t="s">
        <v>107</v>
      </c>
      <c r="H3761" t="s">
        <v>3482</v>
      </c>
      <c r="I3761" s="8">
        <v>1706194</v>
      </c>
      <c r="J3761" t="s">
        <v>72</v>
      </c>
      <c r="K3761" t="s">
        <v>73</v>
      </c>
      <c r="L3761" t="str">
        <f t="shared" si="187"/>
        <v>MATTHEW DAUGHERTY</v>
      </c>
      <c r="M3761" t="s">
        <v>57</v>
      </c>
      <c r="N3761" s="1">
        <v>45658</v>
      </c>
      <c r="O3761" s="1">
        <v>46174</v>
      </c>
      <c r="P3761">
        <f t="shared" si="184"/>
        <v>17</v>
      </c>
      <c r="Q3761" s="1" t="s">
        <v>142</v>
      </c>
      <c r="R3761" s="1" t="s">
        <v>3570</v>
      </c>
      <c r="S3761" s="2">
        <v>179.42</v>
      </c>
      <c r="T3761">
        <v>1</v>
      </c>
      <c r="U3761" t="s">
        <v>58</v>
      </c>
      <c r="V3761" s="3">
        <v>0.1</v>
      </c>
      <c r="W3761" t="s">
        <v>142</v>
      </c>
      <c r="X3761" t="s">
        <v>143</v>
      </c>
      <c r="Y3761" s="2">
        <v>17.940000000000001</v>
      </c>
      <c r="Z3761" s="2">
        <v>17.940000000000001</v>
      </c>
      <c r="AA3761" s="2">
        <v>17.940000000000001</v>
      </c>
      <c r="AB3761" s="2">
        <v>0</v>
      </c>
    </row>
    <row r="3762" spans="1:28" x14ac:dyDescent="0.25">
      <c r="A3762">
        <v>2026221013</v>
      </c>
      <c r="B3762" t="s">
        <v>1589</v>
      </c>
      <c r="C3762" t="s">
        <v>97</v>
      </c>
      <c r="D3762" s="5" t="str">
        <f t="shared" si="185"/>
        <v>JOHN RUTHERFORD</v>
      </c>
      <c r="E3762" t="s">
        <v>110</v>
      </c>
      <c r="F3762" t="s">
        <v>88</v>
      </c>
      <c r="G3762" t="s">
        <v>107</v>
      </c>
      <c r="H3762" t="s">
        <v>3482</v>
      </c>
      <c r="I3762" s="8">
        <v>1706194</v>
      </c>
      <c r="J3762" t="s">
        <v>72</v>
      </c>
      <c r="K3762" t="s">
        <v>73</v>
      </c>
      <c r="L3762" t="str">
        <f t="shared" si="187"/>
        <v>MATTHEW DAUGHERTY</v>
      </c>
      <c r="M3762" t="s">
        <v>57</v>
      </c>
      <c r="N3762" s="1">
        <v>45658</v>
      </c>
      <c r="O3762" s="1">
        <v>46174</v>
      </c>
      <c r="P3762">
        <f t="shared" si="184"/>
        <v>17</v>
      </c>
      <c r="Q3762" s="1" t="s">
        <v>142</v>
      </c>
      <c r="R3762" s="1" t="s">
        <v>3570</v>
      </c>
      <c r="S3762" s="2">
        <v>221.45</v>
      </c>
      <c r="T3762">
        <v>1</v>
      </c>
      <c r="U3762" t="s">
        <v>58</v>
      </c>
      <c r="V3762" s="3">
        <v>0.1</v>
      </c>
      <c r="W3762" t="s">
        <v>142</v>
      </c>
      <c r="X3762" t="s">
        <v>143</v>
      </c>
      <c r="Y3762" s="2">
        <v>22.14</v>
      </c>
      <c r="Z3762" s="2">
        <v>22.14</v>
      </c>
      <c r="AA3762" s="2">
        <v>22.14</v>
      </c>
      <c r="AB3762" s="2">
        <v>0</v>
      </c>
    </row>
    <row r="3763" spans="1:28" x14ac:dyDescent="0.25">
      <c r="A3763">
        <v>2026239484</v>
      </c>
      <c r="B3763" t="s">
        <v>983</v>
      </c>
      <c r="C3763" t="s">
        <v>97</v>
      </c>
      <c r="D3763" s="5" t="str">
        <f t="shared" si="185"/>
        <v>JOHN FITZPATRICK</v>
      </c>
      <c r="E3763" t="s">
        <v>313</v>
      </c>
      <c r="F3763" t="s">
        <v>88</v>
      </c>
      <c r="G3763" t="s">
        <v>107</v>
      </c>
      <c r="H3763" t="s">
        <v>3482</v>
      </c>
      <c r="I3763" s="8">
        <v>1706194</v>
      </c>
      <c r="J3763" t="s">
        <v>72</v>
      </c>
      <c r="K3763" t="s">
        <v>73</v>
      </c>
      <c r="L3763" t="str">
        <f t="shared" si="187"/>
        <v>MATTHEW DAUGHERTY</v>
      </c>
      <c r="M3763" t="s">
        <v>57</v>
      </c>
      <c r="N3763" s="1">
        <v>45658</v>
      </c>
      <c r="O3763" s="1">
        <v>46174</v>
      </c>
      <c r="P3763">
        <f t="shared" si="184"/>
        <v>17</v>
      </c>
      <c r="Q3763" s="1" t="s">
        <v>142</v>
      </c>
      <c r="R3763" s="1" t="s">
        <v>3570</v>
      </c>
      <c r="S3763" s="2">
        <v>13.08</v>
      </c>
      <c r="T3763">
        <v>1</v>
      </c>
      <c r="U3763" t="s">
        <v>58</v>
      </c>
      <c r="V3763" s="3">
        <v>0.1</v>
      </c>
      <c r="W3763" t="s">
        <v>142</v>
      </c>
      <c r="X3763" t="s">
        <v>143</v>
      </c>
      <c r="Y3763" s="2">
        <v>1.31</v>
      </c>
      <c r="Z3763" s="2">
        <v>1.31</v>
      </c>
      <c r="AA3763" s="2">
        <v>1.31</v>
      </c>
      <c r="AB3763" s="2">
        <v>0</v>
      </c>
    </row>
    <row r="3764" spans="1:28" x14ac:dyDescent="0.25">
      <c r="A3764">
        <v>2026288534</v>
      </c>
      <c r="B3764" t="s">
        <v>2562</v>
      </c>
      <c r="C3764" t="s">
        <v>2221</v>
      </c>
      <c r="D3764" s="5" t="str">
        <f t="shared" si="185"/>
        <v>EDDIE SWANER</v>
      </c>
      <c r="E3764" t="s">
        <v>110</v>
      </c>
      <c r="F3764" t="s">
        <v>88</v>
      </c>
      <c r="G3764" t="s">
        <v>107</v>
      </c>
      <c r="H3764" t="s">
        <v>3482</v>
      </c>
      <c r="I3764" s="8">
        <v>1706194</v>
      </c>
      <c r="J3764" t="s">
        <v>72</v>
      </c>
      <c r="K3764" t="s">
        <v>73</v>
      </c>
      <c r="L3764" t="str">
        <f t="shared" si="187"/>
        <v>MATTHEW DAUGHERTY</v>
      </c>
      <c r="M3764" t="s">
        <v>57</v>
      </c>
      <c r="N3764" s="1">
        <v>45658</v>
      </c>
      <c r="O3764" s="1">
        <v>46174</v>
      </c>
      <c r="P3764">
        <f t="shared" si="184"/>
        <v>17</v>
      </c>
      <c r="Q3764" s="1" t="s">
        <v>142</v>
      </c>
      <c r="R3764" s="1" t="s">
        <v>3570</v>
      </c>
      <c r="S3764" s="2">
        <v>120.19</v>
      </c>
      <c r="T3764">
        <v>1</v>
      </c>
      <c r="U3764" t="s">
        <v>58</v>
      </c>
      <c r="V3764" s="3">
        <v>0.1</v>
      </c>
      <c r="W3764" t="s">
        <v>142</v>
      </c>
      <c r="X3764" t="s">
        <v>143</v>
      </c>
      <c r="Y3764" s="2">
        <v>12.02</v>
      </c>
      <c r="Z3764" s="2">
        <v>12.02</v>
      </c>
      <c r="AA3764" s="2">
        <v>12.02</v>
      </c>
      <c r="AB3764" s="2">
        <v>0</v>
      </c>
    </row>
    <row r="3765" spans="1:28" x14ac:dyDescent="0.25">
      <c r="A3765">
        <v>2025724767</v>
      </c>
      <c r="B3765" t="s">
        <v>1076</v>
      </c>
      <c r="C3765" t="s">
        <v>989</v>
      </c>
      <c r="D3765" s="5" t="str">
        <f t="shared" si="185"/>
        <v>PAUL DUNCAN</v>
      </c>
      <c r="E3765" t="s">
        <v>475</v>
      </c>
      <c r="F3765" t="s">
        <v>88</v>
      </c>
      <c r="G3765" t="s">
        <v>107</v>
      </c>
      <c r="H3765" t="s">
        <v>3482</v>
      </c>
      <c r="I3765" s="8">
        <v>1706194</v>
      </c>
      <c r="J3765" t="s">
        <v>72</v>
      </c>
      <c r="K3765" t="s">
        <v>73</v>
      </c>
      <c r="L3765" t="str">
        <f t="shared" si="187"/>
        <v>MATTHEW DAUGHERTY</v>
      </c>
      <c r="M3765" t="s">
        <v>57</v>
      </c>
      <c r="N3765" s="1">
        <v>45658</v>
      </c>
      <c r="O3765" s="1">
        <v>46174</v>
      </c>
      <c r="P3765">
        <f t="shared" si="184"/>
        <v>17</v>
      </c>
      <c r="Q3765" s="1" t="s">
        <v>142</v>
      </c>
      <c r="R3765" s="1" t="s">
        <v>3570</v>
      </c>
      <c r="S3765" s="2">
        <v>281.95</v>
      </c>
      <c r="T3765">
        <v>1</v>
      </c>
      <c r="U3765" t="s">
        <v>58</v>
      </c>
      <c r="V3765" s="3">
        <v>0.1</v>
      </c>
      <c r="W3765" t="s">
        <v>142</v>
      </c>
      <c r="X3765" t="s">
        <v>143</v>
      </c>
      <c r="Y3765" s="2">
        <v>28.2</v>
      </c>
      <c r="Z3765" s="2">
        <v>28.2</v>
      </c>
      <c r="AA3765" s="2">
        <v>28.2</v>
      </c>
      <c r="AB3765" s="2">
        <v>0</v>
      </c>
    </row>
    <row r="3766" spans="1:28" x14ac:dyDescent="0.25">
      <c r="A3766">
        <v>2025744316</v>
      </c>
      <c r="B3766" t="s">
        <v>1081</v>
      </c>
      <c r="C3766" t="s">
        <v>822</v>
      </c>
      <c r="D3766" s="5" t="str">
        <f t="shared" si="185"/>
        <v>TERESA HULSE</v>
      </c>
      <c r="E3766" t="s">
        <v>324</v>
      </c>
      <c r="F3766" t="s">
        <v>88</v>
      </c>
      <c r="G3766" t="s">
        <v>107</v>
      </c>
      <c r="H3766" t="s">
        <v>3482</v>
      </c>
      <c r="I3766" s="8">
        <v>1706194</v>
      </c>
      <c r="J3766" t="s">
        <v>72</v>
      </c>
      <c r="K3766" t="s">
        <v>73</v>
      </c>
      <c r="L3766" t="str">
        <f t="shared" si="187"/>
        <v>MATTHEW DAUGHERTY</v>
      </c>
      <c r="M3766" t="s">
        <v>57</v>
      </c>
      <c r="N3766" s="1">
        <v>45658</v>
      </c>
      <c r="O3766" s="1">
        <v>46174</v>
      </c>
      <c r="P3766">
        <f t="shared" si="184"/>
        <v>17</v>
      </c>
      <c r="Q3766" s="1" t="s">
        <v>142</v>
      </c>
      <c r="R3766" s="1" t="s">
        <v>3570</v>
      </c>
      <c r="S3766" s="2">
        <v>132.5</v>
      </c>
      <c r="T3766">
        <v>1</v>
      </c>
      <c r="U3766" t="s">
        <v>58</v>
      </c>
      <c r="V3766" s="3">
        <v>0.1</v>
      </c>
      <c r="W3766" t="s">
        <v>142</v>
      </c>
      <c r="X3766" t="s">
        <v>143</v>
      </c>
      <c r="Y3766" s="2">
        <v>13.25</v>
      </c>
      <c r="Z3766" s="2">
        <v>13.25</v>
      </c>
      <c r="AA3766" s="2">
        <v>13.25</v>
      </c>
      <c r="AB3766" s="2">
        <v>0</v>
      </c>
    </row>
    <row r="3767" spans="1:28" x14ac:dyDescent="0.25">
      <c r="A3767">
        <v>2025757705</v>
      </c>
      <c r="B3767" t="s">
        <v>1084</v>
      </c>
      <c r="C3767" t="s">
        <v>490</v>
      </c>
      <c r="D3767" s="5" t="str">
        <f t="shared" si="185"/>
        <v>DAVID PURDON</v>
      </c>
      <c r="E3767" t="s">
        <v>110</v>
      </c>
      <c r="F3767" t="s">
        <v>88</v>
      </c>
      <c r="G3767" t="s">
        <v>107</v>
      </c>
      <c r="H3767" t="s">
        <v>3482</v>
      </c>
      <c r="I3767" s="8">
        <v>1706194</v>
      </c>
      <c r="J3767" t="s">
        <v>72</v>
      </c>
      <c r="K3767" t="s">
        <v>73</v>
      </c>
      <c r="L3767" t="str">
        <f t="shared" si="187"/>
        <v>MATTHEW DAUGHERTY</v>
      </c>
      <c r="M3767" t="s">
        <v>57</v>
      </c>
      <c r="N3767" s="1">
        <v>45658</v>
      </c>
      <c r="O3767" s="1">
        <v>46174</v>
      </c>
      <c r="P3767">
        <f t="shared" si="184"/>
        <v>17</v>
      </c>
      <c r="Q3767" s="1" t="s">
        <v>142</v>
      </c>
      <c r="R3767" s="1" t="s">
        <v>3570</v>
      </c>
      <c r="S3767" s="2">
        <v>208.36</v>
      </c>
      <c r="T3767">
        <v>1</v>
      </c>
      <c r="U3767" t="s">
        <v>58</v>
      </c>
      <c r="V3767" s="3">
        <v>0.1</v>
      </c>
      <c r="W3767" t="s">
        <v>142</v>
      </c>
      <c r="X3767" t="s">
        <v>143</v>
      </c>
      <c r="Y3767" s="2">
        <v>20.84</v>
      </c>
      <c r="Z3767" s="2">
        <v>20.84</v>
      </c>
      <c r="AA3767" s="2">
        <v>20.84</v>
      </c>
      <c r="AB3767" s="2">
        <v>0</v>
      </c>
    </row>
    <row r="3768" spans="1:28" x14ac:dyDescent="0.25">
      <c r="A3768">
        <v>2025810343</v>
      </c>
      <c r="B3768" t="s">
        <v>1095</v>
      </c>
      <c r="C3768" t="s">
        <v>1096</v>
      </c>
      <c r="D3768" s="5" t="str">
        <f t="shared" si="185"/>
        <v>MARICELA HECKELMAN</v>
      </c>
      <c r="E3768" t="s">
        <v>110</v>
      </c>
      <c r="F3768" t="s">
        <v>88</v>
      </c>
      <c r="G3768" t="s">
        <v>107</v>
      </c>
      <c r="H3768" t="s">
        <v>3482</v>
      </c>
      <c r="I3768" s="8">
        <v>1706194</v>
      </c>
      <c r="J3768" t="s">
        <v>72</v>
      </c>
      <c r="K3768" t="s">
        <v>73</v>
      </c>
      <c r="L3768" t="str">
        <f t="shared" si="187"/>
        <v>MATTHEW DAUGHERTY</v>
      </c>
      <c r="M3768" t="s">
        <v>57</v>
      </c>
      <c r="N3768" s="1">
        <v>45658</v>
      </c>
      <c r="O3768" s="1">
        <v>46174</v>
      </c>
      <c r="P3768">
        <f t="shared" si="184"/>
        <v>17</v>
      </c>
      <c r="Q3768" s="1" t="s">
        <v>142</v>
      </c>
      <c r="R3768" s="1" t="s">
        <v>3570</v>
      </c>
      <c r="S3768" s="2">
        <v>206.88</v>
      </c>
      <c r="T3768">
        <v>1</v>
      </c>
      <c r="U3768" t="s">
        <v>58</v>
      </c>
      <c r="V3768" s="3">
        <v>0.1</v>
      </c>
      <c r="W3768" t="s">
        <v>142</v>
      </c>
      <c r="X3768" t="s">
        <v>143</v>
      </c>
      <c r="Y3768" s="2">
        <v>20.69</v>
      </c>
      <c r="Z3768" s="2">
        <v>20.69</v>
      </c>
      <c r="AA3768" s="2">
        <v>20.69</v>
      </c>
      <c r="AB3768" s="2">
        <v>0</v>
      </c>
    </row>
    <row r="3769" spans="1:28" x14ac:dyDescent="0.25">
      <c r="A3769">
        <v>2025826503</v>
      </c>
      <c r="B3769" t="s">
        <v>1102</v>
      </c>
      <c r="C3769" t="s">
        <v>1103</v>
      </c>
      <c r="D3769" s="5" t="str">
        <f t="shared" si="185"/>
        <v>SHARI KLOOS</v>
      </c>
      <c r="E3769" t="s">
        <v>205</v>
      </c>
      <c r="F3769" t="s">
        <v>88</v>
      </c>
      <c r="G3769" t="s">
        <v>107</v>
      </c>
      <c r="H3769" t="s">
        <v>3482</v>
      </c>
      <c r="I3769" s="8">
        <v>1706194</v>
      </c>
      <c r="J3769" t="s">
        <v>72</v>
      </c>
      <c r="K3769" t="s">
        <v>73</v>
      </c>
      <c r="L3769" t="str">
        <f t="shared" si="187"/>
        <v>MATTHEW DAUGHERTY</v>
      </c>
      <c r="M3769" t="s">
        <v>57</v>
      </c>
      <c r="N3769" s="1">
        <v>45658</v>
      </c>
      <c r="O3769" s="1">
        <v>46174</v>
      </c>
      <c r="P3769">
        <f t="shared" si="184"/>
        <v>17</v>
      </c>
      <c r="Q3769" s="1" t="s">
        <v>142</v>
      </c>
      <c r="R3769" s="1" t="s">
        <v>3570</v>
      </c>
      <c r="S3769" s="2">
        <v>121.7</v>
      </c>
      <c r="T3769">
        <v>1</v>
      </c>
      <c r="U3769" t="s">
        <v>58</v>
      </c>
      <c r="V3769" s="3">
        <v>0.1</v>
      </c>
      <c r="W3769" t="s">
        <v>142</v>
      </c>
      <c r="X3769" t="s">
        <v>143</v>
      </c>
      <c r="Y3769" s="2">
        <v>12.17</v>
      </c>
      <c r="Z3769" s="2">
        <v>12.17</v>
      </c>
      <c r="AA3769" s="2">
        <v>12.17</v>
      </c>
      <c r="AB3769" s="2">
        <v>0</v>
      </c>
    </row>
    <row r="3770" spans="1:28" x14ac:dyDescent="0.25">
      <c r="A3770">
        <v>2025830358</v>
      </c>
      <c r="B3770" t="s">
        <v>427</v>
      </c>
      <c r="C3770" t="s">
        <v>112</v>
      </c>
      <c r="D3770" s="5" t="str">
        <f t="shared" si="185"/>
        <v>WILLIAM JOHNSON</v>
      </c>
      <c r="E3770" t="s">
        <v>113</v>
      </c>
      <c r="F3770" t="s">
        <v>88</v>
      </c>
      <c r="G3770" t="s">
        <v>107</v>
      </c>
      <c r="H3770" t="s">
        <v>3482</v>
      </c>
      <c r="I3770" s="8">
        <v>1706194</v>
      </c>
      <c r="J3770" t="s">
        <v>72</v>
      </c>
      <c r="K3770" t="s">
        <v>73</v>
      </c>
      <c r="L3770" t="str">
        <f t="shared" si="187"/>
        <v>MATTHEW DAUGHERTY</v>
      </c>
      <c r="M3770" t="s">
        <v>57</v>
      </c>
      <c r="N3770" s="1">
        <v>45658</v>
      </c>
      <c r="O3770" s="1">
        <v>46174</v>
      </c>
      <c r="P3770">
        <f t="shared" si="184"/>
        <v>17</v>
      </c>
      <c r="Q3770" s="1" t="s">
        <v>142</v>
      </c>
      <c r="R3770" s="1" t="s">
        <v>3570</v>
      </c>
      <c r="S3770" s="2">
        <v>286.60000000000002</v>
      </c>
      <c r="T3770">
        <v>1</v>
      </c>
      <c r="U3770" t="s">
        <v>58</v>
      </c>
      <c r="V3770" s="3">
        <v>0.1</v>
      </c>
      <c r="W3770" t="s">
        <v>142</v>
      </c>
      <c r="X3770" t="s">
        <v>143</v>
      </c>
      <c r="Y3770" s="2">
        <v>28.66</v>
      </c>
      <c r="Z3770" s="2">
        <v>28.66</v>
      </c>
      <c r="AA3770" s="2">
        <v>28.66</v>
      </c>
      <c r="AB3770" s="2">
        <v>0</v>
      </c>
    </row>
    <row r="3771" spans="1:28" x14ac:dyDescent="0.25">
      <c r="A3771">
        <v>2025612311</v>
      </c>
      <c r="B3771" t="s">
        <v>618</v>
      </c>
      <c r="C3771" t="s">
        <v>73</v>
      </c>
      <c r="D3771" s="5" t="str">
        <f t="shared" si="185"/>
        <v>MATTHEW TIERNEY</v>
      </c>
      <c r="E3771" t="s">
        <v>82</v>
      </c>
      <c r="F3771" t="s">
        <v>88</v>
      </c>
      <c r="G3771" t="s">
        <v>107</v>
      </c>
      <c r="H3771" t="s">
        <v>3482</v>
      </c>
      <c r="I3771" s="8" t="s">
        <v>3495</v>
      </c>
      <c r="J3771" t="s">
        <v>609</v>
      </c>
      <c r="K3771" t="s">
        <v>466</v>
      </c>
      <c r="L3771" t="str">
        <f t="shared" si="187"/>
        <v>THOMAS PARDUE</v>
      </c>
      <c r="M3771" t="s">
        <v>57</v>
      </c>
      <c r="N3771" s="1">
        <v>45658</v>
      </c>
      <c r="O3771" s="1">
        <v>46174</v>
      </c>
      <c r="P3771">
        <f t="shared" si="184"/>
        <v>17</v>
      </c>
      <c r="Q3771" s="1" t="s">
        <v>142</v>
      </c>
      <c r="R3771" s="1" t="s">
        <v>3570</v>
      </c>
      <c r="S3771" s="2">
        <v>158.68</v>
      </c>
      <c r="T3771">
        <v>1</v>
      </c>
      <c r="U3771" t="s">
        <v>58</v>
      </c>
      <c r="V3771" s="3">
        <v>0.1</v>
      </c>
      <c r="W3771" t="s">
        <v>142</v>
      </c>
      <c r="X3771" t="s">
        <v>143</v>
      </c>
      <c r="Y3771" s="2">
        <v>15.87</v>
      </c>
      <c r="Z3771" s="2">
        <v>15.87</v>
      </c>
      <c r="AA3771" s="2">
        <v>15.87</v>
      </c>
      <c r="AB3771" s="2">
        <v>0</v>
      </c>
    </row>
    <row r="3772" spans="1:28" x14ac:dyDescent="0.25">
      <c r="A3772">
        <v>2025900491</v>
      </c>
      <c r="B3772" t="s">
        <v>1118</v>
      </c>
      <c r="C3772" t="s">
        <v>1045</v>
      </c>
      <c r="D3772" s="5" t="str">
        <f t="shared" si="185"/>
        <v>JESUS RIVAS</v>
      </c>
      <c r="E3772" t="s">
        <v>82</v>
      </c>
      <c r="F3772" t="s">
        <v>88</v>
      </c>
      <c r="G3772" t="s">
        <v>107</v>
      </c>
      <c r="H3772" t="s">
        <v>3482</v>
      </c>
      <c r="I3772" s="8" t="s">
        <v>3559</v>
      </c>
      <c r="J3772" t="s">
        <v>286</v>
      </c>
      <c r="K3772" t="s">
        <v>287</v>
      </c>
      <c r="L3772" t="str">
        <f t="shared" si="187"/>
        <v>VICTOR FUENTES</v>
      </c>
      <c r="M3772" t="s">
        <v>57</v>
      </c>
      <c r="N3772" s="1">
        <v>45658</v>
      </c>
      <c r="O3772" s="1">
        <v>46174</v>
      </c>
      <c r="P3772">
        <f t="shared" si="184"/>
        <v>17</v>
      </c>
      <c r="Q3772" s="1" t="s">
        <v>142</v>
      </c>
      <c r="R3772" s="1" t="s">
        <v>3570</v>
      </c>
      <c r="S3772" s="2">
        <v>161.28</v>
      </c>
      <c r="T3772">
        <v>1</v>
      </c>
      <c r="U3772" t="s">
        <v>58</v>
      </c>
      <c r="V3772" s="3">
        <v>0.1</v>
      </c>
      <c r="W3772" t="s">
        <v>142</v>
      </c>
      <c r="X3772" t="s">
        <v>143</v>
      </c>
      <c r="Y3772" s="2">
        <v>16.13</v>
      </c>
      <c r="Z3772" s="2">
        <v>16.13</v>
      </c>
      <c r="AA3772" s="2">
        <v>16.13</v>
      </c>
      <c r="AB3772" s="2">
        <v>0</v>
      </c>
    </row>
    <row r="3773" spans="1:28" x14ac:dyDescent="0.25">
      <c r="A3773">
        <v>2026133159</v>
      </c>
      <c r="B3773" t="s">
        <v>1467</v>
      </c>
      <c r="C3773" t="s">
        <v>992</v>
      </c>
      <c r="D3773" s="5" t="str">
        <f t="shared" si="185"/>
        <v>STEPHANIE RIVERA</v>
      </c>
      <c r="E3773" t="s">
        <v>122</v>
      </c>
      <c r="F3773" t="s">
        <v>88</v>
      </c>
      <c r="G3773" t="s">
        <v>123</v>
      </c>
      <c r="H3773" t="s">
        <v>3498</v>
      </c>
      <c r="I3773" s="8">
        <v>16865615</v>
      </c>
      <c r="J3773" t="s">
        <v>124</v>
      </c>
      <c r="K3773" t="s">
        <v>125</v>
      </c>
      <c r="L3773" t="str">
        <f t="shared" si="187"/>
        <v>Heather Geske</v>
      </c>
      <c r="M3773" t="s">
        <v>57</v>
      </c>
      <c r="N3773" s="1">
        <v>45658</v>
      </c>
      <c r="O3773" s="1">
        <v>46174</v>
      </c>
      <c r="P3773">
        <f t="shared" si="184"/>
        <v>17</v>
      </c>
      <c r="Q3773" s="1" t="s">
        <v>142</v>
      </c>
      <c r="R3773" s="1" t="s">
        <v>3570</v>
      </c>
      <c r="S3773" s="2">
        <v>29.95</v>
      </c>
      <c r="T3773">
        <v>1</v>
      </c>
      <c r="U3773" t="s">
        <v>58</v>
      </c>
      <c r="V3773" s="3">
        <v>0.1</v>
      </c>
      <c r="W3773" t="s">
        <v>142</v>
      </c>
      <c r="X3773" t="s">
        <v>143</v>
      </c>
      <c r="Y3773" s="2">
        <v>3</v>
      </c>
      <c r="Z3773" s="2">
        <v>3</v>
      </c>
      <c r="AA3773" s="2">
        <v>3</v>
      </c>
      <c r="AB3773" s="2">
        <v>0</v>
      </c>
    </row>
    <row r="3774" spans="1:28" x14ac:dyDescent="0.25">
      <c r="A3774">
        <v>2026163640</v>
      </c>
      <c r="B3774" t="s">
        <v>2131</v>
      </c>
      <c r="C3774" t="s">
        <v>1325</v>
      </c>
      <c r="D3774" s="5" t="str">
        <f t="shared" si="185"/>
        <v>CHERYL MECHALKE</v>
      </c>
      <c r="E3774" t="s">
        <v>122</v>
      </c>
      <c r="F3774" t="s">
        <v>88</v>
      </c>
      <c r="G3774" t="s">
        <v>123</v>
      </c>
      <c r="H3774" t="s">
        <v>3498</v>
      </c>
      <c r="I3774" s="8">
        <v>16865615</v>
      </c>
      <c r="J3774" t="s">
        <v>124</v>
      </c>
      <c r="K3774" t="s">
        <v>125</v>
      </c>
      <c r="L3774" t="str">
        <f t="shared" si="187"/>
        <v>Heather Geske</v>
      </c>
      <c r="M3774" t="s">
        <v>57</v>
      </c>
      <c r="N3774" s="1">
        <v>45658</v>
      </c>
      <c r="O3774" s="1">
        <v>46174</v>
      </c>
      <c r="P3774">
        <f t="shared" si="184"/>
        <v>17</v>
      </c>
      <c r="Q3774" s="1" t="s">
        <v>142</v>
      </c>
      <c r="R3774" s="1" t="s">
        <v>3570</v>
      </c>
      <c r="S3774" s="2">
        <v>42.13</v>
      </c>
      <c r="T3774">
        <v>1</v>
      </c>
      <c r="U3774" t="s">
        <v>58</v>
      </c>
      <c r="V3774" s="3">
        <v>0.1</v>
      </c>
      <c r="W3774" t="s">
        <v>142</v>
      </c>
      <c r="X3774" t="s">
        <v>143</v>
      </c>
      <c r="Y3774" s="2">
        <v>4.21</v>
      </c>
      <c r="Z3774" s="2">
        <v>4.21</v>
      </c>
      <c r="AA3774" s="2">
        <v>4.21</v>
      </c>
      <c r="AB3774" s="2">
        <v>0</v>
      </c>
    </row>
    <row r="3775" spans="1:28" x14ac:dyDescent="0.25">
      <c r="A3775">
        <v>2026213034</v>
      </c>
      <c r="B3775" t="s">
        <v>2137</v>
      </c>
      <c r="C3775" t="s">
        <v>70</v>
      </c>
      <c r="D3775" s="5" t="str">
        <f t="shared" si="185"/>
        <v>TYLER DANILUK</v>
      </c>
      <c r="E3775" t="s">
        <v>213</v>
      </c>
      <c r="F3775" t="s">
        <v>88</v>
      </c>
      <c r="G3775" t="s">
        <v>123</v>
      </c>
      <c r="H3775" t="s">
        <v>3498</v>
      </c>
      <c r="I3775" s="8">
        <v>16865615</v>
      </c>
      <c r="J3775" t="s">
        <v>124</v>
      </c>
      <c r="K3775" t="s">
        <v>125</v>
      </c>
      <c r="L3775" t="str">
        <f t="shared" si="187"/>
        <v>Heather Geske</v>
      </c>
      <c r="M3775" t="s">
        <v>57</v>
      </c>
      <c r="N3775" s="1">
        <v>45658</v>
      </c>
      <c r="O3775" s="1">
        <v>46174</v>
      </c>
      <c r="P3775">
        <f t="shared" si="184"/>
        <v>17</v>
      </c>
      <c r="Q3775" s="1" t="s">
        <v>142</v>
      </c>
      <c r="R3775" s="1" t="s">
        <v>3570</v>
      </c>
      <c r="S3775" s="2">
        <v>21.09</v>
      </c>
      <c r="T3775">
        <v>1</v>
      </c>
      <c r="U3775" t="s">
        <v>58</v>
      </c>
      <c r="V3775" s="3">
        <v>0.1</v>
      </c>
      <c r="W3775" t="s">
        <v>142</v>
      </c>
      <c r="X3775" t="s">
        <v>143</v>
      </c>
      <c r="Y3775" s="2">
        <v>2.11</v>
      </c>
      <c r="Z3775" s="2">
        <v>2.11</v>
      </c>
      <c r="AA3775" s="2">
        <v>2.11</v>
      </c>
      <c r="AB3775" s="2">
        <v>0</v>
      </c>
    </row>
    <row r="3776" spans="1:28" x14ac:dyDescent="0.25">
      <c r="A3776">
        <v>2026456395</v>
      </c>
      <c r="B3776" t="s">
        <v>1490</v>
      </c>
      <c r="C3776" t="s">
        <v>2568</v>
      </c>
      <c r="D3776" s="5" t="str">
        <f t="shared" si="185"/>
        <v>LILLIE HUNTER</v>
      </c>
      <c r="E3776" t="s">
        <v>122</v>
      </c>
      <c r="F3776" t="s">
        <v>88</v>
      </c>
      <c r="G3776" t="s">
        <v>123</v>
      </c>
      <c r="H3776" t="s">
        <v>3498</v>
      </c>
      <c r="I3776" s="8">
        <v>16865615</v>
      </c>
      <c r="J3776" t="s">
        <v>124</v>
      </c>
      <c r="K3776" t="s">
        <v>125</v>
      </c>
      <c r="L3776" t="str">
        <f t="shared" si="187"/>
        <v>Heather Geske</v>
      </c>
      <c r="M3776" t="s">
        <v>57</v>
      </c>
      <c r="N3776" s="1">
        <v>45662</v>
      </c>
      <c r="O3776" s="1">
        <v>46178</v>
      </c>
      <c r="P3776">
        <f t="shared" si="184"/>
        <v>17</v>
      </c>
      <c r="Q3776" s="1" t="s">
        <v>142</v>
      </c>
      <c r="R3776" s="1" t="s">
        <v>3570</v>
      </c>
      <c r="S3776" s="2">
        <v>68.23</v>
      </c>
      <c r="T3776">
        <v>1</v>
      </c>
      <c r="U3776" t="s">
        <v>58</v>
      </c>
      <c r="V3776" s="3">
        <v>0.1</v>
      </c>
      <c r="W3776" t="s">
        <v>142</v>
      </c>
      <c r="X3776" t="s">
        <v>143</v>
      </c>
      <c r="Y3776" s="2">
        <v>6.82</v>
      </c>
      <c r="Z3776" s="2">
        <v>6.82</v>
      </c>
      <c r="AA3776" s="2">
        <v>6.82</v>
      </c>
      <c r="AB3776" s="2">
        <v>0</v>
      </c>
    </row>
    <row r="3777" spans="1:28" x14ac:dyDescent="0.25">
      <c r="A3777">
        <v>2026184397</v>
      </c>
      <c r="B3777" t="s">
        <v>2135</v>
      </c>
      <c r="C3777" t="s">
        <v>631</v>
      </c>
      <c r="D3777" s="5" t="str">
        <f t="shared" si="185"/>
        <v>TRACY NUNLEY</v>
      </c>
      <c r="E3777" t="s">
        <v>213</v>
      </c>
      <c r="F3777" t="s">
        <v>88</v>
      </c>
      <c r="G3777" t="s">
        <v>123</v>
      </c>
      <c r="H3777" t="s">
        <v>3498</v>
      </c>
      <c r="I3777" s="8">
        <v>1706194</v>
      </c>
      <c r="J3777" t="s">
        <v>72</v>
      </c>
      <c r="K3777" t="s">
        <v>73</v>
      </c>
      <c r="L3777" t="str">
        <f t="shared" si="187"/>
        <v>MATTHEW DAUGHERTY</v>
      </c>
      <c r="M3777" t="s">
        <v>57</v>
      </c>
      <c r="N3777" s="1">
        <v>45658</v>
      </c>
      <c r="O3777" s="1">
        <v>46174</v>
      </c>
      <c r="P3777">
        <f t="shared" si="184"/>
        <v>17</v>
      </c>
      <c r="Q3777" s="1" t="s">
        <v>142</v>
      </c>
      <c r="R3777" s="1" t="s">
        <v>3570</v>
      </c>
      <c r="S3777" s="2">
        <v>58.61</v>
      </c>
      <c r="T3777">
        <v>1</v>
      </c>
      <c r="U3777" t="s">
        <v>58</v>
      </c>
      <c r="V3777" s="3">
        <v>0.1</v>
      </c>
      <c r="W3777" t="s">
        <v>142</v>
      </c>
      <c r="X3777" t="s">
        <v>143</v>
      </c>
      <c r="Y3777" s="2">
        <v>5.86</v>
      </c>
      <c r="Z3777" s="2">
        <v>5.86</v>
      </c>
      <c r="AA3777" s="2">
        <v>5.86</v>
      </c>
      <c r="AB3777" s="2">
        <v>0</v>
      </c>
    </row>
    <row r="3778" spans="1:28" x14ac:dyDescent="0.25">
      <c r="A3778">
        <v>2026347094</v>
      </c>
      <c r="B3778" t="s">
        <v>2564</v>
      </c>
      <c r="C3778" t="s">
        <v>334</v>
      </c>
      <c r="D3778" s="5" t="str">
        <f t="shared" si="185"/>
        <v>FRANK ZAVREL</v>
      </c>
      <c r="E3778" t="s">
        <v>213</v>
      </c>
      <c r="F3778" t="s">
        <v>88</v>
      </c>
      <c r="G3778" t="s">
        <v>123</v>
      </c>
      <c r="H3778" t="s">
        <v>3498</v>
      </c>
      <c r="I3778" s="8">
        <v>1706194</v>
      </c>
      <c r="J3778" t="s">
        <v>72</v>
      </c>
      <c r="K3778" t="s">
        <v>73</v>
      </c>
      <c r="L3778" t="str">
        <f t="shared" si="187"/>
        <v>MATTHEW DAUGHERTY</v>
      </c>
      <c r="M3778" t="s">
        <v>57</v>
      </c>
      <c r="N3778" s="1">
        <v>45658</v>
      </c>
      <c r="O3778" s="1">
        <v>46174</v>
      </c>
      <c r="P3778">
        <f t="shared" ref="P3778:P3841" si="188">DATEDIF(N3778,O3778,"M")</f>
        <v>17</v>
      </c>
      <c r="Q3778" s="1" t="s">
        <v>142</v>
      </c>
      <c r="R3778" s="1" t="s">
        <v>3570</v>
      </c>
      <c r="S3778" s="2">
        <v>217.36</v>
      </c>
      <c r="T3778">
        <v>1</v>
      </c>
      <c r="U3778" t="s">
        <v>58</v>
      </c>
      <c r="V3778" s="3">
        <v>0.1</v>
      </c>
      <c r="W3778" t="s">
        <v>142</v>
      </c>
      <c r="X3778" t="s">
        <v>143</v>
      </c>
      <c r="Y3778" s="2">
        <v>21.74</v>
      </c>
      <c r="Z3778" s="2">
        <v>21.74</v>
      </c>
      <c r="AA3778" s="2">
        <v>21.74</v>
      </c>
      <c r="AB3778" s="2">
        <v>0</v>
      </c>
    </row>
    <row r="3779" spans="1:28" x14ac:dyDescent="0.25">
      <c r="A3779">
        <v>2025924468</v>
      </c>
      <c r="B3779" t="s">
        <v>3367</v>
      </c>
      <c r="C3779" t="s">
        <v>466</v>
      </c>
      <c r="D3779" s="5" t="str">
        <f t="shared" ref="D3779:D3842" si="189">CONCATENATE(C3779," ",B3779)</f>
        <v>THOMAS MANSFIELD</v>
      </c>
      <c r="E3779" t="s">
        <v>213</v>
      </c>
      <c r="F3779" t="s">
        <v>88</v>
      </c>
      <c r="G3779" t="s">
        <v>123</v>
      </c>
      <c r="H3779" t="s">
        <v>3498</v>
      </c>
      <c r="I3779" s="8">
        <v>1706194</v>
      </c>
      <c r="J3779" t="s">
        <v>72</v>
      </c>
      <c r="K3779" t="s">
        <v>73</v>
      </c>
      <c r="L3779" t="str">
        <f t="shared" si="187"/>
        <v>MATTHEW DAUGHERTY</v>
      </c>
      <c r="M3779" t="s">
        <v>57</v>
      </c>
      <c r="N3779" s="1">
        <v>45658</v>
      </c>
      <c r="O3779" s="1">
        <v>46174</v>
      </c>
      <c r="P3779">
        <f t="shared" si="188"/>
        <v>17</v>
      </c>
      <c r="Q3779" s="1" t="s">
        <v>142</v>
      </c>
      <c r="R3779" s="1" t="s">
        <v>3570</v>
      </c>
      <c r="S3779" s="2">
        <v>145.56</v>
      </c>
      <c r="T3779">
        <v>1</v>
      </c>
      <c r="U3779" t="s">
        <v>58</v>
      </c>
      <c r="V3779" s="3">
        <v>0.1</v>
      </c>
      <c r="W3779" t="s">
        <v>142</v>
      </c>
      <c r="X3779" t="s">
        <v>143</v>
      </c>
      <c r="Y3779" s="2">
        <v>14.56</v>
      </c>
      <c r="Z3779" s="2">
        <v>14.56</v>
      </c>
      <c r="AA3779" s="2">
        <v>14.56</v>
      </c>
      <c r="AB3779" s="2">
        <v>0</v>
      </c>
    </row>
    <row r="3780" spans="1:28" x14ac:dyDescent="0.25">
      <c r="A3780">
        <v>2026261467</v>
      </c>
      <c r="B3780" t="s">
        <v>2560</v>
      </c>
      <c r="C3780" t="s">
        <v>260</v>
      </c>
      <c r="D3780" s="5" t="str">
        <f t="shared" si="189"/>
        <v>KRISTINE SMOOT</v>
      </c>
      <c r="E3780" t="s">
        <v>213</v>
      </c>
      <c r="F3780" t="s">
        <v>88</v>
      </c>
      <c r="G3780" t="s">
        <v>123</v>
      </c>
      <c r="H3780" t="s">
        <v>3498</v>
      </c>
      <c r="I3780" s="8">
        <v>2048099</v>
      </c>
      <c r="J3780" t="s">
        <v>2561</v>
      </c>
      <c r="K3780" t="s">
        <v>989</v>
      </c>
      <c r="L3780" t="str">
        <f t="shared" si="187"/>
        <v>PAUL BERK</v>
      </c>
      <c r="M3780" t="s">
        <v>57</v>
      </c>
      <c r="N3780" s="1">
        <v>45658</v>
      </c>
      <c r="O3780" s="1">
        <v>46174</v>
      </c>
      <c r="P3780">
        <f t="shared" si="188"/>
        <v>17</v>
      </c>
      <c r="Q3780" s="1" t="s">
        <v>142</v>
      </c>
      <c r="R3780" s="1" t="s">
        <v>3570</v>
      </c>
      <c r="S3780" s="2">
        <v>97.24</v>
      </c>
      <c r="T3780">
        <v>1</v>
      </c>
      <c r="U3780" t="s">
        <v>58</v>
      </c>
      <c r="V3780" s="3">
        <v>0.1</v>
      </c>
      <c r="W3780" t="s">
        <v>142</v>
      </c>
      <c r="X3780" t="s">
        <v>143</v>
      </c>
      <c r="Y3780" s="2">
        <v>9.7200000000000006</v>
      </c>
      <c r="Z3780" s="2">
        <v>9.7200000000000006</v>
      </c>
      <c r="AA3780" s="2">
        <v>9.7200000000000006</v>
      </c>
      <c r="AB3780" s="2">
        <v>0</v>
      </c>
    </row>
    <row r="3781" spans="1:28" x14ac:dyDescent="0.25">
      <c r="A3781">
        <v>2026055353</v>
      </c>
      <c r="B3781" t="s">
        <v>1832</v>
      </c>
      <c r="C3781" t="s">
        <v>1332</v>
      </c>
      <c r="D3781" s="5" t="str">
        <f t="shared" si="189"/>
        <v>ANA DIAZ</v>
      </c>
      <c r="E3781" t="s">
        <v>213</v>
      </c>
      <c r="F3781" t="s">
        <v>88</v>
      </c>
      <c r="G3781" t="s">
        <v>123</v>
      </c>
      <c r="H3781" t="s">
        <v>3498</v>
      </c>
      <c r="I3781" s="8">
        <v>8977234</v>
      </c>
      <c r="J3781" t="s">
        <v>90</v>
      </c>
      <c r="K3781" t="s">
        <v>91</v>
      </c>
      <c r="L3781" t="str">
        <f t="shared" si="187"/>
        <v>RYAN CALTAGIRONE</v>
      </c>
      <c r="M3781" t="s">
        <v>57</v>
      </c>
      <c r="N3781" s="1">
        <v>45658</v>
      </c>
      <c r="O3781" s="1">
        <v>46174</v>
      </c>
      <c r="P3781">
        <f t="shared" si="188"/>
        <v>17</v>
      </c>
      <c r="Q3781" s="1" t="s">
        <v>142</v>
      </c>
      <c r="R3781" s="1" t="s">
        <v>3570</v>
      </c>
      <c r="S3781" s="2">
        <v>129.38999999999999</v>
      </c>
      <c r="T3781">
        <v>1</v>
      </c>
      <c r="U3781" t="s">
        <v>58</v>
      </c>
      <c r="V3781" s="3">
        <v>0.1</v>
      </c>
      <c r="W3781" t="s">
        <v>142</v>
      </c>
      <c r="X3781" t="s">
        <v>143</v>
      </c>
      <c r="Y3781" s="2">
        <v>12.94</v>
      </c>
      <c r="Z3781" s="2">
        <v>12.94</v>
      </c>
      <c r="AA3781" s="2">
        <v>12.94</v>
      </c>
      <c r="AB3781" s="2">
        <v>0</v>
      </c>
    </row>
    <row r="3782" spans="1:28" x14ac:dyDescent="0.25">
      <c r="A3782">
        <v>2025795545</v>
      </c>
      <c r="B3782" t="s">
        <v>1090</v>
      </c>
      <c r="C3782" t="s">
        <v>263</v>
      </c>
      <c r="D3782" s="5" t="str">
        <f t="shared" si="189"/>
        <v>CHARLES MALSCH</v>
      </c>
      <c r="E3782" t="s">
        <v>213</v>
      </c>
      <c r="F3782" t="s">
        <v>88</v>
      </c>
      <c r="G3782" t="s">
        <v>123</v>
      </c>
      <c r="H3782" t="s">
        <v>3498</v>
      </c>
      <c r="I3782" s="8">
        <v>8977234</v>
      </c>
      <c r="J3782" t="s">
        <v>90</v>
      </c>
      <c r="K3782" t="s">
        <v>91</v>
      </c>
      <c r="L3782" t="str">
        <f t="shared" si="187"/>
        <v>RYAN CALTAGIRONE</v>
      </c>
      <c r="M3782" t="s">
        <v>57</v>
      </c>
      <c r="N3782" s="1">
        <v>45658</v>
      </c>
      <c r="O3782" s="1">
        <v>46174</v>
      </c>
      <c r="P3782">
        <f t="shared" si="188"/>
        <v>17</v>
      </c>
      <c r="Q3782" s="1" t="s">
        <v>142</v>
      </c>
      <c r="R3782" s="1" t="s">
        <v>3570</v>
      </c>
      <c r="S3782" s="2">
        <v>72.84</v>
      </c>
      <c r="T3782">
        <v>1</v>
      </c>
      <c r="U3782" t="s">
        <v>58</v>
      </c>
      <c r="V3782" s="3">
        <v>0.1</v>
      </c>
      <c r="W3782" t="s">
        <v>142</v>
      </c>
      <c r="X3782" t="s">
        <v>143</v>
      </c>
      <c r="Y3782" s="2">
        <v>7.28</v>
      </c>
      <c r="Z3782" s="2">
        <v>7.28</v>
      </c>
      <c r="AA3782" s="2">
        <v>7.28</v>
      </c>
      <c r="AB3782" s="2">
        <v>0</v>
      </c>
    </row>
    <row r="3783" spans="1:28" x14ac:dyDescent="0.25">
      <c r="A3783">
        <v>2026154250</v>
      </c>
      <c r="B3783" t="s">
        <v>1842</v>
      </c>
      <c r="C3783" t="s">
        <v>426</v>
      </c>
      <c r="D3783" s="5" t="str">
        <f t="shared" si="189"/>
        <v>DIANA POCHOP</v>
      </c>
      <c r="E3783" t="s">
        <v>122</v>
      </c>
      <c r="F3783" t="s">
        <v>88</v>
      </c>
      <c r="G3783" t="s">
        <v>123</v>
      </c>
      <c r="H3783" t="s">
        <v>3498</v>
      </c>
      <c r="I3783" s="8">
        <v>21313588</v>
      </c>
      <c r="J3783" t="s">
        <v>168</v>
      </c>
      <c r="K3783" t="s">
        <v>112</v>
      </c>
      <c r="L3783" t="str">
        <f t="shared" si="187"/>
        <v>WILLIAM GESKE</v>
      </c>
      <c r="M3783" t="s">
        <v>57</v>
      </c>
      <c r="N3783" s="1">
        <v>45658</v>
      </c>
      <c r="O3783" s="1">
        <v>46174</v>
      </c>
      <c r="P3783">
        <f t="shared" si="188"/>
        <v>17</v>
      </c>
      <c r="Q3783" s="1" t="s">
        <v>142</v>
      </c>
      <c r="R3783" s="1" t="s">
        <v>3570</v>
      </c>
      <c r="S3783" s="2">
        <v>27.28</v>
      </c>
      <c r="T3783">
        <v>1</v>
      </c>
      <c r="U3783" t="s">
        <v>58</v>
      </c>
      <c r="V3783" s="3">
        <v>0.1</v>
      </c>
      <c r="W3783" t="s">
        <v>142</v>
      </c>
      <c r="X3783" t="s">
        <v>143</v>
      </c>
      <c r="Y3783" s="2">
        <v>2.73</v>
      </c>
      <c r="Z3783" s="2">
        <v>2.73</v>
      </c>
      <c r="AA3783" s="2">
        <v>2.73</v>
      </c>
      <c r="AB3783" s="2">
        <v>0</v>
      </c>
    </row>
    <row r="3784" spans="1:28" x14ac:dyDescent="0.25">
      <c r="A3784">
        <v>2025692117</v>
      </c>
      <c r="B3784" t="s">
        <v>1073</v>
      </c>
      <c r="C3784" t="s">
        <v>117</v>
      </c>
      <c r="D3784" s="5" t="str">
        <f t="shared" si="189"/>
        <v>JENNIFER BRIDGE</v>
      </c>
      <c r="E3784" t="s">
        <v>122</v>
      </c>
      <c r="F3784" t="s">
        <v>88</v>
      </c>
      <c r="G3784" t="s">
        <v>123</v>
      </c>
      <c r="H3784" t="s">
        <v>3498</v>
      </c>
      <c r="I3784" s="8">
        <v>21313588</v>
      </c>
      <c r="J3784" t="s">
        <v>168</v>
      </c>
      <c r="K3784" t="s">
        <v>112</v>
      </c>
      <c r="L3784" t="str">
        <f t="shared" si="187"/>
        <v>WILLIAM GESKE</v>
      </c>
      <c r="M3784" t="s">
        <v>57</v>
      </c>
      <c r="N3784" s="1">
        <v>45658</v>
      </c>
      <c r="O3784" s="1">
        <v>46174</v>
      </c>
      <c r="P3784">
        <f t="shared" si="188"/>
        <v>17</v>
      </c>
      <c r="Q3784" s="1" t="s">
        <v>142</v>
      </c>
      <c r="R3784" s="1" t="s">
        <v>3570</v>
      </c>
      <c r="S3784" s="2">
        <v>21.98</v>
      </c>
      <c r="T3784">
        <v>1</v>
      </c>
      <c r="U3784" t="s">
        <v>58</v>
      </c>
      <c r="V3784" s="3">
        <v>0.1</v>
      </c>
      <c r="W3784" t="s">
        <v>142</v>
      </c>
      <c r="X3784" t="s">
        <v>143</v>
      </c>
      <c r="Y3784" s="2">
        <v>2.2000000000000002</v>
      </c>
      <c r="Z3784" s="2">
        <v>2.2000000000000002</v>
      </c>
      <c r="AA3784" s="2">
        <v>2.2000000000000002</v>
      </c>
      <c r="AB3784" s="2">
        <v>0</v>
      </c>
    </row>
    <row r="3785" spans="1:28" x14ac:dyDescent="0.25">
      <c r="A3785">
        <v>2025708055</v>
      </c>
      <c r="B3785" t="s">
        <v>1075</v>
      </c>
      <c r="C3785" t="s">
        <v>145</v>
      </c>
      <c r="D3785" s="5" t="str">
        <f t="shared" si="189"/>
        <v>MARY NOVOTNY</v>
      </c>
      <c r="E3785" t="s">
        <v>122</v>
      </c>
      <c r="F3785" t="s">
        <v>88</v>
      </c>
      <c r="G3785" t="s">
        <v>123</v>
      </c>
      <c r="H3785" t="s">
        <v>3498</v>
      </c>
      <c r="I3785" s="8">
        <v>21313588</v>
      </c>
      <c r="J3785" t="s">
        <v>168</v>
      </c>
      <c r="K3785" t="s">
        <v>112</v>
      </c>
      <c r="L3785" t="str">
        <f t="shared" si="187"/>
        <v>WILLIAM GESKE</v>
      </c>
      <c r="M3785" t="s">
        <v>57</v>
      </c>
      <c r="N3785" s="1">
        <v>45658</v>
      </c>
      <c r="O3785" s="1">
        <v>46174</v>
      </c>
      <c r="P3785">
        <f t="shared" si="188"/>
        <v>17</v>
      </c>
      <c r="Q3785" s="1" t="s">
        <v>142</v>
      </c>
      <c r="R3785" s="1" t="s">
        <v>3570</v>
      </c>
      <c r="S3785" s="2">
        <v>73.58</v>
      </c>
      <c r="T3785">
        <v>1</v>
      </c>
      <c r="U3785" t="s">
        <v>58</v>
      </c>
      <c r="V3785" s="3">
        <v>0.1</v>
      </c>
      <c r="W3785" t="s">
        <v>142</v>
      </c>
      <c r="X3785" t="s">
        <v>143</v>
      </c>
      <c r="Y3785" s="2">
        <v>7.36</v>
      </c>
      <c r="Z3785" s="2">
        <v>7.36</v>
      </c>
      <c r="AA3785" s="2">
        <v>7.36</v>
      </c>
      <c r="AB3785" s="2">
        <v>0</v>
      </c>
    </row>
    <row r="3786" spans="1:28" x14ac:dyDescent="0.25">
      <c r="A3786">
        <v>2025817503</v>
      </c>
      <c r="B3786" t="s">
        <v>1099</v>
      </c>
      <c r="C3786" t="s">
        <v>1100</v>
      </c>
      <c r="D3786" s="5" t="str">
        <f t="shared" si="189"/>
        <v>GREER MENDEL</v>
      </c>
      <c r="E3786" t="s">
        <v>122</v>
      </c>
      <c r="F3786" t="s">
        <v>88</v>
      </c>
      <c r="G3786" t="s">
        <v>123</v>
      </c>
      <c r="H3786" t="s">
        <v>3498</v>
      </c>
      <c r="I3786" s="8">
        <v>21313588</v>
      </c>
      <c r="J3786" t="s">
        <v>168</v>
      </c>
      <c r="K3786" t="s">
        <v>112</v>
      </c>
      <c r="L3786" t="str">
        <f t="shared" si="187"/>
        <v>WILLIAM GESKE</v>
      </c>
      <c r="M3786" t="s">
        <v>57</v>
      </c>
      <c r="N3786" s="1">
        <v>45658</v>
      </c>
      <c r="O3786" s="1">
        <v>46174</v>
      </c>
      <c r="P3786">
        <f t="shared" si="188"/>
        <v>17</v>
      </c>
      <c r="Q3786" s="1" t="s">
        <v>142</v>
      </c>
      <c r="R3786" s="1" t="s">
        <v>3570</v>
      </c>
      <c r="S3786" s="2">
        <v>57.38</v>
      </c>
      <c r="T3786">
        <v>1</v>
      </c>
      <c r="U3786" t="s">
        <v>58</v>
      </c>
      <c r="V3786" s="3">
        <v>0.1</v>
      </c>
      <c r="W3786" t="s">
        <v>142</v>
      </c>
      <c r="X3786" t="s">
        <v>143</v>
      </c>
      <c r="Y3786" s="2">
        <v>5.74</v>
      </c>
      <c r="Z3786" s="2">
        <v>5.74</v>
      </c>
      <c r="AA3786" s="2">
        <v>5.74</v>
      </c>
      <c r="AB3786" s="2">
        <v>0</v>
      </c>
    </row>
    <row r="3787" spans="1:28" x14ac:dyDescent="0.25">
      <c r="A3787">
        <v>2026099502</v>
      </c>
      <c r="B3787" t="s">
        <v>2123</v>
      </c>
      <c r="C3787" t="s">
        <v>149</v>
      </c>
      <c r="D3787" s="5" t="str">
        <f t="shared" si="189"/>
        <v>SARAH LEVY</v>
      </c>
      <c r="E3787" t="s">
        <v>113</v>
      </c>
      <c r="F3787" t="s">
        <v>88</v>
      </c>
      <c r="G3787" t="s">
        <v>95</v>
      </c>
      <c r="H3787" t="s">
        <v>3481</v>
      </c>
      <c r="I3787" s="8">
        <v>8307933</v>
      </c>
      <c r="J3787" t="s">
        <v>114</v>
      </c>
      <c r="K3787" t="s">
        <v>115</v>
      </c>
      <c r="L3787" t="str">
        <f t="shared" si="187"/>
        <v>GREGORY TEIPEL</v>
      </c>
      <c r="M3787" t="s">
        <v>57</v>
      </c>
      <c r="N3787" s="1">
        <v>45664</v>
      </c>
      <c r="O3787" s="1">
        <v>46180</v>
      </c>
      <c r="P3787">
        <f t="shared" si="188"/>
        <v>17</v>
      </c>
      <c r="Q3787" s="1" t="s">
        <v>142</v>
      </c>
      <c r="R3787" s="1" t="s">
        <v>3570</v>
      </c>
      <c r="S3787" s="2">
        <v>234.17</v>
      </c>
      <c r="T3787">
        <v>1</v>
      </c>
      <c r="U3787" t="s">
        <v>58</v>
      </c>
      <c r="V3787" s="3">
        <v>0.1</v>
      </c>
      <c r="W3787" t="s">
        <v>142</v>
      </c>
      <c r="X3787" t="s">
        <v>143</v>
      </c>
      <c r="Y3787" s="2">
        <v>23.42</v>
      </c>
      <c r="Z3787" s="2">
        <v>23.42</v>
      </c>
      <c r="AA3787" s="2">
        <v>23.42</v>
      </c>
      <c r="AB3787" s="2">
        <v>0</v>
      </c>
    </row>
    <row r="3788" spans="1:28" x14ac:dyDescent="0.25">
      <c r="A3788">
        <v>2026145113</v>
      </c>
      <c r="B3788" t="s">
        <v>2126</v>
      </c>
      <c r="C3788" t="s">
        <v>75</v>
      </c>
      <c r="D3788" s="5" t="str">
        <f t="shared" si="189"/>
        <v>MICHAEL HOCHERL</v>
      </c>
      <c r="E3788" t="s">
        <v>313</v>
      </c>
      <c r="F3788" t="s">
        <v>88</v>
      </c>
      <c r="G3788" t="s">
        <v>95</v>
      </c>
      <c r="H3788" t="s">
        <v>3481</v>
      </c>
      <c r="I3788" s="8">
        <v>8307933</v>
      </c>
      <c r="J3788" t="s">
        <v>114</v>
      </c>
      <c r="K3788" t="s">
        <v>115</v>
      </c>
      <c r="L3788" t="str">
        <f t="shared" si="187"/>
        <v>GREGORY TEIPEL</v>
      </c>
      <c r="M3788" t="s">
        <v>57</v>
      </c>
      <c r="N3788" s="1">
        <v>45664</v>
      </c>
      <c r="O3788" s="1">
        <v>46180</v>
      </c>
      <c r="P3788">
        <f t="shared" si="188"/>
        <v>17</v>
      </c>
      <c r="Q3788" s="1" t="s">
        <v>142</v>
      </c>
      <c r="R3788" s="1" t="s">
        <v>3570</v>
      </c>
      <c r="S3788" s="2">
        <v>128.61000000000001</v>
      </c>
      <c r="T3788">
        <v>1</v>
      </c>
      <c r="U3788" t="s">
        <v>58</v>
      </c>
      <c r="V3788" s="3">
        <v>0.1</v>
      </c>
      <c r="W3788" t="s">
        <v>142</v>
      </c>
      <c r="X3788" t="s">
        <v>143</v>
      </c>
      <c r="Y3788" s="2">
        <v>12.86</v>
      </c>
      <c r="Z3788" s="2">
        <v>12.86</v>
      </c>
      <c r="AA3788" s="2">
        <v>12.86</v>
      </c>
      <c r="AB3788" s="2">
        <v>0</v>
      </c>
    </row>
    <row r="3789" spans="1:28" x14ac:dyDescent="0.25">
      <c r="A3789">
        <v>2026150038</v>
      </c>
      <c r="B3789" t="s">
        <v>2127</v>
      </c>
      <c r="C3789" t="s">
        <v>358</v>
      </c>
      <c r="D3789" s="5" t="str">
        <f t="shared" si="189"/>
        <v>JULIE BEILFUSS</v>
      </c>
      <c r="E3789" t="s">
        <v>82</v>
      </c>
      <c r="F3789" t="s">
        <v>88</v>
      </c>
      <c r="G3789" t="s">
        <v>95</v>
      </c>
      <c r="H3789" t="s">
        <v>3481</v>
      </c>
      <c r="I3789" s="8">
        <v>8307933</v>
      </c>
      <c r="J3789" t="s">
        <v>114</v>
      </c>
      <c r="K3789" t="s">
        <v>115</v>
      </c>
      <c r="L3789" t="str">
        <f t="shared" si="187"/>
        <v>GREGORY TEIPEL</v>
      </c>
      <c r="M3789" t="s">
        <v>57</v>
      </c>
      <c r="N3789" s="1">
        <v>45664</v>
      </c>
      <c r="O3789" s="1">
        <v>46180</v>
      </c>
      <c r="P3789">
        <f t="shared" si="188"/>
        <v>17</v>
      </c>
      <c r="Q3789" s="1" t="s">
        <v>142</v>
      </c>
      <c r="R3789" s="1" t="s">
        <v>3570</v>
      </c>
      <c r="S3789" s="2">
        <v>59</v>
      </c>
      <c r="T3789">
        <v>1</v>
      </c>
      <c r="U3789" t="s">
        <v>58</v>
      </c>
      <c r="V3789" s="3">
        <v>0.1</v>
      </c>
      <c r="W3789" t="s">
        <v>142</v>
      </c>
      <c r="X3789" t="s">
        <v>143</v>
      </c>
      <c r="Y3789" s="2">
        <v>5.9</v>
      </c>
      <c r="Z3789" s="2">
        <v>5.9</v>
      </c>
      <c r="AA3789" s="2">
        <v>5.9</v>
      </c>
      <c r="AB3789" s="2">
        <v>0</v>
      </c>
    </row>
    <row r="3790" spans="1:28" x14ac:dyDescent="0.25">
      <c r="A3790">
        <v>2026185573</v>
      </c>
      <c r="B3790" t="s">
        <v>1138</v>
      </c>
      <c r="C3790" t="s">
        <v>2136</v>
      </c>
      <c r="D3790" s="5" t="str">
        <f t="shared" si="189"/>
        <v>NILAY PATEL</v>
      </c>
      <c r="E3790" t="s">
        <v>82</v>
      </c>
      <c r="F3790" t="s">
        <v>88</v>
      </c>
      <c r="G3790" t="s">
        <v>95</v>
      </c>
      <c r="H3790" t="s">
        <v>3481</v>
      </c>
      <c r="I3790" s="8">
        <v>8307933</v>
      </c>
      <c r="J3790" t="s">
        <v>114</v>
      </c>
      <c r="K3790" t="s">
        <v>115</v>
      </c>
      <c r="L3790" t="str">
        <f t="shared" si="187"/>
        <v>GREGORY TEIPEL</v>
      </c>
      <c r="M3790" t="s">
        <v>57</v>
      </c>
      <c r="N3790" s="1">
        <v>45664</v>
      </c>
      <c r="O3790" s="1">
        <v>46180</v>
      </c>
      <c r="P3790">
        <f t="shared" si="188"/>
        <v>17</v>
      </c>
      <c r="Q3790" s="1" t="s">
        <v>142</v>
      </c>
      <c r="R3790" s="1" t="s">
        <v>3570</v>
      </c>
      <c r="S3790" s="2">
        <v>135.59</v>
      </c>
      <c r="T3790">
        <v>1</v>
      </c>
      <c r="U3790" t="s">
        <v>58</v>
      </c>
      <c r="V3790" s="3">
        <v>0.1</v>
      </c>
      <c r="W3790" t="s">
        <v>142</v>
      </c>
      <c r="X3790" t="s">
        <v>143</v>
      </c>
      <c r="Y3790" s="2">
        <v>13.56</v>
      </c>
      <c r="Z3790" s="2">
        <v>13.56</v>
      </c>
      <c r="AA3790" s="2">
        <v>13.56</v>
      </c>
      <c r="AB3790" s="2">
        <v>0</v>
      </c>
    </row>
    <row r="3791" spans="1:28" x14ac:dyDescent="0.25">
      <c r="A3791">
        <v>2026036711</v>
      </c>
      <c r="B3791" t="s">
        <v>3158</v>
      </c>
      <c r="C3791" t="s">
        <v>982</v>
      </c>
      <c r="D3791" s="5" t="str">
        <f t="shared" si="189"/>
        <v>ANTHONY CASTRO</v>
      </c>
      <c r="E3791" t="s">
        <v>82</v>
      </c>
      <c r="F3791" t="s">
        <v>88</v>
      </c>
      <c r="G3791" t="s">
        <v>95</v>
      </c>
      <c r="H3791" t="s">
        <v>3481</v>
      </c>
      <c r="I3791" s="8">
        <v>8307933</v>
      </c>
      <c r="J3791" t="s">
        <v>114</v>
      </c>
      <c r="K3791" t="s">
        <v>115</v>
      </c>
      <c r="L3791" t="str">
        <f t="shared" si="187"/>
        <v>GREGORY TEIPEL</v>
      </c>
      <c r="M3791" t="s">
        <v>57</v>
      </c>
      <c r="N3791" s="1">
        <v>45664</v>
      </c>
      <c r="O3791" s="1">
        <v>46180</v>
      </c>
      <c r="P3791">
        <f t="shared" si="188"/>
        <v>17</v>
      </c>
      <c r="Q3791" s="1" t="s">
        <v>142</v>
      </c>
      <c r="R3791" s="1" t="s">
        <v>3570</v>
      </c>
      <c r="S3791" s="2">
        <v>152.33000000000001</v>
      </c>
      <c r="T3791">
        <v>1</v>
      </c>
      <c r="U3791" t="s">
        <v>58</v>
      </c>
      <c r="V3791" s="3">
        <v>0.1</v>
      </c>
      <c r="W3791" t="s">
        <v>142</v>
      </c>
      <c r="X3791" t="s">
        <v>143</v>
      </c>
      <c r="Y3791" s="2">
        <v>15.23</v>
      </c>
      <c r="Z3791" s="2">
        <v>15.23</v>
      </c>
      <c r="AA3791" s="2">
        <v>15.23</v>
      </c>
      <c r="AB3791" s="2">
        <v>0</v>
      </c>
    </row>
    <row r="3792" spans="1:28" x14ac:dyDescent="0.25">
      <c r="A3792">
        <v>2026370403</v>
      </c>
      <c r="B3792" t="s">
        <v>2565</v>
      </c>
      <c r="C3792" t="s">
        <v>892</v>
      </c>
      <c r="D3792" s="5" t="str">
        <f t="shared" si="189"/>
        <v>SHANE TRICHE</v>
      </c>
      <c r="E3792" t="s">
        <v>122</v>
      </c>
      <c r="F3792" t="s">
        <v>88</v>
      </c>
      <c r="G3792" t="s">
        <v>95</v>
      </c>
      <c r="H3792" t="s">
        <v>3481</v>
      </c>
      <c r="I3792" s="8">
        <v>16865615</v>
      </c>
      <c r="J3792" t="s">
        <v>124</v>
      </c>
      <c r="K3792" t="s">
        <v>125</v>
      </c>
      <c r="L3792" t="str">
        <f t="shared" si="187"/>
        <v>Heather Geske</v>
      </c>
      <c r="M3792" t="s">
        <v>57</v>
      </c>
      <c r="N3792" s="1">
        <v>45658</v>
      </c>
      <c r="O3792" s="1">
        <v>46174</v>
      </c>
      <c r="P3792">
        <f t="shared" si="188"/>
        <v>17</v>
      </c>
      <c r="Q3792" s="1" t="s">
        <v>142</v>
      </c>
      <c r="R3792" s="1" t="s">
        <v>3570</v>
      </c>
      <c r="S3792" s="2">
        <v>82.06</v>
      </c>
      <c r="T3792">
        <v>1</v>
      </c>
      <c r="U3792" t="s">
        <v>58</v>
      </c>
      <c r="V3792" s="3">
        <v>0.1</v>
      </c>
      <c r="W3792" t="s">
        <v>142</v>
      </c>
      <c r="X3792" t="s">
        <v>143</v>
      </c>
      <c r="Y3792" s="2">
        <v>8.2100000000000009</v>
      </c>
      <c r="Z3792" s="2">
        <v>8.2100000000000009</v>
      </c>
      <c r="AA3792" s="2">
        <v>8.2100000000000009</v>
      </c>
      <c r="AB3792" s="2">
        <v>0</v>
      </c>
    </row>
    <row r="3793" spans="1:28" x14ac:dyDescent="0.25">
      <c r="A3793">
        <v>2026439226</v>
      </c>
      <c r="B3793" t="s">
        <v>2566</v>
      </c>
      <c r="C3793" t="s">
        <v>658</v>
      </c>
      <c r="D3793" s="5" t="str">
        <f t="shared" si="189"/>
        <v>VERONICA CHESNOKOV</v>
      </c>
      <c r="E3793" t="s">
        <v>122</v>
      </c>
      <c r="F3793" t="s">
        <v>88</v>
      </c>
      <c r="G3793" t="s">
        <v>95</v>
      </c>
      <c r="H3793" t="s">
        <v>3481</v>
      </c>
      <c r="I3793" s="8">
        <v>16865615</v>
      </c>
      <c r="J3793" t="s">
        <v>124</v>
      </c>
      <c r="K3793" t="s">
        <v>125</v>
      </c>
      <c r="L3793" t="str">
        <f t="shared" si="187"/>
        <v>Heather Geske</v>
      </c>
      <c r="M3793" t="s">
        <v>57</v>
      </c>
      <c r="N3793" s="1">
        <v>45661</v>
      </c>
      <c r="O3793" s="1">
        <v>46177</v>
      </c>
      <c r="P3793">
        <f t="shared" si="188"/>
        <v>17</v>
      </c>
      <c r="Q3793" s="1" t="s">
        <v>142</v>
      </c>
      <c r="R3793" s="1" t="s">
        <v>3570</v>
      </c>
      <c r="S3793" s="2">
        <v>45.16</v>
      </c>
      <c r="T3793">
        <v>1</v>
      </c>
      <c r="U3793" t="s">
        <v>58</v>
      </c>
      <c r="V3793" s="3">
        <v>0.1</v>
      </c>
      <c r="W3793" t="s">
        <v>142</v>
      </c>
      <c r="X3793" t="s">
        <v>143</v>
      </c>
      <c r="Y3793" s="2">
        <v>4.5199999999999996</v>
      </c>
      <c r="Z3793" s="2">
        <v>4.5199999999999996</v>
      </c>
      <c r="AA3793" s="2">
        <v>4.5199999999999996</v>
      </c>
      <c r="AB3793" s="2">
        <v>0</v>
      </c>
    </row>
    <row r="3794" spans="1:28" x14ac:dyDescent="0.25">
      <c r="A3794">
        <v>2026090174</v>
      </c>
      <c r="B3794" t="s">
        <v>1080</v>
      </c>
      <c r="C3794" t="s">
        <v>803</v>
      </c>
      <c r="D3794" s="5" t="str">
        <f t="shared" si="189"/>
        <v>PAMELA BURKE</v>
      </c>
      <c r="E3794" t="s">
        <v>475</v>
      </c>
      <c r="F3794" t="s">
        <v>88</v>
      </c>
      <c r="G3794" t="s">
        <v>95</v>
      </c>
      <c r="H3794" t="s">
        <v>3481</v>
      </c>
      <c r="I3794" s="8">
        <v>1706194</v>
      </c>
      <c r="J3794" t="s">
        <v>72</v>
      </c>
      <c r="K3794" t="s">
        <v>73</v>
      </c>
      <c r="L3794" t="str">
        <f t="shared" si="187"/>
        <v>MATTHEW DAUGHERTY</v>
      </c>
      <c r="M3794" t="s">
        <v>57</v>
      </c>
      <c r="N3794" s="1">
        <v>45658</v>
      </c>
      <c r="O3794" s="1">
        <v>46174</v>
      </c>
      <c r="P3794">
        <f t="shared" si="188"/>
        <v>17</v>
      </c>
      <c r="Q3794" s="1" t="s">
        <v>142</v>
      </c>
      <c r="R3794" s="1" t="s">
        <v>3570</v>
      </c>
      <c r="S3794" s="2">
        <v>282.25</v>
      </c>
      <c r="T3794">
        <v>1</v>
      </c>
      <c r="U3794" t="s">
        <v>58</v>
      </c>
      <c r="V3794" s="3">
        <v>0.1</v>
      </c>
      <c r="W3794" t="s">
        <v>142</v>
      </c>
      <c r="X3794" t="s">
        <v>143</v>
      </c>
      <c r="Y3794" s="2">
        <v>28.22</v>
      </c>
      <c r="Z3794" s="2">
        <v>28.22</v>
      </c>
      <c r="AA3794" s="2">
        <v>28.22</v>
      </c>
      <c r="AB3794" s="2">
        <v>0</v>
      </c>
    </row>
    <row r="3795" spans="1:28" x14ac:dyDescent="0.25">
      <c r="A3795">
        <v>2026090465</v>
      </c>
      <c r="B3795" t="s">
        <v>2122</v>
      </c>
      <c r="C3795" t="s">
        <v>490</v>
      </c>
      <c r="D3795" s="5" t="str">
        <f t="shared" si="189"/>
        <v>DAVID EYRE</v>
      </c>
      <c r="E3795" t="s">
        <v>103</v>
      </c>
      <c r="F3795" t="s">
        <v>88</v>
      </c>
      <c r="G3795" t="s">
        <v>95</v>
      </c>
      <c r="H3795" t="s">
        <v>3481</v>
      </c>
      <c r="I3795" s="8">
        <v>1706194</v>
      </c>
      <c r="J3795" t="s">
        <v>72</v>
      </c>
      <c r="K3795" t="s">
        <v>73</v>
      </c>
      <c r="L3795" t="str">
        <f t="shared" si="187"/>
        <v>MATTHEW DAUGHERTY</v>
      </c>
      <c r="M3795" t="s">
        <v>57</v>
      </c>
      <c r="N3795" s="1">
        <v>45658</v>
      </c>
      <c r="O3795" s="1">
        <v>46174</v>
      </c>
      <c r="P3795">
        <f t="shared" si="188"/>
        <v>17</v>
      </c>
      <c r="Q3795" s="1" t="s">
        <v>142</v>
      </c>
      <c r="R3795" s="1" t="s">
        <v>3570</v>
      </c>
      <c r="S3795" s="2">
        <v>274.5</v>
      </c>
      <c r="T3795">
        <v>1</v>
      </c>
      <c r="U3795" t="s">
        <v>58</v>
      </c>
      <c r="V3795" s="3">
        <v>0.1</v>
      </c>
      <c r="W3795" t="s">
        <v>142</v>
      </c>
      <c r="X3795" t="s">
        <v>143</v>
      </c>
      <c r="Y3795" s="2">
        <v>27.45</v>
      </c>
      <c r="Z3795" s="2">
        <v>27.45</v>
      </c>
      <c r="AA3795" s="2">
        <v>27.45</v>
      </c>
      <c r="AB3795" s="2">
        <v>0</v>
      </c>
    </row>
    <row r="3796" spans="1:28" x14ac:dyDescent="0.25">
      <c r="A3796">
        <v>2026119415</v>
      </c>
      <c r="B3796" t="s">
        <v>2125</v>
      </c>
      <c r="C3796" t="s">
        <v>1303</v>
      </c>
      <c r="D3796" s="5" t="str">
        <f t="shared" si="189"/>
        <v>JACK HODGE</v>
      </c>
      <c r="E3796" t="s">
        <v>110</v>
      </c>
      <c r="F3796" t="s">
        <v>88</v>
      </c>
      <c r="G3796" t="s">
        <v>95</v>
      </c>
      <c r="H3796" t="s">
        <v>3481</v>
      </c>
      <c r="I3796" s="8">
        <v>1706194</v>
      </c>
      <c r="J3796" t="s">
        <v>72</v>
      </c>
      <c r="K3796" t="s">
        <v>73</v>
      </c>
      <c r="L3796" t="str">
        <f t="shared" si="187"/>
        <v>MATTHEW DAUGHERTY</v>
      </c>
      <c r="M3796" t="s">
        <v>57</v>
      </c>
      <c r="N3796" s="1">
        <v>45658</v>
      </c>
      <c r="O3796" s="1">
        <v>46174</v>
      </c>
      <c r="P3796">
        <f t="shared" si="188"/>
        <v>17</v>
      </c>
      <c r="Q3796" s="1" t="s">
        <v>142</v>
      </c>
      <c r="R3796" s="1" t="s">
        <v>3570</v>
      </c>
      <c r="S3796" s="2">
        <v>110.58</v>
      </c>
      <c r="T3796">
        <v>1</v>
      </c>
      <c r="U3796" t="s">
        <v>58</v>
      </c>
      <c r="V3796" s="3">
        <v>0.1</v>
      </c>
      <c r="W3796" t="s">
        <v>142</v>
      </c>
      <c r="X3796" t="s">
        <v>143</v>
      </c>
      <c r="Y3796" s="2">
        <v>11.06</v>
      </c>
      <c r="Z3796" s="2">
        <v>11.06</v>
      </c>
      <c r="AA3796" s="2">
        <v>11.06</v>
      </c>
      <c r="AB3796" s="2">
        <v>0</v>
      </c>
    </row>
    <row r="3797" spans="1:28" x14ac:dyDescent="0.25">
      <c r="A3797">
        <v>2026156915</v>
      </c>
      <c r="B3797" t="s">
        <v>2129</v>
      </c>
      <c r="C3797" t="s">
        <v>2130</v>
      </c>
      <c r="D3797" s="5" t="str">
        <f t="shared" si="189"/>
        <v>MITCHELL CASE</v>
      </c>
      <c r="E3797" t="s">
        <v>113</v>
      </c>
      <c r="F3797" t="s">
        <v>88</v>
      </c>
      <c r="G3797" t="s">
        <v>95</v>
      </c>
      <c r="H3797" t="s">
        <v>3481</v>
      </c>
      <c r="I3797" s="8">
        <v>1706194</v>
      </c>
      <c r="J3797" t="s">
        <v>72</v>
      </c>
      <c r="K3797" t="s">
        <v>73</v>
      </c>
      <c r="L3797" t="str">
        <f t="shared" si="187"/>
        <v>MATTHEW DAUGHERTY</v>
      </c>
      <c r="M3797" t="s">
        <v>57</v>
      </c>
      <c r="N3797" s="1">
        <v>45658</v>
      </c>
      <c r="O3797" s="1">
        <v>46174</v>
      </c>
      <c r="P3797">
        <f t="shared" si="188"/>
        <v>17</v>
      </c>
      <c r="Q3797" s="1" t="s">
        <v>142</v>
      </c>
      <c r="R3797" s="1" t="s">
        <v>3570</v>
      </c>
      <c r="S3797" s="2">
        <v>146.25</v>
      </c>
      <c r="T3797">
        <v>1</v>
      </c>
      <c r="U3797" t="s">
        <v>58</v>
      </c>
      <c r="V3797" s="3">
        <v>0.1</v>
      </c>
      <c r="W3797" t="s">
        <v>142</v>
      </c>
      <c r="X3797" t="s">
        <v>143</v>
      </c>
      <c r="Y3797" s="2">
        <v>14.62</v>
      </c>
      <c r="Z3797" s="2">
        <v>14.62</v>
      </c>
      <c r="AA3797" s="2">
        <v>14.62</v>
      </c>
      <c r="AB3797" s="2">
        <v>0</v>
      </c>
    </row>
    <row r="3798" spans="1:28" x14ac:dyDescent="0.25">
      <c r="A3798">
        <v>2026169224</v>
      </c>
      <c r="B3798" t="s">
        <v>1162</v>
      </c>
      <c r="C3798" t="s">
        <v>2133</v>
      </c>
      <c r="D3798" s="5" t="str">
        <f t="shared" si="189"/>
        <v>VANESSA HAMILTON</v>
      </c>
      <c r="E3798" t="s">
        <v>106</v>
      </c>
      <c r="F3798" t="s">
        <v>88</v>
      </c>
      <c r="G3798" t="s">
        <v>95</v>
      </c>
      <c r="H3798" t="s">
        <v>3481</v>
      </c>
      <c r="I3798" s="8">
        <v>1706194</v>
      </c>
      <c r="J3798" t="s">
        <v>72</v>
      </c>
      <c r="K3798" t="s">
        <v>73</v>
      </c>
      <c r="L3798" t="str">
        <f t="shared" si="187"/>
        <v>MATTHEW DAUGHERTY</v>
      </c>
      <c r="M3798" t="s">
        <v>57</v>
      </c>
      <c r="N3798" s="1">
        <v>45658</v>
      </c>
      <c r="O3798" s="1">
        <v>46174</v>
      </c>
      <c r="P3798">
        <f t="shared" si="188"/>
        <v>17</v>
      </c>
      <c r="Q3798" s="1" t="s">
        <v>142</v>
      </c>
      <c r="R3798" s="1" t="s">
        <v>3570</v>
      </c>
      <c r="S3798" s="2">
        <v>153.58000000000001</v>
      </c>
      <c r="T3798">
        <v>1</v>
      </c>
      <c r="U3798" t="s">
        <v>58</v>
      </c>
      <c r="V3798" s="3">
        <v>0.1</v>
      </c>
      <c r="W3798" t="s">
        <v>142</v>
      </c>
      <c r="X3798" t="s">
        <v>143</v>
      </c>
      <c r="Y3798" s="2">
        <v>15.36</v>
      </c>
      <c r="Z3798" s="2">
        <v>15.36</v>
      </c>
      <c r="AA3798" s="2">
        <v>15.36</v>
      </c>
      <c r="AB3798" s="2">
        <v>0</v>
      </c>
    </row>
    <row r="3799" spans="1:28" x14ac:dyDescent="0.25">
      <c r="A3799">
        <v>2026254228</v>
      </c>
      <c r="B3799" t="s">
        <v>69</v>
      </c>
      <c r="C3799" t="s">
        <v>70</v>
      </c>
      <c r="D3799" s="5" t="str">
        <f t="shared" si="189"/>
        <v>TYLER HAYNES</v>
      </c>
      <c r="E3799" t="s">
        <v>71</v>
      </c>
      <c r="F3799" t="s">
        <v>88</v>
      </c>
      <c r="G3799" t="s">
        <v>95</v>
      </c>
      <c r="H3799" t="s">
        <v>3481</v>
      </c>
      <c r="I3799" s="8">
        <v>1706194</v>
      </c>
      <c r="J3799" t="s">
        <v>72</v>
      </c>
      <c r="K3799" t="s">
        <v>73</v>
      </c>
      <c r="L3799" t="str">
        <f t="shared" si="187"/>
        <v>MATTHEW DAUGHERTY</v>
      </c>
      <c r="M3799" t="s">
        <v>57</v>
      </c>
      <c r="N3799" s="1">
        <v>45658</v>
      </c>
      <c r="O3799" s="1">
        <v>46174</v>
      </c>
      <c r="P3799">
        <f t="shared" si="188"/>
        <v>17</v>
      </c>
      <c r="Q3799" s="1" t="s">
        <v>142</v>
      </c>
      <c r="R3799" s="1" t="s">
        <v>3570</v>
      </c>
      <c r="S3799" s="2">
        <v>96.5</v>
      </c>
      <c r="T3799">
        <v>1</v>
      </c>
      <c r="U3799" t="s">
        <v>58</v>
      </c>
      <c r="V3799" s="3">
        <v>0.1</v>
      </c>
      <c r="W3799" t="s">
        <v>142</v>
      </c>
      <c r="X3799" t="s">
        <v>143</v>
      </c>
      <c r="Y3799" s="2">
        <v>9.65</v>
      </c>
      <c r="Z3799" s="2">
        <v>9.65</v>
      </c>
      <c r="AA3799" s="2">
        <v>9.65</v>
      </c>
      <c r="AB3799" s="2">
        <v>0</v>
      </c>
    </row>
    <row r="3800" spans="1:28" x14ac:dyDescent="0.25">
      <c r="A3800">
        <v>2026276224</v>
      </c>
      <c r="B3800" t="s">
        <v>619</v>
      </c>
      <c r="C3800" t="s">
        <v>117</v>
      </c>
      <c r="D3800" s="5" t="str">
        <f t="shared" si="189"/>
        <v>JENNIFER WARREN</v>
      </c>
      <c r="E3800" t="s">
        <v>257</v>
      </c>
      <c r="F3800" t="s">
        <v>88</v>
      </c>
      <c r="G3800" t="s">
        <v>95</v>
      </c>
      <c r="H3800" t="s">
        <v>3481</v>
      </c>
      <c r="I3800" s="8">
        <v>1706194</v>
      </c>
      <c r="J3800" t="s">
        <v>72</v>
      </c>
      <c r="K3800" t="s">
        <v>73</v>
      </c>
      <c r="L3800" t="str">
        <f t="shared" si="187"/>
        <v>MATTHEW DAUGHERTY</v>
      </c>
      <c r="M3800" t="s">
        <v>57</v>
      </c>
      <c r="N3800" s="1">
        <v>45658</v>
      </c>
      <c r="O3800" s="1">
        <v>46174</v>
      </c>
      <c r="P3800">
        <f t="shared" si="188"/>
        <v>17</v>
      </c>
      <c r="Q3800" s="1" t="s">
        <v>142</v>
      </c>
      <c r="R3800" s="1" t="s">
        <v>3570</v>
      </c>
      <c r="S3800" s="2">
        <v>180.92</v>
      </c>
      <c r="T3800">
        <v>1</v>
      </c>
      <c r="U3800" t="s">
        <v>58</v>
      </c>
      <c r="V3800" s="3">
        <v>0.1</v>
      </c>
      <c r="W3800" t="s">
        <v>142</v>
      </c>
      <c r="X3800" t="s">
        <v>143</v>
      </c>
      <c r="Y3800" s="2">
        <v>18.09</v>
      </c>
      <c r="Z3800" s="2">
        <v>18.09</v>
      </c>
      <c r="AA3800" s="2">
        <v>18.09</v>
      </c>
      <c r="AB3800" s="2">
        <v>0</v>
      </c>
    </row>
    <row r="3801" spans="1:28" x14ac:dyDescent="0.25">
      <c r="A3801">
        <v>2026285302</v>
      </c>
      <c r="B3801" t="s">
        <v>936</v>
      </c>
      <c r="C3801" t="s">
        <v>75</v>
      </c>
      <c r="D3801" s="5" t="str">
        <f t="shared" si="189"/>
        <v>MICHAEL ROBINSON</v>
      </c>
      <c r="E3801" t="s">
        <v>110</v>
      </c>
      <c r="F3801" t="s">
        <v>88</v>
      </c>
      <c r="G3801" t="s">
        <v>95</v>
      </c>
      <c r="H3801" t="s">
        <v>3481</v>
      </c>
      <c r="I3801" s="8">
        <v>1706194</v>
      </c>
      <c r="J3801" t="s">
        <v>72</v>
      </c>
      <c r="K3801" t="s">
        <v>73</v>
      </c>
      <c r="L3801" t="str">
        <f t="shared" si="187"/>
        <v>MATTHEW DAUGHERTY</v>
      </c>
      <c r="M3801" t="s">
        <v>57</v>
      </c>
      <c r="N3801" s="1">
        <v>45658</v>
      </c>
      <c r="O3801" s="1">
        <v>46174</v>
      </c>
      <c r="P3801">
        <f t="shared" si="188"/>
        <v>17</v>
      </c>
      <c r="Q3801" s="1" t="s">
        <v>142</v>
      </c>
      <c r="R3801" s="1" t="s">
        <v>3570</v>
      </c>
      <c r="S3801" s="2">
        <v>253.92</v>
      </c>
      <c r="T3801">
        <v>1</v>
      </c>
      <c r="U3801" t="s">
        <v>58</v>
      </c>
      <c r="V3801" s="3">
        <v>0.1</v>
      </c>
      <c r="W3801" t="s">
        <v>142</v>
      </c>
      <c r="X3801" t="s">
        <v>143</v>
      </c>
      <c r="Y3801" s="2">
        <v>25.39</v>
      </c>
      <c r="Z3801" s="2">
        <v>25.39</v>
      </c>
      <c r="AA3801" s="2">
        <v>25.39</v>
      </c>
      <c r="AB3801" s="2">
        <v>0</v>
      </c>
    </row>
    <row r="3802" spans="1:28" x14ac:dyDescent="0.25">
      <c r="A3802">
        <v>2025614321</v>
      </c>
      <c r="B3802" t="s">
        <v>1056</v>
      </c>
      <c r="C3802" t="s">
        <v>1057</v>
      </c>
      <c r="D3802" s="5" t="str">
        <f t="shared" si="189"/>
        <v>STUART GREGOR</v>
      </c>
      <c r="E3802" t="s">
        <v>110</v>
      </c>
      <c r="F3802" t="s">
        <v>88</v>
      </c>
      <c r="G3802" t="s">
        <v>95</v>
      </c>
      <c r="H3802" t="s">
        <v>3481</v>
      </c>
      <c r="I3802" s="8">
        <v>1706194</v>
      </c>
      <c r="J3802" t="s">
        <v>72</v>
      </c>
      <c r="K3802" t="s">
        <v>73</v>
      </c>
      <c r="L3802" t="str">
        <f t="shared" si="187"/>
        <v>MATTHEW DAUGHERTY</v>
      </c>
      <c r="M3802" t="s">
        <v>57</v>
      </c>
      <c r="N3802" s="1">
        <v>45658</v>
      </c>
      <c r="O3802" s="1">
        <v>46174</v>
      </c>
      <c r="P3802">
        <f t="shared" si="188"/>
        <v>17</v>
      </c>
      <c r="Q3802" s="1" t="s">
        <v>142</v>
      </c>
      <c r="R3802" s="1" t="s">
        <v>3570</v>
      </c>
      <c r="S3802" s="2">
        <v>264.38</v>
      </c>
      <c r="T3802">
        <v>1</v>
      </c>
      <c r="U3802" t="s">
        <v>58</v>
      </c>
      <c r="V3802" s="3">
        <v>0.1</v>
      </c>
      <c r="W3802" t="s">
        <v>142</v>
      </c>
      <c r="X3802" t="s">
        <v>143</v>
      </c>
      <c r="Y3802" s="2">
        <v>26.44</v>
      </c>
      <c r="Z3802" s="2">
        <v>26.44</v>
      </c>
      <c r="AA3802" s="2">
        <v>26.44</v>
      </c>
      <c r="AB3802" s="2">
        <v>0</v>
      </c>
    </row>
    <row r="3803" spans="1:28" x14ac:dyDescent="0.25">
      <c r="A3803">
        <v>2025633057</v>
      </c>
      <c r="B3803" t="s">
        <v>1060</v>
      </c>
      <c r="C3803" t="s">
        <v>73</v>
      </c>
      <c r="D3803" s="5" t="str">
        <f t="shared" si="189"/>
        <v>MATTHEW HERHUSKY</v>
      </c>
      <c r="E3803" t="s">
        <v>313</v>
      </c>
      <c r="F3803" t="s">
        <v>88</v>
      </c>
      <c r="G3803" t="s">
        <v>95</v>
      </c>
      <c r="H3803" t="s">
        <v>3481</v>
      </c>
      <c r="I3803" s="8">
        <v>1706194</v>
      </c>
      <c r="J3803" t="s">
        <v>72</v>
      </c>
      <c r="K3803" t="s">
        <v>73</v>
      </c>
      <c r="L3803" t="str">
        <f t="shared" si="187"/>
        <v>MATTHEW DAUGHERTY</v>
      </c>
      <c r="M3803" t="s">
        <v>57</v>
      </c>
      <c r="N3803" s="1">
        <v>45658</v>
      </c>
      <c r="O3803" s="1">
        <v>46174</v>
      </c>
      <c r="P3803">
        <f t="shared" si="188"/>
        <v>17</v>
      </c>
      <c r="Q3803" s="1" t="s">
        <v>142</v>
      </c>
      <c r="R3803" s="1" t="s">
        <v>3570</v>
      </c>
      <c r="S3803" s="2">
        <v>290.17</v>
      </c>
      <c r="T3803">
        <v>1</v>
      </c>
      <c r="U3803" t="s">
        <v>58</v>
      </c>
      <c r="V3803" s="3">
        <v>0.1</v>
      </c>
      <c r="W3803" t="s">
        <v>142</v>
      </c>
      <c r="X3803" t="s">
        <v>143</v>
      </c>
      <c r="Y3803" s="2">
        <v>29.02</v>
      </c>
      <c r="Z3803" s="2">
        <v>29.02</v>
      </c>
      <c r="AA3803" s="2">
        <v>29.02</v>
      </c>
      <c r="AB3803" s="2">
        <v>0</v>
      </c>
    </row>
    <row r="3804" spans="1:28" x14ac:dyDescent="0.25">
      <c r="A3804">
        <v>2025759189</v>
      </c>
      <c r="B3804" t="s">
        <v>1085</v>
      </c>
      <c r="C3804" t="s">
        <v>1086</v>
      </c>
      <c r="D3804" s="5" t="str">
        <f t="shared" si="189"/>
        <v>DARLA BRALLEY</v>
      </c>
      <c r="E3804" t="s">
        <v>205</v>
      </c>
      <c r="F3804" t="s">
        <v>88</v>
      </c>
      <c r="G3804" t="s">
        <v>95</v>
      </c>
      <c r="H3804" t="s">
        <v>3481</v>
      </c>
      <c r="I3804" s="8">
        <v>1706194</v>
      </c>
      <c r="J3804" t="s">
        <v>72</v>
      </c>
      <c r="K3804" t="s">
        <v>73</v>
      </c>
      <c r="L3804" t="str">
        <f t="shared" si="187"/>
        <v>MATTHEW DAUGHERTY</v>
      </c>
      <c r="M3804" t="s">
        <v>57</v>
      </c>
      <c r="N3804" s="1">
        <v>45658</v>
      </c>
      <c r="O3804" s="1">
        <v>46174</v>
      </c>
      <c r="P3804">
        <f t="shared" si="188"/>
        <v>17</v>
      </c>
      <c r="Q3804" s="1" t="s">
        <v>142</v>
      </c>
      <c r="R3804" s="1" t="s">
        <v>3570</v>
      </c>
      <c r="S3804" s="2">
        <v>101.93</v>
      </c>
      <c r="T3804">
        <v>1</v>
      </c>
      <c r="U3804" t="s">
        <v>58</v>
      </c>
      <c r="V3804" s="3">
        <v>0.1</v>
      </c>
      <c r="W3804" t="s">
        <v>142</v>
      </c>
      <c r="X3804" t="s">
        <v>143</v>
      </c>
      <c r="Y3804" s="2">
        <v>10.19</v>
      </c>
      <c r="Z3804" s="2">
        <v>10.19</v>
      </c>
      <c r="AA3804" s="2">
        <v>10.19</v>
      </c>
      <c r="AB3804" s="2">
        <v>0</v>
      </c>
    </row>
    <row r="3805" spans="1:28" x14ac:dyDescent="0.25">
      <c r="A3805">
        <v>2025985014</v>
      </c>
      <c r="B3805" t="s">
        <v>1132</v>
      </c>
      <c r="C3805" t="s">
        <v>882</v>
      </c>
      <c r="D3805" s="5" t="str">
        <f t="shared" si="189"/>
        <v>LUKE POTTER</v>
      </c>
      <c r="E3805" t="s">
        <v>106</v>
      </c>
      <c r="F3805" t="s">
        <v>88</v>
      </c>
      <c r="G3805" t="s">
        <v>95</v>
      </c>
      <c r="H3805" t="s">
        <v>3481</v>
      </c>
      <c r="I3805" s="8">
        <v>1706194</v>
      </c>
      <c r="J3805" t="s">
        <v>72</v>
      </c>
      <c r="K3805" t="s">
        <v>73</v>
      </c>
      <c r="L3805" t="str">
        <f t="shared" si="187"/>
        <v>MATTHEW DAUGHERTY</v>
      </c>
      <c r="M3805" t="s">
        <v>57</v>
      </c>
      <c r="N3805" s="1">
        <v>45658</v>
      </c>
      <c r="O3805" s="1">
        <v>46174</v>
      </c>
      <c r="P3805">
        <f t="shared" si="188"/>
        <v>17</v>
      </c>
      <c r="Q3805" s="1" t="s">
        <v>142</v>
      </c>
      <c r="R3805" s="1" t="s">
        <v>3570</v>
      </c>
      <c r="S3805" s="2">
        <v>107.41</v>
      </c>
      <c r="T3805">
        <v>1</v>
      </c>
      <c r="U3805" t="s">
        <v>58</v>
      </c>
      <c r="V3805" s="3">
        <v>0.1</v>
      </c>
      <c r="W3805" t="s">
        <v>142</v>
      </c>
      <c r="X3805" t="s">
        <v>143</v>
      </c>
      <c r="Y3805" s="2">
        <v>10.74</v>
      </c>
      <c r="Z3805" s="2">
        <v>10.74</v>
      </c>
      <c r="AA3805" s="2">
        <v>10.74</v>
      </c>
      <c r="AB3805" s="2">
        <v>0</v>
      </c>
    </row>
    <row r="3806" spans="1:28" x14ac:dyDescent="0.25">
      <c r="A3806">
        <v>2025732469</v>
      </c>
      <c r="B3806" t="s">
        <v>1078</v>
      </c>
      <c r="C3806" t="s">
        <v>493</v>
      </c>
      <c r="D3806" s="5" t="str">
        <f t="shared" si="189"/>
        <v>TAYLOR ARIAS</v>
      </c>
      <c r="E3806" t="s">
        <v>87</v>
      </c>
      <c r="F3806" t="s">
        <v>88</v>
      </c>
      <c r="G3806" t="s">
        <v>95</v>
      </c>
      <c r="H3806" t="s">
        <v>3481</v>
      </c>
      <c r="I3806" s="8">
        <v>8977234</v>
      </c>
      <c r="J3806" t="s">
        <v>90</v>
      </c>
      <c r="K3806" t="s">
        <v>91</v>
      </c>
      <c r="L3806" t="str">
        <f t="shared" si="187"/>
        <v>RYAN CALTAGIRONE</v>
      </c>
      <c r="M3806" t="s">
        <v>57</v>
      </c>
      <c r="N3806" s="1">
        <v>45658</v>
      </c>
      <c r="O3806" s="1">
        <v>46174</v>
      </c>
      <c r="P3806">
        <f t="shared" si="188"/>
        <v>17</v>
      </c>
      <c r="Q3806" s="1" t="s">
        <v>142</v>
      </c>
      <c r="R3806" s="1" t="s">
        <v>3570</v>
      </c>
      <c r="S3806" s="2">
        <v>46</v>
      </c>
      <c r="T3806">
        <v>1</v>
      </c>
      <c r="U3806" t="s">
        <v>58</v>
      </c>
      <c r="V3806" s="3">
        <v>0.1</v>
      </c>
      <c r="W3806" t="s">
        <v>142</v>
      </c>
      <c r="X3806" t="s">
        <v>143</v>
      </c>
      <c r="Y3806" s="2">
        <v>4.5999999999999996</v>
      </c>
      <c r="Z3806" s="2">
        <v>4.5999999999999996</v>
      </c>
      <c r="AA3806" s="2">
        <v>4.5999999999999996</v>
      </c>
      <c r="AB3806" s="2">
        <v>0</v>
      </c>
    </row>
    <row r="3807" spans="1:28" x14ac:dyDescent="0.25">
      <c r="A3807">
        <v>2026087807</v>
      </c>
      <c r="B3807" t="s">
        <v>1833</v>
      </c>
      <c r="C3807" t="s">
        <v>73</v>
      </c>
      <c r="D3807" s="5" t="str">
        <f t="shared" si="189"/>
        <v>MATTHEW SPARKS</v>
      </c>
      <c r="E3807" t="s">
        <v>122</v>
      </c>
      <c r="F3807" t="s">
        <v>88</v>
      </c>
      <c r="G3807" t="s">
        <v>95</v>
      </c>
      <c r="H3807" t="s">
        <v>3481</v>
      </c>
      <c r="I3807" s="8">
        <v>21313588</v>
      </c>
      <c r="J3807" t="s">
        <v>168</v>
      </c>
      <c r="K3807" t="s">
        <v>112</v>
      </c>
      <c r="L3807" t="str">
        <f t="shared" si="187"/>
        <v>WILLIAM GESKE</v>
      </c>
      <c r="M3807" t="s">
        <v>57</v>
      </c>
      <c r="N3807" s="1">
        <v>45658</v>
      </c>
      <c r="O3807" s="1">
        <v>46174</v>
      </c>
      <c r="P3807">
        <f t="shared" si="188"/>
        <v>17</v>
      </c>
      <c r="Q3807" s="1" t="s">
        <v>142</v>
      </c>
      <c r="R3807" s="1" t="s">
        <v>3570</v>
      </c>
      <c r="S3807" s="2">
        <v>19.53</v>
      </c>
      <c r="T3807">
        <v>1</v>
      </c>
      <c r="U3807" t="s">
        <v>58</v>
      </c>
      <c r="V3807" s="3">
        <v>0.1</v>
      </c>
      <c r="W3807" t="s">
        <v>142</v>
      </c>
      <c r="X3807" t="s">
        <v>143</v>
      </c>
      <c r="Y3807" s="2">
        <v>1.95</v>
      </c>
      <c r="Z3807" s="2">
        <v>1.95</v>
      </c>
      <c r="AA3807" s="2">
        <v>1.95</v>
      </c>
      <c r="AB3807" s="2">
        <v>0</v>
      </c>
    </row>
    <row r="3808" spans="1:28" x14ac:dyDescent="0.25">
      <c r="A3808">
        <v>2026050375</v>
      </c>
      <c r="B3808" t="s">
        <v>2639</v>
      </c>
      <c r="C3808" t="s">
        <v>97</v>
      </c>
      <c r="D3808" s="5" t="str">
        <f t="shared" si="189"/>
        <v>JOHN HINKLE</v>
      </c>
      <c r="E3808" t="s">
        <v>110</v>
      </c>
      <c r="F3808" t="s">
        <v>708</v>
      </c>
      <c r="G3808" t="s">
        <v>709</v>
      </c>
      <c r="H3808" t="s">
        <v>709</v>
      </c>
      <c r="I3808" s="8">
        <v>1706194</v>
      </c>
      <c r="J3808" t="s">
        <v>72</v>
      </c>
      <c r="K3808" t="s">
        <v>73</v>
      </c>
      <c r="L3808" t="str">
        <f t="shared" si="187"/>
        <v>MATTHEW DAUGHERTY</v>
      </c>
      <c r="M3808" t="s">
        <v>57</v>
      </c>
      <c r="N3808" s="1">
        <v>45658</v>
      </c>
      <c r="O3808" s="1">
        <v>46174</v>
      </c>
      <c r="P3808">
        <f t="shared" si="188"/>
        <v>17</v>
      </c>
      <c r="Q3808" s="1" t="s">
        <v>142</v>
      </c>
      <c r="R3808" s="1" t="s">
        <v>3570</v>
      </c>
      <c r="S3808" s="2">
        <v>15</v>
      </c>
      <c r="T3808">
        <v>1</v>
      </c>
      <c r="U3808" t="s">
        <v>58</v>
      </c>
      <c r="V3808" s="3">
        <v>0.1</v>
      </c>
      <c r="W3808" t="s">
        <v>142</v>
      </c>
      <c r="X3808" t="s">
        <v>143</v>
      </c>
      <c r="Y3808" s="2">
        <v>1.5</v>
      </c>
      <c r="Z3808" s="2">
        <v>1.5</v>
      </c>
      <c r="AA3808" s="2">
        <v>1.5</v>
      </c>
      <c r="AB3808" s="2">
        <v>0</v>
      </c>
    </row>
    <row r="3809" spans="1:28" x14ac:dyDescent="0.25">
      <c r="A3809">
        <v>2026187266</v>
      </c>
      <c r="B3809" t="s">
        <v>1138</v>
      </c>
      <c r="C3809" t="s">
        <v>3331</v>
      </c>
      <c r="D3809" s="5" t="str">
        <f t="shared" si="189"/>
        <v>NEEL PATEL</v>
      </c>
      <c r="E3809" t="s">
        <v>257</v>
      </c>
      <c r="F3809" t="s">
        <v>708</v>
      </c>
      <c r="G3809" t="s">
        <v>721</v>
      </c>
      <c r="H3809" t="s">
        <v>3503</v>
      </c>
      <c r="I3809" s="8">
        <v>1706194</v>
      </c>
      <c r="J3809" t="s">
        <v>72</v>
      </c>
      <c r="K3809" t="s">
        <v>73</v>
      </c>
      <c r="L3809" t="str">
        <f t="shared" si="187"/>
        <v>MATTHEW DAUGHERTY</v>
      </c>
      <c r="M3809" t="s">
        <v>57</v>
      </c>
      <c r="N3809" s="1">
        <v>45658</v>
      </c>
      <c r="O3809" s="1">
        <v>46174</v>
      </c>
      <c r="P3809">
        <f t="shared" si="188"/>
        <v>17</v>
      </c>
      <c r="Q3809" s="1" t="s">
        <v>142</v>
      </c>
      <c r="R3809" s="1" t="s">
        <v>3570</v>
      </c>
      <c r="S3809" s="2">
        <v>15</v>
      </c>
      <c r="T3809">
        <v>1</v>
      </c>
      <c r="U3809" t="s">
        <v>58</v>
      </c>
      <c r="V3809" s="3">
        <v>0.28999999999999998</v>
      </c>
      <c r="W3809" t="s">
        <v>142</v>
      </c>
      <c r="X3809" t="s">
        <v>143</v>
      </c>
      <c r="Y3809" s="2">
        <v>4.3499999999999996</v>
      </c>
      <c r="Z3809" s="2">
        <v>4.3499999999999996</v>
      </c>
      <c r="AA3809" s="2">
        <v>4.3499999999999996</v>
      </c>
      <c r="AB3809" s="2">
        <v>0</v>
      </c>
    </row>
    <row r="3810" spans="1:28" x14ac:dyDescent="0.25">
      <c r="A3810">
        <v>2023964242</v>
      </c>
      <c r="B3810" t="s">
        <v>1746</v>
      </c>
      <c r="C3810" t="s">
        <v>1329</v>
      </c>
      <c r="D3810" s="5" t="str">
        <f t="shared" si="189"/>
        <v>MICHELE OBRIEN</v>
      </c>
      <c r="E3810" t="s">
        <v>1274</v>
      </c>
      <c r="F3810" t="s">
        <v>708</v>
      </c>
      <c r="G3810" t="s">
        <v>721</v>
      </c>
      <c r="H3810" t="s">
        <v>3503</v>
      </c>
      <c r="I3810" s="8">
        <v>8977234</v>
      </c>
      <c r="J3810" t="s">
        <v>90</v>
      </c>
      <c r="K3810" t="s">
        <v>91</v>
      </c>
      <c r="L3810" t="str">
        <f t="shared" si="187"/>
        <v>RYAN CALTAGIRONE</v>
      </c>
      <c r="M3810" t="s">
        <v>57</v>
      </c>
      <c r="N3810" s="1">
        <v>45656</v>
      </c>
      <c r="O3810" s="1">
        <v>46172</v>
      </c>
      <c r="P3810">
        <f t="shared" si="188"/>
        <v>17</v>
      </c>
      <c r="Q3810" s="1" t="s">
        <v>142</v>
      </c>
      <c r="R3810" s="1" t="s">
        <v>3570</v>
      </c>
      <c r="S3810" s="2">
        <v>15</v>
      </c>
      <c r="T3810">
        <v>1</v>
      </c>
      <c r="U3810" t="s">
        <v>58</v>
      </c>
      <c r="V3810" s="3">
        <v>0.28999999999999998</v>
      </c>
      <c r="W3810" t="s">
        <v>142</v>
      </c>
      <c r="X3810" t="s">
        <v>143</v>
      </c>
      <c r="Y3810" s="2">
        <v>4.3499999999999996</v>
      </c>
      <c r="Z3810" s="2">
        <v>4.3499999999999996</v>
      </c>
      <c r="AA3810" s="2">
        <v>4.3499999999999996</v>
      </c>
      <c r="AB3810" s="2">
        <v>0</v>
      </c>
    </row>
    <row r="3811" spans="1:28" x14ac:dyDescent="0.25">
      <c r="A3811">
        <v>2026234870</v>
      </c>
      <c r="B3811" t="s">
        <v>2640</v>
      </c>
      <c r="C3811" t="s">
        <v>656</v>
      </c>
      <c r="D3811" s="5" t="str">
        <f t="shared" si="189"/>
        <v>KRISTINA PAIDER</v>
      </c>
      <c r="E3811" t="s">
        <v>313</v>
      </c>
      <c r="F3811" t="s">
        <v>708</v>
      </c>
      <c r="G3811" t="s">
        <v>714</v>
      </c>
      <c r="H3811" t="s">
        <v>714</v>
      </c>
      <c r="I3811" s="8">
        <v>17425766</v>
      </c>
      <c r="J3811" t="s">
        <v>999</v>
      </c>
      <c r="K3811" t="s">
        <v>440</v>
      </c>
      <c r="L3811" t="str">
        <f t="shared" si="187"/>
        <v>CAROL FOLEY</v>
      </c>
      <c r="M3811" t="s">
        <v>57</v>
      </c>
      <c r="N3811" s="1">
        <v>45658</v>
      </c>
      <c r="O3811" s="1">
        <v>46174</v>
      </c>
      <c r="P3811">
        <f t="shared" si="188"/>
        <v>17</v>
      </c>
      <c r="Q3811" s="1" t="s">
        <v>142</v>
      </c>
      <c r="R3811" s="1" t="s">
        <v>3570</v>
      </c>
      <c r="S3811" s="2">
        <v>15</v>
      </c>
      <c r="T3811">
        <v>1</v>
      </c>
      <c r="U3811" t="s">
        <v>58</v>
      </c>
      <c r="V3811" s="3">
        <v>0.1</v>
      </c>
      <c r="W3811" t="s">
        <v>142</v>
      </c>
      <c r="X3811" t="s">
        <v>143</v>
      </c>
      <c r="Y3811" s="2">
        <v>1.5</v>
      </c>
      <c r="Z3811" s="2">
        <v>1.5</v>
      </c>
      <c r="AA3811" s="2">
        <v>1.5</v>
      </c>
      <c r="AB3811" s="2">
        <v>0</v>
      </c>
    </row>
    <row r="3812" spans="1:28" x14ac:dyDescent="0.25">
      <c r="A3812">
        <v>2026135708</v>
      </c>
      <c r="B3812" t="s">
        <v>1838</v>
      </c>
      <c r="C3812" t="s">
        <v>1839</v>
      </c>
      <c r="D3812" s="5" t="str">
        <f t="shared" si="189"/>
        <v>PETE VORIS</v>
      </c>
      <c r="E3812" t="s">
        <v>106</v>
      </c>
      <c r="F3812" t="s">
        <v>708</v>
      </c>
      <c r="G3812" t="s">
        <v>714</v>
      </c>
      <c r="H3812" t="s">
        <v>714</v>
      </c>
      <c r="I3812" s="8">
        <v>17094718</v>
      </c>
      <c r="J3812" t="s">
        <v>710</v>
      </c>
      <c r="K3812" t="s">
        <v>115</v>
      </c>
      <c r="L3812" t="str">
        <f t="shared" ref="L3812:L3875" si="190">CONCATENATE(K3812," ",J3812)</f>
        <v>GREGORY HANSFORD</v>
      </c>
      <c r="M3812" t="s">
        <v>57</v>
      </c>
      <c r="N3812" s="1">
        <v>45658</v>
      </c>
      <c r="O3812" s="1">
        <v>46174</v>
      </c>
      <c r="P3812">
        <f t="shared" si="188"/>
        <v>17</v>
      </c>
      <c r="Q3812" s="1" t="s">
        <v>142</v>
      </c>
      <c r="R3812" s="1" t="s">
        <v>3570</v>
      </c>
      <c r="S3812" s="2">
        <v>15</v>
      </c>
      <c r="T3812">
        <v>1</v>
      </c>
      <c r="U3812" t="s">
        <v>58</v>
      </c>
      <c r="V3812" s="3">
        <v>0.1</v>
      </c>
      <c r="W3812" t="s">
        <v>142</v>
      </c>
      <c r="X3812" t="s">
        <v>143</v>
      </c>
      <c r="Y3812" s="2">
        <v>1.5</v>
      </c>
      <c r="Z3812" s="2">
        <v>1.5</v>
      </c>
      <c r="AA3812" s="2">
        <v>1.5</v>
      </c>
      <c r="AB3812" s="2">
        <v>0</v>
      </c>
    </row>
    <row r="3813" spans="1:28" x14ac:dyDescent="0.25">
      <c r="A3813">
        <v>2025670861</v>
      </c>
      <c r="B3813" t="s">
        <v>3430</v>
      </c>
      <c r="C3813" t="s">
        <v>392</v>
      </c>
      <c r="D3813" s="5" t="str">
        <f t="shared" si="189"/>
        <v>KAREN CHURCHVILLE</v>
      </c>
      <c r="E3813" t="s">
        <v>52</v>
      </c>
      <c r="F3813" t="s">
        <v>1264</v>
      </c>
      <c r="G3813" t="s">
        <v>1265</v>
      </c>
      <c r="H3813" t="s">
        <v>1265</v>
      </c>
      <c r="I3813" s="8" t="s">
        <v>3546</v>
      </c>
      <c r="J3813" t="s">
        <v>65</v>
      </c>
      <c r="K3813" t="s">
        <v>66</v>
      </c>
      <c r="L3813" t="str">
        <f t="shared" si="190"/>
        <v>ANNE MARIE KOZACHECK</v>
      </c>
      <c r="M3813" t="s">
        <v>57</v>
      </c>
      <c r="N3813" s="1">
        <v>45658</v>
      </c>
      <c r="O3813" s="1">
        <v>46174</v>
      </c>
      <c r="P3813">
        <f t="shared" si="188"/>
        <v>17</v>
      </c>
      <c r="Q3813" s="1" t="s">
        <v>142</v>
      </c>
      <c r="R3813" s="1" t="s">
        <v>3570</v>
      </c>
      <c r="S3813" s="2">
        <v>56.88</v>
      </c>
      <c r="T3813">
        <v>1</v>
      </c>
      <c r="U3813" t="s">
        <v>58</v>
      </c>
      <c r="V3813" s="4">
        <v>5.2499999999999998E-2</v>
      </c>
      <c r="W3813" t="s">
        <v>142</v>
      </c>
      <c r="X3813" t="s">
        <v>143</v>
      </c>
      <c r="Y3813" s="2">
        <v>2.99</v>
      </c>
      <c r="Z3813" s="2">
        <v>2.99</v>
      </c>
      <c r="AA3813" s="2">
        <v>2.99</v>
      </c>
      <c r="AB3813" s="2">
        <v>0</v>
      </c>
    </row>
    <row r="3814" spans="1:28" x14ac:dyDescent="0.25">
      <c r="A3814">
        <v>2025937347</v>
      </c>
      <c r="B3814" t="s">
        <v>3433</v>
      </c>
      <c r="C3814" t="s">
        <v>1870</v>
      </c>
      <c r="D3814" s="5" t="str">
        <f t="shared" si="189"/>
        <v>LYNN LYMAN</v>
      </c>
      <c r="E3814" t="s">
        <v>52</v>
      </c>
      <c r="F3814" t="s">
        <v>1264</v>
      </c>
      <c r="G3814" t="s">
        <v>1265</v>
      </c>
      <c r="H3814" t="s">
        <v>1265</v>
      </c>
      <c r="I3814" s="8" t="s">
        <v>3546</v>
      </c>
      <c r="J3814" t="s">
        <v>65</v>
      </c>
      <c r="K3814" t="s">
        <v>66</v>
      </c>
      <c r="L3814" t="str">
        <f t="shared" si="190"/>
        <v>ANNE MARIE KOZACHECK</v>
      </c>
      <c r="M3814" t="s">
        <v>57</v>
      </c>
      <c r="N3814" s="1">
        <v>45658</v>
      </c>
      <c r="O3814" s="1">
        <v>46174</v>
      </c>
      <c r="P3814">
        <f t="shared" si="188"/>
        <v>17</v>
      </c>
      <c r="Q3814" s="1" t="s">
        <v>142</v>
      </c>
      <c r="R3814" s="1" t="s">
        <v>3570</v>
      </c>
      <c r="S3814" s="2">
        <v>56.88</v>
      </c>
      <c r="T3814">
        <v>1</v>
      </c>
      <c r="U3814" t="s">
        <v>58</v>
      </c>
      <c r="V3814" s="4">
        <v>5.2499999999999998E-2</v>
      </c>
      <c r="W3814" t="s">
        <v>142</v>
      </c>
      <c r="X3814" t="s">
        <v>143</v>
      </c>
      <c r="Y3814" s="2">
        <v>2.99</v>
      </c>
      <c r="Z3814" s="2">
        <v>2.99</v>
      </c>
      <c r="AA3814" s="2">
        <v>2.99</v>
      </c>
      <c r="AB3814" s="2">
        <v>0</v>
      </c>
    </row>
    <row r="3815" spans="1:28" x14ac:dyDescent="0.25">
      <c r="A3815">
        <v>2025735300</v>
      </c>
      <c r="B3815" t="s">
        <v>3431</v>
      </c>
      <c r="C3815" t="s">
        <v>3432</v>
      </c>
      <c r="D3815" s="5" t="str">
        <f t="shared" si="189"/>
        <v>LUCIANA LOOMIS</v>
      </c>
      <c r="E3815" t="s">
        <v>52</v>
      </c>
      <c r="F3815" t="s">
        <v>1264</v>
      </c>
      <c r="G3815" t="s">
        <v>1265</v>
      </c>
      <c r="H3815" t="s">
        <v>1265</v>
      </c>
      <c r="I3815" s="8">
        <v>17528908</v>
      </c>
      <c r="J3815" t="s">
        <v>1308</v>
      </c>
      <c r="K3815" t="s">
        <v>404</v>
      </c>
      <c r="L3815" t="str">
        <f t="shared" si="190"/>
        <v>DEBORAH INSKIPT</v>
      </c>
      <c r="M3815" t="s">
        <v>57</v>
      </c>
      <c r="N3815" s="1">
        <v>45658</v>
      </c>
      <c r="O3815" s="1">
        <v>46174</v>
      </c>
      <c r="P3815">
        <f t="shared" si="188"/>
        <v>17</v>
      </c>
      <c r="Q3815" s="1" t="s">
        <v>142</v>
      </c>
      <c r="R3815" s="1" t="s">
        <v>3570</v>
      </c>
      <c r="S3815" s="2">
        <v>78.83</v>
      </c>
      <c r="T3815">
        <v>1</v>
      </c>
      <c r="U3815" t="s">
        <v>58</v>
      </c>
      <c r="V3815" s="4">
        <v>5.2499999999999998E-2</v>
      </c>
      <c r="W3815" t="s">
        <v>142</v>
      </c>
      <c r="X3815" t="s">
        <v>143</v>
      </c>
      <c r="Y3815" s="2">
        <v>4.1399999999999997</v>
      </c>
      <c r="Z3815" s="2">
        <v>4.1399999999999997</v>
      </c>
      <c r="AA3815" s="2">
        <v>4.1399999999999997</v>
      </c>
      <c r="AB3815" s="2">
        <v>0</v>
      </c>
    </row>
    <row r="3816" spans="1:28" x14ac:dyDescent="0.25">
      <c r="A3816">
        <v>2026147450</v>
      </c>
      <c r="B3816" t="s">
        <v>3434</v>
      </c>
      <c r="C3816" t="s">
        <v>3435</v>
      </c>
      <c r="D3816" s="5" t="str">
        <f t="shared" si="189"/>
        <v>EDITH FENTON</v>
      </c>
      <c r="E3816" t="s">
        <v>52</v>
      </c>
      <c r="F3816" t="s">
        <v>1264</v>
      </c>
      <c r="G3816" t="s">
        <v>1265</v>
      </c>
      <c r="H3816" t="s">
        <v>1265</v>
      </c>
      <c r="I3816" s="8">
        <v>17528908</v>
      </c>
      <c r="J3816" t="s">
        <v>1308</v>
      </c>
      <c r="K3816" t="s">
        <v>404</v>
      </c>
      <c r="L3816" t="str">
        <f t="shared" si="190"/>
        <v>DEBORAH INSKIPT</v>
      </c>
      <c r="M3816" t="s">
        <v>57</v>
      </c>
      <c r="N3816" s="1">
        <v>45658</v>
      </c>
      <c r="O3816" s="1">
        <v>46174</v>
      </c>
      <c r="P3816">
        <f t="shared" si="188"/>
        <v>17</v>
      </c>
      <c r="Q3816" s="1" t="s">
        <v>142</v>
      </c>
      <c r="R3816" s="1" t="s">
        <v>3570</v>
      </c>
      <c r="S3816" s="2">
        <v>33.590000000000003</v>
      </c>
      <c r="T3816">
        <v>1</v>
      </c>
      <c r="U3816" t="s">
        <v>58</v>
      </c>
      <c r="V3816" s="4">
        <v>5.2499999999999998E-2</v>
      </c>
      <c r="W3816" t="s">
        <v>142</v>
      </c>
      <c r="X3816" t="s">
        <v>143</v>
      </c>
      <c r="Y3816" s="2">
        <v>1.76</v>
      </c>
      <c r="Z3816" s="2">
        <v>1.76</v>
      </c>
      <c r="AA3816" s="2">
        <v>1.76</v>
      </c>
      <c r="AB3816" s="2">
        <v>0</v>
      </c>
    </row>
    <row r="3817" spans="1:28" x14ac:dyDescent="0.25">
      <c r="A3817">
        <v>2025914686</v>
      </c>
      <c r="B3817" t="s">
        <v>1638</v>
      </c>
      <c r="C3817" t="s">
        <v>109</v>
      </c>
      <c r="D3817" s="5" t="str">
        <f t="shared" si="189"/>
        <v>BARBARA SHUST</v>
      </c>
      <c r="E3817" t="s">
        <v>52</v>
      </c>
      <c r="F3817" t="s">
        <v>1691</v>
      </c>
      <c r="G3817" t="s">
        <v>1692</v>
      </c>
      <c r="H3817" t="s">
        <v>1692</v>
      </c>
      <c r="I3817" s="8" t="s">
        <v>3546</v>
      </c>
      <c r="J3817" t="s">
        <v>65</v>
      </c>
      <c r="K3817" t="s">
        <v>66</v>
      </c>
      <c r="L3817" t="str">
        <f t="shared" si="190"/>
        <v>ANNE MARIE KOZACHECK</v>
      </c>
      <c r="M3817" t="s">
        <v>57</v>
      </c>
      <c r="N3817" s="1">
        <v>45658</v>
      </c>
      <c r="O3817" s="1">
        <v>46174</v>
      </c>
      <c r="P3817">
        <f t="shared" si="188"/>
        <v>17</v>
      </c>
      <c r="Q3817" s="1" t="s">
        <v>142</v>
      </c>
      <c r="R3817" s="1" t="s">
        <v>3570</v>
      </c>
      <c r="S3817" s="2">
        <v>53.16</v>
      </c>
      <c r="T3817">
        <v>1</v>
      </c>
      <c r="U3817" t="s">
        <v>58</v>
      </c>
      <c r="V3817" s="3">
        <v>0.1</v>
      </c>
      <c r="W3817" t="s">
        <v>142</v>
      </c>
      <c r="X3817" t="s">
        <v>143</v>
      </c>
      <c r="Y3817" s="2">
        <v>5.32</v>
      </c>
      <c r="Z3817" s="2">
        <v>5.32</v>
      </c>
      <c r="AA3817" s="2">
        <v>5.32</v>
      </c>
      <c r="AB3817" s="2">
        <v>0</v>
      </c>
    </row>
    <row r="3818" spans="1:28" x14ac:dyDescent="0.25">
      <c r="A3818">
        <v>2025702074</v>
      </c>
      <c r="B3818" t="s">
        <v>2132</v>
      </c>
      <c r="C3818" t="s">
        <v>757</v>
      </c>
      <c r="D3818" s="5" t="str">
        <f t="shared" si="189"/>
        <v>CINDY FREY</v>
      </c>
      <c r="E3818" t="s">
        <v>52</v>
      </c>
      <c r="F3818" t="s">
        <v>1691</v>
      </c>
      <c r="G3818" t="s">
        <v>1692</v>
      </c>
      <c r="H3818" t="s">
        <v>1692</v>
      </c>
      <c r="I3818" s="8">
        <v>17425766</v>
      </c>
      <c r="J3818" t="s">
        <v>999</v>
      </c>
      <c r="K3818" t="s">
        <v>440</v>
      </c>
      <c r="L3818" t="str">
        <f t="shared" si="190"/>
        <v>CAROL FOLEY</v>
      </c>
      <c r="M3818" t="s">
        <v>57</v>
      </c>
      <c r="N3818" s="1">
        <v>45658</v>
      </c>
      <c r="O3818" s="1">
        <v>46174</v>
      </c>
      <c r="P3818">
        <f t="shared" si="188"/>
        <v>17</v>
      </c>
      <c r="Q3818" s="1" t="s">
        <v>142</v>
      </c>
      <c r="R3818" s="1" t="s">
        <v>3570</v>
      </c>
      <c r="S3818" s="2">
        <v>101.01</v>
      </c>
      <c r="T3818">
        <v>1</v>
      </c>
      <c r="U3818" t="s">
        <v>58</v>
      </c>
      <c r="V3818" s="3">
        <v>0.1</v>
      </c>
      <c r="W3818" t="s">
        <v>142</v>
      </c>
      <c r="X3818" t="s">
        <v>143</v>
      </c>
      <c r="Y3818" s="2">
        <v>10.1</v>
      </c>
      <c r="Z3818" s="2">
        <v>10.1</v>
      </c>
      <c r="AA3818" s="2">
        <v>10.1</v>
      </c>
      <c r="AB3818" s="2">
        <v>0</v>
      </c>
    </row>
    <row r="3819" spans="1:28" x14ac:dyDescent="0.25">
      <c r="A3819">
        <v>2025918114</v>
      </c>
      <c r="B3819" t="s">
        <v>1563</v>
      </c>
      <c r="C3819" t="s">
        <v>1564</v>
      </c>
      <c r="D3819" s="5" t="str">
        <f t="shared" si="189"/>
        <v>ROSE DREW</v>
      </c>
      <c r="E3819" t="s">
        <v>52</v>
      </c>
      <c r="F3819" t="s">
        <v>1691</v>
      </c>
      <c r="G3819" t="s">
        <v>1692</v>
      </c>
      <c r="H3819" t="s">
        <v>1692</v>
      </c>
      <c r="I3819" s="8">
        <v>17425766</v>
      </c>
      <c r="J3819" t="s">
        <v>999</v>
      </c>
      <c r="K3819" t="s">
        <v>440</v>
      </c>
      <c r="L3819" t="str">
        <f t="shared" si="190"/>
        <v>CAROL FOLEY</v>
      </c>
      <c r="M3819" t="s">
        <v>57</v>
      </c>
      <c r="N3819" s="1">
        <v>45658</v>
      </c>
      <c r="O3819" s="1">
        <v>46174</v>
      </c>
      <c r="P3819">
        <f t="shared" si="188"/>
        <v>17</v>
      </c>
      <c r="Q3819" s="1" t="s">
        <v>142</v>
      </c>
      <c r="R3819" s="1" t="s">
        <v>3570</v>
      </c>
      <c r="S3819" s="2">
        <v>46.13</v>
      </c>
      <c r="T3819">
        <v>1</v>
      </c>
      <c r="U3819" t="s">
        <v>58</v>
      </c>
      <c r="V3819" s="3">
        <v>0.1</v>
      </c>
      <c r="W3819" t="s">
        <v>142</v>
      </c>
      <c r="X3819" t="s">
        <v>143</v>
      </c>
      <c r="Y3819" s="2">
        <v>4.6100000000000003</v>
      </c>
      <c r="Z3819" s="2">
        <v>4.6100000000000003</v>
      </c>
      <c r="AA3819" s="2">
        <v>4.6100000000000003</v>
      </c>
      <c r="AB3819" s="2">
        <v>0</v>
      </c>
    </row>
    <row r="3820" spans="1:28" x14ac:dyDescent="0.25">
      <c r="A3820">
        <v>2026126730</v>
      </c>
      <c r="B3820" t="s">
        <v>49</v>
      </c>
      <c r="C3820" t="s">
        <v>1301</v>
      </c>
      <c r="D3820" s="5" t="str">
        <f t="shared" si="189"/>
        <v>KATHLEEN STANLEY</v>
      </c>
      <c r="E3820" t="s">
        <v>52</v>
      </c>
      <c r="F3820" t="s">
        <v>1691</v>
      </c>
      <c r="G3820" t="s">
        <v>1692</v>
      </c>
      <c r="H3820" t="s">
        <v>1692</v>
      </c>
      <c r="I3820" s="8">
        <v>17425766</v>
      </c>
      <c r="J3820" t="s">
        <v>999</v>
      </c>
      <c r="K3820" t="s">
        <v>440</v>
      </c>
      <c r="L3820" t="str">
        <f t="shared" si="190"/>
        <v>CAROL FOLEY</v>
      </c>
      <c r="M3820" t="s">
        <v>57</v>
      </c>
      <c r="N3820" s="1">
        <v>45658</v>
      </c>
      <c r="O3820" s="1">
        <v>46174</v>
      </c>
      <c r="P3820">
        <f t="shared" si="188"/>
        <v>17</v>
      </c>
      <c r="Q3820" s="1" t="s">
        <v>142</v>
      </c>
      <c r="R3820" s="1" t="s">
        <v>3570</v>
      </c>
      <c r="S3820" s="2">
        <v>55.16</v>
      </c>
      <c r="T3820">
        <v>1</v>
      </c>
      <c r="U3820" t="s">
        <v>58</v>
      </c>
      <c r="V3820" s="3">
        <v>0.1</v>
      </c>
      <c r="W3820" t="s">
        <v>142</v>
      </c>
      <c r="X3820" t="s">
        <v>143</v>
      </c>
      <c r="Y3820" s="2">
        <v>5.52</v>
      </c>
      <c r="Z3820" s="2">
        <v>5.52</v>
      </c>
      <c r="AA3820" s="2">
        <v>5.52</v>
      </c>
      <c r="AB3820" s="2">
        <v>0</v>
      </c>
    </row>
    <row r="3821" spans="1:28" x14ac:dyDescent="0.25">
      <c r="A3821">
        <v>2026234868</v>
      </c>
      <c r="B3821" t="s">
        <v>2640</v>
      </c>
      <c r="C3821" t="s">
        <v>656</v>
      </c>
      <c r="D3821" s="5" t="str">
        <f t="shared" si="189"/>
        <v>KRISTINA PAIDER</v>
      </c>
      <c r="E3821" t="s">
        <v>313</v>
      </c>
      <c r="F3821" t="s">
        <v>1691</v>
      </c>
      <c r="G3821" t="s">
        <v>1692</v>
      </c>
      <c r="H3821" t="s">
        <v>1692</v>
      </c>
      <c r="I3821" s="8">
        <v>17425766</v>
      </c>
      <c r="J3821" t="s">
        <v>999</v>
      </c>
      <c r="K3821" t="s">
        <v>440</v>
      </c>
      <c r="L3821" t="str">
        <f t="shared" si="190"/>
        <v>CAROL FOLEY</v>
      </c>
      <c r="M3821" t="s">
        <v>57</v>
      </c>
      <c r="N3821" s="1">
        <v>45658</v>
      </c>
      <c r="O3821" s="1">
        <v>46174</v>
      </c>
      <c r="P3821">
        <f t="shared" si="188"/>
        <v>17</v>
      </c>
      <c r="Q3821" s="1" t="s">
        <v>142</v>
      </c>
      <c r="R3821" s="1" t="s">
        <v>3570</v>
      </c>
      <c r="S3821" s="2">
        <v>44.93</v>
      </c>
      <c r="T3821">
        <v>1</v>
      </c>
      <c r="U3821" t="s">
        <v>58</v>
      </c>
      <c r="V3821" s="3">
        <v>0.1</v>
      </c>
      <c r="W3821" t="s">
        <v>142</v>
      </c>
      <c r="X3821" t="s">
        <v>143</v>
      </c>
      <c r="Y3821" s="2">
        <v>4.49</v>
      </c>
      <c r="Z3821" s="2">
        <v>4.49</v>
      </c>
      <c r="AA3821" s="2">
        <v>4.49</v>
      </c>
      <c r="AB3821" s="2">
        <v>0</v>
      </c>
    </row>
    <row r="3822" spans="1:28" x14ac:dyDescent="0.25">
      <c r="A3822">
        <v>2026485483</v>
      </c>
      <c r="B3822" t="s">
        <v>1577</v>
      </c>
      <c r="C3822" t="s">
        <v>574</v>
      </c>
      <c r="D3822" s="5" t="str">
        <f t="shared" si="189"/>
        <v>WAYNE MOORE</v>
      </c>
      <c r="E3822" t="s">
        <v>257</v>
      </c>
      <c r="F3822" t="s">
        <v>1691</v>
      </c>
      <c r="G3822" t="s">
        <v>1692</v>
      </c>
      <c r="H3822" t="s">
        <v>1692</v>
      </c>
      <c r="I3822" s="8">
        <v>17425766</v>
      </c>
      <c r="J3822" t="s">
        <v>999</v>
      </c>
      <c r="K3822" t="s">
        <v>440</v>
      </c>
      <c r="L3822" t="str">
        <f t="shared" si="190"/>
        <v>CAROL FOLEY</v>
      </c>
      <c r="M3822" t="s">
        <v>57</v>
      </c>
      <c r="N3822" s="1">
        <v>45665</v>
      </c>
      <c r="O3822" s="1">
        <v>46181</v>
      </c>
      <c r="P3822">
        <f t="shared" si="188"/>
        <v>17</v>
      </c>
      <c r="Q3822" s="1" t="s">
        <v>142</v>
      </c>
      <c r="R3822" s="1" t="s">
        <v>3570</v>
      </c>
      <c r="S3822" s="2">
        <v>39.28</v>
      </c>
      <c r="T3822">
        <v>1</v>
      </c>
      <c r="U3822" t="s">
        <v>58</v>
      </c>
      <c r="V3822" s="3">
        <v>0.1</v>
      </c>
      <c r="W3822" t="s">
        <v>142</v>
      </c>
      <c r="X3822" t="s">
        <v>143</v>
      </c>
      <c r="Y3822" s="2">
        <v>3.93</v>
      </c>
      <c r="Z3822" s="2">
        <v>3.93</v>
      </c>
      <c r="AA3822" s="2">
        <v>3.93</v>
      </c>
      <c r="AB3822" s="2">
        <v>0</v>
      </c>
    </row>
    <row r="3823" spans="1:28" x14ac:dyDescent="0.25">
      <c r="A3823">
        <v>2026135707</v>
      </c>
      <c r="B3823" t="s">
        <v>1838</v>
      </c>
      <c r="C3823" t="s">
        <v>1839</v>
      </c>
      <c r="D3823" s="5" t="str">
        <f t="shared" si="189"/>
        <v>PETE VORIS</v>
      </c>
      <c r="E3823" t="s">
        <v>106</v>
      </c>
      <c r="F3823" t="s">
        <v>1691</v>
      </c>
      <c r="G3823" t="s">
        <v>1723</v>
      </c>
      <c r="H3823" t="s">
        <v>1692</v>
      </c>
      <c r="I3823" s="8">
        <v>17094718</v>
      </c>
      <c r="J3823" t="s">
        <v>710</v>
      </c>
      <c r="K3823" t="s">
        <v>115</v>
      </c>
      <c r="L3823" t="str">
        <f t="shared" si="190"/>
        <v>GREGORY HANSFORD</v>
      </c>
      <c r="M3823" t="s">
        <v>57</v>
      </c>
      <c r="N3823" s="1">
        <v>45658</v>
      </c>
      <c r="O3823" s="1">
        <v>46174</v>
      </c>
      <c r="P3823">
        <f t="shared" si="188"/>
        <v>17</v>
      </c>
      <c r="Q3823" s="1" t="s">
        <v>142</v>
      </c>
      <c r="R3823" s="1" t="s">
        <v>3570</v>
      </c>
      <c r="S3823" s="2">
        <v>75.709999999999994</v>
      </c>
      <c r="T3823">
        <v>1</v>
      </c>
      <c r="U3823" t="s">
        <v>58</v>
      </c>
      <c r="V3823" s="3">
        <v>0.1</v>
      </c>
      <c r="W3823" t="s">
        <v>142</v>
      </c>
      <c r="X3823" t="s">
        <v>143</v>
      </c>
      <c r="Y3823" s="2">
        <v>7.57</v>
      </c>
      <c r="Z3823" s="2">
        <v>7.57</v>
      </c>
      <c r="AA3823" s="2">
        <v>7.57</v>
      </c>
      <c r="AB3823" s="2">
        <v>0</v>
      </c>
    </row>
    <row r="3824" spans="1:28" x14ac:dyDescent="0.25">
      <c r="A3824">
        <v>2026163638</v>
      </c>
      <c r="B3824" t="s">
        <v>2131</v>
      </c>
      <c r="C3824" t="s">
        <v>1325</v>
      </c>
      <c r="D3824" s="5" t="str">
        <f t="shared" si="189"/>
        <v>CHERYL MECHALKE</v>
      </c>
      <c r="E3824" t="s">
        <v>122</v>
      </c>
      <c r="F3824" t="s">
        <v>1691</v>
      </c>
      <c r="G3824" t="s">
        <v>1692</v>
      </c>
      <c r="H3824" t="s">
        <v>1692</v>
      </c>
      <c r="I3824" s="8">
        <v>16865615</v>
      </c>
      <c r="J3824" t="s">
        <v>124</v>
      </c>
      <c r="K3824" t="s">
        <v>125</v>
      </c>
      <c r="L3824" t="str">
        <f t="shared" si="190"/>
        <v>Heather Geske</v>
      </c>
      <c r="M3824" t="s">
        <v>57</v>
      </c>
      <c r="N3824" s="1">
        <v>45658</v>
      </c>
      <c r="O3824" s="1">
        <v>46174</v>
      </c>
      <c r="P3824">
        <f t="shared" si="188"/>
        <v>17</v>
      </c>
      <c r="Q3824" s="1" t="s">
        <v>142</v>
      </c>
      <c r="R3824" s="1" t="s">
        <v>3570</v>
      </c>
      <c r="S3824" s="2">
        <v>32.03</v>
      </c>
      <c r="T3824">
        <v>1</v>
      </c>
      <c r="U3824" t="s">
        <v>58</v>
      </c>
      <c r="V3824" s="3">
        <v>0.1</v>
      </c>
      <c r="W3824" t="s">
        <v>142</v>
      </c>
      <c r="X3824" t="s">
        <v>143</v>
      </c>
      <c r="Y3824" s="2">
        <v>3.2</v>
      </c>
      <c r="Z3824" s="2">
        <v>3.2</v>
      </c>
      <c r="AA3824" s="2">
        <v>3.2</v>
      </c>
      <c r="AB3824" s="2">
        <v>0</v>
      </c>
    </row>
    <row r="3825" spans="1:28" x14ac:dyDescent="0.25">
      <c r="A3825">
        <v>2026370401</v>
      </c>
      <c r="B3825" t="s">
        <v>2565</v>
      </c>
      <c r="C3825" t="s">
        <v>892</v>
      </c>
      <c r="D3825" s="5" t="str">
        <f t="shared" si="189"/>
        <v>SHANE TRICHE</v>
      </c>
      <c r="E3825" t="s">
        <v>122</v>
      </c>
      <c r="F3825" t="s">
        <v>1691</v>
      </c>
      <c r="G3825" t="s">
        <v>1692</v>
      </c>
      <c r="H3825" t="s">
        <v>1692</v>
      </c>
      <c r="I3825" s="8">
        <v>16865615</v>
      </c>
      <c r="J3825" t="s">
        <v>124</v>
      </c>
      <c r="K3825" t="s">
        <v>125</v>
      </c>
      <c r="L3825" t="str">
        <f t="shared" si="190"/>
        <v>Heather Geske</v>
      </c>
      <c r="M3825" t="s">
        <v>57</v>
      </c>
      <c r="N3825" s="1">
        <v>45658</v>
      </c>
      <c r="O3825" s="1">
        <v>46174</v>
      </c>
      <c r="P3825">
        <f t="shared" si="188"/>
        <v>17</v>
      </c>
      <c r="Q3825" s="1" t="s">
        <v>142</v>
      </c>
      <c r="R3825" s="1" t="s">
        <v>3570</v>
      </c>
      <c r="S3825" s="2">
        <v>45.06</v>
      </c>
      <c r="T3825">
        <v>1</v>
      </c>
      <c r="U3825" t="s">
        <v>58</v>
      </c>
      <c r="V3825" s="3">
        <v>0.1</v>
      </c>
      <c r="W3825" t="s">
        <v>142</v>
      </c>
      <c r="X3825" t="s">
        <v>143</v>
      </c>
      <c r="Y3825" s="2">
        <v>4.51</v>
      </c>
      <c r="Z3825" s="2">
        <v>4.51</v>
      </c>
      <c r="AA3825" s="2">
        <v>4.51</v>
      </c>
      <c r="AB3825" s="2">
        <v>0</v>
      </c>
    </row>
    <row r="3826" spans="1:28" x14ac:dyDescent="0.25">
      <c r="A3826">
        <v>2026439223</v>
      </c>
      <c r="B3826" t="s">
        <v>2566</v>
      </c>
      <c r="C3826" t="s">
        <v>658</v>
      </c>
      <c r="D3826" s="5" t="str">
        <f t="shared" si="189"/>
        <v>VERONICA CHESNOKOV</v>
      </c>
      <c r="E3826" t="s">
        <v>122</v>
      </c>
      <c r="F3826" t="s">
        <v>1691</v>
      </c>
      <c r="G3826" t="s">
        <v>1692</v>
      </c>
      <c r="H3826" t="s">
        <v>1692</v>
      </c>
      <c r="I3826" s="8">
        <v>16865615</v>
      </c>
      <c r="J3826" t="s">
        <v>124</v>
      </c>
      <c r="K3826" t="s">
        <v>125</v>
      </c>
      <c r="L3826" t="str">
        <f t="shared" si="190"/>
        <v>Heather Geske</v>
      </c>
      <c r="M3826" t="s">
        <v>57</v>
      </c>
      <c r="N3826" s="1">
        <v>45661</v>
      </c>
      <c r="O3826" s="1">
        <v>46177</v>
      </c>
      <c r="P3826">
        <f t="shared" si="188"/>
        <v>17</v>
      </c>
      <c r="Q3826" s="1" t="s">
        <v>142</v>
      </c>
      <c r="R3826" s="1" t="s">
        <v>3570</v>
      </c>
      <c r="S3826" s="2">
        <v>19.2</v>
      </c>
      <c r="T3826">
        <v>1</v>
      </c>
      <c r="U3826" t="s">
        <v>58</v>
      </c>
      <c r="V3826" s="3">
        <v>0.1</v>
      </c>
      <c r="W3826" t="s">
        <v>142</v>
      </c>
      <c r="X3826" t="s">
        <v>143</v>
      </c>
      <c r="Y3826" s="2">
        <v>1.92</v>
      </c>
      <c r="Z3826" s="2">
        <v>1.92</v>
      </c>
      <c r="AA3826" s="2">
        <v>1.92</v>
      </c>
      <c r="AB3826" s="2">
        <v>0</v>
      </c>
    </row>
    <row r="3827" spans="1:28" x14ac:dyDescent="0.25">
      <c r="A3827">
        <v>2026456392</v>
      </c>
      <c r="B3827" t="s">
        <v>1490</v>
      </c>
      <c r="C3827" t="s">
        <v>2568</v>
      </c>
      <c r="D3827" s="5" t="str">
        <f t="shared" si="189"/>
        <v>LILLIE HUNTER</v>
      </c>
      <c r="E3827" t="s">
        <v>122</v>
      </c>
      <c r="F3827" t="s">
        <v>1691</v>
      </c>
      <c r="G3827" t="s">
        <v>1692</v>
      </c>
      <c r="H3827" t="s">
        <v>1692</v>
      </c>
      <c r="I3827" s="8">
        <v>16865615</v>
      </c>
      <c r="J3827" t="s">
        <v>124</v>
      </c>
      <c r="K3827" t="s">
        <v>125</v>
      </c>
      <c r="L3827" t="str">
        <f t="shared" si="190"/>
        <v>Heather Geske</v>
      </c>
      <c r="M3827" t="s">
        <v>57</v>
      </c>
      <c r="N3827" s="1">
        <v>45662</v>
      </c>
      <c r="O3827" s="1">
        <v>46178</v>
      </c>
      <c r="P3827">
        <f t="shared" si="188"/>
        <v>17</v>
      </c>
      <c r="Q3827" s="1" t="s">
        <v>142</v>
      </c>
      <c r="R3827" s="1" t="s">
        <v>3570</v>
      </c>
      <c r="S3827" s="2">
        <v>66.91</v>
      </c>
      <c r="T3827">
        <v>1</v>
      </c>
      <c r="U3827" t="s">
        <v>58</v>
      </c>
      <c r="V3827" s="3">
        <v>0.1</v>
      </c>
      <c r="W3827" t="s">
        <v>142</v>
      </c>
      <c r="X3827" t="s">
        <v>143</v>
      </c>
      <c r="Y3827" s="2">
        <v>6.69</v>
      </c>
      <c r="Z3827" s="2">
        <v>6.69</v>
      </c>
      <c r="AA3827" s="2">
        <v>6.69</v>
      </c>
      <c r="AB3827" s="2">
        <v>0</v>
      </c>
    </row>
    <row r="3828" spans="1:28" x14ac:dyDescent="0.25">
      <c r="A3828">
        <v>2026054770</v>
      </c>
      <c r="B3828" t="s">
        <v>1566</v>
      </c>
      <c r="C3828" t="s">
        <v>701</v>
      </c>
      <c r="D3828" s="5" t="str">
        <f t="shared" si="189"/>
        <v>DEBRA GUNTER</v>
      </c>
      <c r="E3828" t="s">
        <v>52</v>
      </c>
      <c r="F3828" t="s">
        <v>1691</v>
      </c>
      <c r="G3828" t="s">
        <v>1692</v>
      </c>
      <c r="H3828" t="s">
        <v>1692</v>
      </c>
      <c r="I3828" s="8" t="s">
        <v>3541</v>
      </c>
      <c r="J3828" t="s">
        <v>877</v>
      </c>
      <c r="K3828" t="s">
        <v>97</v>
      </c>
      <c r="L3828" t="str">
        <f t="shared" si="190"/>
        <v>JOHN ROKEN</v>
      </c>
      <c r="M3828" t="s">
        <v>57</v>
      </c>
      <c r="N3828" s="1">
        <v>45658</v>
      </c>
      <c r="O3828" s="1">
        <v>46174</v>
      </c>
      <c r="P3828">
        <f t="shared" si="188"/>
        <v>17</v>
      </c>
      <c r="Q3828" s="1" t="s">
        <v>142</v>
      </c>
      <c r="R3828" s="1" t="s">
        <v>3570</v>
      </c>
      <c r="S3828" s="2">
        <v>55.16</v>
      </c>
      <c r="T3828">
        <v>1</v>
      </c>
      <c r="U3828" t="s">
        <v>58</v>
      </c>
      <c r="V3828" s="3">
        <v>0.1</v>
      </c>
      <c r="W3828" t="s">
        <v>142</v>
      </c>
      <c r="X3828" t="s">
        <v>143</v>
      </c>
      <c r="Y3828" s="2">
        <v>5.52</v>
      </c>
      <c r="Z3828" s="2">
        <v>5.52</v>
      </c>
      <c r="AA3828" s="2">
        <v>5.52</v>
      </c>
      <c r="AB3828" s="2">
        <v>0</v>
      </c>
    </row>
    <row r="3829" spans="1:28" x14ac:dyDescent="0.25">
      <c r="A3829">
        <v>2026096389</v>
      </c>
      <c r="B3829" t="s">
        <v>1569</v>
      </c>
      <c r="C3829" t="s">
        <v>73</v>
      </c>
      <c r="D3829" s="5" t="str">
        <f t="shared" si="189"/>
        <v>MATTHEW BAILEY</v>
      </c>
      <c r="E3829" t="s">
        <v>52</v>
      </c>
      <c r="F3829" t="s">
        <v>1691</v>
      </c>
      <c r="G3829" t="s">
        <v>1692</v>
      </c>
      <c r="H3829" t="s">
        <v>1692</v>
      </c>
      <c r="I3829" s="8" t="s">
        <v>3541</v>
      </c>
      <c r="J3829" t="s">
        <v>877</v>
      </c>
      <c r="K3829" t="s">
        <v>97</v>
      </c>
      <c r="L3829" t="str">
        <f t="shared" si="190"/>
        <v>JOHN ROKEN</v>
      </c>
      <c r="M3829" t="s">
        <v>57</v>
      </c>
      <c r="N3829" s="1">
        <v>45658</v>
      </c>
      <c r="O3829" s="1">
        <v>46174</v>
      </c>
      <c r="P3829">
        <f t="shared" si="188"/>
        <v>17</v>
      </c>
      <c r="Q3829" s="1" t="s">
        <v>142</v>
      </c>
      <c r="R3829" s="1" t="s">
        <v>3570</v>
      </c>
      <c r="S3829" s="2">
        <v>19.309999999999999</v>
      </c>
      <c r="T3829">
        <v>1</v>
      </c>
      <c r="U3829" t="s">
        <v>58</v>
      </c>
      <c r="V3829" s="3">
        <v>0.1</v>
      </c>
      <c r="W3829" t="s">
        <v>142</v>
      </c>
      <c r="X3829" t="s">
        <v>143</v>
      </c>
      <c r="Y3829" s="2">
        <v>1.93</v>
      </c>
      <c r="Z3829" s="2">
        <v>1.93</v>
      </c>
      <c r="AA3829" s="2">
        <v>1.93</v>
      </c>
      <c r="AB3829" s="2">
        <v>0</v>
      </c>
    </row>
    <row r="3830" spans="1:28" x14ac:dyDescent="0.25">
      <c r="A3830">
        <v>2026152183</v>
      </c>
      <c r="B3830" t="s">
        <v>1572</v>
      </c>
      <c r="C3830" t="s">
        <v>1468</v>
      </c>
      <c r="D3830" s="5" t="str">
        <f t="shared" si="189"/>
        <v>JOSE GUZMAN</v>
      </c>
      <c r="E3830" t="s">
        <v>52</v>
      </c>
      <c r="F3830" t="s">
        <v>1691</v>
      </c>
      <c r="G3830" t="s">
        <v>1692</v>
      </c>
      <c r="H3830" t="s">
        <v>1692</v>
      </c>
      <c r="I3830" s="8" t="s">
        <v>3541</v>
      </c>
      <c r="J3830" t="s">
        <v>877</v>
      </c>
      <c r="K3830" t="s">
        <v>97</v>
      </c>
      <c r="L3830" t="str">
        <f t="shared" si="190"/>
        <v>JOHN ROKEN</v>
      </c>
      <c r="M3830" t="s">
        <v>57</v>
      </c>
      <c r="N3830" s="1">
        <v>45658</v>
      </c>
      <c r="O3830" s="1">
        <v>46174</v>
      </c>
      <c r="P3830">
        <f t="shared" si="188"/>
        <v>17</v>
      </c>
      <c r="Q3830" s="1" t="s">
        <v>142</v>
      </c>
      <c r="R3830" s="1" t="s">
        <v>3570</v>
      </c>
      <c r="S3830" s="2">
        <v>27.15</v>
      </c>
      <c r="T3830">
        <v>1</v>
      </c>
      <c r="U3830" t="s">
        <v>58</v>
      </c>
      <c r="V3830" s="3">
        <v>0.1</v>
      </c>
      <c r="W3830" t="s">
        <v>142</v>
      </c>
      <c r="X3830" t="s">
        <v>143</v>
      </c>
      <c r="Y3830" s="2">
        <v>2.72</v>
      </c>
      <c r="Z3830" s="2">
        <v>2.72</v>
      </c>
      <c r="AA3830" s="2">
        <v>2.72</v>
      </c>
      <c r="AB3830" s="2">
        <v>0</v>
      </c>
    </row>
    <row r="3831" spans="1:28" x14ac:dyDescent="0.25">
      <c r="A3831">
        <v>2026166248</v>
      </c>
      <c r="B3831" t="s">
        <v>49</v>
      </c>
      <c r="C3831" t="s">
        <v>263</v>
      </c>
      <c r="D3831" s="5" t="str">
        <f t="shared" si="189"/>
        <v>CHARLES STANLEY</v>
      </c>
      <c r="E3831" t="s">
        <v>64</v>
      </c>
      <c r="F3831" t="s">
        <v>1691</v>
      </c>
      <c r="G3831" t="s">
        <v>1692</v>
      </c>
      <c r="H3831" t="s">
        <v>1692</v>
      </c>
      <c r="I3831" s="8" t="s">
        <v>3541</v>
      </c>
      <c r="J3831" t="s">
        <v>877</v>
      </c>
      <c r="K3831" t="s">
        <v>97</v>
      </c>
      <c r="L3831" t="str">
        <f t="shared" si="190"/>
        <v>JOHN ROKEN</v>
      </c>
      <c r="M3831" t="s">
        <v>57</v>
      </c>
      <c r="N3831" s="1">
        <v>45658</v>
      </c>
      <c r="O3831" s="1">
        <v>46174</v>
      </c>
      <c r="P3831">
        <f t="shared" si="188"/>
        <v>17</v>
      </c>
      <c r="Q3831" s="1" t="s">
        <v>142</v>
      </c>
      <c r="R3831" s="1" t="s">
        <v>3570</v>
      </c>
      <c r="S3831" s="2">
        <v>43.66</v>
      </c>
      <c r="T3831">
        <v>1</v>
      </c>
      <c r="U3831" t="s">
        <v>58</v>
      </c>
      <c r="V3831" s="3">
        <v>0.1</v>
      </c>
      <c r="W3831" t="s">
        <v>142</v>
      </c>
      <c r="X3831" t="s">
        <v>143</v>
      </c>
      <c r="Y3831" s="2">
        <v>4.37</v>
      </c>
      <c r="Z3831" s="2">
        <v>4.37</v>
      </c>
      <c r="AA3831" s="2">
        <v>4.37</v>
      </c>
      <c r="AB3831" s="2">
        <v>0</v>
      </c>
    </row>
    <row r="3832" spans="1:28" x14ac:dyDescent="0.25">
      <c r="A3832">
        <v>2026170335</v>
      </c>
      <c r="B3832" t="s">
        <v>1573</v>
      </c>
      <c r="C3832" t="s">
        <v>1393</v>
      </c>
      <c r="D3832" s="5" t="str">
        <f t="shared" si="189"/>
        <v>CONSTANCE CENATIEMPO</v>
      </c>
      <c r="E3832" t="s">
        <v>52</v>
      </c>
      <c r="F3832" t="s">
        <v>1691</v>
      </c>
      <c r="G3832" t="s">
        <v>1692</v>
      </c>
      <c r="H3832" t="s">
        <v>1692</v>
      </c>
      <c r="I3832" s="8" t="s">
        <v>3541</v>
      </c>
      <c r="J3832" t="s">
        <v>877</v>
      </c>
      <c r="K3832" t="s">
        <v>97</v>
      </c>
      <c r="L3832" t="str">
        <f t="shared" si="190"/>
        <v>JOHN ROKEN</v>
      </c>
      <c r="M3832" t="s">
        <v>57</v>
      </c>
      <c r="N3832" s="1">
        <v>45658</v>
      </c>
      <c r="O3832" s="1">
        <v>46174</v>
      </c>
      <c r="P3832">
        <f t="shared" si="188"/>
        <v>17</v>
      </c>
      <c r="Q3832" s="1" t="s">
        <v>142</v>
      </c>
      <c r="R3832" s="1" t="s">
        <v>3570</v>
      </c>
      <c r="S3832" s="2">
        <v>46.13</v>
      </c>
      <c r="T3832">
        <v>1</v>
      </c>
      <c r="U3832" t="s">
        <v>58</v>
      </c>
      <c r="V3832" s="3">
        <v>0.1</v>
      </c>
      <c r="W3832" t="s">
        <v>142</v>
      </c>
      <c r="X3832" t="s">
        <v>143</v>
      </c>
      <c r="Y3832" s="2">
        <v>4.6100000000000003</v>
      </c>
      <c r="Z3832" s="2">
        <v>4.6100000000000003</v>
      </c>
      <c r="AA3832" s="2">
        <v>4.6100000000000003</v>
      </c>
      <c r="AB3832" s="2">
        <v>0</v>
      </c>
    </row>
    <row r="3833" spans="1:28" x14ac:dyDescent="0.25">
      <c r="A3833">
        <v>2026199476</v>
      </c>
      <c r="B3833" t="s">
        <v>767</v>
      </c>
      <c r="C3833" t="s">
        <v>1574</v>
      </c>
      <c r="D3833" s="5" t="str">
        <f t="shared" si="189"/>
        <v>DALLAS SCOTT</v>
      </c>
      <c r="E3833" t="s">
        <v>52</v>
      </c>
      <c r="F3833" t="s">
        <v>1691</v>
      </c>
      <c r="G3833" t="s">
        <v>1692</v>
      </c>
      <c r="H3833" t="s">
        <v>1692</v>
      </c>
      <c r="I3833" s="8" t="s">
        <v>3541</v>
      </c>
      <c r="J3833" t="s">
        <v>877</v>
      </c>
      <c r="K3833" t="s">
        <v>97</v>
      </c>
      <c r="L3833" t="str">
        <f t="shared" si="190"/>
        <v>JOHN ROKEN</v>
      </c>
      <c r="M3833" t="s">
        <v>57</v>
      </c>
      <c r="N3833" s="1">
        <v>45658</v>
      </c>
      <c r="O3833" s="1">
        <v>46174</v>
      </c>
      <c r="P3833">
        <f t="shared" si="188"/>
        <v>17</v>
      </c>
      <c r="Q3833" s="1" t="s">
        <v>142</v>
      </c>
      <c r="R3833" s="1" t="s">
        <v>3570</v>
      </c>
      <c r="S3833" s="2">
        <v>55.16</v>
      </c>
      <c r="T3833">
        <v>1</v>
      </c>
      <c r="U3833" t="s">
        <v>58</v>
      </c>
      <c r="V3833" s="3">
        <v>0.1</v>
      </c>
      <c r="W3833" t="s">
        <v>142</v>
      </c>
      <c r="X3833" t="s">
        <v>143</v>
      </c>
      <c r="Y3833" s="2">
        <v>5.52</v>
      </c>
      <c r="Z3833" s="2">
        <v>5.52</v>
      </c>
      <c r="AA3833" s="2">
        <v>5.52</v>
      </c>
      <c r="AB3833" s="2">
        <v>0</v>
      </c>
    </row>
    <row r="3834" spans="1:28" x14ac:dyDescent="0.25">
      <c r="A3834">
        <v>2026250127</v>
      </c>
      <c r="B3834" t="s">
        <v>2040</v>
      </c>
      <c r="C3834" t="s">
        <v>1609</v>
      </c>
      <c r="D3834" s="5" t="str">
        <f t="shared" si="189"/>
        <v>DEBBIE PAPPAS</v>
      </c>
      <c r="E3834" t="s">
        <v>52</v>
      </c>
      <c r="F3834" t="s">
        <v>1691</v>
      </c>
      <c r="G3834" t="s">
        <v>1692</v>
      </c>
      <c r="H3834" t="s">
        <v>1692</v>
      </c>
      <c r="I3834" s="8" t="s">
        <v>3541</v>
      </c>
      <c r="J3834" t="s">
        <v>877</v>
      </c>
      <c r="K3834" t="s">
        <v>97</v>
      </c>
      <c r="L3834" t="str">
        <f t="shared" si="190"/>
        <v>JOHN ROKEN</v>
      </c>
      <c r="M3834" t="s">
        <v>57</v>
      </c>
      <c r="N3834" s="1">
        <v>45658</v>
      </c>
      <c r="O3834" s="1">
        <v>46174</v>
      </c>
      <c r="P3834">
        <f t="shared" si="188"/>
        <v>17</v>
      </c>
      <c r="Q3834" s="1" t="s">
        <v>142</v>
      </c>
      <c r="R3834" s="1" t="s">
        <v>3570</v>
      </c>
      <c r="S3834" s="2">
        <v>61.39</v>
      </c>
      <c r="T3834">
        <v>1</v>
      </c>
      <c r="U3834" t="s">
        <v>58</v>
      </c>
      <c r="V3834" s="3">
        <v>0.1</v>
      </c>
      <c r="W3834" t="s">
        <v>142</v>
      </c>
      <c r="X3834" t="s">
        <v>143</v>
      </c>
      <c r="Y3834" s="2">
        <v>6.14</v>
      </c>
      <c r="Z3834" s="2">
        <v>6.14</v>
      </c>
      <c r="AA3834" s="2">
        <v>6.14</v>
      </c>
      <c r="AB3834" s="2">
        <v>0</v>
      </c>
    </row>
    <row r="3835" spans="1:28" x14ac:dyDescent="0.25">
      <c r="A3835">
        <v>2025692118</v>
      </c>
      <c r="B3835" t="s">
        <v>1073</v>
      </c>
      <c r="C3835" t="s">
        <v>117</v>
      </c>
      <c r="D3835" s="5" t="str">
        <f t="shared" si="189"/>
        <v>JENNIFER BRIDGE</v>
      </c>
      <c r="E3835" t="s">
        <v>122</v>
      </c>
      <c r="F3835" t="s">
        <v>1691</v>
      </c>
      <c r="G3835" t="s">
        <v>1692</v>
      </c>
      <c r="H3835" t="s">
        <v>1692</v>
      </c>
      <c r="I3835" s="8">
        <v>21313588</v>
      </c>
      <c r="J3835" t="s">
        <v>168</v>
      </c>
      <c r="K3835" t="s">
        <v>112</v>
      </c>
      <c r="L3835" t="str">
        <f t="shared" si="190"/>
        <v>WILLIAM GESKE</v>
      </c>
      <c r="M3835" t="s">
        <v>57</v>
      </c>
      <c r="N3835" s="1">
        <v>45658</v>
      </c>
      <c r="O3835" s="1">
        <v>46174</v>
      </c>
      <c r="P3835">
        <f t="shared" si="188"/>
        <v>17</v>
      </c>
      <c r="Q3835" s="1" t="s">
        <v>142</v>
      </c>
      <c r="R3835" s="1" t="s">
        <v>3570</v>
      </c>
      <c r="S3835" s="2">
        <v>50.91</v>
      </c>
      <c r="T3835">
        <v>1</v>
      </c>
      <c r="U3835" t="s">
        <v>58</v>
      </c>
      <c r="V3835" s="3">
        <v>0.1</v>
      </c>
      <c r="W3835" t="s">
        <v>142</v>
      </c>
      <c r="X3835" t="s">
        <v>143</v>
      </c>
      <c r="Y3835" s="2">
        <v>5.09</v>
      </c>
      <c r="Z3835" s="2">
        <v>5.09</v>
      </c>
      <c r="AA3835" s="2">
        <v>5.09</v>
      </c>
      <c r="AB3835" s="2">
        <v>0</v>
      </c>
    </row>
    <row r="3836" spans="1:28" x14ac:dyDescent="0.25">
      <c r="A3836">
        <v>2025708052</v>
      </c>
      <c r="B3836" t="s">
        <v>1075</v>
      </c>
      <c r="C3836" t="s">
        <v>145</v>
      </c>
      <c r="D3836" s="5" t="str">
        <f t="shared" si="189"/>
        <v>MARY NOVOTNY</v>
      </c>
      <c r="E3836" t="s">
        <v>122</v>
      </c>
      <c r="F3836" t="s">
        <v>1691</v>
      </c>
      <c r="G3836" t="s">
        <v>1692</v>
      </c>
      <c r="H3836" t="s">
        <v>1692</v>
      </c>
      <c r="I3836" s="8">
        <v>21313588</v>
      </c>
      <c r="J3836" t="s">
        <v>168</v>
      </c>
      <c r="K3836" t="s">
        <v>112</v>
      </c>
      <c r="L3836" t="str">
        <f t="shared" si="190"/>
        <v>WILLIAM GESKE</v>
      </c>
      <c r="M3836" t="s">
        <v>57</v>
      </c>
      <c r="N3836" s="1">
        <v>45658</v>
      </c>
      <c r="O3836" s="1">
        <v>46174</v>
      </c>
      <c r="P3836">
        <f t="shared" si="188"/>
        <v>17</v>
      </c>
      <c r="Q3836" s="1" t="s">
        <v>142</v>
      </c>
      <c r="R3836" s="1" t="s">
        <v>3570</v>
      </c>
      <c r="S3836" s="2">
        <v>76.56</v>
      </c>
      <c r="T3836">
        <v>1</v>
      </c>
      <c r="U3836" t="s">
        <v>58</v>
      </c>
      <c r="V3836" s="3">
        <v>0.1</v>
      </c>
      <c r="W3836" t="s">
        <v>142</v>
      </c>
      <c r="X3836" t="s">
        <v>143</v>
      </c>
      <c r="Y3836" s="2">
        <v>7.66</v>
      </c>
      <c r="Z3836" s="2">
        <v>7.66</v>
      </c>
      <c r="AA3836" s="2">
        <v>7.66</v>
      </c>
      <c r="AB3836" s="2">
        <v>0</v>
      </c>
    </row>
    <row r="3837" spans="1:28" x14ac:dyDescent="0.25">
      <c r="A3837">
        <v>2026154248</v>
      </c>
      <c r="B3837" t="s">
        <v>1842</v>
      </c>
      <c r="C3837" t="s">
        <v>426</v>
      </c>
      <c r="D3837" s="5" t="str">
        <f t="shared" si="189"/>
        <v>DIANA POCHOP</v>
      </c>
      <c r="E3837" t="s">
        <v>122</v>
      </c>
      <c r="F3837" t="s">
        <v>1691</v>
      </c>
      <c r="G3837" t="s">
        <v>1692</v>
      </c>
      <c r="H3837" t="s">
        <v>1692</v>
      </c>
      <c r="I3837" s="8">
        <v>21313588</v>
      </c>
      <c r="J3837" t="s">
        <v>168</v>
      </c>
      <c r="K3837" t="s">
        <v>112</v>
      </c>
      <c r="L3837" t="str">
        <f t="shared" si="190"/>
        <v>WILLIAM GESKE</v>
      </c>
      <c r="M3837" t="s">
        <v>57</v>
      </c>
      <c r="N3837" s="1">
        <v>45658</v>
      </c>
      <c r="O3837" s="1">
        <v>46174</v>
      </c>
      <c r="P3837">
        <f t="shared" si="188"/>
        <v>17</v>
      </c>
      <c r="Q3837" s="1" t="s">
        <v>142</v>
      </c>
      <c r="R3837" s="1" t="s">
        <v>3570</v>
      </c>
      <c r="S3837" s="2">
        <v>35.229999999999997</v>
      </c>
      <c r="T3837">
        <v>1</v>
      </c>
      <c r="U3837" t="s">
        <v>58</v>
      </c>
      <c r="V3837" s="3">
        <v>0.1</v>
      </c>
      <c r="W3837" t="s">
        <v>142</v>
      </c>
      <c r="X3837" t="s">
        <v>143</v>
      </c>
      <c r="Y3837" s="2">
        <v>3.52</v>
      </c>
      <c r="Z3837" s="2">
        <v>3.52</v>
      </c>
      <c r="AA3837" s="2">
        <v>3.52</v>
      </c>
      <c r="AB3837" s="2">
        <v>0</v>
      </c>
    </row>
    <row r="3838" spans="1:28" x14ac:dyDescent="0.25">
      <c r="A3838">
        <v>2025892048</v>
      </c>
      <c r="B3838" t="s">
        <v>237</v>
      </c>
      <c r="C3838" t="s">
        <v>1748</v>
      </c>
      <c r="D3838" s="5" t="str">
        <f t="shared" si="189"/>
        <v>RONNIE BROWN</v>
      </c>
      <c r="E3838" t="s">
        <v>52</v>
      </c>
      <c r="F3838" t="s">
        <v>1731</v>
      </c>
      <c r="G3838" t="s">
        <v>1749</v>
      </c>
      <c r="H3838" t="s">
        <v>3505</v>
      </c>
      <c r="I3838" s="8">
        <v>17425766</v>
      </c>
      <c r="J3838" t="s">
        <v>999</v>
      </c>
      <c r="K3838" t="s">
        <v>440</v>
      </c>
      <c r="L3838" t="str">
        <f t="shared" si="190"/>
        <v>CAROL FOLEY</v>
      </c>
      <c r="M3838" t="s">
        <v>57</v>
      </c>
      <c r="N3838" s="1">
        <v>45658</v>
      </c>
      <c r="O3838" s="1">
        <v>46174</v>
      </c>
      <c r="P3838">
        <f t="shared" si="188"/>
        <v>17</v>
      </c>
      <c r="Q3838" s="1" t="s">
        <v>142</v>
      </c>
      <c r="R3838" s="1" t="s">
        <v>3570</v>
      </c>
      <c r="S3838" s="2">
        <v>214.75</v>
      </c>
      <c r="T3838">
        <v>1</v>
      </c>
      <c r="U3838" t="s">
        <v>58</v>
      </c>
      <c r="V3838" s="3">
        <v>0.13</v>
      </c>
      <c r="W3838" t="s">
        <v>142</v>
      </c>
      <c r="X3838" t="s">
        <v>143</v>
      </c>
      <c r="Y3838" s="2">
        <v>27.92</v>
      </c>
      <c r="Z3838" s="2">
        <v>27.92</v>
      </c>
      <c r="AA3838" s="2">
        <v>27.92</v>
      </c>
      <c r="AB3838" s="2">
        <v>0</v>
      </c>
    </row>
    <row r="3839" spans="1:28" x14ac:dyDescent="0.25">
      <c r="A3839">
        <v>2026492383</v>
      </c>
      <c r="B3839" t="s">
        <v>1751</v>
      </c>
      <c r="C3839" t="s">
        <v>701</v>
      </c>
      <c r="D3839" s="5" t="str">
        <f t="shared" si="189"/>
        <v>DEBRA KAHLER</v>
      </c>
      <c r="E3839" t="s">
        <v>106</v>
      </c>
      <c r="F3839" t="s">
        <v>1731</v>
      </c>
      <c r="G3839" t="s">
        <v>1752</v>
      </c>
      <c r="H3839" t="s">
        <v>3506</v>
      </c>
      <c r="I3839" s="8">
        <v>19645587</v>
      </c>
      <c r="J3839" t="s">
        <v>760</v>
      </c>
      <c r="K3839" t="s">
        <v>380</v>
      </c>
      <c r="L3839" t="str">
        <f t="shared" si="190"/>
        <v>STACEY PORTUGAL</v>
      </c>
      <c r="M3839" t="s">
        <v>57</v>
      </c>
      <c r="N3839" s="1">
        <v>45665</v>
      </c>
      <c r="O3839" s="1">
        <v>46181</v>
      </c>
      <c r="P3839">
        <f t="shared" si="188"/>
        <v>17</v>
      </c>
      <c r="Q3839" s="1" t="s">
        <v>142</v>
      </c>
      <c r="R3839" s="1" t="s">
        <v>3570</v>
      </c>
      <c r="S3839" s="2">
        <v>105.97</v>
      </c>
      <c r="T3839">
        <v>1</v>
      </c>
      <c r="U3839" t="s">
        <v>58</v>
      </c>
      <c r="V3839" s="4">
        <v>0.255</v>
      </c>
      <c r="W3839" t="s">
        <v>142</v>
      </c>
      <c r="X3839" t="s">
        <v>143</v>
      </c>
      <c r="Y3839" s="2">
        <v>27.02</v>
      </c>
      <c r="Z3839" s="2">
        <v>27.02</v>
      </c>
      <c r="AA3839" s="2">
        <v>27.02</v>
      </c>
      <c r="AB3839" s="2">
        <v>0</v>
      </c>
    </row>
    <row r="3840" spans="1:28" x14ac:dyDescent="0.25">
      <c r="A3840">
        <v>2026055288</v>
      </c>
      <c r="B3840" t="s">
        <v>1750</v>
      </c>
      <c r="C3840" t="s">
        <v>334</v>
      </c>
      <c r="D3840" s="5" t="str">
        <f t="shared" si="189"/>
        <v>FRANK VERANO</v>
      </c>
      <c r="E3840" t="s">
        <v>52</v>
      </c>
      <c r="F3840" t="s">
        <v>1731</v>
      </c>
      <c r="G3840" t="s">
        <v>1745</v>
      </c>
      <c r="H3840" t="s">
        <v>1745</v>
      </c>
      <c r="I3840" s="8">
        <v>17425766</v>
      </c>
      <c r="J3840" t="s">
        <v>999</v>
      </c>
      <c r="K3840" t="s">
        <v>440</v>
      </c>
      <c r="L3840" t="str">
        <f t="shared" si="190"/>
        <v>CAROL FOLEY</v>
      </c>
      <c r="M3840" t="s">
        <v>57</v>
      </c>
      <c r="N3840" s="1">
        <v>45658</v>
      </c>
      <c r="O3840" s="1">
        <v>46174</v>
      </c>
      <c r="P3840">
        <f t="shared" si="188"/>
        <v>17</v>
      </c>
      <c r="Q3840" s="1" t="s">
        <v>142</v>
      </c>
      <c r="R3840" s="1" t="s">
        <v>3570</v>
      </c>
      <c r="S3840" s="2">
        <v>110.69</v>
      </c>
      <c r="T3840">
        <v>1</v>
      </c>
      <c r="U3840" t="s">
        <v>58</v>
      </c>
      <c r="V3840" s="3">
        <v>0.28000000000000003</v>
      </c>
      <c r="W3840" t="s">
        <v>142</v>
      </c>
      <c r="X3840" t="s">
        <v>143</v>
      </c>
      <c r="Y3840" s="2">
        <v>30.99</v>
      </c>
      <c r="Z3840" s="2">
        <v>30.99</v>
      </c>
      <c r="AA3840" s="2">
        <v>30.99</v>
      </c>
      <c r="AB3840" s="2">
        <v>0</v>
      </c>
    </row>
    <row r="3841" spans="1:28" x14ac:dyDescent="0.25">
      <c r="A3841">
        <v>2026190496</v>
      </c>
      <c r="B3841" t="s">
        <v>410</v>
      </c>
      <c r="C3841" t="s">
        <v>3397</v>
      </c>
      <c r="D3841" s="5" t="str">
        <f t="shared" si="189"/>
        <v>ROXANE BECKER</v>
      </c>
      <c r="E3841" t="s">
        <v>213</v>
      </c>
      <c r="F3841" t="s">
        <v>734</v>
      </c>
      <c r="G3841" t="s">
        <v>735</v>
      </c>
      <c r="H3841" t="s">
        <v>735</v>
      </c>
      <c r="I3841" s="8">
        <v>16912722</v>
      </c>
      <c r="J3841" t="s">
        <v>762</v>
      </c>
      <c r="K3841" t="s">
        <v>763</v>
      </c>
      <c r="L3841" t="str">
        <f t="shared" si="190"/>
        <v>ANDREA PETRUNGARO</v>
      </c>
      <c r="M3841" t="s">
        <v>57</v>
      </c>
      <c r="N3841" s="1">
        <v>45658</v>
      </c>
      <c r="O3841" s="1">
        <v>46174</v>
      </c>
      <c r="P3841">
        <f t="shared" si="188"/>
        <v>17</v>
      </c>
      <c r="Q3841" s="1" t="s">
        <v>142</v>
      </c>
      <c r="R3841" s="1" t="s">
        <v>3570</v>
      </c>
      <c r="S3841" s="2">
        <v>42.36</v>
      </c>
      <c r="T3841">
        <v>1</v>
      </c>
      <c r="U3841" t="s">
        <v>58</v>
      </c>
      <c r="V3841" s="3">
        <v>0.15</v>
      </c>
      <c r="W3841" t="s">
        <v>142</v>
      </c>
      <c r="X3841" t="s">
        <v>143</v>
      </c>
      <c r="Y3841" s="2">
        <v>6.35</v>
      </c>
      <c r="Z3841" s="2">
        <v>6.35</v>
      </c>
      <c r="AA3841" s="2">
        <v>6.35</v>
      </c>
      <c r="AB3841" s="2">
        <v>0</v>
      </c>
    </row>
    <row r="3842" spans="1:28" x14ac:dyDescent="0.25">
      <c r="A3842">
        <v>2026073907</v>
      </c>
      <c r="B3842" t="s">
        <v>3386</v>
      </c>
      <c r="C3842" t="s">
        <v>105</v>
      </c>
      <c r="D3842" s="5" t="str">
        <f t="shared" si="189"/>
        <v>KELLI NUGENT</v>
      </c>
      <c r="E3842" t="s">
        <v>110</v>
      </c>
      <c r="F3842" t="s">
        <v>734</v>
      </c>
      <c r="G3842" t="s">
        <v>735</v>
      </c>
      <c r="H3842" t="s">
        <v>735</v>
      </c>
      <c r="I3842" s="8">
        <v>593918</v>
      </c>
      <c r="J3842" t="s">
        <v>3387</v>
      </c>
      <c r="K3842" t="s">
        <v>1476</v>
      </c>
      <c r="L3842" t="str">
        <f t="shared" si="190"/>
        <v>ANDREW GOODMAN</v>
      </c>
      <c r="M3842" t="s">
        <v>57</v>
      </c>
      <c r="N3842" s="1">
        <v>45658</v>
      </c>
      <c r="O3842" s="1">
        <v>46174</v>
      </c>
      <c r="P3842">
        <f t="shared" ref="P3842:P3905" si="191">DATEDIF(N3842,O3842,"M")</f>
        <v>17</v>
      </c>
      <c r="Q3842" s="1" t="s">
        <v>142</v>
      </c>
      <c r="R3842" s="1" t="s">
        <v>3570</v>
      </c>
      <c r="S3842" s="2">
        <v>56.91</v>
      </c>
      <c r="T3842">
        <v>1</v>
      </c>
      <c r="U3842" t="s">
        <v>58</v>
      </c>
      <c r="V3842" s="3">
        <v>0.15</v>
      </c>
      <c r="W3842" t="s">
        <v>142</v>
      </c>
      <c r="X3842" t="s">
        <v>143</v>
      </c>
      <c r="Y3842" s="2">
        <v>8.5399999999999991</v>
      </c>
      <c r="Z3842" s="2">
        <v>8.5399999999999991</v>
      </c>
      <c r="AA3842" s="2">
        <v>8.5399999999999991</v>
      </c>
      <c r="AB3842" s="2">
        <v>0</v>
      </c>
    </row>
    <row r="3843" spans="1:28" x14ac:dyDescent="0.25">
      <c r="A3843">
        <v>2026129337</v>
      </c>
      <c r="B3843" t="s">
        <v>3387</v>
      </c>
      <c r="C3843" t="s">
        <v>3388</v>
      </c>
      <c r="D3843" s="5" t="str">
        <f t="shared" ref="D3843:D3906" si="192">CONCATENATE(C3843," ",B3843)</f>
        <v>JONAH GOODMAN</v>
      </c>
      <c r="E3843" t="s">
        <v>213</v>
      </c>
      <c r="F3843" t="s">
        <v>734</v>
      </c>
      <c r="G3843" t="s">
        <v>735</v>
      </c>
      <c r="H3843" t="s">
        <v>735</v>
      </c>
      <c r="I3843" s="8">
        <v>593918</v>
      </c>
      <c r="J3843" t="s">
        <v>3387</v>
      </c>
      <c r="K3843" t="s">
        <v>1476</v>
      </c>
      <c r="L3843" t="str">
        <f t="shared" si="190"/>
        <v>ANDREW GOODMAN</v>
      </c>
      <c r="M3843" t="s">
        <v>57</v>
      </c>
      <c r="N3843" s="1">
        <v>45658</v>
      </c>
      <c r="O3843" s="1">
        <v>46174</v>
      </c>
      <c r="P3843">
        <f t="shared" si="191"/>
        <v>17</v>
      </c>
      <c r="Q3843" s="1" t="s">
        <v>142</v>
      </c>
      <c r="R3843" s="1" t="s">
        <v>3570</v>
      </c>
      <c r="S3843" s="2">
        <v>7.05</v>
      </c>
      <c r="T3843">
        <v>1</v>
      </c>
      <c r="U3843" t="s">
        <v>58</v>
      </c>
      <c r="V3843" s="3">
        <v>0.15</v>
      </c>
      <c r="W3843" t="s">
        <v>142</v>
      </c>
      <c r="X3843" t="s">
        <v>143</v>
      </c>
      <c r="Y3843" s="2">
        <v>1.06</v>
      </c>
      <c r="Z3843" s="2">
        <v>1.06</v>
      </c>
      <c r="AA3843" s="2">
        <v>1.06</v>
      </c>
      <c r="AB3843" s="2">
        <v>0</v>
      </c>
    </row>
    <row r="3844" spans="1:28" x14ac:dyDescent="0.25">
      <c r="A3844">
        <v>2025980281</v>
      </c>
      <c r="B3844" t="s">
        <v>299</v>
      </c>
      <c r="C3844" t="s">
        <v>91</v>
      </c>
      <c r="D3844" s="5" t="str">
        <f t="shared" si="192"/>
        <v>RYAN ANDERSON</v>
      </c>
      <c r="E3844" t="s">
        <v>82</v>
      </c>
      <c r="F3844" t="s">
        <v>734</v>
      </c>
      <c r="G3844" t="s">
        <v>735</v>
      </c>
      <c r="H3844" t="s">
        <v>735</v>
      </c>
      <c r="I3844" s="8" t="s">
        <v>3510</v>
      </c>
      <c r="J3844" t="s">
        <v>770</v>
      </c>
      <c r="K3844" t="s">
        <v>771</v>
      </c>
      <c r="L3844" t="str">
        <f t="shared" si="190"/>
        <v>BARRY BRENNER</v>
      </c>
      <c r="M3844" t="s">
        <v>57</v>
      </c>
      <c r="N3844" s="1">
        <v>45658</v>
      </c>
      <c r="O3844" s="1">
        <v>46174</v>
      </c>
      <c r="P3844">
        <f t="shared" si="191"/>
        <v>17</v>
      </c>
      <c r="Q3844" s="1" t="s">
        <v>142</v>
      </c>
      <c r="R3844" s="1" t="s">
        <v>3570</v>
      </c>
      <c r="S3844" s="2">
        <v>46.46</v>
      </c>
      <c r="T3844">
        <v>1</v>
      </c>
      <c r="U3844" t="s">
        <v>58</v>
      </c>
      <c r="V3844" s="3">
        <v>0.15</v>
      </c>
      <c r="W3844" t="s">
        <v>142</v>
      </c>
      <c r="X3844" t="s">
        <v>143</v>
      </c>
      <c r="Y3844" s="2">
        <v>6.97</v>
      </c>
      <c r="Z3844" s="2">
        <v>6.97</v>
      </c>
      <c r="AA3844" s="2">
        <v>6.97</v>
      </c>
      <c r="AB3844" s="2">
        <v>0</v>
      </c>
    </row>
    <row r="3845" spans="1:28" x14ac:dyDescent="0.25">
      <c r="A3845">
        <v>2026109114</v>
      </c>
      <c r="B3845" t="s">
        <v>1837</v>
      </c>
      <c r="C3845" t="s">
        <v>281</v>
      </c>
      <c r="D3845" s="5" t="str">
        <f t="shared" si="192"/>
        <v>LAURA HARA</v>
      </c>
      <c r="E3845" t="s">
        <v>82</v>
      </c>
      <c r="F3845" t="s">
        <v>734</v>
      </c>
      <c r="G3845" t="s">
        <v>735</v>
      </c>
      <c r="H3845" t="s">
        <v>735</v>
      </c>
      <c r="I3845" s="8" t="s">
        <v>3510</v>
      </c>
      <c r="J3845" t="s">
        <v>770</v>
      </c>
      <c r="K3845" t="s">
        <v>771</v>
      </c>
      <c r="L3845" t="str">
        <f t="shared" si="190"/>
        <v>BARRY BRENNER</v>
      </c>
      <c r="M3845" t="s">
        <v>57</v>
      </c>
      <c r="N3845" s="1">
        <v>45658</v>
      </c>
      <c r="O3845" s="1">
        <v>46174</v>
      </c>
      <c r="P3845">
        <f t="shared" si="191"/>
        <v>17</v>
      </c>
      <c r="Q3845" s="1" t="s">
        <v>142</v>
      </c>
      <c r="R3845" s="1" t="s">
        <v>3570</v>
      </c>
      <c r="S3845" s="2">
        <v>96</v>
      </c>
      <c r="T3845">
        <v>1</v>
      </c>
      <c r="U3845" t="s">
        <v>58</v>
      </c>
      <c r="V3845" s="3">
        <v>0.15</v>
      </c>
      <c r="W3845" t="s">
        <v>142</v>
      </c>
      <c r="X3845" t="s">
        <v>143</v>
      </c>
      <c r="Y3845" s="2">
        <v>14.4</v>
      </c>
      <c r="Z3845" s="2">
        <v>14.4</v>
      </c>
      <c r="AA3845" s="2">
        <v>14.4</v>
      </c>
      <c r="AB3845" s="2">
        <v>0</v>
      </c>
    </row>
    <row r="3846" spans="1:28" x14ac:dyDescent="0.25">
      <c r="A3846">
        <v>2026200487</v>
      </c>
      <c r="B3846" t="s">
        <v>3109</v>
      </c>
      <c r="C3846" t="s">
        <v>3110</v>
      </c>
      <c r="D3846" s="5" t="str">
        <f t="shared" si="192"/>
        <v>ALYXANDRA GAUTHIER</v>
      </c>
      <c r="E3846" t="s">
        <v>82</v>
      </c>
      <c r="F3846" t="s">
        <v>734</v>
      </c>
      <c r="G3846" t="s">
        <v>735</v>
      </c>
      <c r="H3846" t="s">
        <v>735</v>
      </c>
      <c r="I3846" s="8" t="s">
        <v>3510</v>
      </c>
      <c r="J3846" t="s">
        <v>770</v>
      </c>
      <c r="K3846" t="s">
        <v>771</v>
      </c>
      <c r="L3846" t="str">
        <f t="shared" si="190"/>
        <v>BARRY BRENNER</v>
      </c>
      <c r="M3846" t="s">
        <v>57</v>
      </c>
      <c r="N3846" s="1">
        <v>45658</v>
      </c>
      <c r="O3846" s="1">
        <v>46174</v>
      </c>
      <c r="P3846">
        <f t="shared" si="191"/>
        <v>17</v>
      </c>
      <c r="Q3846" s="1" t="s">
        <v>142</v>
      </c>
      <c r="R3846" s="1" t="s">
        <v>3570</v>
      </c>
      <c r="S3846" s="2">
        <v>54.22</v>
      </c>
      <c r="T3846">
        <v>1</v>
      </c>
      <c r="U3846" t="s">
        <v>58</v>
      </c>
      <c r="V3846" s="3">
        <v>0.15</v>
      </c>
      <c r="W3846" t="s">
        <v>142</v>
      </c>
      <c r="X3846" t="s">
        <v>143</v>
      </c>
      <c r="Y3846" s="2">
        <v>8.1300000000000008</v>
      </c>
      <c r="Z3846" s="2">
        <v>8.1300000000000008</v>
      </c>
      <c r="AA3846" s="2">
        <v>8.1300000000000008</v>
      </c>
      <c r="AB3846" s="2">
        <v>0</v>
      </c>
    </row>
    <row r="3847" spans="1:28" x14ac:dyDescent="0.25">
      <c r="A3847">
        <v>2026211897</v>
      </c>
      <c r="B3847" t="s">
        <v>3111</v>
      </c>
      <c r="C3847" t="s">
        <v>3112</v>
      </c>
      <c r="D3847" s="5" t="str">
        <f t="shared" si="192"/>
        <v>KYLEE BRAZELTON</v>
      </c>
      <c r="E3847" t="s">
        <v>213</v>
      </c>
      <c r="F3847" t="s">
        <v>734</v>
      </c>
      <c r="G3847" t="s">
        <v>735</v>
      </c>
      <c r="H3847" t="s">
        <v>735</v>
      </c>
      <c r="I3847" s="8">
        <v>17425766</v>
      </c>
      <c r="J3847" t="s">
        <v>999</v>
      </c>
      <c r="K3847" t="s">
        <v>440</v>
      </c>
      <c r="L3847" t="str">
        <f t="shared" si="190"/>
        <v>CAROL FOLEY</v>
      </c>
      <c r="M3847" t="s">
        <v>57</v>
      </c>
      <c r="N3847" s="1">
        <v>45658</v>
      </c>
      <c r="O3847" s="1">
        <v>46174</v>
      </c>
      <c r="P3847">
        <f t="shared" si="191"/>
        <v>17</v>
      </c>
      <c r="Q3847" s="1" t="s">
        <v>142</v>
      </c>
      <c r="R3847" s="1" t="s">
        <v>3570</v>
      </c>
      <c r="S3847" s="2">
        <v>13.34</v>
      </c>
      <c r="T3847">
        <v>1</v>
      </c>
      <c r="U3847" t="s">
        <v>58</v>
      </c>
      <c r="V3847" s="3">
        <v>0.15</v>
      </c>
      <c r="W3847" t="s">
        <v>142</v>
      </c>
      <c r="X3847" t="s">
        <v>143</v>
      </c>
      <c r="Y3847" s="2">
        <v>2</v>
      </c>
      <c r="Z3847" s="2">
        <v>2</v>
      </c>
      <c r="AA3847" s="2">
        <v>2</v>
      </c>
      <c r="AB3847" s="2">
        <v>0</v>
      </c>
    </row>
    <row r="3848" spans="1:28" x14ac:dyDescent="0.25">
      <c r="A3848">
        <v>2026189065</v>
      </c>
      <c r="B3848" t="s">
        <v>3105</v>
      </c>
      <c r="C3848" t="s">
        <v>1411</v>
      </c>
      <c r="D3848" s="5" t="str">
        <f t="shared" si="192"/>
        <v>HUGH MCGUIRK</v>
      </c>
      <c r="E3848" t="s">
        <v>82</v>
      </c>
      <c r="F3848" t="s">
        <v>734</v>
      </c>
      <c r="G3848" t="s">
        <v>735</v>
      </c>
      <c r="H3848" t="s">
        <v>735</v>
      </c>
      <c r="I3848" s="8">
        <v>17437820</v>
      </c>
      <c r="J3848" t="s">
        <v>265</v>
      </c>
      <c r="K3848" t="s">
        <v>266</v>
      </c>
      <c r="L3848" t="str">
        <f t="shared" si="190"/>
        <v>COLLEEN FINNIGAN</v>
      </c>
      <c r="M3848" t="s">
        <v>57</v>
      </c>
      <c r="N3848" s="1">
        <v>45658</v>
      </c>
      <c r="O3848" s="1">
        <v>46174</v>
      </c>
      <c r="P3848">
        <f t="shared" si="191"/>
        <v>17</v>
      </c>
      <c r="Q3848" s="1" t="s">
        <v>142</v>
      </c>
      <c r="R3848" s="1" t="s">
        <v>3570</v>
      </c>
      <c r="S3848" s="2">
        <v>250.56</v>
      </c>
      <c r="T3848">
        <v>1</v>
      </c>
      <c r="U3848" t="s">
        <v>58</v>
      </c>
      <c r="V3848" s="3">
        <v>0.15</v>
      </c>
      <c r="W3848" t="s">
        <v>142</v>
      </c>
      <c r="X3848" t="s">
        <v>143</v>
      </c>
      <c r="Y3848" s="2">
        <v>37.58</v>
      </c>
      <c r="Z3848" s="2">
        <v>37.58</v>
      </c>
      <c r="AA3848" s="2">
        <v>37.58</v>
      </c>
      <c r="AB3848" s="2">
        <v>0</v>
      </c>
    </row>
    <row r="3849" spans="1:28" x14ac:dyDescent="0.25">
      <c r="A3849">
        <v>2026229467</v>
      </c>
      <c r="B3849" t="s">
        <v>2649</v>
      </c>
      <c r="C3849" t="s">
        <v>1482</v>
      </c>
      <c r="D3849" s="5" t="str">
        <f t="shared" si="192"/>
        <v>KRISTEN FACCHINI</v>
      </c>
      <c r="E3849" t="s">
        <v>82</v>
      </c>
      <c r="F3849" t="s">
        <v>734</v>
      </c>
      <c r="G3849" t="s">
        <v>735</v>
      </c>
      <c r="H3849" t="s">
        <v>735</v>
      </c>
      <c r="I3849" s="8">
        <v>8814784</v>
      </c>
      <c r="J3849" t="s">
        <v>626</v>
      </c>
      <c r="K3849" t="s">
        <v>334</v>
      </c>
      <c r="L3849" t="str">
        <f t="shared" si="190"/>
        <v>FRANK LISKOVEC</v>
      </c>
      <c r="M3849" t="s">
        <v>57</v>
      </c>
      <c r="N3849" s="1">
        <v>45658</v>
      </c>
      <c r="O3849" s="1">
        <v>46174</v>
      </c>
      <c r="P3849">
        <f t="shared" si="191"/>
        <v>17</v>
      </c>
      <c r="Q3849" s="1" t="s">
        <v>142</v>
      </c>
      <c r="R3849" s="1" t="s">
        <v>3570</v>
      </c>
      <c r="S3849" s="2">
        <v>69.25</v>
      </c>
      <c r="T3849">
        <v>1</v>
      </c>
      <c r="U3849" t="s">
        <v>58</v>
      </c>
      <c r="V3849" s="3">
        <v>0.15</v>
      </c>
      <c r="W3849" t="s">
        <v>142</v>
      </c>
      <c r="X3849" t="s">
        <v>143</v>
      </c>
      <c r="Y3849" s="2">
        <v>10.39</v>
      </c>
      <c r="Z3849" s="2">
        <v>10.39</v>
      </c>
      <c r="AA3849" s="2">
        <v>10.39</v>
      </c>
      <c r="AB3849" s="2">
        <v>0</v>
      </c>
    </row>
    <row r="3850" spans="1:28" x14ac:dyDescent="0.25">
      <c r="A3850">
        <v>2026233010</v>
      </c>
      <c r="B3850" t="s">
        <v>2652</v>
      </c>
      <c r="C3850" t="s">
        <v>117</v>
      </c>
      <c r="D3850" s="5" t="str">
        <f t="shared" si="192"/>
        <v>JENNIFER KULIK</v>
      </c>
      <c r="E3850" t="s">
        <v>82</v>
      </c>
      <c r="F3850" t="s">
        <v>734</v>
      </c>
      <c r="G3850" t="s">
        <v>735</v>
      </c>
      <c r="H3850" t="s">
        <v>735</v>
      </c>
      <c r="I3850" s="8">
        <v>8814784</v>
      </c>
      <c r="J3850" t="s">
        <v>626</v>
      </c>
      <c r="K3850" t="s">
        <v>334</v>
      </c>
      <c r="L3850" t="str">
        <f t="shared" si="190"/>
        <v>FRANK LISKOVEC</v>
      </c>
      <c r="M3850" t="s">
        <v>57</v>
      </c>
      <c r="N3850" s="1">
        <v>45658</v>
      </c>
      <c r="O3850" s="1">
        <v>46174</v>
      </c>
      <c r="P3850">
        <f t="shared" si="191"/>
        <v>17</v>
      </c>
      <c r="Q3850" s="1" t="s">
        <v>142</v>
      </c>
      <c r="R3850" s="1" t="s">
        <v>3570</v>
      </c>
      <c r="S3850" s="2">
        <v>47.24</v>
      </c>
      <c r="T3850">
        <v>1</v>
      </c>
      <c r="U3850" t="s">
        <v>58</v>
      </c>
      <c r="V3850" s="3">
        <v>0.15</v>
      </c>
      <c r="W3850" t="s">
        <v>142</v>
      </c>
      <c r="X3850" t="s">
        <v>143</v>
      </c>
      <c r="Y3850" s="2">
        <v>7.09</v>
      </c>
      <c r="Z3850" s="2">
        <v>7.09</v>
      </c>
      <c r="AA3850" s="2">
        <v>7.09</v>
      </c>
      <c r="AB3850" s="2">
        <v>0</v>
      </c>
    </row>
    <row r="3851" spans="1:28" x14ac:dyDescent="0.25">
      <c r="A3851">
        <v>2026042709</v>
      </c>
      <c r="B3851" t="s">
        <v>2087</v>
      </c>
      <c r="C3851" t="s">
        <v>3377</v>
      </c>
      <c r="D3851" s="5" t="str">
        <f t="shared" si="192"/>
        <v>LIEN NGUYEN</v>
      </c>
      <c r="E3851" t="s">
        <v>82</v>
      </c>
      <c r="F3851" t="s">
        <v>734</v>
      </c>
      <c r="G3851" t="s">
        <v>735</v>
      </c>
      <c r="H3851" t="s">
        <v>735</v>
      </c>
      <c r="I3851" s="8">
        <v>9213293</v>
      </c>
      <c r="J3851" t="s">
        <v>760</v>
      </c>
      <c r="K3851" t="s">
        <v>170</v>
      </c>
      <c r="L3851" t="str">
        <f t="shared" si="190"/>
        <v>GARY PORTUGAL</v>
      </c>
      <c r="M3851" t="s">
        <v>57</v>
      </c>
      <c r="N3851" s="1">
        <v>45658</v>
      </c>
      <c r="O3851" s="1">
        <v>46174</v>
      </c>
      <c r="P3851">
        <f t="shared" si="191"/>
        <v>17</v>
      </c>
      <c r="Q3851" s="1" t="s">
        <v>142</v>
      </c>
      <c r="R3851" s="1" t="s">
        <v>3570</v>
      </c>
      <c r="S3851" s="2">
        <v>52</v>
      </c>
      <c r="T3851">
        <v>1</v>
      </c>
      <c r="U3851" t="s">
        <v>58</v>
      </c>
      <c r="V3851" s="3">
        <v>0.15</v>
      </c>
      <c r="W3851" t="s">
        <v>142</v>
      </c>
      <c r="X3851" t="s">
        <v>143</v>
      </c>
      <c r="Y3851" s="2">
        <v>7.8</v>
      </c>
      <c r="Z3851" s="2">
        <v>7.8</v>
      </c>
      <c r="AA3851" s="2">
        <v>7.8</v>
      </c>
      <c r="AB3851" s="2">
        <v>0</v>
      </c>
    </row>
    <row r="3852" spans="1:28" x14ac:dyDescent="0.25">
      <c r="A3852">
        <v>2026231805</v>
      </c>
      <c r="B3852" t="s">
        <v>2650</v>
      </c>
      <c r="C3852" t="s">
        <v>2651</v>
      </c>
      <c r="D3852" s="5" t="str">
        <f t="shared" si="192"/>
        <v>SHONTA EDMOND</v>
      </c>
      <c r="E3852" t="s">
        <v>106</v>
      </c>
      <c r="F3852" t="s">
        <v>734</v>
      </c>
      <c r="G3852" t="s">
        <v>735</v>
      </c>
      <c r="H3852" t="s">
        <v>735</v>
      </c>
      <c r="I3852" s="8">
        <v>17094718</v>
      </c>
      <c r="J3852" t="s">
        <v>710</v>
      </c>
      <c r="K3852" t="s">
        <v>115</v>
      </c>
      <c r="L3852" t="str">
        <f t="shared" si="190"/>
        <v>GREGORY HANSFORD</v>
      </c>
      <c r="M3852" t="s">
        <v>57</v>
      </c>
      <c r="N3852" s="1">
        <v>45658</v>
      </c>
      <c r="O3852" s="1">
        <v>46174</v>
      </c>
      <c r="P3852">
        <f t="shared" si="191"/>
        <v>17</v>
      </c>
      <c r="Q3852" s="1" t="s">
        <v>142</v>
      </c>
      <c r="R3852" s="1" t="s">
        <v>3570</v>
      </c>
      <c r="S3852" s="2">
        <v>77.040000000000006</v>
      </c>
      <c r="T3852">
        <v>1</v>
      </c>
      <c r="U3852" t="s">
        <v>58</v>
      </c>
      <c r="V3852" s="3">
        <v>0.15</v>
      </c>
      <c r="W3852" t="s">
        <v>142</v>
      </c>
      <c r="X3852" t="s">
        <v>143</v>
      </c>
      <c r="Y3852" s="2">
        <v>11.56</v>
      </c>
      <c r="Z3852" s="2">
        <v>11.56</v>
      </c>
      <c r="AA3852" s="2">
        <v>11.56</v>
      </c>
      <c r="AB3852" s="2">
        <v>0</v>
      </c>
    </row>
    <row r="3853" spans="1:28" x14ac:dyDescent="0.25">
      <c r="A3853">
        <v>2026262137</v>
      </c>
      <c r="B3853" t="s">
        <v>2653</v>
      </c>
      <c r="C3853" t="s">
        <v>346</v>
      </c>
      <c r="D3853" s="5" t="str">
        <f t="shared" si="192"/>
        <v>MELISSA BANWART</v>
      </c>
      <c r="E3853" t="s">
        <v>257</v>
      </c>
      <c r="F3853" t="s">
        <v>734</v>
      </c>
      <c r="G3853" t="s">
        <v>735</v>
      </c>
      <c r="H3853" t="s">
        <v>735</v>
      </c>
      <c r="I3853" s="8">
        <v>17094718</v>
      </c>
      <c r="J3853" t="s">
        <v>710</v>
      </c>
      <c r="K3853" t="s">
        <v>115</v>
      </c>
      <c r="L3853" t="str">
        <f t="shared" si="190"/>
        <v>GREGORY HANSFORD</v>
      </c>
      <c r="M3853" t="s">
        <v>57</v>
      </c>
      <c r="N3853" s="1">
        <v>45658</v>
      </c>
      <c r="O3853" s="1">
        <v>46174</v>
      </c>
      <c r="P3853">
        <f t="shared" si="191"/>
        <v>17</v>
      </c>
      <c r="Q3853" s="1" t="s">
        <v>142</v>
      </c>
      <c r="R3853" s="1" t="s">
        <v>3570</v>
      </c>
      <c r="S3853" s="2">
        <v>132.19999999999999</v>
      </c>
      <c r="T3853">
        <v>1</v>
      </c>
      <c r="U3853" t="s">
        <v>58</v>
      </c>
      <c r="V3853" s="3">
        <v>0.15</v>
      </c>
      <c r="W3853" t="s">
        <v>142</v>
      </c>
      <c r="X3853" t="s">
        <v>143</v>
      </c>
      <c r="Y3853" s="2">
        <v>19.829999999999998</v>
      </c>
      <c r="Z3853" s="2">
        <v>19.829999999999998</v>
      </c>
      <c r="AA3853" s="2">
        <v>19.829999999999998</v>
      </c>
      <c r="AB3853" s="2">
        <v>0</v>
      </c>
    </row>
    <row r="3854" spans="1:28" x14ac:dyDescent="0.25">
      <c r="A3854">
        <v>2026400760</v>
      </c>
      <c r="B3854" t="s">
        <v>1429</v>
      </c>
      <c r="C3854" t="s">
        <v>354</v>
      </c>
      <c r="D3854" s="5" t="str">
        <f t="shared" si="192"/>
        <v>ROGER FRANKLIN</v>
      </c>
      <c r="E3854" t="s">
        <v>82</v>
      </c>
      <c r="F3854" t="s">
        <v>734</v>
      </c>
      <c r="G3854" t="s">
        <v>735</v>
      </c>
      <c r="H3854" t="s">
        <v>735</v>
      </c>
      <c r="I3854" s="8">
        <v>17094718</v>
      </c>
      <c r="J3854" t="s">
        <v>710</v>
      </c>
      <c r="K3854" t="s">
        <v>115</v>
      </c>
      <c r="L3854" t="str">
        <f t="shared" si="190"/>
        <v>GREGORY HANSFORD</v>
      </c>
      <c r="M3854" t="s">
        <v>57</v>
      </c>
      <c r="N3854" s="1">
        <v>45658</v>
      </c>
      <c r="O3854" s="1">
        <v>46174</v>
      </c>
      <c r="P3854">
        <f t="shared" si="191"/>
        <v>17</v>
      </c>
      <c r="Q3854" s="1" t="s">
        <v>142</v>
      </c>
      <c r="R3854" s="1" t="s">
        <v>3570</v>
      </c>
      <c r="S3854" s="2">
        <v>66.36</v>
      </c>
      <c r="T3854">
        <v>1</v>
      </c>
      <c r="U3854" t="s">
        <v>58</v>
      </c>
      <c r="V3854" s="3">
        <v>0.15</v>
      </c>
      <c r="W3854" t="s">
        <v>142</v>
      </c>
      <c r="X3854" t="s">
        <v>143</v>
      </c>
      <c r="Y3854" s="2">
        <v>9.9499999999999993</v>
      </c>
      <c r="Z3854" s="2">
        <v>9.9499999999999993</v>
      </c>
      <c r="AA3854" s="2">
        <v>9.9499999999999993</v>
      </c>
      <c r="AB3854" s="2">
        <v>0</v>
      </c>
    </row>
    <row r="3855" spans="1:28" x14ac:dyDescent="0.25">
      <c r="A3855">
        <v>2026135705</v>
      </c>
      <c r="B3855" t="s">
        <v>1838</v>
      </c>
      <c r="C3855" t="s">
        <v>1839</v>
      </c>
      <c r="D3855" s="5" t="str">
        <f t="shared" si="192"/>
        <v>PETE VORIS</v>
      </c>
      <c r="E3855" t="s">
        <v>106</v>
      </c>
      <c r="F3855" t="s">
        <v>734</v>
      </c>
      <c r="G3855" t="s">
        <v>735</v>
      </c>
      <c r="H3855" t="s">
        <v>735</v>
      </c>
      <c r="I3855" s="8">
        <v>17094718</v>
      </c>
      <c r="J3855" t="s">
        <v>710</v>
      </c>
      <c r="K3855" t="s">
        <v>115</v>
      </c>
      <c r="L3855" t="str">
        <f t="shared" si="190"/>
        <v>GREGORY HANSFORD</v>
      </c>
      <c r="M3855" t="s">
        <v>57</v>
      </c>
      <c r="N3855" s="1">
        <v>45658</v>
      </c>
      <c r="O3855" s="1">
        <v>46174</v>
      </c>
      <c r="P3855">
        <f t="shared" si="191"/>
        <v>17</v>
      </c>
      <c r="Q3855" s="1" t="s">
        <v>142</v>
      </c>
      <c r="R3855" s="1" t="s">
        <v>3570</v>
      </c>
      <c r="S3855" s="2">
        <v>99.97</v>
      </c>
      <c r="T3855">
        <v>1</v>
      </c>
      <c r="U3855" t="s">
        <v>58</v>
      </c>
      <c r="V3855" s="3">
        <v>0.15</v>
      </c>
      <c r="W3855" t="s">
        <v>142</v>
      </c>
      <c r="X3855" t="s">
        <v>143</v>
      </c>
      <c r="Y3855" s="2">
        <v>15</v>
      </c>
      <c r="Z3855" s="2">
        <v>15</v>
      </c>
      <c r="AA3855" s="2">
        <v>15</v>
      </c>
      <c r="AB3855" s="2">
        <v>0</v>
      </c>
    </row>
    <row r="3856" spans="1:28" x14ac:dyDescent="0.25">
      <c r="A3856">
        <v>2025690376</v>
      </c>
      <c r="B3856" t="s">
        <v>1072</v>
      </c>
      <c r="C3856" t="s">
        <v>298</v>
      </c>
      <c r="D3856" s="5" t="str">
        <f t="shared" si="192"/>
        <v>JUSTIN REITER</v>
      </c>
      <c r="E3856" t="s">
        <v>113</v>
      </c>
      <c r="F3856" t="s">
        <v>734</v>
      </c>
      <c r="G3856" t="s">
        <v>735</v>
      </c>
      <c r="H3856" t="s">
        <v>735</v>
      </c>
      <c r="I3856" s="8">
        <v>8307933</v>
      </c>
      <c r="J3856" t="s">
        <v>114</v>
      </c>
      <c r="K3856" t="s">
        <v>115</v>
      </c>
      <c r="L3856" t="str">
        <f t="shared" si="190"/>
        <v>GREGORY TEIPEL</v>
      </c>
      <c r="M3856" t="s">
        <v>57</v>
      </c>
      <c r="N3856" s="1">
        <v>45664</v>
      </c>
      <c r="O3856" s="1">
        <v>46180</v>
      </c>
      <c r="P3856">
        <f t="shared" si="191"/>
        <v>17</v>
      </c>
      <c r="Q3856" s="1" t="s">
        <v>142</v>
      </c>
      <c r="R3856" s="1" t="s">
        <v>3570</v>
      </c>
      <c r="S3856" s="2">
        <v>31.28</v>
      </c>
      <c r="T3856">
        <v>1</v>
      </c>
      <c r="U3856" t="s">
        <v>58</v>
      </c>
      <c r="V3856" s="3">
        <v>0.15</v>
      </c>
      <c r="W3856" t="s">
        <v>142</v>
      </c>
      <c r="X3856" t="s">
        <v>143</v>
      </c>
      <c r="Y3856" s="2">
        <v>4.6900000000000004</v>
      </c>
      <c r="Z3856" s="2">
        <v>4.6900000000000004</v>
      </c>
      <c r="AA3856" s="2">
        <v>4.6900000000000004</v>
      </c>
      <c r="AB3856" s="2">
        <v>0</v>
      </c>
    </row>
    <row r="3857" spans="1:28" x14ac:dyDescent="0.25">
      <c r="A3857">
        <v>2025732433</v>
      </c>
      <c r="B3857" t="s">
        <v>1077</v>
      </c>
      <c r="C3857" t="s">
        <v>404</v>
      </c>
      <c r="D3857" s="5" t="str">
        <f t="shared" si="192"/>
        <v>DEBORAH HANNA</v>
      </c>
      <c r="E3857" t="s">
        <v>313</v>
      </c>
      <c r="F3857" t="s">
        <v>734</v>
      </c>
      <c r="G3857" t="s">
        <v>735</v>
      </c>
      <c r="H3857" t="s">
        <v>735</v>
      </c>
      <c r="I3857" s="8">
        <v>8307933</v>
      </c>
      <c r="J3857" t="s">
        <v>114</v>
      </c>
      <c r="K3857" t="s">
        <v>115</v>
      </c>
      <c r="L3857" t="str">
        <f t="shared" si="190"/>
        <v>GREGORY TEIPEL</v>
      </c>
      <c r="M3857" t="s">
        <v>57</v>
      </c>
      <c r="N3857" s="1">
        <v>45664</v>
      </c>
      <c r="O3857" s="1">
        <v>46180</v>
      </c>
      <c r="P3857">
        <f t="shared" si="191"/>
        <v>17</v>
      </c>
      <c r="Q3857" s="1" t="s">
        <v>142</v>
      </c>
      <c r="R3857" s="1" t="s">
        <v>3570</v>
      </c>
      <c r="S3857" s="2">
        <v>98.64</v>
      </c>
      <c r="T3857">
        <v>1</v>
      </c>
      <c r="U3857" t="s">
        <v>58</v>
      </c>
      <c r="V3857" s="3">
        <v>0.15</v>
      </c>
      <c r="W3857" t="s">
        <v>142</v>
      </c>
      <c r="X3857" t="s">
        <v>143</v>
      </c>
      <c r="Y3857" s="2">
        <v>14.8</v>
      </c>
      <c r="Z3857" s="2">
        <v>14.8</v>
      </c>
      <c r="AA3857" s="2">
        <v>14.8</v>
      </c>
      <c r="AB3857" s="2">
        <v>0</v>
      </c>
    </row>
    <row r="3858" spans="1:28" x14ac:dyDescent="0.25">
      <c r="A3858">
        <v>2026298484</v>
      </c>
      <c r="B3858" t="s">
        <v>2563</v>
      </c>
      <c r="C3858" t="s">
        <v>459</v>
      </c>
      <c r="D3858" s="5" t="str">
        <f t="shared" si="192"/>
        <v>BRIAN ANDRASEK</v>
      </c>
      <c r="E3858" t="s">
        <v>82</v>
      </c>
      <c r="F3858" t="s">
        <v>734</v>
      </c>
      <c r="G3858" t="s">
        <v>735</v>
      </c>
      <c r="H3858" t="s">
        <v>735</v>
      </c>
      <c r="I3858" s="8">
        <v>8307933</v>
      </c>
      <c r="J3858" t="s">
        <v>114</v>
      </c>
      <c r="K3858" t="s">
        <v>115</v>
      </c>
      <c r="L3858" t="str">
        <f t="shared" si="190"/>
        <v>GREGORY TEIPEL</v>
      </c>
      <c r="M3858" t="s">
        <v>57</v>
      </c>
      <c r="N3858" s="1">
        <v>45664</v>
      </c>
      <c r="O3858" s="1">
        <v>46180</v>
      </c>
      <c r="P3858">
        <f t="shared" si="191"/>
        <v>17</v>
      </c>
      <c r="Q3858" s="1" t="s">
        <v>142</v>
      </c>
      <c r="R3858" s="1" t="s">
        <v>3570</v>
      </c>
      <c r="S3858" s="2">
        <v>58.24</v>
      </c>
      <c r="T3858">
        <v>1</v>
      </c>
      <c r="U3858" t="s">
        <v>58</v>
      </c>
      <c r="V3858" s="3">
        <v>0.15</v>
      </c>
      <c r="W3858" t="s">
        <v>142</v>
      </c>
      <c r="X3858" t="s">
        <v>143</v>
      </c>
      <c r="Y3858" s="2">
        <v>8.74</v>
      </c>
      <c r="Z3858" s="2">
        <v>8.74</v>
      </c>
      <c r="AA3858" s="2">
        <v>8.74</v>
      </c>
      <c r="AB3858" s="2">
        <v>0</v>
      </c>
    </row>
    <row r="3859" spans="1:28" x14ac:dyDescent="0.25">
      <c r="A3859">
        <v>2026028784</v>
      </c>
      <c r="B3859" t="s">
        <v>1162</v>
      </c>
      <c r="C3859" t="s">
        <v>2675</v>
      </c>
      <c r="D3859" s="5" t="str">
        <f t="shared" si="192"/>
        <v>LEAH HAMILTON</v>
      </c>
      <c r="E3859" t="s">
        <v>82</v>
      </c>
      <c r="F3859" t="s">
        <v>734</v>
      </c>
      <c r="G3859" t="s">
        <v>735</v>
      </c>
      <c r="H3859" t="s">
        <v>735</v>
      </c>
      <c r="I3859" s="8">
        <v>8307933</v>
      </c>
      <c r="J3859" t="s">
        <v>114</v>
      </c>
      <c r="K3859" t="s">
        <v>115</v>
      </c>
      <c r="L3859" t="str">
        <f t="shared" si="190"/>
        <v>GREGORY TEIPEL</v>
      </c>
      <c r="M3859" t="s">
        <v>57</v>
      </c>
      <c r="N3859" s="1">
        <v>45664</v>
      </c>
      <c r="O3859" s="1">
        <v>46180</v>
      </c>
      <c r="P3859">
        <f t="shared" si="191"/>
        <v>17</v>
      </c>
      <c r="Q3859" s="1" t="s">
        <v>142</v>
      </c>
      <c r="R3859" s="1" t="s">
        <v>3570</v>
      </c>
      <c r="S3859" s="2">
        <v>96</v>
      </c>
      <c r="T3859">
        <v>1</v>
      </c>
      <c r="U3859" t="s">
        <v>58</v>
      </c>
      <c r="V3859" s="3">
        <v>0.15</v>
      </c>
      <c r="W3859" t="s">
        <v>142</v>
      </c>
      <c r="X3859" t="s">
        <v>143</v>
      </c>
      <c r="Y3859" s="2">
        <v>14.4</v>
      </c>
      <c r="Z3859" s="2">
        <v>14.4</v>
      </c>
      <c r="AA3859" s="2">
        <v>14.4</v>
      </c>
      <c r="AB3859" s="2">
        <v>0</v>
      </c>
    </row>
    <row r="3860" spans="1:28" x14ac:dyDescent="0.25">
      <c r="A3860">
        <v>2026036712</v>
      </c>
      <c r="B3860" t="s">
        <v>3158</v>
      </c>
      <c r="C3860" t="s">
        <v>982</v>
      </c>
      <c r="D3860" s="5" t="str">
        <f t="shared" si="192"/>
        <v>ANTHONY CASTRO</v>
      </c>
      <c r="E3860" t="s">
        <v>82</v>
      </c>
      <c r="F3860" t="s">
        <v>734</v>
      </c>
      <c r="G3860" t="s">
        <v>735</v>
      </c>
      <c r="H3860" t="s">
        <v>735</v>
      </c>
      <c r="I3860" s="8">
        <v>8307933</v>
      </c>
      <c r="J3860" t="s">
        <v>114</v>
      </c>
      <c r="K3860" t="s">
        <v>115</v>
      </c>
      <c r="L3860" t="str">
        <f t="shared" si="190"/>
        <v>GREGORY TEIPEL</v>
      </c>
      <c r="M3860" t="s">
        <v>57</v>
      </c>
      <c r="N3860" s="1">
        <v>45664</v>
      </c>
      <c r="O3860" s="1">
        <v>46180</v>
      </c>
      <c r="P3860">
        <f t="shared" si="191"/>
        <v>17</v>
      </c>
      <c r="Q3860" s="1" t="s">
        <v>142</v>
      </c>
      <c r="R3860" s="1" t="s">
        <v>3570</v>
      </c>
      <c r="S3860" s="2">
        <v>74.58</v>
      </c>
      <c r="T3860">
        <v>1</v>
      </c>
      <c r="U3860" t="s">
        <v>58</v>
      </c>
      <c r="V3860" s="3">
        <v>0.15</v>
      </c>
      <c r="W3860" t="s">
        <v>142</v>
      </c>
      <c r="X3860" t="s">
        <v>143</v>
      </c>
      <c r="Y3860" s="2">
        <v>11.19</v>
      </c>
      <c r="Z3860" s="2">
        <v>11.19</v>
      </c>
      <c r="AA3860" s="2">
        <v>11.19</v>
      </c>
      <c r="AB3860" s="2">
        <v>0</v>
      </c>
    </row>
    <row r="3861" spans="1:28" x14ac:dyDescent="0.25">
      <c r="A3861">
        <v>2026043419</v>
      </c>
      <c r="B3861" t="s">
        <v>3378</v>
      </c>
      <c r="C3861" t="s">
        <v>236</v>
      </c>
      <c r="D3861" s="5" t="str">
        <f t="shared" si="192"/>
        <v>DYLAN DEAN</v>
      </c>
      <c r="E3861" t="s">
        <v>191</v>
      </c>
      <c r="F3861" t="s">
        <v>734</v>
      </c>
      <c r="G3861" t="s">
        <v>735</v>
      </c>
      <c r="H3861" t="s">
        <v>735</v>
      </c>
      <c r="I3861" s="8">
        <v>8307933</v>
      </c>
      <c r="J3861" t="s">
        <v>114</v>
      </c>
      <c r="K3861" t="s">
        <v>115</v>
      </c>
      <c r="L3861" t="str">
        <f t="shared" si="190"/>
        <v>GREGORY TEIPEL</v>
      </c>
      <c r="M3861" t="s">
        <v>57</v>
      </c>
      <c r="N3861" s="1">
        <v>45664</v>
      </c>
      <c r="O3861" s="1">
        <v>46180</v>
      </c>
      <c r="P3861">
        <f t="shared" si="191"/>
        <v>17</v>
      </c>
      <c r="Q3861" s="1" t="s">
        <v>142</v>
      </c>
      <c r="R3861" s="1" t="s">
        <v>3570</v>
      </c>
      <c r="S3861" s="2">
        <v>79.33</v>
      </c>
      <c r="T3861">
        <v>1</v>
      </c>
      <c r="U3861" t="s">
        <v>58</v>
      </c>
      <c r="V3861" s="3">
        <v>0.15</v>
      </c>
      <c r="W3861" t="s">
        <v>142</v>
      </c>
      <c r="X3861" t="s">
        <v>143</v>
      </c>
      <c r="Y3861" s="2">
        <v>11.9</v>
      </c>
      <c r="Z3861" s="2">
        <v>11.9</v>
      </c>
      <c r="AA3861" s="2">
        <v>11.9</v>
      </c>
      <c r="AB3861" s="2">
        <v>0</v>
      </c>
    </row>
    <row r="3862" spans="1:28" x14ac:dyDescent="0.25">
      <c r="A3862">
        <v>2026053294</v>
      </c>
      <c r="B3862" t="s">
        <v>2120</v>
      </c>
      <c r="C3862" t="s">
        <v>803</v>
      </c>
      <c r="D3862" s="5" t="str">
        <f t="shared" si="192"/>
        <v>PAMELA CREASBAUM</v>
      </c>
      <c r="E3862" t="s">
        <v>82</v>
      </c>
      <c r="F3862" t="s">
        <v>734</v>
      </c>
      <c r="G3862" t="s">
        <v>735</v>
      </c>
      <c r="H3862" t="s">
        <v>735</v>
      </c>
      <c r="I3862" s="8">
        <v>8307933</v>
      </c>
      <c r="J3862" t="s">
        <v>114</v>
      </c>
      <c r="K3862" t="s">
        <v>115</v>
      </c>
      <c r="L3862" t="str">
        <f t="shared" si="190"/>
        <v>GREGORY TEIPEL</v>
      </c>
      <c r="M3862" t="s">
        <v>57</v>
      </c>
      <c r="N3862" s="1">
        <v>45664</v>
      </c>
      <c r="O3862" s="1">
        <v>46180</v>
      </c>
      <c r="P3862">
        <f t="shared" si="191"/>
        <v>17</v>
      </c>
      <c r="Q3862" s="1" t="s">
        <v>142</v>
      </c>
      <c r="R3862" s="1" t="s">
        <v>3570</v>
      </c>
      <c r="S3862" s="2">
        <v>124.72</v>
      </c>
      <c r="T3862">
        <v>1</v>
      </c>
      <c r="U3862" t="s">
        <v>58</v>
      </c>
      <c r="V3862" s="3">
        <v>0.15</v>
      </c>
      <c r="W3862" t="s">
        <v>142</v>
      </c>
      <c r="X3862" t="s">
        <v>143</v>
      </c>
      <c r="Y3862" s="2">
        <v>18.71</v>
      </c>
      <c r="Z3862" s="2">
        <v>18.71</v>
      </c>
      <c r="AA3862" s="2">
        <v>18.71</v>
      </c>
      <c r="AB3862" s="2">
        <v>0</v>
      </c>
    </row>
    <row r="3863" spans="1:28" x14ac:dyDescent="0.25">
      <c r="A3863">
        <v>2026056484</v>
      </c>
      <c r="B3863" t="s">
        <v>3381</v>
      </c>
      <c r="C3863" t="s">
        <v>631</v>
      </c>
      <c r="D3863" s="5" t="str">
        <f t="shared" si="192"/>
        <v>TRACY SKIBINSKI</v>
      </c>
      <c r="E3863" t="s">
        <v>113</v>
      </c>
      <c r="F3863" t="s">
        <v>734</v>
      </c>
      <c r="G3863" t="s">
        <v>735</v>
      </c>
      <c r="H3863" t="s">
        <v>735</v>
      </c>
      <c r="I3863" s="8">
        <v>8307933</v>
      </c>
      <c r="J3863" t="s">
        <v>114</v>
      </c>
      <c r="K3863" t="s">
        <v>115</v>
      </c>
      <c r="L3863" t="str">
        <f t="shared" si="190"/>
        <v>GREGORY TEIPEL</v>
      </c>
      <c r="M3863" t="s">
        <v>57</v>
      </c>
      <c r="N3863" s="1">
        <v>45664</v>
      </c>
      <c r="O3863" s="1">
        <v>46180</v>
      </c>
      <c r="P3863">
        <f t="shared" si="191"/>
        <v>17</v>
      </c>
      <c r="Q3863" s="1" t="s">
        <v>142</v>
      </c>
      <c r="R3863" s="1" t="s">
        <v>3570</v>
      </c>
      <c r="S3863" s="2">
        <v>46.72</v>
      </c>
      <c r="T3863">
        <v>1</v>
      </c>
      <c r="U3863" t="s">
        <v>58</v>
      </c>
      <c r="V3863" s="3">
        <v>0.15</v>
      </c>
      <c r="W3863" t="s">
        <v>142</v>
      </c>
      <c r="X3863" t="s">
        <v>143</v>
      </c>
      <c r="Y3863" s="2">
        <v>7.01</v>
      </c>
      <c r="Z3863" s="2">
        <v>7.01</v>
      </c>
      <c r="AA3863" s="2">
        <v>7.01</v>
      </c>
      <c r="AB3863" s="2">
        <v>0</v>
      </c>
    </row>
    <row r="3864" spans="1:28" x14ac:dyDescent="0.25">
      <c r="A3864">
        <v>2026077464</v>
      </c>
      <c r="B3864" t="s">
        <v>426</v>
      </c>
      <c r="C3864" t="s">
        <v>145</v>
      </c>
      <c r="D3864" s="5" t="str">
        <f t="shared" si="192"/>
        <v>MARY DIANA</v>
      </c>
      <c r="E3864" t="s">
        <v>82</v>
      </c>
      <c r="F3864" t="s">
        <v>734</v>
      </c>
      <c r="G3864" t="s">
        <v>735</v>
      </c>
      <c r="H3864" t="s">
        <v>735</v>
      </c>
      <c r="I3864" s="8">
        <v>8307933</v>
      </c>
      <c r="J3864" t="s">
        <v>114</v>
      </c>
      <c r="K3864" t="s">
        <v>115</v>
      </c>
      <c r="L3864" t="str">
        <f t="shared" si="190"/>
        <v>GREGORY TEIPEL</v>
      </c>
      <c r="M3864" t="s">
        <v>57</v>
      </c>
      <c r="N3864" s="1">
        <v>45664</v>
      </c>
      <c r="O3864" s="1">
        <v>46180</v>
      </c>
      <c r="P3864">
        <f t="shared" si="191"/>
        <v>17</v>
      </c>
      <c r="Q3864" s="1" t="s">
        <v>142</v>
      </c>
      <c r="R3864" s="1" t="s">
        <v>3570</v>
      </c>
      <c r="S3864" s="2">
        <v>198.36</v>
      </c>
      <c r="T3864">
        <v>1</v>
      </c>
      <c r="U3864" t="s">
        <v>58</v>
      </c>
      <c r="V3864" s="3">
        <v>0.15</v>
      </c>
      <c r="W3864" t="s">
        <v>142</v>
      </c>
      <c r="X3864" t="s">
        <v>143</v>
      </c>
      <c r="Y3864" s="2">
        <v>29.75</v>
      </c>
      <c r="Z3864" s="2">
        <v>29.75</v>
      </c>
      <c r="AA3864" s="2">
        <v>29.75</v>
      </c>
      <c r="AB3864" s="2">
        <v>0</v>
      </c>
    </row>
    <row r="3865" spans="1:28" x14ac:dyDescent="0.25">
      <c r="A3865">
        <v>2026084802</v>
      </c>
      <c r="B3865" t="s">
        <v>479</v>
      </c>
      <c r="C3865" t="s">
        <v>149</v>
      </c>
      <c r="D3865" s="5" t="str">
        <f t="shared" si="192"/>
        <v>SARAH HOWELL</v>
      </c>
      <c r="E3865" t="s">
        <v>82</v>
      </c>
      <c r="F3865" t="s">
        <v>734</v>
      </c>
      <c r="G3865" t="s">
        <v>735</v>
      </c>
      <c r="H3865" t="s">
        <v>735</v>
      </c>
      <c r="I3865" s="8">
        <v>8307933</v>
      </c>
      <c r="J3865" t="s">
        <v>114</v>
      </c>
      <c r="K3865" t="s">
        <v>115</v>
      </c>
      <c r="L3865" t="str">
        <f t="shared" si="190"/>
        <v>GREGORY TEIPEL</v>
      </c>
      <c r="M3865" t="s">
        <v>57</v>
      </c>
      <c r="N3865" s="1">
        <v>45664</v>
      </c>
      <c r="O3865" s="1">
        <v>46180</v>
      </c>
      <c r="P3865">
        <f t="shared" si="191"/>
        <v>17</v>
      </c>
      <c r="Q3865" s="1" t="s">
        <v>142</v>
      </c>
      <c r="R3865" s="1" t="s">
        <v>3570</v>
      </c>
      <c r="S3865" s="2">
        <v>105.02</v>
      </c>
      <c r="T3865">
        <v>1</v>
      </c>
      <c r="U3865" t="s">
        <v>58</v>
      </c>
      <c r="V3865" s="3">
        <v>0.15</v>
      </c>
      <c r="W3865" t="s">
        <v>142</v>
      </c>
      <c r="X3865" t="s">
        <v>143</v>
      </c>
      <c r="Y3865" s="2">
        <v>15.75</v>
      </c>
      <c r="Z3865" s="2">
        <v>15.75</v>
      </c>
      <c r="AA3865" s="2">
        <v>15.75</v>
      </c>
      <c r="AB3865" s="2">
        <v>0</v>
      </c>
    </row>
    <row r="3866" spans="1:28" x14ac:dyDescent="0.25">
      <c r="A3866">
        <v>2026099501</v>
      </c>
      <c r="B3866" t="s">
        <v>2123</v>
      </c>
      <c r="C3866" t="s">
        <v>149</v>
      </c>
      <c r="D3866" s="5" t="str">
        <f t="shared" si="192"/>
        <v>SARAH LEVY</v>
      </c>
      <c r="E3866" t="s">
        <v>113</v>
      </c>
      <c r="F3866" t="s">
        <v>734</v>
      </c>
      <c r="G3866" t="s">
        <v>735</v>
      </c>
      <c r="H3866" t="s">
        <v>735</v>
      </c>
      <c r="I3866" s="8">
        <v>8307933</v>
      </c>
      <c r="J3866" t="s">
        <v>114</v>
      </c>
      <c r="K3866" t="s">
        <v>115</v>
      </c>
      <c r="L3866" t="str">
        <f t="shared" si="190"/>
        <v>GREGORY TEIPEL</v>
      </c>
      <c r="M3866" t="s">
        <v>57</v>
      </c>
      <c r="N3866" s="1">
        <v>45664</v>
      </c>
      <c r="O3866" s="1">
        <v>46180</v>
      </c>
      <c r="P3866">
        <f t="shared" si="191"/>
        <v>17</v>
      </c>
      <c r="Q3866" s="1" t="s">
        <v>142</v>
      </c>
      <c r="R3866" s="1" t="s">
        <v>3570</v>
      </c>
      <c r="S3866" s="2">
        <v>31.28</v>
      </c>
      <c r="T3866">
        <v>1</v>
      </c>
      <c r="U3866" t="s">
        <v>58</v>
      </c>
      <c r="V3866" s="3">
        <v>0.15</v>
      </c>
      <c r="W3866" t="s">
        <v>142</v>
      </c>
      <c r="X3866" t="s">
        <v>143</v>
      </c>
      <c r="Y3866" s="2">
        <v>4.6900000000000004</v>
      </c>
      <c r="Z3866" s="2">
        <v>4.6900000000000004</v>
      </c>
      <c r="AA3866" s="2">
        <v>4.6900000000000004</v>
      </c>
      <c r="AB3866" s="2">
        <v>0</v>
      </c>
    </row>
    <row r="3867" spans="1:28" x14ac:dyDescent="0.25">
      <c r="A3867">
        <v>2026113523</v>
      </c>
      <c r="B3867" t="s">
        <v>2124</v>
      </c>
      <c r="C3867" t="s">
        <v>692</v>
      </c>
      <c r="D3867" s="5" t="str">
        <f t="shared" si="192"/>
        <v>TRINA FUHRHOP</v>
      </c>
      <c r="E3867" t="s">
        <v>82</v>
      </c>
      <c r="F3867" t="s">
        <v>734</v>
      </c>
      <c r="G3867" t="s">
        <v>735</v>
      </c>
      <c r="H3867" t="s">
        <v>735</v>
      </c>
      <c r="I3867" s="8">
        <v>8307933</v>
      </c>
      <c r="J3867" t="s">
        <v>114</v>
      </c>
      <c r="K3867" t="s">
        <v>115</v>
      </c>
      <c r="L3867" t="str">
        <f t="shared" si="190"/>
        <v>GREGORY TEIPEL</v>
      </c>
      <c r="M3867" t="s">
        <v>57</v>
      </c>
      <c r="N3867" s="1">
        <v>45664</v>
      </c>
      <c r="O3867" s="1">
        <v>46180</v>
      </c>
      <c r="P3867">
        <f t="shared" si="191"/>
        <v>17</v>
      </c>
      <c r="Q3867" s="1" t="s">
        <v>142</v>
      </c>
      <c r="R3867" s="1" t="s">
        <v>3570</v>
      </c>
      <c r="S3867" s="2">
        <v>284.54000000000002</v>
      </c>
      <c r="T3867">
        <v>1</v>
      </c>
      <c r="U3867" t="s">
        <v>58</v>
      </c>
      <c r="V3867" s="3">
        <v>0.15</v>
      </c>
      <c r="W3867" t="s">
        <v>142</v>
      </c>
      <c r="X3867" t="s">
        <v>143</v>
      </c>
      <c r="Y3867" s="2">
        <v>42.68</v>
      </c>
      <c r="Z3867" s="2">
        <v>42.68</v>
      </c>
      <c r="AA3867" s="2">
        <v>42.68</v>
      </c>
      <c r="AB3867" s="2">
        <v>0</v>
      </c>
    </row>
    <row r="3868" spans="1:28" x14ac:dyDescent="0.25">
      <c r="A3868">
        <v>2026119932</v>
      </c>
      <c r="B3868" t="s">
        <v>478</v>
      </c>
      <c r="C3868" t="s">
        <v>160</v>
      </c>
      <c r="D3868" s="5" t="str">
        <f t="shared" si="192"/>
        <v>KENNETH HUNT</v>
      </c>
      <c r="E3868" t="s">
        <v>87</v>
      </c>
      <c r="F3868" t="s">
        <v>734</v>
      </c>
      <c r="G3868" t="s">
        <v>735</v>
      </c>
      <c r="H3868" t="s">
        <v>735</v>
      </c>
      <c r="I3868" s="8">
        <v>8307933</v>
      </c>
      <c r="J3868" t="s">
        <v>114</v>
      </c>
      <c r="K3868" t="s">
        <v>115</v>
      </c>
      <c r="L3868" t="str">
        <f t="shared" si="190"/>
        <v>GREGORY TEIPEL</v>
      </c>
      <c r="M3868" t="s">
        <v>57</v>
      </c>
      <c r="N3868" s="1">
        <v>45664</v>
      </c>
      <c r="O3868" s="1">
        <v>46180</v>
      </c>
      <c r="P3868">
        <f t="shared" si="191"/>
        <v>17</v>
      </c>
      <c r="Q3868" s="1" t="s">
        <v>142</v>
      </c>
      <c r="R3868" s="1" t="s">
        <v>3570</v>
      </c>
      <c r="S3868" s="2">
        <v>110.16</v>
      </c>
      <c r="T3868">
        <v>1</v>
      </c>
      <c r="U3868" t="s">
        <v>58</v>
      </c>
      <c r="V3868" s="3">
        <v>0.15</v>
      </c>
      <c r="W3868" t="s">
        <v>142</v>
      </c>
      <c r="X3868" t="s">
        <v>143</v>
      </c>
      <c r="Y3868" s="2">
        <v>16.52</v>
      </c>
      <c r="Z3868" s="2">
        <v>16.52</v>
      </c>
      <c r="AA3868" s="2">
        <v>16.52</v>
      </c>
      <c r="AB3868" s="2">
        <v>0</v>
      </c>
    </row>
    <row r="3869" spans="1:28" x14ac:dyDescent="0.25">
      <c r="A3869">
        <v>2026126660</v>
      </c>
      <c r="B3869" t="s">
        <v>1097</v>
      </c>
      <c r="C3869" t="s">
        <v>974</v>
      </c>
      <c r="D3869" s="5" t="str">
        <f t="shared" si="192"/>
        <v>SHANNON WEST</v>
      </c>
      <c r="E3869" t="s">
        <v>110</v>
      </c>
      <c r="F3869" t="s">
        <v>734</v>
      </c>
      <c r="G3869" t="s">
        <v>735</v>
      </c>
      <c r="H3869" t="s">
        <v>735</v>
      </c>
      <c r="I3869" s="8">
        <v>8307933</v>
      </c>
      <c r="J3869" t="s">
        <v>114</v>
      </c>
      <c r="K3869" t="s">
        <v>115</v>
      </c>
      <c r="L3869" t="str">
        <f t="shared" si="190"/>
        <v>GREGORY TEIPEL</v>
      </c>
      <c r="M3869" t="s">
        <v>57</v>
      </c>
      <c r="N3869" s="1">
        <v>45664</v>
      </c>
      <c r="O3869" s="1">
        <v>46180</v>
      </c>
      <c r="P3869">
        <f t="shared" si="191"/>
        <v>17</v>
      </c>
      <c r="Q3869" s="1" t="s">
        <v>142</v>
      </c>
      <c r="R3869" s="1" t="s">
        <v>3570</v>
      </c>
      <c r="S3869" s="2">
        <v>140.6</v>
      </c>
      <c r="T3869">
        <v>1</v>
      </c>
      <c r="U3869" t="s">
        <v>58</v>
      </c>
      <c r="V3869" s="3">
        <v>0.15</v>
      </c>
      <c r="W3869" t="s">
        <v>142</v>
      </c>
      <c r="X3869" t="s">
        <v>143</v>
      </c>
      <c r="Y3869" s="2">
        <v>21.09</v>
      </c>
      <c r="Z3869" s="2">
        <v>21.09</v>
      </c>
      <c r="AA3869" s="2">
        <v>21.09</v>
      </c>
      <c r="AB3869" s="2">
        <v>0</v>
      </c>
    </row>
    <row r="3870" spans="1:28" x14ac:dyDescent="0.25">
      <c r="A3870">
        <v>2026131288</v>
      </c>
      <c r="B3870" t="s">
        <v>3389</v>
      </c>
      <c r="C3870" t="s">
        <v>3390</v>
      </c>
      <c r="D3870" s="5" t="str">
        <f t="shared" si="192"/>
        <v>SYLENA MANES</v>
      </c>
      <c r="E3870" t="s">
        <v>110</v>
      </c>
      <c r="F3870" t="s">
        <v>734</v>
      </c>
      <c r="G3870" t="s">
        <v>735</v>
      </c>
      <c r="H3870" t="s">
        <v>735</v>
      </c>
      <c r="I3870" s="8">
        <v>8307933</v>
      </c>
      <c r="J3870" t="s">
        <v>114</v>
      </c>
      <c r="K3870" t="s">
        <v>115</v>
      </c>
      <c r="L3870" t="str">
        <f t="shared" si="190"/>
        <v>GREGORY TEIPEL</v>
      </c>
      <c r="M3870" t="s">
        <v>57</v>
      </c>
      <c r="N3870" s="1">
        <v>45664</v>
      </c>
      <c r="O3870" s="1">
        <v>46180</v>
      </c>
      <c r="P3870">
        <f t="shared" si="191"/>
        <v>17</v>
      </c>
      <c r="Q3870" s="1" t="s">
        <v>142</v>
      </c>
      <c r="R3870" s="1" t="s">
        <v>3570</v>
      </c>
      <c r="S3870" s="2">
        <v>176.94</v>
      </c>
      <c r="T3870">
        <v>1</v>
      </c>
      <c r="U3870" t="s">
        <v>58</v>
      </c>
      <c r="V3870" s="3">
        <v>0.15</v>
      </c>
      <c r="W3870" t="s">
        <v>142</v>
      </c>
      <c r="X3870" t="s">
        <v>143</v>
      </c>
      <c r="Y3870" s="2">
        <v>26.54</v>
      </c>
      <c r="Z3870" s="2">
        <v>26.54</v>
      </c>
      <c r="AA3870" s="2">
        <v>26.54</v>
      </c>
      <c r="AB3870" s="2">
        <v>0</v>
      </c>
    </row>
    <row r="3871" spans="1:28" x14ac:dyDescent="0.25">
      <c r="A3871">
        <v>2026145112</v>
      </c>
      <c r="B3871" t="s">
        <v>2126</v>
      </c>
      <c r="C3871" t="s">
        <v>75</v>
      </c>
      <c r="D3871" s="5" t="str">
        <f t="shared" si="192"/>
        <v>MICHAEL HOCHERL</v>
      </c>
      <c r="E3871" t="s">
        <v>313</v>
      </c>
      <c r="F3871" t="s">
        <v>734</v>
      </c>
      <c r="G3871" t="s">
        <v>735</v>
      </c>
      <c r="H3871" t="s">
        <v>735</v>
      </c>
      <c r="I3871" s="8">
        <v>8307933</v>
      </c>
      <c r="J3871" t="s">
        <v>114</v>
      </c>
      <c r="K3871" t="s">
        <v>115</v>
      </c>
      <c r="L3871" t="str">
        <f t="shared" si="190"/>
        <v>GREGORY TEIPEL</v>
      </c>
      <c r="M3871" t="s">
        <v>57</v>
      </c>
      <c r="N3871" s="1">
        <v>45664</v>
      </c>
      <c r="O3871" s="1">
        <v>46180</v>
      </c>
      <c r="P3871">
        <f t="shared" si="191"/>
        <v>17</v>
      </c>
      <c r="Q3871" s="1" t="s">
        <v>142</v>
      </c>
      <c r="R3871" s="1" t="s">
        <v>3570</v>
      </c>
      <c r="S3871" s="2">
        <v>50.48</v>
      </c>
      <c r="T3871">
        <v>1</v>
      </c>
      <c r="U3871" t="s">
        <v>58</v>
      </c>
      <c r="V3871" s="3">
        <v>0.15</v>
      </c>
      <c r="W3871" t="s">
        <v>142</v>
      </c>
      <c r="X3871" t="s">
        <v>143</v>
      </c>
      <c r="Y3871" s="2">
        <v>7.57</v>
      </c>
      <c r="Z3871" s="2">
        <v>7.57</v>
      </c>
      <c r="AA3871" s="2">
        <v>7.57</v>
      </c>
      <c r="AB3871" s="2">
        <v>0</v>
      </c>
    </row>
    <row r="3872" spans="1:28" x14ac:dyDescent="0.25">
      <c r="A3872">
        <v>2026150039</v>
      </c>
      <c r="B3872" t="s">
        <v>2127</v>
      </c>
      <c r="C3872" t="s">
        <v>358</v>
      </c>
      <c r="D3872" s="5" t="str">
        <f t="shared" si="192"/>
        <v>JULIE BEILFUSS</v>
      </c>
      <c r="E3872" t="s">
        <v>82</v>
      </c>
      <c r="F3872" t="s">
        <v>734</v>
      </c>
      <c r="G3872" t="s">
        <v>735</v>
      </c>
      <c r="H3872" t="s">
        <v>735</v>
      </c>
      <c r="I3872" s="8">
        <v>8307933</v>
      </c>
      <c r="J3872" t="s">
        <v>114</v>
      </c>
      <c r="K3872" t="s">
        <v>115</v>
      </c>
      <c r="L3872" t="str">
        <f t="shared" si="190"/>
        <v>GREGORY TEIPEL</v>
      </c>
      <c r="M3872" t="s">
        <v>57</v>
      </c>
      <c r="N3872" s="1">
        <v>45664</v>
      </c>
      <c r="O3872" s="1">
        <v>46180</v>
      </c>
      <c r="P3872">
        <f t="shared" si="191"/>
        <v>17</v>
      </c>
      <c r="Q3872" s="1" t="s">
        <v>142</v>
      </c>
      <c r="R3872" s="1" t="s">
        <v>3570</v>
      </c>
      <c r="S3872" s="2">
        <v>72.760000000000005</v>
      </c>
      <c r="T3872">
        <v>1</v>
      </c>
      <c r="U3872" t="s">
        <v>58</v>
      </c>
      <c r="V3872" s="3">
        <v>0.15</v>
      </c>
      <c r="W3872" t="s">
        <v>142</v>
      </c>
      <c r="X3872" t="s">
        <v>143</v>
      </c>
      <c r="Y3872" s="2">
        <v>10.91</v>
      </c>
      <c r="Z3872" s="2">
        <v>10.91</v>
      </c>
      <c r="AA3872" s="2">
        <v>10.91</v>
      </c>
      <c r="AB3872" s="2">
        <v>0</v>
      </c>
    </row>
    <row r="3873" spans="1:28" x14ac:dyDescent="0.25">
      <c r="A3873">
        <v>2026153889</v>
      </c>
      <c r="B3873" t="s">
        <v>2940</v>
      </c>
      <c r="C3873" t="s">
        <v>2941</v>
      </c>
      <c r="D3873" s="5" t="str">
        <f t="shared" si="192"/>
        <v>JAZZMINE ESPINOZA</v>
      </c>
      <c r="E3873" t="s">
        <v>128</v>
      </c>
      <c r="F3873" t="s">
        <v>734</v>
      </c>
      <c r="G3873" t="s">
        <v>735</v>
      </c>
      <c r="H3873" t="s">
        <v>735</v>
      </c>
      <c r="I3873" s="8">
        <v>8307933</v>
      </c>
      <c r="J3873" t="s">
        <v>114</v>
      </c>
      <c r="K3873" t="s">
        <v>115</v>
      </c>
      <c r="L3873" t="str">
        <f t="shared" si="190"/>
        <v>GREGORY TEIPEL</v>
      </c>
      <c r="M3873" t="s">
        <v>57</v>
      </c>
      <c r="N3873" s="1">
        <v>45664</v>
      </c>
      <c r="O3873" s="1">
        <v>46180</v>
      </c>
      <c r="P3873">
        <f t="shared" si="191"/>
        <v>17</v>
      </c>
      <c r="Q3873" s="1" t="s">
        <v>142</v>
      </c>
      <c r="R3873" s="1" t="s">
        <v>3570</v>
      </c>
      <c r="S3873" s="2">
        <v>60.76</v>
      </c>
      <c r="T3873">
        <v>1</v>
      </c>
      <c r="U3873" t="s">
        <v>58</v>
      </c>
      <c r="V3873" s="3">
        <v>0.15</v>
      </c>
      <c r="W3873" t="s">
        <v>142</v>
      </c>
      <c r="X3873" t="s">
        <v>143</v>
      </c>
      <c r="Y3873" s="2">
        <v>9.11</v>
      </c>
      <c r="Z3873" s="2">
        <v>9.11</v>
      </c>
      <c r="AA3873" s="2">
        <v>9.11</v>
      </c>
      <c r="AB3873" s="2">
        <v>0</v>
      </c>
    </row>
    <row r="3874" spans="1:28" x14ac:dyDescent="0.25">
      <c r="A3874">
        <v>2026154680</v>
      </c>
      <c r="B3874" t="s">
        <v>1542</v>
      </c>
      <c r="C3874" t="s">
        <v>992</v>
      </c>
      <c r="D3874" s="5" t="str">
        <f t="shared" si="192"/>
        <v>STEPHANIE CLANCY</v>
      </c>
      <c r="E3874" t="s">
        <v>113</v>
      </c>
      <c r="F3874" t="s">
        <v>734</v>
      </c>
      <c r="G3874" t="s">
        <v>735</v>
      </c>
      <c r="H3874" t="s">
        <v>735</v>
      </c>
      <c r="I3874" s="8">
        <v>8307933</v>
      </c>
      <c r="J3874" t="s">
        <v>114</v>
      </c>
      <c r="K3874" t="s">
        <v>115</v>
      </c>
      <c r="L3874" t="str">
        <f t="shared" si="190"/>
        <v>GREGORY TEIPEL</v>
      </c>
      <c r="M3874" t="s">
        <v>57</v>
      </c>
      <c r="N3874" s="1">
        <v>45664</v>
      </c>
      <c r="O3874" s="1">
        <v>46180</v>
      </c>
      <c r="P3874">
        <f t="shared" si="191"/>
        <v>17</v>
      </c>
      <c r="Q3874" s="1" t="s">
        <v>142</v>
      </c>
      <c r="R3874" s="1" t="s">
        <v>3570</v>
      </c>
      <c r="S3874" s="2">
        <v>46.72</v>
      </c>
      <c r="T3874">
        <v>1</v>
      </c>
      <c r="U3874" t="s">
        <v>58</v>
      </c>
      <c r="V3874" s="3">
        <v>0.15</v>
      </c>
      <c r="W3874" t="s">
        <v>142</v>
      </c>
      <c r="X3874" t="s">
        <v>143</v>
      </c>
      <c r="Y3874" s="2">
        <v>7.01</v>
      </c>
      <c r="Z3874" s="2">
        <v>7.01</v>
      </c>
      <c r="AA3874" s="2">
        <v>7.01</v>
      </c>
      <c r="AB3874" s="2">
        <v>0</v>
      </c>
    </row>
    <row r="3875" spans="1:28" x14ac:dyDescent="0.25">
      <c r="A3875">
        <v>2026155452</v>
      </c>
      <c r="B3875" t="s">
        <v>945</v>
      </c>
      <c r="C3875" t="s">
        <v>2128</v>
      </c>
      <c r="D3875" s="5" t="str">
        <f t="shared" si="192"/>
        <v>VIRGIL HENRY</v>
      </c>
      <c r="E3875" t="s">
        <v>475</v>
      </c>
      <c r="F3875" t="s">
        <v>734</v>
      </c>
      <c r="G3875" t="s">
        <v>735</v>
      </c>
      <c r="H3875" t="s">
        <v>735</v>
      </c>
      <c r="I3875" s="8">
        <v>8307933</v>
      </c>
      <c r="J3875" t="s">
        <v>114</v>
      </c>
      <c r="K3875" t="s">
        <v>115</v>
      </c>
      <c r="L3875" t="str">
        <f t="shared" si="190"/>
        <v>GREGORY TEIPEL</v>
      </c>
      <c r="M3875" t="s">
        <v>57</v>
      </c>
      <c r="N3875" s="1">
        <v>45664</v>
      </c>
      <c r="O3875" s="1">
        <v>46180</v>
      </c>
      <c r="P3875">
        <f t="shared" si="191"/>
        <v>17</v>
      </c>
      <c r="Q3875" s="1" t="s">
        <v>142</v>
      </c>
      <c r="R3875" s="1" t="s">
        <v>3570</v>
      </c>
      <c r="S3875" s="2">
        <v>135.84</v>
      </c>
      <c r="T3875">
        <v>1</v>
      </c>
      <c r="U3875" t="s">
        <v>58</v>
      </c>
      <c r="V3875" s="3">
        <v>0.15</v>
      </c>
      <c r="W3875" t="s">
        <v>142</v>
      </c>
      <c r="X3875" t="s">
        <v>143</v>
      </c>
      <c r="Y3875" s="2">
        <v>20.38</v>
      </c>
      <c r="Z3875" s="2">
        <v>20.38</v>
      </c>
      <c r="AA3875" s="2">
        <v>20.38</v>
      </c>
      <c r="AB3875" s="2">
        <v>0</v>
      </c>
    </row>
    <row r="3876" spans="1:28" x14ac:dyDescent="0.25">
      <c r="A3876">
        <v>2026175248</v>
      </c>
      <c r="B3876" t="s">
        <v>2134</v>
      </c>
      <c r="C3876" t="s">
        <v>1329</v>
      </c>
      <c r="D3876" s="5" t="str">
        <f t="shared" si="192"/>
        <v>MICHELE SZAPIELAK</v>
      </c>
      <c r="E3876" t="s">
        <v>82</v>
      </c>
      <c r="F3876" t="s">
        <v>734</v>
      </c>
      <c r="G3876" t="s">
        <v>735</v>
      </c>
      <c r="H3876" t="s">
        <v>735</v>
      </c>
      <c r="I3876" s="8">
        <v>8307933</v>
      </c>
      <c r="J3876" t="s">
        <v>114</v>
      </c>
      <c r="K3876" t="s">
        <v>115</v>
      </c>
      <c r="L3876" t="str">
        <f t="shared" ref="L3876:L3939" si="193">CONCATENATE(K3876," ",J3876)</f>
        <v>GREGORY TEIPEL</v>
      </c>
      <c r="M3876" t="s">
        <v>57</v>
      </c>
      <c r="N3876" s="1">
        <v>45664</v>
      </c>
      <c r="O3876" s="1">
        <v>46180</v>
      </c>
      <c r="P3876">
        <f t="shared" si="191"/>
        <v>17</v>
      </c>
      <c r="Q3876" s="1" t="s">
        <v>142</v>
      </c>
      <c r="R3876" s="1" t="s">
        <v>3570</v>
      </c>
      <c r="S3876" s="2">
        <v>52</v>
      </c>
      <c r="T3876">
        <v>1</v>
      </c>
      <c r="U3876" t="s">
        <v>58</v>
      </c>
      <c r="V3876" s="3">
        <v>0.15</v>
      </c>
      <c r="W3876" t="s">
        <v>142</v>
      </c>
      <c r="X3876" t="s">
        <v>143</v>
      </c>
      <c r="Y3876" s="2">
        <v>7.8</v>
      </c>
      <c r="Z3876" s="2">
        <v>7.8</v>
      </c>
      <c r="AA3876" s="2">
        <v>7.8</v>
      </c>
      <c r="AB3876" s="2">
        <v>0</v>
      </c>
    </row>
    <row r="3877" spans="1:28" x14ac:dyDescent="0.25">
      <c r="A3877">
        <v>2026213033</v>
      </c>
      <c r="B3877" t="s">
        <v>2137</v>
      </c>
      <c r="C3877" t="s">
        <v>70</v>
      </c>
      <c r="D3877" s="5" t="str">
        <f t="shared" si="192"/>
        <v>TYLER DANILUK</v>
      </c>
      <c r="E3877" t="s">
        <v>213</v>
      </c>
      <c r="F3877" t="s">
        <v>734</v>
      </c>
      <c r="G3877" t="s">
        <v>735</v>
      </c>
      <c r="H3877" t="s">
        <v>735</v>
      </c>
      <c r="I3877" s="8">
        <v>16865615</v>
      </c>
      <c r="J3877" t="s">
        <v>124</v>
      </c>
      <c r="K3877" t="s">
        <v>125</v>
      </c>
      <c r="L3877" t="str">
        <f t="shared" si="193"/>
        <v>Heather Geske</v>
      </c>
      <c r="M3877" t="s">
        <v>57</v>
      </c>
      <c r="N3877" s="1">
        <v>45658</v>
      </c>
      <c r="O3877" s="1">
        <v>46174</v>
      </c>
      <c r="P3877">
        <f t="shared" si="191"/>
        <v>17</v>
      </c>
      <c r="Q3877" s="1" t="s">
        <v>142</v>
      </c>
      <c r="R3877" s="1" t="s">
        <v>3570</v>
      </c>
      <c r="S3877" s="2">
        <v>8.1</v>
      </c>
      <c r="T3877">
        <v>1</v>
      </c>
      <c r="U3877" t="s">
        <v>58</v>
      </c>
      <c r="V3877" s="3">
        <v>0.15</v>
      </c>
      <c r="W3877" t="s">
        <v>142</v>
      </c>
      <c r="X3877" t="s">
        <v>143</v>
      </c>
      <c r="Y3877" s="2">
        <v>1.22</v>
      </c>
      <c r="Z3877" s="2">
        <v>1.22</v>
      </c>
      <c r="AA3877" s="2">
        <v>1.22</v>
      </c>
      <c r="AB3877" s="2">
        <v>0</v>
      </c>
    </row>
    <row r="3878" spans="1:28" x14ac:dyDescent="0.25">
      <c r="A3878">
        <v>2026370402</v>
      </c>
      <c r="B3878" t="s">
        <v>2565</v>
      </c>
      <c r="C3878" t="s">
        <v>892</v>
      </c>
      <c r="D3878" s="5" t="str">
        <f t="shared" si="192"/>
        <v>SHANE TRICHE</v>
      </c>
      <c r="E3878" t="s">
        <v>122</v>
      </c>
      <c r="F3878" t="s">
        <v>734</v>
      </c>
      <c r="G3878" t="s">
        <v>735</v>
      </c>
      <c r="H3878" t="s">
        <v>735</v>
      </c>
      <c r="I3878" s="8">
        <v>16865615</v>
      </c>
      <c r="J3878" t="s">
        <v>124</v>
      </c>
      <c r="K3878" t="s">
        <v>125</v>
      </c>
      <c r="L3878" t="str">
        <f t="shared" si="193"/>
        <v>Heather Geske</v>
      </c>
      <c r="M3878" t="s">
        <v>57</v>
      </c>
      <c r="N3878" s="1">
        <v>45658</v>
      </c>
      <c r="O3878" s="1">
        <v>46174</v>
      </c>
      <c r="P3878">
        <f t="shared" si="191"/>
        <v>17</v>
      </c>
      <c r="Q3878" s="1" t="s">
        <v>142</v>
      </c>
      <c r="R3878" s="1" t="s">
        <v>3570</v>
      </c>
      <c r="S3878" s="2">
        <v>18.2</v>
      </c>
      <c r="T3878">
        <v>1</v>
      </c>
      <c r="U3878" t="s">
        <v>58</v>
      </c>
      <c r="V3878" s="3">
        <v>0.15</v>
      </c>
      <c r="W3878" t="s">
        <v>142</v>
      </c>
      <c r="X3878" t="s">
        <v>143</v>
      </c>
      <c r="Y3878" s="2">
        <v>2.73</v>
      </c>
      <c r="Z3878" s="2">
        <v>2.73</v>
      </c>
      <c r="AA3878" s="2">
        <v>2.73</v>
      </c>
      <c r="AB3878" s="2">
        <v>0</v>
      </c>
    </row>
    <row r="3879" spans="1:28" x14ac:dyDescent="0.25">
      <c r="A3879">
        <v>2026439224</v>
      </c>
      <c r="B3879" t="s">
        <v>2566</v>
      </c>
      <c r="C3879" t="s">
        <v>658</v>
      </c>
      <c r="D3879" s="5" t="str">
        <f t="shared" si="192"/>
        <v>VERONICA CHESNOKOV</v>
      </c>
      <c r="E3879" t="s">
        <v>122</v>
      </c>
      <c r="F3879" t="s">
        <v>734</v>
      </c>
      <c r="G3879" t="s">
        <v>735</v>
      </c>
      <c r="H3879" t="s">
        <v>735</v>
      </c>
      <c r="I3879" s="8">
        <v>16865615</v>
      </c>
      <c r="J3879" t="s">
        <v>124</v>
      </c>
      <c r="K3879" t="s">
        <v>125</v>
      </c>
      <c r="L3879" t="str">
        <f t="shared" si="193"/>
        <v>Heather Geske</v>
      </c>
      <c r="M3879" t="s">
        <v>57</v>
      </c>
      <c r="N3879" s="1">
        <v>45661</v>
      </c>
      <c r="O3879" s="1">
        <v>46177</v>
      </c>
      <c r="P3879">
        <f t="shared" si="191"/>
        <v>17</v>
      </c>
      <c r="Q3879" s="1" t="s">
        <v>142</v>
      </c>
      <c r="R3879" s="1" t="s">
        <v>3570</v>
      </c>
      <c r="S3879" s="2">
        <v>9.6999999999999993</v>
      </c>
      <c r="T3879">
        <v>1</v>
      </c>
      <c r="U3879" t="s">
        <v>58</v>
      </c>
      <c r="V3879" s="3">
        <v>0.15</v>
      </c>
      <c r="W3879" t="s">
        <v>142</v>
      </c>
      <c r="X3879" t="s">
        <v>143</v>
      </c>
      <c r="Y3879" s="2">
        <v>1.46</v>
      </c>
      <c r="Z3879" s="2">
        <v>1.46</v>
      </c>
      <c r="AA3879" s="2">
        <v>1.46</v>
      </c>
      <c r="AB3879" s="2">
        <v>0</v>
      </c>
    </row>
    <row r="3880" spans="1:28" x14ac:dyDescent="0.25">
      <c r="A3880">
        <v>2026456393</v>
      </c>
      <c r="B3880" t="s">
        <v>1490</v>
      </c>
      <c r="C3880" t="s">
        <v>2568</v>
      </c>
      <c r="D3880" s="5" t="str">
        <f t="shared" si="192"/>
        <v>LILLIE HUNTER</v>
      </c>
      <c r="E3880" t="s">
        <v>122</v>
      </c>
      <c r="F3880" t="s">
        <v>734</v>
      </c>
      <c r="G3880" t="s">
        <v>735</v>
      </c>
      <c r="H3880" t="s">
        <v>735</v>
      </c>
      <c r="I3880" s="8">
        <v>16865615</v>
      </c>
      <c r="J3880" t="s">
        <v>124</v>
      </c>
      <c r="K3880" t="s">
        <v>125</v>
      </c>
      <c r="L3880" t="str">
        <f t="shared" si="193"/>
        <v>Heather Geske</v>
      </c>
      <c r="M3880" t="s">
        <v>57</v>
      </c>
      <c r="N3880" s="1">
        <v>45662</v>
      </c>
      <c r="O3880" s="1">
        <v>46178</v>
      </c>
      <c r="P3880">
        <f t="shared" si="191"/>
        <v>17</v>
      </c>
      <c r="Q3880" s="1" t="s">
        <v>142</v>
      </c>
      <c r="R3880" s="1" t="s">
        <v>3570</v>
      </c>
      <c r="S3880" s="2">
        <v>19.41</v>
      </c>
      <c r="T3880">
        <v>1</v>
      </c>
      <c r="U3880" t="s">
        <v>58</v>
      </c>
      <c r="V3880" s="3">
        <v>0.15</v>
      </c>
      <c r="W3880" t="s">
        <v>142</v>
      </c>
      <c r="X3880" t="s">
        <v>143</v>
      </c>
      <c r="Y3880" s="2">
        <v>2.91</v>
      </c>
      <c r="Z3880" s="2">
        <v>2.91</v>
      </c>
      <c r="AA3880" s="2">
        <v>2.91</v>
      </c>
      <c r="AB3880" s="2">
        <v>0</v>
      </c>
    </row>
    <row r="3881" spans="1:28" x14ac:dyDescent="0.25">
      <c r="A3881">
        <v>2026133158</v>
      </c>
      <c r="B3881" t="s">
        <v>1467</v>
      </c>
      <c r="C3881" t="s">
        <v>992</v>
      </c>
      <c r="D3881" s="5" t="str">
        <f t="shared" si="192"/>
        <v>STEPHANIE RIVERA</v>
      </c>
      <c r="E3881" t="s">
        <v>122</v>
      </c>
      <c r="F3881" t="s">
        <v>734</v>
      </c>
      <c r="G3881" t="s">
        <v>735</v>
      </c>
      <c r="H3881" t="s">
        <v>735</v>
      </c>
      <c r="I3881" s="8">
        <v>16865615</v>
      </c>
      <c r="J3881" t="s">
        <v>124</v>
      </c>
      <c r="K3881" t="s">
        <v>125</v>
      </c>
      <c r="L3881" t="str">
        <f t="shared" si="193"/>
        <v>Heather Geske</v>
      </c>
      <c r="M3881" t="s">
        <v>57</v>
      </c>
      <c r="N3881" s="1">
        <v>45658</v>
      </c>
      <c r="O3881" s="1">
        <v>46174</v>
      </c>
      <c r="P3881">
        <f t="shared" si="191"/>
        <v>17</v>
      </c>
      <c r="Q3881" s="1" t="s">
        <v>142</v>
      </c>
      <c r="R3881" s="1" t="s">
        <v>3570</v>
      </c>
      <c r="S3881" s="2">
        <v>9.1</v>
      </c>
      <c r="T3881">
        <v>1</v>
      </c>
      <c r="U3881" t="s">
        <v>58</v>
      </c>
      <c r="V3881" s="3">
        <v>0.15</v>
      </c>
      <c r="W3881" t="s">
        <v>142</v>
      </c>
      <c r="X3881" t="s">
        <v>143</v>
      </c>
      <c r="Y3881" s="2">
        <v>1.36</v>
      </c>
      <c r="Z3881" s="2">
        <v>1.36</v>
      </c>
      <c r="AA3881" s="2">
        <v>1.36</v>
      </c>
      <c r="AB3881" s="2">
        <v>0</v>
      </c>
    </row>
    <row r="3882" spans="1:28" x14ac:dyDescent="0.25">
      <c r="A3882">
        <v>2026163639</v>
      </c>
      <c r="B3882" t="s">
        <v>2131</v>
      </c>
      <c r="C3882" t="s">
        <v>1325</v>
      </c>
      <c r="D3882" s="5" t="str">
        <f t="shared" si="192"/>
        <v>CHERYL MECHALKE</v>
      </c>
      <c r="E3882" t="s">
        <v>122</v>
      </c>
      <c r="F3882" t="s">
        <v>734</v>
      </c>
      <c r="G3882" t="s">
        <v>735</v>
      </c>
      <c r="H3882" t="s">
        <v>735</v>
      </c>
      <c r="I3882" s="8">
        <v>16865615</v>
      </c>
      <c r="J3882" t="s">
        <v>124</v>
      </c>
      <c r="K3882" t="s">
        <v>125</v>
      </c>
      <c r="L3882" t="str">
        <f t="shared" si="193"/>
        <v>Heather Geske</v>
      </c>
      <c r="M3882" t="s">
        <v>57</v>
      </c>
      <c r="N3882" s="1">
        <v>45658</v>
      </c>
      <c r="O3882" s="1">
        <v>46174</v>
      </c>
      <c r="P3882">
        <f t="shared" si="191"/>
        <v>17</v>
      </c>
      <c r="Q3882" s="1" t="s">
        <v>142</v>
      </c>
      <c r="R3882" s="1" t="s">
        <v>3570</v>
      </c>
      <c r="S3882" s="2">
        <v>9.1</v>
      </c>
      <c r="T3882">
        <v>1</v>
      </c>
      <c r="U3882" t="s">
        <v>58</v>
      </c>
      <c r="V3882" s="3">
        <v>0.15</v>
      </c>
      <c r="W3882" t="s">
        <v>142</v>
      </c>
      <c r="X3882" t="s">
        <v>143</v>
      </c>
      <c r="Y3882" s="2">
        <v>1.36</v>
      </c>
      <c r="Z3882" s="2">
        <v>1.36</v>
      </c>
      <c r="AA3882" s="2">
        <v>1.36</v>
      </c>
      <c r="AB3882" s="2">
        <v>0</v>
      </c>
    </row>
    <row r="3883" spans="1:28" x14ac:dyDescent="0.25">
      <c r="A3883">
        <v>2026198963</v>
      </c>
      <c r="B3883" t="s">
        <v>2390</v>
      </c>
      <c r="C3883" t="s">
        <v>182</v>
      </c>
      <c r="D3883" s="5" t="str">
        <f t="shared" si="192"/>
        <v>MEGAN HAINES</v>
      </c>
      <c r="E3883" t="s">
        <v>110</v>
      </c>
      <c r="F3883" t="s">
        <v>734</v>
      </c>
      <c r="G3883" t="s">
        <v>735</v>
      </c>
      <c r="H3883" t="s">
        <v>735</v>
      </c>
      <c r="I3883" s="8">
        <v>15278437</v>
      </c>
      <c r="J3883" t="s">
        <v>146</v>
      </c>
      <c r="K3883" t="s">
        <v>147</v>
      </c>
      <c r="L3883" t="str">
        <f t="shared" si="193"/>
        <v>JASON HOFFMANN</v>
      </c>
      <c r="M3883" t="s">
        <v>57</v>
      </c>
      <c r="N3883" s="1">
        <v>45658</v>
      </c>
      <c r="O3883" s="1">
        <v>46174</v>
      </c>
      <c r="P3883">
        <f t="shared" si="191"/>
        <v>17</v>
      </c>
      <c r="Q3883" s="1" t="s">
        <v>142</v>
      </c>
      <c r="R3883" s="1" t="s">
        <v>3570</v>
      </c>
      <c r="S3883" s="2">
        <v>198.42</v>
      </c>
      <c r="T3883">
        <v>1</v>
      </c>
      <c r="U3883" t="s">
        <v>58</v>
      </c>
      <c r="V3883" s="3">
        <v>0.15</v>
      </c>
      <c r="W3883" t="s">
        <v>142</v>
      </c>
      <c r="X3883" t="s">
        <v>143</v>
      </c>
      <c r="Y3883" s="2">
        <v>29.76</v>
      </c>
      <c r="Z3883" s="2">
        <v>29.76</v>
      </c>
      <c r="AA3883" s="2">
        <v>29.76</v>
      </c>
      <c r="AB3883" s="2">
        <v>0</v>
      </c>
    </row>
    <row r="3884" spans="1:28" x14ac:dyDescent="0.25">
      <c r="A3884">
        <v>2025614320</v>
      </c>
      <c r="B3884" t="s">
        <v>1056</v>
      </c>
      <c r="C3884" t="s">
        <v>1057</v>
      </c>
      <c r="D3884" s="5" t="str">
        <f t="shared" si="192"/>
        <v>STUART GREGOR</v>
      </c>
      <c r="E3884" t="s">
        <v>110</v>
      </c>
      <c r="F3884" t="s">
        <v>734</v>
      </c>
      <c r="G3884" t="s">
        <v>735</v>
      </c>
      <c r="H3884" t="s">
        <v>735</v>
      </c>
      <c r="I3884" s="8">
        <v>1706194</v>
      </c>
      <c r="J3884" t="s">
        <v>72</v>
      </c>
      <c r="K3884" t="s">
        <v>73</v>
      </c>
      <c r="L3884" t="str">
        <f t="shared" si="193"/>
        <v>MATTHEW DAUGHERTY</v>
      </c>
      <c r="M3884" t="s">
        <v>57</v>
      </c>
      <c r="N3884" s="1">
        <v>45658</v>
      </c>
      <c r="O3884" s="1">
        <v>46174</v>
      </c>
      <c r="P3884">
        <f t="shared" si="191"/>
        <v>17</v>
      </c>
      <c r="Q3884" s="1" t="s">
        <v>142</v>
      </c>
      <c r="R3884" s="1" t="s">
        <v>3570</v>
      </c>
      <c r="S3884" s="2">
        <v>73.22</v>
      </c>
      <c r="T3884">
        <v>1</v>
      </c>
      <c r="U3884" t="s">
        <v>58</v>
      </c>
      <c r="V3884" s="3">
        <v>0.15</v>
      </c>
      <c r="W3884" t="s">
        <v>142</v>
      </c>
      <c r="X3884" t="s">
        <v>143</v>
      </c>
      <c r="Y3884" s="2">
        <v>10.98</v>
      </c>
      <c r="Z3884" s="2">
        <v>10.98</v>
      </c>
      <c r="AA3884" s="2">
        <v>10.98</v>
      </c>
      <c r="AB3884" s="2">
        <v>0</v>
      </c>
    </row>
    <row r="3885" spans="1:28" x14ac:dyDescent="0.25">
      <c r="A3885">
        <v>2025633058</v>
      </c>
      <c r="B3885" t="s">
        <v>1060</v>
      </c>
      <c r="C3885" t="s">
        <v>73</v>
      </c>
      <c r="D3885" s="5" t="str">
        <f t="shared" si="192"/>
        <v>MATTHEW HERHUSKY</v>
      </c>
      <c r="E3885" t="s">
        <v>313</v>
      </c>
      <c r="F3885" t="s">
        <v>734</v>
      </c>
      <c r="G3885" t="s">
        <v>735</v>
      </c>
      <c r="H3885" t="s">
        <v>735</v>
      </c>
      <c r="I3885" s="8">
        <v>1706194</v>
      </c>
      <c r="J3885" t="s">
        <v>72</v>
      </c>
      <c r="K3885" t="s">
        <v>73</v>
      </c>
      <c r="L3885" t="str">
        <f t="shared" si="193"/>
        <v>MATTHEW DAUGHERTY</v>
      </c>
      <c r="M3885" t="s">
        <v>57</v>
      </c>
      <c r="N3885" s="1">
        <v>45658</v>
      </c>
      <c r="O3885" s="1">
        <v>46174</v>
      </c>
      <c r="P3885">
        <f t="shared" si="191"/>
        <v>17</v>
      </c>
      <c r="Q3885" s="1" t="s">
        <v>142</v>
      </c>
      <c r="R3885" s="1" t="s">
        <v>3570</v>
      </c>
      <c r="S3885" s="2">
        <v>134.58000000000001</v>
      </c>
      <c r="T3885">
        <v>1</v>
      </c>
      <c r="U3885" t="s">
        <v>58</v>
      </c>
      <c r="V3885" s="3">
        <v>0.15</v>
      </c>
      <c r="W3885" t="s">
        <v>142</v>
      </c>
      <c r="X3885" t="s">
        <v>143</v>
      </c>
      <c r="Y3885" s="2">
        <v>20.190000000000001</v>
      </c>
      <c r="Z3885" s="2">
        <v>20.190000000000001</v>
      </c>
      <c r="AA3885" s="2">
        <v>20.190000000000001</v>
      </c>
      <c r="AB3885" s="2">
        <v>0</v>
      </c>
    </row>
    <row r="3886" spans="1:28" x14ac:dyDescent="0.25">
      <c r="A3886">
        <v>2025724768</v>
      </c>
      <c r="B3886" t="s">
        <v>1076</v>
      </c>
      <c r="C3886" t="s">
        <v>989</v>
      </c>
      <c r="D3886" s="5" t="str">
        <f t="shared" si="192"/>
        <v>PAUL DUNCAN</v>
      </c>
      <c r="E3886" t="s">
        <v>475</v>
      </c>
      <c r="F3886" t="s">
        <v>734</v>
      </c>
      <c r="G3886" t="s">
        <v>735</v>
      </c>
      <c r="H3886" t="s">
        <v>735</v>
      </c>
      <c r="I3886" s="8">
        <v>1706194</v>
      </c>
      <c r="J3886" t="s">
        <v>72</v>
      </c>
      <c r="K3886" t="s">
        <v>73</v>
      </c>
      <c r="L3886" t="str">
        <f t="shared" si="193"/>
        <v>MATTHEW DAUGHERTY</v>
      </c>
      <c r="M3886" t="s">
        <v>57</v>
      </c>
      <c r="N3886" s="1">
        <v>45658</v>
      </c>
      <c r="O3886" s="1">
        <v>46174</v>
      </c>
      <c r="P3886">
        <f t="shared" si="191"/>
        <v>17</v>
      </c>
      <c r="Q3886" s="1" t="s">
        <v>142</v>
      </c>
      <c r="R3886" s="1" t="s">
        <v>3570</v>
      </c>
      <c r="S3886" s="2">
        <v>34</v>
      </c>
      <c r="T3886">
        <v>1</v>
      </c>
      <c r="U3886" t="s">
        <v>58</v>
      </c>
      <c r="V3886" s="3">
        <v>0.15</v>
      </c>
      <c r="W3886" t="s">
        <v>142</v>
      </c>
      <c r="X3886" t="s">
        <v>143</v>
      </c>
      <c r="Y3886" s="2">
        <v>5.0999999999999996</v>
      </c>
      <c r="Z3886" s="2">
        <v>5.0999999999999996</v>
      </c>
      <c r="AA3886" s="2">
        <v>5.0999999999999996</v>
      </c>
      <c r="AB3886" s="2">
        <v>0</v>
      </c>
    </row>
    <row r="3887" spans="1:28" x14ac:dyDescent="0.25">
      <c r="A3887">
        <v>2025744317</v>
      </c>
      <c r="B3887" t="s">
        <v>1081</v>
      </c>
      <c r="C3887" t="s">
        <v>822</v>
      </c>
      <c r="D3887" s="5" t="str">
        <f t="shared" si="192"/>
        <v>TERESA HULSE</v>
      </c>
      <c r="E3887" t="s">
        <v>324</v>
      </c>
      <c r="F3887" t="s">
        <v>734</v>
      </c>
      <c r="G3887" t="s">
        <v>735</v>
      </c>
      <c r="H3887" t="s">
        <v>735</v>
      </c>
      <c r="I3887" s="8">
        <v>1706194</v>
      </c>
      <c r="J3887" t="s">
        <v>72</v>
      </c>
      <c r="K3887" t="s">
        <v>73</v>
      </c>
      <c r="L3887" t="str">
        <f t="shared" si="193"/>
        <v>MATTHEW DAUGHERTY</v>
      </c>
      <c r="M3887" t="s">
        <v>57</v>
      </c>
      <c r="N3887" s="1">
        <v>45658</v>
      </c>
      <c r="O3887" s="1">
        <v>46174</v>
      </c>
      <c r="P3887">
        <f t="shared" si="191"/>
        <v>17</v>
      </c>
      <c r="Q3887" s="1" t="s">
        <v>142</v>
      </c>
      <c r="R3887" s="1" t="s">
        <v>3570</v>
      </c>
      <c r="S3887" s="2">
        <v>113.17</v>
      </c>
      <c r="T3887">
        <v>1</v>
      </c>
      <c r="U3887" t="s">
        <v>58</v>
      </c>
      <c r="V3887" s="3">
        <v>0.15</v>
      </c>
      <c r="W3887" t="s">
        <v>142</v>
      </c>
      <c r="X3887" t="s">
        <v>143</v>
      </c>
      <c r="Y3887" s="2">
        <v>16.98</v>
      </c>
      <c r="Z3887" s="2">
        <v>16.98</v>
      </c>
      <c r="AA3887" s="2">
        <v>16.98</v>
      </c>
      <c r="AB3887" s="2">
        <v>0</v>
      </c>
    </row>
    <row r="3888" spans="1:28" x14ac:dyDescent="0.25">
      <c r="A3888">
        <v>2025757706</v>
      </c>
      <c r="B3888" t="s">
        <v>1084</v>
      </c>
      <c r="C3888" t="s">
        <v>490</v>
      </c>
      <c r="D3888" s="5" t="str">
        <f t="shared" si="192"/>
        <v>DAVID PURDON</v>
      </c>
      <c r="E3888" t="s">
        <v>110</v>
      </c>
      <c r="F3888" t="s">
        <v>734</v>
      </c>
      <c r="G3888" t="s">
        <v>735</v>
      </c>
      <c r="H3888" t="s">
        <v>735</v>
      </c>
      <c r="I3888" s="8">
        <v>1706194</v>
      </c>
      <c r="J3888" t="s">
        <v>72</v>
      </c>
      <c r="K3888" t="s">
        <v>73</v>
      </c>
      <c r="L3888" t="str">
        <f t="shared" si="193"/>
        <v>MATTHEW DAUGHERTY</v>
      </c>
      <c r="M3888" t="s">
        <v>57</v>
      </c>
      <c r="N3888" s="1">
        <v>45658</v>
      </c>
      <c r="O3888" s="1">
        <v>46174</v>
      </c>
      <c r="P3888">
        <f t="shared" si="191"/>
        <v>17</v>
      </c>
      <c r="Q3888" s="1" t="s">
        <v>142</v>
      </c>
      <c r="R3888" s="1" t="s">
        <v>3570</v>
      </c>
      <c r="S3888" s="2">
        <v>253.68</v>
      </c>
      <c r="T3888">
        <v>1</v>
      </c>
      <c r="U3888" t="s">
        <v>58</v>
      </c>
      <c r="V3888" s="3">
        <v>0.15</v>
      </c>
      <c r="W3888" t="s">
        <v>142</v>
      </c>
      <c r="X3888" t="s">
        <v>143</v>
      </c>
      <c r="Y3888" s="2">
        <v>38.049999999999997</v>
      </c>
      <c r="Z3888" s="2">
        <v>38.049999999999997</v>
      </c>
      <c r="AA3888" s="2">
        <v>38.049999999999997</v>
      </c>
      <c r="AB3888" s="2">
        <v>0</v>
      </c>
    </row>
    <row r="3889" spans="1:28" x14ac:dyDescent="0.25">
      <c r="A3889">
        <v>2025759188</v>
      </c>
      <c r="B3889" t="s">
        <v>1085</v>
      </c>
      <c r="C3889" t="s">
        <v>1086</v>
      </c>
      <c r="D3889" s="5" t="str">
        <f t="shared" si="192"/>
        <v>DARLA BRALLEY</v>
      </c>
      <c r="E3889" t="s">
        <v>205</v>
      </c>
      <c r="F3889" t="s">
        <v>734</v>
      </c>
      <c r="G3889" t="s">
        <v>735</v>
      </c>
      <c r="H3889" t="s">
        <v>735</v>
      </c>
      <c r="I3889" s="8">
        <v>1706194</v>
      </c>
      <c r="J3889" t="s">
        <v>72</v>
      </c>
      <c r="K3889" t="s">
        <v>73</v>
      </c>
      <c r="L3889" t="str">
        <f t="shared" si="193"/>
        <v>MATTHEW DAUGHERTY</v>
      </c>
      <c r="M3889" t="s">
        <v>57</v>
      </c>
      <c r="N3889" s="1">
        <v>45658</v>
      </c>
      <c r="O3889" s="1">
        <v>46174</v>
      </c>
      <c r="P3889">
        <f t="shared" si="191"/>
        <v>17</v>
      </c>
      <c r="Q3889" s="1" t="s">
        <v>142</v>
      </c>
      <c r="R3889" s="1" t="s">
        <v>3570</v>
      </c>
      <c r="S3889" s="2">
        <v>36.81</v>
      </c>
      <c r="T3889">
        <v>1</v>
      </c>
      <c r="U3889" t="s">
        <v>58</v>
      </c>
      <c r="V3889" s="3">
        <v>0.15</v>
      </c>
      <c r="W3889" t="s">
        <v>142</v>
      </c>
      <c r="X3889" t="s">
        <v>143</v>
      </c>
      <c r="Y3889" s="2">
        <v>5.52</v>
      </c>
      <c r="Z3889" s="2">
        <v>5.52</v>
      </c>
      <c r="AA3889" s="2">
        <v>5.52</v>
      </c>
      <c r="AB3889" s="2">
        <v>0</v>
      </c>
    </row>
    <row r="3890" spans="1:28" x14ac:dyDescent="0.25">
      <c r="A3890">
        <v>2025810344</v>
      </c>
      <c r="B3890" t="s">
        <v>1095</v>
      </c>
      <c r="C3890" t="s">
        <v>1096</v>
      </c>
      <c r="D3890" s="5" t="str">
        <f t="shared" si="192"/>
        <v>MARICELA HECKELMAN</v>
      </c>
      <c r="E3890" t="s">
        <v>110</v>
      </c>
      <c r="F3890" t="s">
        <v>734</v>
      </c>
      <c r="G3890" t="s">
        <v>735</v>
      </c>
      <c r="H3890" t="s">
        <v>735</v>
      </c>
      <c r="I3890" s="8">
        <v>1706194</v>
      </c>
      <c r="J3890" t="s">
        <v>72</v>
      </c>
      <c r="K3890" t="s">
        <v>73</v>
      </c>
      <c r="L3890" t="str">
        <f t="shared" si="193"/>
        <v>MATTHEW DAUGHERTY</v>
      </c>
      <c r="M3890" t="s">
        <v>57</v>
      </c>
      <c r="N3890" s="1">
        <v>45658</v>
      </c>
      <c r="O3890" s="1">
        <v>46174</v>
      </c>
      <c r="P3890">
        <f t="shared" si="191"/>
        <v>17</v>
      </c>
      <c r="Q3890" s="1" t="s">
        <v>142</v>
      </c>
      <c r="R3890" s="1" t="s">
        <v>3570</v>
      </c>
      <c r="S3890" s="2">
        <v>31</v>
      </c>
      <c r="T3890">
        <v>1</v>
      </c>
      <c r="U3890" t="s">
        <v>58</v>
      </c>
      <c r="V3890" s="3">
        <v>0.15</v>
      </c>
      <c r="W3890" t="s">
        <v>142</v>
      </c>
      <c r="X3890" t="s">
        <v>143</v>
      </c>
      <c r="Y3890" s="2">
        <v>4.6500000000000004</v>
      </c>
      <c r="Z3890" s="2">
        <v>4.6500000000000004</v>
      </c>
      <c r="AA3890" s="2">
        <v>4.6500000000000004</v>
      </c>
      <c r="AB3890" s="2">
        <v>0</v>
      </c>
    </row>
    <row r="3891" spans="1:28" x14ac:dyDescent="0.25">
      <c r="A3891">
        <v>2025826504</v>
      </c>
      <c r="B3891" t="s">
        <v>1102</v>
      </c>
      <c r="C3891" t="s">
        <v>1103</v>
      </c>
      <c r="D3891" s="5" t="str">
        <f t="shared" si="192"/>
        <v>SHARI KLOOS</v>
      </c>
      <c r="E3891" t="s">
        <v>205</v>
      </c>
      <c r="F3891" t="s">
        <v>734</v>
      </c>
      <c r="G3891" t="s">
        <v>735</v>
      </c>
      <c r="H3891" t="s">
        <v>735</v>
      </c>
      <c r="I3891" s="8">
        <v>1706194</v>
      </c>
      <c r="J3891" t="s">
        <v>72</v>
      </c>
      <c r="K3891" t="s">
        <v>73</v>
      </c>
      <c r="L3891" t="str">
        <f t="shared" si="193"/>
        <v>MATTHEW DAUGHERTY</v>
      </c>
      <c r="M3891" t="s">
        <v>57</v>
      </c>
      <c r="N3891" s="1">
        <v>45658</v>
      </c>
      <c r="O3891" s="1">
        <v>46174</v>
      </c>
      <c r="P3891">
        <f t="shared" si="191"/>
        <v>17</v>
      </c>
      <c r="Q3891" s="1" t="s">
        <v>142</v>
      </c>
      <c r="R3891" s="1" t="s">
        <v>3570</v>
      </c>
      <c r="S3891" s="2">
        <v>114</v>
      </c>
      <c r="T3891">
        <v>1</v>
      </c>
      <c r="U3891" t="s">
        <v>58</v>
      </c>
      <c r="V3891" s="3">
        <v>0.15</v>
      </c>
      <c r="W3891" t="s">
        <v>142</v>
      </c>
      <c r="X3891" t="s">
        <v>143</v>
      </c>
      <c r="Y3891" s="2">
        <v>17.100000000000001</v>
      </c>
      <c r="Z3891" s="2">
        <v>17.100000000000001</v>
      </c>
      <c r="AA3891" s="2">
        <v>17.100000000000001</v>
      </c>
      <c r="AB3891" s="2">
        <v>0</v>
      </c>
    </row>
    <row r="3892" spans="1:28" x14ac:dyDescent="0.25">
      <c r="A3892">
        <v>2025830359</v>
      </c>
      <c r="B3892" t="s">
        <v>427</v>
      </c>
      <c r="C3892" t="s">
        <v>112</v>
      </c>
      <c r="D3892" s="5" t="str">
        <f t="shared" si="192"/>
        <v>WILLIAM JOHNSON</v>
      </c>
      <c r="E3892" t="s">
        <v>113</v>
      </c>
      <c r="F3892" t="s">
        <v>734</v>
      </c>
      <c r="G3892" t="s">
        <v>735</v>
      </c>
      <c r="H3892" t="s">
        <v>735</v>
      </c>
      <c r="I3892" s="8">
        <v>1706194</v>
      </c>
      <c r="J3892" t="s">
        <v>72</v>
      </c>
      <c r="K3892" t="s">
        <v>73</v>
      </c>
      <c r="L3892" t="str">
        <f t="shared" si="193"/>
        <v>MATTHEW DAUGHERTY</v>
      </c>
      <c r="M3892" t="s">
        <v>57</v>
      </c>
      <c r="N3892" s="1">
        <v>45658</v>
      </c>
      <c r="O3892" s="1">
        <v>46174</v>
      </c>
      <c r="P3892">
        <f t="shared" si="191"/>
        <v>17</v>
      </c>
      <c r="Q3892" s="1" t="s">
        <v>142</v>
      </c>
      <c r="R3892" s="1" t="s">
        <v>3570</v>
      </c>
      <c r="S3892" s="2">
        <v>29.1</v>
      </c>
      <c r="T3892">
        <v>1</v>
      </c>
      <c r="U3892" t="s">
        <v>58</v>
      </c>
      <c r="V3892" s="3">
        <v>0.15</v>
      </c>
      <c r="W3892" t="s">
        <v>142</v>
      </c>
      <c r="X3892" t="s">
        <v>143</v>
      </c>
      <c r="Y3892" s="2">
        <v>4.3600000000000003</v>
      </c>
      <c r="Z3892" s="2">
        <v>4.3600000000000003</v>
      </c>
      <c r="AA3892" s="2">
        <v>4.3600000000000003</v>
      </c>
      <c r="AB3892" s="2">
        <v>0</v>
      </c>
    </row>
    <row r="3893" spans="1:28" x14ac:dyDescent="0.25">
      <c r="A3893">
        <v>2025902227</v>
      </c>
      <c r="B3893" t="s">
        <v>1119</v>
      </c>
      <c r="C3893" t="s">
        <v>1120</v>
      </c>
      <c r="D3893" s="5" t="str">
        <f t="shared" si="192"/>
        <v>CALEB NICHOLSON</v>
      </c>
      <c r="E3893" t="s">
        <v>313</v>
      </c>
      <c r="F3893" t="s">
        <v>734</v>
      </c>
      <c r="G3893" t="s">
        <v>735</v>
      </c>
      <c r="H3893" t="s">
        <v>735</v>
      </c>
      <c r="I3893" s="8">
        <v>1706194</v>
      </c>
      <c r="J3893" t="s">
        <v>72</v>
      </c>
      <c r="K3893" t="s">
        <v>73</v>
      </c>
      <c r="L3893" t="str">
        <f t="shared" si="193"/>
        <v>MATTHEW DAUGHERTY</v>
      </c>
      <c r="M3893" t="s">
        <v>57</v>
      </c>
      <c r="N3893" s="1">
        <v>45658</v>
      </c>
      <c r="O3893" s="1">
        <v>46174</v>
      </c>
      <c r="P3893">
        <f t="shared" si="191"/>
        <v>17</v>
      </c>
      <c r="Q3893" s="1" t="s">
        <v>142</v>
      </c>
      <c r="R3893" s="1" t="s">
        <v>3570</v>
      </c>
      <c r="S3893" s="2">
        <v>30.68</v>
      </c>
      <c r="T3893">
        <v>1</v>
      </c>
      <c r="U3893" t="s">
        <v>58</v>
      </c>
      <c r="V3893" s="3">
        <v>0.15</v>
      </c>
      <c r="W3893" t="s">
        <v>142</v>
      </c>
      <c r="X3893" t="s">
        <v>143</v>
      </c>
      <c r="Y3893" s="2">
        <v>4.5999999999999996</v>
      </c>
      <c r="Z3893" s="2">
        <v>4.5999999999999996</v>
      </c>
      <c r="AA3893" s="2">
        <v>4.5999999999999996</v>
      </c>
      <c r="AB3893" s="2">
        <v>0</v>
      </c>
    </row>
    <row r="3894" spans="1:28" x14ac:dyDescent="0.25">
      <c r="A3894">
        <v>2025903397</v>
      </c>
      <c r="B3894" t="s">
        <v>1121</v>
      </c>
      <c r="C3894" t="s">
        <v>117</v>
      </c>
      <c r="D3894" s="5" t="str">
        <f t="shared" si="192"/>
        <v>JENNIFER BOYD</v>
      </c>
      <c r="E3894" t="s">
        <v>313</v>
      </c>
      <c r="F3894" t="s">
        <v>734</v>
      </c>
      <c r="G3894" t="s">
        <v>735</v>
      </c>
      <c r="H3894" t="s">
        <v>735</v>
      </c>
      <c r="I3894" s="8">
        <v>1706194</v>
      </c>
      <c r="J3894" t="s">
        <v>72</v>
      </c>
      <c r="K3894" t="s">
        <v>73</v>
      </c>
      <c r="L3894" t="str">
        <f t="shared" si="193"/>
        <v>MATTHEW DAUGHERTY</v>
      </c>
      <c r="M3894" t="s">
        <v>57</v>
      </c>
      <c r="N3894" s="1">
        <v>45658</v>
      </c>
      <c r="O3894" s="1">
        <v>46174</v>
      </c>
      <c r="P3894">
        <f t="shared" si="191"/>
        <v>17</v>
      </c>
      <c r="Q3894" s="1" t="s">
        <v>142</v>
      </c>
      <c r="R3894" s="1" t="s">
        <v>3570</v>
      </c>
      <c r="S3894" s="2">
        <v>40.9</v>
      </c>
      <c r="T3894">
        <v>1</v>
      </c>
      <c r="U3894" t="s">
        <v>58</v>
      </c>
      <c r="V3894" s="3">
        <v>0.15</v>
      </c>
      <c r="W3894" t="s">
        <v>142</v>
      </c>
      <c r="X3894" t="s">
        <v>143</v>
      </c>
      <c r="Y3894" s="2">
        <v>6.14</v>
      </c>
      <c r="Z3894" s="2">
        <v>6.14</v>
      </c>
      <c r="AA3894" s="2">
        <v>6.14</v>
      </c>
      <c r="AB3894" s="2">
        <v>0</v>
      </c>
    </row>
    <row r="3895" spans="1:28" x14ac:dyDescent="0.25">
      <c r="A3895">
        <v>2025909037</v>
      </c>
      <c r="B3895" t="s">
        <v>126</v>
      </c>
      <c r="C3895" t="s">
        <v>140</v>
      </c>
      <c r="D3895" s="5" t="str">
        <f t="shared" si="192"/>
        <v>KELLY MILLER</v>
      </c>
      <c r="E3895" t="s">
        <v>110</v>
      </c>
      <c r="F3895" t="s">
        <v>734</v>
      </c>
      <c r="G3895" t="s">
        <v>735</v>
      </c>
      <c r="H3895" t="s">
        <v>735</v>
      </c>
      <c r="I3895" s="8">
        <v>1706194</v>
      </c>
      <c r="J3895" t="s">
        <v>72</v>
      </c>
      <c r="K3895" t="s">
        <v>73</v>
      </c>
      <c r="L3895" t="str">
        <f t="shared" si="193"/>
        <v>MATTHEW DAUGHERTY</v>
      </c>
      <c r="M3895" t="s">
        <v>57</v>
      </c>
      <c r="N3895" s="1">
        <v>45658</v>
      </c>
      <c r="O3895" s="1">
        <v>46174</v>
      </c>
      <c r="P3895">
        <f t="shared" si="191"/>
        <v>17</v>
      </c>
      <c r="Q3895" s="1" t="s">
        <v>142</v>
      </c>
      <c r="R3895" s="1" t="s">
        <v>3570</v>
      </c>
      <c r="S3895" s="2">
        <v>129.22</v>
      </c>
      <c r="T3895">
        <v>1</v>
      </c>
      <c r="U3895" t="s">
        <v>58</v>
      </c>
      <c r="V3895" s="3">
        <v>0.15</v>
      </c>
      <c r="W3895" t="s">
        <v>142</v>
      </c>
      <c r="X3895" t="s">
        <v>143</v>
      </c>
      <c r="Y3895" s="2">
        <v>19.38</v>
      </c>
      <c r="Z3895" s="2">
        <v>19.38</v>
      </c>
      <c r="AA3895" s="2">
        <v>19.38</v>
      </c>
      <c r="AB3895" s="2">
        <v>0</v>
      </c>
    </row>
    <row r="3896" spans="1:28" x14ac:dyDescent="0.25">
      <c r="A3896">
        <v>2025958377</v>
      </c>
      <c r="B3896" t="s">
        <v>1129</v>
      </c>
      <c r="C3896" t="s">
        <v>690</v>
      </c>
      <c r="D3896" s="5" t="str">
        <f t="shared" si="192"/>
        <v>GEORGE SEWELL</v>
      </c>
      <c r="E3896" t="s">
        <v>106</v>
      </c>
      <c r="F3896" t="s">
        <v>734</v>
      </c>
      <c r="G3896" t="s">
        <v>735</v>
      </c>
      <c r="H3896" t="s">
        <v>735</v>
      </c>
      <c r="I3896" s="8">
        <v>1706194</v>
      </c>
      <c r="J3896" t="s">
        <v>72</v>
      </c>
      <c r="K3896" t="s">
        <v>73</v>
      </c>
      <c r="L3896" t="str">
        <f t="shared" si="193"/>
        <v>MATTHEW DAUGHERTY</v>
      </c>
      <c r="M3896" t="s">
        <v>57</v>
      </c>
      <c r="N3896" s="1">
        <v>45658</v>
      </c>
      <c r="O3896" s="1">
        <v>46174</v>
      </c>
      <c r="P3896">
        <f t="shared" si="191"/>
        <v>17</v>
      </c>
      <c r="Q3896" s="1" t="s">
        <v>142</v>
      </c>
      <c r="R3896" s="1" t="s">
        <v>3570</v>
      </c>
      <c r="S3896" s="2">
        <v>18.27</v>
      </c>
      <c r="T3896">
        <v>1</v>
      </c>
      <c r="U3896" t="s">
        <v>58</v>
      </c>
      <c r="V3896" s="3">
        <v>0.15</v>
      </c>
      <c r="W3896" t="s">
        <v>142</v>
      </c>
      <c r="X3896" t="s">
        <v>143</v>
      </c>
      <c r="Y3896" s="2">
        <v>2.74</v>
      </c>
      <c r="Z3896" s="2">
        <v>2.74</v>
      </c>
      <c r="AA3896" s="2">
        <v>2.74</v>
      </c>
      <c r="AB3896" s="2">
        <v>0</v>
      </c>
    </row>
    <row r="3897" spans="1:28" x14ac:dyDescent="0.25">
      <c r="A3897">
        <v>2025985015</v>
      </c>
      <c r="B3897" t="s">
        <v>1132</v>
      </c>
      <c r="C3897" t="s">
        <v>882</v>
      </c>
      <c r="D3897" s="5" t="str">
        <f t="shared" si="192"/>
        <v>LUKE POTTER</v>
      </c>
      <c r="E3897" t="s">
        <v>106</v>
      </c>
      <c r="F3897" t="s">
        <v>734</v>
      </c>
      <c r="G3897" t="s">
        <v>735</v>
      </c>
      <c r="H3897" t="s">
        <v>735</v>
      </c>
      <c r="I3897" s="8">
        <v>1706194</v>
      </c>
      <c r="J3897" t="s">
        <v>72</v>
      </c>
      <c r="K3897" t="s">
        <v>73</v>
      </c>
      <c r="L3897" t="str">
        <f t="shared" si="193"/>
        <v>MATTHEW DAUGHERTY</v>
      </c>
      <c r="M3897" t="s">
        <v>57</v>
      </c>
      <c r="N3897" s="1">
        <v>45658</v>
      </c>
      <c r="O3897" s="1">
        <v>46174</v>
      </c>
      <c r="P3897">
        <f t="shared" si="191"/>
        <v>17</v>
      </c>
      <c r="Q3897" s="1" t="s">
        <v>142</v>
      </c>
      <c r="R3897" s="1" t="s">
        <v>3570</v>
      </c>
      <c r="S3897" s="2">
        <v>63.06</v>
      </c>
      <c r="T3897">
        <v>1</v>
      </c>
      <c r="U3897" t="s">
        <v>58</v>
      </c>
      <c r="V3897" s="3">
        <v>0.15</v>
      </c>
      <c r="W3897" t="s">
        <v>142</v>
      </c>
      <c r="X3897" t="s">
        <v>143</v>
      </c>
      <c r="Y3897" s="2">
        <v>9.4600000000000009</v>
      </c>
      <c r="Z3897" s="2">
        <v>9.4600000000000009</v>
      </c>
      <c r="AA3897" s="2">
        <v>9.4600000000000009</v>
      </c>
      <c r="AB3897" s="2">
        <v>0</v>
      </c>
    </row>
    <row r="3898" spans="1:28" x14ac:dyDescent="0.25">
      <c r="A3898">
        <v>2026221014</v>
      </c>
      <c r="B3898" t="s">
        <v>1589</v>
      </c>
      <c r="C3898" t="s">
        <v>97</v>
      </c>
      <c r="D3898" s="5" t="str">
        <f t="shared" si="192"/>
        <v>JOHN RUTHERFORD</v>
      </c>
      <c r="E3898" t="s">
        <v>110</v>
      </c>
      <c r="F3898" t="s">
        <v>734</v>
      </c>
      <c r="G3898" t="s">
        <v>735</v>
      </c>
      <c r="H3898" t="s">
        <v>735</v>
      </c>
      <c r="I3898" s="8">
        <v>1706194</v>
      </c>
      <c r="J3898" t="s">
        <v>72</v>
      </c>
      <c r="K3898" t="s">
        <v>73</v>
      </c>
      <c r="L3898" t="str">
        <f t="shared" si="193"/>
        <v>MATTHEW DAUGHERTY</v>
      </c>
      <c r="M3898" t="s">
        <v>57</v>
      </c>
      <c r="N3898" s="1">
        <v>45658</v>
      </c>
      <c r="O3898" s="1">
        <v>46174</v>
      </c>
      <c r="P3898">
        <f t="shared" si="191"/>
        <v>17</v>
      </c>
      <c r="Q3898" s="1" t="s">
        <v>142</v>
      </c>
      <c r="R3898" s="1" t="s">
        <v>3570</v>
      </c>
      <c r="S3898" s="2">
        <v>67</v>
      </c>
      <c r="T3898">
        <v>1</v>
      </c>
      <c r="U3898" t="s">
        <v>58</v>
      </c>
      <c r="V3898" s="3">
        <v>0.15</v>
      </c>
      <c r="W3898" t="s">
        <v>142</v>
      </c>
      <c r="X3898" t="s">
        <v>143</v>
      </c>
      <c r="Y3898" s="2">
        <v>10.050000000000001</v>
      </c>
      <c r="Z3898" s="2">
        <v>10.050000000000001</v>
      </c>
      <c r="AA3898" s="2">
        <v>10.050000000000001</v>
      </c>
      <c r="AB3898" s="2">
        <v>0</v>
      </c>
    </row>
    <row r="3899" spans="1:28" x14ac:dyDescent="0.25">
      <c r="A3899">
        <v>2026221437</v>
      </c>
      <c r="B3899" t="s">
        <v>1291</v>
      </c>
      <c r="C3899" t="s">
        <v>2647</v>
      </c>
      <c r="D3899" s="5" t="str">
        <f t="shared" si="192"/>
        <v>LINDZIE POWERS</v>
      </c>
      <c r="E3899" t="s">
        <v>110</v>
      </c>
      <c r="F3899" t="s">
        <v>734</v>
      </c>
      <c r="G3899" t="s">
        <v>735</v>
      </c>
      <c r="H3899" t="s">
        <v>735</v>
      </c>
      <c r="I3899" s="8">
        <v>1706194</v>
      </c>
      <c r="J3899" t="s">
        <v>72</v>
      </c>
      <c r="K3899" t="s">
        <v>73</v>
      </c>
      <c r="L3899" t="str">
        <f t="shared" si="193"/>
        <v>MATTHEW DAUGHERTY</v>
      </c>
      <c r="M3899" t="s">
        <v>57</v>
      </c>
      <c r="N3899" s="1">
        <v>45658</v>
      </c>
      <c r="O3899" s="1">
        <v>46174</v>
      </c>
      <c r="P3899">
        <f t="shared" si="191"/>
        <v>17</v>
      </c>
      <c r="Q3899" s="1" t="s">
        <v>142</v>
      </c>
      <c r="R3899" s="1" t="s">
        <v>3570</v>
      </c>
      <c r="S3899" s="2">
        <v>48.76</v>
      </c>
      <c r="T3899">
        <v>1</v>
      </c>
      <c r="U3899" t="s">
        <v>58</v>
      </c>
      <c r="V3899" s="3">
        <v>0.15</v>
      </c>
      <c r="W3899" t="s">
        <v>142</v>
      </c>
      <c r="X3899" t="s">
        <v>143</v>
      </c>
      <c r="Y3899" s="2">
        <v>7.31</v>
      </c>
      <c r="Z3899" s="2">
        <v>7.31</v>
      </c>
      <c r="AA3899" s="2">
        <v>7.31</v>
      </c>
      <c r="AB3899" s="2">
        <v>0</v>
      </c>
    </row>
    <row r="3900" spans="1:28" x14ac:dyDescent="0.25">
      <c r="A3900">
        <v>2026256716</v>
      </c>
      <c r="B3900" t="s">
        <v>1515</v>
      </c>
      <c r="C3900" t="s">
        <v>319</v>
      </c>
      <c r="D3900" s="5" t="str">
        <f t="shared" si="192"/>
        <v>MARK WHEELER</v>
      </c>
      <c r="E3900" t="s">
        <v>871</v>
      </c>
      <c r="F3900" t="s">
        <v>734</v>
      </c>
      <c r="G3900" t="s">
        <v>735</v>
      </c>
      <c r="H3900" t="s">
        <v>735</v>
      </c>
      <c r="I3900" s="8">
        <v>1706194</v>
      </c>
      <c r="J3900" t="s">
        <v>72</v>
      </c>
      <c r="K3900" t="s">
        <v>73</v>
      </c>
      <c r="L3900" t="str">
        <f t="shared" si="193"/>
        <v>MATTHEW DAUGHERTY</v>
      </c>
      <c r="M3900" t="s">
        <v>57</v>
      </c>
      <c r="N3900" s="1">
        <v>45658</v>
      </c>
      <c r="O3900" s="1">
        <v>46174</v>
      </c>
      <c r="P3900">
        <f t="shared" si="191"/>
        <v>17</v>
      </c>
      <c r="Q3900" s="1" t="s">
        <v>142</v>
      </c>
      <c r="R3900" s="1" t="s">
        <v>3570</v>
      </c>
      <c r="S3900" s="2">
        <v>15.29</v>
      </c>
      <c r="T3900">
        <v>1</v>
      </c>
      <c r="U3900" t="s">
        <v>58</v>
      </c>
      <c r="V3900" s="3">
        <v>0.15</v>
      </c>
      <c r="W3900" t="s">
        <v>142</v>
      </c>
      <c r="X3900" t="s">
        <v>143</v>
      </c>
      <c r="Y3900" s="2">
        <v>2.29</v>
      </c>
      <c r="Z3900" s="2">
        <v>2.29</v>
      </c>
      <c r="AA3900" s="2">
        <v>2.29</v>
      </c>
      <c r="AB3900" s="2">
        <v>0</v>
      </c>
    </row>
    <row r="3901" spans="1:28" x14ac:dyDescent="0.25">
      <c r="A3901">
        <v>2026285303</v>
      </c>
      <c r="B3901" t="s">
        <v>936</v>
      </c>
      <c r="C3901" t="s">
        <v>75</v>
      </c>
      <c r="D3901" s="5" t="str">
        <f t="shared" si="192"/>
        <v>MICHAEL ROBINSON</v>
      </c>
      <c r="E3901" t="s">
        <v>110</v>
      </c>
      <c r="F3901" t="s">
        <v>734</v>
      </c>
      <c r="G3901" t="s">
        <v>735</v>
      </c>
      <c r="H3901" t="s">
        <v>735</v>
      </c>
      <c r="I3901" s="8">
        <v>1706194</v>
      </c>
      <c r="J3901" t="s">
        <v>72</v>
      </c>
      <c r="K3901" t="s">
        <v>73</v>
      </c>
      <c r="L3901" t="str">
        <f t="shared" si="193"/>
        <v>MATTHEW DAUGHERTY</v>
      </c>
      <c r="M3901" t="s">
        <v>57</v>
      </c>
      <c r="N3901" s="1">
        <v>45658</v>
      </c>
      <c r="O3901" s="1">
        <v>46174</v>
      </c>
      <c r="P3901">
        <f t="shared" si="191"/>
        <v>17</v>
      </c>
      <c r="Q3901" s="1" t="s">
        <v>142</v>
      </c>
      <c r="R3901" s="1" t="s">
        <v>3570</v>
      </c>
      <c r="S3901" s="2">
        <v>176.94</v>
      </c>
      <c r="T3901">
        <v>1</v>
      </c>
      <c r="U3901" t="s">
        <v>58</v>
      </c>
      <c r="V3901" s="3">
        <v>0.15</v>
      </c>
      <c r="W3901" t="s">
        <v>142</v>
      </c>
      <c r="X3901" t="s">
        <v>143</v>
      </c>
      <c r="Y3901" s="2">
        <v>26.54</v>
      </c>
      <c r="Z3901" s="2">
        <v>26.54</v>
      </c>
      <c r="AA3901" s="2">
        <v>26.54</v>
      </c>
      <c r="AB3901" s="2">
        <v>0</v>
      </c>
    </row>
    <row r="3902" spans="1:28" x14ac:dyDescent="0.25">
      <c r="A3902">
        <v>2026288535</v>
      </c>
      <c r="B3902" t="s">
        <v>2562</v>
      </c>
      <c r="C3902" t="s">
        <v>2221</v>
      </c>
      <c r="D3902" s="5" t="str">
        <f t="shared" si="192"/>
        <v>EDDIE SWANER</v>
      </c>
      <c r="E3902" t="s">
        <v>110</v>
      </c>
      <c r="F3902" t="s">
        <v>734</v>
      </c>
      <c r="G3902" t="s">
        <v>735</v>
      </c>
      <c r="H3902" t="s">
        <v>735</v>
      </c>
      <c r="I3902" s="8">
        <v>1706194</v>
      </c>
      <c r="J3902" t="s">
        <v>72</v>
      </c>
      <c r="K3902" t="s">
        <v>73</v>
      </c>
      <c r="L3902" t="str">
        <f t="shared" si="193"/>
        <v>MATTHEW DAUGHERTY</v>
      </c>
      <c r="M3902" t="s">
        <v>57</v>
      </c>
      <c r="N3902" s="1">
        <v>45658</v>
      </c>
      <c r="O3902" s="1">
        <v>46174</v>
      </c>
      <c r="P3902">
        <f t="shared" si="191"/>
        <v>17</v>
      </c>
      <c r="Q3902" s="1" t="s">
        <v>142</v>
      </c>
      <c r="R3902" s="1" t="s">
        <v>3570</v>
      </c>
      <c r="S3902" s="2">
        <v>68.61</v>
      </c>
      <c r="T3902">
        <v>1</v>
      </c>
      <c r="U3902" t="s">
        <v>58</v>
      </c>
      <c r="V3902" s="3">
        <v>0.15</v>
      </c>
      <c r="W3902" t="s">
        <v>142</v>
      </c>
      <c r="X3902" t="s">
        <v>143</v>
      </c>
      <c r="Y3902" s="2">
        <v>10.29</v>
      </c>
      <c r="Z3902" s="2">
        <v>10.29</v>
      </c>
      <c r="AA3902" s="2">
        <v>10.29</v>
      </c>
      <c r="AB3902" s="2">
        <v>0</v>
      </c>
    </row>
    <row r="3903" spans="1:28" x14ac:dyDescent="0.25">
      <c r="A3903">
        <v>2026347093</v>
      </c>
      <c r="B3903" t="s">
        <v>2564</v>
      </c>
      <c r="C3903" t="s">
        <v>334</v>
      </c>
      <c r="D3903" s="5" t="str">
        <f t="shared" si="192"/>
        <v>FRANK ZAVREL</v>
      </c>
      <c r="E3903" t="s">
        <v>213</v>
      </c>
      <c r="F3903" t="s">
        <v>734</v>
      </c>
      <c r="G3903" t="s">
        <v>735</v>
      </c>
      <c r="H3903" t="s">
        <v>735</v>
      </c>
      <c r="I3903" s="8">
        <v>1706194</v>
      </c>
      <c r="J3903" t="s">
        <v>72</v>
      </c>
      <c r="K3903" t="s">
        <v>73</v>
      </c>
      <c r="L3903" t="str">
        <f t="shared" si="193"/>
        <v>MATTHEW DAUGHERTY</v>
      </c>
      <c r="M3903" t="s">
        <v>57</v>
      </c>
      <c r="N3903" s="1">
        <v>45658</v>
      </c>
      <c r="O3903" s="1">
        <v>46174</v>
      </c>
      <c r="P3903">
        <f t="shared" si="191"/>
        <v>17</v>
      </c>
      <c r="Q3903" s="1" t="s">
        <v>142</v>
      </c>
      <c r="R3903" s="1" t="s">
        <v>3570</v>
      </c>
      <c r="S3903" s="2">
        <v>98.21</v>
      </c>
      <c r="T3903">
        <v>1</v>
      </c>
      <c r="U3903" t="s">
        <v>58</v>
      </c>
      <c r="V3903" s="3">
        <v>0.15</v>
      </c>
      <c r="W3903" t="s">
        <v>142</v>
      </c>
      <c r="X3903" t="s">
        <v>143</v>
      </c>
      <c r="Y3903" s="2">
        <v>14.73</v>
      </c>
      <c r="Z3903" s="2">
        <v>14.73</v>
      </c>
      <c r="AA3903" s="2">
        <v>14.73</v>
      </c>
      <c r="AB3903" s="2">
        <v>0</v>
      </c>
    </row>
    <row r="3904" spans="1:28" x14ac:dyDescent="0.25">
      <c r="A3904">
        <v>2025985631</v>
      </c>
      <c r="B3904" t="s">
        <v>1454</v>
      </c>
      <c r="C3904" t="s">
        <v>346</v>
      </c>
      <c r="D3904" s="5" t="str">
        <f t="shared" si="192"/>
        <v>MELISSA POWELL</v>
      </c>
      <c r="E3904" t="s">
        <v>110</v>
      </c>
      <c r="F3904" t="s">
        <v>734</v>
      </c>
      <c r="G3904" t="s">
        <v>735</v>
      </c>
      <c r="H3904" t="s">
        <v>735</v>
      </c>
      <c r="I3904" s="8">
        <v>1706194</v>
      </c>
      <c r="J3904" t="s">
        <v>72</v>
      </c>
      <c r="K3904" t="s">
        <v>73</v>
      </c>
      <c r="L3904" t="str">
        <f t="shared" si="193"/>
        <v>MATTHEW DAUGHERTY</v>
      </c>
      <c r="M3904" t="s">
        <v>57</v>
      </c>
      <c r="N3904" s="1">
        <v>45658</v>
      </c>
      <c r="O3904" s="1">
        <v>46174</v>
      </c>
      <c r="P3904">
        <f t="shared" si="191"/>
        <v>17</v>
      </c>
      <c r="Q3904" s="1" t="s">
        <v>142</v>
      </c>
      <c r="R3904" s="1" t="s">
        <v>3570</v>
      </c>
      <c r="S3904" s="2">
        <v>28.38</v>
      </c>
      <c r="T3904">
        <v>1</v>
      </c>
      <c r="U3904" t="s">
        <v>58</v>
      </c>
      <c r="V3904" s="3">
        <v>0.15</v>
      </c>
      <c r="W3904" t="s">
        <v>142</v>
      </c>
      <c r="X3904" t="s">
        <v>143</v>
      </c>
      <c r="Y3904" s="2">
        <v>4.26</v>
      </c>
      <c r="Z3904" s="2">
        <v>4.26</v>
      </c>
      <c r="AA3904" s="2">
        <v>4.26</v>
      </c>
      <c r="AB3904" s="2">
        <v>0</v>
      </c>
    </row>
    <row r="3905" spans="1:28" x14ac:dyDescent="0.25">
      <c r="A3905">
        <v>2025987736</v>
      </c>
      <c r="B3905" t="s">
        <v>3376</v>
      </c>
      <c r="C3905" t="s">
        <v>812</v>
      </c>
      <c r="D3905" s="5" t="str">
        <f t="shared" si="192"/>
        <v>RONALD PERDUE</v>
      </c>
      <c r="E3905" t="s">
        <v>110</v>
      </c>
      <c r="F3905" t="s">
        <v>734</v>
      </c>
      <c r="G3905" t="s">
        <v>735</v>
      </c>
      <c r="H3905" t="s">
        <v>735</v>
      </c>
      <c r="I3905" s="8">
        <v>1706194</v>
      </c>
      <c r="J3905" t="s">
        <v>72</v>
      </c>
      <c r="K3905" t="s">
        <v>73</v>
      </c>
      <c r="L3905" t="str">
        <f t="shared" si="193"/>
        <v>MATTHEW DAUGHERTY</v>
      </c>
      <c r="M3905" t="s">
        <v>57</v>
      </c>
      <c r="N3905" s="1">
        <v>45658</v>
      </c>
      <c r="O3905" s="1">
        <v>46174</v>
      </c>
      <c r="P3905">
        <f t="shared" si="191"/>
        <v>17</v>
      </c>
      <c r="Q3905" s="1" t="s">
        <v>142</v>
      </c>
      <c r="R3905" s="1" t="s">
        <v>3570</v>
      </c>
      <c r="S3905" s="2">
        <v>359.63</v>
      </c>
      <c r="T3905">
        <v>1</v>
      </c>
      <c r="U3905" t="s">
        <v>58</v>
      </c>
      <c r="V3905" s="3">
        <v>0.15</v>
      </c>
      <c r="W3905" t="s">
        <v>142</v>
      </c>
      <c r="X3905" t="s">
        <v>143</v>
      </c>
      <c r="Y3905" s="2">
        <v>53.94</v>
      </c>
      <c r="Z3905" s="2">
        <v>53.94</v>
      </c>
      <c r="AA3905" s="2">
        <v>53.94</v>
      </c>
      <c r="AB3905" s="2">
        <v>0</v>
      </c>
    </row>
    <row r="3906" spans="1:28" x14ac:dyDescent="0.25">
      <c r="A3906">
        <v>2026049464</v>
      </c>
      <c r="B3906" t="s">
        <v>3379</v>
      </c>
      <c r="C3906" t="s">
        <v>3380</v>
      </c>
      <c r="D3906" s="5" t="str">
        <f t="shared" si="192"/>
        <v>JINGJIE ZHAO</v>
      </c>
      <c r="E3906" t="s">
        <v>110</v>
      </c>
      <c r="F3906" t="s">
        <v>734</v>
      </c>
      <c r="G3906" t="s">
        <v>735</v>
      </c>
      <c r="H3906" t="s">
        <v>735</v>
      </c>
      <c r="I3906" s="8">
        <v>1706194</v>
      </c>
      <c r="J3906" t="s">
        <v>72</v>
      </c>
      <c r="K3906" t="s">
        <v>73</v>
      </c>
      <c r="L3906" t="str">
        <f t="shared" si="193"/>
        <v>MATTHEW DAUGHERTY</v>
      </c>
      <c r="M3906" t="s">
        <v>57</v>
      </c>
      <c r="N3906" s="1">
        <v>45658</v>
      </c>
      <c r="O3906" s="1">
        <v>46174</v>
      </c>
      <c r="P3906">
        <f t="shared" ref="P3906:P3969" si="194">DATEDIF(N3906,O3906,"M")</f>
        <v>17</v>
      </c>
      <c r="Q3906" s="1" t="s">
        <v>142</v>
      </c>
      <c r="R3906" s="1" t="s">
        <v>3570</v>
      </c>
      <c r="S3906" s="2">
        <v>359.63</v>
      </c>
      <c r="T3906">
        <v>1</v>
      </c>
      <c r="U3906" t="s">
        <v>58</v>
      </c>
      <c r="V3906" s="3">
        <v>0.15</v>
      </c>
      <c r="W3906" t="s">
        <v>142</v>
      </c>
      <c r="X3906" t="s">
        <v>143</v>
      </c>
      <c r="Y3906" s="2">
        <v>53.94</v>
      </c>
      <c r="Z3906" s="2">
        <v>53.94</v>
      </c>
      <c r="AA3906" s="2">
        <v>53.94</v>
      </c>
      <c r="AB3906" s="2">
        <v>0</v>
      </c>
    </row>
    <row r="3907" spans="1:28" x14ac:dyDescent="0.25">
      <c r="A3907">
        <v>2026075400</v>
      </c>
      <c r="B3907" t="s">
        <v>2121</v>
      </c>
      <c r="C3907" t="s">
        <v>319</v>
      </c>
      <c r="D3907" s="5" t="str">
        <f t="shared" ref="D3907:D3970" si="195">CONCATENATE(C3907," ",B3907)</f>
        <v>MARK PYEATT</v>
      </c>
      <c r="E3907" t="s">
        <v>110</v>
      </c>
      <c r="F3907" t="s">
        <v>734</v>
      </c>
      <c r="G3907" t="s">
        <v>735</v>
      </c>
      <c r="H3907" t="s">
        <v>735</v>
      </c>
      <c r="I3907" s="8">
        <v>1706194</v>
      </c>
      <c r="J3907" t="s">
        <v>72</v>
      </c>
      <c r="K3907" t="s">
        <v>73</v>
      </c>
      <c r="L3907" t="str">
        <f t="shared" si="193"/>
        <v>MATTHEW DAUGHERTY</v>
      </c>
      <c r="M3907" t="s">
        <v>57</v>
      </c>
      <c r="N3907" s="1">
        <v>45658</v>
      </c>
      <c r="O3907" s="1">
        <v>46174</v>
      </c>
      <c r="P3907">
        <f t="shared" si="194"/>
        <v>17</v>
      </c>
      <c r="Q3907" s="1" t="s">
        <v>142</v>
      </c>
      <c r="R3907" s="1" t="s">
        <v>3570</v>
      </c>
      <c r="S3907" s="2">
        <v>80.73</v>
      </c>
      <c r="T3907">
        <v>1</v>
      </c>
      <c r="U3907" t="s">
        <v>58</v>
      </c>
      <c r="V3907" s="3">
        <v>0.15</v>
      </c>
      <c r="W3907" t="s">
        <v>142</v>
      </c>
      <c r="X3907" t="s">
        <v>143</v>
      </c>
      <c r="Y3907" s="2">
        <v>12.11</v>
      </c>
      <c r="Z3907" s="2">
        <v>12.11</v>
      </c>
      <c r="AA3907" s="2">
        <v>12.11</v>
      </c>
      <c r="AB3907" s="2">
        <v>0</v>
      </c>
    </row>
    <row r="3908" spans="1:28" x14ac:dyDescent="0.25">
      <c r="A3908">
        <v>2026090175</v>
      </c>
      <c r="B3908" t="s">
        <v>1080</v>
      </c>
      <c r="C3908" t="s">
        <v>803</v>
      </c>
      <c r="D3908" s="5" t="str">
        <f t="shared" si="195"/>
        <v>PAMELA BURKE</v>
      </c>
      <c r="E3908" t="s">
        <v>475</v>
      </c>
      <c r="F3908" t="s">
        <v>734</v>
      </c>
      <c r="G3908" t="s">
        <v>735</v>
      </c>
      <c r="H3908" t="s">
        <v>735</v>
      </c>
      <c r="I3908" s="8">
        <v>1706194</v>
      </c>
      <c r="J3908" t="s">
        <v>72</v>
      </c>
      <c r="K3908" t="s">
        <v>73</v>
      </c>
      <c r="L3908" t="str">
        <f t="shared" si="193"/>
        <v>MATTHEW DAUGHERTY</v>
      </c>
      <c r="M3908" t="s">
        <v>57</v>
      </c>
      <c r="N3908" s="1">
        <v>45658</v>
      </c>
      <c r="O3908" s="1">
        <v>46174</v>
      </c>
      <c r="P3908">
        <f t="shared" si="194"/>
        <v>17</v>
      </c>
      <c r="Q3908" s="1" t="s">
        <v>142</v>
      </c>
      <c r="R3908" s="1" t="s">
        <v>3570</v>
      </c>
      <c r="S3908" s="2">
        <v>207.43</v>
      </c>
      <c r="T3908">
        <v>1</v>
      </c>
      <c r="U3908" t="s">
        <v>58</v>
      </c>
      <c r="V3908" s="3">
        <v>0.15</v>
      </c>
      <c r="W3908" t="s">
        <v>142</v>
      </c>
      <c r="X3908" t="s">
        <v>143</v>
      </c>
      <c r="Y3908" s="2">
        <v>31.11</v>
      </c>
      <c r="Z3908" s="2">
        <v>31.11</v>
      </c>
      <c r="AA3908" s="2">
        <v>31.11</v>
      </c>
      <c r="AB3908" s="2">
        <v>0</v>
      </c>
    </row>
    <row r="3909" spans="1:28" x14ac:dyDescent="0.25">
      <c r="A3909">
        <v>2026090466</v>
      </c>
      <c r="B3909" t="s">
        <v>2122</v>
      </c>
      <c r="C3909" t="s">
        <v>490</v>
      </c>
      <c r="D3909" s="5" t="str">
        <f t="shared" si="195"/>
        <v>DAVID EYRE</v>
      </c>
      <c r="E3909" t="s">
        <v>103</v>
      </c>
      <c r="F3909" t="s">
        <v>734</v>
      </c>
      <c r="G3909" t="s">
        <v>735</v>
      </c>
      <c r="H3909" t="s">
        <v>735</v>
      </c>
      <c r="I3909" s="8">
        <v>1706194</v>
      </c>
      <c r="J3909" t="s">
        <v>72</v>
      </c>
      <c r="K3909" t="s">
        <v>73</v>
      </c>
      <c r="L3909" t="str">
        <f t="shared" si="193"/>
        <v>MATTHEW DAUGHERTY</v>
      </c>
      <c r="M3909" t="s">
        <v>57</v>
      </c>
      <c r="N3909" s="1">
        <v>45658</v>
      </c>
      <c r="O3909" s="1">
        <v>46174</v>
      </c>
      <c r="P3909">
        <f t="shared" si="194"/>
        <v>17</v>
      </c>
      <c r="Q3909" s="1" t="s">
        <v>142</v>
      </c>
      <c r="R3909" s="1" t="s">
        <v>3570</v>
      </c>
      <c r="S3909" s="2">
        <v>27.34</v>
      </c>
      <c r="T3909">
        <v>1</v>
      </c>
      <c r="U3909" t="s">
        <v>58</v>
      </c>
      <c r="V3909" s="3">
        <v>0.15</v>
      </c>
      <c r="W3909" t="s">
        <v>142</v>
      </c>
      <c r="X3909" t="s">
        <v>143</v>
      </c>
      <c r="Y3909" s="2">
        <v>4.0999999999999996</v>
      </c>
      <c r="Z3909" s="2">
        <v>4.0999999999999996</v>
      </c>
      <c r="AA3909" s="2">
        <v>4.0999999999999996</v>
      </c>
      <c r="AB3909" s="2">
        <v>0</v>
      </c>
    </row>
    <row r="3910" spans="1:28" x14ac:dyDescent="0.25">
      <c r="A3910">
        <v>2026119416</v>
      </c>
      <c r="B3910" t="s">
        <v>2125</v>
      </c>
      <c r="C3910" t="s">
        <v>1303</v>
      </c>
      <c r="D3910" s="5" t="str">
        <f t="shared" si="195"/>
        <v>JACK HODGE</v>
      </c>
      <c r="E3910" t="s">
        <v>110</v>
      </c>
      <c r="F3910" t="s">
        <v>734</v>
      </c>
      <c r="G3910" t="s">
        <v>735</v>
      </c>
      <c r="H3910" t="s">
        <v>735</v>
      </c>
      <c r="I3910" s="8">
        <v>1706194</v>
      </c>
      <c r="J3910" t="s">
        <v>72</v>
      </c>
      <c r="K3910" t="s">
        <v>73</v>
      </c>
      <c r="L3910" t="str">
        <f t="shared" si="193"/>
        <v>MATTHEW DAUGHERTY</v>
      </c>
      <c r="M3910" t="s">
        <v>57</v>
      </c>
      <c r="N3910" s="1">
        <v>45658</v>
      </c>
      <c r="O3910" s="1">
        <v>46174</v>
      </c>
      <c r="P3910">
        <f t="shared" si="194"/>
        <v>17</v>
      </c>
      <c r="Q3910" s="1" t="s">
        <v>142</v>
      </c>
      <c r="R3910" s="1" t="s">
        <v>3570</v>
      </c>
      <c r="S3910" s="2">
        <v>226.38</v>
      </c>
      <c r="T3910">
        <v>1</v>
      </c>
      <c r="U3910" t="s">
        <v>58</v>
      </c>
      <c r="V3910" s="3">
        <v>0.15</v>
      </c>
      <c r="W3910" t="s">
        <v>142</v>
      </c>
      <c r="X3910" t="s">
        <v>143</v>
      </c>
      <c r="Y3910" s="2">
        <v>33.96</v>
      </c>
      <c r="Z3910" s="2">
        <v>33.96</v>
      </c>
      <c r="AA3910" s="2">
        <v>33.96</v>
      </c>
      <c r="AB3910" s="2">
        <v>0</v>
      </c>
    </row>
    <row r="3911" spans="1:28" x14ac:dyDescent="0.25">
      <c r="A3911">
        <v>2026125693</v>
      </c>
      <c r="B3911" t="s">
        <v>307</v>
      </c>
      <c r="C3911" t="s">
        <v>145</v>
      </c>
      <c r="D3911" s="5" t="str">
        <f t="shared" si="195"/>
        <v>MARY BURKS</v>
      </c>
      <c r="E3911" t="s">
        <v>110</v>
      </c>
      <c r="F3911" t="s">
        <v>734</v>
      </c>
      <c r="G3911" t="s">
        <v>735</v>
      </c>
      <c r="H3911" t="s">
        <v>735</v>
      </c>
      <c r="I3911" s="8">
        <v>1706194</v>
      </c>
      <c r="J3911" t="s">
        <v>72</v>
      </c>
      <c r="K3911" t="s">
        <v>73</v>
      </c>
      <c r="L3911" t="str">
        <f t="shared" si="193"/>
        <v>MATTHEW DAUGHERTY</v>
      </c>
      <c r="M3911" t="s">
        <v>57</v>
      </c>
      <c r="N3911" s="1">
        <v>45658</v>
      </c>
      <c r="O3911" s="1">
        <v>46174</v>
      </c>
      <c r="P3911">
        <f t="shared" si="194"/>
        <v>17</v>
      </c>
      <c r="Q3911" s="1" t="s">
        <v>142</v>
      </c>
      <c r="R3911" s="1" t="s">
        <v>3570</v>
      </c>
      <c r="S3911" s="2">
        <v>323.26</v>
      </c>
      <c r="T3911">
        <v>1</v>
      </c>
      <c r="U3911" t="s">
        <v>58</v>
      </c>
      <c r="V3911" s="3">
        <v>0.15</v>
      </c>
      <c r="W3911" t="s">
        <v>142</v>
      </c>
      <c r="X3911" t="s">
        <v>143</v>
      </c>
      <c r="Y3911" s="2">
        <v>48.49</v>
      </c>
      <c r="Z3911" s="2">
        <v>48.49</v>
      </c>
      <c r="AA3911" s="2">
        <v>48.49</v>
      </c>
      <c r="AB3911" s="2">
        <v>0</v>
      </c>
    </row>
    <row r="3912" spans="1:28" x14ac:dyDescent="0.25">
      <c r="A3912">
        <v>2026156916</v>
      </c>
      <c r="B3912" t="s">
        <v>2129</v>
      </c>
      <c r="C3912" t="s">
        <v>2130</v>
      </c>
      <c r="D3912" s="5" t="str">
        <f t="shared" si="195"/>
        <v>MITCHELL CASE</v>
      </c>
      <c r="E3912" t="s">
        <v>113</v>
      </c>
      <c r="F3912" t="s">
        <v>734</v>
      </c>
      <c r="G3912" t="s">
        <v>735</v>
      </c>
      <c r="H3912" t="s">
        <v>735</v>
      </c>
      <c r="I3912" s="8">
        <v>1706194</v>
      </c>
      <c r="J3912" t="s">
        <v>72</v>
      </c>
      <c r="K3912" t="s">
        <v>73</v>
      </c>
      <c r="L3912" t="str">
        <f t="shared" si="193"/>
        <v>MATTHEW DAUGHERTY</v>
      </c>
      <c r="M3912" t="s">
        <v>57</v>
      </c>
      <c r="N3912" s="1">
        <v>45658</v>
      </c>
      <c r="O3912" s="1">
        <v>46174</v>
      </c>
      <c r="P3912">
        <f t="shared" si="194"/>
        <v>17</v>
      </c>
      <c r="Q3912" s="1" t="s">
        <v>142</v>
      </c>
      <c r="R3912" s="1" t="s">
        <v>3570</v>
      </c>
      <c r="S3912" s="2">
        <v>78.760000000000005</v>
      </c>
      <c r="T3912">
        <v>1</v>
      </c>
      <c r="U3912" t="s">
        <v>58</v>
      </c>
      <c r="V3912" s="3">
        <v>0.15</v>
      </c>
      <c r="W3912" t="s">
        <v>142</v>
      </c>
      <c r="X3912" t="s">
        <v>143</v>
      </c>
      <c r="Y3912" s="2">
        <v>11.81</v>
      </c>
      <c r="Z3912" s="2">
        <v>11.81</v>
      </c>
      <c r="AA3912" s="2">
        <v>11.81</v>
      </c>
      <c r="AB3912" s="2">
        <v>0</v>
      </c>
    </row>
    <row r="3913" spans="1:28" x14ac:dyDescent="0.25">
      <c r="A3913">
        <v>2026169223</v>
      </c>
      <c r="B3913" t="s">
        <v>1162</v>
      </c>
      <c r="C3913" t="s">
        <v>2133</v>
      </c>
      <c r="D3913" s="5" t="str">
        <f t="shared" si="195"/>
        <v>VANESSA HAMILTON</v>
      </c>
      <c r="E3913" t="s">
        <v>106</v>
      </c>
      <c r="F3913" t="s">
        <v>734</v>
      </c>
      <c r="G3913" t="s">
        <v>735</v>
      </c>
      <c r="H3913" t="s">
        <v>735</v>
      </c>
      <c r="I3913" s="8">
        <v>1706194</v>
      </c>
      <c r="J3913" t="s">
        <v>72</v>
      </c>
      <c r="K3913" t="s">
        <v>73</v>
      </c>
      <c r="L3913" t="str">
        <f t="shared" si="193"/>
        <v>MATTHEW DAUGHERTY</v>
      </c>
      <c r="M3913" t="s">
        <v>57</v>
      </c>
      <c r="N3913" s="1">
        <v>45658</v>
      </c>
      <c r="O3913" s="1">
        <v>46174</v>
      </c>
      <c r="P3913">
        <f t="shared" si="194"/>
        <v>17</v>
      </c>
      <c r="Q3913" s="1" t="s">
        <v>142</v>
      </c>
      <c r="R3913" s="1" t="s">
        <v>3570</v>
      </c>
      <c r="S3913" s="2">
        <v>50.6</v>
      </c>
      <c r="T3913">
        <v>1</v>
      </c>
      <c r="U3913" t="s">
        <v>58</v>
      </c>
      <c r="V3913" s="3">
        <v>0.15</v>
      </c>
      <c r="W3913" t="s">
        <v>142</v>
      </c>
      <c r="X3913" t="s">
        <v>143</v>
      </c>
      <c r="Y3913" s="2">
        <v>7.59</v>
      </c>
      <c r="Z3913" s="2">
        <v>7.59</v>
      </c>
      <c r="AA3913" s="2">
        <v>7.59</v>
      </c>
      <c r="AB3913" s="2">
        <v>0</v>
      </c>
    </row>
    <row r="3914" spans="1:28" x14ac:dyDescent="0.25">
      <c r="A3914">
        <v>2026184398</v>
      </c>
      <c r="B3914" t="s">
        <v>2135</v>
      </c>
      <c r="C3914" t="s">
        <v>631</v>
      </c>
      <c r="D3914" s="5" t="str">
        <f t="shared" si="195"/>
        <v>TRACY NUNLEY</v>
      </c>
      <c r="E3914" t="s">
        <v>213</v>
      </c>
      <c r="F3914" t="s">
        <v>734</v>
      </c>
      <c r="G3914" t="s">
        <v>735</v>
      </c>
      <c r="H3914" t="s">
        <v>735</v>
      </c>
      <c r="I3914" s="8">
        <v>1706194</v>
      </c>
      <c r="J3914" t="s">
        <v>72</v>
      </c>
      <c r="K3914" t="s">
        <v>73</v>
      </c>
      <c r="L3914" t="str">
        <f t="shared" si="193"/>
        <v>MATTHEW DAUGHERTY</v>
      </c>
      <c r="M3914" t="s">
        <v>57</v>
      </c>
      <c r="N3914" s="1">
        <v>45658</v>
      </c>
      <c r="O3914" s="1">
        <v>46174</v>
      </c>
      <c r="P3914">
        <f t="shared" si="194"/>
        <v>17</v>
      </c>
      <c r="Q3914" s="1" t="s">
        <v>142</v>
      </c>
      <c r="R3914" s="1" t="s">
        <v>3570</v>
      </c>
      <c r="S3914" s="2">
        <v>8.58</v>
      </c>
      <c r="T3914">
        <v>1</v>
      </c>
      <c r="U3914" t="s">
        <v>58</v>
      </c>
      <c r="V3914" s="3">
        <v>0.15</v>
      </c>
      <c r="W3914" t="s">
        <v>142</v>
      </c>
      <c r="X3914" t="s">
        <v>143</v>
      </c>
      <c r="Y3914" s="2">
        <v>1.29</v>
      </c>
      <c r="Z3914" s="2">
        <v>1.29</v>
      </c>
      <c r="AA3914" s="2">
        <v>1.29</v>
      </c>
      <c r="AB3914" s="2">
        <v>0</v>
      </c>
    </row>
    <row r="3915" spans="1:28" x14ac:dyDescent="0.25">
      <c r="A3915">
        <v>2026190231</v>
      </c>
      <c r="B3915" t="s">
        <v>834</v>
      </c>
      <c r="C3915" t="s">
        <v>97</v>
      </c>
      <c r="D3915" s="5" t="str">
        <f t="shared" si="195"/>
        <v>JOHN LEWIS</v>
      </c>
      <c r="E3915" t="s">
        <v>313</v>
      </c>
      <c r="F3915" t="s">
        <v>734</v>
      </c>
      <c r="G3915" t="s">
        <v>735</v>
      </c>
      <c r="H3915" t="s">
        <v>735</v>
      </c>
      <c r="I3915" s="8">
        <v>1706194</v>
      </c>
      <c r="J3915" t="s">
        <v>72</v>
      </c>
      <c r="K3915" t="s">
        <v>73</v>
      </c>
      <c r="L3915" t="str">
        <f t="shared" si="193"/>
        <v>MATTHEW DAUGHERTY</v>
      </c>
      <c r="M3915" t="s">
        <v>57</v>
      </c>
      <c r="N3915" s="1">
        <v>45658</v>
      </c>
      <c r="O3915" s="1">
        <v>46174</v>
      </c>
      <c r="P3915">
        <f t="shared" si="194"/>
        <v>17</v>
      </c>
      <c r="Q3915" s="1" t="s">
        <v>142</v>
      </c>
      <c r="R3915" s="1" t="s">
        <v>3570</v>
      </c>
      <c r="S3915" s="2">
        <v>90.99</v>
      </c>
      <c r="T3915">
        <v>1</v>
      </c>
      <c r="U3915" t="s">
        <v>58</v>
      </c>
      <c r="V3915" s="3">
        <v>0.15</v>
      </c>
      <c r="W3915" t="s">
        <v>142</v>
      </c>
      <c r="X3915" t="s">
        <v>143</v>
      </c>
      <c r="Y3915" s="2">
        <v>13.65</v>
      </c>
      <c r="Z3915" s="2">
        <v>13.65</v>
      </c>
      <c r="AA3915" s="2">
        <v>13.65</v>
      </c>
      <c r="AB3915" s="2">
        <v>0</v>
      </c>
    </row>
    <row r="3916" spans="1:28" x14ac:dyDescent="0.25">
      <c r="A3916">
        <v>2026190786</v>
      </c>
      <c r="B3916" t="s">
        <v>3398</v>
      </c>
      <c r="C3916" t="s">
        <v>424</v>
      </c>
      <c r="D3916" s="5" t="str">
        <f t="shared" si="195"/>
        <v>PATRICIA HOLCOMB</v>
      </c>
      <c r="E3916" t="s">
        <v>110</v>
      </c>
      <c r="F3916" t="s">
        <v>734</v>
      </c>
      <c r="G3916" t="s">
        <v>735</v>
      </c>
      <c r="H3916" t="s">
        <v>735</v>
      </c>
      <c r="I3916" s="8">
        <v>1706194</v>
      </c>
      <c r="J3916" t="s">
        <v>72</v>
      </c>
      <c r="K3916" t="s">
        <v>73</v>
      </c>
      <c r="L3916" t="str">
        <f t="shared" si="193"/>
        <v>MATTHEW DAUGHERTY</v>
      </c>
      <c r="M3916" t="s">
        <v>57</v>
      </c>
      <c r="N3916" s="1">
        <v>45658</v>
      </c>
      <c r="O3916" s="1">
        <v>46174</v>
      </c>
      <c r="P3916">
        <f t="shared" si="194"/>
        <v>17</v>
      </c>
      <c r="Q3916" s="1" t="s">
        <v>142</v>
      </c>
      <c r="R3916" s="1" t="s">
        <v>3570</v>
      </c>
      <c r="S3916" s="2">
        <v>170.92</v>
      </c>
      <c r="T3916">
        <v>1</v>
      </c>
      <c r="U3916" t="s">
        <v>58</v>
      </c>
      <c r="V3916" s="3">
        <v>0.15</v>
      </c>
      <c r="W3916" t="s">
        <v>142</v>
      </c>
      <c r="X3916" t="s">
        <v>143</v>
      </c>
      <c r="Y3916" s="2">
        <v>25.64</v>
      </c>
      <c r="Z3916" s="2">
        <v>25.64</v>
      </c>
      <c r="AA3916" s="2">
        <v>25.64</v>
      </c>
      <c r="AB3916" s="2">
        <v>0</v>
      </c>
    </row>
    <row r="3917" spans="1:28" x14ac:dyDescent="0.25">
      <c r="A3917">
        <v>2026192670</v>
      </c>
      <c r="B3917" t="s">
        <v>1544</v>
      </c>
      <c r="C3917" t="s">
        <v>1145</v>
      </c>
      <c r="D3917" s="5" t="str">
        <f t="shared" si="195"/>
        <v>DEANTHONY WASHINGTON</v>
      </c>
      <c r="E3917" t="s">
        <v>110</v>
      </c>
      <c r="F3917" t="s">
        <v>734</v>
      </c>
      <c r="G3917" t="s">
        <v>735</v>
      </c>
      <c r="H3917" t="s">
        <v>735</v>
      </c>
      <c r="I3917" s="8">
        <v>1706194</v>
      </c>
      <c r="J3917" t="s">
        <v>72</v>
      </c>
      <c r="K3917" t="s">
        <v>73</v>
      </c>
      <c r="L3917" t="str">
        <f t="shared" si="193"/>
        <v>MATTHEW DAUGHERTY</v>
      </c>
      <c r="M3917" t="s">
        <v>57</v>
      </c>
      <c r="N3917" s="1">
        <v>45658</v>
      </c>
      <c r="O3917" s="1">
        <v>46174</v>
      </c>
      <c r="P3917">
        <f t="shared" si="194"/>
        <v>17</v>
      </c>
      <c r="Q3917" s="1" t="s">
        <v>142</v>
      </c>
      <c r="R3917" s="1" t="s">
        <v>3570</v>
      </c>
      <c r="S3917" s="2">
        <v>50.24</v>
      </c>
      <c r="T3917">
        <v>1</v>
      </c>
      <c r="U3917" t="s">
        <v>58</v>
      </c>
      <c r="V3917" s="3">
        <v>0.15</v>
      </c>
      <c r="W3917" t="s">
        <v>142</v>
      </c>
      <c r="X3917" t="s">
        <v>143</v>
      </c>
      <c r="Y3917" s="2">
        <v>7.54</v>
      </c>
      <c r="Z3917" s="2">
        <v>7.54</v>
      </c>
      <c r="AA3917" s="2">
        <v>7.54</v>
      </c>
      <c r="AB3917" s="2">
        <v>0</v>
      </c>
    </row>
    <row r="3918" spans="1:28" x14ac:dyDescent="0.25">
      <c r="A3918">
        <v>2026205949</v>
      </c>
      <c r="B3918" t="s">
        <v>466</v>
      </c>
      <c r="C3918" t="s">
        <v>937</v>
      </c>
      <c r="D3918" s="5" t="str">
        <f t="shared" si="195"/>
        <v>CAMERON THOMAS</v>
      </c>
      <c r="E3918" t="s">
        <v>110</v>
      </c>
      <c r="F3918" t="s">
        <v>734</v>
      </c>
      <c r="G3918" t="s">
        <v>735</v>
      </c>
      <c r="H3918" t="s">
        <v>735</v>
      </c>
      <c r="I3918" s="8">
        <v>1706194</v>
      </c>
      <c r="J3918" t="s">
        <v>72</v>
      </c>
      <c r="K3918" t="s">
        <v>73</v>
      </c>
      <c r="L3918" t="str">
        <f t="shared" si="193"/>
        <v>MATTHEW DAUGHERTY</v>
      </c>
      <c r="M3918" t="s">
        <v>57</v>
      </c>
      <c r="N3918" s="1">
        <v>45658</v>
      </c>
      <c r="O3918" s="1">
        <v>46174</v>
      </c>
      <c r="P3918">
        <f t="shared" si="194"/>
        <v>17</v>
      </c>
      <c r="Q3918" s="1" t="s">
        <v>142</v>
      </c>
      <c r="R3918" s="1" t="s">
        <v>3570</v>
      </c>
      <c r="S3918" s="2">
        <v>28.38</v>
      </c>
      <c r="T3918">
        <v>1</v>
      </c>
      <c r="U3918" t="s">
        <v>58</v>
      </c>
      <c r="V3918" s="3">
        <v>0.15</v>
      </c>
      <c r="W3918" t="s">
        <v>142</v>
      </c>
      <c r="X3918" t="s">
        <v>143</v>
      </c>
      <c r="Y3918" s="2">
        <v>4.26</v>
      </c>
      <c r="Z3918" s="2">
        <v>4.26</v>
      </c>
      <c r="AA3918" s="2">
        <v>4.26</v>
      </c>
      <c r="AB3918" s="2">
        <v>0</v>
      </c>
    </row>
    <row r="3919" spans="1:28" x14ac:dyDescent="0.25">
      <c r="A3919">
        <v>2026208127</v>
      </c>
      <c r="B3919" t="s">
        <v>466</v>
      </c>
      <c r="C3919" t="s">
        <v>70</v>
      </c>
      <c r="D3919" s="5" t="str">
        <f t="shared" si="195"/>
        <v>TYLER THOMAS</v>
      </c>
      <c r="E3919" t="s">
        <v>110</v>
      </c>
      <c r="F3919" t="s">
        <v>734</v>
      </c>
      <c r="G3919" t="s">
        <v>735</v>
      </c>
      <c r="H3919" t="s">
        <v>735</v>
      </c>
      <c r="I3919" s="8">
        <v>1706194</v>
      </c>
      <c r="J3919" t="s">
        <v>72</v>
      </c>
      <c r="K3919" t="s">
        <v>73</v>
      </c>
      <c r="L3919" t="str">
        <f t="shared" si="193"/>
        <v>MATTHEW DAUGHERTY</v>
      </c>
      <c r="M3919" t="s">
        <v>57</v>
      </c>
      <c r="N3919" s="1">
        <v>45658</v>
      </c>
      <c r="O3919" s="1">
        <v>46174</v>
      </c>
      <c r="P3919">
        <f t="shared" si="194"/>
        <v>17</v>
      </c>
      <c r="Q3919" s="1" t="s">
        <v>142</v>
      </c>
      <c r="R3919" s="1" t="s">
        <v>3570</v>
      </c>
      <c r="S3919" s="2">
        <v>56.91</v>
      </c>
      <c r="T3919">
        <v>1</v>
      </c>
      <c r="U3919" t="s">
        <v>58</v>
      </c>
      <c r="V3919" s="3">
        <v>0.15</v>
      </c>
      <c r="W3919" t="s">
        <v>142</v>
      </c>
      <c r="X3919" t="s">
        <v>143</v>
      </c>
      <c r="Y3919" s="2">
        <v>8.5399999999999991</v>
      </c>
      <c r="Z3919" s="2">
        <v>8.5399999999999991</v>
      </c>
      <c r="AA3919" s="2">
        <v>8.5399999999999991</v>
      </c>
      <c r="AB3919" s="2">
        <v>0</v>
      </c>
    </row>
    <row r="3920" spans="1:28" x14ac:dyDescent="0.25">
      <c r="A3920">
        <v>2025671472</v>
      </c>
      <c r="B3920" t="s">
        <v>820</v>
      </c>
      <c r="C3920" t="s">
        <v>1065</v>
      </c>
      <c r="D3920" s="5" t="str">
        <f t="shared" si="195"/>
        <v>DEWI WHITE</v>
      </c>
      <c r="E3920" t="s">
        <v>82</v>
      </c>
      <c r="F3920" t="s">
        <v>734</v>
      </c>
      <c r="G3920" t="s">
        <v>735</v>
      </c>
      <c r="H3920" t="s">
        <v>735</v>
      </c>
      <c r="I3920" s="8">
        <v>18828278</v>
      </c>
      <c r="J3920" t="s">
        <v>485</v>
      </c>
      <c r="K3920" t="s">
        <v>75</v>
      </c>
      <c r="L3920" t="str">
        <f t="shared" si="193"/>
        <v>MICHAEL DUNAVANT</v>
      </c>
      <c r="M3920" t="s">
        <v>57</v>
      </c>
      <c r="N3920" s="1">
        <v>45658</v>
      </c>
      <c r="O3920" s="1">
        <v>46174</v>
      </c>
      <c r="P3920">
        <f t="shared" si="194"/>
        <v>17</v>
      </c>
      <c r="Q3920" s="1" t="s">
        <v>142</v>
      </c>
      <c r="R3920" s="1" t="s">
        <v>3570</v>
      </c>
      <c r="S3920" s="2">
        <v>61.08</v>
      </c>
      <c r="T3920">
        <v>1</v>
      </c>
      <c r="U3920" t="s">
        <v>58</v>
      </c>
      <c r="V3920" s="3">
        <v>0.15</v>
      </c>
      <c r="W3920" t="s">
        <v>142</v>
      </c>
      <c r="X3920" t="s">
        <v>143</v>
      </c>
      <c r="Y3920" s="2">
        <v>9.16</v>
      </c>
      <c r="Z3920" s="2">
        <v>9.16</v>
      </c>
      <c r="AA3920" s="2">
        <v>9.16</v>
      </c>
      <c r="AB3920" s="2">
        <v>0</v>
      </c>
    </row>
    <row r="3921" spans="1:28" x14ac:dyDescent="0.25">
      <c r="A3921">
        <v>2025757000</v>
      </c>
      <c r="B3921" t="s">
        <v>1083</v>
      </c>
      <c r="C3921" t="s">
        <v>490</v>
      </c>
      <c r="D3921" s="5" t="str">
        <f t="shared" si="195"/>
        <v>DAVID RINKENBERGER</v>
      </c>
      <c r="E3921" t="s">
        <v>82</v>
      </c>
      <c r="F3921" t="s">
        <v>734</v>
      </c>
      <c r="G3921" t="s">
        <v>735</v>
      </c>
      <c r="H3921" t="s">
        <v>735</v>
      </c>
      <c r="I3921" s="8">
        <v>18828278</v>
      </c>
      <c r="J3921" t="s">
        <v>485</v>
      </c>
      <c r="K3921" t="s">
        <v>75</v>
      </c>
      <c r="L3921" t="str">
        <f t="shared" si="193"/>
        <v>MICHAEL DUNAVANT</v>
      </c>
      <c r="M3921" t="s">
        <v>57</v>
      </c>
      <c r="N3921" s="1">
        <v>45658</v>
      </c>
      <c r="O3921" s="1">
        <v>46174</v>
      </c>
      <c r="P3921">
        <f t="shared" si="194"/>
        <v>17</v>
      </c>
      <c r="Q3921" s="1" t="s">
        <v>142</v>
      </c>
      <c r="R3921" s="1" t="s">
        <v>3570</v>
      </c>
      <c r="S3921" s="2">
        <v>121.06</v>
      </c>
      <c r="T3921">
        <v>1</v>
      </c>
      <c r="U3921" t="s">
        <v>58</v>
      </c>
      <c r="V3921" s="3">
        <v>0.15</v>
      </c>
      <c r="W3921" t="s">
        <v>142</v>
      </c>
      <c r="X3921" t="s">
        <v>143</v>
      </c>
      <c r="Y3921" s="2">
        <v>18.16</v>
      </c>
      <c r="Z3921" s="2">
        <v>18.16</v>
      </c>
      <c r="AA3921" s="2">
        <v>18.16</v>
      </c>
      <c r="AB3921" s="2">
        <v>0</v>
      </c>
    </row>
    <row r="3922" spans="1:28" x14ac:dyDescent="0.25">
      <c r="A3922">
        <v>2026103523</v>
      </c>
      <c r="B3922" t="s">
        <v>826</v>
      </c>
      <c r="C3922" t="s">
        <v>342</v>
      </c>
      <c r="D3922" s="5" t="str">
        <f t="shared" si="195"/>
        <v>ELIZABETH HOWARD</v>
      </c>
      <c r="E3922" t="s">
        <v>82</v>
      </c>
      <c r="F3922" t="s">
        <v>734</v>
      </c>
      <c r="G3922" t="s">
        <v>735</v>
      </c>
      <c r="H3922" t="s">
        <v>735</v>
      </c>
      <c r="I3922" s="8">
        <v>18828278</v>
      </c>
      <c r="J3922" t="s">
        <v>485</v>
      </c>
      <c r="K3922" t="s">
        <v>75</v>
      </c>
      <c r="L3922" t="str">
        <f t="shared" si="193"/>
        <v>MICHAEL DUNAVANT</v>
      </c>
      <c r="M3922" t="s">
        <v>57</v>
      </c>
      <c r="N3922" s="1">
        <v>45658</v>
      </c>
      <c r="O3922" s="1">
        <v>46174</v>
      </c>
      <c r="P3922">
        <f t="shared" si="194"/>
        <v>17</v>
      </c>
      <c r="Q3922" s="1" t="s">
        <v>142</v>
      </c>
      <c r="R3922" s="1" t="s">
        <v>3570</v>
      </c>
      <c r="S3922" s="2">
        <v>121.06</v>
      </c>
      <c r="T3922">
        <v>1</v>
      </c>
      <c r="U3922" t="s">
        <v>58</v>
      </c>
      <c r="V3922" s="3">
        <v>0.15</v>
      </c>
      <c r="W3922" t="s">
        <v>142</v>
      </c>
      <c r="X3922" t="s">
        <v>143</v>
      </c>
      <c r="Y3922" s="2">
        <v>18.16</v>
      </c>
      <c r="Z3922" s="2">
        <v>18.16</v>
      </c>
      <c r="AA3922" s="2">
        <v>18.16</v>
      </c>
      <c r="AB3922" s="2">
        <v>0</v>
      </c>
    </row>
    <row r="3923" spans="1:28" x14ac:dyDescent="0.25">
      <c r="A3923">
        <v>2026261468</v>
      </c>
      <c r="B3923" t="s">
        <v>2560</v>
      </c>
      <c r="C3923" t="s">
        <v>260</v>
      </c>
      <c r="D3923" s="5" t="str">
        <f t="shared" si="195"/>
        <v>KRISTINE SMOOT</v>
      </c>
      <c r="E3923" t="s">
        <v>213</v>
      </c>
      <c r="F3923" t="s">
        <v>734</v>
      </c>
      <c r="G3923" t="s">
        <v>735</v>
      </c>
      <c r="H3923" t="s">
        <v>735</v>
      </c>
      <c r="I3923" s="8">
        <v>2048099</v>
      </c>
      <c r="J3923" t="s">
        <v>2561</v>
      </c>
      <c r="K3923" t="s">
        <v>989</v>
      </c>
      <c r="L3923" t="str">
        <f t="shared" si="193"/>
        <v>PAUL BERK</v>
      </c>
      <c r="M3923" t="s">
        <v>57</v>
      </c>
      <c r="N3923" s="1">
        <v>45658</v>
      </c>
      <c r="O3923" s="1">
        <v>46174</v>
      </c>
      <c r="P3923">
        <f t="shared" si="194"/>
        <v>17</v>
      </c>
      <c r="Q3923" s="1" t="s">
        <v>142</v>
      </c>
      <c r="R3923" s="1" t="s">
        <v>3570</v>
      </c>
      <c r="S3923" s="2">
        <v>13.31</v>
      </c>
      <c r="T3923">
        <v>1</v>
      </c>
      <c r="U3923" t="s">
        <v>58</v>
      </c>
      <c r="V3923" s="3">
        <v>0.15</v>
      </c>
      <c r="W3923" t="s">
        <v>142</v>
      </c>
      <c r="X3923" t="s">
        <v>143</v>
      </c>
      <c r="Y3923" s="2">
        <v>2</v>
      </c>
      <c r="Z3923" s="2">
        <v>2</v>
      </c>
      <c r="AA3923" s="2">
        <v>2</v>
      </c>
      <c r="AB3923" s="2">
        <v>0</v>
      </c>
    </row>
    <row r="3924" spans="1:28" x14ac:dyDescent="0.25">
      <c r="A3924">
        <v>2025680918</v>
      </c>
      <c r="B3924" t="s">
        <v>1070</v>
      </c>
      <c r="C3924" t="s">
        <v>490</v>
      </c>
      <c r="D3924" s="5" t="str">
        <f t="shared" si="195"/>
        <v>DAVID LEISCH</v>
      </c>
      <c r="E3924" t="s">
        <v>87</v>
      </c>
      <c r="F3924" t="s">
        <v>734</v>
      </c>
      <c r="G3924" t="s">
        <v>735</v>
      </c>
      <c r="H3924" t="s">
        <v>735</v>
      </c>
      <c r="I3924" s="8">
        <v>8977234</v>
      </c>
      <c r="J3924" t="s">
        <v>90</v>
      </c>
      <c r="K3924" t="s">
        <v>91</v>
      </c>
      <c r="L3924" t="str">
        <f t="shared" si="193"/>
        <v>RYAN CALTAGIRONE</v>
      </c>
      <c r="M3924" t="s">
        <v>57</v>
      </c>
      <c r="N3924" s="1">
        <v>45658</v>
      </c>
      <c r="O3924" s="1">
        <v>46174</v>
      </c>
      <c r="P3924">
        <f t="shared" si="194"/>
        <v>17</v>
      </c>
      <c r="Q3924" s="1" t="s">
        <v>142</v>
      </c>
      <c r="R3924" s="1" t="s">
        <v>3570</v>
      </c>
      <c r="S3924" s="2">
        <v>91.25</v>
      </c>
      <c r="T3924">
        <v>1</v>
      </c>
      <c r="U3924" t="s">
        <v>58</v>
      </c>
      <c r="V3924" s="3">
        <v>0.15</v>
      </c>
      <c r="W3924" t="s">
        <v>142</v>
      </c>
      <c r="X3924" t="s">
        <v>143</v>
      </c>
      <c r="Y3924" s="2">
        <v>13.69</v>
      </c>
      <c r="Z3924" s="2">
        <v>13.69</v>
      </c>
      <c r="AA3924" s="2">
        <v>13.69</v>
      </c>
      <c r="AB3924" s="2">
        <v>0</v>
      </c>
    </row>
    <row r="3925" spans="1:28" x14ac:dyDescent="0.25">
      <c r="A3925">
        <v>2025732467</v>
      </c>
      <c r="B3925" t="s">
        <v>1078</v>
      </c>
      <c r="C3925" t="s">
        <v>493</v>
      </c>
      <c r="D3925" s="5" t="str">
        <f t="shared" si="195"/>
        <v>TAYLOR ARIAS</v>
      </c>
      <c r="E3925" t="s">
        <v>87</v>
      </c>
      <c r="F3925" t="s">
        <v>734</v>
      </c>
      <c r="G3925" t="s">
        <v>735</v>
      </c>
      <c r="H3925" t="s">
        <v>735</v>
      </c>
      <c r="I3925" s="8">
        <v>8977234</v>
      </c>
      <c r="J3925" t="s">
        <v>90</v>
      </c>
      <c r="K3925" t="s">
        <v>91</v>
      </c>
      <c r="L3925" t="str">
        <f t="shared" si="193"/>
        <v>RYAN CALTAGIRONE</v>
      </c>
      <c r="M3925" t="s">
        <v>57</v>
      </c>
      <c r="N3925" s="1">
        <v>45658</v>
      </c>
      <c r="O3925" s="1">
        <v>46174</v>
      </c>
      <c r="P3925">
        <f t="shared" si="194"/>
        <v>17</v>
      </c>
      <c r="Q3925" s="1" t="s">
        <v>142</v>
      </c>
      <c r="R3925" s="1" t="s">
        <v>3570</v>
      </c>
      <c r="S3925" s="2">
        <v>51.08</v>
      </c>
      <c r="T3925">
        <v>1</v>
      </c>
      <c r="U3925" t="s">
        <v>58</v>
      </c>
      <c r="V3925" s="3">
        <v>0.15</v>
      </c>
      <c r="W3925" t="s">
        <v>142</v>
      </c>
      <c r="X3925" t="s">
        <v>143</v>
      </c>
      <c r="Y3925" s="2">
        <v>7.66</v>
      </c>
      <c r="Z3925" s="2">
        <v>7.66</v>
      </c>
      <c r="AA3925" s="2">
        <v>7.66</v>
      </c>
      <c r="AB3925" s="2">
        <v>0</v>
      </c>
    </row>
    <row r="3926" spans="1:28" x14ac:dyDescent="0.25">
      <c r="A3926">
        <v>2025795546</v>
      </c>
      <c r="B3926" t="s">
        <v>1090</v>
      </c>
      <c r="C3926" t="s">
        <v>263</v>
      </c>
      <c r="D3926" s="5" t="str">
        <f t="shared" si="195"/>
        <v>CHARLES MALSCH</v>
      </c>
      <c r="E3926" t="s">
        <v>213</v>
      </c>
      <c r="F3926" t="s">
        <v>734</v>
      </c>
      <c r="G3926" t="s">
        <v>735</v>
      </c>
      <c r="H3926" t="s">
        <v>735</v>
      </c>
      <c r="I3926" s="8">
        <v>8977234</v>
      </c>
      <c r="J3926" t="s">
        <v>90</v>
      </c>
      <c r="K3926" t="s">
        <v>91</v>
      </c>
      <c r="L3926" t="str">
        <f t="shared" si="193"/>
        <v>RYAN CALTAGIRONE</v>
      </c>
      <c r="M3926" t="s">
        <v>57</v>
      </c>
      <c r="N3926" s="1">
        <v>45658</v>
      </c>
      <c r="O3926" s="1">
        <v>46174</v>
      </c>
      <c r="P3926">
        <f t="shared" si="194"/>
        <v>17</v>
      </c>
      <c r="Q3926" s="1" t="s">
        <v>142</v>
      </c>
      <c r="R3926" s="1" t="s">
        <v>3570</v>
      </c>
      <c r="S3926" s="2">
        <v>31.23</v>
      </c>
      <c r="T3926">
        <v>1</v>
      </c>
      <c r="U3926" t="s">
        <v>58</v>
      </c>
      <c r="V3926" s="3">
        <v>0.15</v>
      </c>
      <c r="W3926" t="s">
        <v>142</v>
      </c>
      <c r="X3926" t="s">
        <v>143</v>
      </c>
      <c r="Y3926" s="2">
        <v>4.68</v>
      </c>
      <c r="Z3926" s="2">
        <v>4.68</v>
      </c>
      <c r="AA3926" s="2">
        <v>4.68</v>
      </c>
      <c r="AB3926" s="2">
        <v>0</v>
      </c>
    </row>
    <row r="3927" spans="1:28" x14ac:dyDescent="0.25">
      <c r="A3927">
        <v>2025821392</v>
      </c>
      <c r="B3927" t="s">
        <v>1101</v>
      </c>
      <c r="C3927" t="s">
        <v>155</v>
      </c>
      <c r="D3927" s="5" t="str">
        <f t="shared" si="195"/>
        <v>RICHARD JARVIS</v>
      </c>
      <c r="E3927" t="s">
        <v>213</v>
      </c>
      <c r="F3927" t="s">
        <v>734</v>
      </c>
      <c r="G3927" t="s">
        <v>735</v>
      </c>
      <c r="H3927" t="s">
        <v>735</v>
      </c>
      <c r="I3927" s="8">
        <v>8977234</v>
      </c>
      <c r="J3927" t="s">
        <v>90</v>
      </c>
      <c r="K3927" t="s">
        <v>91</v>
      </c>
      <c r="L3927" t="str">
        <f t="shared" si="193"/>
        <v>RYAN CALTAGIRONE</v>
      </c>
      <c r="M3927" t="s">
        <v>57</v>
      </c>
      <c r="N3927" s="1">
        <v>45658</v>
      </c>
      <c r="O3927" s="1">
        <v>46174</v>
      </c>
      <c r="P3927">
        <f t="shared" si="194"/>
        <v>17</v>
      </c>
      <c r="Q3927" s="1" t="s">
        <v>142</v>
      </c>
      <c r="R3927" s="1" t="s">
        <v>3570</v>
      </c>
      <c r="S3927" s="2">
        <v>35.36</v>
      </c>
      <c r="T3927">
        <v>1</v>
      </c>
      <c r="U3927" t="s">
        <v>58</v>
      </c>
      <c r="V3927" s="3">
        <v>0.15</v>
      </c>
      <c r="W3927" t="s">
        <v>142</v>
      </c>
      <c r="X3927" t="s">
        <v>143</v>
      </c>
      <c r="Y3927" s="2">
        <v>5.3</v>
      </c>
      <c r="Z3927" s="2">
        <v>5.3</v>
      </c>
      <c r="AA3927" s="2">
        <v>5.3</v>
      </c>
      <c r="AB3927" s="2">
        <v>0</v>
      </c>
    </row>
    <row r="3928" spans="1:28" x14ac:dyDescent="0.25">
      <c r="A3928">
        <v>2025831091</v>
      </c>
      <c r="B3928" t="s">
        <v>1104</v>
      </c>
      <c r="C3928" t="s">
        <v>1105</v>
      </c>
      <c r="D3928" s="5" t="str">
        <f t="shared" si="195"/>
        <v>CORBIN CORNELL</v>
      </c>
      <c r="E3928" t="s">
        <v>213</v>
      </c>
      <c r="F3928" t="s">
        <v>734</v>
      </c>
      <c r="G3928" t="s">
        <v>735</v>
      </c>
      <c r="H3928" t="s">
        <v>735</v>
      </c>
      <c r="I3928" s="8">
        <v>8977234</v>
      </c>
      <c r="J3928" t="s">
        <v>90</v>
      </c>
      <c r="K3928" t="s">
        <v>91</v>
      </c>
      <c r="L3928" t="str">
        <f t="shared" si="193"/>
        <v>RYAN CALTAGIRONE</v>
      </c>
      <c r="M3928" t="s">
        <v>57</v>
      </c>
      <c r="N3928" s="1">
        <v>45658</v>
      </c>
      <c r="O3928" s="1">
        <v>46174</v>
      </c>
      <c r="P3928">
        <f t="shared" si="194"/>
        <v>17</v>
      </c>
      <c r="Q3928" s="1" t="s">
        <v>142</v>
      </c>
      <c r="R3928" s="1" t="s">
        <v>3570</v>
      </c>
      <c r="S3928" s="2">
        <v>70.989999999999995</v>
      </c>
      <c r="T3928">
        <v>1</v>
      </c>
      <c r="U3928" t="s">
        <v>58</v>
      </c>
      <c r="V3928" s="3">
        <v>0.15</v>
      </c>
      <c r="W3928" t="s">
        <v>142</v>
      </c>
      <c r="X3928" t="s">
        <v>143</v>
      </c>
      <c r="Y3928" s="2">
        <v>10.65</v>
      </c>
      <c r="Z3928" s="2">
        <v>10.65</v>
      </c>
      <c r="AA3928" s="2">
        <v>10.65</v>
      </c>
      <c r="AB3928" s="2">
        <v>0</v>
      </c>
    </row>
    <row r="3929" spans="1:28" x14ac:dyDescent="0.25">
      <c r="A3929">
        <v>2025831418</v>
      </c>
      <c r="B3929" t="s">
        <v>1104</v>
      </c>
      <c r="C3929" t="s">
        <v>1106</v>
      </c>
      <c r="D3929" s="5" t="str">
        <f t="shared" si="195"/>
        <v>LINNEA CORNELL</v>
      </c>
      <c r="E3929" t="s">
        <v>213</v>
      </c>
      <c r="F3929" t="s">
        <v>734</v>
      </c>
      <c r="G3929" t="s">
        <v>735</v>
      </c>
      <c r="H3929" t="s">
        <v>735</v>
      </c>
      <c r="I3929" s="8">
        <v>8977234</v>
      </c>
      <c r="J3929" t="s">
        <v>90</v>
      </c>
      <c r="K3929" t="s">
        <v>91</v>
      </c>
      <c r="L3929" t="str">
        <f t="shared" si="193"/>
        <v>RYAN CALTAGIRONE</v>
      </c>
      <c r="M3929" t="s">
        <v>57</v>
      </c>
      <c r="N3929" s="1">
        <v>45658</v>
      </c>
      <c r="O3929" s="1">
        <v>46174</v>
      </c>
      <c r="P3929">
        <f t="shared" si="194"/>
        <v>17</v>
      </c>
      <c r="Q3929" s="1" t="s">
        <v>142</v>
      </c>
      <c r="R3929" s="1" t="s">
        <v>3570</v>
      </c>
      <c r="S3929" s="2">
        <v>13.95</v>
      </c>
      <c r="T3929">
        <v>1</v>
      </c>
      <c r="U3929" t="s">
        <v>58</v>
      </c>
      <c r="V3929" s="3">
        <v>0.15</v>
      </c>
      <c r="W3929" t="s">
        <v>142</v>
      </c>
      <c r="X3929" t="s">
        <v>143</v>
      </c>
      <c r="Y3929" s="2">
        <v>2.09</v>
      </c>
      <c r="Z3929" s="2">
        <v>2.09</v>
      </c>
      <c r="AA3929" s="2">
        <v>2.09</v>
      </c>
      <c r="AB3929" s="2">
        <v>0</v>
      </c>
    </row>
    <row r="3930" spans="1:28" x14ac:dyDescent="0.25">
      <c r="A3930">
        <v>2025922741</v>
      </c>
      <c r="B3930" t="s">
        <v>1123</v>
      </c>
      <c r="C3930" t="s">
        <v>1124</v>
      </c>
      <c r="D3930" s="5" t="str">
        <f t="shared" si="195"/>
        <v>MIKELA SCHOOP</v>
      </c>
      <c r="E3930" t="s">
        <v>172</v>
      </c>
      <c r="F3930" t="s">
        <v>734</v>
      </c>
      <c r="G3930" t="s">
        <v>735</v>
      </c>
      <c r="H3930" t="s">
        <v>735</v>
      </c>
      <c r="I3930" s="8">
        <v>8977234</v>
      </c>
      <c r="J3930" t="s">
        <v>90</v>
      </c>
      <c r="K3930" t="s">
        <v>91</v>
      </c>
      <c r="L3930" t="str">
        <f t="shared" si="193"/>
        <v>RYAN CALTAGIRONE</v>
      </c>
      <c r="M3930" t="s">
        <v>57</v>
      </c>
      <c r="N3930" s="1">
        <v>45661</v>
      </c>
      <c r="O3930" s="1">
        <v>46177</v>
      </c>
      <c r="P3930">
        <f t="shared" si="194"/>
        <v>17</v>
      </c>
      <c r="Q3930" s="1" t="s">
        <v>142</v>
      </c>
      <c r="R3930" s="1" t="s">
        <v>3570</v>
      </c>
      <c r="S3930" s="2">
        <v>65.44</v>
      </c>
      <c r="T3930">
        <v>1</v>
      </c>
      <c r="U3930" t="s">
        <v>58</v>
      </c>
      <c r="V3930" s="3">
        <v>0.15</v>
      </c>
      <c r="W3930" t="s">
        <v>142</v>
      </c>
      <c r="X3930" t="s">
        <v>143</v>
      </c>
      <c r="Y3930" s="2">
        <v>9.82</v>
      </c>
      <c r="Z3930" s="2">
        <v>9.82</v>
      </c>
      <c r="AA3930" s="2">
        <v>9.82</v>
      </c>
      <c r="AB3930" s="2">
        <v>0</v>
      </c>
    </row>
    <row r="3931" spans="1:28" x14ac:dyDescent="0.25">
      <c r="A3931">
        <v>2025942338</v>
      </c>
      <c r="B3931" t="s">
        <v>1126</v>
      </c>
      <c r="C3931" t="s">
        <v>310</v>
      </c>
      <c r="D3931" s="5" t="str">
        <f t="shared" si="195"/>
        <v>CHRISTOPHER JENKINS</v>
      </c>
      <c r="E3931" t="s">
        <v>213</v>
      </c>
      <c r="F3931" t="s">
        <v>734</v>
      </c>
      <c r="G3931" t="s">
        <v>735</v>
      </c>
      <c r="H3931" t="s">
        <v>735</v>
      </c>
      <c r="I3931" s="8">
        <v>8977234</v>
      </c>
      <c r="J3931" t="s">
        <v>90</v>
      </c>
      <c r="K3931" t="s">
        <v>91</v>
      </c>
      <c r="L3931" t="str">
        <f t="shared" si="193"/>
        <v>RYAN CALTAGIRONE</v>
      </c>
      <c r="M3931" t="s">
        <v>57</v>
      </c>
      <c r="N3931" s="1">
        <v>45658</v>
      </c>
      <c r="O3931" s="1">
        <v>46174</v>
      </c>
      <c r="P3931">
        <f t="shared" si="194"/>
        <v>17</v>
      </c>
      <c r="Q3931" s="1" t="s">
        <v>142</v>
      </c>
      <c r="R3931" s="1" t="s">
        <v>3570</v>
      </c>
      <c r="S3931" s="2">
        <v>22.72</v>
      </c>
      <c r="T3931">
        <v>1</v>
      </c>
      <c r="U3931" t="s">
        <v>58</v>
      </c>
      <c r="V3931" s="3">
        <v>0.15</v>
      </c>
      <c r="W3931" t="s">
        <v>142</v>
      </c>
      <c r="X3931" t="s">
        <v>143</v>
      </c>
      <c r="Y3931" s="2">
        <v>3.41</v>
      </c>
      <c r="Z3931" s="2">
        <v>3.41</v>
      </c>
      <c r="AA3931" s="2">
        <v>3.41</v>
      </c>
      <c r="AB3931" s="2">
        <v>0</v>
      </c>
    </row>
    <row r="3932" spans="1:28" x14ac:dyDescent="0.25">
      <c r="A3932">
        <v>2025994790</v>
      </c>
      <c r="B3932" t="s">
        <v>1565</v>
      </c>
      <c r="C3932" t="s">
        <v>833</v>
      </c>
      <c r="D3932" s="5" t="str">
        <f t="shared" si="195"/>
        <v>TODD FLORA</v>
      </c>
      <c r="E3932" t="s">
        <v>87</v>
      </c>
      <c r="F3932" t="s">
        <v>734</v>
      </c>
      <c r="G3932" t="s">
        <v>735</v>
      </c>
      <c r="H3932" t="s">
        <v>735</v>
      </c>
      <c r="I3932" s="8">
        <v>8977234</v>
      </c>
      <c r="J3932" t="s">
        <v>90</v>
      </c>
      <c r="K3932" t="s">
        <v>91</v>
      </c>
      <c r="L3932" t="str">
        <f t="shared" si="193"/>
        <v>RYAN CALTAGIRONE</v>
      </c>
      <c r="M3932" t="s">
        <v>57</v>
      </c>
      <c r="N3932" s="1">
        <v>45658</v>
      </c>
      <c r="O3932" s="1">
        <v>46174</v>
      </c>
      <c r="P3932">
        <f t="shared" si="194"/>
        <v>17</v>
      </c>
      <c r="Q3932" s="1" t="s">
        <v>142</v>
      </c>
      <c r="R3932" s="1" t="s">
        <v>3570</v>
      </c>
      <c r="S3932" s="2">
        <v>38.1</v>
      </c>
      <c r="T3932">
        <v>1</v>
      </c>
      <c r="U3932" t="s">
        <v>58</v>
      </c>
      <c r="V3932" s="3">
        <v>0.15</v>
      </c>
      <c r="W3932" t="s">
        <v>142</v>
      </c>
      <c r="X3932" t="s">
        <v>143</v>
      </c>
      <c r="Y3932" s="2">
        <v>5.72</v>
      </c>
      <c r="Z3932" s="2">
        <v>5.72</v>
      </c>
      <c r="AA3932" s="2">
        <v>5.72</v>
      </c>
      <c r="AB3932" s="2">
        <v>0</v>
      </c>
    </row>
    <row r="3933" spans="1:28" x14ac:dyDescent="0.25">
      <c r="A3933">
        <v>2026049206</v>
      </c>
      <c r="B3933" t="s">
        <v>1628</v>
      </c>
      <c r="C3933" t="s">
        <v>399</v>
      </c>
      <c r="D3933" s="5" t="str">
        <f t="shared" si="195"/>
        <v>ROBERT VLK</v>
      </c>
      <c r="E3933" t="s">
        <v>64</v>
      </c>
      <c r="F3933" t="s">
        <v>734</v>
      </c>
      <c r="G3933" t="s">
        <v>735</v>
      </c>
      <c r="H3933" t="s">
        <v>735</v>
      </c>
      <c r="I3933" s="8">
        <v>8977234</v>
      </c>
      <c r="J3933" t="s">
        <v>90</v>
      </c>
      <c r="K3933" t="s">
        <v>91</v>
      </c>
      <c r="L3933" t="str">
        <f t="shared" si="193"/>
        <v>RYAN CALTAGIRONE</v>
      </c>
      <c r="M3933" t="s">
        <v>57</v>
      </c>
      <c r="N3933" s="1">
        <v>45658</v>
      </c>
      <c r="O3933" s="1">
        <v>46174</v>
      </c>
      <c r="P3933">
        <f t="shared" si="194"/>
        <v>17</v>
      </c>
      <c r="Q3933" s="1" t="s">
        <v>142</v>
      </c>
      <c r="R3933" s="1" t="s">
        <v>3570</v>
      </c>
      <c r="S3933" s="2">
        <v>52.31</v>
      </c>
      <c r="T3933">
        <v>1</v>
      </c>
      <c r="U3933" t="s">
        <v>58</v>
      </c>
      <c r="V3933" s="3">
        <v>0.15</v>
      </c>
      <c r="W3933" t="s">
        <v>142</v>
      </c>
      <c r="X3933" t="s">
        <v>143</v>
      </c>
      <c r="Y3933" s="2">
        <v>7.85</v>
      </c>
      <c r="Z3933" s="2">
        <v>7.85</v>
      </c>
      <c r="AA3933" s="2">
        <v>7.85</v>
      </c>
      <c r="AB3933" s="2">
        <v>0</v>
      </c>
    </row>
    <row r="3934" spans="1:28" x14ac:dyDescent="0.25">
      <c r="A3934">
        <v>2026055351</v>
      </c>
      <c r="B3934" t="s">
        <v>1832</v>
      </c>
      <c r="C3934" t="s">
        <v>1332</v>
      </c>
      <c r="D3934" s="5" t="str">
        <f t="shared" si="195"/>
        <v>ANA DIAZ</v>
      </c>
      <c r="E3934" t="s">
        <v>213</v>
      </c>
      <c r="F3934" t="s">
        <v>734</v>
      </c>
      <c r="G3934" t="s">
        <v>735</v>
      </c>
      <c r="H3934" t="s">
        <v>735</v>
      </c>
      <c r="I3934" s="8">
        <v>8977234</v>
      </c>
      <c r="J3934" t="s">
        <v>90</v>
      </c>
      <c r="K3934" t="s">
        <v>91</v>
      </c>
      <c r="L3934" t="str">
        <f t="shared" si="193"/>
        <v>RYAN CALTAGIRONE</v>
      </c>
      <c r="M3934" t="s">
        <v>57</v>
      </c>
      <c r="N3934" s="1">
        <v>45658</v>
      </c>
      <c r="O3934" s="1">
        <v>46174</v>
      </c>
      <c r="P3934">
        <f t="shared" si="194"/>
        <v>17</v>
      </c>
      <c r="Q3934" s="1" t="s">
        <v>142</v>
      </c>
      <c r="R3934" s="1" t="s">
        <v>3570</v>
      </c>
      <c r="S3934" s="2">
        <v>57.27</v>
      </c>
      <c r="T3934">
        <v>1</v>
      </c>
      <c r="U3934" t="s">
        <v>58</v>
      </c>
      <c r="V3934" s="3">
        <v>0.15</v>
      </c>
      <c r="W3934" t="s">
        <v>142</v>
      </c>
      <c r="X3934" t="s">
        <v>143</v>
      </c>
      <c r="Y3934" s="2">
        <v>8.59</v>
      </c>
      <c r="Z3934" s="2">
        <v>8.59</v>
      </c>
      <c r="AA3934" s="2">
        <v>8.59</v>
      </c>
      <c r="AB3934" s="2">
        <v>0</v>
      </c>
    </row>
    <row r="3935" spans="1:28" x14ac:dyDescent="0.25">
      <c r="A3935">
        <v>2026067693</v>
      </c>
      <c r="B3935" t="s">
        <v>3382</v>
      </c>
      <c r="C3935" t="s">
        <v>3383</v>
      </c>
      <c r="D3935" s="5" t="str">
        <f t="shared" si="195"/>
        <v>BISWAJIT PATI</v>
      </c>
      <c r="E3935" t="s">
        <v>82</v>
      </c>
      <c r="F3935" t="s">
        <v>734</v>
      </c>
      <c r="G3935" t="s">
        <v>735</v>
      </c>
      <c r="H3935" t="s">
        <v>735</v>
      </c>
      <c r="I3935" s="8">
        <v>8977234</v>
      </c>
      <c r="J3935" t="s">
        <v>90</v>
      </c>
      <c r="K3935" t="s">
        <v>91</v>
      </c>
      <c r="L3935" t="str">
        <f t="shared" si="193"/>
        <v>RYAN CALTAGIRONE</v>
      </c>
      <c r="M3935" t="s">
        <v>57</v>
      </c>
      <c r="N3935" s="1">
        <v>45658</v>
      </c>
      <c r="O3935" s="1">
        <v>46174</v>
      </c>
      <c r="P3935">
        <f t="shared" si="194"/>
        <v>17</v>
      </c>
      <c r="Q3935" s="1" t="s">
        <v>142</v>
      </c>
      <c r="R3935" s="1" t="s">
        <v>3570</v>
      </c>
      <c r="S3935" s="2">
        <v>47.24</v>
      </c>
      <c r="T3935">
        <v>1</v>
      </c>
      <c r="U3935" t="s">
        <v>58</v>
      </c>
      <c r="V3935" s="3">
        <v>0.15</v>
      </c>
      <c r="W3935" t="s">
        <v>142</v>
      </c>
      <c r="X3935" t="s">
        <v>143</v>
      </c>
      <c r="Y3935" s="2">
        <v>7.09</v>
      </c>
      <c r="Z3935" s="2">
        <v>7.09</v>
      </c>
      <c r="AA3935" s="2">
        <v>7.09</v>
      </c>
      <c r="AB3935" s="2">
        <v>0</v>
      </c>
    </row>
    <row r="3936" spans="1:28" x14ac:dyDescent="0.25">
      <c r="A3936">
        <v>2026142422</v>
      </c>
      <c r="B3936" t="s">
        <v>3392</v>
      </c>
      <c r="C3936" t="s">
        <v>599</v>
      </c>
      <c r="D3936" s="5" t="str">
        <f t="shared" si="195"/>
        <v>PETER LEUZZI</v>
      </c>
      <c r="E3936" t="s">
        <v>82</v>
      </c>
      <c r="F3936" t="s">
        <v>734</v>
      </c>
      <c r="G3936" t="s">
        <v>735</v>
      </c>
      <c r="H3936" t="s">
        <v>735</v>
      </c>
      <c r="I3936" s="8">
        <v>8977234</v>
      </c>
      <c r="J3936" t="s">
        <v>90</v>
      </c>
      <c r="K3936" t="s">
        <v>91</v>
      </c>
      <c r="L3936" t="str">
        <f t="shared" si="193"/>
        <v>RYAN CALTAGIRONE</v>
      </c>
      <c r="M3936" t="s">
        <v>57</v>
      </c>
      <c r="N3936" s="1">
        <v>45658</v>
      </c>
      <c r="O3936" s="1">
        <v>46174</v>
      </c>
      <c r="P3936">
        <f t="shared" si="194"/>
        <v>17</v>
      </c>
      <c r="Q3936" s="1" t="s">
        <v>142</v>
      </c>
      <c r="R3936" s="1" t="s">
        <v>3570</v>
      </c>
      <c r="S3936" s="2">
        <v>158.38</v>
      </c>
      <c r="T3936">
        <v>1</v>
      </c>
      <c r="U3936" t="s">
        <v>58</v>
      </c>
      <c r="V3936" s="3">
        <v>0.15</v>
      </c>
      <c r="W3936" t="s">
        <v>142</v>
      </c>
      <c r="X3936" t="s">
        <v>143</v>
      </c>
      <c r="Y3936" s="2">
        <v>23.76</v>
      </c>
      <c r="Z3936" s="2">
        <v>23.76</v>
      </c>
      <c r="AA3936" s="2">
        <v>23.76</v>
      </c>
      <c r="AB3936" s="2">
        <v>0</v>
      </c>
    </row>
    <row r="3937" spans="1:28" x14ac:dyDescent="0.25">
      <c r="A3937">
        <v>2026161533</v>
      </c>
      <c r="B3937" t="s">
        <v>3393</v>
      </c>
      <c r="C3937" t="s">
        <v>3394</v>
      </c>
      <c r="D3937" s="5" t="str">
        <f t="shared" si="195"/>
        <v>DON MARINER</v>
      </c>
      <c r="E3937" t="s">
        <v>172</v>
      </c>
      <c r="F3937" t="s">
        <v>734</v>
      </c>
      <c r="G3937" t="s">
        <v>735</v>
      </c>
      <c r="H3937" t="s">
        <v>735</v>
      </c>
      <c r="I3937" s="8">
        <v>8977234</v>
      </c>
      <c r="J3937" t="s">
        <v>90</v>
      </c>
      <c r="K3937" t="s">
        <v>91</v>
      </c>
      <c r="L3937" t="str">
        <f t="shared" si="193"/>
        <v>RYAN CALTAGIRONE</v>
      </c>
      <c r="M3937" t="s">
        <v>57</v>
      </c>
      <c r="N3937" s="1">
        <v>45658</v>
      </c>
      <c r="O3937" s="1">
        <v>46174</v>
      </c>
      <c r="P3937">
        <f t="shared" si="194"/>
        <v>17</v>
      </c>
      <c r="Q3937" s="1" t="s">
        <v>142</v>
      </c>
      <c r="R3937" s="1" t="s">
        <v>3570</v>
      </c>
      <c r="S3937" s="2">
        <v>36.72</v>
      </c>
      <c r="T3937">
        <v>1</v>
      </c>
      <c r="U3937" t="s">
        <v>58</v>
      </c>
      <c r="V3937" s="3">
        <v>0.15</v>
      </c>
      <c r="W3937" t="s">
        <v>142</v>
      </c>
      <c r="X3937" t="s">
        <v>143</v>
      </c>
      <c r="Y3937" s="2">
        <v>5.51</v>
      </c>
      <c r="Z3937" s="2">
        <v>5.51</v>
      </c>
      <c r="AA3937" s="2">
        <v>5.51</v>
      </c>
      <c r="AB3937" s="2">
        <v>0</v>
      </c>
    </row>
    <row r="3938" spans="1:28" x14ac:dyDescent="0.25">
      <c r="A3938">
        <v>2026182584</v>
      </c>
      <c r="B3938" t="s">
        <v>1845</v>
      </c>
      <c r="C3938" t="s">
        <v>1846</v>
      </c>
      <c r="D3938" s="5" t="str">
        <f t="shared" si="195"/>
        <v>YANA SPRAGUE</v>
      </c>
      <c r="E3938" t="s">
        <v>103</v>
      </c>
      <c r="F3938" t="s">
        <v>734</v>
      </c>
      <c r="G3938" t="s">
        <v>735</v>
      </c>
      <c r="H3938" t="s">
        <v>735</v>
      </c>
      <c r="I3938" s="8">
        <v>8977234</v>
      </c>
      <c r="J3938" t="s">
        <v>90</v>
      </c>
      <c r="K3938" t="s">
        <v>91</v>
      </c>
      <c r="L3938" t="str">
        <f t="shared" si="193"/>
        <v>RYAN CALTAGIRONE</v>
      </c>
      <c r="M3938" t="s">
        <v>57</v>
      </c>
      <c r="N3938" s="1">
        <v>45658</v>
      </c>
      <c r="O3938" s="1">
        <v>46174</v>
      </c>
      <c r="P3938">
        <f t="shared" si="194"/>
        <v>17</v>
      </c>
      <c r="Q3938" s="1" t="s">
        <v>142</v>
      </c>
      <c r="R3938" s="1" t="s">
        <v>3570</v>
      </c>
      <c r="S3938" s="2">
        <v>150.36000000000001</v>
      </c>
      <c r="T3938">
        <v>1</v>
      </c>
      <c r="U3938" t="s">
        <v>58</v>
      </c>
      <c r="V3938" s="3">
        <v>0.15</v>
      </c>
      <c r="W3938" t="s">
        <v>142</v>
      </c>
      <c r="X3938" t="s">
        <v>143</v>
      </c>
      <c r="Y3938" s="2">
        <v>22.55</v>
      </c>
      <c r="Z3938" s="2">
        <v>22.55</v>
      </c>
      <c r="AA3938" s="2">
        <v>22.55</v>
      </c>
      <c r="AB3938" s="2">
        <v>0</v>
      </c>
    </row>
    <row r="3939" spans="1:28" x14ac:dyDescent="0.25">
      <c r="A3939">
        <v>2026188252</v>
      </c>
      <c r="B3939" t="s">
        <v>3102</v>
      </c>
      <c r="C3939" t="s">
        <v>3103</v>
      </c>
      <c r="D3939" s="5" t="str">
        <f t="shared" si="195"/>
        <v>TONI CHARTER</v>
      </c>
      <c r="E3939" t="s">
        <v>103</v>
      </c>
      <c r="F3939" t="s">
        <v>734</v>
      </c>
      <c r="G3939" t="s">
        <v>735</v>
      </c>
      <c r="H3939" t="s">
        <v>735</v>
      </c>
      <c r="I3939" s="8">
        <v>8977234</v>
      </c>
      <c r="J3939" t="s">
        <v>90</v>
      </c>
      <c r="K3939" t="s">
        <v>91</v>
      </c>
      <c r="L3939" t="str">
        <f t="shared" si="193"/>
        <v>RYAN CALTAGIRONE</v>
      </c>
      <c r="M3939" t="s">
        <v>57</v>
      </c>
      <c r="N3939" s="1">
        <v>45658</v>
      </c>
      <c r="O3939" s="1">
        <v>46174</v>
      </c>
      <c r="P3939">
        <f t="shared" si="194"/>
        <v>17</v>
      </c>
      <c r="Q3939" s="1" t="s">
        <v>142</v>
      </c>
      <c r="R3939" s="1" t="s">
        <v>3570</v>
      </c>
      <c r="S3939" s="2">
        <v>38.1</v>
      </c>
      <c r="T3939">
        <v>1</v>
      </c>
      <c r="U3939" t="s">
        <v>58</v>
      </c>
      <c r="V3939" s="3">
        <v>0.15</v>
      </c>
      <c r="W3939" t="s">
        <v>142</v>
      </c>
      <c r="X3939" t="s">
        <v>143</v>
      </c>
      <c r="Y3939" s="2">
        <v>5.72</v>
      </c>
      <c r="Z3939" s="2">
        <v>5.72</v>
      </c>
      <c r="AA3939" s="2">
        <v>5.72</v>
      </c>
      <c r="AB3939" s="2">
        <v>0</v>
      </c>
    </row>
    <row r="3940" spans="1:28" x14ac:dyDescent="0.25">
      <c r="A3940">
        <v>2025600682</v>
      </c>
      <c r="B3940" t="s">
        <v>1054</v>
      </c>
      <c r="C3940" t="s">
        <v>1055</v>
      </c>
      <c r="D3940" s="5" t="str">
        <f t="shared" si="195"/>
        <v>ROCIO IBARRA</v>
      </c>
      <c r="E3940" t="s">
        <v>82</v>
      </c>
      <c r="F3940" t="s">
        <v>734</v>
      </c>
      <c r="G3940" t="s">
        <v>735</v>
      </c>
      <c r="H3940" t="s">
        <v>735</v>
      </c>
      <c r="I3940" s="8" t="s">
        <v>3495</v>
      </c>
      <c r="J3940" t="s">
        <v>609</v>
      </c>
      <c r="K3940" t="s">
        <v>466</v>
      </c>
      <c r="L3940" t="str">
        <f t="shared" ref="L3940:L4003" si="196">CONCATENATE(K3940," ",J3940)</f>
        <v>THOMAS PARDUE</v>
      </c>
      <c r="M3940" t="s">
        <v>57</v>
      </c>
      <c r="N3940" s="1">
        <v>45658</v>
      </c>
      <c r="O3940" s="1">
        <v>46174</v>
      </c>
      <c r="P3940">
        <f t="shared" si="194"/>
        <v>17</v>
      </c>
      <c r="Q3940" s="1" t="s">
        <v>142</v>
      </c>
      <c r="R3940" s="1" t="s">
        <v>3570</v>
      </c>
      <c r="S3940" s="2">
        <v>115.38</v>
      </c>
      <c r="T3940">
        <v>1</v>
      </c>
      <c r="U3940" t="s">
        <v>58</v>
      </c>
      <c r="V3940" s="3">
        <v>0.15</v>
      </c>
      <c r="W3940" t="s">
        <v>142</v>
      </c>
      <c r="X3940" t="s">
        <v>143</v>
      </c>
      <c r="Y3940" s="2">
        <v>17.309999999999999</v>
      </c>
      <c r="Z3940" s="2">
        <v>17.309999999999999</v>
      </c>
      <c r="AA3940" s="2">
        <v>17.309999999999999</v>
      </c>
      <c r="AB3940" s="2">
        <v>0</v>
      </c>
    </row>
    <row r="3941" spans="1:28" x14ac:dyDescent="0.25">
      <c r="A3941">
        <v>2025612310</v>
      </c>
      <c r="B3941" t="s">
        <v>618</v>
      </c>
      <c r="C3941" t="s">
        <v>73</v>
      </c>
      <c r="D3941" s="5" t="str">
        <f t="shared" si="195"/>
        <v>MATTHEW TIERNEY</v>
      </c>
      <c r="E3941" t="s">
        <v>82</v>
      </c>
      <c r="F3941" t="s">
        <v>734</v>
      </c>
      <c r="G3941" t="s">
        <v>735</v>
      </c>
      <c r="H3941" t="s">
        <v>735</v>
      </c>
      <c r="I3941" s="8" t="s">
        <v>3495</v>
      </c>
      <c r="J3941" t="s">
        <v>609</v>
      </c>
      <c r="K3941" t="s">
        <v>466</v>
      </c>
      <c r="L3941" t="str">
        <f t="shared" si="196"/>
        <v>THOMAS PARDUE</v>
      </c>
      <c r="M3941" t="s">
        <v>57</v>
      </c>
      <c r="N3941" s="1">
        <v>45658</v>
      </c>
      <c r="O3941" s="1">
        <v>46174</v>
      </c>
      <c r="P3941">
        <f t="shared" si="194"/>
        <v>17</v>
      </c>
      <c r="Q3941" s="1" t="s">
        <v>142</v>
      </c>
      <c r="R3941" s="1" t="s">
        <v>3570</v>
      </c>
      <c r="S3941" s="2">
        <v>269.38</v>
      </c>
      <c r="T3941">
        <v>1</v>
      </c>
      <c r="U3941" t="s">
        <v>58</v>
      </c>
      <c r="V3941" s="3">
        <v>0.15</v>
      </c>
      <c r="W3941" t="s">
        <v>142</v>
      </c>
      <c r="X3941" t="s">
        <v>143</v>
      </c>
      <c r="Y3941" s="2">
        <v>40.409999999999997</v>
      </c>
      <c r="Z3941" s="2">
        <v>40.409999999999997</v>
      </c>
      <c r="AA3941" s="2">
        <v>40.409999999999997</v>
      </c>
      <c r="AB3941" s="2">
        <v>0</v>
      </c>
    </row>
    <row r="3942" spans="1:28" x14ac:dyDescent="0.25">
      <c r="A3942">
        <v>2025636857</v>
      </c>
      <c r="B3942" t="s">
        <v>320</v>
      </c>
      <c r="C3942" t="s">
        <v>1061</v>
      </c>
      <c r="D3942" s="5" t="str">
        <f t="shared" si="195"/>
        <v>JON SMITH</v>
      </c>
      <c r="E3942" t="s">
        <v>110</v>
      </c>
      <c r="F3942" t="s">
        <v>734</v>
      </c>
      <c r="G3942" t="s">
        <v>735</v>
      </c>
      <c r="H3942" t="s">
        <v>735</v>
      </c>
      <c r="I3942" s="8" t="s">
        <v>3495</v>
      </c>
      <c r="J3942" t="s">
        <v>609</v>
      </c>
      <c r="K3942" t="s">
        <v>466</v>
      </c>
      <c r="L3942" t="str">
        <f t="shared" si="196"/>
        <v>THOMAS PARDUE</v>
      </c>
      <c r="M3942" t="s">
        <v>57</v>
      </c>
      <c r="N3942" s="1">
        <v>45658</v>
      </c>
      <c r="O3942" s="1">
        <v>46174</v>
      </c>
      <c r="P3942">
        <f t="shared" si="194"/>
        <v>17</v>
      </c>
      <c r="Q3942" s="1" t="s">
        <v>142</v>
      </c>
      <c r="R3942" s="1" t="s">
        <v>3570</v>
      </c>
      <c r="S3942" s="2">
        <v>119.52</v>
      </c>
      <c r="T3942">
        <v>1</v>
      </c>
      <c r="U3942" t="s">
        <v>58</v>
      </c>
      <c r="V3942" s="3">
        <v>0.15</v>
      </c>
      <c r="W3942" t="s">
        <v>142</v>
      </c>
      <c r="X3942" t="s">
        <v>143</v>
      </c>
      <c r="Y3942" s="2">
        <v>17.93</v>
      </c>
      <c r="Z3942" s="2">
        <v>17.93</v>
      </c>
      <c r="AA3942" s="2">
        <v>17.93</v>
      </c>
      <c r="AB3942" s="2">
        <v>0</v>
      </c>
    </row>
    <row r="3943" spans="1:28" x14ac:dyDescent="0.25">
      <c r="A3943">
        <v>2025900492</v>
      </c>
      <c r="B3943" t="s">
        <v>1118</v>
      </c>
      <c r="C3943" t="s">
        <v>1045</v>
      </c>
      <c r="D3943" s="5" t="str">
        <f t="shared" si="195"/>
        <v>JESUS RIVAS</v>
      </c>
      <c r="E3943" t="s">
        <v>82</v>
      </c>
      <c r="F3943" t="s">
        <v>734</v>
      </c>
      <c r="G3943" t="s">
        <v>735</v>
      </c>
      <c r="H3943" t="s">
        <v>735</v>
      </c>
      <c r="I3943" s="8" t="s">
        <v>3559</v>
      </c>
      <c r="J3943" t="s">
        <v>286</v>
      </c>
      <c r="K3943" t="s">
        <v>287</v>
      </c>
      <c r="L3943" t="str">
        <f t="shared" si="196"/>
        <v>VICTOR FUENTES</v>
      </c>
      <c r="M3943" t="s">
        <v>57</v>
      </c>
      <c r="N3943" s="1">
        <v>45658</v>
      </c>
      <c r="O3943" s="1">
        <v>46174</v>
      </c>
      <c r="P3943">
        <f t="shared" si="194"/>
        <v>17</v>
      </c>
      <c r="Q3943" s="1" t="s">
        <v>142</v>
      </c>
      <c r="R3943" s="1" t="s">
        <v>3570</v>
      </c>
      <c r="S3943" s="2">
        <v>51</v>
      </c>
      <c r="T3943">
        <v>1</v>
      </c>
      <c r="U3943" t="s">
        <v>58</v>
      </c>
      <c r="V3943" s="3">
        <v>0.15</v>
      </c>
      <c r="W3943" t="s">
        <v>142</v>
      </c>
      <c r="X3943" t="s">
        <v>143</v>
      </c>
      <c r="Y3943" s="2">
        <v>7.65</v>
      </c>
      <c r="Z3943" s="2">
        <v>7.65</v>
      </c>
      <c r="AA3943" s="2">
        <v>7.65</v>
      </c>
      <c r="AB3943" s="2">
        <v>0</v>
      </c>
    </row>
    <row r="3944" spans="1:28" x14ac:dyDescent="0.25">
      <c r="A3944">
        <v>2026068705</v>
      </c>
      <c r="B3944" t="s">
        <v>3384</v>
      </c>
      <c r="C3944" t="s">
        <v>3385</v>
      </c>
      <c r="D3944" s="5" t="str">
        <f t="shared" si="195"/>
        <v>KAROLE SCHIELD</v>
      </c>
      <c r="E3944" t="s">
        <v>82</v>
      </c>
      <c r="F3944" t="s">
        <v>734</v>
      </c>
      <c r="G3944" t="s">
        <v>735</v>
      </c>
      <c r="H3944" t="s">
        <v>735</v>
      </c>
      <c r="I3944" s="8" t="s">
        <v>3559</v>
      </c>
      <c r="J3944" t="s">
        <v>286</v>
      </c>
      <c r="K3944" t="s">
        <v>287</v>
      </c>
      <c r="L3944" t="str">
        <f t="shared" si="196"/>
        <v>VICTOR FUENTES</v>
      </c>
      <c r="M3944" t="s">
        <v>57</v>
      </c>
      <c r="N3944" s="1">
        <v>45658</v>
      </c>
      <c r="O3944" s="1">
        <v>46174</v>
      </c>
      <c r="P3944">
        <f t="shared" si="194"/>
        <v>17</v>
      </c>
      <c r="Q3944" s="1" t="s">
        <v>142</v>
      </c>
      <c r="R3944" s="1" t="s">
        <v>3570</v>
      </c>
      <c r="S3944" s="2">
        <v>208.32</v>
      </c>
      <c r="T3944">
        <v>1</v>
      </c>
      <c r="U3944" t="s">
        <v>58</v>
      </c>
      <c r="V3944" s="3">
        <v>0.15</v>
      </c>
      <c r="W3944" t="s">
        <v>142</v>
      </c>
      <c r="X3944" t="s">
        <v>143</v>
      </c>
      <c r="Y3944" s="2">
        <v>31.25</v>
      </c>
      <c r="Z3944" s="2">
        <v>31.25</v>
      </c>
      <c r="AA3944" s="2">
        <v>31.25</v>
      </c>
      <c r="AB3944" s="2">
        <v>0</v>
      </c>
    </row>
    <row r="3945" spans="1:28" x14ac:dyDescent="0.25">
      <c r="A3945">
        <v>2026105456</v>
      </c>
      <c r="B3945" t="s">
        <v>1835</v>
      </c>
      <c r="C3945" t="s">
        <v>350</v>
      </c>
      <c r="D3945" s="5" t="str">
        <f t="shared" si="195"/>
        <v>HANNAH LEACH</v>
      </c>
      <c r="E3945" t="s">
        <v>82</v>
      </c>
      <c r="F3945" t="s">
        <v>734</v>
      </c>
      <c r="G3945" t="s">
        <v>735</v>
      </c>
      <c r="H3945" t="s">
        <v>735</v>
      </c>
      <c r="I3945" s="8" t="s">
        <v>3559</v>
      </c>
      <c r="J3945" t="s">
        <v>286</v>
      </c>
      <c r="K3945" t="s">
        <v>287</v>
      </c>
      <c r="L3945" t="str">
        <f t="shared" si="196"/>
        <v>VICTOR FUENTES</v>
      </c>
      <c r="M3945" t="s">
        <v>57</v>
      </c>
      <c r="N3945" s="1">
        <v>45658</v>
      </c>
      <c r="O3945" s="1">
        <v>46174</v>
      </c>
      <c r="P3945">
        <f t="shared" si="194"/>
        <v>17</v>
      </c>
      <c r="Q3945" s="1" t="s">
        <v>142</v>
      </c>
      <c r="R3945" s="1" t="s">
        <v>3570</v>
      </c>
      <c r="S3945" s="2">
        <v>68.930000000000007</v>
      </c>
      <c r="T3945">
        <v>1</v>
      </c>
      <c r="U3945" t="s">
        <v>58</v>
      </c>
      <c r="V3945" s="3">
        <v>0.15</v>
      </c>
      <c r="W3945" t="s">
        <v>142</v>
      </c>
      <c r="X3945" t="s">
        <v>143</v>
      </c>
      <c r="Y3945" s="2">
        <v>10.34</v>
      </c>
      <c r="Z3945" s="2">
        <v>10.34</v>
      </c>
      <c r="AA3945" s="2">
        <v>10.34</v>
      </c>
      <c r="AB3945" s="2">
        <v>0</v>
      </c>
    </row>
    <row r="3946" spans="1:28" x14ac:dyDescent="0.25">
      <c r="A3946">
        <v>2026133754</v>
      </c>
      <c r="B3946" t="s">
        <v>3391</v>
      </c>
      <c r="C3946" t="s">
        <v>957</v>
      </c>
      <c r="D3946" s="5" t="str">
        <f t="shared" si="195"/>
        <v>DANNY BOSMAN</v>
      </c>
      <c r="E3946" t="s">
        <v>110</v>
      </c>
      <c r="F3946" t="s">
        <v>734</v>
      </c>
      <c r="G3946" t="s">
        <v>735</v>
      </c>
      <c r="H3946" t="s">
        <v>735</v>
      </c>
      <c r="I3946" s="8" t="s">
        <v>3559</v>
      </c>
      <c r="J3946" t="s">
        <v>286</v>
      </c>
      <c r="K3946" t="s">
        <v>287</v>
      </c>
      <c r="L3946" t="str">
        <f t="shared" si="196"/>
        <v>VICTOR FUENTES</v>
      </c>
      <c r="M3946" t="s">
        <v>57</v>
      </c>
      <c r="N3946" s="1">
        <v>45658</v>
      </c>
      <c r="O3946" s="1">
        <v>46174</v>
      </c>
      <c r="P3946">
        <f t="shared" si="194"/>
        <v>17</v>
      </c>
      <c r="Q3946" s="1" t="s">
        <v>142</v>
      </c>
      <c r="R3946" s="1" t="s">
        <v>3570</v>
      </c>
      <c r="S3946" s="2">
        <v>241.09</v>
      </c>
      <c r="T3946">
        <v>1</v>
      </c>
      <c r="U3946" t="s">
        <v>58</v>
      </c>
      <c r="V3946" s="3">
        <v>0.15</v>
      </c>
      <c r="W3946" t="s">
        <v>142</v>
      </c>
      <c r="X3946" t="s">
        <v>143</v>
      </c>
      <c r="Y3946" s="2">
        <v>36.159999999999997</v>
      </c>
      <c r="Z3946" s="2">
        <v>36.159999999999997</v>
      </c>
      <c r="AA3946" s="2">
        <v>36.159999999999997</v>
      </c>
      <c r="AB3946" s="2">
        <v>0</v>
      </c>
    </row>
    <row r="3947" spans="1:28" x14ac:dyDescent="0.25">
      <c r="A3947">
        <v>2025692119</v>
      </c>
      <c r="B3947" t="s">
        <v>1073</v>
      </c>
      <c r="C3947" t="s">
        <v>117</v>
      </c>
      <c r="D3947" s="5" t="str">
        <f t="shared" si="195"/>
        <v>JENNIFER BRIDGE</v>
      </c>
      <c r="E3947" t="s">
        <v>122</v>
      </c>
      <c r="F3947" t="s">
        <v>734</v>
      </c>
      <c r="G3947" t="s">
        <v>735</v>
      </c>
      <c r="H3947" t="s">
        <v>735</v>
      </c>
      <c r="I3947" s="8">
        <v>21313588</v>
      </c>
      <c r="J3947" t="s">
        <v>168</v>
      </c>
      <c r="K3947" t="s">
        <v>112</v>
      </c>
      <c r="L3947" t="str">
        <f t="shared" si="196"/>
        <v>WILLIAM GESKE</v>
      </c>
      <c r="M3947" t="s">
        <v>57</v>
      </c>
      <c r="N3947" s="1">
        <v>45658</v>
      </c>
      <c r="O3947" s="1">
        <v>46174</v>
      </c>
      <c r="P3947">
        <f t="shared" si="194"/>
        <v>17</v>
      </c>
      <c r="Q3947" s="1" t="s">
        <v>142</v>
      </c>
      <c r="R3947" s="1" t="s">
        <v>3570</v>
      </c>
      <c r="S3947" s="2">
        <v>18.28</v>
      </c>
      <c r="T3947">
        <v>1</v>
      </c>
      <c r="U3947" t="s">
        <v>58</v>
      </c>
      <c r="V3947" s="3">
        <v>0.15</v>
      </c>
      <c r="W3947" t="s">
        <v>142</v>
      </c>
      <c r="X3947" t="s">
        <v>143</v>
      </c>
      <c r="Y3947" s="2">
        <v>2.74</v>
      </c>
      <c r="Z3947" s="2">
        <v>2.74</v>
      </c>
      <c r="AA3947" s="2">
        <v>2.74</v>
      </c>
      <c r="AB3947" s="2">
        <v>0</v>
      </c>
    </row>
    <row r="3948" spans="1:28" x14ac:dyDescent="0.25">
      <c r="A3948">
        <v>2025708053</v>
      </c>
      <c r="B3948" t="s">
        <v>1075</v>
      </c>
      <c r="C3948" t="s">
        <v>145</v>
      </c>
      <c r="D3948" s="5" t="str">
        <f t="shared" si="195"/>
        <v>MARY NOVOTNY</v>
      </c>
      <c r="E3948" t="s">
        <v>122</v>
      </c>
      <c r="F3948" t="s">
        <v>734</v>
      </c>
      <c r="G3948" t="s">
        <v>735</v>
      </c>
      <c r="H3948" t="s">
        <v>735</v>
      </c>
      <c r="I3948" s="8">
        <v>21313588</v>
      </c>
      <c r="J3948" t="s">
        <v>168</v>
      </c>
      <c r="K3948" t="s">
        <v>112</v>
      </c>
      <c r="L3948" t="str">
        <f t="shared" si="196"/>
        <v>WILLIAM GESKE</v>
      </c>
      <c r="M3948" t="s">
        <v>57</v>
      </c>
      <c r="N3948" s="1">
        <v>45658</v>
      </c>
      <c r="O3948" s="1">
        <v>46174</v>
      </c>
      <c r="P3948">
        <f t="shared" si="194"/>
        <v>17</v>
      </c>
      <c r="Q3948" s="1" t="s">
        <v>142</v>
      </c>
      <c r="R3948" s="1" t="s">
        <v>3570</v>
      </c>
      <c r="S3948" s="2">
        <v>18.2</v>
      </c>
      <c r="T3948">
        <v>1</v>
      </c>
      <c r="U3948" t="s">
        <v>58</v>
      </c>
      <c r="V3948" s="3">
        <v>0.15</v>
      </c>
      <c r="W3948" t="s">
        <v>142</v>
      </c>
      <c r="X3948" t="s">
        <v>143</v>
      </c>
      <c r="Y3948" s="2">
        <v>2.73</v>
      </c>
      <c r="Z3948" s="2">
        <v>2.73</v>
      </c>
      <c r="AA3948" s="2">
        <v>2.73</v>
      </c>
      <c r="AB3948" s="2">
        <v>0</v>
      </c>
    </row>
    <row r="3949" spans="1:28" x14ac:dyDescent="0.25">
      <c r="A3949">
        <v>2025817504</v>
      </c>
      <c r="B3949" t="s">
        <v>1099</v>
      </c>
      <c r="C3949" t="s">
        <v>1100</v>
      </c>
      <c r="D3949" s="5" t="str">
        <f t="shared" si="195"/>
        <v>GREER MENDEL</v>
      </c>
      <c r="E3949" t="s">
        <v>122</v>
      </c>
      <c r="F3949" t="s">
        <v>734</v>
      </c>
      <c r="G3949" t="s">
        <v>735</v>
      </c>
      <c r="H3949" t="s">
        <v>735</v>
      </c>
      <c r="I3949" s="8">
        <v>21313588</v>
      </c>
      <c r="J3949" t="s">
        <v>168</v>
      </c>
      <c r="K3949" t="s">
        <v>112</v>
      </c>
      <c r="L3949" t="str">
        <f t="shared" si="196"/>
        <v>WILLIAM GESKE</v>
      </c>
      <c r="M3949" t="s">
        <v>57</v>
      </c>
      <c r="N3949" s="1">
        <v>45658</v>
      </c>
      <c r="O3949" s="1">
        <v>46174</v>
      </c>
      <c r="P3949">
        <f t="shared" si="194"/>
        <v>17</v>
      </c>
      <c r="Q3949" s="1" t="s">
        <v>142</v>
      </c>
      <c r="R3949" s="1" t="s">
        <v>3570</v>
      </c>
      <c r="S3949" s="2">
        <v>18.28</v>
      </c>
      <c r="T3949">
        <v>1</v>
      </c>
      <c r="U3949" t="s">
        <v>58</v>
      </c>
      <c r="V3949" s="3">
        <v>0.15</v>
      </c>
      <c r="W3949" t="s">
        <v>142</v>
      </c>
      <c r="X3949" t="s">
        <v>143</v>
      </c>
      <c r="Y3949" s="2">
        <v>2.74</v>
      </c>
      <c r="Z3949" s="2">
        <v>2.74</v>
      </c>
      <c r="AA3949" s="2">
        <v>2.74</v>
      </c>
      <c r="AB3949" s="2">
        <v>0</v>
      </c>
    </row>
    <row r="3950" spans="1:28" x14ac:dyDescent="0.25">
      <c r="A3950">
        <v>2025951362</v>
      </c>
      <c r="B3950" t="s">
        <v>1127</v>
      </c>
      <c r="C3950" t="s">
        <v>1128</v>
      </c>
      <c r="D3950" s="5" t="str">
        <f t="shared" si="195"/>
        <v>LYDIA KURNIAWAN-MOY</v>
      </c>
      <c r="E3950" t="s">
        <v>122</v>
      </c>
      <c r="F3950" t="s">
        <v>734</v>
      </c>
      <c r="G3950" t="s">
        <v>735</v>
      </c>
      <c r="H3950" t="s">
        <v>735</v>
      </c>
      <c r="I3950" s="8">
        <v>21313588</v>
      </c>
      <c r="J3950" t="s">
        <v>168</v>
      </c>
      <c r="K3950" t="s">
        <v>112</v>
      </c>
      <c r="L3950" t="str">
        <f t="shared" si="196"/>
        <v>WILLIAM GESKE</v>
      </c>
      <c r="M3950" t="s">
        <v>57</v>
      </c>
      <c r="N3950" s="1">
        <v>45658</v>
      </c>
      <c r="O3950" s="1">
        <v>46174</v>
      </c>
      <c r="P3950">
        <f t="shared" si="194"/>
        <v>17</v>
      </c>
      <c r="Q3950" s="1" t="s">
        <v>142</v>
      </c>
      <c r="R3950" s="1" t="s">
        <v>3570</v>
      </c>
      <c r="S3950" s="2">
        <v>27.38</v>
      </c>
      <c r="T3950">
        <v>1</v>
      </c>
      <c r="U3950" t="s">
        <v>58</v>
      </c>
      <c r="V3950" s="3">
        <v>0.15</v>
      </c>
      <c r="W3950" t="s">
        <v>142</v>
      </c>
      <c r="X3950" t="s">
        <v>143</v>
      </c>
      <c r="Y3950" s="2">
        <v>4.1100000000000003</v>
      </c>
      <c r="Z3950" s="2">
        <v>4.1100000000000003</v>
      </c>
      <c r="AA3950" s="2">
        <v>4.1100000000000003</v>
      </c>
      <c r="AB3950" s="2">
        <v>0</v>
      </c>
    </row>
    <row r="3951" spans="1:28" x14ac:dyDescent="0.25">
      <c r="A3951">
        <v>2026087805</v>
      </c>
      <c r="B3951" t="s">
        <v>1833</v>
      </c>
      <c r="C3951" t="s">
        <v>73</v>
      </c>
      <c r="D3951" s="5" t="str">
        <f t="shared" si="195"/>
        <v>MATTHEW SPARKS</v>
      </c>
      <c r="E3951" t="s">
        <v>122</v>
      </c>
      <c r="F3951" t="s">
        <v>734</v>
      </c>
      <c r="G3951" t="s">
        <v>735</v>
      </c>
      <c r="H3951" t="s">
        <v>735</v>
      </c>
      <c r="I3951" s="8">
        <v>21313588</v>
      </c>
      <c r="J3951" t="s">
        <v>168</v>
      </c>
      <c r="K3951" t="s">
        <v>112</v>
      </c>
      <c r="L3951" t="str">
        <f t="shared" si="196"/>
        <v>WILLIAM GESKE</v>
      </c>
      <c r="M3951" t="s">
        <v>57</v>
      </c>
      <c r="N3951" s="1">
        <v>45658</v>
      </c>
      <c r="O3951" s="1">
        <v>46174</v>
      </c>
      <c r="P3951">
        <f t="shared" si="194"/>
        <v>17</v>
      </c>
      <c r="Q3951" s="1" t="s">
        <v>142</v>
      </c>
      <c r="R3951" s="1" t="s">
        <v>3570</v>
      </c>
      <c r="S3951" s="2">
        <v>9.1</v>
      </c>
      <c r="T3951">
        <v>1</v>
      </c>
      <c r="U3951" t="s">
        <v>58</v>
      </c>
      <c r="V3951" s="3">
        <v>0.15</v>
      </c>
      <c r="W3951" t="s">
        <v>142</v>
      </c>
      <c r="X3951" t="s">
        <v>143</v>
      </c>
      <c r="Y3951" s="2">
        <v>1.36</v>
      </c>
      <c r="Z3951" s="2">
        <v>1.36</v>
      </c>
      <c r="AA3951" s="2">
        <v>1.36</v>
      </c>
      <c r="AB3951" s="2">
        <v>0</v>
      </c>
    </row>
    <row r="3952" spans="1:28" x14ac:dyDescent="0.25">
      <c r="A3952">
        <v>2026154249</v>
      </c>
      <c r="B3952" t="s">
        <v>1842</v>
      </c>
      <c r="C3952" t="s">
        <v>426</v>
      </c>
      <c r="D3952" s="5" t="str">
        <f t="shared" si="195"/>
        <v>DIANA POCHOP</v>
      </c>
      <c r="E3952" t="s">
        <v>122</v>
      </c>
      <c r="F3952" t="s">
        <v>734</v>
      </c>
      <c r="G3952" t="s">
        <v>735</v>
      </c>
      <c r="H3952" t="s">
        <v>735</v>
      </c>
      <c r="I3952" s="8">
        <v>21313588</v>
      </c>
      <c r="J3952" t="s">
        <v>168</v>
      </c>
      <c r="K3952" t="s">
        <v>112</v>
      </c>
      <c r="L3952" t="str">
        <f t="shared" si="196"/>
        <v>WILLIAM GESKE</v>
      </c>
      <c r="M3952" t="s">
        <v>57</v>
      </c>
      <c r="N3952" s="1">
        <v>45658</v>
      </c>
      <c r="O3952" s="1">
        <v>46174</v>
      </c>
      <c r="P3952">
        <f t="shared" si="194"/>
        <v>17</v>
      </c>
      <c r="Q3952" s="1" t="s">
        <v>142</v>
      </c>
      <c r="R3952" s="1" t="s">
        <v>3570</v>
      </c>
      <c r="S3952" s="2">
        <v>9.1</v>
      </c>
      <c r="T3952">
        <v>1</v>
      </c>
      <c r="U3952" t="s">
        <v>58</v>
      </c>
      <c r="V3952" s="3">
        <v>0.15</v>
      </c>
      <c r="W3952" t="s">
        <v>142</v>
      </c>
      <c r="X3952" t="s">
        <v>143</v>
      </c>
      <c r="Y3952" s="2">
        <v>1.36</v>
      </c>
      <c r="Z3952" s="2">
        <v>1.36</v>
      </c>
      <c r="AA3952" s="2">
        <v>1.36</v>
      </c>
      <c r="AB3952" s="2">
        <v>0</v>
      </c>
    </row>
    <row r="3953" spans="1:28" x14ac:dyDescent="0.25">
      <c r="A3953">
        <v>2025931019</v>
      </c>
      <c r="B3953" t="s">
        <v>1826</v>
      </c>
      <c r="C3953" t="s">
        <v>1827</v>
      </c>
      <c r="D3953" s="5" t="str">
        <f t="shared" si="195"/>
        <v>DEANE MADSEN</v>
      </c>
      <c r="E3953" t="s">
        <v>52</v>
      </c>
      <c r="F3953" t="s">
        <v>1796</v>
      </c>
      <c r="G3953" t="s">
        <v>1797</v>
      </c>
      <c r="H3953" t="s">
        <v>1797</v>
      </c>
      <c r="I3953" s="8" t="s">
        <v>3546</v>
      </c>
      <c r="J3953" t="s">
        <v>65</v>
      </c>
      <c r="K3953" t="s">
        <v>66</v>
      </c>
      <c r="L3953" t="str">
        <f t="shared" si="196"/>
        <v>ANNE MARIE KOZACHECK</v>
      </c>
      <c r="M3953" t="s">
        <v>57</v>
      </c>
      <c r="N3953" s="1">
        <v>45658</v>
      </c>
      <c r="O3953" s="1">
        <v>46174</v>
      </c>
      <c r="P3953">
        <f t="shared" si="194"/>
        <v>17</v>
      </c>
      <c r="Q3953" s="1" t="s">
        <v>142</v>
      </c>
      <c r="R3953" s="1" t="s">
        <v>3570</v>
      </c>
      <c r="S3953" s="2">
        <v>149.46</v>
      </c>
      <c r="T3953">
        <v>1</v>
      </c>
      <c r="U3953" t="s">
        <v>58</v>
      </c>
      <c r="V3953" s="3">
        <v>0.06</v>
      </c>
      <c r="W3953" t="s">
        <v>142</v>
      </c>
      <c r="X3953" t="s">
        <v>143</v>
      </c>
      <c r="Y3953" s="2">
        <v>8.9700000000000006</v>
      </c>
      <c r="Z3953" s="2">
        <v>8.9700000000000006</v>
      </c>
      <c r="AA3953" s="2">
        <v>8.9700000000000006</v>
      </c>
      <c r="AB3953" s="2">
        <v>0</v>
      </c>
    </row>
    <row r="3954" spans="1:28" x14ac:dyDescent="0.25">
      <c r="A3954">
        <v>2026062442</v>
      </c>
      <c r="B3954" t="s">
        <v>1567</v>
      </c>
      <c r="C3954" t="s">
        <v>1568</v>
      </c>
      <c r="D3954" s="5" t="str">
        <f t="shared" si="195"/>
        <v>COREY KUFEL</v>
      </c>
      <c r="E3954" t="s">
        <v>52</v>
      </c>
      <c r="F3954" t="s">
        <v>1796</v>
      </c>
      <c r="G3954" t="s">
        <v>1797</v>
      </c>
      <c r="H3954" t="s">
        <v>1797</v>
      </c>
      <c r="I3954" s="8" t="s">
        <v>3546</v>
      </c>
      <c r="J3954" t="s">
        <v>65</v>
      </c>
      <c r="K3954" t="s">
        <v>66</v>
      </c>
      <c r="L3954" t="str">
        <f t="shared" si="196"/>
        <v>ANNE MARIE KOZACHECK</v>
      </c>
      <c r="M3954" t="s">
        <v>57</v>
      </c>
      <c r="N3954" s="1">
        <v>45658</v>
      </c>
      <c r="O3954" s="1">
        <v>46174</v>
      </c>
      <c r="P3954">
        <f t="shared" si="194"/>
        <v>17</v>
      </c>
      <c r="Q3954" s="1" t="s">
        <v>142</v>
      </c>
      <c r="R3954" s="1" t="s">
        <v>3570</v>
      </c>
      <c r="S3954" s="2">
        <v>35.979999999999997</v>
      </c>
      <c r="T3954">
        <v>1</v>
      </c>
      <c r="U3954" t="s">
        <v>58</v>
      </c>
      <c r="V3954" s="3">
        <v>0.06</v>
      </c>
      <c r="W3954" t="s">
        <v>142</v>
      </c>
      <c r="X3954" t="s">
        <v>143</v>
      </c>
      <c r="Y3954" s="2">
        <v>2.16</v>
      </c>
      <c r="Z3954" s="2">
        <v>2.16</v>
      </c>
      <c r="AA3954" s="2">
        <v>2.16</v>
      </c>
      <c r="AB3954" s="2">
        <v>0</v>
      </c>
    </row>
    <row r="3955" spans="1:28" x14ac:dyDescent="0.25">
      <c r="A3955">
        <v>2026109115</v>
      </c>
      <c r="B3955" t="s">
        <v>1837</v>
      </c>
      <c r="C3955" t="s">
        <v>281</v>
      </c>
      <c r="D3955" s="5" t="str">
        <f t="shared" si="195"/>
        <v>LAURA HARA</v>
      </c>
      <c r="E3955" t="s">
        <v>82</v>
      </c>
      <c r="F3955" t="s">
        <v>1796</v>
      </c>
      <c r="G3955" t="s">
        <v>1797</v>
      </c>
      <c r="H3955" t="s">
        <v>1797</v>
      </c>
      <c r="I3955" s="8" t="s">
        <v>3510</v>
      </c>
      <c r="J3955" t="s">
        <v>770</v>
      </c>
      <c r="K3955" t="s">
        <v>771</v>
      </c>
      <c r="L3955" t="str">
        <f t="shared" si="196"/>
        <v>BARRY BRENNER</v>
      </c>
      <c r="M3955" t="s">
        <v>57</v>
      </c>
      <c r="N3955" s="1">
        <v>45658</v>
      </c>
      <c r="O3955" s="1">
        <v>46174</v>
      </c>
      <c r="P3955">
        <f t="shared" si="194"/>
        <v>17</v>
      </c>
      <c r="Q3955" s="1" t="s">
        <v>142</v>
      </c>
      <c r="R3955" s="1" t="s">
        <v>3570</v>
      </c>
      <c r="S3955" s="2">
        <v>64.760000000000005</v>
      </c>
      <c r="T3955">
        <v>1</v>
      </c>
      <c r="U3955" t="s">
        <v>58</v>
      </c>
      <c r="V3955" s="3">
        <v>0.06</v>
      </c>
      <c r="W3955" t="s">
        <v>142</v>
      </c>
      <c r="X3955" t="s">
        <v>143</v>
      </c>
      <c r="Y3955" s="2">
        <v>3.89</v>
      </c>
      <c r="Z3955" s="2">
        <v>3.89</v>
      </c>
      <c r="AA3955" s="2">
        <v>3.89</v>
      </c>
      <c r="AB3955" s="2">
        <v>0</v>
      </c>
    </row>
    <row r="3956" spans="1:28" x14ac:dyDescent="0.25">
      <c r="A3956">
        <v>2026200488</v>
      </c>
      <c r="B3956" t="s">
        <v>3109</v>
      </c>
      <c r="C3956" t="s">
        <v>3110</v>
      </c>
      <c r="D3956" s="5" t="str">
        <f t="shared" si="195"/>
        <v>ALYXANDRA GAUTHIER</v>
      </c>
      <c r="E3956" t="s">
        <v>82</v>
      </c>
      <c r="F3956" t="s">
        <v>1796</v>
      </c>
      <c r="G3956" t="s">
        <v>1797</v>
      </c>
      <c r="H3956" t="s">
        <v>1797</v>
      </c>
      <c r="I3956" s="8" t="s">
        <v>3510</v>
      </c>
      <c r="J3956" t="s">
        <v>770</v>
      </c>
      <c r="K3956" t="s">
        <v>771</v>
      </c>
      <c r="L3956" t="str">
        <f t="shared" si="196"/>
        <v>BARRY BRENNER</v>
      </c>
      <c r="M3956" t="s">
        <v>57</v>
      </c>
      <c r="N3956" s="1">
        <v>45658</v>
      </c>
      <c r="O3956" s="1">
        <v>46174</v>
      </c>
      <c r="P3956">
        <f t="shared" si="194"/>
        <v>17</v>
      </c>
      <c r="Q3956" s="1" t="s">
        <v>142</v>
      </c>
      <c r="R3956" s="1" t="s">
        <v>3570</v>
      </c>
      <c r="S3956" s="2">
        <v>48.61</v>
      </c>
      <c r="T3956">
        <v>1</v>
      </c>
      <c r="U3956" t="s">
        <v>58</v>
      </c>
      <c r="V3956" s="3">
        <v>0.06</v>
      </c>
      <c r="W3956" t="s">
        <v>142</v>
      </c>
      <c r="X3956" t="s">
        <v>143</v>
      </c>
      <c r="Y3956" s="2">
        <v>2.92</v>
      </c>
      <c r="Z3956" s="2">
        <v>2.92</v>
      </c>
      <c r="AA3956" s="2">
        <v>2.92</v>
      </c>
      <c r="AB3956" s="2">
        <v>0</v>
      </c>
    </row>
    <row r="3957" spans="1:28" x14ac:dyDescent="0.25">
      <c r="A3957">
        <v>2026226627</v>
      </c>
      <c r="B3957" t="s">
        <v>3113</v>
      </c>
      <c r="C3957" t="s">
        <v>794</v>
      </c>
      <c r="D3957" s="5" t="str">
        <f t="shared" si="195"/>
        <v>TERRY TONDELLI</v>
      </c>
      <c r="E3957" t="s">
        <v>82</v>
      </c>
      <c r="F3957" t="s">
        <v>1796</v>
      </c>
      <c r="G3957" t="s">
        <v>1797</v>
      </c>
      <c r="H3957" t="s">
        <v>1797</v>
      </c>
      <c r="I3957" s="8" t="s">
        <v>3510</v>
      </c>
      <c r="J3957" t="s">
        <v>770</v>
      </c>
      <c r="K3957" t="s">
        <v>771</v>
      </c>
      <c r="L3957" t="str">
        <f t="shared" si="196"/>
        <v>BARRY BRENNER</v>
      </c>
      <c r="M3957" t="s">
        <v>57</v>
      </c>
      <c r="N3957" s="1">
        <v>45658</v>
      </c>
      <c r="O3957" s="1">
        <v>46174</v>
      </c>
      <c r="P3957">
        <f t="shared" si="194"/>
        <v>17</v>
      </c>
      <c r="Q3957" s="1" t="s">
        <v>142</v>
      </c>
      <c r="R3957" s="1" t="s">
        <v>3570</v>
      </c>
      <c r="S3957" s="2">
        <v>64.760000000000005</v>
      </c>
      <c r="T3957">
        <v>1</v>
      </c>
      <c r="U3957" t="s">
        <v>58</v>
      </c>
      <c r="V3957" s="3">
        <v>0.06</v>
      </c>
      <c r="W3957" t="s">
        <v>142</v>
      </c>
      <c r="X3957" t="s">
        <v>143</v>
      </c>
      <c r="Y3957" s="2">
        <v>3.89</v>
      </c>
      <c r="Z3957" s="2">
        <v>3.89</v>
      </c>
      <c r="AA3957" s="2">
        <v>3.89</v>
      </c>
      <c r="AB3957" s="2">
        <v>0</v>
      </c>
    </row>
    <row r="3958" spans="1:28" x14ac:dyDescent="0.25">
      <c r="A3958">
        <v>2026126731</v>
      </c>
      <c r="B3958" t="s">
        <v>49</v>
      </c>
      <c r="C3958" t="s">
        <v>1301</v>
      </c>
      <c r="D3958" s="5" t="str">
        <f t="shared" si="195"/>
        <v>KATHLEEN STANLEY</v>
      </c>
      <c r="E3958" t="s">
        <v>52</v>
      </c>
      <c r="F3958" t="s">
        <v>1796</v>
      </c>
      <c r="G3958" t="s">
        <v>1797</v>
      </c>
      <c r="H3958" t="s">
        <v>1797</v>
      </c>
      <c r="I3958" s="8">
        <v>17425766</v>
      </c>
      <c r="J3958" t="s">
        <v>999</v>
      </c>
      <c r="K3958" t="s">
        <v>440</v>
      </c>
      <c r="L3958" t="str">
        <f t="shared" si="196"/>
        <v>CAROL FOLEY</v>
      </c>
      <c r="M3958" t="s">
        <v>57</v>
      </c>
      <c r="N3958" s="1">
        <v>45658</v>
      </c>
      <c r="O3958" s="1">
        <v>46174</v>
      </c>
      <c r="P3958">
        <f t="shared" si="194"/>
        <v>17</v>
      </c>
      <c r="Q3958" s="1" t="s">
        <v>142</v>
      </c>
      <c r="R3958" s="1" t="s">
        <v>3570</v>
      </c>
      <c r="S3958" s="2">
        <v>32.979999999999997</v>
      </c>
      <c r="T3958">
        <v>1</v>
      </c>
      <c r="U3958" t="s">
        <v>58</v>
      </c>
      <c r="V3958" s="3">
        <v>0.06</v>
      </c>
      <c r="W3958" t="s">
        <v>142</v>
      </c>
      <c r="X3958" t="s">
        <v>143</v>
      </c>
      <c r="Y3958" s="2">
        <v>1.98</v>
      </c>
      <c r="Z3958" s="2">
        <v>1.98</v>
      </c>
      <c r="AA3958" s="2">
        <v>1.98</v>
      </c>
      <c r="AB3958" s="2">
        <v>0</v>
      </c>
    </row>
    <row r="3959" spans="1:28" x14ac:dyDescent="0.25">
      <c r="A3959">
        <v>2026211898</v>
      </c>
      <c r="B3959" t="s">
        <v>3111</v>
      </c>
      <c r="C3959" t="s">
        <v>3112</v>
      </c>
      <c r="D3959" s="5" t="str">
        <f t="shared" si="195"/>
        <v>KYLEE BRAZELTON</v>
      </c>
      <c r="E3959" t="s">
        <v>213</v>
      </c>
      <c r="F3959" t="s">
        <v>1796</v>
      </c>
      <c r="G3959" t="s">
        <v>1797</v>
      </c>
      <c r="H3959" t="s">
        <v>1797</v>
      </c>
      <c r="I3959" s="8">
        <v>17425766</v>
      </c>
      <c r="J3959" t="s">
        <v>999</v>
      </c>
      <c r="K3959" t="s">
        <v>440</v>
      </c>
      <c r="L3959" t="str">
        <f t="shared" si="196"/>
        <v>CAROL FOLEY</v>
      </c>
      <c r="M3959" t="s">
        <v>57</v>
      </c>
      <c r="N3959" s="1">
        <v>45658</v>
      </c>
      <c r="O3959" s="1">
        <v>46174</v>
      </c>
      <c r="P3959">
        <f t="shared" si="194"/>
        <v>17</v>
      </c>
      <c r="Q3959" s="1" t="s">
        <v>142</v>
      </c>
      <c r="R3959" s="1" t="s">
        <v>3570</v>
      </c>
      <c r="S3959" s="2">
        <v>27.97</v>
      </c>
      <c r="T3959">
        <v>1</v>
      </c>
      <c r="U3959" t="s">
        <v>58</v>
      </c>
      <c r="V3959" s="3">
        <v>0.06</v>
      </c>
      <c r="W3959" t="s">
        <v>142</v>
      </c>
      <c r="X3959" t="s">
        <v>143</v>
      </c>
      <c r="Y3959" s="2">
        <v>1.68</v>
      </c>
      <c r="Z3959" s="2">
        <v>1.68</v>
      </c>
      <c r="AA3959" s="2">
        <v>1.68</v>
      </c>
      <c r="AB3959" s="2">
        <v>0</v>
      </c>
    </row>
    <row r="3960" spans="1:28" x14ac:dyDescent="0.25">
      <c r="A3960">
        <v>2026234869</v>
      </c>
      <c r="B3960" t="s">
        <v>2640</v>
      </c>
      <c r="C3960" t="s">
        <v>656</v>
      </c>
      <c r="D3960" s="5" t="str">
        <f t="shared" si="195"/>
        <v>KRISTINA PAIDER</v>
      </c>
      <c r="E3960" t="s">
        <v>313</v>
      </c>
      <c r="F3960" t="s">
        <v>1796</v>
      </c>
      <c r="G3960" t="s">
        <v>1797</v>
      </c>
      <c r="H3960" t="s">
        <v>1797</v>
      </c>
      <c r="I3960" s="8">
        <v>17425766</v>
      </c>
      <c r="J3960" t="s">
        <v>999</v>
      </c>
      <c r="K3960" t="s">
        <v>440</v>
      </c>
      <c r="L3960" t="str">
        <f t="shared" si="196"/>
        <v>CAROL FOLEY</v>
      </c>
      <c r="M3960" t="s">
        <v>57</v>
      </c>
      <c r="N3960" s="1">
        <v>45658</v>
      </c>
      <c r="O3960" s="1">
        <v>46174</v>
      </c>
      <c r="P3960">
        <f t="shared" si="194"/>
        <v>17</v>
      </c>
      <c r="Q3960" s="1" t="s">
        <v>142</v>
      </c>
      <c r="R3960" s="1" t="s">
        <v>3570</v>
      </c>
      <c r="S3960" s="2">
        <v>38.15</v>
      </c>
      <c r="T3960">
        <v>1</v>
      </c>
      <c r="U3960" t="s">
        <v>58</v>
      </c>
      <c r="V3960" s="3">
        <v>0.06</v>
      </c>
      <c r="W3960" t="s">
        <v>142</v>
      </c>
      <c r="X3960" t="s">
        <v>143</v>
      </c>
      <c r="Y3960" s="2">
        <v>2.29</v>
      </c>
      <c r="Z3960" s="2">
        <v>2.29</v>
      </c>
      <c r="AA3960" s="2">
        <v>2.29</v>
      </c>
      <c r="AB3960" s="2">
        <v>0</v>
      </c>
    </row>
    <row r="3961" spans="1:28" x14ac:dyDescent="0.25">
      <c r="A3961">
        <v>2026485485</v>
      </c>
      <c r="B3961" t="s">
        <v>1577</v>
      </c>
      <c r="C3961" t="s">
        <v>574</v>
      </c>
      <c r="D3961" s="5" t="str">
        <f t="shared" si="195"/>
        <v>WAYNE MOORE</v>
      </c>
      <c r="E3961" t="s">
        <v>257</v>
      </c>
      <c r="F3961" t="s">
        <v>1796</v>
      </c>
      <c r="G3961" t="s">
        <v>1797</v>
      </c>
      <c r="H3961" t="s">
        <v>1797</v>
      </c>
      <c r="I3961" s="8">
        <v>17425766</v>
      </c>
      <c r="J3961" t="s">
        <v>999</v>
      </c>
      <c r="K3961" t="s">
        <v>440</v>
      </c>
      <c r="L3961" t="str">
        <f t="shared" si="196"/>
        <v>CAROL FOLEY</v>
      </c>
      <c r="M3961" t="s">
        <v>57</v>
      </c>
      <c r="N3961" s="1">
        <v>45665</v>
      </c>
      <c r="O3961" s="1">
        <v>46181</v>
      </c>
      <c r="P3961">
        <f t="shared" si="194"/>
        <v>17</v>
      </c>
      <c r="Q3961" s="1" t="s">
        <v>142</v>
      </c>
      <c r="R3961" s="1" t="s">
        <v>3570</v>
      </c>
      <c r="S3961" s="2">
        <v>55.63</v>
      </c>
      <c r="T3961">
        <v>1</v>
      </c>
      <c r="U3961" t="s">
        <v>58</v>
      </c>
      <c r="V3961" s="3">
        <v>0.06</v>
      </c>
      <c r="W3961" t="s">
        <v>142</v>
      </c>
      <c r="X3961" t="s">
        <v>143</v>
      </c>
      <c r="Y3961" s="2">
        <v>3.34</v>
      </c>
      <c r="Z3961" s="2">
        <v>3.34</v>
      </c>
      <c r="AA3961" s="2">
        <v>3.34</v>
      </c>
      <c r="AB3961" s="2">
        <v>0</v>
      </c>
    </row>
    <row r="3962" spans="1:28" x14ac:dyDescent="0.25">
      <c r="A3962">
        <v>2025608653</v>
      </c>
      <c r="B3962" t="s">
        <v>1821</v>
      </c>
      <c r="C3962" t="s">
        <v>1822</v>
      </c>
      <c r="D3962" s="5" t="str">
        <f t="shared" si="195"/>
        <v>DAWNETTE MEERKATZ</v>
      </c>
      <c r="E3962" t="s">
        <v>202</v>
      </c>
      <c r="F3962" t="s">
        <v>1796</v>
      </c>
      <c r="G3962" t="s">
        <v>1797</v>
      </c>
      <c r="H3962" t="s">
        <v>1797</v>
      </c>
      <c r="I3962" s="8">
        <v>17437820</v>
      </c>
      <c r="J3962" t="s">
        <v>265</v>
      </c>
      <c r="K3962" t="s">
        <v>266</v>
      </c>
      <c r="L3962" t="str">
        <f t="shared" si="196"/>
        <v>COLLEEN FINNIGAN</v>
      </c>
      <c r="M3962" t="s">
        <v>57</v>
      </c>
      <c r="N3962" s="1">
        <v>45658</v>
      </c>
      <c r="O3962" s="1">
        <v>46174</v>
      </c>
      <c r="P3962">
        <f t="shared" si="194"/>
        <v>17</v>
      </c>
      <c r="Q3962" s="1" t="s">
        <v>142</v>
      </c>
      <c r="R3962" s="1" t="s">
        <v>3570</v>
      </c>
      <c r="S3962" s="2">
        <v>38.590000000000003</v>
      </c>
      <c r="T3962">
        <v>1</v>
      </c>
      <c r="U3962" t="s">
        <v>58</v>
      </c>
      <c r="V3962" s="3">
        <v>0.06</v>
      </c>
      <c r="W3962" t="s">
        <v>142</v>
      </c>
      <c r="X3962" t="s">
        <v>143</v>
      </c>
      <c r="Y3962" s="2">
        <v>2.3199999999999998</v>
      </c>
      <c r="Z3962" s="2">
        <v>2.3199999999999998</v>
      </c>
      <c r="AA3962" s="2">
        <v>2.3199999999999998</v>
      </c>
      <c r="AB3962" s="2">
        <v>0</v>
      </c>
    </row>
    <row r="3963" spans="1:28" x14ac:dyDescent="0.25">
      <c r="A3963">
        <v>2026189066</v>
      </c>
      <c r="B3963" t="s">
        <v>3105</v>
      </c>
      <c r="C3963" t="s">
        <v>1411</v>
      </c>
      <c r="D3963" s="5" t="str">
        <f t="shared" si="195"/>
        <v>HUGH MCGUIRK</v>
      </c>
      <c r="E3963" t="s">
        <v>82</v>
      </c>
      <c r="F3963" t="s">
        <v>1796</v>
      </c>
      <c r="G3963" t="s">
        <v>1797</v>
      </c>
      <c r="H3963" t="s">
        <v>1797</v>
      </c>
      <c r="I3963" s="8">
        <v>17437820</v>
      </c>
      <c r="J3963" t="s">
        <v>265</v>
      </c>
      <c r="K3963" t="s">
        <v>266</v>
      </c>
      <c r="L3963" t="str">
        <f t="shared" si="196"/>
        <v>COLLEEN FINNIGAN</v>
      </c>
      <c r="M3963" t="s">
        <v>57</v>
      </c>
      <c r="N3963" s="1">
        <v>45658</v>
      </c>
      <c r="O3963" s="1">
        <v>46174</v>
      </c>
      <c r="P3963">
        <f t="shared" si="194"/>
        <v>17</v>
      </c>
      <c r="Q3963" s="1" t="s">
        <v>142</v>
      </c>
      <c r="R3963" s="1" t="s">
        <v>3570</v>
      </c>
      <c r="S3963" s="2">
        <v>120.81</v>
      </c>
      <c r="T3963">
        <v>1</v>
      </c>
      <c r="U3963" t="s">
        <v>58</v>
      </c>
      <c r="V3963" s="3">
        <v>0.06</v>
      </c>
      <c r="W3963" t="s">
        <v>142</v>
      </c>
      <c r="X3963" t="s">
        <v>143</v>
      </c>
      <c r="Y3963" s="2">
        <v>7.25</v>
      </c>
      <c r="Z3963" s="2">
        <v>7.25</v>
      </c>
      <c r="AA3963" s="2">
        <v>7.25</v>
      </c>
      <c r="AB3963" s="2">
        <v>0</v>
      </c>
    </row>
    <row r="3964" spans="1:28" x14ac:dyDescent="0.25">
      <c r="A3964">
        <v>2026189739</v>
      </c>
      <c r="B3964" t="s">
        <v>3108</v>
      </c>
      <c r="C3964" t="s">
        <v>690</v>
      </c>
      <c r="D3964" s="5" t="str">
        <f t="shared" si="195"/>
        <v>GEORGE FUSHI</v>
      </c>
      <c r="E3964" t="s">
        <v>82</v>
      </c>
      <c r="F3964" t="s">
        <v>1796</v>
      </c>
      <c r="G3964" t="s">
        <v>1797</v>
      </c>
      <c r="H3964" t="s">
        <v>1797</v>
      </c>
      <c r="I3964" s="8">
        <v>17437820</v>
      </c>
      <c r="J3964" t="s">
        <v>265</v>
      </c>
      <c r="K3964" t="s">
        <v>266</v>
      </c>
      <c r="L3964" t="str">
        <f t="shared" si="196"/>
        <v>COLLEEN FINNIGAN</v>
      </c>
      <c r="M3964" t="s">
        <v>57</v>
      </c>
      <c r="N3964" s="1">
        <v>45658</v>
      </c>
      <c r="O3964" s="1">
        <v>46174</v>
      </c>
      <c r="P3964">
        <f t="shared" si="194"/>
        <v>17</v>
      </c>
      <c r="Q3964" s="1" t="s">
        <v>142</v>
      </c>
      <c r="R3964" s="1" t="s">
        <v>3570</v>
      </c>
      <c r="S3964" s="2">
        <v>160.11000000000001</v>
      </c>
      <c r="T3964">
        <v>1</v>
      </c>
      <c r="U3964" t="s">
        <v>58</v>
      </c>
      <c r="V3964" s="3">
        <v>0.06</v>
      </c>
      <c r="W3964" t="s">
        <v>142</v>
      </c>
      <c r="X3964" t="s">
        <v>143</v>
      </c>
      <c r="Y3964" s="2">
        <v>9.61</v>
      </c>
      <c r="Z3964" s="2">
        <v>9.61</v>
      </c>
      <c r="AA3964" s="2">
        <v>9.61</v>
      </c>
      <c r="AB3964" s="2">
        <v>0</v>
      </c>
    </row>
    <row r="3965" spans="1:28" x14ac:dyDescent="0.25">
      <c r="A3965">
        <v>2026151501</v>
      </c>
      <c r="B3965" t="s">
        <v>1841</v>
      </c>
      <c r="C3965" t="s">
        <v>184</v>
      </c>
      <c r="D3965" s="5" t="str">
        <f t="shared" si="195"/>
        <v>JOY MCDANIEL</v>
      </c>
      <c r="E3965" t="s">
        <v>52</v>
      </c>
      <c r="F3965" t="s">
        <v>1796</v>
      </c>
      <c r="G3965" t="s">
        <v>1797</v>
      </c>
      <c r="H3965" t="s">
        <v>1797</v>
      </c>
      <c r="I3965" s="8">
        <v>17528908</v>
      </c>
      <c r="J3965" t="s">
        <v>1308</v>
      </c>
      <c r="K3965" t="s">
        <v>404</v>
      </c>
      <c r="L3965" t="str">
        <f t="shared" si="196"/>
        <v>DEBORAH INSKIPT</v>
      </c>
      <c r="M3965" t="s">
        <v>57</v>
      </c>
      <c r="N3965" s="1">
        <v>45658</v>
      </c>
      <c r="O3965" s="1">
        <v>46174</v>
      </c>
      <c r="P3965">
        <f t="shared" si="194"/>
        <v>17</v>
      </c>
      <c r="Q3965" s="1" t="s">
        <v>142</v>
      </c>
      <c r="R3965" s="1" t="s">
        <v>3570</v>
      </c>
      <c r="S3965" s="2">
        <v>39.979999999999997</v>
      </c>
      <c r="T3965">
        <v>1</v>
      </c>
      <c r="U3965" t="s">
        <v>58</v>
      </c>
      <c r="V3965" s="3">
        <v>0.06</v>
      </c>
      <c r="W3965" t="s">
        <v>142</v>
      </c>
      <c r="X3965" t="s">
        <v>143</v>
      </c>
      <c r="Y3965" s="2">
        <v>2.4</v>
      </c>
      <c r="Z3965" s="2">
        <v>2.4</v>
      </c>
      <c r="AA3965" s="2">
        <v>2.4</v>
      </c>
      <c r="AB3965" s="2">
        <v>0</v>
      </c>
    </row>
    <row r="3966" spans="1:28" x14ac:dyDescent="0.25">
      <c r="A3966">
        <v>2026233136</v>
      </c>
      <c r="B3966" t="s">
        <v>1598</v>
      </c>
      <c r="C3966" t="s">
        <v>857</v>
      </c>
      <c r="D3966" s="5" t="str">
        <f t="shared" si="195"/>
        <v>JOSEPH BLODGETT</v>
      </c>
      <c r="E3966" t="s">
        <v>52</v>
      </c>
      <c r="F3966" t="s">
        <v>1796</v>
      </c>
      <c r="G3966" t="s">
        <v>1797</v>
      </c>
      <c r="H3966" t="s">
        <v>1797</v>
      </c>
      <c r="I3966" s="8">
        <v>17528908</v>
      </c>
      <c r="J3966" t="s">
        <v>1308</v>
      </c>
      <c r="K3966" t="s">
        <v>404</v>
      </c>
      <c r="L3966" t="str">
        <f t="shared" si="196"/>
        <v>DEBORAH INSKIPT</v>
      </c>
      <c r="M3966" t="s">
        <v>57</v>
      </c>
      <c r="N3966" s="1">
        <v>45658</v>
      </c>
      <c r="O3966" s="1">
        <v>46174</v>
      </c>
      <c r="P3966">
        <f t="shared" si="194"/>
        <v>17</v>
      </c>
      <c r="Q3966" s="1" t="s">
        <v>142</v>
      </c>
      <c r="R3966" s="1" t="s">
        <v>3570</v>
      </c>
      <c r="S3966" s="2">
        <v>39.979999999999997</v>
      </c>
      <c r="T3966">
        <v>1</v>
      </c>
      <c r="U3966" t="s">
        <v>58</v>
      </c>
      <c r="V3966" s="3">
        <v>0.06</v>
      </c>
      <c r="W3966" t="s">
        <v>142</v>
      </c>
      <c r="X3966" t="s">
        <v>143</v>
      </c>
      <c r="Y3966" s="2">
        <v>2.4</v>
      </c>
      <c r="Z3966" s="2">
        <v>2.4</v>
      </c>
      <c r="AA3966" s="2">
        <v>2.4</v>
      </c>
      <c r="AB3966" s="2">
        <v>0</v>
      </c>
    </row>
    <row r="3967" spans="1:28" x14ac:dyDescent="0.25">
      <c r="A3967">
        <v>2026233009</v>
      </c>
      <c r="B3967" t="s">
        <v>2652</v>
      </c>
      <c r="C3967" t="s">
        <v>117</v>
      </c>
      <c r="D3967" s="5" t="str">
        <f t="shared" si="195"/>
        <v>JENNIFER KULIK</v>
      </c>
      <c r="E3967" t="s">
        <v>82</v>
      </c>
      <c r="F3967" t="s">
        <v>1796</v>
      </c>
      <c r="G3967" t="s">
        <v>1797</v>
      </c>
      <c r="H3967" t="s">
        <v>1797</v>
      </c>
      <c r="I3967" s="8">
        <v>8814784</v>
      </c>
      <c r="J3967" t="s">
        <v>626</v>
      </c>
      <c r="K3967" t="s">
        <v>334</v>
      </c>
      <c r="L3967" t="str">
        <f t="shared" si="196"/>
        <v>FRANK LISKOVEC</v>
      </c>
      <c r="M3967" t="s">
        <v>57</v>
      </c>
      <c r="N3967" s="1">
        <v>45658</v>
      </c>
      <c r="O3967" s="1">
        <v>46174</v>
      </c>
      <c r="P3967">
        <f t="shared" si="194"/>
        <v>17</v>
      </c>
      <c r="Q3967" s="1" t="s">
        <v>142</v>
      </c>
      <c r="R3967" s="1" t="s">
        <v>3570</v>
      </c>
      <c r="S3967" s="2">
        <v>91.74</v>
      </c>
      <c r="T3967">
        <v>1</v>
      </c>
      <c r="U3967" t="s">
        <v>58</v>
      </c>
      <c r="V3967" s="3">
        <v>0.06</v>
      </c>
      <c r="W3967" t="s">
        <v>142</v>
      </c>
      <c r="X3967" t="s">
        <v>143</v>
      </c>
      <c r="Y3967" s="2">
        <v>5.5</v>
      </c>
      <c r="Z3967" s="2">
        <v>5.5</v>
      </c>
      <c r="AA3967" s="2">
        <v>5.5</v>
      </c>
      <c r="AB3967" s="2">
        <v>0</v>
      </c>
    </row>
    <row r="3968" spans="1:28" x14ac:dyDescent="0.25">
      <c r="A3968">
        <v>2026135706</v>
      </c>
      <c r="B3968" t="s">
        <v>1838</v>
      </c>
      <c r="C3968" t="s">
        <v>1839</v>
      </c>
      <c r="D3968" s="5" t="str">
        <f t="shared" si="195"/>
        <v>PETE VORIS</v>
      </c>
      <c r="E3968" t="s">
        <v>106</v>
      </c>
      <c r="F3968" t="s">
        <v>1796</v>
      </c>
      <c r="G3968" t="s">
        <v>1797</v>
      </c>
      <c r="H3968" t="s">
        <v>1797</v>
      </c>
      <c r="I3968" s="8">
        <v>17094718</v>
      </c>
      <c r="J3968" t="s">
        <v>710</v>
      </c>
      <c r="K3968" t="s">
        <v>115</v>
      </c>
      <c r="L3968" t="str">
        <f t="shared" si="196"/>
        <v>GREGORY HANSFORD</v>
      </c>
      <c r="M3968" t="s">
        <v>57</v>
      </c>
      <c r="N3968" s="1">
        <v>45658</v>
      </c>
      <c r="O3968" s="1">
        <v>46174</v>
      </c>
      <c r="P3968">
        <f t="shared" si="194"/>
        <v>17</v>
      </c>
      <c r="Q3968" s="1" t="s">
        <v>142</v>
      </c>
      <c r="R3968" s="1" t="s">
        <v>3570</v>
      </c>
      <c r="S3968" s="2">
        <v>80.63</v>
      </c>
      <c r="T3968">
        <v>1</v>
      </c>
      <c r="U3968" t="s">
        <v>58</v>
      </c>
      <c r="V3968" s="3">
        <v>0.06</v>
      </c>
      <c r="W3968" t="s">
        <v>142</v>
      </c>
      <c r="X3968" t="s">
        <v>143</v>
      </c>
      <c r="Y3968" s="2">
        <v>4.84</v>
      </c>
      <c r="Z3968" s="2">
        <v>4.84</v>
      </c>
      <c r="AA3968" s="2">
        <v>4.84</v>
      </c>
      <c r="AB3968" s="2">
        <v>0</v>
      </c>
    </row>
    <row r="3969" spans="1:28" x14ac:dyDescent="0.25">
      <c r="A3969">
        <v>2026262138</v>
      </c>
      <c r="B3969" t="s">
        <v>2653</v>
      </c>
      <c r="C3969" t="s">
        <v>346</v>
      </c>
      <c r="D3969" s="5" t="str">
        <f t="shared" si="195"/>
        <v>MELISSA BANWART</v>
      </c>
      <c r="E3969" t="s">
        <v>257</v>
      </c>
      <c r="F3969" t="s">
        <v>1796</v>
      </c>
      <c r="G3969" t="s">
        <v>1797</v>
      </c>
      <c r="H3969" t="s">
        <v>1797</v>
      </c>
      <c r="I3969" s="8">
        <v>17094718</v>
      </c>
      <c r="J3969" t="s">
        <v>710</v>
      </c>
      <c r="K3969" t="s">
        <v>115</v>
      </c>
      <c r="L3969" t="str">
        <f t="shared" si="196"/>
        <v>GREGORY HANSFORD</v>
      </c>
      <c r="M3969" t="s">
        <v>57</v>
      </c>
      <c r="N3969" s="1">
        <v>45658</v>
      </c>
      <c r="O3969" s="1">
        <v>46174</v>
      </c>
      <c r="P3969">
        <f t="shared" si="194"/>
        <v>17</v>
      </c>
      <c r="Q3969" s="1" t="s">
        <v>142</v>
      </c>
      <c r="R3969" s="1" t="s">
        <v>3570</v>
      </c>
      <c r="S3969" s="2">
        <v>101.06</v>
      </c>
      <c r="T3969">
        <v>1</v>
      </c>
      <c r="U3969" t="s">
        <v>58</v>
      </c>
      <c r="V3969" s="3">
        <v>0.06</v>
      </c>
      <c r="W3969" t="s">
        <v>142</v>
      </c>
      <c r="X3969" t="s">
        <v>143</v>
      </c>
      <c r="Y3969" s="2">
        <v>6.06</v>
      </c>
      <c r="Z3969" s="2">
        <v>6.06</v>
      </c>
      <c r="AA3969" s="2">
        <v>6.06</v>
      </c>
      <c r="AB3969" s="2">
        <v>0</v>
      </c>
    </row>
    <row r="3970" spans="1:28" x14ac:dyDescent="0.25">
      <c r="A3970">
        <v>2026310939</v>
      </c>
      <c r="B3970" t="s">
        <v>3114</v>
      </c>
      <c r="C3970" t="s">
        <v>1369</v>
      </c>
      <c r="D3970" s="5" t="str">
        <f t="shared" si="195"/>
        <v>CHRIS MCKINZIE</v>
      </c>
      <c r="E3970" t="s">
        <v>205</v>
      </c>
      <c r="F3970" t="s">
        <v>1796</v>
      </c>
      <c r="G3970" t="s">
        <v>1797</v>
      </c>
      <c r="H3970" t="s">
        <v>1797</v>
      </c>
      <c r="I3970" s="8">
        <v>17094718</v>
      </c>
      <c r="J3970" t="s">
        <v>710</v>
      </c>
      <c r="K3970" t="s">
        <v>115</v>
      </c>
      <c r="L3970" t="str">
        <f t="shared" si="196"/>
        <v>GREGORY HANSFORD</v>
      </c>
      <c r="M3970" t="s">
        <v>57</v>
      </c>
      <c r="N3970" s="1">
        <v>45658</v>
      </c>
      <c r="O3970" s="1">
        <v>46174</v>
      </c>
      <c r="P3970">
        <f t="shared" ref="P3970:P4033" si="197">DATEDIF(N3970,O3970,"M")</f>
        <v>17</v>
      </c>
      <c r="Q3970" s="1" t="s">
        <v>142</v>
      </c>
      <c r="R3970" s="1" t="s">
        <v>3570</v>
      </c>
      <c r="S3970" s="2">
        <v>148.9</v>
      </c>
      <c r="T3970">
        <v>1</v>
      </c>
      <c r="U3970" t="s">
        <v>58</v>
      </c>
      <c r="V3970" s="3">
        <v>0.06</v>
      </c>
      <c r="W3970" t="s">
        <v>142</v>
      </c>
      <c r="X3970" t="s">
        <v>143</v>
      </c>
      <c r="Y3970" s="2">
        <v>8.93</v>
      </c>
      <c r="Z3970" s="2">
        <v>8.93</v>
      </c>
      <c r="AA3970" s="2">
        <v>8.93</v>
      </c>
      <c r="AB3970" s="2">
        <v>0</v>
      </c>
    </row>
    <row r="3971" spans="1:28" x14ac:dyDescent="0.25">
      <c r="A3971">
        <v>2026400836</v>
      </c>
      <c r="B3971" t="s">
        <v>1429</v>
      </c>
      <c r="C3971" t="s">
        <v>354</v>
      </c>
      <c r="D3971" s="5" t="str">
        <f t="shared" ref="D3971:D4034" si="198">CONCATENATE(C3971," ",B3971)</f>
        <v>ROGER FRANKLIN</v>
      </c>
      <c r="E3971" t="s">
        <v>82</v>
      </c>
      <c r="F3971" t="s">
        <v>1796</v>
      </c>
      <c r="G3971" t="s">
        <v>1797</v>
      </c>
      <c r="H3971" t="s">
        <v>1797</v>
      </c>
      <c r="I3971" s="8">
        <v>17094718</v>
      </c>
      <c r="J3971" t="s">
        <v>710</v>
      </c>
      <c r="K3971" t="s">
        <v>115</v>
      </c>
      <c r="L3971" t="str">
        <f t="shared" si="196"/>
        <v>GREGORY HANSFORD</v>
      </c>
      <c r="M3971" t="s">
        <v>57</v>
      </c>
      <c r="N3971" s="1">
        <v>45658</v>
      </c>
      <c r="O3971" s="1">
        <v>46174</v>
      </c>
      <c r="P3971">
        <f t="shared" si="197"/>
        <v>17</v>
      </c>
      <c r="Q3971" s="1" t="s">
        <v>142</v>
      </c>
      <c r="R3971" s="1" t="s">
        <v>3570</v>
      </c>
      <c r="S3971" s="2">
        <v>70.94</v>
      </c>
      <c r="T3971">
        <v>1</v>
      </c>
      <c r="U3971" t="s">
        <v>58</v>
      </c>
      <c r="V3971" s="3">
        <v>0.06</v>
      </c>
      <c r="W3971" t="s">
        <v>142</v>
      </c>
      <c r="X3971" t="s">
        <v>143</v>
      </c>
      <c r="Y3971" s="2">
        <v>4.26</v>
      </c>
      <c r="Z3971" s="2">
        <v>4.26</v>
      </c>
      <c r="AA3971" s="2">
        <v>4.26</v>
      </c>
      <c r="AB3971" s="2">
        <v>0</v>
      </c>
    </row>
    <row r="3972" spans="1:28" x14ac:dyDescent="0.25">
      <c r="A3972">
        <v>2025732434</v>
      </c>
      <c r="B3972" t="s">
        <v>1077</v>
      </c>
      <c r="C3972" t="s">
        <v>404</v>
      </c>
      <c r="D3972" s="5" t="str">
        <f t="shared" si="198"/>
        <v>DEBORAH HANNA</v>
      </c>
      <c r="E3972" t="s">
        <v>313</v>
      </c>
      <c r="F3972" t="s">
        <v>1796</v>
      </c>
      <c r="G3972" t="s">
        <v>1797</v>
      </c>
      <c r="H3972" t="s">
        <v>1797</v>
      </c>
      <c r="I3972" s="8">
        <v>8307933</v>
      </c>
      <c r="J3972" t="s">
        <v>114</v>
      </c>
      <c r="K3972" t="s">
        <v>115</v>
      </c>
      <c r="L3972" t="str">
        <f t="shared" si="196"/>
        <v>GREGORY TEIPEL</v>
      </c>
      <c r="M3972" t="s">
        <v>57</v>
      </c>
      <c r="N3972" s="1">
        <v>45664</v>
      </c>
      <c r="O3972" s="1">
        <v>46180</v>
      </c>
      <c r="P3972">
        <f t="shared" si="197"/>
        <v>17</v>
      </c>
      <c r="Q3972" s="1" t="s">
        <v>142</v>
      </c>
      <c r="R3972" s="1" t="s">
        <v>3570</v>
      </c>
      <c r="S3972" s="2">
        <v>103.36</v>
      </c>
      <c r="T3972">
        <v>1</v>
      </c>
      <c r="U3972" t="s">
        <v>58</v>
      </c>
      <c r="V3972" s="3">
        <v>0.06</v>
      </c>
      <c r="W3972" t="s">
        <v>142</v>
      </c>
      <c r="X3972" t="s">
        <v>143</v>
      </c>
      <c r="Y3972" s="2">
        <v>6.2</v>
      </c>
      <c r="Z3972" s="2">
        <v>6.2</v>
      </c>
      <c r="AA3972" s="2">
        <v>6.2</v>
      </c>
      <c r="AB3972" s="2">
        <v>0</v>
      </c>
    </row>
    <row r="3973" spans="1:28" x14ac:dyDescent="0.25">
      <c r="A3973">
        <v>2026048649</v>
      </c>
      <c r="B3973" t="s">
        <v>1831</v>
      </c>
      <c r="C3973" t="s">
        <v>424</v>
      </c>
      <c r="D3973" s="5" t="str">
        <f t="shared" si="198"/>
        <v>PATRICIA BLAKE</v>
      </c>
      <c r="E3973" t="s">
        <v>82</v>
      </c>
      <c r="F3973" t="s">
        <v>1796</v>
      </c>
      <c r="G3973" t="s">
        <v>1797</v>
      </c>
      <c r="H3973" t="s">
        <v>1797</v>
      </c>
      <c r="I3973" s="8">
        <v>8307933</v>
      </c>
      <c r="J3973" t="s">
        <v>114</v>
      </c>
      <c r="K3973" t="s">
        <v>115</v>
      </c>
      <c r="L3973" t="str">
        <f t="shared" si="196"/>
        <v>GREGORY TEIPEL</v>
      </c>
      <c r="M3973" t="s">
        <v>57</v>
      </c>
      <c r="N3973" s="1">
        <v>45664</v>
      </c>
      <c r="O3973" s="1">
        <v>46180</v>
      </c>
      <c r="P3973">
        <f t="shared" si="197"/>
        <v>17</v>
      </c>
      <c r="Q3973" s="1" t="s">
        <v>142</v>
      </c>
      <c r="R3973" s="1" t="s">
        <v>3570</v>
      </c>
      <c r="S3973" s="2">
        <v>190.54</v>
      </c>
      <c r="T3973">
        <v>1</v>
      </c>
      <c r="U3973" t="s">
        <v>58</v>
      </c>
      <c r="V3973" s="3">
        <v>0.06</v>
      </c>
      <c r="W3973" t="s">
        <v>142</v>
      </c>
      <c r="X3973" t="s">
        <v>143</v>
      </c>
      <c r="Y3973" s="2">
        <v>11.43</v>
      </c>
      <c r="Z3973" s="2">
        <v>11.43</v>
      </c>
      <c r="AA3973" s="2">
        <v>11.43</v>
      </c>
      <c r="AB3973" s="2">
        <v>0</v>
      </c>
    </row>
    <row r="3974" spans="1:28" x14ac:dyDescent="0.25">
      <c r="A3974">
        <v>2026119931</v>
      </c>
      <c r="B3974" t="s">
        <v>478</v>
      </c>
      <c r="C3974" t="s">
        <v>160</v>
      </c>
      <c r="D3974" s="5" t="str">
        <f t="shared" si="198"/>
        <v>KENNETH HUNT</v>
      </c>
      <c r="E3974" t="s">
        <v>87</v>
      </c>
      <c r="F3974" t="s">
        <v>1796</v>
      </c>
      <c r="G3974" t="s">
        <v>1797</v>
      </c>
      <c r="H3974" t="s">
        <v>1797</v>
      </c>
      <c r="I3974" s="8">
        <v>8307933</v>
      </c>
      <c r="J3974" t="s">
        <v>114</v>
      </c>
      <c r="K3974" t="s">
        <v>115</v>
      </c>
      <c r="L3974" t="str">
        <f t="shared" si="196"/>
        <v>GREGORY TEIPEL</v>
      </c>
      <c r="M3974" t="s">
        <v>57</v>
      </c>
      <c r="N3974" s="1">
        <v>45664</v>
      </c>
      <c r="O3974" s="1">
        <v>46180</v>
      </c>
      <c r="P3974">
        <f t="shared" si="197"/>
        <v>17</v>
      </c>
      <c r="Q3974" s="1" t="s">
        <v>142</v>
      </c>
      <c r="R3974" s="1" t="s">
        <v>3570</v>
      </c>
      <c r="S3974" s="2">
        <v>58.32</v>
      </c>
      <c r="T3974">
        <v>1</v>
      </c>
      <c r="U3974" t="s">
        <v>58</v>
      </c>
      <c r="V3974" s="3">
        <v>0.06</v>
      </c>
      <c r="W3974" t="s">
        <v>142</v>
      </c>
      <c r="X3974" t="s">
        <v>143</v>
      </c>
      <c r="Y3974" s="2">
        <v>3.5</v>
      </c>
      <c r="Z3974" s="2">
        <v>3.5</v>
      </c>
      <c r="AA3974" s="2">
        <v>3.5</v>
      </c>
      <c r="AB3974" s="2">
        <v>0</v>
      </c>
    </row>
    <row r="3975" spans="1:28" x14ac:dyDescent="0.25">
      <c r="A3975">
        <v>2026439085</v>
      </c>
      <c r="B3975" t="s">
        <v>3115</v>
      </c>
      <c r="C3975" t="s">
        <v>1485</v>
      </c>
      <c r="D3975" s="5" t="str">
        <f t="shared" si="198"/>
        <v>LARRY GILLILAND</v>
      </c>
      <c r="E3975" t="s">
        <v>213</v>
      </c>
      <c r="F3975" t="s">
        <v>1796</v>
      </c>
      <c r="G3975" t="s">
        <v>1797</v>
      </c>
      <c r="H3975" t="s">
        <v>1797</v>
      </c>
      <c r="I3975" s="8">
        <v>8307933</v>
      </c>
      <c r="J3975" t="s">
        <v>114</v>
      </c>
      <c r="K3975" t="s">
        <v>115</v>
      </c>
      <c r="L3975" t="str">
        <f t="shared" si="196"/>
        <v>GREGORY TEIPEL</v>
      </c>
      <c r="M3975" t="s">
        <v>57</v>
      </c>
      <c r="N3975" s="1">
        <v>45661</v>
      </c>
      <c r="O3975" s="1">
        <v>46177</v>
      </c>
      <c r="P3975">
        <f t="shared" si="197"/>
        <v>17</v>
      </c>
      <c r="Q3975" s="1" t="s">
        <v>142</v>
      </c>
      <c r="R3975" s="1" t="s">
        <v>3570</v>
      </c>
      <c r="S3975" s="2">
        <v>122.21</v>
      </c>
      <c r="T3975">
        <v>1</v>
      </c>
      <c r="U3975" t="s">
        <v>58</v>
      </c>
      <c r="V3975" s="3">
        <v>0.06</v>
      </c>
      <c r="W3975" t="s">
        <v>142</v>
      </c>
      <c r="X3975" t="s">
        <v>143</v>
      </c>
      <c r="Y3975" s="2">
        <v>7.33</v>
      </c>
      <c r="Z3975" s="2">
        <v>7.33</v>
      </c>
      <c r="AA3975" s="2">
        <v>7.33</v>
      </c>
      <c r="AB3975" s="2">
        <v>0</v>
      </c>
    </row>
    <row r="3976" spans="1:28" x14ac:dyDescent="0.25">
      <c r="A3976">
        <v>2026443518</v>
      </c>
      <c r="B3976" t="s">
        <v>2567</v>
      </c>
      <c r="C3976" t="s">
        <v>1142</v>
      </c>
      <c r="D3976" s="5" t="str">
        <f t="shared" si="198"/>
        <v>CHARLOTTE WASSER</v>
      </c>
      <c r="E3976" t="s">
        <v>313</v>
      </c>
      <c r="F3976" t="s">
        <v>1796</v>
      </c>
      <c r="G3976" t="s">
        <v>1797</v>
      </c>
      <c r="H3976" t="s">
        <v>1797</v>
      </c>
      <c r="I3976" s="8">
        <v>8307933</v>
      </c>
      <c r="J3976" t="s">
        <v>114</v>
      </c>
      <c r="K3976" t="s">
        <v>115</v>
      </c>
      <c r="L3976" t="str">
        <f t="shared" si="196"/>
        <v>GREGORY TEIPEL</v>
      </c>
      <c r="M3976" t="s">
        <v>57</v>
      </c>
      <c r="N3976" s="1">
        <v>45661</v>
      </c>
      <c r="O3976" s="1">
        <v>46177</v>
      </c>
      <c r="P3976">
        <f t="shared" si="197"/>
        <v>17</v>
      </c>
      <c r="Q3976" s="1" t="s">
        <v>142</v>
      </c>
      <c r="R3976" s="1" t="s">
        <v>3570</v>
      </c>
      <c r="S3976" s="2">
        <v>50.64</v>
      </c>
      <c r="T3976">
        <v>1</v>
      </c>
      <c r="U3976" t="s">
        <v>58</v>
      </c>
      <c r="V3976" s="3">
        <v>0.06</v>
      </c>
      <c r="W3976" t="s">
        <v>142</v>
      </c>
      <c r="X3976" t="s">
        <v>143</v>
      </c>
      <c r="Y3976" s="2">
        <v>3.04</v>
      </c>
      <c r="Z3976" s="2">
        <v>3.04</v>
      </c>
      <c r="AA3976" s="2">
        <v>3.04</v>
      </c>
      <c r="AB3976" s="2">
        <v>0</v>
      </c>
    </row>
    <row r="3977" spans="1:28" x14ac:dyDescent="0.25">
      <c r="A3977">
        <v>2026152185</v>
      </c>
      <c r="B3977" t="s">
        <v>1572</v>
      </c>
      <c r="C3977" t="s">
        <v>1468</v>
      </c>
      <c r="D3977" s="5" t="str">
        <f t="shared" si="198"/>
        <v>JOSE GUZMAN</v>
      </c>
      <c r="E3977" t="s">
        <v>52</v>
      </c>
      <c r="F3977" t="s">
        <v>1796</v>
      </c>
      <c r="G3977" t="s">
        <v>1797</v>
      </c>
      <c r="H3977" t="s">
        <v>1797</v>
      </c>
      <c r="I3977" s="8" t="s">
        <v>3541</v>
      </c>
      <c r="J3977" t="s">
        <v>877</v>
      </c>
      <c r="K3977" t="s">
        <v>97</v>
      </c>
      <c r="L3977" t="str">
        <f t="shared" si="196"/>
        <v>JOHN ROKEN</v>
      </c>
      <c r="M3977" t="s">
        <v>57</v>
      </c>
      <c r="N3977" s="1">
        <v>45658</v>
      </c>
      <c r="O3977" s="1">
        <v>46174</v>
      </c>
      <c r="P3977">
        <f t="shared" si="197"/>
        <v>17</v>
      </c>
      <c r="Q3977" s="1" t="s">
        <v>142</v>
      </c>
      <c r="R3977" s="1" t="s">
        <v>3570</v>
      </c>
      <c r="S3977" s="2">
        <v>24.88</v>
      </c>
      <c r="T3977">
        <v>1</v>
      </c>
      <c r="U3977" t="s">
        <v>58</v>
      </c>
      <c r="V3977" s="3">
        <v>0.06</v>
      </c>
      <c r="W3977" t="s">
        <v>142</v>
      </c>
      <c r="X3977" t="s">
        <v>143</v>
      </c>
      <c r="Y3977" s="2">
        <v>1.49</v>
      </c>
      <c r="Z3977" s="2">
        <v>1.49</v>
      </c>
      <c r="AA3977" s="2">
        <v>1.49</v>
      </c>
      <c r="AB3977" s="2">
        <v>0</v>
      </c>
    </row>
    <row r="3978" spans="1:28" x14ac:dyDescent="0.25">
      <c r="A3978">
        <v>2026170334</v>
      </c>
      <c r="B3978" t="s">
        <v>1573</v>
      </c>
      <c r="C3978" t="s">
        <v>1393</v>
      </c>
      <c r="D3978" s="5" t="str">
        <f t="shared" si="198"/>
        <v>CONSTANCE CENATIEMPO</v>
      </c>
      <c r="E3978" t="s">
        <v>52</v>
      </c>
      <c r="F3978" t="s">
        <v>1796</v>
      </c>
      <c r="G3978" t="s">
        <v>1797</v>
      </c>
      <c r="H3978" t="s">
        <v>1797</v>
      </c>
      <c r="I3978" s="8" t="s">
        <v>3541</v>
      </c>
      <c r="J3978" t="s">
        <v>877</v>
      </c>
      <c r="K3978" t="s">
        <v>97</v>
      </c>
      <c r="L3978" t="str">
        <f t="shared" si="196"/>
        <v>JOHN ROKEN</v>
      </c>
      <c r="M3978" t="s">
        <v>57</v>
      </c>
      <c r="N3978" s="1">
        <v>45658</v>
      </c>
      <c r="O3978" s="1">
        <v>46174</v>
      </c>
      <c r="P3978">
        <f t="shared" si="197"/>
        <v>17</v>
      </c>
      <c r="Q3978" s="1" t="s">
        <v>142</v>
      </c>
      <c r="R3978" s="1" t="s">
        <v>3570</v>
      </c>
      <c r="S3978" s="2">
        <v>24.88</v>
      </c>
      <c r="T3978">
        <v>1</v>
      </c>
      <c r="U3978" t="s">
        <v>58</v>
      </c>
      <c r="V3978" s="3">
        <v>0.06</v>
      </c>
      <c r="W3978" t="s">
        <v>142</v>
      </c>
      <c r="X3978" t="s">
        <v>143</v>
      </c>
      <c r="Y3978" s="2">
        <v>1.49</v>
      </c>
      <c r="Z3978" s="2">
        <v>1.49</v>
      </c>
      <c r="AA3978" s="2">
        <v>1.49</v>
      </c>
      <c r="AB3978" s="2">
        <v>0</v>
      </c>
    </row>
    <row r="3979" spans="1:28" x14ac:dyDescent="0.25">
      <c r="A3979">
        <v>2025757001</v>
      </c>
      <c r="B3979" t="s">
        <v>1083</v>
      </c>
      <c r="C3979" t="s">
        <v>490</v>
      </c>
      <c r="D3979" s="5" t="str">
        <f t="shared" si="198"/>
        <v>DAVID RINKENBERGER</v>
      </c>
      <c r="E3979" t="s">
        <v>82</v>
      </c>
      <c r="F3979" t="s">
        <v>1796</v>
      </c>
      <c r="G3979" t="s">
        <v>1797</v>
      </c>
      <c r="H3979" t="s">
        <v>1797</v>
      </c>
      <c r="I3979" s="8">
        <v>18828278</v>
      </c>
      <c r="J3979" t="s">
        <v>485</v>
      </c>
      <c r="K3979" t="s">
        <v>75</v>
      </c>
      <c r="L3979" t="str">
        <f t="shared" si="196"/>
        <v>MICHAEL DUNAVANT</v>
      </c>
      <c r="M3979" t="s">
        <v>57</v>
      </c>
      <c r="N3979" s="1">
        <v>45658</v>
      </c>
      <c r="O3979" s="1">
        <v>46174</v>
      </c>
      <c r="P3979">
        <f t="shared" si="197"/>
        <v>17</v>
      </c>
      <c r="Q3979" s="1" t="s">
        <v>142</v>
      </c>
      <c r="R3979" s="1" t="s">
        <v>3570</v>
      </c>
      <c r="S3979" s="2">
        <v>48.61</v>
      </c>
      <c r="T3979">
        <v>1</v>
      </c>
      <c r="U3979" t="s">
        <v>58</v>
      </c>
      <c r="V3979" s="3">
        <v>0.06</v>
      </c>
      <c r="W3979" t="s">
        <v>142</v>
      </c>
      <c r="X3979" t="s">
        <v>143</v>
      </c>
      <c r="Y3979" s="2">
        <v>2.92</v>
      </c>
      <c r="Z3979" s="2">
        <v>2.92</v>
      </c>
      <c r="AA3979" s="2">
        <v>2.92</v>
      </c>
      <c r="AB3979" s="2">
        <v>0</v>
      </c>
    </row>
    <row r="3980" spans="1:28" x14ac:dyDescent="0.25">
      <c r="A3980">
        <v>2026106135</v>
      </c>
      <c r="B3980" t="s">
        <v>632</v>
      </c>
      <c r="C3980" t="s">
        <v>1836</v>
      </c>
      <c r="D3980" s="5" t="str">
        <f t="shared" si="198"/>
        <v>LANE STOUT</v>
      </c>
      <c r="E3980" t="s">
        <v>82</v>
      </c>
      <c r="F3980" t="s">
        <v>1796</v>
      </c>
      <c r="G3980" t="s">
        <v>1797</v>
      </c>
      <c r="H3980" t="s">
        <v>1797</v>
      </c>
      <c r="I3980" s="8">
        <v>18828278</v>
      </c>
      <c r="J3980" t="s">
        <v>485</v>
      </c>
      <c r="K3980" t="s">
        <v>75</v>
      </c>
      <c r="L3980" t="str">
        <f t="shared" si="196"/>
        <v>MICHAEL DUNAVANT</v>
      </c>
      <c r="M3980" t="s">
        <v>57</v>
      </c>
      <c r="N3980" s="1">
        <v>45658</v>
      </c>
      <c r="O3980" s="1">
        <v>46174</v>
      </c>
      <c r="P3980">
        <f t="shared" si="197"/>
        <v>17</v>
      </c>
      <c r="Q3980" s="1" t="s">
        <v>142</v>
      </c>
      <c r="R3980" s="1" t="s">
        <v>3570</v>
      </c>
      <c r="S3980" s="2">
        <v>22.52</v>
      </c>
      <c r="T3980">
        <v>1</v>
      </c>
      <c r="U3980" t="s">
        <v>58</v>
      </c>
      <c r="V3980" s="3">
        <v>0.06</v>
      </c>
      <c r="W3980" t="s">
        <v>142</v>
      </c>
      <c r="X3980" t="s">
        <v>143</v>
      </c>
      <c r="Y3980" s="2">
        <v>1.35</v>
      </c>
      <c r="Z3980" s="2">
        <v>1.35</v>
      </c>
      <c r="AA3980" s="2">
        <v>1.35</v>
      </c>
      <c r="AB3980" s="2">
        <v>0</v>
      </c>
    </row>
    <row r="3981" spans="1:28" x14ac:dyDescent="0.25">
      <c r="A3981">
        <v>2026161020</v>
      </c>
      <c r="B3981" t="s">
        <v>1843</v>
      </c>
      <c r="C3981" t="s">
        <v>387</v>
      </c>
      <c r="D3981" s="5" t="str">
        <f t="shared" si="198"/>
        <v>TIMOTHY KENNEDY</v>
      </c>
      <c r="E3981" t="s">
        <v>82</v>
      </c>
      <c r="F3981" t="s">
        <v>1796</v>
      </c>
      <c r="G3981" t="s">
        <v>1797</v>
      </c>
      <c r="H3981" t="s">
        <v>1797</v>
      </c>
      <c r="I3981" s="8">
        <v>18828278</v>
      </c>
      <c r="J3981" t="s">
        <v>485</v>
      </c>
      <c r="K3981" t="s">
        <v>75</v>
      </c>
      <c r="L3981" t="str">
        <f t="shared" si="196"/>
        <v>MICHAEL DUNAVANT</v>
      </c>
      <c r="M3981" t="s">
        <v>57</v>
      </c>
      <c r="N3981" s="1">
        <v>45658</v>
      </c>
      <c r="O3981" s="1">
        <v>46174</v>
      </c>
      <c r="P3981">
        <f t="shared" si="197"/>
        <v>17</v>
      </c>
      <c r="Q3981" s="1" t="s">
        <v>142</v>
      </c>
      <c r="R3981" s="1" t="s">
        <v>3570</v>
      </c>
      <c r="S3981" s="2">
        <v>22.52</v>
      </c>
      <c r="T3981">
        <v>1</v>
      </c>
      <c r="U3981" t="s">
        <v>58</v>
      </c>
      <c r="V3981" s="3">
        <v>0.06</v>
      </c>
      <c r="W3981" t="s">
        <v>142</v>
      </c>
      <c r="X3981" t="s">
        <v>143</v>
      </c>
      <c r="Y3981" s="2">
        <v>1.35</v>
      </c>
      <c r="Z3981" s="2">
        <v>1.35</v>
      </c>
      <c r="AA3981" s="2">
        <v>1.35</v>
      </c>
      <c r="AB3981" s="2">
        <v>0</v>
      </c>
    </row>
    <row r="3982" spans="1:28" x14ac:dyDescent="0.25">
      <c r="A3982">
        <v>2026166456</v>
      </c>
      <c r="B3982" t="s">
        <v>1844</v>
      </c>
      <c r="C3982" t="s">
        <v>921</v>
      </c>
      <c r="D3982" s="5" t="str">
        <f t="shared" si="198"/>
        <v>VICTORIA NESBY</v>
      </c>
      <c r="E3982" t="s">
        <v>82</v>
      </c>
      <c r="F3982" t="s">
        <v>1796</v>
      </c>
      <c r="G3982" t="s">
        <v>1797</v>
      </c>
      <c r="H3982" t="s">
        <v>1797</v>
      </c>
      <c r="I3982" s="8">
        <v>18828278</v>
      </c>
      <c r="J3982" t="s">
        <v>485</v>
      </c>
      <c r="K3982" t="s">
        <v>75</v>
      </c>
      <c r="L3982" t="str">
        <f t="shared" si="196"/>
        <v>MICHAEL DUNAVANT</v>
      </c>
      <c r="M3982" t="s">
        <v>57</v>
      </c>
      <c r="N3982" s="1">
        <v>45658</v>
      </c>
      <c r="O3982" s="1">
        <v>46174</v>
      </c>
      <c r="P3982">
        <f t="shared" si="197"/>
        <v>17</v>
      </c>
      <c r="Q3982" s="1" t="s">
        <v>142</v>
      </c>
      <c r="R3982" s="1" t="s">
        <v>3570</v>
      </c>
      <c r="S3982" s="2">
        <v>22.52</v>
      </c>
      <c r="T3982">
        <v>1</v>
      </c>
      <c r="U3982" t="s">
        <v>58</v>
      </c>
      <c r="V3982" s="3">
        <v>0.06</v>
      </c>
      <c r="W3982" t="s">
        <v>142</v>
      </c>
      <c r="X3982" t="s">
        <v>143</v>
      </c>
      <c r="Y3982" s="2">
        <v>1.35</v>
      </c>
      <c r="Z3982" s="2">
        <v>1.35</v>
      </c>
      <c r="AA3982" s="2">
        <v>1.35</v>
      </c>
      <c r="AB3982" s="2">
        <v>0</v>
      </c>
    </row>
    <row r="3983" spans="1:28" x14ac:dyDescent="0.25">
      <c r="A3983">
        <v>2026188629</v>
      </c>
      <c r="B3983" t="s">
        <v>3104</v>
      </c>
      <c r="C3983" t="s">
        <v>982</v>
      </c>
      <c r="D3983" s="5" t="str">
        <f t="shared" si="198"/>
        <v>ANTHONY PHORASAVONG</v>
      </c>
      <c r="E3983" t="s">
        <v>82</v>
      </c>
      <c r="F3983" t="s">
        <v>1796</v>
      </c>
      <c r="G3983" t="s">
        <v>1797</v>
      </c>
      <c r="H3983" t="s">
        <v>1797</v>
      </c>
      <c r="I3983" s="8">
        <v>8405446</v>
      </c>
      <c r="J3983" t="s">
        <v>843</v>
      </c>
      <c r="K3983" t="s">
        <v>844</v>
      </c>
      <c r="L3983" t="str">
        <f t="shared" si="196"/>
        <v>PATSAMON THANADABOUTH</v>
      </c>
      <c r="M3983" t="s">
        <v>57</v>
      </c>
      <c r="N3983" s="1">
        <v>45658</v>
      </c>
      <c r="O3983" s="1">
        <v>46174</v>
      </c>
      <c r="P3983">
        <f t="shared" si="197"/>
        <v>17</v>
      </c>
      <c r="Q3983" s="1" t="s">
        <v>142</v>
      </c>
      <c r="R3983" s="1" t="s">
        <v>3570</v>
      </c>
      <c r="S3983" s="2">
        <v>117.75</v>
      </c>
      <c r="T3983">
        <v>1</v>
      </c>
      <c r="U3983" t="s">
        <v>58</v>
      </c>
      <c r="V3983" s="3">
        <v>0.06</v>
      </c>
      <c r="W3983" t="s">
        <v>142</v>
      </c>
      <c r="X3983" t="s">
        <v>143</v>
      </c>
      <c r="Y3983" s="2">
        <v>7.06</v>
      </c>
      <c r="Z3983" s="2">
        <v>7.06</v>
      </c>
      <c r="AA3983" s="2">
        <v>7.06</v>
      </c>
      <c r="AB3983" s="2">
        <v>0</v>
      </c>
    </row>
    <row r="3984" spans="1:28" x14ac:dyDescent="0.25">
      <c r="A3984">
        <v>2025831420</v>
      </c>
      <c r="B3984" t="s">
        <v>1104</v>
      </c>
      <c r="C3984" t="s">
        <v>1106</v>
      </c>
      <c r="D3984" s="5" t="str">
        <f t="shared" si="198"/>
        <v>LINNEA CORNELL</v>
      </c>
      <c r="E3984" t="s">
        <v>213</v>
      </c>
      <c r="F3984" t="s">
        <v>1796</v>
      </c>
      <c r="G3984" t="s">
        <v>1797</v>
      </c>
      <c r="H3984" t="s">
        <v>1797</v>
      </c>
      <c r="I3984" s="8">
        <v>8977234</v>
      </c>
      <c r="J3984" t="s">
        <v>90</v>
      </c>
      <c r="K3984" t="s">
        <v>91</v>
      </c>
      <c r="L3984" t="str">
        <f t="shared" si="196"/>
        <v>RYAN CALTAGIRONE</v>
      </c>
      <c r="M3984" t="s">
        <v>57</v>
      </c>
      <c r="N3984" s="1">
        <v>45658</v>
      </c>
      <c r="O3984" s="1">
        <v>46174</v>
      </c>
      <c r="P3984">
        <f t="shared" si="197"/>
        <v>17</v>
      </c>
      <c r="Q3984" s="1" t="s">
        <v>142</v>
      </c>
      <c r="R3984" s="1" t="s">
        <v>3570</v>
      </c>
      <c r="S3984" s="2">
        <v>46.71</v>
      </c>
      <c r="T3984">
        <v>1</v>
      </c>
      <c r="U3984" t="s">
        <v>58</v>
      </c>
      <c r="V3984" s="3">
        <v>0.06</v>
      </c>
      <c r="W3984" t="s">
        <v>142</v>
      </c>
      <c r="X3984" t="s">
        <v>143</v>
      </c>
      <c r="Y3984" s="2">
        <v>2.8</v>
      </c>
      <c r="Z3984" s="2">
        <v>2.8</v>
      </c>
      <c r="AA3984" s="2">
        <v>2.8</v>
      </c>
      <c r="AB3984" s="2">
        <v>0</v>
      </c>
    </row>
    <row r="3985" spans="1:28" x14ac:dyDescent="0.25">
      <c r="A3985">
        <v>2025845322</v>
      </c>
      <c r="B3985" t="s">
        <v>1823</v>
      </c>
      <c r="C3985" t="s">
        <v>198</v>
      </c>
      <c r="D3985" s="5" t="str">
        <f t="shared" si="198"/>
        <v>NANCY MAXWELL</v>
      </c>
      <c r="E3985" t="s">
        <v>106</v>
      </c>
      <c r="F3985" t="s">
        <v>1796</v>
      </c>
      <c r="G3985" t="s">
        <v>1797</v>
      </c>
      <c r="H3985" t="s">
        <v>1797</v>
      </c>
      <c r="I3985" s="8">
        <v>8977234</v>
      </c>
      <c r="J3985" t="s">
        <v>90</v>
      </c>
      <c r="K3985" t="s">
        <v>91</v>
      </c>
      <c r="L3985" t="str">
        <f t="shared" si="196"/>
        <v>RYAN CALTAGIRONE</v>
      </c>
      <c r="M3985" t="s">
        <v>57</v>
      </c>
      <c r="N3985" s="1">
        <v>45658</v>
      </c>
      <c r="O3985" s="1">
        <v>46174</v>
      </c>
      <c r="P3985">
        <f t="shared" si="197"/>
        <v>17</v>
      </c>
      <c r="Q3985" s="1" t="s">
        <v>142</v>
      </c>
      <c r="R3985" s="1" t="s">
        <v>3570</v>
      </c>
      <c r="S3985" s="2">
        <v>49.42</v>
      </c>
      <c r="T3985">
        <v>1</v>
      </c>
      <c r="U3985" t="s">
        <v>58</v>
      </c>
      <c r="V3985" s="3">
        <v>0.06</v>
      </c>
      <c r="W3985" t="s">
        <v>142</v>
      </c>
      <c r="X3985" t="s">
        <v>143</v>
      </c>
      <c r="Y3985" s="2">
        <v>2.97</v>
      </c>
      <c r="Z3985" s="2">
        <v>2.97</v>
      </c>
      <c r="AA3985" s="2">
        <v>2.97</v>
      </c>
      <c r="AB3985" s="2">
        <v>0</v>
      </c>
    </row>
    <row r="3986" spans="1:28" x14ac:dyDescent="0.25">
      <c r="A3986">
        <v>2025922742</v>
      </c>
      <c r="B3986" t="s">
        <v>1123</v>
      </c>
      <c r="C3986" t="s">
        <v>1124</v>
      </c>
      <c r="D3986" s="5" t="str">
        <f t="shared" si="198"/>
        <v>MIKELA SCHOOP</v>
      </c>
      <c r="E3986" t="s">
        <v>172</v>
      </c>
      <c r="F3986" t="s">
        <v>1796</v>
      </c>
      <c r="G3986" t="s">
        <v>1797</v>
      </c>
      <c r="H3986" t="s">
        <v>1797</v>
      </c>
      <c r="I3986" s="8">
        <v>8977234</v>
      </c>
      <c r="J3986" t="s">
        <v>90</v>
      </c>
      <c r="K3986" t="s">
        <v>91</v>
      </c>
      <c r="L3986" t="str">
        <f t="shared" si="196"/>
        <v>RYAN CALTAGIRONE</v>
      </c>
      <c r="M3986" t="s">
        <v>57</v>
      </c>
      <c r="N3986" s="1">
        <v>45661</v>
      </c>
      <c r="O3986" s="1">
        <v>46177</v>
      </c>
      <c r="P3986">
        <f t="shared" si="197"/>
        <v>17</v>
      </c>
      <c r="Q3986" s="1" t="s">
        <v>142</v>
      </c>
      <c r="R3986" s="1" t="s">
        <v>3570</v>
      </c>
      <c r="S3986" s="2">
        <v>46.05</v>
      </c>
      <c r="T3986">
        <v>1</v>
      </c>
      <c r="U3986" t="s">
        <v>58</v>
      </c>
      <c r="V3986" s="3">
        <v>0.06</v>
      </c>
      <c r="W3986" t="s">
        <v>142</v>
      </c>
      <c r="X3986" t="s">
        <v>143</v>
      </c>
      <c r="Y3986" s="2">
        <v>2.76</v>
      </c>
      <c r="Z3986" s="2">
        <v>2.76</v>
      </c>
      <c r="AA3986" s="2">
        <v>2.76</v>
      </c>
      <c r="AB3986" s="2">
        <v>0</v>
      </c>
    </row>
    <row r="3987" spans="1:28" x14ac:dyDescent="0.25">
      <c r="A3987">
        <v>2026055355</v>
      </c>
      <c r="B3987" t="s">
        <v>1832</v>
      </c>
      <c r="C3987" t="s">
        <v>1332</v>
      </c>
      <c r="D3987" s="5" t="str">
        <f t="shared" si="198"/>
        <v>ANA DIAZ</v>
      </c>
      <c r="E3987" t="s">
        <v>213</v>
      </c>
      <c r="F3987" t="s">
        <v>1796</v>
      </c>
      <c r="G3987" t="s">
        <v>1797</v>
      </c>
      <c r="H3987" t="s">
        <v>1797</v>
      </c>
      <c r="I3987" s="8">
        <v>8977234</v>
      </c>
      <c r="J3987" t="s">
        <v>90</v>
      </c>
      <c r="K3987" t="s">
        <v>91</v>
      </c>
      <c r="L3987" t="str">
        <f t="shared" si="196"/>
        <v>RYAN CALTAGIRONE</v>
      </c>
      <c r="M3987" t="s">
        <v>57</v>
      </c>
      <c r="N3987" s="1">
        <v>45658</v>
      </c>
      <c r="O3987" s="1">
        <v>46174</v>
      </c>
      <c r="P3987">
        <f t="shared" si="197"/>
        <v>17</v>
      </c>
      <c r="Q3987" s="1" t="s">
        <v>142</v>
      </c>
      <c r="R3987" s="1" t="s">
        <v>3570</v>
      </c>
      <c r="S3987" s="2">
        <v>36.119999999999997</v>
      </c>
      <c r="T3987">
        <v>1</v>
      </c>
      <c r="U3987" t="s">
        <v>58</v>
      </c>
      <c r="V3987" s="3">
        <v>0.06</v>
      </c>
      <c r="W3987" t="s">
        <v>142</v>
      </c>
      <c r="X3987" t="s">
        <v>143</v>
      </c>
      <c r="Y3987" s="2">
        <v>2.17</v>
      </c>
      <c r="Z3987" s="2">
        <v>2.17</v>
      </c>
      <c r="AA3987" s="2">
        <v>2.17</v>
      </c>
      <c r="AB3987" s="2">
        <v>0</v>
      </c>
    </row>
    <row r="3988" spans="1:28" x14ac:dyDescent="0.25">
      <c r="A3988">
        <v>2026100440</v>
      </c>
      <c r="B3988" t="s">
        <v>1834</v>
      </c>
      <c r="C3988" t="s">
        <v>579</v>
      </c>
      <c r="D3988" s="5" t="str">
        <f t="shared" si="198"/>
        <v>SHEILA DOTT</v>
      </c>
      <c r="E3988" t="s">
        <v>87</v>
      </c>
      <c r="F3988" t="s">
        <v>1796</v>
      </c>
      <c r="G3988" t="s">
        <v>1797</v>
      </c>
      <c r="H3988" t="s">
        <v>1797</v>
      </c>
      <c r="I3988" s="8">
        <v>8977234</v>
      </c>
      <c r="J3988" t="s">
        <v>90</v>
      </c>
      <c r="K3988" t="s">
        <v>91</v>
      </c>
      <c r="L3988" t="str">
        <f t="shared" si="196"/>
        <v>RYAN CALTAGIRONE</v>
      </c>
      <c r="M3988" t="s">
        <v>57</v>
      </c>
      <c r="N3988" s="1">
        <v>45658</v>
      </c>
      <c r="O3988" s="1">
        <v>46174</v>
      </c>
      <c r="P3988">
        <f t="shared" si="197"/>
        <v>17</v>
      </c>
      <c r="Q3988" s="1" t="s">
        <v>142</v>
      </c>
      <c r="R3988" s="1" t="s">
        <v>3570</v>
      </c>
      <c r="S3988" s="2">
        <v>59.58</v>
      </c>
      <c r="T3988">
        <v>1</v>
      </c>
      <c r="U3988" t="s">
        <v>58</v>
      </c>
      <c r="V3988" s="3">
        <v>0.06</v>
      </c>
      <c r="W3988" t="s">
        <v>142</v>
      </c>
      <c r="X3988" t="s">
        <v>143</v>
      </c>
      <c r="Y3988" s="2">
        <v>3.57</v>
      </c>
      <c r="Z3988" s="2">
        <v>3.57</v>
      </c>
      <c r="AA3988" s="2">
        <v>3.57</v>
      </c>
      <c r="AB3988" s="2">
        <v>0</v>
      </c>
    </row>
    <row r="3989" spans="1:28" x14ac:dyDescent="0.25">
      <c r="A3989">
        <v>2026182585</v>
      </c>
      <c r="B3989" t="s">
        <v>1845</v>
      </c>
      <c r="C3989" t="s">
        <v>1846</v>
      </c>
      <c r="D3989" s="5" t="str">
        <f t="shared" si="198"/>
        <v>YANA SPRAGUE</v>
      </c>
      <c r="E3989" t="s">
        <v>103</v>
      </c>
      <c r="F3989" t="s">
        <v>1796</v>
      </c>
      <c r="G3989" t="s">
        <v>1797</v>
      </c>
      <c r="H3989" t="s">
        <v>1797</v>
      </c>
      <c r="I3989" s="8">
        <v>8977234</v>
      </c>
      <c r="J3989" t="s">
        <v>90</v>
      </c>
      <c r="K3989" t="s">
        <v>91</v>
      </c>
      <c r="L3989" t="str">
        <f t="shared" si="196"/>
        <v>RYAN CALTAGIRONE</v>
      </c>
      <c r="M3989" t="s">
        <v>57</v>
      </c>
      <c r="N3989" s="1">
        <v>45658</v>
      </c>
      <c r="O3989" s="1">
        <v>46174</v>
      </c>
      <c r="P3989">
        <f t="shared" si="197"/>
        <v>17</v>
      </c>
      <c r="Q3989" s="1" t="s">
        <v>142</v>
      </c>
      <c r="R3989" s="1" t="s">
        <v>3570</v>
      </c>
      <c r="S3989" s="2">
        <v>158.97999999999999</v>
      </c>
      <c r="T3989">
        <v>1</v>
      </c>
      <c r="U3989" t="s">
        <v>58</v>
      </c>
      <c r="V3989" s="3">
        <v>0.06</v>
      </c>
      <c r="W3989" t="s">
        <v>142</v>
      </c>
      <c r="X3989" t="s">
        <v>143</v>
      </c>
      <c r="Y3989" s="2">
        <v>9.5399999999999991</v>
      </c>
      <c r="Z3989" s="2">
        <v>9.5399999999999991</v>
      </c>
      <c r="AA3989" s="2">
        <v>9.5399999999999991</v>
      </c>
      <c r="AB3989" s="2">
        <v>0</v>
      </c>
    </row>
    <row r="3990" spans="1:28" x14ac:dyDescent="0.25">
      <c r="A3990">
        <v>2026188253</v>
      </c>
      <c r="B3990" t="s">
        <v>3102</v>
      </c>
      <c r="C3990" t="s">
        <v>3103</v>
      </c>
      <c r="D3990" s="5" t="str">
        <f t="shared" si="198"/>
        <v>TONI CHARTER</v>
      </c>
      <c r="E3990" t="s">
        <v>103</v>
      </c>
      <c r="F3990" t="s">
        <v>1796</v>
      </c>
      <c r="G3990" t="s">
        <v>1797</v>
      </c>
      <c r="H3990" t="s">
        <v>1797</v>
      </c>
      <c r="I3990" s="8">
        <v>8977234</v>
      </c>
      <c r="J3990" t="s">
        <v>90</v>
      </c>
      <c r="K3990" t="s">
        <v>91</v>
      </c>
      <c r="L3990" t="str">
        <f t="shared" si="196"/>
        <v>RYAN CALTAGIRONE</v>
      </c>
      <c r="M3990" t="s">
        <v>57</v>
      </c>
      <c r="N3990" s="1">
        <v>45658</v>
      </c>
      <c r="O3990" s="1">
        <v>46174</v>
      </c>
      <c r="P3990">
        <f t="shared" si="197"/>
        <v>17</v>
      </c>
      <c r="Q3990" s="1" t="s">
        <v>142</v>
      </c>
      <c r="R3990" s="1" t="s">
        <v>3570</v>
      </c>
      <c r="S3990" s="2">
        <v>48.8</v>
      </c>
      <c r="T3990">
        <v>1</v>
      </c>
      <c r="U3990" t="s">
        <v>58</v>
      </c>
      <c r="V3990" s="3">
        <v>0.06</v>
      </c>
      <c r="W3990" t="s">
        <v>142</v>
      </c>
      <c r="X3990" t="s">
        <v>143</v>
      </c>
      <c r="Y3990" s="2">
        <v>2.93</v>
      </c>
      <c r="Z3990" s="2">
        <v>2.93</v>
      </c>
      <c r="AA3990" s="2">
        <v>2.93</v>
      </c>
      <c r="AB3990" s="2">
        <v>0</v>
      </c>
    </row>
    <row r="3991" spans="1:28" x14ac:dyDescent="0.25">
      <c r="A3991">
        <v>2025919701</v>
      </c>
      <c r="B3991" t="s">
        <v>1824</v>
      </c>
      <c r="C3991" t="s">
        <v>1825</v>
      </c>
      <c r="D3991" s="5" t="str">
        <f t="shared" si="198"/>
        <v>LOURDES AYALA</v>
      </c>
      <c r="E3991" t="s">
        <v>82</v>
      </c>
      <c r="F3991" t="s">
        <v>1796</v>
      </c>
      <c r="G3991" t="s">
        <v>1797</v>
      </c>
      <c r="H3991" t="s">
        <v>1797</v>
      </c>
      <c r="I3991" s="8" t="s">
        <v>3495</v>
      </c>
      <c r="J3991" t="s">
        <v>609</v>
      </c>
      <c r="K3991" t="s">
        <v>466</v>
      </c>
      <c r="L3991" t="str">
        <f t="shared" si="196"/>
        <v>THOMAS PARDUE</v>
      </c>
      <c r="M3991" t="s">
        <v>57</v>
      </c>
      <c r="N3991" s="1">
        <v>45658</v>
      </c>
      <c r="O3991" s="1">
        <v>46174</v>
      </c>
      <c r="P3991">
        <f t="shared" si="197"/>
        <v>17</v>
      </c>
      <c r="Q3991" s="1" t="s">
        <v>142</v>
      </c>
      <c r="R3991" s="1" t="s">
        <v>3570</v>
      </c>
      <c r="S3991" s="2">
        <v>22.52</v>
      </c>
      <c r="T3991">
        <v>1</v>
      </c>
      <c r="U3991" t="s">
        <v>58</v>
      </c>
      <c r="V3991" s="3">
        <v>0.06</v>
      </c>
      <c r="W3991" t="s">
        <v>142</v>
      </c>
      <c r="X3991" t="s">
        <v>143</v>
      </c>
      <c r="Y3991" s="2">
        <v>1.35</v>
      </c>
      <c r="Z3991" s="2">
        <v>1.35</v>
      </c>
      <c r="AA3991" s="2">
        <v>1.35</v>
      </c>
      <c r="AB3991" s="2">
        <v>0</v>
      </c>
    </row>
    <row r="3992" spans="1:28" x14ac:dyDescent="0.25">
      <c r="A3992">
        <v>2026105455</v>
      </c>
      <c r="B3992" t="s">
        <v>1835</v>
      </c>
      <c r="C3992" t="s">
        <v>350</v>
      </c>
      <c r="D3992" s="5" t="str">
        <f t="shared" si="198"/>
        <v>HANNAH LEACH</v>
      </c>
      <c r="E3992" t="s">
        <v>82</v>
      </c>
      <c r="F3992" t="s">
        <v>1796</v>
      </c>
      <c r="G3992" t="s">
        <v>1797</v>
      </c>
      <c r="H3992" t="s">
        <v>1797</v>
      </c>
      <c r="I3992" s="8" t="s">
        <v>3559</v>
      </c>
      <c r="J3992" t="s">
        <v>286</v>
      </c>
      <c r="K3992" t="s">
        <v>287</v>
      </c>
      <c r="L3992" t="str">
        <f t="shared" si="196"/>
        <v>VICTOR FUENTES</v>
      </c>
      <c r="M3992" t="s">
        <v>57</v>
      </c>
      <c r="N3992" s="1">
        <v>45658</v>
      </c>
      <c r="O3992" s="1">
        <v>46174</v>
      </c>
      <c r="P3992">
        <f t="shared" si="197"/>
        <v>17</v>
      </c>
      <c r="Q3992" s="1" t="s">
        <v>142</v>
      </c>
      <c r="R3992" s="1" t="s">
        <v>3570</v>
      </c>
      <c r="S3992" s="2">
        <v>93</v>
      </c>
      <c r="T3992">
        <v>1</v>
      </c>
      <c r="U3992" t="s">
        <v>58</v>
      </c>
      <c r="V3992" s="3">
        <v>0.06</v>
      </c>
      <c r="W3992" t="s">
        <v>142</v>
      </c>
      <c r="X3992" t="s">
        <v>143</v>
      </c>
      <c r="Y3992" s="2">
        <v>5.58</v>
      </c>
      <c r="Z3992" s="2">
        <v>5.58</v>
      </c>
      <c r="AA3992" s="2">
        <v>5.58</v>
      </c>
      <c r="AB3992" s="2">
        <v>0</v>
      </c>
    </row>
    <row r="3993" spans="1:28" x14ac:dyDescent="0.25">
      <c r="A3993">
        <v>2025817505</v>
      </c>
      <c r="B3993" t="s">
        <v>1099</v>
      </c>
      <c r="C3993" t="s">
        <v>1100</v>
      </c>
      <c r="D3993" s="5" t="str">
        <f t="shared" si="198"/>
        <v>GREER MENDEL</v>
      </c>
      <c r="E3993" t="s">
        <v>122</v>
      </c>
      <c r="F3993" t="s">
        <v>1796</v>
      </c>
      <c r="G3993" t="s">
        <v>1797</v>
      </c>
      <c r="H3993" t="s">
        <v>1797</v>
      </c>
      <c r="I3993" s="8">
        <v>21313588</v>
      </c>
      <c r="J3993" t="s">
        <v>168</v>
      </c>
      <c r="K3993" t="s">
        <v>112</v>
      </c>
      <c r="L3993" t="str">
        <f t="shared" si="196"/>
        <v>WILLIAM GESKE</v>
      </c>
      <c r="M3993" t="s">
        <v>57</v>
      </c>
      <c r="N3993" s="1">
        <v>45658</v>
      </c>
      <c r="O3993" s="1">
        <v>46174</v>
      </c>
      <c r="P3993">
        <f t="shared" si="197"/>
        <v>17</v>
      </c>
      <c r="Q3993" s="1" t="s">
        <v>142</v>
      </c>
      <c r="R3993" s="1" t="s">
        <v>3570</v>
      </c>
      <c r="S3993" s="2">
        <v>82.19</v>
      </c>
      <c r="T3993">
        <v>1</v>
      </c>
      <c r="U3993" t="s">
        <v>58</v>
      </c>
      <c r="V3993" s="3">
        <v>0.06</v>
      </c>
      <c r="W3993" t="s">
        <v>142</v>
      </c>
      <c r="X3993" t="s">
        <v>143</v>
      </c>
      <c r="Y3993" s="2">
        <v>4.93</v>
      </c>
      <c r="Z3993" s="2">
        <v>4.93</v>
      </c>
      <c r="AA3993" s="2">
        <v>4.93</v>
      </c>
      <c r="AB3993" s="2">
        <v>0</v>
      </c>
    </row>
    <row r="3994" spans="1:28" x14ac:dyDescent="0.25">
      <c r="A3994">
        <v>2026087806</v>
      </c>
      <c r="B3994" t="s">
        <v>1833</v>
      </c>
      <c r="C3994" t="s">
        <v>73</v>
      </c>
      <c r="D3994" s="5" t="str">
        <f t="shared" si="198"/>
        <v>MATTHEW SPARKS</v>
      </c>
      <c r="E3994" t="s">
        <v>122</v>
      </c>
      <c r="F3994" t="s">
        <v>1796</v>
      </c>
      <c r="G3994" t="s">
        <v>1797</v>
      </c>
      <c r="H3994" t="s">
        <v>1797</v>
      </c>
      <c r="I3994" s="8">
        <v>21313588</v>
      </c>
      <c r="J3994" t="s">
        <v>168</v>
      </c>
      <c r="K3994" t="s">
        <v>112</v>
      </c>
      <c r="L3994" t="str">
        <f t="shared" si="196"/>
        <v>WILLIAM GESKE</v>
      </c>
      <c r="M3994" t="s">
        <v>57</v>
      </c>
      <c r="N3994" s="1">
        <v>45658</v>
      </c>
      <c r="O3994" s="1">
        <v>46174</v>
      </c>
      <c r="P3994">
        <f t="shared" si="197"/>
        <v>17</v>
      </c>
      <c r="Q3994" s="1" t="s">
        <v>142</v>
      </c>
      <c r="R3994" s="1" t="s">
        <v>3570</v>
      </c>
      <c r="S3994" s="2">
        <v>29.18</v>
      </c>
      <c r="T3994">
        <v>1</v>
      </c>
      <c r="U3994" t="s">
        <v>58</v>
      </c>
      <c r="V3994" s="3">
        <v>0.06</v>
      </c>
      <c r="W3994" t="s">
        <v>142</v>
      </c>
      <c r="X3994" t="s">
        <v>143</v>
      </c>
      <c r="Y3994" s="2">
        <v>1.75</v>
      </c>
      <c r="Z3994" s="2">
        <v>1.75</v>
      </c>
      <c r="AA3994" s="2">
        <v>1.75</v>
      </c>
      <c r="AB3994" s="2">
        <v>0</v>
      </c>
    </row>
    <row r="3995" spans="1:28" x14ac:dyDescent="0.25">
      <c r="A3995">
        <v>2026154251</v>
      </c>
      <c r="B3995" t="s">
        <v>1842</v>
      </c>
      <c r="C3995" t="s">
        <v>426</v>
      </c>
      <c r="D3995" s="5" t="str">
        <f t="shared" si="198"/>
        <v>DIANA POCHOP</v>
      </c>
      <c r="E3995" t="s">
        <v>122</v>
      </c>
      <c r="F3995" t="s">
        <v>1796</v>
      </c>
      <c r="G3995" t="s">
        <v>1797</v>
      </c>
      <c r="H3995" t="s">
        <v>1797</v>
      </c>
      <c r="I3995" s="8">
        <v>21313588</v>
      </c>
      <c r="J3995" t="s">
        <v>168</v>
      </c>
      <c r="K3995" t="s">
        <v>112</v>
      </c>
      <c r="L3995" t="str">
        <f t="shared" si="196"/>
        <v>WILLIAM GESKE</v>
      </c>
      <c r="M3995" t="s">
        <v>57</v>
      </c>
      <c r="N3995" s="1">
        <v>45658</v>
      </c>
      <c r="O3995" s="1">
        <v>46174</v>
      </c>
      <c r="P3995">
        <f t="shared" si="197"/>
        <v>17</v>
      </c>
      <c r="Q3995" s="1" t="s">
        <v>142</v>
      </c>
      <c r="R3995" s="1" t="s">
        <v>3570</v>
      </c>
      <c r="S3995" s="2">
        <v>36.869999999999997</v>
      </c>
      <c r="T3995">
        <v>1</v>
      </c>
      <c r="U3995" t="s">
        <v>58</v>
      </c>
      <c r="V3995" s="3">
        <v>0.06</v>
      </c>
      <c r="W3995" t="s">
        <v>142</v>
      </c>
      <c r="X3995" t="s">
        <v>143</v>
      </c>
      <c r="Y3995" s="2">
        <v>2.21</v>
      </c>
      <c r="Z3995" s="2">
        <v>2.21</v>
      </c>
      <c r="AA3995" s="2">
        <v>2.21</v>
      </c>
      <c r="AB3995" s="2">
        <v>0</v>
      </c>
    </row>
    <row r="3996" spans="1:28" x14ac:dyDescent="0.25">
      <c r="A3996">
        <v>2025987423</v>
      </c>
      <c r="B3996" t="s">
        <v>1829</v>
      </c>
      <c r="C3996" t="s">
        <v>1615</v>
      </c>
      <c r="D3996" s="5" t="str">
        <f t="shared" si="198"/>
        <v>GERARD TALLARIDO</v>
      </c>
      <c r="E3996" t="s">
        <v>94</v>
      </c>
      <c r="F3996" t="s">
        <v>1796</v>
      </c>
      <c r="G3996" t="s">
        <v>1797</v>
      </c>
      <c r="H3996" t="s">
        <v>1797</v>
      </c>
      <c r="I3996" s="8">
        <v>18010408</v>
      </c>
      <c r="J3996" t="s">
        <v>1809</v>
      </c>
      <c r="K3996" t="s">
        <v>112</v>
      </c>
      <c r="L3996" t="str">
        <f t="shared" si="196"/>
        <v>WILLIAM SCHAEFFER</v>
      </c>
      <c r="M3996" t="s">
        <v>57</v>
      </c>
      <c r="N3996" s="1">
        <v>45658</v>
      </c>
      <c r="O3996" s="1">
        <v>46174</v>
      </c>
      <c r="P3996">
        <f t="shared" si="197"/>
        <v>17</v>
      </c>
      <c r="Q3996" s="1" t="s">
        <v>142</v>
      </c>
      <c r="R3996" s="1" t="s">
        <v>3570</v>
      </c>
      <c r="S3996" s="2">
        <v>177.24</v>
      </c>
      <c r="T3996">
        <v>1</v>
      </c>
      <c r="U3996" t="s">
        <v>58</v>
      </c>
      <c r="V3996" s="3">
        <v>0.06</v>
      </c>
      <c r="W3996" t="s">
        <v>142</v>
      </c>
      <c r="X3996" t="s">
        <v>143</v>
      </c>
      <c r="Y3996" s="2">
        <v>10.63</v>
      </c>
      <c r="Z3996" s="2">
        <v>10.63</v>
      </c>
      <c r="AA3996" s="2">
        <v>10.63</v>
      </c>
      <c r="AB3996" s="2">
        <v>0</v>
      </c>
    </row>
    <row r="3997" spans="1:28" x14ac:dyDescent="0.25">
      <c r="A3997">
        <v>2026139890</v>
      </c>
      <c r="B3997" t="s">
        <v>1840</v>
      </c>
      <c r="C3997" t="s">
        <v>97</v>
      </c>
      <c r="D3997" s="5" t="str">
        <f t="shared" si="198"/>
        <v>JOHN DORI</v>
      </c>
      <c r="E3997" t="s">
        <v>52</v>
      </c>
      <c r="F3997" t="s">
        <v>1796</v>
      </c>
      <c r="G3997" t="s">
        <v>1797</v>
      </c>
      <c r="H3997" t="s">
        <v>1797</v>
      </c>
      <c r="I3997" s="8">
        <v>18010408</v>
      </c>
      <c r="J3997" t="s">
        <v>1809</v>
      </c>
      <c r="K3997" t="s">
        <v>112</v>
      </c>
      <c r="L3997" t="str">
        <f t="shared" si="196"/>
        <v>WILLIAM SCHAEFFER</v>
      </c>
      <c r="M3997" t="s">
        <v>57</v>
      </c>
      <c r="N3997" s="1">
        <v>45658</v>
      </c>
      <c r="O3997" s="1">
        <v>46174</v>
      </c>
      <c r="P3997">
        <f t="shared" si="197"/>
        <v>17</v>
      </c>
      <c r="Q3997" s="1" t="s">
        <v>142</v>
      </c>
      <c r="R3997" s="1" t="s">
        <v>3570</v>
      </c>
      <c r="S3997" s="2">
        <v>123.64</v>
      </c>
      <c r="T3997">
        <v>1</v>
      </c>
      <c r="U3997" t="s">
        <v>58</v>
      </c>
      <c r="V3997" s="3">
        <v>0.06</v>
      </c>
      <c r="W3997" t="s">
        <v>142</v>
      </c>
      <c r="X3997" t="s">
        <v>143</v>
      </c>
      <c r="Y3997" s="2">
        <v>7.42</v>
      </c>
      <c r="Z3997" s="2">
        <v>7.42</v>
      </c>
      <c r="AA3997" s="2">
        <v>7.42</v>
      </c>
      <c r="AB3997" s="2">
        <v>0</v>
      </c>
    </row>
    <row r="3998" spans="1:28" x14ac:dyDescent="0.25">
      <c r="A3998">
        <v>2026187827</v>
      </c>
      <c r="B3998" t="s">
        <v>3100</v>
      </c>
      <c r="C3998" t="s">
        <v>3101</v>
      </c>
      <c r="D3998" s="5" t="str">
        <f t="shared" si="198"/>
        <v>SUMMER PARSLEY</v>
      </c>
      <c r="E3998" t="s">
        <v>1713</v>
      </c>
      <c r="F3998" t="s">
        <v>1796</v>
      </c>
      <c r="G3998" t="s">
        <v>1797</v>
      </c>
      <c r="H3998" t="s">
        <v>1797</v>
      </c>
      <c r="I3998" s="8">
        <v>18010408</v>
      </c>
      <c r="J3998" t="s">
        <v>1809</v>
      </c>
      <c r="K3998" t="s">
        <v>112</v>
      </c>
      <c r="L3998" t="str">
        <f t="shared" si="196"/>
        <v>WILLIAM SCHAEFFER</v>
      </c>
      <c r="M3998" t="s">
        <v>57</v>
      </c>
      <c r="N3998" s="1">
        <v>45658</v>
      </c>
      <c r="O3998" s="1">
        <v>46174</v>
      </c>
      <c r="P3998">
        <f t="shared" si="197"/>
        <v>17</v>
      </c>
      <c r="Q3998" s="1" t="s">
        <v>142</v>
      </c>
      <c r="R3998" s="1" t="s">
        <v>3570</v>
      </c>
      <c r="S3998" s="2">
        <v>155.72</v>
      </c>
      <c r="T3998">
        <v>1</v>
      </c>
      <c r="U3998" t="s">
        <v>58</v>
      </c>
      <c r="V3998" s="3">
        <v>0.06</v>
      </c>
      <c r="W3998" t="s">
        <v>142</v>
      </c>
      <c r="X3998" t="s">
        <v>143</v>
      </c>
      <c r="Y3998" s="2">
        <v>9.34</v>
      </c>
      <c r="Z3998" s="2">
        <v>9.34</v>
      </c>
      <c r="AA3998" s="2">
        <v>9.34</v>
      </c>
      <c r="AB3998" s="2">
        <v>0</v>
      </c>
    </row>
    <row r="3999" spans="1:28" x14ac:dyDescent="0.25">
      <c r="A3999">
        <v>2026189340</v>
      </c>
      <c r="B3999" t="s">
        <v>3106</v>
      </c>
      <c r="C3999" t="s">
        <v>3107</v>
      </c>
      <c r="D3999" s="5" t="str">
        <f t="shared" si="198"/>
        <v>HALEY BOLIN</v>
      </c>
      <c r="E3999" t="s">
        <v>52</v>
      </c>
      <c r="F3999" t="s">
        <v>1796</v>
      </c>
      <c r="G3999" t="s">
        <v>1797</v>
      </c>
      <c r="H3999" t="s">
        <v>1797</v>
      </c>
      <c r="I3999" s="8">
        <v>18010408</v>
      </c>
      <c r="J3999" t="s">
        <v>1809</v>
      </c>
      <c r="K3999" t="s">
        <v>112</v>
      </c>
      <c r="L3999" t="str">
        <f t="shared" si="196"/>
        <v>WILLIAM SCHAEFFER</v>
      </c>
      <c r="M3999" t="s">
        <v>57</v>
      </c>
      <c r="N3999" s="1">
        <v>45658</v>
      </c>
      <c r="O3999" s="1">
        <v>46174</v>
      </c>
      <c r="P3999">
        <f t="shared" si="197"/>
        <v>17</v>
      </c>
      <c r="Q3999" s="1" t="s">
        <v>142</v>
      </c>
      <c r="R3999" s="1" t="s">
        <v>3570</v>
      </c>
      <c r="S3999" s="2">
        <v>66.290000000000006</v>
      </c>
      <c r="T3999">
        <v>1</v>
      </c>
      <c r="U3999" t="s">
        <v>58</v>
      </c>
      <c r="V3999" s="3">
        <v>0.06</v>
      </c>
      <c r="W3999" t="s">
        <v>142</v>
      </c>
      <c r="X3999" t="s">
        <v>143</v>
      </c>
      <c r="Y3999" s="2">
        <v>3.98</v>
      </c>
      <c r="Z3999" s="2">
        <v>3.98</v>
      </c>
      <c r="AA3999" s="2">
        <v>3.98</v>
      </c>
      <c r="AB3999" s="2">
        <v>0</v>
      </c>
    </row>
    <row r="4000" spans="1:28" x14ac:dyDescent="0.25">
      <c r="A4000">
        <v>2026189344</v>
      </c>
      <c r="B4000" t="s">
        <v>3106</v>
      </c>
      <c r="C4000" t="s">
        <v>972</v>
      </c>
      <c r="D4000" s="5" t="str">
        <f t="shared" si="198"/>
        <v>ERICA BOLIN</v>
      </c>
      <c r="E4000" t="s">
        <v>52</v>
      </c>
      <c r="F4000" t="s">
        <v>1796</v>
      </c>
      <c r="G4000" t="s">
        <v>1797</v>
      </c>
      <c r="H4000" t="s">
        <v>1797</v>
      </c>
      <c r="I4000" s="8">
        <v>18010408</v>
      </c>
      <c r="J4000" t="s">
        <v>1809</v>
      </c>
      <c r="K4000" t="s">
        <v>112</v>
      </c>
      <c r="L4000" t="str">
        <f t="shared" si="196"/>
        <v>WILLIAM SCHAEFFER</v>
      </c>
      <c r="M4000" t="s">
        <v>57</v>
      </c>
      <c r="N4000" s="1">
        <v>45658</v>
      </c>
      <c r="O4000" s="1">
        <v>46174</v>
      </c>
      <c r="P4000">
        <f t="shared" si="197"/>
        <v>17</v>
      </c>
      <c r="Q4000" s="1" t="s">
        <v>142</v>
      </c>
      <c r="R4000" s="1" t="s">
        <v>3570</v>
      </c>
      <c r="S4000" s="2">
        <v>164.54</v>
      </c>
      <c r="T4000">
        <v>1</v>
      </c>
      <c r="U4000" t="s">
        <v>58</v>
      </c>
      <c r="V4000" s="3">
        <v>0.06</v>
      </c>
      <c r="W4000" t="s">
        <v>142</v>
      </c>
      <c r="X4000" t="s">
        <v>143</v>
      </c>
      <c r="Y4000" s="2">
        <v>9.8699999999999992</v>
      </c>
      <c r="Z4000" s="2">
        <v>9.8699999999999992</v>
      </c>
      <c r="AA4000" s="2">
        <v>9.8699999999999992</v>
      </c>
      <c r="AB4000" s="2">
        <v>0</v>
      </c>
    </row>
    <row r="4001" spans="1:28" x14ac:dyDescent="0.25">
      <c r="A4001">
        <v>2026221487</v>
      </c>
      <c r="B4001" t="s">
        <v>1233</v>
      </c>
      <c r="C4001" t="s">
        <v>2648</v>
      </c>
      <c r="D4001" s="5" t="str">
        <f t="shared" si="198"/>
        <v>RUBEN III</v>
      </c>
      <c r="E4001" t="s">
        <v>82</v>
      </c>
      <c r="F4001" t="s">
        <v>734</v>
      </c>
      <c r="G4001" t="s">
        <v>746</v>
      </c>
      <c r="H4001" t="s">
        <v>746</v>
      </c>
      <c r="I4001" s="8">
        <v>8307933</v>
      </c>
      <c r="J4001" t="s">
        <v>114</v>
      </c>
      <c r="K4001" t="s">
        <v>115</v>
      </c>
      <c r="L4001" t="str">
        <f t="shared" si="196"/>
        <v>GREGORY TEIPEL</v>
      </c>
      <c r="M4001" t="s">
        <v>57</v>
      </c>
      <c r="N4001" s="1">
        <v>45663</v>
      </c>
      <c r="O4001" s="1">
        <v>46179</v>
      </c>
      <c r="P4001">
        <f t="shared" si="197"/>
        <v>17</v>
      </c>
      <c r="Q4001" s="1" t="s">
        <v>142</v>
      </c>
      <c r="R4001" s="1" t="s">
        <v>3570</v>
      </c>
      <c r="S4001" s="2">
        <v>51.78</v>
      </c>
      <c r="T4001">
        <v>1</v>
      </c>
      <c r="U4001" t="s">
        <v>58</v>
      </c>
      <c r="V4001" s="3">
        <v>0.1</v>
      </c>
      <c r="W4001" t="s">
        <v>142</v>
      </c>
      <c r="X4001" t="s">
        <v>143</v>
      </c>
      <c r="Y4001" s="2">
        <v>5.18</v>
      </c>
      <c r="Z4001" s="2">
        <v>5.18</v>
      </c>
      <c r="AA4001" s="2">
        <v>5.18</v>
      </c>
      <c r="AB4001" s="2">
        <v>0</v>
      </c>
    </row>
    <row r="4002" spans="1:28" x14ac:dyDescent="0.25">
      <c r="A4002">
        <v>2026443516</v>
      </c>
      <c r="B4002" t="s">
        <v>2567</v>
      </c>
      <c r="C4002" t="s">
        <v>1142</v>
      </c>
      <c r="D4002" s="5" t="str">
        <f t="shared" si="198"/>
        <v>CHARLOTTE WASSER</v>
      </c>
      <c r="E4002" t="s">
        <v>313</v>
      </c>
      <c r="F4002" t="s">
        <v>734</v>
      </c>
      <c r="G4002" t="s">
        <v>746</v>
      </c>
      <c r="H4002" t="s">
        <v>746</v>
      </c>
      <c r="I4002" s="8">
        <v>8307933</v>
      </c>
      <c r="J4002" t="s">
        <v>114</v>
      </c>
      <c r="K4002" t="s">
        <v>115</v>
      </c>
      <c r="L4002" t="str">
        <f t="shared" si="196"/>
        <v>GREGORY TEIPEL</v>
      </c>
      <c r="M4002" t="s">
        <v>57</v>
      </c>
      <c r="N4002" s="1">
        <v>45661</v>
      </c>
      <c r="O4002" s="1">
        <v>46177</v>
      </c>
      <c r="P4002">
        <f t="shared" si="197"/>
        <v>17</v>
      </c>
      <c r="Q4002" s="1" t="s">
        <v>142</v>
      </c>
      <c r="R4002" s="1" t="s">
        <v>3570</v>
      </c>
      <c r="S4002" s="2">
        <v>32.58</v>
      </c>
      <c r="T4002">
        <v>1</v>
      </c>
      <c r="U4002" t="s">
        <v>58</v>
      </c>
      <c r="V4002" s="3">
        <v>0.1</v>
      </c>
      <c r="W4002" t="s">
        <v>142</v>
      </c>
      <c r="X4002" t="s">
        <v>143</v>
      </c>
      <c r="Y4002" s="2">
        <v>3.26</v>
      </c>
      <c r="Z4002" s="2">
        <v>3.26</v>
      </c>
      <c r="AA4002" s="2">
        <v>3.26</v>
      </c>
      <c r="AB4002" s="2">
        <v>0</v>
      </c>
    </row>
    <row r="4003" spans="1:28" x14ac:dyDescent="0.25">
      <c r="A4003">
        <v>2026185826</v>
      </c>
      <c r="B4003" t="s">
        <v>1138</v>
      </c>
      <c r="C4003" t="s">
        <v>3395</v>
      </c>
      <c r="D4003" s="5" t="str">
        <f t="shared" si="198"/>
        <v>PANNA PATEL</v>
      </c>
      <c r="E4003" t="s">
        <v>82</v>
      </c>
      <c r="F4003" t="s">
        <v>734</v>
      </c>
      <c r="G4003" t="s">
        <v>746</v>
      </c>
      <c r="H4003" t="s">
        <v>746</v>
      </c>
      <c r="I4003" s="8">
        <v>8307933</v>
      </c>
      <c r="J4003" t="s">
        <v>114</v>
      </c>
      <c r="K4003" t="s">
        <v>115</v>
      </c>
      <c r="L4003" t="str">
        <f t="shared" si="196"/>
        <v>GREGORY TEIPEL</v>
      </c>
      <c r="M4003" t="s">
        <v>57</v>
      </c>
      <c r="N4003" s="1">
        <v>45664</v>
      </c>
      <c r="O4003" s="1">
        <v>46180</v>
      </c>
      <c r="P4003">
        <f t="shared" si="197"/>
        <v>17</v>
      </c>
      <c r="Q4003" s="1" t="s">
        <v>142</v>
      </c>
      <c r="R4003" s="1" t="s">
        <v>3570</v>
      </c>
      <c r="S4003" s="2">
        <v>99.25</v>
      </c>
      <c r="T4003">
        <v>1</v>
      </c>
      <c r="U4003" t="s">
        <v>58</v>
      </c>
      <c r="V4003" s="3">
        <v>0.1</v>
      </c>
      <c r="W4003" t="s">
        <v>142</v>
      </c>
      <c r="X4003" t="s">
        <v>143</v>
      </c>
      <c r="Y4003" s="2">
        <v>9.92</v>
      </c>
      <c r="Z4003" s="2">
        <v>9.92</v>
      </c>
      <c r="AA4003" s="2">
        <v>9.92</v>
      </c>
      <c r="AB4003" s="2">
        <v>0</v>
      </c>
    </row>
    <row r="4004" spans="1:28" x14ac:dyDescent="0.25">
      <c r="A4004">
        <v>2025958376</v>
      </c>
      <c r="B4004" t="s">
        <v>1129</v>
      </c>
      <c r="C4004" t="s">
        <v>690</v>
      </c>
      <c r="D4004" s="5" t="str">
        <f t="shared" si="198"/>
        <v>GEORGE SEWELL</v>
      </c>
      <c r="E4004" t="s">
        <v>106</v>
      </c>
      <c r="F4004" t="s">
        <v>734</v>
      </c>
      <c r="G4004" t="s">
        <v>746</v>
      </c>
      <c r="H4004" t="s">
        <v>746</v>
      </c>
      <c r="I4004" s="8">
        <v>1706194</v>
      </c>
      <c r="J4004" t="s">
        <v>72</v>
      </c>
      <c r="K4004" t="s">
        <v>73</v>
      </c>
      <c r="L4004" t="str">
        <f t="shared" ref="L4004:L4067" si="199">CONCATENATE(K4004," ",J4004)</f>
        <v>MATTHEW DAUGHERTY</v>
      </c>
      <c r="M4004" t="s">
        <v>57</v>
      </c>
      <c r="N4004" s="1">
        <v>45658</v>
      </c>
      <c r="O4004" s="1">
        <v>46174</v>
      </c>
      <c r="P4004">
        <f t="shared" si="197"/>
        <v>17</v>
      </c>
      <c r="Q4004" s="1" t="s">
        <v>142</v>
      </c>
      <c r="R4004" s="1" t="s">
        <v>3570</v>
      </c>
      <c r="S4004" s="2">
        <v>83.63</v>
      </c>
      <c r="T4004">
        <v>1</v>
      </c>
      <c r="U4004" t="s">
        <v>58</v>
      </c>
      <c r="V4004" s="3">
        <v>0.1</v>
      </c>
      <c r="W4004" t="s">
        <v>142</v>
      </c>
      <c r="X4004" t="s">
        <v>143</v>
      </c>
      <c r="Y4004" s="2">
        <v>8.36</v>
      </c>
      <c r="Z4004" s="2">
        <v>8.36</v>
      </c>
      <c r="AA4004" s="2">
        <v>8.36</v>
      </c>
      <c r="AB4004" s="2">
        <v>0</v>
      </c>
    </row>
    <row r="4005" spans="1:28" x14ac:dyDescent="0.25">
      <c r="A4005">
        <v>2025973879</v>
      </c>
      <c r="B4005" t="s">
        <v>1130</v>
      </c>
      <c r="C4005" t="s">
        <v>1131</v>
      </c>
      <c r="D4005" s="5" t="str">
        <f t="shared" si="198"/>
        <v>JIMMY EAVES</v>
      </c>
      <c r="E4005" t="s">
        <v>257</v>
      </c>
      <c r="F4005" t="s">
        <v>734</v>
      </c>
      <c r="G4005" t="s">
        <v>746</v>
      </c>
      <c r="H4005" t="s">
        <v>746</v>
      </c>
      <c r="I4005" s="8">
        <v>1706194</v>
      </c>
      <c r="J4005" t="s">
        <v>72</v>
      </c>
      <c r="K4005" t="s">
        <v>73</v>
      </c>
      <c r="L4005" t="str">
        <f t="shared" si="199"/>
        <v>MATTHEW DAUGHERTY</v>
      </c>
      <c r="M4005" t="s">
        <v>57</v>
      </c>
      <c r="N4005" s="1">
        <v>45658</v>
      </c>
      <c r="O4005" s="1">
        <v>46174</v>
      </c>
      <c r="P4005">
        <f t="shared" si="197"/>
        <v>17</v>
      </c>
      <c r="Q4005" s="1" t="s">
        <v>142</v>
      </c>
      <c r="R4005" s="1" t="s">
        <v>3570</v>
      </c>
      <c r="S4005" s="2">
        <v>83.63</v>
      </c>
      <c r="T4005">
        <v>1</v>
      </c>
      <c r="U4005" t="s">
        <v>58</v>
      </c>
      <c r="V4005" s="3">
        <v>0.1</v>
      </c>
      <c r="W4005" t="s">
        <v>142</v>
      </c>
      <c r="X4005" t="s">
        <v>143</v>
      </c>
      <c r="Y4005" s="2">
        <v>8.36</v>
      </c>
      <c r="Z4005" s="2">
        <v>8.36</v>
      </c>
      <c r="AA4005" s="2">
        <v>8.36</v>
      </c>
      <c r="AB4005" s="2">
        <v>0</v>
      </c>
    </row>
    <row r="4006" spans="1:28" x14ac:dyDescent="0.25">
      <c r="A4006">
        <v>2026239483</v>
      </c>
      <c r="B4006" t="s">
        <v>983</v>
      </c>
      <c r="C4006" t="s">
        <v>97</v>
      </c>
      <c r="D4006" s="5" t="str">
        <f t="shared" si="198"/>
        <v>JOHN FITZPATRICK</v>
      </c>
      <c r="E4006" t="s">
        <v>313</v>
      </c>
      <c r="F4006" t="s">
        <v>734</v>
      </c>
      <c r="G4006" t="s">
        <v>746</v>
      </c>
      <c r="H4006" t="s">
        <v>746</v>
      </c>
      <c r="I4006" s="8">
        <v>1706194</v>
      </c>
      <c r="J4006" t="s">
        <v>72</v>
      </c>
      <c r="K4006" t="s">
        <v>73</v>
      </c>
      <c r="L4006" t="str">
        <f t="shared" si="199"/>
        <v>MATTHEW DAUGHERTY</v>
      </c>
      <c r="M4006" t="s">
        <v>57</v>
      </c>
      <c r="N4006" s="1">
        <v>45658</v>
      </c>
      <c r="O4006" s="1">
        <v>46174</v>
      </c>
      <c r="P4006">
        <f t="shared" si="197"/>
        <v>17</v>
      </c>
      <c r="Q4006" s="1" t="s">
        <v>142</v>
      </c>
      <c r="R4006" s="1" t="s">
        <v>3570</v>
      </c>
      <c r="S4006" s="2">
        <v>32.42</v>
      </c>
      <c r="T4006">
        <v>1</v>
      </c>
      <c r="U4006" t="s">
        <v>58</v>
      </c>
      <c r="V4006" s="3">
        <v>0.1</v>
      </c>
      <c r="W4006" t="s">
        <v>142</v>
      </c>
      <c r="X4006" t="s">
        <v>143</v>
      </c>
      <c r="Y4006" s="2">
        <v>3.24</v>
      </c>
      <c r="Z4006" s="2">
        <v>3.24</v>
      </c>
      <c r="AA4006" s="2">
        <v>3.24</v>
      </c>
      <c r="AB4006" s="2">
        <v>0</v>
      </c>
    </row>
    <row r="4007" spans="1:28" x14ac:dyDescent="0.25">
      <c r="A4007">
        <v>2026347095</v>
      </c>
      <c r="B4007" t="s">
        <v>2564</v>
      </c>
      <c r="C4007" t="s">
        <v>334</v>
      </c>
      <c r="D4007" s="5" t="str">
        <f t="shared" si="198"/>
        <v>FRANK ZAVREL</v>
      </c>
      <c r="E4007" t="s">
        <v>213</v>
      </c>
      <c r="F4007" t="s">
        <v>734</v>
      </c>
      <c r="G4007" t="s">
        <v>746</v>
      </c>
      <c r="H4007" t="s">
        <v>746</v>
      </c>
      <c r="I4007" s="8">
        <v>1706194</v>
      </c>
      <c r="J4007" t="s">
        <v>72</v>
      </c>
      <c r="K4007" t="s">
        <v>73</v>
      </c>
      <c r="L4007" t="str">
        <f t="shared" si="199"/>
        <v>MATTHEW DAUGHERTY</v>
      </c>
      <c r="M4007" t="s">
        <v>57</v>
      </c>
      <c r="N4007" s="1">
        <v>45658</v>
      </c>
      <c r="O4007" s="1">
        <v>46174</v>
      </c>
      <c r="P4007">
        <f t="shared" si="197"/>
        <v>17</v>
      </c>
      <c r="Q4007" s="1" t="s">
        <v>142</v>
      </c>
      <c r="R4007" s="1" t="s">
        <v>3570</v>
      </c>
      <c r="S4007" s="2">
        <v>46.54</v>
      </c>
      <c r="T4007">
        <v>1</v>
      </c>
      <c r="U4007" t="s">
        <v>58</v>
      </c>
      <c r="V4007" s="3">
        <v>0.1</v>
      </c>
      <c r="W4007" t="s">
        <v>142</v>
      </c>
      <c r="X4007" t="s">
        <v>143</v>
      </c>
      <c r="Y4007" s="2">
        <v>4.6500000000000004</v>
      </c>
      <c r="Z4007" s="2">
        <v>4.6500000000000004</v>
      </c>
      <c r="AA4007" s="2">
        <v>4.6500000000000004</v>
      </c>
      <c r="AB4007" s="2">
        <v>0</v>
      </c>
    </row>
    <row r="4008" spans="1:28" x14ac:dyDescent="0.25">
      <c r="A4008">
        <v>2026055354</v>
      </c>
      <c r="B4008" t="s">
        <v>1832</v>
      </c>
      <c r="C4008" t="s">
        <v>1332</v>
      </c>
      <c r="D4008" s="5" t="str">
        <f t="shared" si="198"/>
        <v>ANA DIAZ</v>
      </c>
      <c r="E4008" t="s">
        <v>213</v>
      </c>
      <c r="F4008" t="s">
        <v>734</v>
      </c>
      <c r="G4008" t="s">
        <v>746</v>
      </c>
      <c r="H4008" t="s">
        <v>746</v>
      </c>
      <c r="I4008" s="8">
        <v>8977234</v>
      </c>
      <c r="J4008" t="s">
        <v>90</v>
      </c>
      <c r="K4008" t="s">
        <v>91</v>
      </c>
      <c r="L4008" t="str">
        <f t="shared" si="199"/>
        <v>RYAN CALTAGIRONE</v>
      </c>
      <c r="M4008" t="s">
        <v>57</v>
      </c>
      <c r="N4008" s="1">
        <v>45658</v>
      </c>
      <c r="O4008" s="1">
        <v>46174</v>
      </c>
      <c r="P4008">
        <f t="shared" si="197"/>
        <v>17</v>
      </c>
      <c r="Q4008" s="1" t="s">
        <v>142</v>
      </c>
      <c r="R4008" s="1" t="s">
        <v>3570</v>
      </c>
      <c r="S4008" s="2">
        <v>75.44</v>
      </c>
      <c r="T4008">
        <v>1</v>
      </c>
      <c r="U4008" t="s">
        <v>58</v>
      </c>
      <c r="V4008" s="3">
        <v>0.1</v>
      </c>
      <c r="W4008" t="s">
        <v>142</v>
      </c>
      <c r="X4008" t="s">
        <v>143</v>
      </c>
      <c r="Y4008" s="2">
        <v>7.54</v>
      </c>
      <c r="Z4008" s="2">
        <v>7.54</v>
      </c>
      <c r="AA4008" s="2">
        <v>7.54</v>
      </c>
      <c r="AB4008" s="2">
        <v>0</v>
      </c>
    </row>
    <row r="4009" spans="1:28" x14ac:dyDescent="0.25">
      <c r="A4009">
        <v>2026187012</v>
      </c>
      <c r="B4009" t="s">
        <v>3396</v>
      </c>
      <c r="C4009" t="s">
        <v>3036</v>
      </c>
      <c r="D4009" s="5" t="str">
        <f t="shared" si="198"/>
        <v>ALBERT CONKLIN</v>
      </c>
      <c r="E4009" t="s">
        <v>213</v>
      </c>
      <c r="F4009" t="s">
        <v>734</v>
      </c>
      <c r="G4009" t="s">
        <v>746</v>
      </c>
      <c r="H4009" t="s">
        <v>746</v>
      </c>
      <c r="I4009" s="8" t="s">
        <v>3495</v>
      </c>
      <c r="J4009" t="s">
        <v>609</v>
      </c>
      <c r="K4009" t="s">
        <v>466</v>
      </c>
      <c r="L4009" t="str">
        <f t="shared" si="199"/>
        <v>THOMAS PARDUE</v>
      </c>
      <c r="M4009" t="s">
        <v>57</v>
      </c>
      <c r="N4009" s="1">
        <v>45658</v>
      </c>
      <c r="O4009" s="1">
        <v>46174</v>
      </c>
      <c r="P4009">
        <f t="shared" si="197"/>
        <v>17</v>
      </c>
      <c r="Q4009" s="1" t="s">
        <v>142</v>
      </c>
      <c r="R4009" s="1" t="s">
        <v>3570</v>
      </c>
      <c r="S4009" s="2">
        <v>43.81</v>
      </c>
      <c r="T4009">
        <v>1</v>
      </c>
      <c r="U4009" t="s">
        <v>58</v>
      </c>
      <c r="V4009" s="3">
        <v>0.1</v>
      </c>
      <c r="W4009" t="s">
        <v>142</v>
      </c>
      <c r="X4009" t="s">
        <v>143</v>
      </c>
      <c r="Y4009" s="2">
        <v>4.38</v>
      </c>
      <c r="Z4009" s="2">
        <v>4.38</v>
      </c>
      <c r="AA4009" s="2">
        <v>4.38</v>
      </c>
      <c r="AB4009" s="2">
        <v>0</v>
      </c>
    </row>
    <row r="4010" spans="1:28" x14ac:dyDescent="0.25">
      <c r="A4010">
        <v>2026062443</v>
      </c>
      <c r="B4010" t="s">
        <v>1567</v>
      </c>
      <c r="C4010" t="s">
        <v>1568</v>
      </c>
      <c r="D4010" s="5" t="str">
        <f t="shared" si="198"/>
        <v>COREY KUFEL</v>
      </c>
      <c r="E4010" t="s">
        <v>52</v>
      </c>
      <c r="F4010" t="s">
        <v>53</v>
      </c>
      <c r="G4010" t="s">
        <v>54</v>
      </c>
      <c r="H4010" t="s">
        <v>54</v>
      </c>
      <c r="I4010" s="8" t="s">
        <v>3546</v>
      </c>
      <c r="J4010" t="s">
        <v>65</v>
      </c>
      <c r="K4010" t="s">
        <v>66</v>
      </c>
      <c r="L4010" t="str">
        <f t="shared" si="199"/>
        <v>ANNE MARIE KOZACHECK</v>
      </c>
      <c r="M4010" t="s">
        <v>57</v>
      </c>
      <c r="N4010" s="1">
        <v>45658</v>
      </c>
      <c r="O4010" s="1">
        <v>46174</v>
      </c>
      <c r="P4010">
        <f t="shared" si="197"/>
        <v>17</v>
      </c>
      <c r="Q4010" s="1" t="s">
        <v>142</v>
      </c>
      <c r="R4010" s="1" t="s">
        <v>3570</v>
      </c>
      <c r="S4010" s="2">
        <v>52.69</v>
      </c>
      <c r="T4010">
        <v>1</v>
      </c>
      <c r="U4010" t="s">
        <v>58</v>
      </c>
      <c r="V4010" s="4">
        <v>6.5000000000000002E-2</v>
      </c>
      <c r="W4010" t="s">
        <v>142</v>
      </c>
      <c r="X4010" t="s">
        <v>143</v>
      </c>
      <c r="Y4010" s="2">
        <v>3.42</v>
      </c>
      <c r="Z4010" s="2">
        <v>3.42</v>
      </c>
      <c r="AA4010" s="2">
        <v>3.42</v>
      </c>
      <c r="AB4010" s="2">
        <v>0</v>
      </c>
    </row>
    <row r="4011" spans="1:28" x14ac:dyDescent="0.25">
      <c r="A4011">
        <v>2025918115</v>
      </c>
      <c r="B4011" t="s">
        <v>1563</v>
      </c>
      <c r="C4011" t="s">
        <v>1564</v>
      </c>
      <c r="D4011" s="5" t="str">
        <f t="shared" si="198"/>
        <v>ROSE DREW</v>
      </c>
      <c r="E4011" t="s">
        <v>52</v>
      </c>
      <c r="F4011" t="s">
        <v>53</v>
      </c>
      <c r="G4011" t="s">
        <v>54</v>
      </c>
      <c r="H4011" t="s">
        <v>54</v>
      </c>
      <c r="I4011" s="8">
        <v>17425766</v>
      </c>
      <c r="J4011" t="s">
        <v>999</v>
      </c>
      <c r="K4011" t="s">
        <v>440</v>
      </c>
      <c r="L4011" t="str">
        <f t="shared" si="199"/>
        <v>CAROL FOLEY</v>
      </c>
      <c r="M4011" t="s">
        <v>57</v>
      </c>
      <c r="N4011" s="1">
        <v>45658</v>
      </c>
      <c r="O4011" s="1">
        <v>46174</v>
      </c>
      <c r="P4011">
        <f t="shared" si="197"/>
        <v>17</v>
      </c>
      <c r="Q4011" s="1" t="s">
        <v>142</v>
      </c>
      <c r="R4011" s="1" t="s">
        <v>3570</v>
      </c>
      <c r="S4011" s="2">
        <v>46.45</v>
      </c>
      <c r="T4011">
        <v>1</v>
      </c>
      <c r="U4011" t="s">
        <v>58</v>
      </c>
      <c r="V4011" s="4">
        <v>6.5000000000000002E-2</v>
      </c>
      <c r="W4011" t="s">
        <v>142</v>
      </c>
      <c r="X4011" t="s">
        <v>143</v>
      </c>
      <c r="Y4011" s="2">
        <v>3.02</v>
      </c>
      <c r="Z4011" s="2">
        <v>3.02</v>
      </c>
      <c r="AA4011" s="2">
        <v>3.02</v>
      </c>
      <c r="AB4011" s="2">
        <v>0</v>
      </c>
    </row>
    <row r="4012" spans="1:28" x14ac:dyDescent="0.25">
      <c r="A4012">
        <v>2026485484</v>
      </c>
      <c r="B4012" t="s">
        <v>1577</v>
      </c>
      <c r="C4012" t="s">
        <v>574</v>
      </c>
      <c r="D4012" s="5" t="str">
        <f t="shared" si="198"/>
        <v>WAYNE MOORE</v>
      </c>
      <c r="E4012" t="s">
        <v>257</v>
      </c>
      <c r="F4012" t="s">
        <v>53</v>
      </c>
      <c r="G4012" t="s">
        <v>54</v>
      </c>
      <c r="H4012" t="s">
        <v>54</v>
      </c>
      <c r="I4012" s="8">
        <v>17425766</v>
      </c>
      <c r="J4012" t="s">
        <v>999</v>
      </c>
      <c r="K4012" t="s">
        <v>440</v>
      </c>
      <c r="L4012" t="str">
        <f t="shared" si="199"/>
        <v>CAROL FOLEY</v>
      </c>
      <c r="M4012" t="s">
        <v>57</v>
      </c>
      <c r="N4012" s="1">
        <v>45665</v>
      </c>
      <c r="O4012" s="1">
        <v>46181</v>
      </c>
      <c r="P4012">
        <f t="shared" si="197"/>
        <v>17</v>
      </c>
      <c r="Q4012" s="1" t="s">
        <v>142</v>
      </c>
      <c r="R4012" s="1" t="s">
        <v>3570</v>
      </c>
      <c r="S4012" s="2">
        <v>50.06</v>
      </c>
      <c r="T4012">
        <v>1</v>
      </c>
      <c r="U4012" t="s">
        <v>58</v>
      </c>
      <c r="V4012" s="4">
        <v>6.5000000000000002E-2</v>
      </c>
      <c r="W4012" t="s">
        <v>142</v>
      </c>
      <c r="X4012" t="s">
        <v>143</v>
      </c>
      <c r="Y4012" s="2">
        <v>3.25</v>
      </c>
      <c r="Z4012" s="2">
        <v>3.25</v>
      </c>
      <c r="AA4012" s="2">
        <v>3.25</v>
      </c>
      <c r="AB4012" s="2">
        <v>0</v>
      </c>
    </row>
    <row r="4013" spans="1:28" x14ac:dyDescent="0.25">
      <c r="A4013">
        <v>2025845087</v>
      </c>
      <c r="B4013" t="s">
        <v>1108</v>
      </c>
      <c r="C4013" t="s">
        <v>356</v>
      </c>
      <c r="D4013" s="5" t="str">
        <f t="shared" si="198"/>
        <v>KEITH OLSSON</v>
      </c>
      <c r="E4013" t="s">
        <v>52</v>
      </c>
      <c r="F4013" t="s">
        <v>53</v>
      </c>
      <c r="G4013" t="s">
        <v>54</v>
      </c>
      <c r="H4013" t="s">
        <v>54</v>
      </c>
      <c r="I4013" s="8">
        <v>15278437</v>
      </c>
      <c r="J4013" t="s">
        <v>146</v>
      </c>
      <c r="K4013" t="s">
        <v>147</v>
      </c>
      <c r="L4013" t="str">
        <f t="shared" si="199"/>
        <v>JASON HOFFMANN</v>
      </c>
      <c r="M4013" t="s">
        <v>57</v>
      </c>
      <c r="N4013" s="1">
        <v>45658</v>
      </c>
      <c r="O4013" s="1">
        <v>46174</v>
      </c>
      <c r="P4013">
        <f t="shared" si="197"/>
        <v>17</v>
      </c>
      <c r="Q4013" s="1" t="s">
        <v>142</v>
      </c>
      <c r="R4013" s="1" t="s">
        <v>3570</v>
      </c>
      <c r="S4013" s="2">
        <v>75.75</v>
      </c>
      <c r="T4013">
        <v>1</v>
      </c>
      <c r="U4013" t="s">
        <v>58</v>
      </c>
      <c r="V4013" s="4">
        <v>6.5000000000000002E-2</v>
      </c>
      <c r="W4013" t="s">
        <v>142</v>
      </c>
      <c r="X4013" t="s">
        <v>143</v>
      </c>
      <c r="Y4013" s="2">
        <v>4.92</v>
      </c>
      <c r="Z4013" s="2">
        <v>4.92</v>
      </c>
      <c r="AA4013" s="2">
        <v>4.92</v>
      </c>
      <c r="AB4013" s="2">
        <v>0</v>
      </c>
    </row>
    <row r="4014" spans="1:28" x14ac:dyDescent="0.25">
      <c r="A4014">
        <v>2026243457</v>
      </c>
      <c r="B4014" t="s">
        <v>1575</v>
      </c>
      <c r="C4014" t="s">
        <v>1576</v>
      </c>
      <c r="D4014" s="5" t="str">
        <f t="shared" si="198"/>
        <v>RAYMOND WU</v>
      </c>
      <c r="E4014" t="s">
        <v>52</v>
      </c>
      <c r="F4014" t="s">
        <v>53</v>
      </c>
      <c r="G4014" t="s">
        <v>54</v>
      </c>
      <c r="H4014" t="s">
        <v>54</v>
      </c>
      <c r="I4014" s="8">
        <v>15278437</v>
      </c>
      <c r="J4014" t="s">
        <v>146</v>
      </c>
      <c r="K4014" t="s">
        <v>147</v>
      </c>
      <c r="L4014" t="str">
        <f t="shared" si="199"/>
        <v>JASON HOFFMANN</v>
      </c>
      <c r="M4014" t="s">
        <v>57</v>
      </c>
      <c r="N4014" s="1">
        <v>45658</v>
      </c>
      <c r="O4014" s="1">
        <v>46174</v>
      </c>
      <c r="P4014">
        <f t="shared" si="197"/>
        <v>17</v>
      </c>
      <c r="Q4014" s="1" t="s">
        <v>142</v>
      </c>
      <c r="R4014" s="1" t="s">
        <v>3570</v>
      </c>
      <c r="S4014" s="2">
        <v>52.69</v>
      </c>
      <c r="T4014">
        <v>1</v>
      </c>
      <c r="U4014" t="s">
        <v>58</v>
      </c>
      <c r="V4014" s="4">
        <v>6.5000000000000002E-2</v>
      </c>
      <c r="W4014" t="s">
        <v>142</v>
      </c>
      <c r="X4014" t="s">
        <v>143</v>
      </c>
      <c r="Y4014" s="2">
        <v>3.42</v>
      </c>
      <c r="Z4014" s="2">
        <v>3.42</v>
      </c>
      <c r="AA4014" s="2">
        <v>3.42</v>
      </c>
      <c r="AB4014" s="2">
        <v>0</v>
      </c>
    </row>
    <row r="4015" spans="1:28" x14ac:dyDescent="0.25">
      <c r="A4015">
        <v>2026054771</v>
      </c>
      <c r="B4015" t="s">
        <v>1566</v>
      </c>
      <c r="C4015" t="s">
        <v>701</v>
      </c>
      <c r="D4015" s="5" t="str">
        <f t="shared" si="198"/>
        <v>DEBRA GUNTER</v>
      </c>
      <c r="E4015" t="s">
        <v>52</v>
      </c>
      <c r="F4015" t="s">
        <v>53</v>
      </c>
      <c r="G4015" t="s">
        <v>54</v>
      </c>
      <c r="H4015" t="s">
        <v>54</v>
      </c>
      <c r="I4015" s="8" t="s">
        <v>3541</v>
      </c>
      <c r="J4015" t="s">
        <v>877</v>
      </c>
      <c r="K4015" t="s">
        <v>97</v>
      </c>
      <c r="L4015" t="str">
        <f t="shared" si="199"/>
        <v>JOHN ROKEN</v>
      </c>
      <c r="M4015" t="s">
        <v>57</v>
      </c>
      <c r="N4015" s="1">
        <v>45658</v>
      </c>
      <c r="O4015" s="1">
        <v>46174</v>
      </c>
      <c r="P4015">
        <f t="shared" si="197"/>
        <v>17</v>
      </c>
      <c r="Q4015" s="1" t="s">
        <v>142</v>
      </c>
      <c r="R4015" s="1" t="s">
        <v>3570</v>
      </c>
      <c r="S4015" s="2">
        <v>40.159999999999997</v>
      </c>
      <c r="T4015">
        <v>1</v>
      </c>
      <c r="U4015" t="s">
        <v>58</v>
      </c>
      <c r="V4015" s="4">
        <v>6.5000000000000002E-2</v>
      </c>
      <c r="W4015" t="s">
        <v>142</v>
      </c>
      <c r="X4015" t="s">
        <v>143</v>
      </c>
      <c r="Y4015" s="2">
        <v>2.61</v>
      </c>
      <c r="Z4015" s="2">
        <v>2.61</v>
      </c>
      <c r="AA4015" s="2">
        <v>2.61</v>
      </c>
      <c r="AB4015" s="2">
        <v>0</v>
      </c>
    </row>
    <row r="4016" spans="1:28" x14ac:dyDescent="0.25">
      <c r="A4016">
        <v>2026096390</v>
      </c>
      <c r="B4016" t="s">
        <v>1569</v>
      </c>
      <c r="C4016" t="s">
        <v>73</v>
      </c>
      <c r="D4016" s="5" t="str">
        <f t="shared" si="198"/>
        <v>MATTHEW BAILEY</v>
      </c>
      <c r="E4016" t="s">
        <v>52</v>
      </c>
      <c r="F4016" t="s">
        <v>53</v>
      </c>
      <c r="G4016" t="s">
        <v>54</v>
      </c>
      <c r="H4016" t="s">
        <v>54</v>
      </c>
      <c r="I4016" s="8" t="s">
        <v>3541</v>
      </c>
      <c r="J4016" t="s">
        <v>877</v>
      </c>
      <c r="K4016" t="s">
        <v>97</v>
      </c>
      <c r="L4016" t="str">
        <f t="shared" si="199"/>
        <v>JOHN ROKEN</v>
      </c>
      <c r="M4016" t="s">
        <v>57</v>
      </c>
      <c r="N4016" s="1">
        <v>45658</v>
      </c>
      <c r="O4016" s="1">
        <v>46174</v>
      </c>
      <c r="P4016">
        <f t="shared" si="197"/>
        <v>17</v>
      </c>
      <c r="Q4016" s="1" t="s">
        <v>142</v>
      </c>
      <c r="R4016" s="1" t="s">
        <v>3570</v>
      </c>
      <c r="S4016" s="2">
        <v>46.45</v>
      </c>
      <c r="T4016">
        <v>1</v>
      </c>
      <c r="U4016" t="s">
        <v>58</v>
      </c>
      <c r="V4016" s="4">
        <v>6.5000000000000002E-2</v>
      </c>
      <c r="W4016" t="s">
        <v>142</v>
      </c>
      <c r="X4016" t="s">
        <v>143</v>
      </c>
      <c r="Y4016" s="2">
        <v>3.02</v>
      </c>
      <c r="Z4016" s="2">
        <v>3.02</v>
      </c>
      <c r="AA4016" s="2">
        <v>3.02</v>
      </c>
      <c r="AB4016" s="2">
        <v>0</v>
      </c>
    </row>
    <row r="4017" spans="1:28" x14ac:dyDescent="0.25">
      <c r="A4017">
        <v>2026152184</v>
      </c>
      <c r="B4017" t="s">
        <v>1572</v>
      </c>
      <c r="C4017" t="s">
        <v>1468</v>
      </c>
      <c r="D4017" s="5" t="str">
        <f t="shared" si="198"/>
        <v>JOSE GUZMAN</v>
      </c>
      <c r="E4017" t="s">
        <v>52</v>
      </c>
      <c r="F4017" t="s">
        <v>53</v>
      </c>
      <c r="G4017" t="s">
        <v>54</v>
      </c>
      <c r="H4017" t="s">
        <v>54</v>
      </c>
      <c r="I4017" s="8" t="s">
        <v>3541</v>
      </c>
      <c r="J4017" t="s">
        <v>877</v>
      </c>
      <c r="K4017" t="s">
        <v>97</v>
      </c>
      <c r="L4017" t="str">
        <f t="shared" si="199"/>
        <v>JOHN ROKEN</v>
      </c>
      <c r="M4017" t="s">
        <v>57</v>
      </c>
      <c r="N4017" s="1">
        <v>45658</v>
      </c>
      <c r="O4017" s="1">
        <v>46174</v>
      </c>
      <c r="P4017">
        <f t="shared" si="197"/>
        <v>17</v>
      </c>
      <c r="Q4017" s="1" t="s">
        <v>142</v>
      </c>
      <c r="R4017" s="1" t="s">
        <v>3570</v>
      </c>
      <c r="S4017" s="2">
        <v>40.159999999999997</v>
      </c>
      <c r="T4017">
        <v>1</v>
      </c>
      <c r="U4017" t="s">
        <v>58</v>
      </c>
      <c r="V4017" s="4">
        <v>6.5000000000000002E-2</v>
      </c>
      <c r="W4017" t="s">
        <v>142</v>
      </c>
      <c r="X4017" t="s">
        <v>143</v>
      </c>
      <c r="Y4017" s="2">
        <v>2.61</v>
      </c>
      <c r="Z4017" s="2">
        <v>2.61</v>
      </c>
      <c r="AA4017" s="2">
        <v>2.61</v>
      </c>
      <c r="AB4017" s="2">
        <v>0</v>
      </c>
    </row>
    <row r="4018" spans="1:28" x14ac:dyDescent="0.25">
      <c r="A4018">
        <v>2026166247</v>
      </c>
      <c r="B4018" t="s">
        <v>49</v>
      </c>
      <c r="C4018" t="s">
        <v>263</v>
      </c>
      <c r="D4018" s="5" t="str">
        <f t="shared" si="198"/>
        <v>CHARLES STANLEY</v>
      </c>
      <c r="E4018" t="s">
        <v>64</v>
      </c>
      <c r="F4018" t="s">
        <v>53</v>
      </c>
      <c r="G4018" t="s">
        <v>54</v>
      </c>
      <c r="H4018" t="s">
        <v>54</v>
      </c>
      <c r="I4018" s="8" t="s">
        <v>3541</v>
      </c>
      <c r="J4018" t="s">
        <v>877</v>
      </c>
      <c r="K4018" t="s">
        <v>97</v>
      </c>
      <c r="L4018" t="str">
        <f t="shared" si="199"/>
        <v>JOHN ROKEN</v>
      </c>
      <c r="M4018" t="s">
        <v>57</v>
      </c>
      <c r="N4018" s="1">
        <v>45658</v>
      </c>
      <c r="O4018" s="1">
        <v>46174</v>
      </c>
      <c r="P4018">
        <f t="shared" si="197"/>
        <v>17</v>
      </c>
      <c r="Q4018" s="1" t="s">
        <v>142</v>
      </c>
      <c r="R4018" s="1" t="s">
        <v>3570</v>
      </c>
      <c r="S4018" s="2">
        <v>51.62</v>
      </c>
      <c r="T4018">
        <v>1</v>
      </c>
      <c r="U4018" t="s">
        <v>58</v>
      </c>
      <c r="V4018" s="4">
        <v>6.5000000000000002E-2</v>
      </c>
      <c r="W4018" t="s">
        <v>142</v>
      </c>
      <c r="X4018" t="s">
        <v>143</v>
      </c>
      <c r="Y4018" s="2">
        <v>3.36</v>
      </c>
      <c r="Z4018" s="2">
        <v>3.36</v>
      </c>
      <c r="AA4018" s="2">
        <v>3.36</v>
      </c>
      <c r="AB4018" s="2">
        <v>0</v>
      </c>
    </row>
    <row r="4019" spans="1:28" x14ac:dyDescent="0.25">
      <c r="A4019">
        <v>2026170336</v>
      </c>
      <c r="B4019" t="s">
        <v>1573</v>
      </c>
      <c r="C4019" t="s">
        <v>1393</v>
      </c>
      <c r="D4019" s="5" t="str">
        <f t="shared" si="198"/>
        <v>CONSTANCE CENATIEMPO</v>
      </c>
      <c r="E4019" t="s">
        <v>52</v>
      </c>
      <c r="F4019" t="s">
        <v>53</v>
      </c>
      <c r="G4019" t="s">
        <v>54</v>
      </c>
      <c r="H4019" t="s">
        <v>54</v>
      </c>
      <c r="I4019" s="8" t="s">
        <v>3541</v>
      </c>
      <c r="J4019" t="s">
        <v>877</v>
      </c>
      <c r="K4019" t="s">
        <v>97</v>
      </c>
      <c r="L4019" t="str">
        <f t="shared" si="199"/>
        <v>JOHN ROKEN</v>
      </c>
      <c r="M4019" t="s">
        <v>57</v>
      </c>
      <c r="N4019" s="1">
        <v>45658</v>
      </c>
      <c r="O4019" s="1">
        <v>46174</v>
      </c>
      <c r="P4019">
        <f t="shared" si="197"/>
        <v>17</v>
      </c>
      <c r="Q4019" s="1" t="s">
        <v>142</v>
      </c>
      <c r="R4019" s="1" t="s">
        <v>3570</v>
      </c>
      <c r="S4019" s="2">
        <v>50.06</v>
      </c>
      <c r="T4019">
        <v>1</v>
      </c>
      <c r="U4019" t="s">
        <v>58</v>
      </c>
      <c r="V4019" s="4">
        <v>6.5000000000000002E-2</v>
      </c>
      <c r="W4019" t="s">
        <v>142</v>
      </c>
      <c r="X4019" t="s">
        <v>143</v>
      </c>
      <c r="Y4019" s="2">
        <v>3.25</v>
      </c>
      <c r="Z4019" s="2">
        <v>3.25</v>
      </c>
      <c r="AA4019" s="2">
        <v>3.25</v>
      </c>
      <c r="AB4019" s="2">
        <v>0</v>
      </c>
    </row>
    <row r="4020" spans="1:28" x14ac:dyDescent="0.25">
      <c r="A4020">
        <v>2026199477</v>
      </c>
      <c r="B4020" t="s">
        <v>767</v>
      </c>
      <c r="C4020" t="s">
        <v>1574</v>
      </c>
      <c r="D4020" s="5" t="str">
        <f t="shared" si="198"/>
        <v>DALLAS SCOTT</v>
      </c>
      <c r="E4020" t="s">
        <v>52</v>
      </c>
      <c r="F4020" t="s">
        <v>53</v>
      </c>
      <c r="G4020" t="s">
        <v>54</v>
      </c>
      <c r="H4020" t="s">
        <v>54</v>
      </c>
      <c r="I4020" s="8" t="s">
        <v>3541</v>
      </c>
      <c r="J4020" t="s">
        <v>877</v>
      </c>
      <c r="K4020" t="s">
        <v>97</v>
      </c>
      <c r="L4020" t="str">
        <f t="shared" si="199"/>
        <v>JOHN ROKEN</v>
      </c>
      <c r="M4020" t="s">
        <v>57</v>
      </c>
      <c r="N4020" s="1">
        <v>45658</v>
      </c>
      <c r="O4020" s="1">
        <v>46174</v>
      </c>
      <c r="P4020">
        <f t="shared" si="197"/>
        <v>17</v>
      </c>
      <c r="Q4020" s="1" t="s">
        <v>142</v>
      </c>
      <c r="R4020" s="1" t="s">
        <v>3570</v>
      </c>
      <c r="S4020" s="2">
        <v>40.159999999999997</v>
      </c>
      <c r="T4020">
        <v>1</v>
      </c>
      <c r="U4020" t="s">
        <v>58</v>
      </c>
      <c r="V4020" s="4">
        <v>6.5000000000000002E-2</v>
      </c>
      <c r="W4020" t="s">
        <v>142</v>
      </c>
      <c r="X4020" t="s">
        <v>143</v>
      </c>
      <c r="Y4020" s="2">
        <v>2.61</v>
      </c>
      <c r="Z4020" s="2">
        <v>2.61</v>
      </c>
      <c r="AA4020" s="2">
        <v>2.61</v>
      </c>
      <c r="AB4020" s="2">
        <v>0</v>
      </c>
    </row>
    <row r="4021" spans="1:28" x14ac:dyDescent="0.25">
      <c r="A4021">
        <v>2026126906</v>
      </c>
      <c r="B4021" t="s">
        <v>1570</v>
      </c>
      <c r="C4021" t="s">
        <v>1571</v>
      </c>
      <c r="D4021" s="5" t="str">
        <f t="shared" si="198"/>
        <v>CODY TUYL</v>
      </c>
      <c r="E4021" t="s">
        <v>1274</v>
      </c>
      <c r="F4021" t="s">
        <v>53</v>
      </c>
      <c r="G4021" t="s">
        <v>54</v>
      </c>
      <c r="H4021" t="s">
        <v>54</v>
      </c>
      <c r="I4021" s="8">
        <v>18828278</v>
      </c>
      <c r="J4021" t="s">
        <v>485</v>
      </c>
      <c r="K4021" t="s">
        <v>75</v>
      </c>
      <c r="L4021" t="str">
        <f t="shared" si="199"/>
        <v>MICHAEL DUNAVANT</v>
      </c>
      <c r="M4021" t="s">
        <v>57</v>
      </c>
      <c r="N4021" s="1">
        <v>45658</v>
      </c>
      <c r="O4021" s="1">
        <v>46174</v>
      </c>
      <c r="P4021">
        <f t="shared" si="197"/>
        <v>17</v>
      </c>
      <c r="Q4021" s="1" t="s">
        <v>142</v>
      </c>
      <c r="R4021" s="1" t="s">
        <v>3570</v>
      </c>
      <c r="S4021" s="2">
        <v>42.45</v>
      </c>
      <c r="T4021">
        <v>1</v>
      </c>
      <c r="U4021" t="s">
        <v>58</v>
      </c>
      <c r="V4021" s="4">
        <v>6.5000000000000002E-2</v>
      </c>
      <c r="W4021" t="s">
        <v>142</v>
      </c>
      <c r="X4021" t="s">
        <v>143</v>
      </c>
      <c r="Y4021" s="2">
        <v>2.76</v>
      </c>
      <c r="Z4021" s="2">
        <v>2.76</v>
      </c>
      <c r="AA4021" s="2">
        <v>2.76</v>
      </c>
      <c r="AB4021" s="2">
        <v>0</v>
      </c>
    </row>
    <row r="4022" spans="1:28" x14ac:dyDescent="0.25">
      <c r="A4022">
        <v>2025994789</v>
      </c>
      <c r="B4022" t="s">
        <v>1565</v>
      </c>
      <c r="C4022" t="s">
        <v>833</v>
      </c>
      <c r="D4022" s="5" t="str">
        <f t="shared" si="198"/>
        <v>TODD FLORA</v>
      </c>
      <c r="E4022" t="s">
        <v>87</v>
      </c>
      <c r="F4022" t="s">
        <v>53</v>
      </c>
      <c r="G4022" t="s">
        <v>54</v>
      </c>
      <c r="H4022" t="s">
        <v>54</v>
      </c>
      <c r="I4022" s="8">
        <v>8977234</v>
      </c>
      <c r="J4022" t="s">
        <v>90</v>
      </c>
      <c r="K4022" t="s">
        <v>91</v>
      </c>
      <c r="L4022" t="str">
        <f t="shared" si="199"/>
        <v>RYAN CALTAGIRONE</v>
      </c>
      <c r="M4022" t="s">
        <v>57</v>
      </c>
      <c r="N4022" s="1">
        <v>45658</v>
      </c>
      <c r="O4022" s="1">
        <v>46174</v>
      </c>
      <c r="P4022">
        <f t="shared" si="197"/>
        <v>17</v>
      </c>
      <c r="Q4022" s="1" t="s">
        <v>142</v>
      </c>
      <c r="R4022" s="1" t="s">
        <v>3570</v>
      </c>
      <c r="S4022" s="2">
        <v>52.69</v>
      </c>
      <c r="T4022">
        <v>1</v>
      </c>
      <c r="U4022" t="s">
        <v>58</v>
      </c>
      <c r="V4022" s="4">
        <v>6.5000000000000002E-2</v>
      </c>
      <c r="W4022" t="s">
        <v>142</v>
      </c>
      <c r="X4022" t="s">
        <v>143</v>
      </c>
      <c r="Y4022" s="2">
        <v>3.42</v>
      </c>
      <c r="Z4022" s="2">
        <v>3.42</v>
      </c>
      <c r="AA4022" s="2">
        <v>3.42</v>
      </c>
      <c r="AB4022" s="2">
        <v>0</v>
      </c>
    </row>
    <row r="4023" spans="1:28" x14ac:dyDescent="0.25">
      <c r="A4023">
        <v>2025772485</v>
      </c>
      <c r="B4023" t="s">
        <v>712</v>
      </c>
      <c r="C4023" t="s">
        <v>1087</v>
      </c>
      <c r="D4023" s="5" t="str">
        <f t="shared" si="198"/>
        <v>BRYAN REYNOLDS</v>
      </c>
      <c r="E4023" t="s">
        <v>110</v>
      </c>
      <c r="F4023" t="s">
        <v>88</v>
      </c>
      <c r="G4023" t="s">
        <v>107</v>
      </c>
      <c r="H4023" t="s">
        <v>3482</v>
      </c>
      <c r="I4023" s="8">
        <v>8307933</v>
      </c>
      <c r="J4023" t="s">
        <v>114</v>
      </c>
      <c r="K4023" t="s">
        <v>115</v>
      </c>
      <c r="L4023" t="str">
        <f t="shared" si="199"/>
        <v>GREGORY TEIPEL</v>
      </c>
      <c r="M4023" t="s">
        <v>57</v>
      </c>
      <c r="N4023" s="1">
        <v>45633</v>
      </c>
      <c r="O4023" s="1">
        <v>46180</v>
      </c>
      <c r="P4023">
        <f t="shared" si="197"/>
        <v>18</v>
      </c>
      <c r="Q4023" s="1" t="s">
        <v>142</v>
      </c>
      <c r="R4023" s="1" t="s">
        <v>3570</v>
      </c>
      <c r="S4023" s="2">
        <v>157.47999999999999</v>
      </c>
      <c r="T4023">
        <v>1</v>
      </c>
      <c r="U4023" t="s">
        <v>58</v>
      </c>
      <c r="V4023" s="3">
        <v>0.1</v>
      </c>
      <c r="W4023" t="s">
        <v>142</v>
      </c>
      <c r="X4023" t="s">
        <v>143</v>
      </c>
      <c r="Y4023" s="2">
        <v>15.75</v>
      </c>
      <c r="Z4023" s="2">
        <v>15.75</v>
      </c>
      <c r="AA4023" s="2">
        <v>15.75</v>
      </c>
      <c r="AB4023" s="2">
        <v>0</v>
      </c>
    </row>
    <row r="4024" spans="1:28" x14ac:dyDescent="0.25">
      <c r="A4024">
        <v>2025815280</v>
      </c>
      <c r="B4024" t="s">
        <v>1097</v>
      </c>
      <c r="C4024" t="s">
        <v>1098</v>
      </c>
      <c r="D4024" s="5" t="str">
        <f t="shared" si="198"/>
        <v>CARLEE WEST</v>
      </c>
      <c r="E4024" t="s">
        <v>113</v>
      </c>
      <c r="F4024" t="s">
        <v>88</v>
      </c>
      <c r="G4024" t="s">
        <v>107</v>
      </c>
      <c r="H4024" t="s">
        <v>3482</v>
      </c>
      <c r="I4024" s="8">
        <v>8307933</v>
      </c>
      <c r="J4024" t="s">
        <v>114</v>
      </c>
      <c r="K4024" t="s">
        <v>115</v>
      </c>
      <c r="L4024" t="str">
        <f t="shared" si="199"/>
        <v>GREGORY TEIPEL</v>
      </c>
      <c r="M4024" t="s">
        <v>57</v>
      </c>
      <c r="N4024" s="1">
        <v>45633</v>
      </c>
      <c r="O4024" s="1">
        <v>46180</v>
      </c>
      <c r="P4024">
        <f t="shared" si="197"/>
        <v>18</v>
      </c>
      <c r="Q4024" s="1" t="s">
        <v>142</v>
      </c>
      <c r="R4024" s="1" t="s">
        <v>3570</v>
      </c>
      <c r="S4024" s="2">
        <v>12.1</v>
      </c>
      <c r="T4024">
        <v>1</v>
      </c>
      <c r="U4024" t="s">
        <v>58</v>
      </c>
      <c r="V4024" s="3">
        <v>0.1</v>
      </c>
      <c r="W4024" t="s">
        <v>142</v>
      </c>
      <c r="X4024" t="s">
        <v>143</v>
      </c>
      <c r="Y4024" s="2">
        <v>1.21</v>
      </c>
      <c r="Z4024" s="2">
        <v>1.21</v>
      </c>
      <c r="AA4024" s="2">
        <v>1.21</v>
      </c>
      <c r="AB4024" s="2">
        <v>0</v>
      </c>
    </row>
    <row r="4025" spans="1:28" x14ac:dyDescent="0.25">
      <c r="A4025">
        <v>2025832043</v>
      </c>
      <c r="B4025" t="s">
        <v>1107</v>
      </c>
      <c r="C4025" t="s">
        <v>267</v>
      </c>
      <c r="D4025" s="5" t="str">
        <f t="shared" si="198"/>
        <v>MELANIE FLANAGAN</v>
      </c>
      <c r="E4025" t="s">
        <v>110</v>
      </c>
      <c r="F4025" t="s">
        <v>88</v>
      </c>
      <c r="G4025" t="s">
        <v>107</v>
      </c>
      <c r="H4025" t="s">
        <v>3482</v>
      </c>
      <c r="I4025" s="8">
        <v>8307933</v>
      </c>
      <c r="J4025" t="s">
        <v>114</v>
      </c>
      <c r="K4025" t="s">
        <v>115</v>
      </c>
      <c r="L4025" t="str">
        <f t="shared" si="199"/>
        <v>GREGORY TEIPEL</v>
      </c>
      <c r="M4025" t="s">
        <v>57</v>
      </c>
      <c r="N4025" s="1">
        <v>45627</v>
      </c>
      <c r="O4025" s="1">
        <v>46174</v>
      </c>
      <c r="P4025">
        <f t="shared" si="197"/>
        <v>18</v>
      </c>
      <c r="Q4025" s="1" t="s">
        <v>142</v>
      </c>
      <c r="R4025" s="1" t="s">
        <v>3570</v>
      </c>
      <c r="S4025" s="2">
        <v>75.13</v>
      </c>
      <c r="T4025">
        <v>1</v>
      </c>
      <c r="U4025" t="s">
        <v>58</v>
      </c>
      <c r="V4025" s="3">
        <v>0.1</v>
      </c>
      <c r="W4025" t="s">
        <v>142</v>
      </c>
      <c r="X4025" t="s">
        <v>143</v>
      </c>
      <c r="Y4025" s="2">
        <v>7.51</v>
      </c>
      <c r="Z4025" s="2">
        <v>7.51</v>
      </c>
      <c r="AA4025" s="2">
        <v>7.51</v>
      </c>
      <c r="AB4025" s="2">
        <v>0</v>
      </c>
    </row>
    <row r="4026" spans="1:28" x14ac:dyDescent="0.25">
      <c r="A4026">
        <v>2025863139</v>
      </c>
      <c r="B4026" t="s">
        <v>1110</v>
      </c>
      <c r="C4026" t="s">
        <v>1111</v>
      </c>
      <c r="D4026" s="5" t="str">
        <f t="shared" si="198"/>
        <v>JACKY RICE</v>
      </c>
      <c r="E4026" t="s">
        <v>110</v>
      </c>
      <c r="F4026" t="s">
        <v>88</v>
      </c>
      <c r="G4026" t="s">
        <v>107</v>
      </c>
      <c r="H4026" t="s">
        <v>3482</v>
      </c>
      <c r="I4026" s="8">
        <v>8307933</v>
      </c>
      <c r="J4026" t="s">
        <v>114</v>
      </c>
      <c r="K4026" t="s">
        <v>115</v>
      </c>
      <c r="L4026" t="str">
        <f t="shared" si="199"/>
        <v>GREGORY TEIPEL</v>
      </c>
      <c r="M4026" t="s">
        <v>57</v>
      </c>
      <c r="N4026" s="1">
        <v>45633</v>
      </c>
      <c r="O4026" s="1">
        <v>46180</v>
      </c>
      <c r="P4026">
        <f t="shared" si="197"/>
        <v>18</v>
      </c>
      <c r="Q4026" s="1" t="s">
        <v>142</v>
      </c>
      <c r="R4026" s="1" t="s">
        <v>3570</v>
      </c>
      <c r="S4026" s="2">
        <v>107.02</v>
      </c>
      <c r="T4026">
        <v>1</v>
      </c>
      <c r="U4026" t="s">
        <v>58</v>
      </c>
      <c r="V4026" s="3">
        <v>0.1</v>
      </c>
      <c r="W4026" t="s">
        <v>142</v>
      </c>
      <c r="X4026" t="s">
        <v>143</v>
      </c>
      <c r="Y4026" s="2">
        <v>10.7</v>
      </c>
      <c r="Z4026" s="2">
        <v>10.7</v>
      </c>
      <c r="AA4026" s="2">
        <v>10.7</v>
      </c>
      <c r="AB4026" s="2">
        <v>0</v>
      </c>
    </row>
    <row r="4027" spans="1:28" x14ac:dyDescent="0.25">
      <c r="A4027">
        <v>2025887935</v>
      </c>
      <c r="B4027" t="s">
        <v>820</v>
      </c>
      <c r="C4027" t="s">
        <v>399</v>
      </c>
      <c r="D4027" s="5" t="str">
        <f t="shared" si="198"/>
        <v>ROBERT WHITE</v>
      </c>
      <c r="E4027" t="s">
        <v>257</v>
      </c>
      <c r="F4027" t="s">
        <v>88</v>
      </c>
      <c r="G4027" t="s">
        <v>107</v>
      </c>
      <c r="H4027" t="s">
        <v>3482</v>
      </c>
      <c r="I4027" s="8">
        <v>8307933</v>
      </c>
      <c r="J4027" t="s">
        <v>114</v>
      </c>
      <c r="K4027" t="s">
        <v>115</v>
      </c>
      <c r="L4027" t="str">
        <f t="shared" si="199"/>
        <v>GREGORY TEIPEL</v>
      </c>
      <c r="M4027" t="s">
        <v>57</v>
      </c>
      <c r="N4027" s="1">
        <v>45633</v>
      </c>
      <c r="O4027" s="1">
        <v>46180</v>
      </c>
      <c r="P4027">
        <f t="shared" si="197"/>
        <v>18</v>
      </c>
      <c r="Q4027" s="1" t="s">
        <v>142</v>
      </c>
      <c r="R4027" s="1" t="s">
        <v>3570</v>
      </c>
      <c r="S4027" s="2">
        <v>95.25</v>
      </c>
      <c r="T4027">
        <v>1</v>
      </c>
      <c r="U4027" t="s">
        <v>58</v>
      </c>
      <c r="V4027" s="3">
        <v>0.1</v>
      </c>
      <c r="W4027" t="s">
        <v>142</v>
      </c>
      <c r="X4027" t="s">
        <v>143</v>
      </c>
      <c r="Y4027" s="2">
        <v>9.52</v>
      </c>
      <c r="Z4027" s="2">
        <v>9.52</v>
      </c>
      <c r="AA4027" s="2">
        <v>9.52</v>
      </c>
      <c r="AB4027" s="2">
        <v>0</v>
      </c>
    </row>
    <row r="4028" spans="1:28" x14ac:dyDescent="0.25">
      <c r="A4028">
        <v>2025875988</v>
      </c>
      <c r="B4028" t="s">
        <v>1112</v>
      </c>
      <c r="C4028" t="s">
        <v>1113</v>
      </c>
      <c r="D4028" s="5" t="str">
        <f t="shared" si="198"/>
        <v>SHELLY VANDEVORD</v>
      </c>
      <c r="E4028" t="s">
        <v>210</v>
      </c>
      <c r="F4028" t="s">
        <v>88</v>
      </c>
      <c r="G4028" t="s">
        <v>107</v>
      </c>
      <c r="H4028" t="s">
        <v>3482</v>
      </c>
      <c r="I4028" s="8" t="s">
        <v>3495</v>
      </c>
      <c r="J4028" t="s">
        <v>609</v>
      </c>
      <c r="K4028" t="s">
        <v>466</v>
      </c>
      <c r="L4028" t="str">
        <f t="shared" si="199"/>
        <v>THOMAS PARDUE</v>
      </c>
      <c r="M4028" t="s">
        <v>57</v>
      </c>
      <c r="N4028" s="1">
        <v>45627</v>
      </c>
      <c r="O4028" s="1">
        <v>46174</v>
      </c>
      <c r="P4028">
        <f t="shared" si="197"/>
        <v>18</v>
      </c>
      <c r="Q4028" s="1" t="s">
        <v>142</v>
      </c>
      <c r="R4028" s="1" t="s">
        <v>3570</v>
      </c>
      <c r="S4028" s="2">
        <v>130.43</v>
      </c>
      <c r="T4028">
        <v>1</v>
      </c>
      <c r="U4028" t="s">
        <v>58</v>
      </c>
      <c r="V4028" s="3">
        <v>0.1</v>
      </c>
      <c r="W4028" t="s">
        <v>142</v>
      </c>
      <c r="X4028" t="s">
        <v>143</v>
      </c>
      <c r="Y4028" s="2">
        <v>13.04</v>
      </c>
      <c r="Z4028" s="2">
        <v>13.04</v>
      </c>
      <c r="AA4028" s="2">
        <v>13.04</v>
      </c>
      <c r="AB4028" s="2">
        <v>0</v>
      </c>
    </row>
    <row r="4029" spans="1:28" x14ac:dyDescent="0.25">
      <c r="A4029">
        <v>2025681747</v>
      </c>
      <c r="B4029" t="s">
        <v>518</v>
      </c>
      <c r="C4029" t="s">
        <v>730</v>
      </c>
      <c r="D4029" s="5" t="str">
        <f t="shared" si="198"/>
        <v>CHRISTINE COLE</v>
      </c>
      <c r="E4029" t="s">
        <v>122</v>
      </c>
      <c r="F4029" t="s">
        <v>88</v>
      </c>
      <c r="G4029" t="s">
        <v>123</v>
      </c>
      <c r="H4029" t="s">
        <v>3498</v>
      </c>
      <c r="I4029" s="8">
        <v>21313588</v>
      </c>
      <c r="J4029" t="s">
        <v>168</v>
      </c>
      <c r="K4029" t="s">
        <v>112</v>
      </c>
      <c r="L4029" t="str">
        <f t="shared" si="199"/>
        <v>WILLIAM GESKE</v>
      </c>
      <c r="M4029" t="s">
        <v>57</v>
      </c>
      <c r="N4029" s="1">
        <v>45627</v>
      </c>
      <c r="O4029" s="1">
        <v>46174</v>
      </c>
      <c r="P4029">
        <f t="shared" si="197"/>
        <v>18</v>
      </c>
      <c r="Q4029" s="1" t="s">
        <v>142</v>
      </c>
      <c r="R4029" s="1" t="s">
        <v>3570</v>
      </c>
      <c r="S4029" s="2">
        <v>21.96</v>
      </c>
      <c r="T4029">
        <v>1</v>
      </c>
      <c r="U4029" t="s">
        <v>58</v>
      </c>
      <c r="V4029" s="3">
        <v>0.1</v>
      </c>
      <c r="W4029" t="s">
        <v>142</v>
      </c>
      <c r="X4029" t="s">
        <v>143</v>
      </c>
      <c r="Y4029" s="2">
        <v>2.2000000000000002</v>
      </c>
      <c r="Z4029" s="2">
        <v>2.2000000000000002</v>
      </c>
      <c r="AA4029" s="2">
        <v>2.2000000000000002</v>
      </c>
      <c r="AB4029" s="2">
        <v>0</v>
      </c>
    </row>
    <row r="4030" spans="1:28" x14ac:dyDescent="0.25">
      <c r="A4030">
        <v>2025689180</v>
      </c>
      <c r="B4030" t="s">
        <v>1017</v>
      </c>
      <c r="C4030" t="s">
        <v>656</v>
      </c>
      <c r="D4030" s="5" t="str">
        <f t="shared" si="198"/>
        <v>KRISTINA WOOD</v>
      </c>
      <c r="E4030" t="s">
        <v>122</v>
      </c>
      <c r="F4030" t="s">
        <v>88</v>
      </c>
      <c r="G4030" t="s">
        <v>123</v>
      </c>
      <c r="H4030" t="s">
        <v>3498</v>
      </c>
      <c r="I4030" s="8">
        <v>21313588</v>
      </c>
      <c r="J4030" t="s">
        <v>168</v>
      </c>
      <c r="K4030" t="s">
        <v>112</v>
      </c>
      <c r="L4030" t="str">
        <f t="shared" si="199"/>
        <v>WILLIAM GESKE</v>
      </c>
      <c r="M4030" t="s">
        <v>57</v>
      </c>
      <c r="N4030" s="1">
        <v>45627</v>
      </c>
      <c r="O4030" s="1">
        <v>46174</v>
      </c>
      <c r="P4030">
        <f t="shared" si="197"/>
        <v>18</v>
      </c>
      <c r="Q4030" s="1" t="s">
        <v>142</v>
      </c>
      <c r="R4030" s="1" t="s">
        <v>3570</v>
      </c>
      <c r="S4030" s="2">
        <v>38.229999999999997</v>
      </c>
      <c r="T4030">
        <v>1</v>
      </c>
      <c r="U4030" t="s">
        <v>58</v>
      </c>
      <c r="V4030" s="3">
        <v>0.1</v>
      </c>
      <c r="W4030" t="s">
        <v>142</v>
      </c>
      <c r="X4030" t="s">
        <v>143</v>
      </c>
      <c r="Y4030" s="2">
        <v>3.82</v>
      </c>
      <c r="Z4030" s="2">
        <v>3.82</v>
      </c>
      <c r="AA4030" s="2">
        <v>3.82</v>
      </c>
      <c r="AB4030" s="2">
        <v>0</v>
      </c>
    </row>
    <row r="4031" spans="1:28" x14ac:dyDescent="0.25">
      <c r="A4031">
        <v>2025787184</v>
      </c>
      <c r="B4031" t="s">
        <v>547</v>
      </c>
      <c r="C4031" t="s">
        <v>1088</v>
      </c>
      <c r="D4031" s="5" t="str">
        <f t="shared" si="198"/>
        <v>DANNIELLE RUDOLPH</v>
      </c>
      <c r="E4031" t="s">
        <v>122</v>
      </c>
      <c r="F4031" t="s">
        <v>88</v>
      </c>
      <c r="G4031" t="s">
        <v>123</v>
      </c>
      <c r="H4031" t="s">
        <v>3498</v>
      </c>
      <c r="I4031" s="8">
        <v>21313588</v>
      </c>
      <c r="J4031" t="s">
        <v>168</v>
      </c>
      <c r="K4031" t="s">
        <v>112</v>
      </c>
      <c r="L4031" t="str">
        <f t="shared" si="199"/>
        <v>WILLIAM GESKE</v>
      </c>
      <c r="M4031" t="s">
        <v>57</v>
      </c>
      <c r="N4031" s="1">
        <v>45627</v>
      </c>
      <c r="O4031" s="1">
        <v>46174</v>
      </c>
      <c r="P4031">
        <f t="shared" si="197"/>
        <v>18</v>
      </c>
      <c r="Q4031" s="1" t="s">
        <v>142</v>
      </c>
      <c r="R4031" s="1" t="s">
        <v>3570</v>
      </c>
      <c r="S4031" s="2">
        <v>20.350000000000001</v>
      </c>
      <c r="T4031">
        <v>1</v>
      </c>
      <c r="U4031" t="s">
        <v>58</v>
      </c>
      <c r="V4031" s="3">
        <v>0.1</v>
      </c>
      <c r="W4031" t="s">
        <v>142</v>
      </c>
      <c r="X4031" t="s">
        <v>143</v>
      </c>
      <c r="Y4031" s="2">
        <v>2.04</v>
      </c>
      <c r="Z4031" s="2">
        <v>2.04</v>
      </c>
      <c r="AA4031" s="2">
        <v>2.04</v>
      </c>
      <c r="AB4031" s="2">
        <v>0</v>
      </c>
    </row>
    <row r="4032" spans="1:28" x14ac:dyDescent="0.25">
      <c r="A4032">
        <v>2025789863</v>
      </c>
      <c r="B4032" t="s">
        <v>1089</v>
      </c>
      <c r="C4032" t="s">
        <v>310</v>
      </c>
      <c r="D4032" s="5" t="str">
        <f t="shared" si="198"/>
        <v>CHRISTOPHER MATKINS</v>
      </c>
      <c r="E4032" t="s">
        <v>122</v>
      </c>
      <c r="F4032" t="s">
        <v>88</v>
      </c>
      <c r="G4032" t="s">
        <v>123</v>
      </c>
      <c r="H4032" t="s">
        <v>3498</v>
      </c>
      <c r="I4032" s="8">
        <v>21313588</v>
      </c>
      <c r="J4032" t="s">
        <v>168</v>
      </c>
      <c r="K4032" t="s">
        <v>112</v>
      </c>
      <c r="L4032" t="str">
        <f t="shared" si="199"/>
        <v>WILLIAM GESKE</v>
      </c>
      <c r="M4032" t="s">
        <v>57</v>
      </c>
      <c r="N4032" s="1">
        <v>45627</v>
      </c>
      <c r="O4032" s="1">
        <v>46174</v>
      </c>
      <c r="P4032">
        <f t="shared" si="197"/>
        <v>18</v>
      </c>
      <c r="Q4032" s="1" t="s">
        <v>142</v>
      </c>
      <c r="R4032" s="1" t="s">
        <v>3570</v>
      </c>
      <c r="S4032" s="2">
        <v>48.98</v>
      </c>
      <c r="T4032">
        <v>1</v>
      </c>
      <c r="U4032" t="s">
        <v>58</v>
      </c>
      <c r="V4032" s="3">
        <v>0.1</v>
      </c>
      <c r="W4032" t="s">
        <v>142</v>
      </c>
      <c r="X4032" t="s">
        <v>143</v>
      </c>
      <c r="Y4032" s="2">
        <v>4.9000000000000004</v>
      </c>
      <c r="Z4032" s="2">
        <v>4.9000000000000004</v>
      </c>
      <c r="AA4032" s="2">
        <v>4.9000000000000004</v>
      </c>
      <c r="AB4032" s="2">
        <v>0</v>
      </c>
    </row>
    <row r="4033" spans="1:28" x14ac:dyDescent="0.25">
      <c r="A4033">
        <v>2025847722</v>
      </c>
      <c r="B4033" t="s">
        <v>1109</v>
      </c>
      <c r="C4033" t="s">
        <v>235</v>
      </c>
      <c r="D4033" s="5" t="str">
        <f t="shared" si="198"/>
        <v>NATHAN MENDER</v>
      </c>
      <c r="E4033" t="s">
        <v>122</v>
      </c>
      <c r="F4033" t="s">
        <v>88</v>
      </c>
      <c r="G4033" t="s">
        <v>123</v>
      </c>
      <c r="H4033" t="s">
        <v>3498</v>
      </c>
      <c r="I4033" s="8">
        <v>21313588</v>
      </c>
      <c r="J4033" t="s">
        <v>168</v>
      </c>
      <c r="K4033" t="s">
        <v>112</v>
      </c>
      <c r="L4033" t="str">
        <f t="shared" si="199"/>
        <v>WILLIAM GESKE</v>
      </c>
      <c r="M4033" t="s">
        <v>57</v>
      </c>
      <c r="N4033" s="1">
        <v>45627</v>
      </c>
      <c r="O4033" s="1">
        <v>46174</v>
      </c>
      <c r="P4033">
        <f t="shared" si="197"/>
        <v>18</v>
      </c>
      <c r="Q4033" s="1" t="s">
        <v>142</v>
      </c>
      <c r="R4033" s="1" t="s">
        <v>3570</v>
      </c>
      <c r="S4033" s="2">
        <v>38.33</v>
      </c>
      <c r="T4033">
        <v>1</v>
      </c>
      <c r="U4033" t="s">
        <v>58</v>
      </c>
      <c r="V4033" s="3">
        <v>0.1</v>
      </c>
      <c r="W4033" t="s">
        <v>142</v>
      </c>
      <c r="X4033" t="s">
        <v>143</v>
      </c>
      <c r="Y4033" s="2">
        <v>3.83</v>
      </c>
      <c r="Z4033" s="2">
        <v>3.83</v>
      </c>
      <c r="AA4033" s="2">
        <v>3.83</v>
      </c>
      <c r="AB4033" s="2">
        <v>0</v>
      </c>
    </row>
    <row r="4034" spans="1:28" x14ac:dyDescent="0.25">
      <c r="A4034">
        <v>2025931866</v>
      </c>
      <c r="B4034" t="s">
        <v>1125</v>
      </c>
      <c r="C4034" t="s">
        <v>794</v>
      </c>
      <c r="D4034" s="5" t="str">
        <f t="shared" si="198"/>
        <v>TERRY BECKETT</v>
      </c>
      <c r="E4034" t="s">
        <v>122</v>
      </c>
      <c r="F4034" t="s">
        <v>88</v>
      </c>
      <c r="G4034" t="s">
        <v>123</v>
      </c>
      <c r="H4034" t="s">
        <v>3498</v>
      </c>
      <c r="I4034" s="8">
        <v>21313588</v>
      </c>
      <c r="J4034" t="s">
        <v>168</v>
      </c>
      <c r="K4034" t="s">
        <v>112</v>
      </c>
      <c r="L4034" t="str">
        <f t="shared" si="199"/>
        <v>WILLIAM GESKE</v>
      </c>
      <c r="M4034" t="s">
        <v>57</v>
      </c>
      <c r="N4034" s="1">
        <v>45627</v>
      </c>
      <c r="O4034" s="1">
        <v>46174</v>
      </c>
      <c r="P4034">
        <f t="shared" ref="P4034:P4097" si="200">DATEDIF(N4034,O4034,"M")</f>
        <v>18</v>
      </c>
      <c r="Q4034" s="1" t="s">
        <v>142</v>
      </c>
      <c r="R4034" s="1" t="s">
        <v>3570</v>
      </c>
      <c r="S4034" s="2">
        <v>40.119999999999997</v>
      </c>
      <c r="T4034">
        <v>1</v>
      </c>
      <c r="U4034" t="s">
        <v>58</v>
      </c>
      <c r="V4034" s="3">
        <v>0.1</v>
      </c>
      <c r="W4034" t="s">
        <v>142</v>
      </c>
      <c r="X4034" t="s">
        <v>143</v>
      </c>
      <c r="Y4034" s="2">
        <v>4.01</v>
      </c>
      <c r="Z4034" s="2">
        <v>4.01</v>
      </c>
      <c r="AA4034" s="2">
        <v>4.01</v>
      </c>
      <c r="AB4034" s="2">
        <v>0</v>
      </c>
    </row>
    <row r="4035" spans="1:28" x14ac:dyDescent="0.25">
      <c r="A4035">
        <v>2026013139</v>
      </c>
      <c r="B4035" t="s">
        <v>3368</v>
      </c>
      <c r="C4035" t="s">
        <v>1280</v>
      </c>
      <c r="D4035" s="5" t="str">
        <f t="shared" ref="D4035:D4098" si="201">CONCATENATE(C4035," ",B4035)</f>
        <v>PATRICK GAMET</v>
      </c>
      <c r="E4035" t="s">
        <v>122</v>
      </c>
      <c r="F4035" t="s">
        <v>88</v>
      </c>
      <c r="G4035" t="s">
        <v>123</v>
      </c>
      <c r="H4035" t="s">
        <v>3498</v>
      </c>
      <c r="I4035" s="8">
        <v>21313588</v>
      </c>
      <c r="J4035" t="s">
        <v>168</v>
      </c>
      <c r="K4035" t="s">
        <v>112</v>
      </c>
      <c r="L4035" t="str">
        <f t="shared" si="199"/>
        <v>WILLIAM GESKE</v>
      </c>
      <c r="M4035" t="s">
        <v>57</v>
      </c>
      <c r="N4035" s="1">
        <v>45630</v>
      </c>
      <c r="O4035" s="1">
        <v>46177</v>
      </c>
      <c r="P4035">
        <f t="shared" si="200"/>
        <v>18</v>
      </c>
      <c r="Q4035" s="1" t="s">
        <v>142</v>
      </c>
      <c r="R4035" s="1" t="s">
        <v>3570</v>
      </c>
      <c r="S4035" s="2">
        <v>71.930000000000007</v>
      </c>
      <c r="T4035">
        <v>1</v>
      </c>
      <c r="U4035" t="s">
        <v>58</v>
      </c>
      <c r="V4035" s="3">
        <v>0.1</v>
      </c>
      <c r="W4035" t="s">
        <v>142</v>
      </c>
      <c r="X4035" t="s">
        <v>143</v>
      </c>
      <c r="Y4035" s="2">
        <v>7.19</v>
      </c>
      <c r="Z4035" s="2">
        <v>7.19</v>
      </c>
      <c r="AA4035" s="2">
        <v>7.19</v>
      </c>
      <c r="AB4035" s="2">
        <v>0</v>
      </c>
    </row>
    <row r="4036" spans="1:28" x14ac:dyDescent="0.25">
      <c r="A4036">
        <v>2025839021</v>
      </c>
      <c r="B4036" t="s">
        <v>3366</v>
      </c>
      <c r="C4036" t="s">
        <v>140</v>
      </c>
      <c r="D4036" s="5" t="str">
        <f t="shared" si="201"/>
        <v>KELLY BANKS</v>
      </c>
      <c r="E4036" t="s">
        <v>257</v>
      </c>
      <c r="F4036" t="s">
        <v>88</v>
      </c>
      <c r="G4036" t="s">
        <v>95</v>
      </c>
      <c r="H4036" t="s">
        <v>3481</v>
      </c>
      <c r="I4036" s="8">
        <v>8307933</v>
      </c>
      <c r="J4036" t="s">
        <v>114</v>
      </c>
      <c r="K4036" t="s">
        <v>115</v>
      </c>
      <c r="L4036" t="str">
        <f t="shared" si="199"/>
        <v>GREGORY TEIPEL</v>
      </c>
      <c r="M4036" t="s">
        <v>57</v>
      </c>
      <c r="N4036" s="1">
        <v>45633</v>
      </c>
      <c r="O4036" s="1">
        <v>46180</v>
      </c>
      <c r="P4036">
        <f t="shared" si="200"/>
        <v>18</v>
      </c>
      <c r="Q4036" s="1" t="s">
        <v>142</v>
      </c>
      <c r="R4036" s="1" t="s">
        <v>3570</v>
      </c>
      <c r="S4036" s="2">
        <v>104.44</v>
      </c>
      <c r="T4036">
        <v>1</v>
      </c>
      <c r="U4036" t="s">
        <v>58</v>
      </c>
      <c r="V4036" s="3">
        <v>0.1</v>
      </c>
      <c r="W4036" t="s">
        <v>142</v>
      </c>
      <c r="X4036" t="s">
        <v>143</v>
      </c>
      <c r="Y4036" s="2">
        <v>10.44</v>
      </c>
      <c r="Z4036" s="2">
        <v>10.44</v>
      </c>
      <c r="AA4036" s="2">
        <v>10.44</v>
      </c>
      <c r="AB4036" s="2">
        <v>0</v>
      </c>
    </row>
    <row r="4037" spans="1:28" x14ac:dyDescent="0.25">
      <c r="A4037">
        <v>2026050471</v>
      </c>
      <c r="B4037" t="s">
        <v>3369</v>
      </c>
      <c r="C4037" t="s">
        <v>97</v>
      </c>
      <c r="D4037" s="5" t="str">
        <f t="shared" si="201"/>
        <v>JOHN GRIGSBY</v>
      </c>
      <c r="E4037" t="s">
        <v>122</v>
      </c>
      <c r="F4037" t="s">
        <v>88</v>
      </c>
      <c r="G4037" t="s">
        <v>95</v>
      </c>
      <c r="H4037" t="s">
        <v>3481</v>
      </c>
      <c r="I4037" s="8">
        <v>21313588</v>
      </c>
      <c r="J4037" t="s">
        <v>168</v>
      </c>
      <c r="K4037" t="s">
        <v>112</v>
      </c>
      <c r="L4037" t="str">
        <f t="shared" si="199"/>
        <v>WILLIAM GESKE</v>
      </c>
      <c r="M4037" t="s">
        <v>57</v>
      </c>
      <c r="N4037" s="1">
        <v>45632</v>
      </c>
      <c r="O4037" s="1">
        <v>46179</v>
      </c>
      <c r="P4037">
        <f t="shared" si="200"/>
        <v>18</v>
      </c>
      <c r="Q4037" s="1" t="s">
        <v>142</v>
      </c>
      <c r="R4037" s="1" t="s">
        <v>3570</v>
      </c>
      <c r="S4037" s="2">
        <v>66.75</v>
      </c>
      <c r="T4037">
        <v>1</v>
      </c>
      <c r="U4037" t="s">
        <v>58</v>
      </c>
      <c r="V4037" s="3">
        <v>0.1</v>
      </c>
      <c r="W4037" t="s">
        <v>142</v>
      </c>
      <c r="X4037" t="s">
        <v>143</v>
      </c>
      <c r="Y4037" s="2">
        <v>6.68</v>
      </c>
      <c r="Z4037" s="2">
        <v>6.68</v>
      </c>
      <c r="AA4037" s="2">
        <v>6.68</v>
      </c>
      <c r="AB4037" s="2">
        <v>0</v>
      </c>
    </row>
    <row r="4038" spans="1:28" x14ac:dyDescent="0.25">
      <c r="A4038">
        <v>2025787181</v>
      </c>
      <c r="B4038" t="s">
        <v>547</v>
      </c>
      <c r="C4038" t="s">
        <v>1088</v>
      </c>
      <c r="D4038" s="5" t="str">
        <f t="shared" si="201"/>
        <v>DANNIELLE RUDOLPH</v>
      </c>
      <c r="E4038" t="s">
        <v>122</v>
      </c>
      <c r="F4038" t="s">
        <v>734</v>
      </c>
      <c r="G4038" t="s">
        <v>778</v>
      </c>
      <c r="H4038" t="s">
        <v>778</v>
      </c>
      <c r="I4038" s="8">
        <v>21313588</v>
      </c>
      <c r="J4038" t="s">
        <v>168</v>
      </c>
      <c r="K4038" t="s">
        <v>112</v>
      </c>
      <c r="L4038" t="str">
        <f t="shared" si="199"/>
        <v>WILLIAM GESKE</v>
      </c>
      <c r="M4038" t="s">
        <v>57</v>
      </c>
      <c r="N4038" s="1">
        <v>45627</v>
      </c>
      <c r="O4038" s="1">
        <v>46174</v>
      </c>
      <c r="P4038">
        <f t="shared" si="200"/>
        <v>18</v>
      </c>
      <c r="Q4038" s="1" t="s">
        <v>142</v>
      </c>
      <c r="R4038" s="1" t="s">
        <v>3570</v>
      </c>
      <c r="S4038" s="2">
        <v>38</v>
      </c>
      <c r="T4038">
        <v>1</v>
      </c>
      <c r="U4038" t="s">
        <v>58</v>
      </c>
      <c r="V4038" s="3">
        <v>0.09</v>
      </c>
      <c r="W4038" t="s">
        <v>142</v>
      </c>
      <c r="X4038" t="s">
        <v>143</v>
      </c>
      <c r="Y4038" s="2">
        <v>3.42</v>
      </c>
      <c r="Z4038" s="2">
        <v>3.42</v>
      </c>
      <c r="AA4038" s="2">
        <v>3.42</v>
      </c>
      <c r="AB4038" s="2">
        <v>0</v>
      </c>
    </row>
    <row r="4039" spans="1:28" x14ac:dyDescent="0.25">
      <c r="A4039">
        <v>2025888458</v>
      </c>
      <c r="B4039" t="s">
        <v>2360</v>
      </c>
      <c r="C4039" t="s">
        <v>280</v>
      </c>
      <c r="D4039" s="5" t="str">
        <f t="shared" si="201"/>
        <v>AMANDA ENGLISH</v>
      </c>
      <c r="E4039" t="s">
        <v>313</v>
      </c>
      <c r="F4039" t="s">
        <v>708</v>
      </c>
      <c r="G4039" t="s">
        <v>714</v>
      </c>
      <c r="H4039" t="s">
        <v>714</v>
      </c>
      <c r="I4039" s="8" t="s">
        <v>3541</v>
      </c>
      <c r="J4039" t="s">
        <v>877</v>
      </c>
      <c r="K4039" t="s">
        <v>97</v>
      </c>
      <c r="L4039" t="str">
        <f t="shared" si="199"/>
        <v>JOHN ROKEN</v>
      </c>
      <c r="M4039" t="s">
        <v>57</v>
      </c>
      <c r="N4039" s="1">
        <v>45627</v>
      </c>
      <c r="O4039" s="1">
        <v>46174</v>
      </c>
      <c r="P4039">
        <f t="shared" si="200"/>
        <v>18</v>
      </c>
      <c r="Q4039" s="1" t="s">
        <v>142</v>
      </c>
      <c r="R4039" s="1" t="s">
        <v>3570</v>
      </c>
      <c r="S4039" s="2">
        <v>15</v>
      </c>
      <c r="T4039">
        <v>1</v>
      </c>
      <c r="U4039" t="s">
        <v>58</v>
      </c>
      <c r="V4039" s="3">
        <v>0.1</v>
      </c>
      <c r="W4039" t="s">
        <v>142</v>
      </c>
      <c r="X4039" t="s">
        <v>143</v>
      </c>
      <c r="Y4039" s="2">
        <v>1.5</v>
      </c>
      <c r="Z4039" s="2">
        <v>1.5</v>
      </c>
      <c r="AA4039" s="2">
        <v>1.5</v>
      </c>
      <c r="AB4039" s="2">
        <v>0</v>
      </c>
    </row>
    <row r="4040" spans="1:28" x14ac:dyDescent="0.25">
      <c r="A4040">
        <v>2026002595</v>
      </c>
      <c r="B4040" t="s">
        <v>183</v>
      </c>
      <c r="C4040" t="s">
        <v>319</v>
      </c>
      <c r="D4040" s="5" t="str">
        <f t="shared" si="201"/>
        <v>MARK HAYES</v>
      </c>
      <c r="E4040" t="s">
        <v>52</v>
      </c>
      <c r="F4040" t="s">
        <v>1264</v>
      </c>
      <c r="G4040" t="s">
        <v>1265</v>
      </c>
      <c r="H4040" t="s">
        <v>1265</v>
      </c>
      <c r="I4040" s="8" t="s">
        <v>3541</v>
      </c>
      <c r="J4040" t="s">
        <v>877</v>
      </c>
      <c r="K4040" t="s">
        <v>97</v>
      </c>
      <c r="L4040" t="str">
        <f t="shared" si="199"/>
        <v>JOHN ROKEN</v>
      </c>
      <c r="M4040" t="s">
        <v>57</v>
      </c>
      <c r="N4040" s="1">
        <v>45629</v>
      </c>
      <c r="O4040" s="1">
        <v>46176</v>
      </c>
      <c r="P4040">
        <f t="shared" si="200"/>
        <v>18</v>
      </c>
      <c r="Q4040" s="1" t="s">
        <v>142</v>
      </c>
      <c r="R4040" s="1" t="s">
        <v>3570</v>
      </c>
      <c r="S4040" s="2">
        <v>25.27</v>
      </c>
      <c r="T4040">
        <v>1</v>
      </c>
      <c r="U4040" t="s">
        <v>58</v>
      </c>
      <c r="V4040" s="4">
        <v>5.2499999999999998E-2</v>
      </c>
      <c r="W4040" t="s">
        <v>142</v>
      </c>
      <c r="X4040" t="s">
        <v>143</v>
      </c>
      <c r="Y4040" s="2">
        <v>1.33</v>
      </c>
      <c r="Z4040" s="2">
        <v>1.33</v>
      </c>
      <c r="AA4040" s="2">
        <v>1.33</v>
      </c>
      <c r="AB4040" s="2">
        <v>0</v>
      </c>
    </row>
    <row r="4041" spans="1:28" x14ac:dyDescent="0.25">
      <c r="A4041">
        <v>2025510689</v>
      </c>
      <c r="B4041" t="s">
        <v>1272</v>
      </c>
      <c r="C4041" t="s">
        <v>3429</v>
      </c>
      <c r="D4041" s="5" t="str">
        <f t="shared" si="201"/>
        <v>JANEY MOSAKOSKI</v>
      </c>
      <c r="E4041" t="s">
        <v>188</v>
      </c>
      <c r="F4041" t="s">
        <v>1264</v>
      </c>
      <c r="G4041" t="s">
        <v>1265</v>
      </c>
      <c r="H4041" t="s">
        <v>1265</v>
      </c>
      <c r="I4041" s="8">
        <v>8977234</v>
      </c>
      <c r="J4041" t="s">
        <v>90</v>
      </c>
      <c r="K4041" t="s">
        <v>91</v>
      </c>
      <c r="L4041" t="str">
        <f t="shared" si="199"/>
        <v>RYAN CALTAGIRONE</v>
      </c>
      <c r="M4041" t="s">
        <v>57</v>
      </c>
      <c r="N4041" s="1">
        <v>45627</v>
      </c>
      <c r="O4041" s="1">
        <v>46174</v>
      </c>
      <c r="P4041">
        <f t="shared" si="200"/>
        <v>18</v>
      </c>
      <c r="Q4041" s="1" t="s">
        <v>142</v>
      </c>
      <c r="R4041" s="1" t="s">
        <v>3570</v>
      </c>
      <c r="S4041" s="2">
        <v>57.84</v>
      </c>
      <c r="T4041">
        <v>1</v>
      </c>
      <c r="U4041" t="s">
        <v>58</v>
      </c>
      <c r="V4041" s="4">
        <v>5.2499999999999998E-2</v>
      </c>
      <c r="W4041" t="s">
        <v>142</v>
      </c>
      <c r="X4041" t="s">
        <v>143</v>
      </c>
      <c r="Y4041" s="2">
        <v>3.04</v>
      </c>
      <c r="Z4041" s="2">
        <v>3.04</v>
      </c>
      <c r="AA4041" s="2">
        <v>3.04</v>
      </c>
      <c r="AB4041" s="2">
        <v>0</v>
      </c>
    </row>
    <row r="4042" spans="1:28" x14ac:dyDescent="0.25">
      <c r="A4042">
        <v>2025580933</v>
      </c>
      <c r="B4042" t="s">
        <v>533</v>
      </c>
      <c r="C4042" t="s">
        <v>404</v>
      </c>
      <c r="D4042" s="5" t="str">
        <f t="shared" si="201"/>
        <v>DEBORAH WILLIAMS</v>
      </c>
      <c r="E4042" t="s">
        <v>52</v>
      </c>
      <c r="F4042" t="s">
        <v>1691</v>
      </c>
      <c r="G4042" t="s">
        <v>1692</v>
      </c>
      <c r="H4042" t="s">
        <v>1692</v>
      </c>
      <c r="I4042" s="8" t="s">
        <v>3546</v>
      </c>
      <c r="J4042" t="s">
        <v>65</v>
      </c>
      <c r="K4042" t="s">
        <v>66</v>
      </c>
      <c r="L4042" t="str">
        <f t="shared" si="199"/>
        <v>ANNE MARIE KOZACHECK</v>
      </c>
      <c r="M4042" t="s">
        <v>57</v>
      </c>
      <c r="N4042" s="1">
        <v>45627</v>
      </c>
      <c r="O4042" s="1">
        <v>46174</v>
      </c>
      <c r="P4042">
        <f t="shared" si="200"/>
        <v>18</v>
      </c>
      <c r="Q4042" s="1" t="s">
        <v>142</v>
      </c>
      <c r="R4042" s="1" t="s">
        <v>3570</v>
      </c>
      <c r="S4042" s="2">
        <v>53.16</v>
      </c>
      <c r="T4042">
        <v>1</v>
      </c>
      <c r="U4042" t="s">
        <v>58</v>
      </c>
      <c r="V4042" s="3">
        <v>0.1</v>
      </c>
      <c r="W4042" t="s">
        <v>142</v>
      </c>
      <c r="X4042" t="s">
        <v>143</v>
      </c>
      <c r="Y4042" s="2">
        <v>5.32</v>
      </c>
      <c r="Z4042" s="2">
        <v>5.32</v>
      </c>
      <c r="AA4042" s="2">
        <v>5.32</v>
      </c>
      <c r="AB4042" s="2">
        <v>0</v>
      </c>
    </row>
    <row r="4043" spans="1:28" x14ac:dyDescent="0.25">
      <c r="A4043">
        <v>2025791061</v>
      </c>
      <c r="B4043" t="s">
        <v>1562</v>
      </c>
      <c r="C4043" t="s">
        <v>459</v>
      </c>
      <c r="D4043" s="5" t="str">
        <f t="shared" si="201"/>
        <v>BRIAN SWISTOCK</v>
      </c>
      <c r="E4043" t="s">
        <v>52</v>
      </c>
      <c r="F4043" t="s">
        <v>1691</v>
      </c>
      <c r="G4043" t="s">
        <v>1692</v>
      </c>
      <c r="H4043" t="s">
        <v>1692</v>
      </c>
      <c r="I4043" s="8">
        <v>17425766</v>
      </c>
      <c r="J4043" t="s">
        <v>999</v>
      </c>
      <c r="K4043" t="s">
        <v>440</v>
      </c>
      <c r="L4043" t="str">
        <f t="shared" si="199"/>
        <v>CAROL FOLEY</v>
      </c>
      <c r="M4043" t="s">
        <v>57</v>
      </c>
      <c r="N4043" s="1">
        <v>45627</v>
      </c>
      <c r="O4043" s="1">
        <v>46174</v>
      </c>
      <c r="P4043">
        <f t="shared" si="200"/>
        <v>18</v>
      </c>
      <c r="Q4043" s="1" t="s">
        <v>142</v>
      </c>
      <c r="R4043" s="1" t="s">
        <v>3570</v>
      </c>
      <c r="S4043" s="2">
        <v>33.51</v>
      </c>
      <c r="T4043">
        <v>1</v>
      </c>
      <c r="U4043" t="s">
        <v>58</v>
      </c>
      <c r="V4043" s="3">
        <v>0.1</v>
      </c>
      <c r="W4043" t="s">
        <v>142</v>
      </c>
      <c r="X4043" t="s">
        <v>143</v>
      </c>
      <c r="Y4043" s="2">
        <v>3.35</v>
      </c>
      <c r="Z4043" s="2">
        <v>3.35</v>
      </c>
      <c r="AA4043" s="2">
        <v>3.35</v>
      </c>
      <c r="AB4043" s="2">
        <v>0</v>
      </c>
    </row>
    <row r="4044" spans="1:28" x14ac:dyDescent="0.25">
      <c r="A4044">
        <v>2025888457</v>
      </c>
      <c r="B4044" t="s">
        <v>2360</v>
      </c>
      <c r="C4044" t="s">
        <v>280</v>
      </c>
      <c r="D4044" s="5" t="str">
        <f t="shared" si="201"/>
        <v>AMANDA ENGLISH</v>
      </c>
      <c r="E4044" t="s">
        <v>313</v>
      </c>
      <c r="F4044" t="s">
        <v>1691</v>
      </c>
      <c r="G4044" t="s">
        <v>1692</v>
      </c>
      <c r="H4044" t="s">
        <v>1692</v>
      </c>
      <c r="I4044" s="8" t="s">
        <v>3541</v>
      </c>
      <c r="J4044" t="s">
        <v>877</v>
      </c>
      <c r="K4044" t="s">
        <v>97</v>
      </c>
      <c r="L4044" t="str">
        <f t="shared" si="199"/>
        <v>JOHN ROKEN</v>
      </c>
      <c r="M4044" t="s">
        <v>57</v>
      </c>
      <c r="N4044" s="1">
        <v>45627</v>
      </c>
      <c r="O4044" s="1">
        <v>46174</v>
      </c>
      <c r="P4044">
        <f t="shared" si="200"/>
        <v>18</v>
      </c>
      <c r="Q4044" s="1" t="s">
        <v>142</v>
      </c>
      <c r="R4044" s="1" t="s">
        <v>3570</v>
      </c>
      <c r="S4044" s="2">
        <v>77.010000000000005</v>
      </c>
      <c r="T4044">
        <v>1</v>
      </c>
      <c r="U4044" t="s">
        <v>58</v>
      </c>
      <c r="V4044" s="3">
        <v>0.1</v>
      </c>
      <c r="W4044" t="s">
        <v>142</v>
      </c>
      <c r="X4044" t="s">
        <v>143</v>
      </c>
      <c r="Y4044" s="2">
        <v>7.7</v>
      </c>
      <c r="Z4044" s="2">
        <v>7.7</v>
      </c>
      <c r="AA4044" s="2">
        <v>7.7</v>
      </c>
      <c r="AB4044" s="2">
        <v>0</v>
      </c>
    </row>
    <row r="4045" spans="1:28" x14ac:dyDescent="0.25">
      <c r="A4045">
        <v>2025948398</v>
      </c>
      <c r="B4045" t="s">
        <v>2638</v>
      </c>
      <c r="C4045" t="s">
        <v>572</v>
      </c>
      <c r="D4045" s="5" t="str">
        <f t="shared" si="201"/>
        <v>ERNEST FISCHER</v>
      </c>
      <c r="E4045" t="s">
        <v>52</v>
      </c>
      <c r="F4045" t="s">
        <v>1691</v>
      </c>
      <c r="G4045" t="s">
        <v>1692</v>
      </c>
      <c r="H4045" t="s">
        <v>1692</v>
      </c>
      <c r="I4045" s="8" t="s">
        <v>3541</v>
      </c>
      <c r="J4045" t="s">
        <v>877</v>
      </c>
      <c r="K4045" t="s">
        <v>97</v>
      </c>
      <c r="L4045" t="str">
        <f t="shared" si="199"/>
        <v>JOHN ROKEN</v>
      </c>
      <c r="M4045" t="s">
        <v>57</v>
      </c>
      <c r="N4045" s="1">
        <v>45627</v>
      </c>
      <c r="O4045" s="1">
        <v>46174</v>
      </c>
      <c r="P4045">
        <f t="shared" si="200"/>
        <v>18</v>
      </c>
      <c r="Q4045" s="1" t="s">
        <v>142</v>
      </c>
      <c r="R4045" s="1" t="s">
        <v>3570</v>
      </c>
      <c r="S4045" s="2">
        <v>33.51</v>
      </c>
      <c r="T4045">
        <v>1</v>
      </c>
      <c r="U4045" t="s">
        <v>58</v>
      </c>
      <c r="V4045" s="3">
        <v>0.1</v>
      </c>
      <c r="W4045" t="s">
        <v>142</v>
      </c>
      <c r="X4045" t="s">
        <v>143</v>
      </c>
      <c r="Y4045" s="2">
        <v>3.35</v>
      </c>
      <c r="Z4045" s="2">
        <v>3.35</v>
      </c>
      <c r="AA4045" s="2">
        <v>3.35</v>
      </c>
      <c r="AB4045" s="2">
        <v>0</v>
      </c>
    </row>
    <row r="4046" spans="1:28" x14ac:dyDescent="0.25">
      <c r="A4046">
        <v>2025681745</v>
      </c>
      <c r="B4046" t="s">
        <v>518</v>
      </c>
      <c r="C4046" t="s">
        <v>730</v>
      </c>
      <c r="D4046" s="5" t="str">
        <f t="shared" si="201"/>
        <v>CHRISTINE COLE</v>
      </c>
      <c r="E4046" t="s">
        <v>122</v>
      </c>
      <c r="F4046" t="s">
        <v>1691</v>
      </c>
      <c r="G4046" t="s">
        <v>1692</v>
      </c>
      <c r="H4046" t="s">
        <v>1692</v>
      </c>
      <c r="I4046" s="8">
        <v>21313588</v>
      </c>
      <c r="J4046" t="s">
        <v>168</v>
      </c>
      <c r="K4046" t="s">
        <v>112</v>
      </c>
      <c r="L4046" t="str">
        <f t="shared" si="199"/>
        <v>WILLIAM GESKE</v>
      </c>
      <c r="M4046" t="s">
        <v>57</v>
      </c>
      <c r="N4046" s="1">
        <v>45627</v>
      </c>
      <c r="O4046" s="1">
        <v>46174</v>
      </c>
      <c r="P4046">
        <f t="shared" si="200"/>
        <v>18</v>
      </c>
      <c r="Q4046" s="1" t="s">
        <v>142</v>
      </c>
      <c r="R4046" s="1" t="s">
        <v>3570</v>
      </c>
      <c r="S4046" s="2">
        <v>23.69</v>
      </c>
      <c r="T4046">
        <v>1</v>
      </c>
      <c r="U4046" t="s">
        <v>58</v>
      </c>
      <c r="V4046" s="3">
        <v>0.1</v>
      </c>
      <c r="W4046" t="s">
        <v>142</v>
      </c>
      <c r="X4046" t="s">
        <v>143</v>
      </c>
      <c r="Y4046" s="2">
        <v>2.37</v>
      </c>
      <c r="Z4046" s="2">
        <v>2.37</v>
      </c>
      <c r="AA4046" s="2">
        <v>2.37</v>
      </c>
      <c r="AB4046" s="2">
        <v>0</v>
      </c>
    </row>
    <row r="4047" spans="1:28" x14ac:dyDescent="0.25">
      <c r="A4047">
        <v>2025689182</v>
      </c>
      <c r="B4047" t="s">
        <v>1017</v>
      </c>
      <c r="C4047" t="s">
        <v>656</v>
      </c>
      <c r="D4047" s="5" t="str">
        <f t="shared" si="201"/>
        <v>KRISTINA WOOD</v>
      </c>
      <c r="E4047" t="s">
        <v>122</v>
      </c>
      <c r="F4047" t="s">
        <v>1691</v>
      </c>
      <c r="G4047" t="s">
        <v>1692</v>
      </c>
      <c r="H4047" t="s">
        <v>1692</v>
      </c>
      <c r="I4047" s="8">
        <v>21313588</v>
      </c>
      <c r="J4047" t="s">
        <v>168</v>
      </c>
      <c r="K4047" t="s">
        <v>112</v>
      </c>
      <c r="L4047" t="str">
        <f t="shared" si="199"/>
        <v>WILLIAM GESKE</v>
      </c>
      <c r="M4047" t="s">
        <v>57</v>
      </c>
      <c r="N4047" s="1">
        <v>45627</v>
      </c>
      <c r="O4047" s="1">
        <v>46174</v>
      </c>
      <c r="P4047">
        <f t="shared" si="200"/>
        <v>18</v>
      </c>
      <c r="Q4047" s="1" t="s">
        <v>142</v>
      </c>
      <c r="R4047" s="1" t="s">
        <v>3570</v>
      </c>
      <c r="S4047" s="2">
        <v>53.62</v>
      </c>
      <c r="T4047">
        <v>1</v>
      </c>
      <c r="U4047" t="s">
        <v>58</v>
      </c>
      <c r="V4047" s="3">
        <v>0.1</v>
      </c>
      <c r="W4047" t="s">
        <v>142</v>
      </c>
      <c r="X4047" t="s">
        <v>143</v>
      </c>
      <c r="Y4047" s="2">
        <v>5.36</v>
      </c>
      <c r="Z4047" s="2">
        <v>5.36</v>
      </c>
      <c r="AA4047" s="2">
        <v>5.36</v>
      </c>
      <c r="AB4047" s="2">
        <v>0</v>
      </c>
    </row>
    <row r="4048" spans="1:28" x14ac:dyDescent="0.25">
      <c r="A4048">
        <v>2025787182</v>
      </c>
      <c r="B4048" t="s">
        <v>547</v>
      </c>
      <c r="C4048" t="s">
        <v>1088</v>
      </c>
      <c r="D4048" s="5" t="str">
        <f t="shared" si="201"/>
        <v>DANNIELLE RUDOLPH</v>
      </c>
      <c r="E4048" t="s">
        <v>122</v>
      </c>
      <c r="F4048" t="s">
        <v>1691</v>
      </c>
      <c r="G4048" t="s">
        <v>1692</v>
      </c>
      <c r="H4048" t="s">
        <v>1692</v>
      </c>
      <c r="I4048" s="8">
        <v>21313588</v>
      </c>
      <c r="J4048" t="s">
        <v>168</v>
      </c>
      <c r="K4048" t="s">
        <v>112</v>
      </c>
      <c r="L4048" t="str">
        <f t="shared" si="199"/>
        <v>WILLIAM GESKE</v>
      </c>
      <c r="M4048" t="s">
        <v>57</v>
      </c>
      <c r="N4048" s="1">
        <v>45627</v>
      </c>
      <c r="O4048" s="1">
        <v>46174</v>
      </c>
      <c r="P4048">
        <f t="shared" si="200"/>
        <v>18</v>
      </c>
      <c r="Q4048" s="1" t="s">
        <v>142</v>
      </c>
      <c r="R4048" s="1" t="s">
        <v>3570</v>
      </c>
      <c r="S4048" s="2">
        <v>60.5</v>
      </c>
      <c r="T4048">
        <v>1</v>
      </c>
      <c r="U4048" t="s">
        <v>58</v>
      </c>
      <c r="V4048" s="3">
        <v>0.1</v>
      </c>
      <c r="W4048" t="s">
        <v>142</v>
      </c>
      <c r="X4048" t="s">
        <v>143</v>
      </c>
      <c r="Y4048" s="2">
        <v>6.05</v>
      </c>
      <c r="Z4048" s="2">
        <v>6.05</v>
      </c>
      <c r="AA4048" s="2">
        <v>6.05</v>
      </c>
      <c r="AB4048" s="2">
        <v>0</v>
      </c>
    </row>
    <row r="4049" spans="1:28" x14ac:dyDescent="0.25">
      <c r="A4049">
        <v>2025890612</v>
      </c>
      <c r="B4049" t="s">
        <v>1116</v>
      </c>
      <c r="C4049" t="s">
        <v>1117</v>
      </c>
      <c r="D4049" s="5" t="str">
        <f t="shared" si="201"/>
        <v>BRITTANY O'DONNELL</v>
      </c>
      <c r="E4049" t="s">
        <v>122</v>
      </c>
      <c r="F4049" t="s">
        <v>1691</v>
      </c>
      <c r="G4049" t="s">
        <v>1692</v>
      </c>
      <c r="H4049" t="s">
        <v>1692</v>
      </c>
      <c r="I4049" s="8">
        <v>21313588</v>
      </c>
      <c r="J4049" t="s">
        <v>168</v>
      </c>
      <c r="K4049" t="s">
        <v>112</v>
      </c>
      <c r="L4049" t="str">
        <f t="shared" si="199"/>
        <v>WILLIAM GESKE</v>
      </c>
      <c r="M4049" t="s">
        <v>57</v>
      </c>
      <c r="N4049" s="1">
        <v>45627</v>
      </c>
      <c r="O4049" s="1">
        <v>46174</v>
      </c>
      <c r="P4049">
        <f t="shared" si="200"/>
        <v>18</v>
      </c>
      <c r="Q4049" s="1" t="s">
        <v>142</v>
      </c>
      <c r="R4049" s="1" t="s">
        <v>3570</v>
      </c>
      <c r="S4049" s="2">
        <v>50.24</v>
      </c>
      <c r="T4049">
        <v>1</v>
      </c>
      <c r="U4049" t="s">
        <v>58</v>
      </c>
      <c r="V4049" s="3">
        <v>0.1</v>
      </c>
      <c r="W4049" t="s">
        <v>142</v>
      </c>
      <c r="X4049" t="s">
        <v>143</v>
      </c>
      <c r="Y4049" s="2">
        <v>5.0199999999999996</v>
      </c>
      <c r="Z4049" s="2">
        <v>5.0199999999999996</v>
      </c>
      <c r="AA4049" s="2">
        <v>5.0199999999999996</v>
      </c>
      <c r="AB4049" s="2">
        <v>0</v>
      </c>
    </row>
    <row r="4050" spans="1:28" x14ac:dyDescent="0.25">
      <c r="A4050">
        <v>2025931867</v>
      </c>
      <c r="B4050" t="s">
        <v>1125</v>
      </c>
      <c r="C4050" t="s">
        <v>794</v>
      </c>
      <c r="D4050" s="5" t="str">
        <f t="shared" si="201"/>
        <v>TERRY BECKETT</v>
      </c>
      <c r="E4050" t="s">
        <v>122</v>
      </c>
      <c r="F4050" t="s">
        <v>1691</v>
      </c>
      <c r="G4050" t="s">
        <v>1692</v>
      </c>
      <c r="H4050" t="s">
        <v>1692</v>
      </c>
      <c r="I4050" s="8">
        <v>21313588</v>
      </c>
      <c r="J4050" t="s">
        <v>168</v>
      </c>
      <c r="K4050" t="s">
        <v>112</v>
      </c>
      <c r="L4050" t="str">
        <f t="shared" si="199"/>
        <v>WILLIAM GESKE</v>
      </c>
      <c r="M4050" t="s">
        <v>57</v>
      </c>
      <c r="N4050" s="1">
        <v>45627</v>
      </c>
      <c r="O4050" s="1">
        <v>46174</v>
      </c>
      <c r="P4050">
        <f t="shared" si="200"/>
        <v>18</v>
      </c>
      <c r="Q4050" s="1" t="s">
        <v>142</v>
      </c>
      <c r="R4050" s="1" t="s">
        <v>3570</v>
      </c>
      <c r="S4050" s="2">
        <v>53.62</v>
      </c>
      <c r="T4050">
        <v>1</v>
      </c>
      <c r="U4050" t="s">
        <v>58</v>
      </c>
      <c r="V4050" s="3">
        <v>0.1</v>
      </c>
      <c r="W4050" t="s">
        <v>142</v>
      </c>
      <c r="X4050" t="s">
        <v>143</v>
      </c>
      <c r="Y4050" s="2">
        <v>5.36</v>
      </c>
      <c r="Z4050" s="2">
        <v>5.36</v>
      </c>
      <c r="AA4050" s="2">
        <v>5.36</v>
      </c>
      <c r="AB4050" s="2">
        <v>0</v>
      </c>
    </row>
    <row r="4051" spans="1:28" x14ac:dyDescent="0.25">
      <c r="A4051">
        <v>2026002594</v>
      </c>
      <c r="B4051" t="s">
        <v>183</v>
      </c>
      <c r="C4051" t="s">
        <v>319</v>
      </c>
      <c r="D4051" s="5" t="str">
        <f t="shared" si="201"/>
        <v>MARK HAYES</v>
      </c>
      <c r="E4051" t="s">
        <v>52</v>
      </c>
      <c r="F4051" t="s">
        <v>1264</v>
      </c>
      <c r="G4051" t="s">
        <v>1333</v>
      </c>
      <c r="H4051" t="s">
        <v>1333</v>
      </c>
      <c r="I4051" s="8" t="s">
        <v>3541</v>
      </c>
      <c r="J4051" t="s">
        <v>877</v>
      </c>
      <c r="K4051" t="s">
        <v>97</v>
      </c>
      <c r="L4051" t="str">
        <f t="shared" si="199"/>
        <v>JOHN ROKEN</v>
      </c>
      <c r="M4051" t="s">
        <v>57</v>
      </c>
      <c r="N4051" s="1">
        <v>45629</v>
      </c>
      <c r="O4051" s="1">
        <v>46176</v>
      </c>
      <c r="P4051">
        <f t="shared" si="200"/>
        <v>18</v>
      </c>
      <c r="Q4051" s="1" t="s">
        <v>142</v>
      </c>
      <c r="R4051" s="1" t="s">
        <v>3570</v>
      </c>
      <c r="S4051" s="2">
        <v>55.2</v>
      </c>
      <c r="T4051">
        <v>1</v>
      </c>
      <c r="U4051" t="s">
        <v>58</v>
      </c>
      <c r="V4051" s="3">
        <v>0.08</v>
      </c>
      <c r="W4051" t="s">
        <v>142</v>
      </c>
      <c r="X4051" t="s">
        <v>143</v>
      </c>
      <c r="Y4051" s="2">
        <v>4.42</v>
      </c>
      <c r="Z4051" s="2">
        <v>4.42</v>
      </c>
      <c r="AA4051" s="2">
        <v>4.42</v>
      </c>
      <c r="AB4051" s="2">
        <v>0</v>
      </c>
    </row>
    <row r="4052" spans="1:28" x14ac:dyDescent="0.25">
      <c r="A4052">
        <v>2025707626</v>
      </c>
      <c r="B4052" t="s">
        <v>1074</v>
      </c>
      <c r="C4052" t="s">
        <v>415</v>
      </c>
      <c r="D4052" s="5" t="str">
        <f t="shared" si="201"/>
        <v>JEFFREY BLUHM</v>
      </c>
      <c r="E4052" t="s">
        <v>257</v>
      </c>
      <c r="F4052" t="s">
        <v>734</v>
      </c>
      <c r="G4052" t="s">
        <v>735</v>
      </c>
      <c r="H4052" t="s">
        <v>735</v>
      </c>
      <c r="I4052" s="8">
        <v>8307933</v>
      </c>
      <c r="J4052" t="s">
        <v>114</v>
      </c>
      <c r="K4052" t="s">
        <v>115</v>
      </c>
      <c r="L4052" t="str">
        <f t="shared" si="199"/>
        <v>GREGORY TEIPEL</v>
      </c>
      <c r="M4052" t="s">
        <v>57</v>
      </c>
      <c r="N4052" s="1">
        <v>45633</v>
      </c>
      <c r="O4052" s="1">
        <v>46180</v>
      </c>
      <c r="P4052">
        <f t="shared" si="200"/>
        <v>18</v>
      </c>
      <c r="Q4052" s="1" t="s">
        <v>142</v>
      </c>
      <c r="R4052" s="1" t="s">
        <v>3570</v>
      </c>
      <c r="S4052" s="2">
        <v>51</v>
      </c>
      <c r="T4052">
        <v>1</v>
      </c>
      <c r="U4052" t="s">
        <v>58</v>
      </c>
      <c r="V4052" s="3">
        <v>0.15</v>
      </c>
      <c r="W4052" t="s">
        <v>142</v>
      </c>
      <c r="X4052" t="s">
        <v>143</v>
      </c>
      <c r="Y4052" s="2">
        <v>7.65</v>
      </c>
      <c r="Z4052" s="2">
        <v>7.65</v>
      </c>
      <c r="AA4052" s="2">
        <v>7.65</v>
      </c>
      <c r="AB4052" s="2">
        <v>0</v>
      </c>
    </row>
    <row r="4053" spans="1:28" x14ac:dyDescent="0.25">
      <c r="A4053">
        <v>2025772484</v>
      </c>
      <c r="B4053" t="s">
        <v>712</v>
      </c>
      <c r="C4053" t="s">
        <v>1087</v>
      </c>
      <c r="D4053" s="5" t="str">
        <f t="shared" si="201"/>
        <v>BRYAN REYNOLDS</v>
      </c>
      <c r="E4053" t="s">
        <v>110</v>
      </c>
      <c r="F4053" t="s">
        <v>734</v>
      </c>
      <c r="G4053" t="s">
        <v>735</v>
      </c>
      <c r="H4053" t="s">
        <v>735</v>
      </c>
      <c r="I4053" s="8">
        <v>8307933</v>
      </c>
      <c r="J4053" t="s">
        <v>114</v>
      </c>
      <c r="K4053" t="s">
        <v>115</v>
      </c>
      <c r="L4053" t="str">
        <f t="shared" si="199"/>
        <v>GREGORY TEIPEL</v>
      </c>
      <c r="M4053" t="s">
        <v>57</v>
      </c>
      <c r="N4053" s="1">
        <v>45633</v>
      </c>
      <c r="O4053" s="1">
        <v>46180</v>
      </c>
      <c r="P4053">
        <f t="shared" si="200"/>
        <v>18</v>
      </c>
      <c r="Q4053" s="1" t="s">
        <v>142</v>
      </c>
      <c r="R4053" s="1" t="s">
        <v>3570</v>
      </c>
      <c r="S4053" s="2">
        <v>261</v>
      </c>
      <c r="T4053">
        <v>1</v>
      </c>
      <c r="U4053" t="s">
        <v>58</v>
      </c>
      <c r="V4053" s="3">
        <v>0.15</v>
      </c>
      <c r="W4053" t="s">
        <v>142</v>
      </c>
      <c r="X4053" t="s">
        <v>143</v>
      </c>
      <c r="Y4053" s="2">
        <v>39.15</v>
      </c>
      <c r="Z4053" s="2">
        <v>39.15</v>
      </c>
      <c r="AA4053" s="2">
        <v>39.15</v>
      </c>
      <c r="AB4053" s="2">
        <v>0</v>
      </c>
    </row>
    <row r="4054" spans="1:28" x14ac:dyDescent="0.25">
      <c r="A4054">
        <v>2025803166</v>
      </c>
      <c r="B4054" t="s">
        <v>1092</v>
      </c>
      <c r="C4054" t="s">
        <v>1093</v>
      </c>
      <c r="D4054" s="5" t="str">
        <f t="shared" si="201"/>
        <v>DARREN PYLE</v>
      </c>
      <c r="E4054" t="s">
        <v>110</v>
      </c>
      <c r="F4054" t="s">
        <v>734</v>
      </c>
      <c r="G4054" t="s">
        <v>735</v>
      </c>
      <c r="H4054" t="s">
        <v>735</v>
      </c>
      <c r="I4054" s="8">
        <v>8307933</v>
      </c>
      <c r="J4054" t="s">
        <v>114</v>
      </c>
      <c r="K4054" t="s">
        <v>115</v>
      </c>
      <c r="L4054" t="str">
        <f t="shared" si="199"/>
        <v>GREGORY TEIPEL</v>
      </c>
      <c r="M4054" t="s">
        <v>57</v>
      </c>
      <c r="N4054" s="1">
        <v>45633</v>
      </c>
      <c r="O4054" s="1">
        <v>46180</v>
      </c>
      <c r="P4054">
        <f t="shared" si="200"/>
        <v>18</v>
      </c>
      <c r="Q4054" s="1" t="s">
        <v>142</v>
      </c>
      <c r="R4054" s="1" t="s">
        <v>3570</v>
      </c>
      <c r="S4054" s="2">
        <v>140.6</v>
      </c>
      <c r="T4054">
        <v>1</v>
      </c>
      <c r="U4054" t="s">
        <v>58</v>
      </c>
      <c r="V4054" s="3">
        <v>0.15</v>
      </c>
      <c r="W4054" t="s">
        <v>142</v>
      </c>
      <c r="X4054" t="s">
        <v>143</v>
      </c>
      <c r="Y4054" s="2">
        <v>21.09</v>
      </c>
      <c r="Z4054" s="2">
        <v>21.09</v>
      </c>
      <c r="AA4054" s="2">
        <v>21.09</v>
      </c>
      <c r="AB4054" s="2">
        <v>0</v>
      </c>
    </row>
    <row r="4055" spans="1:28" x14ac:dyDescent="0.25">
      <c r="A4055">
        <v>2025815282</v>
      </c>
      <c r="B4055" t="s">
        <v>1097</v>
      </c>
      <c r="C4055" t="s">
        <v>1098</v>
      </c>
      <c r="D4055" s="5" t="str">
        <f t="shared" si="201"/>
        <v>CARLEE WEST</v>
      </c>
      <c r="E4055" t="s">
        <v>113</v>
      </c>
      <c r="F4055" t="s">
        <v>734</v>
      </c>
      <c r="G4055" t="s">
        <v>735</v>
      </c>
      <c r="H4055" t="s">
        <v>735</v>
      </c>
      <c r="I4055" s="8">
        <v>8307933</v>
      </c>
      <c r="J4055" t="s">
        <v>114</v>
      </c>
      <c r="K4055" t="s">
        <v>115</v>
      </c>
      <c r="L4055" t="str">
        <f t="shared" si="199"/>
        <v>GREGORY TEIPEL</v>
      </c>
      <c r="M4055" t="s">
        <v>57</v>
      </c>
      <c r="N4055" s="1">
        <v>45633</v>
      </c>
      <c r="O4055" s="1">
        <v>46180</v>
      </c>
      <c r="P4055">
        <f t="shared" si="200"/>
        <v>18</v>
      </c>
      <c r="Q4055" s="1" t="s">
        <v>142</v>
      </c>
      <c r="R4055" s="1" t="s">
        <v>3570</v>
      </c>
      <c r="S4055" s="2">
        <v>31.28</v>
      </c>
      <c r="T4055">
        <v>1</v>
      </c>
      <c r="U4055" t="s">
        <v>58</v>
      </c>
      <c r="V4055" s="3">
        <v>0.15</v>
      </c>
      <c r="W4055" t="s">
        <v>142</v>
      </c>
      <c r="X4055" t="s">
        <v>143</v>
      </c>
      <c r="Y4055" s="2">
        <v>4.6900000000000004</v>
      </c>
      <c r="Z4055" s="2">
        <v>4.6900000000000004</v>
      </c>
      <c r="AA4055" s="2">
        <v>4.6900000000000004</v>
      </c>
      <c r="AB4055" s="2">
        <v>0</v>
      </c>
    </row>
    <row r="4056" spans="1:28" x14ac:dyDescent="0.25">
      <c r="A4056">
        <v>2025863138</v>
      </c>
      <c r="B4056" t="s">
        <v>1110</v>
      </c>
      <c r="C4056" t="s">
        <v>1111</v>
      </c>
      <c r="D4056" s="5" t="str">
        <f t="shared" si="201"/>
        <v>JACKY RICE</v>
      </c>
      <c r="E4056" t="s">
        <v>110</v>
      </c>
      <c r="F4056" t="s">
        <v>734</v>
      </c>
      <c r="G4056" t="s">
        <v>735</v>
      </c>
      <c r="H4056" t="s">
        <v>735</v>
      </c>
      <c r="I4056" s="8">
        <v>8307933</v>
      </c>
      <c r="J4056" t="s">
        <v>114</v>
      </c>
      <c r="K4056" t="s">
        <v>115</v>
      </c>
      <c r="L4056" t="str">
        <f t="shared" si="199"/>
        <v>GREGORY TEIPEL</v>
      </c>
      <c r="M4056" t="s">
        <v>57</v>
      </c>
      <c r="N4056" s="1">
        <v>45633</v>
      </c>
      <c r="O4056" s="1">
        <v>46180</v>
      </c>
      <c r="P4056">
        <f t="shared" si="200"/>
        <v>18</v>
      </c>
      <c r="Q4056" s="1" t="s">
        <v>142</v>
      </c>
      <c r="R4056" s="1" t="s">
        <v>3570</v>
      </c>
      <c r="S4056" s="2">
        <v>129.22</v>
      </c>
      <c r="T4056">
        <v>1</v>
      </c>
      <c r="U4056" t="s">
        <v>58</v>
      </c>
      <c r="V4056" s="3">
        <v>0.15</v>
      </c>
      <c r="W4056" t="s">
        <v>142</v>
      </c>
      <c r="X4056" t="s">
        <v>143</v>
      </c>
      <c r="Y4056" s="2">
        <v>19.38</v>
      </c>
      <c r="Z4056" s="2">
        <v>19.38</v>
      </c>
      <c r="AA4056" s="2">
        <v>19.38</v>
      </c>
      <c r="AB4056" s="2">
        <v>0</v>
      </c>
    </row>
    <row r="4057" spans="1:28" x14ac:dyDescent="0.25">
      <c r="A4057">
        <v>2025884354</v>
      </c>
      <c r="B4057" t="s">
        <v>320</v>
      </c>
      <c r="C4057" t="s">
        <v>510</v>
      </c>
      <c r="D4057" s="5" t="str">
        <f t="shared" si="201"/>
        <v>KIM SMITH</v>
      </c>
      <c r="E4057" t="s">
        <v>110</v>
      </c>
      <c r="F4057" t="s">
        <v>734</v>
      </c>
      <c r="G4057" t="s">
        <v>735</v>
      </c>
      <c r="H4057" t="s">
        <v>735</v>
      </c>
      <c r="I4057" s="8">
        <v>8307933</v>
      </c>
      <c r="J4057" t="s">
        <v>114</v>
      </c>
      <c r="K4057" t="s">
        <v>115</v>
      </c>
      <c r="L4057" t="str">
        <f t="shared" si="199"/>
        <v>GREGORY TEIPEL</v>
      </c>
      <c r="M4057" t="s">
        <v>57</v>
      </c>
      <c r="N4057" s="1">
        <v>45633</v>
      </c>
      <c r="O4057" s="1">
        <v>46180</v>
      </c>
      <c r="P4057">
        <f t="shared" si="200"/>
        <v>18</v>
      </c>
      <c r="Q4057" s="1" t="s">
        <v>142</v>
      </c>
      <c r="R4057" s="1" t="s">
        <v>3570</v>
      </c>
      <c r="S4057" s="2">
        <v>83</v>
      </c>
      <c r="T4057">
        <v>1</v>
      </c>
      <c r="U4057" t="s">
        <v>58</v>
      </c>
      <c r="V4057" s="3">
        <v>0.15</v>
      </c>
      <c r="W4057" t="s">
        <v>142</v>
      </c>
      <c r="X4057" t="s">
        <v>143</v>
      </c>
      <c r="Y4057" s="2">
        <v>12.45</v>
      </c>
      <c r="Z4057" s="2">
        <v>12.45</v>
      </c>
      <c r="AA4057" s="2">
        <v>12.45</v>
      </c>
      <c r="AB4057" s="2">
        <v>0</v>
      </c>
    </row>
    <row r="4058" spans="1:28" x14ac:dyDescent="0.25">
      <c r="A4058">
        <v>2025885800</v>
      </c>
      <c r="B4058" t="s">
        <v>1114</v>
      </c>
      <c r="C4058" t="s">
        <v>1115</v>
      </c>
      <c r="D4058" s="5" t="str">
        <f t="shared" si="201"/>
        <v>JAVIER LUGO</v>
      </c>
      <c r="E4058" t="s">
        <v>324</v>
      </c>
      <c r="F4058" t="s">
        <v>734</v>
      </c>
      <c r="G4058" t="s">
        <v>735</v>
      </c>
      <c r="H4058" t="s">
        <v>735</v>
      </c>
      <c r="I4058" s="8">
        <v>8307933</v>
      </c>
      <c r="J4058" t="s">
        <v>114</v>
      </c>
      <c r="K4058" t="s">
        <v>115</v>
      </c>
      <c r="L4058" t="str">
        <f t="shared" si="199"/>
        <v>GREGORY TEIPEL</v>
      </c>
      <c r="M4058" t="s">
        <v>57</v>
      </c>
      <c r="N4058" s="1">
        <v>45633</v>
      </c>
      <c r="O4058" s="1">
        <v>46180</v>
      </c>
      <c r="P4058">
        <f t="shared" si="200"/>
        <v>18</v>
      </c>
      <c r="Q4058" s="1" t="s">
        <v>142</v>
      </c>
      <c r="R4058" s="1" t="s">
        <v>3570</v>
      </c>
      <c r="S4058" s="2">
        <v>187.04</v>
      </c>
      <c r="T4058">
        <v>1</v>
      </c>
      <c r="U4058" t="s">
        <v>58</v>
      </c>
      <c r="V4058" s="3">
        <v>0.15</v>
      </c>
      <c r="W4058" t="s">
        <v>142</v>
      </c>
      <c r="X4058" t="s">
        <v>143</v>
      </c>
      <c r="Y4058" s="2">
        <v>28.06</v>
      </c>
      <c r="Z4058" s="2">
        <v>28.06</v>
      </c>
      <c r="AA4058" s="2">
        <v>28.06</v>
      </c>
      <c r="AB4058" s="2">
        <v>0</v>
      </c>
    </row>
    <row r="4059" spans="1:28" x14ac:dyDescent="0.25">
      <c r="A4059">
        <v>2025887934</v>
      </c>
      <c r="B4059" t="s">
        <v>820</v>
      </c>
      <c r="C4059" t="s">
        <v>399</v>
      </c>
      <c r="D4059" s="5" t="str">
        <f t="shared" si="201"/>
        <v>ROBERT WHITE</v>
      </c>
      <c r="E4059" t="s">
        <v>257</v>
      </c>
      <c r="F4059" t="s">
        <v>734</v>
      </c>
      <c r="G4059" t="s">
        <v>735</v>
      </c>
      <c r="H4059" t="s">
        <v>735</v>
      </c>
      <c r="I4059" s="8">
        <v>8307933</v>
      </c>
      <c r="J4059" t="s">
        <v>114</v>
      </c>
      <c r="K4059" t="s">
        <v>115</v>
      </c>
      <c r="L4059" t="str">
        <f t="shared" si="199"/>
        <v>GREGORY TEIPEL</v>
      </c>
      <c r="M4059" t="s">
        <v>57</v>
      </c>
      <c r="N4059" s="1">
        <v>45633</v>
      </c>
      <c r="O4059" s="1">
        <v>46180</v>
      </c>
      <c r="P4059">
        <f t="shared" si="200"/>
        <v>18</v>
      </c>
      <c r="Q4059" s="1" t="s">
        <v>142</v>
      </c>
      <c r="R4059" s="1" t="s">
        <v>3570</v>
      </c>
      <c r="S4059" s="2">
        <v>122.32</v>
      </c>
      <c r="T4059">
        <v>1</v>
      </c>
      <c r="U4059" t="s">
        <v>58</v>
      </c>
      <c r="V4059" s="3">
        <v>0.15</v>
      </c>
      <c r="W4059" t="s">
        <v>142</v>
      </c>
      <c r="X4059" t="s">
        <v>143</v>
      </c>
      <c r="Y4059" s="2">
        <v>18.350000000000001</v>
      </c>
      <c r="Z4059" s="2">
        <v>18.350000000000001</v>
      </c>
      <c r="AA4059" s="2">
        <v>18.350000000000001</v>
      </c>
      <c r="AB4059" s="2">
        <v>0</v>
      </c>
    </row>
    <row r="4060" spans="1:28" x14ac:dyDescent="0.25">
      <c r="A4060">
        <v>2025737626</v>
      </c>
      <c r="B4060" t="s">
        <v>1079</v>
      </c>
      <c r="C4060" t="s">
        <v>750</v>
      </c>
      <c r="D4060" s="5" t="str">
        <f t="shared" si="201"/>
        <v>BENJAMIN ISAACS</v>
      </c>
      <c r="E4060" t="s">
        <v>82</v>
      </c>
      <c r="F4060" t="s">
        <v>734</v>
      </c>
      <c r="G4060" t="s">
        <v>735</v>
      </c>
      <c r="H4060" t="s">
        <v>735</v>
      </c>
      <c r="I4060" s="8">
        <v>18828278</v>
      </c>
      <c r="J4060" t="s">
        <v>485</v>
      </c>
      <c r="K4060" t="s">
        <v>75</v>
      </c>
      <c r="L4060" t="str">
        <f t="shared" si="199"/>
        <v>MICHAEL DUNAVANT</v>
      </c>
      <c r="M4060" t="s">
        <v>57</v>
      </c>
      <c r="N4060" s="1">
        <v>45627</v>
      </c>
      <c r="O4060" s="1">
        <v>46174</v>
      </c>
      <c r="P4060">
        <f t="shared" si="200"/>
        <v>18</v>
      </c>
      <c r="Q4060" s="1" t="s">
        <v>142</v>
      </c>
      <c r="R4060" s="1" t="s">
        <v>3570</v>
      </c>
      <c r="S4060" s="2">
        <v>41.02</v>
      </c>
      <c r="T4060">
        <v>1</v>
      </c>
      <c r="U4060" t="s">
        <v>58</v>
      </c>
      <c r="V4060" s="3">
        <v>0.15</v>
      </c>
      <c r="W4060" t="s">
        <v>142</v>
      </c>
      <c r="X4060" t="s">
        <v>143</v>
      </c>
      <c r="Y4060" s="2">
        <v>6.15</v>
      </c>
      <c r="Z4060" s="2">
        <v>6.15</v>
      </c>
      <c r="AA4060" s="2">
        <v>6.15</v>
      </c>
      <c r="AB4060" s="2">
        <v>0</v>
      </c>
    </row>
    <row r="4061" spans="1:28" x14ac:dyDescent="0.25">
      <c r="A4061">
        <v>2025672000</v>
      </c>
      <c r="B4061" t="s">
        <v>1066</v>
      </c>
      <c r="C4061" t="s">
        <v>1067</v>
      </c>
      <c r="D4061" s="5" t="str">
        <f t="shared" si="201"/>
        <v>JACKIE DELLO</v>
      </c>
      <c r="E4061" t="s">
        <v>172</v>
      </c>
      <c r="F4061" t="s">
        <v>734</v>
      </c>
      <c r="G4061" t="s">
        <v>735</v>
      </c>
      <c r="H4061" t="s">
        <v>735</v>
      </c>
      <c r="I4061" s="8">
        <v>8977234</v>
      </c>
      <c r="J4061" t="s">
        <v>90</v>
      </c>
      <c r="K4061" t="s">
        <v>91</v>
      </c>
      <c r="L4061" t="str">
        <f t="shared" si="199"/>
        <v>RYAN CALTAGIRONE</v>
      </c>
      <c r="M4061" t="s">
        <v>57</v>
      </c>
      <c r="N4061" s="1">
        <v>45627</v>
      </c>
      <c r="O4061" s="1">
        <v>46174</v>
      </c>
      <c r="P4061">
        <f t="shared" si="200"/>
        <v>18</v>
      </c>
      <c r="Q4061" s="1" t="s">
        <v>142</v>
      </c>
      <c r="R4061" s="1" t="s">
        <v>3570</v>
      </c>
      <c r="S4061" s="2">
        <v>65.44</v>
      </c>
      <c r="T4061">
        <v>1</v>
      </c>
      <c r="U4061" t="s">
        <v>58</v>
      </c>
      <c r="V4061" s="3">
        <v>0.15</v>
      </c>
      <c r="W4061" t="s">
        <v>142</v>
      </c>
      <c r="X4061" t="s">
        <v>143</v>
      </c>
      <c r="Y4061" s="2">
        <v>9.82</v>
      </c>
      <c r="Z4061" s="2">
        <v>9.82</v>
      </c>
      <c r="AA4061" s="2">
        <v>9.82</v>
      </c>
      <c r="AB4061" s="2">
        <v>0</v>
      </c>
    </row>
    <row r="4062" spans="1:28" x14ac:dyDescent="0.25">
      <c r="A4062">
        <v>2025739811</v>
      </c>
      <c r="B4062" t="s">
        <v>1080</v>
      </c>
      <c r="C4062" t="s">
        <v>155</v>
      </c>
      <c r="D4062" s="5" t="str">
        <f t="shared" si="201"/>
        <v>RICHARD BURKE</v>
      </c>
      <c r="E4062" t="s">
        <v>82</v>
      </c>
      <c r="F4062" t="s">
        <v>734</v>
      </c>
      <c r="G4062" t="s">
        <v>735</v>
      </c>
      <c r="H4062" t="s">
        <v>735</v>
      </c>
      <c r="I4062" s="8">
        <v>8977234</v>
      </c>
      <c r="J4062" t="s">
        <v>90</v>
      </c>
      <c r="K4062" t="s">
        <v>91</v>
      </c>
      <c r="L4062" t="str">
        <f t="shared" si="199"/>
        <v>RYAN CALTAGIRONE</v>
      </c>
      <c r="M4062" t="s">
        <v>57</v>
      </c>
      <c r="N4062" s="1">
        <v>45627</v>
      </c>
      <c r="O4062" s="1">
        <v>46174</v>
      </c>
      <c r="P4062">
        <f t="shared" si="200"/>
        <v>18</v>
      </c>
      <c r="Q4062" s="1" t="s">
        <v>142</v>
      </c>
      <c r="R4062" s="1" t="s">
        <v>3570</v>
      </c>
      <c r="S4062" s="2">
        <v>160.91999999999999</v>
      </c>
      <c r="T4062">
        <v>1</v>
      </c>
      <c r="U4062" t="s">
        <v>58</v>
      </c>
      <c r="V4062" s="3">
        <v>0.15</v>
      </c>
      <c r="W4062" t="s">
        <v>142</v>
      </c>
      <c r="X4062" t="s">
        <v>143</v>
      </c>
      <c r="Y4062" s="2">
        <v>24.14</v>
      </c>
      <c r="Z4062" s="2">
        <v>24.14</v>
      </c>
      <c r="AA4062" s="2">
        <v>24.14</v>
      </c>
      <c r="AB4062" s="2">
        <v>0</v>
      </c>
    </row>
    <row r="4063" spans="1:28" x14ac:dyDescent="0.25">
      <c r="A4063">
        <v>2025748109</v>
      </c>
      <c r="B4063" t="s">
        <v>1082</v>
      </c>
      <c r="C4063" t="s">
        <v>140</v>
      </c>
      <c r="D4063" s="5" t="str">
        <f t="shared" si="201"/>
        <v>KELLY TRIPP</v>
      </c>
      <c r="E4063" t="s">
        <v>161</v>
      </c>
      <c r="F4063" t="s">
        <v>734</v>
      </c>
      <c r="G4063" t="s">
        <v>735</v>
      </c>
      <c r="H4063" t="s">
        <v>735</v>
      </c>
      <c r="I4063" s="8">
        <v>8977234</v>
      </c>
      <c r="J4063" t="s">
        <v>90</v>
      </c>
      <c r="K4063" t="s">
        <v>91</v>
      </c>
      <c r="L4063" t="str">
        <f t="shared" si="199"/>
        <v>RYAN CALTAGIRONE</v>
      </c>
      <c r="M4063" t="s">
        <v>57</v>
      </c>
      <c r="N4063" s="1">
        <v>45627</v>
      </c>
      <c r="O4063" s="1">
        <v>46174</v>
      </c>
      <c r="P4063">
        <f t="shared" si="200"/>
        <v>18</v>
      </c>
      <c r="Q4063" s="1" t="s">
        <v>142</v>
      </c>
      <c r="R4063" s="1" t="s">
        <v>3570</v>
      </c>
      <c r="S4063" s="2">
        <v>73.28</v>
      </c>
      <c r="T4063">
        <v>1</v>
      </c>
      <c r="U4063" t="s">
        <v>58</v>
      </c>
      <c r="V4063" s="3">
        <v>0.15</v>
      </c>
      <c r="W4063" t="s">
        <v>142</v>
      </c>
      <c r="X4063" t="s">
        <v>143</v>
      </c>
      <c r="Y4063" s="2">
        <v>10.99</v>
      </c>
      <c r="Z4063" s="2">
        <v>10.99</v>
      </c>
      <c r="AA4063" s="2">
        <v>10.99</v>
      </c>
      <c r="AB4063" s="2">
        <v>0</v>
      </c>
    </row>
    <row r="4064" spans="1:28" x14ac:dyDescent="0.25">
      <c r="A4064">
        <v>2025802086</v>
      </c>
      <c r="B4064" t="s">
        <v>1091</v>
      </c>
      <c r="C4064" t="s">
        <v>135</v>
      </c>
      <c r="D4064" s="5" t="str">
        <f t="shared" si="201"/>
        <v>KIMBERLY SMITHSON</v>
      </c>
      <c r="E4064" t="s">
        <v>172</v>
      </c>
      <c r="F4064" t="s">
        <v>734</v>
      </c>
      <c r="G4064" t="s">
        <v>735</v>
      </c>
      <c r="H4064" t="s">
        <v>735</v>
      </c>
      <c r="I4064" s="8">
        <v>8977234</v>
      </c>
      <c r="J4064" t="s">
        <v>90</v>
      </c>
      <c r="K4064" t="s">
        <v>91</v>
      </c>
      <c r="L4064" t="str">
        <f t="shared" si="199"/>
        <v>RYAN CALTAGIRONE</v>
      </c>
      <c r="M4064" t="s">
        <v>57</v>
      </c>
      <c r="N4064" s="1">
        <v>45627</v>
      </c>
      <c r="O4064" s="1">
        <v>46174</v>
      </c>
      <c r="P4064">
        <f t="shared" si="200"/>
        <v>18</v>
      </c>
      <c r="Q4064" s="1" t="s">
        <v>142</v>
      </c>
      <c r="R4064" s="1" t="s">
        <v>3570</v>
      </c>
      <c r="S4064" s="2">
        <v>98.08</v>
      </c>
      <c r="T4064">
        <v>1</v>
      </c>
      <c r="U4064" t="s">
        <v>58</v>
      </c>
      <c r="V4064" s="3">
        <v>0.15</v>
      </c>
      <c r="W4064" t="s">
        <v>142</v>
      </c>
      <c r="X4064" t="s">
        <v>143</v>
      </c>
      <c r="Y4064" s="2">
        <v>14.71</v>
      </c>
      <c r="Z4064" s="2">
        <v>14.71</v>
      </c>
      <c r="AA4064" s="2">
        <v>14.71</v>
      </c>
      <c r="AB4064" s="2">
        <v>0</v>
      </c>
    </row>
    <row r="4065" spans="1:28" x14ac:dyDescent="0.25">
      <c r="A4065">
        <v>2025914125</v>
      </c>
      <c r="B4065" t="s">
        <v>1122</v>
      </c>
      <c r="C4065" t="s">
        <v>135</v>
      </c>
      <c r="D4065" s="5" t="str">
        <f t="shared" si="201"/>
        <v>KIMBERLY SORKNESS</v>
      </c>
      <c r="E4065" t="s">
        <v>191</v>
      </c>
      <c r="F4065" t="s">
        <v>734</v>
      </c>
      <c r="G4065" t="s">
        <v>735</v>
      </c>
      <c r="H4065" t="s">
        <v>735</v>
      </c>
      <c r="I4065" s="8" t="s">
        <v>3495</v>
      </c>
      <c r="J4065" t="s">
        <v>609</v>
      </c>
      <c r="K4065" t="s">
        <v>466</v>
      </c>
      <c r="L4065" t="str">
        <f t="shared" si="199"/>
        <v>THOMAS PARDUE</v>
      </c>
      <c r="M4065" t="s">
        <v>57</v>
      </c>
      <c r="N4065" s="1">
        <v>45627</v>
      </c>
      <c r="O4065" s="1">
        <v>46174</v>
      </c>
      <c r="P4065">
        <f t="shared" si="200"/>
        <v>18</v>
      </c>
      <c r="Q4065" s="1" t="s">
        <v>142</v>
      </c>
      <c r="R4065" s="1" t="s">
        <v>3570</v>
      </c>
      <c r="S4065" s="2">
        <v>139.28</v>
      </c>
      <c r="T4065">
        <v>1</v>
      </c>
      <c r="U4065" t="s">
        <v>58</v>
      </c>
      <c r="V4065" s="3">
        <v>0.15</v>
      </c>
      <c r="W4065" t="s">
        <v>142</v>
      </c>
      <c r="X4065" t="s">
        <v>143</v>
      </c>
      <c r="Y4065" s="2">
        <v>20.89</v>
      </c>
      <c r="Z4065" s="2">
        <v>20.89</v>
      </c>
      <c r="AA4065" s="2">
        <v>20.89</v>
      </c>
      <c r="AB4065" s="2">
        <v>0</v>
      </c>
    </row>
    <row r="4066" spans="1:28" x14ac:dyDescent="0.25">
      <c r="A4066">
        <v>2025487809</v>
      </c>
      <c r="B4066" t="s">
        <v>949</v>
      </c>
      <c r="C4066" t="s">
        <v>1051</v>
      </c>
      <c r="D4066" s="5" t="str">
        <f t="shared" si="201"/>
        <v>ANABEL ROSA</v>
      </c>
      <c r="E4066" t="s">
        <v>82</v>
      </c>
      <c r="F4066" t="s">
        <v>734</v>
      </c>
      <c r="G4066" t="s">
        <v>735</v>
      </c>
      <c r="H4066" t="s">
        <v>735</v>
      </c>
      <c r="I4066" s="8" t="s">
        <v>3559</v>
      </c>
      <c r="J4066" t="s">
        <v>286</v>
      </c>
      <c r="K4066" t="s">
        <v>287</v>
      </c>
      <c r="L4066" t="str">
        <f t="shared" si="199"/>
        <v>VICTOR FUENTES</v>
      </c>
      <c r="M4066" t="s">
        <v>57</v>
      </c>
      <c r="N4066" s="1">
        <v>45627</v>
      </c>
      <c r="O4066" s="1">
        <v>46174</v>
      </c>
      <c r="P4066">
        <f t="shared" si="200"/>
        <v>18</v>
      </c>
      <c r="Q4066" s="1" t="s">
        <v>142</v>
      </c>
      <c r="R4066" s="1" t="s">
        <v>3570</v>
      </c>
      <c r="S4066" s="2">
        <v>78.03</v>
      </c>
      <c r="T4066">
        <v>1</v>
      </c>
      <c r="U4066" t="s">
        <v>58</v>
      </c>
      <c r="V4066" s="3">
        <v>0.15</v>
      </c>
      <c r="W4066" t="s">
        <v>142</v>
      </c>
      <c r="X4066" t="s">
        <v>143</v>
      </c>
      <c r="Y4066" s="2">
        <v>11.7</v>
      </c>
      <c r="Z4066" s="2">
        <v>11.7</v>
      </c>
      <c r="AA4066" s="2">
        <v>11.7</v>
      </c>
      <c r="AB4066" s="2">
        <v>0</v>
      </c>
    </row>
    <row r="4067" spans="1:28" x14ac:dyDescent="0.25">
      <c r="A4067">
        <v>2025681746</v>
      </c>
      <c r="B4067" t="s">
        <v>518</v>
      </c>
      <c r="C4067" t="s">
        <v>730</v>
      </c>
      <c r="D4067" s="5" t="str">
        <f t="shared" si="201"/>
        <v>CHRISTINE COLE</v>
      </c>
      <c r="E4067" t="s">
        <v>122</v>
      </c>
      <c r="F4067" t="s">
        <v>734</v>
      </c>
      <c r="G4067" t="s">
        <v>735</v>
      </c>
      <c r="H4067" t="s">
        <v>735</v>
      </c>
      <c r="I4067" s="8">
        <v>21313588</v>
      </c>
      <c r="J4067" t="s">
        <v>168</v>
      </c>
      <c r="K4067" t="s">
        <v>112</v>
      </c>
      <c r="L4067" t="str">
        <f t="shared" si="199"/>
        <v>WILLIAM GESKE</v>
      </c>
      <c r="M4067" t="s">
        <v>57</v>
      </c>
      <c r="N4067" s="1">
        <v>45627</v>
      </c>
      <c r="O4067" s="1">
        <v>46174</v>
      </c>
      <c r="P4067">
        <f t="shared" si="200"/>
        <v>18</v>
      </c>
      <c r="Q4067" s="1" t="s">
        <v>142</v>
      </c>
      <c r="R4067" s="1" t="s">
        <v>3570</v>
      </c>
      <c r="S4067" s="2">
        <v>8.49</v>
      </c>
      <c r="T4067">
        <v>1</v>
      </c>
      <c r="U4067" t="s">
        <v>58</v>
      </c>
      <c r="V4067" s="3">
        <v>0.15</v>
      </c>
      <c r="W4067" t="s">
        <v>142</v>
      </c>
      <c r="X4067" t="s">
        <v>143</v>
      </c>
      <c r="Y4067" s="2">
        <v>1.27</v>
      </c>
      <c r="Z4067" s="2">
        <v>1.27</v>
      </c>
      <c r="AA4067" s="2">
        <v>1.27</v>
      </c>
      <c r="AB4067" s="2">
        <v>0</v>
      </c>
    </row>
    <row r="4068" spans="1:28" x14ac:dyDescent="0.25">
      <c r="A4068">
        <v>2025689181</v>
      </c>
      <c r="B4068" t="s">
        <v>1017</v>
      </c>
      <c r="C4068" t="s">
        <v>656</v>
      </c>
      <c r="D4068" s="5" t="str">
        <f t="shared" si="201"/>
        <v>KRISTINA WOOD</v>
      </c>
      <c r="E4068" t="s">
        <v>122</v>
      </c>
      <c r="F4068" t="s">
        <v>734</v>
      </c>
      <c r="G4068" t="s">
        <v>735</v>
      </c>
      <c r="H4068" t="s">
        <v>735</v>
      </c>
      <c r="I4068" s="8">
        <v>21313588</v>
      </c>
      <c r="J4068" t="s">
        <v>168</v>
      </c>
      <c r="K4068" t="s">
        <v>112</v>
      </c>
      <c r="L4068" t="str">
        <f t="shared" ref="L4068:L4131" si="202">CONCATENATE(K4068," ",J4068)</f>
        <v>WILLIAM GESKE</v>
      </c>
      <c r="M4068" t="s">
        <v>57</v>
      </c>
      <c r="N4068" s="1">
        <v>45627</v>
      </c>
      <c r="O4068" s="1">
        <v>46174</v>
      </c>
      <c r="P4068">
        <f t="shared" si="200"/>
        <v>18</v>
      </c>
      <c r="Q4068" s="1" t="s">
        <v>142</v>
      </c>
      <c r="R4068" s="1" t="s">
        <v>3570</v>
      </c>
      <c r="S4068" s="2">
        <v>9.1</v>
      </c>
      <c r="T4068">
        <v>1</v>
      </c>
      <c r="U4068" t="s">
        <v>58</v>
      </c>
      <c r="V4068" s="3">
        <v>0.15</v>
      </c>
      <c r="W4068" t="s">
        <v>142</v>
      </c>
      <c r="X4068" t="s">
        <v>143</v>
      </c>
      <c r="Y4068" s="2">
        <v>1.36</v>
      </c>
      <c r="Z4068" s="2">
        <v>1.36</v>
      </c>
      <c r="AA4068" s="2">
        <v>1.36</v>
      </c>
      <c r="AB4068" s="2">
        <v>0</v>
      </c>
    </row>
    <row r="4069" spans="1:28" x14ac:dyDescent="0.25">
      <c r="A4069">
        <v>2025787183</v>
      </c>
      <c r="B4069" t="s">
        <v>547</v>
      </c>
      <c r="C4069" t="s">
        <v>1088</v>
      </c>
      <c r="D4069" s="5" t="str">
        <f t="shared" si="201"/>
        <v>DANNIELLE RUDOLPH</v>
      </c>
      <c r="E4069" t="s">
        <v>122</v>
      </c>
      <c r="F4069" t="s">
        <v>734</v>
      </c>
      <c r="G4069" t="s">
        <v>735</v>
      </c>
      <c r="H4069" t="s">
        <v>735</v>
      </c>
      <c r="I4069" s="8">
        <v>21313588</v>
      </c>
      <c r="J4069" t="s">
        <v>168</v>
      </c>
      <c r="K4069" t="s">
        <v>112</v>
      </c>
      <c r="L4069" t="str">
        <f t="shared" si="202"/>
        <v>WILLIAM GESKE</v>
      </c>
      <c r="M4069" t="s">
        <v>57</v>
      </c>
      <c r="N4069" s="1">
        <v>45627</v>
      </c>
      <c r="O4069" s="1">
        <v>46174</v>
      </c>
      <c r="P4069">
        <f t="shared" si="200"/>
        <v>18</v>
      </c>
      <c r="Q4069" s="1" t="s">
        <v>142</v>
      </c>
      <c r="R4069" s="1" t="s">
        <v>3570</v>
      </c>
      <c r="S4069" s="2">
        <v>29.2</v>
      </c>
      <c r="T4069">
        <v>1</v>
      </c>
      <c r="U4069" t="s">
        <v>58</v>
      </c>
      <c r="V4069" s="3">
        <v>0.15</v>
      </c>
      <c r="W4069" t="s">
        <v>142</v>
      </c>
      <c r="X4069" t="s">
        <v>143</v>
      </c>
      <c r="Y4069" s="2">
        <v>4.38</v>
      </c>
      <c r="Z4069" s="2">
        <v>4.38</v>
      </c>
      <c r="AA4069" s="2">
        <v>4.38</v>
      </c>
      <c r="AB4069" s="2">
        <v>0</v>
      </c>
    </row>
    <row r="4070" spans="1:28" x14ac:dyDescent="0.25">
      <c r="A4070">
        <v>2025789862</v>
      </c>
      <c r="B4070" t="s">
        <v>1089</v>
      </c>
      <c r="C4070" t="s">
        <v>310</v>
      </c>
      <c r="D4070" s="5" t="str">
        <f t="shared" si="201"/>
        <v>CHRISTOPHER MATKINS</v>
      </c>
      <c r="E4070" t="s">
        <v>122</v>
      </c>
      <c r="F4070" t="s">
        <v>734</v>
      </c>
      <c r="G4070" t="s">
        <v>735</v>
      </c>
      <c r="H4070" t="s">
        <v>735</v>
      </c>
      <c r="I4070" s="8">
        <v>21313588</v>
      </c>
      <c r="J4070" t="s">
        <v>168</v>
      </c>
      <c r="K4070" t="s">
        <v>112</v>
      </c>
      <c r="L4070" t="str">
        <f t="shared" si="202"/>
        <v>WILLIAM GESKE</v>
      </c>
      <c r="M4070" t="s">
        <v>57</v>
      </c>
      <c r="N4070" s="1">
        <v>45627</v>
      </c>
      <c r="O4070" s="1">
        <v>46174</v>
      </c>
      <c r="P4070">
        <f t="shared" si="200"/>
        <v>18</v>
      </c>
      <c r="Q4070" s="1" t="s">
        <v>142</v>
      </c>
      <c r="R4070" s="1" t="s">
        <v>3570</v>
      </c>
      <c r="S4070" s="2">
        <v>9.1</v>
      </c>
      <c r="T4070">
        <v>1</v>
      </c>
      <c r="U4070" t="s">
        <v>58</v>
      </c>
      <c r="V4070" s="3">
        <v>0.15</v>
      </c>
      <c r="W4070" t="s">
        <v>142</v>
      </c>
      <c r="X4070" t="s">
        <v>143</v>
      </c>
      <c r="Y4070" s="2">
        <v>1.36</v>
      </c>
      <c r="Z4070" s="2">
        <v>1.36</v>
      </c>
      <c r="AA4070" s="2">
        <v>1.36</v>
      </c>
      <c r="AB4070" s="2">
        <v>0</v>
      </c>
    </row>
    <row r="4071" spans="1:28" x14ac:dyDescent="0.25">
      <c r="A4071">
        <v>2025847721</v>
      </c>
      <c r="B4071" t="s">
        <v>1109</v>
      </c>
      <c r="C4071" t="s">
        <v>235</v>
      </c>
      <c r="D4071" s="5" t="str">
        <f t="shared" si="201"/>
        <v>NATHAN MENDER</v>
      </c>
      <c r="E4071" t="s">
        <v>122</v>
      </c>
      <c r="F4071" t="s">
        <v>734</v>
      </c>
      <c r="G4071" t="s">
        <v>735</v>
      </c>
      <c r="H4071" t="s">
        <v>735</v>
      </c>
      <c r="I4071" s="8">
        <v>21313588</v>
      </c>
      <c r="J4071" t="s">
        <v>168</v>
      </c>
      <c r="K4071" t="s">
        <v>112</v>
      </c>
      <c r="L4071" t="str">
        <f t="shared" si="202"/>
        <v>WILLIAM GESKE</v>
      </c>
      <c r="M4071" t="s">
        <v>57</v>
      </c>
      <c r="N4071" s="1">
        <v>45627</v>
      </c>
      <c r="O4071" s="1">
        <v>46174</v>
      </c>
      <c r="P4071">
        <f t="shared" si="200"/>
        <v>18</v>
      </c>
      <c r="Q4071" s="1" t="s">
        <v>142</v>
      </c>
      <c r="R4071" s="1" t="s">
        <v>3570</v>
      </c>
      <c r="S4071" s="2">
        <v>19.489999999999998</v>
      </c>
      <c r="T4071">
        <v>1</v>
      </c>
      <c r="U4071" t="s">
        <v>58</v>
      </c>
      <c r="V4071" s="3">
        <v>0.15</v>
      </c>
      <c r="W4071" t="s">
        <v>142</v>
      </c>
      <c r="X4071" t="s">
        <v>143</v>
      </c>
      <c r="Y4071" s="2">
        <v>2.92</v>
      </c>
      <c r="Z4071" s="2">
        <v>2.92</v>
      </c>
      <c r="AA4071" s="2">
        <v>2.92</v>
      </c>
      <c r="AB4071" s="2">
        <v>0</v>
      </c>
    </row>
    <row r="4072" spans="1:28" x14ac:dyDescent="0.25">
      <c r="A4072">
        <v>2025890613</v>
      </c>
      <c r="B4072" t="s">
        <v>1116</v>
      </c>
      <c r="C4072" t="s">
        <v>1117</v>
      </c>
      <c r="D4072" s="5" t="str">
        <f t="shared" si="201"/>
        <v>BRITTANY O'DONNELL</v>
      </c>
      <c r="E4072" t="s">
        <v>122</v>
      </c>
      <c r="F4072" t="s">
        <v>734</v>
      </c>
      <c r="G4072" t="s">
        <v>735</v>
      </c>
      <c r="H4072" t="s">
        <v>735</v>
      </c>
      <c r="I4072" s="8">
        <v>21313588</v>
      </c>
      <c r="J4072" t="s">
        <v>168</v>
      </c>
      <c r="K4072" t="s">
        <v>112</v>
      </c>
      <c r="L4072" t="str">
        <f t="shared" si="202"/>
        <v>WILLIAM GESKE</v>
      </c>
      <c r="M4072" t="s">
        <v>57</v>
      </c>
      <c r="N4072" s="1">
        <v>45627</v>
      </c>
      <c r="O4072" s="1">
        <v>46174</v>
      </c>
      <c r="P4072">
        <f t="shared" si="200"/>
        <v>18</v>
      </c>
      <c r="Q4072" s="1" t="s">
        <v>142</v>
      </c>
      <c r="R4072" s="1" t="s">
        <v>3570</v>
      </c>
      <c r="S4072" s="2">
        <v>18.2</v>
      </c>
      <c r="T4072">
        <v>1</v>
      </c>
      <c r="U4072" t="s">
        <v>58</v>
      </c>
      <c r="V4072" s="3">
        <v>0.15</v>
      </c>
      <c r="W4072" t="s">
        <v>142</v>
      </c>
      <c r="X4072" t="s">
        <v>143</v>
      </c>
      <c r="Y4072" s="2">
        <v>2.73</v>
      </c>
      <c r="Z4072" s="2">
        <v>2.73</v>
      </c>
      <c r="AA4072" s="2">
        <v>2.73</v>
      </c>
      <c r="AB4072" s="2">
        <v>0</v>
      </c>
    </row>
    <row r="4073" spans="1:28" x14ac:dyDescent="0.25">
      <c r="A4073">
        <v>2025931865</v>
      </c>
      <c r="B4073" t="s">
        <v>1125</v>
      </c>
      <c r="C4073" t="s">
        <v>794</v>
      </c>
      <c r="D4073" s="5" t="str">
        <f t="shared" si="201"/>
        <v>TERRY BECKETT</v>
      </c>
      <c r="E4073" t="s">
        <v>122</v>
      </c>
      <c r="F4073" t="s">
        <v>734</v>
      </c>
      <c r="G4073" t="s">
        <v>735</v>
      </c>
      <c r="H4073" t="s">
        <v>735</v>
      </c>
      <c r="I4073" s="8">
        <v>21313588</v>
      </c>
      <c r="J4073" t="s">
        <v>168</v>
      </c>
      <c r="K4073" t="s">
        <v>112</v>
      </c>
      <c r="L4073" t="str">
        <f t="shared" si="202"/>
        <v>WILLIAM GESKE</v>
      </c>
      <c r="M4073" t="s">
        <v>57</v>
      </c>
      <c r="N4073" s="1">
        <v>45627</v>
      </c>
      <c r="O4073" s="1">
        <v>46174</v>
      </c>
      <c r="P4073">
        <f t="shared" si="200"/>
        <v>18</v>
      </c>
      <c r="Q4073" s="1" t="s">
        <v>142</v>
      </c>
      <c r="R4073" s="1" t="s">
        <v>3570</v>
      </c>
      <c r="S4073" s="2">
        <v>9.1</v>
      </c>
      <c r="T4073">
        <v>1</v>
      </c>
      <c r="U4073" t="s">
        <v>58</v>
      </c>
      <c r="V4073" s="3">
        <v>0.15</v>
      </c>
      <c r="W4073" t="s">
        <v>142</v>
      </c>
      <c r="X4073" t="s">
        <v>143</v>
      </c>
      <c r="Y4073" s="2">
        <v>1.36</v>
      </c>
      <c r="Z4073" s="2">
        <v>1.36</v>
      </c>
      <c r="AA4073" s="2">
        <v>1.36</v>
      </c>
      <c r="AB4073" s="2">
        <v>0</v>
      </c>
    </row>
    <row r="4074" spans="1:28" x14ac:dyDescent="0.25">
      <c r="A4074">
        <v>2026013138</v>
      </c>
      <c r="B4074" t="s">
        <v>3368</v>
      </c>
      <c r="C4074" t="s">
        <v>1280</v>
      </c>
      <c r="D4074" s="5" t="str">
        <f t="shared" si="201"/>
        <v>PATRICK GAMET</v>
      </c>
      <c r="E4074" t="s">
        <v>122</v>
      </c>
      <c r="F4074" t="s">
        <v>734</v>
      </c>
      <c r="G4074" t="s">
        <v>735</v>
      </c>
      <c r="H4074" t="s">
        <v>735</v>
      </c>
      <c r="I4074" s="8">
        <v>21313588</v>
      </c>
      <c r="J4074" t="s">
        <v>168</v>
      </c>
      <c r="K4074" t="s">
        <v>112</v>
      </c>
      <c r="L4074" t="str">
        <f t="shared" si="202"/>
        <v>WILLIAM GESKE</v>
      </c>
      <c r="M4074" t="s">
        <v>57</v>
      </c>
      <c r="N4074" s="1">
        <v>45630</v>
      </c>
      <c r="O4074" s="1">
        <v>46177</v>
      </c>
      <c r="P4074">
        <f t="shared" si="200"/>
        <v>18</v>
      </c>
      <c r="Q4074" s="1" t="s">
        <v>142</v>
      </c>
      <c r="R4074" s="1" t="s">
        <v>3570</v>
      </c>
      <c r="S4074" s="2">
        <v>9.1</v>
      </c>
      <c r="T4074">
        <v>1</v>
      </c>
      <c r="U4074" t="s">
        <v>58</v>
      </c>
      <c r="V4074" s="3">
        <v>0.15</v>
      </c>
      <c r="W4074" t="s">
        <v>142</v>
      </c>
      <c r="X4074" t="s">
        <v>143</v>
      </c>
      <c r="Y4074" s="2">
        <v>1.36</v>
      </c>
      <c r="Z4074" s="2">
        <v>1.36</v>
      </c>
      <c r="AA4074" s="2">
        <v>1.36</v>
      </c>
      <c r="AB4074" s="2">
        <v>0</v>
      </c>
    </row>
    <row r="4075" spans="1:28" x14ac:dyDescent="0.25">
      <c r="A4075">
        <v>2026050470</v>
      </c>
      <c r="B4075" t="s">
        <v>3369</v>
      </c>
      <c r="C4075" t="s">
        <v>97</v>
      </c>
      <c r="D4075" s="5" t="str">
        <f t="shared" si="201"/>
        <v>JOHN GRIGSBY</v>
      </c>
      <c r="E4075" t="s">
        <v>122</v>
      </c>
      <c r="F4075" t="s">
        <v>734</v>
      </c>
      <c r="G4075" t="s">
        <v>735</v>
      </c>
      <c r="H4075" t="s">
        <v>735</v>
      </c>
      <c r="I4075" s="8">
        <v>21313588</v>
      </c>
      <c r="J4075" t="s">
        <v>168</v>
      </c>
      <c r="K4075" t="s">
        <v>112</v>
      </c>
      <c r="L4075" t="str">
        <f t="shared" si="202"/>
        <v>WILLIAM GESKE</v>
      </c>
      <c r="M4075" t="s">
        <v>57</v>
      </c>
      <c r="N4075" s="1">
        <v>45632</v>
      </c>
      <c r="O4075" s="1">
        <v>46179</v>
      </c>
      <c r="P4075">
        <f t="shared" si="200"/>
        <v>18</v>
      </c>
      <c r="Q4075" s="1" t="s">
        <v>142</v>
      </c>
      <c r="R4075" s="1" t="s">
        <v>3570</v>
      </c>
      <c r="S4075" s="2">
        <v>9.6999999999999993</v>
      </c>
      <c r="T4075">
        <v>1</v>
      </c>
      <c r="U4075" t="s">
        <v>58</v>
      </c>
      <c r="V4075" s="3">
        <v>0.15</v>
      </c>
      <c r="W4075" t="s">
        <v>142</v>
      </c>
      <c r="X4075" t="s">
        <v>143</v>
      </c>
      <c r="Y4075" s="2">
        <v>1.46</v>
      </c>
      <c r="Z4075" s="2">
        <v>1.46</v>
      </c>
      <c r="AA4075" s="2">
        <v>1.46</v>
      </c>
      <c r="AB4075" s="2">
        <v>0</v>
      </c>
    </row>
    <row r="4076" spans="1:28" x14ac:dyDescent="0.25">
      <c r="A4076">
        <v>2025580932</v>
      </c>
      <c r="B4076" t="s">
        <v>533</v>
      </c>
      <c r="C4076" t="s">
        <v>404</v>
      </c>
      <c r="D4076" s="5" t="str">
        <f t="shared" si="201"/>
        <v>DEBORAH WILLIAMS</v>
      </c>
      <c r="E4076" t="s">
        <v>52</v>
      </c>
      <c r="F4076" t="s">
        <v>1796</v>
      </c>
      <c r="G4076" t="s">
        <v>1797</v>
      </c>
      <c r="H4076" t="s">
        <v>1797</v>
      </c>
      <c r="I4076" s="8" t="s">
        <v>3546</v>
      </c>
      <c r="J4076" t="s">
        <v>65</v>
      </c>
      <c r="K4076" t="s">
        <v>66</v>
      </c>
      <c r="L4076" t="str">
        <f t="shared" si="202"/>
        <v>ANNE MARIE KOZACHECK</v>
      </c>
      <c r="M4076" t="s">
        <v>57</v>
      </c>
      <c r="N4076" s="1">
        <v>45627</v>
      </c>
      <c r="O4076" s="1">
        <v>46174</v>
      </c>
      <c r="P4076">
        <f t="shared" si="200"/>
        <v>18</v>
      </c>
      <c r="Q4076" s="1" t="s">
        <v>142</v>
      </c>
      <c r="R4076" s="1" t="s">
        <v>3570</v>
      </c>
      <c r="S4076" s="2">
        <v>35.979999999999997</v>
      </c>
      <c r="T4076">
        <v>1</v>
      </c>
      <c r="U4076" t="s">
        <v>58</v>
      </c>
      <c r="V4076" s="3">
        <v>0.06</v>
      </c>
      <c r="W4076" t="s">
        <v>142</v>
      </c>
      <c r="X4076" t="s">
        <v>143</v>
      </c>
      <c r="Y4076" s="2">
        <v>2.16</v>
      </c>
      <c r="Z4076" s="2">
        <v>2.16</v>
      </c>
      <c r="AA4076" s="2">
        <v>2.16</v>
      </c>
      <c r="AB4076" s="2">
        <v>0</v>
      </c>
    </row>
    <row r="4077" spans="1:28" x14ac:dyDescent="0.25">
      <c r="A4077">
        <v>2025791060</v>
      </c>
      <c r="B4077" t="s">
        <v>1562</v>
      </c>
      <c r="C4077" t="s">
        <v>459</v>
      </c>
      <c r="D4077" s="5" t="str">
        <f t="shared" si="201"/>
        <v>BRIAN SWISTOCK</v>
      </c>
      <c r="E4077" t="s">
        <v>52</v>
      </c>
      <c r="F4077" t="s">
        <v>1796</v>
      </c>
      <c r="G4077" t="s">
        <v>1797</v>
      </c>
      <c r="H4077" t="s">
        <v>1797</v>
      </c>
      <c r="I4077" s="8">
        <v>17425766</v>
      </c>
      <c r="J4077" t="s">
        <v>999</v>
      </c>
      <c r="K4077" t="s">
        <v>440</v>
      </c>
      <c r="L4077" t="str">
        <f t="shared" si="202"/>
        <v>CAROL FOLEY</v>
      </c>
      <c r="M4077" t="s">
        <v>57</v>
      </c>
      <c r="N4077" s="1">
        <v>45627</v>
      </c>
      <c r="O4077" s="1">
        <v>46174</v>
      </c>
      <c r="P4077">
        <f t="shared" si="200"/>
        <v>18</v>
      </c>
      <c r="Q4077" s="1" t="s">
        <v>142</v>
      </c>
      <c r="R4077" s="1" t="s">
        <v>3570</v>
      </c>
      <c r="S4077" s="2">
        <v>15.88</v>
      </c>
      <c r="T4077">
        <v>1</v>
      </c>
      <c r="U4077" t="s">
        <v>58</v>
      </c>
      <c r="V4077" s="3">
        <v>0.06</v>
      </c>
      <c r="W4077" t="s">
        <v>142</v>
      </c>
      <c r="X4077" t="s">
        <v>143</v>
      </c>
      <c r="Y4077" s="2">
        <v>0.95</v>
      </c>
      <c r="Z4077" s="2">
        <v>0.95</v>
      </c>
      <c r="AA4077" s="2">
        <v>0.95</v>
      </c>
      <c r="AB4077" s="2">
        <v>0</v>
      </c>
    </row>
    <row r="4078" spans="1:28" x14ac:dyDescent="0.25">
      <c r="A4078">
        <v>2025815451</v>
      </c>
      <c r="B4078" t="s">
        <v>1097</v>
      </c>
      <c r="C4078" t="s">
        <v>1098</v>
      </c>
      <c r="D4078" s="5" t="str">
        <f t="shared" si="201"/>
        <v>CARLEE WEST</v>
      </c>
      <c r="E4078" t="s">
        <v>113</v>
      </c>
      <c r="F4078" t="s">
        <v>1796</v>
      </c>
      <c r="G4078" t="s">
        <v>1797</v>
      </c>
      <c r="H4078" t="s">
        <v>1797</v>
      </c>
      <c r="I4078" s="8">
        <v>8307933</v>
      </c>
      <c r="J4078" t="s">
        <v>114</v>
      </c>
      <c r="K4078" t="s">
        <v>115</v>
      </c>
      <c r="L4078" t="str">
        <f t="shared" si="202"/>
        <v>GREGORY TEIPEL</v>
      </c>
      <c r="M4078" t="s">
        <v>57</v>
      </c>
      <c r="N4078" s="1">
        <v>45633</v>
      </c>
      <c r="O4078" s="1">
        <v>46180</v>
      </c>
      <c r="P4078">
        <f t="shared" si="200"/>
        <v>18</v>
      </c>
      <c r="Q4078" s="1" t="s">
        <v>142</v>
      </c>
      <c r="R4078" s="1" t="s">
        <v>3570</v>
      </c>
      <c r="S4078" s="2">
        <v>40.07</v>
      </c>
      <c r="T4078">
        <v>1</v>
      </c>
      <c r="U4078" t="s">
        <v>58</v>
      </c>
      <c r="V4078" s="3">
        <v>0.06</v>
      </c>
      <c r="W4078" t="s">
        <v>142</v>
      </c>
      <c r="X4078" t="s">
        <v>143</v>
      </c>
      <c r="Y4078" s="2">
        <v>2.4</v>
      </c>
      <c r="Z4078" s="2">
        <v>2.4</v>
      </c>
      <c r="AA4078" s="2">
        <v>2.4</v>
      </c>
      <c r="AB4078" s="2">
        <v>0</v>
      </c>
    </row>
    <row r="4079" spans="1:28" x14ac:dyDescent="0.25">
      <c r="A4079">
        <v>2025863140</v>
      </c>
      <c r="B4079" t="s">
        <v>1110</v>
      </c>
      <c r="C4079" t="s">
        <v>1111</v>
      </c>
      <c r="D4079" s="5" t="str">
        <f t="shared" si="201"/>
        <v>JACKY RICE</v>
      </c>
      <c r="E4079" t="s">
        <v>110</v>
      </c>
      <c r="F4079" t="s">
        <v>1796</v>
      </c>
      <c r="G4079" t="s">
        <v>1797</v>
      </c>
      <c r="H4079" t="s">
        <v>1797</v>
      </c>
      <c r="I4079" s="8">
        <v>8307933</v>
      </c>
      <c r="J4079" t="s">
        <v>114</v>
      </c>
      <c r="K4079" t="s">
        <v>115</v>
      </c>
      <c r="L4079" t="str">
        <f t="shared" si="202"/>
        <v>GREGORY TEIPEL</v>
      </c>
      <c r="M4079" t="s">
        <v>57</v>
      </c>
      <c r="N4079" s="1">
        <v>45633</v>
      </c>
      <c r="O4079" s="1">
        <v>46180</v>
      </c>
      <c r="P4079">
        <f t="shared" si="200"/>
        <v>18</v>
      </c>
      <c r="Q4079" s="1" t="s">
        <v>142</v>
      </c>
      <c r="R4079" s="1" t="s">
        <v>3570</v>
      </c>
      <c r="S4079" s="2">
        <v>55.66</v>
      </c>
      <c r="T4079">
        <v>1</v>
      </c>
      <c r="U4079" t="s">
        <v>58</v>
      </c>
      <c r="V4079" s="3">
        <v>0.06</v>
      </c>
      <c r="W4079" t="s">
        <v>142</v>
      </c>
      <c r="X4079" t="s">
        <v>143</v>
      </c>
      <c r="Y4079" s="2">
        <v>3.34</v>
      </c>
      <c r="Z4079" s="2">
        <v>3.34</v>
      </c>
      <c r="AA4079" s="2">
        <v>3.34</v>
      </c>
      <c r="AB4079" s="2">
        <v>0</v>
      </c>
    </row>
    <row r="4080" spans="1:28" x14ac:dyDescent="0.25">
      <c r="A4080">
        <v>2025884356</v>
      </c>
      <c r="B4080" t="s">
        <v>320</v>
      </c>
      <c r="C4080" t="s">
        <v>510</v>
      </c>
      <c r="D4080" s="5" t="str">
        <f t="shared" si="201"/>
        <v>KIM SMITH</v>
      </c>
      <c r="E4080" t="s">
        <v>110</v>
      </c>
      <c r="F4080" t="s">
        <v>1796</v>
      </c>
      <c r="G4080" t="s">
        <v>1797</v>
      </c>
      <c r="H4080" t="s">
        <v>1797</v>
      </c>
      <c r="I4080" s="8">
        <v>8307933</v>
      </c>
      <c r="J4080" t="s">
        <v>114</v>
      </c>
      <c r="K4080" t="s">
        <v>115</v>
      </c>
      <c r="L4080" t="str">
        <f t="shared" si="202"/>
        <v>GREGORY TEIPEL</v>
      </c>
      <c r="M4080" t="s">
        <v>57</v>
      </c>
      <c r="N4080" s="1">
        <v>45633</v>
      </c>
      <c r="O4080" s="1">
        <v>46180</v>
      </c>
      <c r="P4080">
        <f t="shared" si="200"/>
        <v>18</v>
      </c>
      <c r="Q4080" s="1" t="s">
        <v>142</v>
      </c>
      <c r="R4080" s="1" t="s">
        <v>3570</v>
      </c>
      <c r="S4080" s="2">
        <v>55.66</v>
      </c>
      <c r="T4080">
        <v>1</v>
      </c>
      <c r="U4080" t="s">
        <v>58</v>
      </c>
      <c r="V4080" s="3">
        <v>0.06</v>
      </c>
      <c r="W4080" t="s">
        <v>142</v>
      </c>
      <c r="X4080" t="s">
        <v>143</v>
      </c>
      <c r="Y4080" s="2">
        <v>3.34</v>
      </c>
      <c r="Z4080" s="2">
        <v>3.34</v>
      </c>
      <c r="AA4080" s="2">
        <v>3.34</v>
      </c>
      <c r="AB4080" s="2">
        <v>0</v>
      </c>
    </row>
    <row r="4081" spans="1:28" x14ac:dyDescent="0.25">
      <c r="A4081">
        <v>2026047881</v>
      </c>
      <c r="B4081" t="s">
        <v>1830</v>
      </c>
      <c r="C4081" t="s">
        <v>826</v>
      </c>
      <c r="D4081" s="5" t="str">
        <f t="shared" si="201"/>
        <v>HOWARD SHIPWASH</v>
      </c>
      <c r="E4081" t="s">
        <v>113</v>
      </c>
      <c r="F4081" t="s">
        <v>1796</v>
      </c>
      <c r="G4081" t="s">
        <v>1797</v>
      </c>
      <c r="H4081" t="s">
        <v>1797</v>
      </c>
      <c r="I4081" s="8">
        <v>8307933</v>
      </c>
      <c r="J4081" t="s">
        <v>114</v>
      </c>
      <c r="K4081" t="s">
        <v>115</v>
      </c>
      <c r="L4081" t="str">
        <f t="shared" si="202"/>
        <v>GREGORY TEIPEL</v>
      </c>
      <c r="M4081" t="s">
        <v>57</v>
      </c>
      <c r="N4081" s="1">
        <v>45633</v>
      </c>
      <c r="O4081" s="1">
        <v>46180</v>
      </c>
      <c r="P4081">
        <f t="shared" si="200"/>
        <v>18</v>
      </c>
      <c r="Q4081" s="1" t="s">
        <v>142</v>
      </c>
      <c r="R4081" s="1" t="s">
        <v>3570</v>
      </c>
      <c r="S4081" s="2">
        <v>40.07</v>
      </c>
      <c r="T4081">
        <v>1</v>
      </c>
      <c r="U4081" t="s">
        <v>58</v>
      </c>
      <c r="V4081" s="3">
        <v>0.06</v>
      </c>
      <c r="W4081" t="s">
        <v>142</v>
      </c>
      <c r="X4081" t="s">
        <v>143</v>
      </c>
      <c r="Y4081" s="2">
        <v>2.4</v>
      </c>
      <c r="Z4081" s="2">
        <v>2.4</v>
      </c>
      <c r="AA4081" s="2">
        <v>2.4</v>
      </c>
      <c r="AB4081" s="2">
        <v>0</v>
      </c>
    </row>
    <row r="4082" spans="1:28" x14ac:dyDescent="0.25">
      <c r="A4082">
        <v>2025875986</v>
      </c>
      <c r="B4082" t="s">
        <v>1112</v>
      </c>
      <c r="C4082" t="s">
        <v>1113</v>
      </c>
      <c r="D4082" s="5" t="str">
        <f t="shared" si="201"/>
        <v>SHELLY VANDEVORD</v>
      </c>
      <c r="E4082" t="s">
        <v>210</v>
      </c>
      <c r="F4082" t="s">
        <v>1796</v>
      </c>
      <c r="G4082" t="s">
        <v>1797</v>
      </c>
      <c r="H4082" t="s">
        <v>1797</v>
      </c>
      <c r="I4082" s="8" t="s">
        <v>3495</v>
      </c>
      <c r="J4082" t="s">
        <v>609</v>
      </c>
      <c r="K4082" t="s">
        <v>466</v>
      </c>
      <c r="L4082" t="str">
        <f t="shared" si="202"/>
        <v>THOMAS PARDUE</v>
      </c>
      <c r="M4082" t="s">
        <v>57</v>
      </c>
      <c r="N4082" s="1">
        <v>45627</v>
      </c>
      <c r="O4082" s="1">
        <v>46174</v>
      </c>
      <c r="P4082">
        <f t="shared" si="200"/>
        <v>18</v>
      </c>
      <c r="Q4082" s="1" t="s">
        <v>142</v>
      </c>
      <c r="R4082" s="1" t="s">
        <v>3570</v>
      </c>
      <c r="S4082" s="2">
        <v>49.02</v>
      </c>
      <c r="T4082">
        <v>1</v>
      </c>
      <c r="U4082" t="s">
        <v>58</v>
      </c>
      <c r="V4082" s="3">
        <v>0.06</v>
      </c>
      <c r="W4082" t="s">
        <v>142</v>
      </c>
      <c r="X4082" t="s">
        <v>143</v>
      </c>
      <c r="Y4082" s="2">
        <v>2.94</v>
      </c>
      <c r="Z4082" s="2">
        <v>2.94</v>
      </c>
      <c r="AA4082" s="2">
        <v>2.94</v>
      </c>
      <c r="AB4082" s="2">
        <v>0</v>
      </c>
    </row>
    <row r="4083" spans="1:28" x14ac:dyDescent="0.25">
      <c r="A4083">
        <v>2026057641</v>
      </c>
      <c r="B4083" t="s">
        <v>1434</v>
      </c>
      <c r="C4083" t="s">
        <v>594</v>
      </c>
      <c r="D4083" s="5" t="str">
        <f t="shared" si="201"/>
        <v>MICHELLE ESCALANTE</v>
      </c>
      <c r="E4083" t="s">
        <v>110</v>
      </c>
      <c r="F4083" t="s">
        <v>1796</v>
      </c>
      <c r="G4083" t="s">
        <v>1797</v>
      </c>
      <c r="H4083" t="s">
        <v>1797</v>
      </c>
      <c r="I4083" s="8" t="s">
        <v>3495</v>
      </c>
      <c r="J4083" t="s">
        <v>609</v>
      </c>
      <c r="K4083" t="s">
        <v>466</v>
      </c>
      <c r="L4083" t="str">
        <f t="shared" si="202"/>
        <v>THOMAS PARDUE</v>
      </c>
      <c r="M4083" t="s">
        <v>57</v>
      </c>
      <c r="N4083" s="1">
        <v>45632</v>
      </c>
      <c r="O4083" s="1">
        <v>46179</v>
      </c>
      <c r="P4083">
        <f t="shared" si="200"/>
        <v>18</v>
      </c>
      <c r="Q4083" s="1" t="s">
        <v>142</v>
      </c>
      <c r="R4083" s="1" t="s">
        <v>3570</v>
      </c>
      <c r="S4083" s="2">
        <v>32.380000000000003</v>
      </c>
      <c r="T4083">
        <v>1</v>
      </c>
      <c r="U4083" t="s">
        <v>58</v>
      </c>
      <c r="V4083" s="3">
        <v>0.06</v>
      </c>
      <c r="W4083" t="s">
        <v>142</v>
      </c>
      <c r="X4083" t="s">
        <v>143</v>
      </c>
      <c r="Y4083" s="2">
        <v>1.94</v>
      </c>
      <c r="Z4083" s="2">
        <v>1.94</v>
      </c>
      <c r="AA4083" s="2">
        <v>1.94</v>
      </c>
      <c r="AB4083" s="2">
        <v>0</v>
      </c>
    </row>
    <row r="4084" spans="1:28" x14ac:dyDescent="0.25">
      <c r="A4084">
        <v>2025959848</v>
      </c>
      <c r="B4084" t="s">
        <v>1828</v>
      </c>
      <c r="C4084" t="s">
        <v>399</v>
      </c>
      <c r="D4084" s="5" t="str">
        <f t="shared" si="201"/>
        <v>ROBERT SANSOME</v>
      </c>
      <c r="E4084" t="s">
        <v>82</v>
      </c>
      <c r="F4084" t="s">
        <v>1796</v>
      </c>
      <c r="G4084" t="s">
        <v>1797</v>
      </c>
      <c r="H4084" t="s">
        <v>1797</v>
      </c>
      <c r="I4084" s="8" t="s">
        <v>3559</v>
      </c>
      <c r="J4084" t="s">
        <v>286</v>
      </c>
      <c r="K4084" t="s">
        <v>287</v>
      </c>
      <c r="L4084" t="str">
        <f t="shared" si="202"/>
        <v>VICTOR FUENTES</v>
      </c>
      <c r="M4084" t="s">
        <v>57</v>
      </c>
      <c r="N4084" s="1">
        <v>45627</v>
      </c>
      <c r="O4084" s="1">
        <v>46174</v>
      </c>
      <c r="P4084">
        <f t="shared" si="200"/>
        <v>18</v>
      </c>
      <c r="Q4084" s="1" t="s">
        <v>142</v>
      </c>
      <c r="R4084" s="1" t="s">
        <v>3570</v>
      </c>
      <c r="S4084" s="2">
        <v>90.98</v>
      </c>
      <c r="T4084">
        <v>1</v>
      </c>
      <c r="U4084" t="s">
        <v>58</v>
      </c>
      <c r="V4084" s="3">
        <v>0.06</v>
      </c>
      <c r="W4084" t="s">
        <v>142</v>
      </c>
      <c r="X4084" t="s">
        <v>143</v>
      </c>
      <c r="Y4084" s="2">
        <v>5.46</v>
      </c>
      <c r="Z4084" s="2">
        <v>5.46</v>
      </c>
      <c r="AA4084" s="2">
        <v>5.46</v>
      </c>
      <c r="AB4084" s="2">
        <v>0</v>
      </c>
    </row>
    <row r="4085" spans="1:28" x14ac:dyDescent="0.25">
      <c r="A4085">
        <v>2025847720</v>
      </c>
      <c r="B4085" t="s">
        <v>1109</v>
      </c>
      <c r="C4085" t="s">
        <v>235</v>
      </c>
      <c r="D4085" s="5" t="str">
        <f t="shared" si="201"/>
        <v>NATHAN MENDER</v>
      </c>
      <c r="E4085" t="s">
        <v>122</v>
      </c>
      <c r="F4085" t="s">
        <v>1796</v>
      </c>
      <c r="G4085" t="s">
        <v>1797</v>
      </c>
      <c r="H4085" t="s">
        <v>1797</v>
      </c>
      <c r="I4085" s="8">
        <v>21313588</v>
      </c>
      <c r="J4085" t="s">
        <v>168</v>
      </c>
      <c r="K4085" t="s">
        <v>112</v>
      </c>
      <c r="L4085" t="str">
        <f t="shared" si="202"/>
        <v>WILLIAM GESKE</v>
      </c>
      <c r="M4085" t="s">
        <v>57</v>
      </c>
      <c r="N4085" s="1">
        <v>45627</v>
      </c>
      <c r="O4085" s="1">
        <v>46174</v>
      </c>
      <c r="P4085">
        <f t="shared" si="200"/>
        <v>18</v>
      </c>
      <c r="Q4085" s="1" t="s">
        <v>142</v>
      </c>
      <c r="R4085" s="1" t="s">
        <v>3570</v>
      </c>
      <c r="S4085" s="2">
        <v>36.229999999999997</v>
      </c>
      <c r="T4085">
        <v>1</v>
      </c>
      <c r="U4085" t="s">
        <v>58</v>
      </c>
      <c r="V4085" s="3">
        <v>0.06</v>
      </c>
      <c r="W4085" t="s">
        <v>142</v>
      </c>
      <c r="X4085" t="s">
        <v>143</v>
      </c>
      <c r="Y4085" s="2">
        <v>2.17</v>
      </c>
      <c r="Z4085" s="2">
        <v>2.17</v>
      </c>
      <c r="AA4085" s="2">
        <v>2.17</v>
      </c>
      <c r="AB4085" s="2">
        <v>0</v>
      </c>
    </row>
    <row r="4086" spans="1:28" x14ac:dyDescent="0.25">
      <c r="A4086">
        <v>2025815281</v>
      </c>
      <c r="B4086" t="s">
        <v>1097</v>
      </c>
      <c r="C4086" t="s">
        <v>1098</v>
      </c>
      <c r="D4086" s="5" t="str">
        <f t="shared" si="201"/>
        <v>CARLEE WEST</v>
      </c>
      <c r="E4086" t="s">
        <v>113</v>
      </c>
      <c r="F4086" t="s">
        <v>734</v>
      </c>
      <c r="G4086" t="s">
        <v>746</v>
      </c>
      <c r="H4086" t="s">
        <v>746</v>
      </c>
      <c r="I4086" s="8">
        <v>8307933</v>
      </c>
      <c r="J4086" t="s">
        <v>114</v>
      </c>
      <c r="K4086" t="s">
        <v>115</v>
      </c>
      <c r="L4086" t="str">
        <f t="shared" si="202"/>
        <v>GREGORY TEIPEL</v>
      </c>
      <c r="M4086" t="s">
        <v>57</v>
      </c>
      <c r="N4086" s="1">
        <v>45633</v>
      </c>
      <c r="O4086" s="1">
        <v>46180</v>
      </c>
      <c r="P4086">
        <f t="shared" si="200"/>
        <v>18</v>
      </c>
      <c r="Q4086" s="1" t="s">
        <v>142</v>
      </c>
      <c r="R4086" s="1" t="s">
        <v>3570</v>
      </c>
      <c r="S4086" s="2">
        <v>21.83</v>
      </c>
      <c r="T4086">
        <v>1</v>
      </c>
      <c r="U4086" t="s">
        <v>58</v>
      </c>
      <c r="V4086" s="3">
        <v>0.1</v>
      </c>
      <c r="W4086" t="s">
        <v>142</v>
      </c>
      <c r="X4086" t="s">
        <v>143</v>
      </c>
      <c r="Y4086" s="2">
        <v>2.1800000000000002</v>
      </c>
      <c r="Z4086" s="2">
        <v>2.1800000000000002</v>
      </c>
      <c r="AA4086" s="2">
        <v>2.1800000000000002</v>
      </c>
      <c r="AB4086" s="2">
        <v>0</v>
      </c>
    </row>
    <row r="4087" spans="1:28" x14ac:dyDescent="0.25">
      <c r="A4087">
        <v>2025832042</v>
      </c>
      <c r="B4087" t="s">
        <v>1107</v>
      </c>
      <c r="C4087" t="s">
        <v>267</v>
      </c>
      <c r="D4087" s="5" t="str">
        <f t="shared" si="201"/>
        <v>MELANIE FLANAGAN</v>
      </c>
      <c r="E4087" t="s">
        <v>110</v>
      </c>
      <c r="F4087" t="s">
        <v>734</v>
      </c>
      <c r="G4087" t="s">
        <v>746</v>
      </c>
      <c r="H4087" t="s">
        <v>746</v>
      </c>
      <c r="I4087" s="8">
        <v>8307933</v>
      </c>
      <c r="J4087" t="s">
        <v>114</v>
      </c>
      <c r="K4087" t="s">
        <v>115</v>
      </c>
      <c r="L4087" t="str">
        <f t="shared" si="202"/>
        <v>GREGORY TEIPEL</v>
      </c>
      <c r="M4087" t="s">
        <v>57</v>
      </c>
      <c r="N4087" s="1">
        <v>45627</v>
      </c>
      <c r="O4087" s="1">
        <v>46174</v>
      </c>
      <c r="P4087">
        <f t="shared" si="200"/>
        <v>18</v>
      </c>
      <c r="Q4087" s="1" t="s">
        <v>142</v>
      </c>
      <c r="R4087" s="1" t="s">
        <v>3570</v>
      </c>
      <c r="S4087" s="2">
        <v>51.63</v>
      </c>
      <c r="T4087">
        <v>1</v>
      </c>
      <c r="U4087" t="s">
        <v>58</v>
      </c>
      <c r="V4087" s="3">
        <v>0.1</v>
      </c>
      <c r="W4087" t="s">
        <v>142</v>
      </c>
      <c r="X4087" t="s">
        <v>143</v>
      </c>
      <c r="Y4087" s="2">
        <v>5.16</v>
      </c>
      <c r="Z4087" s="2">
        <v>5.16</v>
      </c>
      <c r="AA4087" s="2">
        <v>5.16</v>
      </c>
      <c r="AB4087" s="2">
        <v>0</v>
      </c>
    </row>
    <row r="4088" spans="1:28" x14ac:dyDescent="0.25">
      <c r="A4088">
        <v>2025875987</v>
      </c>
      <c r="B4088" t="s">
        <v>1112</v>
      </c>
      <c r="C4088" t="s">
        <v>1113</v>
      </c>
      <c r="D4088" s="5" t="str">
        <f t="shared" si="201"/>
        <v>SHELLY VANDEVORD</v>
      </c>
      <c r="E4088" t="s">
        <v>210</v>
      </c>
      <c r="F4088" t="s">
        <v>734</v>
      </c>
      <c r="G4088" t="s">
        <v>746</v>
      </c>
      <c r="H4088" t="s">
        <v>746</v>
      </c>
      <c r="I4088" s="8" t="s">
        <v>3495</v>
      </c>
      <c r="J4088" t="s">
        <v>609</v>
      </c>
      <c r="K4088" t="s">
        <v>466</v>
      </c>
      <c r="L4088" t="str">
        <f t="shared" si="202"/>
        <v>THOMAS PARDUE</v>
      </c>
      <c r="M4088" t="s">
        <v>57</v>
      </c>
      <c r="N4088" s="1">
        <v>45627</v>
      </c>
      <c r="O4088" s="1">
        <v>46174</v>
      </c>
      <c r="P4088">
        <f t="shared" si="200"/>
        <v>18</v>
      </c>
      <c r="Q4088" s="1" t="s">
        <v>142</v>
      </c>
      <c r="R4088" s="1" t="s">
        <v>3570</v>
      </c>
      <c r="S4088" s="2">
        <v>55.4</v>
      </c>
      <c r="T4088">
        <v>1</v>
      </c>
      <c r="U4088" t="s">
        <v>58</v>
      </c>
      <c r="V4088" s="3">
        <v>0.1</v>
      </c>
      <c r="W4088" t="s">
        <v>142</v>
      </c>
      <c r="X4088" t="s">
        <v>143</v>
      </c>
      <c r="Y4088" s="2">
        <v>5.54</v>
      </c>
      <c r="Z4088" s="2">
        <v>5.54</v>
      </c>
      <c r="AA4088" s="2">
        <v>5.54</v>
      </c>
      <c r="AB4088" s="2">
        <v>0</v>
      </c>
    </row>
    <row r="4089" spans="1:28" x14ac:dyDescent="0.25">
      <c r="A4089">
        <v>2025791062</v>
      </c>
      <c r="B4089" t="s">
        <v>1562</v>
      </c>
      <c r="C4089" t="s">
        <v>459</v>
      </c>
      <c r="D4089" s="5" t="str">
        <f t="shared" si="201"/>
        <v>BRIAN SWISTOCK</v>
      </c>
      <c r="E4089" t="s">
        <v>52</v>
      </c>
      <c r="F4089" t="s">
        <v>53</v>
      </c>
      <c r="G4089" t="s">
        <v>54</v>
      </c>
      <c r="H4089" t="s">
        <v>54</v>
      </c>
      <c r="I4089" s="8">
        <v>17425766</v>
      </c>
      <c r="J4089" t="s">
        <v>999</v>
      </c>
      <c r="K4089" t="s">
        <v>440</v>
      </c>
      <c r="L4089" t="str">
        <f t="shared" si="202"/>
        <v>CAROL FOLEY</v>
      </c>
      <c r="M4089" t="s">
        <v>57</v>
      </c>
      <c r="N4089" s="1">
        <v>45627</v>
      </c>
      <c r="O4089" s="1">
        <v>46174</v>
      </c>
      <c r="P4089">
        <f t="shared" si="200"/>
        <v>18</v>
      </c>
      <c r="Q4089" s="1" t="s">
        <v>142</v>
      </c>
      <c r="R4089" s="1" t="s">
        <v>3570</v>
      </c>
      <c r="S4089" s="2">
        <v>46.45</v>
      </c>
      <c r="T4089">
        <v>1</v>
      </c>
      <c r="U4089" t="s">
        <v>58</v>
      </c>
      <c r="V4089" s="4">
        <v>6.5000000000000002E-2</v>
      </c>
      <c r="W4089" t="s">
        <v>142</v>
      </c>
      <c r="X4089" t="s">
        <v>143</v>
      </c>
      <c r="Y4089" s="2">
        <v>3.02</v>
      </c>
      <c r="Z4089" s="2">
        <v>3.02</v>
      </c>
      <c r="AA4089" s="2">
        <v>3.02</v>
      </c>
      <c r="AB4089" s="2">
        <v>0</v>
      </c>
    </row>
    <row r="4090" spans="1:28" x14ac:dyDescent="0.25">
      <c r="A4090">
        <v>2025786350</v>
      </c>
      <c r="B4090" t="s">
        <v>1561</v>
      </c>
      <c r="C4090" t="s">
        <v>473</v>
      </c>
      <c r="D4090" s="5" t="str">
        <f t="shared" si="201"/>
        <v>RUSSELL GRAY</v>
      </c>
      <c r="E4090" t="s">
        <v>52</v>
      </c>
      <c r="F4090" t="s">
        <v>53</v>
      </c>
      <c r="G4090" t="s">
        <v>54</v>
      </c>
      <c r="H4090" t="s">
        <v>54</v>
      </c>
      <c r="I4090" s="8">
        <v>15278437</v>
      </c>
      <c r="J4090" t="s">
        <v>146</v>
      </c>
      <c r="K4090" t="s">
        <v>147</v>
      </c>
      <c r="L4090" t="str">
        <f t="shared" si="202"/>
        <v>JASON HOFFMANN</v>
      </c>
      <c r="M4090" t="s">
        <v>57</v>
      </c>
      <c r="N4090" s="1">
        <v>45627</v>
      </c>
      <c r="O4090" s="1">
        <v>46174</v>
      </c>
      <c r="P4090">
        <f t="shared" si="200"/>
        <v>18</v>
      </c>
      <c r="Q4090" s="1" t="s">
        <v>142</v>
      </c>
      <c r="R4090" s="1" t="s">
        <v>3570</v>
      </c>
      <c r="S4090" s="2">
        <v>52.69</v>
      </c>
      <c r="T4090">
        <v>1</v>
      </c>
      <c r="U4090" t="s">
        <v>58</v>
      </c>
      <c r="V4090" s="4">
        <v>6.5000000000000002E-2</v>
      </c>
      <c r="W4090" t="s">
        <v>142</v>
      </c>
      <c r="X4090" t="s">
        <v>143</v>
      </c>
      <c r="Y4090" s="2">
        <v>3.42</v>
      </c>
      <c r="Z4090" s="2">
        <v>3.42</v>
      </c>
      <c r="AA4090" s="2">
        <v>3.42</v>
      </c>
      <c r="AB4090" s="2">
        <v>0</v>
      </c>
    </row>
    <row r="4091" spans="1:28" x14ac:dyDescent="0.25">
      <c r="A4091">
        <v>2025121777</v>
      </c>
      <c r="B4091" t="s">
        <v>1044</v>
      </c>
      <c r="C4091" t="s">
        <v>1045</v>
      </c>
      <c r="D4091" s="5" t="str">
        <f t="shared" si="201"/>
        <v>JESUS BUENTELLO</v>
      </c>
      <c r="E4091" t="s">
        <v>110</v>
      </c>
      <c r="F4091" t="s">
        <v>734</v>
      </c>
      <c r="G4091" t="s">
        <v>951</v>
      </c>
      <c r="H4091" t="s">
        <v>951</v>
      </c>
      <c r="I4091" s="8">
        <v>8977234</v>
      </c>
      <c r="J4091" t="s">
        <v>90</v>
      </c>
      <c r="K4091" t="s">
        <v>91</v>
      </c>
      <c r="L4091" t="str">
        <f t="shared" si="202"/>
        <v>RYAN CALTAGIRONE</v>
      </c>
      <c r="M4091" t="s">
        <v>57</v>
      </c>
      <c r="N4091" s="1">
        <v>45597</v>
      </c>
      <c r="O4091" s="1">
        <v>46174</v>
      </c>
      <c r="P4091">
        <f t="shared" si="200"/>
        <v>19</v>
      </c>
      <c r="Q4091" s="1" t="s">
        <v>142</v>
      </c>
      <c r="R4091" s="1" t="s">
        <v>3570</v>
      </c>
      <c r="S4091" s="2">
        <v>25.73</v>
      </c>
      <c r="T4091">
        <v>1</v>
      </c>
      <c r="U4091" t="s">
        <v>58</v>
      </c>
      <c r="V4091" s="3">
        <v>0.15</v>
      </c>
      <c r="W4091" t="s">
        <v>142</v>
      </c>
      <c r="X4091" t="s">
        <v>143</v>
      </c>
      <c r="Y4091" s="2">
        <v>3.86</v>
      </c>
      <c r="Z4091" s="2">
        <v>3.86</v>
      </c>
      <c r="AA4091" s="2">
        <v>3.86</v>
      </c>
      <c r="AB4091" s="2">
        <v>0</v>
      </c>
    </row>
    <row r="4092" spans="1:28" x14ac:dyDescent="0.25">
      <c r="A4092">
        <v>2025260278</v>
      </c>
      <c r="B4092" t="s">
        <v>2699</v>
      </c>
      <c r="C4092" t="s">
        <v>490</v>
      </c>
      <c r="D4092" s="5" t="str">
        <f t="shared" si="201"/>
        <v>DAVID KUHN</v>
      </c>
      <c r="E4092" t="s">
        <v>113</v>
      </c>
      <c r="F4092" t="s">
        <v>88</v>
      </c>
      <c r="G4092" t="s">
        <v>107</v>
      </c>
      <c r="H4092" t="s">
        <v>3482</v>
      </c>
      <c r="I4092" s="8">
        <v>8307933</v>
      </c>
      <c r="J4092" t="s">
        <v>114</v>
      </c>
      <c r="K4092" t="s">
        <v>115</v>
      </c>
      <c r="L4092" t="str">
        <f t="shared" si="202"/>
        <v>GREGORY TEIPEL</v>
      </c>
      <c r="M4092" t="s">
        <v>57</v>
      </c>
      <c r="N4092" s="1">
        <v>45603</v>
      </c>
      <c r="O4092" s="1">
        <v>46180</v>
      </c>
      <c r="P4092">
        <f t="shared" si="200"/>
        <v>19</v>
      </c>
      <c r="Q4092" s="1" t="s">
        <v>142</v>
      </c>
      <c r="R4092" s="1" t="s">
        <v>3570</v>
      </c>
      <c r="S4092" s="2">
        <v>267.5</v>
      </c>
      <c r="T4092">
        <v>1</v>
      </c>
      <c r="U4092" t="s">
        <v>58</v>
      </c>
      <c r="V4092" s="3">
        <v>0.1</v>
      </c>
      <c r="W4092" t="s">
        <v>142</v>
      </c>
      <c r="X4092" t="s">
        <v>143</v>
      </c>
      <c r="Y4092" s="2">
        <v>26.75</v>
      </c>
      <c r="Z4092" s="2">
        <v>26.75</v>
      </c>
      <c r="AA4092" s="2">
        <v>26.75</v>
      </c>
      <c r="AB4092" s="2">
        <v>0</v>
      </c>
    </row>
    <row r="4093" spans="1:28" x14ac:dyDescent="0.25">
      <c r="A4093">
        <v>2025655085</v>
      </c>
      <c r="B4093" t="s">
        <v>1062</v>
      </c>
      <c r="C4093" t="s">
        <v>328</v>
      </c>
      <c r="D4093" s="5" t="str">
        <f t="shared" si="201"/>
        <v>TAMMY LAROUX</v>
      </c>
      <c r="E4093" t="s">
        <v>110</v>
      </c>
      <c r="F4093" t="s">
        <v>88</v>
      </c>
      <c r="G4093" t="s">
        <v>107</v>
      </c>
      <c r="H4093" t="s">
        <v>3482</v>
      </c>
      <c r="I4093" s="8">
        <v>8307933</v>
      </c>
      <c r="J4093" t="s">
        <v>114</v>
      </c>
      <c r="K4093" t="s">
        <v>115</v>
      </c>
      <c r="L4093" t="str">
        <f t="shared" si="202"/>
        <v>GREGORY TEIPEL</v>
      </c>
      <c r="M4093" t="s">
        <v>57</v>
      </c>
      <c r="N4093" s="1">
        <v>45604</v>
      </c>
      <c r="O4093" s="1">
        <v>46181</v>
      </c>
      <c r="P4093">
        <f t="shared" si="200"/>
        <v>19</v>
      </c>
      <c r="Q4093" s="1" t="s">
        <v>142</v>
      </c>
      <c r="R4093" s="1" t="s">
        <v>3570</v>
      </c>
      <c r="S4093" s="2">
        <v>68.25</v>
      </c>
      <c r="T4093">
        <v>1</v>
      </c>
      <c r="U4093" t="s">
        <v>58</v>
      </c>
      <c r="V4093" s="3">
        <v>0.1</v>
      </c>
      <c r="W4093" t="s">
        <v>142</v>
      </c>
      <c r="X4093" t="s">
        <v>143</v>
      </c>
      <c r="Y4093" s="2">
        <v>6.82</v>
      </c>
      <c r="Z4093" s="2">
        <v>6.82</v>
      </c>
      <c r="AA4093" s="2">
        <v>6.82</v>
      </c>
      <c r="AB4093" s="2">
        <v>0</v>
      </c>
    </row>
    <row r="4094" spans="1:28" x14ac:dyDescent="0.25">
      <c r="A4094">
        <v>2025421479</v>
      </c>
      <c r="B4094" t="s">
        <v>2634</v>
      </c>
      <c r="C4094" t="s">
        <v>105</v>
      </c>
      <c r="D4094" s="5" t="str">
        <f t="shared" si="201"/>
        <v>KELLI BRENNAN</v>
      </c>
      <c r="E4094" t="s">
        <v>52</v>
      </c>
      <c r="F4094" t="s">
        <v>708</v>
      </c>
      <c r="G4094" t="s">
        <v>714</v>
      </c>
      <c r="H4094" t="s">
        <v>714</v>
      </c>
      <c r="I4094" s="8">
        <v>17425766</v>
      </c>
      <c r="J4094" t="s">
        <v>999</v>
      </c>
      <c r="K4094" t="s">
        <v>440</v>
      </c>
      <c r="L4094" t="str">
        <f t="shared" si="202"/>
        <v>CAROL FOLEY</v>
      </c>
      <c r="M4094" t="s">
        <v>57</v>
      </c>
      <c r="N4094" s="1">
        <v>45597</v>
      </c>
      <c r="O4094" s="1">
        <v>46174</v>
      </c>
      <c r="P4094">
        <f t="shared" si="200"/>
        <v>19</v>
      </c>
      <c r="Q4094" s="1" t="s">
        <v>142</v>
      </c>
      <c r="R4094" s="1" t="s">
        <v>3570</v>
      </c>
      <c r="S4094" s="2">
        <v>15</v>
      </c>
      <c r="T4094">
        <v>1</v>
      </c>
      <c r="U4094" t="s">
        <v>58</v>
      </c>
      <c r="V4094" s="3">
        <v>0.1</v>
      </c>
      <c r="W4094" t="s">
        <v>142</v>
      </c>
      <c r="X4094" t="s">
        <v>143</v>
      </c>
      <c r="Y4094" s="2">
        <v>1.5</v>
      </c>
      <c r="Z4094" s="2">
        <v>1.5</v>
      </c>
      <c r="AA4094" s="2">
        <v>1.5</v>
      </c>
      <c r="AB4094" s="2">
        <v>0</v>
      </c>
    </row>
    <row r="4095" spans="1:28" x14ac:dyDescent="0.25">
      <c r="A4095">
        <v>2025525110</v>
      </c>
      <c r="B4095" t="s">
        <v>1677</v>
      </c>
      <c r="C4095" t="s">
        <v>2387</v>
      </c>
      <c r="D4095" s="5" t="str">
        <f t="shared" si="201"/>
        <v>GERALD O'NEILL</v>
      </c>
      <c r="E4095" t="s">
        <v>52</v>
      </c>
      <c r="F4095" t="s">
        <v>1264</v>
      </c>
      <c r="G4095" t="s">
        <v>1265</v>
      </c>
      <c r="H4095" t="s">
        <v>1265</v>
      </c>
      <c r="I4095" s="8" t="s">
        <v>3546</v>
      </c>
      <c r="J4095" t="s">
        <v>65</v>
      </c>
      <c r="K4095" t="s">
        <v>66</v>
      </c>
      <c r="L4095" t="str">
        <f t="shared" si="202"/>
        <v>ANNE MARIE KOZACHECK</v>
      </c>
      <c r="M4095" t="s">
        <v>57</v>
      </c>
      <c r="N4095" s="1">
        <v>45597</v>
      </c>
      <c r="O4095" s="1">
        <v>46174</v>
      </c>
      <c r="P4095">
        <f t="shared" si="200"/>
        <v>19</v>
      </c>
      <c r="Q4095" s="1" t="s">
        <v>142</v>
      </c>
      <c r="R4095" s="1" t="s">
        <v>3570</v>
      </c>
      <c r="S4095" s="2">
        <v>104.08</v>
      </c>
      <c r="T4095">
        <v>1</v>
      </c>
      <c r="U4095" t="s">
        <v>58</v>
      </c>
      <c r="V4095" s="4">
        <v>5.2499999999999998E-2</v>
      </c>
      <c r="W4095" t="s">
        <v>142</v>
      </c>
      <c r="X4095" t="s">
        <v>143</v>
      </c>
      <c r="Y4095" s="2">
        <v>5.46</v>
      </c>
      <c r="Z4095" s="2">
        <v>5.46</v>
      </c>
      <c r="AA4095" s="2">
        <v>5.46</v>
      </c>
      <c r="AB4095" s="2">
        <v>0</v>
      </c>
    </row>
    <row r="4096" spans="1:28" x14ac:dyDescent="0.25">
      <c r="A4096">
        <v>2024984249</v>
      </c>
      <c r="B4096" t="s">
        <v>3428</v>
      </c>
      <c r="C4096" t="s">
        <v>75</v>
      </c>
      <c r="D4096" s="5" t="str">
        <f t="shared" si="201"/>
        <v>MICHAEL MASSUCCI</v>
      </c>
      <c r="E4096" t="s">
        <v>52</v>
      </c>
      <c r="F4096" t="s">
        <v>1264</v>
      </c>
      <c r="G4096" t="s">
        <v>1265</v>
      </c>
      <c r="H4096" t="s">
        <v>1265</v>
      </c>
      <c r="I4096" s="8">
        <v>17528908</v>
      </c>
      <c r="J4096" t="s">
        <v>1308</v>
      </c>
      <c r="K4096" t="s">
        <v>404</v>
      </c>
      <c r="L4096" t="str">
        <f t="shared" si="202"/>
        <v>DEBORAH INSKIPT</v>
      </c>
      <c r="M4096" t="s">
        <v>57</v>
      </c>
      <c r="N4096" s="1">
        <v>45597</v>
      </c>
      <c r="O4096" s="1">
        <v>46174</v>
      </c>
      <c r="P4096">
        <f t="shared" si="200"/>
        <v>19</v>
      </c>
      <c r="Q4096" s="1" t="s">
        <v>142</v>
      </c>
      <c r="R4096" s="1" t="s">
        <v>3570</v>
      </c>
      <c r="S4096" s="2">
        <v>78.83</v>
      </c>
      <c r="T4096">
        <v>1</v>
      </c>
      <c r="U4096" t="s">
        <v>58</v>
      </c>
      <c r="V4096" s="4">
        <v>5.2499999999999998E-2</v>
      </c>
      <c r="W4096" t="s">
        <v>142</v>
      </c>
      <c r="X4096" t="s">
        <v>143</v>
      </c>
      <c r="Y4096" s="2">
        <v>4.1399999999999997</v>
      </c>
      <c r="Z4096" s="2">
        <v>4.1399999999999997</v>
      </c>
      <c r="AA4096" s="2">
        <v>4.1399999999999997</v>
      </c>
      <c r="AB4096" s="2">
        <v>0</v>
      </c>
    </row>
    <row r="4097" spans="1:28" x14ac:dyDescent="0.25">
      <c r="A4097">
        <v>2025378907</v>
      </c>
      <c r="B4097" t="s">
        <v>1560</v>
      </c>
      <c r="C4097" t="s">
        <v>690</v>
      </c>
      <c r="D4097" s="5" t="str">
        <f t="shared" si="201"/>
        <v>GEORGE IEZZI</v>
      </c>
      <c r="E4097" t="s">
        <v>52</v>
      </c>
      <c r="F4097" t="s">
        <v>1691</v>
      </c>
      <c r="G4097" t="s">
        <v>1692</v>
      </c>
      <c r="H4097" t="s">
        <v>1692</v>
      </c>
      <c r="I4097" s="8">
        <v>17425766</v>
      </c>
      <c r="J4097" t="s">
        <v>999</v>
      </c>
      <c r="K4097" t="s">
        <v>440</v>
      </c>
      <c r="L4097" t="str">
        <f t="shared" si="202"/>
        <v>CAROL FOLEY</v>
      </c>
      <c r="M4097" t="s">
        <v>57</v>
      </c>
      <c r="N4097" s="1">
        <v>45597</v>
      </c>
      <c r="O4097" s="1">
        <v>46174</v>
      </c>
      <c r="P4097">
        <f t="shared" si="200"/>
        <v>19</v>
      </c>
      <c r="Q4097" s="1" t="s">
        <v>142</v>
      </c>
      <c r="R4097" s="1" t="s">
        <v>3570</v>
      </c>
      <c r="S4097" s="2">
        <v>47.17</v>
      </c>
      <c r="T4097">
        <v>1</v>
      </c>
      <c r="U4097" t="s">
        <v>58</v>
      </c>
      <c r="V4097" s="3">
        <v>0.1</v>
      </c>
      <c r="W4097" t="s">
        <v>142</v>
      </c>
      <c r="X4097" t="s">
        <v>143</v>
      </c>
      <c r="Y4097" s="2">
        <v>4.72</v>
      </c>
      <c r="Z4097" s="2">
        <v>4.72</v>
      </c>
      <c r="AA4097" s="2">
        <v>4.72</v>
      </c>
      <c r="AB4097" s="2">
        <v>0</v>
      </c>
    </row>
    <row r="4098" spans="1:28" x14ac:dyDescent="0.25">
      <c r="A4098">
        <v>2025421478</v>
      </c>
      <c r="B4098" t="s">
        <v>2634</v>
      </c>
      <c r="C4098" t="s">
        <v>105</v>
      </c>
      <c r="D4098" s="5" t="str">
        <f t="shared" si="201"/>
        <v>KELLI BRENNAN</v>
      </c>
      <c r="E4098" t="s">
        <v>52</v>
      </c>
      <c r="F4098" t="s">
        <v>1691</v>
      </c>
      <c r="G4098" t="s">
        <v>1692</v>
      </c>
      <c r="H4098" t="s">
        <v>1692</v>
      </c>
      <c r="I4098" s="8">
        <v>17425766</v>
      </c>
      <c r="J4098" t="s">
        <v>999</v>
      </c>
      <c r="K4098" t="s">
        <v>440</v>
      </c>
      <c r="L4098" t="str">
        <f t="shared" si="202"/>
        <v>CAROL FOLEY</v>
      </c>
      <c r="M4098" t="s">
        <v>57</v>
      </c>
      <c r="N4098" s="1">
        <v>45597</v>
      </c>
      <c r="O4098" s="1">
        <v>46174</v>
      </c>
      <c r="P4098">
        <f t="shared" ref="P4098:P4161" si="203">DATEDIF(N4098,O4098,"M")</f>
        <v>19</v>
      </c>
      <c r="Q4098" s="1" t="s">
        <v>142</v>
      </c>
      <c r="R4098" s="1" t="s">
        <v>3570</v>
      </c>
      <c r="S4098" s="2">
        <v>38.11</v>
      </c>
      <c r="T4098">
        <v>1</v>
      </c>
      <c r="U4098" t="s">
        <v>58</v>
      </c>
      <c r="V4098" s="3">
        <v>0.1</v>
      </c>
      <c r="W4098" t="s">
        <v>142</v>
      </c>
      <c r="X4098" t="s">
        <v>143</v>
      </c>
      <c r="Y4098" s="2">
        <v>3.81</v>
      </c>
      <c r="Z4098" s="2">
        <v>3.81</v>
      </c>
      <c r="AA4098" s="2">
        <v>3.81</v>
      </c>
      <c r="AB4098" s="2">
        <v>0</v>
      </c>
    </row>
    <row r="4099" spans="1:28" x14ac:dyDescent="0.25">
      <c r="A4099">
        <v>2025589780</v>
      </c>
      <c r="B4099" t="s">
        <v>2635</v>
      </c>
      <c r="C4099" t="s">
        <v>1417</v>
      </c>
      <c r="D4099" s="5" t="str">
        <f t="shared" ref="D4099:D4162" si="204">CONCATENATE(C4099," ",B4099)</f>
        <v>DENISE SHOST</v>
      </c>
      <c r="E4099" t="s">
        <v>52</v>
      </c>
      <c r="F4099" t="s">
        <v>1691</v>
      </c>
      <c r="G4099" t="s">
        <v>1692</v>
      </c>
      <c r="H4099" t="s">
        <v>1692</v>
      </c>
      <c r="I4099" s="8">
        <v>17425766</v>
      </c>
      <c r="J4099" t="s">
        <v>999</v>
      </c>
      <c r="K4099" t="s">
        <v>440</v>
      </c>
      <c r="L4099" t="str">
        <f t="shared" si="202"/>
        <v>CAROL FOLEY</v>
      </c>
      <c r="M4099" t="s">
        <v>57</v>
      </c>
      <c r="N4099" s="1">
        <v>45600</v>
      </c>
      <c r="O4099" s="1">
        <v>46177</v>
      </c>
      <c r="P4099">
        <f t="shared" si="203"/>
        <v>19</v>
      </c>
      <c r="Q4099" s="1" t="s">
        <v>142</v>
      </c>
      <c r="R4099" s="1" t="s">
        <v>3570</v>
      </c>
      <c r="S4099" s="2">
        <v>55.16</v>
      </c>
      <c r="T4099">
        <v>1</v>
      </c>
      <c r="U4099" t="s">
        <v>58</v>
      </c>
      <c r="V4099" s="3">
        <v>0.1</v>
      </c>
      <c r="W4099" t="s">
        <v>142</v>
      </c>
      <c r="X4099" t="s">
        <v>143</v>
      </c>
      <c r="Y4099" s="2">
        <v>5.52</v>
      </c>
      <c r="Z4099" s="2">
        <v>5.52</v>
      </c>
      <c r="AA4099" s="2">
        <v>5.52</v>
      </c>
      <c r="AB4099" s="2">
        <v>0</v>
      </c>
    </row>
    <row r="4100" spans="1:28" x14ac:dyDescent="0.25">
      <c r="A4100">
        <v>2025655643</v>
      </c>
      <c r="B4100" t="s">
        <v>2636</v>
      </c>
      <c r="C4100" t="s">
        <v>2637</v>
      </c>
      <c r="D4100" s="5" t="str">
        <f t="shared" si="204"/>
        <v>ROSEANN CONSTANTINO</v>
      </c>
      <c r="E4100" t="s">
        <v>52</v>
      </c>
      <c r="F4100" t="s">
        <v>1691</v>
      </c>
      <c r="G4100" t="s">
        <v>1692</v>
      </c>
      <c r="H4100" t="s">
        <v>1692</v>
      </c>
      <c r="I4100" s="8">
        <v>17425766</v>
      </c>
      <c r="J4100" t="s">
        <v>999</v>
      </c>
      <c r="K4100" t="s">
        <v>440</v>
      </c>
      <c r="L4100" t="str">
        <f t="shared" si="202"/>
        <v>CAROL FOLEY</v>
      </c>
      <c r="M4100" t="s">
        <v>57</v>
      </c>
      <c r="N4100" s="1">
        <v>45603</v>
      </c>
      <c r="O4100" s="1">
        <v>46180</v>
      </c>
      <c r="P4100">
        <f t="shared" si="203"/>
        <v>19</v>
      </c>
      <c r="Q4100" s="1" t="s">
        <v>142</v>
      </c>
      <c r="R4100" s="1" t="s">
        <v>3570</v>
      </c>
      <c r="S4100" s="2">
        <v>55.16</v>
      </c>
      <c r="T4100">
        <v>1</v>
      </c>
      <c r="U4100" t="s">
        <v>58</v>
      </c>
      <c r="V4100" s="3">
        <v>0.1</v>
      </c>
      <c r="W4100" t="s">
        <v>142</v>
      </c>
      <c r="X4100" t="s">
        <v>143</v>
      </c>
      <c r="Y4100" s="2">
        <v>5.52</v>
      </c>
      <c r="Z4100" s="2">
        <v>5.52</v>
      </c>
      <c r="AA4100" s="2">
        <v>5.52</v>
      </c>
      <c r="AB4100" s="2">
        <v>0</v>
      </c>
    </row>
    <row r="4101" spans="1:28" x14ac:dyDescent="0.25">
      <c r="A4101">
        <v>2025118592</v>
      </c>
      <c r="B4101" t="s">
        <v>1743</v>
      </c>
      <c r="C4101" t="s">
        <v>495</v>
      </c>
      <c r="D4101" s="5" t="str">
        <f t="shared" si="204"/>
        <v>AMY KAMINSKI</v>
      </c>
      <c r="E4101" t="s">
        <v>103</v>
      </c>
      <c r="F4101" t="s">
        <v>1731</v>
      </c>
      <c r="G4101" t="s">
        <v>1732</v>
      </c>
      <c r="H4101" t="s">
        <v>3504</v>
      </c>
      <c r="I4101" s="8">
        <v>17425766</v>
      </c>
      <c r="J4101" t="s">
        <v>999</v>
      </c>
      <c r="K4101" t="s">
        <v>440</v>
      </c>
      <c r="L4101" t="str">
        <f t="shared" si="202"/>
        <v>CAROL FOLEY</v>
      </c>
      <c r="M4101" t="s">
        <v>57</v>
      </c>
      <c r="N4101" s="1">
        <v>45597</v>
      </c>
      <c r="O4101" s="1">
        <v>46174</v>
      </c>
      <c r="P4101">
        <f t="shared" si="203"/>
        <v>19</v>
      </c>
      <c r="Q4101" s="1" t="s">
        <v>142</v>
      </c>
      <c r="R4101" s="1" t="s">
        <v>3570</v>
      </c>
      <c r="S4101" s="2">
        <v>102.08</v>
      </c>
      <c r="T4101">
        <v>1</v>
      </c>
      <c r="U4101" t="s">
        <v>58</v>
      </c>
      <c r="V4101" s="3">
        <v>0.26</v>
      </c>
      <c r="W4101" t="s">
        <v>142</v>
      </c>
      <c r="X4101" t="s">
        <v>143</v>
      </c>
      <c r="Y4101" s="2">
        <v>26.54</v>
      </c>
      <c r="Z4101" s="2">
        <v>26.54</v>
      </c>
      <c r="AA4101" s="2">
        <v>26.54</v>
      </c>
      <c r="AB4101" s="2">
        <v>0</v>
      </c>
    </row>
    <row r="4102" spans="1:28" x14ac:dyDescent="0.25">
      <c r="A4102">
        <v>2025410372</v>
      </c>
      <c r="B4102" t="s">
        <v>1050</v>
      </c>
      <c r="C4102" t="s">
        <v>280</v>
      </c>
      <c r="D4102" s="5" t="str">
        <f t="shared" si="204"/>
        <v>AMANDA MURRAY</v>
      </c>
      <c r="E4102" t="s">
        <v>87</v>
      </c>
      <c r="F4102" t="s">
        <v>734</v>
      </c>
      <c r="G4102" t="s">
        <v>735</v>
      </c>
      <c r="H4102" t="s">
        <v>735</v>
      </c>
      <c r="I4102" s="8">
        <v>8307933</v>
      </c>
      <c r="J4102" t="s">
        <v>114</v>
      </c>
      <c r="K4102" t="s">
        <v>115</v>
      </c>
      <c r="L4102" t="str">
        <f t="shared" si="202"/>
        <v>GREGORY TEIPEL</v>
      </c>
      <c r="M4102" t="s">
        <v>57</v>
      </c>
      <c r="N4102" s="1">
        <v>45597</v>
      </c>
      <c r="O4102" s="1">
        <v>46174</v>
      </c>
      <c r="P4102">
        <f t="shared" si="203"/>
        <v>19</v>
      </c>
      <c r="Q4102" s="1" t="s">
        <v>142</v>
      </c>
      <c r="R4102" s="1" t="s">
        <v>3570</v>
      </c>
      <c r="S4102" s="2">
        <v>66.12</v>
      </c>
      <c r="T4102">
        <v>1</v>
      </c>
      <c r="U4102" t="s">
        <v>58</v>
      </c>
      <c r="V4102" s="3">
        <v>0.15</v>
      </c>
      <c r="W4102" t="s">
        <v>142</v>
      </c>
      <c r="X4102" t="s">
        <v>143</v>
      </c>
      <c r="Y4102" s="2">
        <v>9.92</v>
      </c>
      <c r="Z4102" s="2">
        <v>9.92</v>
      </c>
      <c r="AA4102" s="2">
        <v>9.92</v>
      </c>
      <c r="AB4102" s="2">
        <v>0</v>
      </c>
    </row>
    <row r="4103" spans="1:28" x14ac:dyDescent="0.25">
      <c r="A4103">
        <v>2025622268</v>
      </c>
      <c r="B4103" t="s">
        <v>1058</v>
      </c>
      <c r="C4103" t="s">
        <v>1059</v>
      </c>
      <c r="D4103" s="5" t="str">
        <f t="shared" si="204"/>
        <v>MUNKHOD DAVAATSEREN</v>
      </c>
      <c r="E4103" t="s">
        <v>82</v>
      </c>
      <c r="F4103" t="s">
        <v>734</v>
      </c>
      <c r="G4103" t="s">
        <v>735</v>
      </c>
      <c r="H4103" t="s">
        <v>735</v>
      </c>
      <c r="I4103" s="8">
        <v>20220688</v>
      </c>
      <c r="J4103" t="s">
        <v>753</v>
      </c>
      <c r="K4103" t="s">
        <v>754</v>
      </c>
      <c r="L4103" t="str">
        <f t="shared" si="202"/>
        <v>NASANDELGER ZANA</v>
      </c>
      <c r="M4103" t="s">
        <v>57</v>
      </c>
      <c r="N4103" s="1">
        <v>45601</v>
      </c>
      <c r="O4103" s="1">
        <v>46178</v>
      </c>
      <c r="P4103">
        <f t="shared" si="203"/>
        <v>19</v>
      </c>
      <c r="Q4103" s="1" t="s">
        <v>142</v>
      </c>
      <c r="R4103" s="1" t="s">
        <v>3570</v>
      </c>
      <c r="S4103" s="2">
        <v>32.200000000000003</v>
      </c>
      <c r="T4103">
        <v>1</v>
      </c>
      <c r="U4103" t="s">
        <v>58</v>
      </c>
      <c r="V4103" s="3">
        <v>0.15</v>
      </c>
      <c r="W4103" t="s">
        <v>142</v>
      </c>
      <c r="X4103" t="s">
        <v>143</v>
      </c>
      <c r="Y4103" s="2">
        <v>4.83</v>
      </c>
      <c r="Z4103" s="2">
        <v>4.83</v>
      </c>
      <c r="AA4103" s="2">
        <v>4.83</v>
      </c>
      <c r="AB4103" s="2">
        <v>0</v>
      </c>
    </row>
    <row r="4104" spans="1:28" x14ac:dyDescent="0.25">
      <c r="A4104">
        <v>2025121776</v>
      </c>
      <c r="B4104" t="s">
        <v>1044</v>
      </c>
      <c r="C4104" t="s">
        <v>1045</v>
      </c>
      <c r="D4104" s="5" t="str">
        <f t="shared" si="204"/>
        <v>JESUS BUENTELLO</v>
      </c>
      <c r="E4104" t="s">
        <v>110</v>
      </c>
      <c r="F4104" t="s">
        <v>734</v>
      </c>
      <c r="G4104" t="s">
        <v>735</v>
      </c>
      <c r="H4104" t="s">
        <v>735</v>
      </c>
      <c r="I4104" s="8">
        <v>8977234</v>
      </c>
      <c r="J4104" t="s">
        <v>90</v>
      </c>
      <c r="K4104" t="s">
        <v>91</v>
      </c>
      <c r="L4104" t="str">
        <f t="shared" si="202"/>
        <v>RYAN CALTAGIRONE</v>
      </c>
      <c r="M4104" t="s">
        <v>57</v>
      </c>
      <c r="N4104" s="1">
        <v>45597</v>
      </c>
      <c r="O4104" s="1">
        <v>46174</v>
      </c>
      <c r="P4104">
        <f t="shared" si="203"/>
        <v>19</v>
      </c>
      <c r="Q4104" s="1" t="s">
        <v>142</v>
      </c>
      <c r="R4104" s="1" t="s">
        <v>3570</v>
      </c>
      <c r="S4104" s="2">
        <v>28.38</v>
      </c>
      <c r="T4104">
        <v>1</v>
      </c>
      <c r="U4104" t="s">
        <v>58</v>
      </c>
      <c r="V4104" s="3">
        <v>0.15</v>
      </c>
      <c r="W4104" t="s">
        <v>142</v>
      </c>
      <c r="X4104" t="s">
        <v>143</v>
      </c>
      <c r="Y4104" s="2">
        <v>4.26</v>
      </c>
      <c r="Z4104" s="2">
        <v>4.26</v>
      </c>
      <c r="AA4104" s="2">
        <v>4.26</v>
      </c>
      <c r="AB4104" s="2">
        <v>0</v>
      </c>
    </row>
    <row r="4105" spans="1:28" x14ac:dyDescent="0.25">
      <c r="A4105">
        <v>2025550012</v>
      </c>
      <c r="B4105" t="s">
        <v>1052</v>
      </c>
      <c r="C4105" t="s">
        <v>1053</v>
      </c>
      <c r="D4105" s="5" t="str">
        <f t="shared" si="204"/>
        <v>ALEXIS KAMENSKY</v>
      </c>
      <c r="E4105" t="s">
        <v>82</v>
      </c>
      <c r="F4105" t="s">
        <v>734</v>
      </c>
      <c r="G4105" t="s">
        <v>735</v>
      </c>
      <c r="H4105" t="s">
        <v>735</v>
      </c>
      <c r="I4105" s="8" t="s">
        <v>3559</v>
      </c>
      <c r="J4105" t="s">
        <v>286</v>
      </c>
      <c r="K4105" t="s">
        <v>287</v>
      </c>
      <c r="L4105" t="str">
        <f t="shared" si="202"/>
        <v>VICTOR FUENTES</v>
      </c>
      <c r="M4105" t="s">
        <v>57</v>
      </c>
      <c r="N4105" s="1">
        <v>45597</v>
      </c>
      <c r="O4105" s="1">
        <v>46174</v>
      </c>
      <c r="P4105">
        <f t="shared" si="203"/>
        <v>19</v>
      </c>
      <c r="Q4105" s="1" t="s">
        <v>142</v>
      </c>
      <c r="R4105" s="1" t="s">
        <v>3570</v>
      </c>
      <c r="S4105" s="2">
        <v>11.5</v>
      </c>
      <c r="T4105">
        <v>1</v>
      </c>
      <c r="U4105" t="s">
        <v>58</v>
      </c>
      <c r="V4105" s="3">
        <v>0.15</v>
      </c>
      <c r="W4105" t="s">
        <v>142</v>
      </c>
      <c r="X4105" t="s">
        <v>143</v>
      </c>
      <c r="Y4105" s="2">
        <v>1.72</v>
      </c>
      <c r="Z4105" s="2">
        <v>1.72</v>
      </c>
      <c r="AA4105" s="2">
        <v>1.72</v>
      </c>
      <c r="AB4105" s="2">
        <v>0</v>
      </c>
    </row>
    <row r="4106" spans="1:28" x14ac:dyDescent="0.25">
      <c r="A4106">
        <v>2025684074</v>
      </c>
      <c r="B4106" t="s">
        <v>286</v>
      </c>
      <c r="C4106" t="s">
        <v>1071</v>
      </c>
      <c r="D4106" s="5" t="str">
        <f t="shared" si="204"/>
        <v>MARCO FUENTES</v>
      </c>
      <c r="E4106" t="s">
        <v>82</v>
      </c>
      <c r="F4106" t="s">
        <v>734</v>
      </c>
      <c r="G4106" t="s">
        <v>735</v>
      </c>
      <c r="H4106" t="s">
        <v>735</v>
      </c>
      <c r="I4106" s="8" t="s">
        <v>3559</v>
      </c>
      <c r="J4106" t="s">
        <v>286</v>
      </c>
      <c r="K4106" t="s">
        <v>287</v>
      </c>
      <c r="L4106" t="str">
        <f t="shared" si="202"/>
        <v>VICTOR FUENTES</v>
      </c>
      <c r="M4106" t="s">
        <v>57</v>
      </c>
      <c r="N4106" s="1">
        <v>45604</v>
      </c>
      <c r="O4106" s="1">
        <v>46181</v>
      </c>
      <c r="P4106">
        <f t="shared" si="203"/>
        <v>19</v>
      </c>
      <c r="Q4106" s="1" t="s">
        <v>142</v>
      </c>
      <c r="R4106" s="1" t="s">
        <v>3570</v>
      </c>
      <c r="S4106" s="2">
        <v>86.25</v>
      </c>
      <c r="T4106">
        <v>1</v>
      </c>
      <c r="U4106" t="s">
        <v>58</v>
      </c>
      <c r="V4106" s="3">
        <v>0.15</v>
      </c>
      <c r="W4106" t="s">
        <v>142</v>
      </c>
      <c r="X4106" t="s">
        <v>143</v>
      </c>
      <c r="Y4106" s="2">
        <v>12.94</v>
      </c>
      <c r="Z4106" s="2">
        <v>12.94</v>
      </c>
      <c r="AA4106" s="2">
        <v>12.94</v>
      </c>
      <c r="AB4106" s="2">
        <v>0</v>
      </c>
    </row>
    <row r="4107" spans="1:28" x14ac:dyDescent="0.25">
      <c r="A4107">
        <v>2025377534</v>
      </c>
      <c r="B4107" t="s">
        <v>1352</v>
      </c>
      <c r="C4107" t="s">
        <v>1820</v>
      </c>
      <c r="D4107" s="5" t="str">
        <f t="shared" si="204"/>
        <v>TANIA MARLIN</v>
      </c>
      <c r="E4107" t="s">
        <v>205</v>
      </c>
      <c r="F4107" t="s">
        <v>1796</v>
      </c>
      <c r="G4107" t="s">
        <v>1797</v>
      </c>
      <c r="H4107" t="s">
        <v>1797</v>
      </c>
      <c r="I4107" s="8" t="s">
        <v>3495</v>
      </c>
      <c r="J4107" t="s">
        <v>609</v>
      </c>
      <c r="K4107" t="s">
        <v>466</v>
      </c>
      <c r="L4107" t="str">
        <f t="shared" si="202"/>
        <v>THOMAS PARDUE</v>
      </c>
      <c r="M4107" t="s">
        <v>57</v>
      </c>
      <c r="N4107" s="1">
        <v>45597</v>
      </c>
      <c r="O4107" s="1">
        <v>46174</v>
      </c>
      <c r="P4107">
        <f t="shared" si="203"/>
        <v>19</v>
      </c>
      <c r="Q4107" s="1" t="s">
        <v>142</v>
      </c>
      <c r="R4107" s="1" t="s">
        <v>3570</v>
      </c>
      <c r="S4107" s="2">
        <v>18.66</v>
      </c>
      <c r="T4107">
        <v>1</v>
      </c>
      <c r="U4107" t="s">
        <v>58</v>
      </c>
      <c r="V4107" s="3">
        <v>0.06</v>
      </c>
      <c r="W4107" t="s">
        <v>142</v>
      </c>
      <c r="X4107" t="s">
        <v>143</v>
      </c>
      <c r="Y4107" s="2">
        <v>1.1200000000000001</v>
      </c>
      <c r="Z4107" s="2">
        <v>1.1200000000000001</v>
      </c>
      <c r="AA4107" s="2">
        <v>1.1200000000000001</v>
      </c>
      <c r="AB4107" s="2">
        <v>0</v>
      </c>
    </row>
    <row r="4108" spans="1:28" x14ac:dyDescent="0.25">
      <c r="A4108">
        <v>2025677957</v>
      </c>
      <c r="B4108" t="s">
        <v>1068</v>
      </c>
      <c r="C4108" t="s">
        <v>1069</v>
      </c>
      <c r="D4108" s="5" t="str">
        <f t="shared" si="204"/>
        <v>MARTA ROE</v>
      </c>
      <c r="E4108" t="s">
        <v>205</v>
      </c>
      <c r="F4108" t="s">
        <v>1796</v>
      </c>
      <c r="G4108" t="s">
        <v>1797</v>
      </c>
      <c r="H4108" t="s">
        <v>1797</v>
      </c>
      <c r="I4108" s="8" t="s">
        <v>3495</v>
      </c>
      <c r="J4108" t="s">
        <v>609</v>
      </c>
      <c r="K4108" t="s">
        <v>466</v>
      </c>
      <c r="L4108" t="str">
        <f t="shared" si="202"/>
        <v>THOMAS PARDUE</v>
      </c>
      <c r="M4108" t="s">
        <v>57</v>
      </c>
      <c r="N4108" s="1">
        <v>45604</v>
      </c>
      <c r="O4108" s="1">
        <v>46181</v>
      </c>
      <c r="P4108">
        <f t="shared" si="203"/>
        <v>19</v>
      </c>
      <c r="Q4108" s="1" t="s">
        <v>142</v>
      </c>
      <c r="R4108" s="1" t="s">
        <v>3570</v>
      </c>
      <c r="S4108" s="2">
        <v>24.36</v>
      </c>
      <c r="T4108">
        <v>1</v>
      </c>
      <c r="U4108" t="s">
        <v>58</v>
      </c>
      <c r="V4108" s="3">
        <v>0.06</v>
      </c>
      <c r="W4108" t="s">
        <v>142</v>
      </c>
      <c r="X4108" t="s">
        <v>143</v>
      </c>
      <c r="Y4108" s="2">
        <v>1.46</v>
      </c>
      <c r="Z4108" s="2">
        <v>1.46</v>
      </c>
      <c r="AA4108" s="2">
        <v>1.46</v>
      </c>
      <c r="AB4108" s="2">
        <v>0</v>
      </c>
    </row>
    <row r="4109" spans="1:28" x14ac:dyDescent="0.25">
      <c r="A4109">
        <v>2025550011</v>
      </c>
      <c r="B4109" t="s">
        <v>1052</v>
      </c>
      <c r="C4109" t="s">
        <v>1053</v>
      </c>
      <c r="D4109" s="5" t="str">
        <f t="shared" si="204"/>
        <v>ALEXIS KAMENSKY</v>
      </c>
      <c r="E4109" t="s">
        <v>82</v>
      </c>
      <c r="F4109" t="s">
        <v>1796</v>
      </c>
      <c r="G4109" t="s">
        <v>1797</v>
      </c>
      <c r="H4109" t="s">
        <v>1797</v>
      </c>
      <c r="I4109" s="8" t="s">
        <v>3559</v>
      </c>
      <c r="J4109" t="s">
        <v>286</v>
      </c>
      <c r="K4109" t="s">
        <v>287</v>
      </c>
      <c r="L4109" t="str">
        <f t="shared" si="202"/>
        <v>VICTOR FUENTES</v>
      </c>
      <c r="M4109" t="s">
        <v>57</v>
      </c>
      <c r="N4109" s="1">
        <v>45597</v>
      </c>
      <c r="O4109" s="1">
        <v>46174</v>
      </c>
      <c r="P4109">
        <f t="shared" si="203"/>
        <v>19</v>
      </c>
      <c r="Q4109" s="1" t="s">
        <v>142</v>
      </c>
      <c r="R4109" s="1" t="s">
        <v>3570</v>
      </c>
      <c r="S4109" s="2">
        <v>47.56</v>
      </c>
      <c r="T4109">
        <v>1</v>
      </c>
      <c r="U4109" t="s">
        <v>58</v>
      </c>
      <c r="V4109" s="3">
        <v>0.06</v>
      </c>
      <c r="W4109" t="s">
        <v>142</v>
      </c>
      <c r="X4109" t="s">
        <v>143</v>
      </c>
      <c r="Y4109" s="2">
        <v>2.85</v>
      </c>
      <c r="Z4109" s="2">
        <v>2.85</v>
      </c>
      <c r="AA4109" s="2">
        <v>2.85</v>
      </c>
      <c r="AB4109" s="2">
        <v>0</v>
      </c>
    </row>
    <row r="4110" spans="1:28" x14ac:dyDescent="0.25">
      <c r="A4110">
        <v>2025655084</v>
      </c>
      <c r="B4110" t="s">
        <v>1062</v>
      </c>
      <c r="C4110" t="s">
        <v>328</v>
      </c>
      <c r="D4110" s="5" t="str">
        <f t="shared" si="204"/>
        <v>TAMMY LAROUX</v>
      </c>
      <c r="E4110" t="s">
        <v>110</v>
      </c>
      <c r="F4110" t="s">
        <v>734</v>
      </c>
      <c r="G4110" t="s">
        <v>746</v>
      </c>
      <c r="H4110" t="s">
        <v>746</v>
      </c>
      <c r="I4110" s="8">
        <v>8307933</v>
      </c>
      <c r="J4110" t="s">
        <v>114</v>
      </c>
      <c r="K4110" t="s">
        <v>115</v>
      </c>
      <c r="L4110" t="str">
        <f t="shared" si="202"/>
        <v>GREGORY TEIPEL</v>
      </c>
      <c r="M4110" t="s">
        <v>57</v>
      </c>
      <c r="N4110" s="1">
        <v>45604</v>
      </c>
      <c r="O4110" s="1">
        <v>46181</v>
      </c>
      <c r="P4110">
        <f t="shared" si="203"/>
        <v>19</v>
      </c>
      <c r="Q4110" s="1" t="s">
        <v>142</v>
      </c>
      <c r="R4110" s="1" t="s">
        <v>3570</v>
      </c>
      <c r="S4110" s="2">
        <v>99.25</v>
      </c>
      <c r="T4110">
        <v>1</v>
      </c>
      <c r="U4110" t="s">
        <v>58</v>
      </c>
      <c r="V4110" s="3">
        <v>0.1</v>
      </c>
      <c r="W4110" t="s">
        <v>142</v>
      </c>
      <c r="X4110" t="s">
        <v>143</v>
      </c>
      <c r="Y4110" s="2">
        <v>9.92</v>
      </c>
      <c r="Z4110" s="2">
        <v>9.92</v>
      </c>
      <c r="AA4110" s="2">
        <v>9.92</v>
      </c>
      <c r="AB4110" s="2">
        <v>0</v>
      </c>
    </row>
    <row r="4111" spans="1:28" x14ac:dyDescent="0.25">
      <c r="A4111">
        <v>2025677958</v>
      </c>
      <c r="B4111" t="s">
        <v>1068</v>
      </c>
      <c r="C4111" t="s">
        <v>1069</v>
      </c>
      <c r="D4111" s="5" t="str">
        <f t="shared" si="204"/>
        <v>MARTA ROE</v>
      </c>
      <c r="E4111" t="s">
        <v>205</v>
      </c>
      <c r="F4111" t="s">
        <v>734</v>
      </c>
      <c r="G4111" t="s">
        <v>746</v>
      </c>
      <c r="H4111" t="s">
        <v>746</v>
      </c>
      <c r="I4111" s="8" t="s">
        <v>3495</v>
      </c>
      <c r="J4111" t="s">
        <v>609</v>
      </c>
      <c r="K4111" t="s">
        <v>466</v>
      </c>
      <c r="L4111" t="str">
        <f t="shared" si="202"/>
        <v>THOMAS PARDUE</v>
      </c>
      <c r="M4111" t="s">
        <v>57</v>
      </c>
      <c r="N4111" s="1">
        <v>45604</v>
      </c>
      <c r="O4111" s="1">
        <v>46181</v>
      </c>
      <c r="P4111">
        <f t="shared" si="203"/>
        <v>19</v>
      </c>
      <c r="Q4111" s="1" t="s">
        <v>142</v>
      </c>
      <c r="R4111" s="1" t="s">
        <v>3570</v>
      </c>
      <c r="S4111" s="2">
        <v>31.08</v>
      </c>
      <c r="T4111">
        <v>1</v>
      </c>
      <c r="U4111" t="s">
        <v>58</v>
      </c>
      <c r="V4111" s="3">
        <v>0.1</v>
      </c>
      <c r="W4111" t="s">
        <v>142</v>
      </c>
      <c r="X4111" t="s">
        <v>143</v>
      </c>
      <c r="Y4111" s="2">
        <v>3.11</v>
      </c>
      <c r="Z4111" s="2">
        <v>3.11</v>
      </c>
      <c r="AA4111" s="2">
        <v>3.11</v>
      </c>
      <c r="AB4111" s="2">
        <v>0</v>
      </c>
    </row>
    <row r="4112" spans="1:28" x14ac:dyDescent="0.25">
      <c r="A4112">
        <v>2025378908</v>
      </c>
      <c r="B4112" t="s">
        <v>1560</v>
      </c>
      <c r="C4112" t="s">
        <v>690</v>
      </c>
      <c r="D4112" s="5" t="str">
        <f t="shared" si="204"/>
        <v>GEORGE IEZZI</v>
      </c>
      <c r="E4112" t="s">
        <v>52</v>
      </c>
      <c r="F4112" t="s">
        <v>53</v>
      </c>
      <c r="G4112" t="s">
        <v>54</v>
      </c>
      <c r="H4112" t="s">
        <v>54</v>
      </c>
      <c r="I4112" s="8">
        <v>17425766</v>
      </c>
      <c r="J4112" t="s">
        <v>999</v>
      </c>
      <c r="K4112" t="s">
        <v>440</v>
      </c>
      <c r="L4112" t="str">
        <f t="shared" si="202"/>
        <v>CAROL FOLEY</v>
      </c>
      <c r="M4112" t="s">
        <v>57</v>
      </c>
      <c r="N4112" s="1">
        <v>45597</v>
      </c>
      <c r="O4112" s="1">
        <v>46174</v>
      </c>
      <c r="P4112">
        <f t="shared" si="203"/>
        <v>19</v>
      </c>
      <c r="Q4112" s="1" t="s">
        <v>142</v>
      </c>
      <c r="R4112" s="1" t="s">
        <v>3570</v>
      </c>
      <c r="S4112" s="2">
        <v>40.159999999999997</v>
      </c>
      <c r="T4112">
        <v>1</v>
      </c>
      <c r="U4112" t="s">
        <v>58</v>
      </c>
      <c r="V4112" s="4">
        <v>6.5000000000000002E-2</v>
      </c>
      <c r="W4112" t="s">
        <v>142</v>
      </c>
      <c r="X4112" t="s">
        <v>143</v>
      </c>
      <c r="Y4112" s="2">
        <v>2.61</v>
      </c>
      <c r="Z4112" s="2">
        <v>2.61</v>
      </c>
      <c r="AA4112" s="2">
        <v>2.61</v>
      </c>
      <c r="AB4112" s="2">
        <v>0</v>
      </c>
    </row>
    <row r="4113" spans="1:28" x14ac:dyDescent="0.25">
      <c r="A4113">
        <v>2024815895</v>
      </c>
      <c r="B4113" t="s">
        <v>1026</v>
      </c>
      <c r="C4113" t="s">
        <v>1027</v>
      </c>
      <c r="D4113" s="5" t="str">
        <f t="shared" si="204"/>
        <v>KUN TUNG</v>
      </c>
      <c r="E4113" t="s">
        <v>52</v>
      </c>
      <c r="F4113" t="s">
        <v>734</v>
      </c>
      <c r="G4113" t="s">
        <v>951</v>
      </c>
      <c r="H4113" t="s">
        <v>951</v>
      </c>
      <c r="I4113" s="8">
        <v>17425766</v>
      </c>
      <c r="J4113" t="s">
        <v>999</v>
      </c>
      <c r="K4113" t="s">
        <v>440</v>
      </c>
      <c r="L4113" t="str">
        <f t="shared" si="202"/>
        <v>CAROL FOLEY</v>
      </c>
      <c r="M4113" t="s">
        <v>57</v>
      </c>
      <c r="N4113" s="1">
        <v>45566</v>
      </c>
      <c r="O4113" s="1">
        <v>46174</v>
      </c>
      <c r="P4113">
        <f t="shared" si="203"/>
        <v>20</v>
      </c>
      <c r="Q4113" s="1" t="s">
        <v>142</v>
      </c>
      <c r="R4113" s="1" t="s">
        <v>3570</v>
      </c>
      <c r="S4113" s="2">
        <v>25.73</v>
      </c>
      <c r="T4113">
        <v>1</v>
      </c>
      <c r="U4113" t="s">
        <v>58</v>
      </c>
      <c r="V4113" s="3">
        <v>0.15</v>
      </c>
      <c r="W4113" t="s">
        <v>142</v>
      </c>
      <c r="X4113" t="s">
        <v>143</v>
      </c>
      <c r="Y4113" s="2">
        <v>3.86</v>
      </c>
      <c r="Z4113" s="2">
        <v>3.86</v>
      </c>
      <c r="AA4113" s="2">
        <v>3.86</v>
      </c>
      <c r="AB4113" s="2">
        <v>0</v>
      </c>
    </row>
    <row r="4114" spans="1:28" x14ac:dyDescent="0.25">
      <c r="A4114">
        <v>2024993653</v>
      </c>
      <c r="B4114" t="s">
        <v>1036</v>
      </c>
      <c r="C4114" t="s">
        <v>466</v>
      </c>
      <c r="D4114" s="5" t="str">
        <f t="shared" si="204"/>
        <v>THOMAS BRUE</v>
      </c>
      <c r="E4114" t="s">
        <v>122</v>
      </c>
      <c r="F4114" t="s">
        <v>734</v>
      </c>
      <c r="G4114" t="s">
        <v>951</v>
      </c>
      <c r="H4114" t="s">
        <v>951</v>
      </c>
      <c r="I4114" s="8">
        <v>21313588</v>
      </c>
      <c r="J4114" t="s">
        <v>168</v>
      </c>
      <c r="K4114" t="s">
        <v>112</v>
      </c>
      <c r="L4114" t="str">
        <f t="shared" si="202"/>
        <v>WILLIAM GESKE</v>
      </c>
      <c r="M4114" t="s">
        <v>57</v>
      </c>
      <c r="N4114" s="1">
        <v>45566</v>
      </c>
      <c r="O4114" s="1">
        <v>46174</v>
      </c>
      <c r="P4114">
        <f t="shared" si="203"/>
        <v>20</v>
      </c>
      <c r="Q4114" s="1" t="s">
        <v>142</v>
      </c>
      <c r="R4114" s="1" t="s">
        <v>3570</v>
      </c>
      <c r="S4114" s="2">
        <v>6.3</v>
      </c>
      <c r="T4114">
        <v>1</v>
      </c>
      <c r="U4114" t="s">
        <v>58</v>
      </c>
      <c r="V4114" s="3">
        <v>0.15</v>
      </c>
      <c r="W4114" t="s">
        <v>142</v>
      </c>
      <c r="X4114" t="s">
        <v>143</v>
      </c>
      <c r="Y4114" s="2">
        <v>0.94</v>
      </c>
      <c r="Z4114" s="2">
        <v>0.94</v>
      </c>
      <c r="AA4114" s="2">
        <v>0.94</v>
      </c>
      <c r="AB4114" s="2">
        <v>0</v>
      </c>
    </row>
    <row r="4115" spans="1:28" x14ac:dyDescent="0.25">
      <c r="A4115">
        <v>2025136476</v>
      </c>
      <c r="B4115" t="s">
        <v>1048</v>
      </c>
      <c r="C4115" t="s">
        <v>1049</v>
      </c>
      <c r="D4115" s="5" t="str">
        <f t="shared" si="204"/>
        <v>MARCUS COLLNS</v>
      </c>
      <c r="E4115" t="s">
        <v>172</v>
      </c>
      <c r="F4115" t="s">
        <v>88</v>
      </c>
      <c r="G4115" t="s">
        <v>107</v>
      </c>
      <c r="H4115" t="s">
        <v>3482</v>
      </c>
      <c r="I4115" s="8" t="s">
        <v>3495</v>
      </c>
      <c r="J4115" t="s">
        <v>609</v>
      </c>
      <c r="K4115" t="s">
        <v>466</v>
      </c>
      <c r="L4115" t="str">
        <f t="shared" si="202"/>
        <v>THOMAS PARDUE</v>
      </c>
      <c r="M4115" t="s">
        <v>57</v>
      </c>
      <c r="N4115" s="1">
        <v>45568</v>
      </c>
      <c r="O4115" s="1">
        <v>46176</v>
      </c>
      <c r="P4115">
        <f t="shared" si="203"/>
        <v>20</v>
      </c>
      <c r="Q4115" s="1" t="s">
        <v>142</v>
      </c>
      <c r="R4115" s="1" t="s">
        <v>3570</v>
      </c>
      <c r="S4115" s="2">
        <v>10.8</v>
      </c>
      <c r="T4115">
        <v>1</v>
      </c>
      <c r="U4115" t="s">
        <v>58</v>
      </c>
      <c r="V4115" s="3">
        <v>0.1</v>
      </c>
      <c r="W4115" t="s">
        <v>142</v>
      </c>
      <c r="X4115" t="s">
        <v>143</v>
      </c>
      <c r="Y4115" s="2">
        <v>1.08</v>
      </c>
      <c r="Z4115" s="2">
        <v>1.08</v>
      </c>
      <c r="AA4115" s="2">
        <v>1.08</v>
      </c>
      <c r="AB4115" s="2">
        <v>0</v>
      </c>
    </row>
    <row r="4116" spans="1:28" x14ac:dyDescent="0.25">
      <c r="A4116">
        <v>2024993652</v>
      </c>
      <c r="B4116" t="s">
        <v>1036</v>
      </c>
      <c r="C4116" t="s">
        <v>466</v>
      </c>
      <c r="D4116" s="5" t="str">
        <f t="shared" si="204"/>
        <v>THOMAS BRUE</v>
      </c>
      <c r="E4116" t="s">
        <v>122</v>
      </c>
      <c r="F4116" t="s">
        <v>88</v>
      </c>
      <c r="G4116" t="s">
        <v>123</v>
      </c>
      <c r="H4116" t="s">
        <v>3498</v>
      </c>
      <c r="I4116" s="8">
        <v>21313588</v>
      </c>
      <c r="J4116" t="s">
        <v>168</v>
      </c>
      <c r="K4116" t="s">
        <v>112</v>
      </c>
      <c r="L4116" t="str">
        <f t="shared" si="202"/>
        <v>WILLIAM GESKE</v>
      </c>
      <c r="M4116" t="s">
        <v>57</v>
      </c>
      <c r="N4116" s="1">
        <v>45566</v>
      </c>
      <c r="O4116" s="1">
        <v>46174</v>
      </c>
      <c r="P4116">
        <f t="shared" si="203"/>
        <v>20</v>
      </c>
      <c r="Q4116" s="1" t="s">
        <v>142</v>
      </c>
      <c r="R4116" s="1" t="s">
        <v>3570</v>
      </c>
      <c r="S4116" s="2">
        <v>42.78</v>
      </c>
      <c r="T4116">
        <v>1</v>
      </c>
      <c r="U4116" t="s">
        <v>58</v>
      </c>
      <c r="V4116" s="3">
        <v>0.1</v>
      </c>
      <c r="W4116" t="s">
        <v>142</v>
      </c>
      <c r="X4116" t="s">
        <v>143</v>
      </c>
      <c r="Y4116" s="2">
        <v>4.28</v>
      </c>
      <c r="Z4116" s="2">
        <v>4.28</v>
      </c>
      <c r="AA4116" s="2">
        <v>4.28</v>
      </c>
      <c r="AB4116" s="2">
        <v>0</v>
      </c>
    </row>
    <row r="4117" spans="1:28" x14ac:dyDescent="0.25">
      <c r="A4117">
        <v>2025125587</v>
      </c>
      <c r="B4117" t="s">
        <v>1047</v>
      </c>
      <c r="C4117" t="s">
        <v>490</v>
      </c>
      <c r="D4117" s="5" t="str">
        <f t="shared" si="204"/>
        <v>DAVID GAYDOS</v>
      </c>
      <c r="E4117" t="s">
        <v>313</v>
      </c>
      <c r="F4117" t="s">
        <v>88</v>
      </c>
      <c r="G4117" t="s">
        <v>95</v>
      </c>
      <c r="H4117" t="s">
        <v>3481</v>
      </c>
      <c r="I4117" s="8" t="s">
        <v>3495</v>
      </c>
      <c r="J4117" t="s">
        <v>609</v>
      </c>
      <c r="K4117" t="s">
        <v>466</v>
      </c>
      <c r="L4117" t="str">
        <f t="shared" si="202"/>
        <v>THOMAS PARDUE</v>
      </c>
      <c r="M4117" t="s">
        <v>57</v>
      </c>
      <c r="N4117" s="1">
        <v>45570</v>
      </c>
      <c r="O4117" s="1">
        <v>46178</v>
      </c>
      <c r="P4117">
        <f t="shared" si="203"/>
        <v>20</v>
      </c>
      <c r="Q4117" s="1" t="s">
        <v>142</v>
      </c>
      <c r="R4117" s="1" t="s">
        <v>3570</v>
      </c>
      <c r="S4117" s="2">
        <v>61.96</v>
      </c>
      <c r="T4117">
        <v>1</v>
      </c>
      <c r="U4117" t="s">
        <v>58</v>
      </c>
      <c r="V4117" s="3">
        <v>0.1</v>
      </c>
      <c r="W4117" t="s">
        <v>142</v>
      </c>
      <c r="X4117" t="s">
        <v>143</v>
      </c>
      <c r="Y4117" s="2">
        <v>6.2</v>
      </c>
      <c r="Z4117" s="2">
        <v>6.2</v>
      </c>
      <c r="AA4117" s="2">
        <v>6.2</v>
      </c>
      <c r="AB4117" s="2">
        <v>0</v>
      </c>
    </row>
    <row r="4118" spans="1:28" x14ac:dyDescent="0.25">
      <c r="A4118">
        <v>2024877664</v>
      </c>
      <c r="B4118" t="s">
        <v>1479</v>
      </c>
      <c r="C4118" t="s">
        <v>1817</v>
      </c>
      <c r="D4118" s="5" t="str">
        <f t="shared" si="204"/>
        <v>JILLIAN KLEIN</v>
      </c>
      <c r="E4118" t="s">
        <v>161</v>
      </c>
      <c r="F4118" t="s">
        <v>708</v>
      </c>
      <c r="G4118" t="s">
        <v>714</v>
      </c>
      <c r="H4118" t="s">
        <v>714</v>
      </c>
      <c r="I4118" s="8">
        <v>17425766</v>
      </c>
      <c r="J4118" t="s">
        <v>999</v>
      </c>
      <c r="K4118" t="s">
        <v>440</v>
      </c>
      <c r="L4118" t="str">
        <f t="shared" si="202"/>
        <v>CAROL FOLEY</v>
      </c>
      <c r="M4118" t="s">
        <v>57</v>
      </c>
      <c r="N4118" s="1">
        <v>45566</v>
      </c>
      <c r="O4118" s="1">
        <v>46174</v>
      </c>
      <c r="P4118">
        <f t="shared" si="203"/>
        <v>20</v>
      </c>
      <c r="Q4118" s="1" t="s">
        <v>142</v>
      </c>
      <c r="R4118" s="1" t="s">
        <v>3570</v>
      </c>
      <c r="S4118" s="2">
        <v>15</v>
      </c>
      <c r="T4118">
        <v>1</v>
      </c>
      <c r="U4118" t="s">
        <v>58</v>
      </c>
      <c r="V4118" s="3">
        <v>0.1</v>
      </c>
      <c r="W4118" t="s">
        <v>142</v>
      </c>
      <c r="X4118" t="s">
        <v>143</v>
      </c>
      <c r="Y4118" s="2">
        <v>1.5</v>
      </c>
      <c r="Z4118" s="2">
        <v>1.5</v>
      </c>
      <c r="AA4118" s="2">
        <v>1.5</v>
      </c>
      <c r="AB4118" s="2">
        <v>0</v>
      </c>
    </row>
    <row r="4119" spans="1:28" x14ac:dyDescent="0.25">
      <c r="A4119">
        <v>2025065830</v>
      </c>
      <c r="B4119" t="s">
        <v>140</v>
      </c>
      <c r="C4119" t="s">
        <v>2238</v>
      </c>
      <c r="D4119" s="5" t="str">
        <f t="shared" si="204"/>
        <v>ISAIAH KELLY</v>
      </c>
      <c r="E4119" t="s">
        <v>94</v>
      </c>
      <c r="F4119" t="s">
        <v>708</v>
      </c>
      <c r="G4119" t="s">
        <v>714</v>
      </c>
      <c r="H4119" t="s">
        <v>714</v>
      </c>
      <c r="I4119" s="8">
        <v>17425766</v>
      </c>
      <c r="J4119" t="s">
        <v>999</v>
      </c>
      <c r="K4119" t="s">
        <v>440</v>
      </c>
      <c r="L4119" t="str">
        <f t="shared" si="202"/>
        <v>CAROL FOLEY</v>
      </c>
      <c r="M4119" t="s">
        <v>57</v>
      </c>
      <c r="N4119" s="1">
        <v>45566</v>
      </c>
      <c r="O4119" s="1">
        <v>46174</v>
      </c>
      <c r="P4119">
        <f t="shared" si="203"/>
        <v>20</v>
      </c>
      <c r="Q4119" s="1" t="s">
        <v>142</v>
      </c>
      <c r="R4119" s="1" t="s">
        <v>3570</v>
      </c>
      <c r="S4119" s="2">
        <v>15</v>
      </c>
      <c r="T4119">
        <v>1</v>
      </c>
      <c r="U4119" t="s">
        <v>58</v>
      </c>
      <c r="V4119" s="3">
        <v>0.1</v>
      </c>
      <c r="W4119" t="s">
        <v>142</v>
      </c>
      <c r="X4119" t="s">
        <v>143</v>
      </c>
      <c r="Y4119" s="2">
        <v>1.5</v>
      </c>
      <c r="Z4119" s="2">
        <v>1.5</v>
      </c>
      <c r="AA4119" s="2">
        <v>1.5</v>
      </c>
      <c r="AB4119" s="2">
        <v>0</v>
      </c>
    </row>
    <row r="4120" spans="1:28" x14ac:dyDescent="0.25">
      <c r="A4120">
        <v>2024924792</v>
      </c>
      <c r="B4120" t="s">
        <v>2631</v>
      </c>
      <c r="C4120" t="s">
        <v>464</v>
      </c>
      <c r="D4120" s="5" t="str">
        <f t="shared" si="204"/>
        <v>BRENDA THAMES</v>
      </c>
      <c r="E4120" t="s">
        <v>608</v>
      </c>
      <c r="F4120" t="s">
        <v>708</v>
      </c>
      <c r="G4120" t="s">
        <v>714</v>
      </c>
      <c r="H4120" t="s">
        <v>714</v>
      </c>
      <c r="I4120" s="8" t="s">
        <v>3541</v>
      </c>
      <c r="J4120" t="s">
        <v>877</v>
      </c>
      <c r="K4120" t="s">
        <v>97</v>
      </c>
      <c r="L4120" t="str">
        <f t="shared" si="202"/>
        <v>JOHN ROKEN</v>
      </c>
      <c r="M4120" t="s">
        <v>57</v>
      </c>
      <c r="N4120" s="1">
        <v>45566</v>
      </c>
      <c r="O4120" s="1">
        <v>46174</v>
      </c>
      <c r="P4120">
        <f t="shared" si="203"/>
        <v>20</v>
      </c>
      <c r="Q4120" s="1" t="s">
        <v>142</v>
      </c>
      <c r="R4120" s="1" t="s">
        <v>3570</v>
      </c>
      <c r="S4120" s="2">
        <v>15</v>
      </c>
      <c r="T4120">
        <v>1</v>
      </c>
      <c r="U4120" t="s">
        <v>58</v>
      </c>
      <c r="V4120" s="3">
        <v>0.1</v>
      </c>
      <c r="W4120" t="s">
        <v>142</v>
      </c>
      <c r="X4120" t="s">
        <v>143</v>
      </c>
      <c r="Y4120" s="2">
        <v>1.5</v>
      </c>
      <c r="Z4120" s="2">
        <v>1.5</v>
      </c>
      <c r="AA4120" s="2">
        <v>1.5</v>
      </c>
      <c r="AB4120" s="2">
        <v>0</v>
      </c>
    </row>
    <row r="4121" spans="1:28" x14ac:dyDescent="0.25">
      <c r="A4121">
        <v>2024578754</v>
      </c>
      <c r="B4121" t="s">
        <v>1348</v>
      </c>
      <c r="C4121" t="s">
        <v>1349</v>
      </c>
      <c r="D4121" s="5" t="str">
        <f t="shared" si="204"/>
        <v>JEANNE FORBES-SNIVELY</v>
      </c>
      <c r="E4121" t="s">
        <v>52</v>
      </c>
      <c r="F4121" t="s">
        <v>1264</v>
      </c>
      <c r="G4121" t="s">
        <v>1265</v>
      </c>
      <c r="H4121" t="s">
        <v>1265</v>
      </c>
      <c r="I4121" s="8">
        <v>17528908</v>
      </c>
      <c r="J4121" t="s">
        <v>1308</v>
      </c>
      <c r="K4121" t="s">
        <v>404</v>
      </c>
      <c r="L4121" t="str">
        <f t="shared" si="202"/>
        <v>DEBORAH INSKIPT</v>
      </c>
      <c r="M4121" t="s">
        <v>57</v>
      </c>
      <c r="N4121" s="1">
        <v>45566</v>
      </c>
      <c r="O4121" s="1">
        <v>46174</v>
      </c>
      <c r="P4121">
        <f t="shared" si="203"/>
        <v>20</v>
      </c>
      <c r="Q4121" s="1" t="s">
        <v>142</v>
      </c>
      <c r="R4121" s="1" t="s">
        <v>3570</v>
      </c>
      <c r="S4121" s="2">
        <v>33.590000000000003</v>
      </c>
      <c r="T4121">
        <v>1</v>
      </c>
      <c r="U4121" t="s">
        <v>58</v>
      </c>
      <c r="V4121" s="4">
        <v>5.2499999999999998E-2</v>
      </c>
      <c r="W4121" t="s">
        <v>142</v>
      </c>
      <c r="X4121" t="s">
        <v>143</v>
      </c>
      <c r="Y4121" s="2">
        <v>1.76</v>
      </c>
      <c r="Z4121" s="2">
        <v>1.76</v>
      </c>
      <c r="AA4121" s="2">
        <v>1.76</v>
      </c>
      <c r="AB4121" s="2">
        <v>0</v>
      </c>
    </row>
    <row r="4122" spans="1:28" x14ac:dyDescent="0.25">
      <c r="A4122">
        <v>2024994634</v>
      </c>
      <c r="B4122" t="s">
        <v>1818</v>
      </c>
      <c r="C4122" t="s">
        <v>372</v>
      </c>
      <c r="D4122" s="5" t="str">
        <f t="shared" si="204"/>
        <v>MARGARET LUCE</v>
      </c>
      <c r="E4122" t="s">
        <v>52</v>
      </c>
      <c r="F4122" t="s">
        <v>1691</v>
      </c>
      <c r="G4122" t="s">
        <v>1692</v>
      </c>
      <c r="H4122" t="s">
        <v>1692</v>
      </c>
      <c r="I4122" s="8" t="s">
        <v>3546</v>
      </c>
      <c r="J4122" t="s">
        <v>65</v>
      </c>
      <c r="K4122" t="s">
        <v>66</v>
      </c>
      <c r="L4122" t="str">
        <f t="shared" si="202"/>
        <v>ANNE MARIE KOZACHECK</v>
      </c>
      <c r="M4122" t="s">
        <v>57</v>
      </c>
      <c r="N4122" s="1">
        <v>45566</v>
      </c>
      <c r="O4122" s="1">
        <v>46174</v>
      </c>
      <c r="P4122">
        <f t="shared" si="203"/>
        <v>20</v>
      </c>
      <c r="Q4122" s="1" t="s">
        <v>142</v>
      </c>
      <c r="R4122" s="1" t="s">
        <v>3570</v>
      </c>
      <c r="S4122" s="2">
        <v>21.97</v>
      </c>
      <c r="T4122">
        <v>1</v>
      </c>
      <c r="U4122" t="s">
        <v>58</v>
      </c>
      <c r="V4122" s="3">
        <v>0.1</v>
      </c>
      <c r="W4122" t="s">
        <v>142</v>
      </c>
      <c r="X4122" t="s">
        <v>143</v>
      </c>
      <c r="Y4122" s="2">
        <v>2.2000000000000002</v>
      </c>
      <c r="Z4122" s="2">
        <v>2.2000000000000002</v>
      </c>
      <c r="AA4122" s="2">
        <v>2.2000000000000002</v>
      </c>
      <c r="AB4122" s="2">
        <v>0</v>
      </c>
    </row>
    <row r="4123" spans="1:28" x14ac:dyDescent="0.25">
      <c r="A4123">
        <v>2025046019</v>
      </c>
      <c r="B4123" t="s">
        <v>1557</v>
      </c>
      <c r="C4123" t="s">
        <v>1558</v>
      </c>
      <c r="D4123" s="5" t="str">
        <f t="shared" si="204"/>
        <v>JOAQUIN TRAVERSO-RODRIQUEZ</v>
      </c>
      <c r="E4123" t="s">
        <v>52</v>
      </c>
      <c r="F4123" t="s">
        <v>1691</v>
      </c>
      <c r="G4123" t="s">
        <v>1692</v>
      </c>
      <c r="H4123" t="s">
        <v>1692</v>
      </c>
      <c r="I4123" s="8" t="s">
        <v>3546</v>
      </c>
      <c r="J4123" t="s">
        <v>65</v>
      </c>
      <c r="K4123" t="s">
        <v>66</v>
      </c>
      <c r="L4123" t="str">
        <f t="shared" si="202"/>
        <v>ANNE MARIE KOZACHECK</v>
      </c>
      <c r="M4123" t="s">
        <v>57</v>
      </c>
      <c r="N4123" s="1">
        <v>45566</v>
      </c>
      <c r="O4123" s="1">
        <v>46174</v>
      </c>
      <c r="P4123">
        <f t="shared" si="203"/>
        <v>20</v>
      </c>
      <c r="Q4123" s="1" t="s">
        <v>142</v>
      </c>
      <c r="R4123" s="1" t="s">
        <v>3570</v>
      </c>
      <c r="S4123" s="2">
        <v>80.319999999999993</v>
      </c>
      <c r="T4123">
        <v>1</v>
      </c>
      <c r="U4123" t="s">
        <v>58</v>
      </c>
      <c r="V4123" s="3">
        <v>0.1</v>
      </c>
      <c r="W4123" t="s">
        <v>142</v>
      </c>
      <c r="X4123" t="s">
        <v>143</v>
      </c>
      <c r="Y4123" s="2">
        <v>8.0299999999999994</v>
      </c>
      <c r="Z4123" s="2">
        <v>8.0299999999999994</v>
      </c>
      <c r="AA4123" s="2">
        <v>8.0299999999999994</v>
      </c>
      <c r="AB4123" s="2">
        <v>0</v>
      </c>
    </row>
    <row r="4124" spans="1:28" x14ac:dyDescent="0.25">
      <c r="A4124">
        <v>2025098193</v>
      </c>
      <c r="B4124" t="s">
        <v>2632</v>
      </c>
      <c r="C4124" t="s">
        <v>2633</v>
      </c>
      <c r="D4124" s="5" t="str">
        <f t="shared" si="204"/>
        <v>CECELIA ATHILL</v>
      </c>
      <c r="E4124" t="s">
        <v>52</v>
      </c>
      <c r="F4124" t="s">
        <v>1691</v>
      </c>
      <c r="G4124" t="s">
        <v>1692</v>
      </c>
      <c r="H4124" t="s">
        <v>1692</v>
      </c>
      <c r="I4124" s="8" t="s">
        <v>3546</v>
      </c>
      <c r="J4124" t="s">
        <v>65</v>
      </c>
      <c r="K4124" t="s">
        <v>66</v>
      </c>
      <c r="L4124" t="str">
        <f t="shared" si="202"/>
        <v>ANNE MARIE KOZACHECK</v>
      </c>
      <c r="M4124" t="s">
        <v>57</v>
      </c>
      <c r="N4124" s="1">
        <v>45566</v>
      </c>
      <c r="O4124" s="1">
        <v>46174</v>
      </c>
      <c r="P4124">
        <f t="shared" si="203"/>
        <v>20</v>
      </c>
      <c r="Q4124" s="1" t="s">
        <v>142</v>
      </c>
      <c r="R4124" s="1" t="s">
        <v>3570</v>
      </c>
      <c r="S4124" s="2">
        <v>61.39</v>
      </c>
      <c r="T4124">
        <v>1</v>
      </c>
      <c r="U4124" t="s">
        <v>58</v>
      </c>
      <c r="V4124" s="3">
        <v>0.1</v>
      </c>
      <c r="W4124" t="s">
        <v>142</v>
      </c>
      <c r="X4124" t="s">
        <v>143</v>
      </c>
      <c r="Y4124" s="2">
        <v>6.14</v>
      </c>
      <c r="Z4124" s="2">
        <v>6.14</v>
      </c>
      <c r="AA4124" s="2">
        <v>6.14</v>
      </c>
      <c r="AB4124" s="2">
        <v>0</v>
      </c>
    </row>
    <row r="4125" spans="1:28" x14ac:dyDescent="0.25">
      <c r="A4125">
        <v>2024696242</v>
      </c>
      <c r="B4125" t="s">
        <v>1100</v>
      </c>
      <c r="C4125" t="s">
        <v>1815</v>
      </c>
      <c r="D4125" s="5" t="str">
        <f t="shared" si="204"/>
        <v>SOPHIE GREER</v>
      </c>
      <c r="E4125" t="s">
        <v>52</v>
      </c>
      <c r="F4125" t="s">
        <v>1691</v>
      </c>
      <c r="G4125" t="s">
        <v>1692</v>
      </c>
      <c r="H4125" t="s">
        <v>1692</v>
      </c>
      <c r="I4125" s="8">
        <v>17425766</v>
      </c>
      <c r="J4125" t="s">
        <v>999</v>
      </c>
      <c r="K4125" t="s">
        <v>440</v>
      </c>
      <c r="L4125" t="str">
        <f t="shared" si="202"/>
        <v>CAROL FOLEY</v>
      </c>
      <c r="M4125" t="s">
        <v>57</v>
      </c>
      <c r="N4125" s="1">
        <v>45566</v>
      </c>
      <c r="O4125" s="1">
        <v>46174</v>
      </c>
      <c r="P4125">
        <f t="shared" si="203"/>
        <v>20</v>
      </c>
      <c r="Q4125" s="1" t="s">
        <v>142</v>
      </c>
      <c r="R4125" s="1" t="s">
        <v>3570</v>
      </c>
      <c r="S4125" s="2">
        <v>21.97</v>
      </c>
      <c r="T4125">
        <v>1</v>
      </c>
      <c r="U4125" t="s">
        <v>58</v>
      </c>
      <c r="V4125" s="3">
        <v>0.1</v>
      </c>
      <c r="W4125" t="s">
        <v>142</v>
      </c>
      <c r="X4125" t="s">
        <v>143</v>
      </c>
      <c r="Y4125" s="2">
        <v>2.2000000000000002</v>
      </c>
      <c r="Z4125" s="2">
        <v>2.2000000000000002</v>
      </c>
      <c r="AA4125" s="2">
        <v>2.2000000000000002</v>
      </c>
      <c r="AB4125" s="2">
        <v>0</v>
      </c>
    </row>
    <row r="4126" spans="1:28" x14ac:dyDescent="0.25">
      <c r="A4126">
        <v>2024815894</v>
      </c>
      <c r="B4126" t="s">
        <v>1026</v>
      </c>
      <c r="C4126" t="s">
        <v>1027</v>
      </c>
      <c r="D4126" s="5" t="str">
        <f t="shared" si="204"/>
        <v>KUN TUNG</v>
      </c>
      <c r="E4126" t="s">
        <v>52</v>
      </c>
      <c r="F4126" t="s">
        <v>1691</v>
      </c>
      <c r="G4126" t="s">
        <v>1692</v>
      </c>
      <c r="H4126" t="s">
        <v>1692</v>
      </c>
      <c r="I4126" s="8">
        <v>17425766</v>
      </c>
      <c r="J4126" t="s">
        <v>999</v>
      </c>
      <c r="K4126" t="s">
        <v>440</v>
      </c>
      <c r="L4126" t="str">
        <f t="shared" si="202"/>
        <v>CAROL FOLEY</v>
      </c>
      <c r="M4126" t="s">
        <v>57</v>
      </c>
      <c r="N4126" s="1">
        <v>45566</v>
      </c>
      <c r="O4126" s="1">
        <v>46174</v>
      </c>
      <c r="P4126">
        <f t="shared" si="203"/>
        <v>20</v>
      </c>
      <c r="Q4126" s="1" t="s">
        <v>142</v>
      </c>
      <c r="R4126" s="1" t="s">
        <v>3570</v>
      </c>
      <c r="S4126" s="2">
        <v>46.13</v>
      </c>
      <c r="T4126">
        <v>1</v>
      </c>
      <c r="U4126" t="s">
        <v>58</v>
      </c>
      <c r="V4126" s="3">
        <v>0.1</v>
      </c>
      <c r="W4126" t="s">
        <v>142</v>
      </c>
      <c r="X4126" t="s">
        <v>143</v>
      </c>
      <c r="Y4126" s="2">
        <v>4.6100000000000003</v>
      </c>
      <c r="Z4126" s="2">
        <v>4.6100000000000003</v>
      </c>
      <c r="AA4126" s="2">
        <v>4.6100000000000003</v>
      </c>
      <c r="AB4126" s="2">
        <v>0</v>
      </c>
    </row>
    <row r="4127" spans="1:28" x14ac:dyDescent="0.25">
      <c r="A4127">
        <v>2024877662</v>
      </c>
      <c r="B4127" t="s">
        <v>1479</v>
      </c>
      <c r="C4127" t="s">
        <v>1817</v>
      </c>
      <c r="D4127" s="5" t="str">
        <f t="shared" si="204"/>
        <v>JILLIAN KLEIN</v>
      </c>
      <c r="E4127" t="s">
        <v>161</v>
      </c>
      <c r="F4127" t="s">
        <v>1691</v>
      </c>
      <c r="G4127" t="s">
        <v>1692</v>
      </c>
      <c r="H4127" t="s">
        <v>1692</v>
      </c>
      <c r="I4127" s="8">
        <v>17425766</v>
      </c>
      <c r="J4127" t="s">
        <v>999</v>
      </c>
      <c r="K4127" t="s">
        <v>440</v>
      </c>
      <c r="L4127" t="str">
        <f t="shared" si="202"/>
        <v>CAROL FOLEY</v>
      </c>
      <c r="M4127" t="s">
        <v>57</v>
      </c>
      <c r="N4127" s="1">
        <v>45566</v>
      </c>
      <c r="O4127" s="1">
        <v>46174</v>
      </c>
      <c r="P4127">
        <f t="shared" si="203"/>
        <v>20</v>
      </c>
      <c r="Q4127" s="1" t="s">
        <v>142</v>
      </c>
      <c r="R4127" s="1" t="s">
        <v>3570</v>
      </c>
      <c r="S4127" s="2">
        <v>15.06</v>
      </c>
      <c r="T4127">
        <v>1</v>
      </c>
      <c r="U4127" t="s">
        <v>58</v>
      </c>
      <c r="V4127" s="3">
        <v>0.1</v>
      </c>
      <c r="W4127" t="s">
        <v>142</v>
      </c>
      <c r="X4127" t="s">
        <v>143</v>
      </c>
      <c r="Y4127" s="2">
        <v>1.51</v>
      </c>
      <c r="Z4127" s="2">
        <v>1.51</v>
      </c>
      <c r="AA4127" s="2">
        <v>1.51</v>
      </c>
      <c r="AB4127" s="2">
        <v>0</v>
      </c>
    </row>
    <row r="4128" spans="1:28" x14ac:dyDescent="0.25">
      <c r="A4128">
        <v>2024919331</v>
      </c>
      <c r="B4128" t="s">
        <v>1552</v>
      </c>
      <c r="C4128" t="s">
        <v>1553</v>
      </c>
      <c r="D4128" s="5" t="str">
        <f t="shared" si="204"/>
        <v>YUCHEN XIE</v>
      </c>
      <c r="E4128" t="s">
        <v>52</v>
      </c>
      <c r="F4128" t="s">
        <v>1691</v>
      </c>
      <c r="G4128" t="s">
        <v>1692</v>
      </c>
      <c r="H4128" t="s">
        <v>1692</v>
      </c>
      <c r="I4128" s="8">
        <v>17425766</v>
      </c>
      <c r="J4128" t="s">
        <v>999</v>
      </c>
      <c r="K4128" t="s">
        <v>440</v>
      </c>
      <c r="L4128" t="str">
        <f t="shared" si="202"/>
        <v>CAROL FOLEY</v>
      </c>
      <c r="M4128" t="s">
        <v>57</v>
      </c>
      <c r="N4128" s="1">
        <v>45566</v>
      </c>
      <c r="O4128" s="1">
        <v>46174</v>
      </c>
      <c r="P4128">
        <f t="shared" si="203"/>
        <v>20</v>
      </c>
      <c r="Q4128" s="1" t="s">
        <v>142</v>
      </c>
      <c r="R4128" s="1" t="s">
        <v>3570</v>
      </c>
      <c r="S4128" s="2">
        <v>21.97</v>
      </c>
      <c r="T4128">
        <v>1</v>
      </c>
      <c r="U4128" t="s">
        <v>58</v>
      </c>
      <c r="V4128" s="3">
        <v>0.1</v>
      </c>
      <c r="W4128" t="s">
        <v>142</v>
      </c>
      <c r="X4128" t="s">
        <v>143</v>
      </c>
      <c r="Y4128" s="2">
        <v>2.2000000000000002</v>
      </c>
      <c r="Z4128" s="2">
        <v>2.2000000000000002</v>
      </c>
      <c r="AA4128" s="2">
        <v>2.2000000000000002</v>
      </c>
      <c r="AB4128" s="2">
        <v>0</v>
      </c>
    </row>
    <row r="4129" spans="1:28" x14ac:dyDescent="0.25">
      <c r="A4129">
        <v>2025007094</v>
      </c>
      <c r="B4129" t="s">
        <v>1544</v>
      </c>
      <c r="C4129" t="s">
        <v>1819</v>
      </c>
      <c r="D4129" s="5" t="str">
        <f t="shared" si="204"/>
        <v>ANNVY WASHINGTON</v>
      </c>
      <c r="E4129" t="s">
        <v>52</v>
      </c>
      <c r="F4129" t="s">
        <v>1691</v>
      </c>
      <c r="G4129" t="s">
        <v>1692</v>
      </c>
      <c r="H4129" t="s">
        <v>1692</v>
      </c>
      <c r="I4129" s="8">
        <v>17425766</v>
      </c>
      <c r="J4129" t="s">
        <v>999</v>
      </c>
      <c r="K4129" t="s">
        <v>440</v>
      </c>
      <c r="L4129" t="str">
        <f t="shared" si="202"/>
        <v>CAROL FOLEY</v>
      </c>
      <c r="M4129" t="s">
        <v>57</v>
      </c>
      <c r="N4129" s="1">
        <v>45566</v>
      </c>
      <c r="O4129" s="1">
        <v>46174</v>
      </c>
      <c r="P4129">
        <f t="shared" si="203"/>
        <v>20</v>
      </c>
      <c r="Q4129" s="1" t="s">
        <v>142</v>
      </c>
      <c r="R4129" s="1" t="s">
        <v>3570</v>
      </c>
      <c r="S4129" s="2">
        <v>53.16</v>
      </c>
      <c r="T4129">
        <v>1</v>
      </c>
      <c r="U4129" t="s">
        <v>58</v>
      </c>
      <c r="V4129" s="3">
        <v>0.1</v>
      </c>
      <c r="W4129" t="s">
        <v>142</v>
      </c>
      <c r="X4129" t="s">
        <v>143</v>
      </c>
      <c r="Y4129" s="2">
        <v>5.32</v>
      </c>
      <c r="Z4129" s="2">
        <v>5.32</v>
      </c>
      <c r="AA4129" s="2">
        <v>5.32</v>
      </c>
      <c r="AB4129" s="2">
        <v>0</v>
      </c>
    </row>
    <row r="4130" spans="1:28" x14ac:dyDescent="0.25">
      <c r="A4130">
        <v>2025065829</v>
      </c>
      <c r="B4130" t="s">
        <v>140</v>
      </c>
      <c r="C4130" t="s">
        <v>2238</v>
      </c>
      <c r="D4130" s="5" t="str">
        <f t="shared" si="204"/>
        <v>ISAIAH KELLY</v>
      </c>
      <c r="E4130" t="s">
        <v>94</v>
      </c>
      <c r="F4130" t="s">
        <v>1691</v>
      </c>
      <c r="G4130" t="s">
        <v>1692</v>
      </c>
      <c r="H4130" t="s">
        <v>1692</v>
      </c>
      <c r="I4130" s="8">
        <v>17425766</v>
      </c>
      <c r="J4130" t="s">
        <v>999</v>
      </c>
      <c r="K4130" t="s">
        <v>440</v>
      </c>
      <c r="L4130" t="str">
        <f t="shared" si="202"/>
        <v>CAROL FOLEY</v>
      </c>
      <c r="M4130" t="s">
        <v>57</v>
      </c>
      <c r="N4130" s="1">
        <v>45566</v>
      </c>
      <c r="O4130" s="1">
        <v>46174</v>
      </c>
      <c r="P4130">
        <f t="shared" si="203"/>
        <v>20</v>
      </c>
      <c r="Q4130" s="1" t="s">
        <v>142</v>
      </c>
      <c r="R4130" s="1" t="s">
        <v>3570</v>
      </c>
      <c r="S4130" s="2">
        <v>16.73</v>
      </c>
      <c r="T4130">
        <v>1</v>
      </c>
      <c r="U4130" t="s">
        <v>58</v>
      </c>
      <c r="V4130" s="3">
        <v>0.1</v>
      </c>
      <c r="W4130" t="s">
        <v>142</v>
      </c>
      <c r="X4130" t="s">
        <v>143</v>
      </c>
      <c r="Y4130" s="2">
        <v>1.67</v>
      </c>
      <c r="Z4130" s="2">
        <v>1.67</v>
      </c>
      <c r="AA4130" s="2">
        <v>1.67</v>
      </c>
      <c r="AB4130" s="2">
        <v>0</v>
      </c>
    </row>
    <row r="4131" spans="1:28" x14ac:dyDescent="0.25">
      <c r="A4131">
        <v>2025136831</v>
      </c>
      <c r="B4131" t="s">
        <v>1559</v>
      </c>
      <c r="C4131" t="s">
        <v>701</v>
      </c>
      <c r="D4131" s="5" t="str">
        <f t="shared" si="204"/>
        <v>DEBRA MILEO</v>
      </c>
      <c r="E4131" t="s">
        <v>52</v>
      </c>
      <c r="F4131" t="s">
        <v>1691</v>
      </c>
      <c r="G4131" t="s">
        <v>1692</v>
      </c>
      <c r="H4131" t="s">
        <v>1692</v>
      </c>
      <c r="I4131" s="8">
        <v>17425766</v>
      </c>
      <c r="J4131" t="s">
        <v>999</v>
      </c>
      <c r="K4131" t="s">
        <v>440</v>
      </c>
      <c r="L4131" t="str">
        <f t="shared" si="202"/>
        <v>CAROL FOLEY</v>
      </c>
      <c r="M4131" t="s">
        <v>57</v>
      </c>
      <c r="N4131" s="1">
        <v>45568</v>
      </c>
      <c r="O4131" s="1">
        <v>46176</v>
      </c>
      <c r="P4131">
        <f t="shared" si="203"/>
        <v>20</v>
      </c>
      <c r="Q4131" s="1" t="s">
        <v>142</v>
      </c>
      <c r="R4131" s="1" t="s">
        <v>3570</v>
      </c>
      <c r="S4131" s="2">
        <v>61.39</v>
      </c>
      <c r="T4131">
        <v>1</v>
      </c>
      <c r="U4131" t="s">
        <v>58</v>
      </c>
      <c r="V4131" s="3">
        <v>0.1</v>
      </c>
      <c r="W4131" t="s">
        <v>142</v>
      </c>
      <c r="X4131" t="s">
        <v>143</v>
      </c>
      <c r="Y4131" s="2">
        <v>6.14</v>
      </c>
      <c r="Z4131" s="2">
        <v>6.14</v>
      </c>
      <c r="AA4131" s="2">
        <v>6.14</v>
      </c>
      <c r="AB4131" s="2">
        <v>0</v>
      </c>
    </row>
    <row r="4132" spans="1:28" x14ac:dyDescent="0.25">
      <c r="A4132">
        <v>2024922645</v>
      </c>
      <c r="B4132" t="s">
        <v>1554</v>
      </c>
      <c r="C4132" t="s">
        <v>310</v>
      </c>
      <c r="D4132" s="5" t="str">
        <f t="shared" si="204"/>
        <v>CHRISTOPHER HOOPER</v>
      </c>
      <c r="E4132" t="s">
        <v>257</v>
      </c>
      <c r="F4132" t="s">
        <v>1691</v>
      </c>
      <c r="G4132" t="s">
        <v>1692</v>
      </c>
      <c r="H4132" t="s">
        <v>1692</v>
      </c>
      <c r="I4132" s="8" t="s">
        <v>3541</v>
      </c>
      <c r="J4132" t="s">
        <v>877</v>
      </c>
      <c r="K4132" t="s">
        <v>97</v>
      </c>
      <c r="L4132" t="str">
        <f t="shared" ref="L4132:L4195" si="205">CONCATENATE(K4132," ",J4132)</f>
        <v>JOHN ROKEN</v>
      </c>
      <c r="M4132" t="s">
        <v>57</v>
      </c>
      <c r="N4132" s="1">
        <v>45566</v>
      </c>
      <c r="O4132" s="1">
        <v>46174</v>
      </c>
      <c r="P4132">
        <f t="shared" si="203"/>
        <v>20</v>
      </c>
      <c r="Q4132" s="1" t="s">
        <v>142</v>
      </c>
      <c r="R4132" s="1" t="s">
        <v>3570</v>
      </c>
      <c r="S4132" s="2">
        <v>26.12</v>
      </c>
      <c r="T4132">
        <v>1</v>
      </c>
      <c r="U4132" t="s">
        <v>58</v>
      </c>
      <c r="V4132" s="3">
        <v>0.1</v>
      </c>
      <c r="W4132" t="s">
        <v>142</v>
      </c>
      <c r="X4132" t="s">
        <v>143</v>
      </c>
      <c r="Y4132" s="2">
        <v>2.61</v>
      </c>
      <c r="Z4132" s="2">
        <v>2.61</v>
      </c>
      <c r="AA4132" s="2">
        <v>2.61</v>
      </c>
      <c r="AB4132" s="2">
        <v>0</v>
      </c>
    </row>
    <row r="4133" spans="1:28" x14ac:dyDescent="0.25">
      <c r="A4133">
        <v>2024924791</v>
      </c>
      <c r="B4133" t="s">
        <v>2631</v>
      </c>
      <c r="C4133" t="s">
        <v>464</v>
      </c>
      <c r="D4133" s="5" t="str">
        <f t="shared" si="204"/>
        <v>BRENDA THAMES</v>
      </c>
      <c r="E4133" t="s">
        <v>608</v>
      </c>
      <c r="F4133" t="s">
        <v>1691</v>
      </c>
      <c r="G4133" t="s">
        <v>1692</v>
      </c>
      <c r="H4133" t="s">
        <v>1692</v>
      </c>
      <c r="I4133" s="8" t="s">
        <v>3541</v>
      </c>
      <c r="J4133" t="s">
        <v>877</v>
      </c>
      <c r="K4133" t="s">
        <v>97</v>
      </c>
      <c r="L4133" t="str">
        <f t="shared" si="205"/>
        <v>JOHN ROKEN</v>
      </c>
      <c r="M4133" t="s">
        <v>57</v>
      </c>
      <c r="N4133" s="1">
        <v>45566</v>
      </c>
      <c r="O4133" s="1">
        <v>46174</v>
      </c>
      <c r="P4133">
        <f t="shared" si="203"/>
        <v>20</v>
      </c>
      <c r="Q4133" s="1" t="s">
        <v>142</v>
      </c>
      <c r="R4133" s="1" t="s">
        <v>3570</v>
      </c>
      <c r="S4133" s="2">
        <v>46.78</v>
      </c>
      <c r="T4133">
        <v>1</v>
      </c>
      <c r="U4133" t="s">
        <v>58</v>
      </c>
      <c r="V4133" s="3">
        <v>0.1</v>
      </c>
      <c r="W4133" t="s">
        <v>142</v>
      </c>
      <c r="X4133" t="s">
        <v>143</v>
      </c>
      <c r="Y4133" s="2">
        <v>4.68</v>
      </c>
      <c r="Z4133" s="2">
        <v>4.68</v>
      </c>
      <c r="AA4133" s="2">
        <v>4.68</v>
      </c>
      <c r="AB4133" s="2">
        <v>0</v>
      </c>
    </row>
    <row r="4134" spans="1:28" x14ac:dyDescent="0.25">
      <c r="A4134">
        <v>2024365587</v>
      </c>
      <c r="B4134" t="s">
        <v>2470</v>
      </c>
      <c r="C4134" t="s">
        <v>1136</v>
      </c>
      <c r="D4134" s="5" t="str">
        <f t="shared" si="204"/>
        <v>ANTON POLISHUK</v>
      </c>
      <c r="E4134" t="s">
        <v>213</v>
      </c>
      <c r="F4134" t="s">
        <v>1173</v>
      </c>
      <c r="G4134" t="s">
        <v>1174</v>
      </c>
      <c r="H4134" t="s">
        <v>1181</v>
      </c>
      <c r="I4134" s="8">
        <v>16912722</v>
      </c>
      <c r="J4134" t="s">
        <v>762</v>
      </c>
      <c r="K4134" t="s">
        <v>763</v>
      </c>
      <c r="L4134" t="str">
        <f t="shared" si="205"/>
        <v>ANDREA PETRUNGARO</v>
      </c>
      <c r="M4134" t="s">
        <v>57</v>
      </c>
      <c r="N4134" s="1">
        <v>45536</v>
      </c>
      <c r="O4134" s="1">
        <v>46172</v>
      </c>
      <c r="P4134">
        <f t="shared" si="203"/>
        <v>20</v>
      </c>
      <c r="Q4134" s="1" t="s">
        <v>142</v>
      </c>
      <c r="R4134" s="1" t="s">
        <v>3570</v>
      </c>
      <c r="S4134" s="2">
        <v>911.69</v>
      </c>
      <c r="T4134">
        <v>1</v>
      </c>
      <c r="U4134" t="s">
        <v>58</v>
      </c>
      <c r="V4134" s="3">
        <v>0.28999999999999998</v>
      </c>
      <c r="W4134" t="s">
        <v>142</v>
      </c>
      <c r="X4134" t="s">
        <v>143</v>
      </c>
      <c r="Y4134" s="2">
        <v>264.39</v>
      </c>
      <c r="Z4134" s="2">
        <v>264.39</v>
      </c>
      <c r="AA4134" s="2">
        <v>264.39</v>
      </c>
      <c r="AB4134" s="2">
        <v>0</v>
      </c>
    </row>
    <row r="4135" spans="1:28" x14ac:dyDescent="0.25">
      <c r="A4135">
        <v>2025042972</v>
      </c>
      <c r="B4135" t="s">
        <v>1041</v>
      </c>
      <c r="C4135" t="s">
        <v>633</v>
      </c>
      <c r="D4135" s="5" t="str">
        <f t="shared" si="204"/>
        <v>PHILLIP CALLOWAY</v>
      </c>
      <c r="E4135" t="s">
        <v>213</v>
      </c>
      <c r="F4135" t="s">
        <v>734</v>
      </c>
      <c r="G4135" t="s">
        <v>735</v>
      </c>
      <c r="H4135" t="s">
        <v>735</v>
      </c>
      <c r="I4135" s="8">
        <v>17425766</v>
      </c>
      <c r="J4135" t="s">
        <v>999</v>
      </c>
      <c r="K4135" t="s">
        <v>440</v>
      </c>
      <c r="L4135" t="str">
        <f t="shared" si="205"/>
        <v>CAROL FOLEY</v>
      </c>
      <c r="M4135" t="s">
        <v>57</v>
      </c>
      <c r="N4135" s="1">
        <v>45566</v>
      </c>
      <c r="O4135" s="1">
        <v>46174</v>
      </c>
      <c r="P4135">
        <f t="shared" si="203"/>
        <v>20</v>
      </c>
      <c r="Q4135" s="1" t="s">
        <v>142</v>
      </c>
      <c r="R4135" s="1" t="s">
        <v>3570</v>
      </c>
      <c r="S4135" s="2">
        <v>39.729999999999997</v>
      </c>
      <c r="T4135">
        <v>1</v>
      </c>
      <c r="U4135" t="s">
        <v>58</v>
      </c>
      <c r="V4135" s="3">
        <v>0.15</v>
      </c>
      <c r="W4135" t="s">
        <v>142</v>
      </c>
      <c r="X4135" t="s">
        <v>143</v>
      </c>
      <c r="Y4135" s="2">
        <v>5.96</v>
      </c>
      <c r="Z4135" s="2">
        <v>5.96</v>
      </c>
      <c r="AA4135" s="2">
        <v>5.96</v>
      </c>
      <c r="AB4135" s="2">
        <v>0</v>
      </c>
    </row>
    <row r="4136" spans="1:28" x14ac:dyDescent="0.25">
      <c r="A4136">
        <v>2024899507</v>
      </c>
      <c r="B4136" t="s">
        <v>1028</v>
      </c>
      <c r="C4136" t="s">
        <v>1029</v>
      </c>
      <c r="D4136" s="5" t="str">
        <f t="shared" si="204"/>
        <v>MARIANO DOBLE</v>
      </c>
      <c r="E4136" t="s">
        <v>313</v>
      </c>
      <c r="F4136" t="s">
        <v>734</v>
      </c>
      <c r="G4136" t="s">
        <v>735</v>
      </c>
      <c r="H4136" t="s">
        <v>735</v>
      </c>
      <c r="I4136" s="8">
        <v>8307933</v>
      </c>
      <c r="J4136" t="s">
        <v>114</v>
      </c>
      <c r="K4136" t="s">
        <v>115</v>
      </c>
      <c r="L4136" t="str">
        <f t="shared" si="205"/>
        <v>GREGORY TEIPEL</v>
      </c>
      <c r="M4136" t="s">
        <v>57</v>
      </c>
      <c r="N4136" s="1">
        <v>45571</v>
      </c>
      <c r="O4136" s="1">
        <v>46179</v>
      </c>
      <c r="P4136">
        <f t="shared" si="203"/>
        <v>20</v>
      </c>
      <c r="Q4136" s="1" t="s">
        <v>142</v>
      </c>
      <c r="R4136" s="1" t="s">
        <v>3570</v>
      </c>
      <c r="S4136" s="2">
        <v>34.340000000000003</v>
      </c>
      <c r="T4136">
        <v>1</v>
      </c>
      <c r="U4136" t="s">
        <v>58</v>
      </c>
      <c r="V4136" s="3">
        <v>0.15</v>
      </c>
      <c r="W4136" t="s">
        <v>142</v>
      </c>
      <c r="X4136" t="s">
        <v>143</v>
      </c>
      <c r="Y4136" s="2">
        <v>5.15</v>
      </c>
      <c r="Z4136" s="2">
        <v>5.15</v>
      </c>
      <c r="AA4136" s="2">
        <v>5.15</v>
      </c>
      <c r="AB4136" s="2">
        <v>0</v>
      </c>
    </row>
    <row r="4137" spans="1:28" x14ac:dyDescent="0.25">
      <c r="A4137">
        <v>2025049457</v>
      </c>
      <c r="B4137" t="s">
        <v>1042</v>
      </c>
      <c r="C4137" t="s">
        <v>1043</v>
      </c>
      <c r="D4137" s="5" t="str">
        <f t="shared" si="204"/>
        <v>DAWOOD HANASH</v>
      </c>
      <c r="E4137" t="s">
        <v>82</v>
      </c>
      <c r="F4137" t="s">
        <v>734</v>
      </c>
      <c r="G4137" t="s">
        <v>735</v>
      </c>
      <c r="H4137" t="s">
        <v>735</v>
      </c>
      <c r="I4137" s="8">
        <v>8307933</v>
      </c>
      <c r="J4137" t="s">
        <v>114</v>
      </c>
      <c r="K4137" t="s">
        <v>115</v>
      </c>
      <c r="L4137" t="str">
        <f t="shared" si="205"/>
        <v>GREGORY TEIPEL</v>
      </c>
      <c r="M4137" t="s">
        <v>57</v>
      </c>
      <c r="N4137" s="1">
        <v>45572</v>
      </c>
      <c r="O4137" s="1">
        <v>46180</v>
      </c>
      <c r="P4137">
        <f t="shared" si="203"/>
        <v>20</v>
      </c>
      <c r="Q4137" s="1" t="s">
        <v>142</v>
      </c>
      <c r="R4137" s="1" t="s">
        <v>3570</v>
      </c>
      <c r="S4137" s="2">
        <v>59.4</v>
      </c>
      <c r="T4137">
        <v>1</v>
      </c>
      <c r="U4137" t="s">
        <v>58</v>
      </c>
      <c r="V4137" s="3">
        <v>0.15</v>
      </c>
      <c r="W4137" t="s">
        <v>142</v>
      </c>
      <c r="X4137" t="s">
        <v>143</v>
      </c>
      <c r="Y4137" s="2">
        <v>8.91</v>
      </c>
      <c r="Z4137" s="2">
        <v>8.91</v>
      </c>
      <c r="AA4137" s="2">
        <v>8.91</v>
      </c>
      <c r="AB4137" s="2">
        <v>0</v>
      </c>
    </row>
    <row r="4138" spans="1:28" x14ac:dyDescent="0.25">
      <c r="A4138">
        <v>2024961805</v>
      </c>
      <c r="B4138" t="s">
        <v>1032</v>
      </c>
      <c r="C4138" t="s">
        <v>1033</v>
      </c>
      <c r="D4138" s="5" t="str">
        <f t="shared" si="204"/>
        <v>LANCE SPIEKER</v>
      </c>
      <c r="E4138" t="s">
        <v>82</v>
      </c>
      <c r="F4138" t="s">
        <v>734</v>
      </c>
      <c r="G4138" t="s">
        <v>735</v>
      </c>
      <c r="H4138" t="s">
        <v>735</v>
      </c>
      <c r="I4138" s="8">
        <v>18828278</v>
      </c>
      <c r="J4138" t="s">
        <v>485</v>
      </c>
      <c r="K4138" t="s">
        <v>75</v>
      </c>
      <c r="L4138" t="str">
        <f t="shared" si="205"/>
        <v>MICHAEL DUNAVANT</v>
      </c>
      <c r="M4138" t="s">
        <v>57</v>
      </c>
      <c r="N4138" s="1">
        <v>45571</v>
      </c>
      <c r="O4138" s="1">
        <v>46179</v>
      </c>
      <c r="P4138">
        <f t="shared" si="203"/>
        <v>20</v>
      </c>
      <c r="Q4138" s="1" t="s">
        <v>142</v>
      </c>
      <c r="R4138" s="1" t="s">
        <v>3570</v>
      </c>
      <c r="S4138" s="2">
        <v>34.68</v>
      </c>
      <c r="T4138">
        <v>1</v>
      </c>
      <c r="U4138" t="s">
        <v>58</v>
      </c>
      <c r="V4138" s="3">
        <v>0.15</v>
      </c>
      <c r="W4138" t="s">
        <v>142</v>
      </c>
      <c r="X4138" t="s">
        <v>143</v>
      </c>
      <c r="Y4138" s="2">
        <v>5.2</v>
      </c>
      <c r="Z4138" s="2">
        <v>5.2</v>
      </c>
      <c r="AA4138" s="2">
        <v>5.2</v>
      </c>
      <c r="AB4138" s="2">
        <v>0</v>
      </c>
    </row>
    <row r="4139" spans="1:28" x14ac:dyDescent="0.25">
      <c r="A4139">
        <v>2024986194</v>
      </c>
      <c r="B4139" t="s">
        <v>1034</v>
      </c>
      <c r="C4139" t="s">
        <v>1035</v>
      </c>
      <c r="D4139" s="5" t="str">
        <f t="shared" si="204"/>
        <v>POTENCIANA RUNGE</v>
      </c>
      <c r="E4139" t="s">
        <v>82</v>
      </c>
      <c r="F4139" t="s">
        <v>734</v>
      </c>
      <c r="G4139" t="s">
        <v>735</v>
      </c>
      <c r="H4139" t="s">
        <v>735</v>
      </c>
      <c r="I4139" s="8">
        <v>18828278</v>
      </c>
      <c r="J4139" t="s">
        <v>485</v>
      </c>
      <c r="K4139" t="s">
        <v>75</v>
      </c>
      <c r="L4139" t="str">
        <f t="shared" si="205"/>
        <v>MICHAEL DUNAVANT</v>
      </c>
      <c r="M4139" t="s">
        <v>57</v>
      </c>
      <c r="N4139" s="1">
        <v>45566</v>
      </c>
      <c r="O4139" s="1">
        <v>46174</v>
      </c>
      <c r="P4139">
        <f t="shared" si="203"/>
        <v>20</v>
      </c>
      <c r="Q4139" s="1" t="s">
        <v>142</v>
      </c>
      <c r="R4139" s="1" t="s">
        <v>3570</v>
      </c>
      <c r="S4139" s="2">
        <v>11.5</v>
      </c>
      <c r="T4139">
        <v>1</v>
      </c>
      <c r="U4139" t="s">
        <v>58</v>
      </c>
      <c r="V4139" s="3">
        <v>0.15</v>
      </c>
      <c r="W4139" t="s">
        <v>142</v>
      </c>
      <c r="X4139" t="s">
        <v>143</v>
      </c>
      <c r="Y4139" s="2">
        <v>1.72</v>
      </c>
      <c r="Z4139" s="2">
        <v>1.72</v>
      </c>
      <c r="AA4139" s="2">
        <v>1.72</v>
      </c>
      <c r="AB4139" s="2">
        <v>0</v>
      </c>
    </row>
    <row r="4140" spans="1:28" x14ac:dyDescent="0.25">
      <c r="A4140">
        <v>2025031269</v>
      </c>
      <c r="B4140" t="s">
        <v>1039</v>
      </c>
      <c r="C4140" t="s">
        <v>1040</v>
      </c>
      <c r="D4140" s="5" t="str">
        <f t="shared" si="204"/>
        <v>ANDRII KHOLODOVICH</v>
      </c>
      <c r="E4140" t="s">
        <v>82</v>
      </c>
      <c r="F4140" t="s">
        <v>734</v>
      </c>
      <c r="G4140" t="s">
        <v>735</v>
      </c>
      <c r="H4140" t="s">
        <v>735</v>
      </c>
      <c r="I4140" s="8">
        <v>18828278</v>
      </c>
      <c r="J4140" t="s">
        <v>485</v>
      </c>
      <c r="K4140" t="s">
        <v>75</v>
      </c>
      <c r="L4140" t="str">
        <f t="shared" si="205"/>
        <v>MICHAEL DUNAVANT</v>
      </c>
      <c r="M4140" t="s">
        <v>57</v>
      </c>
      <c r="N4140" s="1">
        <v>45571</v>
      </c>
      <c r="O4140" s="1">
        <v>46179</v>
      </c>
      <c r="P4140">
        <f t="shared" si="203"/>
        <v>20</v>
      </c>
      <c r="Q4140" s="1" t="s">
        <v>142</v>
      </c>
      <c r="R4140" s="1" t="s">
        <v>3570</v>
      </c>
      <c r="S4140" s="2">
        <v>11.5</v>
      </c>
      <c r="T4140">
        <v>1</v>
      </c>
      <c r="U4140" t="s">
        <v>58</v>
      </c>
      <c r="V4140" s="3">
        <v>0.15</v>
      </c>
      <c r="W4140" t="s">
        <v>142</v>
      </c>
      <c r="X4140" t="s">
        <v>143</v>
      </c>
      <c r="Y4140" s="2">
        <v>1.72</v>
      </c>
      <c r="Z4140" s="2">
        <v>1.72</v>
      </c>
      <c r="AA4140" s="2">
        <v>1.72</v>
      </c>
      <c r="AB4140" s="2">
        <v>0</v>
      </c>
    </row>
    <row r="4141" spans="1:28" x14ac:dyDescent="0.25">
      <c r="A4141">
        <v>2024690249</v>
      </c>
      <c r="B4141" t="s">
        <v>1024</v>
      </c>
      <c r="C4141" t="s">
        <v>75</v>
      </c>
      <c r="D4141" s="5" t="str">
        <f t="shared" si="204"/>
        <v>MICHAEL HOHNER</v>
      </c>
      <c r="E4141" t="s">
        <v>172</v>
      </c>
      <c r="F4141" t="s">
        <v>734</v>
      </c>
      <c r="G4141" t="s">
        <v>735</v>
      </c>
      <c r="H4141" t="s">
        <v>735</v>
      </c>
      <c r="I4141" s="8">
        <v>8977234</v>
      </c>
      <c r="J4141" t="s">
        <v>90</v>
      </c>
      <c r="K4141" t="s">
        <v>91</v>
      </c>
      <c r="L4141" t="str">
        <f t="shared" si="205"/>
        <v>RYAN CALTAGIRONE</v>
      </c>
      <c r="M4141" t="s">
        <v>57</v>
      </c>
      <c r="N4141" s="1">
        <v>45566</v>
      </c>
      <c r="O4141" s="1">
        <v>46174</v>
      </c>
      <c r="P4141">
        <f t="shared" si="203"/>
        <v>20</v>
      </c>
      <c r="Q4141" s="1" t="s">
        <v>142</v>
      </c>
      <c r="R4141" s="1" t="s">
        <v>3570</v>
      </c>
      <c r="S4141" s="2">
        <v>53.04</v>
      </c>
      <c r="T4141">
        <v>1</v>
      </c>
      <c r="U4141" t="s">
        <v>58</v>
      </c>
      <c r="V4141" s="3">
        <v>0.15</v>
      </c>
      <c r="W4141" t="s">
        <v>142</v>
      </c>
      <c r="X4141" t="s">
        <v>143</v>
      </c>
      <c r="Y4141" s="2">
        <v>7.96</v>
      </c>
      <c r="Z4141" s="2">
        <v>7.96</v>
      </c>
      <c r="AA4141" s="2">
        <v>7.96</v>
      </c>
      <c r="AB4141" s="2">
        <v>0</v>
      </c>
    </row>
    <row r="4142" spans="1:28" x14ac:dyDescent="0.25">
      <c r="A4142">
        <v>2024928766</v>
      </c>
      <c r="B4142" t="s">
        <v>1030</v>
      </c>
      <c r="C4142" t="s">
        <v>1031</v>
      </c>
      <c r="D4142" s="5" t="str">
        <f t="shared" si="204"/>
        <v>MARIEL MORTON</v>
      </c>
      <c r="E4142" t="s">
        <v>103</v>
      </c>
      <c r="F4142" t="s">
        <v>734</v>
      </c>
      <c r="G4142" t="s">
        <v>735</v>
      </c>
      <c r="H4142" t="s">
        <v>735</v>
      </c>
      <c r="I4142" s="8">
        <v>8977234</v>
      </c>
      <c r="J4142" t="s">
        <v>90</v>
      </c>
      <c r="K4142" t="s">
        <v>91</v>
      </c>
      <c r="L4142" t="str">
        <f t="shared" si="205"/>
        <v>RYAN CALTAGIRONE</v>
      </c>
      <c r="M4142" t="s">
        <v>57</v>
      </c>
      <c r="N4142" s="1">
        <v>45566</v>
      </c>
      <c r="O4142" s="1">
        <v>46174</v>
      </c>
      <c r="P4142">
        <f t="shared" si="203"/>
        <v>20</v>
      </c>
      <c r="Q4142" s="1" t="s">
        <v>142</v>
      </c>
      <c r="R4142" s="1" t="s">
        <v>3570</v>
      </c>
      <c r="S4142" s="2">
        <v>72.06</v>
      </c>
      <c r="T4142">
        <v>1</v>
      </c>
      <c r="U4142" t="s">
        <v>58</v>
      </c>
      <c r="V4142" s="3">
        <v>0.15</v>
      </c>
      <c r="W4142" t="s">
        <v>142</v>
      </c>
      <c r="X4142" t="s">
        <v>143</v>
      </c>
      <c r="Y4142" s="2">
        <v>10.81</v>
      </c>
      <c r="Z4142" s="2">
        <v>10.81</v>
      </c>
      <c r="AA4142" s="2">
        <v>10.81</v>
      </c>
      <c r="AB4142" s="2">
        <v>0</v>
      </c>
    </row>
    <row r="4143" spans="1:28" x14ac:dyDescent="0.25">
      <c r="A4143">
        <v>2024994310</v>
      </c>
      <c r="B4143" t="s">
        <v>1037</v>
      </c>
      <c r="C4143" t="s">
        <v>1038</v>
      </c>
      <c r="D4143" s="5" t="str">
        <f t="shared" si="204"/>
        <v>MIGUEL ESTRADA</v>
      </c>
      <c r="E4143" t="s">
        <v>82</v>
      </c>
      <c r="F4143" t="s">
        <v>734</v>
      </c>
      <c r="G4143" t="s">
        <v>735</v>
      </c>
      <c r="H4143" t="s">
        <v>735</v>
      </c>
      <c r="I4143" s="8">
        <v>8977234</v>
      </c>
      <c r="J4143" t="s">
        <v>90</v>
      </c>
      <c r="K4143" t="s">
        <v>91</v>
      </c>
      <c r="L4143" t="str">
        <f t="shared" si="205"/>
        <v>RYAN CALTAGIRONE</v>
      </c>
      <c r="M4143" t="s">
        <v>57</v>
      </c>
      <c r="N4143" s="1">
        <v>45566</v>
      </c>
      <c r="O4143" s="1">
        <v>46174</v>
      </c>
      <c r="P4143">
        <f t="shared" si="203"/>
        <v>20</v>
      </c>
      <c r="Q4143" s="1" t="s">
        <v>142</v>
      </c>
      <c r="R4143" s="1" t="s">
        <v>3570</v>
      </c>
      <c r="S4143" s="2">
        <v>11.5</v>
      </c>
      <c r="T4143">
        <v>1</v>
      </c>
      <c r="U4143" t="s">
        <v>58</v>
      </c>
      <c r="V4143" s="3">
        <v>0.15</v>
      </c>
      <c r="W4143" t="s">
        <v>142</v>
      </c>
      <c r="X4143" t="s">
        <v>143</v>
      </c>
      <c r="Y4143" s="2">
        <v>1.72</v>
      </c>
      <c r="Z4143" s="2">
        <v>1.72</v>
      </c>
      <c r="AA4143" s="2">
        <v>1.72</v>
      </c>
      <c r="AB4143" s="2">
        <v>0</v>
      </c>
    </row>
    <row r="4144" spans="1:28" x14ac:dyDescent="0.25">
      <c r="A4144">
        <v>2025136474</v>
      </c>
      <c r="B4144" t="s">
        <v>1048</v>
      </c>
      <c r="C4144" t="s">
        <v>1049</v>
      </c>
      <c r="D4144" s="5" t="str">
        <f t="shared" si="204"/>
        <v>MARCUS COLLNS</v>
      </c>
      <c r="E4144" t="s">
        <v>172</v>
      </c>
      <c r="F4144" t="s">
        <v>734</v>
      </c>
      <c r="G4144" t="s">
        <v>735</v>
      </c>
      <c r="H4144" t="s">
        <v>735</v>
      </c>
      <c r="I4144" s="8" t="s">
        <v>3495</v>
      </c>
      <c r="J4144" t="s">
        <v>609</v>
      </c>
      <c r="K4144" t="s">
        <v>466</v>
      </c>
      <c r="L4144" t="str">
        <f t="shared" si="205"/>
        <v>THOMAS PARDUE</v>
      </c>
      <c r="M4144" t="s">
        <v>57</v>
      </c>
      <c r="N4144" s="1">
        <v>45568</v>
      </c>
      <c r="O4144" s="1">
        <v>46176</v>
      </c>
      <c r="P4144">
        <f t="shared" si="203"/>
        <v>20</v>
      </c>
      <c r="Q4144" s="1" t="s">
        <v>142</v>
      </c>
      <c r="R4144" s="1" t="s">
        <v>3570</v>
      </c>
      <c r="S4144" s="2">
        <v>33.090000000000003</v>
      </c>
      <c r="T4144">
        <v>1</v>
      </c>
      <c r="U4144" t="s">
        <v>58</v>
      </c>
      <c r="V4144" s="3">
        <v>0.15</v>
      </c>
      <c r="W4144" t="s">
        <v>142</v>
      </c>
      <c r="X4144" t="s">
        <v>143</v>
      </c>
      <c r="Y4144" s="2">
        <v>4.96</v>
      </c>
      <c r="Z4144" s="2">
        <v>4.96</v>
      </c>
      <c r="AA4144" s="2">
        <v>4.96</v>
      </c>
      <c r="AB4144" s="2">
        <v>0</v>
      </c>
    </row>
    <row r="4145" spans="1:28" x14ac:dyDescent="0.25">
      <c r="A4145">
        <v>2024993651</v>
      </c>
      <c r="B4145" t="s">
        <v>1036</v>
      </c>
      <c r="C4145" t="s">
        <v>466</v>
      </c>
      <c r="D4145" s="5" t="str">
        <f t="shared" si="204"/>
        <v>THOMAS BRUE</v>
      </c>
      <c r="E4145" t="s">
        <v>122</v>
      </c>
      <c r="F4145" t="s">
        <v>734</v>
      </c>
      <c r="G4145" t="s">
        <v>735</v>
      </c>
      <c r="H4145" t="s">
        <v>735</v>
      </c>
      <c r="I4145" s="8">
        <v>21313588</v>
      </c>
      <c r="J4145" t="s">
        <v>168</v>
      </c>
      <c r="K4145" t="s">
        <v>112</v>
      </c>
      <c r="L4145" t="str">
        <f t="shared" si="205"/>
        <v>WILLIAM GESKE</v>
      </c>
      <c r="M4145" t="s">
        <v>57</v>
      </c>
      <c r="N4145" s="1">
        <v>45566</v>
      </c>
      <c r="O4145" s="1">
        <v>46174</v>
      </c>
      <c r="P4145">
        <f t="shared" si="203"/>
        <v>20</v>
      </c>
      <c r="Q4145" s="1" t="s">
        <v>142</v>
      </c>
      <c r="R4145" s="1" t="s">
        <v>3570</v>
      </c>
      <c r="S4145" s="2">
        <v>9.1</v>
      </c>
      <c r="T4145">
        <v>1</v>
      </c>
      <c r="U4145" t="s">
        <v>58</v>
      </c>
      <c r="V4145" s="3">
        <v>0.15</v>
      </c>
      <c r="W4145" t="s">
        <v>142</v>
      </c>
      <c r="X4145" t="s">
        <v>143</v>
      </c>
      <c r="Y4145" s="2">
        <v>1.36</v>
      </c>
      <c r="Z4145" s="2">
        <v>1.36</v>
      </c>
      <c r="AA4145" s="2">
        <v>1.36</v>
      </c>
      <c r="AB4145" s="2">
        <v>0</v>
      </c>
    </row>
    <row r="4146" spans="1:28" x14ac:dyDescent="0.25">
      <c r="A4146">
        <v>2024994633</v>
      </c>
      <c r="B4146" t="s">
        <v>1818</v>
      </c>
      <c r="C4146" t="s">
        <v>372</v>
      </c>
      <c r="D4146" s="5" t="str">
        <f t="shared" si="204"/>
        <v>MARGARET LUCE</v>
      </c>
      <c r="E4146" t="s">
        <v>52</v>
      </c>
      <c r="F4146" t="s">
        <v>1796</v>
      </c>
      <c r="G4146" t="s">
        <v>1797</v>
      </c>
      <c r="H4146" t="s">
        <v>1797</v>
      </c>
      <c r="I4146" s="8" t="s">
        <v>3546</v>
      </c>
      <c r="J4146" t="s">
        <v>65</v>
      </c>
      <c r="K4146" t="s">
        <v>66</v>
      </c>
      <c r="L4146" t="str">
        <f t="shared" si="205"/>
        <v>ANNE MARIE KOZACHECK</v>
      </c>
      <c r="M4146" t="s">
        <v>57</v>
      </c>
      <c r="N4146" s="1">
        <v>45566</v>
      </c>
      <c r="O4146" s="1">
        <v>46174</v>
      </c>
      <c r="P4146">
        <f t="shared" si="203"/>
        <v>20</v>
      </c>
      <c r="Q4146" s="1" t="s">
        <v>142</v>
      </c>
      <c r="R4146" s="1" t="s">
        <v>3570</v>
      </c>
      <c r="S4146" s="2">
        <v>15.88</v>
      </c>
      <c r="T4146">
        <v>1</v>
      </c>
      <c r="U4146" t="s">
        <v>58</v>
      </c>
      <c r="V4146" s="3">
        <v>0.06</v>
      </c>
      <c r="W4146" t="s">
        <v>142</v>
      </c>
      <c r="X4146" t="s">
        <v>143</v>
      </c>
      <c r="Y4146" s="2">
        <v>0.95</v>
      </c>
      <c r="Z4146" s="2">
        <v>0.95</v>
      </c>
      <c r="AA4146" s="2">
        <v>0.95</v>
      </c>
      <c r="AB4146" s="2">
        <v>0</v>
      </c>
    </row>
    <row r="4147" spans="1:28" x14ac:dyDescent="0.25">
      <c r="A4147">
        <v>2024696241</v>
      </c>
      <c r="B4147" t="s">
        <v>1100</v>
      </c>
      <c r="C4147" t="s">
        <v>1815</v>
      </c>
      <c r="D4147" s="5" t="str">
        <f t="shared" si="204"/>
        <v>SOPHIE GREER</v>
      </c>
      <c r="E4147" t="s">
        <v>52</v>
      </c>
      <c r="F4147" t="s">
        <v>1796</v>
      </c>
      <c r="G4147" t="s">
        <v>1797</v>
      </c>
      <c r="H4147" t="s">
        <v>1797</v>
      </c>
      <c r="I4147" s="8">
        <v>17425766</v>
      </c>
      <c r="J4147" t="s">
        <v>999</v>
      </c>
      <c r="K4147" t="s">
        <v>440</v>
      </c>
      <c r="L4147" t="str">
        <f t="shared" si="205"/>
        <v>CAROL FOLEY</v>
      </c>
      <c r="M4147" t="s">
        <v>57</v>
      </c>
      <c r="N4147" s="1">
        <v>45566</v>
      </c>
      <c r="O4147" s="1">
        <v>46174</v>
      </c>
      <c r="P4147">
        <f t="shared" si="203"/>
        <v>20</v>
      </c>
      <c r="Q4147" s="1" t="s">
        <v>142</v>
      </c>
      <c r="R4147" s="1" t="s">
        <v>3570</v>
      </c>
      <c r="S4147" s="2">
        <v>27.11</v>
      </c>
      <c r="T4147">
        <v>1</v>
      </c>
      <c r="U4147" t="s">
        <v>58</v>
      </c>
      <c r="V4147" s="3">
        <v>0.06</v>
      </c>
      <c r="W4147" t="s">
        <v>142</v>
      </c>
      <c r="X4147" t="s">
        <v>143</v>
      </c>
      <c r="Y4147" s="2">
        <v>1.63</v>
      </c>
      <c r="Z4147" s="2">
        <v>1.63</v>
      </c>
      <c r="AA4147" s="2">
        <v>1.63</v>
      </c>
      <c r="AB4147" s="2">
        <v>0</v>
      </c>
    </row>
    <row r="4148" spans="1:28" x14ac:dyDescent="0.25">
      <c r="A4148">
        <v>2024877663</v>
      </c>
      <c r="B4148" t="s">
        <v>1479</v>
      </c>
      <c r="C4148" t="s">
        <v>1817</v>
      </c>
      <c r="D4148" s="5" t="str">
        <f t="shared" si="204"/>
        <v>JILLIAN KLEIN</v>
      </c>
      <c r="E4148" t="s">
        <v>161</v>
      </c>
      <c r="F4148" t="s">
        <v>1796</v>
      </c>
      <c r="G4148" t="s">
        <v>1797</v>
      </c>
      <c r="H4148" t="s">
        <v>1797</v>
      </c>
      <c r="I4148" s="8">
        <v>17425766</v>
      </c>
      <c r="J4148" t="s">
        <v>999</v>
      </c>
      <c r="K4148" t="s">
        <v>440</v>
      </c>
      <c r="L4148" t="str">
        <f t="shared" si="205"/>
        <v>CAROL FOLEY</v>
      </c>
      <c r="M4148" t="s">
        <v>57</v>
      </c>
      <c r="N4148" s="1">
        <v>45566</v>
      </c>
      <c r="O4148" s="1">
        <v>46174</v>
      </c>
      <c r="P4148">
        <f t="shared" si="203"/>
        <v>20</v>
      </c>
      <c r="Q4148" s="1" t="s">
        <v>142</v>
      </c>
      <c r="R4148" s="1" t="s">
        <v>3570</v>
      </c>
      <c r="S4148" s="2">
        <v>14.84</v>
      </c>
      <c r="T4148">
        <v>1</v>
      </c>
      <c r="U4148" t="s">
        <v>58</v>
      </c>
      <c r="V4148" s="3">
        <v>0.06</v>
      </c>
      <c r="W4148" t="s">
        <v>142</v>
      </c>
      <c r="X4148" t="s">
        <v>143</v>
      </c>
      <c r="Y4148" s="2">
        <v>0.89</v>
      </c>
      <c r="Z4148" s="2">
        <v>0.89</v>
      </c>
      <c r="AA4148" s="2">
        <v>0.89</v>
      </c>
      <c r="AB4148" s="2">
        <v>0</v>
      </c>
    </row>
    <row r="4149" spans="1:28" x14ac:dyDescent="0.25">
      <c r="A4149">
        <v>2024915570</v>
      </c>
      <c r="B4149" t="s">
        <v>1551</v>
      </c>
      <c r="C4149" t="s">
        <v>100</v>
      </c>
      <c r="D4149" s="5" t="str">
        <f t="shared" si="204"/>
        <v>JACOB MATHIS</v>
      </c>
      <c r="E4149" t="s">
        <v>52</v>
      </c>
      <c r="F4149" t="s">
        <v>1796</v>
      </c>
      <c r="G4149" t="s">
        <v>1797</v>
      </c>
      <c r="H4149" t="s">
        <v>1797</v>
      </c>
      <c r="I4149" s="8">
        <v>17425766</v>
      </c>
      <c r="J4149" t="s">
        <v>999</v>
      </c>
      <c r="K4149" t="s">
        <v>440</v>
      </c>
      <c r="L4149" t="str">
        <f t="shared" si="205"/>
        <v>CAROL FOLEY</v>
      </c>
      <c r="M4149" t="s">
        <v>57</v>
      </c>
      <c r="N4149" s="1">
        <v>45566</v>
      </c>
      <c r="O4149" s="1">
        <v>46174</v>
      </c>
      <c r="P4149">
        <f t="shared" si="203"/>
        <v>20</v>
      </c>
      <c r="Q4149" s="1" t="s">
        <v>142</v>
      </c>
      <c r="R4149" s="1" t="s">
        <v>3570</v>
      </c>
      <c r="S4149" s="2">
        <v>15.88</v>
      </c>
      <c r="T4149">
        <v>1</v>
      </c>
      <c r="U4149" t="s">
        <v>58</v>
      </c>
      <c r="V4149" s="3">
        <v>0.06</v>
      </c>
      <c r="W4149" t="s">
        <v>142</v>
      </c>
      <c r="X4149" t="s">
        <v>143</v>
      </c>
      <c r="Y4149" s="2">
        <v>0.95</v>
      </c>
      <c r="Z4149" s="2">
        <v>0.95</v>
      </c>
      <c r="AA4149" s="2">
        <v>0.95</v>
      </c>
      <c r="AB4149" s="2">
        <v>0</v>
      </c>
    </row>
    <row r="4150" spans="1:28" x14ac:dyDescent="0.25">
      <c r="A4150">
        <v>2025007093</v>
      </c>
      <c r="B4150" t="s">
        <v>1544</v>
      </c>
      <c r="C4150" t="s">
        <v>1819</v>
      </c>
      <c r="D4150" s="5" t="str">
        <f t="shared" si="204"/>
        <v>ANNVY WASHINGTON</v>
      </c>
      <c r="E4150" t="s">
        <v>52</v>
      </c>
      <c r="F4150" t="s">
        <v>1796</v>
      </c>
      <c r="G4150" t="s">
        <v>1797</v>
      </c>
      <c r="H4150" t="s">
        <v>1797</v>
      </c>
      <c r="I4150" s="8">
        <v>17425766</v>
      </c>
      <c r="J4150" t="s">
        <v>999</v>
      </c>
      <c r="K4150" t="s">
        <v>440</v>
      </c>
      <c r="L4150" t="str">
        <f t="shared" si="205"/>
        <v>CAROL FOLEY</v>
      </c>
      <c r="M4150" t="s">
        <v>57</v>
      </c>
      <c r="N4150" s="1">
        <v>45566</v>
      </c>
      <c r="O4150" s="1">
        <v>46174</v>
      </c>
      <c r="P4150">
        <f t="shared" si="203"/>
        <v>20</v>
      </c>
      <c r="Q4150" s="1" t="s">
        <v>142</v>
      </c>
      <c r="R4150" s="1" t="s">
        <v>3570</v>
      </c>
      <c r="S4150" s="2">
        <v>44.21</v>
      </c>
      <c r="T4150">
        <v>1</v>
      </c>
      <c r="U4150" t="s">
        <v>58</v>
      </c>
      <c r="V4150" s="3">
        <v>0.06</v>
      </c>
      <c r="W4150" t="s">
        <v>142</v>
      </c>
      <c r="X4150" t="s">
        <v>143</v>
      </c>
      <c r="Y4150" s="2">
        <v>2.65</v>
      </c>
      <c r="Z4150" s="2">
        <v>2.65</v>
      </c>
      <c r="AA4150" s="2">
        <v>2.65</v>
      </c>
      <c r="AB4150" s="2">
        <v>0</v>
      </c>
    </row>
    <row r="4151" spans="1:28" x14ac:dyDescent="0.25">
      <c r="A4151">
        <v>2024899509</v>
      </c>
      <c r="B4151" t="s">
        <v>1028</v>
      </c>
      <c r="C4151" t="s">
        <v>1029</v>
      </c>
      <c r="D4151" s="5" t="str">
        <f t="shared" si="204"/>
        <v>MARIANO DOBLE</v>
      </c>
      <c r="E4151" t="s">
        <v>313</v>
      </c>
      <c r="F4151" t="s">
        <v>1796</v>
      </c>
      <c r="G4151" t="s">
        <v>1797</v>
      </c>
      <c r="H4151" t="s">
        <v>1797</v>
      </c>
      <c r="I4151" s="8">
        <v>8307933</v>
      </c>
      <c r="J4151" t="s">
        <v>114</v>
      </c>
      <c r="K4151" t="s">
        <v>115</v>
      </c>
      <c r="L4151" t="str">
        <f t="shared" si="205"/>
        <v>GREGORY TEIPEL</v>
      </c>
      <c r="M4151" t="s">
        <v>57</v>
      </c>
      <c r="N4151" s="1">
        <v>45571</v>
      </c>
      <c r="O4151" s="1">
        <v>46179</v>
      </c>
      <c r="P4151">
        <f t="shared" si="203"/>
        <v>20</v>
      </c>
      <c r="Q4151" s="1" t="s">
        <v>142</v>
      </c>
      <c r="R4151" s="1" t="s">
        <v>3570</v>
      </c>
      <c r="S4151" s="2">
        <v>49.55</v>
      </c>
      <c r="T4151">
        <v>1</v>
      </c>
      <c r="U4151" t="s">
        <v>58</v>
      </c>
      <c r="V4151" s="3">
        <v>0.06</v>
      </c>
      <c r="W4151" t="s">
        <v>142</v>
      </c>
      <c r="X4151" t="s">
        <v>143</v>
      </c>
      <c r="Y4151" s="2">
        <v>2.97</v>
      </c>
      <c r="Z4151" s="2">
        <v>2.97</v>
      </c>
      <c r="AA4151" s="2">
        <v>2.97</v>
      </c>
      <c r="AB4151" s="2">
        <v>0</v>
      </c>
    </row>
    <row r="4152" spans="1:28" x14ac:dyDescent="0.25">
      <c r="A4152">
        <v>2024986193</v>
      </c>
      <c r="B4152" t="s">
        <v>1034</v>
      </c>
      <c r="C4152" t="s">
        <v>1035</v>
      </c>
      <c r="D4152" s="5" t="str">
        <f t="shared" si="204"/>
        <v>POTENCIANA RUNGE</v>
      </c>
      <c r="E4152" t="s">
        <v>82</v>
      </c>
      <c r="F4152" t="s">
        <v>1796</v>
      </c>
      <c r="G4152" t="s">
        <v>1797</v>
      </c>
      <c r="H4152" t="s">
        <v>1797</v>
      </c>
      <c r="I4152" s="8">
        <v>18828278</v>
      </c>
      <c r="J4152" t="s">
        <v>485</v>
      </c>
      <c r="K4152" t="s">
        <v>75</v>
      </c>
      <c r="L4152" t="str">
        <f t="shared" si="205"/>
        <v>MICHAEL DUNAVANT</v>
      </c>
      <c r="M4152" t="s">
        <v>57</v>
      </c>
      <c r="N4152" s="1">
        <v>45566</v>
      </c>
      <c r="O4152" s="1">
        <v>46174</v>
      </c>
      <c r="P4152">
        <f t="shared" si="203"/>
        <v>20</v>
      </c>
      <c r="Q4152" s="1" t="s">
        <v>142</v>
      </c>
      <c r="R4152" s="1" t="s">
        <v>3570</v>
      </c>
      <c r="S4152" s="2">
        <v>47.56</v>
      </c>
      <c r="T4152">
        <v>1</v>
      </c>
      <c r="U4152" t="s">
        <v>58</v>
      </c>
      <c r="V4152" s="3">
        <v>0.06</v>
      </c>
      <c r="W4152" t="s">
        <v>142</v>
      </c>
      <c r="X4152" t="s">
        <v>143</v>
      </c>
      <c r="Y4152" s="2">
        <v>2.85</v>
      </c>
      <c r="Z4152" s="2">
        <v>2.85</v>
      </c>
      <c r="AA4152" s="2">
        <v>2.85</v>
      </c>
      <c r="AB4152" s="2">
        <v>0</v>
      </c>
    </row>
    <row r="4153" spans="1:28" x14ac:dyDescent="0.25">
      <c r="A4153">
        <v>2025031268</v>
      </c>
      <c r="B4153" t="s">
        <v>1039</v>
      </c>
      <c r="C4153" t="s">
        <v>1040</v>
      </c>
      <c r="D4153" s="5" t="str">
        <f t="shared" si="204"/>
        <v>ANDRII KHOLODOVICH</v>
      </c>
      <c r="E4153" t="s">
        <v>82</v>
      </c>
      <c r="F4153" t="s">
        <v>1796</v>
      </c>
      <c r="G4153" t="s">
        <v>1797</v>
      </c>
      <c r="H4153" t="s">
        <v>1797</v>
      </c>
      <c r="I4153" s="8">
        <v>18828278</v>
      </c>
      <c r="J4153" t="s">
        <v>485</v>
      </c>
      <c r="K4153" t="s">
        <v>75</v>
      </c>
      <c r="L4153" t="str">
        <f t="shared" si="205"/>
        <v>MICHAEL DUNAVANT</v>
      </c>
      <c r="M4153" t="s">
        <v>57</v>
      </c>
      <c r="N4153" s="1">
        <v>45571</v>
      </c>
      <c r="O4153" s="1">
        <v>46179</v>
      </c>
      <c r="P4153">
        <f t="shared" si="203"/>
        <v>20</v>
      </c>
      <c r="Q4153" s="1" t="s">
        <v>142</v>
      </c>
      <c r="R4153" s="1" t="s">
        <v>3570</v>
      </c>
      <c r="S4153" s="2">
        <v>47.56</v>
      </c>
      <c r="T4153">
        <v>1</v>
      </c>
      <c r="U4153" t="s">
        <v>58</v>
      </c>
      <c r="V4153" s="3">
        <v>0.06</v>
      </c>
      <c r="W4153" t="s">
        <v>142</v>
      </c>
      <c r="X4153" t="s">
        <v>143</v>
      </c>
      <c r="Y4153" s="2">
        <v>2.85</v>
      </c>
      <c r="Z4153" s="2">
        <v>2.85</v>
      </c>
      <c r="AA4153" s="2">
        <v>2.85</v>
      </c>
      <c r="AB4153" s="2">
        <v>0</v>
      </c>
    </row>
    <row r="4154" spans="1:28" x14ac:dyDescent="0.25">
      <c r="A4154">
        <v>2024690251</v>
      </c>
      <c r="B4154" t="s">
        <v>1024</v>
      </c>
      <c r="C4154" t="s">
        <v>75</v>
      </c>
      <c r="D4154" s="5" t="str">
        <f t="shared" si="204"/>
        <v>MICHAEL HOHNER</v>
      </c>
      <c r="E4154" t="s">
        <v>172</v>
      </c>
      <c r="F4154" t="s">
        <v>1796</v>
      </c>
      <c r="G4154" t="s">
        <v>1797</v>
      </c>
      <c r="H4154" t="s">
        <v>1797</v>
      </c>
      <c r="I4154" s="8">
        <v>8977234</v>
      </c>
      <c r="J4154" t="s">
        <v>90</v>
      </c>
      <c r="K4154" t="s">
        <v>91</v>
      </c>
      <c r="L4154" t="str">
        <f t="shared" si="205"/>
        <v>RYAN CALTAGIRONE</v>
      </c>
      <c r="M4154" t="s">
        <v>57</v>
      </c>
      <c r="N4154" s="1">
        <v>45566</v>
      </c>
      <c r="O4154" s="1">
        <v>46174</v>
      </c>
      <c r="P4154">
        <f t="shared" si="203"/>
        <v>20</v>
      </c>
      <c r="Q4154" s="1" t="s">
        <v>142</v>
      </c>
      <c r="R4154" s="1" t="s">
        <v>3570</v>
      </c>
      <c r="S4154" s="2">
        <v>22.7</v>
      </c>
      <c r="T4154">
        <v>1</v>
      </c>
      <c r="U4154" t="s">
        <v>58</v>
      </c>
      <c r="V4154" s="3">
        <v>0.06</v>
      </c>
      <c r="W4154" t="s">
        <v>142</v>
      </c>
      <c r="X4154" t="s">
        <v>143</v>
      </c>
      <c r="Y4154" s="2">
        <v>1.36</v>
      </c>
      <c r="Z4154" s="2">
        <v>1.36</v>
      </c>
      <c r="AA4154" s="2">
        <v>1.36</v>
      </c>
      <c r="AB4154" s="2">
        <v>0</v>
      </c>
    </row>
    <row r="4155" spans="1:28" x14ac:dyDescent="0.25">
      <c r="A4155">
        <v>2024928768</v>
      </c>
      <c r="B4155" t="s">
        <v>1030</v>
      </c>
      <c r="C4155" t="s">
        <v>1031</v>
      </c>
      <c r="D4155" s="5" t="str">
        <f t="shared" si="204"/>
        <v>MARIEL MORTON</v>
      </c>
      <c r="E4155" t="s">
        <v>103</v>
      </c>
      <c r="F4155" t="s">
        <v>1796</v>
      </c>
      <c r="G4155" t="s">
        <v>1797</v>
      </c>
      <c r="H4155" t="s">
        <v>1797</v>
      </c>
      <c r="I4155" s="8">
        <v>8977234</v>
      </c>
      <c r="J4155" t="s">
        <v>90</v>
      </c>
      <c r="K4155" t="s">
        <v>91</v>
      </c>
      <c r="L4155" t="str">
        <f t="shared" si="205"/>
        <v>RYAN CALTAGIRONE</v>
      </c>
      <c r="M4155" t="s">
        <v>57</v>
      </c>
      <c r="N4155" s="1">
        <v>45566</v>
      </c>
      <c r="O4155" s="1">
        <v>46174</v>
      </c>
      <c r="P4155">
        <f t="shared" si="203"/>
        <v>20</v>
      </c>
      <c r="Q4155" s="1" t="s">
        <v>142</v>
      </c>
      <c r="R4155" s="1" t="s">
        <v>3570</v>
      </c>
      <c r="S4155" s="2">
        <v>24.53</v>
      </c>
      <c r="T4155">
        <v>1</v>
      </c>
      <c r="U4155" t="s">
        <v>58</v>
      </c>
      <c r="V4155" s="3">
        <v>0.06</v>
      </c>
      <c r="W4155" t="s">
        <v>142</v>
      </c>
      <c r="X4155" t="s">
        <v>143</v>
      </c>
      <c r="Y4155" s="2">
        <v>1.47</v>
      </c>
      <c r="Z4155" s="2">
        <v>1.47</v>
      </c>
      <c r="AA4155" s="2">
        <v>1.47</v>
      </c>
      <c r="AB4155" s="2">
        <v>0</v>
      </c>
    </row>
    <row r="4156" spans="1:28" x14ac:dyDescent="0.25">
      <c r="A4156">
        <v>2025136473</v>
      </c>
      <c r="B4156" t="s">
        <v>1048</v>
      </c>
      <c r="C4156" t="s">
        <v>1049</v>
      </c>
      <c r="D4156" s="5" t="str">
        <f t="shared" si="204"/>
        <v>MARCUS COLLNS</v>
      </c>
      <c r="E4156" t="s">
        <v>172</v>
      </c>
      <c r="F4156" t="s">
        <v>1796</v>
      </c>
      <c r="G4156" t="s">
        <v>1797</v>
      </c>
      <c r="H4156" t="s">
        <v>1797</v>
      </c>
      <c r="I4156" s="8" t="s">
        <v>3495</v>
      </c>
      <c r="J4156" t="s">
        <v>609</v>
      </c>
      <c r="K4156" t="s">
        <v>466</v>
      </c>
      <c r="L4156" t="str">
        <f t="shared" si="205"/>
        <v>THOMAS PARDUE</v>
      </c>
      <c r="M4156" t="s">
        <v>57</v>
      </c>
      <c r="N4156" s="1">
        <v>45568</v>
      </c>
      <c r="O4156" s="1">
        <v>46176</v>
      </c>
      <c r="P4156">
        <f t="shared" si="203"/>
        <v>20</v>
      </c>
      <c r="Q4156" s="1" t="s">
        <v>142</v>
      </c>
      <c r="R4156" s="1" t="s">
        <v>3570</v>
      </c>
      <c r="S4156" s="2">
        <v>22.7</v>
      </c>
      <c r="T4156">
        <v>1</v>
      </c>
      <c r="U4156" t="s">
        <v>58</v>
      </c>
      <c r="V4156" s="3">
        <v>0.06</v>
      </c>
      <c r="W4156" t="s">
        <v>142</v>
      </c>
      <c r="X4156" t="s">
        <v>143</v>
      </c>
      <c r="Y4156" s="2">
        <v>1.36</v>
      </c>
      <c r="Z4156" s="2">
        <v>1.36</v>
      </c>
      <c r="AA4156" s="2">
        <v>1.36</v>
      </c>
      <c r="AB4156" s="2">
        <v>0</v>
      </c>
    </row>
    <row r="4157" spans="1:28" x14ac:dyDescent="0.25">
      <c r="A4157">
        <v>2024899508</v>
      </c>
      <c r="B4157" t="s">
        <v>1028</v>
      </c>
      <c r="C4157" t="s">
        <v>1029</v>
      </c>
      <c r="D4157" s="5" t="str">
        <f t="shared" si="204"/>
        <v>MARIANO DOBLE</v>
      </c>
      <c r="E4157" t="s">
        <v>313</v>
      </c>
      <c r="F4157" t="s">
        <v>734</v>
      </c>
      <c r="G4157" t="s">
        <v>746</v>
      </c>
      <c r="H4157" t="s">
        <v>746</v>
      </c>
      <c r="I4157" s="8">
        <v>8307933</v>
      </c>
      <c r="J4157" t="s">
        <v>114</v>
      </c>
      <c r="K4157" t="s">
        <v>115</v>
      </c>
      <c r="L4157" t="str">
        <f t="shared" si="205"/>
        <v>GREGORY TEIPEL</v>
      </c>
      <c r="M4157" t="s">
        <v>57</v>
      </c>
      <c r="N4157" s="1">
        <v>45571</v>
      </c>
      <c r="O4157" s="1">
        <v>46179</v>
      </c>
      <c r="P4157">
        <f t="shared" si="203"/>
        <v>20</v>
      </c>
      <c r="Q4157" s="1" t="s">
        <v>142</v>
      </c>
      <c r="R4157" s="1" t="s">
        <v>3570</v>
      </c>
      <c r="S4157" s="2">
        <v>29.25</v>
      </c>
      <c r="T4157">
        <v>1</v>
      </c>
      <c r="U4157" t="s">
        <v>58</v>
      </c>
      <c r="V4157" s="3">
        <v>0.1</v>
      </c>
      <c r="W4157" t="s">
        <v>142</v>
      </c>
      <c r="X4157" t="s">
        <v>143</v>
      </c>
      <c r="Y4157" s="2">
        <v>2.92</v>
      </c>
      <c r="Z4157" s="2">
        <v>2.92</v>
      </c>
      <c r="AA4157" s="2">
        <v>2.92</v>
      </c>
      <c r="AB4157" s="2">
        <v>0</v>
      </c>
    </row>
    <row r="4158" spans="1:28" x14ac:dyDescent="0.25">
      <c r="A4158">
        <v>2025122947</v>
      </c>
      <c r="B4158" t="s">
        <v>618</v>
      </c>
      <c r="C4158" t="s">
        <v>73</v>
      </c>
      <c r="D4158" s="5" t="str">
        <f t="shared" si="204"/>
        <v>MATTHEW TIERNEY</v>
      </c>
      <c r="E4158" t="s">
        <v>82</v>
      </c>
      <c r="F4158" t="s">
        <v>734</v>
      </c>
      <c r="G4158" t="s">
        <v>746</v>
      </c>
      <c r="H4158" t="s">
        <v>746</v>
      </c>
      <c r="I4158" s="8" t="s">
        <v>3495</v>
      </c>
      <c r="J4158" t="s">
        <v>609</v>
      </c>
      <c r="K4158" t="s">
        <v>466</v>
      </c>
      <c r="L4158" t="str">
        <f t="shared" si="205"/>
        <v>THOMAS PARDUE</v>
      </c>
      <c r="M4158" t="s">
        <v>57</v>
      </c>
      <c r="N4158" s="1">
        <v>45567</v>
      </c>
      <c r="O4158" s="1">
        <v>46175</v>
      </c>
      <c r="P4158">
        <f t="shared" si="203"/>
        <v>20</v>
      </c>
      <c r="Q4158" s="1" t="s">
        <v>142</v>
      </c>
      <c r="R4158" s="1" t="s">
        <v>3570</v>
      </c>
      <c r="S4158" s="2">
        <v>51.78</v>
      </c>
      <c r="T4158">
        <v>1</v>
      </c>
      <c r="U4158" t="s">
        <v>58</v>
      </c>
      <c r="V4158" s="3">
        <v>0.1</v>
      </c>
      <c r="W4158" t="s">
        <v>142</v>
      </c>
      <c r="X4158" t="s">
        <v>143</v>
      </c>
      <c r="Y4158" s="2">
        <v>5.18</v>
      </c>
      <c r="Z4158" s="2">
        <v>5.18</v>
      </c>
      <c r="AA4158" s="2">
        <v>5.18</v>
      </c>
      <c r="AB4158" s="2">
        <v>0</v>
      </c>
    </row>
    <row r="4159" spans="1:28" x14ac:dyDescent="0.25">
      <c r="A4159">
        <v>2025123536</v>
      </c>
      <c r="B4159" t="s">
        <v>618</v>
      </c>
      <c r="C4159" t="s">
        <v>1046</v>
      </c>
      <c r="D4159" s="5" t="str">
        <f t="shared" si="204"/>
        <v>ASTRID TIERNEY</v>
      </c>
      <c r="E4159" t="s">
        <v>82</v>
      </c>
      <c r="F4159" t="s">
        <v>734</v>
      </c>
      <c r="G4159" t="s">
        <v>746</v>
      </c>
      <c r="H4159" t="s">
        <v>746</v>
      </c>
      <c r="I4159" s="8" t="s">
        <v>3495</v>
      </c>
      <c r="J4159" t="s">
        <v>609</v>
      </c>
      <c r="K4159" t="s">
        <v>466</v>
      </c>
      <c r="L4159" t="str">
        <f t="shared" si="205"/>
        <v>THOMAS PARDUE</v>
      </c>
      <c r="M4159" t="s">
        <v>57</v>
      </c>
      <c r="N4159" s="1">
        <v>45567</v>
      </c>
      <c r="O4159" s="1">
        <v>46175</v>
      </c>
      <c r="P4159">
        <f t="shared" si="203"/>
        <v>20</v>
      </c>
      <c r="Q4159" s="1" t="s">
        <v>142</v>
      </c>
      <c r="R4159" s="1" t="s">
        <v>3570</v>
      </c>
      <c r="S4159" s="2">
        <v>32.58</v>
      </c>
      <c r="T4159">
        <v>1</v>
      </c>
      <c r="U4159" t="s">
        <v>58</v>
      </c>
      <c r="V4159" s="3">
        <v>0.1</v>
      </c>
      <c r="W4159" t="s">
        <v>142</v>
      </c>
      <c r="X4159" t="s">
        <v>143</v>
      </c>
      <c r="Y4159" s="2">
        <v>3.26</v>
      </c>
      <c r="Z4159" s="2">
        <v>3.26</v>
      </c>
      <c r="AA4159" s="2">
        <v>3.26</v>
      </c>
      <c r="AB4159" s="2">
        <v>0</v>
      </c>
    </row>
    <row r="4160" spans="1:28" x14ac:dyDescent="0.25">
      <c r="A4160">
        <v>2025125589</v>
      </c>
      <c r="B4160" t="s">
        <v>1047</v>
      </c>
      <c r="C4160" t="s">
        <v>490</v>
      </c>
      <c r="D4160" s="5" t="str">
        <f t="shared" si="204"/>
        <v>DAVID GAYDOS</v>
      </c>
      <c r="E4160" t="s">
        <v>313</v>
      </c>
      <c r="F4160" t="s">
        <v>734</v>
      </c>
      <c r="G4160" t="s">
        <v>746</v>
      </c>
      <c r="H4160" t="s">
        <v>746</v>
      </c>
      <c r="I4160" s="8" t="s">
        <v>3495</v>
      </c>
      <c r="J4160" t="s">
        <v>609</v>
      </c>
      <c r="K4160" t="s">
        <v>466</v>
      </c>
      <c r="L4160" t="str">
        <f t="shared" si="205"/>
        <v>THOMAS PARDUE</v>
      </c>
      <c r="M4160" t="s">
        <v>57</v>
      </c>
      <c r="N4160" s="1">
        <v>45570</v>
      </c>
      <c r="O4160" s="1">
        <v>46178</v>
      </c>
      <c r="P4160">
        <f t="shared" si="203"/>
        <v>20</v>
      </c>
      <c r="Q4160" s="1" t="s">
        <v>142</v>
      </c>
      <c r="R4160" s="1" t="s">
        <v>3570</v>
      </c>
      <c r="S4160" s="2">
        <v>22.63</v>
      </c>
      <c r="T4160">
        <v>1</v>
      </c>
      <c r="U4160" t="s">
        <v>58</v>
      </c>
      <c r="V4160" s="3">
        <v>0.1</v>
      </c>
      <c r="W4160" t="s">
        <v>142</v>
      </c>
      <c r="X4160" t="s">
        <v>143</v>
      </c>
      <c r="Y4160" s="2">
        <v>2.2599999999999998</v>
      </c>
      <c r="Z4160" s="2">
        <v>2.2599999999999998</v>
      </c>
      <c r="AA4160" s="2">
        <v>2.2599999999999998</v>
      </c>
      <c r="AB4160" s="2">
        <v>0</v>
      </c>
    </row>
    <row r="4161" spans="1:28" x14ac:dyDescent="0.25">
      <c r="A4161">
        <v>2025136475</v>
      </c>
      <c r="B4161" t="s">
        <v>1048</v>
      </c>
      <c r="C4161" t="s">
        <v>1049</v>
      </c>
      <c r="D4161" s="5" t="str">
        <f t="shared" si="204"/>
        <v>MARCUS COLLNS</v>
      </c>
      <c r="E4161" t="s">
        <v>172</v>
      </c>
      <c r="F4161" t="s">
        <v>734</v>
      </c>
      <c r="G4161" t="s">
        <v>746</v>
      </c>
      <c r="H4161" t="s">
        <v>746</v>
      </c>
      <c r="I4161" s="8" t="s">
        <v>3495</v>
      </c>
      <c r="J4161" t="s">
        <v>609</v>
      </c>
      <c r="K4161" t="s">
        <v>466</v>
      </c>
      <c r="L4161" t="str">
        <f t="shared" si="205"/>
        <v>THOMAS PARDUE</v>
      </c>
      <c r="M4161" t="s">
        <v>57</v>
      </c>
      <c r="N4161" s="1">
        <v>45568</v>
      </c>
      <c r="O4161" s="1">
        <v>46176</v>
      </c>
      <c r="P4161">
        <f t="shared" si="203"/>
        <v>20</v>
      </c>
      <c r="Q4161" s="1" t="s">
        <v>142</v>
      </c>
      <c r="R4161" s="1" t="s">
        <v>3570</v>
      </c>
      <c r="S4161" s="2">
        <v>10.31</v>
      </c>
      <c r="T4161">
        <v>1</v>
      </c>
      <c r="U4161" t="s">
        <v>58</v>
      </c>
      <c r="V4161" s="3">
        <v>0.1</v>
      </c>
      <c r="W4161" t="s">
        <v>142</v>
      </c>
      <c r="X4161" t="s">
        <v>143</v>
      </c>
      <c r="Y4161" s="2">
        <v>1.03</v>
      </c>
      <c r="Z4161" s="2">
        <v>1.03</v>
      </c>
      <c r="AA4161" s="2">
        <v>1.03</v>
      </c>
      <c r="AB4161" s="2">
        <v>0</v>
      </c>
    </row>
    <row r="4162" spans="1:28" x14ac:dyDescent="0.25">
      <c r="A4162">
        <v>2025046020</v>
      </c>
      <c r="B4162" t="s">
        <v>1557</v>
      </c>
      <c r="C4162" t="s">
        <v>1558</v>
      </c>
      <c r="D4162" s="5" t="str">
        <f t="shared" si="204"/>
        <v>JOAQUIN TRAVERSO-RODRIQUEZ</v>
      </c>
      <c r="E4162" t="s">
        <v>52</v>
      </c>
      <c r="F4162" t="s">
        <v>53</v>
      </c>
      <c r="G4162" t="s">
        <v>1489</v>
      </c>
      <c r="H4162" t="s">
        <v>1489</v>
      </c>
      <c r="I4162" s="8" t="s">
        <v>3546</v>
      </c>
      <c r="J4162" t="s">
        <v>65</v>
      </c>
      <c r="K4162" t="s">
        <v>66</v>
      </c>
      <c r="L4162" t="str">
        <f t="shared" si="205"/>
        <v>ANNE MARIE KOZACHECK</v>
      </c>
      <c r="M4162" t="s">
        <v>57</v>
      </c>
      <c r="N4162" s="1">
        <v>45566</v>
      </c>
      <c r="O4162" s="1">
        <v>46174</v>
      </c>
      <c r="P4162">
        <f t="shared" ref="P4162:P4225" si="206">DATEDIF(N4162,O4162,"M")</f>
        <v>20</v>
      </c>
      <c r="Q4162" s="1" t="s">
        <v>142</v>
      </c>
      <c r="R4162" s="1" t="s">
        <v>3570</v>
      </c>
      <c r="S4162" s="2">
        <v>88.27</v>
      </c>
      <c r="T4162">
        <v>1</v>
      </c>
      <c r="U4162" t="s">
        <v>58</v>
      </c>
      <c r="V4162" s="4">
        <v>6.5000000000000002E-2</v>
      </c>
      <c r="W4162" t="s">
        <v>142</v>
      </c>
      <c r="X4162" t="s">
        <v>143</v>
      </c>
      <c r="Y4162" s="2">
        <v>5.74</v>
      </c>
      <c r="Z4162" s="2">
        <v>5.74</v>
      </c>
      <c r="AA4162" s="2">
        <v>5.74</v>
      </c>
      <c r="AB4162" s="2">
        <v>0</v>
      </c>
    </row>
    <row r="4163" spans="1:28" x14ac:dyDescent="0.25">
      <c r="A4163">
        <v>2024915569</v>
      </c>
      <c r="B4163" t="s">
        <v>1551</v>
      </c>
      <c r="C4163" t="s">
        <v>100</v>
      </c>
      <c r="D4163" s="5" t="str">
        <f t="shared" ref="D4163:D4226" si="207">CONCATENATE(C4163," ",B4163)</f>
        <v>JACOB MATHIS</v>
      </c>
      <c r="E4163" t="s">
        <v>52</v>
      </c>
      <c r="F4163" t="s">
        <v>53</v>
      </c>
      <c r="G4163" t="s">
        <v>54</v>
      </c>
      <c r="H4163" t="s">
        <v>54</v>
      </c>
      <c r="I4163" s="8">
        <v>17425766</v>
      </c>
      <c r="J4163" t="s">
        <v>999</v>
      </c>
      <c r="K4163" t="s">
        <v>440</v>
      </c>
      <c r="L4163" t="str">
        <f t="shared" si="205"/>
        <v>CAROL FOLEY</v>
      </c>
      <c r="M4163" t="s">
        <v>57</v>
      </c>
      <c r="N4163" s="1">
        <v>45566</v>
      </c>
      <c r="O4163" s="1">
        <v>46174</v>
      </c>
      <c r="P4163">
        <f t="shared" si="206"/>
        <v>20</v>
      </c>
      <c r="Q4163" s="1" t="s">
        <v>142</v>
      </c>
      <c r="R4163" s="1" t="s">
        <v>3570</v>
      </c>
      <c r="S4163" s="2">
        <v>52.69</v>
      </c>
      <c r="T4163">
        <v>1</v>
      </c>
      <c r="U4163" t="s">
        <v>58</v>
      </c>
      <c r="V4163" s="4">
        <v>6.5000000000000002E-2</v>
      </c>
      <c r="W4163" t="s">
        <v>142</v>
      </c>
      <c r="X4163" t="s">
        <v>143</v>
      </c>
      <c r="Y4163" s="2">
        <v>3.42</v>
      </c>
      <c r="Z4163" s="2">
        <v>3.42</v>
      </c>
      <c r="AA4163" s="2">
        <v>3.42</v>
      </c>
      <c r="AB4163" s="2">
        <v>0</v>
      </c>
    </row>
    <row r="4164" spans="1:28" x14ac:dyDescent="0.25">
      <c r="A4164">
        <v>2024919332</v>
      </c>
      <c r="B4164" t="s">
        <v>1552</v>
      </c>
      <c r="C4164" t="s">
        <v>1553</v>
      </c>
      <c r="D4164" s="5" t="str">
        <f t="shared" si="207"/>
        <v>YUCHEN XIE</v>
      </c>
      <c r="E4164" t="s">
        <v>52</v>
      </c>
      <c r="F4164" t="s">
        <v>53</v>
      </c>
      <c r="G4164" t="s">
        <v>54</v>
      </c>
      <c r="H4164" t="s">
        <v>54</v>
      </c>
      <c r="I4164" s="8">
        <v>17425766</v>
      </c>
      <c r="J4164" t="s">
        <v>999</v>
      </c>
      <c r="K4164" t="s">
        <v>440</v>
      </c>
      <c r="L4164" t="str">
        <f t="shared" si="205"/>
        <v>CAROL FOLEY</v>
      </c>
      <c r="M4164" t="s">
        <v>57</v>
      </c>
      <c r="N4164" s="1">
        <v>45566</v>
      </c>
      <c r="O4164" s="1">
        <v>46174</v>
      </c>
      <c r="P4164">
        <f t="shared" si="206"/>
        <v>20</v>
      </c>
      <c r="Q4164" s="1" t="s">
        <v>142</v>
      </c>
      <c r="R4164" s="1" t="s">
        <v>3570</v>
      </c>
      <c r="S4164" s="2">
        <v>40.159999999999997</v>
      </c>
      <c r="T4164">
        <v>1</v>
      </c>
      <c r="U4164" t="s">
        <v>58</v>
      </c>
      <c r="V4164" s="4">
        <v>6.5000000000000002E-2</v>
      </c>
      <c r="W4164" t="s">
        <v>142</v>
      </c>
      <c r="X4164" t="s">
        <v>143</v>
      </c>
      <c r="Y4164" s="2">
        <v>2.61</v>
      </c>
      <c r="Z4164" s="2">
        <v>2.61</v>
      </c>
      <c r="AA4164" s="2">
        <v>2.61</v>
      </c>
      <c r="AB4164" s="2">
        <v>0</v>
      </c>
    </row>
    <row r="4165" spans="1:28" x14ac:dyDescent="0.25">
      <c r="A4165">
        <v>2025023450</v>
      </c>
      <c r="B4165" t="s">
        <v>1555</v>
      </c>
      <c r="C4165" t="s">
        <v>1556</v>
      </c>
      <c r="D4165" s="5" t="str">
        <f t="shared" si="207"/>
        <v>LEON BURGESS</v>
      </c>
      <c r="E4165" t="s">
        <v>52</v>
      </c>
      <c r="F4165" t="s">
        <v>53</v>
      </c>
      <c r="G4165" t="s">
        <v>54</v>
      </c>
      <c r="H4165" t="s">
        <v>54</v>
      </c>
      <c r="I4165" s="8">
        <v>17425766</v>
      </c>
      <c r="J4165" t="s">
        <v>999</v>
      </c>
      <c r="K4165" t="s">
        <v>440</v>
      </c>
      <c r="L4165" t="str">
        <f t="shared" si="205"/>
        <v>CAROL FOLEY</v>
      </c>
      <c r="M4165" t="s">
        <v>57</v>
      </c>
      <c r="N4165" s="1">
        <v>45566</v>
      </c>
      <c r="O4165" s="1">
        <v>46174</v>
      </c>
      <c r="P4165">
        <f t="shared" si="206"/>
        <v>20</v>
      </c>
      <c r="Q4165" s="1" t="s">
        <v>142</v>
      </c>
      <c r="R4165" s="1" t="s">
        <v>3570</v>
      </c>
      <c r="S4165" s="2">
        <v>52.69</v>
      </c>
      <c r="T4165">
        <v>1</v>
      </c>
      <c r="U4165" t="s">
        <v>58</v>
      </c>
      <c r="V4165" s="4">
        <v>6.5000000000000002E-2</v>
      </c>
      <c r="W4165" t="s">
        <v>142</v>
      </c>
      <c r="X4165" t="s">
        <v>143</v>
      </c>
      <c r="Y4165" s="2">
        <v>3.42</v>
      </c>
      <c r="Z4165" s="2">
        <v>3.42</v>
      </c>
      <c r="AA4165" s="2">
        <v>3.42</v>
      </c>
      <c r="AB4165" s="2">
        <v>0</v>
      </c>
    </row>
    <row r="4166" spans="1:28" x14ac:dyDescent="0.25">
      <c r="A4166">
        <v>2025136832</v>
      </c>
      <c r="B4166" t="s">
        <v>1559</v>
      </c>
      <c r="C4166" t="s">
        <v>701</v>
      </c>
      <c r="D4166" s="5" t="str">
        <f t="shared" si="207"/>
        <v>DEBRA MILEO</v>
      </c>
      <c r="E4166" t="s">
        <v>52</v>
      </c>
      <c r="F4166" t="s">
        <v>53</v>
      </c>
      <c r="G4166" t="s">
        <v>54</v>
      </c>
      <c r="H4166" t="s">
        <v>54</v>
      </c>
      <c r="I4166" s="8">
        <v>17425766</v>
      </c>
      <c r="J4166" t="s">
        <v>999</v>
      </c>
      <c r="K4166" t="s">
        <v>440</v>
      </c>
      <c r="L4166" t="str">
        <f t="shared" si="205"/>
        <v>CAROL FOLEY</v>
      </c>
      <c r="M4166" t="s">
        <v>57</v>
      </c>
      <c r="N4166" s="1">
        <v>45568</v>
      </c>
      <c r="O4166" s="1">
        <v>46176</v>
      </c>
      <c r="P4166">
        <f t="shared" si="206"/>
        <v>20</v>
      </c>
      <c r="Q4166" s="1" t="s">
        <v>142</v>
      </c>
      <c r="R4166" s="1" t="s">
        <v>3570</v>
      </c>
      <c r="S4166" s="2">
        <v>56.69</v>
      </c>
      <c r="T4166">
        <v>1</v>
      </c>
      <c r="U4166" t="s">
        <v>58</v>
      </c>
      <c r="V4166" s="4">
        <v>6.5000000000000002E-2</v>
      </c>
      <c r="W4166" t="s">
        <v>142</v>
      </c>
      <c r="X4166" t="s">
        <v>143</v>
      </c>
      <c r="Y4166" s="2">
        <v>3.68</v>
      </c>
      <c r="Z4166" s="2">
        <v>3.68</v>
      </c>
      <c r="AA4166" s="2">
        <v>3.68</v>
      </c>
      <c r="AB4166" s="2">
        <v>0</v>
      </c>
    </row>
    <row r="4167" spans="1:28" x14ac:dyDescent="0.25">
      <c r="A4167">
        <v>2024922646</v>
      </c>
      <c r="B4167" t="s">
        <v>1554</v>
      </c>
      <c r="C4167" t="s">
        <v>310</v>
      </c>
      <c r="D4167" s="5" t="str">
        <f t="shared" si="207"/>
        <v>CHRISTOPHER HOOPER</v>
      </c>
      <c r="E4167" t="s">
        <v>257</v>
      </c>
      <c r="F4167" t="s">
        <v>53</v>
      </c>
      <c r="G4167" t="s">
        <v>54</v>
      </c>
      <c r="H4167" t="s">
        <v>54</v>
      </c>
      <c r="I4167" s="8" t="s">
        <v>3541</v>
      </c>
      <c r="J4167" t="s">
        <v>877</v>
      </c>
      <c r="K4167" t="s">
        <v>97</v>
      </c>
      <c r="L4167" t="str">
        <f t="shared" si="205"/>
        <v>JOHN ROKEN</v>
      </c>
      <c r="M4167" t="s">
        <v>57</v>
      </c>
      <c r="N4167" s="1">
        <v>45566</v>
      </c>
      <c r="O4167" s="1">
        <v>46174</v>
      </c>
      <c r="P4167">
        <f t="shared" si="206"/>
        <v>20</v>
      </c>
      <c r="Q4167" s="1" t="s">
        <v>142</v>
      </c>
      <c r="R4167" s="1" t="s">
        <v>3570</v>
      </c>
      <c r="S4167" s="2">
        <v>46.45</v>
      </c>
      <c r="T4167">
        <v>1</v>
      </c>
      <c r="U4167" t="s">
        <v>58</v>
      </c>
      <c r="V4167" s="4">
        <v>6.5000000000000002E-2</v>
      </c>
      <c r="W4167" t="s">
        <v>142</v>
      </c>
      <c r="X4167" t="s">
        <v>143</v>
      </c>
      <c r="Y4167" s="2">
        <v>3.02</v>
      </c>
      <c r="Z4167" s="2">
        <v>3.02</v>
      </c>
      <c r="AA4167" s="2">
        <v>3.02</v>
      </c>
      <c r="AB4167" s="2">
        <v>0</v>
      </c>
    </row>
    <row r="4168" spans="1:28" x14ac:dyDescent="0.25">
      <c r="A4168">
        <v>2024460936</v>
      </c>
      <c r="B4168" t="s">
        <v>405</v>
      </c>
      <c r="C4168" t="s">
        <v>406</v>
      </c>
      <c r="D4168" s="5" t="str">
        <f t="shared" si="207"/>
        <v>SHAYLEE CULLIMORE</v>
      </c>
      <c r="E4168" t="s">
        <v>103</v>
      </c>
      <c r="F4168" t="s">
        <v>734</v>
      </c>
      <c r="G4168" t="s">
        <v>951</v>
      </c>
      <c r="H4168" t="s">
        <v>951</v>
      </c>
      <c r="I4168" s="8">
        <v>8977234</v>
      </c>
      <c r="J4168" t="s">
        <v>90</v>
      </c>
      <c r="K4168" t="s">
        <v>91</v>
      </c>
      <c r="L4168" t="str">
        <f t="shared" si="205"/>
        <v>RYAN CALTAGIRONE</v>
      </c>
      <c r="M4168" t="s">
        <v>57</v>
      </c>
      <c r="N4168" s="1">
        <v>45536</v>
      </c>
      <c r="O4168" s="1">
        <v>46174</v>
      </c>
      <c r="P4168">
        <f t="shared" si="206"/>
        <v>21</v>
      </c>
      <c r="Q4168" s="1" t="s">
        <v>142</v>
      </c>
      <c r="R4168" s="1" t="s">
        <v>3570</v>
      </c>
      <c r="S4168" s="2">
        <v>59.8</v>
      </c>
      <c r="T4168">
        <v>1</v>
      </c>
      <c r="U4168" t="s">
        <v>58</v>
      </c>
      <c r="V4168" s="3">
        <v>0.15</v>
      </c>
      <c r="W4168" t="s">
        <v>142</v>
      </c>
      <c r="X4168" t="s">
        <v>143</v>
      </c>
      <c r="Y4168" s="2">
        <v>8.9700000000000006</v>
      </c>
      <c r="Z4168" s="2">
        <v>8.9700000000000006</v>
      </c>
      <c r="AA4168" s="2">
        <v>8.9700000000000006</v>
      </c>
      <c r="AB4168" s="2">
        <v>0</v>
      </c>
    </row>
    <row r="4169" spans="1:28" x14ac:dyDescent="0.25">
      <c r="A4169">
        <v>2024598450</v>
      </c>
      <c r="B4169" t="s">
        <v>1019</v>
      </c>
      <c r="C4169" t="s">
        <v>1020</v>
      </c>
      <c r="D4169" s="5" t="str">
        <f t="shared" si="207"/>
        <v>KIMBERLEIGH MOTYKA</v>
      </c>
      <c r="E4169" t="s">
        <v>82</v>
      </c>
      <c r="F4169" t="s">
        <v>88</v>
      </c>
      <c r="G4169" t="s">
        <v>107</v>
      </c>
      <c r="H4169" t="s">
        <v>3482</v>
      </c>
      <c r="I4169" s="8">
        <v>8307933</v>
      </c>
      <c r="J4169" t="s">
        <v>114</v>
      </c>
      <c r="K4169" t="s">
        <v>115</v>
      </c>
      <c r="L4169" t="str">
        <f t="shared" si="205"/>
        <v>GREGORY TEIPEL</v>
      </c>
      <c r="M4169" t="s">
        <v>57</v>
      </c>
      <c r="N4169" s="1">
        <v>45542</v>
      </c>
      <c r="O4169" s="1">
        <v>46180</v>
      </c>
      <c r="P4169">
        <f t="shared" si="206"/>
        <v>21</v>
      </c>
      <c r="Q4169" s="1" t="s">
        <v>142</v>
      </c>
      <c r="R4169" s="1" t="s">
        <v>3570</v>
      </c>
      <c r="S4169" s="2">
        <v>90.76</v>
      </c>
      <c r="T4169">
        <v>1</v>
      </c>
      <c r="U4169" t="s">
        <v>58</v>
      </c>
      <c r="V4169" s="3">
        <v>0.1</v>
      </c>
      <c r="W4169" t="s">
        <v>142</v>
      </c>
      <c r="X4169" t="s">
        <v>143</v>
      </c>
      <c r="Y4169" s="2">
        <v>9.08</v>
      </c>
      <c r="Z4169" s="2">
        <v>9.08</v>
      </c>
      <c r="AA4169" s="2">
        <v>9.08</v>
      </c>
      <c r="AB4169" s="2">
        <v>0</v>
      </c>
    </row>
    <row r="4170" spans="1:28" x14ac:dyDescent="0.25">
      <c r="A4170">
        <v>2024365588</v>
      </c>
      <c r="B4170" t="s">
        <v>2470</v>
      </c>
      <c r="C4170" t="s">
        <v>1136</v>
      </c>
      <c r="D4170" s="5" t="str">
        <f t="shared" si="207"/>
        <v>ANTON POLISHUK</v>
      </c>
      <c r="E4170" t="s">
        <v>213</v>
      </c>
      <c r="F4170" t="s">
        <v>708</v>
      </c>
      <c r="G4170" t="s">
        <v>721</v>
      </c>
      <c r="H4170" t="s">
        <v>3503</v>
      </c>
      <c r="I4170" s="8">
        <v>16912722</v>
      </c>
      <c r="J4170" t="s">
        <v>762</v>
      </c>
      <c r="K4170" t="s">
        <v>763</v>
      </c>
      <c r="L4170" t="str">
        <f t="shared" si="205"/>
        <v>ANDREA PETRUNGARO</v>
      </c>
      <c r="M4170" t="s">
        <v>57</v>
      </c>
      <c r="N4170" s="1">
        <v>45536</v>
      </c>
      <c r="O4170" s="1">
        <v>46174</v>
      </c>
      <c r="P4170">
        <f t="shared" si="206"/>
        <v>21</v>
      </c>
      <c r="Q4170" s="1" t="s">
        <v>142</v>
      </c>
      <c r="R4170" s="1" t="s">
        <v>3570</v>
      </c>
      <c r="S4170" s="2">
        <v>15</v>
      </c>
      <c r="T4170">
        <v>1</v>
      </c>
      <c r="U4170" t="s">
        <v>58</v>
      </c>
      <c r="V4170" s="3">
        <v>0.28999999999999998</v>
      </c>
      <c r="W4170" t="s">
        <v>142</v>
      </c>
      <c r="X4170" t="s">
        <v>143</v>
      </c>
      <c r="Y4170" s="2">
        <v>4.3499999999999996</v>
      </c>
      <c r="Z4170" s="2">
        <v>4.3499999999999996</v>
      </c>
      <c r="AA4170" s="2">
        <v>4.3499999999999996</v>
      </c>
      <c r="AB4170" s="2">
        <v>0</v>
      </c>
    </row>
    <row r="4171" spans="1:28" x14ac:dyDescent="0.25">
      <c r="A4171">
        <v>2024244626</v>
      </c>
      <c r="B4171" t="s">
        <v>1346</v>
      </c>
      <c r="C4171" t="s">
        <v>1347</v>
      </c>
      <c r="D4171" s="5" t="str">
        <f t="shared" si="207"/>
        <v>JODIE MEROW</v>
      </c>
      <c r="E4171" t="s">
        <v>52</v>
      </c>
      <c r="F4171" t="s">
        <v>1264</v>
      </c>
      <c r="G4171" t="s">
        <v>1265</v>
      </c>
      <c r="H4171" t="s">
        <v>1265</v>
      </c>
      <c r="I4171" s="8" t="s">
        <v>3546</v>
      </c>
      <c r="J4171" t="s">
        <v>65</v>
      </c>
      <c r="K4171" t="s">
        <v>66</v>
      </c>
      <c r="L4171" t="str">
        <f t="shared" si="205"/>
        <v>ANNE MARIE KOZACHECK</v>
      </c>
      <c r="M4171" t="s">
        <v>57</v>
      </c>
      <c r="N4171" s="1">
        <v>45536</v>
      </c>
      <c r="O4171" s="1">
        <v>46174</v>
      </c>
      <c r="P4171">
        <f t="shared" si="206"/>
        <v>21</v>
      </c>
      <c r="Q4171" s="1" t="s">
        <v>142</v>
      </c>
      <c r="R4171" s="1" t="s">
        <v>3570</v>
      </c>
      <c r="S4171" s="2">
        <v>56.88</v>
      </c>
      <c r="T4171">
        <v>1</v>
      </c>
      <c r="U4171" t="s">
        <v>58</v>
      </c>
      <c r="V4171" s="4">
        <v>5.2499999999999998E-2</v>
      </c>
      <c r="W4171" t="s">
        <v>142</v>
      </c>
      <c r="X4171" t="s">
        <v>143</v>
      </c>
      <c r="Y4171" s="2">
        <v>2.99</v>
      </c>
      <c r="Z4171" s="2">
        <v>2.99</v>
      </c>
      <c r="AA4171" s="2">
        <v>2.99</v>
      </c>
      <c r="AB4171" s="2">
        <v>0</v>
      </c>
    </row>
    <row r="4172" spans="1:28" x14ac:dyDescent="0.25">
      <c r="A4172">
        <v>2024625180</v>
      </c>
      <c r="B4172" t="s">
        <v>936</v>
      </c>
      <c r="C4172" t="s">
        <v>540</v>
      </c>
      <c r="D4172" s="5" t="str">
        <f t="shared" si="207"/>
        <v>DIANE ROBINSON</v>
      </c>
      <c r="E4172" t="s">
        <v>52</v>
      </c>
      <c r="F4172" t="s">
        <v>1691</v>
      </c>
      <c r="G4172" t="s">
        <v>1692</v>
      </c>
      <c r="H4172" t="s">
        <v>1692</v>
      </c>
      <c r="I4172" s="8">
        <v>17425766</v>
      </c>
      <c r="J4172" t="s">
        <v>999</v>
      </c>
      <c r="K4172" t="s">
        <v>440</v>
      </c>
      <c r="L4172" t="str">
        <f t="shared" si="205"/>
        <v>CAROL FOLEY</v>
      </c>
      <c r="M4172" t="s">
        <v>57</v>
      </c>
      <c r="N4172" s="1">
        <v>45536</v>
      </c>
      <c r="O4172" s="1">
        <v>46174</v>
      </c>
      <c r="P4172">
        <f t="shared" si="206"/>
        <v>21</v>
      </c>
      <c r="Q4172" s="1" t="s">
        <v>142</v>
      </c>
      <c r="R4172" s="1" t="s">
        <v>3570</v>
      </c>
      <c r="S4172" s="2">
        <v>53.61</v>
      </c>
      <c r="T4172">
        <v>1</v>
      </c>
      <c r="U4172" t="s">
        <v>58</v>
      </c>
      <c r="V4172" s="3">
        <v>0.1</v>
      </c>
      <c r="W4172" t="s">
        <v>142</v>
      </c>
      <c r="X4172" t="s">
        <v>143</v>
      </c>
      <c r="Y4172" s="2">
        <v>5.36</v>
      </c>
      <c r="Z4172" s="2">
        <v>5.36</v>
      </c>
      <c r="AA4172" s="2">
        <v>5.36</v>
      </c>
      <c r="AB4172" s="2">
        <v>0</v>
      </c>
    </row>
    <row r="4173" spans="1:28" x14ac:dyDescent="0.25">
      <c r="A4173">
        <v>2024677466</v>
      </c>
      <c r="B4173" t="s">
        <v>1547</v>
      </c>
      <c r="C4173" t="s">
        <v>1548</v>
      </c>
      <c r="D4173" s="5" t="str">
        <f t="shared" si="207"/>
        <v>KONSTANTINOS ARGIRIS</v>
      </c>
      <c r="E4173" t="s">
        <v>52</v>
      </c>
      <c r="F4173" t="s">
        <v>1691</v>
      </c>
      <c r="G4173" t="s">
        <v>1692</v>
      </c>
      <c r="H4173" t="s">
        <v>1692</v>
      </c>
      <c r="I4173" s="8">
        <v>17425766</v>
      </c>
      <c r="J4173" t="s">
        <v>999</v>
      </c>
      <c r="K4173" t="s">
        <v>440</v>
      </c>
      <c r="L4173" t="str">
        <f t="shared" si="205"/>
        <v>CAROL FOLEY</v>
      </c>
      <c r="M4173" t="s">
        <v>57</v>
      </c>
      <c r="N4173" s="1">
        <v>45538</v>
      </c>
      <c r="O4173" s="1">
        <v>46176</v>
      </c>
      <c r="P4173">
        <f t="shared" si="206"/>
        <v>21</v>
      </c>
      <c r="Q4173" s="1" t="s">
        <v>142</v>
      </c>
      <c r="R4173" s="1" t="s">
        <v>3570</v>
      </c>
      <c r="S4173" s="2">
        <v>27.15</v>
      </c>
      <c r="T4173">
        <v>1</v>
      </c>
      <c r="U4173" t="s">
        <v>58</v>
      </c>
      <c r="V4173" s="3">
        <v>0.1</v>
      </c>
      <c r="W4173" t="s">
        <v>142</v>
      </c>
      <c r="X4173" t="s">
        <v>143</v>
      </c>
      <c r="Y4173" s="2">
        <v>2.72</v>
      </c>
      <c r="Z4173" s="2">
        <v>2.72</v>
      </c>
      <c r="AA4173" s="2">
        <v>2.72</v>
      </c>
      <c r="AB4173" s="2">
        <v>0</v>
      </c>
    </row>
    <row r="4174" spans="1:28" x14ac:dyDescent="0.25">
      <c r="A4174">
        <v>2024737147</v>
      </c>
      <c r="B4174" t="s">
        <v>1549</v>
      </c>
      <c r="C4174" t="s">
        <v>1550</v>
      </c>
      <c r="D4174" s="5" t="str">
        <f t="shared" si="207"/>
        <v>JACLYN SHACKELFORD</v>
      </c>
      <c r="E4174" t="s">
        <v>608</v>
      </c>
      <c r="F4174" t="s">
        <v>1691</v>
      </c>
      <c r="G4174" t="s">
        <v>1692</v>
      </c>
      <c r="H4174" t="s">
        <v>1692</v>
      </c>
      <c r="I4174" s="8" t="s">
        <v>3541</v>
      </c>
      <c r="J4174" t="s">
        <v>877</v>
      </c>
      <c r="K4174" t="s">
        <v>97</v>
      </c>
      <c r="L4174" t="str">
        <f t="shared" si="205"/>
        <v>JOHN ROKEN</v>
      </c>
      <c r="M4174" t="s">
        <v>57</v>
      </c>
      <c r="N4174" s="1">
        <v>45541</v>
      </c>
      <c r="O4174" s="1">
        <v>46179</v>
      </c>
      <c r="P4174">
        <f t="shared" si="206"/>
        <v>21</v>
      </c>
      <c r="Q4174" s="1" t="s">
        <v>142</v>
      </c>
      <c r="R4174" s="1" t="s">
        <v>3570</v>
      </c>
      <c r="S4174" s="2">
        <v>43.39</v>
      </c>
      <c r="T4174">
        <v>1</v>
      </c>
      <c r="U4174" t="s">
        <v>58</v>
      </c>
      <c r="V4174" s="3">
        <v>0.1</v>
      </c>
      <c r="W4174" t="s">
        <v>142</v>
      </c>
      <c r="X4174" t="s">
        <v>143</v>
      </c>
      <c r="Y4174" s="2">
        <v>4.34</v>
      </c>
      <c r="Z4174" s="2">
        <v>4.34</v>
      </c>
      <c r="AA4174" s="2">
        <v>4.34</v>
      </c>
      <c r="AB4174" s="2">
        <v>0</v>
      </c>
    </row>
    <row r="4175" spans="1:28" x14ac:dyDescent="0.25">
      <c r="A4175">
        <v>2024635791</v>
      </c>
      <c r="B4175" t="s">
        <v>1021</v>
      </c>
      <c r="C4175" t="s">
        <v>937</v>
      </c>
      <c r="D4175" s="5" t="str">
        <f t="shared" si="207"/>
        <v>CAMERON GOTH</v>
      </c>
      <c r="E4175" t="s">
        <v>82</v>
      </c>
      <c r="F4175" t="s">
        <v>734</v>
      </c>
      <c r="G4175" t="s">
        <v>735</v>
      </c>
      <c r="H4175" t="s">
        <v>735</v>
      </c>
      <c r="I4175" s="8">
        <v>17094718</v>
      </c>
      <c r="J4175" t="s">
        <v>710</v>
      </c>
      <c r="K4175" t="s">
        <v>115</v>
      </c>
      <c r="L4175" t="str">
        <f t="shared" si="205"/>
        <v>GREGORY HANSFORD</v>
      </c>
      <c r="M4175" t="s">
        <v>57</v>
      </c>
      <c r="N4175" s="1">
        <v>45536</v>
      </c>
      <c r="O4175" s="1">
        <v>46174</v>
      </c>
      <c r="P4175">
        <f t="shared" si="206"/>
        <v>21</v>
      </c>
      <c r="Q4175" s="1" t="s">
        <v>142</v>
      </c>
      <c r="R4175" s="1" t="s">
        <v>3570</v>
      </c>
      <c r="S4175" s="2">
        <v>102.7</v>
      </c>
      <c r="T4175">
        <v>1</v>
      </c>
      <c r="U4175" t="s">
        <v>58</v>
      </c>
      <c r="V4175" s="3">
        <v>0.15</v>
      </c>
      <c r="W4175" t="s">
        <v>142</v>
      </c>
      <c r="X4175" t="s">
        <v>143</v>
      </c>
      <c r="Y4175" s="2">
        <v>15.4</v>
      </c>
      <c r="Z4175" s="2">
        <v>15.4</v>
      </c>
      <c r="AA4175" s="2">
        <v>15.4</v>
      </c>
      <c r="AB4175" s="2">
        <v>0</v>
      </c>
    </row>
    <row r="4176" spans="1:28" x14ac:dyDescent="0.25">
      <c r="A4176">
        <v>2024197970</v>
      </c>
      <c r="B4176" t="s">
        <v>958</v>
      </c>
      <c r="C4176" t="s">
        <v>1014</v>
      </c>
      <c r="D4176" s="5" t="str">
        <f t="shared" si="207"/>
        <v>BREE ABBOTT</v>
      </c>
      <c r="E4176" t="s">
        <v>82</v>
      </c>
      <c r="F4176" t="s">
        <v>734</v>
      </c>
      <c r="G4176" t="s">
        <v>735</v>
      </c>
      <c r="H4176" t="s">
        <v>735</v>
      </c>
      <c r="I4176" s="8">
        <v>18828278</v>
      </c>
      <c r="J4176" t="s">
        <v>485</v>
      </c>
      <c r="K4176" t="s">
        <v>75</v>
      </c>
      <c r="L4176" t="str">
        <f t="shared" si="205"/>
        <v>MICHAEL DUNAVANT</v>
      </c>
      <c r="M4176" t="s">
        <v>57</v>
      </c>
      <c r="N4176" s="1">
        <v>45541</v>
      </c>
      <c r="O4176" s="1">
        <v>46179</v>
      </c>
      <c r="P4176">
        <f t="shared" si="206"/>
        <v>21</v>
      </c>
      <c r="Q4176" s="1" t="s">
        <v>142</v>
      </c>
      <c r="R4176" s="1" t="s">
        <v>3570</v>
      </c>
      <c r="S4176" s="2">
        <v>11.5</v>
      </c>
      <c r="T4176">
        <v>1</v>
      </c>
      <c r="U4176" t="s">
        <v>58</v>
      </c>
      <c r="V4176" s="3">
        <v>0.15</v>
      </c>
      <c r="W4176" t="s">
        <v>142</v>
      </c>
      <c r="X4176" t="s">
        <v>143</v>
      </c>
      <c r="Y4176" s="2">
        <v>1.72</v>
      </c>
      <c r="Z4176" s="2">
        <v>1.72</v>
      </c>
      <c r="AA4176" s="2">
        <v>1.72</v>
      </c>
      <c r="AB4176" s="2">
        <v>0</v>
      </c>
    </row>
    <row r="4177" spans="1:28" x14ac:dyDescent="0.25">
      <c r="A4177">
        <v>2024202345</v>
      </c>
      <c r="B4177" t="s">
        <v>1015</v>
      </c>
      <c r="C4177" t="s">
        <v>490</v>
      </c>
      <c r="D4177" s="5" t="str">
        <f t="shared" si="207"/>
        <v>DAVID HAMM</v>
      </c>
      <c r="E4177" t="s">
        <v>82</v>
      </c>
      <c r="F4177" t="s">
        <v>734</v>
      </c>
      <c r="G4177" t="s">
        <v>735</v>
      </c>
      <c r="H4177" t="s">
        <v>735</v>
      </c>
      <c r="I4177" s="8">
        <v>18828278</v>
      </c>
      <c r="J4177" t="s">
        <v>485</v>
      </c>
      <c r="K4177" t="s">
        <v>75</v>
      </c>
      <c r="L4177" t="str">
        <f t="shared" si="205"/>
        <v>MICHAEL DUNAVANT</v>
      </c>
      <c r="M4177" t="s">
        <v>57</v>
      </c>
      <c r="N4177" s="1">
        <v>45541</v>
      </c>
      <c r="O4177" s="1">
        <v>46179</v>
      </c>
      <c r="P4177">
        <f t="shared" si="206"/>
        <v>21</v>
      </c>
      <c r="Q4177" s="1" t="s">
        <v>142</v>
      </c>
      <c r="R4177" s="1" t="s">
        <v>3570</v>
      </c>
      <c r="S4177" s="2">
        <v>130.72</v>
      </c>
      <c r="T4177">
        <v>1</v>
      </c>
      <c r="U4177" t="s">
        <v>58</v>
      </c>
      <c r="V4177" s="3">
        <v>0.15</v>
      </c>
      <c r="W4177" t="s">
        <v>142</v>
      </c>
      <c r="X4177" t="s">
        <v>143</v>
      </c>
      <c r="Y4177" s="2">
        <v>19.61</v>
      </c>
      <c r="Z4177" s="2">
        <v>19.61</v>
      </c>
      <c r="AA4177" s="2">
        <v>19.61</v>
      </c>
      <c r="AB4177" s="2">
        <v>0</v>
      </c>
    </row>
    <row r="4178" spans="1:28" x14ac:dyDescent="0.25">
      <c r="A4178">
        <v>2024526717</v>
      </c>
      <c r="B4178" t="s">
        <v>1017</v>
      </c>
      <c r="C4178" t="s">
        <v>1018</v>
      </c>
      <c r="D4178" s="5" t="str">
        <f t="shared" si="207"/>
        <v>KYLE WOOD</v>
      </c>
      <c r="E4178" t="s">
        <v>82</v>
      </c>
      <c r="F4178" t="s">
        <v>734</v>
      </c>
      <c r="G4178" t="s">
        <v>735</v>
      </c>
      <c r="H4178" t="s">
        <v>735</v>
      </c>
      <c r="I4178" s="8">
        <v>18828278</v>
      </c>
      <c r="J4178" t="s">
        <v>485</v>
      </c>
      <c r="K4178" t="s">
        <v>75</v>
      </c>
      <c r="L4178" t="str">
        <f t="shared" si="205"/>
        <v>MICHAEL DUNAVANT</v>
      </c>
      <c r="M4178" t="s">
        <v>57</v>
      </c>
      <c r="N4178" s="1">
        <v>45541</v>
      </c>
      <c r="O4178" s="1">
        <v>46179</v>
      </c>
      <c r="P4178">
        <f t="shared" si="206"/>
        <v>21</v>
      </c>
      <c r="Q4178" s="1" t="s">
        <v>142</v>
      </c>
      <c r="R4178" s="1" t="s">
        <v>3570</v>
      </c>
      <c r="S4178" s="2">
        <v>57.03</v>
      </c>
      <c r="T4178">
        <v>1</v>
      </c>
      <c r="U4178" t="s">
        <v>58</v>
      </c>
      <c r="V4178" s="3">
        <v>0.15</v>
      </c>
      <c r="W4178" t="s">
        <v>142</v>
      </c>
      <c r="X4178" t="s">
        <v>143</v>
      </c>
      <c r="Y4178" s="2">
        <v>8.5500000000000007</v>
      </c>
      <c r="Z4178" s="2">
        <v>8.5500000000000007</v>
      </c>
      <c r="AA4178" s="2">
        <v>8.5500000000000007</v>
      </c>
      <c r="AB4178" s="2">
        <v>0</v>
      </c>
    </row>
    <row r="4179" spans="1:28" x14ac:dyDescent="0.25">
      <c r="A4179">
        <v>2024674624</v>
      </c>
      <c r="B4179" t="s">
        <v>1022</v>
      </c>
      <c r="C4179" t="s">
        <v>1023</v>
      </c>
      <c r="D4179" s="5" t="str">
        <f t="shared" si="207"/>
        <v>RODNEY ROUSSARIE</v>
      </c>
      <c r="E4179" t="s">
        <v>110</v>
      </c>
      <c r="F4179" t="s">
        <v>734</v>
      </c>
      <c r="G4179" t="s">
        <v>735</v>
      </c>
      <c r="H4179" t="s">
        <v>735</v>
      </c>
      <c r="I4179" s="8">
        <v>19645587</v>
      </c>
      <c r="J4179" t="s">
        <v>760</v>
      </c>
      <c r="K4179" t="s">
        <v>380</v>
      </c>
      <c r="L4179" t="str">
        <f t="shared" si="205"/>
        <v>STACEY PORTUGAL</v>
      </c>
      <c r="M4179" t="s">
        <v>57</v>
      </c>
      <c r="N4179" s="1">
        <v>45537</v>
      </c>
      <c r="O4179" s="1">
        <v>46175</v>
      </c>
      <c r="P4179">
        <f t="shared" si="206"/>
        <v>21</v>
      </c>
      <c r="Q4179" s="1" t="s">
        <v>142</v>
      </c>
      <c r="R4179" s="1" t="s">
        <v>3570</v>
      </c>
      <c r="S4179" s="2">
        <v>38.31</v>
      </c>
      <c r="T4179">
        <v>1</v>
      </c>
      <c r="U4179" t="s">
        <v>58</v>
      </c>
      <c r="V4179" s="3">
        <v>0.15</v>
      </c>
      <c r="W4179" t="s">
        <v>142</v>
      </c>
      <c r="X4179" t="s">
        <v>143</v>
      </c>
      <c r="Y4179" s="2">
        <v>5.75</v>
      </c>
      <c r="Z4179" s="2">
        <v>5.75</v>
      </c>
      <c r="AA4179" s="2">
        <v>5.75</v>
      </c>
      <c r="AB4179" s="2">
        <v>0</v>
      </c>
    </row>
    <row r="4180" spans="1:28" x14ac:dyDescent="0.25">
      <c r="A4180">
        <v>2024625179</v>
      </c>
      <c r="B4180" t="s">
        <v>936</v>
      </c>
      <c r="C4180" t="s">
        <v>540</v>
      </c>
      <c r="D4180" s="5" t="str">
        <f t="shared" si="207"/>
        <v>DIANE ROBINSON</v>
      </c>
      <c r="E4180" t="s">
        <v>52</v>
      </c>
      <c r="F4180" t="s">
        <v>1796</v>
      </c>
      <c r="G4180" t="s">
        <v>1797</v>
      </c>
      <c r="H4180" t="s">
        <v>1797</v>
      </c>
      <c r="I4180" s="8">
        <v>17425766</v>
      </c>
      <c r="J4180" t="s">
        <v>999</v>
      </c>
      <c r="K4180" t="s">
        <v>440</v>
      </c>
      <c r="L4180" t="str">
        <f t="shared" si="205"/>
        <v>CAROL FOLEY</v>
      </c>
      <c r="M4180" t="s">
        <v>57</v>
      </c>
      <c r="N4180" s="1">
        <v>45536</v>
      </c>
      <c r="O4180" s="1">
        <v>46174</v>
      </c>
      <c r="P4180">
        <f t="shared" si="206"/>
        <v>21</v>
      </c>
      <c r="Q4180" s="1" t="s">
        <v>142</v>
      </c>
      <c r="R4180" s="1" t="s">
        <v>3570</v>
      </c>
      <c r="S4180" s="2">
        <v>90.22</v>
      </c>
      <c r="T4180">
        <v>1</v>
      </c>
      <c r="U4180" t="s">
        <v>58</v>
      </c>
      <c r="V4180" s="3">
        <v>0.06</v>
      </c>
      <c r="W4180" t="s">
        <v>142</v>
      </c>
      <c r="X4180" t="s">
        <v>143</v>
      </c>
      <c r="Y4180" s="2">
        <v>5.41</v>
      </c>
      <c r="Z4180" s="2">
        <v>5.41</v>
      </c>
      <c r="AA4180" s="2">
        <v>5.41</v>
      </c>
      <c r="AB4180" s="2">
        <v>0</v>
      </c>
    </row>
    <row r="4181" spans="1:28" x14ac:dyDescent="0.25">
      <c r="A4181">
        <v>2024639374</v>
      </c>
      <c r="B4181" t="s">
        <v>1813</v>
      </c>
      <c r="C4181" t="s">
        <v>1814</v>
      </c>
      <c r="D4181" s="5" t="str">
        <f t="shared" si="207"/>
        <v>KOURTNEY VICKERS</v>
      </c>
      <c r="E4181" t="s">
        <v>94</v>
      </c>
      <c r="F4181" t="s">
        <v>1796</v>
      </c>
      <c r="G4181" t="s">
        <v>1797</v>
      </c>
      <c r="H4181" t="s">
        <v>1797</v>
      </c>
      <c r="I4181" s="8">
        <v>17425766</v>
      </c>
      <c r="J4181" t="s">
        <v>999</v>
      </c>
      <c r="K4181" t="s">
        <v>440</v>
      </c>
      <c r="L4181" t="str">
        <f t="shared" si="205"/>
        <v>CAROL FOLEY</v>
      </c>
      <c r="M4181" t="s">
        <v>57</v>
      </c>
      <c r="N4181" s="1">
        <v>45536</v>
      </c>
      <c r="O4181" s="1">
        <v>46174</v>
      </c>
      <c r="P4181">
        <f t="shared" si="206"/>
        <v>21</v>
      </c>
      <c r="Q4181" s="1" t="s">
        <v>142</v>
      </c>
      <c r="R4181" s="1" t="s">
        <v>3570</v>
      </c>
      <c r="S4181" s="2">
        <v>88.88</v>
      </c>
      <c r="T4181">
        <v>1</v>
      </c>
      <c r="U4181" t="s">
        <v>58</v>
      </c>
      <c r="V4181" s="3">
        <v>0.06</v>
      </c>
      <c r="W4181" t="s">
        <v>142</v>
      </c>
      <c r="X4181" t="s">
        <v>143</v>
      </c>
      <c r="Y4181" s="2">
        <v>5.33</v>
      </c>
      <c r="Z4181" s="2">
        <v>5.33</v>
      </c>
      <c r="AA4181" s="2">
        <v>5.33</v>
      </c>
      <c r="AB4181" s="2">
        <v>0</v>
      </c>
    </row>
    <row r="4182" spans="1:28" x14ac:dyDescent="0.25">
      <c r="A4182">
        <v>2024677468</v>
      </c>
      <c r="B4182" t="s">
        <v>1547</v>
      </c>
      <c r="C4182" t="s">
        <v>1548</v>
      </c>
      <c r="D4182" s="5" t="str">
        <f t="shared" si="207"/>
        <v>KONSTANTINOS ARGIRIS</v>
      </c>
      <c r="E4182" t="s">
        <v>52</v>
      </c>
      <c r="F4182" t="s">
        <v>1796</v>
      </c>
      <c r="G4182" t="s">
        <v>1797</v>
      </c>
      <c r="H4182" t="s">
        <v>1797</v>
      </c>
      <c r="I4182" s="8">
        <v>17425766</v>
      </c>
      <c r="J4182" t="s">
        <v>999</v>
      </c>
      <c r="K4182" t="s">
        <v>440</v>
      </c>
      <c r="L4182" t="str">
        <f t="shared" si="205"/>
        <v>CAROL FOLEY</v>
      </c>
      <c r="M4182" t="s">
        <v>57</v>
      </c>
      <c r="N4182" s="1">
        <v>45538</v>
      </c>
      <c r="O4182" s="1">
        <v>46176</v>
      </c>
      <c r="P4182">
        <f t="shared" si="206"/>
        <v>21</v>
      </c>
      <c r="Q4182" s="1" t="s">
        <v>142</v>
      </c>
      <c r="R4182" s="1" t="s">
        <v>3570</v>
      </c>
      <c r="S4182" s="2">
        <v>32.979999999999997</v>
      </c>
      <c r="T4182">
        <v>1</v>
      </c>
      <c r="U4182" t="s">
        <v>58</v>
      </c>
      <c r="V4182" s="3">
        <v>0.06</v>
      </c>
      <c r="W4182" t="s">
        <v>142</v>
      </c>
      <c r="X4182" t="s">
        <v>143</v>
      </c>
      <c r="Y4182" s="2">
        <v>1.98</v>
      </c>
      <c r="Z4182" s="2">
        <v>1.98</v>
      </c>
      <c r="AA4182" s="2">
        <v>1.98</v>
      </c>
      <c r="AB4182" s="2">
        <v>0</v>
      </c>
    </row>
    <row r="4183" spans="1:28" x14ac:dyDescent="0.25">
      <c r="A4183">
        <v>2024704615</v>
      </c>
      <c r="B4183" t="s">
        <v>1816</v>
      </c>
      <c r="C4183" t="s">
        <v>1045</v>
      </c>
      <c r="D4183" s="5" t="str">
        <f t="shared" si="207"/>
        <v>JESUS TORRES</v>
      </c>
      <c r="E4183" t="s">
        <v>82</v>
      </c>
      <c r="F4183" t="s">
        <v>1796</v>
      </c>
      <c r="G4183" t="s">
        <v>1797</v>
      </c>
      <c r="H4183" t="s">
        <v>1797</v>
      </c>
      <c r="I4183" s="8">
        <v>20212926</v>
      </c>
      <c r="J4183" t="s">
        <v>1816</v>
      </c>
      <c r="K4183" t="s">
        <v>1468</v>
      </c>
      <c r="L4183" t="str">
        <f t="shared" si="205"/>
        <v>JOSE TORRES</v>
      </c>
      <c r="M4183" t="s">
        <v>57</v>
      </c>
      <c r="N4183" s="1">
        <v>45539</v>
      </c>
      <c r="O4183" s="1">
        <v>46177</v>
      </c>
      <c r="P4183">
        <f t="shared" si="206"/>
        <v>21</v>
      </c>
      <c r="Q4183" s="1" t="s">
        <v>142</v>
      </c>
      <c r="R4183" s="1" t="s">
        <v>3570</v>
      </c>
      <c r="S4183" s="2">
        <v>59.62</v>
      </c>
      <c r="T4183">
        <v>1</v>
      </c>
      <c r="U4183" t="s">
        <v>58</v>
      </c>
      <c r="V4183" s="3">
        <v>0.06</v>
      </c>
      <c r="W4183" t="s">
        <v>142</v>
      </c>
      <c r="X4183" t="s">
        <v>143</v>
      </c>
      <c r="Y4183" s="2">
        <v>3.58</v>
      </c>
      <c r="Z4183" s="2">
        <v>3.58</v>
      </c>
      <c r="AA4183" s="2">
        <v>3.58</v>
      </c>
      <c r="AB4183" s="2">
        <v>0</v>
      </c>
    </row>
    <row r="4184" spans="1:28" x14ac:dyDescent="0.25">
      <c r="A4184">
        <v>2024197969</v>
      </c>
      <c r="B4184" t="s">
        <v>958</v>
      </c>
      <c r="C4184" t="s">
        <v>1014</v>
      </c>
      <c r="D4184" s="5" t="str">
        <f t="shared" si="207"/>
        <v>BREE ABBOTT</v>
      </c>
      <c r="E4184" t="s">
        <v>82</v>
      </c>
      <c r="F4184" t="s">
        <v>1796</v>
      </c>
      <c r="G4184" t="s">
        <v>1797</v>
      </c>
      <c r="H4184" t="s">
        <v>1797</v>
      </c>
      <c r="I4184" s="8">
        <v>18828278</v>
      </c>
      <c r="J4184" t="s">
        <v>485</v>
      </c>
      <c r="K4184" t="s">
        <v>75</v>
      </c>
      <c r="L4184" t="str">
        <f t="shared" si="205"/>
        <v>MICHAEL DUNAVANT</v>
      </c>
      <c r="M4184" t="s">
        <v>57</v>
      </c>
      <c r="N4184" s="1">
        <v>45541</v>
      </c>
      <c r="O4184" s="1">
        <v>46179</v>
      </c>
      <c r="P4184">
        <f t="shared" si="206"/>
        <v>21</v>
      </c>
      <c r="Q4184" s="1" t="s">
        <v>142</v>
      </c>
      <c r="R4184" s="1" t="s">
        <v>3570</v>
      </c>
      <c r="S4184" s="2">
        <v>18.72</v>
      </c>
      <c r="T4184">
        <v>1</v>
      </c>
      <c r="U4184" t="s">
        <v>58</v>
      </c>
      <c r="V4184" s="3">
        <v>0.06</v>
      </c>
      <c r="W4184" t="s">
        <v>142</v>
      </c>
      <c r="X4184" t="s">
        <v>143</v>
      </c>
      <c r="Y4184" s="2">
        <v>1.1200000000000001</v>
      </c>
      <c r="Z4184" s="2">
        <v>1.1200000000000001</v>
      </c>
      <c r="AA4184" s="2">
        <v>1.1200000000000001</v>
      </c>
      <c r="AB4184" s="2">
        <v>0</v>
      </c>
    </row>
    <row r="4185" spans="1:28" x14ac:dyDescent="0.25">
      <c r="A4185">
        <v>2024460937</v>
      </c>
      <c r="B4185" t="s">
        <v>405</v>
      </c>
      <c r="C4185" t="s">
        <v>406</v>
      </c>
      <c r="D4185" s="5" t="str">
        <f t="shared" si="207"/>
        <v>SHAYLEE CULLIMORE</v>
      </c>
      <c r="E4185" t="s">
        <v>103</v>
      </c>
      <c r="F4185" t="s">
        <v>1796</v>
      </c>
      <c r="G4185" t="s">
        <v>1797</v>
      </c>
      <c r="H4185" t="s">
        <v>1797</v>
      </c>
      <c r="I4185" s="8">
        <v>8977234</v>
      </c>
      <c r="J4185" t="s">
        <v>90</v>
      </c>
      <c r="K4185" t="s">
        <v>91</v>
      </c>
      <c r="L4185" t="str">
        <f t="shared" si="205"/>
        <v>RYAN CALTAGIRONE</v>
      </c>
      <c r="M4185" t="s">
        <v>57</v>
      </c>
      <c r="N4185" s="1">
        <v>45536</v>
      </c>
      <c r="O4185" s="1">
        <v>46174</v>
      </c>
      <c r="P4185">
        <f t="shared" si="206"/>
        <v>21</v>
      </c>
      <c r="Q4185" s="1" t="s">
        <v>142</v>
      </c>
      <c r="R4185" s="1" t="s">
        <v>3570</v>
      </c>
      <c r="S4185" s="2">
        <v>80.41</v>
      </c>
      <c r="T4185">
        <v>1</v>
      </c>
      <c r="U4185" t="s">
        <v>58</v>
      </c>
      <c r="V4185" s="3">
        <v>0.06</v>
      </c>
      <c r="W4185" t="s">
        <v>142</v>
      </c>
      <c r="X4185" t="s">
        <v>143</v>
      </c>
      <c r="Y4185" s="2">
        <v>4.82</v>
      </c>
      <c r="Z4185" s="2">
        <v>4.82</v>
      </c>
      <c r="AA4185" s="2">
        <v>4.82</v>
      </c>
      <c r="AB4185" s="2">
        <v>0</v>
      </c>
    </row>
    <row r="4186" spans="1:28" x14ac:dyDescent="0.25">
      <c r="A4186">
        <v>2024338044</v>
      </c>
      <c r="B4186" t="s">
        <v>181</v>
      </c>
      <c r="C4186" t="s">
        <v>100</v>
      </c>
      <c r="D4186" s="5" t="str">
        <f t="shared" si="207"/>
        <v>JACOB GREEN</v>
      </c>
      <c r="E4186" t="s">
        <v>52</v>
      </c>
      <c r="F4186" t="s">
        <v>1796</v>
      </c>
      <c r="G4186" t="s">
        <v>1797</v>
      </c>
      <c r="H4186" t="s">
        <v>1797</v>
      </c>
      <c r="I4186" s="8">
        <v>18010408</v>
      </c>
      <c r="J4186" t="s">
        <v>1809</v>
      </c>
      <c r="K4186" t="s">
        <v>112</v>
      </c>
      <c r="L4186" t="str">
        <f t="shared" si="205"/>
        <v>WILLIAM SCHAEFFER</v>
      </c>
      <c r="M4186" t="s">
        <v>57</v>
      </c>
      <c r="N4186" s="1">
        <v>45536</v>
      </c>
      <c r="O4186" s="1">
        <v>46174</v>
      </c>
      <c r="P4186">
        <f t="shared" si="206"/>
        <v>21</v>
      </c>
      <c r="Q4186" s="1" t="s">
        <v>142</v>
      </c>
      <c r="R4186" s="1" t="s">
        <v>3570</v>
      </c>
      <c r="S4186" s="2">
        <v>57.29</v>
      </c>
      <c r="T4186">
        <v>1</v>
      </c>
      <c r="U4186" t="s">
        <v>58</v>
      </c>
      <c r="V4186" s="3">
        <v>0.06</v>
      </c>
      <c r="W4186" t="s">
        <v>142</v>
      </c>
      <c r="X4186" t="s">
        <v>143</v>
      </c>
      <c r="Y4186" s="2">
        <v>3.44</v>
      </c>
      <c r="Z4186" s="2">
        <v>3.44</v>
      </c>
      <c r="AA4186" s="2">
        <v>3.44</v>
      </c>
      <c r="AB4186" s="2">
        <v>0</v>
      </c>
    </row>
    <row r="4187" spans="1:28" x14ac:dyDescent="0.25">
      <c r="A4187">
        <v>2024361670</v>
      </c>
      <c r="B4187" t="s">
        <v>181</v>
      </c>
      <c r="C4187" t="s">
        <v>1810</v>
      </c>
      <c r="D4187" s="5" t="str">
        <f t="shared" si="207"/>
        <v>WILLBUR GREEN</v>
      </c>
      <c r="E4187" t="s">
        <v>52</v>
      </c>
      <c r="F4187" t="s">
        <v>1796</v>
      </c>
      <c r="G4187" t="s">
        <v>1797</v>
      </c>
      <c r="H4187" t="s">
        <v>1797</v>
      </c>
      <c r="I4187" s="8">
        <v>18010408</v>
      </c>
      <c r="J4187" t="s">
        <v>1809</v>
      </c>
      <c r="K4187" t="s">
        <v>112</v>
      </c>
      <c r="L4187" t="str">
        <f t="shared" si="205"/>
        <v>WILLIAM SCHAEFFER</v>
      </c>
      <c r="M4187" t="s">
        <v>57</v>
      </c>
      <c r="N4187" s="1">
        <v>45536</v>
      </c>
      <c r="O4187" s="1">
        <v>46174</v>
      </c>
      <c r="P4187">
        <f t="shared" si="206"/>
        <v>21</v>
      </c>
      <c r="Q4187" s="1" t="s">
        <v>142</v>
      </c>
      <c r="R4187" s="1" t="s">
        <v>3570</v>
      </c>
      <c r="S4187" s="2">
        <v>111.39</v>
      </c>
      <c r="T4187">
        <v>1</v>
      </c>
      <c r="U4187" t="s">
        <v>58</v>
      </c>
      <c r="V4187" s="3">
        <v>0.06</v>
      </c>
      <c r="W4187" t="s">
        <v>142</v>
      </c>
      <c r="X4187" t="s">
        <v>143</v>
      </c>
      <c r="Y4187" s="2">
        <v>6.68</v>
      </c>
      <c r="Z4187" s="2">
        <v>6.68</v>
      </c>
      <c r="AA4187" s="2">
        <v>6.68</v>
      </c>
      <c r="AB4187" s="2">
        <v>0</v>
      </c>
    </row>
    <row r="4188" spans="1:28" x14ac:dyDescent="0.25">
      <c r="A4188">
        <v>2024361679</v>
      </c>
      <c r="B4188" t="s">
        <v>553</v>
      </c>
      <c r="C4188" t="s">
        <v>73</v>
      </c>
      <c r="D4188" s="5" t="str">
        <f t="shared" si="207"/>
        <v>MATTHEW BUCHANAN</v>
      </c>
      <c r="E4188" t="s">
        <v>52</v>
      </c>
      <c r="F4188" t="s">
        <v>1796</v>
      </c>
      <c r="G4188" t="s">
        <v>1797</v>
      </c>
      <c r="H4188" t="s">
        <v>1797</v>
      </c>
      <c r="I4188" s="8">
        <v>18010408</v>
      </c>
      <c r="J4188" t="s">
        <v>1809</v>
      </c>
      <c r="K4188" t="s">
        <v>112</v>
      </c>
      <c r="L4188" t="str">
        <f t="shared" si="205"/>
        <v>WILLIAM SCHAEFFER</v>
      </c>
      <c r="M4188" t="s">
        <v>57</v>
      </c>
      <c r="N4188" s="1">
        <v>45536</v>
      </c>
      <c r="O4188" s="1">
        <v>46174</v>
      </c>
      <c r="P4188">
        <f t="shared" si="206"/>
        <v>21</v>
      </c>
      <c r="Q4188" s="1" t="s">
        <v>142</v>
      </c>
      <c r="R4188" s="1" t="s">
        <v>3570</v>
      </c>
      <c r="S4188" s="2">
        <v>57.29</v>
      </c>
      <c r="T4188">
        <v>1</v>
      </c>
      <c r="U4188" t="s">
        <v>58</v>
      </c>
      <c r="V4188" s="3">
        <v>0.06</v>
      </c>
      <c r="W4188" t="s">
        <v>142</v>
      </c>
      <c r="X4188" t="s">
        <v>143</v>
      </c>
      <c r="Y4188" s="2">
        <v>3.44</v>
      </c>
      <c r="Z4188" s="2">
        <v>3.44</v>
      </c>
      <c r="AA4188" s="2">
        <v>3.44</v>
      </c>
      <c r="AB4188" s="2">
        <v>0</v>
      </c>
    </row>
    <row r="4189" spans="1:28" x14ac:dyDescent="0.25">
      <c r="A4189">
        <v>2024361682</v>
      </c>
      <c r="B4189" t="s">
        <v>1811</v>
      </c>
      <c r="C4189" t="s">
        <v>1490</v>
      </c>
      <c r="D4189" s="5" t="str">
        <f t="shared" si="207"/>
        <v>HUNTER BLACK</v>
      </c>
      <c r="E4189" t="s">
        <v>52</v>
      </c>
      <c r="F4189" t="s">
        <v>1796</v>
      </c>
      <c r="G4189" t="s">
        <v>1797</v>
      </c>
      <c r="H4189" t="s">
        <v>1797</v>
      </c>
      <c r="I4189" s="8">
        <v>18010408</v>
      </c>
      <c r="J4189" t="s">
        <v>1809</v>
      </c>
      <c r="K4189" t="s">
        <v>112</v>
      </c>
      <c r="L4189" t="str">
        <f t="shared" si="205"/>
        <v>WILLIAM SCHAEFFER</v>
      </c>
      <c r="M4189" t="s">
        <v>57</v>
      </c>
      <c r="N4189" s="1">
        <v>45536</v>
      </c>
      <c r="O4189" s="1">
        <v>46174</v>
      </c>
      <c r="P4189">
        <f t="shared" si="206"/>
        <v>21</v>
      </c>
      <c r="Q4189" s="1" t="s">
        <v>142</v>
      </c>
      <c r="R4189" s="1" t="s">
        <v>3570</v>
      </c>
      <c r="S4189" s="2">
        <v>57.29</v>
      </c>
      <c r="T4189">
        <v>1</v>
      </c>
      <c r="U4189" t="s">
        <v>58</v>
      </c>
      <c r="V4189" s="3">
        <v>0.06</v>
      </c>
      <c r="W4189" t="s">
        <v>142</v>
      </c>
      <c r="X4189" t="s">
        <v>143</v>
      </c>
      <c r="Y4189" s="2">
        <v>3.44</v>
      </c>
      <c r="Z4189" s="2">
        <v>3.44</v>
      </c>
      <c r="AA4189" s="2">
        <v>3.44</v>
      </c>
      <c r="AB4189" s="2">
        <v>0</v>
      </c>
    </row>
    <row r="4190" spans="1:28" x14ac:dyDescent="0.25">
      <c r="A4190">
        <v>2024361742</v>
      </c>
      <c r="B4190" t="s">
        <v>1812</v>
      </c>
      <c r="C4190" t="s">
        <v>788</v>
      </c>
      <c r="D4190" s="5" t="str">
        <f t="shared" si="207"/>
        <v>EMILY WEAVER</v>
      </c>
      <c r="E4190" t="s">
        <v>52</v>
      </c>
      <c r="F4190" t="s">
        <v>1796</v>
      </c>
      <c r="G4190" t="s">
        <v>1797</v>
      </c>
      <c r="H4190" t="s">
        <v>1797</v>
      </c>
      <c r="I4190" s="8">
        <v>18010408</v>
      </c>
      <c r="J4190" t="s">
        <v>1809</v>
      </c>
      <c r="K4190" t="s">
        <v>112</v>
      </c>
      <c r="L4190" t="str">
        <f t="shared" si="205"/>
        <v>WILLIAM SCHAEFFER</v>
      </c>
      <c r="M4190" t="s">
        <v>57</v>
      </c>
      <c r="N4190" s="1">
        <v>45536</v>
      </c>
      <c r="O4190" s="1">
        <v>46174</v>
      </c>
      <c r="P4190">
        <f t="shared" si="206"/>
        <v>21</v>
      </c>
      <c r="Q4190" s="1" t="s">
        <v>142</v>
      </c>
      <c r="R4190" s="1" t="s">
        <v>3570</v>
      </c>
      <c r="S4190" s="2">
        <v>57.29</v>
      </c>
      <c r="T4190">
        <v>1</v>
      </c>
      <c r="U4190" t="s">
        <v>58</v>
      </c>
      <c r="V4190" s="3">
        <v>0.06</v>
      </c>
      <c r="W4190" t="s">
        <v>142</v>
      </c>
      <c r="X4190" t="s">
        <v>143</v>
      </c>
      <c r="Y4190" s="2">
        <v>3.44</v>
      </c>
      <c r="Z4190" s="2">
        <v>3.44</v>
      </c>
      <c r="AA4190" s="2">
        <v>3.44</v>
      </c>
      <c r="AB4190" s="2">
        <v>0</v>
      </c>
    </row>
    <row r="4191" spans="1:28" x14ac:dyDescent="0.25">
      <c r="A4191">
        <v>2024598451</v>
      </c>
      <c r="B4191" t="s">
        <v>1019</v>
      </c>
      <c r="C4191" t="s">
        <v>1020</v>
      </c>
      <c r="D4191" s="5" t="str">
        <f t="shared" si="207"/>
        <v>KIMBERLEIGH MOTYKA</v>
      </c>
      <c r="E4191" t="s">
        <v>82</v>
      </c>
      <c r="F4191" t="s">
        <v>734</v>
      </c>
      <c r="G4191" t="s">
        <v>746</v>
      </c>
      <c r="H4191" t="s">
        <v>746</v>
      </c>
      <c r="I4191" s="8">
        <v>8307933</v>
      </c>
      <c r="J4191" t="s">
        <v>114</v>
      </c>
      <c r="K4191" t="s">
        <v>115</v>
      </c>
      <c r="L4191" t="str">
        <f t="shared" si="205"/>
        <v>GREGORY TEIPEL</v>
      </c>
      <c r="M4191" t="s">
        <v>57</v>
      </c>
      <c r="N4191" s="1">
        <v>45542</v>
      </c>
      <c r="O4191" s="1">
        <v>46180</v>
      </c>
      <c r="P4191">
        <f t="shared" si="206"/>
        <v>21</v>
      </c>
      <c r="Q4191" s="1" t="s">
        <v>142</v>
      </c>
      <c r="R4191" s="1" t="s">
        <v>3570</v>
      </c>
      <c r="S4191" s="2">
        <v>51.63</v>
      </c>
      <c r="T4191">
        <v>1</v>
      </c>
      <c r="U4191" t="s">
        <v>58</v>
      </c>
      <c r="V4191" s="3">
        <v>0.1</v>
      </c>
      <c r="W4191" t="s">
        <v>142</v>
      </c>
      <c r="X4191" t="s">
        <v>143</v>
      </c>
      <c r="Y4191" s="2">
        <v>5.16</v>
      </c>
      <c r="Z4191" s="2">
        <v>5.16</v>
      </c>
      <c r="AA4191" s="2">
        <v>5.16</v>
      </c>
      <c r="AB4191" s="2">
        <v>0</v>
      </c>
    </row>
    <row r="4192" spans="1:28" x14ac:dyDescent="0.25">
      <c r="A4192">
        <v>2024754200</v>
      </c>
      <c r="B4192" t="s">
        <v>551</v>
      </c>
      <c r="C4192" t="s">
        <v>1025</v>
      </c>
      <c r="D4192" s="5" t="str">
        <f t="shared" si="207"/>
        <v>DEREK JONES</v>
      </c>
      <c r="E4192" t="s">
        <v>110</v>
      </c>
      <c r="F4192" t="s">
        <v>734</v>
      </c>
      <c r="G4192" t="s">
        <v>746</v>
      </c>
      <c r="H4192" t="s">
        <v>746</v>
      </c>
      <c r="I4192" s="8" t="s">
        <v>3495</v>
      </c>
      <c r="J4192" t="s">
        <v>609</v>
      </c>
      <c r="K4192" t="s">
        <v>466</v>
      </c>
      <c r="L4192" t="str">
        <f t="shared" si="205"/>
        <v>THOMAS PARDUE</v>
      </c>
      <c r="M4192" t="s">
        <v>57</v>
      </c>
      <c r="N4192" s="1">
        <v>45542</v>
      </c>
      <c r="O4192" s="1">
        <v>46180</v>
      </c>
      <c r="P4192">
        <f t="shared" si="206"/>
        <v>21</v>
      </c>
      <c r="Q4192" s="1" t="s">
        <v>142</v>
      </c>
      <c r="R4192" s="1" t="s">
        <v>3570</v>
      </c>
      <c r="S4192" s="2">
        <v>29.25</v>
      </c>
      <c r="T4192">
        <v>1</v>
      </c>
      <c r="U4192" t="s">
        <v>58</v>
      </c>
      <c r="V4192" s="3">
        <v>0.1</v>
      </c>
      <c r="W4192" t="s">
        <v>142</v>
      </c>
      <c r="X4192" t="s">
        <v>143</v>
      </c>
      <c r="Y4192" s="2">
        <v>2.92</v>
      </c>
      <c r="Z4192" s="2">
        <v>2.92</v>
      </c>
      <c r="AA4192" s="2">
        <v>2.92</v>
      </c>
      <c r="AB4192" s="2">
        <v>0</v>
      </c>
    </row>
    <row r="4193" spans="1:28" x14ac:dyDescent="0.25">
      <c r="A4193">
        <v>2024625181</v>
      </c>
      <c r="B4193" t="s">
        <v>936</v>
      </c>
      <c r="C4193" t="s">
        <v>540</v>
      </c>
      <c r="D4193" s="5" t="str">
        <f t="shared" si="207"/>
        <v>DIANE ROBINSON</v>
      </c>
      <c r="E4193" t="s">
        <v>52</v>
      </c>
      <c r="F4193" t="s">
        <v>53</v>
      </c>
      <c r="G4193" t="s">
        <v>54</v>
      </c>
      <c r="H4193" t="s">
        <v>54</v>
      </c>
      <c r="I4193" s="8">
        <v>17425766</v>
      </c>
      <c r="J4193" t="s">
        <v>999</v>
      </c>
      <c r="K4193" t="s">
        <v>440</v>
      </c>
      <c r="L4193" t="str">
        <f t="shared" si="205"/>
        <v>CAROL FOLEY</v>
      </c>
      <c r="M4193" t="s">
        <v>57</v>
      </c>
      <c r="N4193" s="1">
        <v>45536</v>
      </c>
      <c r="O4193" s="1">
        <v>46174</v>
      </c>
      <c r="P4193">
        <f t="shared" si="206"/>
        <v>21</v>
      </c>
      <c r="Q4193" s="1" t="s">
        <v>142</v>
      </c>
      <c r="R4193" s="1" t="s">
        <v>3570</v>
      </c>
      <c r="S4193" s="2">
        <v>50.06</v>
      </c>
      <c r="T4193">
        <v>1</v>
      </c>
      <c r="U4193" t="s">
        <v>58</v>
      </c>
      <c r="V4193" s="4">
        <v>6.5000000000000002E-2</v>
      </c>
      <c r="W4193" t="s">
        <v>142</v>
      </c>
      <c r="X4193" t="s">
        <v>143</v>
      </c>
      <c r="Y4193" s="2">
        <v>3.25</v>
      </c>
      <c r="Z4193" s="2">
        <v>3.25</v>
      </c>
      <c r="AA4193" s="2">
        <v>3.25</v>
      </c>
      <c r="AB4193" s="2">
        <v>0</v>
      </c>
    </row>
    <row r="4194" spans="1:28" x14ac:dyDescent="0.25">
      <c r="A4194">
        <v>2024677467</v>
      </c>
      <c r="B4194" t="s">
        <v>1547</v>
      </c>
      <c r="C4194" t="s">
        <v>1548</v>
      </c>
      <c r="D4194" s="5" t="str">
        <f t="shared" si="207"/>
        <v>KONSTANTINOS ARGIRIS</v>
      </c>
      <c r="E4194" t="s">
        <v>52</v>
      </c>
      <c r="F4194" t="s">
        <v>53</v>
      </c>
      <c r="G4194" t="s">
        <v>54</v>
      </c>
      <c r="H4194" t="s">
        <v>54</v>
      </c>
      <c r="I4194" s="8">
        <v>17425766</v>
      </c>
      <c r="J4194" t="s">
        <v>999</v>
      </c>
      <c r="K4194" t="s">
        <v>440</v>
      </c>
      <c r="L4194" t="str">
        <f t="shared" si="205"/>
        <v>CAROL FOLEY</v>
      </c>
      <c r="M4194" t="s">
        <v>57</v>
      </c>
      <c r="N4194" s="1">
        <v>45538</v>
      </c>
      <c r="O4194" s="1">
        <v>46176</v>
      </c>
      <c r="P4194">
        <f t="shared" si="206"/>
        <v>21</v>
      </c>
      <c r="Q4194" s="1" t="s">
        <v>142</v>
      </c>
      <c r="R4194" s="1" t="s">
        <v>3570</v>
      </c>
      <c r="S4194" s="2">
        <v>46.45</v>
      </c>
      <c r="T4194">
        <v>1</v>
      </c>
      <c r="U4194" t="s">
        <v>58</v>
      </c>
      <c r="V4194" s="4">
        <v>6.5000000000000002E-2</v>
      </c>
      <c r="W4194" t="s">
        <v>142</v>
      </c>
      <c r="X4194" t="s">
        <v>143</v>
      </c>
      <c r="Y4194" s="2">
        <v>3.02</v>
      </c>
      <c r="Z4194" s="2">
        <v>3.02</v>
      </c>
      <c r="AA4194" s="2">
        <v>3.02</v>
      </c>
      <c r="AB4194" s="2">
        <v>0</v>
      </c>
    </row>
    <row r="4195" spans="1:28" x14ac:dyDescent="0.25">
      <c r="A4195">
        <v>2024737148</v>
      </c>
      <c r="B4195" t="s">
        <v>1549</v>
      </c>
      <c r="C4195" t="s">
        <v>1550</v>
      </c>
      <c r="D4195" s="5" t="str">
        <f t="shared" si="207"/>
        <v>JACLYN SHACKELFORD</v>
      </c>
      <c r="E4195" t="s">
        <v>608</v>
      </c>
      <c r="F4195" t="s">
        <v>53</v>
      </c>
      <c r="G4195" t="s">
        <v>54</v>
      </c>
      <c r="H4195" t="s">
        <v>54</v>
      </c>
      <c r="I4195" s="8" t="s">
        <v>3541</v>
      </c>
      <c r="J4195" t="s">
        <v>877</v>
      </c>
      <c r="K4195" t="s">
        <v>97</v>
      </c>
      <c r="L4195" t="str">
        <f t="shared" si="205"/>
        <v>JOHN ROKEN</v>
      </c>
      <c r="M4195" t="s">
        <v>57</v>
      </c>
      <c r="N4195" s="1">
        <v>45541</v>
      </c>
      <c r="O4195" s="1">
        <v>46179</v>
      </c>
      <c r="P4195">
        <f t="shared" si="206"/>
        <v>21</v>
      </c>
      <c r="Q4195" s="1" t="s">
        <v>142</v>
      </c>
      <c r="R4195" s="1" t="s">
        <v>3570</v>
      </c>
      <c r="S4195" s="2">
        <v>96.55</v>
      </c>
      <c r="T4195">
        <v>1</v>
      </c>
      <c r="U4195" t="s">
        <v>58</v>
      </c>
      <c r="V4195" s="4">
        <v>6.5000000000000002E-2</v>
      </c>
      <c r="W4195" t="s">
        <v>142</v>
      </c>
      <c r="X4195" t="s">
        <v>143</v>
      </c>
      <c r="Y4195" s="2">
        <v>6.28</v>
      </c>
      <c r="Z4195" s="2">
        <v>6.28</v>
      </c>
      <c r="AA4195" s="2">
        <v>6.28</v>
      </c>
      <c r="AB4195" s="2">
        <v>0</v>
      </c>
    </row>
    <row r="4196" spans="1:28" x14ac:dyDescent="0.25">
      <c r="A4196">
        <v>2024106084</v>
      </c>
      <c r="B4196" t="s">
        <v>1012</v>
      </c>
      <c r="C4196" t="s">
        <v>399</v>
      </c>
      <c r="D4196" s="5" t="str">
        <f t="shared" si="207"/>
        <v>ROBERT MANDOSKE</v>
      </c>
      <c r="E4196" t="s">
        <v>52</v>
      </c>
      <c r="F4196" t="s">
        <v>734</v>
      </c>
      <c r="G4196" t="s">
        <v>951</v>
      </c>
      <c r="H4196" t="s">
        <v>951</v>
      </c>
      <c r="I4196" s="8">
        <v>17425766</v>
      </c>
      <c r="J4196" t="s">
        <v>999</v>
      </c>
      <c r="K4196" t="s">
        <v>440</v>
      </c>
      <c r="L4196" t="str">
        <f t="shared" ref="L4196:L4259" si="208">CONCATENATE(K4196," ",J4196)</f>
        <v>CAROL FOLEY</v>
      </c>
      <c r="M4196" t="s">
        <v>57</v>
      </c>
      <c r="N4196" s="1">
        <v>45505</v>
      </c>
      <c r="O4196" s="1">
        <v>46174</v>
      </c>
      <c r="P4196">
        <f t="shared" si="206"/>
        <v>22</v>
      </c>
      <c r="Q4196" s="1" t="s">
        <v>142</v>
      </c>
      <c r="R4196" s="1" t="s">
        <v>3570</v>
      </c>
      <c r="S4196" s="2">
        <v>51.46</v>
      </c>
      <c r="T4196">
        <v>1</v>
      </c>
      <c r="U4196" t="s">
        <v>58</v>
      </c>
      <c r="V4196" s="3">
        <v>0.15</v>
      </c>
      <c r="W4196" t="s">
        <v>142</v>
      </c>
      <c r="X4196" t="s">
        <v>143</v>
      </c>
      <c r="Y4196" s="2">
        <v>7.72</v>
      </c>
      <c r="Z4196" s="2">
        <v>7.72</v>
      </c>
      <c r="AA4196" s="2">
        <v>7.72</v>
      </c>
      <c r="AB4196" s="2">
        <v>0</v>
      </c>
    </row>
    <row r="4197" spans="1:28" x14ac:dyDescent="0.25">
      <c r="A4197">
        <v>2023606923</v>
      </c>
      <c r="B4197" t="s">
        <v>1000</v>
      </c>
      <c r="C4197" t="s">
        <v>1001</v>
      </c>
      <c r="D4197" s="5" t="str">
        <f t="shared" si="207"/>
        <v>JUDY ZOELLICK</v>
      </c>
      <c r="E4197" t="s">
        <v>213</v>
      </c>
      <c r="F4197" t="s">
        <v>734</v>
      </c>
      <c r="G4197" t="s">
        <v>951</v>
      </c>
      <c r="H4197" t="s">
        <v>951</v>
      </c>
      <c r="I4197" s="8">
        <v>8977234</v>
      </c>
      <c r="J4197" t="s">
        <v>90</v>
      </c>
      <c r="K4197" t="s">
        <v>91</v>
      </c>
      <c r="L4197" t="str">
        <f t="shared" si="208"/>
        <v>RYAN CALTAGIRONE</v>
      </c>
      <c r="M4197" t="s">
        <v>57</v>
      </c>
      <c r="N4197" s="1">
        <v>45505</v>
      </c>
      <c r="O4197" s="1">
        <v>46174</v>
      </c>
      <c r="P4197">
        <f t="shared" si="206"/>
        <v>22</v>
      </c>
      <c r="Q4197" s="1" t="s">
        <v>142</v>
      </c>
      <c r="R4197" s="1" t="s">
        <v>3570</v>
      </c>
      <c r="S4197" s="2">
        <v>25.73</v>
      </c>
      <c r="T4197">
        <v>1</v>
      </c>
      <c r="U4197" t="s">
        <v>58</v>
      </c>
      <c r="V4197" s="3">
        <v>0.15</v>
      </c>
      <c r="W4197" t="s">
        <v>142</v>
      </c>
      <c r="X4197" t="s">
        <v>143</v>
      </c>
      <c r="Y4197" s="2">
        <v>3.86</v>
      </c>
      <c r="Z4197" s="2">
        <v>3.86</v>
      </c>
      <c r="AA4197" s="2">
        <v>3.86</v>
      </c>
      <c r="AB4197" s="2">
        <v>0</v>
      </c>
    </row>
    <row r="4198" spans="1:28" x14ac:dyDescent="0.25">
      <c r="A4198">
        <v>2023606922</v>
      </c>
      <c r="B4198" t="s">
        <v>1000</v>
      </c>
      <c r="C4198" t="s">
        <v>1001</v>
      </c>
      <c r="D4198" s="5" t="str">
        <f t="shared" si="207"/>
        <v>JUDY ZOELLICK</v>
      </c>
      <c r="E4198" t="s">
        <v>213</v>
      </c>
      <c r="F4198" t="s">
        <v>88</v>
      </c>
      <c r="G4198" t="s">
        <v>123</v>
      </c>
      <c r="H4198" t="s">
        <v>3498</v>
      </c>
      <c r="I4198" s="8">
        <v>8977234</v>
      </c>
      <c r="J4198" t="s">
        <v>90</v>
      </c>
      <c r="K4198" t="s">
        <v>91</v>
      </c>
      <c r="L4198" t="str">
        <f t="shared" si="208"/>
        <v>RYAN CALTAGIRONE</v>
      </c>
      <c r="M4198" t="s">
        <v>57</v>
      </c>
      <c r="N4198" s="1">
        <v>45505</v>
      </c>
      <c r="O4198" s="1">
        <v>46174</v>
      </c>
      <c r="P4198">
        <f t="shared" si="206"/>
        <v>22</v>
      </c>
      <c r="Q4198" s="1" t="s">
        <v>142</v>
      </c>
      <c r="R4198" s="1" t="s">
        <v>3570</v>
      </c>
      <c r="S4198" s="2">
        <v>87.26</v>
      </c>
      <c r="T4198">
        <v>1</v>
      </c>
      <c r="U4198" t="s">
        <v>58</v>
      </c>
      <c r="V4198" s="3">
        <v>0.1</v>
      </c>
      <c r="W4198" t="s">
        <v>142</v>
      </c>
      <c r="X4198" t="s">
        <v>143</v>
      </c>
      <c r="Y4198" s="2">
        <v>8.73</v>
      </c>
      <c r="Z4198" s="2">
        <v>8.73</v>
      </c>
      <c r="AA4198" s="2">
        <v>8.73</v>
      </c>
      <c r="AB4198" s="2">
        <v>0</v>
      </c>
    </row>
    <row r="4199" spans="1:28" x14ac:dyDescent="0.25">
      <c r="A4199">
        <v>2024001564</v>
      </c>
      <c r="B4199" t="s">
        <v>320</v>
      </c>
      <c r="C4199" t="s">
        <v>147</v>
      </c>
      <c r="D4199" s="5" t="str">
        <f t="shared" si="207"/>
        <v>JASON SMITH</v>
      </c>
      <c r="E4199" t="s">
        <v>191</v>
      </c>
      <c r="F4199" t="s">
        <v>88</v>
      </c>
      <c r="G4199" t="s">
        <v>95</v>
      </c>
      <c r="H4199" t="s">
        <v>3481</v>
      </c>
      <c r="I4199" s="8">
        <v>8307933</v>
      </c>
      <c r="J4199" t="s">
        <v>114</v>
      </c>
      <c r="K4199" t="s">
        <v>115</v>
      </c>
      <c r="L4199" t="str">
        <f t="shared" si="208"/>
        <v>GREGORY TEIPEL</v>
      </c>
      <c r="M4199" t="s">
        <v>57</v>
      </c>
      <c r="N4199" s="1">
        <v>45510</v>
      </c>
      <c r="O4199" s="1">
        <v>46179</v>
      </c>
      <c r="P4199">
        <f t="shared" si="206"/>
        <v>22</v>
      </c>
      <c r="Q4199" s="1" t="s">
        <v>142</v>
      </c>
      <c r="R4199" s="1" t="s">
        <v>3570</v>
      </c>
      <c r="S4199" s="2">
        <v>90.33</v>
      </c>
      <c r="T4199">
        <v>1</v>
      </c>
      <c r="U4199" t="s">
        <v>58</v>
      </c>
      <c r="V4199" s="3">
        <v>0.1</v>
      </c>
      <c r="W4199" t="s">
        <v>142</v>
      </c>
      <c r="X4199" t="s">
        <v>143</v>
      </c>
      <c r="Y4199" s="2">
        <v>9.0299999999999994</v>
      </c>
      <c r="Z4199" s="2">
        <v>9.0299999999999994</v>
      </c>
      <c r="AA4199" s="2">
        <v>9.0299999999999994</v>
      </c>
      <c r="AB4199" s="2">
        <v>0</v>
      </c>
    </row>
    <row r="4200" spans="1:28" x14ac:dyDescent="0.25">
      <c r="A4200">
        <v>2024153178</v>
      </c>
      <c r="B4200" t="s">
        <v>1013</v>
      </c>
      <c r="C4200" t="s">
        <v>344</v>
      </c>
      <c r="D4200" s="5" t="str">
        <f t="shared" si="207"/>
        <v>DANIELLE SCHILL</v>
      </c>
      <c r="E4200" t="s">
        <v>110</v>
      </c>
      <c r="F4200" t="s">
        <v>88</v>
      </c>
      <c r="G4200" t="s">
        <v>95</v>
      </c>
      <c r="H4200" t="s">
        <v>3481</v>
      </c>
      <c r="I4200" s="8">
        <v>8307933</v>
      </c>
      <c r="J4200" t="s">
        <v>114</v>
      </c>
      <c r="K4200" t="s">
        <v>115</v>
      </c>
      <c r="L4200" t="str">
        <f t="shared" si="208"/>
        <v>GREGORY TEIPEL</v>
      </c>
      <c r="M4200" t="s">
        <v>57</v>
      </c>
      <c r="N4200" s="1">
        <v>45510</v>
      </c>
      <c r="O4200" s="1">
        <v>46179</v>
      </c>
      <c r="P4200">
        <f t="shared" si="206"/>
        <v>22</v>
      </c>
      <c r="Q4200" s="1" t="s">
        <v>142</v>
      </c>
      <c r="R4200" s="1" t="s">
        <v>3570</v>
      </c>
      <c r="S4200" s="2">
        <v>61.75</v>
      </c>
      <c r="T4200">
        <v>1</v>
      </c>
      <c r="U4200" t="s">
        <v>58</v>
      </c>
      <c r="V4200" s="3">
        <v>0.1</v>
      </c>
      <c r="W4200" t="s">
        <v>142</v>
      </c>
      <c r="X4200" t="s">
        <v>143</v>
      </c>
      <c r="Y4200" s="2">
        <v>6.18</v>
      </c>
      <c r="Z4200" s="2">
        <v>6.18</v>
      </c>
      <c r="AA4200" s="2">
        <v>6.18</v>
      </c>
      <c r="AB4200" s="2">
        <v>0</v>
      </c>
    </row>
    <row r="4201" spans="1:28" x14ac:dyDescent="0.25">
      <c r="A4201">
        <v>2023845998</v>
      </c>
      <c r="B4201" t="s">
        <v>666</v>
      </c>
      <c r="C4201" t="s">
        <v>1087</v>
      </c>
      <c r="D4201" s="5" t="str">
        <f t="shared" si="207"/>
        <v>BRYAN JACKSON</v>
      </c>
      <c r="E4201" t="s">
        <v>64</v>
      </c>
      <c r="F4201" t="s">
        <v>708</v>
      </c>
      <c r="G4201" t="s">
        <v>714</v>
      </c>
      <c r="H4201" t="s">
        <v>714</v>
      </c>
      <c r="I4201" s="8" t="s">
        <v>3541</v>
      </c>
      <c r="J4201" t="s">
        <v>877</v>
      </c>
      <c r="K4201" t="s">
        <v>97</v>
      </c>
      <c r="L4201" t="str">
        <f t="shared" si="208"/>
        <v>JOHN ROKEN</v>
      </c>
      <c r="M4201" t="s">
        <v>57</v>
      </c>
      <c r="N4201" s="1">
        <v>45505</v>
      </c>
      <c r="O4201" s="1">
        <v>46174</v>
      </c>
      <c r="P4201">
        <f t="shared" si="206"/>
        <v>22</v>
      </c>
      <c r="Q4201" s="1" t="s">
        <v>142</v>
      </c>
      <c r="R4201" s="1" t="s">
        <v>3570</v>
      </c>
      <c r="S4201" s="2">
        <v>15</v>
      </c>
      <c r="T4201">
        <v>1</v>
      </c>
      <c r="U4201" t="s">
        <v>58</v>
      </c>
      <c r="V4201" s="3">
        <v>0.1</v>
      </c>
      <c r="W4201" t="s">
        <v>142</v>
      </c>
      <c r="X4201" t="s">
        <v>143</v>
      </c>
      <c r="Y4201" s="2">
        <v>1.5</v>
      </c>
      <c r="Z4201" s="2">
        <v>1.5</v>
      </c>
      <c r="AA4201" s="2">
        <v>1.5</v>
      </c>
      <c r="AB4201" s="2">
        <v>0</v>
      </c>
    </row>
    <row r="4202" spans="1:28" x14ac:dyDescent="0.25">
      <c r="A4202">
        <v>2023789504</v>
      </c>
      <c r="B4202" t="s">
        <v>1539</v>
      </c>
      <c r="C4202" t="s">
        <v>1540</v>
      </c>
      <c r="D4202" s="5" t="str">
        <f t="shared" si="207"/>
        <v>YISROEL SCHONFELD</v>
      </c>
      <c r="E4202" t="s">
        <v>213</v>
      </c>
      <c r="F4202" t="s">
        <v>1691</v>
      </c>
      <c r="G4202" t="s">
        <v>1692</v>
      </c>
      <c r="H4202" t="s">
        <v>1692</v>
      </c>
      <c r="I4202" s="8">
        <v>17425766</v>
      </c>
      <c r="J4202" t="s">
        <v>999</v>
      </c>
      <c r="K4202" t="s">
        <v>440</v>
      </c>
      <c r="L4202" t="str">
        <f t="shared" si="208"/>
        <v>CAROL FOLEY</v>
      </c>
      <c r="M4202" t="s">
        <v>57</v>
      </c>
      <c r="N4202" s="1">
        <v>45505</v>
      </c>
      <c r="O4202" s="1">
        <v>46174</v>
      </c>
      <c r="P4202">
        <f t="shared" si="206"/>
        <v>22</v>
      </c>
      <c r="Q4202" s="1" t="s">
        <v>142</v>
      </c>
      <c r="R4202" s="1" t="s">
        <v>3570</v>
      </c>
      <c r="S4202" s="2">
        <v>42.23</v>
      </c>
      <c r="T4202">
        <v>1</v>
      </c>
      <c r="U4202" t="s">
        <v>58</v>
      </c>
      <c r="V4202" s="3">
        <v>0.1</v>
      </c>
      <c r="W4202" t="s">
        <v>142</v>
      </c>
      <c r="X4202" t="s">
        <v>143</v>
      </c>
      <c r="Y4202" s="2">
        <v>4.22</v>
      </c>
      <c r="Z4202" s="2">
        <v>4.22</v>
      </c>
      <c r="AA4202" s="2">
        <v>4.22</v>
      </c>
      <c r="AB4202" s="2">
        <v>0</v>
      </c>
    </row>
    <row r="4203" spans="1:28" x14ac:dyDescent="0.25">
      <c r="A4203">
        <v>2023900682</v>
      </c>
      <c r="B4203" t="s">
        <v>551</v>
      </c>
      <c r="C4203" t="s">
        <v>1541</v>
      </c>
      <c r="D4203" s="5" t="str">
        <f t="shared" si="207"/>
        <v>LATOSHIA JONES</v>
      </c>
      <c r="E4203" t="s">
        <v>52</v>
      </c>
      <c r="F4203" t="s">
        <v>1691</v>
      </c>
      <c r="G4203" t="s">
        <v>1692</v>
      </c>
      <c r="H4203" t="s">
        <v>1692</v>
      </c>
      <c r="I4203" s="8">
        <v>17425766</v>
      </c>
      <c r="J4203" t="s">
        <v>999</v>
      </c>
      <c r="K4203" t="s">
        <v>440</v>
      </c>
      <c r="L4203" t="str">
        <f t="shared" si="208"/>
        <v>CAROL FOLEY</v>
      </c>
      <c r="M4203" t="s">
        <v>57</v>
      </c>
      <c r="N4203" s="1">
        <v>45505</v>
      </c>
      <c r="O4203" s="1">
        <v>46174</v>
      </c>
      <c r="P4203">
        <f t="shared" si="206"/>
        <v>22</v>
      </c>
      <c r="Q4203" s="1" t="s">
        <v>142</v>
      </c>
      <c r="R4203" s="1" t="s">
        <v>3570</v>
      </c>
      <c r="S4203" s="2">
        <v>80.86</v>
      </c>
      <c r="T4203">
        <v>1</v>
      </c>
      <c r="U4203" t="s">
        <v>58</v>
      </c>
      <c r="V4203" s="3">
        <v>0.1</v>
      </c>
      <c r="W4203" t="s">
        <v>142</v>
      </c>
      <c r="X4203" t="s">
        <v>143</v>
      </c>
      <c r="Y4203" s="2">
        <v>8.09</v>
      </c>
      <c r="Z4203" s="2">
        <v>8.09</v>
      </c>
      <c r="AA4203" s="2">
        <v>8.09</v>
      </c>
      <c r="AB4203" s="2">
        <v>0</v>
      </c>
    </row>
    <row r="4204" spans="1:28" x14ac:dyDescent="0.25">
      <c r="A4204">
        <v>2024052027</v>
      </c>
      <c r="B4204" t="s">
        <v>1544</v>
      </c>
      <c r="C4204" t="s">
        <v>1545</v>
      </c>
      <c r="D4204" s="5" t="str">
        <f t="shared" si="207"/>
        <v>DARRELL WASHINGTON</v>
      </c>
      <c r="E4204" t="s">
        <v>52</v>
      </c>
      <c r="F4204" t="s">
        <v>1691</v>
      </c>
      <c r="G4204" t="s">
        <v>1692</v>
      </c>
      <c r="H4204" t="s">
        <v>1692</v>
      </c>
      <c r="I4204" s="8">
        <v>17425766</v>
      </c>
      <c r="J4204" t="s">
        <v>999</v>
      </c>
      <c r="K4204" t="s">
        <v>440</v>
      </c>
      <c r="L4204" t="str">
        <f t="shared" si="208"/>
        <v>CAROL FOLEY</v>
      </c>
      <c r="M4204" t="s">
        <v>57</v>
      </c>
      <c r="N4204" s="1">
        <v>45505</v>
      </c>
      <c r="O4204" s="1">
        <v>46174</v>
      </c>
      <c r="P4204">
        <f t="shared" si="206"/>
        <v>22</v>
      </c>
      <c r="Q4204" s="1" t="s">
        <v>142</v>
      </c>
      <c r="R4204" s="1" t="s">
        <v>3570</v>
      </c>
      <c r="S4204" s="2">
        <v>19.309999999999999</v>
      </c>
      <c r="T4204">
        <v>1</v>
      </c>
      <c r="U4204" t="s">
        <v>58</v>
      </c>
      <c r="V4204" s="3">
        <v>0.1</v>
      </c>
      <c r="W4204" t="s">
        <v>142</v>
      </c>
      <c r="X4204" t="s">
        <v>143</v>
      </c>
      <c r="Y4204" s="2">
        <v>1.93</v>
      </c>
      <c r="Z4204" s="2">
        <v>1.93</v>
      </c>
      <c r="AA4204" s="2">
        <v>1.93</v>
      </c>
      <c r="AB4204" s="2">
        <v>0</v>
      </c>
    </row>
    <row r="4205" spans="1:28" x14ac:dyDescent="0.25">
      <c r="A4205">
        <v>2024106083</v>
      </c>
      <c r="B4205" t="s">
        <v>1012</v>
      </c>
      <c r="C4205" t="s">
        <v>399</v>
      </c>
      <c r="D4205" s="5" t="str">
        <f t="shared" si="207"/>
        <v>ROBERT MANDOSKE</v>
      </c>
      <c r="E4205" t="s">
        <v>52</v>
      </c>
      <c r="F4205" t="s">
        <v>1691</v>
      </c>
      <c r="G4205" t="s">
        <v>1692</v>
      </c>
      <c r="H4205" t="s">
        <v>1692</v>
      </c>
      <c r="I4205" s="8">
        <v>17425766</v>
      </c>
      <c r="J4205" t="s">
        <v>999</v>
      </c>
      <c r="K4205" t="s">
        <v>440</v>
      </c>
      <c r="L4205" t="str">
        <f t="shared" si="208"/>
        <v>CAROL FOLEY</v>
      </c>
      <c r="M4205" t="s">
        <v>57</v>
      </c>
      <c r="N4205" s="1">
        <v>45505</v>
      </c>
      <c r="O4205" s="1">
        <v>46174</v>
      </c>
      <c r="P4205">
        <f t="shared" si="206"/>
        <v>22</v>
      </c>
      <c r="Q4205" s="1" t="s">
        <v>142</v>
      </c>
      <c r="R4205" s="1" t="s">
        <v>3570</v>
      </c>
      <c r="S4205" s="2">
        <v>87.66</v>
      </c>
      <c r="T4205">
        <v>1</v>
      </c>
      <c r="U4205" t="s">
        <v>58</v>
      </c>
      <c r="V4205" s="3">
        <v>0.1</v>
      </c>
      <c r="W4205" t="s">
        <v>142</v>
      </c>
      <c r="X4205" t="s">
        <v>143</v>
      </c>
      <c r="Y4205" s="2">
        <v>8.77</v>
      </c>
      <c r="Z4205" s="2">
        <v>8.77</v>
      </c>
      <c r="AA4205" s="2">
        <v>8.77</v>
      </c>
      <c r="AB4205" s="2">
        <v>0</v>
      </c>
    </row>
    <row r="4206" spans="1:28" x14ac:dyDescent="0.25">
      <c r="A4206">
        <v>2024155852</v>
      </c>
      <c r="B4206" t="s">
        <v>1546</v>
      </c>
      <c r="C4206" t="s">
        <v>75</v>
      </c>
      <c r="D4206" s="5" t="str">
        <f t="shared" si="207"/>
        <v>MICHAEL TAIT</v>
      </c>
      <c r="E4206" t="s">
        <v>52</v>
      </c>
      <c r="F4206" t="s">
        <v>1691</v>
      </c>
      <c r="G4206" t="s">
        <v>1692</v>
      </c>
      <c r="H4206" t="s">
        <v>1692</v>
      </c>
      <c r="I4206" s="8">
        <v>17425766</v>
      </c>
      <c r="J4206" t="s">
        <v>999</v>
      </c>
      <c r="K4206" t="s">
        <v>440</v>
      </c>
      <c r="L4206" t="str">
        <f t="shared" si="208"/>
        <v>CAROL FOLEY</v>
      </c>
      <c r="M4206" t="s">
        <v>57</v>
      </c>
      <c r="N4206" s="1">
        <v>45505</v>
      </c>
      <c r="O4206" s="1">
        <v>46174</v>
      </c>
      <c r="P4206">
        <f t="shared" si="206"/>
        <v>22</v>
      </c>
      <c r="Q4206" s="1" t="s">
        <v>142</v>
      </c>
      <c r="R4206" s="1" t="s">
        <v>3570</v>
      </c>
      <c r="S4206" s="2">
        <v>40.35</v>
      </c>
      <c r="T4206">
        <v>1</v>
      </c>
      <c r="U4206" t="s">
        <v>58</v>
      </c>
      <c r="V4206" s="3">
        <v>0.1</v>
      </c>
      <c r="W4206" t="s">
        <v>142</v>
      </c>
      <c r="X4206" t="s">
        <v>143</v>
      </c>
      <c r="Y4206" s="2">
        <v>4.04</v>
      </c>
      <c r="Z4206" s="2">
        <v>4.04</v>
      </c>
      <c r="AA4206" s="2">
        <v>4.04</v>
      </c>
      <c r="AB4206" s="2">
        <v>0</v>
      </c>
    </row>
    <row r="4207" spans="1:28" x14ac:dyDescent="0.25">
      <c r="A4207">
        <v>2023845997</v>
      </c>
      <c r="B4207" t="s">
        <v>666</v>
      </c>
      <c r="C4207" t="s">
        <v>1087</v>
      </c>
      <c r="D4207" s="5" t="str">
        <f t="shared" si="207"/>
        <v>BRYAN JACKSON</v>
      </c>
      <c r="E4207" t="s">
        <v>64</v>
      </c>
      <c r="F4207" t="s">
        <v>1691</v>
      </c>
      <c r="G4207" t="s">
        <v>1692</v>
      </c>
      <c r="H4207" t="s">
        <v>1692</v>
      </c>
      <c r="I4207" s="8" t="s">
        <v>3541</v>
      </c>
      <c r="J4207" t="s">
        <v>877</v>
      </c>
      <c r="K4207" t="s">
        <v>97</v>
      </c>
      <c r="L4207" t="str">
        <f t="shared" si="208"/>
        <v>JOHN ROKEN</v>
      </c>
      <c r="M4207" t="s">
        <v>57</v>
      </c>
      <c r="N4207" s="1">
        <v>45505</v>
      </c>
      <c r="O4207" s="1">
        <v>46174</v>
      </c>
      <c r="P4207">
        <f t="shared" si="206"/>
        <v>22</v>
      </c>
      <c r="Q4207" s="1" t="s">
        <v>142</v>
      </c>
      <c r="R4207" s="1" t="s">
        <v>3570</v>
      </c>
      <c r="S4207" s="2">
        <v>31.64</v>
      </c>
      <c r="T4207">
        <v>1</v>
      </c>
      <c r="U4207" t="s">
        <v>58</v>
      </c>
      <c r="V4207" s="3">
        <v>0.1</v>
      </c>
      <c r="W4207" t="s">
        <v>142</v>
      </c>
      <c r="X4207" t="s">
        <v>143</v>
      </c>
      <c r="Y4207" s="2">
        <v>3.16</v>
      </c>
      <c r="Z4207" s="2">
        <v>3.16</v>
      </c>
      <c r="AA4207" s="2">
        <v>3.16</v>
      </c>
      <c r="AB4207" s="2">
        <v>0</v>
      </c>
    </row>
    <row r="4208" spans="1:28" x14ac:dyDescent="0.25">
      <c r="A4208">
        <v>2023981104</v>
      </c>
      <c r="B4208" t="s">
        <v>1741</v>
      </c>
      <c r="C4208" t="s">
        <v>440</v>
      </c>
      <c r="D4208" s="5" t="str">
        <f t="shared" si="207"/>
        <v>CAROL LU</v>
      </c>
      <c r="E4208" t="s">
        <v>82</v>
      </c>
      <c r="F4208" t="s">
        <v>1731</v>
      </c>
      <c r="G4208" t="s">
        <v>1742</v>
      </c>
      <c r="H4208" t="s">
        <v>3504</v>
      </c>
      <c r="I4208" s="8">
        <v>16912722</v>
      </c>
      <c r="J4208" t="s">
        <v>762</v>
      </c>
      <c r="K4208" t="s">
        <v>763</v>
      </c>
      <c r="L4208" t="str">
        <f t="shared" si="208"/>
        <v>ANDREA PETRUNGARO</v>
      </c>
      <c r="M4208" t="s">
        <v>57</v>
      </c>
      <c r="N4208" s="1">
        <v>45505</v>
      </c>
      <c r="O4208" s="1">
        <v>46174</v>
      </c>
      <c r="P4208">
        <f t="shared" si="206"/>
        <v>22</v>
      </c>
      <c r="Q4208" s="1" t="s">
        <v>142</v>
      </c>
      <c r="R4208" s="1" t="s">
        <v>3570</v>
      </c>
      <c r="S4208" s="2">
        <v>132.85</v>
      </c>
      <c r="T4208">
        <v>1</v>
      </c>
      <c r="U4208" t="s">
        <v>58</v>
      </c>
      <c r="V4208" s="3">
        <v>0.26</v>
      </c>
      <c r="W4208" t="s">
        <v>142</v>
      </c>
      <c r="X4208" t="s">
        <v>143</v>
      </c>
      <c r="Y4208" s="2">
        <v>34.54</v>
      </c>
      <c r="Z4208" s="2">
        <v>34.54</v>
      </c>
      <c r="AA4208" s="2">
        <v>34.54</v>
      </c>
      <c r="AB4208" s="2">
        <v>0</v>
      </c>
    </row>
    <row r="4209" spans="1:28" x14ac:dyDescent="0.25">
      <c r="A4209">
        <v>2024001565</v>
      </c>
      <c r="B4209" t="s">
        <v>320</v>
      </c>
      <c r="C4209" t="s">
        <v>147</v>
      </c>
      <c r="D4209" s="5" t="str">
        <f t="shared" si="207"/>
        <v>JASON SMITH</v>
      </c>
      <c r="E4209" t="s">
        <v>191</v>
      </c>
      <c r="F4209" t="s">
        <v>734</v>
      </c>
      <c r="G4209" t="s">
        <v>735</v>
      </c>
      <c r="H4209" t="s">
        <v>735</v>
      </c>
      <c r="I4209" s="8">
        <v>8307933</v>
      </c>
      <c r="J4209" t="s">
        <v>114</v>
      </c>
      <c r="K4209" t="s">
        <v>115</v>
      </c>
      <c r="L4209" t="str">
        <f t="shared" si="208"/>
        <v>GREGORY TEIPEL</v>
      </c>
      <c r="M4209" t="s">
        <v>57</v>
      </c>
      <c r="N4209" s="1">
        <v>45510</v>
      </c>
      <c r="O4209" s="1">
        <v>46179</v>
      </c>
      <c r="P4209">
        <f t="shared" si="206"/>
        <v>22</v>
      </c>
      <c r="Q4209" s="1" t="s">
        <v>142</v>
      </c>
      <c r="R4209" s="1" t="s">
        <v>3570</v>
      </c>
      <c r="S4209" s="2">
        <v>40.65</v>
      </c>
      <c r="T4209">
        <v>1</v>
      </c>
      <c r="U4209" t="s">
        <v>58</v>
      </c>
      <c r="V4209" s="3">
        <v>0.15</v>
      </c>
      <c r="W4209" t="s">
        <v>142</v>
      </c>
      <c r="X4209" t="s">
        <v>143</v>
      </c>
      <c r="Y4209" s="2">
        <v>6.1</v>
      </c>
      <c r="Z4209" s="2">
        <v>6.1</v>
      </c>
      <c r="AA4209" s="2">
        <v>6.1</v>
      </c>
      <c r="AB4209" s="2">
        <v>0</v>
      </c>
    </row>
    <row r="4210" spans="1:28" x14ac:dyDescent="0.25">
      <c r="A4210">
        <v>2024054708</v>
      </c>
      <c r="B4210" t="s">
        <v>1009</v>
      </c>
      <c r="C4210" t="s">
        <v>1004</v>
      </c>
      <c r="D4210" s="5" t="str">
        <f t="shared" si="207"/>
        <v>RITA MAK</v>
      </c>
      <c r="E4210" t="s">
        <v>82</v>
      </c>
      <c r="F4210" t="s">
        <v>734</v>
      </c>
      <c r="G4210" t="s">
        <v>735</v>
      </c>
      <c r="H4210" t="s">
        <v>735</v>
      </c>
      <c r="I4210" s="8">
        <v>8307933</v>
      </c>
      <c r="J4210" t="s">
        <v>114</v>
      </c>
      <c r="K4210" t="s">
        <v>115</v>
      </c>
      <c r="L4210" t="str">
        <f t="shared" si="208"/>
        <v>GREGORY TEIPEL</v>
      </c>
      <c r="M4210" t="s">
        <v>57</v>
      </c>
      <c r="N4210" s="1">
        <v>45510</v>
      </c>
      <c r="O4210" s="1">
        <v>46179</v>
      </c>
      <c r="P4210">
        <f t="shared" si="206"/>
        <v>22</v>
      </c>
      <c r="Q4210" s="1" t="s">
        <v>142</v>
      </c>
      <c r="R4210" s="1" t="s">
        <v>3570</v>
      </c>
      <c r="S4210" s="2">
        <v>118.88</v>
      </c>
      <c r="T4210">
        <v>1</v>
      </c>
      <c r="U4210" t="s">
        <v>58</v>
      </c>
      <c r="V4210" s="3">
        <v>0.15</v>
      </c>
      <c r="W4210" t="s">
        <v>142</v>
      </c>
      <c r="X4210" t="s">
        <v>143</v>
      </c>
      <c r="Y4210" s="2">
        <v>17.829999999999998</v>
      </c>
      <c r="Z4210" s="2">
        <v>17.829999999999998</v>
      </c>
      <c r="AA4210" s="2">
        <v>17.829999999999998</v>
      </c>
      <c r="AB4210" s="2">
        <v>0</v>
      </c>
    </row>
    <row r="4211" spans="1:28" x14ac:dyDescent="0.25">
      <c r="A4211">
        <v>2024153179</v>
      </c>
      <c r="B4211" t="s">
        <v>1013</v>
      </c>
      <c r="C4211" t="s">
        <v>344</v>
      </c>
      <c r="D4211" s="5" t="str">
        <f t="shared" si="207"/>
        <v>DANIELLE SCHILL</v>
      </c>
      <c r="E4211" t="s">
        <v>110</v>
      </c>
      <c r="F4211" t="s">
        <v>734</v>
      </c>
      <c r="G4211" t="s">
        <v>735</v>
      </c>
      <c r="H4211" t="s">
        <v>735</v>
      </c>
      <c r="I4211" s="8">
        <v>8307933</v>
      </c>
      <c r="J4211" t="s">
        <v>114</v>
      </c>
      <c r="K4211" t="s">
        <v>115</v>
      </c>
      <c r="L4211" t="str">
        <f t="shared" si="208"/>
        <v>GREGORY TEIPEL</v>
      </c>
      <c r="M4211" t="s">
        <v>57</v>
      </c>
      <c r="N4211" s="1">
        <v>45510</v>
      </c>
      <c r="O4211" s="1">
        <v>46179</v>
      </c>
      <c r="P4211">
        <f t="shared" si="206"/>
        <v>22</v>
      </c>
      <c r="Q4211" s="1" t="s">
        <v>142</v>
      </c>
      <c r="R4211" s="1" t="s">
        <v>3570</v>
      </c>
      <c r="S4211" s="2">
        <v>89.52</v>
      </c>
      <c r="T4211">
        <v>1</v>
      </c>
      <c r="U4211" t="s">
        <v>58</v>
      </c>
      <c r="V4211" s="3">
        <v>0.15</v>
      </c>
      <c r="W4211" t="s">
        <v>142</v>
      </c>
      <c r="X4211" t="s">
        <v>143</v>
      </c>
      <c r="Y4211" s="2">
        <v>13.43</v>
      </c>
      <c r="Z4211" s="2">
        <v>13.43</v>
      </c>
      <c r="AA4211" s="2">
        <v>13.43</v>
      </c>
      <c r="AB4211" s="2">
        <v>0</v>
      </c>
    </row>
    <row r="4212" spans="1:28" x14ac:dyDescent="0.25">
      <c r="A4212">
        <v>2023877276</v>
      </c>
      <c r="B4212" t="s">
        <v>1006</v>
      </c>
      <c r="C4212" t="s">
        <v>794</v>
      </c>
      <c r="D4212" s="5" t="str">
        <f t="shared" si="207"/>
        <v>TERRY HARVEY</v>
      </c>
      <c r="E4212" t="s">
        <v>257</v>
      </c>
      <c r="F4212" t="s">
        <v>734</v>
      </c>
      <c r="G4212" t="s">
        <v>735</v>
      </c>
      <c r="H4212" t="s">
        <v>735</v>
      </c>
      <c r="I4212" s="8">
        <v>1706194</v>
      </c>
      <c r="J4212" t="s">
        <v>72</v>
      </c>
      <c r="K4212" t="s">
        <v>73</v>
      </c>
      <c r="L4212" t="str">
        <f t="shared" si="208"/>
        <v>MATTHEW DAUGHERTY</v>
      </c>
      <c r="M4212" t="s">
        <v>57</v>
      </c>
      <c r="N4212" s="1">
        <v>45505</v>
      </c>
      <c r="O4212" s="1">
        <v>46174</v>
      </c>
      <c r="P4212">
        <f t="shared" si="206"/>
        <v>22</v>
      </c>
      <c r="Q4212" s="1" t="s">
        <v>142</v>
      </c>
      <c r="R4212" s="1" t="s">
        <v>3570</v>
      </c>
      <c r="S4212" s="2">
        <v>56.78</v>
      </c>
      <c r="T4212">
        <v>1</v>
      </c>
      <c r="U4212" t="s">
        <v>58</v>
      </c>
      <c r="V4212" s="3">
        <v>0.15</v>
      </c>
      <c r="W4212" t="s">
        <v>142</v>
      </c>
      <c r="X4212" t="s">
        <v>143</v>
      </c>
      <c r="Y4212" s="2">
        <v>8.52</v>
      </c>
      <c r="Z4212" s="2">
        <v>8.52</v>
      </c>
      <c r="AA4212" s="2">
        <v>8.52</v>
      </c>
      <c r="AB4212" s="2">
        <v>0</v>
      </c>
    </row>
    <row r="4213" spans="1:28" x14ac:dyDescent="0.25">
      <c r="A4213">
        <v>2024485179</v>
      </c>
      <c r="B4213" t="s">
        <v>1016</v>
      </c>
      <c r="C4213" t="s">
        <v>75</v>
      </c>
      <c r="D4213" s="5" t="str">
        <f t="shared" si="207"/>
        <v>MICHAEL SEMPREVIVO</v>
      </c>
      <c r="E4213" t="s">
        <v>82</v>
      </c>
      <c r="F4213" t="s">
        <v>734</v>
      </c>
      <c r="G4213" t="s">
        <v>735</v>
      </c>
      <c r="H4213" t="s">
        <v>735</v>
      </c>
      <c r="I4213" s="8">
        <v>6375605</v>
      </c>
      <c r="J4213" t="s">
        <v>1016</v>
      </c>
      <c r="K4213" t="s">
        <v>75</v>
      </c>
      <c r="L4213" t="str">
        <f t="shared" si="208"/>
        <v>MICHAEL SEMPREVIVO</v>
      </c>
      <c r="M4213" t="s">
        <v>57</v>
      </c>
      <c r="N4213" s="1">
        <v>45525</v>
      </c>
      <c r="O4213" s="1">
        <v>46194</v>
      </c>
      <c r="P4213">
        <f t="shared" si="206"/>
        <v>22</v>
      </c>
      <c r="Q4213" s="1" t="s">
        <v>142</v>
      </c>
      <c r="R4213" s="1" t="s">
        <v>3570</v>
      </c>
      <c r="S4213" s="2">
        <v>27.5</v>
      </c>
      <c r="T4213">
        <v>1</v>
      </c>
      <c r="U4213" t="s">
        <v>58</v>
      </c>
      <c r="V4213" s="3">
        <v>0.15</v>
      </c>
      <c r="W4213" t="s">
        <v>142</v>
      </c>
      <c r="X4213" t="s">
        <v>143</v>
      </c>
      <c r="Y4213" s="2">
        <v>4.12</v>
      </c>
      <c r="Z4213" s="2">
        <v>4.12</v>
      </c>
      <c r="AA4213" s="2">
        <v>4.12</v>
      </c>
      <c r="AB4213" s="2">
        <v>0</v>
      </c>
    </row>
    <row r="4214" spans="1:28" x14ac:dyDescent="0.25">
      <c r="A4214">
        <v>2023606921</v>
      </c>
      <c r="B4214" t="s">
        <v>1000</v>
      </c>
      <c r="C4214" t="s">
        <v>1001</v>
      </c>
      <c r="D4214" s="5" t="str">
        <f t="shared" si="207"/>
        <v>JUDY ZOELLICK</v>
      </c>
      <c r="E4214" t="s">
        <v>213</v>
      </c>
      <c r="F4214" t="s">
        <v>734</v>
      </c>
      <c r="G4214" t="s">
        <v>735</v>
      </c>
      <c r="H4214" t="s">
        <v>735</v>
      </c>
      <c r="I4214" s="8">
        <v>8977234</v>
      </c>
      <c r="J4214" t="s">
        <v>90</v>
      </c>
      <c r="K4214" t="s">
        <v>91</v>
      </c>
      <c r="L4214" t="str">
        <f t="shared" si="208"/>
        <v>RYAN CALTAGIRONE</v>
      </c>
      <c r="M4214" t="s">
        <v>57</v>
      </c>
      <c r="N4214" s="1">
        <v>45505</v>
      </c>
      <c r="O4214" s="1">
        <v>46174</v>
      </c>
      <c r="P4214">
        <f t="shared" si="206"/>
        <v>22</v>
      </c>
      <c r="Q4214" s="1" t="s">
        <v>142</v>
      </c>
      <c r="R4214" s="1" t="s">
        <v>3570</v>
      </c>
      <c r="S4214" s="2">
        <v>41.75</v>
      </c>
      <c r="T4214">
        <v>1</v>
      </c>
      <c r="U4214" t="s">
        <v>58</v>
      </c>
      <c r="V4214" s="3">
        <v>0.15</v>
      </c>
      <c r="W4214" t="s">
        <v>142</v>
      </c>
      <c r="X4214" t="s">
        <v>143</v>
      </c>
      <c r="Y4214" s="2">
        <v>6.26</v>
      </c>
      <c r="Z4214" s="2">
        <v>6.26</v>
      </c>
      <c r="AA4214" s="2">
        <v>6.26</v>
      </c>
      <c r="AB4214" s="2">
        <v>0</v>
      </c>
    </row>
    <row r="4215" spans="1:28" x14ac:dyDescent="0.25">
      <c r="A4215">
        <v>2023956663</v>
      </c>
      <c r="B4215" t="s">
        <v>1007</v>
      </c>
      <c r="C4215" t="s">
        <v>1008</v>
      </c>
      <c r="D4215" s="5" t="str">
        <f t="shared" si="207"/>
        <v>PEGGY KLINE</v>
      </c>
      <c r="E4215" t="s">
        <v>106</v>
      </c>
      <c r="F4215" t="s">
        <v>734</v>
      </c>
      <c r="G4215" t="s">
        <v>735</v>
      </c>
      <c r="H4215" t="s">
        <v>735</v>
      </c>
      <c r="I4215" s="8">
        <v>8977234</v>
      </c>
      <c r="J4215" t="s">
        <v>90</v>
      </c>
      <c r="K4215" t="s">
        <v>91</v>
      </c>
      <c r="L4215" t="str">
        <f t="shared" si="208"/>
        <v>RYAN CALTAGIRONE</v>
      </c>
      <c r="M4215" t="s">
        <v>57</v>
      </c>
      <c r="N4215" s="1">
        <v>45505</v>
      </c>
      <c r="O4215" s="1">
        <v>46174</v>
      </c>
      <c r="P4215">
        <f t="shared" si="206"/>
        <v>22</v>
      </c>
      <c r="Q4215" s="1" t="s">
        <v>142</v>
      </c>
      <c r="R4215" s="1" t="s">
        <v>3570</v>
      </c>
      <c r="S4215" s="2">
        <v>62.15</v>
      </c>
      <c r="T4215">
        <v>1</v>
      </c>
      <c r="U4215" t="s">
        <v>58</v>
      </c>
      <c r="V4215" s="3">
        <v>0.15</v>
      </c>
      <c r="W4215" t="s">
        <v>142</v>
      </c>
      <c r="X4215" t="s">
        <v>143</v>
      </c>
      <c r="Y4215" s="2">
        <v>9.32</v>
      </c>
      <c r="Z4215" s="2">
        <v>9.32</v>
      </c>
      <c r="AA4215" s="2">
        <v>9.32</v>
      </c>
      <c r="AB4215" s="2">
        <v>0</v>
      </c>
    </row>
    <row r="4216" spans="1:28" x14ac:dyDescent="0.25">
      <c r="A4216">
        <v>2024087205</v>
      </c>
      <c r="B4216" t="s">
        <v>1010</v>
      </c>
      <c r="C4216" t="s">
        <v>1011</v>
      </c>
      <c r="D4216" s="5" t="str">
        <f t="shared" si="207"/>
        <v>COLIN SLAIS</v>
      </c>
      <c r="E4216" t="s">
        <v>87</v>
      </c>
      <c r="F4216" t="s">
        <v>734</v>
      </c>
      <c r="G4216" t="s">
        <v>735</v>
      </c>
      <c r="H4216" t="s">
        <v>735</v>
      </c>
      <c r="I4216" s="8">
        <v>8977234</v>
      </c>
      <c r="J4216" t="s">
        <v>90</v>
      </c>
      <c r="K4216" t="s">
        <v>91</v>
      </c>
      <c r="L4216" t="str">
        <f t="shared" si="208"/>
        <v>RYAN CALTAGIRONE</v>
      </c>
      <c r="M4216" t="s">
        <v>57</v>
      </c>
      <c r="N4216" s="1">
        <v>45505</v>
      </c>
      <c r="O4216" s="1">
        <v>46174</v>
      </c>
      <c r="P4216">
        <f t="shared" si="206"/>
        <v>22</v>
      </c>
      <c r="Q4216" s="1" t="s">
        <v>142</v>
      </c>
      <c r="R4216" s="1" t="s">
        <v>3570</v>
      </c>
      <c r="S4216" s="2">
        <v>46.72</v>
      </c>
      <c r="T4216">
        <v>1</v>
      </c>
      <c r="U4216" t="s">
        <v>58</v>
      </c>
      <c r="V4216" s="3">
        <v>0.15</v>
      </c>
      <c r="W4216" t="s">
        <v>142</v>
      </c>
      <c r="X4216" t="s">
        <v>143</v>
      </c>
      <c r="Y4216" s="2">
        <v>7.01</v>
      </c>
      <c r="Z4216" s="2">
        <v>7.01</v>
      </c>
      <c r="AA4216" s="2">
        <v>7.01</v>
      </c>
      <c r="AB4216" s="2">
        <v>0</v>
      </c>
    </row>
    <row r="4217" spans="1:28" x14ac:dyDescent="0.25">
      <c r="A4217">
        <v>2024095025</v>
      </c>
      <c r="B4217" t="s">
        <v>363</v>
      </c>
      <c r="C4217" t="s">
        <v>364</v>
      </c>
      <c r="D4217" s="5" t="str">
        <f t="shared" si="207"/>
        <v>RONDA BERKEY</v>
      </c>
      <c r="E4217" t="s">
        <v>87</v>
      </c>
      <c r="F4217" t="s">
        <v>734</v>
      </c>
      <c r="G4217" t="s">
        <v>735</v>
      </c>
      <c r="H4217" t="s">
        <v>735</v>
      </c>
      <c r="I4217" s="8">
        <v>8977234</v>
      </c>
      <c r="J4217" t="s">
        <v>90</v>
      </c>
      <c r="K4217" t="s">
        <v>91</v>
      </c>
      <c r="L4217" t="str">
        <f t="shared" si="208"/>
        <v>RYAN CALTAGIRONE</v>
      </c>
      <c r="M4217" t="s">
        <v>57</v>
      </c>
      <c r="N4217" s="1">
        <v>45505</v>
      </c>
      <c r="O4217" s="1">
        <v>46174</v>
      </c>
      <c r="P4217">
        <f t="shared" si="206"/>
        <v>22</v>
      </c>
      <c r="Q4217" s="1" t="s">
        <v>142</v>
      </c>
      <c r="R4217" s="1" t="s">
        <v>3570</v>
      </c>
      <c r="S4217" s="2">
        <v>36.04</v>
      </c>
      <c r="T4217">
        <v>1</v>
      </c>
      <c r="U4217" t="s">
        <v>58</v>
      </c>
      <c r="V4217" s="3">
        <v>0.15</v>
      </c>
      <c r="W4217" t="s">
        <v>142</v>
      </c>
      <c r="X4217" t="s">
        <v>143</v>
      </c>
      <c r="Y4217" s="2">
        <v>5.41</v>
      </c>
      <c r="Z4217" s="2">
        <v>5.41</v>
      </c>
      <c r="AA4217" s="2">
        <v>5.41</v>
      </c>
      <c r="AB4217" s="2">
        <v>0</v>
      </c>
    </row>
    <row r="4218" spans="1:28" x14ac:dyDescent="0.25">
      <c r="A4218">
        <v>2023891377</v>
      </c>
      <c r="B4218" t="s">
        <v>1805</v>
      </c>
      <c r="C4218" t="s">
        <v>1717</v>
      </c>
      <c r="D4218" s="5" t="str">
        <f t="shared" si="207"/>
        <v>JACQUELYN BUSCH</v>
      </c>
      <c r="E4218" t="s">
        <v>52</v>
      </c>
      <c r="F4218" t="s">
        <v>1796</v>
      </c>
      <c r="G4218" t="s">
        <v>1797</v>
      </c>
      <c r="H4218" t="s">
        <v>1797</v>
      </c>
      <c r="I4218" s="8" t="s">
        <v>3546</v>
      </c>
      <c r="J4218" t="s">
        <v>65</v>
      </c>
      <c r="K4218" t="s">
        <v>66</v>
      </c>
      <c r="L4218" t="str">
        <f t="shared" si="208"/>
        <v>ANNE MARIE KOZACHECK</v>
      </c>
      <c r="M4218" t="s">
        <v>57</v>
      </c>
      <c r="N4218" s="1">
        <v>45505</v>
      </c>
      <c r="O4218" s="1">
        <v>46174</v>
      </c>
      <c r="P4218">
        <f t="shared" si="206"/>
        <v>22</v>
      </c>
      <c r="Q4218" s="1" t="s">
        <v>142</v>
      </c>
      <c r="R4218" s="1" t="s">
        <v>3570</v>
      </c>
      <c r="S4218" s="2">
        <v>39.979999999999997</v>
      </c>
      <c r="T4218">
        <v>1</v>
      </c>
      <c r="U4218" t="s">
        <v>58</v>
      </c>
      <c r="V4218" s="3">
        <v>0.06</v>
      </c>
      <c r="W4218" t="s">
        <v>142</v>
      </c>
      <c r="X4218" t="s">
        <v>143</v>
      </c>
      <c r="Y4218" s="2">
        <v>2.4</v>
      </c>
      <c r="Z4218" s="2">
        <v>2.4</v>
      </c>
      <c r="AA4218" s="2">
        <v>2.4</v>
      </c>
      <c r="AB4218" s="2">
        <v>0</v>
      </c>
    </row>
    <row r="4219" spans="1:28" x14ac:dyDescent="0.25">
      <c r="A4219">
        <v>2023789505</v>
      </c>
      <c r="B4219" t="s">
        <v>1539</v>
      </c>
      <c r="C4219" t="s">
        <v>1540</v>
      </c>
      <c r="D4219" s="5" t="str">
        <f t="shared" si="207"/>
        <v>YISROEL SCHONFELD</v>
      </c>
      <c r="E4219" t="s">
        <v>213</v>
      </c>
      <c r="F4219" t="s">
        <v>1796</v>
      </c>
      <c r="G4219" t="s">
        <v>1797</v>
      </c>
      <c r="H4219" t="s">
        <v>1797</v>
      </c>
      <c r="I4219" s="8">
        <v>17425766</v>
      </c>
      <c r="J4219" t="s">
        <v>999</v>
      </c>
      <c r="K4219" t="s">
        <v>440</v>
      </c>
      <c r="L4219" t="str">
        <f t="shared" si="208"/>
        <v>CAROL FOLEY</v>
      </c>
      <c r="M4219" t="s">
        <v>57</v>
      </c>
      <c r="N4219" s="1">
        <v>45505</v>
      </c>
      <c r="O4219" s="1">
        <v>46174</v>
      </c>
      <c r="P4219">
        <f t="shared" si="206"/>
        <v>22</v>
      </c>
      <c r="Q4219" s="1" t="s">
        <v>142</v>
      </c>
      <c r="R4219" s="1" t="s">
        <v>3570</v>
      </c>
      <c r="S4219" s="2">
        <v>103.66</v>
      </c>
      <c r="T4219">
        <v>1</v>
      </c>
      <c r="U4219" t="s">
        <v>58</v>
      </c>
      <c r="V4219" s="3">
        <v>0.06</v>
      </c>
      <c r="W4219" t="s">
        <v>142</v>
      </c>
      <c r="X4219" t="s">
        <v>143</v>
      </c>
      <c r="Y4219" s="2">
        <v>6.22</v>
      </c>
      <c r="Z4219" s="2">
        <v>6.22</v>
      </c>
      <c r="AA4219" s="2">
        <v>6.22</v>
      </c>
      <c r="AB4219" s="2">
        <v>0</v>
      </c>
    </row>
    <row r="4220" spans="1:28" x14ac:dyDescent="0.25">
      <c r="A4220">
        <v>2023900681</v>
      </c>
      <c r="B4220" t="s">
        <v>551</v>
      </c>
      <c r="C4220" t="s">
        <v>1541</v>
      </c>
      <c r="D4220" s="5" t="str">
        <f t="shared" si="207"/>
        <v>LATOSHIA JONES</v>
      </c>
      <c r="E4220" t="s">
        <v>52</v>
      </c>
      <c r="F4220" t="s">
        <v>1796</v>
      </c>
      <c r="G4220" t="s">
        <v>1797</v>
      </c>
      <c r="H4220" t="s">
        <v>1797</v>
      </c>
      <c r="I4220" s="8">
        <v>17425766</v>
      </c>
      <c r="J4220" t="s">
        <v>999</v>
      </c>
      <c r="K4220" t="s">
        <v>440</v>
      </c>
      <c r="L4220" t="str">
        <f t="shared" si="208"/>
        <v>CAROL FOLEY</v>
      </c>
      <c r="M4220" t="s">
        <v>57</v>
      </c>
      <c r="N4220" s="1">
        <v>45505</v>
      </c>
      <c r="O4220" s="1">
        <v>46174</v>
      </c>
      <c r="P4220">
        <f t="shared" si="206"/>
        <v>22</v>
      </c>
      <c r="Q4220" s="1" t="s">
        <v>142</v>
      </c>
      <c r="R4220" s="1" t="s">
        <v>3570</v>
      </c>
      <c r="S4220" s="2">
        <v>75.7</v>
      </c>
      <c r="T4220">
        <v>1</v>
      </c>
      <c r="U4220" t="s">
        <v>58</v>
      </c>
      <c r="V4220" s="3">
        <v>0.06</v>
      </c>
      <c r="W4220" t="s">
        <v>142</v>
      </c>
      <c r="X4220" t="s">
        <v>143</v>
      </c>
      <c r="Y4220" s="2">
        <v>4.54</v>
      </c>
      <c r="Z4220" s="2">
        <v>4.54</v>
      </c>
      <c r="AA4220" s="2">
        <v>4.54</v>
      </c>
      <c r="AB4220" s="2">
        <v>0</v>
      </c>
    </row>
    <row r="4221" spans="1:28" x14ac:dyDescent="0.25">
      <c r="A4221">
        <v>2023942739</v>
      </c>
      <c r="B4221" t="s">
        <v>1542</v>
      </c>
      <c r="C4221" t="s">
        <v>1543</v>
      </c>
      <c r="D4221" s="5" t="str">
        <f t="shared" si="207"/>
        <v>IMOGEN CLANCY</v>
      </c>
      <c r="E4221" t="s">
        <v>52</v>
      </c>
      <c r="F4221" t="s">
        <v>1796</v>
      </c>
      <c r="G4221" t="s">
        <v>1797</v>
      </c>
      <c r="H4221" t="s">
        <v>1797</v>
      </c>
      <c r="I4221" s="8">
        <v>17425766</v>
      </c>
      <c r="J4221" t="s">
        <v>999</v>
      </c>
      <c r="K4221" t="s">
        <v>440</v>
      </c>
      <c r="L4221" t="str">
        <f t="shared" si="208"/>
        <v>CAROL FOLEY</v>
      </c>
      <c r="M4221" t="s">
        <v>57</v>
      </c>
      <c r="N4221" s="1">
        <v>45505</v>
      </c>
      <c r="O4221" s="1">
        <v>46174</v>
      </c>
      <c r="P4221">
        <f t="shared" si="206"/>
        <v>22</v>
      </c>
      <c r="Q4221" s="1" t="s">
        <v>142</v>
      </c>
      <c r="R4221" s="1" t="s">
        <v>3570</v>
      </c>
      <c r="S4221" s="2">
        <v>44.21</v>
      </c>
      <c r="T4221">
        <v>1</v>
      </c>
      <c r="U4221" t="s">
        <v>58</v>
      </c>
      <c r="V4221" s="3">
        <v>0.06</v>
      </c>
      <c r="W4221" t="s">
        <v>142</v>
      </c>
      <c r="X4221" t="s">
        <v>143</v>
      </c>
      <c r="Y4221" s="2">
        <v>2.65</v>
      </c>
      <c r="Z4221" s="2">
        <v>2.65</v>
      </c>
      <c r="AA4221" s="2">
        <v>2.65</v>
      </c>
      <c r="AB4221" s="2">
        <v>0</v>
      </c>
    </row>
    <row r="4222" spans="1:28" x14ac:dyDescent="0.25">
      <c r="A4222">
        <v>2023845996</v>
      </c>
      <c r="B4222" t="s">
        <v>666</v>
      </c>
      <c r="C4222" t="s">
        <v>1087</v>
      </c>
      <c r="D4222" s="5" t="str">
        <f t="shared" si="207"/>
        <v>BRYAN JACKSON</v>
      </c>
      <c r="E4222" t="s">
        <v>64</v>
      </c>
      <c r="F4222" t="s">
        <v>1796</v>
      </c>
      <c r="G4222" t="s">
        <v>1797</v>
      </c>
      <c r="H4222" t="s">
        <v>1797</v>
      </c>
      <c r="I4222" s="8" t="s">
        <v>3541</v>
      </c>
      <c r="J4222" t="s">
        <v>877</v>
      </c>
      <c r="K4222" t="s">
        <v>97</v>
      </c>
      <c r="L4222" t="str">
        <f t="shared" si="208"/>
        <v>JOHN ROKEN</v>
      </c>
      <c r="M4222" t="s">
        <v>57</v>
      </c>
      <c r="N4222" s="1">
        <v>45505</v>
      </c>
      <c r="O4222" s="1">
        <v>46174</v>
      </c>
      <c r="P4222">
        <f t="shared" si="206"/>
        <v>22</v>
      </c>
      <c r="Q4222" s="1" t="s">
        <v>142</v>
      </c>
      <c r="R4222" s="1" t="s">
        <v>3570</v>
      </c>
      <c r="S4222" s="2">
        <v>27.06</v>
      </c>
      <c r="T4222">
        <v>1</v>
      </c>
      <c r="U4222" t="s">
        <v>58</v>
      </c>
      <c r="V4222" s="3">
        <v>0.06</v>
      </c>
      <c r="W4222" t="s">
        <v>142</v>
      </c>
      <c r="X4222" t="s">
        <v>143</v>
      </c>
      <c r="Y4222" s="2">
        <v>1.62</v>
      </c>
      <c r="Z4222" s="2">
        <v>1.62</v>
      </c>
      <c r="AA4222" s="2">
        <v>1.62</v>
      </c>
      <c r="AB4222" s="2">
        <v>0</v>
      </c>
    </row>
    <row r="4223" spans="1:28" x14ac:dyDescent="0.25">
      <c r="A4223">
        <v>2024178503</v>
      </c>
      <c r="B4223" t="s">
        <v>1806</v>
      </c>
      <c r="C4223" t="s">
        <v>1807</v>
      </c>
      <c r="D4223" s="5" t="str">
        <f t="shared" si="207"/>
        <v>SAMANTHA WOLDEN</v>
      </c>
      <c r="E4223" t="s">
        <v>82</v>
      </c>
      <c r="F4223" t="s">
        <v>1796</v>
      </c>
      <c r="G4223" t="s">
        <v>1797</v>
      </c>
      <c r="H4223" t="s">
        <v>1797</v>
      </c>
      <c r="I4223" s="8">
        <v>18828278</v>
      </c>
      <c r="J4223" t="s">
        <v>485</v>
      </c>
      <c r="K4223" t="s">
        <v>75</v>
      </c>
      <c r="L4223" t="str">
        <f t="shared" si="208"/>
        <v>MICHAEL DUNAVANT</v>
      </c>
      <c r="M4223" t="s">
        <v>57</v>
      </c>
      <c r="N4223" s="1">
        <v>45510</v>
      </c>
      <c r="O4223" s="1">
        <v>46179</v>
      </c>
      <c r="P4223">
        <f t="shared" si="206"/>
        <v>22</v>
      </c>
      <c r="Q4223" s="1" t="s">
        <v>142</v>
      </c>
      <c r="R4223" s="1" t="s">
        <v>3570</v>
      </c>
      <c r="S4223" s="2">
        <v>80.16</v>
      </c>
      <c r="T4223">
        <v>1</v>
      </c>
      <c r="U4223" t="s">
        <v>58</v>
      </c>
      <c r="V4223" s="3">
        <v>0.06</v>
      </c>
      <c r="W4223" t="s">
        <v>142</v>
      </c>
      <c r="X4223" t="s">
        <v>143</v>
      </c>
      <c r="Y4223" s="2">
        <v>4.8099999999999996</v>
      </c>
      <c r="Z4223" s="2">
        <v>4.8099999999999996</v>
      </c>
      <c r="AA4223" s="2">
        <v>4.8099999999999996</v>
      </c>
      <c r="AB4223" s="2">
        <v>0</v>
      </c>
    </row>
    <row r="4224" spans="1:28" x14ac:dyDescent="0.25">
      <c r="A4224">
        <v>2024087206</v>
      </c>
      <c r="B4224" t="s">
        <v>1010</v>
      </c>
      <c r="C4224" t="s">
        <v>1011</v>
      </c>
      <c r="D4224" s="5" t="str">
        <f t="shared" si="207"/>
        <v>COLIN SLAIS</v>
      </c>
      <c r="E4224" t="s">
        <v>87</v>
      </c>
      <c r="F4224" t="s">
        <v>1796</v>
      </c>
      <c r="G4224" t="s">
        <v>1797</v>
      </c>
      <c r="H4224" t="s">
        <v>1797</v>
      </c>
      <c r="I4224" s="8">
        <v>8977234</v>
      </c>
      <c r="J4224" t="s">
        <v>90</v>
      </c>
      <c r="K4224" t="s">
        <v>91</v>
      </c>
      <c r="L4224" t="str">
        <f t="shared" si="208"/>
        <v>RYAN CALTAGIRONE</v>
      </c>
      <c r="M4224" t="s">
        <v>57</v>
      </c>
      <c r="N4224" s="1">
        <v>45505</v>
      </c>
      <c r="O4224" s="1">
        <v>46174</v>
      </c>
      <c r="P4224">
        <f t="shared" si="206"/>
        <v>22</v>
      </c>
      <c r="Q4224" s="1" t="s">
        <v>142</v>
      </c>
      <c r="R4224" s="1" t="s">
        <v>3570</v>
      </c>
      <c r="S4224" s="2">
        <v>58.57</v>
      </c>
      <c r="T4224">
        <v>1</v>
      </c>
      <c r="U4224" t="s">
        <v>58</v>
      </c>
      <c r="V4224" s="3">
        <v>0.06</v>
      </c>
      <c r="W4224" t="s">
        <v>142</v>
      </c>
      <c r="X4224" t="s">
        <v>143</v>
      </c>
      <c r="Y4224" s="2">
        <v>3.51</v>
      </c>
      <c r="Z4224" s="2">
        <v>3.51</v>
      </c>
      <c r="AA4224" s="2">
        <v>3.51</v>
      </c>
      <c r="AB4224" s="2">
        <v>0</v>
      </c>
    </row>
    <row r="4225" spans="1:28" x14ac:dyDescent="0.25">
      <c r="A4225">
        <v>2024095026</v>
      </c>
      <c r="B4225" t="s">
        <v>363</v>
      </c>
      <c r="C4225" t="s">
        <v>364</v>
      </c>
      <c r="D4225" s="5" t="str">
        <f t="shared" si="207"/>
        <v>RONDA BERKEY</v>
      </c>
      <c r="E4225" t="s">
        <v>87</v>
      </c>
      <c r="F4225" t="s">
        <v>1796</v>
      </c>
      <c r="G4225" t="s">
        <v>1797</v>
      </c>
      <c r="H4225" t="s">
        <v>1797</v>
      </c>
      <c r="I4225" s="8">
        <v>8977234</v>
      </c>
      <c r="J4225" t="s">
        <v>90</v>
      </c>
      <c r="K4225" t="s">
        <v>91</v>
      </c>
      <c r="L4225" t="str">
        <f t="shared" si="208"/>
        <v>RYAN CALTAGIRONE</v>
      </c>
      <c r="M4225" t="s">
        <v>57</v>
      </c>
      <c r="N4225" s="1">
        <v>45505</v>
      </c>
      <c r="O4225" s="1">
        <v>46174</v>
      </c>
      <c r="P4225">
        <f t="shared" si="206"/>
        <v>22</v>
      </c>
      <c r="Q4225" s="1" t="s">
        <v>142</v>
      </c>
      <c r="R4225" s="1" t="s">
        <v>3570</v>
      </c>
      <c r="S4225" s="2">
        <v>79.97</v>
      </c>
      <c r="T4225">
        <v>1</v>
      </c>
      <c r="U4225" t="s">
        <v>58</v>
      </c>
      <c r="V4225" s="3">
        <v>0.06</v>
      </c>
      <c r="W4225" t="s">
        <v>142</v>
      </c>
      <c r="X4225" t="s">
        <v>143</v>
      </c>
      <c r="Y4225" s="2">
        <v>4.8</v>
      </c>
      <c r="Z4225" s="2">
        <v>4.8</v>
      </c>
      <c r="AA4225" s="2">
        <v>4.8</v>
      </c>
      <c r="AB4225" s="2">
        <v>0</v>
      </c>
    </row>
    <row r="4226" spans="1:28" x14ac:dyDescent="0.25">
      <c r="A4226">
        <v>2024217401</v>
      </c>
      <c r="B4226" t="s">
        <v>1808</v>
      </c>
      <c r="C4226" t="s">
        <v>342</v>
      </c>
      <c r="D4226" s="5" t="str">
        <f t="shared" si="207"/>
        <v>ELIZABETH STEVENSON</v>
      </c>
      <c r="E4226" t="s">
        <v>87</v>
      </c>
      <c r="F4226" t="s">
        <v>1796</v>
      </c>
      <c r="G4226" t="s">
        <v>1797</v>
      </c>
      <c r="H4226" t="s">
        <v>1797</v>
      </c>
      <c r="I4226" s="8">
        <v>8977234</v>
      </c>
      <c r="J4226" t="s">
        <v>90</v>
      </c>
      <c r="K4226" t="s">
        <v>91</v>
      </c>
      <c r="L4226" t="str">
        <f t="shared" si="208"/>
        <v>RYAN CALTAGIRONE</v>
      </c>
      <c r="M4226" t="s">
        <v>57</v>
      </c>
      <c r="N4226" s="1">
        <v>45507</v>
      </c>
      <c r="O4226" s="1">
        <v>46176</v>
      </c>
      <c r="P4226">
        <f t="shared" ref="P4226:P4289" si="209">DATEDIF(N4226,O4226,"M")</f>
        <v>22</v>
      </c>
      <c r="Q4226" s="1" t="s">
        <v>142</v>
      </c>
      <c r="R4226" s="1" t="s">
        <v>3570</v>
      </c>
      <c r="S4226" s="2">
        <v>39.65</v>
      </c>
      <c r="T4226">
        <v>1</v>
      </c>
      <c r="U4226" t="s">
        <v>58</v>
      </c>
      <c r="V4226" s="3">
        <v>0.06</v>
      </c>
      <c r="W4226" t="s">
        <v>142</v>
      </c>
      <c r="X4226" t="s">
        <v>143</v>
      </c>
      <c r="Y4226" s="2">
        <v>2.38</v>
      </c>
      <c r="Z4226" s="2">
        <v>2.38</v>
      </c>
      <c r="AA4226" s="2">
        <v>2.38</v>
      </c>
      <c r="AB4226" s="2">
        <v>0</v>
      </c>
    </row>
    <row r="4227" spans="1:28" x14ac:dyDescent="0.25">
      <c r="A4227">
        <v>2024052026</v>
      </c>
      <c r="B4227" t="s">
        <v>1544</v>
      </c>
      <c r="C4227" t="s">
        <v>1545</v>
      </c>
      <c r="D4227" s="5" t="str">
        <f t="shared" ref="D4227:D4290" si="210">CONCATENATE(C4227," ",B4227)</f>
        <v>DARRELL WASHINGTON</v>
      </c>
      <c r="E4227" t="s">
        <v>52</v>
      </c>
      <c r="F4227" t="s">
        <v>53</v>
      </c>
      <c r="G4227" t="s">
        <v>138</v>
      </c>
      <c r="H4227" t="s">
        <v>138</v>
      </c>
      <c r="I4227" s="8">
        <v>17425766</v>
      </c>
      <c r="J4227" t="s">
        <v>999</v>
      </c>
      <c r="K4227" t="s">
        <v>440</v>
      </c>
      <c r="L4227" t="str">
        <f t="shared" si="208"/>
        <v>CAROL FOLEY</v>
      </c>
      <c r="M4227" t="s">
        <v>57</v>
      </c>
      <c r="N4227" s="1">
        <v>45505</v>
      </c>
      <c r="O4227" s="1">
        <v>46174</v>
      </c>
      <c r="P4227">
        <f t="shared" si="209"/>
        <v>22</v>
      </c>
      <c r="Q4227" s="1" t="s">
        <v>142</v>
      </c>
      <c r="R4227" s="1" t="s">
        <v>3570</v>
      </c>
      <c r="S4227" s="2">
        <v>41.81</v>
      </c>
      <c r="T4227">
        <v>1</v>
      </c>
      <c r="U4227" t="s">
        <v>58</v>
      </c>
      <c r="V4227" s="4">
        <v>6.5000000000000002E-2</v>
      </c>
      <c r="W4227" t="s">
        <v>142</v>
      </c>
      <c r="X4227" t="s">
        <v>143</v>
      </c>
      <c r="Y4227" s="2">
        <v>2.72</v>
      </c>
      <c r="Z4227" s="2">
        <v>2.72</v>
      </c>
      <c r="AA4227" s="2">
        <v>2.72</v>
      </c>
      <c r="AB4227" s="2">
        <v>0</v>
      </c>
    </row>
    <row r="4228" spans="1:28" x14ac:dyDescent="0.25">
      <c r="A4228">
        <v>2023789503</v>
      </c>
      <c r="B4228" t="s">
        <v>1539</v>
      </c>
      <c r="C4228" t="s">
        <v>1540</v>
      </c>
      <c r="D4228" s="5" t="str">
        <f t="shared" si="210"/>
        <v>YISROEL SCHONFELD</v>
      </c>
      <c r="E4228" t="s">
        <v>213</v>
      </c>
      <c r="F4228" t="s">
        <v>53</v>
      </c>
      <c r="G4228" t="s">
        <v>54</v>
      </c>
      <c r="H4228" t="s">
        <v>54</v>
      </c>
      <c r="I4228" s="8">
        <v>17425766</v>
      </c>
      <c r="J4228" t="s">
        <v>999</v>
      </c>
      <c r="K4228" t="s">
        <v>440</v>
      </c>
      <c r="L4228" t="str">
        <f t="shared" si="208"/>
        <v>CAROL FOLEY</v>
      </c>
      <c r="M4228" t="s">
        <v>57</v>
      </c>
      <c r="N4228" s="1">
        <v>45505</v>
      </c>
      <c r="O4228" s="1">
        <v>46174</v>
      </c>
      <c r="P4228">
        <f t="shared" si="209"/>
        <v>22</v>
      </c>
      <c r="Q4228" s="1" t="s">
        <v>142</v>
      </c>
      <c r="R4228" s="1" t="s">
        <v>3570</v>
      </c>
      <c r="S4228" s="2">
        <v>75.510000000000005</v>
      </c>
      <c r="T4228">
        <v>1</v>
      </c>
      <c r="U4228" t="s">
        <v>58</v>
      </c>
      <c r="V4228" s="4">
        <v>6.5000000000000002E-2</v>
      </c>
      <c r="W4228" t="s">
        <v>142</v>
      </c>
      <c r="X4228" t="s">
        <v>143</v>
      </c>
      <c r="Y4228" s="2">
        <v>4.91</v>
      </c>
      <c r="Z4228" s="2">
        <v>4.91</v>
      </c>
      <c r="AA4228" s="2">
        <v>4.91</v>
      </c>
      <c r="AB4228" s="2">
        <v>0</v>
      </c>
    </row>
    <row r="4229" spans="1:28" x14ac:dyDescent="0.25">
      <c r="A4229">
        <v>2023900683</v>
      </c>
      <c r="B4229" t="s">
        <v>551</v>
      </c>
      <c r="C4229" t="s">
        <v>1541</v>
      </c>
      <c r="D4229" s="5" t="str">
        <f t="shared" si="210"/>
        <v>LATOSHIA JONES</v>
      </c>
      <c r="E4229" t="s">
        <v>52</v>
      </c>
      <c r="F4229" t="s">
        <v>53</v>
      </c>
      <c r="G4229" t="s">
        <v>54</v>
      </c>
      <c r="H4229" t="s">
        <v>54</v>
      </c>
      <c r="I4229" s="8">
        <v>17425766</v>
      </c>
      <c r="J4229" t="s">
        <v>999</v>
      </c>
      <c r="K4229" t="s">
        <v>440</v>
      </c>
      <c r="L4229" t="str">
        <f t="shared" si="208"/>
        <v>CAROL FOLEY</v>
      </c>
      <c r="M4229" t="s">
        <v>57</v>
      </c>
      <c r="N4229" s="1">
        <v>45505</v>
      </c>
      <c r="O4229" s="1">
        <v>46174</v>
      </c>
      <c r="P4229">
        <f t="shared" si="209"/>
        <v>22</v>
      </c>
      <c r="Q4229" s="1" t="s">
        <v>142</v>
      </c>
      <c r="R4229" s="1" t="s">
        <v>3570</v>
      </c>
      <c r="S4229" s="2">
        <v>75.510000000000005</v>
      </c>
      <c r="T4229">
        <v>1</v>
      </c>
      <c r="U4229" t="s">
        <v>58</v>
      </c>
      <c r="V4229" s="4">
        <v>6.5000000000000002E-2</v>
      </c>
      <c r="W4229" t="s">
        <v>142</v>
      </c>
      <c r="X4229" t="s">
        <v>143</v>
      </c>
      <c r="Y4229" s="2">
        <v>4.91</v>
      </c>
      <c r="Z4229" s="2">
        <v>4.91</v>
      </c>
      <c r="AA4229" s="2">
        <v>4.91</v>
      </c>
      <c r="AB4229" s="2">
        <v>0</v>
      </c>
    </row>
    <row r="4230" spans="1:28" x14ac:dyDescent="0.25">
      <c r="A4230">
        <v>2023942740</v>
      </c>
      <c r="B4230" t="s">
        <v>1542</v>
      </c>
      <c r="C4230" t="s">
        <v>1543</v>
      </c>
      <c r="D4230" s="5" t="str">
        <f t="shared" si="210"/>
        <v>IMOGEN CLANCY</v>
      </c>
      <c r="E4230" t="s">
        <v>52</v>
      </c>
      <c r="F4230" t="s">
        <v>53</v>
      </c>
      <c r="G4230" t="s">
        <v>54</v>
      </c>
      <c r="H4230" t="s">
        <v>54</v>
      </c>
      <c r="I4230" s="8">
        <v>17425766</v>
      </c>
      <c r="J4230" t="s">
        <v>999</v>
      </c>
      <c r="K4230" t="s">
        <v>440</v>
      </c>
      <c r="L4230" t="str">
        <f t="shared" si="208"/>
        <v>CAROL FOLEY</v>
      </c>
      <c r="M4230" t="s">
        <v>57</v>
      </c>
      <c r="N4230" s="1">
        <v>45505</v>
      </c>
      <c r="O4230" s="1">
        <v>46174</v>
      </c>
      <c r="P4230">
        <f t="shared" si="209"/>
        <v>22</v>
      </c>
      <c r="Q4230" s="1" t="s">
        <v>142</v>
      </c>
      <c r="R4230" s="1" t="s">
        <v>3570</v>
      </c>
      <c r="S4230" s="2">
        <v>42.45</v>
      </c>
      <c r="T4230">
        <v>1</v>
      </c>
      <c r="U4230" t="s">
        <v>58</v>
      </c>
      <c r="V4230" s="4">
        <v>6.5000000000000002E-2</v>
      </c>
      <c r="W4230" t="s">
        <v>142</v>
      </c>
      <c r="X4230" t="s">
        <v>143</v>
      </c>
      <c r="Y4230" s="2">
        <v>2.76</v>
      </c>
      <c r="Z4230" s="2">
        <v>2.76</v>
      </c>
      <c r="AA4230" s="2">
        <v>2.76</v>
      </c>
      <c r="AB4230" s="2">
        <v>0</v>
      </c>
    </row>
    <row r="4231" spans="1:28" x14ac:dyDescent="0.25">
      <c r="A4231">
        <v>2024155853</v>
      </c>
      <c r="B4231" t="s">
        <v>1546</v>
      </c>
      <c r="C4231" t="s">
        <v>75</v>
      </c>
      <c r="D4231" s="5" t="str">
        <f t="shared" si="210"/>
        <v>MICHAEL TAIT</v>
      </c>
      <c r="E4231" t="s">
        <v>52</v>
      </c>
      <c r="F4231" t="s">
        <v>53</v>
      </c>
      <c r="G4231" t="s">
        <v>54</v>
      </c>
      <c r="H4231" t="s">
        <v>54</v>
      </c>
      <c r="I4231" s="8">
        <v>17425766</v>
      </c>
      <c r="J4231" t="s">
        <v>999</v>
      </c>
      <c r="K4231" t="s">
        <v>440</v>
      </c>
      <c r="L4231" t="str">
        <f t="shared" si="208"/>
        <v>CAROL FOLEY</v>
      </c>
      <c r="M4231" t="s">
        <v>57</v>
      </c>
      <c r="N4231" s="1">
        <v>45505</v>
      </c>
      <c r="O4231" s="1">
        <v>46174</v>
      </c>
      <c r="P4231">
        <f t="shared" si="209"/>
        <v>22</v>
      </c>
      <c r="Q4231" s="1" t="s">
        <v>142</v>
      </c>
      <c r="R4231" s="1" t="s">
        <v>3570</v>
      </c>
      <c r="S4231" s="2">
        <v>46.45</v>
      </c>
      <c r="T4231">
        <v>1</v>
      </c>
      <c r="U4231" t="s">
        <v>58</v>
      </c>
      <c r="V4231" s="4">
        <v>6.5000000000000002E-2</v>
      </c>
      <c r="W4231" t="s">
        <v>142</v>
      </c>
      <c r="X4231" t="s">
        <v>143</v>
      </c>
      <c r="Y4231" s="2">
        <v>3.02</v>
      </c>
      <c r="Z4231" s="2">
        <v>3.02</v>
      </c>
      <c r="AA4231" s="2">
        <v>3.02</v>
      </c>
      <c r="AB4231" s="2">
        <v>0</v>
      </c>
    </row>
    <row r="4232" spans="1:28" x14ac:dyDescent="0.25">
      <c r="A4232">
        <v>2023534073</v>
      </c>
      <c r="B4232" t="s">
        <v>997</v>
      </c>
      <c r="C4232" t="s">
        <v>998</v>
      </c>
      <c r="D4232" s="5" t="str">
        <f t="shared" si="210"/>
        <v>RACHEL BUCHLER</v>
      </c>
      <c r="E4232" t="s">
        <v>52</v>
      </c>
      <c r="F4232" t="s">
        <v>734</v>
      </c>
      <c r="G4232" t="s">
        <v>951</v>
      </c>
      <c r="H4232" t="s">
        <v>951</v>
      </c>
      <c r="I4232" s="8">
        <v>17425766</v>
      </c>
      <c r="J4232" t="s">
        <v>999</v>
      </c>
      <c r="K4232" t="s">
        <v>440</v>
      </c>
      <c r="L4232" t="str">
        <f t="shared" si="208"/>
        <v>CAROL FOLEY</v>
      </c>
      <c r="M4232" t="s">
        <v>57</v>
      </c>
      <c r="N4232" s="1">
        <v>45474</v>
      </c>
      <c r="O4232" s="1">
        <v>46174</v>
      </c>
      <c r="P4232">
        <f t="shared" si="209"/>
        <v>23</v>
      </c>
      <c r="Q4232" s="1" t="s">
        <v>142</v>
      </c>
      <c r="R4232" s="1" t="s">
        <v>3570</v>
      </c>
      <c r="S4232" s="2">
        <v>25.73</v>
      </c>
      <c r="T4232">
        <v>1</v>
      </c>
      <c r="U4232" t="s">
        <v>58</v>
      </c>
      <c r="V4232" s="3">
        <v>0.15</v>
      </c>
      <c r="W4232" t="s">
        <v>142</v>
      </c>
      <c r="X4232" t="s">
        <v>143</v>
      </c>
      <c r="Y4232" s="2">
        <v>3.86</v>
      </c>
      <c r="Z4232" s="2">
        <v>3.86</v>
      </c>
      <c r="AA4232" s="2">
        <v>3.86</v>
      </c>
      <c r="AB4232" s="2">
        <v>0</v>
      </c>
    </row>
    <row r="4233" spans="1:28" x14ac:dyDescent="0.25">
      <c r="A4233">
        <v>2023677927</v>
      </c>
      <c r="B4233" t="s">
        <v>1002</v>
      </c>
      <c r="C4233" t="s">
        <v>236</v>
      </c>
      <c r="D4233" s="5" t="str">
        <f t="shared" si="210"/>
        <v>DYLAN SCHASSLER</v>
      </c>
      <c r="E4233" t="s">
        <v>82</v>
      </c>
      <c r="F4233" t="s">
        <v>734</v>
      </c>
      <c r="G4233" t="s">
        <v>951</v>
      </c>
      <c r="H4233" t="s">
        <v>951</v>
      </c>
      <c r="I4233" s="8">
        <v>8977234</v>
      </c>
      <c r="J4233" t="s">
        <v>90</v>
      </c>
      <c r="K4233" t="s">
        <v>91</v>
      </c>
      <c r="L4233" t="str">
        <f t="shared" si="208"/>
        <v>RYAN CALTAGIRONE</v>
      </c>
      <c r="M4233" t="s">
        <v>57</v>
      </c>
      <c r="N4233" s="1">
        <v>45474</v>
      </c>
      <c r="O4233" s="1">
        <v>46174</v>
      </c>
      <c r="P4233">
        <f t="shared" si="209"/>
        <v>23</v>
      </c>
      <c r="Q4233" s="1" t="s">
        <v>142</v>
      </c>
      <c r="R4233" s="1" t="s">
        <v>3570</v>
      </c>
      <c r="S4233" s="2">
        <v>25.73</v>
      </c>
      <c r="T4233">
        <v>1</v>
      </c>
      <c r="U4233" t="s">
        <v>58</v>
      </c>
      <c r="V4233" s="3">
        <v>0.15</v>
      </c>
      <c r="W4233" t="s">
        <v>142</v>
      </c>
      <c r="X4233" t="s">
        <v>143</v>
      </c>
      <c r="Y4233" s="2">
        <v>3.86</v>
      </c>
      <c r="Z4233" s="2">
        <v>3.86</v>
      </c>
      <c r="AA4233" s="2">
        <v>3.86</v>
      </c>
      <c r="AB4233" s="2">
        <v>0</v>
      </c>
    </row>
    <row r="4234" spans="1:28" x14ac:dyDescent="0.25">
      <c r="A4234">
        <v>2022779367</v>
      </c>
      <c r="B4234" t="s">
        <v>1738</v>
      </c>
      <c r="C4234" t="s">
        <v>387</v>
      </c>
      <c r="D4234" s="5" t="str">
        <f t="shared" si="210"/>
        <v>TIMOTHY POPE</v>
      </c>
      <c r="E4234" t="s">
        <v>52</v>
      </c>
      <c r="F4234" t="s">
        <v>1731</v>
      </c>
      <c r="G4234" t="s">
        <v>1739</v>
      </c>
      <c r="H4234" t="s">
        <v>3499</v>
      </c>
      <c r="I4234" s="8">
        <v>20411454</v>
      </c>
      <c r="J4234" t="s">
        <v>999</v>
      </c>
      <c r="K4234" t="s">
        <v>440</v>
      </c>
      <c r="L4234" t="s">
        <v>3568</v>
      </c>
      <c r="M4234" t="s">
        <v>57</v>
      </c>
      <c r="N4234" s="1">
        <v>45474</v>
      </c>
      <c r="O4234" s="1">
        <v>46174</v>
      </c>
      <c r="P4234">
        <f t="shared" si="209"/>
        <v>23</v>
      </c>
      <c r="Q4234" s="1" t="s">
        <v>142</v>
      </c>
      <c r="R4234" s="1" t="s">
        <v>3570</v>
      </c>
      <c r="S4234" s="2">
        <v>1.98</v>
      </c>
      <c r="T4234">
        <v>1</v>
      </c>
      <c r="U4234" t="s">
        <v>58</v>
      </c>
      <c r="V4234" s="4">
        <v>1.4999999999999999E-2</v>
      </c>
      <c r="W4234" t="s">
        <v>142</v>
      </c>
      <c r="X4234" t="s">
        <v>143</v>
      </c>
      <c r="Y4234" s="2">
        <v>1.98</v>
      </c>
      <c r="Z4234" s="2">
        <v>1.98</v>
      </c>
      <c r="AA4234" s="2">
        <v>1.98</v>
      </c>
      <c r="AB4234" s="2">
        <v>0</v>
      </c>
    </row>
    <row r="4235" spans="1:28" x14ac:dyDescent="0.25">
      <c r="A4235">
        <v>2023647898</v>
      </c>
      <c r="B4235" t="s">
        <v>1798</v>
      </c>
      <c r="C4235" t="s">
        <v>1799</v>
      </c>
      <c r="D4235" s="5" t="str">
        <f t="shared" si="210"/>
        <v>ZEEL ZAVERI</v>
      </c>
      <c r="E4235" t="s">
        <v>257</v>
      </c>
      <c r="F4235" t="s">
        <v>88</v>
      </c>
      <c r="G4235" t="s">
        <v>107</v>
      </c>
      <c r="H4235" t="s">
        <v>3482</v>
      </c>
      <c r="I4235" s="8">
        <v>8307933</v>
      </c>
      <c r="J4235" t="s">
        <v>114</v>
      </c>
      <c r="K4235" t="s">
        <v>115</v>
      </c>
      <c r="L4235" t="str">
        <f t="shared" ref="L4235:L4266" si="211">CONCATENATE(K4235," ",J4235)</f>
        <v>GREGORY TEIPEL</v>
      </c>
      <c r="M4235" t="s">
        <v>57</v>
      </c>
      <c r="N4235" s="1">
        <v>45474</v>
      </c>
      <c r="O4235" s="1">
        <v>46174</v>
      </c>
      <c r="P4235">
        <f t="shared" si="209"/>
        <v>23</v>
      </c>
      <c r="Q4235" s="1" t="s">
        <v>142</v>
      </c>
      <c r="R4235" s="1" t="s">
        <v>3570</v>
      </c>
      <c r="S4235" s="2">
        <v>28.75</v>
      </c>
      <c r="T4235">
        <v>1</v>
      </c>
      <c r="U4235" t="s">
        <v>58</v>
      </c>
      <c r="V4235" s="3">
        <v>0.1</v>
      </c>
      <c r="W4235" t="s">
        <v>142</v>
      </c>
      <c r="X4235" t="s">
        <v>143</v>
      </c>
      <c r="Y4235" s="2">
        <v>2.88</v>
      </c>
      <c r="Z4235" s="2">
        <v>2.88</v>
      </c>
      <c r="AA4235" s="2">
        <v>2.88</v>
      </c>
      <c r="AB4235" s="2">
        <v>0</v>
      </c>
    </row>
    <row r="4236" spans="1:28" x14ac:dyDescent="0.25">
      <c r="A4236">
        <v>2023535369</v>
      </c>
      <c r="B4236" t="s">
        <v>1795</v>
      </c>
      <c r="C4236" t="s">
        <v>597</v>
      </c>
      <c r="D4236" s="5" t="str">
        <f t="shared" si="210"/>
        <v>JESSICA MENDOZA</v>
      </c>
      <c r="E4236" t="s">
        <v>213</v>
      </c>
      <c r="F4236" t="s">
        <v>88</v>
      </c>
      <c r="G4236" t="s">
        <v>123</v>
      </c>
      <c r="H4236" t="s">
        <v>3498</v>
      </c>
      <c r="I4236" s="8">
        <v>17425766</v>
      </c>
      <c r="J4236" t="s">
        <v>999</v>
      </c>
      <c r="K4236" t="s">
        <v>440</v>
      </c>
      <c r="L4236" t="str">
        <f t="shared" si="211"/>
        <v>CAROL FOLEY</v>
      </c>
      <c r="M4236" t="s">
        <v>57</v>
      </c>
      <c r="N4236" s="1">
        <v>45474</v>
      </c>
      <c r="O4236" s="1">
        <v>46174</v>
      </c>
      <c r="P4236">
        <f t="shared" si="209"/>
        <v>23</v>
      </c>
      <c r="Q4236" s="1" t="s">
        <v>142</v>
      </c>
      <c r="R4236" s="1" t="s">
        <v>3570</v>
      </c>
      <c r="S4236" s="2">
        <v>18.16</v>
      </c>
      <c r="T4236">
        <v>1</v>
      </c>
      <c r="U4236" t="s">
        <v>58</v>
      </c>
      <c r="V4236" s="3">
        <v>0.1</v>
      </c>
      <c r="W4236" t="s">
        <v>142</v>
      </c>
      <c r="X4236" t="s">
        <v>143</v>
      </c>
      <c r="Y4236" s="2">
        <v>1.82</v>
      </c>
      <c r="Z4236" s="2">
        <v>1.82</v>
      </c>
      <c r="AA4236" s="2">
        <v>1.82</v>
      </c>
      <c r="AB4236" s="2">
        <v>0</v>
      </c>
    </row>
    <row r="4237" spans="1:28" x14ac:dyDescent="0.25">
      <c r="A4237">
        <v>2023372626</v>
      </c>
      <c r="B4237" t="s">
        <v>994</v>
      </c>
      <c r="C4237" t="s">
        <v>697</v>
      </c>
      <c r="D4237" s="5" t="str">
        <f t="shared" si="210"/>
        <v>ASHLEY HORAN</v>
      </c>
      <c r="E4237" t="s">
        <v>213</v>
      </c>
      <c r="F4237" t="s">
        <v>88</v>
      </c>
      <c r="G4237" t="s">
        <v>123</v>
      </c>
      <c r="H4237" t="s">
        <v>3498</v>
      </c>
      <c r="I4237" s="8">
        <v>8977234</v>
      </c>
      <c r="J4237" t="s">
        <v>90</v>
      </c>
      <c r="K4237" t="s">
        <v>91</v>
      </c>
      <c r="L4237" t="str">
        <f t="shared" si="211"/>
        <v>RYAN CALTAGIRONE</v>
      </c>
      <c r="M4237" t="s">
        <v>57</v>
      </c>
      <c r="N4237" s="1">
        <v>45474</v>
      </c>
      <c r="O4237" s="1">
        <v>46174</v>
      </c>
      <c r="P4237">
        <f t="shared" si="209"/>
        <v>23</v>
      </c>
      <c r="Q4237" s="1" t="s">
        <v>142</v>
      </c>
      <c r="R4237" s="1" t="s">
        <v>3570</v>
      </c>
      <c r="S4237" s="2">
        <v>15.81</v>
      </c>
      <c r="T4237">
        <v>1</v>
      </c>
      <c r="U4237" t="s">
        <v>58</v>
      </c>
      <c r="V4237" s="3">
        <v>0.1</v>
      </c>
      <c r="W4237" t="s">
        <v>142</v>
      </c>
      <c r="X4237" t="s">
        <v>143</v>
      </c>
      <c r="Y4237" s="2">
        <v>1.58</v>
      </c>
      <c r="Z4237" s="2">
        <v>1.58</v>
      </c>
      <c r="AA4237" s="2">
        <v>1.58</v>
      </c>
      <c r="AB4237" s="2">
        <v>0</v>
      </c>
    </row>
    <row r="4238" spans="1:28" x14ac:dyDescent="0.25">
      <c r="A4238">
        <v>2023400542</v>
      </c>
      <c r="B4238" t="s">
        <v>996</v>
      </c>
      <c r="C4238" t="s">
        <v>356</v>
      </c>
      <c r="D4238" s="5" t="str">
        <f t="shared" si="210"/>
        <v>KEITH RODECK</v>
      </c>
      <c r="E4238" t="s">
        <v>213</v>
      </c>
      <c r="F4238" t="s">
        <v>88</v>
      </c>
      <c r="G4238" t="s">
        <v>123</v>
      </c>
      <c r="H4238" t="s">
        <v>3498</v>
      </c>
      <c r="I4238" s="8">
        <v>8977234</v>
      </c>
      <c r="J4238" t="s">
        <v>90</v>
      </c>
      <c r="K4238" t="s">
        <v>91</v>
      </c>
      <c r="L4238" t="str">
        <f t="shared" si="211"/>
        <v>RYAN CALTAGIRONE</v>
      </c>
      <c r="M4238" t="s">
        <v>57</v>
      </c>
      <c r="N4238" s="1">
        <v>45474</v>
      </c>
      <c r="O4238" s="1">
        <v>46174</v>
      </c>
      <c r="P4238">
        <f t="shared" si="209"/>
        <v>23</v>
      </c>
      <c r="Q4238" s="1" t="s">
        <v>142</v>
      </c>
      <c r="R4238" s="1" t="s">
        <v>3570</v>
      </c>
      <c r="S4238" s="2">
        <v>83.8</v>
      </c>
      <c r="T4238">
        <v>1</v>
      </c>
      <c r="U4238" t="s">
        <v>58</v>
      </c>
      <c r="V4238" s="3">
        <v>0.1</v>
      </c>
      <c r="W4238" t="s">
        <v>142</v>
      </c>
      <c r="X4238" t="s">
        <v>143</v>
      </c>
      <c r="Y4238" s="2">
        <v>8.3800000000000008</v>
      </c>
      <c r="Z4238" s="2">
        <v>8.3800000000000008</v>
      </c>
      <c r="AA4238" s="2">
        <v>8.3800000000000008</v>
      </c>
      <c r="AB4238" s="2">
        <v>0</v>
      </c>
    </row>
    <row r="4239" spans="1:28" x14ac:dyDescent="0.25">
      <c r="A4239">
        <v>2023677925</v>
      </c>
      <c r="B4239" t="s">
        <v>1002</v>
      </c>
      <c r="C4239" t="s">
        <v>236</v>
      </c>
      <c r="D4239" s="5" t="str">
        <f t="shared" si="210"/>
        <v>DYLAN SCHASSLER</v>
      </c>
      <c r="E4239" t="s">
        <v>82</v>
      </c>
      <c r="F4239" t="s">
        <v>88</v>
      </c>
      <c r="G4239" t="s">
        <v>95</v>
      </c>
      <c r="H4239" t="s">
        <v>3481</v>
      </c>
      <c r="I4239" s="8">
        <v>8977234</v>
      </c>
      <c r="J4239" t="s">
        <v>90</v>
      </c>
      <c r="K4239" t="s">
        <v>91</v>
      </c>
      <c r="L4239" t="str">
        <f t="shared" si="211"/>
        <v>RYAN CALTAGIRONE</v>
      </c>
      <c r="M4239" t="s">
        <v>57</v>
      </c>
      <c r="N4239" s="1">
        <v>45474</v>
      </c>
      <c r="O4239" s="1">
        <v>46174</v>
      </c>
      <c r="P4239">
        <f t="shared" si="209"/>
        <v>23</v>
      </c>
      <c r="Q4239" s="1" t="s">
        <v>142</v>
      </c>
      <c r="R4239" s="1" t="s">
        <v>3570</v>
      </c>
      <c r="S4239" s="2">
        <v>57.67</v>
      </c>
      <c r="T4239">
        <v>1</v>
      </c>
      <c r="U4239" t="s">
        <v>58</v>
      </c>
      <c r="V4239" s="3">
        <v>0.1</v>
      </c>
      <c r="W4239" t="s">
        <v>142</v>
      </c>
      <c r="X4239" t="s">
        <v>143</v>
      </c>
      <c r="Y4239" s="2">
        <v>5.77</v>
      </c>
      <c r="Z4239" s="2">
        <v>5.77</v>
      </c>
      <c r="AA4239" s="2">
        <v>5.77</v>
      </c>
      <c r="AB4239" s="2">
        <v>0</v>
      </c>
    </row>
    <row r="4240" spans="1:28" x14ac:dyDescent="0.25">
      <c r="A4240">
        <v>2023535370</v>
      </c>
      <c r="B4240" t="s">
        <v>1795</v>
      </c>
      <c r="C4240" t="s">
        <v>597</v>
      </c>
      <c r="D4240" s="5" t="str">
        <f t="shared" si="210"/>
        <v>JESSICA MENDOZA</v>
      </c>
      <c r="E4240" t="s">
        <v>213</v>
      </c>
      <c r="F4240" t="s">
        <v>708</v>
      </c>
      <c r="G4240" t="s">
        <v>714</v>
      </c>
      <c r="H4240" t="s">
        <v>714</v>
      </c>
      <c r="I4240" s="8">
        <v>17425766</v>
      </c>
      <c r="J4240" t="s">
        <v>999</v>
      </c>
      <c r="K4240" t="s">
        <v>440</v>
      </c>
      <c r="L4240" t="str">
        <f t="shared" si="211"/>
        <v>CAROL FOLEY</v>
      </c>
      <c r="M4240" t="s">
        <v>57</v>
      </c>
      <c r="N4240" s="1">
        <v>45474</v>
      </c>
      <c r="O4240" s="1">
        <v>46174</v>
      </c>
      <c r="P4240">
        <f t="shared" si="209"/>
        <v>23</v>
      </c>
      <c r="Q4240" s="1" t="s">
        <v>142</v>
      </c>
      <c r="R4240" s="1" t="s">
        <v>3570</v>
      </c>
      <c r="S4240" s="2">
        <v>15</v>
      </c>
      <c r="T4240">
        <v>1</v>
      </c>
      <c r="U4240" t="s">
        <v>58</v>
      </c>
      <c r="V4240" s="3">
        <v>0.1</v>
      </c>
      <c r="W4240" t="s">
        <v>142</v>
      </c>
      <c r="X4240" t="s">
        <v>143</v>
      </c>
      <c r="Y4240" s="2">
        <v>1.5</v>
      </c>
      <c r="Z4240" s="2">
        <v>1.5</v>
      </c>
      <c r="AA4240" s="2">
        <v>1.5</v>
      </c>
      <c r="AB4240" s="2">
        <v>0</v>
      </c>
    </row>
    <row r="4241" spans="1:28" x14ac:dyDescent="0.25">
      <c r="A4241">
        <v>2023681581</v>
      </c>
      <c r="B4241" t="s">
        <v>2629</v>
      </c>
      <c r="C4241" t="s">
        <v>2630</v>
      </c>
      <c r="D4241" s="5" t="str">
        <f t="shared" si="210"/>
        <v>BERNARD PURCELL</v>
      </c>
      <c r="E4241" t="s">
        <v>313</v>
      </c>
      <c r="F4241" t="s">
        <v>708</v>
      </c>
      <c r="G4241" t="s">
        <v>714</v>
      </c>
      <c r="H4241" t="s">
        <v>714</v>
      </c>
      <c r="I4241" s="8">
        <v>17425766</v>
      </c>
      <c r="J4241" t="s">
        <v>999</v>
      </c>
      <c r="K4241" t="s">
        <v>440</v>
      </c>
      <c r="L4241" t="str">
        <f t="shared" si="211"/>
        <v>CAROL FOLEY</v>
      </c>
      <c r="M4241" t="s">
        <v>57</v>
      </c>
      <c r="N4241" s="1">
        <v>45474</v>
      </c>
      <c r="O4241" s="1">
        <v>46174</v>
      </c>
      <c r="P4241">
        <f t="shared" si="209"/>
        <v>23</v>
      </c>
      <c r="Q4241" s="1" t="s">
        <v>142</v>
      </c>
      <c r="R4241" s="1" t="s">
        <v>3570</v>
      </c>
      <c r="S4241" s="2">
        <v>15</v>
      </c>
      <c r="T4241">
        <v>1</v>
      </c>
      <c r="U4241" t="s">
        <v>58</v>
      </c>
      <c r="V4241" s="3">
        <v>0.1</v>
      </c>
      <c r="W4241" t="s">
        <v>142</v>
      </c>
      <c r="X4241" t="s">
        <v>143</v>
      </c>
      <c r="Y4241" s="2">
        <v>1.5</v>
      </c>
      <c r="Z4241" s="2">
        <v>1.5</v>
      </c>
      <c r="AA4241" s="2">
        <v>1.5</v>
      </c>
      <c r="AB4241" s="2">
        <v>0</v>
      </c>
    </row>
    <row r="4242" spans="1:28" x14ac:dyDescent="0.25">
      <c r="A4242">
        <v>2023570184</v>
      </c>
      <c r="B4242" t="s">
        <v>130</v>
      </c>
      <c r="C4242" t="s">
        <v>594</v>
      </c>
      <c r="D4242" s="5" t="str">
        <f t="shared" si="210"/>
        <v>MICHELLE JAMES</v>
      </c>
      <c r="E4242" t="s">
        <v>71</v>
      </c>
      <c r="F4242" t="s">
        <v>708</v>
      </c>
      <c r="G4242" t="s">
        <v>714</v>
      </c>
      <c r="H4242" t="s">
        <v>714</v>
      </c>
      <c r="I4242" s="8" t="s">
        <v>3541</v>
      </c>
      <c r="J4242" t="s">
        <v>877</v>
      </c>
      <c r="K4242" t="s">
        <v>97</v>
      </c>
      <c r="L4242" t="str">
        <f t="shared" si="211"/>
        <v>JOHN ROKEN</v>
      </c>
      <c r="M4242" t="s">
        <v>57</v>
      </c>
      <c r="N4242" s="1">
        <v>45474</v>
      </c>
      <c r="O4242" s="1">
        <v>46174</v>
      </c>
      <c r="P4242">
        <f t="shared" si="209"/>
        <v>23</v>
      </c>
      <c r="Q4242" s="1" t="s">
        <v>142</v>
      </c>
      <c r="R4242" s="1" t="s">
        <v>3570</v>
      </c>
      <c r="S4242" s="2">
        <v>15</v>
      </c>
      <c r="T4242">
        <v>1</v>
      </c>
      <c r="U4242" t="s">
        <v>58</v>
      </c>
      <c r="V4242" s="3">
        <v>0.1</v>
      </c>
      <c r="W4242" t="s">
        <v>142</v>
      </c>
      <c r="X4242" t="s">
        <v>143</v>
      </c>
      <c r="Y4242" s="2">
        <v>1.5</v>
      </c>
      <c r="Z4242" s="2">
        <v>1.5</v>
      </c>
      <c r="AA4242" s="2">
        <v>1.5</v>
      </c>
      <c r="AB4242" s="2">
        <v>0</v>
      </c>
    </row>
    <row r="4243" spans="1:28" x14ac:dyDescent="0.25">
      <c r="A4243">
        <v>2023183893</v>
      </c>
      <c r="B4243" t="s">
        <v>1339</v>
      </c>
      <c r="C4243" t="s">
        <v>1340</v>
      </c>
      <c r="D4243" s="5" t="str">
        <f t="shared" si="210"/>
        <v>RASHID AWAN</v>
      </c>
      <c r="E4243" t="s">
        <v>52</v>
      </c>
      <c r="F4243" t="s">
        <v>1264</v>
      </c>
      <c r="G4243" t="s">
        <v>1265</v>
      </c>
      <c r="H4243" t="s">
        <v>1265</v>
      </c>
      <c r="I4243" s="8">
        <v>17425766</v>
      </c>
      <c r="J4243" t="s">
        <v>999</v>
      </c>
      <c r="K4243" t="s">
        <v>440</v>
      </c>
      <c r="L4243" t="str">
        <f t="shared" si="211"/>
        <v>CAROL FOLEY</v>
      </c>
      <c r="M4243" t="s">
        <v>57</v>
      </c>
      <c r="N4243" s="1">
        <v>45474</v>
      </c>
      <c r="O4243" s="1">
        <v>46174</v>
      </c>
      <c r="P4243">
        <f t="shared" si="209"/>
        <v>23</v>
      </c>
      <c r="Q4243" s="1" t="s">
        <v>142</v>
      </c>
      <c r="R4243" s="1" t="s">
        <v>3570</v>
      </c>
      <c r="S4243" s="2">
        <v>142.08000000000001</v>
      </c>
      <c r="T4243">
        <v>1</v>
      </c>
      <c r="U4243" t="s">
        <v>58</v>
      </c>
      <c r="V4243" s="4">
        <v>5.2499999999999998E-2</v>
      </c>
      <c r="W4243" t="s">
        <v>142</v>
      </c>
      <c r="X4243" t="s">
        <v>143</v>
      </c>
      <c r="Y4243" s="2">
        <v>7.46</v>
      </c>
      <c r="Z4243" s="2">
        <v>7.46</v>
      </c>
      <c r="AA4243" s="2">
        <v>7.46</v>
      </c>
      <c r="AB4243" s="2">
        <v>0</v>
      </c>
    </row>
    <row r="4244" spans="1:28" x14ac:dyDescent="0.25">
      <c r="A4244">
        <v>2023688176</v>
      </c>
      <c r="B4244" t="s">
        <v>1345</v>
      </c>
      <c r="C4244" t="s">
        <v>547</v>
      </c>
      <c r="D4244" s="5" t="str">
        <f t="shared" si="210"/>
        <v>RUDOLPH SCHATZ</v>
      </c>
      <c r="E4244" t="s">
        <v>52</v>
      </c>
      <c r="F4244" t="s">
        <v>1264</v>
      </c>
      <c r="G4244" t="s">
        <v>1265</v>
      </c>
      <c r="H4244" t="s">
        <v>1265</v>
      </c>
      <c r="I4244" s="8">
        <v>17425766</v>
      </c>
      <c r="J4244" t="s">
        <v>999</v>
      </c>
      <c r="K4244" t="s">
        <v>440</v>
      </c>
      <c r="L4244" t="str">
        <f t="shared" si="211"/>
        <v>CAROL FOLEY</v>
      </c>
      <c r="M4244" t="s">
        <v>57</v>
      </c>
      <c r="N4244" s="1">
        <v>45474</v>
      </c>
      <c r="O4244" s="1">
        <v>46174</v>
      </c>
      <c r="P4244">
        <f t="shared" si="209"/>
        <v>23</v>
      </c>
      <c r="Q4244" s="1" t="s">
        <v>142</v>
      </c>
      <c r="R4244" s="1" t="s">
        <v>3570</v>
      </c>
      <c r="S4244" s="2">
        <v>142.08000000000001</v>
      </c>
      <c r="T4244">
        <v>1</v>
      </c>
      <c r="U4244" t="s">
        <v>58</v>
      </c>
      <c r="V4244" s="4">
        <v>5.2499999999999998E-2</v>
      </c>
      <c r="W4244" t="s">
        <v>142</v>
      </c>
      <c r="X4244" t="s">
        <v>143</v>
      </c>
      <c r="Y4244" s="2">
        <v>7.46</v>
      </c>
      <c r="Z4244" s="2">
        <v>7.46</v>
      </c>
      <c r="AA4244" s="2">
        <v>7.46</v>
      </c>
      <c r="AB4244" s="2">
        <v>0</v>
      </c>
    </row>
    <row r="4245" spans="1:28" x14ac:dyDescent="0.25">
      <c r="A4245">
        <v>2023457499</v>
      </c>
      <c r="B4245" t="s">
        <v>1342</v>
      </c>
      <c r="C4245" t="s">
        <v>232</v>
      </c>
      <c r="D4245" s="5" t="str">
        <f t="shared" si="210"/>
        <v>ANGELA RICCIARDI</v>
      </c>
      <c r="E4245" t="s">
        <v>52</v>
      </c>
      <c r="F4245" t="s">
        <v>1264</v>
      </c>
      <c r="G4245" t="s">
        <v>1265</v>
      </c>
      <c r="H4245" t="s">
        <v>1265</v>
      </c>
      <c r="I4245" s="8">
        <v>17528908</v>
      </c>
      <c r="J4245" t="s">
        <v>1308</v>
      </c>
      <c r="K4245" t="s">
        <v>404</v>
      </c>
      <c r="L4245" t="str">
        <f t="shared" si="211"/>
        <v>DEBORAH INSKIPT</v>
      </c>
      <c r="M4245" t="s">
        <v>57</v>
      </c>
      <c r="N4245" s="1">
        <v>45474</v>
      </c>
      <c r="O4245" s="1">
        <v>46174</v>
      </c>
      <c r="P4245">
        <f t="shared" si="209"/>
        <v>23</v>
      </c>
      <c r="Q4245" s="1" t="s">
        <v>142</v>
      </c>
      <c r="R4245" s="1" t="s">
        <v>3570</v>
      </c>
      <c r="S4245" s="2">
        <v>33.590000000000003</v>
      </c>
      <c r="T4245">
        <v>1</v>
      </c>
      <c r="U4245" t="s">
        <v>58</v>
      </c>
      <c r="V4245" s="4">
        <v>5.2499999999999998E-2</v>
      </c>
      <c r="W4245" t="s">
        <v>142</v>
      </c>
      <c r="X4245" t="s">
        <v>143</v>
      </c>
      <c r="Y4245" s="2">
        <v>1.76</v>
      </c>
      <c r="Z4245" s="2">
        <v>1.76</v>
      </c>
      <c r="AA4245" s="2">
        <v>1.76</v>
      </c>
      <c r="AB4245" s="2">
        <v>0</v>
      </c>
    </row>
    <row r="4246" spans="1:28" x14ac:dyDescent="0.25">
      <c r="A4246">
        <v>2023644771</v>
      </c>
      <c r="B4246" t="s">
        <v>1343</v>
      </c>
      <c r="C4246" t="s">
        <v>490</v>
      </c>
      <c r="D4246" s="5" t="str">
        <f t="shared" si="210"/>
        <v>DAVID HOLETS</v>
      </c>
      <c r="E4246" t="s">
        <v>52</v>
      </c>
      <c r="F4246" t="s">
        <v>1264</v>
      </c>
      <c r="G4246" t="s">
        <v>1265</v>
      </c>
      <c r="H4246" t="s">
        <v>1265</v>
      </c>
      <c r="I4246" s="8">
        <v>17528908</v>
      </c>
      <c r="J4246" t="s">
        <v>1308</v>
      </c>
      <c r="K4246" t="s">
        <v>404</v>
      </c>
      <c r="L4246" t="str">
        <f t="shared" si="211"/>
        <v>DEBORAH INSKIPT</v>
      </c>
      <c r="M4246" t="s">
        <v>57</v>
      </c>
      <c r="N4246" s="1">
        <v>45474</v>
      </c>
      <c r="O4246" s="1">
        <v>46174</v>
      </c>
      <c r="P4246">
        <f t="shared" si="209"/>
        <v>23</v>
      </c>
      <c r="Q4246" s="1" t="s">
        <v>142</v>
      </c>
      <c r="R4246" s="1" t="s">
        <v>3570</v>
      </c>
      <c r="S4246" s="2">
        <v>57.22</v>
      </c>
      <c r="T4246">
        <v>1</v>
      </c>
      <c r="U4246" t="s">
        <v>58</v>
      </c>
      <c r="V4246" s="4">
        <v>5.2499999999999998E-2</v>
      </c>
      <c r="W4246" t="s">
        <v>142</v>
      </c>
      <c r="X4246" t="s">
        <v>143</v>
      </c>
      <c r="Y4246" s="2">
        <v>3</v>
      </c>
      <c r="Z4246" s="2">
        <v>3</v>
      </c>
      <c r="AA4246" s="2">
        <v>3</v>
      </c>
      <c r="AB4246" s="2">
        <v>0</v>
      </c>
    </row>
    <row r="4247" spans="1:28" x14ac:dyDescent="0.25">
      <c r="A4247">
        <v>2023679652</v>
      </c>
      <c r="B4247" t="s">
        <v>1344</v>
      </c>
      <c r="C4247" t="s">
        <v>266</v>
      </c>
      <c r="D4247" s="5" t="str">
        <f t="shared" si="210"/>
        <v>COLLEEN MCKEE</v>
      </c>
      <c r="E4247" t="s">
        <v>52</v>
      </c>
      <c r="F4247" t="s">
        <v>1264</v>
      </c>
      <c r="G4247" t="s">
        <v>1265</v>
      </c>
      <c r="H4247" t="s">
        <v>1265</v>
      </c>
      <c r="I4247" s="8">
        <v>17528908</v>
      </c>
      <c r="J4247" t="s">
        <v>1308</v>
      </c>
      <c r="K4247" t="s">
        <v>404</v>
      </c>
      <c r="L4247" t="str">
        <f t="shared" si="211"/>
        <v>DEBORAH INSKIPT</v>
      </c>
      <c r="M4247" t="s">
        <v>57</v>
      </c>
      <c r="N4247" s="1">
        <v>45474</v>
      </c>
      <c r="O4247" s="1">
        <v>46174</v>
      </c>
      <c r="P4247">
        <f t="shared" si="209"/>
        <v>23</v>
      </c>
      <c r="Q4247" s="1" t="s">
        <v>142</v>
      </c>
      <c r="R4247" s="1" t="s">
        <v>3570</v>
      </c>
      <c r="S4247" s="2">
        <v>47.32</v>
      </c>
      <c r="T4247">
        <v>1</v>
      </c>
      <c r="U4247" t="s">
        <v>58</v>
      </c>
      <c r="V4247" s="4">
        <v>5.2499999999999998E-2</v>
      </c>
      <c r="W4247" t="s">
        <v>142</v>
      </c>
      <c r="X4247" t="s">
        <v>143</v>
      </c>
      <c r="Y4247" s="2">
        <v>2.48</v>
      </c>
      <c r="Z4247" s="2">
        <v>2.48</v>
      </c>
      <c r="AA4247" s="2">
        <v>2.48</v>
      </c>
      <c r="AB4247" s="2">
        <v>0</v>
      </c>
    </row>
    <row r="4248" spans="1:28" x14ac:dyDescent="0.25">
      <c r="A4248">
        <v>2023518334</v>
      </c>
      <c r="B4248" t="s">
        <v>1339</v>
      </c>
      <c r="C4248" t="s">
        <v>2628</v>
      </c>
      <c r="D4248" s="5" t="str">
        <f t="shared" si="210"/>
        <v>AMADA AWAN</v>
      </c>
      <c r="E4248" t="s">
        <v>52</v>
      </c>
      <c r="F4248" t="s">
        <v>1691</v>
      </c>
      <c r="G4248" t="s">
        <v>1692</v>
      </c>
      <c r="H4248" t="s">
        <v>1692</v>
      </c>
      <c r="I4248" s="8">
        <v>17425766</v>
      </c>
      <c r="J4248" t="s">
        <v>999</v>
      </c>
      <c r="K4248" t="s">
        <v>440</v>
      </c>
      <c r="L4248" t="str">
        <f t="shared" si="211"/>
        <v>CAROL FOLEY</v>
      </c>
      <c r="M4248" t="s">
        <v>57</v>
      </c>
      <c r="N4248" s="1">
        <v>45474</v>
      </c>
      <c r="O4248" s="1">
        <v>46174</v>
      </c>
      <c r="P4248">
        <f t="shared" si="209"/>
        <v>23</v>
      </c>
      <c r="Q4248" s="1" t="s">
        <v>142</v>
      </c>
      <c r="R4248" s="1" t="s">
        <v>3570</v>
      </c>
      <c r="S4248" s="2">
        <v>61.39</v>
      </c>
      <c r="T4248">
        <v>1</v>
      </c>
      <c r="U4248" t="s">
        <v>58</v>
      </c>
      <c r="V4248" s="3">
        <v>0.1</v>
      </c>
      <c r="W4248" t="s">
        <v>142</v>
      </c>
      <c r="X4248" t="s">
        <v>143</v>
      </c>
      <c r="Y4248" s="2">
        <v>6.14</v>
      </c>
      <c r="Z4248" s="2">
        <v>6.14</v>
      </c>
      <c r="AA4248" s="2">
        <v>6.14</v>
      </c>
      <c r="AB4248" s="2">
        <v>0</v>
      </c>
    </row>
    <row r="4249" spans="1:28" x14ac:dyDescent="0.25">
      <c r="A4249">
        <v>2023534071</v>
      </c>
      <c r="B4249" t="s">
        <v>997</v>
      </c>
      <c r="C4249" t="s">
        <v>998</v>
      </c>
      <c r="D4249" s="5" t="str">
        <f t="shared" si="210"/>
        <v>RACHEL BUCHLER</v>
      </c>
      <c r="E4249" t="s">
        <v>52</v>
      </c>
      <c r="F4249" t="s">
        <v>1691</v>
      </c>
      <c r="G4249" t="s">
        <v>1692</v>
      </c>
      <c r="H4249" t="s">
        <v>1692</v>
      </c>
      <c r="I4249" s="8">
        <v>17425766</v>
      </c>
      <c r="J4249" t="s">
        <v>999</v>
      </c>
      <c r="K4249" t="s">
        <v>440</v>
      </c>
      <c r="L4249" t="str">
        <f t="shared" si="211"/>
        <v>CAROL FOLEY</v>
      </c>
      <c r="M4249" t="s">
        <v>57</v>
      </c>
      <c r="N4249" s="1">
        <v>45474</v>
      </c>
      <c r="O4249" s="1">
        <v>46174</v>
      </c>
      <c r="P4249">
        <f t="shared" si="209"/>
        <v>23</v>
      </c>
      <c r="Q4249" s="1" t="s">
        <v>142</v>
      </c>
      <c r="R4249" s="1" t="s">
        <v>3570</v>
      </c>
      <c r="S4249" s="2">
        <v>21.97</v>
      </c>
      <c r="T4249">
        <v>1</v>
      </c>
      <c r="U4249" t="s">
        <v>58</v>
      </c>
      <c r="V4249" s="3">
        <v>0.1</v>
      </c>
      <c r="W4249" t="s">
        <v>142</v>
      </c>
      <c r="X4249" t="s">
        <v>143</v>
      </c>
      <c r="Y4249" s="2">
        <v>2.2000000000000002</v>
      </c>
      <c r="Z4249" s="2">
        <v>2.2000000000000002</v>
      </c>
      <c r="AA4249" s="2">
        <v>2.2000000000000002</v>
      </c>
      <c r="AB4249" s="2">
        <v>0</v>
      </c>
    </row>
    <row r="4250" spans="1:28" x14ac:dyDescent="0.25">
      <c r="A4250">
        <v>2023535368</v>
      </c>
      <c r="B4250" t="s">
        <v>1795</v>
      </c>
      <c r="C4250" t="s">
        <v>597</v>
      </c>
      <c r="D4250" s="5" t="str">
        <f t="shared" si="210"/>
        <v>JESSICA MENDOZA</v>
      </c>
      <c r="E4250" t="s">
        <v>213</v>
      </c>
      <c r="F4250" t="s">
        <v>1691</v>
      </c>
      <c r="G4250" t="s">
        <v>1692</v>
      </c>
      <c r="H4250" t="s">
        <v>1692</v>
      </c>
      <c r="I4250" s="8">
        <v>17425766</v>
      </c>
      <c r="J4250" t="s">
        <v>999</v>
      </c>
      <c r="K4250" t="s">
        <v>440</v>
      </c>
      <c r="L4250" t="str">
        <f t="shared" si="211"/>
        <v>CAROL FOLEY</v>
      </c>
      <c r="M4250" t="s">
        <v>57</v>
      </c>
      <c r="N4250" s="1">
        <v>45474</v>
      </c>
      <c r="O4250" s="1">
        <v>46174</v>
      </c>
      <c r="P4250">
        <f t="shared" si="209"/>
        <v>23</v>
      </c>
      <c r="Q4250" s="1" t="s">
        <v>142</v>
      </c>
      <c r="R4250" s="1" t="s">
        <v>3570</v>
      </c>
      <c r="S4250" s="2">
        <v>23.22</v>
      </c>
      <c r="T4250">
        <v>1</v>
      </c>
      <c r="U4250" t="s">
        <v>58</v>
      </c>
      <c r="V4250" s="3">
        <v>0.1</v>
      </c>
      <c r="W4250" t="s">
        <v>142</v>
      </c>
      <c r="X4250" t="s">
        <v>143</v>
      </c>
      <c r="Y4250" s="2">
        <v>2.3199999999999998</v>
      </c>
      <c r="Z4250" s="2">
        <v>2.3199999999999998</v>
      </c>
      <c r="AA4250" s="2">
        <v>2.3199999999999998</v>
      </c>
      <c r="AB4250" s="2">
        <v>0</v>
      </c>
    </row>
    <row r="4251" spans="1:28" x14ac:dyDescent="0.25">
      <c r="A4251">
        <v>2023600148</v>
      </c>
      <c r="B4251" t="s">
        <v>1536</v>
      </c>
      <c r="C4251" t="s">
        <v>1537</v>
      </c>
      <c r="D4251" s="5" t="str">
        <f t="shared" si="210"/>
        <v>MAX GAIDA</v>
      </c>
      <c r="E4251" t="s">
        <v>52</v>
      </c>
      <c r="F4251" t="s">
        <v>1691</v>
      </c>
      <c r="G4251" t="s">
        <v>1692</v>
      </c>
      <c r="H4251" t="s">
        <v>1692</v>
      </c>
      <c r="I4251" s="8">
        <v>17425766</v>
      </c>
      <c r="J4251" t="s">
        <v>999</v>
      </c>
      <c r="K4251" t="s">
        <v>440</v>
      </c>
      <c r="L4251" t="str">
        <f t="shared" si="211"/>
        <v>CAROL FOLEY</v>
      </c>
      <c r="M4251" t="s">
        <v>57</v>
      </c>
      <c r="N4251" s="1">
        <v>45474</v>
      </c>
      <c r="O4251" s="1">
        <v>46174</v>
      </c>
      <c r="P4251">
        <f t="shared" si="209"/>
        <v>23</v>
      </c>
      <c r="Q4251" s="1" t="s">
        <v>142</v>
      </c>
      <c r="R4251" s="1" t="s">
        <v>3570</v>
      </c>
      <c r="S4251" s="2">
        <v>17.72</v>
      </c>
      <c r="T4251">
        <v>1</v>
      </c>
      <c r="U4251" t="s">
        <v>58</v>
      </c>
      <c r="V4251" s="3">
        <v>0.1</v>
      </c>
      <c r="W4251" t="s">
        <v>142</v>
      </c>
      <c r="X4251" t="s">
        <v>143</v>
      </c>
      <c r="Y4251" s="2">
        <v>1.77</v>
      </c>
      <c r="Z4251" s="2">
        <v>1.77</v>
      </c>
      <c r="AA4251" s="2">
        <v>1.77</v>
      </c>
      <c r="AB4251" s="2">
        <v>0</v>
      </c>
    </row>
    <row r="4252" spans="1:28" x14ac:dyDescent="0.25">
      <c r="A4252">
        <v>2023681580</v>
      </c>
      <c r="B4252" t="s">
        <v>2629</v>
      </c>
      <c r="C4252" t="s">
        <v>2630</v>
      </c>
      <c r="D4252" s="5" t="str">
        <f t="shared" si="210"/>
        <v>BERNARD PURCELL</v>
      </c>
      <c r="E4252" t="s">
        <v>313</v>
      </c>
      <c r="F4252" t="s">
        <v>1691</v>
      </c>
      <c r="G4252" t="s">
        <v>1692</v>
      </c>
      <c r="H4252" t="s">
        <v>1692</v>
      </c>
      <c r="I4252" s="8">
        <v>17425766</v>
      </c>
      <c r="J4252" t="s">
        <v>999</v>
      </c>
      <c r="K4252" t="s">
        <v>440</v>
      </c>
      <c r="L4252" t="str">
        <f t="shared" si="211"/>
        <v>CAROL FOLEY</v>
      </c>
      <c r="M4252" t="s">
        <v>57</v>
      </c>
      <c r="N4252" s="1">
        <v>45474</v>
      </c>
      <c r="O4252" s="1">
        <v>46174</v>
      </c>
      <c r="P4252">
        <f t="shared" si="209"/>
        <v>23</v>
      </c>
      <c r="Q4252" s="1" t="s">
        <v>142</v>
      </c>
      <c r="R4252" s="1" t="s">
        <v>3570</v>
      </c>
      <c r="S4252" s="2">
        <v>52.54</v>
      </c>
      <c r="T4252">
        <v>1</v>
      </c>
      <c r="U4252" t="s">
        <v>58</v>
      </c>
      <c r="V4252" s="3">
        <v>0.1</v>
      </c>
      <c r="W4252" t="s">
        <v>142</v>
      </c>
      <c r="X4252" t="s">
        <v>143</v>
      </c>
      <c r="Y4252" s="2">
        <v>5.25</v>
      </c>
      <c r="Z4252" s="2">
        <v>5.25</v>
      </c>
      <c r="AA4252" s="2">
        <v>5.25</v>
      </c>
      <c r="AB4252" s="2">
        <v>0</v>
      </c>
    </row>
    <row r="4253" spans="1:28" x14ac:dyDescent="0.25">
      <c r="A4253">
        <v>2023461092</v>
      </c>
      <c r="B4253" t="s">
        <v>1535</v>
      </c>
      <c r="C4253" t="s">
        <v>377</v>
      </c>
      <c r="D4253" s="5" t="str">
        <f t="shared" si="210"/>
        <v>ALAN GRICK</v>
      </c>
      <c r="E4253" t="s">
        <v>52</v>
      </c>
      <c r="F4253" t="s">
        <v>1691</v>
      </c>
      <c r="G4253" t="s">
        <v>1692</v>
      </c>
      <c r="H4253" t="s">
        <v>1692</v>
      </c>
      <c r="I4253" s="8" t="s">
        <v>3541</v>
      </c>
      <c r="J4253" t="s">
        <v>877</v>
      </c>
      <c r="K4253" t="s">
        <v>97</v>
      </c>
      <c r="L4253" t="str">
        <f t="shared" si="211"/>
        <v>JOHN ROKEN</v>
      </c>
      <c r="M4253" t="s">
        <v>57</v>
      </c>
      <c r="N4253" s="1">
        <v>45474</v>
      </c>
      <c r="O4253" s="1">
        <v>46174</v>
      </c>
      <c r="P4253">
        <f t="shared" si="209"/>
        <v>23</v>
      </c>
      <c r="Q4253" s="1" t="s">
        <v>142</v>
      </c>
      <c r="R4253" s="1" t="s">
        <v>3570</v>
      </c>
      <c r="S4253" s="2">
        <v>53.16</v>
      </c>
      <c r="T4253">
        <v>1</v>
      </c>
      <c r="U4253" t="s">
        <v>58</v>
      </c>
      <c r="V4253" s="3">
        <v>0.1</v>
      </c>
      <c r="W4253" t="s">
        <v>142</v>
      </c>
      <c r="X4253" t="s">
        <v>143</v>
      </c>
      <c r="Y4253" s="2">
        <v>5.32</v>
      </c>
      <c r="Z4253" s="2">
        <v>5.32</v>
      </c>
      <c r="AA4253" s="2">
        <v>5.32</v>
      </c>
      <c r="AB4253" s="2">
        <v>0</v>
      </c>
    </row>
    <row r="4254" spans="1:28" x14ac:dyDescent="0.25">
      <c r="A4254">
        <v>2023570182</v>
      </c>
      <c r="B4254" t="s">
        <v>130</v>
      </c>
      <c r="C4254" t="s">
        <v>594</v>
      </c>
      <c r="D4254" s="5" t="str">
        <f t="shared" si="210"/>
        <v>MICHELLE JAMES</v>
      </c>
      <c r="E4254" t="s">
        <v>71</v>
      </c>
      <c r="F4254" t="s">
        <v>1691</v>
      </c>
      <c r="G4254" t="s">
        <v>1692</v>
      </c>
      <c r="H4254" t="s">
        <v>1692</v>
      </c>
      <c r="I4254" s="8" t="s">
        <v>3541</v>
      </c>
      <c r="J4254" t="s">
        <v>877</v>
      </c>
      <c r="K4254" t="s">
        <v>97</v>
      </c>
      <c r="L4254" t="str">
        <f t="shared" si="211"/>
        <v>JOHN ROKEN</v>
      </c>
      <c r="M4254" t="s">
        <v>57</v>
      </c>
      <c r="N4254" s="1">
        <v>45474</v>
      </c>
      <c r="O4254" s="1">
        <v>46174</v>
      </c>
      <c r="P4254">
        <f t="shared" si="209"/>
        <v>23</v>
      </c>
      <c r="Q4254" s="1" t="s">
        <v>142</v>
      </c>
      <c r="R4254" s="1" t="s">
        <v>3570</v>
      </c>
      <c r="S4254" s="2">
        <v>28.12</v>
      </c>
      <c r="T4254">
        <v>1</v>
      </c>
      <c r="U4254" t="s">
        <v>58</v>
      </c>
      <c r="V4254" s="3">
        <v>0.1</v>
      </c>
      <c r="W4254" t="s">
        <v>142</v>
      </c>
      <c r="X4254" t="s">
        <v>143</v>
      </c>
      <c r="Y4254" s="2">
        <v>2.81</v>
      </c>
      <c r="Z4254" s="2">
        <v>2.81</v>
      </c>
      <c r="AA4254" s="2">
        <v>2.81</v>
      </c>
      <c r="AB4254" s="2">
        <v>0</v>
      </c>
    </row>
    <row r="4255" spans="1:28" x14ac:dyDescent="0.25">
      <c r="A4255">
        <v>2023719130</v>
      </c>
      <c r="B4255" t="s">
        <v>427</v>
      </c>
      <c r="C4255" t="s">
        <v>1538</v>
      </c>
      <c r="D4255" s="5" t="str">
        <f t="shared" si="210"/>
        <v>BENNY JOHNSON</v>
      </c>
      <c r="E4255" t="s">
        <v>110</v>
      </c>
      <c r="F4255" t="s">
        <v>1691</v>
      </c>
      <c r="G4255" t="s">
        <v>1692</v>
      </c>
      <c r="H4255" t="s">
        <v>1692</v>
      </c>
      <c r="I4255" s="8" t="s">
        <v>3541</v>
      </c>
      <c r="J4255" t="s">
        <v>877</v>
      </c>
      <c r="K4255" t="s">
        <v>97</v>
      </c>
      <c r="L4255" t="str">
        <f t="shared" si="211"/>
        <v>JOHN ROKEN</v>
      </c>
      <c r="M4255" t="s">
        <v>57</v>
      </c>
      <c r="N4255" s="1">
        <v>45474</v>
      </c>
      <c r="O4255" s="1">
        <v>46174</v>
      </c>
      <c r="P4255">
        <f t="shared" si="209"/>
        <v>23</v>
      </c>
      <c r="Q4255" s="1" t="s">
        <v>142</v>
      </c>
      <c r="R4255" s="1" t="s">
        <v>3570</v>
      </c>
      <c r="S4255" s="2">
        <v>47.51</v>
      </c>
      <c r="T4255">
        <v>1</v>
      </c>
      <c r="U4255" t="s">
        <v>58</v>
      </c>
      <c r="V4255" s="3">
        <v>0.1</v>
      </c>
      <c r="W4255" t="s">
        <v>142</v>
      </c>
      <c r="X4255" t="s">
        <v>143</v>
      </c>
      <c r="Y4255" s="2">
        <v>4.75</v>
      </c>
      <c r="Z4255" s="2">
        <v>4.75</v>
      </c>
      <c r="AA4255" s="2">
        <v>4.75</v>
      </c>
      <c r="AB4255" s="2">
        <v>0</v>
      </c>
    </row>
    <row r="4256" spans="1:28" x14ac:dyDescent="0.25">
      <c r="A4256">
        <v>2023710953</v>
      </c>
      <c r="B4256" t="s">
        <v>1003</v>
      </c>
      <c r="C4256" t="s">
        <v>1004</v>
      </c>
      <c r="D4256" s="5" t="str">
        <f t="shared" si="210"/>
        <v>RITA CABAN</v>
      </c>
      <c r="E4256" t="s">
        <v>475</v>
      </c>
      <c r="F4256" t="s">
        <v>734</v>
      </c>
      <c r="G4256" t="s">
        <v>735</v>
      </c>
      <c r="H4256" t="s">
        <v>735</v>
      </c>
      <c r="I4256" s="8">
        <v>8307933</v>
      </c>
      <c r="J4256" t="s">
        <v>114</v>
      </c>
      <c r="K4256" t="s">
        <v>115</v>
      </c>
      <c r="L4256" t="str">
        <f t="shared" si="211"/>
        <v>GREGORY TEIPEL</v>
      </c>
      <c r="M4256" t="s">
        <v>57</v>
      </c>
      <c r="N4256" s="1">
        <v>45479</v>
      </c>
      <c r="O4256" s="1">
        <v>46179</v>
      </c>
      <c r="P4256">
        <f t="shared" si="209"/>
        <v>23</v>
      </c>
      <c r="Q4256" s="1" t="s">
        <v>142</v>
      </c>
      <c r="R4256" s="1" t="s">
        <v>3570</v>
      </c>
      <c r="S4256" s="2">
        <v>132.86000000000001</v>
      </c>
      <c r="T4256">
        <v>1</v>
      </c>
      <c r="U4256" t="s">
        <v>58</v>
      </c>
      <c r="V4256" s="3">
        <v>0.15</v>
      </c>
      <c r="W4256" t="s">
        <v>142</v>
      </c>
      <c r="X4256" t="s">
        <v>143</v>
      </c>
      <c r="Y4256" s="2">
        <v>19.93</v>
      </c>
      <c r="Z4256" s="2">
        <v>19.93</v>
      </c>
      <c r="AA4256" s="2">
        <v>19.93</v>
      </c>
      <c r="AB4256" s="2">
        <v>0</v>
      </c>
    </row>
    <row r="4257" spans="1:28" x14ac:dyDescent="0.25">
      <c r="A4257">
        <v>2023570183</v>
      </c>
      <c r="B4257" t="s">
        <v>130</v>
      </c>
      <c r="C4257" t="s">
        <v>594</v>
      </c>
      <c r="D4257" s="5" t="str">
        <f t="shared" si="210"/>
        <v>MICHELLE JAMES</v>
      </c>
      <c r="E4257" t="s">
        <v>71</v>
      </c>
      <c r="F4257" t="s">
        <v>734</v>
      </c>
      <c r="G4257" t="s">
        <v>735</v>
      </c>
      <c r="H4257" t="s">
        <v>735</v>
      </c>
      <c r="I4257" s="8" t="s">
        <v>3541</v>
      </c>
      <c r="J4257" t="s">
        <v>877</v>
      </c>
      <c r="K4257" t="s">
        <v>97</v>
      </c>
      <c r="L4257" t="str">
        <f t="shared" si="211"/>
        <v>JOHN ROKEN</v>
      </c>
      <c r="M4257" t="s">
        <v>57</v>
      </c>
      <c r="N4257" s="1">
        <v>45474</v>
      </c>
      <c r="O4257" s="1">
        <v>46174</v>
      </c>
      <c r="P4257">
        <f t="shared" si="209"/>
        <v>23</v>
      </c>
      <c r="Q4257" s="1" t="s">
        <v>142</v>
      </c>
      <c r="R4257" s="1" t="s">
        <v>3570</v>
      </c>
      <c r="S4257" s="2">
        <v>46.54</v>
      </c>
      <c r="T4257">
        <v>1</v>
      </c>
      <c r="U4257" t="s">
        <v>58</v>
      </c>
      <c r="V4257" s="3">
        <v>0.15</v>
      </c>
      <c r="W4257" t="s">
        <v>142</v>
      </c>
      <c r="X4257" t="s">
        <v>143</v>
      </c>
      <c r="Y4257" s="2">
        <v>6.98</v>
      </c>
      <c r="Z4257" s="2">
        <v>6.98</v>
      </c>
      <c r="AA4257" s="2">
        <v>6.98</v>
      </c>
      <c r="AB4257" s="2">
        <v>0</v>
      </c>
    </row>
    <row r="4258" spans="1:28" x14ac:dyDescent="0.25">
      <c r="A4258">
        <v>2023763995</v>
      </c>
      <c r="B4258" t="s">
        <v>811</v>
      </c>
      <c r="C4258" t="s">
        <v>1005</v>
      </c>
      <c r="D4258" s="5" t="str">
        <f t="shared" si="210"/>
        <v>KAYEDEN FRYMAN</v>
      </c>
      <c r="E4258" t="s">
        <v>82</v>
      </c>
      <c r="F4258" t="s">
        <v>734</v>
      </c>
      <c r="G4258" t="s">
        <v>735</v>
      </c>
      <c r="H4258" t="s">
        <v>735</v>
      </c>
      <c r="I4258" s="8">
        <v>18828278</v>
      </c>
      <c r="J4258" t="s">
        <v>485</v>
      </c>
      <c r="K4258" t="s">
        <v>75</v>
      </c>
      <c r="L4258" t="str">
        <f t="shared" si="211"/>
        <v>MICHAEL DUNAVANT</v>
      </c>
      <c r="M4258" t="s">
        <v>57</v>
      </c>
      <c r="N4258" s="1">
        <v>45475</v>
      </c>
      <c r="O4258" s="1">
        <v>46175</v>
      </c>
      <c r="P4258">
        <f t="shared" si="209"/>
        <v>23</v>
      </c>
      <c r="Q4258" s="1" t="s">
        <v>142</v>
      </c>
      <c r="R4258" s="1" t="s">
        <v>3570</v>
      </c>
      <c r="S4258" s="2">
        <v>47.71</v>
      </c>
      <c r="T4258">
        <v>1</v>
      </c>
      <c r="U4258" t="s">
        <v>58</v>
      </c>
      <c r="V4258" s="3">
        <v>0.15</v>
      </c>
      <c r="W4258" t="s">
        <v>142</v>
      </c>
      <c r="X4258" t="s">
        <v>143</v>
      </c>
      <c r="Y4258" s="2">
        <v>7.16</v>
      </c>
      <c r="Z4258" s="2">
        <v>7.16</v>
      </c>
      <c r="AA4258" s="2">
        <v>7.16</v>
      </c>
      <c r="AB4258" s="2">
        <v>0</v>
      </c>
    </row>
    <row r="4259" spans="1:28" x14ac:dyDescent="0.25">
      <c r="A4259">
        <v>2023372624</v>
      </c>
      <c r="B4259" t="s">
        <v>994</v>
      </c>
      <c r="C4259" t="s">
        <v>697</v>
      </c>
      <c r="D4259" s="5" t="str">
        <f t="shared" si="210"/>
        <v>ASHLEY HORAN</v>
      </c>
      <c r="E4259" t="s">
        <v>213</v>
      </c>
      <c r="F4259" t="s">
        <v>734</v>
      </c>
      <c r="G4259" t="s">
        <v>735</v>
      </c>
      <c r="H4259" t="s">
        <v>735</v>
      </c>
      <c r="I4259" s="8">
        <v>8977234</v>
      </c>
      <c r="J4259" t="s">
        <v>90</v>
      </c>
      <c r="K4259" t="s">
        <v>91</v>
      </c>
      <c r="L4259" t="str">
        <f t="shared" si="211"/>
        <v>RYAN CALTAGIRONE</v>
      </c>
      <c r="M4259" t="s">
        <v>57</v>
      </c>
      <c r="N4259" s="1">
        <v>45474</v>
      </c>
      <c r="O4259" s="1">
        <v>46174</v>
      </c>
      <c r="P4259">
        <f t="shared" si="209"/>
        <v>23</v>
      </c>
      <c r="Q4259" s="1" t="s">
        <v>142</v>
      </c>
      <c r="R4259" s="1" t="s">
        <v>3570</v>
      </c>
      <c r="S4259" s="2">
        <v>45.44</v>
      </c>
      <c r="T4259">
        <v>1</v>
      </c>
      <c r="U4259" t="s">
        <v>58</v>
      </c>
      <c r="V4259" s="3">
        <v>0.15</v>
      </c>
      <c r="W4259" t="s">
        <v>142</v>
      </c>
      <c r="X4259" t="s">
        <v>143</v>
      </c>
      <c r="Y4259" s="2">
        <v>6.82</v>
      </c>
      <c r="Z4259" s="2">
        <v>6.82</v>
      </c>
      <c r="AA4259" s="2">
        <v>6.82</v>
      </c>
      <c r="AB4259" s="2">
        <v>0</v>
      </c>
    </row>
    <row r="4260" spans="1:28" x14ac:dyDescent="0.25">
      <c r="A4260">
        <v>2023400543</v>
      </c>
      <c r="B4260" t="s">
        <v>996</v>
      </c>
      <c r="C4260" t="s">
        <v>356</v>
      </c>
      <c r="D4260" s="5" t="str">
        <f t="shared" si="210"/>
        <v>KEITH RODECK</v>
      </c>
      <c r="E4260" t="s">
        <v>213</v>
      </c>
      <c r="F4260" t="s">
        <v>734</v>
      </c>
      <c r="G4260" t="s">
        <v>735</v>
      </c>
      <c r="H4260" t="s">
        <v>735</v>
      </c>
      <c r="I4260" s="8">
        <v>8977234</v>
      </c>
      <c r="J4260" t="s">
        <v>90</v>
      </c>
      <c r="K4260" t="s">
        <v>91</v>
      </c>
      <c r="L4260" t="str">
        <f t="shared" si="211"/>
        <v>RYAN CALTAGIRONE</v>
      </c>
      <c r="M4260" t="s">
        <v>57</v>
      </c>
      <c r="N4260" s="1">
        <v>45474</v>
      </c>
      <c r="O4260" s="1">
        <v>46174</v>
      </c>
      <c r="P4260">
        <f t="shared" si="209"/>
        <v>23</v>
      </c>
      <c r="Q4260" s="1" t="s">
        <v>142</v>
      </c>
      <c r="R4260" s="1" t="s">
        <v>3570</v>
      </c>
      <c r="S4260" s="2">
        <v>41.75</v>
      </c>
      <c r="T4260">
        <v>1</v>
      </c>
      <c r="U4260" t="s">
        <v>58</v>
      </c>
      <c r="V4260" s="3">
        <v>0.15</v>
      </c>
      <c r="W4260" t="s">
        <v>142</v>
      </c>
      <c r="X4260" t="s">
        <v>143</v>
      </c>
      <c r="Y4260" s="2">
        <v>6.26</v>
      </c>
      <c r="Z4260" s="2">
        <v>6.26</v>
      </c>
      <c r="AA4260" s="2">
        <v>6.26</v>
      </c>
      <c r="AB4260" s="2">
        <v>0</v>
      </c>
    </row>
    <row r="4261" spans="1:28" x14ac:dyDescent="0.25">
      <c r="A4261">
        <v>2023599967</v>
      </c>
      <c r="B4261" t="s">
        <v>279</v>
      </c>
      <c r="C4261" t="s">
        <v>280</v>
      </c>
      <c r="D4261" s="5" t="str">
        <f t="shared" si="210"/>
        <v>AMANDA COPPLE</v>
      </c>
      <c r="E4261" t="s">
        <v>82</v>
      </c>
      <c r="F4261" t="s">
        <v>734</v>
      </c>
      <c r="G4261" t="s">
        <v>735</v>
      </c>
      <c r="H4261" t="s">
        <v>735</v>
      </c>
      <c r="I4261" s="8">
        <v>8977234</v>
      </c>
      <c r="J4261" t="s">
        <v>90</v>
      </c>
      <c r="K4261" t="s">
        <v>91</v>
      </c>
      <c r="L4261" t="str">
        <f t="shared" si="211"/>
        <v>RYAN CALTAGIRONE</v>
      </c>
      <c r="M4261" t="s">
        <v>57</v>
      </c>
      <c r="N4261" s="1">
        <v>45474</v>
      </c>
      <c r="O4261" s="1">
        <v>46174</v>
      </c>
      <c r="P4261">
        <f t="shared" si="209"/>
        <v>23</v>
      </c>
      <c r="Q4261" s="1" t="s">
        <v>142</v>
      </c>
      <c r="R4261" s="1" t="s">
        <v>3570</v>
      </c>
      <c r="S4261" s="2">
        <v>59.4</v>
      </c>
      <c r="T4261">
        <v>1</v>
      </c>
      <c r="U4261" t="s">
        <v>58</v>
      </c>
      <c r="V4261" s="3">
        <v>0.15</v>
      </c>
      <c r="W4261" t="s">
        <v>142</v>
      </c>
      <c r="X4261" t="s">
        <v>143</v>
      </c>
      <c r="Y4261" s="2">
        <v>8.91</v>
      </c>
      <c r="Z4261" s="2">
        <v>8.91</v>
      </c>
      <c r="AA4261" s="2">
        <v>8.91</v>
      </c>
      <c r="AB4261" s="2">
        <v>0</v>
      </c>
    </row>
    <row r="4262" spans="1:28" x14ac:dyDescent="0.25">
      <c r="A4262">
        <v>2023677926</v>
      </c>
      <c r="B4262" t="s">
        <v>1002</v>
      </c>
      <c r="C4262" t="s">
        <v>236</v>
      </c>
      <c r="D4262" s="5" t="str">
        <f t="shared" si="210"/>
        <v>DYLAN SCHASSLER</v>
      </c>
      <c r="E4262" t="s">
        <v>82</v>
      </c>
      <c r="F4262" t="s">
        <v>734</v>
      </c>
      <c r="G4262" t="s">
        <v>735</v>
      </c>
      <c r="H4262" t="s">
        <v>735</v>
      </c>
      <c r="I4262" s="8">
        <v>8977234</v>
      </c>
      <c r="J4262" t="s">
        <v>90</v>
      </c>
      <c r="K4262" t="s">
        <v>91</v>
      </c>
      <c r="L4262" t="str">
        <f t="shared" si="211"/>
        <v>RYAN CALTAGIRONE</v>
      </c>
      <c r="M4262" t="s">
        <v>57</v>
      </c>
      <c r="N4262" s="1">
        <v>45474</v>
      </c>
      <c r="O4262" s="1">
        <v>46174</v>
      </c>
      <c r="P4262">
        <f t="shared" si="209"/>
        <v>23</v>
      </c>
      <c r="Q4262" s="1" t="s">
        <v>142</v>
      </c>
      <c r="R4262" s="1" t="s">
        <v>3570</v>
      </c>
      <c r="S4262" s="2">
        <v>81.150000000000006</v>
      </c>
      <c r="T4262">
        <v>1</v>
      </c>
      <c r="U4262" t="s">
        <v>58</v>
      </c>
      <c r="V4262" s="3">
        <v>0.15</v>
      </c>
      <c r="W4262" t="s">
        <v>142</v>
      </c>
      <c r="X4262" t="s">
        <v>143</v>
      </c>
      <c r="Y4262" s="2">
        <v>12.17</v>
      </c>
      <c r="Z4262" s="2">
        <v>12.17</v>
      </c>
      <c r="AA4262" s="2">
        <v>12.17</v>
      </c>
      <c r="AB4262" s="2">
        <v>0</v>
      </c>
    </row>
    <row r="4263" spans="1:28" x14ac:dyDescent="0.25">
      <c r="A4263">
        <v>2023651869</v>
      </c>
      <c r="B4263" t="s">
        <v>1800</v>
      </c>
      <c r="C4263" t="s">
        <v>155</v>
      </c>
      <c r="D4263" s="5" t="str">
        <f t="shared" si="210"/>
        <v>RICHARD HAWKINSON</v>
      </c>
      <c r="E4263" t="s">
        <v>52</v>
      </c>
      <c r="F4263" t="s">
        <v>1796</v>
      </c>
      <c r="G4263" t="s">
        <v>1797</v>
      </c>
      <c r="H4263" t="s">
        <v>1797</v>
      </c>
      <c r="I4263" s="8" t="s">
        <v>3546</v>
      </c>
      <c r="J4263" t="s">
        <v>65</v>
      </c>
      <c r="K4263" t="s">
        <v>66</v>
      </c>
      <c r="L4263" t="str">
        <f t="shared" si="211"/>
        <v>ANNE MARIE KOZACHECK</v>
      </c>
      <c r="M4263" t="s">
        <v>57</v>
      </c>
      <c r="N4263" s="1">
        <v>45474</v>
      </c>
      <c r="O4263" s="1">
        <v>46174</v>
      </c>
      <c r="P4263">
        <f t="shared" si="209"/>
        <v>23</v>
      </c>
      <c r="Q4263" s="1" t="s">
        <v>142</v>
      </c>
      <c r="R4263" s="1" t="s">
        <v>3570</v>
      </c>
      <c r="S4263" s="2">
        <v>39.979999999999997</v>
      </c>
      <c r="T4263">
        <v>1</v>
      </c>
      <c r="U4263" t="s">
        <v>58</v>
      </c>
      <c r="V4263" s="3">
        <v>0.06</v>
      </c>
      <c r="W4263" t="s">
        <v>142</v>
      </c>
      <c r="X4263" t="s">
        <v>143</v>
      </c>
      <c r="Y4263" s="2">
        <v>2.4</v>
      </c>
      <c r="Z4263" s="2">
        <v>2.4</v>
      </c>
      <c r="AA4263" s="2">
        <v>2.4</v>
      </c>
      <c r="AB4263" s="2">
        <v>0</v>
      </c>
    </row>
    <row r="4264" spans="1:28" x14ac:dyDescent="0.25">
      <c r="A4264">
        <v>2023535367</v>
      </c>
      <c r="B4264" t="s">
        <v>1795</v>
      </c>
      <c r="C4264" t="s">
        <v>597</v>
      </c>
      <c r="D4264" s="5" t="str">
        <f t="shared" si="210"/>
        <v>JESSICA MENDOZA</v>
      </c>
      <c r="E4264" t="s">
        <v>213</v>
      </c>
      <c r="F4264" t="s">
        <v>1796</v>
      </c>
      <c r="G4264" t="s">
        <v>1797</v>
      </c>
      <c r="H4264" t="s">
        <v>1797</v>
      </c>
      <c r="I4264" s="8">
        <v>17425766</v>
      </c>
      <c r="J4264" t="s">
        <v>999</v>
      </c>
      <c r="K4264" t="s">
        <v>440</v>
      </c>
      <c r="L4264" t="str">
        <f t="shared" si="211"/>
        <v>CAROL FOLEY</v>
      </c>
      <c r="M4264" t="s">
        <v>57</v>
      </c>
      <c r="N4264" s="1">
        <v>45474</v>
      </c>
      <c r="O4264" s="1">
        <v>46174</v>
      </c>
      <c r="P4264">
        <f t="shared" si="209"/>
        <v>23</v>
      </c>
      <c r="Q4264" s="1" t="s">
        <v>142</v>
      </c>
      <c r="R4264" s="1" t="s">
        <v>3570</v>
      </c>
      <c r="S4264" s="2">
        <v>27.97</v>
      </c>
      <c r="T4264">
        <v>1</v>
      </c>
      <c r="U4264" t="s">
        <v>58</v>
      </c>
      <c r="V4264" s="3">
        <v>0.06</v>
      </c>
      <c r="W4264" t="s">
        <v>142</v>
      </c>
      <c r="X4264" t="s">
        <v>143</v>
      </c>
      <c r="Y4264" s="2">
        <v>1.68</v>
      </c>
      <c r="Z4264" s="2">
        <v>1.68</v>
      </c>
      <c r="AA4264" s="2">
        <v>1.68</v>
      </c>
      <c r="AB4264" s="2">
        <v>0</v>
      </c>
    </row>
    <row r="4265" spans="1:28" x14ac:dyDescent="0.25">
      <c r="A4265">
        <v>2023600146</v>
      </c>
      <c r="B4265" t="s">
        <v>1536</v>
      </c>
      <c r="C4265" t="s">
        <v>1537</v>
      </c>
      <c r="D4265" s="5" t="str">
        <f t="shared" si="210"/>
        <v>MAX GAIDA</v>
      </c>
      <c r="E4265" t="s">
        <v>52</v>
      </c>
      <c r="F4265" t="s">
        <v>1796</v>
      </c>
      <c r="G4265" t="s">
        <v>1797</v>
      </c>
      <c r="H4265" t="s">
        <v>1797</v>
      </c>
      <c r="I4265" s="8">
        <v>17425766</v>
      </c>
      <c r="J4265" t="s">
        <v>999</v>
      </c>
      <c r="K4265" t="s">
        <v>440</v>
      </c>
      <c r="L4265" t="str">
        <f t="shared" si="211"/>
        <v>CAROL FOLEY</v>
      </c>
      <c r="M4265" t="s">
        <v>57</v>
      </c>
      <c r="N4265" s="1">
        <v>45474</v>
      </c>
      <c r="O4265" s="1">
        <v>46174</v>
      </c>
      <c r="P4265">
        <f t="shared" si="209"/>
        <v>23</v>
      </c>
      <c r="Q4265" s="1" t="s">
        <v>142</v>
      </c>
      <c r="R4265" s="1" t="s">
        <v>3570</v>
      </c>
      <c r="S4265" s="2">
        <v>27.11</v>
      </c>
      <c r="T4265">
        <v>1</v>
      </c>
      <c r="U4265" t="s">
        <v>58</v>
      </c>
      <c r="V4265" s="3">
        <v>0.06</v>
      </c>
      <c r="W4265" t="s">
        <v>142</v>
      </c>
      <c r="X4265" t="s">
        <v>143</v>
      </c>
      <c r="Y4265" s="2">
        <v>1.63</v>
      </c>
      <c r="Z4265" s="2">
        <v>1.63</v>
      </c>
      <c r="AA4265" s="2">
        <v>1.63</v>
      </c>
      <c r="AB4265" s="2">
        <v>0</v>
      </c>
    </row>
    <row r="4266" spans="1:28" x14ac:dyDescent="0.25">
      <c r="A4266">
        <v>2023696965</v>
      </c>
      <c r="B4266" t="s">
        <v>1801</v>
      </c>
      <c r="C4266" t="s">
        <v>1802</v>
      </c>
      <c r="D4266" s="5" t="str">
        <f t="shared" si="210"/>
        <v>JIOVANI NAIDOO</v>
      </c>
      <c r="E4266" t="s">
        <v>257</v>
      </c>
      <c r="F4266" t="s">
        <v>1796</v>
      </c>
      <c r="G4266" t="s">
        <v>1797</v>
      </c>
      <c r="H4266" t="s">
        <v>1797</v>
      </c>
      <c r="I4266" s="8">
        <v>17425766</v>
      </c>
      <c r="J4266" t="s">
        <v>999</v>
      </c>
      <c r="K4266" t="s">
        <v>440</v>
      </c>
      <c r="L4266" t="str">
        <f t="shared" si="211"/>
        <v>CAROL FOLEY</v>
      </c>
      <c r="M4266" t="s">
        <v>57</v>
      </c>
      <c r="N4266" s="1">
        <v>45471</v>
      </c>
      <c r="O4266" s="1">
        <v>46170</v>
      </c>
      <c r="P4266">
        <f t="shared" si="209"/>
        <v>23</v>
      </c>
      <c r="Q4266" s="1" t="s">
        <v>142</v>
      </c>
      <c r="R4266" s="1" t="s">
        <v>3570</v>
      </c>
      <c r="S4266" s="2">
        <v>39.380000000000003</v>
      </c>
      <c r="T4266">
        <v>1</v>
      </c>
      <c r="U4266" t="s">
        <v>58</v>
      </c>
      <c r="V4266" s="3">
        <v>0.06</v>
      </c>
      <c r="W4266" t="s">
        <v>142</v>
      </c>
      <c r="X4266" t="s">
        <v>143</v>
      </c>
      <c r="Y4266" s="2">
        <v>2.36</v>
      </c>
      <c r="Z4266" s="2">
        <v>2.36</v>
      </c>
      <c r="AA4266" s="2">
        <v>2.36</v>
      </c>
      <c r="AB4266" s="2">
        <v>0</v>
      </c>
    </row>
    <row r="4267" spans="1:28" x14ac:dyDescent="0.25">
      <c r="A4267">
        <v>2023391301</v>
      </c>
      <c r="B4267" t="s">
        <v>1534</v>
      </c>
      <c r="C4267" t="s">
        <v>414</v>
      </c>
      <c r="D4267" s="5" t="str">
        <f t="shared" si="210"/>
        <v>LEE MCDERMOTT</v>
      </c>
      <c r="E4267" t="s">
        <v>52</v>
      </c>
      <c r="F4267" t="s">
        <v>1796</v>
      </c>
      <c r="G4267" t="s">
        <v>1797</v>
      </c>
      <c r="H4267" t="s">
        <v>1797</v>
      </c>
      <c r="I4267" s="8">
        <v>17425766</v>
      </c>
      <c r="J4267" t="s">
        <v>999</v>
      </c>
      <c r="K4267" t="s">
        <v>440</v>
      </c>
      <c r="L4267" t="str">
        <f t="shared" ref="L4267:L4298" si="212">CONCATENATE(K4267," ",J4267)</f>
        <v>CAROL FOLEY</v>
      </c>
      <c r="M4267" t="s">
        <v>57</v>
      </c>
      <c r="N4267" s="1">
        <v>45474</v>
      </c>
      <c r="O4267" s="1">
        <v>46174</v>
      </c>
      <c r="P4267">
        <f t="shared" si="209"/>
        <v>23</v>
      </c>
      <c r="Q4267" s="1" t="s">
        <v>142</v>
      </c>
      <c r="R4267" s="1" t="s">
        <v>3570</v>
      </c>
      <c r="S4267" s="2">
        <v>44.21</v>
      </c>
      <c r="T4267">
        <v>1</v>
      </c>
      <c r="U4267" t="s">
        <v>58</v>
      </c>
      <c r="V4267" s="3">
        <v>0.06</v>
      </c>
      <c r="W4267" t="s">
        <v>142</v>
      </c>
      <c r="X4267" t="s">
        <v>143</v>
      </c>
      <c r="Y4267" s="2">
        <v>2.65</v>
      </c>
      <c r="Z4267" s="2">
        <v>2.65</v>
      </c>
      <c r="AA4267" s="2">
        <v>2.65</v>
      </c>
      <c r="AB4267" s="2">
        <v>0</v>
      </c>
    </row>
    <row r="4268" spans="1:28" x14ac:dyDescent="0.25">
      <c r="A4268">
        <v>2023534072</v>
      </c>
      <c r="B4268" t="s">
        <v>997</v>
      </c>
      <c r="C4268" t="s">
        <v>998</v>
      </c>
      <c r="D4268" s="5" t="str">
        <f t="shared" si="210"/>
        <v>RACHEL BUCHLER</v>
      </c>
      <c r="E4268" t="s">
        <v>52</v>
      </c>
      <c r="F4268" t="s">
        <v>1796</v>
      </c>
      <c r="G4268" t="s">
        <v>1797</v>
      </c>
      <c r="H4268" t="s">
        <v>1797</v>
      </c>
      <c r="I4268" s="8">
        <v>17425766</v>
      </c>
      <c r="J4268" t="s">
        <v>999</v>
      </c>
      <c r="K4268" t="s">
        <v>440</v>
      </c>
      <c r="L4268" t="str">
        <f t="shared" si="212"/>
        <v>CAROL FOLEY</v>
      </c>
      <c r="M4268" t="s">
        <v>57</v>
      </c>
      <c r="N4268" s="1">
        <v>45474</v>
      </c>
      <c r="O4268" s="1">
        <v>46174</v>
      </c>
      <c r="P4268">
        <f t="shared" si="209"/>
        <v>23</v>
      </c>
      <c r="Q4268" s="1" t="s">
        <v>142</v>
      </c>
      <c r="R4268" s="1" t="s">
        <v>3570</v>
      </c>
      <c r="S4268" s="2">
        <v>27.11</v>
      </c>
      <c r="T4268">
        <v>1</v>
      </c>
      <c r="U4268" t="s">
        <v>58</v>
      </c>
      <c r="V4268" s="3">
        <v>0.06</v>
      </c>
      <c r="W4268" t="s">
        <v>142</v>
      </c>
      <c r="X4268" t="s">
        <v>143</v>
      </c>
      <c r="Y4268" s="2">
        <v>1.63</v>
      </c>
      <c r="Z4268" s="2">
        <v>1.63</v>
      </c>
      <c r="AA4268" s="2">
        <v>1.63</v>
      </c>
      <c r="AB4268" s="2">
        <v>0</v>
      </c>
    </row>
    <row r="4269" spans="1:28" x14ac:dyDescent="0.25">
      <c r="A4269">
        <v>2023647897</v>
      </c>
      <c r="B4269" t="s">
        <v>1798</v>
      </c>
      <c r="C4269" t="s">
        <v>1799</v>
      </c>
      <c r="D4269" s="5" t="str">
        <f t="shared" si="210"/>
        <v>ZEEL ZAVERI</v>
      </c>
      <c r="E4269" t="s">
        <v>257</v>
      </c>
      <c r="F4269" t="s">
        <v>1796</v>
      </c>
      <c r="G4269" t="s">
        <v>1797</v>
      </c>
      <c r="H4269" t="s">
        <v>1797</v>
      </c>
      <c r="I4269" s="8">
        <v>8307933</v>
      </c>
      <c r="J4269" t="s">
        <v>114</v>
      </c>
      <c r="K4269" t="s">
        <v>115</v>
      </c>
      <c r="L4269" t="str">
        <f t="shared" si="212"/>
        <v>GREGORY TEIPEL</v>
      </c>
      <c r="M4269" t="s">
        <v>57</v>
      </c>
      <c r="N4269" s="1">
        <v>45474</v>
      </c>
      <c r="O4269" s="1">
        <v>46174</v>
      </c>
      <c r="P4269">
        <f t="shared" si="209"/>
        <v>23</v>
      </c>
      <c r="Q4269" s="1" t="s">
        <v>142</v>
      </c>
      <c r="R4269" s="1" t="s">
        <v>3570</v>
      </c>
      <c r="S4269" s="2">
        <v>50.03</v>
      </c>
      <c r="T4269">
        <v>1</v>
      </c>
      <c r="U4269" t="s">
        <v>58</v>
      </c>
      <c r="V4269" s="3">
        <v>0.06</v>
      </c>
      <c r="W4269" t="s">
        <v>142</v>
      </c>
      <c r="X4269" t="s">
        <v>143</v>
      </c>
      <c r="Y4269" s="2">
        <v>3</v>
      </c>
      <c r="Z4269" s="2">
        <v>3</v>
      </c>
      <c r="AA4269" s="2">
        <v>3</v>
      </c>
      <c r="AB4269" s="2">
        <v>0</v>
      </c>
    </row>
    <row r="4270" spans="1:28" x14ac:dyDescent="0.25">
      <c r="A4270">
        <v>2023570181</v>
      </c>
      <c r="B4270" t="s">
        <v>130</v>
      </c>
      <c r="C4270" t="s">
        <v>594</v>
      </c>
      <c r="D4270" s="5" t="str">
        <f t="shared" si="210"/>
        <v>MICHELLE JAMES</v>
      </c>
      <c r="E4270" t="s">
        <v>71</v>
      </c>
      <c r="F4270" t="s">
        <v>1796</v>
      </c>
      <c r="G4270" t="s">
        <v>1797</v>
      </c>
      <c r="H4270" t="s">
        <v>1797</v>
      </c>
      <c r="I4270" s="8" t="s">
        <v>3541</v>
      </c>
      <c r="J4270" t="s">
        <v>877</v>
      </c>
      <c r="K4270" t="s">
        <v>97</v>
      </c>
      <c r="L4270" t="str">
        <f t="shared" si="212"/>
        <v>JOHN ROKEN</v>
      </c>
      <c r="M4270" t="s">
        <v>57</v>
      </c>
      <c r="N4270" s="1">
        <v>45474</v>
      </c>
      <c r="O4270" s="1">
        <v>46174</v>
      </c>
      <c r="P4270">
        <f t="shared" si="209"/>
        <v>23</v>
      </c>
      <c r="Q4270" s="1" t="s">
        <v>142</v>
      </c>
      <c r="R4270" s="1" t="s">
        <v>3570</v>
      </c>
      <c r="S4270" s="2">
        <v>23.52</v>
      </c>
      <c r="T4270">
        <v>1</v>
      </c>
      <c r="U4270" t="s">
        <v>58</v>
      </c>
      <c r="V4270" s="3">
        <v>0.06</v>
      </c>
      <c r="W4270" t="s">
        <v>142</v>
      </c>
      <c r="X4270" t="s">
        <v>143</v>
      </c>
      <c r="Y4270" s="2">
        <v>1.41</v>
      </c>
      <c r="Z4270" s="2">
        <v>1.41</v>
      </c>
      <c r="AA4270" s="2">
        <v>1.41</v>
      </c>
      <c r="AB4270" s="2">
        <v>0</v>
      </c>
    </row>
    <row r="4271" spans="1:28" x14ac:dyDescent="0.25">
      <c r="A4271">
        <v>2023461091</v>
      </c>
      <c r="B4271" t="s">
        <v>1535</v>
      </c>
      <c r="C4271" t="s">
        <v>377</v>
      </c>
      <c r="D4271" s="5" t="str">
        <f t="shared" si="210"/>
        <v>ALAN GRICK</v>
      </c>
      <c r="E4271" t="s">
        <v>52</v>
      </c>
      <c r="F4271" t="s">
        <v>1796</v>
      </c>
      <c r="G4271" t="s">
        <v>1797</v>
      </c>
      <c r="H4271" t="s">
        <v>1797</v>
      </c>
      <c r="I4271" s="8" t="s">
        <v>3541</v>
      </c>
      <c r="J4271" t="s">
        <v>877</v>
      </c>
      <c r="K4271" t="s">
        <v>97</v>
      </c>
      <c r="L4271" t="str">
        <f t="shared" si="212"/>
        <v>JOHN ROKEN</v>
      </c>
      <c r="M4271" t="s">
        <v>57</v>
      </c>
      <c r="N4271" s="1">
        <v>45474</v>
      </c>
      <c r="O4271" s="1">
        <v>46174</v>
      </c>
      <c r="P4271">
        <f t="shared" si="209"/>
        <v>23</v>
      </c>
      <c r="Q4271" s="1" t="s">
        <v>142</v>
      </c>
      <c r="R4271" s="1" t="s">
        <v>3570</v>
      </c>
      <c r="S4271" s="2">
        <v>44.98</v>
      </c>
      <c r="T4271">
        <v>1</v>
      </c>
      <c r="U4271" t="s">
        <v>58</v>
      </c>
      <c r="V4271" s="3">
        <v>0.06</v>
      </c>
      <c r="W4271" t="s">
        <v>142</v>
      </c>
      <c r="X4271" t="s">
        <v>143</v>
      </c>
      <c r="Y4271" s="2">
        <v>2.7</v>
      </c>
      <c r="Z4271" s="2">
        <v>2.7</v>
      </c>
      <c r="AA4271" s="2">
        <v>2.7</v>
      </c>
      <c r="AB4271" s="2">
        <v>0</v>
      </c>
    </row>
    <row r="4272" spans="1:28" x14ac:dyDescent="0.25">
      <c r="A4272">
        <v>2023599966</v>
      </c>
      <c r="B4272" t="s">
        <v>279</v>
      </c>
      <c r="C4272" t="s">
        <v>280</v>
      </c>
      <c r="D4272" s="5" t="str">
        <f t="shared" si="210"/>
        <v>AMANDA COPPLE</v>
      </c>
      <c r="E4272" t="s">
        <v>82</v>
      </c>
      <c r="F4272" t="s">
        <v>1796</v>
      </c>
      <c r="G4272" t="s">
        <v>1797</v>
      </c>
      <c r="H4272" t="s">
        <v>1797</v>
      </c>
      <c r="I4272" s="8">
        <v>8977234</v>
      </c>
      <c r="J4272" t="s">
        <v>90</v>
      </c>
      <c r="K4272" t="s">
        <v>91</v>
      </c>
      <c r="L4272" t="str">
        <f t="shared" si="212"/>
        <v>RYAN CALTAGIRONE</v>
      </c>
      <c r="M4272" t="s">
        <v>57</v>
      </c>
      <c r="N4272" s="1">
        <v>45474</v>
      </c>
      <c r="O4272" s="1">
        <v>46174</v>
      </c>
      <c r="P4272">
        <f t="shared" si="209"/>
        <v>23</v>
      </c>
      <c r="Q4272" s="1" t="s">
        <v>142</v>
      </c>
      <c r="R4272" s="1" t="s">
        <v>3570</v>
      </c>
      <c r="S4272" s="2">
        <v>40.47</v>
      </c>
      <c r="T4272">
        <v>1</v>
      </c>
      <c r="U4272" t="s">
        <v>58</v>
      </c>
      <c r="V4272" s="3">
        <v>0.06</v>
      </c>
      <c r="W4272" t="s">
        <v>142</v>
      </c>
      <c r="X4272" t="s">
        <v>143</v>
      </c>
      <c r="Y4272" s="2">
        <v>2.4300000000000002</v>
      </c>
      <c r="Z4272" s="2">
        <v>2.4300000000000002</v>
      </c>
      <c r="AA4272" s="2">
        <v>2.4300000000000002</v>
      </c>
      <c r="AB4272" s="2">
        <v>0</v>
      </c>
    </row>
    <row r="4273" spans="1:28" x14ac:dyDescent="0.25">
      <c r="A4273">
        <v>2023677928</v>
      </c>
      <c r="B4273" t="s">
        <v>1002</v>
      </c>
      <c r="C4273" t="s">
        <v>236</v>
      </c>
      <c r="D4273" s="5" t="str">
        <f t="shared" si="210"/>
        <v>DYLAN SCHASSLER</v>
      </c>
      <c r="E4273" t="s">
        <v>82</v>
      </c>
      <c r="F4273" t="s">
        <v>1796</v>
      </c>
      <c r="G4273" t="s">
        <v>1797</v>
      </c>
      <c r="H4273" t="s">
        <v>1797</v>
      </c>
      <c r="I4273" s="8">
        <v>8977234</v>
      </c>
      <c r="J4273" t="s">
        <v>90</v>
      </c>
      <c r="K4273" t="s">
        <v>91</v>
      </c>
      <c r="L4273" t="str">
        <f t="shared" si="212"/>
        <v>RYAN CALTAGIRONE</v>
      </c>
      <c r="M4273" t="s">
        <v>57</v>
      </c>
      <c r="N4273" s="1">
        <v>45474</v>
      </c>
      <c r="O4273" s="1">
        <v>46174</v>
      </c>
      <c r="P4273">
        <f t="shared" si="209"/>
        <v>23</v>
      </c>
      <c r="Q4273" s="1" t="s">
        <v>142</v>
      </c>
      <c r="R4273" s="1" t="s">
        <v>3570</v>
      </c>
      <c r="S4273" s="2">
        <v>56.06</v>
      </c>
      <c r="T4273">
        <v>1</v>
      </c>
      <c r="U4273" t="s">
        <v>58</v>
      </c>
      <c r="V4273" s="3">
        <v>0.06</v>
      </c>
      <c r="W4273" t="s">
        <v>142</v>
      </c>
      <c r="X4273" t="s">
        <v>143</v>
      </c>
      <c r="Y4273" s="2">
        <v>3.36</v>
      </c>
      <c r="Z4273" s="2">
        <v>3.36</v>
      </c>
      <c r="AA4273" s="2">
        <v>3.36</v>
      </c>
      <c r="AB4273" s="2">
        <v>0</v>
      </c>
    </row>
    <row r="4274" spans="1:28" x14ac:dyDescent="0.25">
      <c r="A4274">
        <v>2023704770</v>
      </c>
      <c r="B4274" t="s">
        <v>1002</v>
      </c>
      <c r="C4274" t="s">
        <v>399</v>
      </c>
      <c r="D4274" s="5" t="str">
        <f t="shared" si="210"/>
        <v>ROBERT SCHASSLER</v>
      </c>
      <c r="E4274" t="s">
        <v>82</v>
      </c>
      <c r="F4274" t="s">
        <v>1796</v>
      </c>
      <c r="G4274" t="s">
        <v>1797</v>
      </c>
      <c r="H4274" t="s">
        <v>1797</v>
      </c>
      <c r="I4274" s="8">
        <v>8977234</v>
      </c>
      <c r="J4274" t="s">
        <v>90</v>
      </c>
      <c r="K4274" t="s">
        <v>91</v>
      </c>
      <c r="L4274" t="str">
        <f t="shared" si="212"/>
        <v>RYAN CALTAGIRONE</v>
      </c>
      <c r="M4274" t="s">
        <v>57</v>
      </c>
      <c r="N4274" s="1">
        <v>45474</v>
      </c>
      <c r="O4274" s="1">
        <v>46174</v>
      </c>
      <c r="P4274">
        <f t="shared" si="209"/>
        <v>23</v>
      </c>
      <c r="Q4274" s="1" t="s">
        <v>142</v>
      </c>
      <c r="R4274" s="1" t="s">
        <v>3570</v>
      </c>
      <c r="S4274" s="2">
        <v>27.22</v>
      </c>
      <c r="T4274">
        <v>1</v>
      </c>
      <c r="U4274" t="s">
        <v>58</v>
      </c>
      <c r="V4274" s="3">
        <v>0.06</v>
      </c>
      <c r="W4274" t="s">
        <v>142</v>
      </c>
      <c r="X4274" t="s">
        <v>143</v>
      </c>
      <c r="Y4274" s="2">
        <v>1.63</v>
      </c>
      <c r="Z4274" s="2">
        <v>1.63</v>
      </c>
      <c r="AA4274" s="2">
        <v>1.63</v>
      </c>
      <c r="AB4274" s="2">
        <v>0</v>
      </c>
    </row>
    <row r="4275" spans="1:28" x14ac:dyDescent="0.25">
      <c r="A4275">
        <v>2023372627</v>
      </c>
      <c r="B4275" t="s">
        <v>994</v>
      </c>
      <c r="C4275" t="s">
        <v>697</v>
      </c>
      <c r="D4275" s="5" t="str">
        <f t="shared" si="210"/>
        <v>ASHLEY HORAN</v>
      </c>
      <c r="E4275" t="s">
        <v>213</v>
      </c>
      <c r="F4275" t="s">
        <v>1796</v>
      </c>
      <c r="G4275" t="s">
        <v>1797</v>
      </c>
      <c r="H4275" t="s">
        <v>1797</v>
      </c>
      <c r="I4275" s="8">
        <v>8977234</v>
      </c>
      <c r="J4275" t="s">
        <v>90</v>
      </c>
      <c r="K4275" t="s">
        <v>91</v>
      </c>
      <c r="L4275" t="str">
        <f t="shared" si="212"/>
        <v>RYAN CALTAGIRONE</v>
      </c>
      <c r="M4275" t="s">
        <v>57</v>
      </c>
      <c r="N4275" s="1">
        <v>45474</v>
      </c>
      <c r="O4275" s="1">
        <v>46174</v>
      </c>
      <c r="P4275">
        <f t="shared" si="209"/>
        <v>23</v>
      </c>
      <c r="Q4275" s="1" t="s">
        <v>142</v>
      </c>
      <c r="R4275" s="1" t="s">
        <v>3570</v>
      </c>
      <c r="S4275" s="2">
        <v>44.01</v>
      </c>
      <c r="T4275">
        <v>1</v>
      </c>
      <c r="U4275" t="s">
        <v>58</v>
      </c>
      <c r="V4275" s="3">
        <v>0.06</v>
      </c>
      <c r="W4275" t="s">
        <v>142</v>
      </c>
      <c r="X4275" t="s">
        <v>143</v>
      </c>
      <c r="Y4275" s="2">
        <v>2.64</v>
      </c>
      <c r="Z4275" s="2">
        <v>2.64</v>
      </c>
      <c r="AA4275" s="2">
        <v>2.64</v>
      </c>
      <c r="AB4275" s="2">
        <v>0</v>
      </c>
    </row>
    <row r="4276" spans="1:28" x14ac:dyDescent="0.25">
      <c r="A4276">
        <v>2023742381</v>
      </c>
      <c r="B4276" t="s">
        <v>1803</v>
      </c>
      <c r="C4276" t="s">
        <v>147</v>
      </c>
      <c r="D4276" s="5" t="str">
        <f t="shared" si="210"/>
        <v>JASON EVANS</v>
      </c>
      <c r="E4276" t="s">
        <v>52</v>
      </c>
      <c r="F4276" t="s">
        <v>1796</v>
      </c>
      <c r="G4276" t="s">
        <v>1797</v>
      </c>
      <c r="H4276" t="s">
        <v>1797</v>
      </c>
      <c r="I4276" s="8">
        <v>8971826</v>
      </c>
      <c r="J4276" t="s">
        <v>766</v>
      </c>
      <c r="K4276" t="s">
        <v>767</v>
      </c>
      <c r="L4276" t="str">
        <f t="shared" si="212"/>
        <v>SCOTT AGUGLIA</v>
      </c>
      <c r="M4276" t="s">
        <v>57</v>
      </c>
      <c r="N4276" s="1">
        <v>45474</v>
      </c>
      <c r="O4276" s="1">
        <v>46174</v>
      </c>
      <c r="P4276">
        <f t="shared" si="209"/>
        <v>23</v>
      </c>
      <c r="Q4276" s="1" t="s">
        <v>142</v>
      </c>
      <c r="R4276" s="1" t="s">
        <v>3570</v>
      </c>
      <c r="S4276" s="2">
        <v>49.12</v>
      </c>
      <c r="T4276">
        <v>1</v>
      </c>
      <c r="U4276" t="s">
        <v>58</v>
      </c>
      <c r="V4276" s="3">
        <v>0.06</v>
      </c>
      <c r="W4276" t="s">
        <v>142</v>
      </c>
      <c r="X4276" t="s">
        <v>143</v>
      </c>
      <c r="Y4276" s="2">
        <v>2.95</v>
      </c>
      <c r="Z4276" s="2">
        <v>2.95</v>
      </c>
      <c r="AA4276" s="2">
        <v>2.95</v>
      </c>
      <c r="AB4276" s="2">
        <v>0</v>
      </c>
    </row>
    <row r="4277" spans="1:28" x14ac:dyDescent="0.25">
      <c r="A4277">
        <v>2023798397</v>
      </c>
      <c r="B4277" t="s">
        <v>1804</v>
      </c>
      <c r="C4277" t="s">
        <v>130</v>
      </c>
      <c r="D4277" s="5" t="str">
        <f t="shared" si="210"/>
        <v>JAMES CARRADINE</v>
      </c>
      <c r="E4277" t="s">
        <v>52</v>
      </c>
      <c r="F4277" t="s">
        <v>1796</v>
      </c>
      <c r="G4277" t="s">
        <v>1797</v>
      </c>
      <c r="H4277" t="s">
        <v>1797</v>
      </c>
      <c r="I4277" s="8">
        <v>8971826</v>
      </c>
      <c r="J4277" t="s">
        <v>766</v>
      </c>
      <c r="K4277" t="s">
        <v>767</v>
      </c>
      <c r="L4277" t="str">
        <f t="shared" si="212"/>
        <v>SCOTT AGUGLIA</v>
      </c>
      <c r="M4277" t="s">
        <v>57</v>
      </c>
      <c r="N4277" s="1">
        <v>45477</v>
      </c>
      <c r="O4277" s="1">
        <v>46177</v>
      </c>
      <c r="P4277">
        <f t="shared" si="209"/>
        <v>23</v>
      </c>
      <c r="Q4277" s="1" t="s">
        <v>142</v>
      </c>
      <c r="R4277" s="1" t="s">
        <v>3570</v>
      </c>
      <c r="S4277" s="2">
        <v>47.29</v>
      </c>
      <c r="T4277">
        <v>1</v>
      </c>
      <c r="U4277" t="s">
        <v>58</v>
      </c>
      <c r="V4277" s="3">
        <v>0.06</v>
      </c>
      <c r="W4277" t="s">
        <v>142</v>
      </c>
      <c r="X4277" t="s">
        <v>143</v>
      </c>
      <c r="Y4277" s="2">
        <v>2.84</v>
      </c>
      <c r="Z4277" s="2">
        <v>2.84</v>
      </c>
      <c r="AA4277" s="2">
        <v>2.84</v>
      </c>
      <c r="AB4277" s="2">
        <v>0</v>
      </c>
    </row>
    <row r="4278" spans="1:28" x14ac:dyDescent="0.25">
      <c r="A4278">
        <v>2023391302</v>
      </c>
      <c r="B4278" t="s">
        <v>1534</v>
      </c>
      <c r="C4278" t="s">
        <v>414</v>
      </c>
      <c r="D4278" s="5" t="str">
        <f t="shared" si="210"/>
        <v>LEE MCDERMOTT</v>
      </c>
      <c r="E4278" t="s">
        <v>52</v>
      </c>
      <c r="F4278" t="s">
        <v>53</v>
      </c>
      <c r="G4278" t="s">
        <v>54</v>
      </c>
      <c r="H4278" t="s">
        <v>54</v>
      </c>
      <c r="I4278" s="8">
        <v>17425766</v>
      </c>
      <c r="J4278" t="s">
        <v>999</v>
      </c>
      <c r="K4278" t="s">
        <v>440</v>
      </c>
      <c r="L4278" t="str">
        <f t="shared" si="212"/>
        <v>CAROL FOLEY</v>
      </c>
      <c r="M4278" t="s">
        <v>57</v>
      </c>
      <c r="N4278" s="1">
        <v>45474</v>
      </c>
      <c r="O4278" s="1">
        <v>46174</v>
      </c>
      <c r="P4278">
        <f t="shared" si="209"/>
        <v>23</v>
      </c>
      <c r="Q4278" s="1" t="s">
        <v>142</v>
      </c>
      <c r="R4278" s="1" t="s">
        <v>3570</v>
      </c>
      <c r="S4278" s="2">
        <v>52.69</v>
      </c>
      <c r="T4278">
        <v>1</v>
      </c>
      <c r="U4278" t="s">
        <v>58</v>
      </c>
      <c r="V4278" s="4">
        <v>6.5000000000000002E-2</v>
      </c>
      <c r="W4278" t="s">
        <v>142</v>
      </c>
      <c r="X4278" t="s">
        <v>143</v>
      </c>
      <c r="Y4278" s="2">
        <v>3.42</v>
      </c>
      <c r="Z4278" s="2">
        <v>3.42</v>
      </c>
      <c r="AA4278" s="2">
        <v>3.42</v>
      </c>
      <c r="AB4278" s="2">
        <v>0</v>
      </c>
    </row>
    <row r="4279" spans="1:28" x14ac:dyDescent="0.25">
      <c r="A4279">
        <v>2023600147</v>
      </c>
      <c r="B4279" t="s">
        <v>1536</v>
      </c>
      <c r="C4279" t="s">
        <v>1537</v>
      </c>
      <c r="D4279" s="5" t="str">
        <f t="shared" si="210"/>
        <v>MAX GAIDA</v>
      </c>
      <c r="E4279" t="s">
        <v>52</v>
      </c>
      <c r="F4279" t="s">
        <v>53</v>
      </c>
      <c r="G4279" t="s">
        <v>54</v>
      </c>
      <c r="H4279" t="s">
        <v>54</v>
      </c>
      <c r="I4279" s="8">
        <v>17425766</v>
      </c>
      <c r="J4279" t="s">
        <v>999</v>
      </c>
      <c r="K4279" t="s">
        <v>440</v>
      </c>
      <c r="L4279" t="str">
        <f t="shared" si="212"/>
        <v>CAROL FOLEY</v>
      </c>
      <c r="M4279" t="s">
        <v>57</v>
      </c>
      <c r="N4279" s="1">
        <v>45474</v>
      </c>
      <c r="O4279" s="1">
        <v>46174</v>
      </c>
      <c r="P4279">
        <f t="shared" si="209"/>
        <v>23</v>
      </c>
      <c r="Q4279" s="1" t="s">
        <v>142</v>
      </c>
      <c r="R4279" s="1" t="s">
        <v>3570</v>
      </c>
      <c r="S4279" s="2">
        <v>56.69</v>
      </c>
      <c r="T4279">
        <v>1</v>
      </c>
      <c r="U4279" t="s">
        <v>58</v>
      </c>
      <c r="V4279" s="4">
        <v>6.5000000000000002E-2</v>
      </c>
      <c r="W4279" t="s">
        <v>142</v>
      </c>
      <c r="X4279" t="s">
        <v>143</v>
      </c>
      <c r="Y4279" s="2">
        <v>3.68</v>
      </c>
      <c r="Z4279" s="2">
        <v>3.68</v>
      </c>
      <c r="AA4279" s="2">
        <v>3.68</v>
      </c>
      <c r="AB4279" s="2">
        <v>0</v>
      </c>
    </row>
    <row r="4280" spans="1:28" x14ac:dyDescent="0.25">
      <c r="A4280">
        <v>2023461093</v>
      </c>
      <c r="B4280" t="s">
        <v>1535</v>
      </c>
      <c r="C4280" t="s">
        <v>377</v>
      </c>
      <c r="D4280" s="5" t="str">
        <f t="shared" si="210"/>
        <v>ALAN GRICK</v>
      </c>
      <c r="E4280" t="s">
        <v>52</v>
      </c>
      <c r="F4280" t="s">
        <v>53</v>
      </c>
      <c r="G4280" t="s">
        <v>54</v>
      </c>
      <c r="H4280" t="s">
        <v>54</v>
      </c>
      <c r="I4280" s="8" t="s">
        <v>3541</v>
      </c>
      <c r="J4280" t="s">
        <v>877</v>
      </c>
      <c r="K4280" t="s">
        <v>97</v>
      </c>
      <c r="L4280" t="str">
        <f t="shared" si="212"/>
        <v>JOHN ROKEN</v>
      </c>
      <c r="M4280" t="s">
        <v>57</v>
      </c>
      <c r="N4280" s="1">
        <v>45474</v>
      </c>
      <c r="O4280" s="1">
        <v>46174</v>
      </c>
      <c r="P4280">
        <f t="shared" si="209"/>
        <v>23</v>
      </c>
      <c r="Q4280" s="1" t="s">
        <v>142</v>
      </c>
      <c r="R4280" s="1" t="s">
        <v>3570</v>
      </c>
      <c r="S4280" s="2">
        <v>56.69</v>
      </c>
      <c r="T4280">
        <v>1</v>
      </c>
      <c r="U4280" t="s">
        <v>58</v>
      </c>
      <c r="V4280" s="4">
        <v>6.5000000000000002E-2</v>
      </c>
      <c r="W4280" t="s">
        <v>142</v>
      </c>
      <c r="X4280" t="s">
        <v>143</v>
      </c>
      <c r="Y4280" s="2">
        <v>3.68</v>
      </c>
      <c r="Z4280" s="2">
        <v>3.68</v>
      </c>
      <c r="AA4280" s="2">
        <v>3.68</v>
      </c>
      <c r="AB4280" s="2">
        <v>0</v>
      </c>
    </row>
    <row r="4281" spans="1:28" x14ac:dyDescent="0.25">
      <c r="A4281">
        <v>2023719131</v>
      </c>
      <c r="B4281" t="s">
        <v>427</v>
      </c>
      <c r="C4281" t="s">
        <v>1538</v>
      </c>
      <c r="D4281" s="5" t="str">
        <f t="shared" si="210"/>
        <v>BENNY JOHNSON</v>
      </c>
      <c r="E4281" t="s">
        <v>110</v>
      </c>
      <c r="F4281" t="s">
        <v>53</v>
      </c>
      <c r="G4281" t="s">
        <v>54</v>
      </c>
      <c r="H4281" t="s">
        <v>54</v>
      </c>
      <c r="I4281" s="8" t="s">
        <v>3541</v>
      </c>
      <c r="J4281" t="s">
        <v>877</v>
      </c>
      <c r="K4281" t="s">
        <v>97</v>
      </c>
      <c r="L4281" t="str">
        <f t="shared" si="212"/>
        <v>JOHN ROKEN</v>
      </c>
      <c r="M4281" t="s">
        <v>57</v>
      </c>
      <c r="N4281" s="1">
        <v>45474</v>
      </c>
      <c r="O4281" s="1">
        <v>46174</v>
      </c>
      <c r="P4281">
        <f t="shared" si="209"/>
        <v>23</v>
      </c>
      <c r="Q4281" s="1" t="s">
        <v>142</v>
      </c>
      <c r="R4281" s="1" t="s">
        <v>3570</v>
      </c>
      <c r="S4281" s="2">
        <v>96.55</v>
      </c>
      <c r="T4281">
        <v>1</v>
      </c>
      <c r="U4281" t="s">
        <v>58</v>
      </c>
      <c r="V4281" s="4">
        <v>6.5000000000000002E-2</v>
      </c>
      <c r="W4281" t="s">
        <v>142</v>
      </c>
      <c r="X4281" t="s">
        <v>143</v>
      </c>
      <c r="Y4281" s="2">
        <v>6.28</v>
      </c>
      <c r="Z4281" s="2">
        <v>6.28</v>
      </c>
      <c r="AA4281" s="2">
        <v>6.28</v>
      </c>
      <c r="AB4281" s="2">
        <v>0</v>
      </c>
    </row>
    <row r="4282" spans="1:28" x14ac:dyDescent="0.25">
      <c r="A4282">
        <v>2023184015</v>
      </c>
      <c r="B4282" t="s">
        <v>3365</v>
      </c>
      <c r="C4282" t="s">
        <v>358</v>
      </c>
      <c r="D4282" s="5" t="str">
        <f t="shared" si="210"/>
        <v>JULIE KINKAID</v>
      </c>
      <c r="E4282" t="s">
        <v>210</v>
      </c>
      <c r="F4282" t="s">
        <v>88</v>
      </c>
      <c r="G4282" t="s">
        <v>107</v>
      </c>
      <c r="H4282" t="s">
        <v>3482</v>
      </c>
      <c r="I4282" s="8">
        <v>8307933</v>
      </c>
      <c r="J4282" t="s">
        <v>114</v>
      </c>
      <c r="K4282" t="s">
        <v>115</v>
      </c>
      <c r="L4282" t="str">
        <f t="shared" si="212"/>
        <v>GREGORY TEIPEL</v>
      </c>
      <c r="M4282" t="s">
        <v>57</v>
      </c>
      <c r="N4282" s="1">
        <v>45449</v>
      </c>
      <c r="O4282" s="1">
        <v>46179</v>
      </c>
      <c r="P4282">
        <f t="shared" si="209"/>
        <v>24</v>
      </c>
      <c r="Q4282" s="1" t="s">
        <v>142</v>
      </c>
      <c r="R4282" s="1" t="s">
        <v>3570</v>
      </c>
      <c r="S4282" s="2">
        <v>142.85</v>
      </c>
      <c r="T4282">
        <v>1</v>
      </c>
      <c r="U4282" t="s">
        <v>58</v>
      </c>
      <c r="V4282" s="3">
        <v>0.1</v>
      </c>
      <c r="W4282" t="s">
        <v>142</v>
      </c>
      <c r="X4282" t="s">
        <v>143</v>
      </c>
      <c r="Y4282" s="2">
        <v>14.28</v>
      </c>
      <c r="Z4282" s="2">
        <v>14.28</v>
      </c>
      <c r="AA4282" s="2">
        <v>14.28</v>
      </c>
      <c r="AB4282" s="2">
        <v>0</v>
      </c>
    </row>
    <row r="4283" spans="1:28" x14ac:dyDescent="0.25">
      <c r="A4283">
        <v>2023297034</v>
      </c>
      <c r="B4283" t="s">
        <v>993</v>
      </c>
      <c r="C4283" t="s">
        <v>235</v>
      </c>
      <c r="D4283" s="5" t="str">
        <f t="shared" si="210"/>
        <v>NATHAN BLACKLEDGE</v>
      </c>
      <c r="E4283" t="s">
        <v>210</v>
      </c>
      <c r="F4283" t="s">
        <v>88</v>
      </c>
      <c r="G4283" t="s">
        <v>107</v>
      </c>
      <c r="H4283" t="s">
        <v>3482</v>
      </c>
      <c r="I4283" s="8">
        <v>8307933</v>
      </c>
      <c r="J4283" t="s">
        <v>114</v>
      </c>
      <c r="K4283" t="s">
        <v>115</v>
      </c>
      <c r="L4283" t="str">
        <f t="shared" si="212"/>
        <v>GREGORY TEIPEL</v>
      </c>
      <c r="M4283" t="s">
        <v>57</v>
      </c>
      <c r="N4283" s="1">
        <v>45449</v>
      </c>
      <c r="O4283" s="1">
        <v>46179</v>
      </c>
      <c r="P4283">
        <f t="shared" si="209"/>
        <v>24</v>
      </c>
      <c r="Q4283" s="1" t="s">
        <v>142</v>
      </c>
      <c r="R4283" s="1" t="s">
        <v>3570</v>
      </c>
      <c r="S4283" s="2">
        <v>149.5</v>
      </c>
      <c r="T4283">
        <v>1</v>
      </c>
      <c r="U4283" t="s">
        <v>58</v>
      </c>
      <c r="V4283" s="3">
        <v>0.1</v>
      </c>
      <c r="W4283" t="s">
        <v>142</v>
      </c>
      <c r="X4283" t="s">
        <v>143</v>
      </c>
      <c r="Y4283" s="2">
        <v>14.95</v>
      </c>
      <c r="Z4283" s="2">
        <v>14.95</v>
      </c>
      <c r="AA4283" s="2">
        <v>14.95</v>
      </c>
      <c r="AB4283" s="2">
        <v>0</v>
      </c>
    </row>
    <row r="4284" spans="1:28" x14ac:dyDescent="0.25">
      <c r="A4284">
        <v>2023294111</v>
      </c>
      <c r="B4284" t="s">
        <v>3013</v>
      </c>
      <c r="C4284" t="s">
        <v>222</v>
      </c>
      <c r="D4284" s="5" t="str">
        <f t="shared" si="210"/>
        <v>BRENT ARP</v>
      </c>
      <c r="E4284" t="s">
        <v>113</v>
      </c>
      <c r="F4284" t="s">
        <v>88</v>
      </c>
      <c r="G4284" t="s">
        <v>95</v>
      </c>
      <c r="H4284" t="s">
        <v>3481</v>
      </c>
      <c r="I4284" s="8">
        <v>8307933</v>
      </c>
      <c r="J4284" t="s">
        <v>114</v>
      </c>
      <c r="K4284" t="s">
        <v>115</v>
      </c>
      <c r="L4284" t="str">
        <f t="shared" si="212"/>
        <v>GREGORY TEIPEL</v>
      </c>
      <c r="M4284" t="s">
        <v>57</v>
      </c>
      <c r="N4284" s="1">
        <v>45449</v>
      </c>
      <c r="O4284" s="1">
        <v>46179</v>
      </c>
      <c r="P4284">
        <f t="shared" si="209"/>
        <v>24</v>
      </c>
      <c r="Q4284" s="1" t="s">
        <v>142</v>
      </c>
      <c r="R4284" s="1" t="s">
        <v>3570</v>
      </c>
      <c r="S4284" s="2">
        <v>191.17</v>
      </c>
      <c r="T4284">
        <v>1</v>
      </c>
      <c r="U4284" t="s">
        <v>58</v>
      </c>
      <c r="V4284" s="3">
        <v>0.1</v>
      </c>
      <c r="W4284" t="s">
        <v>142</v>
      </c>
      <c r="X4284" t="s">
        <v>143</v>
      </c>
      <c r="Y4284" s="2">
        <v>19.12</v>
      </c>
      <c r="Z4284" s="2">
        <v>19.12</v>
      </c>
      <c r="AA4284" s="2">
        <v>19.12</v>
      </c>
      <c r="AB4284" s="2">
        <v>0</v>
      </c>
    </row>
    <row r="4285" spans="1:28" x14ac:dyDescent="0.25">
      <c r="A4285">
        <v>2023035029</v>
      </c>
      <c r="B4285" t="s">
        <v>1337</v>
      </c>
      <c r="C4285" t="s">
        <v>1338</v>
      </c>
      <c r="D4285" s="5" t="str">
        <f t="shared" si="210"/>
        <v>MAUREEN KOHNE</v>
      </c>
      <c r="E4285" t="s">
        <v>52</v>
      </c>
      <c r="F4285" t="s">
        <v>1264</v>
      </c>
      <c r="G4285" t="s">
        <v>1265</v>
      </c>
      <c r="H4285" t="s">
        <v>1265</v>
      </c>
      <c r="I4285" s="8">
        <v>17528908</v>
      </c>
      <c r="J4285" t="s">
        <v>1308</v>
      </c>
      <c r="K4285" t="s">
        <v>404</v>
      </c>
      <c r="L4285" t="str">
        <f t="shared" si="212"/>
        <v>DEBORAH INSKIPT</v>
      </c>
      <c r="M4285" t="s">
        <v>57</v>
      </c>
      <c r="N4285" s="1">
        <v>45444</v>
      </c>
      <c r="O4285" s="1">
        <v>46174</v>
      </c>
      <c r="P4285">
        <f t="shared" si="209"/>
        <v>24</v>
      </c>
      <c r="Q4285" s="1" t="s">
        <v>142</v>
      </c>
      <c r="R4285" s="1" t="s">
        <v>3570</v>
      </c>
      <c r="S4285" s="2">
        <v>33.590000000000003</v>
      </c>
      <c r="T4285">
        <v>1</v>
      </c>
      <c r="U4285" t="s">
        <v>58</v>
      </c>
      <c r="V4285" s="4">
        <v>5.2499999999999998E-2</v>
      </c>
      <c r="W4285" t="s">
        <v>142</v>
      </c>
      <c r="X4285" t="s">
        <v>143</v>
      </c>
      <c r="Y4285" s="2">
        <v>1.76</v>
      </c>
      <c r="Z4285" s="2">
        <v>1.76</v>
      </c>
      <c r="AA4285" s="2">
        <v>1.76</v>
      </c>
      <c r="AB4285" s="2">
        <v>0</v>
      </c>
    </row>
    <row r="4286" spans="1:28" x14ac:dyDescent="0.25">
      <c r="A4286">
        <v>2023280128</v>
      </c>
      <c r="B4286" t="s">
        <v>1341</v>
      </c>
      <c r="C4286" t="s">
        <v>692</v>
      </c>
      <c r="D4286" s="5" t="str">
        <f t="shared" si="210"/>
        <v>TRINA ALFORD</v>
      </c>
      <c r="E4286" t="s">
        <v>52</v>
      </c>
      <c r="F4286" t="s">
        <v>1264</v>
      </c>
      <c r="G4286" t="s">
        <v>1265</v>
      </c>
      <c r="H4286" t="s">
        <v>1265</v>
      </c>
      <c r="I4286" s="8">
        <v>17528908</v>
      </c>
      <c r="J4286" t="s">
        <v>1308</v>
      </c>
      <c r="K4286" t="s">
        <v>404</v>
      </c>
      <c r="L4286" t="str">
        <f t="shared" si="212"/>
        <v>DEBORAH INSKIPT</v>
      </c>
      <c r="M4286" t="s">
        <v>57</v>
      </c>
      <c r="N4286" s="1">
        <v>45444</v>
      </c>
      <c r="O4286" s="1">
        <v>46174</v>
      </c>
      <c r="P4286">
        <f t="shared" si="209"/>
        <v>24</v>
      </c>
      <c r="Q4286" s="1" t="s">
        <v>142</v>
      </c>
      <c r="R4286" s="1" t="s">
        <v>3570</v>
      </c>
      <c r="S4286" s="2">
        <v>33.590000000000003</v>
      </c>
      <c r="T4286">
        <v>1</v>
      </c>
      <c r="U4286" t="s">
        <v>58</v>
      </c>
      <c r="V4286" s="4">
        <v>5.2499999999999998E-2</v>
      </c>
      <c r="W4286" t="s">
        <v>142</v>
      </c>
      <c r="X4286" t="s">
        <v>143</v>
      </c>
      <c r="Y4286" s="2">
        <v>1.76</v>
      </c>
      <c r="Z4286" s="2">
        <v>1.76</v>
      </c>
      <c r="AA4286" s="2">
        <v>1.76</v>
      </c>
      <c r="AB4286" s="2">
        <v>0</v>
      </c>
    </row>
    <row r="4287" spans="1:28" x14ac:dyDescent="0.25">
      <c r="A4287">
        <v>2023215080</v>
      </c>
      <c r="B4287" t="s">
        <v>2270</v>
      </c>
      <c r="C4287" t="s">
        <v>2271</v>
      </c>
      <c r="D4287" s="5" t="str">
        <f t="shared" si="210"/>
        <v>LAY CHHOUN</v>
      </c>
      <c r="E4287" t="s">
        <v>52</v>
      </c>
      <c r="F4287" t="s">
        <v>1691</v>
      </c>
      <c r="G4287" t="s">
        <v>1692</v>
      </c>
      <c r="H4287" t="s">
        <v>1692</v>
      </c>
      <c r="I4287" s="8" t="s">
        <v>3563</v>
      </c>
      <c r="J4287" t="s">
        <v>999</v>
      </c>
      <c r="K4287" t="s">
        <v>440</v>
      </c>
      <c r="L4287" t="str">
        <f t="shared" si="212"/>
        <v>CAROL FOLEY</v>
      </c>
      <c r="M4287" t="s">
        <v>57</v>
      </c>
      <c r="N4287" s="1">
        <v>45444</v>
      </c>
      <c r="O4287" s="1">
        <v>46174</v>
      </c>
      <c r="P4287">
        <f t="shared" si="209"/>
        <v>24</v>
      </c>
      <c r="Q4287" s="1" t="s">
        <v>142</v>
      </c>
      <c r="R4287" s="1" t="s">
        <v>3570</v>
      </c>
      <c r="S4287" s="2">
        <v>53.16</v>
      </c>
      <c r="T4287">
        <v>1</v>
      </c>
      <c r="U4287" t="s">
        <v>58</v>
      </c>
      <c r="V4287" s="3">
        <v>0.1</v>
      </c>
      <c r="W4287" t="s">
        <v>142</v>
      </c>
      <c r="X4287" t="s">
        <v>143</v>
      </c>
      <c r="Y4287" s="2">
        <v>5.32</v>
      </c>
      <c r="Z4287" s="2">
        <v>5.32</v>
      </c>
      <c r="AA4287" s="2">
        <v>5.32</v>
      </c>
      <c r="AB4287" s="2">
        <v>0</v>
      </c>
    </row>
    <row r="4288" spans="1:28" x14ac:dyDescent="0.25">
      <c r="A4288">
        <v>2023298622</v>
      </c>
      <c r="B4288" t="s">
        <v>1532</v>
      </c>
      <c r="C4288" t="s">
        <v>354</v>
      </c>
      <c r="D4288" s="5" t="str">
        <f t="shared" si="210"/>
        <v>ROGER MOUNT</v>
      </c>
      <c r="E4288" t="s">
        <v>52</v>
      </c>
      <c r="F4288" t="s">
        <v>1691</v>
      </c>
      <c r="G4288" t="s">
        <v>1692</v>
      </c>
      <c r="H4288" t="s">
        <v>1692</v>
      </c>
      <c r="I4288" s="8" t="s">
        <v>3563</v>
      </c>
      <c r="J4288" t="s">
        <v>999</v>
      </c>
      <c r="K4288" t="s">
        <v>440</v>
      </c>
      <c r="L4288" t="str">
        <f t="shared" si="212"/>
        <v>CAROL FOLEY</v>
      </c>
      <c r="M4288" t="s">
        <v>57</v>
      </c>
      <c r="N4288" s="1">
        <v>45444</v>
      </c>
      <c r="O4288" s="1">
        <v>46174</v>
      </c>
      <c r="P4288">
        <f t="shared" si="209"/>
        <v>24</v>
      </c>
      <c r="Q4288" s="1" t="s">
        <v>142</v>
      </c>
      <c r="R4288" s="1" t="s">
        <v>3570</v>
      </c>
      <c r="S4288" s="2">
        <v>-47.17</v>
      </c>
      <c r="T4288">
        <v>1</v>
      </c>
      <c r="U4288" t="s">
        <v>58</v>
      </c>
      <c r="V4288" s="3">
        <v>0.1</v>
      </c>
      <c r="W4288" t="s">
        <v>142</v>
      </c>
      <c r="X4288" t="s">
        <v>143</v>
      </c>
      <c r="Y4288" s="2">
        <v>-4.72</v>
      </c>
      <c r="Z4288" s="2">
        <v>-4.72</v>
      </c>
      <c r="AA4288" s="2">
        <v>-4.72</v>
      </c>
      <c r="AB4288" s="2">
        <v>0</v>
      </c>
    </row>
    <row r="4289" spans="1:28" x14ac:dyDescent="0.25">
      <c r="A4289">
        <v>2023369899</v>
      </c>
      <c r="B4289" t="s">
        <v>1533</v>
      </c>
      <c r="C4289" t="s">
        <v>226</v>
      </c>
      <c r="D4289" s="5" t="str">
        <f t="shared" si="210"/>
        <v>THERESA MCGINLEY</v>
      </c>
      <c r="E4289" t="s">
        <v>52</v>
      </c>
      <c r="F4289" t="s">
        <v>1691</v>
      </c>
      <c r="G4289" t="s">
        <v>1692</v>
      </c>
      <c r="H4289" t="s">
        <v>1692</v>
      </c>
      <c r="I4289" s="8">
        <v>17425766</v>
      </c>
      <c r="J4289" t="s">
        <v>999</v>
      </c>
      <c r="K4289" t="s">
        <v>440</v>
      </c>
      <c r="L4289" t="str">
        <f t="shared" si="212"/>
        <v>CAROL FOLEY</v>
      </c>
      <c r="M4289" t="s">
        <v>57</v>
      </c>
      <c r="N4289" s="1">
        <v>45447</v>
      </c>
      <c r="O4289" s="1">
        <v>46177</v>
      </c>
      <c r="P4289">
        <f t="shared" si="209"/>
        <v>24</v>
      </c>
      <c r="Q4289" s="1" t="s">
        <v>142</v>
      </c>
      <c r="R4289" s="1" t="s">
        <v>3570</v>
      </c>
      <c r="S4289" s="2">
        <v>55.16</v>
      </c>
      <c r="T4289">
        <v>1</v>
      </c>
      <c r="U4289" t="s">
        <v>58</v>
      </c>
      <c r="V4289" s="3">
        <v>0.1</v>
      </c>
      <c r="W4289" t="s">
        <v>142</v>
      </c>
      <c r="X4289" t="s">
        <v>143</v>
      </c>
      <c r="Y4289" s="2">
        <v>5.52</v>
      </c>
      <c r="Z4289" s="2">
        <v>5.52</v>
      </c>
      <c r="AA4289" s="2">
        <v>5.52</v>
      </c>
      <c r="AB4289" s="2">
        <v>0</v>
      </c>
    </row>
    <row r="4290" spans="1:28" x14ac:dyDescent="0.25">
      <c r="A4290">
        <v>2023297035</v>
      </c>
      <c r="B4290" t="s">
        <v>993</v>
      </c>
      <c r="C4290" t="s">
        <v>235</v>
      </c>
      <c r="D4290" s="5" t="str">
        <f t="shared" si="210"/>
        <v>NATHAN BLACKLEDGE</v>
      </c>
      <c r="E4290" t="s">
        <v>210</v>
      </c>
      <c r="F4290" t="s">
        <v>734</v>
      </c>
      <c r="G4290" t="s">
        <v>735</v>
      </c>
      <c r="H4290" t="s">
        <v>735</v>
      </c>
      <c r="I4290" s="8">
        <v>8307933</v>
      </c>
      <c r="J4290" t="s">
        <v>114</v>
      </c>
      <c r="K4290" t="s">
        <v>115</v>
      </c>
      <c r="L4290" t="str">
        <f t="shared" si="212"/>
        <v>GREGORY TEIPEL</v>
      </c>
      <c r="M4290" t="s">
        <v>57</v>
      </c>
      <c r="N4290" s="1">
        <v>45449</v>
      </c>
      <c r="O4290" s="1">
        <v>46179</v>
      </c>
      <c r="P4290">
        <f t="shared" ref="P4290:P4353" si="213">DATEDIF(N4290,O4290,"M")</f>
        <v>24</v>
      </c>
      <c r="Q4290" s="1" t="s">
        <v>142</v>
      </c>
      <c r="R4290" s="1" t="s">
        <v>3570</v>
      </c>
      <c r="S4290" s="2">
        <v>86.91</v>
      </c>
      <c r="T4290">
        <v>1</v>
      </c>
      <c r="U4290" t="s">
        <v>58</v>
      </c>
      <c r="V4290" s="3">
        <v>0.15</v>
      </c>
      <c r="W4290" t="s">
        <v>142</v>
      </c>
      <c r="X4290" t="s">
        <v>143</v>
      </c>
      <c r="Y4290" s="2">
        <v>13.04</v>
      </c>
      <c r="Z4290" s="2">
        <v>13.04</v>
      </c>
      <c r="AA4290" s="2">
        <v>13.04</v>
      </c>
      <c r="AB4290" s="2">
        <v>0</v>
      </c>
    </row>
    <row r="4291" spans="1:28" x14ac:dyDescent="0.25">
      <c r="A4291">
        <v>2023217202</v>
      </c>
      <c r="B4291" t="s">
        <v>990</v>
      </c>
      <c r="C4291" t="s">
        <v>974</v>
      </c>
      <c r="D4291" s="5" t="str">
        <f t="shared" ref="D4291:D4354" si="214">CONCATENATE(C4291," ",B4291)</f>
        <v>SHANNON RIGGAN</v>
      </c>
      <c r="E4291" t="s">
        <v>347</v>
      </c>
      <c r="F4291" t="s">
        <v>734</v>
      </c>
      <c r="G4291" t="s">
        <v>735</v>
      </c>
      <c r="H4291" t="s">
        <v>735</v>
      </c>
      <c r="I4291" s="8">
        <v>8977234</v>
      </c>
      <c r="J4291" t="s">
        <v>90</v>
      </c>
      <c r="K4291" t="s">
        <v>91</v>
      </c>
      <c r="L4291" t="str">
        <f t="shared" si="212"/>
        <v>RYAN CALTAGIRONE</v>
      </c>
      <c r="M4291" t="s">
        <v>57</v>
      </c>
      <c r="N4291" s="1">
        <v>45444</v>
      </c>
      <c r="O4291" s="1">
        <v>46174</v>
      </c>
      <c r="P4291">
        <f t="shared" si="213"/>
        <v>24</v>
      </c>
      <c r="Q4291" s="1" t="s">
        <v>142</v>
      </c>
      <c r="R4291" s="1" t="s">
        <v>3570</v>
      </c>
      <c r="S4291" s="2">
        <v>80.8</v>
      </c>
      <c r="T4291">
        <v>1</v>
      </c>
      <c r="U4291" t="s">
        <v>58</v>
      </c>
      <c r="V4291" s="3">
        <v>0.15</v>
      </c>
      <c r="W4291" t="s">
        <v>142</v>
      </c>
      <c r="X4291" t="s">
        <v>143</v>
      </c>
      <c r="Y4291" s="2">
        <v>12.12</v>
      </c>
      <c r="Z4291" s="2">
        <v>12.12</v>
      </c>
      <c r="AA4291" s="2">
        <v>12.12</v>
      </c>
      <c r="AB4291" s="2">
        <v>0</v>
      </c>
    </row>
    <row r="4292" spans="1:28" x14ac:dyDescent="0.25">
      <c r="A4292">
        <v>2023383895</v>
      </c>
      <c r="B4292" t="s">
        <v>545</v>
      </c>
      <c r="C4292" t="s">
        <v>995</v>
      </c>
      <c r="D4292" s="5" t="str">
        <f t="shared" si="214"/>
        <v>KADE CURTIS</v>
      </c>
      <c r="E4292" t="s">
        <v>103</v>
      </c>
      <c r="F4292" t="s">
        <v>734</v>
      </c>
      <c r="G4292" t="s">
        <v>735</v>
      </c>
      <c r="H4292" t="s">
        <v>735</v>
      </c>
      <c r="I4292" s="8">
        <v>8977234</v>
      </c>
      <c r="J4292" t="s">
        <v>90</v>
      </c>
      <c r="K4292" t="s">
        <v>91</v>
      </c>
      <c r="L4292" t="str">
        <f t="shared" si="212"/>
        <v>RYAN CALTAGIRONE</v>
      </c>
      <c r="M4292" t="s">
        <v>57</v>
      </c>
      <c r="N4292" s="1">
        <v>45448</v>
      </c>
      <c r="O4292" s="1">
        <v>46178</v>
      </c>
      <c r="P4292">
        <f t="shared" si="213"/>
        <v>24</v>
      </c>
      <c r="Q4292" s="1" t="s">
        <v>142</v>
      </c>
      <c r="R4292" s="1" t="s">
        <v>3570</v>
      </c>
      <c r="S4292" s="2">
        <v>51.08</v>
      </c>
      <c r="T4292">
        <v>1</v>
      </c>
      <c r="U4292" t="s">
        <v>58</v>
      </c>
      <c r="V4292" s="3">
        <v>0.15</v>
      </c>
      <c r="W4292" t="s">
        <v>142</v>
      </c>
      <c r="X4292" t="s">
        <v>143</v>
      </c>
      <c r="Y4292" s="2">
        <v>7.66</v>
      </c>
      <c r="Z4292" s="2">
        <v>7.66</v>
      </c>
      <c r="AA4292" s="2">
        <v>7.66</v>
      </c>
      <c r="AB4292" s="2">
        <v>0</v>
      </c>
    </row>
    <row r="4293" spans="1:28" x14ac:dyDescent="0.25">
      <c r="A4293">
        <v>2023225711</v>
      </c>
      <c r="B4293" t="s">
        <v>1531</v>
      </c>
      <c r="C4293" t="s">
        <v>1280</v>
      </c>
      <c r="D4293" s="5" t="str">
        <f t="shared" si="214"/>
        <v>PATRICK O'SULLIVAN</v>
      </c>
      <c r="E4293" t="s">
        <v>52</v>
      </c>
      <c r="F4293" t="s">
        <v>1796</v>
      </c>
      <c r="G4293" t="s">
        <v>1797</v>
      </c>
      <c r="H4293" t="s">
        <v>1797</v>
      </c>
      <c r="I4293" s="8" t="s">
        <v>3563</v>
      </c>
      <c r="J4293" t="s">
        <v>999</v>
      </c>
      <c r="K4293" t="s">
        <v>440</v>
      </c>
      <c r="L4293" t="str">
        <f t="shared" si="212"/>
        <v>CAROL FOLEY</v>
      </c>
      <c r="M4293" t="s">
        <v>57</v>
      </c>
      <c r="N4293" s="1">
        <v>45444</v>
      </c>
      <c r="O4293" s="1">
        <v>46174</v>
      </c>
      <c r="P4293">
        <f t="shared" si="213"/>
        <v>24</v>
      </c>
      <c r="Q4293" s="1" t="s">
        <v>142</v>
      </c>
      <c r="R4293" s="1" t="s">
        <v>3570</v>
      </c>
      <c r="S4293" s="2">
        <v>15.88</v>
      </c>
      <c r="T4293">
        <v>1</v>
      </c>
      <c r="U4293" t="s">
        <v>58</v>
      </c>
      <c r="V4293" s="3">
        <v>0.06</v>
      </c>
      <c r="W4293" t="s">
        <v>142</v>
      </c>
      <c r="X4293" t="s">
        <v>143</v>
      </c>
      <c r="Y4293" s="2">
        <v>0.95</v>
      </c>
      <c r="Z4293" s="2">
        <v>0.95</v>
      </c>
      <c r="AA4293" s="2">
        <v>0.95</v>
      </c>
      <c r="AB4293" s="2">
        <v>0</v>
      </c>
    </row>
    <row r="4294" spans="1:28" x14ac:dyDescent="0.25">
      <c r="A4294">
        <v>2023294110</v>
      </c>
      <c r="B4294" t="s">
        <v>3013</v>
      </c>
      <c r="C4294" t="s">
        <v>222</v>
      </c>
      <c r="D4294" s="5" t="str">
        <f t="shared" si="214"/>
        <v>BRENT ARP</v>
      </c>
      <c r="E4294" t="s">
        <v>113</v>
      </c>
      <c r="F4294" t="s">
        <v>1796</v>
      </c>
      <c r="G4294" t="s">
        <v>1797</v>
      </c>
      <c r="H4294" t="s">
        <v>1797</v>
      </c>
      <c r="I4294" s="8">
        <v>8307933</v>
      </c>
      <c r="J4294" t="s">
        <v>114</v>
      </c>
      <c r="K4294" t="s">
        <v>115</v>
      </c>
      <c r="L4294" t="str">
        <f t="shared" si="212"/>
        <v>GREGORY TEIPEL</v>
      </c>
      <c r="M4294" t="s">
        <v>57</v>
      </c>
      <c r="N4294" s="1">
        <v>45449</v>
      </c>
      <c r="O4294" s="1">
        <v>46179</v>
      </c>
      <c r="P4294">
        <f t="shared" si="213"/>
        <v>24</v>
      </c>
      <c r="Q4294" s="1" t="s">
        <v>142</v>
      </c>
      <c r="R4294" s="1" t="s">
        <v>3570</v>
      </c>
      <c r="S4294" s="2">
        <v>40.07</v>
      </c>
      <c r="T4294">
        <v>1</v>
      </c>
      <c r="U4294" t="s">
        <v>58</v>
      </c>
      <c r="V4294" s="3">
        <v>0.06</v>
      </c>
      <c r="W4294" t="s">
        <v>142</v>
      </c>
      <c r="X4294" t="s">
        <v>143</v>
      </c>
      <c r="Y4294" s="2">
        <v>2.4</v>
      </c>
      <c r="Z4294" s="2">
        <v>2.4</v>
      </c>
      <c r="AA4294" s="2">
        <v>2.4</v>
      </c>
      <c r="AB4294" s="2">
        <v>0</v>
      </c>
    </row>
    <row r="4295" spans="1:28" x14ac:dyDescent="0.25">
      <c r="A4295">
        <v>2023399790</v>
      </c>
      <c r="B4295" t="s">
        <v>1725</v>
      </c>
      <c r="C4295" t="s">
        <v>97</v>
      </c>
      <c r="D4295" s="5" t="str">
        <f t="shared" si="214"/>
        <v>JOHN JR</v>
      </c>
      <c r="E4295" t="s">
        <v>82</v>
      </c>
      <c r="F4295" t="s">
        <v>1796</v>
      </c>
      <c r="G4295" t="s">
        <v>1797</v>
      </c>
      <c r="H4295" t="s">
        <v>1797</v>
      </c>
      <c r="I4295" s="8">
        <v>8307933</v>
      </c>
      <c r="J4295" t="s">
        <v>114</v>
      </c>
      <c r="K4295" t="s">
        <v>115</v>
      </c>
      <c r="L4295" t="str">
        <f t="shared" si="212"/>
        <v>GREGORY TEIPEL</v>
      </c>
      <c r="M4295" t="s">
        <v>57</v>
      </c>
      <c r="N4295" s="1">
        <v>45449</v>
      </c>
      <c r="O4295" s="1">
        <v>46179</v>
      </c>
      <c r="P4295">
        <f t="shared" si="213"/>
        <v>24</v>
      </c>
      <c r="Q4295" s="1" t="s">
        <v>142</v>
      </c>
      <c r="R4295" s="1" t="s">
        <v>3570</v>
      </c>
      <c r="S4295" s="2">
        <v>67.84</v>
      </c>
      <c r="T4295">
        <v>1</v>
      </c>
      <c r="U4295" t="s">
        <v>58</v>
      </c>
      <c r="V4295" s="3">
        <v>0.06</v>
      </c>
      <c r="W4295" t="s">
        <v>142</v>
      </c>
      <c r="X4295" t="s">
        <v>143</v>
      </c>
      <c r="Y4295" s="2">
        <v>4.07</v>
      </c>
      <c r="Z4295" s="2">
        <v>4.07</v>
      </c>
      <c r="AA4295" s="2">
        <v>4.07</v>
      </c>
      <c r="AB4295" s="2">
        <v>0</v>
      </c>
    </row>
    <row r="4296" spans="1:28" x14ac:dyDescent="0.25">
      <c r="A4296">
        <v>2023383896</v>
      </c>
      <c r="B4296" t="s">
        <v>545</v>
      </c>
      <c r="C4296" t="s">
        <v>995</v>
      </c>
      <c r="D4296" s="5" t="str">
        <f t="shared" si="214"/>
        <v>KADE CURTIS</v>
      </c>
      <c r="E4296" t="s">
        <v>103</v>
      </c>
      <c r="F4296" t="s">
        <v>1796</v>
      </c>
      <c r="G4296" t="s">
        <v>1797</v>
      </c>
      <c r="H4296" t="s">
        <v>1797</v>
      </c>
      <c r="I4296" s="8">
        <v>8977234</v>
      </c>
      <c r="J4296" t="s">
        <v>90</v>
      </c>
      <c r="K4296" t="s">
        <v>91</v>
      </c>
      <c r="L4296" t="str">
        <f t="shared" si="212"/>
        <v>RYAN CALTAGIRONE</v>
      </c>
      <c r="M4296" t="s">
        <v>57</v>
      </c>
      <c r="N4296" s="1">
        <v>45448</v>
      </c>
      <c r="O4296" s="1">
        <v>46178</v>
      </c>
      <c r="P4296">
        <f t="shared" si="213"/>
        <v>24</v>
      </c>
      <c r="Q4296" s="1" t="s">
        <v>142</v>
      </c>
      <c r="R4296" s="1" t="s">
        <v>3570</v>
      </c>
      <c r="S4296" s="2">
        <v>48.8</v>
      </c>
      <c r="T4296">
        <v>1</v>
      </c>
      <c r="U4296" t="s">
        <v>58</v>
      </c>
      <c r="V4296" s="3">
        <v>0.06</v>
      </c>
      <c r="W4296" t="s">
        <v>142</v>
      </c>
      <c r="X4296" t="s">
        <v>143</v>
      </c>
      <c r="Y4296" s="2">
        <v>2.93</v>
      </c>
      <c r="Z4296" s="2">
        <v>2.93</v>
      </c>
      <c r="AA4296" s="2">
        <v>2.93</v>
      </c>
      <c r="AB4296" s="2">
        <v>0</v>
      </c>
    </row>
    <row r="4297" spans="1:28" x14ac:dyDescent="0.25">
      <c r="A4297">
        <v>2023217694</v>
      </c>
      <c r="B4297" t="s">
        <v>991</v>
      </c>
      <c r="C4297" t="s">
        <v>992</v>
      </c>
      <c r="D4297" s="5" t="str">
        <f t="shared" si="214"/>
        <v>STEPHANIE BAXTER</v>
      </c>
      <c r="E4297" t="s">
        <v>239</v>
      </c>
      <c r="F4297" t="s">
        <v>734</v>
      </c>
      <c r="G4297" t="s">
        <v>746</v>
      </c>
      <c r="H4297" t="s">
        <v>746</v>
      </c>
      <c r="I4297" s="8">
        <v>8307933</v>
      </c>
      <c r="J4297" t="s">
        <v>114</v>
      </c>
      <c r="K4297" t="s">
        <v>115</v>
      </c>
      <c r="L4297" t="str">
        <f t="shared" si="212"/>
        <v>GREGORY TEIPEL</v>
      </c>
      <c r="M4297" t="s">
        <v>57</v>
      </c>
      <c r="N4297" s="1">
        <v>45449</v>
      </c>
      <c r="O4297" s="1">
        <v>46179</v>
      </c>
      <c r="P4297">
        <f t="shared" si="213"/>
        <v>24</v>
      </c>
      <c r="Q4297" s="1" t="s">
        <v>142</v>
      </c>
      <c r="R4297" s="1" t="s">
        <v>3570</v>
      </c>
      <c r="S4297" s="2">
        <v>29.42</v>
      </c>
      <c r="T4297">
        <v>1</v>
      </c>
      <c r="U4297" t="s">
        <v>58</v>
      </c>
      <c r="V4297" s="3">
        <v>0.1</v>
      </c>
      <c r="W4297" t="s">
        <v>142</v>
      </c>
      <c r="X4297" t="s">
        <v>143</v>
      </c>
      <c r="Y4297" s="2">
        <v>2.94</v>
      </c>
      <c r="Z4297" s="2">
        <v>2.94</v>
      </c>
      <c r="AA4297" s="2">
        <v>2.94</v>
      </c>
      <c r="AB4297" s="2">
        <v>0</v>
      </c>
    </row>
    <row r="4298" spans="1:28" x14ac:dyDescent="0.25">
      <c r="A4298">
        <v>2023225710</v>
      </c>
      <c r="B4298" t="s">
        <v>1531</v>
      </c>
      <c r="C4298" t="s">
        <v>1280</v>
      </c>
      <c r="D4298" s="5" t="str">
        <f t="shared" si="214"/>
        <v>PATRICK O'SULLIVAN</v>
      </c>
      <c r="E4298" t="s">
        <v>52</v>
      </c>
      <c r="F4298" t="s">
        <v>53</v>
      </c>
      <c r="G4298" t="s">
        <v>138</v>
      </c>
      <c r="H4298" t="s">
        <v>138</v>
      </c>
      <c r="I4298" s="8" t="s">
        <v>3563</v>
      </c>
      <c r="J4298" t="s">
        <v>999</v>
      </c>
      <c r="K4298" t="s">
        <v>440</v>
      </c>
      <c r="L4298" t="str">
        <f t="shared" si="212"/>
        <v>CAROL FOLEY</v>
      </c>
      <c r="M4298" t="s">
        <v>57</v>
      </c>
      <c r="N4298" s="1">
        <v>45444</v>
      </c>
      <c r="O4298" s="1">
        <v>46174</v>
      </c>
      <c r="P4298">
        <f t="shared" si="213"/>
        <v>24</v>
      </c>
      <c r="Q4298" s="1" t="s">
        <v>142</v>
      </c>
      <c r="R4298" s="1" t="s">
        <v>3570</v>
      </c>
      <c r="S4298" s="2">
        <v>37.81</v>
      </c>
      <c r="T4298">
        <v>1</v>
      </c>
      <c r="U4298" t="s">
        <v>58</v>
      </c>
      <c r="V4298" s="4">
        <v>6.5000000000000002E-2</v>
      </c>
      <c r="W4298" t="s">
        <v>142</v>
      </c>
      <c r="X4298" t="s">
        <v>143</v>
      </c>
      <c r="Y4298" s="2">
        <v>2.46</v>
      </c>
      <c r="Z4298" s="2">
        <v>2.46</v>
      </c>
      <c r="AA4298" s="2">
        <v>2.46</v>
      </c>
      <c r="AB4298" s="2">
        <v>0</v>
      </c>
    </row>
    <row r="4299" spans="1:28" x14ac:dyDescent="0.25">
      <c r="A4299">
        <v>2023298623</v>
      </c>
      <c r="B4299" t="s">
        <v>1532</v>
      </c>
      <c r="C4299" t="s">
        <v>354</v>
      </c>
      <c r="D4299" s="5" t="str">
        <f t="shared" si="214"/>
        <v>ROGER MOUNT</v>
      </c>
      <c r="E4299" t="s">
        <v>52</v>
      </c>
      <c r="F4299" t="s">
        <v>53</v>
      </c>
      <c r="G4299" t="s">
        <v>54</v>
      </c>
      <c r="H4299" t="s">
        <v>54</v>
      </c>
      <c r="I4299" s="8" t="s">
        <v>3563</v>
      </c>
      <c r="J4299" t="s">
        <v>999</v>
      </c>
      <c r="K4299" t="s">
        <v>440</v>
      </c>
      <c r="L4299" t="str">
        <f t="shared" ref="L4299:L4330" si="215">CONCATENATE(K4299," ",J4299)</f>
        <v>CAROL FOLEY</v>
      </c>
      <c r="M4299" t="s">
        <v>57</v>
      </c>
      <c r="N4299" s="1">
        <v>45444</v>
      </c>
      <c r="O4299" s="1">
        <v>46174</v>
      </c>
      <c r="P4299">
        <f t="shared" si="213"/>
        <v>24</v>
      </c>
      <c r="Q4299" s="1" t="s">
        <v>142</v>
      </c>
      <c r="R4299" s="1" t="s">
        <v>3570</v>
      </c>
      <c r="S4299" s="2">
        <v>-46.45</v>
      </c>
      <c r="T4299">
        <v>1</v>
      </c>
      <c r="U4299" t="s">
        <v>58</v>
      </c>
      <c r="V4299" s="4">
        <v>6.5000000000000002E-2</v>
      </c>
      <c r="W4299" t="s">
        <v>142</v>
      </c>
      <c r="X4299" t="s">
        <v>143</v>
      </c>
      <c r="Y4299" s="2">
        <v>-3.02</v>
      </c>
      <c r="Z4299" s="2">
        <v>-3.02</v>
      </c>
      <c r="AA4299" s="2">
        <v>-3.02</v>
      </c>
      <c r="AB4299" s="2">
        <v>0</v>
      </c>
    </row>
    <row r="4300" spans="1:28" x14ac:dyDescent="0.25">
      <c r="A4300">
        <v>2023369901</v>
      </c>
      <c r="B4300" t="s">
        <v>1533</v>
      </c>
      <c r="C4300" t="s">
        <v>226</v>
      </c>
      <c r="D4300" s="5" t="str">
        <f t="shared" si="214"/>
        <v>THERESA MCGINLEY</v>
      </c>
      <c r="E4300" t="s">
        <v>52</v>
      </c>
      <c r="F4300" t="s">
        <v>53</v>
      </c>
      <c r="G4300" t="s">
        <v>54</v>
      </c>
      <c r="H4300" t="s">
        <v>54</v>
      </c>
      <c r="I4300" s="8">
        <v>17425766</v>
      </c>
      <c r="J4300" t="s">
        <v>999</v>
      </c>
      <c r="K4300" t="s">
        <v>440</v>
      </c>
      <c r="L4300" t="str">
        <f t="shared" si="215"/>
        <v>CAROL FOLEY</v>
      </c>
      <c r="M4300" t="s">
        <v>57</v>
      </c>
      <c r="N4300" s="1">
        <v>45447</v>
      </c>
      <c r="O4300" s="1">
        <v>46177</v>
      </c>
      <c r="P4300">
        <f t="shared" si="213"/>
        <v>24</v>
      </c>
      <c r="Q4300" s="1" t="s">
        <v>142</v>
      </c>
      <c r="R4300" s="1" t="s">
        <v>3570</v>
      </c>
      <c r="S4300" s="2">
        <v>40.159999999999997</v>
      </c>
      <c r="T4300">
        <v>1</v>
      </c>
      <c r="U4300" t="s">
        <v>58</v>
      </c>
      <c r="V4300" s="4">
        <v>6.5000000000000002E-2</v>
      </c>
      <c r="W4300" t="s">
        <v>142</v>
      </c>
      <c r="X4300" t="s">
        <v>143</v>
      </c>
      <c r="Y4300" s="2">
        <v>2.61</v>
      </c>
      <c r="Z4300" s="2">
        <v>2.61</v>
      </c>
      <c r="AA4300" s="2">
        <v>2.61</v>
      </c>
      <c r="AB4300" s="2">
        <v>0</v>
      </c>
    </row>
    <row r="4301" spans="1:28" x14ac:dyDescent="0.25">
      <c r="A4301">
        <v>2022606712</v>
      </c>
      <c r="B4301" t="s">
        <v>985</v>
      </c>
      <c r="C4301" t="s">
        <v>490</v>
      </c>
      <c r="D4301" s="5" t="str">
        <f t="shared" si="214"/>
        <v>DAVID BOGACZYK</v>
      </c>
      <c r="E4301" t="s">
        <v>52</v>
      </c>
      <c r="F4301" t="s">
        <v>734</v>
      </c>
      <c r="G4301" t="s">
        <v>951</v>
      </c>
      <c r="H4301" t="s">
        <v>951</v>
      </c>
      <c r="I4301" s="8">
        <v>18781057</v>
      </c>
      <c r="J4301" t="s">
        <v>877</v>
      </c>
      <c r="K4301" t="s">
        <v>97</v>
      </c>
      <c r="L4301" t="str">
        <f t="shared" si="215"/>
        <v>JOHN ROKEN</v>
      </c>
      <c r="M4301" t="s">
        <v>57</v>
      </c>
      <c r="N4301" s="1">
        <v>45413</v>
      </c>
      <c r="O4301" s="1">
        <v>46174</v>
      </c>
      <c r="P4301">
        <f t="shared" si="213"/>
        <v>25</v>
      </c>
      <c r="Q4301" s="1" t="s">
        <v>142</v>
      </c>
      <c r="R4301" s="1" t="s">
        <v>3570</v>
      </c>
      <c r="S4301" s="2">
        <v>25.73</v>
      </c>
      <c r="T4301">
        <v>1</v>
      </c>
      <c r="U4301" t="s">
        <v>58</v>
      </c>
      <c r="V4301" s="3">
        <v>0.15</v>
      </c>
      <c r="W4301" t="s">
        <v>142</v>
      </c>
      <c r="X4301" t="s">
        <v>143</v>
      </c>
      <c r="Y4301" s="2">
        <v>3.86</v>
      </c>
      <c r="Z4301" s="2">
        <v>3.86</v>
      </c>
      <c r="AA4301" s="2">
        <v>3.86</v>
      </c>
      <c r="AB4301" s="2">
        <v>0</v>
      </c>
    </row>
    <row r="4302" spans="1:28" x14ac:dyDescent="0.25">
      <c r="A4302">
        <v>2022836633</v>
      </c>
      <c r="B4302" t="s">
        <v>987</v>
      </c>
      <c r="C4302" t="s">
        <v>75</v>
      </c>
      <c r="D4302" s="5" t="str">
        <f t="shared" si="214"/>
        <v>MICHAEL WAGENHOFFER</v>
      </c>
      <c r="E4302" t="s">
        <v>52</v>
      </c>
      <c r="F4302" t="s">
        <v>734</v>
      </c>
      <c r="G4302" t="s">
        <v>951</v>
      </c>
      <c r="H4302" t="s">
        <v>951</v>
      </c>
      <c r="I4302" s="8">
        <v>18781057</v>
      </c>
      <c r="J4302" t="s">
        <v>877</v>
      </c>
      <c r="K4302" t="s">
        <v>97</v>
      </c>
      <c r="L4302" t="str">
        <f t="shared" si="215"/>
        <v>JOHN ROKEN</v>
      </c>
      <c r="M4302" t="s">
        <v>57</v>
      </c>
      <c r="N4302" s="1">
        <v>45413</v>
      </c>
      <c r="O4302" s="1">
        <v>46174</v>
      </c>
      <c r="P4302">
        <f t="shared" si="213"/>
        <v>25</v>
      </c>
      <c r="Q4302" s="1" t="s">
        <v>142</v>
      </c>
      <c r="R4302" s="1" t="s">
        <v>3570</v>
      </c>
      <c r="S4302" s="2">
        <v>25.73</v>
      </c>
      <c r="T4302">
        <v>1</v>
      </c>
      <c r="U4302" t="s">
        <v>58</v>
      </c>
      <c r="V4302" s="3">
        <v>0.15</v>
      </c>
      <c r="W4302" t="s">
        <v>142</v>
      </c>
      <c r="X4302" t="s">
        <v>143</v>
      </c>
      <c r="Y4302" s="2">
        <v>3.86</v>
      </c>
      <c r="Z4302" s="2">
        <v>3.86</v>
      </c>
      <c r="AA4302" s="2">
        <v>3.86</v>
      </c>
      <c r="AB4302" s="2">
        <v>0</v>
      </c>
    </row>
    <row r="4303" spans="1:28" x14ac:dyDescent="0.25">
      <c r="A4303">
        <v>2022973395</v>
      </c>
      <c r="B4303" t="s">
        <v>988</v>
      </c>
      <c r="C4303" t="s">
        <v>989</v>
      </c>
      <c r="D4303" s="5" t="str">
        <f t="shared" si="214"/>
        <v>PAUL ROZAIESKI</v>
      </c>
      <c r="E4303" t="s">
        <v>52</v>
      </c>
      <c r="F4303" t="s">
        <v>734</v>
      </c>
      <c r="G4303" t="s">
        <v>951</v>
      </c>
      <c r="H4303" t="s">
        <v>951</v>
      </c>
      <c r="I4303" s="8">
        <v>18781057</v>
      </c>
      <c r="J4303" t="s">
        <v>877</v>
      </c>
      <c r="K4303" t="s">
        <v>97</v>
      </c>
      <c r="L4303" t="str">
        <f t="shared" si="215"/>
        <v>JOHN ROKEN</v>
      </c>
      <c r="M4303" t="s">
        <v>57</v>
      </c>
      <c r="N4303" s="1">
        <v>45416</v>
      </c>
      <c r="O4303" s="1">
        <v>46177</v>
      </c>
      <c r="P4303">
        <f t="shared" si="213"/>
        <v>25</v>
      </c>
      <c r="Q4303" s="1" t="s">
        <v>142</v>
      </c>
      <c r="R4303" s="1" t="s">
        <v>3570</v>
      </c>
      <c r="S4303" s="2">
        <v>25.73</v>
      </c>
      <c r="T4303">
        <v>1</v>
      </c>
      <c r="U4303" t="s">
        <v>58</v>
      </c>
      <c r="V4303" s="3">
        <v>0.15</v>
      </c>
      <c r="W4303" t="s">
        <v>142</v>
      </c>
      <c r="X4303" t="s">
        <v>143</v>
      </c>
      <c r="Y4303" s="2">
        <v>3.86</v>
      </c>
      <c r="Z4303" s="2">
        <v>3.86</v>
      </c>
      <c r="AA4303" s="2">
        <v>3.86</v>
      </c>
      <c r="AB4303" s="2">
        <v>0</v>
      </c>
    </row>
    <row r="4304" spans="1:28" x14ac:dyDescent="0.25">
      <c r="A4304">
        <v>2022571540</v>
      </c>
      <c r="B4304" t="s">
        <v>984</v>
      </c>
      <c r="C4304" t="s">
        <v>730</v>
      </c>
      <c r="D4304" s="5" t="str">
        <f t="shared" si="214"/>
        <v>CHRISTINE SMOODY</v>
      </c>
      <c r="E4304" t="s">
        <v>172</v>
      </c>
      <c r="F4304" t="s">
        <v>734</v>
      </c>
      <c r="G4304" t="s">
        <v>951</v>
      </c>
      <c r="H4304" t="s">
        <v>951</v>
      </c>
      <c r="I4304" s="8">
        <v>8977234</v>
      </c>
      <c r="J4304" t="s">
        <v>90</v>
      </c>
      <c r="K4304" t="s">
        <v>91</v>
      </c>
      <c r="L4304" t="str">
        <f t="shared" si="215"/>
        <v>RYAN CALTAGIRONE</v>
      </c>
      <c r="M4304" t="s">
        <v>57</v>
      </c>
      <c r="N4304" s="1">
        <v>45413</v>
      </c>
      <c r="O4304" s="1">
        <v>46174</v>
      </c>
      <c r="P4304">
        <f t="shared" si="213"/>
        <v>25</v>
      </c>
      <c r="Q4304" s="1" t="s">
        <v>142</v>
      </c>
      <c r="R4304" s="1" t="s">
        <v>3570</v>
      </c>
      <c r="S4304" s="2">
        <v>21.44</v>
      </c>
      <c r="T4304">
        <v>1</v>
      </c>
      <c r="U4304" t="s">
        <v>58</v>
      </c>
      <c r="V4304" s="3">
        <v>0.15</v>
      </c>
      <c r="W4304" t="s">
        <v>142</v>
      </c>
      <c r="X4304" t="s">
        <v>143</v>
      </c>
      <c r="Y4304" s="2">
        <v>3.22</v>
      </c>
      <c r="Z4304" s="2">
        <v>3.22</v>
      </c>
      <c r="AA4304" s="2">
        <v>3.22</v>
      </c>
      <c r="AB4304" s="2">
        <v>0</v>
      </c>
    </row>
    <row r="4305" spans="1:28" x14ac:dyDescent="0.25">
      <c r="A4305">
        <v>2022559237</v>
      </c>
      <c r="B4305" t="s">
        <v>1737</v>
      </c>
      <c r="C4305" t="s">
        <v>399</v>
      </c>
      <c r="D4305" s="5" t="str">
        <f t="shared" si="214"/>
        <v>ROBERT LILICK</v>
      </c>
      <c r="E4305" t="s">
        <v>52</v>
      </c>
      <c r="F4305" t="s">
        <v>1731</v>
      </c>
      <c r="G4305" t="s">
        <v>1732</v>
      </c>
      <c r="H4305" t="s">
        <v>3499</v>
      </c>
      <c r="I4305" s="8">
        <v>20411454</v>
      </c>
      <c r="J4305" t="s">
        <v>1287</v>
      </c>
      <c r="K4305" t="s">
        <v>1288</v>
      </c>
      <c r="L4305" t="s">
        <v>3568</v>
      </c>
      <c r="M4305" t="s">
        <v>57</v>
      </c>
      <c r="N4305" s="1">
        <v>45413</v>
      </c>
      <c r="O4305" s="1">
        <v>46174</v>
      </c>
      <c r="P4305">
        <f t="shared" si="213"/>
        <v>25</v>
      </c>
      <c r="Q4305" s="1" t="s">
        <v>142</v>
      </c>
      <c r="R4305" s="1" t="s">
        <v>3570</v>
      </c>
      <c r="S4305" s="2">
        <v>5.28</v>
      </c>
      <c r="T4305">
        <v>1</v>
      </c>
      <c r="U4305" t="s">
        <v>58</v>
      </c>
      <c r="V4305" s="3">
        <v>0.04</v>
      </c>
      <c r="W4305" t="s">
        <v>142</v>
      </c>
      <c r="X4305" t="s">
        <v>143</v>
      </c>
      <c r="Y4305" s="2">
        <v>5.28</v>
      </c>
      <c r="Z4305" s="2">
        <v>5.28</v>
      </c>
      <c r="AA4305" s="2">
        <v>5.28</v>
      </c>
      <c r="AB4305" s="2">
        <v>0</v>
      </c>
    </row>
    <row r="4306" spans="1:28" x14ac:dyDescent="0.25">
      <c r="A4306">
        <v>2022892790</v>
      </c>
      <c r="B4306" t="s">
        <v>1740</v>
      </c>
      <c r="C4306" t="s">
        <v>466</v>
      </c>
      <c r="D4306" s="5" t="str">
        <f t="shared" si="214"/>
        <v>THOMAS AMBROSE</v>
      </c>
      <c r="E4306" t="s">
        <v>52</v>
      </c>
      <c r="F4306" t="s">
        <v>1731</v>
      </c>
      <c r="G4306" t="s">
        <v>1732</v>
      </c>
      <c r="H4306" t="s">
        <v>3499</v>
      </c>
      <c r="I4306" s="8">
        <v>20411454</v>
      </c>
      <c r="J4306" t="s">
        <v>1287</v>
      </c>
      <c r="K4306" t="s">
        <v>1288</v>
      </c>
      <c r="L4306" t="s">
        <v>3568</v>
      </c>
      <c r="M4306" t="s">
        <v>57</v>
      </c>
      <c r="N4306" s="1">
        <v>45413</v>
      </c>
      <c r="O4306" s="1">
        <v>46174</v>
      </c>
      <c r="P4306">
        <f t="shared" si="213"/>
        <v>25</v>
      </c>
      <c r="Q4306" s="1" t="s">
        <v>142</v>
      </c>
      <c r="R4306" s="1" t="s">
        <v>3570</v>
      </c>
      <c r="S4306" s="2">
        <v>5.1100000000000003</v>
      </c>
      <c r="T4306">
        <v>1</v>
      </c>
      <c r="U4306" t="s">
        <v>58</v>
      </c>
      <c r="V4306" s="3">
        <v>0.04</v>
      </c>
      <c r="W4306" t="s">
        <v>142</v>
      </c>
      <c r="X4306" t="s">
        <v>143</v>
      </c>
      <c r="Y4306" s="2">
        <v>5.1100000000000003</v>
      </c>
      <c r="Z4306" s="2">
        <v>5.1100000000000003</v>
      </c>
      <c r="AA4306" s="2">
        <v>5.1100000000000003</v>
      </c>
      <c r="AB4306" s="2">
        <v>0</v>
      </c>
    </row>
    <row r="4307" spans="1:28" x14ac:dyDescent="0.25">
      <c r="A4307">
        <v>2022892794</v>
      </c>
      <c r="B4307" t="s">
        <v>1740</v>
      </c>
      <c r="C4307" t="s">
        <v>622</v>
      </c>
      <c r="D4307" s="5" t="str">
        <f t="shared" si="214"/>
        <v>DONNA AMBROSE</v>
      </c>
      <c r="E4307" t="s">
        <v>52</v>
      </c>
      <c r="F4307" t="s">
        <v>1731</v>
      </c>
      <c r="G4307" t="s">
        <v>1732</v>
      </c>
      <c r="H4307" t="s">
        <v>3499</v>
      </c>
      <c r="I4307" s="8">
        <v>20411454</v>
      </c>
      <c r="J4307" t="s">
        <v>1287</v>
      </c>
      <c r="K4307" t="s">
        <v>1288</v>
      </c>
      <c r="L4307" t="s">
        <v>3568</v>
      </c>
      <c r="M4307" t="s">
        <v>57</v>
      </c>
      <c r="N4307" s="1">
        <v>45413</v>
      </c>
      <c r="O4307" s="1">
        <v>46174</v>
      </c>
      <c r="P4307">
        <f t="shared" si="213"/>
        <v>25</v>
      </c>
      <c r="Q4307" s="1" t="s">
        <v>142</v>
      </c>
      <c r="R4307" s="1" t="s">
        <v>3570</v>
      </c>
      <c r="S4307" s="2">
        <v>4.5199999999999996</v>
      </c>
      <c r="T4307">
        <v>1</v>
      </c>
      <c r="U4307" t="s">
        <v>58</v>
      </c>
      <c r="V4307" s="3">
        <v>0.04</v>
      </c>
      <c r="W4307" t="s">
        <v>142</v>
      </c>
      <c r="X4307" t="s">
        <v>143</v>
      </c>
      <c r="Y4307" s="2">
        <v>4.5199999999999996</v>
      </c>
      <c r="Z4307" s="2">
        <v>4.5199999999999996</v>
      </c>
      <c r="AA4307" s="2">
        <v>4.5199999999999996</v>
      </c>
      <c r="AB4307" s="2">
        <v>0</v>
      </c>
    </row>
    <row r="4308" spans="1:28" x14ac:dyDescent="0.25">
      <c r="A4308">
        <v>2022657266</v>
      </c>
      <c r="B4308" t="s">
        <v>3364</v>
      </c>
      <c r="C4308" t="s">
        <v>352</v>
      </c>
      <c r="D4308" s="5" t="str">
        <f t="shared" si="214"/>
        <v>BONNIE CAFFEY</v>
      </c>
      <c r="E4308" t="s">
        <v>110</v>
      </c>
      <c r="F4308" t="s">
        <v>88</v>
      </c>
      <c r="G4308" t="s">
        <v>95</v>
      </c>
      <c r="H4308" t="s">
        <v>3481</v>
      </c>
      <c r="I4308" s="8">
        <v>8307933</v>
      </c>
      <c r="J4308" t="s">
        <v>114</v>
      </c>
      <c r="K4308" t="s">
        <v>115</v>
      </c>
      <c r="L4308" t="str">
        <f t="shared" ref="L4308:L4339" si="216">CONCATENATE(K4308," ",J4308)</f>
        <v>GREGORY TEIPEL</v>
      </c>
      <c r="M4308" t="s">
        <v>57</v>
      </c>
      <c r="N4308" s="1">
        <v>45418</v>
      </c>
      <c r="O4308" s="1">
        <v>46179</v>
      </c>
      <c r="P4308">
        <f t="shared" si="213"/>
        <v>25</v>
      </c>
      <c r="Q4308" s="1" t="s">
        <v>142</v>
      </c>
      <c r="R4308" s="1" t="s">
        <v>3570</v>
      </c>
      <c r="S4308" s="2">
        <v>139.25</v>
      </c>
      <c r="T4308">
        <v>1</v>
      </c>
      <c r="U4308" t="s">
        <v>58</v>
      </c>
      <c r="V4308" s="3">
        <v>0.1</v>
      </c>
      <c r="W4308" t="s">
        <v>142</v>
      </c>
      <c r="X4308" t="s">
        <v>143</v>
      </c>
      <c r="Y4308" s="2">
        <v>13.92</v>
      </c>
      <c r="Z4308" s="2">
        <v>13.92</v>
      </c>
      <c r="AA4308" s="2">
        <v>13.92</v>
      </c>
      <c r="AB4308" s="2">
        <v>0</v>
      </c>
    </row>
    <row r="4309" spans="1:28" x14ac:dyDescent="0.25">
      <c r="A4309">
        <v>2022836635</v>
      </c>
      <c r="B4309" t="s">
        <v>987</v>
      </c>
      <c r="C4309" t="s">
        <v>75</v>
      </c>
      <c r="D4309" s="5" t="str">
        <f t="shared" si="214"/>
        <v>MICHAEL WAGENHOFFER</v>
      </c>
      <c r="E4309" t="s">
        <v>52</v>
      </c>
      <c r="F4309" t="s">
        <v>734</v>
      </c>
      <c r="G4309" t="s">
        <v>778</v>
      </c>
      <c r="H4309" t="s">
        <v>778</v>
      </c>
      <c r="I4309" s="8">
        <v>18781057</v>
      </c>
      <c r="J4309" t="s">
        <v>877</v>
      </c>
      <c r="K4309" t="s">
        <v>97</v>
      </c>
      <c r="L4309" t="str">
        <f t="shared" si="216"/>
        <v>JOHN ROKEN</v>
      </c>
      <c r="M4309" t="s">
        <v>57</v>
      </c>
      <c r="N4309" s="1">
        <v>45413</v>
      </c>
      <c r="O4309" s="1">
        <v>46174</v>
      </c>
      <c r="P4309">
        <f t="shared" si="213"/>
        <v>25</v>
      </c>
      <c r="Q4309" s="1" t="s">
        <v>142</v>
      </c>
      <c r="R4309" s="1" t="s">
        <v>3570</v>
      </c>
      <c r="S4309" s="2">
        <v>51.85</v>
      </c>
      <c r="T4309">
        <v>1</v>
      </c>
      <c r="U4309" t="s">
        <v>58</v>
      </c>
      <c r="V4309" s="3">
        <v>0.09</v>
      </c>
      <c r="W4309" t="s">
        <v>142</v>
      </c>
      <c r="X4309" t="s">
        <v>143</v>
      </c>
      <c r="Y4309" s="2">
        <v>4.67</v>
      </c>
      <c r="Z4309" s="2">
        <v>4.67</v>
      </c>
      <c r="AA4309" s="2">
        <v>4.67</v>
      </c>
      <c r="AB4309" s="2">
        <v>0</v>
      </c>
    </row>
    <row r="4310" spans="1:28" x14ac:dyDescent="0.25">
      <c r="A4310">
        <v>2022780513</v>
      </c>
      <c r="B4310" t="s">
        <v>1446</v>
      </c>
      <c r="C4310" t="s">
        <v>2268</v>
      </c>
      <c r="D4310" s="5" t="str">
        <f t="shared" si="214"/>
        <v>MINNETTE MORGAN</v>
      </c>
      <c r="E4310" t="s">
        <v>608</v>
      </c>
      <c r="F4310" t="s">
        <v>708</v>
      </c>
      <c r="G4310" t="s">
        <v>714</v>
      </c>
      <c r="H4310" t="s">
        <v>714</v>
      </c>
      <c r="I4310" s="8">
        <v>18781057</v>
      </c>
      <c r="J4310" t="s">
        <v>877</v>
      </c>
      <c r="K4310" t="s">
        <v>97</v>
      </c>
      <c r="L4310" t="str">
        <f t="shared" si="216"/>
        <v>JOHN ROKEN</v>
      </c>
      <c r="M4310" t="s">
        <v>57</v>
      </c>
      <c r="N4310" s="1">
        <v>45413</v>
      </c>
      <c r="O4310" s="1">
        <v>46174</v>
      </c>
      <c r="P4310">
        <f t="shared" si="213"/>
        <v>25</v>
      </c>
      <c r="Q4310" s="1" t="s">
        <v>142</v>
      </c>
      <c r="R4310" s="1" t="s">
        <v>3570</v>
      </c>
      <c r="S4310" s="2">
        <v>15</v>
      </c>
      <c r="T4310">
        <v>1</v>
      </c>
      <c r="U4310" t="s">
        <v>58</v>
      </c>
      <c r="V4310" s="3">
        <v>0.1</v>
      </c>
      <c r="W4310" t="s">
        <v>142</v>
      </c>
      <c r="X4310" t="s">
        <v>143</v>
      </c>
      <c r="Y4310" s="2">
        <v>1.5</v>
      </c>
      <c r="Z4310" s="2">
        <v>1.5</v>
      </c>
      <c r="AA4310" s="2">
        <v>1.5</v>
      </c>
      <c r="AB4310" s="2">
        <v>0</v>
      </c>
    </row>
    <row r="4311" spans="1:28" x14ac:dyDescent="0.25">
      <c r="A4311">
        <v>2022736430</v>
      </c>
      <c r="B4311" t="s">
        <v>1330</v>
      </c>
      <c r="C4311" t="s">
        <v>540</v>
      </c>
      <c r="D4311" s="5" t="str">
        <f t="shared" si="214"/>
        <v>DIANE BRYANT</v>
      </c>
      <c r="E4311" t="s">
        <v>52</v>
      </c>
      <c r="F4311" t="s">
        <v>1264</v>
      </c>
      <c r="G4311" t="s">
        <v>1265</v>
      </c>
      <c r="H4311" t="s">
        <v>1265</v>
      </c>
      <c r="I4311" s="8">
        <v>15278437</v>
      </c>
      <c r="J4311" t="s">
        <v>146</v>
      </c>
      <c r="K4311" t="s">
        <v>147</v>
      </c>
      <c r="L4311" t="str">
        <f t="shared" si="216"/>
        <v>JASON HOFFMANN</v>
      </c>
      <c r="M4311" t="s">
        <v>57</v>
      </c>
      <c r="N4311" s="1">
        <v>45413</v>
      </c>
      <c r="O4311" s="1">
        <v>46174</v>
      </c>
      <c r="P4311">
        <f t="shared" si="213"/>
        <v>25</v>
      </c>
      <c r="Q4311" s="1" t="s">
        <v>142</v>
      </c>
      <c r="R4311" s="1" t="s">
        <v>3570</v>
      </c>
      <c r="S4311" s="2">
        <v>45.54</v>
      </c>
      <c r="T4311">
        <v>1</v>
      </c>
      <c r="U4311" t="s">
        <v>58</v>
      </c>
      <c r="V4311" s="4">
        <v>5.2499999999999998E-2</v>
      </c>
      <c r="W4311" t="s">
        <v>142</v>
      </c>
      <c r="X4311" t="s">
        <v>143</v>
      </c>
      <c r="Y4311" s="2">
        <v>2.39</v>
      </c>
      <c r="Z4311" s="2">
        <v>2.39</v>
      </c>
      <c r="AA4311" s="2">
        <v>2.39</v>
      </c>
      <c r="AB4311" s="2">
        <v>0</v>
      </c>
    </row>
    <row r="4312" spans="1:28" x14ac:dyDescent="0.25">
      <c r="A4312">
        <v>2022853291</v>
      </c>
      <c r="B4312" t="s">
        <v>1335</v>
      </c>
      <c r="C4312" t="s">
        <v>1336</v>
      </c>
      <c r="D4312" s="5" t="str">
        <f t="shared" si="214"/>
        <v>GREG BERLACHER</v>
      </c>
      <c r="E4312" t="s">
        <v>52</v>
      </c>
      <c r="F4312" t="s">
        <v>1264</v>
      </c>
      <c r="G4312" t="s">
        <v>1265</v>
      </c>
      <c r="H4312" t="s">
        <v>1265</v>
      </c>
      <c r="I4312" s="8">
        <v>18781057</v>
      </c>
      <c r="J4312" t="s">
        <v>877</v>
      </c>
      <c r="K4312" t="s">
        <v>97</v>
      </c>
      <c r="L4312" t="str">
        <f t="shared" si="216"/>
        <v>JOHN ROKEN</v>
      </c>
      <c r="M4312" t="s">
        <v>57</v>
      </c>
      <c r="N4312" s="1">
        <v>45413</v>
      </c>
      <c r="O4312" s="1">
        <v>46174</v>
      </c>
      <c r="P4312">
        <f t="shared" si="213"/>
        <v>25</v>
      </c>
      <c r="Q4312" s="1" t="s">
        <v>142</v>
      </c>
      <c r="R4312" s="1" t="s">
        <v>3570</v>
      </c>
      <c r="S4312" s="2">
        <v>46.01</v>
      </c>
      <c r="T4312">
        <v>1</v>
      </c>
      <c r="U4312" t="s">
        <v>58</v>
      </c>
      <c r="V4312" s="4">
        <v>5.2499999999999998E-2</v>
      </c>
      <c r="W4312" t="s">
        <v>142</v>
      </c>
      <c r="X4312" t="s">
        <v>143</v>
      </c>
      <c r="Y4312" s="2">
        <v>2.42</v>
      </c>
      <c r="Z4312" s="2">
        <v>2.42</v>
      </c>
      <c r="AA4312" s="2">
        <v>2.42</v>
      </c>
      <c r="AB4312" s="2">
        <v>0</v>
      </c>
    </row>
    <row r="4313" spans="1:28" x14ac:dyDescent="0.25">
      <c r="A4313">
        <v>2022591611</v>
      </c>
      <c r="B4313" t="s">
        <v>1526</v>
      </c>
      <c r="C4313" t="s">
        <v>490</v>
      </c>
      <c r="D4313" s="5" t="str">
        <f t="shared" si="214"/>
        <v>DAVID MOUGHALIAN</v>
      </c>
      <c r="E4313" t="s">
        <v>52</v>
      </c>
      <c r="F4313" t="s">
        <v>1691</v>
      </c>
      <c r="G4313" t="s">
        <v>1692</v>
      </c>
      <c r="H4313" t="s">
        <v>1692</v>
      </c>
      <c r="I4313" s="8">
        <v>18781057</v>
      </c>
      <c r="J4313" t="s">
        <v>877</v>
      </c>
      <c r="K4313" t="s">
        <v>97</v>
      </c>
      <c r="L4313" t="str">
        <f t="shared" si="216"/>
        <v>JOHN ROKEN</v>
      </c>
      <c r="M4313" t="s">
        <v>57</v>
      </c>
      <c r="N4313" s="1">
        <v>45413</v>
      </c>
      <c r="O4313" s="1">
        <v>46174</v>
      </c>
      <c r="P4313">
        <f t="shared" si="213"/>
        <v>25</v>
      </c>
      <c r="Q4313" s="1" t="s">
        <v>142</v>
      </c>
      <c r="R4313" s="1" t="s">
        <v>3570</v>
      </c>
      <c r="S4313" s="2">
        <v>61.39</v>
      </c>
      <c r="T4313">
        <v>1</v>
      </c>
      <c r="U4313" t="s">
        <v>58</v>
      </c>
      <c r="V4313" s="3">
        <v>0.1</v>
      </c>
      <c r="W4313" t="s">
        <v>142</v>
      </c>
      <c r="X4313" t="s">
        <v>143</v>
      </c>
      <c r="Y4313" s="2">
        <v>6.14</v>
      </c>
      <c r="Z4313" s="2">
        <v>6.14</v>
      </c>
      <c r="AA4313" s="2">
        <v>6.14</v>
      </c>
      <c r="AB4313" s="2">
        <v>0</v>
      </c>
    </row>
    <row r="4314" spans="1:28" x14ac:dyDescent="0.25">
      <c r="A4314">
        <v>2022606710</v>
      </c>
      <c r="B4314" t="s">
        <v>985</v>
      </c>
      <c r="C4314" t="s">
        <v>490</v>
      </c>
      <c r="D4314" s="5" t="str">
        <f t="shared" si="214"/>
        <v>DAVID BOGACZYK</v>
      </c>
      <c r="E4314" t="s">
        <v>52</v>
      </c>
      <c r="F4314" t="s">
        <v>1691</v>
      </c>
      <c r="G4314" t="s">
        <v>1692</v>
      </c>
      <c r="H4314" t="s">
        <v>1692</v>
      </c>
      <c r="I4314" s="8">
        <v>18781057</v>
      </c>
      <c r="J4314" t="s">
        <v>877</v>
      </c>
      <c r="K4314" t="s">
        <v>97</v>
      </c>
      <c r="L4314" t="str">
        <f t="shared" si="216"/>
        <v>JOHN ROKEN</v>
      </c>
      <c r="M4314" t="s">
        <v>57</v>
      </c>
      <c r="N4314" s="1">
        <v>45413</v>
      </c>
      <c r="O4314" s="1">
        <v>46174</v>
      </c>
      <c r="P4314">
        <f t="shared" si="213"/>
        <v>25</v>
      </c>
      <c r="Q4314" s="1" t="s">
        <v>142</v>
      </c>
      <c r="R4314" s="1" t="s">
        <v>3570</v>
      </c>
      <c r="S4314" s="2">
        <v>55.16</v>
      </c>
      <c r="T4314">
        <v>1</v>
      </c>
      <c r="U4314" t="s">
        <v>58</v>
      </c>
      <c r="V4314" s="3">
        <v>0.1</v>
      </c>
      <c r="W4314" t="s">
        <v>142</v>
      </c>
      <c r="X4314" t="s">
        <v>143</v>
      </c>
      <c r="Y4314" s="2">
        <v>5.52</v>
      </c>
      <c r="Z4314" s="2">
        <v>5.52</v>
      </c>
      <c r="AA4314" s="2">
        <v>5.52</v>
      </c>
      <c r="AB4314" s="2">
        <v>0</v>
      </c>
    </row>
    <row r="4315" spans="1:28" x14ac:dyDescent="0.25">
      <c r="A4315">
        <v>2022628384</v>
      </c>
      <c r="B4315" t="s">
        <v>1527</v>
      </c>
      <c r="C4315" t="s">
        <v>130</v>
      </c>
      <c r="D4315" s="5" t="str">
        <f t="shared" si="214"/>
        <v>JAMES INGLETT</v>
      </c>
      <c r="E4315" t="s">
        <v>64</v>
      </c>
      <c r="F4315" t="s">
        <v>1691</v>
      </c>
      <c r="G4315" t="s">
        <v>1692</v>
      </c>
      <c r="H4315" t="s">
        <v>1692</v>
      </c>
      <c r="I4315" s="8">
        <v>18781057</v>
      </c>
      <c r="J4315" t="s">
        <v>877</v>
      </c>
      <c r="K4315" t="s">
        <v>97</v>
      </c>
      <c r="L4315" t="str">
        <f t="shared" si="216"/>
        <v>JOHN ROKEN</v>
      </c>
      <c r="M4315" t="s">
        <v>57</v>
      </c>
      <c r="N4315" s="1">
        <v>45413</v>
      </c>
      <c r="O4315" s="1">
        <v>46174</v>
      </c>
      <c r="P4315">
        <f t="shared" si="213"/>
        <v>25</v>
      </c>
      <c r="Q4315" s="1" t="s">
        <v>142</v>
      </c>
      <c r="R4315" s="1" t="s">
        <v>3570</v>
      </c>
      <c r="S4315" s="2">
        <v>13.38</v>
      </c>
      <c r="T4315">
        <v>1</v>
      </c>
      <c r="U4315" t="s">
        <v>58</v>
      </c>
      <c r="V4315" s="3">
        <v>0.1</v>
      </c>
      <c r="W4315" t="s">
        <v>142</v>
      </c>
      <c r="X4315" t="s">
        <v>143</v>
      </c>
      <c r="Y4315" s="2">
        <v>1.34</v>
      </c>
      <c r="Z4315" s="2">
        <v>1.34</v>
      </c>
      <c r="AA4315" s="2">
        <v>1.34</v>
      </c>
      <c r="AB4315" s="2">
        <v>0</v>
      </c>
    </row>
    <row r="4316" spans="1:28" x14ac:dyDescent="0.25">
      <c r="A4316">
        <v>2022720083</v>
      </c>
      <c r="B4316" t="s">
        <v>1529</v>
      </c>
      <c r="C4316" t="s">
        <v>91</v>
      </c>
      <c r="D4316" s="5" t="str">
        <f t="shared" si="214"/>
        <v>RYAN STARCZEWSKI</v>
      </c>
      <c r="E4316" t="s">
        <v>52</v>
      </c>
      <c r="F4316" t="s">
        <v>1691</v>
      </c>
      <c r="G4316" t="s">
        <v>1692</v>
      </c>
      <c r="H4316" t="s">
        <v>1692</v>
      </c>
      <c r="I4316" s="8">
        <v>18781057</v>
      </c>
      <c r="J4316" t="s">
        <v>877</v>
      </c>
      <c r="K4316" t="s">
        <v>97</v>
      </c>
      <c r="L4316" t="str">
        <f t="shared" si="216"/>
        <v>JOHN ROKEN</v>
      </c>
      <c r="M4316" t="s">
        <v>57</v>
      </c>
      <c r="N4316" s="1">
        <v>45413</v>
      </c>
      <c r="O4316" s="1">
        <v>46174</v>
      </c>
      <c r="P4316">
        <f t="shared" si="213"/>
        <v>25</v>
      </c>
      <c r="Q4316" s="1" t="s">
        <v>142</v>
      </c>
      <c r="R4316" s="1" t="s">
        <v>3570</v>
      </c>
      <c r="S4316" s="2">
        <v>21.97</v>
      </c>
      <c r="T4316">
        <v>1</v>
      </c>
      <c r="U4316" t="s">
        <v>58</v>
      </c>
      <c r="V4316" s="3">
        <v>0.1</v>
      </c>
      <c r="W4316" t="s">
        <v>142</v>
      </c>
      <c r="X4316" t="s">
        <v>143</v>
      </c>
      <c r="Y4316" s="2">
        <v>2.2000000000000002</v>
      </c>
      <c r="Z4316" s="2">
        <v>2.2000000000000002</v>
      </c>
      <c r="AA4316" s="2">
        <v>2.2000000000000002</v>
      </c>
      <c r="AB4316" s="2">
        <v>0</v>
      </c>
    </row>
    <row r="4317" spans="1:28" x14ac:dyDescent="0.25">
      <c r="A4317">
        <v>2022721019</v>
      </c>
      <c r="B4317" t="s">
        <v>1530</v>
      </c>
      <c r="C4317" t="s">
        <v>75</v>
      </c>
      <c r="D4317" s="5" t="str">
        <f t="shared" si="214"/>
        <v>MICHAEL LARKIN</v>
      </c>
      <c r="E4317" t="s">
        <v>52</v>
      </c>
      <c r="F4317" t="s">
        <v>1691</v>
      </c>
      <c r="G4317" t="s">
        <v>1692</v>
      </c>
      <c r="H4317" t="s">
        <v>1692</v>
      </c>
      <c r="I4317" s="8">
        <v>18781057</v>
      </c>
      <c r="J4317" t="s">
        <v>877</v>
      </c>
      <c r="K4317" t="s">
        <v>97</v>
      </c>
      <c r="L4317" t="str">
        <f t="shared" si="216"/>
        <v>JOHN ROKEN</v>
      </c>
      <c r="M4317" t="s">
        <v>57</v>
      </c>
      <c r="N4317" s="1">
        <v>45413</v>
      </c>
      <c r="O4317" s="1">
        <v>46174</v>
      </c>
      <c r="P4317">
        <f t="shared" si="213"/>
        <v>25</v>
      </c>
      <c r="Q4317" s="1" t="s">
        <v>142</v>
      </c>
      <c r="R4317" s="1" t="s">
        <v>3570</v>
      </c>
      <c r="S4317" s="2">
        <v>38.11</v>
      </c>
      <c r="T4317">
        <v>1</v>
      </c>
      <c r="U4317" t="s">
        <v>58</v>
      </c>
      <c r="V4317" s="3">
        <v>0.1</v>
      </c>
      <c r="W4317" t="s">
        <v>142</v>
      </c>
      <c r="X4317" t="s">
        <v>143</v>
      </c>
      <c r="Y4317" s="2">
        <v>3.81</v>
      </c>
      <c r="Z4317" s="2">
        <v>3.81</v>
      </c>
      <c r="AA4317" s="2">
        <v>3.81</v>
      </c>
      <c r="AB4317" s="2">
        <v>0</v>
      </c>
    </row>
    <row r="4318" spans="1:28" x14ac:dyDescent="0.25">
      <c r="A4318">
        <v>2022780512</v>
      </c>
      <c r="B4318" t="s">
        <v>1446</v>
      </c>
      <c r="C4318" t="s">
        <v>2268</v>
      </c>
      <c r="D4318" s="5" t="str">
        <f t="shared" si="214"/>
        <v>MINNETTE MORGAN</v>
      </c>
      <c r="E4318" t="s">
        <v>608</v>
      </c>
      <c r="F4318" t="s">
        <v>1691</v>
      </c>
      <c r="G4318" t="s">
        <v>1692</v>
      </c>
      <c r="H4318" t="s">
        <v>1692</v>
      </c>
      <c r="I4318" s="8">
        <v>18781057</v>
      </c>
      <c r="J4318" t="s">
        <v>877</v>
      </c>
      <c r="K4318" t="s">
        <v>97</v>
      </c>
      <c r="L4318" t="str">
        <f t="shared" si="216"/>
        <v>JOHN ROKEN</v>
      </c>
      <c r="M4318" t="s">
        <v>57</v>
      </c>
      <c r="N4318" s="1">
        <v>45413</v>
      </c>
      <c r="O4318" s="1">
        <v>46174</v>
      </c>
      <c r="P4318">
        <f t="shared" si="213"/>
        <v>25</v>
      </c>
      <c r="Q4318" s="1" t="s">
        <v>142</v>
      </c>
      <c r="R4318" s="1" t="s">
        <v>3570</v>
      </c>
      <c r="S4318" s="2">
        <v>37.83</v>
      </c>
      <c r="T4318">
        <v>1</v>
      </c>
      <c r="U4318" t="s">
        <v>58</v>
      </c>
      <c r="V4318" s="3">
        <v>0.1</v>
      </c>
      <c r="W4318" t="s">
        <v>142</v>
      </c>
      <c r="X4318" t="s">
        <v>143</v>
      </c>
      <c r="Y4318" s="2">
        <v>3.78</v>
      </c>
      <c r="Z4318" s="2">
        <v>3.78</v>
      </c>
      <c r="AA4318" s="2">
        <v>3.78</v>
      </c>
      <c r="AB4318" s="2">
        <v>0</v>
      </c>
    </row>
    <row r="4319" spans="1:28" x14ac:dyDescent="0.25">
      <c r="A4319">
        <v>2022809498</v>
      </c>
      <c r="B4319" t="s">
        <v>2269</v>
      </c>
      <c r="C4319" t="s">
        <v>280</v>
      </c>
      <c r="D4319" s="5" t="str">
        <f t="shared" si="214"/>
        <v>AMANDA TORRELL</v>
      </c>
      <c r="E4319" t="s">
        <v>52</v>
      </c>
      <c r="F4319" t="s">
        <v>1691</v>
      </c>
      <c r="G4319" t="s">
        <v>1692</v>
      </c>
      <c r="H4319" t="s">
        <v>1692</v>
      </c>
      <c r="I4319" s="8">
        <v>18781057</v>
      </c>
      <c r="J4319" t="s">
        <v>877</v>
      </c>
      <c r="K4319" t="s">
        <v>97</v>
      </c>
      <c r="L4319" t="str">
        <f t="shared" si="216"/>
        <v>JOHN ROKEN</v>
      </c>
      <c r="M4319" t="s">
        <v>57</v>
      </c>
      <c r="N4319" s="1">
        <v>45413</v>
      </c>
      <c r="O4319" s="1">
        <v>46174</v>
      </c>
      <c r="P4319">
        <f t="shared" si="213"/>
        <v>25</v>
      </c>
      <c r="Q4319" s="1" t="s">
        <v>142</v>
      </c>
      <c r="R4319" s="1" t="s">
        <v>3570</v>
      </c>
      <c r="S4319" s="2">
        <v>57.53</v>
      </c>
      <c r="T4319">
        <v>1</v>
      </c>
      <c r="U4319" t="s">
        <v>58</v>
      </c>
      <c r="V4319" s="3">
        <v>0.1</v>
      </c>
      <c r="W4319" t="s">
        <v>142</v>
      </c>
      <c r="X4319" t="s">
        <v>143</v>
      </c>
      <c r="Y4319" s="2">
        <v>5.75</v>
      </c>
      <c r="Z4319" s="2">
        <v>5.75</v>
      </c>
      <c r="AA4319" s="2">
        <v>5.75</v>
      </c>
      <c r="AB4319" s="2">
        <v>0</v>
      </c>
    </row>
    <row r="4320" spans="1:28" x14ac:dyDescent="0.25">
      <c r="A4320">
        <v>2022836631</v>
      </c>
      <c r="B4320" t="s">
        <v>987</v>
      </c>
      <c r="C4320" t="s">
        <v>75</v>
      </c>
      <c r="D4320" s="5" t="str">
        <f t="shared" si="214"/>
        <v>MICHAEL WAGENHOFFER</v>
      </c>
      <c r="E4320" t="s">
        <v>52</v>
      </c>
      <c r="F4320" t="s">
        <v>1691</v>
      </c>
      <c r="G4320" t="s">
        <v>1692</v>
      </c>
      <c r="H4320" t="s">
        <v>1692</v>
      </c>
      <c r="I4320" s="8">
        <v>18781057</v>
      </c>
      <c r="J4320" t="s">
        <v>877</v>
      </c>
      <c r="K4320" t="s">
        <v>97</v>
      </c>
      <c r="L4320" t="str">
        <f t="shared" si="216"/>
        <v>JOHN ROKEN</v>
      </c>
      <c r="M4320" t="s">
        <v>57</v>
      </c>
      <c r="N4320" s="1">
        <v>45413</v>
      </c>
      <c r="O4320" s="1">
        <v>46174</v>
      </c>
      <c r="P4320">
        <f t="shared" si="213"/>
        <v>25</v>
      </c>
      <c r="Q4320" s="1" t="s">
        <v>142</v>
      </c>
      <c r="R4320" s="1" t="s">
        <v>3570</v>
      </c>
      <c r="S4320" s="2">
        <v>61.39</v>
      </c>
      <c r="T4320">
        <v>1</v>
      </c>
      <c r="U4320" t="s">
        <v>58</v>
      </c>
      <c r="V4320" s="3">
        <v>0.1</v>
      </c>
      <c r="W4320" t="s">
        <v>142</v>
      </c>
      <c r="X4320" t="s">
        <v>143</v>
      </c>
      <c r="Y4320" s="2">
        <v>6.14</v>
      </c>
      <c r="Z4320" s="2">
        <v>6.14</v>
      </c>
      <c r="AA4320" s="2">
        <v>6.14</v>
      </c>
      <c r="AB4320" s="2">
        <v>0</v>
      </c>
    </row>
    <row r="4321" spans="1:28" x14ac:dyDescent="0.25">
      <c r="A4321">
        <v>2022853292</v>
      </c>
      <c r="B4321" t="s">
        <v>1335</v>
      </c>
      <c r="C4321" t="s">
        <v>1336</v>
      </c>
      <c r="D4321" s="5" t="str">
        <f t="shared" si="214"/>
        <v>GREG BERLACHER</v>
      </c>
      <c r="E4321" t="s">
        <v>52</v>
      </c>
      <c r="F4321" t="s">
        <v>1691</v>
      </c>
      <c r="G4321" t="s">
        <v>1692</v>
      </c>
      <c r="H4321" t="s">
        <v>1692</v>
      </c>
      <c r="I4321" s="8">
        <v>18781057</v>
      </c>
      <c r="J4321" t="s">
        <v>877</v>
      </c>
      <c r="K4321" t="s">
        <v>97</v>
      </c>
      <c r="L4321" t="str">
        <f t="shared" si="216"/>
        <v>JOHN ROKEN</v>
      </c>
      <c r="M4321" t="s">
        <v>57</v>
      </c>
      <c r="N4321" s="1">
        <v>45413</v>
      </c>
      <c r="O4321" s="1">
        <v>46174</v>
      </c>
      <c r="P4321">
        <f t="shared" si="213"/>
        <v>25</v>
      </c>
      <c r="Q4321" s="1" t="s">
        <v>142</v>
      </c>
      <c r="R4321" s="1" t="s">
        <v>3570</v>
      </c>
      <c r="S4321" s="2">
        <v>116.64</v>
      </c>
      <c r="T4321">
        <v>1</v>
      </c>
      <c r="U4321" t="s">
        <v>58</v>
      </c>
      <c r="V4321" s="3">
        <v>0.1</v>
      </c>
      <c r="W4321" t="s">
        <v>142</v>
      </c>
      <c r="X4321" t="s">
        <v>143</v>
      </c>
      <c r="Y4321" s="2">
        <v>11.66</v>
      </c>
      <c r="Z4321" s="2">
        <v>11.66</v>
      </c>
      <c r="AA4321" s="2">
        <v>11.66</v>
      </c>
      <c r="AB4321" s="2">
        <v>0</v>
      </c>
    </row>
    <row r="4322" spans="1:28" x14ac:dyDescent="0.25">
      <c r="A4322">
        <v>2022973394</v>
      </c>
      <c r="B4322" t="s">
        <v>988</v>
      </c>
      <c r="C4322" t="s">
        <v>989</v>
      </c>
      <c r="D4322" s="5" t="str">
        <f t="shared" si="214"/>
        <v>PAUL ROZAIESKI</v>
      </c>
      <c r="E4322" t="s">
        <v>52</v>
      </c>
      <c r="F4322" t="s">
        <v>1691</v>
      </c>
      <c r="G4322" t="s">
        <v>1692</v>
      </c>
      <c r="H4322" t="s">
        <v>1692</v>
      </c>
      <c r="I4322" s="8">
        <v>18781057</v>
      </c>
      <c r="J4322" t="s">
        <v>877</v>
      </c>
      <c r="K4322" t="s">
        <v>97</v>
      </c>
      <c r="L4322" t="str">
        <f t="shared" si="216"/>
        <v>JOHN ROKEN</v>
      </c>
      <c r="M4322" t="s">
        <v>57</v>
      </c>
      <c r="N4322" s="1">
        <v>45416</v>
      </c>
      <c r="O4322" s="1">
        <v>46177</v>
      </c>
      <c r="P4322">
        <f t="shared" si="213"/>
        <v>25</v>
      </c>
      <c r="Q4322" s="1" t="s">
        <v>142</v>
      </c>
      <c r="R4322" s="1" t="s">
        <v>3570</v>
      </c>
      <c r="S4322" s="2">
        <v>61.39</v>
      </c>
      <c r="T4322">
        <v>1</v>
      </c>
      <c r="U4322" t="s">
        <v>58</v>
      </c>
      <c r="V4322" s="3">
        <v>0.1</v>
      </c>
      <c r="W4322" t="s">
        <v>142</v>
      </c>
      <c r="X4322" t="s">
        <v>143</v>
      </c>
      <c r="Y4322" s="2">
        <v>6.14</v>
      </c>
      <c r="Z4322" s="2">
        <v>6.14</v>
      </c>
      <c r="AA4322" s="2">
        <v>6.14</v>
      </c>
      <c r="AB4322" s="2">
        <v>0</v>
      </c>
    </row>
    <row r="4323" spans="1:28" x14ac:dyDescent="0.25">
      <c r="A4323">
        <v>2022802828</v>
      </c>
      <c r="B4323" t="s">
        <v>1331</v>
      </c>
      <c r="C4323" t="s">
        <v>1332</v>
      </c>
      <c r="D4323" s="5" t="str">
        <f t="shared" si="214"/>
        <v>ANA RUBINFELD</v>
      </c>
      <c r="E4323" t="s">
        <v>64</v>
      </c>
      <c r="F4323" t="s">
        <v>1264</v>
      </c>
      <c r="G4323" t="s">
        <v>1333</v>
      </c>
      <c r="H4323" t="s">
        <v>1333</v>
      </c>
      <c r="I4323" s="8">
        <v>18781057</v>
      </c>
      <c r="J4323" t="s">
        <v>877</v>
      </c>
      <c r="K4323" t="s">
        <v>97</v>
      </c>
      <c r="L4323" t="str">
        <f t="shared" si="216"/>
        <v>JOHN ROKEN</v>
      </c>
      <c r="M4323" t="s">
        <v>57</v>
      </c>
      <c r="N4323" s="1">
        <v>45413</v>
      </c>
      <c r="O4323" s="1">
        <v>46174</v>
      </c>
      <c r="P4323">
        <f t="shared" si="213"/>
        <v>25</v>
      </c>
      <c r="Q4323" s="1" t="s">
        <v>142</v>
      </c>
      <c r="R4323" s="1" t="s">
        <v>3570</v>
      </c>
      <c r="S4323" s="2">
        <v>35.270000000000003</v>
      </c>
      <c r="T4323">
        <v>1</v>
      </c>
      <c r="U4323" t="s">
        <v>58</v>
      </c>
      <c r="V4323" s="3">
        <v>0.08</v>
      </c>
      <c r="W4323" t="s">
        <v>142</v>
      </c>
      <c r="X4323" t="s">
        <v>143</v>
      </c>
      <c r="Y4323" s="2">
        <v>2.82</v>
      </c>
      <c r="Z4323" s="2">
        <v>2.82</v>
      </c>
      <c r="AA4323" s="2">
        <v>2.82</v>
      </c>
      <c r="AB4323" s="2">
        <v>0</v>
      </c>
    </row>
    <row r="4324" spans="1:28" x14ac:dyDescent="0.25">
      <c r="A4324">
        <v>2022802829</v>
      </c>
      <c r="B4324" t="s">
        <v>1331</v>
      </c>
      <c r="C4324" t="s">
        <v>1332</v>
      </c>
      <c r="D4324" s="5" t="str">
        <f t="shared" si="214"/>
        <v>ANA RUBINFELD</v>
      </c>
      <c r="E4324" t="s">
        <v>64</v>
      </c>
      <c r="F4324" t="s">
        <v>1264</v>
      </c>
      <c r="G4324" t="s">
        <v>1334</v>
      </c>
      <c r="H4324" t="s">
        <v>1333</v>
      </c>
      <c r="I4324" s="8">
        <v>18781057</v>
      </c>
      <c r="J4324" t="s">
        <v>877</v>
      </c>
      <c r="K4324" t="s">
        <v>97</v>
      </c>
      <c r="L4324" t="str">
        <f t="shared" si="216"/>
        <v>JOHN ROKEN</v>
      </c>
      <c r="M4324" t="s">
        <v>57</v>
      </c>
      <c r="N4324" s="1">
        <v>45413</v>
      </c>
      <c r="O4324" s="1">
        <v>46174</v>
      </c>
      <c r="P4324">
        <f t="shared" si="213"/>
        <v>25</v>
      </c>
      <c r="Q4324" s="1" t="s">
        <v>142</v>
      </c>
      <c r="R4324" s="1" t="s">
        <v>3570</v>
      </c>
      <c r="S4324" s="2">
        <v>14.95</v>
      </c>
      <c r="T4324">
        <v>1</v>
      </c>
      <c r="U4324" t="s">
        <v>58</v>
      </c>
      <c r="V4324" s="3">
        <v>0.08</v>
      </c>
      <c r="W4324" t="s">
        <v>142</v>
      </c>
      <c r="X4324" t="s">
        <v>143</v>
      </c>
      <c r="Y4324" s="2">
        <v>1.2</v>
      </c>
      <c r="Z4324" s="2">
        <v>1.2</v>
      </c>
      <c r="AA4324" s="2">
        <v>1.2</v>
      </c>
      <c r="AB4324" s="2">
        <v>0</v>
      </c>
    </row>
    <row r="4325" spans="1:28" x14ac:dyDescent="0.25">
      <c r="A4325">
        <v>2022556491</v>
      </c>
      <c r="B4325" t="s">
        <v>983</v>
      </c>
      <c r="C4325" t="s">
        <v>788</v>
      </c>
      <c r="D4325" s="5" t="str">
        <f t="shared" si="214"/>
        <v>EMILY FITZPATRICK</v>
      </c>
      <c r="E4325" t="s">
        <v>82</v>
      </c>
      <c r="F4325" t="s">
        <v>734</v>
      </c>
      <c r="G4325" t="s">
        <v>735</v>
      </c>
      <c r="H4325" t="s">
        <v>735</v>
      </c>
      <c r="I4325" s="8">
        <v>8307933</v>
      </c>
      <c r="J4325" t="s">
        <v>114</v>
      </c>
      <c r="K4325" t="s">
        <v>115</v>
      </c>
      <c r="L4325" t="str">
        <f t="shared" si="216"/>
        <v>GREGORY TEIPEL</v>
      </c>
      <c r="M4325" t="s">
        <v>57</v>
      </c>
      <c r="N4325" s="1">
        <v>45416</v>
      </c>
      <c r="O4325" s="1">
        <v>46177</v>
      </c>
      <c r="P4325">
        <f t="shared" si="213"/>
        <v>25</v>
      </c>
      <c r="Q4325" s="1" t="s">
        <v>142</v>
      </c>
      <c r="R4325" s="1" t="s">
        <v>3570</v>
      </c>
      <c r="S4325" s="2">
        <v>48.19</v>
      </c>
      <c r="T4325">
        <v>1</v>
      </c>
      <c r="U4325" t="s">
        <v>58</v>
      </c>
      <c r="V4325" s="3">
        <v>0.15</v>
      </c>
      <c r="W4325" t="s">
        <v>142</v>
      </c>
      <c r="X4325" t="s">
        <v>143</v>
      </c>
      <c r="Y4325" s="2">
        <v>7.23</v>
      </c>
      <c r="Z4325" s="2">
        <v>7.23</v>
      </c>
      <c r="AA4325" s="2">
        <v>7.23</v>
      </c>
      <c r="AB4325" s="2">
        <v>0</v>
      </c>
    </row>
    <row r="4326" spans="1:28" x14ac:dyDescent="0.25">
      <c r="A4326">
        <v>2022807452</v>
      </c>
      <c r="B4326" t="s">
        <v>986</v>
      </c>
      <c r="C4326" t="s">
        <v>97</v>
      </c>
      <c r="D4326" s="5" t="str">
        <f t="shared" si="214"/>
        <v>JOHN ZURAITIS</v>
      </c>
      <c r="E4326" t="s">
        <v>82</v>
      </c>
      <c r="F4326" t="s">
        <v>734</v>
      </c>
      <c r="G4326" t="s">
        <v>735</v>
      </c>
      <c r="H4326" t="s">
        <v>735</v>
      </c>
      <c r="I4326" s="8">
        <v>8307933</v>
      </c>
      <c r="J4326" t="s">
        <v>114</v>
      </c>
      <c r="K4326" t="s">
        <v>115</v>
      </c>
      <c r="L4326" t="str">
        <f t="shared" si="216"/>
        <v>GREGORY TEIPEL</v>
      </c>
      <c r="M4326" t="s">
        <v>57</v>
      </c>
      <c r="N4326" s="1">
        <v>45418</v>
      </c>
      <c r="O4326" s="1">
        <v>46179</v>
      </c>
      <c r="P4326">
        <f t="shared" si="213"/>
        <v>25</v>
      </c>
      <c r="Q4326" s="1" t="s">
        <v>142</v>
      </c>
      <c r="R4326" s="1" t="s">
        <v>3570</v>
      </c>
      <c r="S4326" s="2">
        <v>148.27000000000001</v>
      </c>
      <c r="T4326">
        <v>1</v>
      </c>
      <c r="U4326" t="s">
        <v>58</v>
      </c>
      <c r="V4326" s="3">
        <v>0.15</v>
      </c>
      <c r="W4326" t="s">
        <v>142</v>
      </c>
      <c r="X4326" t="s">
        <v>143</v>
      </c>
      <c r="Y4326" s="2">
        <v>22.24</v>
      </c>
      <c r="Z4326" s="2">
        <v>22.24</v>
      </c>
      <c r="AA4326" s="2">
        <v>22.24</v>
      </c>
      <c r="AB4326" s="2">
        <v>0</v>
      </c>
    </row>
    <row r="4327" spans="1:28" x14ac:dyDescent="0.25">
      <c r="A4327">
        <v>2022628383</v>
      </c>
      <c r="B4327" t="s">
        <v>1527</v>
      </c>
      <c r="C4327" t="s">
        <v>130</v>
      </c>
      <c r="D4327" s="5" t="str">
        <f t="shared" si="214"/>
        <v>JAMES INGLETT</v>
      </c>
      <c r="E4327" t="s">
        <v>64</v>
      </c>
      <c r="F4327" t="s">
        <v>1796</v>
      </c>
      <c r="G4327" t="s">
        <v>1797</v>
      </c>
      <c r="H4327" t="s">
        <v>1797</v>
      </c>
      <c r="I4327" s="8">
        <v>18781057</v>
      </c>
      <c r="J4327" t="s">
        <v>877</v>
      </c>
      <c r="K4327" t="s">
        <v>97</v>
      </c>
      <c r="L4327" t="str">
        <f t="shared" si="216"/>
        <v>JOHN ROKEN</v>
      </c>
      <c r="M4327" t="s">
        <v>57</v>
      </c>
      <c r="N4327" s="1">
        <v>45413</v>
      </c>
      <c r="O4327" s="1">
        <v>46174</v>
      </c>
      <c r="P4327">
        <f t="shared" si="213"/>
        <v>25</v>
      </c>
      <c r="Q4327" s="1" t="s">
        <v>142</v>
      </c>
      <c r="R4327" s="1" t="s">
        <v>3570</v>
      </c>
      <c r="S4327" s="2">
        <v>24.01</v>
      </c>
      <c r="T4327">
        <v>1</v>
      </c>
      <c r="U4327" t="s">
        <v>58</v>
      </c>
      <c r="V4327" s="3">
        <v>0.06</v>
      </c>
      <c r="W4327" t="s">
        <v>142</v>
      </c>
      <c r="X4327" t="s">
        <v>143</v>
      </c>
      <c r="Y4327" s="2">
        <v>1.44</v>
      </c>
      <c r="Z4327" s="2">
        <v>1.44</v>
      </c>
      <c r="AA4327" s="2">
        <v>1.44</v>
      </c>
      <c r="AB4327" s="2">
        <v>0</v>
      </c>
    </row>
    <row r="4328" spans="1:28" x14ac:dyDescent="0.25">
      <c r="A4328">
        <v>2022696711</v>
      </c>
      <c r="B4328" t="s">
        <v>3012</v>
      </c>
      <c r="C4328" t="s">
        <v>1883</v>
      </c>
      <c r="D4328" s="5" t="str">
        <f t="shared" si="214"/>
        <v>VALERIE COAD-THOMAS</v>
      </c>
      <c r="E4328" t="s">
        <v>52</v>
      </c>
      <c r="F4328" t="s">
        <v>1796</v>
      </c>
      <c r="G4328" t="s">
        <v>1797</v>
      </c>
      <c r="H4328" t="s">
        <v>1797</v>
      </c>
      <c r="I4328" s="8">
        <v>18781057</v>
      </c>
      <c r="J4328" t="s">
        <v>877</v>
      </c>
      <c r="K4328" t="s">
        <v>97</v>
      </c>
      <c r="L4328" t="str">
        <f t="shared" si="216"/>
        <v>JOHN ROKEN</v>
      </c>
      <c r="M4328" t="s">
        <v>57</v>
      </c>
      <c r="N4328" s="1">
        <v>45413</v>
      </c>
      <c r="O4328" s="1">
        <v>46174</v>
      </c>
      <c r="P4328">
        <f t="shared" si="213"/>
        <v>25</v>
      </c>
      <c r="Q4328" s="1" t="s">
        <v>142</v>
      </c>
      <c r="R4328" s="1" t="s">
        <v>3570</v>
      </c>
      <c r="S4328" s="2">
        <v>44.98</v>
      </c>
      <c r="T4328">
        <v>1</v>
      </c>
      <c r="U4328" t="s">
        <v>58</v>
      </c>
      <c r="V4328" s="3">
        <v>0.06</v>
      </c>
      <c r="W4328" t="s">
        <v>142</v>
      </c>
      <c r="X4328" t="s">
        <v>143</v>
      </c>
      <c r="Y4328" s="2">
        <v>2.7</v>
      </c>
      <c r="Z4328" s="2">
        <v>2.7</v>
      </c>
      <c r="AA4328" s="2">
        <v>2.7</v>
      </c>
      <c r="AB4328" s="2">
        <v>0</v>
      </c>
    </row>
    <row r="4329" spans="1:28" x14ac:dyDescent="0.25">
      <c r="A4329">
        <v>2022720082</v>
      </c>
      <c r="B4329" t="s">
        <v>1529</v>
      </c>
      <c r="C4329" t="s">
        <v>91</v>
      </c>
      <c r="D4329" s="5" t="str">
        <f t="shared" si="214"/>
        <v>RYAN STARCZEWSKI</v>
      </c>
      <c r="E4329" t="s">
        <v>52</v>
      </c>
      <c r="F4329" t="s">
        <v>1796</v>
      </c>
      <c r="G4329" t="s">
        <v>1797</v>
      </c>
      <c r="H4329" t="s">
        <v>1797</v>
      </c>
      <c r="I4329" s="8">
        <v>18781057</v>
      </c>
      <c r="J4329" t="s">
        <v>877</v>
      </c>
      <c r="K4329" t="s">
        <v>97</v>
      </c>
      <c r="L4329" t="str">
        <f t="shared" si="216"/>
        <v>JOHN ROKEN</v>
      </c>
      <c r="M4329" t="s">
        <v>57</v>
      </c>
      <c r="N4329" s="1">
        <v>45413</v>
      </c>
      <c r="O4329" s="1">
        <v>46174</v>
      </c>
      <c r="P4329">
        <f t="shared" si="213"/>
        <v>25</v>
      </c>
      <c r="Q4329" s="1" t="s">
        <v>142</v>
      </c>
      <c r="R4329" s="1" t="s">
        <v>3570</v>
      </c>
      <c r="S4329" s="2">
        <v>27.11</v>
      </c>
      <c r="T4329">
        <v>1</v>
      </c>
      <c r="U4329" t="s">
        <v>58</v>
      </c>
      <c r="V4329" s="3">
        <v>0.06</v>
      </c>
      <c r="W4329" t="s">
        <v>142</v>
      </c>
      <c r="X4329" t="s">
        <v>143</v>
      </c>
      <c r="Y4329" s="2">
        <v>1.63</v>
      </c>
      <c r="Z4329" s="2">
        <v>1.63</v>
      </c>
      <c r="AA4329" s="2">
        <v>1.63</v>
      </c>
      <c r="AB4329" s="2">
        <v>0</v>
      </c>
    </row>
    <row r="4330" spans="1:28" x14ac:dyDescent="0.25">
      <c r="A4330">
        <v>2022836632</v>
      </c>
      <c r="B4330" t="s">
        <v>987</v>
      </c>
      <c r="C4330" t="s">
        <v>75</v>
      </c>
      <c r="D4330" s="5" t="str">
        <f t="shared" si="214"/>
        <v>MICHAEL WAGENHOFFER</v>
      </c>
      <c r="E4330" t="s">
        <v>52</v>
      </c>
      <c r="F4330" t="s">
        <v>1796</v>
      </c>
      <c r="G4330" t="s">
        <v>1797</v>
      </c>
      <c r="H4330" t="s">
        <v>1797</v>
      </c>
      <c r="I4330" s="8">
        <v>18781057</v>
      </c>
      <c r="J4330" t="s">
        <v>877</v>
      </c>
      <c r="K4330" t="s">
        <v>97</v>
      </c>
      <c r="L4330" t="str">
        <f t="shared" si="216"/>
        <v>JOHN ROKEN</v>
      </c>
      <c r="M4330" t="s">
        <v>57</v>
      </c>
      <c r="N4330" s="1">
        <v>45413</v>
      </c>
      <c r="O4330" s="1">
        <v>46174</v>
      </c>
      <c r="P4330">
        <f t="shared" si="213"/>
        <v>25</v>
      </c>
      <c r="Q4330" s="1" t="s">
        <v>142</v>
      </c>
      <c r="R4330" s="1" t="s">
        <v>3570</v>
      </c>
      <c r="S4330" s="2">
        <v>59.67</v>
      </c>
      <c r="T4330">
        <v>1</v>
      </c>
      <c r="U4330" t="s">
        <v>58</v>
      </c>
      <c r="V4330" s="3">
        <v>0.06</v>
      </c>
      <c r="W4330" t="s">
        <v>142</v>
      </c>
      <c r="X4330" t="s">
        <v>143</v>
      </c>
      <c r="Y4330" s="2">
        <v>3.58</v>
      </c>
      <c r="Z4330" s="2">
        <v>3.58</v>
      </c>
      <c r="AA4330" s="2">
        <v>3.58</v>
      </c>
      <c r="AB4330" s="2">
        <v>0</v>
      </c>
    </row>
    <row r="4331" spans="1:28" x14ac:dyDescent="0.25">
      <c r="A4331">
        <v>2022353072</v>
      </c>
      <c r="B4331" t="s">
        <v>3010</v>
      </c>
      <c r="C4331" t="s">
        <v>3011</v>
      </c>
      <c r="D4331" s="5" t="str">
        <f t="shared" si="214"/>
        <v>ANTOINETTE LARSON</v>
      </c>
      <c r="E4331" t="s">
        <v>87</v>
      </c>
      <c r="F4331" t="s">
        <v>1796</v>
      </c>
      <c r="G4331" t="s">
        <v>1797</v>
      </c>
      <c r="H4331" t="s">
        <v>1797</v>
      </c>
      <c r="I4331" s="8">
        <v>8977234</v>
      </c>
      <c r="J4331" t="s">
        <v>90</v>
      </c>
      <c r="K4331" t="s">
        <v>91</v>
      </c>
      <c r="L4331" t="str">
        <f t="shared" si="216"/>
        <v>RYAN CALTAGIRONE</v>
      </c>
      <c r="M4331" t="s">
        <v>57</v>
      </c>
      <c r="N4331" s="1">
        <v>45413</v>
      </c>
      <c r="O4331" s="1">
        <v>46174</v>
      </c>
      <c r="P4331">
        <f t="shared" si="213"/>
        <v>25</v>
      </c>
      <c r="Q4331" s="1" t="s">
        <v>142</v>
      </c>
      <c r="R4331" s="1" t="s">
        <v>3570</v>
      </c>
      <c r="S4331" s="2">
        <v>89.9</v>
      </c>
      <c r="T4331">
        <v>1</v>
      </c>
      <c r="U4331" t="s">
        <v>58</v>
      </c>
      <c r="V4331" s="3">
        <v>0.06</v>
      </c>
      <c r="W4331" t="s">
        <v>142</v>
      </c>
      <c r="X4331" t="s">
        <v>143</v>
      </c>
      <c r="Y4331" s="2">
        <v>5.39</v>
      </c>
      <c r="Z4331" s="2">
        <v>5.39</v>
      </c>
      <c r="AA4331" s="2">
        <v>5.39</v>
      </c>
      <c r="AB4331" s="2">
        <v>0</v>
      </c>
    </row>
    <row r="4332" spans="1:28" x14ac:dyDescent="0.25">
      <c r="A4332">
        <v>2022720084</v>
      </c>
      <c r="B4332" t="s">
        <v>1529</v>
      </c>
      <c r="C4332" t="s">
        <v>91</v>
      </c>
      <c r="D4332" s="5" t="str">
        <f t="shared" si="214"/>
        <v>RYAN STARCZEWSKI</v>
      </c>
      <c r="E4332" t="s">
        <v>52</v>
      </c>
      <c r="F4332" t="s">
        <v>53</v>
      </c>
      <c r="G4332" t="s">
        <v>138</v>
      </c>
      <c r="H4332" t="s">
        <v>138</v>
      </c>
      <c r="I4332" s="8">
        <v>18781057</v>
      </c>
      <c r="J4332" t="s">
        <v>877</v>
      </c>
      <c r="K4332" t="s">
        <v>97</v>
      </c>
      <c r="L4332" t="str">
        <f t="shared" si="216"/>
        <v>JOHN ROKEN</v>
      </c>
      <c r="M4332" t="s">
        <v>57</v>
      </c>
      <c r="N4332" s="1">
        <v>45413</v>
      </c>
      <c r="O4332" s="1">
        <v>46174</v>
      </c>
      <c r="P4332">
        <f t="shared" si="213"/>
        <v>25</v>
      </c>
      <c r="Q4332" s="1" t="s">
        <v>142</v>
      </c>
      <c r="R4332" s="1" t="s">
        <v>3570</v>
      </c>
      <c r="S4332" s="2">
        <v>41.81</v>
      </c>
      <c r="T4332">
        <v>1</v>
      </c>
      <c r="U4332" t="s">
        <v>58</v>
      </c>
      <c r="V4332" s="4">
        <v>6.5000000000000002E-2</v>
      </c>
      <c r="W4332" t="s">
        <v>142</v>
      </c>
      <c r="X4332" t="s">
        <v>143</v>
      </c>
      <c r="Y4332" s="2">
        <v>2.72</v>
      </c>
      <c r="Z4332" s="2">
        <v>2.72</v>
      </c>
      <c r="AA4332" s="2">
        <v>2.72</v>
      </c>
      <c r="AB4332" s="2">
        <v>0</v>
      </c>
    </row>
    <row r="4333" spans="1:28" x14ac:dyDescent="0.25">
      <c r="A4333">
        <v>2022591612</v>
      </c>
      <c r="B4333" t="s">
        <v>1526</v>
      </c>
      <c r="C4333" t="s">
        <v>490</v>
      </c>
      <c r="D4333" s="5" t="str">
        <f t="shared" si="214"/>
        <v>DAVID MOUGHALIAN</v>
      </c>
      <c r="E4333" t="s">
        <v>52</v>
      </c>
      <c r="F4333" t="s">
        <v>53</v>
      </c>
      <c r="G4333" t="s">
        <v>1489</v>
      </c>
      <c r="H4333" t="s">
        <v>1489</v>
      </c>
      <c r="I4333" s="8">
        <v>18781057</v>
      </c>
      <c r="J4333" t="s">
        <v>877</v>
      </c>
      <c r="K4333" t="s">
        <v>97</v>
      </c>
      <c r="L4333" t="str">
        <f t="shared" si="216"/>
        <v>JOHN ROKEN</v>
      </c>
      <c r="M4333" t="s">
        <v>57</v>
      </c>
      <c r="N4333" s="1">
        <v>45413</v>
      </c>
      <c r="O4333" s="1">
        <v>46174</v>
      </c>
      <c r="P4333">
        <f t="shared" si="213"/>
        <v>25</v>
      </c>
      <c r="Q4333" s="1" t="s">
        <v>142</v>
      </c>
      <c r="R4333" s="1" t="s">
        <v>3570</v>
      </c>
      <c r="S4333" s="2">
        <v>109.84</v>
      </c>
      <c r="T4333">
        <v>1</v>
      </c>
      <c r="U4333" t="s">
        <v>58</v>
      </c>
      <c r="V4333" s="4">
        <v>6.5000000000000002E-2</v>
      </c>
      <c r="W4333" t="s">
        <v>142</v>
      </c>
      <c r="X4333" t="s">
        <v>143</v>
      </c>
      <c r="Y4333" s="2">
        <v>7.14</v>
      </c>
      <c r="Z4333" s="2">
        <v>7.14</v>
      </c>
      <c r="AA4333" s="2">
        <v>7.14</v>
      </c>
      <c r="AB4333" s="2">
        <v>0</v>
      </c>
    </row>
    <row r="4334" spans="1:28" x14ac:dyDescent="0.25">
      <c r="A4334">
        <v>2022606711</v>
      </c>
      <c r="B4334" t="s">
        <v>985</v>
      </c>
      <c r="C4334" t="s">
        <v>490</v>
      </c>
      <c r="D4334" s="5" t="str">
        <f t="shared" si="214"/>
        <v>DAVID BOGACZYK</v>
      </c>
      <c r="E4334" t="s">
        <v>52</v>
      </c>
      <c r="F4334" t="s">
        <v>53</v>
      </c>
      <c r="G4334" t="s">
        <v>1489</v>
      </c>
      <c r="H4334" t="s">
        <v>1489</v>
      </c>
      <c r="I4334" s="8">
        <v>18781057</v>
      </c>
      <c r="J4334" t="s">
        <v>877</v>
      </c>
      <c r="K4334" t="s">
        <v>97</v>
      </c>
      <c r="L4334" t="str">
        <f t="shared" si="216"/>
        <v>JOHN ROKEN</v>
      </c>
      <c r="M4334" t="s">
        <v>57</v>
      </c>
      <c r="N4334" s="1">
        <v>45413</v>
      </c>
      <c r="O4334" s="1">
        <v>46174</v>
      </c>
      <c r="P4334">
        <f t="shared" si="213"/>
        <v>25</v>
      </c>
      <c r="Q4334" s="1" t="s">
        <v>142</v>
      </c>
      <c r="R4334" s="1" t="s">
        <v>3570</v>
      </c>
      <c r="S4334" s="2">
        <v>109.84</v>
      </c>
      <c r="T4334">
        <v>1</v>
      </c>
      <c r="U4334" t="s">
        <v>58</v>
      </c>
      <c r="V4334" s="4">
        <v>6.5000000000000002E-2</v>
      </c>
      <c r="W4334" t="s">
        <v>142</v>
      </c>
      <c r="X4334" t="s">
        <v>143</v>
      </c>
      <c r="Y4334" s="2">
        <v>7.14</v>
      </c>
      <c r="Z4334" s="2">
        <v>7.14</v>
      </c>
      <c r="AA4334" s="2">
        <v>7.14</v>
      </c>
      <c r="AB4334" s="2">
        <v>0</v>
      </c>
    </row>
    <row r="4335" spans="1:28" x14ac:dyDescent="0.25">
      <c r="A4335">
        <v>2022836634</v>
      </c>
      <c r="B4335" t="s">
        <v>987</v>
      </c>
      <c r="C4335" t="s">
        <v>75</v>
      </c>
      <c r="D4335" s="5" t="str">
        <f t="shared" si="214"/>
        <v>MICHAEL WAGENHOFFER</v>
      </c>
      <c r="E4335" t="s">
        <v>52</v>
      </c>
      <c r="F4335" t="s">
        <v>53</v>
      </c>
      <c r="G4335" t="s">
        <v>1489</v>
      </c>
      <c r="H4335" t="s">
        <v>1489</v>
      </c>
      <c r="I4335" s="8">
        <v>18781057</v>
      </c>
      <c r="J4335" t="s">
        <v>877</v>
      </c>
      <c r="K4335" t="s">
        <v>97</v>
      </c>
      <c r="L4335" t="str">
        <f t="shared" si="216"/>
        <v>JOHN ROKEN</v>
      </c>
      <c r="M4335" t="s">
        <v>57</v>
      </c>
      <c r="N4335" s="1">
        <v>45413</v>
      </c>
      <c r="O4335" s="1">
        <v>46174</v>
      </c>
      <c r="P4335">
        <f t="shared" si="213"/>
        <v>25</v>
      </c>
      <c r="Q4335" s="1" t="s">
        <v>142</v>
      </c>
      <c r="R4335" s="1" t="s">
        <v>3570</v>
      </c>
      <c r="S4335" s="2">
        <v>109.84</v>
      </c>
      <c r="T4335">
        <v>1</v>
      </c>
      <c r="U4335" t="s">
        <v>58</v>
      </c>
      <c r="V4335" s="4">
        <v>6.5000000000000002E-2</v>
      </c>
      <c r="W4335" t="s">
        <v>142</v>
      </c>
      <c r="X4335" t="s">
        <v>143</v>
      </c>
      <c r="Y4335" s="2">
        <v>7.14</v>
      </c>
      <c r="Z4335" s="2">
        <v>7.14</v>
      </c>
      <c r="AA4335" s="2">
        <v>7.14</v>
      </c>
      <c r="AB4335" s="2">
        <v>0</v>
      </c>
    </row>
    <row r="4336" spans="1:28" x14ac:dyDescent="0.25">
      <c r="A4336">
        <v>2022628382</v>
      </c>
      <c r="B4336" t="s">
        <v>1527</v>
      </c>
      <c r="C4336" t="s">
        <v>130</v>
      </c>
      <c r="D4336" s="5" t="str">
        <f t="shared" si="214"/>
        <v>JAMES INGLETT</v>
      </c>
      <c r="E4336" t="s">
        <v>64</v>
      </c>
      <c r="F4336" t="s">
        <v>53</v>
      </c>
      <c r="G4336" t="s">
        <v>54</v>
      </c>
      <c r="H4336" t="s">
        <v>54</v>
      </c>
      <c r="I4336" s="8">
        <v>18781057</v>
      </c>
      <c r="J4336" t="s">
        <v>877</v>
      </c>
      <c r="K4336" t="s">
        <v>97</v>
      </c>
      <c r="L4336" t="str">
        <f t="shared" si="216"/>
        <v>JOHN ROKEN</v>
      </c>
      <c r="M4336" t="s">
        <v>57</v>
      </c>
      <c r="N4336" s="1">
        <v>45413</v>
      </c>
      <c r="O4336" s="1">
        <v>46174</v>
      </c>
      <c r="P4336">
        <f t="shared" si="213"/>
        <v>25</v>
      </c>
      <c r="Q4336" s="1" t="s">
        <v>142</v>
      </c>
      <c r="R4336" s="1" t="s">
        <v>3570</v>
      </c>
      <c r="S4336" s="2">
        <v>40.159999999999997</v>
      </c>
      <c r="T4336">
        <v>1</v>
      </c>
      <c r="U4336" t="s">
        <v>58</v>
      </c>
      <c r="V4336" s="4">
        <v>6.5000000000000002E-2</v>
      </c>
      <c r="W4336" t="s">
        <v>142</v>
      </c>
      <c r="X4336" t="s">
        <v>143</v>
      </c>
      <c r="Y4336" s="2">
        <v>2.61</v>
      </c>
      <c r="Z4336" s="2">
        <v>2.61</v>
      </c>
      <c r="AA4336" s="2">
        <v>2.61</v>
      </c>
      <c r="AB4336" s="2">
        <v>0</v>
      </c>
    </row>
    <row r="4337" spans="1:28" x14ac:dyDescent="0.25">
      <c r="A4337">
        <v>2022716061</v>
      </c>
      <c r="B4337" t="s">
        <v>1528</v>
      </c>
      <c r="C4337" t="s">
        <v>1061</v>
      </c>
      <c r="D4337" s="5" t="str">
        <f t="shared" si="214"/>
        <v>JON SCZEPKOWSKI</v>
      </c>
      <c r="E4337" t="s">
        <v>52</v>
      </c>
      <c r="F4337" t="s">
        <v>53</v>
      </c>
      <c r="G4337" t="s">
        <v>54</v>
      </c>
      <c r="H4337" t="s">
        <v>54</v>
      </c>
      <c r="I4337" s="8">
        <v>18781057</v>
      </c>
      <c r="J4337" t="s">
        <v>877</v>
      </c>
      <c r="K4337" t="s">
        <v>97</v>
      </c>
      <c r="L4337" t="str">
        <f t="shared" si="216"/>
        <v>JOHN ROKEN</v>
      </c>
      <c r="M4337" t="s">
        <v>57</v>
      </c>
      <c r="N4337" s="1">
        <v>45413</v>
      </c>
      <c r="O4337" s="1">
        <v>46174</v>
      </c>
      <c r="P4337">
        <f t="shared" si="213"/>
        <v>25</v>
      </c>
      <c r="Q4337" s="1" t="s">
        <v>142</v>
      </c>
      <c r="R4337" s="1" t="s">
        <v>3570</v>
      </c>
      <c r="S4337" s="2">
        <v>40.159999999999997</v>
      </c>
      <c r="T4337">
        <v>1</v>
      </c>
      <c r="U4337" t="s">
        <v>58</v>
      </c>
      <c r="V4337" s="4">
        <v>6.5000000000000002E-2</v>
      </c>
      <c r="W4337" t="s">
        <v>142</v>
      </c>
      <c r="X4337" t="s">
        <v>143</v>
      </c>
      <c r="Y4337" s="2">
        <v>2.61</v>
      </c>
      <c r="Z4337" s="2">
        <v>2.61</v>
      </c>
      <c r="AA4337" s="2">
        <v>2.61</v>
      </c>
      <c r="AB4337" s="2">
        <v>0</v>
      </c>
    </row>
    <row r="4338" spans="1:28" x14ac:dyDescent="0.25">
      <c r="A4338">
        <v>2022721020</v>
      </c>
      <c r="B4338" t="s">
        <v>1530</v>
      </c>
      <c r="C4338" t="s">
        <v>75</v>
      </c>
      <c r="D4338" s="5" t="str">
        <f t="shared" si="214"/>
        <v>MICHAEL LARKIN</v>
      </c>
      <c r="E4338" t="s">
        <v>52</v>
      </c>
      <c r="F4338" t="s">
        <v>53</v>
      </c>
      <c r="G4338" t="s">
        <v>54</v>
      </c>
      <c r="H4338" t="s">
        <v>54</v>
      </c>
      <c r="I4338" s="8">
        <v>18781057</v>
      </c>
      <c r="J4338" t="s">
        <v>877</v>
      </c>
      <c r="K4338" t="s">
        <v>97</v>
      </c>
      <c r="L4338" t="str">
        <f t="shared" si="216"/>
        <v>JOHN ROKEN</v>
      </c>
      <c r="M4338" t="s">
        <v>57</v>
      </c>
      <c r="N4338" s="1">
        <v>45413</v>
      </c>
      <c r="O4338" s="1">
        <v>46174</v>
      </c>
      <c r="P4338">
        <f t="shared" si="213"/>
        <v>25</v>
      </c>
      <c r="Q4338" s="1" t="s">
        <v>142</v>
      </c>
      <c r="R4338" s="1" t="s">
        <v>3570</v>
      </c>
      <c r="S4338" s="2">
        <v>40.159999999999997</v>
      </c>
      <c r="T4338">
        <v>1</v>
      </c>
      <c r="U4338" t="s">
        <v>58</v>
      </c>
      <c r="V4338" s="4">
        <v>6.5000000000000002E-2</v>
      </c>
      <c r="W4338" t="s">
        <v>142</v>
      </c>
      <c r="X4338" t="s">
        <v>143</v>
      </c>
      <c r="Y4338" s="2">
        <v>2.61</v>
      </c>
      <c r="Z4338" s="2">
        <v>2.61</v>
      </c>
      <c r="AA4338" s="2">
        <v>2.61</v>
      </c>
      <c r="AB4338" s="2">
        <v>0</v>
      </c>
    </row>
    <row r="4339" spans="1:28" x14ac:dyDescent="0.25">
      <c r="A4339">
        <v>2022853293</v>
      </c>
      <c r="B4339" t="s">
        <v>1335</v>
      </c>
      <c r="C4339" t="s">
        <v>1336</v>
      </c>
      <c r="D4339" s="5" t="str">
        <f t="shared" si="214"/>
        <v>GREG BERLACHER</v>
      </c>
      <c r="E4339" t="s">
        <v>52</v>
      </c>
      <c r="F4339" t="s">
        <v>53</v>
      </c>
      <c r="G4339" t="s">
        <v>54</v>
      </c>
      <c r="H4339" t="s">
        <v>54</v>
      </c>
      <c r="I4339" s="8">
        <v>18781057</v>
      </c>
      <c r="J4339" t="s">
        <v>877</v>
      </c>
      <c r="K4339" t="s">
        <v>97</v>
      </c>
      <c r="L4339" t="str">
        <f t="shared" si="216"/>
        <v>JOHN ROKEN</v>
      </c>
      <c r="M4339" t="s">
        <v>57</v>
      </c>
      <c r="N4339" s="1">
        <v>45413</v>
      </c>
      <c r="O4339" s="1">
        <v>46174</v>
      </c>
      <c r="P4339">
        <f t="shared" si="213"/>
        <v>25</v>
      </c>
      <c r="Q4339" s="1" t="s">
        <v>142</v>
      </c>
      <c r="R4339" s="1" t="s">
        <v>3570</v>
      </c>
      <c r="S4339" s="2">
        <v>79.75</v>
      </c>
      <c r="T4339">
        <v>1</v>
      </c>
      <c r="U4339" t="s">
        <v>58</v>
      </c>
      <c r="V4339" s="4">
        <v>6.5000000000000002E-2</v>
      </c>
      <c r="W4339" t="s">
        <v>142</v>
      </c>
      <c r="X4339" t="s">
        <v>143</v>
      </c>
      <c r="Y4339" s="2">
        <v>5.18</v>
      </c>
      <c r="Z4339" s="2">
        <v>5.18</v>
      </c>
      <c r="AA4339" s="2">
        <v>5.18</v>
      </c>
      <c r="AB4339" s="2">
        <v>0</v>
      </c>
    </row>
    <row r="4340" spans="1:28" x14ac:dyDescent="0.25">
      <c r="A4340">
        <v>2022559237</v>
      </c>
      <c r="B4340" t="s">
        <v>1737</v>
      </c>
      <c r="C4340" t="s">
        <v>399</v>
      </c>
      <c r="D4340" s="5" t="str">
        <f t="shared" si="214"/>
        <v>ROBERT LILICK</v>
      </c>
      <c r="E4340" t="s">
        <v>52</v>
      </c>
      <c r="F4340" t="s">
        <v>1731</v>
      </c>
      <c r="G4340" t="s">
        <v>1732</v>
      </c>
      <c r="H4340" t="s">
        <v>3499</v>
      </c>
      <c r="I4340" s="8">
        <v>20411454</v>
      </c>
      <c r="J4340" t="s">
        <v>1287</v>
      </c>
      <c r="K4340" t="s">
        <v>1288</v>
      </c>
      <c r="L4340" t="s">
        <v>3568</v>
      </c>
      <c r="M4340" t="s">
        <v>57</v>
      </c>
      <c r="N4340" s="1">
        <v>45413</v>
      </c>
      <c r="O4340" s="1">
        <v>46204</v>
      </c>
      <c r="P4340">
        <f t="shared" si="213"/>
        <v>26</v>
      </c>
      <c r="Q4340" s="1" t="s">
        <v>142</v>
      </c>
      <c r="R4340" s="1" t="s">
        <v>3570</v>
      </c>
      <c r="S4340" s="2">
        <v>5.28</v>
      </c>
      <c r="T4340">
        <v>1</v>
      </c>
      <c r="U4340" t="s">
        <v>58</v>
      </c>
      <c r="V4340" s="3">
        <v>0.04</v>
      </c>
      <c r="W4340" t="s">
        <v>142</v>
      </c>
      <c r="X4340" t="s">
        <v>143</v>
      </c>
      <c r="Y4340" s="2">
        <v>5.28</v>
      </c>
      <c r="Z4340" s="2">
        <v>5.28</v>
      </c>
      <c r="AA4340" s="2">
        <v>5.28</v>
      </c>
      <c r="AB4340" s="2">
        <v>0</v>
      </c>
    </row>
    <row r="4341" spans="1:28" x14ac:dyDescent="0.25">
      <c r="A4341">
        <v>2022385257</v>
      </c>
      <c r="B4341" t="s">
        <v>427</v>
      </c>
      <c r="C4341" t="s">
        <v>194</v>
      </c>
      <c r="D4341" s="5" t="str">
        <f t="shared" si="214"/>
        <v>STEVEN JOHNSON</v>
      </c>
      <c r="E4341" t="s">
        <v>213</v>
      </c>
      <c r="F4341" t="s">
        <v>88</v>
      </c>
      <c r="G4341" t="s">
        <v>123</v>
      </c>
      <c r="H4341" t="s">
        <v>3498</v>
      </c>
      <c r="I4341" s="8">
        <v>8307933</v>
      </c>
      <c r="J4341" t="s">
        <v>114</v>
      </c>
      <c r="K4341" t="s">
        <v>115</v>
      </c>
      <c r="L4341" t="str">
        <f t="shared" ref="L4341:L4352" si="217">CONCATENATE(K4341," ",J4341)</f>
        <v>GREGORY TEIPEL</v>
      </c>
      <c r="M4341" t="s">
        <v>57</v>
      </c>
      <c r="N4341" s="1">
        <v>45388</v>
      </c>
      <c r="O4341" s="1">
        <v>46179</v>
      </c>
      <c r="P4341">
        <f t="shared" si="213"/>
        <v>26</v>
      </c>
      <c r="Q4341" s="1" t="s">
        <v>142</v>
      </c>
      <c r="R4341" s="1" t="s">
        <v>3570</v>
      </c>
      <c r="S4341" s="2">
        <v>17.86</v>
      </c>
      <c r="T4341">
        <v>1</v>
      </c>
      <c r="U4341" t="s">
        <v>58</v>
      </c>
      <c r="V4341" s="3">
        <v>0.1</v>
      </c>
      <c r="W4341" t="s">
        <v>142</v>
      </c>
      <c r="X4341" t="s">
        <v>143</v>
      </c>
      <c r="Y4341" s="2">
        <v>1.79</v>
      </c>
      <c r="Z4341" s="2">
        <v>1.79</v>
      </c>
      <c r="AA4341" s="2">
        <v>1.79</v>
      </c>
      <c r="AB4341" s="2">
        <v>0</v>
      </c>
    </row>
    <row r="4342" spans="1:28" x14ac:dyDescent="0.25">
      <c r="A4342">
        <v>2022505612</v>
      </c>
      <c r="B4342" t="s">
        <v>775</v>
      </c>
      <c r="C4342" t="s">
        <v>1485</v>
      </c>
      <c r="D4342" s="5" t="str">
        <f t="shared" si="214"/>
        <v>LARRY MORRISON</v>
      </c>
      <c r="E4342" t="s">
        <v>257</v>
      </c>
      <c r="F4342" t="s">
        <v>88</v>
      </c>
      <c r="G4342" t="s">
        <v>95</v>
      </c>
      <c r="H4342" t="s">
        <v>3481</v>
      </c>
      <c r="I4342" s="8">
        <v>8307933</v>
      </c>
      <c r="J4342" t="s">
        <v>114</v>
      </c>
      <c r="K4342" t="s">
        <v>115</v>
      </c>
      <c r="L4342" t="str">
        <f t="shared" si="217"/>
        <v>GREGORY TEIPEL</v>
      </c>
      <c r="M4342" t="s">
        <v>57</v>
      </c>
      <c r="N4342" s="1">
        <v>45389</v>
      </c>
      <c r="O4342" s="1">
        <v>46180</v>
      </c>
      <c r="P4342">
        <f t="shared" si="213"/>
        <v>26</v>
      </c>
      <c r="Q4342" s="1" t="s">
        <v>142</v>
      </c>
      <c r="R4342" s="1" t="s">
        <v>3570</v>
      </c>
      <c r="S4342" s="2">
        <v>180.88</v>
      </c>
      <c r="T4342">
        <v>1</v>
      </c>
      <c r="U4342" t="s">
        <v>58</v>
      </c>
      <c r="V4342" s="3">
        <v>0.1</v>
      </c>
      <c r="W4342" t="s">
        <v>142</v>
      </c>
      <c r="X4342" t="s">
        <v>143</v>
      </c>
      <c r="Y4342" s="2">
        <v>18.09</v>
      </c>
      <c r="Z4342" s="2">
        <v>18.09</v>
      </c>
      <c r="AA4342" s="2">
        <v>18.09</v>
      </c>
      <c r="AB4342" s="2">
        <v>0</v>
      </c>
    </row>
    <row r="4343" spans="1:28" x14ac:dyDescent="0.25">
      <c r="A4343">
        <v>2021795177</v>
      </c>
      <c r="B4343" t="s">
        <v>1323</v>
      </c>
      <c r="C4343" t="s">
        <v>440</v>
      </c>
      <c r="D4343" s="5" t="str">
        <f t="shared" si="214"/>
        <v>CAROL TAGUE</v>
      </c>
      <c r="E4343" t="s">
        <v>52</v>
      </c>
      <c r="F4343" t="s">
        <v>1264</v>
      </c>
      <c r="G4343" t="s">
        <v>1265</v>
      </c>
      <c r="H4343" t="s">
        <v>1265</v>
      </c>
      <c r="I4343" s="8">
        <v>17528908</v>
      </c>
      <c r="J4343" t="s">
        <v>1308</v>
      </c>
      <c r="K4343" t="s">
        <v>404</v>
      </c>
      <c r="L4343" t="str">
        <f t="shared" si="217"/>
        <v>DEBORAH INSKIPT</v>
      </c>
      <c r="M4343" t="s">
        <v>57</v>
      </c>
      <c r="N4343" s="1">
        <v>45383</v>
      </c>
      <c r="O4343" s="1">
        <v>46174</v>
      </c>
      <c r="P4343">
        <f t="shared" si="213"/>
        <v>26</v>
      </c>
      <c r="Q4343" s="1" t="s">
        <v>142</v>
      </c>
      <c r="R4343" s="1" t="s">
        <v>3570</v>
      </c>
      <c r="S4343" s="2">
        <v>43.59</v>
      </c>
      <c r="T4343">
        <v>1</v>
      </c>
      <c r="U4343" t="s">
        <v>58</v>
      </c>
      <c r="V4343" s="4">
        <v>5.2499999999999998E-2</v>
      </c>
      <c r="W4343" t="s">
        <v>142</v>
      </c>
      <c r="X4343" t="s">
        <v>143</v>
      </c>
      <c r="Y4343" s="2">
        <v>2.29</v>
      </c>
      <c r="Z4343" s="2">
        <v>2.29</v>
      </c>
      <c r="AA4343" s="2">
        <v>2.29</v>
      </c>
      <c r="AB4343" s="2">
        <v>0</v>
      </c>
    </row>
    <row r="4344" spans="1:28" x14ac:dyDescent="0.25">
      <c r="A4344">
        <v>2022253036</v>
      </c>
      <c r="B4344" t="s">
        <v>1324</v>
      </c>
      <c r="C4344" t="s">
        <v>1325</v>
      </c>
      <c r="D4344" s="5" t="str">
        <f t="shared" si="214"/>
        <v>CHERYL KENST</v>
      </c>
      <c r="E4344" t="s">
        <v>52</v>
      </c>
      <c r="F4344" t="s">
        <v>1264</v>
      </c>
      <c r="G4344" t="s">
        <v>1265</v>
      </c>
      <c r="H4344" t="s">
        <v>1265</v>
      </c>
      <c r="I4344" s="8">
        <v>17528908</v>
      </c>
      <c r="J4344" t="s">
        <v>1308</v>
      </c>
      <c r="K4344" t="s">
        <v>404</v>
      </c>
      <c r="L4344" t="str">
        <f t="shared" si="217"/>
        <v>DEBORAH INSKIPT</v>
      </c>
      <c r="M4344" t="s">
        <v>57</v>
      </c>
      <c r="N4344" s="1">
        <v>45383</v>
      </c>
      <c r="O4344" s="1">
        <v>46174</v>
      </c>
      <c r="P4344">
        <f t="shared" si="213"/>
        <v>26</v>
      </c>
      <c r="Q4344" s="1" t="s">
        <v>142</v>
      </c>
      <c r="R4344" s="1" t="s">
        <v>3570</v>
      </c>
      <c r="S4344" s="2">
        <v>43.59</v>
      </c>
      <c r="T4344">
        <v>1</v>
      </c>
      <c r="U4344" t="s">
        <v>58</v>
      </c>
      <c r="V4344" s="4">
        <v>5.2499999999999998E-2</v>
      </c>
      <c r="W4344" t="s">
        <v>142</v>
      </c>
      <c r="X4344" t="s">
        <v>143</v>
      </c>
      <c r="Y4344" s="2">
        <v>2.29</v>
      </c>
      <c r="Z4344" s="2">
        <v>2.29</v>
      </c>
      <c r="AA4344" s="2">
        <v>2.29</v>
      </c>
      <c r="AB4344" s="2">
        <v>0</v>
      </c>
    </row>
    <row r="4345" spans="1:28" x14ac:dyDescent="0.25">
      <c r="A4345">
        <v>2022532902</v>
      </c>
      <c r="B4345" t="s">
        <v>1328</v>
      </c>
      <c r="C4345" t="s">
        <v>1294</v>
      </c>
      <c r="D4345" s="5" t="str">
        <f t="shared" si="214"/>
        <v>EDWARD CHISMAR</v>
      </c>
      <c r="E4345" t="s">
        <v>52</v>
      </c>
      <c r="F4345" t="s">
        <v>1264</v>
      </c>
      <c r="G4345" t="s">
        <v>1265</v>
      </c>
      <c r="H4345" t="s">
        <v>1265</v>
      </c>
      <c r="I4345" s="8">
        <v>17528908</v>
      </c>
      <c r="J4345" t="s">
        <v>1308</v>
      </c>
      <c r="K4345" t="s">
        <v>404</v>
      </c>
      <c r="L4345" t="str">
        <f t="shared" si="217"/>
        <v>DEBORAH INSKIPT</v>
      </c>
      <c r="M4345" t="s">
        <v>57</v>
      </c>
      <c r="N4345" s="1">
        <v>45384</v>
      </c>
      <c r="O4345" s="1">
        <v>46175</v>
      </c>
      <c r="P4345">
        <f t="shared" si="213"/>
        <v>26</v>
      </c>
      <c r="Q4345" s="1" t="s">
        <v>142</v>
      </c>
      <c r="R4345" s="1" t="s">
        <v>3570</v>
      </c>
      <c r="S4345" s="2">
        <v>50.6</v>
      </c>
      <c r="T4345">
        <v>1</v>
      </c>
      <c r="U4345" t="s">
        <v>58</v>
      </c>
      <c r="V4345" s="4">
        <v>5.2499999999999998E-2</v>
      </c>
      <c r="W4345" t="s">
        <v>142</v>
      </c>
      <c r="X4345" t="s">
        <v>143</v>
      </c>
      <c r="Y4345" s="2">
        <v>2.66</v>
      </c>
      <c r="Z4345" s="2">
        <v>2.66</v>
      </c>
      <c r="AA4345" s="2">
        <v>2.66</v>
      </c>
      <c r="AB4345" s="2">
        <v>0</v>
      </c>
    </row>
    <row r="4346" spans="1:28" x14ac:dyDescent="0.25">
      <c r="A4346">
        <v>2022548915</v>
      </c>
      <c r="B4346" t="s">
        <v>1309</v>
      </c>
      <c r="C4346" t="s">
        <v>1329</v>
      </c>
      <c r="D4346" s="5" t="str">
        <f t="shared" si="214"/>
        <v>MICHELE FOSTER</v>
      </c>
      <c r="E4346" t="s">
        <v>52</v>
      </c>
      <c r="F4346" t="s">
        <v>1264</v>
      </c>
      <c r="G4346" t="s">
        <v>1265</v>
      </c>
      <c r="H4346" t="s">
        <v>1265</v>
      </c>
      <c r="I4346" s="8">
        <v>17528908</v>
      </c>
      <c r="J4346" t="s">
        <v>1308</v>
      </c>
      <c r="K4346" t="s">
        <v>404</v>
      </c>
      <c r="L4346" t="str">
        <f t="shared" si="217"/>
        <v>DEBORAH INSKIPT</v>
      </c>
      <c r="M4346" t="s">
        <v>57</v>
      </c>
      <c r="N4346" s="1">
        <v>45385</v>
      </c>
      <c r="O4346" s="1">
        <v>46176</v>
      </c>
      <c r="P4346">
        <f t="shared" si="213"/>
        <v>26</v>
      </c>
      <c r="Q4346" s="1" t="s">
        <v>142</v>
      </c>
      <c r="R4346" s="1" t="s">
        <v>3570</v>
      </c>
      <c r="S4346" s="2">
        <v>56.88</v>
      </c>
      <c r="T4346">
        <v>1</v>
      </c>
      <c r="U4346" t="s">
        <v>58</v>
      </c>
      <c r="V4346" s="4">
        <v>5.2499999999999998E-2</v>
      </c>
      <c r="W4346" t="s">
        <v>142</v>
      </c>
      <c r="X4346" t="s">
        <v>143</v>
      </c>
      <c r="Y4346" s="2">
        <v>2.99</v>
      </c>
      <c r="Z4346" s="2">
        <v>2.99</v>
      </c>
      <c r="AA4346" s="2">
        <v>2.99</v>
      </c>
      <c r="AB4346" s="2">
        <v>0</v>
      </c>
    </row>
    <row r="4347" spans="1:28" x14ac:dyDescent="0.25">
      <c r="A4347">
        <v>2022273568</v>
      </c>
      <c r="B4347" t="s">
        <v>1326</v>
      </c>
      <c r="C4347" t="s">
        <v>1327</v>
      </c>
      <c r="D4347" s="5" t="str">
        <f t="shared" si="214"/>
        <v>TRINIDAD BETINOL</v>
      </c>
      <c r="E4347" t="s">
        <v>52</v>
      </c>
      <c r="F4347" t="s">
        <v>1264</v>
      </c>
      <c r="G4347" t="s">
        <v>1265</v>
      </c>
      <c r="H4347" t="s">
        <v>1265</v>
      </c>
      <c r="I4347" s="8">
        <v>15278437</v>
      </c>
      <c r="J4347" t="s">
        <v>146</v>
      </c>
      <c r="K4347" t="s">
        <v>147</v>
      </c>
      <c r="L4347" t="str">
        <f t="shared" si="217"/>
        <v>JASON HOFFMANN</v>
      </c>
      <c r="M4347" t="s">
        <v>57</v>
      </c>
      <c r="N4347" s="1">
        <v>45383</v>
      </c>
      <c r="O4347" s="1">
        <v>46174</v>
      </c>
      <c r="P4347">
        <f t="shared" si="213"/>
        <v>26</v>
      </c>
      <c r="Q4347" s="1" t="s">
        <v>142</v>
      </c>
      <c r="R4347" s="1" t="s">
        <v>3570</v>
      </c>
      <c r="S4347" s="2">
        <v>51.19</v>
      </c>
      <c r="T4347">
        <v>1</v>
      </c>
      <c r="U4347" t="s">
        <v>58</v>
      </c>
      <c r="V4347" s="4">
        <v>5.2499999999999998E-2</v>
      </c>
      <c r="W4347" t="s">
        <v>142</v>
      </c>
      <c r="X4347" t="s">
        <v>143</v>
      </c>
      <c r="Y4347" s="2">
        <v>2.69</v>
      </c>
      <c r="Z4347" s="2">
        <v>2.69</v>
      </c>
      <c r="AA4347" s="2">
        <v>2.69</v>
      </c>
      <c r="AB4347" s="2">
        <v>0</v>
      </c>
    </row>
    <row r="4348" spans="1:28" x14ac:dyDescent="0.25">
      <c r="A4348">
        <v>2022484796</v>
      </c>
      <c r="B4348" t="s">
        <v>1736</v>
      </c>
      <c r="C4348" t="s">
        <v>75</v>
      </c>
      <c r="D4348" s="5" t="str">
        <f t="shared" si="214"/>
        <v>MICHAEL SPROAT</v>
      </c>
      <c r="E4348" t="s">
        <v>52</v>
      </c>
      <c r="F4348" t="s">
        <v>1731</v>
      </c>
      <c r="G4348" t="s">
        <v>1732</v>
      </c>
      <c r="H4348" t="s">
        <v>3504</v>
      </c>
      <c r="I4348" s="8" t="s">
        <v>3562</v>
      </c>
      <c r="J4348" t="s">
        <v>999</v>
      </c>
      <c r="K4348" t="s">
        <v>440</v>
      </c>
      <c r="L4348" t="str">
        <f t="shared" si="217"/>
        <v>CAROL FOLEY</v>
      </c>
      <c r="M4348" t="s">
        <v>57</v>
      </c>
      <c r="N4348" s="1">
        <v>45383</v>
      </c>
      <c r="O4348" s="1">
        <v>46174</v>
      </c>
      <c r="P4348">
        <f t="shared" si="213"/>
        <v>26</v>
      </c>
      <c r="Q4348" s="1" t="s">
        <v>142</v>
      </c>
      <c r="R4348" s="1" t="s">
        <v>3570</v>
      </c>
      <c r="S4348" s="2">
        <v>131.93</v>
      </c>
      <c r="T4348">
        <v>1</v>
      </c>
      <c r="U4348" t="s">
        <v>58</v>
      </c>
      <c r="V4348" s="3">
        <v>0.26</v>
      </c>
      <c r="W4348" t="s">
        <v>142</v>
      </c>
      <c r="X4348" t="s">
        <v>143</v>
      </c>
      <c r="Y4348" s="2">
        <v>34.299999999999997</v>
      </c>
      <c r="Z4348" s="2">
        <v>34.299999999999997</v>
      </c>
      <c r="AA4348" s="2">
        <v>34.299999999999997</v>
      </c>
      <c r="AB4348" s="2">
        <v>0</v>
      </c>
    </row>
    <row r="4349" spans="1:28" x14ac:dyDescent="0.25">
      <c r="A4349">
        <v>2022385258</v>
      </c>
      <c r="B4349" t="s">
        <v>427</v>
      </c>
      <c r="C4349" t="s">
        <v>194</v>
      </c>
      <c r="D4349" s="5" t="str">
        <f t="shared" si="214"/>
        <v>STEVEN JOHNSON</v>
      </c>
      <c r="E4349" t="s">
        <v>213</v>
      </c>
      <c r="F4349" t="s">
        <v>734</v>
      </c>
      <c r="G4349" t="s">
        <v>735</v>
      </c>
      <c r="H4349" t="s">
        <v>735</v>
      </c>
      <c r="I4349" s="8">
        <v>8307933</v>
      </c>
      <c r="J4349" t="s">
        <v>114</v>
      </c>
      <c r="K4349" t="s">
        <v>115</v>
      </c>
      <c r="L4349" t="str">
        <f t="shared" si="217"/>
        <v>GREGORY TEIPEL</v>
      </c>
      <c r="M4349" t="s">
        <v>57</v>
      </c>
      <c r="N4349" s="1">
        <v>45388</v>
      </c>
      <c r="O4349" s="1">
        <v>46179</v>
      </c>
      <c r="P4349">
        <f t="shared" si="213"/>
        <v>26</v>
      </c>
      <c r="Q4349" s="1" t="s">
        <v>142</v>
      </c>
      <c r="R4349" s="1" t="s">
        <v>3570</v>
      </c>
      <c r="S4349" s="2">
        <v>2.8</v>
      </c>
      <c r="T4349">
        <v>1</v>
      </c>
      <c r="U4349" t="s">
        <v>58</v>
      </c>
      <c r="V4349" s="3">
        <v>0.15</v>
      </c>
      <c r="W4349" t="s">
        <v>142</v>
      </c>
      <c r="X4349" t="s">
        <v>143</v>
      </c>
      <c r="Y4349" s="2">
        <v>0.42</v>
      </c>
      <c r="Z4349" s="2">
        <v>0.42</v>
      </c>
      <c r="AA4349" s="2">
        <v>0.42</v>
      </c>
      <c r="AB4349" s="2">
        <v>0</v>
      </c>
    </row>
    <row r="4350" spans="1:28" x14ac:dyDescent="0.25">
      <c r="A4350">
        <v>2022273838</v>
      </c>
      <c r="B4350" t="s">
        <v>1524</v>
      </c>
      <c r="C4350" t="s">
        <v>1525</v>
      </c>
      <c r="D4350" s="5" t="str">
        <f t="shared" si="214"/>
        <v>GERALDINE STROUPHAR</v>
      </c>
      <c r="E4350" t="s">
        <v>52</v>
      </c>
      <c r="F4350" t="s">
        <v>1796</v>
      </c>
      <c r="G4350" t="s">
        <v>1797</v>
      </c>
      <c r="H4350" t="s">
        <v>1797</v>
      </c>
      <c r="I4350" s="8">
        <v>15278437</v>
      </c>
      <c r="J4350" t="s">
        <v>146</v>
      </c>
      <c r="K4350" t="s">
        <v>147</v>
      </c>
      <c r="L4350" t="str">
        <f t="shared" si="217"/>
        <v>JASON HOFFMANN</v>
      </c>
      <c r="M4350" t="s">
        <v>57</v>
      </c>
      <c r="N4350" s="1">
        <v>45383</v>
      </c>
      <c r="O4350" s="1">
        <v>46174</v>
      </c>
      <c r="P4350">
        <f t="shared" si="213"/>
        <v>26</v>
      </c>
      <c r="Q4350" s="1" t="s">
        <v>142</v>
      </c>
      <c r="R4350" s="1" t="s">
        <v>3570</v>
      </c>
      <c r="S4350" s="2">
        <v>35.979999999999997</v>
      </c>
      <c r="T4350">
        <v>1</v>
      </c>
      <c r="U4350" t="s">
        <v>58</v>
      </c>
      <c r="V4350" s="3">
        <v>0.06</v>
      </c>
      <c r="W4350" t="s">
        <v>142</v>
      </c>
      <c r="X4350" t="s">
        <v>143</v>
      </c>
      <c r="Y4350" s="2">
        <v>2.16</v>
      </c>
      <c r="Z4350" s="2">
        <v>2.16</v>
      </c>
      <c r="AA4350" s="2">
        <v>2.16</v>
      </c>
      <c r="AB4350" s="2">
        <v>0</v>
      </c>
    </row>
    <row r="4351" spans="1:28" x14ac:dyDescent="0.25">
      <c r="A4351">
        <v>2022273839</v>
      </c>
      <c r="B4351" t="s">
        <v>1524</v>
      </c>
      <c r="C4351" t="s">
        <v>1525</v>
      </c>
      <c r="D4351" s="5" t="str">
        <f t="shared" si="214"/>
        <v>GERALDINE STROUPHAR</v>
      </c>
      <c r="E4351" t="s">
        <v>52</v>
      </c>
      <c r="F4351" t="s">
        <v>53</v>
      </c>
      <c r="G4351" t="s">
        <v>54</v>
      </c>
      <c r="H4351" t="s">
        <v>54</v>
      </c>
      <c r="I4351" s="8">
        <v>15278437</v>
      </c>
      <c r="J4351" t="s">
        <v>146</v>
      </c>
      <c r="K4351" t="s">
        <v>147</v>
      </c>
      <c r="L4351" t="str">
        <f t="shared" si="217"/>
        <v>JASON HOFFMANN</v>
      </c>
      <c r="M4351" t="s">
        <v>57</v>
      </c>
      <c r="N4351" s="1">
        <v>45383</v>
      </c>
      <c r="O4351" s="1">
        <v>46174</v>
      </c>
      <c r="P4351">
        <f t="shared" si="213"/>
        <v>26</v>
      </c>
      <c r="Q4351" s="1" t="s">
        <v>142</v>
      </c>
      <c r="R4351" s="1" t="s">
        <v>3570</v>
      </c>
      <c r="S4351" s="2">
        <v>52.69</v>
      </c>
      <c r="T4351">
        <v>1</v>
      </c>
      <c r="U4351" t="s">
        <v>58</v>
      </c>
      <c r="V4351" s="4">
        <v>6.5000000000000002E-2</v>
      </c>
      <c r="W4351" t="s">
        <v>142</v>
      </c>
      <c r="X4351" t="s">
        <v>143</v>
      </c>
      <c r="Y4351" s="2">
        <v>3.42</v>
      </c>
      <c r="Z4351" s="2">
        <v>3.42</v>
      </c>
      <c r="AA4351" s="2">
        <v>3.42</v>
      </c>
      <c r="AB4351" s="2">
        <v>0</v>
      </c>
    </row>
    <row r="4352" spans="1:28" x14ac:dyDescent="0.25">
      <c r="A4352">
        <v>2022007565</v>
      </c>
      <c r="B4352" t="s">
        <v>980</v>
      </c>
      <c r="C4352" t="s">
        <v>97</v>
      </c>
      <c r="D4352" s="5" t="str">
        <f t="shared" si="214"/>
        <v>JOHN WILSON</v>
      </c>
      <c r="E4352" t="s">
        <v>94</v>
      </c>
      <c r="F4352" t="s">
        <v>734</v>
      </c>
      <c r="G4352" t="s">
        <v>951</v>
      </c>
      <c r="H4352" t="s">
        <v>951</v>
      </c>
      <c r="I4352" s="8" t="s">
        <v>3546</v>
      </c>
      <c r="J4352" t="s">
        <v>65</v>
      </c>
      <c r="K4352" t="s">
        <v>66</v>
      </c>
      <c r="L4352" t="str">
        <f t="shared" si="217"/>
        <v>ANNE MARIE KOZACHECK</v>
      </c>
      <c r="M4352" t="s">
        <v>57</v>
      </c>
      <c r="N4352" s="1">
        <v>45352</v>
      </c>
      <c r="O4352" s="1">
        <v>46174</v>
      </c>
      <c r="P4352">
        <f t="shared" si="213"/>
        <v>27</v>
      </c>
      <c r="Q4352" s="1" t="s">
        <v>142</v>
      </c>
      <c r="R4352" s="1" t="s">
        <v>3570</v>
      </c>
      <c r="S4352" s="2">
        <v>51.46</v>
      </c>
      <c r="T4352">
        <v>1</v>
      </c>
      <c r="U4352" t="s">
        <v>58</v>
      </c>
      <c r="V4352" s="3">
        <v>0.15</v>
      </c>
      <c r="W4352" t="s">
        <v>142</v>
      </c>
      <c r="X4352" t="s">
        <v>143</v>
      </c>
      <c r="Y4352" s="2">
        <v>7.72</v>
      </c>
      <c r="Z4352" s="2">
        <v>7.72</v>
      </c>
      <c r="AA4352" s="2">
        <v>7.72</v>
      </c>
      <c r="AB4352" s="2">
        <v>0</v>
      </c>
    </row>
    <row r="4353" spans="1:28" x14ac:dyDescent="0.25">
      <c r="A4353">
        <v>2022559237</v>
      </c>
      <c r="B4353" t="s">
        <v>1737</v>
      </c>
      <c r="C4353" t="s">
        <v>399</v>
      </c>
      <c r="D4353" s="5" t="str">
        <f t="shared" si="214"/>
        <v>ROBERT LILICK</v>
      </c>
      <c r="E4353" t="s">
        <v>52</v>
      </c>
      <c r="F4353" t="s">
        <v>1731</v>
      </c>
      <c r="G4353" t="s">
        <v>1732</v>
      </c>
      <c r="H4353" t="s">
        <v>3499</v>
      </c>
      <c r="I4353" s="8">
        <v>20411454</v>
      </c>
      <c r="J4353" t="s">
        <v>1287</v>
      </c>
      <c r="K4353" t="s">
        <v>1288</v>
      </c>
      <c r="L4353" t="s">
        <v>3568</v>
      </c>
      <c r="M4353" t="s">
        <v>57</v>
      </c>
      <c r="N4353" s="1">
        <v>45413</v>
      </c>
      <c r="O4353" s="1">
        <v>46235</v>
      </c>
      <c r="P4353">
        <f t="shared" si="213"/>
        <v>27</v>
      </c>
      <c r="Q4353" s="1" t="s">
        <v>142</v>
      </c>
      <c r="R4353" s="1" t="s">
        <v>3570</v>
      </c>
      <c r="S4353" s="2">
        <v>5.28</v>
      </c>
      <c r="T4353">
        <v>1</v>
      </c>
      <c r="U4353" t="s">
        <v>58</v>
      </c>
      <c r="V4353" s="3">
        <v>0.04</v>
      </c>
      <c r="W4353" t="s">
        <v>142</v>
      </c>
      <c r="X4353" t="s">
        <v>143</v>
      </c>
      <c r="Y4353" s="2">
        <v>5.28</v>
      </c>
      <c r="Z4353" s="2">
        <v>5.28</v>
      </c>
      <c r="AA4353" s="2">
        <v>5.28</v>
      </c>
      <c r="AB4353" s="2">
        <v>0</v>
      </c>
    </row>
    <row r="4354" spans="1:28" x14ac:dyDescent="0.25">
      <c r="A4354">
        <v>2021802310</v>
      </c>
      <c r="B4354" t="s">
        <v>977</v>
      </c>
      <c r="C4354" t="s">
        <v>130</v>
      </c>
      <c r="D4354" s="5" t="str">
        <f t="shared" si="214"/>
        <v>JAMES CAVE</v>
      </c>
      <c r="E4354" t="s">
        <v>110</v>
      </c>
      <c r="F4354" t="s">
        <v>88</v>
      </c>
      <c r="G4354" t="s">
        <v>107</v>
      </c>
      <c r="H4354" t="s">
        <v>3482</v>
      </c>
      <c r="I4354" s="8">
        <v>8307933</v>
      </c>
      <c r="J4354" t="s">
        <v>114</v>
      </c>
      <c r="K4354" t="s">
        <v>115</v>
      </c>
      <c r="L4354" t="str">
        <f t="shared" ref="L4354:L4385" si="218">CONCATENATE(K4354," ",J4354)</f>
        <v>GREGORY TEIPEL</v>
      </c>
      <c r="M4354" t="s">
        <v>57</v>
      </c>
      <c r="N4354" s="1">
        <v>45357</v>
      </c>
      <c r="O4354" s="1">
        <v>46179</v>
      </c>
      <c r="P4354">
        <f t="shared" ref="P4354:P4417" si="219">DATEDIF(N4354,O4354,"M")</f>
        <v>27</v>
      </c>
      <c r="Q4354" s="1" t="s">
        <v>142</v>
      </c>
      <c r="R4354" s="1" t="s">
        <v>3570</v>
      </c>
      <c r="S4354" s="2">
        <v>113.5</v>
      </c>
      <c r="T4354">
        <v>1</v>
      </c>
      <c r="U4354" t="s">
        <v>58</v>
      </c>
      <c r="V4354" s="3">
        <v>0.1</v>
      </c>
      <c r="W4354" t="s">
        <v>142</v>
      </c>
      <c r="X4354" t="s">
        <v>143</v>
      </c>
      <c r="Y4354" s="2">
        <v>11.35</v>
      </c>
      <c r="Z4354" s="2">
        <v>11.35</v>
      </c>
      <c r="AA4354" s="2">
        <v>11.35</v>
      </c>
      <c r="AB4354" s="2">
        <v>0</v>
      </c>
    </row>
    <row r="4355" spans="1:28" x14ac:dyDescent="0.25">
      <c r="A4355">
        <v>2021815679</v>
      </c>
      <c r="B4355" t="s">
        <v>3363</v>
      </c>
      <c r="C4355" t="s">
        <v>75</v>
      </c>
      <c r="D4355" s="5" t="str">
        <f t="shared" ref="D4355:D4418" si="220">CONCATENATE(C4355," ",B4355)</f>
        <v>MICHAEL HILLMAN</v>
      </c>
      <c r="E4355" t="s">
        <v>205</v>
      </c>
      <c r="F4355" t="s">
        <v>88</v>
      </c>
      <c r="G4355" t="s">
        <v>95</v>
      </c>
      <c r="H4355" t="s">
        <v>3481</v>
      </c>
      <c r="I4355" s="8">
        <v>8307933</v>
      </c>
      <c r="J4355" t="s">
        <v>114</v>
      </c>
      <c r="K4355" t="s">
        <v>115</v>
      </c>
      <c r="L4355" t="str">
        <f t="shared" si="218"/>
        <v>GREGORY TEIPEL</v>
      </c>
      <c r="M4355" t="s">
        <v>57</v>
      </c>
      <c r="N4355" s="1">
        <v>45357</v>
      </c>
      <c r="O4355" s="1">
        <v>46179</v>
      </c>
      <c r="P4355">
        <f t="shared" si="219"/>
        <v>27</v>
      </c>
      <c r="Q4355" s="1" t="s">
        <v>142</v>
      </c>
      <c r="R4355" s="1" t="s">
        <v>3570</v>
      </c>
      <c r="S4355" s="2">
        <v>185.36</v>
      </c>
      <c r="T4355">
        <v>1</v>
      </c>
      <c r="U4355" t="s">
        <v>58</v>
      </c>
      <c r="V4355" s="3">
        <v>0.1</v>
      </c>
      <c r="W4355" t="s">
        <v>142</v>
      </c>
      <c r="X4355" t="s">
        <v>143</v>
      </c>
      <c r="Y4355" s="2">
        <v>18.54</v>
      </c>
      <c r="Z4355" s="2">
        <v>18.54</v>
      </c>
      <c r="AA4355" s="2">
        <v>18.54</v>
      </c>
      <c r="AB4355" s="2">
        <v>0</v>
      </c>
    </row>
    <row r="4356" spans="1:28" x14ac:dyDescent="0.25">
      <c r="A4356">
        <v>2021785654</v>
      </c>
      <c r="B4356" t="s">
        <v>339</v>
      </c>
      <c r="C4356" t="s">
        <v>540</v>
      </c>
      <c r="D4356" s="5" t="str">
        <f t="shared" si="220"/>
        <v>DIANE MORRIS</v>
      </c>
      <c r="E4356" t="s">
        <v>110</v>
      </c>
      <c r="F4356" t="s">
        <v>734</v>
      </c>
      <c r="G4356" t="s">
        <v>735</v>
      </c>
      <c r="H4356" t="s">
        <v>735</v>
      </c>
      <c r="I4356" s="8">
        <v>8307933</v>
      </c>
      <c r="J4356" t="s">
        <v>114</v>
      </c>
      <c r="K4356" t="s">
        <v>115</v>
      </c>
      <c r="L4356" t="str">
        <f t="shared" si="218"/>
        <v>GREGORY TEIPEL</v>
      </c>
      <c r="M4356" t="s">
        <v>57</v>
      </c>
      <c r="N4356" s="1">
        <v>45357</v>
      </c>
      <c r="O4356" s="1">
        <v>46179</v>
      </c>
      <c r="P4356">
        <f t="shared" si="219"/>
        <v>27</v>
      </c>
      <c r="Q4356" s="1" t="s">
        <v>142</v>
      </c>
      <c r="R4356" s="1" t="s">
        <v>3570</v>
      </c>
      <c r="S4356" s="2">
        <v>67</v>
      </c>
      <c r="T4356">
        <v>1</v>
      </c>
      <c r="U4356" t="s">
        <v>58</v>
      </c>
      <c r="V4356" s="3">
        <v>0.15</v>
      </c>
      <c r="W4356" t="s">
        <v>142</v>
      </c>
      <c r="X4356" t="s">
        <v>143</v>
      </c>
      <c r="Y4356" s="2">
        <v>10.050000000000001</v>
      </c>
      <c r="Z4356" s="2">
        <v>10.050000000000001</v>
      </c>
      <c r="AA4356" s="2">
        <v>10.050000000000001</v>
      </c>
      <c r="AB4356" s="2">
        <v>0</v>
      </c>
    </row>
    <row r="4357" spans="1:28" x14ac:dyDescent="0.25">
      <c r="A4357">
        <v>2022025992</v>
      </c>
      <c r="B4357" t="s">
        <v>981</v>
      </c>
      <c r="C4357" t="s">
        <v>982</v>
      </c>
      <c r="D4357" s="5" t="str">
        <f t="shared" si="220"/>
        <v>ANTHONY AUDINO</v>
      </c>
      <c r="E4357" t="s">
        <v>82</v>
      </c>
      <c r="F4357" t="s">
        <v>734</v>
      </c>
      <c r="G4357" t="s">
        <v>735</v>
      </c>
      <c r="H4357" t="s">
        <v>735</v>
      </c>
      <c r="I4357" s="8">
        <v>8307933</v>
      </c>
      <c r="J4357" t="s">
        <v>114</v>
      </c>
      <c r="K4357" t="s">
        <v>115</v>
      </c>
      <c r="L4357" t="str">
        <f t="shared" si="218"/>
        <v>GREGORY TEIPEL</v>
      </c>
      <c r="M4357" t="s">
        <v>57</v>
      </c>
      <c r="N4357" s="1">
        <v>45357</v>
      </c>
      <c r="O4357" s="1">
        <v>46179</v>
      </c>
      <c r="P4357">
        <f t="shared" si="219"/>
        <v>27</v>
      </c>
      <c r="Q4357" s="1" t="s">
        <v>142</v>
      </c>
      <c r="R4357" s="1" t="s">
        <v>3570</v>
      </c>
      <c r="S4357" s="2">
        <v>28</v>
      </c>
      <c r="T4357">
        <v>1</v>
      </c>
      <c r="U4357" t="s">
        <v>58</v>
      </c>
      <c r="V4357" s="3">
        <v>0.15</v>
      </c>
      <c r="W4357" t="s">
        <v>142</v>
      </c>
      <c r="X4357" t="s">
        <v>143</v>
      </c>
      <c r="Y4357" s="2">
        <v>4.2</v>
      </c>
      <c r="Z4357" s="2">
        <v>4.2</v>
      </c>
      <c r="AA4357" s="2">
        <v>4.2</v>
      </c>
      <c r="AB4357" s="2">
        <v>0</v>
      </c>
    </row>
    <row r="4358" spans="1:28" x14ac:dyDescent="0.25">
      <c r="A4358">
        <v>2021799011</v>
      </c>
      <c r="B4358" t="s">
        <v>975</v>
      </c>
      <c r="C4358" t="s">
        <v>976</v>
      </c>
      <c r="D4358" s="5" t="str">
        <f t="shared" si="220"/>
        <v>LEVI DANOW</v>
      </c>
      <c r="E4358" t="s">
        <v>106</v>
      </c>
      <c r="F4358" t="s">
        <v>734</v>
      </c>
      <c r="G4358" t="s">
        <v>735</v>
      </c>
      <c r="H4358" t="s">
        <v>735</v>
      </c>
      <c r="I4358" s="8">
        <v>8977234</v>
      </c>
      <c r="J4358" t="s">
        <v>90</v>
      </c>
      <c r="K4358" t="s">
        <v>91</v>
      </c>
      <c r="L4358" t="str">
        <f t="shared" si="218"/>
        <v>RYAN CALTAGIRONE</v>
      </c>
      <c r="M4358" t="s">
        <v>57</v>
      </c>
      <c r="N4358" s="1">
        <v>45352</v>
      </c>
      <c r="O4358" s="1">
        <v>46174</v>
      </c>
      <c r="P4358">
        <f t="shared" si="219"/>
        <v>27</v>
      </c>
      <c r="Q4358" s="1" t="s">
        <v>142</v>
      </c>
      <c r="R4358" s="1" t="s">
        <v>3570</v>
      </c>
      <c r="S4358" s="2">
        <v>28.4</v>
      </c>
      <c r="T4358">
        <v>1</v>
      </c>
      <c r="U4358" t="s">
        <v>58</v>
      </c>
      <c r="V4358" s="3">
        <v>0.15</v>
      </c>
      <c r="W4358" t="s">
        <v>142</v>
      </c>
      <c r="X4358" t="s">
        <v>143</v>
      </c>
      <c r="Y4358" s="2">
        <v>4.26</v>
      </c>
      <c r="Z4358" s="2">
        <v>4.26</v>
      </c>
      <c r="AA4358" s="2">
        <v>4.26</v>
      </c>
      <c r="AB4358" s="2">
        <v>0</v>
      </c>
    </row>
    <row r="4359" spans="1:28" x14ac:dyDescent="0.25">
      <c r="A4359">
        <v>2021795829</v>
      </c>
      <c r="B4359" t="s">
        <v>3008</v>
      </c>
      <c r="C4359" t="s">
        <v>3009</v>
      </c>
      <c r="D4359" s="5" t="str">
        <f t="shared" si="220"/>
        <v>CANDICE BIEGANSKI</v>
      </c>
      <c r="E4359" t="s">
        <v>52</v>
      </c>
      <c r="F4359" t="s">
        <v>1796</v>
      </c>
      <c r="G4359" t="s">
        <v>1797</v>
      </c>
      <c r="H4359" t="s">
        <v>1797</v>
      </c>
      <c r="I4359" s="8">
        <v>16509456</v>
      </c>
      <c r="J4359" t="s">
        <v>152</v>
      </c>
      <c r="K4359" t="s">
        <v>599</v>
      </c>
      <c r="L4359" t="str">
        <f t="shared" si="218"/>
        <v>PETER RICHTER</v>
      </c>
      <c r="M4359" t="s">
        <v>57</v>
      </c>
      <c r="N4359" s="1">
        <v>45352</v>
      </c>
      <c r="O4359" s="1">
        <v>46174</v>
      </c>
      <c r="P4359">
        <f t="shared" si="219"/>
        <v>27</v>
      </c>
      <c r="Q4359" s="1" t="s">
        <v>142</v>
      </c>
      <c r="R4359" s="1" t="s">
        <v>3570</v>
      </c>
      <c r="S4359" s="2">
        <v>84.11</v>
      </c>
      <c r="T4359">
        <v>1</v>
      </c>
      <c r="U4359" t="s">
        <v>58</v>
      </c>
      <c r="V4359" s="3">
        <v>0.06</v>
      </c>
      <c r="W4359" t="s">
        <v>142</v>
      </c>
      <c r="X4359" t="s">
        <v>143</v>
      </c>
      <c r="Y4359" s="2">
        <v>5.05</v>
      </c>
      <c r="Z4359" s="2">
        <v>5.05</v>
      </c>
      <c r="AA4359" s="2">
        <v>5.05</v>
      </c>
      <c r="AB4359" s="2">
        <v>0</v>
      </c>
    </row>
    <row r="4360" spans="1:28" x14ac:dyDescent="0.25">
      <c r="A4360">
        <v>2021799014</v>
      </c>
      <c r="B4360" t="s">
        <v>975</v>
      </c>
      <c r="C4360" t="s">
        <v>976</v>
      </c>
      <c r="D4360" s="5" t="str">
        <f t="shared" si="220"/>
        <v>LEVI DANOW</v>
      </c>
      <c r="E4360" t="s">
        <v>106</v>
      </c>
      <c r="F4360" t="s">
        <v>1796</v>
      </c>
      <c r="G4360" t="s">
        <v>1797</v>
      </c>
      <c r="H4360" t="s">
        <v>1797</v>
      </c>
      <c r="I4360" s="8">
        <v>8977234</v>
      </c>
      <c r="J4360" t="s">
        <v>90</v>
      </c>
      <c r="K4360" t="s">
        <v>91</v>
      </c>
      <c r="L4360" t="str">
        <f t="shared" si="218"/>
        <v>RYAN CALTAGIRONE</v>
      </c>
      <c r="M4360" t="s">
        <v>57</v>
      </c>
      <c r="N4360" s="1">
        <v>45352</v>
      </c>
      <c r="O4360" s="1">
        <v>46174</v>
      </c>
      <c r="P4360">
        <f t="shared" si="219"/>
        <v>27</v>
      </c>
      <c r="Q4360" s="1" t="s">
        <v>142</v>
      </c>
      <c r="R4360" s="1" t="s">
        <v>3570</v>
      </c>
      <c r="S4360" s="2">
        <v>42.78</v>
      </c>
      <c r="T4360">
        <v>1</v>
      </c>
      <c r="U4360" t="s">
        <v>58</v>
      </c>
      <c r="V4360" s="3">
        <v>0.06</v>
      </c>
      <c r="W4360" t="s">
        <v>142</v>
      </c>
      <c r="X4360" t="s">
        <v>143</v>
      </c>
      <c r="Y4360" s="2">
        <v>2.57</v>
      </c>
      <c r="Z4360" s="2">
        <v>2.57</v>
      </c>
      <c r="AA4360" s="2">
        <v>2.57</v>
      </c>
      <c r="AB4360" s="2">
        <v>0</v>
      </c>
    </row>
    <row r="4361" spans="1:28" x14ac:dyDescent="0.25">
      <c r="A4361">
        <v>2021802311</v>
      </c>
      <c r="B4361" t="s">
        <v>977</v>
      </c>
      <c r="C4361" t="s">
        <v>130</v>
      </c>
      <c r="D4361" s="5" t="str">
        <f t="shared" si="220"/>
        <v>JAMES CAVE</v>
      </c>
      <c r="E4361" t="s">
        <v>110</v>
      </c>
      <c r="F4361" t="s">
        <v>734</v>
      </c>
      <c r="G4361" t="s">
        <v>746</v>
      </c>
      <c r="H4361" t="s">
        <v>746</v>
      </c>
      <c r="I4361" s="8">
        <v>8307933</v>
      </c>
      <c r="J4361" t="s">
        <v>114</v>
      </c>
      <c r="K4361" t="s">
        <v>115</v>
      </c>
      <c r="L4361" t="str">
        <f t="shared" si="218"/>
        <v>GREGORY TEIPEL</v>
      </c>
      <c r="M4361" t="s">
        <v>57</v>
      </c>
      <c r="N4361" s="1">
        <v>45357</v>
      </c>
      <c r="O4361" s="1">
        <v>46179</v>
      </c>
      <c r="P4361">
        <f t="shared" si="219"/>
        <v>27</v>
      </c>
      <c r="Q4361" s="1" t="s">
        <v>142</v>
      </c>
      <c r="R4361" s="1" t="s">
        <v>3570</v>
      </c>
      <c r="S4361" s="2">
        <v>83.63</v>
      </c>
      <c r="T4361">
        <v>1</v>
      </c>
      <c r="U4361" t="s">
        <v>58</v>
      </c>
      <c r="V4361" s="3">
        <v>0.1</v>
      </c>
      <c r="W4361" t="s">
        <v>142</v>
      </c>
      <c r="X4361" t="s">
        <v>143</v>
      </c>
      <c r="Y4361" s="2">
        <v>8.36</v>
      </c>
      <c r="Z4361" s="2">
        <v>8.36</v>
      </c>
      <c r="AA4361" s="2">
        <v>8.36</v>
      </c>
      <c r="AB4361" s="2">
        <v>0</v>
      </c>
    </row>
    <row r="4362" spans="1:28" x14ac:dyDescent="0.25">
      <c r="A4362">
        <v>2021875118</v>
      </c>
      <c r="B4362" t="s">
        <v>978</v>
      </c>
      <c r="C4362" t="s">
        <v>979</v>
      </c>
      <c r="D4362" s="5" t="str">
        <f t="shared" si="220"/>
        <v>CLIFTON PALMER</v>
      </c>
      <c r="E4362" t="s">
        <v>257</v>
      </c>
      <c r="F4362" t="s">
        <v>734</v>
      </c>
      <c r="G4362" t="s">
        <v>746</v>
      </c>
      <c r="H4362" t="s">
        <v>746</v>
      </c>
      <c r="I4362" s="8">
        <v>8307933</v>
      </c>
      <c r="J4362" t="s">
        <v>114</v>
      </c>
      <c r="K4362" t="s">
        <v>115</v>
      </c>
      <c r="L4362" t="str">
        <f t="shared" si="218"/>
        <v>GREGORY TEIPEL</v>
      </c>
      <c r="M4362" t="s">
        <v>57</v>
      </c>
      <c r="N4362" s="1">
        <v>45357</v>
      </c>
      <c r="O4362" s="1">
        <v>46179</v>
      </c>
      <c r="P4362">
        <f t="shared" si="219"/>
        <v>27</v>
      </c>
      <c r="Q4362" s="1" t="s">
        <v>142</v>
      </c>
      <c r="R4362" s="1" t="s">
        <v>3570</v>
      </c>
      <c r="S4362" s="2">
        <v>107.33</v>
      </c>
      <c r="T4362">
        <v>1</v>
      </c>
      <c r="U4362" t="s">
        <v>58</v>
      </c>
      <c r="V4362" s="3">
        <v>0.1</v>
      </c>
      <c r="W4362" t="s">
        <v>142</v>
      </c>
      <c r="X4362" t="s">
        <v>143</v>
      </c>
      <c r="Y4362" s="2">
        <v>10.73</v>
      </c>
      <c r="Z4362" s="2">
        <v>10.73</v>
      </c>
      <c r="AA4362" s="2">
        <v>10.73</v>
      </c>
      <c r="AB4362" s="2">
        <v>0</v>
      </c>
    </row>
    <row r="4363" spans="1:28" x14ac:dyDescent="0.25">
      <c r="A4363">
        <v>2021799015</v>
      </c>
      <c r="B4363" t="s">
        <v>975</v>
      </c>
      <c r="C4363" t="s">
        <v>976</v>
      </c>
      <c r="D4363" s="5" t="str">
        <f t="shared" si="220"/>
        <v>LEVI DANOW</v>
      </c>
      <c r="E4363" t="s">
        <v>106</v>
      </c>
      <c r="F4363" t="s">
        <v>53</v>
      </c>
      <c r="G4363" t="s">
        <v>1489</v>
      </c>
      <c r="H4363" t="s">
        <v>1489</v>
      </c>
      <c r="I4363" s="8">
        <v>8977234</v>
      </c>
      <c r="J4363" t="s">
        <v>90</v>
      </c>
      <c r="K4363" t="s">
        <v>91</v>
      </c>
      <c r="L4363" t="str">
        <f t="shared" si="218"/>
        <v>RYAN CALTAGIRONE</v>
      </c>
      <c r="M4363" t="s">
        <v>57</v>
      </c>
      <c r="N4363" s="1">
        <v>45352</v>
      </c>
      <c r="O4363" s="1">
        <v>46174</v>
      </c>
      <c r="P4363">
        <f t="shared" si="219"/>
        <v>27</v>
      </c>
      <c r="Q4363" s="1" t="s">
        <v>142</v>
      </c>
      <c r="R4363" s="1" t="s">
        <v>3570</v>
      </c>
      <c r="S4363" s="2">
        <v>30.55</v>
      </c>
      <c r="T4363">
        <v>1</v>
      </c>
      <c r="U4363" t="s">
        <v>58</v>
      </c>
      <c r="V4363" s="4">
        <v>6.5000000000000002E-2</v>
      </c>
      <c r="W4363" t="s">
        <v>142</v>
      </c>
      <c r="X4363" t="s">
        <v>143</v>
      </c>
      <c r="Y4363" s="2">
        <v>1.99</v>
      </c>
      <c r="Z4363" s="2">
        <v>1.99</v>
      </c>
      <c r="AA4363" s="2">
        <v>1.99</v>
      </c>
      <c r="AB4363" s="2">
        <v>0</v>
      </c>
    </row>
    <row r="4364" spans="1:28" x14ac:dyDescent="0.25">
      <c r="A4364">
        <v>2021764695</v>
      </c>
      <c r="B4364" t="s">
        <v>1523</v>
      </c>
      <c r="C4364" t="s">
        <v>1280</v>
      </c>
      <c r="D4364" s="5" t="str">
        <f t="shared" si="220"/>
        <v>PATRICK BREEDY</v>
      </c>
      <c r="E4364" t="s">
        <v>52</v>
      </c>
      <c r="F4364" t="s">
        <v>53</v>
      </c>
      <c r="G4364" t="s">
        <v>54</v>
      </c>
      <c r="H4364" t="s">
        <v>54</v>
      </c>
      <c r="I4364" s="8">
        <v>15278437</v>
      </c>
      <c r="J4364" t="s">
        <v>146</v>
      </c>
      <c r="K4364" t="s">
        <v>147</v>
      </c>
      <c r="L4364" t="str">
        <f t="shared" si="218"/>
        <v>JASON HOFFMANN</v>
      </c>
      <c r="M4364" t="s">
        <v>57</v>
      </c>
      <c r="N4364" s="1">
        <v>45352</v>
      </c>
      <c r="O4364" s="1">
        <v>46174</v>
      </c>
      <c r="P4364">
        <f t="shared" si="219"/>
        <v>27</v>
      </c>
      <c r="Q4364" s="1" t="s">
        <v>142</v>
      </c>
      <c r="R4364" s="1" t="s">
        <v>3570</v>
      </c>
      <c r="S4364" s="2">
        <v>52.69</v>
      </c>
      <c r="T4364">
        <v>1</v>
      </c>
      <c r="U4364" t="s">
        <v>58</v>
      </c>
      <c r="V4364" s="4">
        <v>6.5000000000000002E-2</v>
      </c>
      <c r="W4364" t="s">
        <v>142</v>
      </c>
      <c r="X4364" t="s">
        <v>143</v>
      </c>
      <c r="Y4364" s="2">
        <v>3.42</v>
      </c>
      <c r="Z4364" s="2">
        <v>3.42</v>
      </c>
      <c r="AA4364" s="2">
        <v>3.42</v>
      </c>
      <c r="AB4364" s="2">
        <v>0</v>
      </c>
    </row>
    <row r="4365" spans="1:28" x14ac:dyDescent="0.25">
      <c r="A4365">
        <v>2021281141</v>
      </c>
      <c r="B4365" t="s">
        <v>666</v>
      </c>
      <c r="C4365" t="s">
        <v>2757</v>
      </c>
      <c r="D4365" s="5" t="str">
        <f t="shared" si="220"/>
        <v>ANGELIA JACKSON</v>
      </c>
      <c r="E4365" t="s">
        <v>64</v>
      </c>
      <c r="F4365" t="s">
        <v>88</v>
      </c>
      <c r="G4365" t="s">
        <v>95</v>
      </c>
      <c r="H4365" t="s">
        <v>3481</v>
      </c>
      <c r="I4365" s="8">
        <v>8307933</v>
      </c>
      <c r="J4365" t="s">
        <v>114</v>
      </c>
      <c r="K4365" t="s">
        <v>115</v>
      </c>
      <c r="L4365" t="str">
        <f t="shared" si="218"/>
        <v>GREGORY TEIPEL</v>
      </c>
      <c r="M4365" t="s">
        <v>57</v>
      </c>
      <c r="N4365" s="1">
        <v>45323</v>
      </c>
      <c r="O4365" s="1">
        <v>46174</v>
      </c>
      <c r="P4365">
        <f t="shared" si="219"/>
        <v>28</v>
      </c>
      <c r="Q4365" s="1" t="s">
        <v>142</v>
      </c>
      <c r="R4365" s="1" t="s">
        <v>3570</v>
      </c>
      <c r="S4365" s="2">
        <v>78.27</v>
      </c>
      <c r="T4365">
        <v>1</v>
      </c>
      <c r="U4365" t="s">
        <v>58</v>
      </c>
      <c r="V4365" s="3">
        <v>0.1</v>
      </c>
      <c r="W4365" t="s">
        <v>142</v>
      </c>
      <c r="X4365" t="s">
        <v>143</v>
      </c>
      <c r="Y4365" s="2">
        <v>7.83</v>
      </c>
      <c r="Z4365" s="2">
        <v>7.83</v>
      </c>
      <c r="AA4365" s="2">
        <v>7.83</v>
      </c>
      <c r="AB4365" s="2">
        <v>0</v>
      </c>
    </row>
    <row r="4366" spans="1:28" x14ac:dyDescent="0.25">
      <c r="A4366">
        <v>2021422022</v>
      </c>
      <c r="B4366" t="s">
        <v>1725</v>
      </c>
      <c r="C4366" t="s">
        <v>690</v>
      </c>
      <c r="D4366" s="5" t="str">
        <f t="shared" si="220"/>
        <v>GEORGE JR</v>
      </c>
      <c r="E4366" t="s">
        <v>82</v>
      </c>
      <c r="F4366" t="s">
        <v>88</v>
      </c>
      <c r="G4366" t="s">
        <v>95</v>
      </c>
      <c r="H4366" t="s">
        <v>3481</v>
      </c>
      <c r="I4366" s="8">
        <v>8307933</v>
      </c>
      <c r="J4366" t="s">
        <v>114</v>
      </c>
      <c r="K4366" t="s">
        <v>115</v>
      </c>
      <c r="L4366" t="str">
        <f t="shared" si="218"/>
        <v>GREGORY TEIPEL</v>
      </c>
      <c r="M4366" t="s">
        <v>57</v>
      </c>
      <c r="N4366" s="1">
        <v>45326</v>
      </c>
      <c r="O4366" s="1">
        <v>46177</v>
      </c>
      <c r="P4366">
        <f t="shared" si="219"/>
        <v>28</v>
      </c>
      <c r="Q4366" s="1" t="s">
        <v>142</v>
      </c>
      <c r="R4366" s="1" t="s">
        <v>3570</v>
      </c>
      <c r="S4366" s="2">
        <v>286.69</v>
      </c>
      <c r="T4366">
        <v>1</v>
      </c>
      <c r="U4366" t="s">
        <v>58</v>
      </c>
      <c r="V4366" s="3">
        <v>0.1</v>
      </c>
      <c r="W4366" t="s">
        <v>142</v>
      </c>
      <c r="X4366" t="s">
        <v>143</v>
      </c>
      <c r="Y4366" s="2">
        <v>28.67</v>
      </c>
      <c r="Z4366" s="2">
        <v>28.67</v>
      </c>
      <c r="AA4366" s="2">
        <v>28.67</v>
      </c>
      <c r="AB4366" s="2">
        <v>0</v>
      </c>
    </row>
    <row r="4367" spans="1:28" x14ac:dyDescent="0.25">
      <c r="A4367">
        <v>2021512637</v>
      </c>
      <c r="B4367" t="s">
        <v>1076</v>
      </c>
      <c r="C4367" t="s">
        <v>992</v>
      </c>
      <c r="D4367" s="5" t="str">
        <f t="shared" si="220"/>
        <v>STEPHANIE DUNCAN</v>
      </c>
      <c r="E4367" t="s">
        <v>202</v>
      </c>
      <c r="F4367" t="s">
        <v>88</v>
      </c>
      <c r="G4367" t="s">
        <v>95</v>
      </c>
      <c r="H4367" t="s">
        <v>3481</v>
      </c>
      <c r="I4367" s="8">
        <v>8307933</v>
      </c>
      <c r="J4367" t="s">
        <v>114</v>
      </c>
      <c r="K4367" t="s">
        <v>115</v>
      </c>
      <c r="L4367" t="str">
        <f t="shared" si="218"/>
        <v>GREGORY TEIPEL</v>
      </c>
      <c r="M4367" t="s">
        <v>57</v>
      </c>
      <c r="N4367" s="1">
        <v>45326</v>
      </c>
      <c r="O4367" s="1">
        <v>46177</v>
      </c>
      <c r="P4367">
        <f t="shared" si="219"/>
        <v>28</v>
      </c>
      <c r="Q4367" s="1" t="s">
        <v>142</v>
      </c>
      <c r="R4367" s="1" t="s">
        <v>3570</v>
      </c>
      <c r="S4367" s="2">
        <v>205.42</v>
      </c>
      <c r="T4367">
        <v>1</v>
      </c>
      <c r="U4367" t="s">
        <v>58</v>
      </c>
      <c r="V4367" s="3">
        <v>0.1</v>
      </c>
      <c r="W4367" t="s">
        <v>142</v>
      </c>
      <c r="X4367" t="s">
        <v>143</v>
      </c>
      <c r="Y4367" s="2">
        <v>20.54</v>
      </c>
      <c r="Z4367" s="2">
        <v>20.54</v>
      </c>
      <c r="AA4367" s="2">
        <v>20.54</v>
      </c>
      <c r="AB4367" s="2">
        <v>0</v>
      </c>
    </row>
    <row r="4368" spans="1:28" x14ac:dyDescent="0.25">
      <c r="A4368">
        <v>2021646245</v>
      </c>
      <c r="B4368" t="s">
        <v>2497</v>
      </c>
      <c r="C4368" t="s">
        <v>399</v>
      </c>
      <c r="D4368" s="5" t="str">
        <f t="shared" si="220"/>
        <v>ROBERT COOK</v>
      </c>
      <c r="E4368" t="s">
        <v>161</v>
      </c>
      <c r="F4368" t="s">
        <v>708</v>
      </c>
      <c r="G4368" t="s">
        <v>721</v>
      </c>
      <c r="H4368" t="s">
        <v>3503</v>
      </c>
      <c r="I4368" s="8">
        <v>8977234</v>
      </c>
      <c r="J4368" t="s">
        <v>90</v>
      </c>
      <c r="K4368" t="s">
        <v>91</v>
      </c>
      <c r="L4368" t="str">
        <f t="shared" si="218"/>
        <v>RYAN CALTAGIRONE</v>
      </c>
      <c r="M4368" t="s">
        <v>57</v>
      </c>
      <c r="N4368" s="1">
        <v>45329</v>
      </c>
      <c r="O4368" s="1">
        <v>46180</v>
      </c>
      <c r="P4368">
        <f t="shared" si="219"/>
        <v>28</v>
      </c>
      <c r="Q4368" s="1" t="s">
        <v>142</v>
      </c>
      <c r="R4368" s="1" t="s">
        <v>3570</v>
      </c>
      <c r="S4368" s="2">
        <v>15</v>
      </c>
      <c r="T4368">
        <v>1</v>
      </c>
      <c r="U4368" t="s">
        <v>58</v>
      </c>
      <c r="V4368" s="3">
        <v>0.28999999999999998</v>
      </c>
      <c r="W4368" t="s">
        <v>142</v>
      </c>
      <c r="X4368" t="s">
        <v>143</v>
      </c>
      <c r="Y4368" s="2">
        <v>4.3499999999999996</v>
      </c>
      <c r="Z4368" s="2">
        <v>4.3499999999999996</v>
      </c>
      <c r="AA4368" s="2">
        <v>4.3499999999999996</v>
      </c>
      <c r="AB4368" s="2">
        <v>0</v>
      </c>
    </row>
    <row r="4369" spans="1:28" x14ac:dyDescent="0.25">
      <c r="A4369">
        <v>2021511833</v>
      </c>
      <c r="B4369" t="s">
        <v>1319</v>
      </c>
      <c r="C4369" t="s">
        <v>1320</v>
      </c>
      <c r="D4369" s="5" t="str">
        <f t="shared" si="220"/>
        <v>DENI CARISE</v>
      </c>
      <c r="E4369" t="s">
        <v>52</v>
      </c>
      <c r="F4369" t="s">
        <v>1264</v>
      </c>
      <c r="G4369" t="s">
        <v>1265</v>
      </c>
      <c r="H4369" t="s">
        <v>1265</v>
      </c>
      <c r="I4369" s="8" t="s">
        <v>3546</v>
      </c>
      <c r="J4369" t="s">
        <v>65</v>
      </c>
      <c r="K4369" t="s">
        <v>66</v>
      </c>
      <c r="L4369" t="str">
        <f t="shared" si="218"/>
        <v>ANNE MARIE KOZACHECK</v>
      </c>
      <c r="M4369" t="s">
        <v>57</v>
      </c>
      <c r="N4369" s="1">
        <v>45323</v>
      </c>
      <c r="O4369" s="1">
        <v>46174</v>
      </c>
      <c r="P4369">
        <f t="shared" si="219"/>
        <v>28</v>
      </c>
      <c r="Q4369" s="1" t="s">
        <v>142</v>
      </c>
      <c r="R4369" s="1" t="s">
        <v>3570</v>
      </c>
      <c r="S4369" s="2">
        <v>69.599999999999994</v>
      </c>
      <c r="T4369">
        <v>1</v>
      </c>
      <c r="U4369" t="s">
        <v>58</v>
      </c>
      <c r="V4369" s="4">
        <v>5.2499999999999998E-2</v>
      </c>
      <c r="W4369" t="s">
        <v>142</v>
      </c>
      <c r="X4369" t="s">
        <v>143</v>
      </c>
      <c r="Y4369" s="2">
        <v>3.65</v>
      </c>
      <c r="Z4369" s="2">
        <v>3.65</v>
      </c>
      <c r="AA4369" s="2">
        <v>3.65</v>
      </c>
      <c r="AB4369" s="2">
        <v>0</v>
      </c>
    </row>
    <row r="4370" spans="1:28" x14ac:dyDescent="0.25">
      <c r="A4370">
        <v>2021194025</v>
      </c>
      <c r="B4370" t="s">
        <v>1292</v>
      </c>
      <c r="C4370" t="s">
        <v>241</v>
      </c>
      <c r="D4370" s="5" t="str">
        <f t="shared" si="220"/>
        <v>LISA HOFFMAN</v>
      </c>
      <c r="E4370" t="s">
        <v>52</v>
      </c>
      <c r="F4370" t="s">
        <v>1264</v>
      </c>
      <c r="G4370" t="s">
        <v>1265</v>
      </c>
      <c r="H4370" t="s">
        <v>1265</v>
      </c>
      <c r="I4370" s="8">
        <v>17528908</v>
      </c>
      <c r="J4370" t="s">
        <v>1308</v>
      </c>
      <c r="K4370" t="s">
        <v>404</v>
      </c>
      <c r="L4370" t="str">
        <f t="shared" si="218"/>
        <v>DEBORAH INSKIPT</v>
      </c>
      <c r="M4370" t="s">
        <v>57</v>
      </c>
      <c r="N4370" s="1">
        <v>45323</v>
      </c>
      <c r="O4370" s="1">
        <v>46174</v>
      </c>
      <c r="P4370">
        <f t="shared" si="219"/>
        <v>28</v>
      </c>
      <c r="Q4370" s="1" t="s">
        <v>142</v>
      </c>
      <c r="R4370" s="1" t="s">
        <v>3570</v>
      </c>
      <c r="S4370" s="2">
        <v>43.59</v>
      </c>
      <c r="T4370">
        <v>1</v>
      </c>
      <c r="U4370" t="s">
        <v>58</v>
      </c>
      <c r="V4370" s="4">
        <v>5.2499999999999998E-2</v>
      </c>
      <c r="W4370" t="s">
        <v>142</v>
      </c>
      <c r="X4370" t="s">
        <v>143</v>
      </c>
      <c r="Y4370" s="2">
        <v>2.29</v>
      </c>
      <c r="Z4370" s="2">
        <v>2.29</v>
      </c>
      <c r="AA4370" s="2">
        <v>2.29</v>
      </c>
      <c r="AB4370" s="2">
        <v>0</v>
      </c>
    </row>
    <row r="4371" spans="1:28" x14ac:dyDescent="0.25">
      <c r="A4371">
        <v>2021588618</v>
      </c>
      <c r="B4371" t="s">
        <v>1321</v>
      </c>
      <c r="C4371" t="s">
        <v>1322</v>
      </c>
      <c r="D4371" s="5" t="str">
        <f t="shared" si="220"/>
        <v>JOAN KAUPINIS</v>
      </c>
      <c r="E4371" t="s">
        <v>52</v>
      </c>
      <c r="F4371" t="s">
        <v>1264</v>
      </c>
      <c r="G4371" t="s">
        <v>1265</v>
      </c>
      <c r="H4371" t="s">
        <v>1265</v>
      </c>
      <c r="I4371" s="8">
        <v>17528908</v>
      </c>
      <c r="J4371" t="s">
        <v>1308</v>
      </c>
      <c r="K4371" t="s">
        <v>404</v>
      </c>
      <c r="L4371" t="str">
        <f t="shared" si="218"/>
        <v>DEBORAH INSKIPT</v>
      </c>
      <c r="M4371" t="s">
        <v>57</v>
      </c>
      <c r="N4371" s="1">
        <v>45323</v>
      </c>
      <c r="O4371" s="1">
        <v>46174</v>
      </c>
      <c r="P4371">
        <f t="shared" si="219"/>
        <v>28</v>
      </c>
      <c r="Q4371" s="1" t="s">
        <v>142</v>
      </c>
      <c r="R4371" s="1" t="s">
        <v>3570</v>
      </c>
      <c r="S4371" s="2">
        <v>45.54</v>
      </c>
      <c r="T4371">
        <v>1</v>
      </c>
      <c r="U4371" t="s">
        <v>58</v>
      </c>
      <c r="V4371" s="4">
        <v>5.2499999999999998E-2</v>
      </c>
      <c r="W4371" t="s">
        <v>142</v>
      </c>
      <c r="X4371" t="s">
        <v>143</v>
      </c>
      <c r="Y4371" s="2">
        <v>2.39</v>
      </c>
      <c r="Z4371" s="2">
        <v>2.39</v>
      </c>
      <c r="AA4371" s="2">
        <v>2.39</v>
      </c>
      <c r="AB4371" s="2">
        <v>0</v>
      </c>
    </row>
    <row r="4372" spans="1:28" x14ac:dyDescent="0.25">
      <c r="A4372">
        <v>2021403980</v>
      </c>
      <c r="B4372" t="s">
        <v>3007</v>
      </c>
      <c r="C4372" t="s">
        <v>459</v>
      </c>
      <c r="D4372" s="5" t="str">
        <f t="shared" si="220"/>
        <v>BRIAN COFFMAN</v>
      </c>
      <c r="E4372" t="s">
        <v>52</v>
      </c>
      <c r="F4372" t="s">
        <v>1796</v>
      </c>
      <c r="G4372" t="s">
        <v>1797</v>
      </c>
      <c r="H4372" t="s">
        <v>1797</v>
      </c>
      <c r="I4372" s="8">
        <v>17528908</v>
      </c>
      <c r="J4372" t="s">
        <v>1308</v>
      </c>
      <c r="K4372" t="s">
        <v>404</v>
      </c>
      <c r="L4372" t="str">
        <f t="shared" si="218"/>
        <v>DEBORAH INSKIPT</v>
      </c>
      <c r="M4372" t="s">
        <v>57</v>
      </c>
      <c r="N4372" s="1">
        <v>45323</v>
      </c>
      <c r="O4372" s="1">
        <v>46174</v>
      </c>
      <c r="P4372">
        <f t="shared" si="219"/>
        <v>28</v>
      </c>
      <c r="Q4372" s="1" t="s">
        <v>142</v>
      </c>
      <c r="R4372" s="1" t="s">
        <v>3570</v>
      </c>
      <c r="S4372" s="2">
        <v>49.98</v>
      </c>
      <c r="T4372">
        <v>1</v>
      </c>
      <c r="U4372" t="s">
        <v>58</v>
      </c>
      <c r="V4372" s="3">
        <v>0.06</v>
      </c>
      <c r="W4372" t="s">
        <v>142</v>
      </c>
      <c r="X4372" t="s">
        <v>143</v>
      </c>
      <c r="Y4372" s="2">
        <v>3</v>
      </c>
      <c r="Z4372" s="2">
        <v>3</v>
      </c>
      <c r="AA4372" s="2">
        <v>3</v>
      </c>
      <c r="AB4372" s="2">
        <v>0</v>
      </c>
    </row>
    <row r="4373" spans="1:28" x14ac:dyDescent="0.25">
      <c r="A4373">
        <v>2021251235</v>
      </c>
      <c r="B4373" t="s">
        <v>971</v>
      </c>
      <c r="C4373" t="s">
        <v>155</v>
      </c>
      <c r="D4373" s="5" t="str">
        <f t="shared" si="220"/>
        <v>RICHARD WISNIEWSKI</v>
      </c>
      <c r="E4373" t="s">
        <v>177</v>
      </c>
      <c r="F4373" t="s">
        <v>734</v>
      </c>
      <c r="G4373" t="s">
        <v>951</v>
      </c>
      <c r="H4373" t="s">
        <v>951</v>
      </c>
      <c r="I4373" s="8">
        <v>9079571</v>
      </c>
      <c r="J4373" t="s">
        <v>152</v>
      </c>
      <c r="K4373" t="s">
        <v>153</v>
      </c>
      <c r="L4373" t="str">
        <f t="shared" si="218"/>
        <v>ADAM RICHTER</v>
      </c>
      <c r="M4373" t="s">
        <v>57</v>
      </c>
      <c r="N4373" s="1">
        <v>45292</v>
      </c>
      <c r="O4373" s="1">
        <v>46174</v>
      </c>
      <c r="P4373">
        <f t="shared" si="219"/>
        <v>29</v>
      </c>
      <c r="Q4373" s="1" t="s">
        <v>142</v>
      </c>
      <c r="R4373" s="1" t="s">
        <v>3570</v>
      </c>
      <c r="S4373" s="2">
        <v>48</v>
      </c>
      <c r="T4373">
        <v>1</v>
      </c>
      <c r="U4373" t="s">
        <v>58</v>
      </c>
      <c r="V4373" s="3">
        <v>0.15</v>
      </c>
      <c r="W4373" t="s">
        <v>142</v>
      </c>
      <c r="X4373" t="s">
        <v>143</v>
      </c>
      <c r="Y4373" s="2">
        <v>7.2</v>
      </c>
      <c r="Z4373" s="2">
        <v>7.2</v>
      </c>
      <c r="AA4373" s="2">
        <v>7.2</v>
      </c>
      <c r="AB4373" s="2">
        <v>0</v>
      </c>
    </row>
    <row r="4374" spans="1:28" x14ac:dyDescent="0.25">
      <c r="A4374">
        <v>2021270862</v>
      </c>
      <c r="B4374" t="s">
        <v>970</v>
      </c>
      <c r="C4374" t="s">
        <v>972</v>
      </c>
      <c r="D4374" s="5" t="str">
        <f t="shared" si="220"/>
        <v>ERICA WATTS</v>
      </c>
      <c r="E4374" t="s">
        <v>113</v>
      </c>
      <c r="F4374" t="s">
        <v>734</v>
      </c>
      <c r="G4374" t="s">
        <v>951</v>
      </c>
      <c r="H4374" t="s">
        <v>951</v>
      </c>
      <c r="I4374" s="8">
        <v>8307933</v>
      </c>
      <c r="J4374" t="s">
        <v>114</v>
      </c>
      <c r="K4374" t="s">
        <v>115</v>
      </c>
      <c r="L4374" t="str">
        <f t="shared" si="218"/>
        <v>GREGORY TEIPEL</v>
      </c>
      <c r="M4374" t="s">
        <v>57</v>
      </c>
      <c r="N4374" s="1">
        <v>45292</v>
      </c>
      <c r="O4374" s="1">
        <v>46174</v>
      </c>
      <c r="P4374">
        <f t="shared" si="219"/>
        <v>29</v>
      </c>
      <c r="Q4374" s="1" t="s">
        <v>142</v>
      </c>
      <c r="R4374" s="1" t="s">
        <v>3570</v>
      </c>
      <c r="S4374" s="2">
        <v>25.73</v>
      </c>
      <c r="T4374">
        <v>1</v>
      </c>
      <c r="U4374" t="s">
        <v>58</v>
      </c>
      <c r="V4374" s="3">
        <v>0.15</v>
      </c>
      <c r="W4374" t="s">
        <v>142</v>
      </c>
      <c r="X4374" t="s">
        <v>143</v>
      </c>
      <c r="Y4374" s="2">
        <v>3.86</v>
      </c>
      <c r="Z4374" s="2">
        <v>3.86</v>
      </c>
      <c r="AA4374" s="2">
        <v>3.86</v>
      </c>
      <c r="AB4374" s="2">
        <v>0</v>
      </c>
    </row>
    <row r="4375" spans="1:28" x14ac:dyDescent="0.25">
      <c r="A4375">
        <v>2021024048</v>
      </c>
      <c r="B4375" t="s">
        <v>949</v>
      </c>
      <c r="C4375" t="s">
        <v>950</v>
      </c>
      <c r="D4375" s="5" t="str">
        <f t="shared" si="220"/>
        <v>RALPH ROSA</v>
      </c>
      <c r="E4375" t="s">
        <v>52</v>
      </c>
      <c r="F4375" t="s">
        <v>734</v>
      </c>
      <c r="G4375" t="s">
        <v>951</v>
      </c>
      <c r="H4375" t="s">
        <v>951</v>
      </c>
      <c r="I4375" s="8">
        <v>15278437</v>
      </c>
      <c r="J4375" t="s">
        <v>146</v>
      </c>
      <c r="K4375" t="s">
        <v>147</v>
      </c>
      <c r="L4375" t="str">
        <f t="shared" si="218"/>
        <v>JASON HOFFMANN</v>
      </c>
      <c r="M4375" t="s">
        <v>57</v>
      </c>
      <c r="N4375" s="1">
        <v>45292</v>
      </c>
      <c r="O4375" s="1">
        <v>46174</v>
      </c>
      <c r="P4375">
        <f t="shared" si="219"/>
        <v>29</v>
      </c>
      <c r="Q4375" s="1" t="s">
        <v>142</v>
      </c>
      <c r="R4375" s="1" t="s">
        <v>3570</v>
      </c>
      <c r="S4375" s="2">
        <v>51.46</v>
      </c>
      <c r="T4375">
        <v>1</v>
      </c>
      <c r="U4375" t="s">
        <v>58</v>
      </c>
      <c r="V4375" s="3">
        <v>0.15</v>
      </c>
      <c r="W4375" t="s">
        <v>142</v>
      </c>
      <c r="X4375" t="s">
        <v>143</v>
      </c>
      <c r="Y4375" s="2">
        <v>7.72</v>
      </c>
      <c r="Z4375" s="2">
        <v>7.72</v>
      </c>
      <c r="AA4375" s="2">
        <v>7.72</v>
      </c>
      <c r="AB4375" s="2">
        <v>0</v>
      </c>
    </row>
    <row r="4376" spans="1:28" x14ac:dyDescent="0.25">
      <c r="A4376">
        <v>2021055300</v>
      </c>
      <c r="B4376" t="s">
        <v>129</v>
      </c>
      <c r="C4376" t="s">
        <v>955</v>
      </c>
      <c r="D4376" s="5" t="str">
        <f t="shared" si="220"/>
        <v>JOANNE STEWART</v>
      </c>
      <c r="E4376" t="s">
        <v>52</v>
      </c>
      <c r="F4376" t="s">
        <v>734</v>
      </c>
      <c r="G4376" t="s">
        <v>951</v>
      </c>
      <c r="H4376" t="s">
        <v>951</v>
      </c>
      <c r="I4376" s="8">
        <v>15278437</v>
      </c>
      <c r="J4376" t="s">
        <v>146</v>
      </c>
      <c r="K4376" t="s">
        <v>147</v>
      </c>
      <c r="L4376" t="str">
        <f t="shared" si="218"/>
        <v>JASON HOFFMANN</v>
      </c>
      <c r="M4376" t="s">
        <v>57</v>
      </c>
      <c r="N4376" s="1">
        <v>45292</v>
      </c>
      <c r="O4376" s="1">
        <v>46174</v>
      </c>
      <c r="P4376">
        <f t="shared" si="219"/>
        <v>29</v>
      </c>
      <c r="Q4376" s="1" t="s">
        <v>142</v>
      </c>
      <c r="R4376" s="1" t="s">
        <v>3570</v>
      </c>
      <c r="S4376" s="2">
        <v>25.73</v>
      </c>
      <c r="T4376">
        <v>1</v>
      </c>
      <c r="U4376" t="s">
        <v>58</v>
      </c>
      <c r="V4376" s="3">
        <v>0.15</v>
      </c>
      <c r="W4376" t="s">
        <v>142</v>
      </c>
      <c r="X4376" t="s">
        <v>143</v>
      </c>
      <c r="Y4376" s="2">
        <v>3.86</v>
      </c>
      <c r="Z4376" s="2">
        <v>3.86</v>
      </c>
      <c r="AA4376" s="2">
        <v>3.86</v>
      </c>
      <c r="AB4376" s="2">
        <v>0</v>
      </c>
    </row>
    <row r="4377" spans="1:28" x14ac:dyDescent="0.25">
      <c r="A4377">
        <v>2021116472</v>
      </c>
      <c r="B4377" t="s">
        <v>962</v>
      </c>
      <c r="C4377" t="s">
        <v>963</v>
      </c>
      <c r="D4377" s="5" t="str">
        <f t="shared" si="220"/>
        <v>MANUEL ALARCON</v>
      </c>
      <c r="E4377" t="s">
        <v>52</v>
      </c>
      <c r="F4377" t="s">
        <v>734</v>
      </c>
      <c r="G4377" t="s">
        <v>951</v>
      </c>
      <c r="H4377" t="s">
        <v>951</v>
      </c>
      <c r="I4377" s="8">
        <v>15278437</v>
      </c>
      <c r="J4377" t="s">
        <v>146</v>
      </c>
      <c r="K4377" t="s">
        <v>147</v>
      </c>
      <c r="L4377" t="str">
        <f t="shared" si="218"/>
        <v>JASON HOFFMANN</v>
      </c>
      <c r="M4377" t="s">
        <v>57</v>
      </c>
      <c r="N4377" s="1">
        <v>45292</v>
      </c>
      <c r="O4377" s="1">
        <v>46174</v>
      </c>
      <c r="P4377">
        <f t="shared" si="219"/>
        <v>29</v>
      </c>
      <c r="Q4377" s="1" t="s">
        <v>142</v>
      </c>
      <c r="R4377" s="1" t="s">
        <v>3570</v>
      </c>
      <c r="S4377" s="2">
        <v>25.73</v>
      </c>
      <c r="T4377">
        <v>1</v>
      </c>
      <c r="U4377" t="s">
        <v>58</v>
      </c>
      <c r="V4377" s="3">
        <v>0.15</v>
      </c>
      <c r="W4377" t="s">
        <v>142</v>
      </c>
      <c r="X4377" t="s">
        <v>143</v>
      </c>
      <c r="Y4377" s="2">
        <v>3.86</v>
      </c>
      <c r="Z4377" s="2">
        <v>3.86</v>
      </c>
      <c r="AA4377" s="2">
        <v>3.86</v>
      </c>
      <c r="AB4377" s="2">
        <v>0</v>
      </c>
    </row>
    <row r="4378" spans="1:28" x14ac:dyDescent="0.25">
      <c r="A4378">
        <v>2021166477</v>
      </c>
      <c r="B4378" t="s">
        <v>966</v>
      </c>
      <c r="C4378" t="s">
        <v>967</v>
      </c>
      <c r="D4378" s="5" t="str">
        <f t="shared" si="220"/>
        <v>SYUNGYONG CHOI</v>
      </c>
      <c r="E4378" t="s">
        <v>52</v>
      </c>
      <c r="F4378" t="s">
        <v>734</v>
      </c>
      <c r="G4378" t="s">
        <v>951</v>
      </c>
      <c r="H4378" t="s">
        <v>951</v>
      </c>
      <c r="I4378" s="8">
        <v>15278437</v>
      </c>
      <c r="J4378" t="s">
        <v>146</v>
      </c>
      <c r="K4378" t="s">
        <v>147</v>
      </c>
      <c r="L4378" t="str">
        <f t="shared" si="218"/>
        <v>JASON HOFFMANN</v>
      </c>
      <c r="M4378" t="s">
        <v>57</v>
      </c>
      <c r="N4378" s="1">
        <v>45292</v>
      </c>
      <c r="O4378" s="1">
        <v>46174</v>
      </c>
      <c r="P4378">
        <f t="shared" si="219"/>
        <v>29</v>
      </c>
      <c r="Q4378" s="1" t="s">
        <v>142</v>
      </c>
      <c r="R4378" s="1" t="s">
        <v>3570</v>
      </c>
      <c r="S4378" s="2">
        <v>25.73</v>
      </c>
      <c r="T4378">
        <v>1</v>
      </c>
      <c r="U4378" t="s">
        <v>58</v>
      </c>
      <c r="V4378" s="3">
        <v>0.15</v>
      </c>
      <c r="W4378" t="s">
        <v>142</v>
      </c>
      <c r="X4378" t="s">
        <v>143</v>
      </c>
      <c r="Y4378" s="2">
        <v>3.86</v>
      </c>
      <c r="Z4378" s="2">
        <v>3.86</v>
      </c>
      <c r="AA4378" s="2">
        <v>3.86</v>
      </c>
      <c r="AB4378" s="2">
        <v>0</v>
      </c>
    </row>
    <row r="4379" spans="1:28" x14ac:dyDescent="0.25">
      <c r="A4379">
        <v>2020802952</v>
      </c>
      <c r="B4379" t="s">
        <v>1908</v>
      </c>
      <c r="C4379" t="s">
        <v>466</v>
      </c>
      <c r="D4379" s="5" t="str">
        <f t="shared" si="220"/>
        <v>THOMAS WOODWARD</v>
      </c>
      <c r="E4379" t="s">
        <v>213</v>
      </c>
      <c r="F4379" t="s">
        <v>734</v>
      </c>
      <c r="G4379" t="s">
        <v>951</v>
      </c>
      <c r="H4379" t="s">
        <v>951</v>
      </c>
      <c r="I4379" s="8">
        <v>20436896</v>
      </c>
      <c r="J4379" t="s">
        <v>90</v>
      </c>
      <c r="K4379" t="s">
        <v>929</v>
      </c>
      <c r="L4379" t="str">
        <f t="shared" si="218"/>
        <v>KATELENN CALTAGIRONE</v>
      </c>
      <c r="M4379" t="s">
        <v>57</v>
      </c>
      <c r="N4379" s="1">
        <v>45292</v>
      </c>
      <c r="O4379" s="1">
        <v>46174</v>
      </c>
      <c r="P4379">
        <f t="shared" si="219"/>
        <v>29</v>
      </c>
      <c r="Q4379" s="1" t="s">
        <v>142</v>
      </c>
      <c r="R4379" s="1" t="s">
        <v>3570</v>
      </c>
      <c r="S4379" s="2">
        <v>25.73</v>
      </c>
      <c r="T4379">
        <v>1</v>
      </c>
      <c r="U4379" t="s">
        <v>58</v>
      </c>
      <c r="V4379" s="3">
        <v>0.15</v>
      </c>
      <c r="W4379" t="s">
        <v>142</v>
      </c>
      <c r="X4379" t="s">
        <v>143</v>
      </c>
      <c r="Y4379" s="2">
        <v>3.86</v>
      </c>
      <c r="Z4379" s="2">
        <v>3.86</v>
      </c>
      <c r="AA4379" s="2">
        <v>3.86</v>
      </c>
      <c r="AB4379" s="2">
        <v>0</v>
      </c>
    </row>
    <row r="4380" spans="1:28" x14ac:dyDescent="0.25">
      <c r="A4380">
        <v>2021028326</v>
      </c>
      <c r="B4380" t="s">
        <v>952</v>
      </c>
      <c r="C4380" t="s">
        <v>953</v>
      </c>
      <c r="D4380" s="5" t="str">
        <f t="shared" si="220"/>
        <v>JANE WOFFORD</v>
      </c>
      <c r="E4380" t="s">
        <v>87</v>
      </c>
      <c r="F4380" t="s">
        <v>734</v>
      </c>
      <c r="G4380" t="s">
        <v>951</v>
      </c>
      <c r="H4380" t="s">
        <v>951</v>
      </c>
      <c r="I4380" s="8">
        <v>8977234</v>
      </c>
      <c r="J4380" t="s">
        <v>90</v>
      </c>
      <c r="K4380" t="s">
        <v>91</v>
      </c>
      <c r="L4380" t="str">
        <f t="shared" si="218"/>
        <v>RYAN CALTAGIRONE</v>
      </c>
      <c r="M4380" t="s">
        <v>57</v>
      </c>
      <c r="N4380" s="1">
        <v>45292</v>
      </c>
      <c r="O4380" s="1">
        <v>46174</v>
      </c>
      <c r="P4380">
        <f t="shared" si="219"/>
        <v>29</v>
      </c>
      <c r="Q4380" s="1" t="s">
        <v>142</v>
      </c>
      <c r="R4380" s="1" t="s">
        <v>3570</v>
      </c>
      <c r="S4380" s="2">
        <v>51.46</v>
      </c>
      <c r="T4380">
        <v>1</v>
      </c>
      <c r="U4380" t="s">
        <v>58</v>
      </c>
      <c r="V4380" s="3">
        <v>0.15</v>
      </c>
      <c r="W4380" t="s">
        <v>142</v>
      </c>
      <c r="X4380" t="s">
        <v>143</v>
      </c>
      <c r="Y4380" s="2">
        <v>7.72</v>
      </c>
      <c r="Z4380" s="2">
        <v>7.72</v>
      </c>
      <c r="AA4380" s="2">
        <v>7.72</v>
      </c>
      <c r="AB4380" s="2">
        <v>0</v>
      </c>
    </row>
    <row r="4381" spans="1:28" x14ac:dyDescent="0.25">
      <c r="A4381">
        <v>2020757023</v>
      </c>
      <c r="B4381" t="s">
        <v>70</v>
      </c>
      <c r="C4381" t="s">
        <v>833</v>
      </c>
      <c r="D4381" s="5" t="str">
        <f t="shared" si="220"/>
        <v>TODD TYLER</v>
      </c>
      <c r="E4381" t="s">
        <v>106</v>
      </c>
      <c r="F4381" t="s">
        <v>734</v>
      </c>
      <c r="G4381" t="s">
        <v>951</v>
      </c>
      <c r="H4381" t="s">
        <v>951</v>
      </c>
      <c r="I4381" s="8">
        <v>8977234</v>
      </c>
      <c r="J4381" t="s">
        <v>90</v>
      </c>
      <c r="K4381" t="s">
        <v>91</v>
      </c>
      <c r="L4381" t="str">
        <f t="shared" si="218"/>
        <v>RYAN CALTAGIRONE</v>
      </c>
      <c r="M4381" t="s">
        <v>57</v>
      </c>
      <c r="N4381" s="1">
        <v>45292</v>
      </c>
      <c r="O4381" s="1">
        <v>46174</v>
      </c>
      <c r="P4381">
        <f t="shared" si="219"/>
        <v>29</v>
      </c>
      <c r="Q4381" s="1" t="s">
        <v>142</v>
      </c>
      <c r="R4381" s="1" t="s">
        <v>3570</v>
      </c>
      <c r="S4381" s="2">
        <v>16.73</v>
      </c>
      <c r="T4381">
        <v>1</v>
      </c>
      <c r="U4381" t="s">
        <v>58</v>
      </c>
      <c r="V4381" s="3">
        <v>0.15</v>
      </c>
      <c r="W4381" t="s">
        <v>142</v>
      </c>
      <c r="X4381" t="s">
        <v>143</v>
      </c>
      <c r="Y4381" s="2">
        <v>2.5099999999999998</v>
      </c>
      <c r="Z4381" s="2">
        <v>2.5099999999999998</v>
      </c>
      <c r="AA4381" s="2">
        <v>2.5099999999999998</v>
      </c>
      <c r="AB4381" s="2">
        <v>0</v>
      </c>
    </row>
    <row r="4382" spans="1:28" x14ac:dyDescent="0.25">
      <c r="A4382">
        <v>2020890824</v>
      </c>
      <c r="B4382" t="s">
        <v>1914</v>
      </c>
      <c r="C4382" t="s">
        <v>1915</v>
      </c>
      <c r="D4382" s="5" t="str">
        <f t="shared" si="220"/>
        <v>KYU RHEE</v>
      </c>
      <c r="E4382" t="s">
        <v>213</v>
      </c>
      <c r="F4382" t="s">
        <v>734</v>
      </c>
      <c r="G4382" t="s">
        <v>951</v>
      </c>
      <c r="H4382" t="s">
        <v>951</v>
      </c>
      <c r="I4382" s="8">
        <v>8977234</v>
      </c>
      <c r="J4382" t="s">
        <v>90</v>
      </c>
      <c r="K4382" t="s">
        <v>91</v>
      </c>
      <c r="L4382" t="str">
        <f t="shared" si="218"/>
        <v>RYAN CALTAGIRONE</v>
      </c>
      <c r="M4382" t="s">
        <v>57</v>
      </c>
      <c r="N4382" s="1">
        <v>45292</v>
      </c>
      <c r="O4382" s="1">
        <v>46174</v>
      </c>
      <c r="P4382">
        <f t="shared" si="219"/>
        <v>29</v>
      </c>
      <c r="Q4382" s="1" t="s">
        <v>142</v>
      </c>
      <c r="R4382" s="1" t="s">
        <v>3570</v>
      </c>
      <c r="S4382" s="2">
        <v>25.73</v>
      </c>
      <c r="T4382">
        <v>1</v>
      </c>
      <c r="U4382" t="s">
        <v>58</v>
      </c>
      <c r="V4382" s="3">
        <v>0.15</v>
      </c>
      <c r="W4382" t="s">
        <v>142</v>
      </c>
      <c r="X4382" t="s">
        <v>143</v>
      </c>
      <c r="Y4382" s="2">
        <v>3.86</v>
      </c>
      <c r="Z4382" s="2">
        <v>3.86</v>
      </c>
      <c r="AA4382" s="2">
        <v>3.86</v>
      </c>
      <c r="AB4382" s="2">
        <v>0</v>
      </c>
    </row>
    <row r="4383" spans="1:28" x14ac:dyDescent="0.25">
      <c r="A4383">
        <v>2020851321</v>
      </c>
      <c r="B4383" t="s">
        <v>1910</v>
      </c>
      <c r="C4383" t="s">
        <v>490</v>
      </c>
      <c r="D4383" s="5" t="str">
        <f t="shared" si="220"/>
        <v>DAVID TUSING</v>
      </c>
      <c r="E4383" t="s">
        <v>52</v>
      </c>
      <c r="F4383" t="s">
        <v>1691</v>
      </c>
      <c r="G4383" t="s">
        <v>1694</v>
      </c>
      <c r="H4383" t="s">
        <v>1694</v>
      </c>
      <c r="I4383" s="8">
        <v>8307933</v>
      </c>
      <c r="J4383" t="s">
        <v>114</v>
      </c>
      <c r="K4383" t="s">
        <v>115</v>
      </c>
      <c r="L4383" t="str">
        <f t="shared" si="218"/>
        <v>GREGORY TEIPEL</v>
      </c>
      <c r="M4383" t="s">
        <v>57</v>
      </c>
      <c r="N4383" s="1">
        <v>45296</v>
      </c>
      <c r="O4383" s="1">
        <v>46178</v>
      </c>
      <c r="P4383">
        <f t="shared" si="219"/>
        <v>29</v>
      </c>
      <c r="Q4383" s="1" t="s">
        <v>142</v>
      </c>
      <c r="R4383" s="1" t="s">
        <v>3570</v>
      </c>
      <c r="S4383" s="2">
        <v>178</v>
      </c>
      <c r="T4383">
        <v>1</v>
      </c>
      <c r="U4383" t="s">
        <v>58</v>
      </c>
      <c r="V4383" s="3">
        <v>0.1</v>
      </c>
      <c r="W4383" t="s">
        <v>142</v>
      </c>
      <c r="X4383" t="s">
        <v>143</v>
      </c>
      <c r="Y4383" s="2">
        <v>17.8</v>
      </c>
      <c r="Z4383" s="2">
        <v>17.8</v>
      </c>
      <c r="AA4383" s="2">
        <v>17.8</v>
      </c>
      <c r="AB4383" s="2">
        <v>0</v>
      </c>
    </row>
    <row r="4384" spans="1:28" x14ac:dyDescent="0.25">
      <c r="A4384">
        <v>2020933809</v>
      </c>
      <c r="B4384" t="s">
        <v>670</v>
      </c>
      <c r="C4384" t="s">
        <v>121</v>
      </c>
      <c r="D4384" s="5" t="str">
        <f t="shared" si="220"/>
        <v>KRISTIE GOLDEN</v>
      </c>
      <c r="E4384" t="s">
        <v>110</v>
      </c>
      <c r="F4384" t="s">
        <v>88</v>
      </c>
      <c r="G4384" t="s">
        <v>107</v>
      </c>
      <c r="H4384" t="s">
        <v>3482</v>
      </c>
      <c r="I4384" s="8">
        <v>8307933</v>
      </c>
      <c r="J4384" t="s">
        <v>114</v>
      </c>
      <c r="K4384" t="s">
        <v>115</v>
      </c>
      <c r="L4384" t="str">
        <f t="shared" si="218"/>
        <v>GREGORY TEIPEL</v>
      </c>
      <c r="M4384" t="s">
        <v>57</v>
      </c>
      <c r="N4384" s="1">
        <v>45295</v>
      </c>
      <c r="O4384" s="1">
        <v>46177</v>
      </c>
      <c r="P4384">
        <f t="shared" si="219"/>
        <v>29</v>
      </c>
      <c r="Q4384" s="1" t="s">
        <v>142</v>
      </c>
      <c r="R4384" s="1" t="s">
        <v>3570</v>
      </c>
      <c r="S4384" s="2">
        <v>173.68</v>
      </c>
      <c r="T4384">
        <v>1</v>
      </c>
      <c r="U4384" t="s">
        <v>58</v>
      </c>
      <c r="V4384" s="3">
        <v>0.1</v>
      </c>
      <c r="W4384" t="s">
        <v>142</v>
      </c>
      <c r="X4384" t="s">
        <v>143</v>
      </c>
      <c r="Y4384" s="2">
        <v>17.37</v>
      </c>
      <c r="Z4384" s="2">
        <v>17.37</v>
      </c>
      <c r="AA4384" s="2">
        <v>17.37</v>
      </c>
      <c r="AB4384" s="2">
        <v>0</v>
      </c>
    </row>
    <row r="4385" spans="1:28" x14ac:dyDescent="0.25">
      <c r="A4385">
        <v>2021270860</v>
      </c>
      <c r="B4385" t="s">
        <v>970</v>
      </c>
      <c r="C4385" t="s">
        <v>972</v>
      </c>
      <c r="D4385" s="5" t="str">
        <f t="shared" si="220"/>
        <v>ERICA WATTS</v>
      </c>
      <c r="E4385" t="s">
        <v>113</v>
      </c>
      <c r="F4385" t="s">
        <v>88</v>
      </c>
      <c r="G4385" t="s">
        <v>107</v>
      </c>
      <c r="H4385" t="s">
        <v>3482</v>
      </c>
      <c r="I4385" s="8">
        <v>8307933</v>
      </c>
      <c r="J4385" t="s">
        <v>114</v>
      </c>
      <c r="K4385" t="s">
        <v>115</v>
      </c>
      <c r="L4385" t="str">
        <f t="shared" si="218"/>
        <v>GREGORY TEIPEL</v>
      </c>
      <c r="M4385" t="s">
        <v>57</v>
      </c>
      <c r="N4385" s="1">
        <v>45292</v>
      </c>
      <c r="O4385" s="1">
        <v>46174</v>
      </c>
      <c r="P4385">
        <f t="shared" si="219"/>
        <v>29</v>
      </c>
      <c r="Q4385" s="1" t="s">
        <v>142</v>
      </c>
      <c r="R4385" s="1" t="s">
        <v>3570</v>
      </c>
      <c r="S4385" s="2">
        <v>29.28</v>
      </c>
      <c r="T4385">
        <v>1</v>
      </c>
      <c r="U4385" t="s">
        <v>58</v>
      </c>
      <c r="V4385" s="3">
        <v>0.1</v>
      </c>
      <c r="W4385" t="s">
        <v>142</v>
      </c>
      <c r="X4385" t="s">
        <v>143</v>
      </c>
      <c r="Y4385" s="2">
        <v>2.93</v>
      </c>
      <c r="Z4385" s="2">
        <v>2.93</v>
      </c>
      <c r="AA4385" s="2">
        <v>2.93</v>
      </c>
      <c r="AB4385" s="2">
        <v>0</v>
      </c>
    </row>
    <row r="4386" spans="1:28" x14ac:dyDescent="0.25">
      <c r="A4386">
        <v>2020901275</v>
      </c>
      <c r="B4386" t="s">
        <v>1916</v>
      </c>
      <c r="C4386" t="s">
        <v>1917</v>
      </c>
      <c r="D4386" s="5" t="str">
        <f t="shared" si="220"/>
        <v>COLEEN HANAFI</v>
      </c>
      <c r="E4386" t="s">
        <v>87</v>
      </c>
      <c r="F4386" t="s">
        <v>88</v>
      </c>
      <c r="G4386" t="s">
        <v>107</v>
      </c>
      <c r="H4386" t="s">
        <v>3482</v>
      </c>
      <c r="I4386" s="8">
        <v>8977234</v>
      </c>
      <c r="J4386" t="s">
        <v>90</v>
      </c>
      <c r="K4386" t="s">
        <v>91</v>
      </c>
      <c r="L4386" t="str">
        <f t="shared" ref="L4386:L4417" si="221">CONCATENATE(K4386," ",J4386)</f>
        <v>RYAN CALTAGIRONE</v>
      </c>
      <c r="M4386" t="s">
        <v>57</v>
      </c>
      <c r="N4386" s="1">
        <v>45292</v>
      </c>
      <c r="O4386" s="1">
        <v>46174</v>
      </c>
      <c r="P4386">
        <f t="shared" si="219"/>
        <v>29</v>
      </c>
      <c r="Q4386" s="1" t="s">
        <v>142</v>
      </c>
      <c r="R4386" s="1" t="s">
        <v>3570</v>
      </c>
      <c r="S4386" s="2">
        <v>254.35</v>
      </c>
      <c r="T4386">
        <v>1</v>
      </c>
      <c r="U4386" t="s">
        <v>58</v>
      </c>
      <c r="V4386" s="3">
        <v>0.1</v>
      </c>
      <c r="W4386" t="s">
        <v>142</v>
      </c>
      <c r="X4386" t="s">
        <v>143</v>
      </c>
      <c r="Y4386" s="2">
        <v>25.44</v>
      </c>
      <c r="Z4386" s="2">
        <v>25.44</v>
      </c>
      <c r="AA4386" s="2">
        <v>25.44</v>
      </c>
      <c r="AB4386" s="2">
        <v>0</v>
      </c>
    </row>
    <row r="4387" spans="1:28" x14ac:dyDescent="0.25">
      <c r="A4387">
        <v>2021028324</v>
      </c>
      <c r="B4387" t="s">
        <v>952</v>
      </c>
      <c r="C4387" t="s">
        <v>953</v>
      </c>
      <c r="D4387" s="5" t="str">
        <f t="shared" si="220"/>
        <v>JANE WOFFORD</v>
      </c>
      <c r="E4387" t="s">
        <v>87</v>
      </c>
      <c r="F4387" t="s">
        <v>88</v>
      </c>
      <c r="G4387" t="s">
        <v>107</v>
      </c>
      <c r="H4387" t="s">
        <v>3482</v>
      </c>
      <c r="I4387" s="8">
        <v>8977234</v>
      </c>
      <c r="J4387" t="s">
        <v>90</v>
      </c>
      <c r="K4387" t="s">
        <v>91</v>
      </c>
      <c r="L4387" t="str">
        <f t="shared" si="221"/>
        <v>RYAN CALTAGIRONE</v>
      </c>
      <c r="M4387" t="s">
        <v>57</v>
      </c>
      <c r="N4387" s="1">
        <v>45292</v>
      </c>
      <c r="O4387" s="1">
        <v>46174</v>
      </c>
      <c r="P4387">
        <f t="shared" si="219"/>
        <v>29</v>
      </c>
      <c r="Q4387" s="1" t="s">
        <v>142</v>
      </c>
      <c r="R4387" s="1" t="s">
        <v>3570</v>
      </c>
      <c r="S4387" s="2">
        <v>283.5</v>
      </c>
      <c r="T4387">
        <v>1</v>
      </c>
      <c r="U4387" t="s">
        <v>58</v>
      </c>
      <c r="V4387" s="3">
        <v>0.1</v>
      </c>
      <c r="W4387" t="s">
        <v>142</v>
      </c>
      <c r="X4387" t="s">
        <v>143</v>
      </c>
      <c r="Y4387" s="2">
        <v>28.35</v>
      </c>
      <c r="Z4387" s="2">
        <v>28.35</v>
      </c>
      <c r="AA4387" s="2">
        <v>28.35</v>
      </c>
      <c r="AB4387" s="2">
        <v>0</v>
      </c>
    </row>
    <row r="4388" spans="1:28" x14ac:dyDescent="0.25">
      <c r="A4388">
        <v>2021078183</v>
      </c>
      <c r="B4388" t="s">
        <v>958</v>
      </c>
      <c r="C4388" t="s">
        <v>224</v>
      </c>
      <c r="D4388" s="5" t="str">
        <f t="shared" si="220"/>
        <v>ROBIN ABBOTT</v>
      </c>
      <c r="E4388" t="s">
        <v>87</v>
      </c>
      <c r="F4388" t="s">
        <v>88</v>
      </c>
      <c r="G4388" t="s">
        <v>107</v>
      </c>
      <c r="H4388" t="s">
        <v>3482</v>
      </c>
      <c r="I4388" s="8">
        <v>8977234</v>
      </c>
      <c r="J4388" t="s">
        <v>90</v>
      </c>
      <c r="K4388" t="s">
        <v>91</v>
      </c>
      <c r="L4388" t="str">
        <f t="shared" si="221"/>
        <v>RYAN CALTAGIRONE</v>
      </c>
      <c r="M4388" t="s">
        <v>57</v>
      </c>
      <c r="N4388" s="1">
        <v>45292</v>
      </c>
      <c r="O4388" s="1">
        <v>46174</v>
      </c>
      <c r="P4388">
        <f t="shared" si="219"/>
        <v>29</v>
      </c>
      <c r="Q4388" s="1" t="s">
        <v>142</v>
      </c>
      <c r="R4388" s="1" t="s">
        <v>3570</v>
      </c>
      <c r="S4388" s="2">
        <v>122.75</v>
      </c>
      <c r="T4388">
        <v>1</v>
      </c>
      <c r="U4388" t="s">
        <v>58</v>
      </c>
      <c r="V4388" s="3">
        <v>0.1</v>
      </c>
      <c r="W4388" t="s">
        <v>142</v>
      </c>
      <c r="X4388" t="s">
        <v>143</v>
      </c>
      <c r="Y4388" s="2">
        <v>12.28</v>
      </c>
      <c r="Z4388" s="2">
        <v>12.28</v>
      </c>
      <c r="AA4388" s="2">
        <v>12.28</v>
      </c>
      <c r="AB4388" s="2">
        <v>0</v>
      </c>
    </row>
    <row r="4389" spans="1:28" x14ac:dyDescent="0.25">
      <c r="A4389">
        <v>2020823306</v>
      </c>
      <c r="B4389" t="s">
        <v>1909</v>
      </c>
      <c r="C4389" t="s">
        <v>109</v>
      </c>
      <c r="D4389" s="5" t="str">
        <f t="shared" si="220"/>
        <v>BARBARA ORCHARD</v>
      </c>
      <c r="E4389" t="s">
        <v>213</v>
      </c>
      <c r="F4389" t="s">
        <v>88</v>
      </c>
      <c r="G4389" t="s">
        <v>123</v>
      </c>
      <c r="H4389" t="s">
        <v>3498</v>
      </c>
      <c r="I4389" s="8">
        <v>8977234</v>
      </c>
      <c r="J4389" t="s">
        <v>90</v>
      </c>
      <c r="K4389" t="s">
        <v>91</v>
      </c>
      <c r="L4389" t="str">
        <f t="shared" si="221"/>
        <v>RYAN CALTAGIRONE</v>
      </c>
      <c r="M4389" t="s">
        <v>57</v>
      </c>
      <c r="N4389" s="1">
        <v>45292</v>
      </c>
      <c r="O4389" s="1">
        <v>46174</v>
      </c>
      <c r="P4389">
        <f t="shared" si="219"/>
        <v>29</v>
      </c>
      <c r="Q4389" s="1" t="s">
        <v>142</v>
      </c>
      <c r="R4389" s="1" t="s">
        <v>3570</v>
      </c>
      <c r="S4389" s="2">
        <v>37.159999999999997</v>
      </c>
      <c r="T4389">
        <v>1</v>
      </c>
      <c r="U4389" t="s">
        <v>58</v>
      </c>
      <c r="V4389" s="3">
        <v>0.1</v>
      </c>
      <c r="W4389" t="s">
        <v>142</v>
      </c>
      <c r="X4389" t="s">
        <v>143</v>
      </c>
      <c r="Y4389" s="2">
        <v>3.72</v>
      </c>
      <c r="Z4389" s="2">
        <v>3.72</v>
      </c>
      <c r="AA4389" s="2">
        <v>3.72</v>
      </c>
      <c r="AB4389" s="2">
        <v>0</v>
      </c>
    </row>
    <row r="4390" spans="1:28" x14ac:dyDescent="0.25">
      <c r="A4390">
        <v>2020855884</v>
      </c>
      <c r="B4390" t="s">
        <v>3358</v>
      </c>
      <c r="C4390" t="s">
        <v>2254</v>
      </c>
      <c r="D4390" s="5" t="str">
        <f t="shared" si="220"/>
        <v>JONI POORE</v>
      </c>
      <c r="E4390" t="s">
        <v>257</v>
      </c>
      <c r="F4390" t="s">
        <v>88</v>
      </c>
      <c r="G4390" t="s">
        <v>95</v>
      </c>
      <c r="H4390" t="s">
        <v>3481</v>
      </c>
      <c r="I4390" s="8">
        <v>8307933</v>
      </c>
      <c r="J4390" t="s">
        <v>114</v>
      </c>
      <c r="K4390" t="s">
        <v>115</v>
      </c>
      <c r="L4390" t="str">
        <f t="shared" si="221"/>
        <v>GREGORY TEIPEL</v>
      </c>
      <c r="M4390" t="s">
        <v>57</v>
      </c>
      <c r="N4390" s="1">
        <v>45296</v>
      </c>
      <c r="O4390" s="1">
        <v>46178</v>
      </c>
      <c r="P4390">
        <f t="shared" si="219"/>
        <v>29</v>
      </c>
      <c r="Q4390" s="1" t="s">
        <v>142</v>
      </c>
      <c r="R4390" s="1" t="s">
        <v>3570</v>
      </c>
      <c r="S4390" s="2">
        <v>99</v>
      </c>
      <c r="T4390">
        <v>1</v>
      </c>
      <c r="U4390" t="s">
        <v>58</v>
      </c>
      <c r="V4390" s="3">
        <v>0.1</v>
      </c>
      <c r="W4390" t="s">
        <v>142</v>
      </c>
      <c r="X4390" t="s">
        <v>143</v>
      </c>
      <c r="Y4390" s="2">
        <v>9.9</v>
      </c>
      <c r="Z4390" s="2">
        <v>9.9</v>
      </c>
      <c r="AA4390" s="2">
        <v>9.9</v>
      </c>
      <c r="AB4390" s="2">
        <v>0</v>
      </c>
    </row>
    <row r="4391" spans="1:28" x14ac:dyDescent="0.25">
      <c r="A4391">
        <v>2021110126</v>
      </c>
      <c r="B4391" t="s">
        <v>3360</v>
      </c>
      <c r="C4391" t="s">
        <v>3361</v>
      </c>
      <c r="D4391" s="5" t="str">
        <f t="shared" si="220"/>
        <v>GLORIA FREDRICKS</v>
      </c>
      <c r="E4391" t="s">
        <v>82</v>
      </c>
      <c r="F4391" t="s">
        <v>88</v>
      </c>
      <c r="G4391" t="s">
        <v>95</v>
      </c>
      <c r="H4391" t="s">
        <v>3481</v>
      </c>
      <c r="I4391" s="8">
        <v>8307933</v>
      </c>
      <c r="J4391" t="s">
        <v>114</v>
      </c>
      <c r="K4391" t="s">
        <v>115</v>
      </c>
      <c r="L4391" t="str">
        <f t="shared" si="221"/>
        <v>GREGORY TEIPEL</v>
      </c>
      <c r="M4391" t="s">
        <v>57</v>
      </c>
      <c r="N4391" s="1">
        <v>45295</v>
      </c>
      <c r="O4391" s="1">
        <v>46177</v>
      </c>
      <c r="P4391">
        <f t="shared" si="219"/>
        <v>29</v>
      </c>
      <c r="Q4391" s="1" t="s">
        <v>142</v>
      </c>
      <c r="R4391" s="1" t="s">
        <v>3570</v>
      </c>
      <c r="S4391" s="2">
        <v>93.13</v>
      </c>
      <c r="T4391">
        <v>1</v>
      </c>
      <c r="U4391" t="s">
        <v>58</v>
      </c>
      <c r="V4391" s="3">
        <v>0.1</v>
      </c>
      <c r="W4391" t="s">
        <v>142</v>
      </c>
      <c r="X4391" t="s">
        <v>143</v>
      </c>
      <c r="Y4391" s="2">
        <v>9.31</v>
      </c>
      <c r="Z4391" s="2">
        <v>9.31</v>
      </c>
      <c r="AA4391" s="2">
        <v>9.31</v>
      </c>
      <c r="AB4391" s="2">
        <v>0</v>
      </c>
    </row>
    <row r="4392" spans="1:28" x14ac:dyDescent="0.25">
      <c r="A4392">
        <v>2021126685</v>
      </c>
      <c r="B4392" t="s">
        <v>3362</v>
      </c>
      <c r="C4392" t="s">
        <v>170</v>
      </c>
      <c r="D4392" s="5" t="str">
        <f t="shared" si="220"/>
        <v>GARY ROYSTER</v>
      </c>
      <c r="E4392" t="s">
        <v>257</v>
      </c>
      <c r="F4392" t="s">
        <v>88</v>
      </c>
      <c r="G4392" t="s">
        <v>95</v>
      </c>
      <c r="H4392" t="s">
        <v>3481</v>
      </c>
      <c r="I4392" s="8">
        <v>8307933</v>
      </c>
      <c r="J4392" t="s">
        <v>114</v>
      </c>
      <c r="K4392" t="s">
        <v>115</v>
      </c>
      <c r="L4392" t="str">
        <f t="shared" si="221"/>
        <v>GREGORY TEIPEL</v>
      </c>
      <c r="M4392" t="s">
        <v>57</v>
      </c>
      <c r="N4392" s="1">
        <v>45295</v>
      </c>
      <c r="O4392" s="1">
        <v>46177</v>
      </c>
      <c r="P4392">
        <f t="shared" si="219"/>
        <v>29</v>
      </c>
      <c r="Q4392" s="1" t="s">
        <v>142</v>
      </c>
      <c r="R4392" s="1" t="s">
        <v>3570</v>
      </c>
      <c r="S4392" s="2">
        <v>104.41</v>
      </c>
      <c r="T4392">
        <v>1</v>
      </c>
      <c r="U4392" t="s">
        <v>58</v>
      </c>
      <c r="V4392" s="3">
        <v>0.1</v>
      </c>
      <c r="W4392" t="s">
        <v>142</v>
      </c>
      <c r="X4392" t="s">
        <v>143</v>
      </c>
      <c r="Y4392" s="2">
        <v>10.44</v>
      </c>
      <c r="Z4392" s="2">
        <v>10.44</v>
      </c>
      <c r="AA4392" s="2">
        <v>10.44</v>
      </c>
      <c r="AB4392" s="2">
        <v>0</v>
      </c>
    </row>
    <row r="4393" spans="1:28" x14ac:dyDescent="0.25">
      <c r="A4393">
        <v>2021012216</v>
      </c>
      <c r="B4393" t="s">
        <v>948</v>
      </c>
      <c r="C4393" t="s">
        <v>392</v>
      </c>
      <c r="D4393" s="5" t="str">
        <f t="shared" si="220"/>
        <v>KAREN GLASSCOCK</v>
      </c>
      <c r="E4393" t="s">
        <v>313</v>
      </c>
      <c r="F4393" t="s">
        <v>734</v>
      </c>
      <c r="G4393" t="s">
        <v>778</v>
      </c>
      <c r="H4393" t="s">
        <v>778</v>
      </c>
      <c r="I4393" s="8">
        <v>8977234</v>
      </c>
      <c r="J4393" t="s">
        <v>90</v>
      </c>
      <c r="K4393" t="s">
        <v>91</v>
      </c>
      <c r="L4393" t="str">
        <f t="shared" si="221"/>
        <v>RYAN CALTAGIRONE</v>
      </c>
      <c r="M4393" t="s">
        <v>57</v>
      </c>
      <c r="N4393" s="1">
        <v>45292</v>
      </c>
      <c r="O4393" s="1">
        <v>46174</v>
      </c>
      <c r="P4393">
        <f t="shared" si="219"/>
        <v>29</v>
      </c>
      <c r="Q4393" s="1" t="s">
        <v>142</v>
      </c>
      <c r="R4393" s="1" t="s">
        <v>3570</v>
      </c>
      <c r="S4393" s="2">
        <v>28.43</v>
      </c>
      <c r="T4393">
        <v>1</v>
      </c>
      <c r="U4393" t="s">
        <v>58</v>
      </c>
      <c r="V4393" s="3">
        <v>0.09</v>
      </c>
      <c r="W4393" t="s">
        <v>142</v>
      </c>
      <c r="X4393" t="s">
        <v>143</v>
      </c>
      <c r="Y4393" s="2">
        <v>2.56</v>
      </c>
      <c r="Z4393" s="2">
        <v>2.56</v>
      </c>
      <c r="AA4393" s="2">
        <v>2.56</v>
      </c>
      <c r="AB4393" s="2">
        <v>0</v>
      </c>
    </row>
    <row r="4394" spans="1:28" x14ac:dyDescent="0.25">
      <c r="A4394">
        <v>2020384391</v>
      </c>
      <c r="B4394" t="s">
        <v>2466</v>
      </c>
      <c r="C4394" t="s">
        <v>2467</v>
      </c>
      <c r="D4394" s="5" t="str">
        <f t="shared" si="220"/>
        <v>YOLANDA GARZA</v>
      </c>
      <c r="E4394" t="s">
        <v>87</v>
      </c>
      <c r="F4394" t="s">
        <v>708</v>
      </c>
      <c r="G4394" t="s">
        <v>721</v>
      </c>
      <c r="H4394" t="s">
        <v>3503</v>
      </c>
      <c r="I4394" s="8">
        <v>8977234</v>
      </c>
      <c r="J4394" t="s">
        <v>90</v>
      </c>
      <c r="K4394" t="s">
        <v>91</v>
      </c>
      <c r="L4394" t="str">
        <f t="shared" si="221"/>
        <v>RYAN CALTAGIRONE</v>
      </c>
      <c r="M4394" t="s">
        <v>57</v>
      </c>
      <c r="N4394" s="1">
        <v>45292</v>
      </c>
      <c r="O4394" s="1">
        <v>46174</v>
      </c>
      <c r="P4394">
        <f t="shared" si="219"/>
        <v>29</v>
      </c>
      <c r="Q4394" s="1" t="s">
        <v>142</v>
      </c>
      <c r="R4394" s="1" t="s">
        <v>3570</v>
      </c>
      <c r="S4394" s="2">
        <v>15</v>
      </c>
      <c r="T4394">
        <v>1</v>
      </c>
      <c r="U4394" t="s">
        <v>58</v>
      </c>
      <c r="V4394" s="3">
        <v>0.28999999999999998</v>
      </c>
      <c r="W4394" t="s">
        <v>142</v>
      </c>
      <c r="X4394" t="s">
        <v>143</v>
      </c>
      <c r="Y4394" s="2">
        <v>4.3499999999999996</v>
      </c>
      <c r="Z4394" s="2">
        <v>4.3499999999999996</v>
      </c>
      <c r="AA4394" s="2">
        <v>4.3499999999999996</v>
      </c>
      <c r="AB4394" s="2">
        <v>0</v>
      </c>
    </row>
    <row r="4395" spans="1:28" x14ac:dyDescent="0.25">
      <c r="A4395">
        <v>2020416520</v>
      </c>
      <c r="B4395" t="s">
        <v>935</v>
      </c>
      <c r="C4395" t="s">
        <v>3327</v>
      </c>
      <c r="D4395" s="5" t="str">
        <f t="shared" si="220"/>
        <v>TREY HARRELL</v>
      </c>
      <c r="E4395" t="s">
        <v>110</v>
      </c>
      <c r="F4395" t="s">
        <v>708</v>
      </c>
      <c r="G4395" t="s">
        <v>721</v>
      </c>
      <c r="H4395" t="s">
        <v>3503</v>
      </c>
      <c r="I4395" s="8">
        <v>8977234</v>
      </c>
      <c r="J4395" t="s">
        <v>90</v>
      </c>
      <c r="K4395" t="s">
        <v>91</v>
      </c>
      <c r="L4395" t="str">
        <f t="shared" si="221"/>
        <v>RYAN CALTAGIRONE</v>
      </c>
      <c r="M4395" t="s">
        <v>57</v>
      </c>
      <c r="N4395" s="1">
        <v>45292</v>
      </c>
      <c r="O4395" s="1">
        <v>46174</v>
      </c>
      <c r="P4395">
        <f t="shared" si="219"/>
        <v>29</v>
      </c>
      <c r="Q4395" s="1" t="s">
        <v>142</v>
      </c>
      <c r="R4395" s="1" t="s">
        <v>3570</v>
      </c>
      <c r="S4395" s="2">
        <v>15</v>
      </c>
      <c r="T4395">
        <v>1</v>
      </c>
      <c r="U4395" t="s">
        <v>58</v>
      </c>
      <c r="V4395" s="3">
        <v>0.28999999999999998</v>
      </c>
      <c r="W4395" t="s">
        <v>142</v>
      </c>
      <c r="X4395" t="s">
        <v>143</v>
      </c>
      <c r="Y4395" s="2">
        <v>4.3499999999999996</v>
      </c>
      <c r="Z4395" s="2">
        <v>4.3499999999999996</v>
      </c>
      <c r="AA4395" s="2">
        <v>4.3499999999999996</v>
      </c>
      <c r="AB4395" s="2">
        <v>0</v>
      </c>
    </row>
    <row r="4396" spans="1:28" x14ac:dyDescent="0.25">
      <c r="A4396">
        <v>2020434127</v>
      </c>
      <c r="B4396" t="s">
        <v>994</v>
      </c>
      <c r="C4396" t="s">
        <v>2468</v>
      </c>
      <c r="D4396" s="5" t="str">
        <f t="shared" si="220"/>
        <v>LYNNE HORAN</v>
      </c>
      <c r="E4396" t="s">
        <v>213</v>
      </c>
      <c r="F4396" t="s">
        <v>708</v>
      </c>
      <c r="G4396" t="s">
        <v>721</v>
      </c>
      <c r="H4396" t="s">
        <v>3503</v>
      </c>
      <c r="I4396" s="8">
        <v>8977234</v>
      </c>
      <c r="J4396" t="s">
        <v>90</v>
      </c>
      <c r="K4396" t="s">
        <v>91</v>
      </c>
      <c r="L4396" t="str">
        <f t="shared" si="221"/>
        <v>RYAN CALTAGIRONE</v>
      </c>
      <c r="M4396" t="s">
        <v>57</v>
      </c>
      <c r="N4396" s="1">
        <v>45292</v>
      </c>
      <c r="O4396" s="1">
        <v>46174</v>
      </c>
      <c r="P4396">
        <f t="shared" si="219"/>
        <v>29</v>
      </c>
      <c r="Q4396" s="1" t="s">
        <v>142</v>
      </c>
      <c r="R4396" s="1" t="s">
        <v>3570</v>
      </c>
      <c r="S4396" s="2">
        <v>15</v>
      </c>
      <c r="T4396">
        <v>1</v>
      </c>
      <c r="U4396" t="s">
        <v>58</v>
      </c>
      <c r="V4396" s="3">
        <v>0.28999999999999998</v>
      </c>
      <c r="W4396" t="s">
        <v>142</v>
      </c>
      <c r="X4396" t="s">
        <v>143</v>
      </c>
      <c r="Y4396" s="2">
        <v>4.3499999999999996</v>
      </c>
      <c r="Z4396" s="2">
        <v>4.3499999999999996</v>
      </c>
      <c r="AA4396" s="2">
        <v>4.3499999999999996</v>
      </c>
      <c r="AB4396" s="2">
        <v>0</v>
      </c>
    </row>
    <row r="4397" spans="1:28" x14ac:dyDescent="0.25">
      <c r="A4397">
        <v>2020460329</v>
      </c>
      <c r="B4397" t="s">
        <v>3328</v>
      </c>
      <c r="C4397" t="s">
        <v>620</v>
      </c>
      <c r="D4397" s="5" t="str">
        <f t="shared" si="220"/>
        <v>LINDA CHEROWITZO</v>
      </c>
      <c r="E4397" t="s">
        <v>213</v>
      </c>
      <c r="F4397" t="s">
        <v>708</v>
      </c>
      <c r="G4397" t="s">
        <v>721</v>
      </c>
      <c r="H4397" t="s">
        <v>3503</v>
      </c>
      <c r="I4397" s="8">
        <v>8977234</v>
      </c>
      <c r="J4397" t="s">
        <v>90</v>
      </c>
      <c r="K4397" t="s">
        <v>91</v>
      </c>
      <c r="L4397" t="str">
        <f t="shared" si="221"/>
        <v>RYAN CALTAGIRONE</v>
      </c>
      <c r="M4397" t="s">
        <v>57</v>
      </c>
      <c r="N4397" s="1">
        <v>45292</v>
      </c>
      <c r="O4397" s="1">
        <v>46174</v>
      </c>
      <c r="P4397">
        <f t="shared" si="219"/>
        <v>29</v>
      </c>
      <c r="Q4397" s="1" t="s">
        <v>142</v>
      </c>
      <c r="R4397" s="1" t="s">
        <v>3570</v>
      </c>
      <c r="S4397" s="2">
        <v>15</v>
      </c>
      <c r="T4397">
        <v>1</v>
      </c>
      <c r="U4397" t="s">
        <v>58</v>
      </c>
      <c r="V4397" s="3">
        <v>0.28999999999999998</v>
      </c>
      <c r="W4397" t="s">
        <v>142</v>
      </c>
      <c r="X4397" t="s">
        <v>143</v>
      </c>
      <c r="Y4397" s="2">
        <v>4.3499999999999996</v>
      </c>
      <c r="Z4397" s="2">
        <v>4.3499999999999996</v>
      </c>
      <c r="AA4397" s="2">
        <v>4.3499999999999996</v>
      </c>
      <c r="AB4397" s="2">
        <v>0</v>
      </c>
    </row>
    <row r="4398" spans="1:28" x14ac:dyDescent="0.25">
      <c r="A4398">
        <v>2021138605</v>
      </c>
      <c r="B4398" t="s">
        <v>130</v>
      </c>
      <c r="C4398" t="s">
        <v>281</v>
      </c>
      <c r="D4398" s="5" t="str">
        <f t="shared" si="220"/>
        <v>LAURA JAMES</v>
      </c>
      <c r="E4398" t="s">
        <v>52</v>
      </c>
      <c r="F4398" t="s">
        <v>1264</v>
      </c>
      <c r="G4398" t="s">
        <v>1265</v>
      </c>
      <c r="H4398" t="s">
        <v>1265</v>
      </c>
      <c r="I4398" s="8" t="s">
        <v>3546</v>
      </c>
      <c r="J4398" t="s">
        <v>65</v>
      </c>
      <c r="K4398" t="s">
        <v>66</v>
      </c>
      <c r="L4398" t="str">
        <f t="shared" si="221"/>
        <v>ANNE MARIE KOZACHECK</v>
      </c>
      <c r="M4398" t="s">
        <v>57</v>
      </c>
      <c r="N4398" s="1">
        <v>45292</v>
      </c>
      <c r="O4398" s="1">
        <v>46174</v>
      </c>
      <c r="P4398">
        <f t="shared" si="219"/>
        <v>29</v>
      </c>
      <c r="Q4398" s="1" t="s">
        <v>142</v>
      </c>
      <c r="R4398" s="1" t="s">
        <v>3570</v>
      </c>
      <c r="S4398" s="2">
        <v>50.6</v>
      </c>
      <c r="T4398">
        <v>1</v>
      </c>
      <c r="U4398" t="s">
        <v>58</v>
      </c>
      <c r="V4398" s="4">
        <v>5.2499999999999998E-2</v>
      </c>
      <c r="W4398" t="s">
        <v>142</v>
      </c>
      <c r="X4398" t="s">
        <v>143</v>
      </c>
      <c r="Y4398" s="2">
        <v>2.66</v>
      </c>
      <c r="Z4398" s="2">
        <v>2.66</v>
      </c>
      <c r="AA4398" s="2">
        <v>2.66</v>
      </c>
      <c r="AB4398" s="2">
        <v>0</v>
      </c>
    </row>
    <row r="4399" spans="1:28" x14ac:dyDescent="0.25">
      <c r="A4399">
        <v>2021180346</v>
      </c>
      <c r="B4399" t="s">
        <v>1314</v>
      </c>
      <c r="C4399" t="s">
        <v>1315</v>
      </c>
      <c r="D4399" s="5" t="str">
        <f t="shared" si="220"/>
        <v>LEONARD DIMIDIO</v>
      </c>
      <c r="E4399" t="s">
        <v>52</v>
      </c>
      <c r="F4399" t="s">
        <v>1264</v>
      </c>
      <c r="G4399" t="s">
        <v>1265</v>
      </c>
      <c r="H4399" t="s">
        <v>1265</v>
      </c>
      <c r="I4399" s="8" t="s">
        <v>3546</v>
      </c>
      <c r="J4399" t="s">
        <v>65</v>
      </c>
      <c r="K4399" t="s">
        <v>66</v>
      </c>
      <c r="L4399" t="str">
        <f t="shared" si="221"/>
        <v>ANNE MARIE KOZACHECK</v>
      </c>
      <c r="M4399" t="s">
        <v>57</v>
      </c>
      <c r="N4399" s="1">
        <v>45292</v>
      </c>
      <c r="O4399" s="1">
        <v>46174</v>
      </c>
      <c r="P4399">
        <f t="shared" si="219"/>
        <v>29</v>
      </c>
      <c r="Q4399" s="1" t="s">
        <v>142</v>
      </c>
      <c r="R4399" s="1" t="s">
        <v>3570</v>
      </c>
      <c r="S4399" s="2">
        <v>104.08</v>
      </c>
      <c r="T4399">
        <v>1</v>
      </c>
      <c r="U4399" t="s">
        <v>58</v>
      </c>
      <c r="V4399" s="4">
        <v>5.2499999999999998E-2</v>
      </c>
      <c r="W4399" t="s">
        <v>142</v>
      </c>
      <c r="X4399" t="s">
        <v>143</v>
      </c>
      <c r="Y4399" s="2">
        <v>5.46</v>
      </c>
      <c r="Z4399" s="2">
        <v>5.46</v>
      </c>
      <c r="AA4399" s="2">
        <v>5.46</v>
      </c>
      <c r="AB4399" s="2">
        <v>0</v>
      </c>
    </row>
    <row r="4400" spans="1:28" x14ac:dyDescent="0.25">
      <c r="A4400">
        <v>2020966338</v>
      </c>
      <c r="B4400" t="s">
        <v>1307</v>
      </c>
      <c r="C4400" t="s">
        <v>75</v>
      </c>
      <c r="D4400" s="5" t="str">
        <f t="shared" si="220"/>
        <v>MICHAEL YOCHUM</v>
      </c>
      <c r="E4400" t="s">
        <v>52</v>
      </c>
      <c r="F4400" t="s">
        <v>1264</v>
      </c>
      <c r="G4400" t="s">
        <v>1265</v>
      </c>
      <c r="H4400" t="s">
        <v>1265</v>
      </c>
      <c r="I4400" s="8">
        <v>17528908</v>
      </c>
      <c r="J4400" t="s">
        <v>1308</v>
      </c>
      <c r="K4400" t="s">
        <v>404</v>
      </c>
      <c r="L4400" t="str">
        <f t="shared" si="221"/>
        <v>DEBORAH INSKIPT</v>
      </c>
      <c r="M4400" t="s">
        <v>57</v>
      </c>
      <c r="N4400" s="1">
        <v>45292</v>
      </c>
      <c r="O4400" s="1">
        <v>46174</v>
      </c>
      <c r="P4400">
        <f t="shared" si="219"/>
        <v>29</v>
      </c>
      <c r="Q4400" s="1" t="s">
        <v>142</v>
      </c>
      <c r="R4400" s="1" t="s">
        <v>3570</v>
      </c>
      <c r="S4400" s="2">
        <v>48.22</v>
      </c>
      <c r="T4400">
        <v>1</v>
      </c>
      <c r="U4400" t="s">
        <v>58</v>
      </c>
      <c r="V4400" s="4">
        <v>5.2499999999999998E-2</v>
      </c>
      <c r="W4400" t="s">
        <v>142</v>
      </c>
      <c r="X4400" t="s">
        <v>143</v>
      </c>
      <c r="Y4400" s="2">
        <v>2.5299999999999998</v>
      </c>
      <c r="Z4400" s="2">
        <v>2.5299999999999998</v>
      </c>
      <c r="AA4400" s="2">
        <v>2.5299999999999998</v>
      </c>
      <c r="AB4400" s="2">
        <v>0</v>
      </c>
    </row>
    <row r="4401" spans="1:28" x14ac:dyDescent="0.25">
      <c r="A4401">
        <v>2020599250</v>
      </c>
      <c r="B4401" t="s">
        <v>1297</v>
      </c>
      <c r="C4401" t="s">
        <v>525</v>
      </c>
      <c r="D4401" s="5" t="str">
        <f t="shared" si="220"/>
        <v>LESLIE BRIGHTBILL</v>
      </c>
      <c r="E4401" t="s">
        <v>52</v>
      </c>
      <c r="F4401" t="s">
        <v>1264</v>
      </c>
      <c r="G4401" t="s">
        <v>1265</v>
      </c>
      <c r="H4401" t="s">
        <v>1265</v>
      </c>
      <c r="I4401" s="8">
        <v>15278437</v>
      </c>
      <c r="J4401" t="s">
        <v>146</v>
      </c>
      <c r="K4401" t="s">
        <v>147</v>
      </c>
      <c r="L4401" t="str">
        <f t="shared" si="221"/>
        <v>JASON HOFFMANN</v>
      </c>
      <c r="M4401" t="s">
        <v>57</v>
      </c>
      <c r="N4401" s="1">
        <v>45292</v>
      </c>
      <c r="O4401" s="1">
        <v>46174</v>
      </c>
      <c r="P4401">
        <f t="shared" si="219"/>
        <v>29</v>
      </c>
      <c r="Q4401" s="1" t="s">
        <v>142</v>
      </c>
      <c r="R4401" s="1" t="s">
        <v>3570</v>
      </c>
      <c r="S4401" s="2">
        <v>45.54</v>
      </c>
      <c r="T4401">
        <v>1</v>
      </c>
      <c r="U4401" t="s">
        <v>58</v>
      </c>
      <c r="V4401" s="4">
        <v>5.2499999999999998E-2</v>
      </c>
      <c r="W4401" t="s">
        <v>142</v>
      </c>
      <c r="X4401" t="s">
        <v>143</v>
      </c>
      <c r="Y4401" s="2">
        <v>2.39</v>
      </c>
      <c r="Z4401" s="2">
        <v>2.39</v>
      </c>
      <c r="AA4401" s="2">
        <v>2.39</v>
      </c>
      <c r="AB4401" s="2">
        <v>0</v>
      </c>
    </row>
    <row r="4402" spans="1:28" x14ac:dyDescent="0.25">
      <c r="A4402">
        <v>2020974703</v>
      </c>
      <c r="B4402" t="s">
        <v>1245</v>
      </c>
      <c r="C4402" t="s">
        <v>720</v>
      </c>
      <c r="D4402" s="5" t="str">
        <f t="shared" si="220"/>
        <v>REGINA VILLANO</v>
      </c>
      <c r="E4402" t="s">
        <v>52</v>
      </c>
      <c r="F4402" t="s">
        <v>1264</v>
      </c>
      <c r="G4402" t="s">
        <v>1265</v>
      </c>
      <c r="H4402" t="s">
        <v>1265</v>
      </c>
      <c r="I4402" s="8">
        <v>15278437</v>
      </c>
      <c r="J4402" t="s">
        <v>146</v>
      </c>
      <c r="K4402" t="s">
        <v>147</v>
      </c>
      <c r="L4402" t="str">
        <f t="shared" si="221"/>
        <v>JASON HOFFMANN</v>
      </c>
      <c r="M4402" t="s">
        <v>57</v>
      </c>
      <c r="N4402" s="1">
        <v>45292</v>
      </c>
      <c r="O4402" s="1">
        <v>46174</v>
      </c>
      <c r="P4402">
        <f t="shared" si="219"/>
        <v>29</v>
      </c>
      <c r="Q4402" s="1" t="s">
        <v>142</v>
      </c>
      <c r="R4402" s="1" t="s">
        <v>3570</v>
      </c>
      <c r="S4402" s="2">
        <v>40.99</v>
      </c>
      <c r="T4402">
        <v>1</v>
      </c>
      <c r="U4402" t="s">
        <v>58</v>
      </c>
      <c r="V4402" s="4">
        <v>5.2499999999999998E-2</v>
      </c>
      <c r="W4402" t="s">
        <v>142</v>
      </c>
      <c r="X4402" t="s">
        <v>143</v>
      </c>
      <c r="Y4402" s="2">
        <v>2.15</v>
      </c>
      <c r="Z4402" s="2">
        <v>2.15</v>
      </c>
      <c r="AA4402" s="2">
        <v>2.15</v>
      </c>
      <c r="AB4402" s="2">
        <v>0</v>
      </c>
    </row>
    <row r="4403" spans="1:28" x14ac:dyDescent="0.25">
      <c r="A4403">
        <v>2021089952</v>
      </c>
      <c r="B4403" t="s">
        <v>1310</v>
      </c>
      <c r="C4403" t="s">
        <v>1311</v>
      </c>
      <c r="D4403" s="5" t="str">
        <f t="shared" si="220"/>
        <v>JACQUELINE TRAINOR</v>
      </c>
      <c r="E4403" t="s">
        <v>52</v>
      </c>
      <c r="F4403" t="s">
        <v>1264</v>
      </c>
      <c r="G4403" t="s">
        <v>1265</v>
      </c>
      <c r="H4403" t="s">
        <v>1265</v>
      </c>
      <c r="I4403" s="8">
        <v>15278437</v>
      </c>
      <c r="J4403" t="s">
        <v>146</v>
      </c>
      <c r="K4403" t="s">
        <v>147</v>
      </c>
      <c r="L4403" t="str">
        <f t="shared" si="221"/>
        <v>JASON HOFFMANN</v>
      </c>
      <c r="M4403" t="s">
        <v>57</v>
      </c>
      <c r="N4403" s="1">
        <v>45292</v>
      </c>
      <c r="O4403" s="1">
        <v>46174</v>
      </c>
      <c r="P4403">
        <f t="shared" si="219"/>
        <v>29</v>
      </c>
      <c r="Q4403" s="1" t="s">
        <v>142</v>
      </c>
      <c r="R4403" s="1" t="s">
        <v>3570</v>
      </c>
      <c r="S4403" s="2">
        <v>78.83</v>
      </c>
      <c r="T4403">
        <v>1</v>
      </c>
      <c r="U4403" t="s">
        <v>58</v>
      </c>
      <c r="V4403" s="4">
        <v>5.2499999999999998E-2</v>
      </c>
      <c r="W4403" t="s">
        <v>142</v>
      </c>
      <c r="X4403" t="s">
        <v>143</v>
      </c>
      <c r="Y4403" s="2">
        <v>4.1399999999999997</v>
      </c>
      <c r="Z4403" s="2">
        <v>4.1399999999999997</v>
      </c>
      <c r="AA4403" s="2">
        <v>4.1399999999999997</v>
      </c>
      <c r="AB4403" s="2">
        <v>0</v>
      </c>
    </row>
    <row r="4404" spans="1:28" x14ac:dyDescent="0.25">
      <c r="A4404">
        <v>2021206448</v>
      </c>
      <c r="B4404" t="s">
        <v>1316</v>
      </c>
      <c r="C4404" t="s">
        <v>701</v>
      </c>
      <c r="D4404" s="5" t="str">
        <f t="shared" si="220"/>
        <v>DEBRA SUMMERS</v>
      </c>
      <c r="E4404" t="s">
        <v>52</v>
      </c>
      <c r="F4404" t="s">
        <v>1264</v>
      </c>
      <c r="G4404" t="s">
        <v>1265</v>
      </c>
      <c r="H4404" t="s">
        <v>1265</v>
      </c>
      <c r="I4404" s="8">
        <v>15278437</v>
      </c>
      <c r="J4404" t="s">
        <v>146</v>
      </c>
      <c r="K4404" t="s">
        <v>147</v>
      </c>
      <c r="L4404" t="str">
        <f t="shared" si="221"/>
        <v>JASON HOFFMANN</v>
      </c>
      <c r="M4404" t="s">
        <v>57</v>
      </c>
      <c r="N4404" s="1">
        <v>45292</v>
      </c>
      <c r="O4404" s="1">
        <v>46174</v>
      </c>
      <c r="P4404">
        <f t="shared" si="219"/>
        <v>29</v>
      </c>
      <c r="Q4404" s="1" t="s">
        <v>142</v>
      </c>
      <c r="R4404" s="1" t="s">
        <v>3570</v>
      </c>
      <c r="S4404" s="2">
        <v>104.08</v>
      </c>
      <c r="T4404">
        <v>1</v>
      </c>
      <c r="U4404" t="s">
        <v>58</v>
      </c>
      <c r="V4404" s="4">
        <v>5.2499999999999998E-2</v>
      </c>
      <c r="W4404" t="s">
        <v>142</v>
      </c>
      <c r="X4404" t="s">
        <v>143</v>
      </c>
      <c r="Y4404" s="2">
        <v>5.46</v>
      </c>
      <c r="Z4404" s="2">
        <v>5.46</v>
      </c>
      <c r="AA4404" s="2">
        <v>5.46</v>
      </c>
      <c r="AB4404" s="2">
        <v>0</v>
      </c>
    </row>
    <row r="4405" spans="1:28" x14ac:dyDescent="0.25">
      <c r="A4405">
        <v>2020623230</v>
      </c>
      <c r="B4405" t="s">
        <v>1298</v>
      </c>
      <c r="C4405" t="s">
        <v>263</v>
      </c>
      <c r="D4405" s="5" t="str">
        <f t="shared" si="220"/>
        <v>CHARLES WOLF</v>
      </c>
      <c r="E4405" t="s">
        <v>52</v>
      </c>
      <c r="F4405" t="s">
        <v>1264</v>
      </c>
      <c r="G4405" t="s">
        <v>1265</v>
      </c>
      <c r="H4405" t="s">
        <v>1265</v>
      </c>
      <c r="I4405" s="8">
        <v>19562245</v>
      </c>
      <c r="J4405" t="s">
        <v>139</v>
      </c>
      <c r="K4405" t="s">
        <v>140</v>
      </c>
      <c r="L4405" t="str">
        <f t="shared" si="221"/>
        <v>KELLY CARRYER</v>
      </c>
      <c r="M4405" t="s">
        <v>57</v>
      </c>
      <c r="N4405" s="1">
        <v>45292</v>
      </c>
      <c r="O4405" s="1">
        <v>46174</v>
      </c>
      <c r="P4405">
        <f t="shared" si="219"/>
        <v>29</v>
      </c>
      <c r="Q4405" s="1" t="s">
        <v>142</v>
      </c>
      <c r="R4405" s="1" t="s">
        <v>3570</v>
      </c>
      <c r="S4405" s="2">
        <v>43.59</v>
      </c>
      <c r="T4405">
        <v>1</v>
      </c>
      <c r="U4405" t="s">
        <v>58</v>
      </c>
      <c r="V4405" s="4">
        <v>5.2499999999999998E-2</v>
      </c>
      <c r="W4405" t="s">
        <v>142</v>
      </c>
      <c r="X4405" t="s">
        <v>143</v>
      </c>
      <c r="Y4405" s="2">
        <v>2.29</v>
      </c>
      <c r="Z4405" s="2">
        <v>2.29</v>
      </c>
      <c r="AA4405" s="2">
        <v>2.29</v>
      </c>
      <c r="AB4405" s="2">
        <v>0</v>
      </c>
    </row>
    <row r="4406" spans="1:28" x14ac:dyDescent="0.25">
      <c r="A4406">
        <v>2020799011</v>
      </c>
      <c r="B4406" t="s">
        <v>1304</v>
      </c>
      <c r="C4406" t="s">
        <v>622</v>
      </c>
      <c r="D4406" s="5" t="str">
        <f t="shared" si="220"/>
        <v>DONNA BATTAGLIA</v>
      </c>
      <c r="E4406" t="s">
        <v>52</v>
      </c>
      <c r="F4406" t="s">
        <v>1264</v>
      </c>
      <c r="G4406" t="s">
        <v>1265</v>
      </c>
      <c r="H4406" t="s">
        <v>1265</v>
      </c>
      <c r="I4406" s="8">
        <v>19562245</v>
      </c>
      <c r="J4406" t="s">
        <v>139</v>
      </c>
      <c r="K4406" t="s">
        <v>140</v>
      </c>
      <c r="L4406" t="str">
        <f t="shared" si="221"/>
        <v>KELLY CARRYER</v>
      </c>
      <c r="M4406" t="s">
        <v>57</v>
      </c>
      <c r="N4406" s="1">
        <v>45292</v>
      </c>
      <c r="O4406" s="1">
        <v>46174</v>
      </c>
      <c r="P4406">
        <f t="shared" si="219"/>
        <v>29</v>
      </c>
      <c r="Q4406" s="1" t="s">
        <v>142</v>
      </c>
      <c r="R4406" s="1" t="s">
        <v>3570</v>
      </c>
      <c r="S4406" s="2">
        <v>104.08</v>
      </c>
      <c r="T4406">
        <v>1</v>
      </c>
      <c r="U4406" t="s">
        <v>58</v>
      </c>
      <c r="V4406" s="4">
        <v>5.2499999999999998E-2</v>
      </c>
      <c r="W4406" t="s">
        <v>142</v>
      </c>
      <c r="X4406" t="s">
        <v>143</v>
      </c>
      <c r="Y4406" s="2">
        <v>5.46</v>
      </c>
      <c r="Z4406" s="2">
        <v>5.46</v>
      </c>
      <c r="AA4406" s="2">
        <v>5.46</v>
      </c>
      <c r="AB4406" s="2">
        <v>0</v>
      </c>
    </row>
    <row r="4407" spans="1:28" x14ac:dyDescent="0.25">
      <c r="A4407">
        <v>2021173379</v>
      </c>
      <c r="B4407" t="s">
        <v>1312</v>
      </c>
      <c r="C4407" t="s">
        <v>1313</v>
      </c>
      <c r="D4407" s="5" t="str">
        <f t="shared" si="220"/>
        <v>MERLE MANSELL</v>
      </c>
      <c r="E4407" t="s">
        <v>52</v>
      </c>
      <c r="F4407" t="s">
        <v>1264</v>
      </c>
      <c r="G4407" t="s">
        <v>1265</v>
      </c>
      <c r="H4407" t="s">
        <v>1265</v>
      </c>
      <c r="I4407" s="8">
        <v>19562245</v>
      </c>
      <c r="J4407" t="s">
        <v>139</v>
      </c>
      <c r="K4407" t="s">
        <v>140</v>
      </c>
      <c r="L4407" t="str">
        <f t="shared" si="221"/>
        <v>KELLY CARRYER</v>
      </c>
      <c r="M4407" t="s">
        <v>57</v>
      </c>
      <c r="N4407" s="1">
        <v>45286</v>
      </c>
      <c r="O4407" s="1">
        <v>46168</v>
      </c>
      <c r="P4407">
        <f t="shared" si="219"/>
        <v>29</v>
      </c>
      <c r="Q4407" s="1" t="s">
        <v>142</v>
      </c>
      <c r="R4407" s="1" t="s">
        <v>3570</v>
      </c>
      <c r="S4407" s="2">
        <v>33.590000000000003</v>
      </c>
      <c r="T4407">
        <v>1</v>
      </c>
      <c r="U4407" t="s">
        <v>58</v>
      </c>
      <c r="V4407" s="4">
        <v>5.2499999999999998E-2</v>
      </c>
      <c r="W4407" t="s">
        <v>142</v>
      </c>
      <c r="X4407" t="s">
        <v>143</v>
      </c>
      <c r="Y4407" s="2">
        <v>1.76</v>
      </c>
      <c r="Z4407" s="2">
        <v>1.76</v>
      </c>
      <c r="AA4407" s="2">
        <v>1.76</v>
      </c>
      <c r="AB4407" s="2">
        <v>0</v>
      </c>
    </row>
    <row r="4408" spans="1:28" x14ac:dyDescent="0.25">
      <c r="A4408">
        <v>2021235450</v>
      </c>
      <c r="B4408" t="s">
        <v>1317</v>
      </c>
      <c r="C4408" t="s">
        <v>1318</v>
      </c>
      <c r="D4408" s="5" t="str">
        <f t="shared" si="220"/>
        <v>LOUIS PAONESSA</v>
      </c>
      <c r="E4408" t="s">
        <v>52</v>
      </c>
      <c r="F4408" t="s">
        <v>1264</v>
      </c>
      <c r="G4408" t="s">
        <v>1265</v>
      </c>
      <c r="H4408" t="s">
        <v>1265</v>
      </c>
      <c r="I4408" s="8">
        <v>19562245</v>
      </c>
      <c r="J4408" t="s">
        <v>139</v>
      </c>
      <c r="K4408" t="s">
        <v>140</v>
      </c>
      <c r="L4408" t="str">
        <f t="shared" si="221"/>
        <v>KELLY CARRYER</v>
      </c>
      <c r="M4408" t="s">
        <v>57</v>
      </c>
      <c r="N4408" s="1">
        <v>45288</v>
      </c>
      <c r="O4408" s="1">
        <v>46170</v>
      </c>
      <c r="P4408">
        <f t="shared" si="219"/>
        <v>29</v>
      </c>
      <c r="Q4408" s="1" t="s">
        <v>142</v>
      </c>
      <c r="R4408" s="1" t="s">
        <v>3570</v>
      </c>
      <c r="S4408" s="2">
        <v>89.31</v>
      </c>
      <c r="T4408">
        <v>1</v>
      </c>
      <c r="U4408" t="s">
        <v>58</v>
      </c>
      <c r="V4408" s="4">
        <v>5.2499999999999998E-2</v>
      </c>
      <c r="W4408" t="s">
        <v>142</v>
      </c>
      <c r="X4408" t="s">
        <v>143</v>
      </c>
      <c r="Y4408" s="2">
        <v>4.6900000000000004</v>
      </c>
      <c r="Z4408" s="2">
        <v>4.6900000000000004</v>
      </c>
      <c r="AA4408" s="2">
        <v>4.6900000000000004</v>
      </c>
      <c r="AB4408" s="2">
        <v>0</v>
      </c>
    </row>
    <row r="4409" spans="1:28" x14ac:dyDescent="0.25">
      <c r="A4409">
        <v>2021020942</v>
      </c>
      <c r="B4409" t="s">
        <v>1515</v>
      </c>
      <c r="C4409" t="s">
        <v>1516</v>
      </c>
      <c r="D4409" s="5" t="str">
        <f t="shared" si="220"/>
        <v>ERIKA WHEELER</v>
      </c>
      <c r="E4409" t="s">
        <v>52</v>
      </c>
      <c r="F4409" t="s">
        <v>1691</v>
      </c>
      <c r="G4409" t="s">
        <v>1692</v>
      </c>
      <c r="H4409" t="s">
        <v>1692</v>
      </c>
      <c r="I4409" s="8" t="s">
        <v>3546</v>
      </c>
      <c r="J4409" t="s">
        <v>65</v>
      </c>
      <c r="K4409" t="s">
        <v>66</v>
      </c>
      <c r="L4409" t="str">
        <f t="shared" si="221"/>
        <v>ANNE MARIE KOZACHECK</v>
      </c>
      <c r="M4409" t="s">
        <v>57</v>
      </c>
      <c r="N4409" s="1">
        <v>45292</v>
      </c>
      <c r="O4409" s="1">
        <v>46174</v>
      </c>
      <c r="P4409">
        <f t="shared" si="219"/>
        <v>29</v>
      </c>
      <c r="Q4409" s="1" t="s">
        <v>142</v>
      </c>
      <c r="R4409" s="1" t="s">
        <v>3570</v>
      </c>
      <c r="S4409" s="2">
        <v>16.57</v>
      </c>
      <c r="T4409">
        <v>1</v>
      </c>
      <c r="U4409" t="s">
        <v>58</v>
      </c>
      <c r="V4409" s="3">
        <v>0.1</v>
      </c>
      <c r="W4409" t="s">
        <v>142</v>
      </c>
      <c r="X4409" t="s">
        <v>143</v>
      </c>
      <c r="Y4409" s="2">
        <v>1.66</v>
      </c>
      <c r="Z4409" s="2">
        <v>1.66</v>
      </c>
      <c r="AA4409" s="2">
        <v>1.66</v>
      </c>
      <c r="AB4409" s="2">
        <v>0</v>
      </c>
    </row>
    <row r="4410" spans="1:28" x14ac:dyDescent="0.25">
      <c r="A4410">
        <v>2020851074</v>
      </c>
      <c r="B4410" t="s">
        <v>1735</v>
      </c>
      <c r="C4410" t="s">
        <v>170</v>
      </c>
      <c r="D4410" s="5" t="str">
        <f t="shared" si="220"/>
        <v>GARY LISIVICK</v>
      </c>
      <c r="E4410" t="s">
        <v>52</v>
      </c>
      <c r="F4410" t="s">
        <v>1731</v>
      </c>
      <c r="G4410" t="s">
        <v>1732</v>
      </c>
      <c r="H4410" t="s">
        <v>3504</v>
      </c>
      <c r="I4410" s="8">
        <v>17528908</v>
      </c>
      <c r="J4410" t="s">
        <v>1308</v>
      </c>
      <c r="K4410" t="s">
        <v>404</v>
      </c>
      <c r="L4410" t="str">
        <f t="shared" si="221"/>
        <v>DEBORAH INSKIPT</v>
      </c>
      <c r="M4410" t="s">
        <v>57</v>
      </c>
      <c r="N4410" s="1">
        <v>45292</v>
      </c>
      <c r="O4410" s="1">
        <v>46174</v>
      </c>
      <c r="P4410">
        <f t="shared" si="219"/>
        <v>29</v>
      </c>
      <c r="Q4410" s="1" t="s">
        <v>142</v>
      </c>
      <c r="R4410" s="1" t="s">
        <v>3570</v>
      </c>
      <c r="S4410" s="2">
        <v>124.29</v>
      </c>
      <c r="T4410">
        <v>1</v>
      </c>
      <c r="U4410" t="s">
        <v>58</v>
      </c>
      <c r="V4410" s="3">
        <v>0.26</v>
      </c>
      <c r="W4410" t="s">
        <v>142</v>
      </c>
      <c r="X4410" t="s">
        <v>143</v>
      </c>
      <c r="Y4410" s="2">
        <v>32.32</v>
      </c>
      <c r="Z4410" s="2">
        <v>32.32</v>
      </c>
      <c r="AA4410" s="2">
        <v>32.32</v>
      </c>
      <c r="AB4410" s="2">
        <v>0</v>
      </c>
    </row>
    <row r="4411" spans="1:28" x14ac:dyDescent="0.25">
      <c r="A4411">
        <v>2020377110</v>
      </c>
      <c r="B4411" t="s">
        <v>2465</v>
      </c>
      <c r="C4411" t="s">
        <v>1282</v>
      </c>
      <c r="D4411" s="5" t="str">
        <f t="shared" si="220"/>
        <v>HEIDI MAERTENS</v>
      </c>
      <c r="E4411" t="s">
        <v>347</v>
      </c>
      <c r="F4411" t="s">
        <v>1173</v>
      </c>
      <c r="G4411" t="s">
        <v>1201</v>
      </c>
      <c r="H4411" t="s">
        <v>1181</v>
      </c>
      <c r="I4411" s="8">
        <v>8977234</v>
      </c>
      <c r="J4411" t="s">
        <v>90</v>
      </c>
      <c r="K4411" t="s">
        <v>91</v>
      </c>
      <c r="L4411" t="str">
        <f t="shared" si="221"/>
        <v>RYAN CALTAGIRONE</v>
      </c>
      <c r="M4411" t="s">
        <v>57</v>
      </c>
      <c r="N4411" s="1">
        <v>45292</v>
      </c>
      <c r="O4411" s="1">
        <v>46174</v>
      </c>
      <c r="P4411">
        <f t="shared" si="219"/>
        <v>29</v>
      </c>
      <c r="Q4411" s="1" t="s">
        <v>142</v>
      </c>
      <c r="R4411" s="1" t="s">
        <v>3570</v>
      </c>
      <c r="S4411" s="2">
        <v>450.69</v>
      </c>
      <c r="T4411">
        <v>1</v>
      </c>
      <c r="U4411" t="s">
        <v>58</v>
      </c>
      <c r="V4411" s="3">
        <v>0.28999999999999998</v>
      </c>
      <c r="W4411" t="s">
        <v>142</v>
      </c>
      <c r="X4411" t="s">
        <v>143</v>
      </c>
      <c r="Y4411" s="2">
        <v>130.69999999999999</v>
      </c>
      <c r="Z4411" s="2">
        <v>130.69999999999999</v>
      </c>
      <c r="AA4411" s="2">
        <v>130.69999999999999</v>
      </c>
      <c r="AB4411" s="2">
        <v>0</v>
      </c>
    </row>
    <row r="4412" spans="1:28" x14ac:dyDescent="0.25">
      <c r="A4412">
        <v>2020384390</v>
      </c>
      <c r="B4412" t="s">
        <v>2466</v>
      </c>
      <c r="C4412" t="s">
        <v>2467</v>
      </c>
      <c r="D4412" s="5" t="str">
        <f t="shared" si="220"/>
        <v>YOLANDA GARZA</v>
      </c>
      <c r="E4412" t="s">
        <v>87</v>
      </c>
      <c r="F4412" t="s">
        <v>1173</v>
      </c>
      <c r="G4412" t="s">
        <v>1174</v>
      </c>
      <c r="H4412" t="s">
        <v>1181</v>
      </c>
      <c r="I4412" s="8">
        <v>8977234</v>
      </c>
      <c r="J4412" t="s">
        <v>90</v>
      </c>
      <c r="K4412" t="s">
        <v>91</v>
      </c>
      <c r="L4412" t="str">
        <f t="shared" si="221"/>
        <v>RYAN CALTAGIRONE</v>
      </c>
      <c r="M4412" t="s">
        <v>57</v>
      </c>
      <c r="N4412" s="1">
        <v>45292</v>
      </c>
      <c r="O4412" s="1">
        <v>46174</v>
      </c>
      <c r="P4412">
        <f t="shared" si="219"/>
        <v>29</v>
      </c>
      <c r="Q4412" s="1" t="s">
        <v>142</v>
      </c>
      <c r="R4412" s="1" t="s">
        <v>3570</v>
      </c>
      <c r="S4412" s="2">
        <v>859.21</v>
      </c>
      <c r="T4412">
        <v>1</v>
      </c>
      <c r="U4412" t="s">
        <v>58</v>
      </c>
      <c r="V4412" s="3">
        <v>0.28999999999999998</v>
      </c>
      <c r="W4412" t="s">
        <v>142</v>
      </c>
      <c r="X4412" t="s">
        <v>143</v>
      </c>
      <c r="Y4412" s="2">
        <v>249.17</v>
      </c>
      <c r="Z4412" s="2">
        <v>249.17</v>
      </c>
      <c r="AA4412" s="2">
        <v>249.17</v>
      </c>
      <c r="AB4412" s="2">
        <v>0</v>
      </c>
    </row>
    <row r="4413" spans="1:28" x14ac:dyDescent="0.25">
      <c r="A4413">
        <v>2020434126</v>
      </c>
      <c r="B4413" t="s">
        <v>994</v>
      </c>
      <c r="C4413" t="s">
        <v>2468</v>
      </c>
      <c r="D4413" s="5" t="str">
        <f t="shared" si="220"/>
        <v>LYNNE HORAN</v>
      </c>
      <c r="E4413" t="s">
        <v>213</v>
      </c>
      <c r="F4413" t="s">
        <v>1173</v>
      </c>
      <c r="G4413" t="s">
        <v>1174</v>
      </c>
      <c r="H4413" t="s">
        <v>1181</v>
      </c>
      <c r="I4413" s="8">
        <v>8977234</v>
      </c>
      <c r="J4413" t="s">
        <v>90</v>
      </c>
      <c r="K4413" t="s">
        <v>91</v>
      </c>
      <c r="L4413" t="str">
        <f t="shared" si="221"/>
        <v>RYAN CALTAGIRONE</v>
      </c>
      <c r="M4413" t="s">
        <v>57</v>
      </c>
      <c r="N4413" s="1">
        <v>45292</v>
      </c>
      <c r="O4413" s="1">
        <v>46174</v>
      </c>
      <c r="P4413">
        <f t="shared" si="219"/>
        <v>29</v>
      </c>
      <c r="Q4413" s="1" t="s">
        <v>142</v>
      </c>
      <c r="R4413" s="1" t="s">
        <v>3570</v>
      </c>
      <c r="S4413" s="2">
        <v>752.36</v>
      </c>
      <c r="T4413">
        <v>1</v>
      </c>
      <c r="U4413" t="s">
        <v>58</v>
      </c>
      <c r="V4413" s="3">
        <v>0.28999999999999998</v>
      </c>
      <c r="W4413" t="s">
        <v>142</v>
      </c>
      <c r="X4413" t="s">
        <v>143</v>
      </c>
      <c r="Y4413" s="2">
        <v>218.18</v>
      </c>
      <c r="Z4413" s="2">
        <v>218.18</v>
      </c>
      <c r="AA4413" s="2">
        <v>218.18</v>
      </c>
      <c r="AB4413" s="2">
        <v>0</v>
      </c>
    </row>
    <row r="4414" spans="1:28" x14ac:dyDescent="0.25">
      <c r="A4414">
        <v>2021211892</v>
      </c>
      <c r="B4414" t="s">
        <v>3330</v>
      </c>
      <c r="C4414" t="s">
        <v>2197</v>
      </c>
      <c r="D4414" s="5" t="str">
        <f t="shared" si="220"/>
        <v>JOEL HOPPER</v>
      </c>
      <c r="E4414" t="s">
        <v>313</v>
      </c>
      <c r="F4414" t="s">
        <v>708</v>
      </c>
      <c r="G4414" t="s">
        <v>3329</v>
      </c>
      <c r="H4414" t="s">
        <v>3224</v>
      </c>
      <c r="I4414" s="8">
        <v>8307933</v>
      </c>
      <c r="J4414" t="s">
        <v>114</v>
      </c>
      <c r="K4414" t="s">
        <v>115</v>
      </c>
      <c r="L4414" t="str">
        <f t="shared" si="221"/>
        <v>GREGORY TEIPEL</v>
      </c>
      <c r="M4414" t="s">
        <v>57</v>
      </c>
      <c r="N4414" s="1">
        <v>45292</v>
      </c>
      <c r="O4414" s="1">
        <v>46174</v>
      </c>
      <c r="P4414">
        <f t="shared" si="219"/>
        <v>29</v>
      </c>
      <c r="Q4414" s="1" t="s">
        <v>142</v>
      </c>
      <c r="R4414" s="1" t="s">
        <v>3570</v>
      </c>
      <c r="S4414" s="2">
        <v>15</v>
      </c>
      <c r="T4414">
        <v>1</v>
      </c>
      <c r="U4414" t="s">
        <v>58</v>
      </c>
      <c r="V4414" s="3">
        <v>0.27</v>
      </c>
      <c r="W4414" t="s">
        <v>142</v>
      </c>
      <c r="X4414" t="s">
        <v>143</v>
      </c>
      <c r="Y4414" s="2">
        <v>4.05</v>
      </c>
      <c r="Z4414" s="2">
        <v>4.05</v>
      </c>
      <c r="AA4414" s="2">
        <v>4.05</v>
      </c>
      <c r="AB4414" s="2">
        <v>0</v>
      </c>
    </row>
    <row r="4415" spans="1:28" x14ac:dyDescent="0.25">
      <c r="A4415">
        <v>2021012217</v>
      </c>
      <c r="B4415" t="s">
        <v>948</v>
      </c>
      <c r="C4415" t="s">
        <v>392</v>
      </c>
      <c r="D4415" s="5" t="str">
        <f t="shared" si="220"/>
        <v>KAREN GLASSCOCK</v>
      </c>
      <c r="E4415" t="s">
        <v>313</v>
      </c>
      <c r="F4415" t="s">
        <v>708</v>
      </c>
      <c r="G4415" t="s">
        <v>3329</v>
      </c>
      <c r="H4415" t="s">
        <v>3224</v>
      </c>
      <c r="I4415" s="8">
        <v>8977234</v>
      </c>
      <c r="J4415" t="s">
        <v>90</v>
      </c>
      <c r="K4415" t="s">
        <v>91</v>
      </c>
      <c r="L4415" t="str">
        <f t="shared" si="221"/>
        <v>RYAN CALTAGIRONE</v>
      </c>
      <c r="M4415" t="s">
        <v>57</v>
      </c>
      <c r="N4415" s="1">
        <v>45292</v>
      </c>
      <c r="O4415" s="1">
        <v>46174</v>
      </c>
      <c r="P4415">
        <f t="shared" si="219"/>
        <v>29</v>
      </c>
      <c r="Q4415" s="1" t="s">
        <v>142</v>
      </c>
      <c r="R4415" s="1" t="s">
        <v>3570</v>
      </c>
      <c r="S4415" s="2">
        <v>15</v>
      </c>
      <c r="T4415">
        <v>1</v>
      </c>
      <c r="U4415" t="s">
        <v>58</v>
      </c>
      <c r="V4415" s="3">
        <v>0.27</v>
      </c>
      <c r="W4415" t="s">
        <v>142</v>
      </c>
      <c r="X4415" t="s">
        <v>143</v>
      </c>
      <c r="Y4415" s="2">
        <v>4.05</v>
      </c>
      <c r="Z4415" s="2">
        <v>4.05</v>
      </c>
      <c r="AA4415" s="2">
        <v>4.05</v>
      </c>
      <c r="AB4415" s="2">
        <v>0</v>
      </c>
    </row>
    <row r="4416" spans="1:28" x14ac:dyDescent="0.25">
      <c r="A4416">
        <v>2021099886</v>
      </c>
      <c r="B4416" t="s">
        <v>960</v>
      </c>
      <c r="C4416" t="s">
        <v>117</v>
      </c>
      <c r="D4416" s="5" t="str">
        <f t="shared" si="220"/>
        <v>JENNIFER RODDEN</v>
      </c>
      <c r="E4416" t="s">
        <v>213</v>
      </c>
      <c r="F4416" t="s">
        <v>734</v>
      </c>
      <c r="G4416" t="s">
        <v>735</v>
      </c>
      <c r="H4416" t="s">
        <v>735</v>
      </c>
      <c r="I4416" s="8">
        <v>15278437</v>
      </c>
      <c r="J4416" t="s">
        <v>146</v>
      </c>
      <c r="K4416" t="s">
        <v>147</v>
      </c>
      <c r="L4416" t="str">
        <f t="shared" si="221"/>
        <v>JASON HOFFMANN</v>
      </c>
      <c r="M4416" t="s">
        <v>57</v>
      </c>
      <c r="N4416" s="1">
        <v>45292</v>
      </c>
      <c r="O4416" s="1">
        <v>46174</v>
      </c>
      <c r="P4416">
        <f t="shared" si="219"/>
        <v>29</v>
      </c>
      <c r="Q4416" s="1" t="s">
        <v>142</v>
      </c>
      <c r="R4416" s="1" t="s">
        <v>3570</v>
      </c>
      <c r="S4416" s="2">
        <v>73.37</v>
      </c>
      <c r="T4416">
        <v>1</v>
      </c>
      <c r="U4416" t="s">
        <v>58</v>
      </c>
      <c r="V4416" s="3">
        <v>0.15</v>
      </c>
      <c r="W4416" t="s">
        <v>142</v>
      </c>
      <c r="X4416" t="s">
        <v>143</v>
      </c>
      <c r="Y4416" s="2">
        <v>11.01</v>
      </c>
      <c r="Z4416" s="2">
        <v>11.01</v>
      </c>
      <c r="AA4416" s="2">
        <v>11.01</v>
      </c>
      <c r="AB4416" s="2">
        <v>0</v>
      </c>
    </row>
    <row r="4417" spans="1:28" x14ac:dyDescent="0.25">
      <c r="A4417">
        <v>2020904770</v>
      </c>
      <c r="B4417" t="s">
        <v>940</v>
      </c>
      <c r="C4417" t="s">
        <v>358</v>
      </c>
      <c r="D4417" s="5" t="str">
        <f t="shared" si="220"/>
        <v>JULIE GOLD</v>
      </c>
      <c r="E4417" t="s">
        <v>82</v>
      </c>
      <c r="F4417" t="s">
        <v>734</v>
      </c>
      <c r="G4417" t="s">
        <v>735</v>
      </c>
      <c r="H4417" t="s">
        <v>735</v>
      </c>
      <c r="I4417" s="8">
        <v>8977234</v>
      </c>
      <c r="J4417" t="s">
        <v>90</v>
      </c>
      <c r="K4417" t="s">
        <v>91</v>
      </c>
      <c r="L4417" t="str">
        <f t="shared" si="221"/>
        <v>RYAN CALTAGIRONE</v>
      </c>
      <c r="M4417" t="s">
        <v>57</v>
      </c>
      <c r="N4417" s="1">
        <v>45292</v>
      </c>
      <c r="O4417" s="1">
        <v>46174</v>
      </c>
      <c r="P4417">
        <f t="shared" si="219"/>
        <v>29</v>
      </c>
      <c r="Q4417" s="1" t="s">
        <v>142</v>
      </c>
      <c r="R4417" s="1" t="s">
        <v>3570</v>
      </c>
      <c r="S4417" s="2">
        <v>55.3</v>
      </c>
      <c r="T4417">
        <v>1</v>
      </c>
      <c r="U4417" t="s">
        <v>58</v>
      </c>
      <c r="V4417" s="3">
        <v>0.15</v>
      </c>
      <c r="W4417" t="s">
        <v>142</v>
      </c>
      <c r="X4417" t="s">
        <v>143</v>
      </c>
      <c r="Y4417" s="2">
        <v>8.3000000000000007</v>
      </c>
      <c r="Z4417" s="2">
        <v>8.3000000000000007</v>
      </c>
      <c r="AA4417" s="2">
        <v>8.3000000000000007</v>
      </c>
      <c r="AB4417" s="2">
        <v>0</v>
      </c>
    </row>
    <row r="4418" spans="1:28" x14ac:dyDescent="0.25">
      <c r="A4418">
        <v>2021001650</v>
      </c>
      <c r="B4418" t="s">
        <v>946</v>
      </c>
      <c r="C4418" t="s">
        <v>947</v>
      </c>
      <c r="D4418" s="5" t="str">
        <f t="shared" si="220"/>
        <v>BETHANY BURT</v>
      </c>
      <c r="E4418" t="s">
        <v>213</v>
      </c>
      <c r="F4418" t="s">
        <v>734</v>
      </c>
      <c r="G4418" t="s">
        <v>735</v>
      </c>
      <c r="H4418" t="s">
        <v>735</v>
      </c>
      <c r="I4418" s="8">
        <v>8977234</v>
      </c>
      <c r="J4418" t="s">
        <v>90</v>
      </c>
      <c r="K4418" t="s">
        <v>91</v>
      </c>
      <c r="L4418" t="str">
        <f t="shared" ref="L4418:L4449" si="222">CONCATENATE(K4418," ",J4418)</f>
        <v>RYAN CALTAGIRONE</v>
      </c>
      <c r="M4418" t="s">
        <v>57</v>
      </c>
      <c r="N4418" s="1">
        <v>45292</v>
      </c>
      <c r="O4418" s="1">
        <v>46174</v>
      </c>
      <c r="P4418">
        <f t="shared" ref="P4418:P4481" si="223">DATEDIF(N4418,O4418,"M")</f>
        <v>29</v>
      </c>
      <c r="Q4418" s="1" t="s">
        <v>142</v>
      </c>
      <c r="R4418" s="1" t="s">
        <v>3570</v>
      </c>
      <c r="S4418" s="2">
        <v>96.04</v>
      </c>
      <c r="T4418">
        <v>1</v>
      </c>
      <c r="U4418" t="s">
        <v>58</v>
      </c>
      <c r="V4418" s="3">
        <v>0.15</v>
      </c>
      <c r="W4418" t="s">
        <v>142</v>
      </c>
      <c r="X4418" t="s">
        <v>143</v>
      </c>
      <c r="Y4418" s="2">
        <v>14.41</v>
      </c>
      <c r="Z4418" s="2">
        <v>14.41</v>
      </c>
      <c r="AA4418" s="2">
        <v>14.41</v>
      </c>
      <c r="AB4418" s="2">
        <v>0</v>
      </c>
    </row>
    <row r="4419" spans="1:28" x14ac:dyDescent="0.25">
      <c r="A4419">
        <v>2021028325</v>
      </c>
      <c r="B4419" t="s">
        <v>952</v>
      </c>
      <c r="C4419" t="s">
        <v>953</v>
      </c>
      <c r="D4419" s="5" t="str">
        <f t="shared" ref="D4419:D4482" si="224">CONCATENATE(C4419," ",B4419)</f>
        <v>JANE WOFFORD</v>
      </c>
      <c r="E4419" t="s">
        <v>87</v>
      </c>
      <c r="F4419" t="s">
        <v>734</v>
      </c>
      <c r="G4419" t="s">
        <v>735</v>
      </c>
      <c r="H4419" t="s">
        <v>735</v>
      </c>
      <c r="I4419" s="8">
        <v>8977234</v>
      </c>
      <c r="J4419" t="s">
        <v>90</v>
      </c>
      <c r="K4419" t="s">
        <v>91</v>
      </c>
      <c r="L4419" t="str">
        <f t="shared" si="222"/>
        <v>RYAN CALTAGIRONE</v>
      </c>
      <c r="M4419" t="s">
        <v>57</v>
      </c>
      <c r="N4419" s="1">
        <v>45292</v>
      </c>
      <c r="O4419" s="1">
        <v>46174</v>
      </c>
      <c r="P4419">
        <f t="shared" si="223"/>
        <v>29</v>
      </c>
      <c r="Q4419" s="1" t="s">
        <v>142</v>
      </c>
      <c r="R4419" s="1" t="s">
        <v>3570</v>
      </c>
      <c r="S4419" s="2">
        <v>78.760000000000005</v>
      </c>
      <c r="T4419">
        <v>1</v>
      </c>
      <c r="U4419" t="s">
        <v>58</v>
      </c>
      <c r="V4419" s="3">
        <v>0.15</v>
      </c>
      <c r="W4419" t="s">
        <v>142</v>
      </c>
      <c r="X4419" t="s">
        <v>143</v>
      </c>
      <c r="Y4419" s="2">
        <v>11.81</v>
      </c>
      <c r="Z4419" s="2">
        <v>11.81</v>
      </c>
      <c r="AA4419" s="2">
        <v>11.81</v>
      </c>
      <c r="AB4419" s="2">
        <v>0</v>
      </c>
    </row>
    <row r="4420" spans="1:28" x14ac:dyDescent="0.25">
      <c r="A4420">
        <v>2021039440</v>
      </c>
      <c r="B4420" t="s">
        <v>954</v>
      </c>
      <c r="C4420" t="s">
        <v>319</v>
      </c>
      <c r="D4420" s="5" t="str">
        <f t="shared" si="224"/>
        <v>MARK BOWERS</v>
      </c>
      <c r="E4420" t="s">
        <v>213</v>
      </c>
      <c r="F4420" t="s">
        <v>734</v>
      </c>
      <c r="G4420" t="s">
        <v>735</v>
      </c>
      <c r="H4420" t="s">
        <v>735</v>
      </c>
      <c r="I4420" s="8">
        <v>8977234</v>
      </c>
      <c r="J4420" t="s">
        <v>90</v>
      </c>
      <c r="K4420" t="s">
        <v>91</v>
      </c>
      <c r="L4420" t="str">
        <f t="shared" si="222"/>
        <v>RYAN CALTAGIRONE</v>
      </c>
      <c r="M4420" t="s">
        <v>57</v>
      </c>
      <c r="N4420" s="1">
        <v>45292</v>
      </c>
      <c r="O4420" s="1">
        <v>46174</v>
      </c>
      <c r="P4420">
        <f t="shared" si="223"/>
        <v>29</v>
      </c>
      <c r="Q4420" s="1" t="s">
        <v>142</v>
      </c>
      <c r="R4420" s="1" t="s">
        <v>3570</v>
      </c>
      <c r="S4420" s="2">
        <v>98.74</v>
      </c>
      <c r="T4420">
        <v>1</v>
      </c>
      <c r="U4420" t="s">
        <v>58</v>
      </c>
      <c r="V4420" s="3">
        <v>0.15</v>
      </c>
      <c r="W4420" t="s">
        <v>142</v>
      </c>
      <c r="X4420" t="s">
        <v>143</v>
      </c>
      <c r="Y4420" s="2">
        <v>14.81</v>
      </c>
      <c r="Z4420" s="2">
        <v>14.81</v>
      </c>
      <c r="AA4420" s="2">
        <v>14.81</v>
      </c>
      <c r="AB4420" s="2">
        <v>0</v>
      </c>
    </row>
    <row r="4421" spans="1:28" x14ac:dyDescent="0.25">
      <c r="A4421">
        <v>2021073208</v>
      </c>
      <c r="B4421" t="s">
        <v>956</v>
      </c>
      <c r="C4421" t="s">
        <v>957</v>
      </c>
      <c r="D4421" s="5" t="str">
        <f t="shared" si="224"/>
        <v>DANNY BEYDOUN</v>
      </c>
      <c r="E4421" t="s">
        <v>188</v>
      </c>
      <c r="F4421" t="s">
        <v>734</v>
      </c>
      <c r="G4421" t="s">
        <v>735</v>
      </c>
      <c r="H4421" t="s">
        <v>735</v>
      </c>
      <c r="I4421" s="8">
        <v>8977234</v>
      </c>
      <c r="J4421" t="s">
        <v>90</v>
      </c>
      <c r="K4421" t="s">
        <v>91</v>
      </c>
      <c r="L4421" t="str">
        <f t="shared" si="222"/>
        <v>RYAN CALTAGIRONE</v>
      </c>
      <c r="M4421" t="s">
        <v>57</v>
      </c>
      <c r="N4421" s="1">
        <v>45292</v>
      </c>
      <c r="O4421" s="1">
        <v>46174</v>
      </c>
      <c r="P4421">
        <f t="shared" si="223"/>
        <v>29</v>
      </c>
      <c r="Q4421" s="1" t="s">
        <v>142</v>
      </c>
      <c r="R4421" s="1" t="s">
        <v>3570</v>
      </c>
      <c r="S4421" s="2">
        <v>70.37</v>
      </c>
      <c r="T4421">
        <v>1</v>
      </c>
      <c r="U4421" t="s">
        <v>58</v>
      </c>
      <c r="V4421" s="3">
        <v>0.15</v>
      </c>
      <c r="W4421" t="s">
        <v>142</v>
      </c>
      <c r="X4421" t="s">
        <v>143</v>
      </c>
      <c r="Y4421" s="2">
        <v>10.56</v>
      </c>
      <c r="Z4421" s="2">
        <v>10.56</v>
      </c>
      <c r="AA4421" s="2">
        <v>10.56</v>
      </c>
      <c r="AB4421" s="2">
        <v>0</v>
      </c>
    </row>
    <row r="4422" spans="1:28" x14ac:dyDescent="0.25">
      <c r="A4422">
        <v>2021078184</v>
      </c>
      <c r="B4422" t="s">
        <v>958</v>
      </c>
      <c r="C4422" t="s">
        <v>224</v>
      </c>
      <c r="D4422" s="5" t="str">
        <f t="shared" si="224"/>
        <v>ROBIN ABBOTT</v>
      </c>
      <c r="E4422" t="s">
        <v>87</v>
      </c>
      <c r="F4422" t="s">
        <v>734</v>
      </c>
      <c r="G4422" t="s">
        <v>735</v>
      </c>
      <c r="H4422" t="s">
        <v>735</v>
      </c>
      <c r="I4422" s="8">
        <v>8977234</v>
      </c>
      <c r="J4422" t="s">
        <v>90</v>
      </c>
      <c r="K4422" t="s">
        <v>91</v>
      </c>
      <c r="L4422" t="str">
        <f t="shared" si="222"/>
        <v>RYAN CALTAGIRONE</v>
      </c>
      <c r="M4422" t="s">
        <v>57</v>
      </c>
      <c r="N4422" s="1">
        <v>45292</v>
      </c>
      <c r="O4422" s="1">
        <v>46174</v>
      </c>
      <c r="P4422">
        <f t="shared" si="223"/>
        <v>29</v>
      </c>
      <c r="Q4422" s="1" t="s">
        <v>142</v>
      </c>
      <c r="R4422" s="1" t="s">
        <v>3570</v>
      </c>
      <c r="S4422" s="2">
        <v>20.37</v>
      </c>
      <c r="T4422">
        <v>1</v>
      </c>
      <c r="U4422" t="s">
        <v>58</v>
      </c>
      <c r="V4422" s="3">
        <v>0.15</v>
      </c>
      <c r="W4422" t="s">
        <v>142</v>
      </c>
      <c r="X4422" t="s">
        <v>143</v>
      </c>
      <c r="Y4422" s="2">
        <v>3.06</v>
      </c>
      <c r="Z4422" s="2">
        <v>3.06</v>
      </c>
      <c r="AA4422" s="2">
        <v>3.06</v>
      </c>
      <c r="AB4422" s="2">
        <v>0</v>
      </c>
    </row>
    <row r="4423" spans="1:28" x14ac:dyDescent="0.25">
      <c r="A4423">
        <v>2021092383</v>
      </c>
      <c r="B4423" t="s">
        <v>959</v>
      </c>
      <c r="C4423" t="s">
        <v>145</v>
      </c>
      <c r="D4423" s="5" t="str">
        <f t="shared" si="224"/>
        <v>MARY CARTER</v>
      </c>
      <c r="E4423" t="s">
        <v>213</v>
      </c>
      <c r="F4423" t="s">
        <v>734</v>
      </c>
      <c r="G4423" t="s">
        <v>735</v>
      </c>
      <c r="H4423" t="s">
        <v>735</v>
      </c>
      <c r="I4423" s="8">
        <v>8977234</v>
      </c>
      <c r="J4423" t="s">
        <v>90</v>
      </c>
      <c r="K4423" t="s">
        <v>91</v>
      </c>
      <c r="L4423" t="str">
        <f t="shared" si="222"/>
        <v>RYAN CALTAGIRONE</v>
      </c>
      <c r="M4423" t="s">
        <v>57</v>
      </c>
      <c r="N4423" s="1">
        <v>45292</v>
      </c>
      <c r="O4423" s="1">
        <v>46174</v>
      </c>
      <c r="P4423">
        <f t="shared" si="223"/>
        <v>29</v>
      </c>
      <c r="Q4423" s="1" t="s">
        <v>142</v>
      </c>
      <c r="R4423" s="1" t="s">
        <v>3570</v>
      </c>
      <c r="S4423" s="2">
        <v>100.95</v>
      </c>
      <c r="T4423">
        <v>1</v>
      </c>
      <c r="U4423" t="s">
        <v>58</v>
      </c>
      <c r="V4423" s="3">
        <v>0.15</v>
      </c>
      <c r="W4423" t="s">
        <v>142</v>
      </c>
      <c r="X4423" t="s">
        <v>143</v>
      </c>
      <c r="Y4423" s="2">
        <v>15.14</v>
      </c>
      <c r="Z4423" s="2">
        <v>15.14</v>
      </c>
      <c r="AA4423" s="2">
        <v>15.14</v>
      </c>
      <c r="AB4423" s="2">
        <v>0</v>
      </c>
    </row>
    <row r="4424" spans="1:28" x14ac:dyDescent="0.25">
      <c r="A4424">
        <v>2021106652</v>
      </c>
      <c r="B4424" t="s">
        <v>961</v>
      </c>
      <c r="C4424" t="s">
        <v>633</v>
      </c>
      <c r="D4424" s="5" t="str">
        <f t="shared" si="224"/>
        <v>PHILLIP VELINO</v>
      </c>
      <c r="E4424" t="s">
        <v>82</v>
      </c>
      <c r="F4424" t="s">
        <v>734</v>
      </c>
      <c r="G4424" t="s">
        <v>735</v>
      </c>
      <c r="H4424" t="s">
        <v>735</v>
      </c>
      <c r="I4424" s="8">
        <v>8977234</v>
      </c>
      <c r="J4424" t="s">
        <v>90</v>
      </c>
      <c r="K4424" t="s">
        <v>91</v>
      </c>
      <c r="L4424" t="str">
        <f t="shared" si="222"/>
        <v>RYAN CALTAGIRONE</v>
      </c>
      <c r="M4424" t="s">
        <v>57</v>
      </c>
      <c r="N4424" s="1">
        <v>45292</v>
      </c>
      <c r="O4424" s="1">
        <v>46174</v>
      </c>
      <c r="P4424">
        <f t="shared" si="223"/>
        <v>29</v>
      </c>
      <c r="Q4424" s="1" t="s">
        <v>142</v>
      </c>
      <c r="R4424" s="1" t="s">
        <v>3570</v>
      </c>
      <c r="S4424" s="2">
        <v>41.5</v>
      </c>
      <c r="T4424">
        <v>1</v>
      </c>
      <c r="U4424" t="s">
        <v>58</v>
      </c>
      <c r="V4424" s="3">
        <v>0.15</v>
      </c>
      <c r="W4424" t="s">
        <v>142</v>
      </c>
      <c r="X4424" t="s">
        <v>143</v>
      </c>
      <c r="Y4424" s="2">
        <v>6.22</v>
      </c>
      <c r="Z4424" s="2">
        <v>6.22</v>
      </c>
      <c r="AA4424" s="2">
        <v>6.22</v>
      </c>
      <c r="AB4424" s="2">
        <v>0</v>
      </c>
    </row>
    <row r="4425" spans="1:28" x14ac:dyDescent="0.25">
      <c r="A4425">
        <v>2021236692</v>
      </c>
      <c r="B4425" t="s">
        <v>968</v>
      </c>
      <c r="C4425" t="s">
        <v>969</v>
      </c>
      <c r="D4425" s="5" t="str">
        <f t="shared" si="224"/>
        <v>DOREEN RISELLI</v>
      </c>
      <c r="E4425" t="s">
        <v>188</v>
      </c>
      <c r="F4425" t="s">
        <v>734</v>
      </c>
      <c r="G4425" t="s">
        <v>735</v>
      </c>
      <c r="H4425" t="s">
        <v>735</v>
      </c>
      <c r="I4425" s="8">
        <v>8977234</v>
      </c>
      <c r="J4425" t="s">
        <v>90</v>
      </c>
      <c r="K4425" t="s">
        <v>91</v>
      </c>
      <c r="L4425" t="str">
        <f t="shared" si="222"/>
        <v>RYAN CALTAGIRONE</v>
      </c>
      <c r="M4425" t="s">
        <v>57</v>
      </c>
      <c r="N4425" s="1">
        <v>45292</v>
      </c>
      <c r="O4425" s="1">
        <v>46174</v>
      </c>
      <c r="P4425">
        <f t="shared" si="223"/>
        <v>29</v>
      </c>
      <c r="Q4425" s="1" t="s">
        <v>142</v>
      </c>
      <c r="R4425" s="1" t="s">
        <v>3570</v>
      </c>
      <c r="S4425" s="2">
        <v>30.93</v>
      </c>
      <c r="T4425">
        <v>1</v>
      </c>
      <c r="U4425" t="s">
        <v>58</v>
      </c>
      <c r="V4425" s="3">
        <v>0.15</v>
      </c>
      <c r="W4425" t="s">
        <v>142</v>
      </c>
      <c r="X4425" t="s">
        <v>143</v>
      </c>
      <c r="Y4425" s="2">
        <v>4.6399999999999997</v>
      </c>
      <c r="Z4425" s="2">
        <v>4.6399999999999997</v>
      </c>
      <c r="AA4425" s="2">
        <v>4.6399999999999997</v>
      </c>
      <c r="AB4425" s="2">
        <v>0</v>
      </c>
    </row>
    <row r="4426" spans="1:28" x14ac:dyDescent="0.25">
      <c r="A4426">
        <v>2020625083</v>
      </c>
      <c r="B4426" t="s">
        <v>1893</v>
      </c>
      <c r="C4426" t="s">
        <v>1894</v>
      </c>
      <c r="D4426" s="5" t="str">
        <f t="shared" si="224"/>
        <v>MONIQUE KHOURY</v>
      </c>
      <c r="E4426" t="s">
        <v>172</v>
      </c>
      <c r="F4426" t="s">
        <v>734</v>
      </c>
      <c r="G4426" t="s">
        <v>735</v>
      </c>
      <c r="H4426" t="s">
        <v>735</v>
      </c>
      <c r="I4426" s="8">
        <v>8977234</v>
      </c>
      <c r="J4426" t="s">
        <v>90</v>
      </c>
      <c r="K4426" t="s">
        <v>91</v>
      </c>
      <c r="L4426" t="str">
        <f t="shared" si="222"/>
        <v>RYAN CALTAGIRONE</v>
      </c>
      <c r="M4426" t="s">
        <v>57</v>
      </c>
      <c r="N4426" s="1">
        <v>45292</v>
      </c>
      <c r="O4426" s="1">
        <v>46174</v>
      </c>
      <c r="P4426">
        <f t="shared" si="223"/>
        <v>29</v>
      </c>
      <c r="Q4426" s="1" t="s">
        <v>142</v>
      </c>
      <c r="R4426" s="1" t="s">
        <v>3570</v>
      </c>
      <c r="S4426" s="2">
        <v>44</v>
      </c>
      <c r="T4426">
        <v>1</v>
      </c>
      <c r="U4426" t="s">
        <v>58</v>
      </c>
      <c r="V4426" s="3">
        <v>0.15</v>
      </c>
      <c r="W4426" t="s">
        <v>142</v>
      </c>
      <c r="X4426" t="s">
        <v>143</v>
      </c>
      <c r="Y4426" s="2">
        <v>6.6</v>
      </c>
      <c r="Z4426" s="2">
        <v>6.6</v>
      </c>
      <c r="AA4426" s="2">
        <v>6.6</v>
      </c>
      <c r="AB4426" s="2">
        <v>0</v>
      </c>
    </row>
    <row r="4427" spans="1:28" x14ac:dyDescent="0.25">
      <c r="A4427">
        <v>2020683779</v>
      </c>
      <c r="B4427" t="s">
        <v>1899</v>
      </c>
      <c r="C4427" t="s">
        <v>1900</v>
      </c>
      <c r="D4427" s="5" t="str">
        <f t="shared" si="224"/>
        <v>SHARLENE LIGHTBOURNE</v>
      </c>
      <c r="E4427" t="s">
        <v>213</v>
      </c>
      <c r="F4427" t="s">
        <v>734</v>
      </c>
      <c r="G4427" t="s">
        <v>735</v>
      </c>
      <c r="H4427" t="s">
        <v>735</v>
      </c>
      <c r="I4427" s="8">
        <v>8977234</v>
      </c>
      <c r="J4427" t="s">
        <v>90</v>
      </c>
      <c r="K4427" t="s">
        <v>91</v>
      </c>
      <c r="L4427" t="str">
        <f t="shared" si="222"/>
        <v>RYAN CALTAGIRONE</v>
      </c>
      <c r="M4427" t="s">
        <v>57</v>
      </c>
      <c r="N4427" s="1">
        <v>45292</v>
      </c>
      <c r="O4427" s="1">
        <v>46174</v>
      </c>
      <c r="P4427">
        <f t="shared" si="223"/>
        <v>29</v>
      </c>
      <c r="Q4427" s="1" t="s">
        <v>142</v>
      </c>
      <c r="R4427" s="1" t="s">
        <v>3570</v>
      </c>
      <c r="S4427" s="2">
        <v>57.27</v>
      </c>
      <c r="T4427">
        <v>1</v>
      </c>
      <c r="U4427" t="s">
        <v>58</v>
      </c>
      <c r="V4427" s="3">
        <v>0.15</v>
      </c>
      <c r="W4427" t="s">
        <v>142</v>
      </c>
      <c r="X4427" t="s">
        <v>143</v>
      </c>
      <c r="Y4427" s="2">
        <v>8.59</v>
      </c>
      <c r="Z4427" s="2">
        <v>8.59</v>
      </c>
      <c r="AA4427" s="2">
        <v>8.59</v>
      </c>
      <c r="AB4427" s="2">
        <v>0</v>
      </c>
    </row>
    <row r="4428" spans="1:28" x14ac:dyDescent="0.25">
      <c r="A4428">
        <v>2020712621</v>
      </c>
      <c r="B4428" t="s">
        <v>1901</v>
      </c>
      <c r="C4428" t="s">
        <v>1902</v>
      </c>
      <c r="D4428" s="5" t="str">
        <f t="shared" si="224"/>
        <v>LOUISE MAASER</v>
      </c>
      <c r="E4428" t="s">
        <v>213</v>
      </c>
      <c r="F4428" t="s">
        <v>734</v>
      </c>
      <c r="G4428" t="s">
        <v>735</v>
      </c>
      <c r="H4428" t="s">
        <v>735</v>
      </c>
      <c r="I4428" s="8">
        <v>8977234</v>
      </c>
      <c r="J4428" t="s">
        <v>90</v>
      </c>
      <c r="K4428" t="s">
        <v>91</v>
      </c>
      <c r="L4428" t="str">
        <f t="shared" si="222"/>
        <v>RYAN CALTAGIRONE</v>
      </c>
      <c r="M4428" t="s">
        <v>57</v>
      </c>
      <c r="N4428" s="1">
        <v>45292</v>
      </c>
      <c r="O4428" s="1">
        <v>46174</v>
      </c>
      <c r="P4428">
        <f t="shared" si="223"/>
        <v>29</v>
      </c>
      <c r="Q4428" s="1" t="s">
        <v>142</v>
      </c>
      <c r="R4428" s="1" t="s">
        <v>3570</v>
      </c>
      <c r="S4428" s="2">
        <v>94.01</v>
      </c>
      <c r="T4428">
        <v>1</v>
      </c>
      <c r="U4428" t="s">
        <v>58</v>
      </c>
      <c r="V4428" s="3">
        <v>0.15</v>
      </c>
      <c r="W4428" t="s">
        <v>142</v>
      </c>
      <c r="X4428" t="s">
        <v>143</v>
      </c>
      <c r="Y4428" s="2">
        <v>14.1</v>
      </c>
      <c r="Z4428" s="2">
        <v>14.1</v>
      </c>
      <c r="AA4428" s="2">
        <v>14.1</v>
      </c>
      <c r="AB4428" s="2">
        <v>0</v>
      </c>
    </row>
    <row r="4429" spans="1:28" x14ac:dyDescent="0.25">
      <c r="A4429">
        <v>2020730557</v>
      </c>
      <c r="B4429" t="s">
        <v>1903</v>
      </c>
      <c r="C4429" t="s">
        <v>1288</v>
      </c>
      <c r="D4429" s="5" t="str">
        <f t="shared" si="224"/>
        <v>LORI MAYER</v>
      </c>
      <c r="E4429" t="s">
        <v>188</v>
      </c>
      <c r="F4429" t="s">
        <v>734</v>
      </c>
      <c r="G4429" t="s">
        <v>735</v>
      </c>
      <c r="H4429" t="s">
        <v>735</v>
      </c>
      <c r="I4429" s="8">
        <v>8977234</v>
      </c>
      <c r="J4429" t="s">
        <v>90</v>
      </c>
      <c r="K4429" t="s">
        <v>91</v>
      </c>
      <c r="L4429" t="str">
        <f t="shared" si="222"/>
        <v>RYAN CALTAGIRONE</v>
      </c>
      <c r="M4429" t="s">
        <v>57</v>
      </c>
      <c r="N4429" s="1">
        <v>45292</v>
      </c>
      <c r="O4429" s="1">
        <v>46174</v>
      </c>
      <c r="P4429">
        <f t="shared" si="223"/>
        <v>29</v>
      </c>
      <c r="Q4429" s="1" t="s">
        <v>142</v>
      </c>
      <c r="R4429" s="1" t="s">
        <v>3570</v>
      </c>
      <c r="S4429" s="2">
        <v>26.82</v>
      </c>
      <c r="T4429">
        <v>1</v>
      </c>
      <c r="U4429" t="s">
        <v>58</v>
      </c>
      <c r="V4429" s="3">
        <v>0.15</v>
      </c>
      <c r="W4429" t="s">
        <v>142</v>
      </c>
      <c r="X4429" t="s">
        <v>143</v>
      </c>
      <c r="Y4429" s="2">
        <v>4.0199999999999996</v>
      </c>
      <c r="Z4429" s="2">
        <v>4.0199999999999996</v>
      </c>
      <c r="AA4429" s="2">
        <v>4.0199999999999996</v>
      </c>
      <c r="AB4429" s="2">
        <v>0</v>
      </c>
    </row>
    <row r="4430" spans="1:28" x14ac:dyDescent="0.25">
      <c r="A4430">
        <v>2020765220</v>
      </c>
      <c r="B4430" t="s">
        <v>1904</v>
      </c>
      <c r="C4430" t="s">
        <v>206</v>
      </c>
      <c r="D4430" s="5" t="str">
        <f t="shared" si="224"/>
        <v>REBECCA BINEKEY</v>
      </c>
      <c r="E4430" t="s">
        <v>188</v>
      </c>
      <c r="F4430" t="s">
        <v>734</v>
      </c>
      <c r="G4430" t="s">
        <v>735</v>
      </c>
      <c r="H4430" t="s">
        <v>735</v>
      </c>
      <c r="I4430" s="8">
        <v>8977234</v>
      </c>
      <c r="J4430" t="s">
        <v>90</v>
      </c>
      <c r="K4430" t="s">
        <v>91</v>
      </c>
      <c r="L4430" t="str">
        <f t="shared" si="222"/>
        <v>RYAN CALTAGIRONE</v>
      </c>
      <c r="M4430" t="s">
        <v>57</v>
      </c>
      <c r="N4430" s="1">
        <v>45292</v>
      </c>
      <c r="O4430" s="1">
        <v>46174</v>
      </c>
      <c r="P4430">
        <f t="shared" si="223"/>
        <v>29</v>
      </c>
      <c r="Q4430" s="1" t="s">
        <v>142</v>
      </c>
      <c r="R4430" s="1" t="s">
        <v>3570</v>
      </c>
      <c r="S4430" s="2">
        <v>30.93</v>
      </c>
      <c r="T4430">
        <v>1</v>
      </c>
      <c r="U4430" t="s">
        <v>58</v>
      </c>
      <c r="V4430" s="3">
        <v>0.15</v>
      </c>
      <c r="W4430" t="s">
        <v>142</v>
      </c>
      <c r="X4430" t="s">
        <v>143</v>
      </c>
      <c r="Y4430" s="2">
        <v>4.6399999999999997</v>
      </c>
      <c r="Z4430" s="2">
        <v>4.6399999999999997</v>
      </c>
      <c r="AA4430" s="2">
        <v>4.6399999999999997</v>
      </c>
      <c r="AB4430" s="2">
        <v>0</v>
      </c>
    </row>
    <row r="4431" spans="1:28" x14ac:dyDescent="0.25">
      <c r="A4431">
        <v>2020794848</v>
      </c>
      <c r="B4431" t="s">
        <v>1907</v>
      </c>
      <c r="C4431" t="s">
        <v>681</v>
      </c>
      <c r="D4431" s="5" t="str">
        <f t="shared" si="224"/>
        <v>BRETT IRLBECK</v>
      </c>
      <c r="E4431" t="s">
        <v>347</v>
      </c>
      <c r="F4431" t="s">
        <v>734</v>
      </c>
      <c r="G4431" t="s">
        <v>735</v>
      </c>
      <c r="H4431" t="s">
        <v>735</v>
      </c>
      <c r="I4431" s="8">
        <v>8977234</v>
      </c>
      <c r="J4431" t="s">
        <v>90</v>
      </c>
      <c r="K4431" t="s">
        <v>91</v>
      </c>
      <c r="L4431" t="str">
        <f t="shared" si="222"/>
        <v>RYAN CALTAGIRONE</v>
      </c>
      <c r="M4431" t="s">
        <v>57</v>
      </c>
      <c r="N4431" s="1">
        <v>45292</v>
      </c>
      <c r="O4431" s="1">
        <v>46174</v>
      </c>
      <c r="P4431">
        <f t="shared" si="223"/>
        <v>29</v>
      </c>
      <c r="Q4431" s="1" t="s">
        <v>142</v>
      </c>
      <c r="R4431" s="1" t="s">
        <v>3570</v>
      </c>
      <c r="S4431" s="2">
        <v>98</v>
      </c>
      <c r="T4431">
        <v>1</v>
      </c>
      <c r="U4431" t="s">
        <v>58</v>
      </c>
      <c r="V4431" s="3">
        <v>0.15</v>
      </c>
      <c r="W4431" t="s">
        <v>142</v>
      </c>
      <c r="X4431" t="s">
        <v>143</v>
      </c>
      <c r="Y4431" s="2">
        <v>14.7</v>
      </c>
      <c r="Z4431" s="2">
        <v>14.7</v>
      </c>
      <c r="AA4431" s="2">
        <v>14.7</v>
      </c>
      <c r="AB4431" s="2">
        <v>0</v>
      </c>
    </row>
    <row r="4432" spans="1:28" x14ac:dyDescent="0.25">
      <c r="A4432">
        <v>2020823015</v>
      </c>
      <c r="B4432" t="s">
        <v>1909</v>
      </c>
      <c r="C4432" t="s">
        <v>109</v>
      </c>
      <c r="D4432" s="5" t="str">
        <f t="shared" si="224"/>
        <v>BARBARA ORCHARD</v>
      </c>
      <c r="E4432" t="s">
        <v>213</v>
      </c>
      <c r="F4432" t="s">
        <v>734</v>
      </c>
      <c r="G4432" t="s">
        <v>735</v>
      </c>
      <c r="H4432" t="s">
        <v>735</v>
      </c>
      <c r="I4432" s="8">
        <v>8977234</v>
      </c>
      <c r="J4432" t="s">
        <v>90</v>
      </c>
      <c r="K4432" t="s">
        <v>91</v>
      </c>
      <c r="L4432" t="str">
        <f t="shared" si="222"/>
        <v>RYAN CALTAGIRONE</v>
      </c>
      <c r="M4432" t="s">
        <v>57</v>
      </c>
      <c r="N4432" s="1">
        <v>45292</v>
      </c>
      <c r="O4432" s="1">
        <v>46174</v>
      </c>
      <c r="P4432">
        <f t="shared" si="223"/>
        <v>29</v>
      </c>
      <c r="Q4432" s="1" t="s">
        <v>142</v>
      </c>
      <c r="R4432" s="1" t="s">
        <v>3570</v>
      </c>
      <c r="S4432" s="2">
        <v>83.79</v>
      </c>
      <c r="T4432">
        <v>1</v>
      </c>
      <c r="U4432" t="s">
        <v>58</v>
      </c>
      <c r="V4432" s="3">
        <v>0.15</v>
      </c>
      <c r="W4432" t="s">
        <v>142</v>
      </c>
      <c r="X4432" t="s">
        <v>143</v>
      </c>
      <c r="Y4432" s="2">
        <v>12.57</v>
      </c>
      <c r="Z4432" s="2">
        <v>12.57</v>
      </c>
      <c r="AA4432" s="2">
        <v>12.57</v>
      </c>
      <c r="AB4432" s="2">
        <v>0</v>
      </c>
    </row>
    <row r="4433" spans="1:28" x14ac:dyDescent="0.25">
      <c r="A4433">
        <v>2020864292</v>
      </c>
      <c r="B4433" t="s">
        <v>1912</v>
      </c>
      <c r="C4433" t="s">
        <v>392</v>
      </c>
      <c r="D4433" s="5" t="str">
        <f t="shared" si="224"/>
        <v>KAREN CLINKSCALE</v>
      </c>
      <c r="E4433" t="s">
        <v>188</v>
      </c>
      <c r="F4433" t="s">
        <v>734</v>
      </c>
      <c r="G4433" t="s">
        <v>735</v>
      </c>
      <c r="H4433" t="s">
        <v>735</v>
      </c>
      <c r="I4433" s="8">
        <v>8977234</v>
      </c>
      <c r="J4433" t="s">
        <v>90</v>
      </c>
      <c r="K4433" t="s">
        <v>91</v>
      </c>
      <c r="L4433" t="str">
        <f t="shared" si="222"/>
        <v>RYAN CALTAGIRONE</v>
      </c>
      <c r="M4433" t="s">
        <v>57</v>
      </c>
      <c r="N4433" s="1">
        <v>45292</v>
      </c>
      <c r="O4433" s="1">
        <v>46174</v>
      </c>
      <c r="P4433">
        <f t="shared" si="223"/>
        <v>29</v>
      </c>
      <c r="Q4433" s="1" t="s">
        <v>142</v>
      </c>
      <c r="R4433" s="1" t="s">
        <v>3570</v>
      </c>
      <c r="S4433" s="2">
        <v>26.82</v>
      </c>
      <c r="T4433">
        <v>1</v>
      </c>
      <c r="U4433" t="s">
        <v>58</v>
      </c>
      <c r="V4433" s="3">
        <v>0.15</v>
      </c>
      <c r="W4433" t="s">
        <v>142</v>
      </c>
      <c r="X4433" t="s">
        <v>143</v>
      </c>
      <c r="Y4433" s="2">
        <v>4.0199999999999996</v>
      </c>
      <c r="Z4433" s="2">
        <v>4.0199999999999996</v>
      </c>
      <c r="AA4433" s="2">
        <v>4.0199999999999996</v>
      </c>
      <c r="AB4433" s="2">
        <v>0</v>
      </c>
    </row>
    <row r="4434" spans="1:28" x14ac:dyDescent="0.25">
      <c r="A4434">
        <v>2020901276</v>
      </c>
      <c r="B4434" t="s">
        <v>1916</v>
      </c>
      <c r="C4434" t="s">
        <v>1917</v>
      </c>
      <c r="D4434" s="5" t="str">
        <f t="shared" si="224"/>
        <v>COLEEN HANAFI</v>
      </c>
      <c r="E4434" t="s">
        <v>87</v>
      </c>
      <c r="F4434" t="s">
        <v>734</v>
      </c>
      <c r="G4434" t="s">
        <v>735</v>
      </c>
      <c r="H4434" t="s">
        <v>735</v>
      </c>
      <c r="I4434" s="8">
        <v>8977234</v>
      </c>
      <c r="J4434" t="s">
        <v>90</v>
      </c>
      <c r="K4434" t="s">
        <v>91</v>
      </c>
      <c r="L4434" t="str">
        <f t="shared" si="222"/>
        <v>RYAN CALTAGIRONE</v>
      </c>
      <c r="M4434" t="s">
        <v>57</v>
      </c>
      <c r="N4434" s="1">
        <v>45292</v>
      </c>
      <c r="O4434" s="1">
        <v>46174</v>
      </c>
      <c r="P4434">
        <f t="shared" si="223"/>
        <v>29</v>
      </c>
      <c r="Q4434" s="1" t="s">
        <v>142</v>
      </c>
      <c r="R4434" s="1" t="s">
        <v>3570</v>
      </c>
      <c r="S4434" s="2">
        <v>224.44</v>
      </c>
      <c r="T4434">
        <v>1</v>
      </c>
      <c r="U4434" t="s">
        <v>58</v>
      </c>
      <c r="V4434" s="3">
        <v>0.15</v>
      </c>
      <c r="W4434" t="s">
        <v>142</v>
      </c>
      <c r="X4434" t="s">
        <v>143</v>
      </c>
      <c r="Y4434" s="2">
        <v>33.67</v>
      </c>
      <c r="Z4434" s="2">
        <v>33.67</v>
      </c>
      <c r="AA4434" s="2">
        <v>33.67</v>
      </c>
      <c r="AB4434" s="2">
        <v>0</v>
      </c>
    </row>
    <row r="4435" spans="1:28" x14ac:dyDescent="0.25">
      <c r="A4435">
        <v>2021166865</v>
      </c>
      <c r="B4435" t="s">
        <v>3003</v>
      </c>
      <c r="C4435" t="s">
        <v>3004</v>
      </c>
      <c r="D4435" s="5" t="str">
        <f t="shared" si="224"/>
        <v>CAITLIN SCHNEIDERMAN</v>
      </c>
      <c r="E4435" t="s">
        <v>871</v>
      </c>
      <c r="F4435" t="s">
        <v>1796</v>
      </c>
      <c r="G4435" t="s">
        <v>1797</v>
      </c>
      <c r="H4435" t="s">
        <v>1797</v>
      </c>
      <c r="I4435" s="8">
        <v>9079571</v>
      </c>
      <c r="J4435" t="s">
        <v>152</v>
      </c>
      <c r="K4435" t="s">
        <v>153</v>
      </c>
      <c r="L4435" t="str">
        <f t="shared" si="222"/>
        <v>ADAM RICHTER</v>
      </c>
      <c r="M4435" t="s">
        <v>57</v>
      </c>
      <c r="N4435" s="1">
        <v>45292</v>
      </c>
      <c r="O4435" s="1">
        <v>46174</v>
      </c>
      <c r="P4435">
        <f t="shared" si="223"/>
        <v>29</v>
      </c>
      <c r="Q4435" s="1" t="s">
        <v>142</v>
      </c>
      <c r="R4435" s="1" t="s">
        <v>3570</v>
      </c>
      <c r="S4435" s="2">
        <v>35.06</v>
      </c>
      <c r="T4435">
        <v>1</v>
      </c>
      <c r="U4435" t="s">
        <v>58</v>
      </c>
      <c r="V4435" s="3">
        <v>0.06</v>
      </c>
      <c r="W4435" t="s">
        <v>142</v>
      </c>
      <c r="X4435" t="s">
        <v>143</v>
      </c>
      <c r="Y4435" s="2">
        <v>2.1</v>
      </c>
      <c r="Z4435" s="2">
        <v>2.1</v>
      </c>
      <c r="AA4435" s="2">
        <v>2.1</v>
      </c>
      <c r="AB4435" s="2">
        <v>0</v>
      </c>
    </row>
    <row r="4436" spans="1:28" x14ac:dyDescent="0.25">
      <c r="A4436">
        <v>2020799366</v>
      </c>
      <c r="B4436" t="s">
        <v>2997</v>
      </c>
      <c r="C4436" t="s">
        <v>97</v>
      </c>
      <c r="D4436" s="5" t="str">
        <f t="shared" si="224"/>
        <v>JOHN RACHKO</v>
      </c>
      <c r="E4436" t="s">
        <v>52</v>
      </c>
      <c r="F4436" t="s">
        <v>1796</v>
      </c>
      <c r="G4436" t="s">
        <v>1797</v>
      </c>
      <c r="H4436" t="s">
        <v>1797</v>
      </c>
      <c r="I4436" s="8" t="s">
        <v>3546</v>
      </c>
      <c r="J4436" t="s">
        <v>65</v>
      </c>
      <c r="K4436" t="s">
        <v>66</v>
      </c>
      <c r="L4436" t="str">
        <f t="shared" si="222"/>
        <v>ANNE MARIE KOZACHECK</v>
      </c>
      <c r="M4436" t="s">
        <v>57</v>
      </c>
      <c r="N4436" s="1">
        <v>45292</v>
      </c>
      <c r="O4436" s="1">
        <v>46174</v>
      </c>
      <c r="P4436">
        <f t="shared" si="223"/>
        <v>29</v>
      </c>
      <c r="Q4436" s="1" t="s">
        <v>142</v>
      </c>
      <c r="R4436" s="1" t="s">
        <v>3570</v>
      </c>
      <c r="S4436" s="2">
        <v>91.42</v>
      </c>
      <c r="T4436">
        <v>1</v>
      </c>
      <c r="U4436" t="s">
        <v>58</v>
      </c>
      <c r="V4436" s="3">
        <v>0.06</v>
      </c>
      <c r="W4436" t="s">
        <v>142</v>
      </c>
      <c r="X4436" t="s">
        <v>143</v>
      </c>
      <c r="Y4436" s="2">
        <v>5.49</v>
      </c>
      <c r="Z4436" s="2">
        <v>5.49</v>
      </c>
      <c r="AA4436" s="2">
        <v>5.49</v>
      </c>
      <c r="AB4436" s="2">
        <v>0</v>
      </c>
    </row>
    <row r="4437" spans="1:28" x14ac:dyDescent="0.25">
      <c r="A4437">
        <v>2020910217</v>
      </c>
      <c r="B4437" t="s">
        <v>2998</v>
      </c>
      <c r="C4437" t="s">
        <v>342</v>
      </c>
      <c r="D4437" s="5" t="str">
        <f t="shared" si="224"/>
        <v>ELIZABETH ERVIN</v>
      </c>
      <c r="E4437" t="s">
        <v>52</v>
      </c>
      <c r="F4437" t="s">
        <v>1796</v>
      </c>
      <c r="G4437" t="s">
        <v>1797</v>
      </c>
      <c r="H4437" t="s">
        <v>1797</v>
      </c>
      <c r="I4437" s="8" t="s">
        <v>3546</v>
      </c>
      <c r="J4437" t="s">
        <v>65</v>
      </c>
      <c r="K4437" t="s">
        <v>66</v>
      </c>
      <c r="L4437" t="str">
        <f t="shared" si="222"/>
        <v>ANNE MARIE KOZACHECK</v>
      </c>
      <c r="M4437" t="s">
        <v>57</v>
      </c>
      <c r="N4437" s="1">
        <v>45292</v>
      </c>
      <c r="O4437" s="1">
        <v>46174</v>
      </c>
      <c r="P4437">
        <f t="shared" si="223"/>
        <v>29</v>
      </c>
      <c r="Q4437" s="1" t="s">
        <v>142</v>
      </c>
      <c r="R4437" s="1" t="s">
        <v>3570</v>
      </c>
      <c r="S4437" s="2">
        <v>115.22</v>
      </c>
      <c r="T4437">
        <v>1</v>
      </c>
      <c r="U4437" t="s">
        <v>58</v>
      </c>
      <c r="V4437" s="3">
        <v>0.06</v>
      </c>
      <c r="W4437" t="s">
        <v>142</v>
      </c>
      <c r="X4437" t="s">
        <v>143</v>
      </c>
      <c r="Y4437" s="2">
        <v>6.91</v>
      </c>
      <c r="Z4437" s="2">
        <v>6.91</v>
      </c>
      <c r="AA4437" s="2">
        <v>6.91</v>
      </c>
      <c r="AB4437" s="2">
        <v>0</v>
      </c>
    </row>
    <row r="4438" spans="1:28" x14ac:dyDescent="0.25">
      <c r="A4438">
        <v>2021020941</v>
      </c>
      <c r="B4438" t="s">
        <v>1515</v>
      </c>
      <c r="C4438" t="s">
        <v>1516</v>
      </c>
      <c r="D4438" s="5" t="str">
        <f t="shared" si="224"/>
        <v>ERIKA WHEELER</v>
      </c>
      <c r="E4438" t="s">
        <v>52</v>
      </c>
      <c r="F4438" t="s">
        <v>1796</v>
      </c>
      <c r="G4438" t="s">
        <v>1797</v>
      </c>
      <c r="H4438" t="s">
        <v>1797</v>
      </c>
      <c r="I4438" s="8" t="s">
        <v>3546</v>
      </c>
      <c r="J4438" t="s">
        <v>65</v>
      </c>
      <c r="K4438" t="s">
        <v>66</v>
      </c>
      <c r="L4438" t="str">
        <f t="shared" si="222"/>
        <v>ANNE MARIE KOZACHECK</v>
      </c>
      <c r="M4438" t="s">
        <v>57</v>
      </c>
      <c r="N4438" s="1">
        <v>45292</v>
      </c>
      <c r="O4438" s="1">
        <v>46174</v>
      </c>
      <c r="P4438">
        <f t="shared" si="223"/>
        <v>29</v>
      </c>
      <c r="Q4438" s="1" t="s">
        <v>142</v>
      </c>
      <c r="R4438" s="1" t="s">
        <v>3570</v>
      </c>
      <c r="S4438" s="2">
        <v>44.98</v>
      </c>
      <c r="T4438">
        <v>1</v>
      </c>
      <c r="U4438" t="s">
        <v>58</v>
      </c>
      <c r="V4438" s="3">
        <v>0.06</v>
      </c>
      <c r="W4438" t="s">
        <v>142</v>
      </c>
      <c r="X4438" t="s">
        <v>143</v>
      </c>
      <c r="Y4438" s="2">
        <v>2.7</v>
      </c>
      <c r="Z4438" s="2">
        <v>2.7</v>
      </c>
      <c r="AA4438" s="2">
        <v>2.7</v>
      </c>
      <c r="AB4438" s="2">
        <v>0</v>
      </c>
    </row>
    <row r="4439" spans="1:28" x14ac:dyDescent="0.25">
      <c r="A4439">
        <v>2021166028</v>
      </c>
      <c r="B4439" t="s">
        <v>3002</v>
      </c>
      <c r="C4439" t="s">
        <v>916</v>
      </c>
      <c r="D4439" s="5" t="str">
        <f t="shared" si="224"/>
        <v>JILL SCALLY</v>
      </c>
      <c r="E4439" t="s">
        <v>52</v>
      </c>
      <c r="F4439" t="s">
        <v>1796</v>
      </c>
      <c r="G4439" t="s">
        <v>1797</v>
      </c>
      <c r="H4439" t="s">
        <v>1797</v>
      </c>
      <c r="I4439" s="8">
        <v>17528908</v>
      </c>
      <c r="J4439" t="s">
        <v>1308</v>
      </c>
      <c r="K4439" t="s">
        <v>404</v>
      </c>
      <c r="L4439" t="str">
        <f t="shared" si="222"/>
        <v>DEBORAH INSKIPT</v>
      </c>
      <c r="M4439" t="s">
        <v>57</v>
      </c>
      <c r="N4439" s="1">
        <v>45292</v>
      </c>
      <c r="O4439" s="1">
        <v>46174</v>
      </c>
      <c r="P4439">
        <f t="shared" si="223"/>
        <v>29</v>
      </c>
      <c r="Q4439" s="1" t="s">
        <v>142</v>
      </c>
      <c r="R4439" s="1" t="s">
        <v>3570</v>
      </c>
      <c r="S4439" s="2">
        <v>60.89</v>
      </c>
      <c r="T4439">
        <v>1</v>
      </c>
      <c r="U4439" t="s">
        <v>58</v>
      </c>
      <c r="V4439" s="3">
        <v>0.06</v>
      </c>
      <c r="W4439" t="s">
        <v>142</v>
      </c>
      <c r="X4439" t="s">
        <v>143</v>
      </c>
      <c r="Y4439" s="2">
        <v>3.65</v>
      </c>
      <c r="Z4439" s="2">
        <v>3.65</v>
      </c>
      <c r="AA4439" s="2">
        <v>3.65</v>
      </c>
      <c r="AB4439" s="2">
        <v>0</v>
      </c>
    </row>
    <row r="4440" spans="1:28" x14ac:dyDescent="0.25">
      <c r="A4440">
        <v>2021270859</v>
      </c>
      <c r="B4440" t="s">
        <v>970</v>
      </c>
      <c r="C4440" t="s">
        <v>972</v>
      </c>
      <c r="D4440" s="5" t="str">
        <f t="shared" si="224"/>
        <v>ERICA WATTS</v>
      </c>
      <c r="E4440" t="s">
        <v>113</v>
      </c>
      <c r="F4440" t="s">
        <v>1796</v>
      </c>
      <c r="G4440" t="s">
        <v>1797</v>
      </c>
      <c r="H4440" t="s">
        <v>1797</v>
      </c>
      <c r="I4440" s="8">
        <v>8307933</v>
      </c>
      <c r="J4440" t="s">
        <v>114</v>
      </c>
      <c r="K4440" t="s">
        <v>115</v>
      </c>
      <c r="L4440" t="str">
        <f t="shared" si="222"/>
        <v>GREGORY TEIPEL</v>
      </c>
      <c r="M4440" t="s">
        <v>57</v>
      </c>
      <c r="N4440" s="1">
        <v>45292</v>
      </c>
      <c r="O4440" s="1">
        <v>46174</v>
      </c>
      <c r="P4440">
        <f t="shared" si="223"/>
        <v>29</v>
      </c>
      <c r="Q4440" s="1" t="s">
        <v>142</v>
      </c>
      <c r="R4440" s="1" t="s">
        <v>3570</v>
      </c>
      <c r="S4440" s="2">
        <v>59.07</v>
      </c>
      <c r="T4440">
        <v>1</v>
      </c>
      <c r="U4440" t="s">
        <v>58</v>
      </c>
      <c r="V4440" s="3">
        <v>0.06</v>
      </c>
      <c r="W4440" t="s">
        <v>142</v>
      </c>
      <c r="X4440" t="s">
        <v>143</v>
      </c>
      <c r="Y4440" s="2">
        <v>3.54</v>
      </c>
      <c r="Z4440" s="2">
        <v>3.54</v>
      </c>
      <c r="AA4440" s="2">
        <v>3.54</v>
      </c>
      <c r="AB4440" s="2">
        <v>0</v>
      </c>
    </row>
    <row r="4441" spans="1:28" x14ac:dyDescent="0.25">
      <c r="A4441">
        <v>2020950690</v>
      </c>
      <c r="B4441" t="s">
        <v>991</v>
      </c>
      <c r="C4441" t="s">
        <v>155</v>
      </c>
      <c r="D4441" s="5" t="str">
        <f t="shared" si="224"/>
        <v>RICHARD BAXTER</v>
      </c>
      <c r="E4441" t="s">
        <v>52</v>
      </c>
      <c r="F4441" t="s">
        <v>1796</v>
      </c>
      <c r="G4441" t="s">
        <v>1797</v>
      </c>
      <c r="H4441" t="s">
        <v>1797</v>
      </c>
      <c r="I4441" s="8">
        <v>15278437</v>
      </c>
      <c r="J4441" t="s">
        <v>146</v>
      </c>
      <c r="K4441" t="s">
        <v>147</v>
      </c>
      <c r="L4441" t="str">
        <f t="shared" si="222"/>
        <v>JASON HOFFMANN</v>
      </c>
      <c r="M4441" t="s">
        <v>57</v>
      </c>
      <c r="N4441" s="1">
        <v>45292</v>
      </c>
      <c r="O4441" s="1">
        <v>46174</v>
      </c>
      <c r="P4441">
        <f t="shared" si="223"/>
        <v>29</v>
      </c>
      <c r="Q4441" s="1" t="s">
        <v>142</v>
      </c>
      <c r="R4441" s="1" t="s">
        <v>3570</v>
      </c>
      <c r="S4441" s="2">
        <v>134.52000000000001</v>
      </c>
      <c r="T4441">
        <v>1</v>
      </c>
      <c r="U4441" t="s">
        <v>58</v>
      </c>
      <c r="V4441" s="3">
        <v>0.06</v>
      </c>
      <c r="W4441" t="s">
        <v>142</v>
      </c>
      <c r="X4441" t="s">
        <v>143</v>
      </c>
      <c r="Y4441" s="2">
        <v>8.07</v>
      </c>
      <c r="Z4441" s="2">
        <v>8.07</v>
      </c>
      <c r="AA4441" s="2">
        <v>8.07</v>
      </c>
      <c r="AB4441" s="2">
        <v>0</v>
      </c>
    </row>
    <row r="4442" spans="1:28" x14ac:dyDescent="0.25">
      <c r="A4442">
        <v>2020802953</v>
      </c>
      <c r="B4442" t="s">
        <v>1908</v>
      </c>
      <c r="C4442" t="s">
        <v>466</v>
      </c>
      <c r="D4442" s="5" t="str">
        <f t="shared" si="224"/>
        <v>THOMAS WOODWARD</v>
      </c>
      <c r="E4442" t="s">
        <v>213</v>
      </c>
      <c r="F4442" t="s">
        <v>1796</v>
      </c>
      <c r="G4442" t="s">
        <v>1797</v>
      </c>
      <c r="H4442" t="s">
        <v>1797</v>
      </c>
      <c r="I4442" s="8">
        <v>20436896</v>
      </c>
      <c r="J4442" t="s">
        <v>90</v>
      </c>
      <c r="K4442" t="s">
        <v>929</v>
      </c>
      <c r="L4442" t="str">
        <f t="shared" si="222"/>
        <v>KATELENN CALTAGIRONE</v>
      </c>
      <c r="M4442" t="s">
        <v>57</v>
      </c>
      <c r="N4442" s="1">
        <v>45292</v>
      </c>
      <c r="O4442" s="1">
        <v>46174</v>
      </c>
      <c r="P4442">
        <f t="shared" si="223"/>
        <v>29</v>
      </c>
      <c r="Q4442" s="1" t="s">
        <v>142</v>
      </c>
      <c r="R4442" s="1" t="s">
        <v>3570</v>
      </c>
      <c r="S4442" s="2">
        <v>54.86</v>
      </c>
      <c r="T4442">
        <v>1</v>
      </c>
      <c r="U4442" t="s">
        <v>58</v>
      </c>
      <c r="V4442" s="3">
        <v>0.06</v>
      </c>
      <c r="W4442" t="s">
        <v>142</v>
      </c>
      <c r="X4442" t="s">
        <v>143</v>
      </c>
      <c r="Y4442" s="2">
        <v>3.29</v>
      </c>
      <c r="Z4442" s="2">
        <v>3.29</v>
      </c>
      <c r="AA4442" s="2">
        <v>3.29</v>
      </c>
      <c r="AB4442" s="2">
        <v>0</v>
      </c>
    </row>
    <row r="4443" spans="1:28" x14ac:dyDescent="0.25">
      <c r="A4443">
        <v>2021225995</v>
      </c>
      <c r="B4443" t="s">
        <v>3005</v>
      </c>
      <c r="C4443" t="s">
        <v>1011</v>
      </c>
      <c r="D4443" s="5" t="str">
        <f t="shared" si="224"/>
        <v>COLIN BLYE</v>
      </c>
      <c r="E4443" t="s">
        <v>52</v>
      </c>
      <c r="F4443" t="s">
        <v>1796</v>
      </c>
      <c r="G4443" t="s">
        <v>1797</v>
      </c>
      <c r="H4443" t="s">
        <v>1797</v>
      </c>
      <c r="I4443" s="8">
        <v>16509456</v>
      </c>
      <c r="J4443" t="s">
        <v>152</v>
      </c>
      <c r="K4443" t="s">
        <v>599</v>
      </c>
      <c r="L4443" t="str">
        <f t="shared" si="222"/>
        <v>PETER RICHTER</v>
      </c>
      <c r="M4443" t="s">
        <v>57</v>
      </c>
      <c r="N4443" s="1">
        <v>45292</v>
      </c>
      <c r="O4443" s="1">
        <v>46174</v>
      </c>
      <c r="P4443">
        <f t="shared" si="223"/>
        <v>29</v>
      </c>
      <c r="Q4443" s="1" t="s">
        <v>142</v>
      </c>
      <c r="R4443" s="1" t="s">
        <v>3570</v>
      </c>
      <c r="S4443" s="2">
        <v>47.29</v>
      </c>
      <c r="T4443">
        <v>1</v>
      </c>
      <c r="U4443" t="s">
        <v>58</v>
      </c>
      <c r="V4443" s="3">
        <v>0.06</v>
      </c>
      <c r="W4443" t="s">
        <v>142</v>
      </c>
      <c r="X4443" t="s">
        <v>143</v>
      </c>
      <c r="Y4443" s="2">
        <v>2.84</v>
      </c>
      <c r="Z4443" s="2">
        <v>2.84</v>
      </c>
      <c r="AA4443" s="2">
        <v>2.84</v>
      </c>
      <c r="AB4443" s="2">
        <v>0</v>
      </c>
    </row>
    <row r="4444" spans="1:28" x14ac:dyDescent="0.25">
      <c r="A4444">
        <v>2021231854</v>
      </c>
      <c r="B4444" t="s">
        <v>3006</v>
      </c>
      <c r="C4444" t="s">
        <v>236</v>
      </c>
      <c r="D4444" s="5" t="str">
        <f t="shared" si="224"/>
        <v>DYLAN SWOPE</v>
      </c>
      <c r="E4444" t="s">
        <v>52</v>
      </c>
      <c r="F4444" t="s">
        <v>1796</v>
      </c>
      <c r="G4444" t="s">
        <v>1797</v>
      </c>
      <c r="H4444" t="s">
        <v>1797</v>
      </c>
      <c r="I4444" s="8">
        <v>16509456</v>
      </c>
      <c r="J4444" t="s">
        <v>152</v>
      </c>
      <c r="K4444" t="s">
        <v>599</v>
      </c>
      <c r="L4444" t="str">
        <f t="shared" si="222"/>
        <v>PETER RICHTER</v>
      </c>
      <c r="M4444" t="s">
        <v>57</v>
      </c>
      <c r="N4444" s="1">
        <v>45292</v>
      </c>
      <c r="O4444" s="1">
        <v>46174</v>
      </c>
      <c r="P4444">
        <f t="shared" si="223"/>
        <v>29</v>
      </c>
      <c r="Q4444" s="1" t="s">
        <v>142</v>
      </c>
      <c r="R4444" s="1" t="s">
        <v>3570</v>
      </c>
      <c r="S4444" s="2">
        <v>47.29</v>
      </c>
      <c r="T4444">
        <v>1</v>
      </c>
      <c r="U4444" t="s">
        <v>58</v>
      </c>
      <c r="V4444" s="3">
        <v>0.06</v>
      </c>
      <c r="W4444" t="s">
        <v>142</v>
      </c>
      <c r="X4444" t="s">
        <v>143</v>
      </c>
      <c r="Y4444" s="2">
        <v>2.84</v>
      </c>
      <c r="Z4444" s="2">
        <v>2.84</v>
      </c>
      <c r="AA4444" s="2">
        <v>2.84</v>
      </c>
      <c r="AB4444" s="2">
        <v>0</v>
      </c>
    </row>
    <row r="4445" spans="1:28" x14ac:dyDescent="0.25">
      <c r="A4445">
        <v>2020647539</v>
      </c>
      <c r="B4445" t="s">
        <v>2994</v>
      </c>
      <c r="C4445" t="s">
        <v>374</v>
      </c>
      <c r="D4445" s="5" t="str">
        <f t="shared" si="224"/>
        <v>JOSHUA KROTZ</v>
      </c>
      <c r="E4445" t="s">
        <v>213</v>
      </c>
      <c r="F4445" t="s">
        <v>1796</v>
      </c>
      <c r="G4445" t="s">
        <v>1797</v>
      </c>
      <c r="H4445" t="s">
        <v>1797</v>
      </c>
      <c r="I4445" s="8">
        <v>8977234</v>
      </c>
      <c r="J4445" t="s">
        <v>90</v>
      </c>
      <c r="K4445" t="s">
        <v>91</v>
      </c>
      <c r="L4445" t="str">
        <f t="shared" si="222"/>
        <v>RYAN CALTAGIRONE</v>
      </c>
      <c r="M4445" t="s">
        <v>57</v>
      </c>
      <c r="N4445" s="1">
        <v>45292</v>
      </c>
      <c r="O4445" s="1">
        <v>46174</v>
      </c>
      <c r="P4445">
        <f t="shared" si="223"/>
        <v>29</v>
      </c>
      <c r="Q4445" s="1" t="s">
        <v>142</v>
      </c>
      <c r="R4445" s="1" t="s">
        <v>3570</v>
      </c>
      <c r="S4445" s="2">
        <v>45.28</v>
      </c>
      <c r="T4445">
        <v>1</v>
      </c>
      <c r="U4445" t="s">
        <v>58</v>
      </c>
      <c r="V4445" s="3">
        <v>0.06</v>
      </c>
      <c r="W4445" t="s">
        <v>142</v>
      </c>
      <c r="X4445" t="s">
        <v>143</v>
      </c>
      <c r="Y4445" s="2">
        <v>2.72</v>
      </c>
      <c r="Z4445" s="2">
        <v>2.72</v>
      </c>
      <c r="AA4445" s="2">
        <v>2.72</v>
      </c>
      <c r="AB4445" s="2">
        <v>0</v>
      </c>
    </row>
    <row r="4446" spans="1:28" x14ac:dyDescent="0.25">
      <c r="A4446">
        <v>2020712624</v>
      </c>
      <c r="B4446" t="s">
        <v>1901</v>
      </c>
      <c r="C4446" t="s">
        <v>1902</v>
      </c>
      <c r="D4446" s="5" t="str">
        <f t="shared" si="224"/>
        <v>LOUISE MAASER</v>
      </c>
      <c r="E4446" t="s">
        <v>213</v>
      </c>
      <c r="F4446" t="s">
        <v>1796</v>
      </c>
      <c r="G4446" t="s">
        <v>1797</v>
      </c>
      <c r="H4446" t="s">
        <v>1797</v>
      </c>
      <c r="I4446" s="8">
        <v>8977234</v>
      </c>
      <c r="J4446" t="s">
        <v>90</v>
      </c>
      <c r="K4446" t="s">
        <v>91</v>
      </c>
      <c r="L4446" t="str">
        <f t="shared" si="222"/>
        <v>RYAN CALTAGIRONE</v>
      </c>
      <c r="M4446" t="s">
        <v>57</v>
      </c>
      <c r="N4446" s="1">
        <v>45292</v>
      </c>
      <c r="O4446" s="1">
        <v>46174</v>
      </c>
      <c r="P4446">
        <f t="shared" si="223"/>
        <v>29</v>
      </c>
      <c r="Q4446" s="1" t="s">
        <v>142</v>
      </c>
      <c r="R4446" s="1" t="s">
        <v>3570</v>
      </c>
      <c r="S4446" s="2">
        <v>59.63</v>
      </c>
      <c r="T4446">
        <v>1</v>
      </c>
      <c r="U4446" t="s">
        <v>58</v>
      </c>
      <c r="V4446" s="3">
        <v>0.06</v>
      </c>
      <c r="W4446" t="s">
        <v>142</v>
      </c>
      <c r="X4446" t="s">
        <v>143</v>
      </c>
      <c r="Y4446" s="2">
        <v>3.58</v>
      </c>
      <c r="Z4446" s="2">
        <v>3.58</v>
      </c>
      <c r="AA4446" s="2">
        <v>3.58</v>
      </c>
      <c r="AB4446" s="2">
        <v>0</v>
      </c>
    </row>
    <row r="4447" spans="1:28" x14ac:dyDescent="0.25">
      <c r="A4447">
        <v>2020757024</v>
      </c>
      <c r="B4447" t="s">
        <v>70</v>
      </c>
      <c r="C4447" t="s">
        <v>833</v>
      </c>
      <c r="D4447" s="5" t="str">
        <f t="shared" si="224"/>
        <v>TODD TYLER</v>
      </c>
      <c r="E4447" t="s">
        <v>106</v>
      </c>
      <c r="F4447" t="s">
        <v>1796</v>
      </c>
      <c r="G4447" t="s">
        <v>1797</v>
      </c>
      <c r="H4447" t="s">
        <v>1797</v>
      </c>
      <c r="I4447" s="8">
        <v>8977234</v>
      </c>
      <c r="J4447" t="s">
        <v>90</v>
      </c>
      <c r="K4447" t="s">
        <v>91</v>
      </c>
      <c r="L4447" t="str">
        <f t="shared" si="222"/>
        <v>RYAN CALTAGIRONE</v>
      </c>
      <c r="M4447" t="s">
        <v>57</v>
      </c>
      <c r="N4447" s="1">
        <v>45292</v>
      </c>
      <c r="O4447" s="1">
        <v>46174</v>
      </c>
      <c r="P4447">
        <f t="shared" si="223"/>
        <v>29</v>
      </c>
      <c r="Q4447" s="1" t="s">
        <v>142</v>
      </c>
      <c r="R4447" s="1" t="s">
        <v>3570</v>
      </c>
      <c r="S4447" s="2">
        <v>69.19</v>
      </c>
      <c r="T4447">
        <v>1</v>
      </c>
      <c r="U4447" t="s">
        <v>58</v>
      </c>
      <c r="V4447" s="3">
        <v>0.06</v>
      </c>
      <c r="W4447" t="s">
        <v>142</v>
      </c>
      <c r="X4447" t="s">
        <v>143</v>
      </c>
      <c r="Y4447" s="2">
        <v>4.1500000000000004</v>
      </c>
      <c r="Z4447" s="2">
        <v>4.1500000000000004</v>
      </c>
      <c r="AA4447" s="2">
        <v>4.1500000000000004</v>
      </c>
      <c r="AB4447" s="2">
        <v>0</v>
      </c>
    </row>
    <row r="4448" spans="1:28" x14ac:dyDescent="0.25">
      <c r="A4448">
        <v>2020823016</v>
      </c>
      <c r="B4448" t="s">
        <v>1909</v>
      </c>
      <c r="C4448" t="s">
        <v>109</v>
      </c>
      <c r="D4448" s="5" t="str">
        <f t="shared" si="224"/>
        <v>BARBARA ORCHARD</v>
      </c>
      <c r="E4448" t="s">
        <v>213</v>
      </c>
      <c r="F4448" t="s">
        <v>1796</v>
      </c>
      <c r="G4448" t="s">
        <v>1797</v>
      </c>
      <c r="H4448" t="s">
        <v>1797</v>
      </c>
      <c r="I4448" s="8">
        <v>8977234</v>
      </c>
      <c r="J4448" t="s">
        <v>90</v>
      </c>
      <c r="K4448" t="s">
        <v>91</v>
      </c>
      <c r="L4448" t="str">
        <f t="shared" si="222"/>
        <v>RYAN CALTAGIRONE</v>
      </c>
      <c r="M4448" t="s">
        <v>57</v>
      </c>
      <c r="N4448" s="1">
        <v>45292</v>
      </c>
      <c r="O4448" s="1">
        <v>46174</v>
      </c>
      <c r="P4448">
        <f t="shared" si="223"/>
        <v>29</v>
      </c>
      <c r="Q4448" s="1" t="s">
        <v>142</v>
      </c>
      <c r="R4448" s="1" t="s">
        <v>3570</v>
      </c>
      <c r="S4448" s="2">
        <v>56.53</v>
      </c>
      <c r="T4448">
        <v>1</v>
      </c>
      <c r="U4448" t="s">
        <v>58</v>
      </c>
      <c r="V4448" s="3">
        <v>0.06</v>
      </c>
      <c r="W4448" t="s">
        <v>142</v>
      </c>
      <c r="X4448" t="s">
        <v>143</v>
      </c>
      <c r="Y4448" s="2">
        <v>3.39</v>
      </c>
      <c r="Z4448" s="2">
        <v>3.39</v>
      </c>
      <c r="AA4448" s="2">
        <v>3.39</v>
      </c>
      <c r="AB4448" s="2">
        <v>0</v>
      </c>
    </row>
    <row r="4449" spans="1:28" x14ac:dyDescent="0.25">
      <c r="A4449">
        <v>2020862649</v>
      </c>
      <c r="B4449" t="s">
        <v>1510</v>
      </c>
      <c r="C4449" t="s">
        <v>241</v>
      </c>
      <c r="D4449" s="5" t="str">
        <f t="shared" si="224"/>
        <v>LISA RAWDING</v>
      </c>
      <c r="E4449" t="s">
        <v>213</v>
      </c>
      <c r="F4449" t="s">
        <v>1796</v>
      </c>
      <c r="G4449" t="s">
        <v>1797</v>
      </c>
      <c r="H4449" t="s">
        <v>1797</v>
      </c>
      <c r="I4449" s="8">
        <v>8977234</v>
      </c>
      <c r="J4449" t="s">
        <v>90</v>
      </c>
      <c r="K4449" t="s">
        <v>91</v>
      </c>
      <c r="L4449" t="str">
        <f t="shared" si="222"/>
        <v>RYAN CALTAGIRONE</v>
      </c>
      <c r="M4449" t="s">
        <v>57</v>
      </c>
      <c r="N4449" s="1">
        <v>45292</v>
      </c>
      <c r="O4449" s="1">
        <v>46174</v>
      </c>
      <c r="P4449">
        <f t="shared" si="223"/>
        <v>29</v>
      </c>
      <c r="Q4449" s="1" t="s">
        <v>142</v>
      </c>
      <c r="R4449" s="1" t="s">
        <v>3570</v>
      </c>
      <c r="S4449" s="2">
        <v>45.28</v>
      </c>
      <c r="T4449">
        <v>1</v>
      </c>
      <c r="U4449" t="s">
        <v>58</v>
      </c>
      <c r="V4449" s="3">
        <v>0.06</v>
      </c>
      <c r="W4449" t="s">
        <v>142</v>
      </c>
      <c r="X4449" t="s">
        <v>143</v>
      </c>
      <c r="Y4449" s="2">
        <v>2.72</v>
      </c>
      <c r="Z4449" s="2">
        <v>2.72</v>
      </c>
      <c r="AA4449" s="2">
        <v>2.72</v>
      </c>
      <c r="AB4449" s="2">
        <v>0</v>
      </c>
    </row>
    <row r="4450" spans="1:28" x14ac:dyDescent="0.25">
      <c r="A4450">
        <v>2020953073</v>
      </c>
      <c r="B4450" t="s">
        <v>2999</v>
      </c>
      <c r="C4450" t="s">
        <v>145</v>
      </c>
      <c r="D4450" s="5" t="str">
        <f t="shared" si="224"/>
        <v>MARY D'ORSANEO</v>
      </c>
      <c r="E4450" t="s">
        <v>161</v>
      </c>
      <c r="F4450" t="s">
        <v>1796</v>
      </c>
      <c r="G4450" t="s">
        <v>1797</v>
      </c>
      <c r="H4450" t="s">
        <v>1797</v>
      </c>
      <c r="I4450" s="8">
        <v>8977234</v>
      </c>
      <c r="J4450" t="s">
        <v>90</v>
      </c>
      <c r="K4450" t="s">
        <v>91</v>
      </c>
      <c r="L4450" t="str">
        <f t="shared" ref="L4450:L4481" si="225">CONCATENATE(K4450," ",J4450)</f>
        <v>RYAN CALTAGIRONE</v>
      </c>
      <c r="M4450" t="s">
        <v>57</v>
      </c>
      <c r="N4450" s="1">
        <v>45292</v>
      </c>
      <c r="O4450" s="1">
        <v>46174</v>
      </c>
      <c r="P4450">
        <f t="shared" si="223"/>
        <v>29</v>
      </c>
      <c r="Q4450" s="1" t="s">
        <v>142</v>
      </c>
      <c r="R4450" s="1" t="s">
        <v>3570</v>
      </c>
      <c r="S4450" s="2">
        <v>85.6</v>
      </c>
      <c r="T4450">
        <v>1</v>
      </c>
      <c r="U4450" t="s">
        <v>58</v>
      </c>
      <c r="V4450" s="3">
        <v>0.06</v>
      </c>
      <c r="W4450" t="s">
        <v>142</v>
      </c>
      <c r="X4450" t="s">
        <v>143</v>
      </c>
      <c r="Y4450" s="2">
        <v>5.14</v>
      </c>
      <c r="Z4450" s="2">
        <v>5.14</v>
      </c>
      <c r="AA4450" s="2">
        <v>5.14</v>
      </c>
      <c r="AB4450" s="2">
        <v>0</v>
      </c>
    </row>
    <row r="4451" spans="1:28" x14ac:dyDescent="0.25">
      <c r="A4451">
        <v>2021028327</v>
      </c>
      <c r="B4451" t="s">
        <v>952</v>
      </c>
      <c r="C4451" t="s">
        <v>953</v>
      </c>
      <c r="D4451" s="5" t="str">
        <f t="shared" si="224"/>
        <v>JANE WOFFORD</v>
      </c>
      <c r="E4451" t="s">
        <v>87</v>
      </c>
      <c r="F4451" t="s">
        <v>1796</v>
      </c>
      <c r="G4451" t="s">
        <v>1797</v>
      </c>
      <c r="H4451" t="s">
        <v>1797</v>
      </c>
      <c r="I4451" s="8">
        <v>8977234</v>
      </c>
      <c r="J4451" t="s">
        <v>90</v>
      </c>
      <c r="K4451" t="s">
        <v>91</v>
      </c>
      <c r="L4451" t="str">
        <f t="shared" si="225"/>
        <v>RYAN CALTAGIRONE</v>
      </c>
      <c r="M4451" t="s">
        <v>57</v>
      </c>
      <c r="N4451" s="1">
        <v>45292</v>
      </c>
      <c r="O4451" s="1">
        <v>46174</v>
      </c>
      <c r="P4451">
        <f t="shared" si="223"/>
        <v>29</v>
      </c>
      <c r="Q4451" s="1" t="s">
        <v>142</v>
      </c>
      <c r="R4451" s="1" t="s">
        <v>3570</v>
      </c>
      <c r="S4451" s="2">
        <v>82.77</v>
      </c>
      <c r="T4451">
        <v>1</v>
      </c>
      <c r="U4451" t="s">
        <v>58</v>
      </c>
      <c r="V4451" s="3">
        <v>0.06</v>
      </c>
      <c r="W4451" t="s">
        <v>142</v>
      </c>
      <c r="X4451" t="s">
        <v>143</v>
      </c>
      <c r="Y4451" s="2">
        <v>4.97</v>
      </c>
      <c r="Z4451" s="2">
        <v>4.97</v>
      </c>
      <c r="AA4451" s="2">
        <v>4.97</v>
      </c>
      <c r="AB4451" s="2">
        <v>0</v>
      </c>
    </row>
    <row r="4452" spans="1:28" x14ac:dyDescent="0.25">
      <c r="A4452">
        <v>2021039441</v>
      </c>
      <c r="B4452" t="s">
        <v>954</v>
      </c>
      <c r="C4452" t="s">
        <v>319</v>
      </c>
      <c r="D4452" s="5" t="str">
        <f t="shared" si="224"/>
        <v>MARK BOWERS</v>
      </c>
      <c r="E4452" t="s">
        <v>213</v>
      </c>
      <c r="F4452" t="s">
        <v>1796</v>
      </c>
      <c r="G4452" t="s">
        <v>1797</v>
      </c>
      <c r="H4452" t="s">
        <v>1797</v>
      </c>
      <c r="I4452" s="8">
        <v>8977234</v>
      </c>
      <c r="J4452" t="s">
        <v>90</v>
      </c>
      <c r="K4452" t="s">
        <v>91</v>
      </c>
      <c r="L4452" t="str">
        <f t="shared" si="225"/>
        <v>RYAN CALTAGIRONE</v>
      </c>
      <c r="M4452" t="s">
        <v>57</v>
      </c>
      <c r="N4452" s="1">
        <v>45292</v>
      </c>
      <c r="O4452" s="1">
        <v>46174</v>
      </c>
      <c r="P4452">
        <f t="shared" si="223"/>
        <v>29</v>
      </c>
      <c r="Q4452" s="1" t="s">
        <v>142</v>
      </c>
      <c r="R4452" s="1" t="s">
        <v>3570</v>
      </c>
      <c r="S4452" s="2">
        <v>37.130000000000003</v>
      </c>
      <c r="T4452">
        <v>1</v>
      </c>
      <c r="U4452" t="s">
        <v>58</v>
      </c>
      <c r="V4452" s="3">
        <v>0.06</v>
      </c>
      <c r="W4452" t="s">
        <v>142</v>
      </c>
      <c r="X4452" t="s">
        <v>143</v>
      </c>
      <c r="Y4452" s="2">
        <v>2.23</v>
      </c>
      <c r="Z4452" s="2">
        <v>2.23</v>
      </c>
      <c r="AA4452" s="2">
        <v>2.23</v>
      </c>
      <c r="AB4452" s="2">
        <v>0</v>
      </c>
    </row>
    <row r="4453" spans="1:28" x14ac:dyDescent="0.25">
      <c r="A4453">
        <v>2021236694</v>
      </c>
      <c r="B4453" t="s">
        <v>968</v>
      </c>
      <c r="C4453" t="s">
        <v>969</v>
      </c>
      <c r="D4453" s="5" t="str">
        <f t="shared" si="224"/>
        <v>DOREEN RISELLI</v>
      </c>
      <c r="E4453" t="s">
        <v>188</v>
      </c>
      <c r="F4453" t="s">
        <v>1796</v>
      </c>
      <c r="G4453" t="s">
        <v>1797</v>
      </c>
      <c r="H4453" t="s">
        <v>1797</v>
      </c>
      <c r="I4453" s="8">
        <v>8977234</v>
      </c>
      <c r="J4453" t="s">
        <v>90</v>
      </c>
      <c r="K4453" t="s">
        <v>91</v>
      </c>
      <c r="L4453" t="str">
        <f t="shared" si="225"/>
        <v>RYAN CALTAGIRONE</v>
      </c>
      <c r="M4453" t="s">
        <v>57</v>
      </c>
      <c r="N4453" s="1">
        <v>45292</v>
      </c>
      <c r="O4453" s="1">
        <v>46174</v>
      </c>
      <c r="P4453">
        <f t="shared" si="223"/>
        <v>29</v>
      </c>
      <c r="Q4453" s="1" t="s">
        <v>142</v>
      </c>
      <c r="R4453" s="1" t="s">
        <v>3570</v>
      </c>
      <c r="S4453" s="2">
        <v>61.03</v>
      </c>
      <c r="T4453">
        <v>1</v>
      </c>
      <c r="U4453" t="s">
        <v>58</v>
      </c>
      <c r="V4453" s="3">
        <v>0.06</v>
      </c>
      <c r="W4453" t="s">
        <v>142</v>
      </c>
      <c r="X4453" t="s">
        <v>143</v>
      </c>
      <c r="Y4453" s="2">
        <v>3.66</v>
      </c>
      <c r="Z4453" s="2">
        <v>3.66</v>
      </c>
      <c r="AA4453" s="2">
        <v>3.66</v>
      </c>
      <c r="AB4453" s="2">
        <v>0</v>
      </c>
    </row>
    <row r="4454" spans="1:28" x14ac:dyDescent="0.25">
      <c r="A4454">
        <v>2021129671</v>
      </c>
      <c r="B4454" t="s">
        <v>964</v>
      </c>
      <c r="C4454" t="s">
        <v>965</v>
      </c>
      <c r="D4454" s="5" t="str">
        <f t="shared" si="224"/>
        <v>MILES MIXSON</v>
      </c>
      <c r="E4454" t="s">
        <v>177</v>
      </c>
      <c r="F4454" t="s">
        <v>734</v>
      </c>
      <c r="G4454" t="s">
        <v>746</v>
      </c>
      <c r="H4454" t="s">
        <v>746</v>
      </c>
      <c r="I4454" s="8">
        <v>9079571</v>
      </c>
      <c r="J4454" t="s">
        <v>152</v>
      </c>
      <c r="K4454" t="s">
        <v>153</v>
      </c>
      <c r="L4454" t="str">
        <f t="shared" si="225"/>
        <v>ADAM RICHTER</v>
      </c>
      <c r="M4454" t="s">
        <v>57</v>
      </c>
      <c r="N4454" s="1">
        <v>45292</v>
      </c>
      <c r="O4454" s="1">
        <v>46174</v>
      </c>
      <c r="P4454">
        <f t="shared" si="223"/>
        <v>29</v>
      </c>
      <c r="Q4454" s="1" t="s">
        <v>142</v>
      </c>
      <c r="R4454" s="1" t="s">
        <v>3570</v>
      </c>
      <c r="S4454" s="2">
        <v>29.25</v>
      </c>
      <c r="T4454">
        <v>1</v>
      </c>
      <c r="U4454" t="s">
        <v>58</v>
      </c>
      <c r="V4454" s="3">
        <v>0.1</v>
      </c>
      <c r="W4454" t="s">
        <v>142</v>
      </c>
      <c r="X4454" t="s">
        <v>143</v>
      </c>
      <c r="Y4454" s="2">
        <v>2.92</v>
      </c>
      <c r="Z4454" s="2">
        <v>2.92</v>
      </c>
      <c r="AA4454" s="2">
        <v>2.92</v>
      </c>
      <c r="AB4454" s="2">
        <v>0</v>
      </c>
    </row>
    <row r="4455" spans="1:28" x14ac:dyDescent="0.25">
      <c r="A4455">
        <v>2021245487</v>
      </c>
      <c r="B4455" t="s">
        <v>970</v>
      </c>
      <c r="C4455" t="s">
        <v>285</v>
      </c>
      <c r="D4455" s="5" t="str">
        <f t="shared" si="224"/>
        <v>WENDY WATTS</v>
      </c>
      <c r="E4455" t="s">
        <v>257</v>
      </c>
      <c r="F4455" t="s">
        <v>734</v>
      </c>
      <c r="G4455" t="s">
        <v>746</v>
      </c>
      <c r="H4455" t="s">
        <v>746</v>
      </c>
      <c r="I4455" s="8">
        <v>8307933</v>
      </c>
      <c r="J4455" t="s">
        <v>114</v>
      </c>
      <c r="K4455" t="s">
        <v>115</v>
      </c>
      <c r="L4455" t="str">
        <f t="shared" si="225"/>
        <v>GREGORY TEIPEL</v>
      </c>
      <c r="M4455" t="s">
        <v>57</v>
      </c>
      <c r="N4455" s="1">
        <v>45295</v>
      </c>
      <c r="O4455" s="1">
        <v>46177</v>
      </c>
      <c r="P4455">
        <f t="shared" si="223"/>
        <v>29</v>
      </c>
      <c r="Q4455" s="1" t="s">
        <v>142</v>
      </c>
      <c r="R4455" s="1" t="s">
        <v>3570</v>
      </c>
      <c r="S4455" s="2">
        <v>70.25</v>
      </c>
      <c r="T4455">
        <v>1</v>
      </c>
      <c r="U4455" t="s">
        <v>58</v>
      </c>
      <c r="V4455" s="3">
        <v>0.1</v>
      </c>
      <c r="W4455" t="s">
        <v>142</v>
      </c>
      <c r="X4455" t="s">
        <v>143</v>
      </c>
      <c r="Y4455" s="2">
        <v>7.02</v>
      </c>
      <c r="Z4455" s="2">
        <v>7.02</v>
      </c>
      <c r="AA4455" s="2">
        <v>7.02</v>
      </c>
      <c r="AB4455" s="2">
        <v>0</v>
      </c>
    </row>
    <row r="4456" spans="1:28" x14ac:dyDescent="0.25">
      <c r="A4456">
        <v>2021270861</v>
      </c>
      <c r="B4456" t="s">
        <v>970</v>
      </c>
      <c r="C4456" t="s">
        <v>972</v>
      </c>
      <c r="D4456" s="5" t="str">
        <f t="shared" si="224"/>
        <v>ERICA WATTS</v>
      </c>
      <c r="E4456" t="s">
        <v>113</v>
      </c>
      <c r="F4456" t="s">
        <v>734</v>
      </c>
      <c r="G4456" t="s">
        <v>746</v>
      </c>
      <c r="H4456" t="s">
        <v>746</v>
      </c>
      <c r="I4456" s="8">
        <v>8307933</v>
      </c>
      <c r="J4456" t="s">
        <v>114</v>
      </c>
      <c r="K4456" t="s">
        <v>115</v>
      </c>
      <c r="L4456" t="str">
        <f t="shared" si="225"/>
        <v>GREGORY TEIPEL</v>
      </c>
      <c r="M4456" t="s">
        <v>57</v>
      </c>
      <c r="N4456" s="1">
        <v>45292</v>
      </c>
      <c r="O4456" s="1">
        <v>46174</v>
      </c>
      <c r="P4456">
        <f t="shared" si="223"/>
        <v>29</v>
      </c>
      <c r="Q4456" s="1" t="s">
        <v>142</v>
      </c>
      <c r="R4456" s="1" t="s">
        <v>3570</v>
      </c>
      <c r="S4456" s="2">
        <v>21.83</v>
      </c>
      <c r="T4456">
        <v>1</v>
      </c>
      <c r="U4456" t="s">
        <v>58</v>
      </c>
      <c r="V4456" s="3">
        <v>0.1</v>
      </c>
      <c r="W4456" t="s">
        <v>142</v>
      </c>
      <c r="X4456" t="s">
        <v>143</v>
      </c>
      <c r="Y4456" s="2">
        <v>2.1800000000000002</v>
      </c>
      <c r="Z4456" s="2">
        <v>2.1800000000000002</v>
      </c>
      <c r="AA4456" s="2">
        <v>2.1800000000000002</v>
      </c>
      <c r="AB4456" s="2">
        <v>0</v>
      </c>
    </row>
    <row r="4457" spans="1:28" x14ac:dyDescent="0.25">
      <c r="A4457">
        <v>2021279364</v>
      </c>
      <c r="B4457" t="s">
        <v>973</v>
      </c>
      <c r="C4457" t="s">
        <v>974</v>
      </c>
      <c r="D4457" s="5" t="str">
        <f t="shared" si="224"/>
        <v>SHANNON BOWLING</v>
      </c>
      <c r="E4457" t="s">
        <v>239</v>
      </c>
      <c r="F4457" t="s">
        <v>734</v>
      </c>
      <c r="G4457" t="s">
        <v>746</v>
      </c>
      <c r="H4457" t="s">
        <v>746</v>
      </c>
      <c r="I4457" s="8">
        <v>8307933</v>
      </c>
      <c r="J4457" t="s">
        <v>114</v>
      </c>
      <c r="K4457" t="s">
        <v>115</v>
      </c>
      <c r="L4457" t="str">
        <f t="shared" si="225"/>
        <v>GREGORY TEIPEL</v>
      </c>
      <c r="M4457" t="s">
        <v>57</v>
      </c>
      <c r="N4457" s="1">
        <v>45295</v>
      </c>
      <c r="O4457" s="1">
        <v>46177</v>
      </c>
      <c r="P4457">
        <f t="shared" si="223"/>
        <v>29</v>
      </c>
      <c r="Q4457" s="1" t="s">
        <v>142</v>
      </c>
      <c r="R4457" s="1" t="s">
        <v>3570</v>
      </c>
      <c r="S4457" s="2">
        <v>214.17</v>
      </c>
      <c r="T4457">
        <v>1</v>
      </c>
      <c r="U4457" t="s">
        <v>58</v>
      </c>
      <c r="V4457" s="3">
        <v>0.1</v>
      </c>
      <c r="W4457" t="s">
        <v>142</v>
      </c>
      <c r="X4457" t="s">
        <v>143</v>
      </c>
      <c r="Y4457" s="2">
        <v>21.42</v>
      </c>
      <c r="Z4457" s="2">
        <v>21.42</v>
      </c>
      <c r="AA4457" s="2">
        <v>21.42</v>
      </c>
      <c r="AB4457" s="2">
        <v>0</v>
      </c>
    </row>
    <row r="4458" spans="1:28" x14ac:dyDescent="0.25">
      <c r="A4458">
        <v>2020851320</v>
      </c>
      <c r="B4458" t="s">
        <v>1910</v>
      </c>
      <c r="C4458" t="s">
        <v>490</v>
      </c>
      <c r="D4458" s="5" t="str">
        <f t="shared" si="224"/>
        <v>DAVID TUSING</v>
      </c>
      <c r="E4458" t="s">
        <v>52</v>
      </c>
      <c r="F4458" t="s">
        <v>734</v>
      </c>
      <c r="G4458" t="s">
        <v>746</v>
      </c>
      <c r="H4458" t="s">
        <v>746</v>
      </c>
      <c r="I4458" s="8">
        <v>8307933</v>
      </c>
      <c r="J4458" t="s">
        <v>114</v>
      </c>
      <c r="K4458" t="s">
        <v>115</v>
      </c>
      <c r="L4458" t="str">
        <f t="shared" si="225"/>
        <v>GREGORY TEIPEL</v>
      </c>
      <c r="M4458" t="s">
        <v>57</v>
      </c>
      <c r="N4458" s="1">
        <v>45296</v>
      </c>
      <c r="O4458" s="1">
        <v>46178</v>
      </c>
      <c r="P4458">
        <f t="shared" si="223"/>
        <v>29</v>
      </c>
      <c r="Q4458" s="1" t="s">
        <v>142</v>
      </c>
      <c r="R4458" s="1" t="s">
        <v>3570</v>
      </c>
      <c r="S4458" s="2">
        <v>163.25</v>
      </c>
      <c r="T4458">
        <v>1</v>
      </c>
      <c r="U4458" t="s">
        <v>58</v>
      </c>
      <c r="V4458" s="3">
        <v>0.1</v>
      </c>
      <c r="W4458" t="s">
        <v>142</v>
      </c>
      <c r="X4458" t="s">
        <v>143</v>
      </c>
      <c r="Y4458" s="2">
        <v>16.32</v>
      </c>
      <c r="Z4458" s="2">
        <v>16.32</v>
      </c>
      <c r="AA4458" s="2">
        <v>16.32</v>
      </c>
      <c r="AB4458" s="2">
        <v>0</v>
      </c>
    </row>
    <row r="4459" spans="1:28" x14ac:dyDescent="0.25">
      <c r="A4459">
        <v>2021114709</v>
      </c>
      <c r="B4459" t="s">
        <v>1519</v>
      </c>
      <c r="C4459" t="s">
        <v>1520</v>
      </c>
      <c r="D4459" s="5" t="str">
        <f t="shared" si="224"/>
        <v>MARIANNE BAKER</v>
      </c>
      <c r="E4459" t="s">
        <v>871</v>
      </c>
      <c r="F4459" t="s">
        <v>53</v>
      </c>
      <c r="G4459" t="s">
        <v>138</v>
      </c>
      <c r="H4459" t="s">
        <v>138</v>
      </c>
      <c r="I4459" s="8">
        <v>9079571</v>
      </c>
      <c r="J4459" t="s">
        <v>152</v>
      </c>
      <c r="K4459" t="s">
        <v>153</v>
      </c>
      <c r="L4459" t="str">
        <f t="shared" si="225"/>
        <v>ADAM RICHTER</v>
      </c>
      <c r="M4459" t="s">
        <v>57</v>
      </c>
      <c r="N4459" s="1">
        <v>45292</v>
      </c>
      <c r="O4459" s="1">
        <v>46174</v>
      </c>
      <c r="P4459">
        <f t="shared" si="223"/>
        <v>29</v>
      </c>
      <c r="Q4459" s="1" t="s">
        <v>142</v>
      </c>
      <c r="R4459" s="1" t="s">
        <v>3570</v>
      </c>
      <c r="S4459" s="2">
        <v>97.45</v>
      </c>
      <c r="T4459">
        <v>1</v>
      </c>
      <c r="U4459" t="s">
        <v>58</v>
      </c>
      <c r="V4459" s="4">
        <v>6.5000000000000002E-2</v>
      </c>
      <c r="W4459" t="s">
        <v>142</v>
      </c>
      <c r="X4459" t="s">
        <v>143</v>
      </c>
      <c r="Y4459" s="2">
        <v>6.33</v>
      </c>
      <c r="Z4459" s="2">
        <v>6.33</v>
      </c>
      <c r="AA4459" s="2">
        <v>6.33</v>
      </c>
      <c r="AB4459" s="2">
        <v>0</v>
      </c>
    </row>
    <row r="4460" spans="1:28" x14ac:dyDescent="0.25">
      <c r="A4460">
        <v>2021116471</v>
      </c>
      <c r="B4460" t="s">
        <v>962</v>
      </c>
      <c r="C4460" t="s">
        <v>963</v>
      </c>
      <c r="D4460" s="5" t="str">
        <f t="shared" si="224"/>
        <v>MANUEL ALARCON</v>
      </c>
      <c r="E4460" t="s">
        <v>52</v>
      </c>
      <c r="F4460" t="s">
        <v>53</v>
      </c>
      <c r="G4460" t="s">
        <v>1489</v>
      </c>
      <c r="H4460" t="s">
        <v>1489</v>
      </c>
      <c r="I4460" s="8">
        <v>15278437</v>
      </c>
      <c r="J4460" t="s">
        <v>146</v>
      </c>
      <c r="K4460" t="s">
        <v>147</v>
      </c>
      <c r="L4460" t="str">
        <f t="shared" si="225"/>
        <v>JASON HOFFMANN</v>
      </c>
      <c r="M4460" t="s">
        <v>57</v>
      </c>
      <c r="N4460" s="1">
        <v>45292</v>
      </c>
      <c r="O4460" s="1">
        <v>46174</v>
      </c>
      <c r="P4460">
        <f t="shared" si="223"/>
        <v>29</v>
      </c>
      <c r="Q4460" s="1" t="s">
        <v>142</v>
      </c>
      <c r="R4460" s="1" t="s">
        <v>3570</v>
      </c>
      <c r="S4460" s="2">
        <v>68.52</v>
      </c>
      <c r="T4460">
        <v>1</v>
      </c>
      <c r="U4460" t="s">
        <v>58</v>
      </c>
      <c r="V4460" s="4">
        <v>6.5000000000000002E-2</v>
      </c>
      <c r="W4460" t="s">
        <v>142</v>
      </c>
      <c r="X4460" t="s">
        <v>143</v>
      </c>
      <c r="Y4460" s="2">
        <v>4.45</v>
      </c>
      <c r="Z4460" s="2">
        <v>4.45</v>
      </c>
      <c r="AA4460" s="2">
        <v>4.45</v>
      </c>
      <c r="AB4460" s="2">
        <v>0</v>
      </c>
    </row>
    <row r="4461" spans="1:28" x14ac:dyDescent="0.25">
      <c r="A4461">
        <v>2021020943</v>
      </c>
      <c r="B4461" t="s">
        <v>1515</v>
      </c>
      <c r="C4461" t="s">
        <v>1516</v>
      </c>
      <c r="D4461" s="5" t="str">
        <f t="shared" si="224"/>
        <v>ERIKA WHEELER</v>
      </c>
      <c r="E4461" t="s">
        <v>52</v>
      </c>
      <c r="F4461" t="s">
        <v>53</v>
      </c>
      <c r="G4461" t="s">
        <v>54</v>
      </c>
      <c r="H4461" t="s">
        <v>54</v>
      </c>
      <c r="I4461" s="8" t="s">
        <v>3546</v>
      </c>
      <c r="J4461" t="s">
        <v>65</v>
      </c>
      <c r="K4461" t="s">
        <v>66</v>
      </c>
      <c r="L4461" t="str">
        <f t="shared" si="225"/>
        <v>ANNE MARIE KOZACHECK</v>
      </c>
      <c r="M4461" t="s">
        <v>57</v>
      </c>
      <c r="N4461" s="1">
        <v>45292</v>
      </c>
      <c r="O4461" s="1">
        <v>46174</v>
      </c>
      <c r="P4461">
        <f t="shared" si="223"/>
        <v>29</v>
      </c>
      <c r="Q4461" s="1" t="s">
        <v>142</v>
      </c>
      <c r="R4461" s="1" t="s">
        <v>3570</v>
      </c>
      <c r="S4461" s="2">
        <v>56.69</v>
      </c>
      <c r="T4461">
        <v>1</v>
      </c>
      <c r="U4461" t="s">
        <v>58</v>
      </c>
      <c r="V4461" s="4">
        <v>6.5000000000000002E-2</v>
      </c>
      <c r="W4461" t="s">
        <v>142</v>
      </c>
      <c r="X4461" t="s">
        <v>143</v>
      </c>
      <c r="Y4461" s="2">
        <v>3.68</v>
      </c>
      <c r="Z4461" s="2">
        <v>3.68</v>
      </c>
      <c r="AA4461" s="2">
        <v>3.68</v>
      </c>
      <c r="AB4461" s="2">
        <v>0</v>
      </c>
    </row>
    <row r="4462" spans="1:28" x14ac:dyDescent="0.25">
      <c r="A4462">
        <v>2021088505</v>
      </c>
      <c r="B4462" t="s">
        <v>1517</v>
      </c>
      <c r="C4462" t="s">
        <v>1518</v>
      </c>
      <c r="D4462" s="5" t="str">
        <f t="shared" si="224"/>
        <v>JAN SLOAT</v>
      </c>
      <c r="E4462" t="s">
        <v>52</v>
      </c>
      <c r="F4462" t="s">
        <v>53</v>
      </c>
      <c r="G4462" t="s">
        <v>54</v>
      </c>
      <c r="H4462" t="s">
        <v>54</v>
      </c>
      <c r="I4462" s="8" t="s">
        <v>3562</v>
      </c>
      <c r="J4462" t="s">
        <v>999</v>
      </c>
      <c r="K4462" t="s">
        <v>440</v>
      </c>
      <c r="L4462" t="str">
        <f t="shared" si="225"/>
        <v>CAROL FOLEY</v>
      </c>
      <c r="M4462" t="s">
        <v>57</v>
      </c>
      <c r="N4462" s="1">
        <v>45292</v>
      </c>
      <c r="O4462" s="1">
        <v>46174</v>
      </c>
      <c r="P4462">
        <f t="shared" si="223"/>
        <v>29</v>
      </c>
      <c r="Q4462" s="1" t="s">
        <v>142</v>
      </c>
      <c r="R4462" s="1" t="s">
        <v>3570</v>
      </c>
      <c r="S4462" s="2">
        <v>92.55</v>
      </c>
      <c r="T4462">
        <v>1</v>
      </c>
      <c r="U4462" t="s">
        <v>58</v>
      </c>
      <c r="V4462" s="4">
        <v>6.5000000000000002E-2</v>
      </c>
      <c r="W4462" t="s">
        <v>142</v>
      </c>
      <c r="X4462" t="s">
        <v>143</v>
      </c>
      <c r="Y4462" s="2">
        <v>6.02</v>
      </c>
      <c r="Z4462" s="2">
        <v>6.02</v>
      </c>
      <c r="AA4462" s="2">
        <v>6.02</v>
      </c>
      <c r="AB4462" s="2">
        <v>0</v>
      </c>
    </row>
    <row r="4463" spans="1:28" x14ac:dyDescent="0.25">
      <c r="A4463">
        <v>2020889841</v>
      </c>
      <c r="B4463" t="s">
        <v>1511</v>
      </c>
      <c r="C4463" t="s">
        <v>1301</v>
      </c>
      <c r="D4463" s="5" t="str">
        <f t="shared" si="224"/>
        <v>KATHLEEN MCKINLEY</v>
      </c>
      <c r="E4463" t="s">
        <v>52</v>
      </c>
      <c r="F4463" t="s">
        <v>53</v>
      </c>
      <c r="G4463" t="s">
        <v>54</v>
      </c>
      <c r="H4463" t="s">
        <v>54</v>
      </c>
      <c r="I4463" s="8">
        <v>17528908</v>
      </c>
      <c r="J4463" t="s">
        <v>1308</v>
      </c>
      <c r="K4463" t="s">
        <v>404</v>
      </c>
      <c r="L4463" t="str">
        <f t="shared" si="225"/>
        <v>DEBORAH INSKIPT</v>
      </c>
      <c r="M4463" t="s">
        <v>57</v>
      </c>
      <c r="N4463" s="1">
        <v>45292</v>
      </c>
      <c r="O4463" s="1">
        <v>46174</v>
      </c>
      <c r="P4463">
        <f t="shared" si="223"/>
        <v>29</v>
      </c>
      <c r="Q4463" s="1" t="s">
        <v>142</v>
      </c>
      <c r="R4463" s="1" t="s">
        <v>3570</v>
      </c>
      <c r="S4463" s="2">
        <v>75.75</v>
      </c>
      <c r="T4463">
        <v>1</v>
      </c>
      <c r="U4463" t="s">
        <v>58</v>
      </c>
      <c r="V4463" s="4">
        <v>6.5000000000000002E-2</v>
      </c>
      <c r="W4463" t="s">
        <v>142</v>
      </c>
      <c r="X4463" t="s">
        <v>143</v>
      </c>
      <c r="Y4463" s="2">
        <v>4.92</v>
      </c>
      <c r="Z4463" s="2">
        <v>4.92</v>
      </c>
      <c r="AA4463" s="2">
        <v>4.92</v>
      </c>
      <c r="AB4463" s="2">
        <v>0</v>
      </c>
    </row>
    <row r="4464" spans="1:28" x14ac:dyDescent="0.25">
      <c r="A4464">
        <v>2020950689</v>
      </c>
      <c r="B4464" t="s">
        <v>991</v>
      </c>
      <c r="C4464" t="s">
        <v>155</v>
      </c>
      <c r="D4464" s="5" t="str">
        <f t="shared" si="224"/>
        <v>RICHARD BAXTER</v>
      </c>
      <c r="E4464" t="s">
        <v>52</v>
      </c>
      <c r="F4464" t="s">
        <v>53</v>
      </c>
      <c r="G4464" t="s">
        <v>54</v>
      </c>
      <c r="H4464" t="s">
        <v>54</v>
      </c>
      <c r="I4464" s="8">
        <v>15278437</v>
      </c>
      <c r="J4464" t="s">
        <v>146</v>
      </c>
      <c r="K4464" t="s">
        <v>147</v>
      </c>
      <c r="L4464" t="str">
        <f t="shared" si="225"/>
        <v>JASON HOFFMANN</v>
      </c>
      <c r="M4464" t="s">
        <v>57</v>
      </c>
      <c r="N4464" s="1">
        <v>45292</v>
      </c>
      <c r="O4464" s="1">
        <v>46174</v>
      </c>
      <c r="P4464">
        <f t="shared" si="223"/>
        <v>29</v>
      </c>
      <c r="Q4464" s="1" t="s">
        <v>142</v>
      </c>
      <c r="R4464" s="1" t="s">
        <v>3570</v>
      </c>
      <c r="S4464" s="2">
        <v>92.55</v>
      </c>
      <c r="T4464">
        <v>1</v>
      </c>
      <c r="U4464" t="s">
        <v>58</v>
      </c>
      <c r="V4464" s="4">
        <v>6.5000000000000002E-2</v>
      </c>
      <c r="W4464" t="s">
        <v>142</v>
      </c>
      <c r="X4464" t="s">
        <v>143</v>
      </c>
      <c r="Y4464" s="2">
        <v>6.02</v>
      </c>
      <c r="Z4464" s="2">
        <v>6.02</v>
      </c>
      <c r="AA4464" s="2">
        <v>6.02</v>
      </c>
      <c r="AB4464" s="2">
        <v>0</v>
      </c>
    </row>
    <row r="4465" spans="1:28" x14ac:dyDescent="0.25">
      <c r="A4465">
        <v>2020974702</v>
      </c>
      <c r="B4465" t="s">
        <v>1245</v>
      </c>
      <c r="C4465" t="s">
        <v>720</v>
      </c>
      <c r="D4465" s="5" t="str">
        <f t="shared" si="224"/>
        <v>REGINA VILLANO</v>
      </c>
      <c r="E4465" t="s">
        <v>52</v>
      </c>
      <c r="F4465" t="s">
        <v>53</v>
      </c>
      <c r="G4465" t="s">
        <v>54</v>
      </c>
      <c r="H4465" t="s">
        <v>54</v>
      </c>
      <c r="I4465" s="8">
        <v>15278437</v>
      </c>
      <c r="J4465" t="s">
        <v>146</v>
      </c>
      <c r="K4465" t="s">
        <v>147</v>
      </c>
      <c r="L4465" t="str">
        <f t="shared" si="225"/>
        <v>JASON HOFFMANN</v>
      </c>
      <c r="M4465" t="s">
        <v>57</v>
      </c>
      <c r="N4465" s="1">
        <v>45292</v>
      </c>
      <c r="O4465" s="1">
        <v>46174</v>
      </c>
      <c r="P4465">
        <f t="shared" si="223"/>
        <v>29</v>
      </c>
      <c r="Q4465" s="1" t="s">
        <v>142</v>
      </c>
      <c r="R4465" s="1" t="s">
        <v>3570</v>
      </c>
      <c r="S4465" s="2">
        <v>52.69</v>
      </c>
      <c r="T4465">
        <v>1</v>
      </c>
      <c r="U4465" t="s">
        <v>58</v>
      </c>
      <c r="V4465" s="4">
        <v>6.5000000000000002E-2</v>
      </c>
      <c r="W4465" t="s">
        <v>142</v>
      </c>
      <c r="X4465" t="s">
        <v>143</v>
      </c>
      <c r="Y4465" s="2">
        <v>3.42</v>
      </c>
      <c r="Z4465" s="2">
        <v>3.42</v>
      </c>
      <c r="AA4465" s="2">
        <v>3.42</v>
      </c>
      <c r="AB4465" s="2">
        <v>0</v>
      </c>
    </row>
    <row r="4466" spans="1:28" x14ac:dyDescent="0.25">
      <c r="A4466">
        <v>2021024047</v>
      </c>
      <c r="B4466" t="s">
        <v>949</v>
      </c>
      <c r="C4466" t="s">
        <v>950</v>
      </c>
      <c r="D4466" s="5" t="str">
        <f t="shared" si="224"/>
        <v>RALPH ROSA</v>
      </c>
      <c r="E4466" t="s">
        <v>52</v>
      </c>
      <c r="F4466" t="s">
        <v>53</v>
      </c>
      <c r="G4466" t="s">
        <v>54</v>
      </c>
      <c r="H4466" t="s">
        <v>54</v>
      </c>
      <c r="I4466" s="8">
        <v>15278437</v>
      </c>
      <c r="J4466" t="s">
        <v>146</v>
      </c>
      <c r="K4466" t="s">
        <v>147</v>
      </c>
      <c r="L4466" t="str">
        <f t="shared" si="225"/>
        <v>JASON HOFFMANN</v>
      </c>
      <c r="M4466" t="s">
        <v>57</v>
      </c>
      <c r="N4466" s="1">
        <v>45292</v>
      </c>
      <c r="O4466" s="1">
        <v>46174</v>
      </c>
      <c r="P4466">
        <f t="shared" si="223"/>
        <v>29</v>
      </c>
      <c r="Q4466" s="1" t="s">
        <v>142</v>
      </c>
      <c r="R4466" s="1" t="s">
        <v>3570</v>
      </c>
      <c r="S4466" s="2">
        <v>75.75</v>
      </c>
      <c r="T4466">
        <v>1</v>
      </c>
      <c r="U4466" t="s">
        <v>58</v>
      </c>
      <c r="V4466" s="4">
        <v>6.5000000000000002E-2</v>
      </c>
      <c r="W4466" t="s">
        <v>142</v>
      </c>
      <c r="X4466" t="s">
        <v>143</v>
      </c>
      <c r="Y4466" s="2">
        <v>4.92</v>
      </c>
      <c r="Z4466" s="2">
        <v>4.92</v>
      </c>
      <c r="AA4466" s="2">
        <v>4.92</v>
      </c>
      <c r="AB4466" s="2">
        <v>0</v>
      </c>
    </row>
    <row r="4467" spans="1:28" x14ac:dyDescent="0.25">
      <c r="A4467">
        <v>2021055299</v>
      </c>
      <c r="B4467" t="s">
        <v>129</v>
      </c>
      <c r="C4467" t="s">
        <v>955</v>
      </c>
      <c r="D4467" s="5" t="str">
        <f t="shared" si="224"/>
        <v>JOANNE STEWART</v>
      </c>
      <c r="E4467" t="s">
        <v>52</v>
      </c>
      <c r="F4467" t="s">
        <v>53</v>
      </c>
      <c r="G4467" t="s">
        <v>54</v>
      </c>
      <c r="H4467" t="s">
        <v>54</v>
      </c>
      <c r="I4467" s="8">
        <v>15278437</v>
      </c>
      <c r="J4467" t="s">
        <v>146</v>
      </c>
      <c r="K4467" t="s">
        <v>147</v>
      </c>
      <c r="L4467" t="str">
        <f t="shared" si="225"/>
        <v>JASON HOFFMANN</v>
      </c>
      <c r="M4467" t="s">
        <v>57</v>
      </c>
      <c r="N4467" s="1">
        <v>45292</v>
      </c>
      <c r="O4467" s="1">
        <v>46174</v>
      </c>
      <c r="P4467">
        <f t="shared" si="223"/>
        <v>29</v>
      </c>
      <c r="Q4467" s="1" t="s">
        <v>142</v>
      </c>
      <c r="R4467" s="1" t="s">
        <v>3570</v>
      </c>
      <c r="S4467" s="2">
        <v>52.69</v>
      </c>
      <c r="T4467">
        <v>1</v>
      </c>
      <c r="U4467" t="s">
        <v>58</v>
      </c>
      <c r="V4467" s="4">
        <v>6.5000000000000002E-2</v>
      </c>
      <c r="W4467" t="s">
        <v>142</v>
      </c>
      <c r="X4467" t="s">
        <v>143</v>
      </c>
      <c r="Y4467" s="2">
        <v>3.42</v>
      </c>
      <c r="Z4467" s="2">
        <v>3.42</v>
      </c>
      <c r="AA4467" s="2">
        <v>3.42</v>
      </c>
      <c r="AB4467" s="2">
        <v>0</v>
      </c>
    </row>
    <row r="4468" spans="1:28" x14ac:dyDescent="0.25">
      <c r="A4468">
        <v>2021124358</v>
      </c>
      <c r="B4468" t="s">
        <v>1521</v>
      </c>
      <c r="C4468" t="s">
        <v>1522</v>
      </c>
      <c r="D4468" s="5" t="str">
        <f t="shared" si="224"/>
        <v>KARILYN KIESS</v>
      </c>
      <c r="E4468" t="s">
        <v>52</v>
      </c>
      <c r="F4468" t="s">
        <v>53</v>
      </c>
      <c r="G4468" t="s">
        <v>54</v>
      </c>
      <c r="H4468" t="s">
        <v>54</v>
      </c>
      <c r="I4468" s="8">
        <v>15278437</v>
      </c>
      <c r="J4468" t="s">
        <v>146</v>
      </c>
      <c r="K4468" t="s">
        <v>147</v>
      </c>
      <c r="L4468" t="str">
        <f t="shared" si="225"/>
        <v>JASON HOFFMANN</v>
      </c>
      <c r="M4468" t="s">
        <v>57</v>
      </c>
      <c r="N4468" s="1">
        <v>45292</v>
      </c>
      <c r="O4468" s="1">
        <v>46174</v>
      </c>
      <c r="P4468">
        <f t="shared" si="223"/>
        <v>29</v>
      </c>
      <c r="Q4468" s="1" t="s">
        <v>142</v>
      </c>
      <c r="R4468" s="1" t="s">
        <v>3570</v>
      </c>
      <c r="S4468" s="2">
        <v>52.69</v>
      </c>
      <c r="T4468">
        <v>1</v>
      </c>
      <c r="U4468" t="s">
        <v>58</v>
      </c>
      <c r="V4468" s="4">
        <v>6.5000000000000002E-2</v>
      </c>
      <c r="W4468" t="s">
        <v>142</v>
      </c>
      <c r="X4468" t="s">
        <v>143</v>
      </c>
      <c r="Y4468" s="2">
        <v>3.42</v>
      </c>
      <c r="Z4468" s="2">
        <v>3.42</v>
      </c>
      <c r="AA4468" s="2">
        <v>3.42</v>
      </c>
      <c r="AB4468" s="2">
        <v>0</v>
      </c>
    </row>
    <row r="4469" spans="1:28" x14ac:dyDescent="0.25">
      <c r="A4469">
        <v>2021166476</v>
      </c>
      <c r="B4469" t="s">
        <v>966</v>
      </c>
      <c r="C4469" t="s">
        <v>967</v>
      </c>
      <c r="D4469" s="5" t="str">
        <f t="shared" si="224"/>
        <v>SYUNGYONG CHOI</v>
      </c>
      <c r="E4469" t="s">
        <v>52</v>
      </c>
      <c r="F4469" t="s">
        <v>53</v>
      </c>
      <c r="G4469" t="s">
        <v>54</v>
      </c>
      <c r="H4469" t="s">
        <v>54</v>
      </c>
      <c r="I4469" s="8">
        <v>15278437</v>
      </c>
      <c r="J4469" t="s">
        <v>146</v>
      </c>
      <c r="K4469" t="s">
        <v>147</v>
      </c>
      <c r="L4469" t="str">
        <f t="shared" si="225"/>
        <v>JASON HOFFMANN</v>
      </c>
      <c r="M4469" t="s">
        <v>57</v>
      </c>
      <c r="N4469" s="1">
        <v>45292</v>
      </c>
      <c r="O4469" s="1">
        <v>46174</v>
      </c>
      <c r="P4469">
        <f t="shared" si="223"/>
        <v>29</v>
      </c>
      <c r="Q4469" s="1" t="s">
        <v>142</v>
      </c>
      <c r="R4469" s="1" t="s">
        <v>3570</v>
      </c>
      <c r="S4469" s="2">
        <v>52.69</v>
      </c>
      <c r="T4469">
        <v>1</v>
      </c>
      <c r="U4469" t="s">
        <v>58</v>
      </c>
      <c r="V4469" s="4">
        <v>6.5000000000000002E-2</v>
      </c>
      <c r="W4469" t="s">
        <v>142</v>
      </c>
      <c r="X4469" t="s">
        <v>143</v>
      </c>
      <c r="Y4469" s="2">
        <v>3.42</v>
      </c>
      <c r="Z4469" s="2">
        <v>3.42</v>
      </c>
      <c r="AA4469" s="2">
        <v>3.42</v>
      </c>
      <c r="AB4469" s="2">
        <v>0</v>
      </c>
    </row>
    <row r="4470" spans="1:28" x14ac:dyDescent="0.25">
      <c r="A4470">
        <v>2020862648</v>
      </c>
      <c r="B4470" t="s">
        <v>1510</v>
      </c>
      <c r="C4470" t="s">
        <v>241</v>
      </c>
      <c r="D4470" s="5" t="str">
        <f t="shared" si="224"/>
        <v>LISA RAWDING</v>
      </c>
      <c r="E4470" t="s">
        <v>213</v>
      </c>
      <c r="F4470" t="s">
        <v>53</v>
      </c>
      <c r="G4470" t="s">
        <v>54</v>
      </c>
      <c r="H4470" t="s">
        <v>54</v>
      </c>
      <c r="I4470" s="8">
        <v>8977234</v>
      </c>
      <c r="J4470" t="s">
        <v>90</v>
      </c>
      <c r="K4470" t="s">
        <v>91</v>
      </c>
      <c r="L4470" t="str">
        <f t="shared" si="225"/>
        <v>RYAN CALTAGIRONE</v>
      </c>
      <c r="M4470" t="s">
        <v>57</v>
      </c>
      <c r="N4470" s="1">
        <v>45292</v>
      </c>
      <c r="O4470" s="1">
        <v>46174</v>
      </c>
      <c r="P4470">
        <f t="shared" si="223"/>
        <v>29</v>
      </c>
      <c r="Q4470" s="1" t="s">
        <v>142</v>
      </c>
      <c r="R4470" s="1" t="s">
        <v>3570</v>
      </c>
      <c r="S4470" s="2">
        <v>52.69</v>
      </c>
      <c r="T4470">
        <v>1</v>
      </c>
      <c r="U4470" t="s">
        <v>58</v>
      </c>
      <c r="V4470" s="4">
        <v>6.5000000000000002E-2</v>
      </c>
      <c r="W4470" t="s">
        <v>142</v>
      </c>
      <c r="X4470" t="s">
        <v>143</v>
      </c>
      <c r="Y4470" s="2">
        <v>3.42</v>
      </c>
      <c r="Z4470" s="2">
        <v>3.42</v>
      </c>
      <c r="AA4470" s="2">
        <v>3.42</v>
      </c>
      <c r="AB4470" s="2">
        <v>0</v>
      </c>
    </row>
    <row r="4471" spans="1:28" x14ac:dyDescent="0.25">
      <c r="A4471">
        <v>2020671549</v>
      </c>
      <c r="B4471" t="s">
        <v>1898</v>
      </c>
      <c r="C4471" t="s">
        <v>730</v>
      </c>
      <c r="D4471" s="5" t="str">
        <f t="shared" si="224"/>
        <v>CHRISTINE SOICH</v>
      </c>
      <c r="E4471" t="s">
        <v>52</v>
      </c>
      <c r="F4471" t="s">
        <v>734</v>
      </c>
      <c r="G4471" t="s">
        <v>951</v>
      </c>
      <c r="H4471" t="s">
        <v>951</v>
      </c>
      <c r="I4471" s="8">
        <v>8307933</v>
      </c>
      <c r="J4471" t="s">
        <v>114</v>
      </c>
      <c r="K4471" t="s">
        <v>115</v>
      </c>
      <c r="L4471" t="str">
        <f t="shared" si="225"/>
        <v>GREGORY TEIPEL</v>
      </c>
      <c r="M4471" t="s">
        <v>57</v>
      </c>
      <c r="N4471" s="1">
        <v>45261</v>
      </c>
      <c r="O4471" s="1">
        <v>46174</v>
      </c>
      <c r="P4471">
        <f t="shared" si="223"/>
        <v>30</v>
      </c>
      <c r="Q4471" s="1" t="s">
        <v>142</v>
      </c>
      <c r="R4471" s="1" t="s">
        <v>3570</v>
      </c>
      <c r="S4471" s="2">
        <v>25.73</v>
      </c>
      <c r="T4471">
        <v>1</v>
      </c>
      <c r="U4471" t="s">
        <v>58</v>
      </c>
      <c r="V4471" s="3">
        <v>0.15</v>
      </c>
      <c r="W4471" t="s">
        <v>142</v>
      </c>
      <c r="X4471" t="s">
        <v>143</v>
      </c>
      <c r="Y4471" s="2">
        <v>3.86</v>
      </c>
      <c r="Z4471" s="2">
        <v>3.86</v>
      </c>
      <c r="AA4471" s="2">
        <v>3.86</v>
      </c>
      <c r="AB4471" s="2">
        <v>0</v>
      </c>
    </row>
    <row r="4472" spans="1:28" x14ac:dyDescent="0.25">
      <c r="A4472">
        <v>2020736331</v>
      </c>
      <c r="B4472" t="s">
        <v>1302</v>
      </c>
      <c r="C4472" t="s">
        <v>1303</v>
      </c>
      <c r="D4472" s="5" t="str">
        <f t="shared" si="224"/>
        <v>JACK SCAVICCHIO</v>
      </c>
      <c r="E4472" t="s">
        <v>52</v>
      </c>
      <c r="F4472" t="s">
        <v>734</v>
      </c>
      <c r="G4472" t="s">
        <v>951</v>
      </c>
      <c r="H4472" t="s">
        <v>951</v>
      </c>
      <c r="I4472" s="8">
        <v>15278437</v>
      </c>
      <c r="J4472" t="s">
        <v>146</v>
      </c>
      <c r="K4472" t="s">
        <v>147</v>
      </c>
      <c r="L4472" t="str">
        <f t="shared" si="225"/>
        <v>JASON HOFFMANN</v>
      </c>
      <c r="M4472" t="s">
        <v>57</v>
      </c>
      <c r="N4472" s="1">
        <v>45261</v>
      </c>
      <c r="O4472" s="1">
        <v>46174</v>
      </c>
      <c r="P4472">
        <f t="shared" si="223"/>
        <v>30</v>
      </c>
      <c r="Q4472" s="1" t="s">
        <v>142</v>
      </c>
      <c r="R4472" s="1" t="s">
        <v>3570</v>
      </c>
      <c r="S4472" s="2">
        <v>25.73</v>
      </c>
      <c r="T4472">
        <v>1</v>
      </c>
      <c r="U4472" t="s">
        <v>58</v>
      </c>
      <c r="V4472" s="3">
        <v>0.15</v>
      </c>
      <c r="W4472" t="s">
        <v>142</v>
      </c>
      <c r="X4472" t="s">
        <v>143</v>
      </c>
      <c r="Y4472" s="2">
        <v>3.86</v>
      </c>
      <c r="Z4472" s="2">
        <v>3.86</v>
      </c>
      <c r="AA4472" s="2">
        <v>3.86</v>
      </c>
      <c r="AB4472" s="2">
        <v>0</v>
      </c>
    </row>
    <row r="4473" spans="1:28" x14ac:dyDescent="0.25">
      <c r="A4473">
        <v>2020631292</v>
      </c>
      <c r="B4473" t="s">
        <v>1896</v>
      </c>
      <c r="C4473" t="s">
        <v>1897</v>
      </c>
      <c r="D4473" s="5" t="str">
        <f t="shared" si="224"/>
        <v>MOLLY BLANKE</v>
      </c>
      <c r="E4473" t="s">
        <v>82</v>
      </c>
      <c r="F4473" t="s">
        <v>734</v>
      </c>
      <c r="G4473" t="s">
        <v>951</v>
      </c>
      <c r="H4473" t="s">
        <v>951</v>
      </c>
      <c r="I4473" s="8">
        <v>8977234</v>
      </c>
      <c r="J4473" t="s">
        <v>90</v>
      </c>
      <c r="K4473" t="s">
        <v>91</v>
      </c>
      <c r="L4473" t="str">
        <f t="shared" si="225"/>
        <v>RYAN CALTAGIRONE</v>
      </c>
      <c r="M4473" t="s">
        <v>57</v>
      </c>
      <c r="N4473" s="1">
        <v>45261</v>
      </c>
      <c r="O4473" s="1">
        <v>46174</v>
      </c>
      <c r="P4473">
        <f t="shared" si="223"/>
        <v>30</v>
      </c>
      <c r="Q4473" s="1" t="s">
        <v>142</v>
      </c>
      <c r="R4473" s="1" t="s">
        <v>3570</v>
      </c>
      <c r="S4473" s="2">
        <v>25.73</v>
      </c>
      <c r="T4473">
        <v>1</v>
      </c>
      <c r="U4473" t="s">
        <v>58</v>
      </c>
      <c r="V4473" s="3">
        <v>0.15</v>
      </c>
      <c r="W4473" t="s">
        <v>142</v>
      </c>
      <c r="X4473" t="s">
        <v>143</v>
      </c>
      <c r="Y4473" s="2">
        <v>3.86</v>
      </c>
      <c r="Z4473" s="2">
        <v>3.86</v>
      </c>
      <c r="AA4473" s="2">
        <v>3.86</v>
      </c>
      <c r="AB4473" s="2">
        <v>0</v>
      </c>
    </row>
    <row r="4474" spans="1:28" x14ac:dyDescent="0.25">
      <c r="A4474">
        <v>2020859693</v>
      </c>
      <c r="B4474" t="s">
        <v>1911</v>
      </c>
      <c r="C4474" t="s">
        <v>550</v>
      </c>
      <c r="D4474" s="5" t="str">
        <f t="shared" si="224"/>
        <v>LAURIE GHASSEMI</v>
      </c>
      <c r="E4474" t="s">
        <v>213</v>
      </c>
      <c r="F4474" t="s">
        <v>734</v>
      </c>
      <c r="G4474" t="s">
        <v>951</v>
      </c>
      <c r="H4474" t="s">
        <v>951</v>
      </c>
      <c r="I4474" s="8">
        <v>8977234</v>
      </c>
      <c r="J4474" t="s">
        <v>90</v>
      </c>
      <c r="K4474" t="s">
        <v>91</v>
      </c>
      <c r="L4474" t="str">
        <f t="shared" si="225"/>
        <v>RYAN CALTAGIRONE</v>
      </c>
      <c r="M4474" t="s">
        <v>57</v>
      </c>
      <c r="N4474" s="1">
        <v>45261</v>
      </c>
      <c r="O4474" s="1">
        <v>46174</v>
      </c>
      <c r="P4474">
        <f t="shared" si="223"/>
        <v>30</v>
      </c>
      <c r="Q4474" s="1" t="s">
        <v>142</v>
      </c>
      <c r="R4474" s="1" t="s">
        <v>3570</v>
      </c>
      <c r="S4474" s="2">
        <v>25.73</v>
      </c>
      <c r="T4474">
        <v>1</v>
      </c>
      <c r="U4474" t="s">
        <v>58</v>
      </c>
      <c r="V4474" s="3">
        <v>0.15</v>
      </c>
      <c r="W4474" t="s">
        <v>142</v>
      </c>
      <c r="X4474" t="s">
        <v>143</v>
      </c>
      <c r="Y4474" s="2">
        <v>3.86</v>
      </c>
      <c r="Z4474" s="2">
        <v>3.86</v>
      </c>
      <c r="AA4474" s="2">
        <v>3.86</v>
      </c>
      <c r="AB4474" s="2">
        <v>0</v>
      </c>
    </row>
    <row r="4475" spans="1:28" x14ac:dyDescent="0.25">
      <c r="A4475">
        <v>2020630239</v>
      </c>
      <c r="B4475" t="s">
        <v>1895</v>
      </c>
      <c r="C4475" t="s">
        <v>166</v>
      </c>
      <c r="D4475" s="5" t="str">
        <f t="shared" si="224"/>
        <v>LAUREN GARFIAS</v>
      </c>
      <c r="E4475" t="s">
        <v>113</v>
      </c>
      <c r="F4475" t="s">
        <v>88</v>
      </c>
      <c r="G4475" t="s">
        <v>107</v>
      </c>
      <c r="H4475" t="s">
        <v>3482</v>
      </c>
      <c r="I4475" s="8">
        <v>8307933</v>
      </c>
      <c r="J4475" t="s">
        <v>114</v>
      </c>
      <c r="K4475" t="s">
        <v>115</v>
      </c>
      <c r="L4475" t="str">
        <f t="shared" si="225"/>
        <v>GREGORY TEIPEL</v>
      </c>
      <c r="M4475" t="s">
        <v>57</v>
      </c>
      <c r="N4475" s="1">
        <v>45261</v>
      </c>
      <c r="O4475" s="1">
        <v>46174</v>
      </c>
      <c r="P4475">
        <f t="shared" si="223"/>
        <v>30</v>
      </c>
      <c r="Q4475" s="1" t="s">
        <v>142</v>
      </c>
      <c r="R4475" s="1" t="s">
        <v>3570</v>
      </c>
      <c r="S4475" s="2">
        <v>28.3</v>
      </c>
      <c r="T4475">
        <v>1</v>
      </c>
      <c r="U4475" t="s">
        <v>58</v>
      </c>
      <c r="V4475" s="3">
        <v>0.1</v>
      </c>
      <c r="W4475" t="s">
        <v>142</v>
      </c>
      <c r="X4475" t="s">
        <v>143</v>
      </c>
      <c r="Y4475" s="2">
        <v>2.83</v>
      </c>
      <c r="Z4475" s="2">
        <v>2.83</v>
      </c>
      <c r="AA4475" s="2">
        <v>2.83</v>
      </c>
      <c r="AB4475" s="2">
        <v>0</v>
      </c>
    </row>
    <row r="4476" spans="1:28" x14ac:dyDescent="0.25">
      <c r="A4476">
        <v>2020800648</v>
      </c>
      <c r="B4476" t="s">
        <v>2475</v>
      </c>
      <c r="C4476" t="s">
        <v>346</v>
      </c>
      <c r="D4476" s="5" t="str">
        <f t="shared" si="224"/>
        <v>MELISSA TOWNSEND</v>
      </c>
      <c r="E4476" t="s">
        <v>82</v>
      </c>
      <c r="F4476" t="s">
        <v>88</v>
      </c>
      <c r="G4476" t="s">
        <v>95</v>
      </c>
      <c r="H4476" t="s">
        <v>3481</v>
      </c>
      <c r="I4476" s="8">
        <v>8307933</v>
      </c>
      <c r="J4476" t="s">
        <v>114</v>
      </c>
      <c r="K4476" t="s">
        <v>115</v>
      </c>
      <c r="L4476" t="str">
        <f t="shared" si="225"/>
        <v>GREGORY TEIPEL</v>
      </c>
      <c r="M4476" t="s">
        <v>57</v>
      </c>
      <c r="N4476" s="1">
        <v>45264</v>
      </c>
      <c r="O4476" s="1">
        <v>46177</v>
      </c>
      <c r="P4476">
        <f t="shared" si="223"/>
        <v>30</v>
      </c>
      <c r="Q4476" s="1" t="s">
        <v>142</v>
      </c>
      <c r="R4476" s="1" t="s">
        <v>3570</v>
      </c>
      <c r="S4476" s="2">
        <v>104.71</v>
      </c>
      <c r="T4476">
        <v>1</v>
      </c>
      <c r="U4476" t="s">
        <v>58</v>
      </c>
      <c r="V4476" s="3">
        <v>0.1</v>
      </c>
      <c r="W4476" t="s">
        <v>142</v>
      </c>
      <c r="X4476" t="s">
        <v>143</v>
      </c>
      <c r="Y4476" s="2">
        <v>10.47</v>
      </c>
      <c r="Z4476" s="2">
        <v>10.47</v>
      </c>
      <c r="AA4476" s="2">
        <v>10.47</v>
      </c>
      <c r="AB4476" s="2">
        <v>0</v>
      </c>
    </row>
    <row r="4477" spans="1:28" x14ac:dyDescent="0.25">
      <c r="A4477">
        <v>2020909068</v>
      </c>
      <c r="B4477" t="s">
        <v>3359</v>
      </c>
      <c r="C4477" t="s">
        <v>140</v>
      </c>
      <c r="D4477" s="5" t="str">
        <f t="shared" si="224"/>
        <v>KELLY GALBRAITH</v>
      </c>
      <c r="E4477" t="s">
        <v>239</v>
      </c>
      <c r="F4477" t="s">
        <v>88</v>
      </c>
      <c r="G4477" t="s">
        <v>95</v>
      </c>
      <c r="H4477" t="s">
        <v>3481</v>
      </c>
      <c r="I4477" s="8">
        <v>8307933</v>
      </c>
      <c r="J4477" t="s">
        <v>114</v>
      </c>
      <c r="K4477" t="s">
        <v>115</v>
      </c>
      <c r="L4477" t="str">
        <f t="shared" si="225"/>
        <v>GREGORY TEIPEL</v>
      </c>
      <c r="M4477" t="s">
        <v>57</v>
      </c>
      <c r="N4477" s="1">
        <v>45261</v>
      </c>
      <c r="O4477" s="1">
        <v>46174</v>
      </c>
      <c r="P4477">
        <f t="shared" si="223"/>
        <v>30</v>
      </c>
      <c r="Q4477" s="1" t="s">
        <v>142</v>
      </c>
      <c r="R4477" s="1" t="s">
        <v>3570</v>
      </c>
      <c r="S4477" s="2">
        <v>54.35</v>
      </c>
      <c r="T4477">
        <v>1</v>
      </c>
      <c r="U4477" t="s">
        <v>58</v>
      </c>
      <c r="V4477" s="3">
        <v>0.1</v>
      </c>
      <c r="W4477" t="s">
        <v>142</v>
      </c>
      <c r="X4477" t="s">
        <v>143</v>
      </c>
      <c r="Y4477" s="2">
        <v>5.44</v>
      </c>
      <c r="Z4477" s="2">
        <v>5.44</v>
      </c>
      <c r="AA4477" s="2">
        <v>5.44</v>
      </c>
      <c r="AB4477" s="2">
        <v>0</v>
      </c>
    </row>
    <row r="4478" spans="1:28" x14ac:dyDescent="0.25">
      <c r="A4478">
        <v>2020866406</v>
      </c>
      <c r="B4478" t="s">
        <v>1913</v>
      </c>
      <c r="C4478" t="s">
        <v>281</v>
      </c>
      <c r="D4478" s="5" t="str">
        <f t="shared" si="224"/>
        <v>LAURA BERUBE</v>
      </c>
      <c r="E4478" t="s">
        <v>213</v>
      </c>
      <c r="F4478" t="s">
        <v>708</v>
      </c>
      <c r="G4478" t="s">
        <v>714</v>
      </c>
      <c r="H4478" t="s">
        <v>714</v>
      </c>
      <c r="I4478" s="8" t="s">
        <v>3562</v>
      </c>
      <c r="J4478" t="s">
        <v>999</v>
      </c>
      <c r="K4478" t="s">
        <v>440</v>
      </c>
      <c r="L4478" t="str">
        <f t="shared" si="225"/>
        <v>CAROL FOLEY</v>
      </c>
      <c r="M4478" t="s">
        <v>57</v>
      </c>
      <c r="N4478" s="1">
        <v>45261</v>
      </c>
      <c r="O4478" s="1">
        <v>46174</v>
      </c>
      <c r="P4478">
        <f t="shared" si="223"/>
        <v>30</v>
      </c>
      <c r="Q4478" s="1" t="s">
        <v>142</v>
      </c>
      <c r="R4478" s="1" t="s">
        <v>3570</v>
      </c>
      <c r="S4478" s="2">
        <v>15</v>
      </c>
      <c r="T4478">
        <v>1</v>
      </c>
      <c r="U4478" t="s">
        <v>58</v>
      </c>
      <c r="V4478" s="3">
        <v>0.1</v>
      </c>
      <c r="W4478" t="s">
        <v>142</v>
      </c>
      <c r="X4478" t="s">
        <v>143</v>
      </c>
      <c r="Y4478" s="2">
        <v>1.5</v>
      </c>
      <c r="Z4478" s="2">
        <v>1.5</v>
      </c>
      <c r="AA4478" s="2">
        <v>1.5</v>
      </c>
      <c r="AB4478" s="2">
        <v>0</v>
      </c>
    </row>
    <row r="4479" spans="1:28" x14ac:dyDescent="0.25">
      <c r="A4479">
        <v>2020671550</v>
      </c>
      <c r="B4479" t="s">
        <v>1898</v>
      </c>
      <c r="C4479" t="s">
        <v>730</v>
      </c>
      <c r="D4479" s="5" t="str">
        <f t="shared" si="224"/>
        <v>CHRISTINE SOICH</v>
      </c>
      <c r="E4479" t="s">
        <v>52</v>
      </c>
      <c r="F4479" t="s">
        <v>1691</v>
      </c>
      <c r="G4479" t="s">
        <v>1693</v>
      </c>
      <c r="H4479" t="s">
        <v>3500</v>
      </c>
      <c r="I4479" s="8">
        <v>8307933</v>
      </c>
      <c r="J4479" t="s">
        <v>114</v>
      </c>
      <c r="K4479" t="s">
        <v>115</v>
      </c>
      <c r="L4479" t="str">
        <f t="shared" si="225"/>
        <v>GREGORY TEIPEL</v>
      </c>
      <c r="M4479" t="s">
        <v>57</v>
      </c>
      <c r="N4479" s="1">
        <v>45261</v>
      </c>
      <c r="O4479" s="1">
        <v>46174</v>
      </c>
      <c r="P4479">
        <f t="shared" si="223"/>
        <v>30</v>
      </c>
      <c r="Q4479" s="1" t="s">
        <v>142</v>
      </c>
      <c r="R4479" s="1" t="s">
        <v>3570</v>
      </c>
      <c r="S4479" s="2">
        <v>75.430000000000007</v>
      </c>
      <c r="T4479">
        <v>1</v>
      </c>
      <c r="U4479" t="s">
        <v>58</v>
      </c>
      <c r="V4479" s="3">
        <v>0.05</v>
      </c>
      <c r="W4479" t="s">
        <v>142</v>
      </c>
      <c r="X4479" t="s">
        <v>143</v>
      </c>
      <c r="Y4479" s="2">
        <v>3.77</v>
      </c>
      <c r="Z4479" s="2">
        <v>3.77</v>
      </c>
      <c r="AA4479" s="2">
        <v>3.77</v>
      </c>
      <c r="AB4479" s="2">
        <v>0</v>
      </c>
    </row>
    <row r="4480" spans="1:28" x14ac:dyDescent="0.25">
      <c r="A4480">
        <v>2020977489</v>
      </c>
      <c r="B4480" t="s">
        <v>1309</v>
      </c>
      <c r="C4480" t="s">
        <v>599</v>
      </c>
      <c r="D4480" s="5" t="str">
        <f t="shared" si="224"/>
        <v>PETER FOSTER</v>
      </c>
      <c r="E4480" t="s">
        <v>52</v>
      </c>
      <c r="F4480" t="s">
        <v>1264</v>
      </c>
      <c r="G4480" t="s">
        <v>1265</v>
      </c>
      <c r="H4480" t="s">
        <v>1265</v>
      </c>
      <c r="I4480" s="8" t="s">
        <v>3546</v>
      </c>
      <c r="J4480" t="s">
        <v>65</v>
      </c>
      <c r="K4480" t="s">
        <v>66</v>
      </c>
      <c r="L4480" t="str">
        <f t="shared" si="225"/>
        <v>ANNE MARIE KOZACHECK</v>
      </c>
      <c r="M4480" t="s">
        <v>57</v>
      </c>
      <c r="N4480" s="1">
        <v>45262</v>
      </c>
      <c r="O4480" s="1">
        <v>46175</v>
      </c>
      <c r="P4480">
        <f t="shared" si="223"/>
        <v>30</v>
      </c>
      <c r="Q4480" s="1" t="s">
        <v>142</v>
      </c>
      <c r="R4480" s="1" t="s">
        <v>3570</v>
      </c>
      <c r="S4480" s="2">
        <v>115.64</v>
      </c>
      <c r="T4480">
        <v>1</v>
      </c>
      <c r="U4480" t="s">
        <v>58</v>
      </c>
      <c r="V4480" s="4">
        <v>5.2499999999999998E-2</v>
      </c>
      <c r="W4480" t="s">
        <v>142</v>
      </c>
      <c r="X4480" t="s">
        <v>143</v>
      </c>
      <c r="Y4480" s="2">
        <v>6.07</v>
      </c>
      <c r="Z4480" s="2">
        <v>6.07</v>
      </c>
      <c r="AA4480" s="2">
        <v>6.07</v>
      </c>
      <c r="AB4480" s="2">
        <v>0</v>
      </c>
    </row>
    <row r="4481" spans="1:28" x14ac:dyDescent="0.25">
      <c r="A4481">
        <v>2020720597</v>
      </c>
      <c r="B4481" t="s">
        <v>1302</v>
      </c>
      <c r="C4481" t="s">
        <v>982</v>
      </c>
      <c r="D4481" s="5" t="str">
        <f t="shared" si="224"/>
        <v>ANTHONY SCAVICCHIO</v>
      </c>
      <c r="E4481" t="s">
        <v>52</v>
      </c>
      <c r="F4481" t="s">
        <v>1264</v>
      </c>
      <c r="G4481" t="s">
        <v>1265</v>
      </c>
      <c r="H4481" t="s">
        <v>1265</v>
      </c>
      <c r="I4481" s="8">
        <v>15278437</v>
      </c>
      <c r="J4481" t="s">
        <v>146</v>
      </c>
      <c r="K4481" t="s">
        <v>147</v>
      </c>
      <c r="L4481" t="str">
        <f t="shared" si="225"/>
        <v>JASON HOFFMANN</v>
      </c>
      <c r="M4481" t="s">
        <v>57</v>
      </c>
      <c r="N4481" s="1">
        <v>45261</v>
      </c>
      <c r="O4481" s="1">
        <v>46174</v>
      </c>
      <c r="P4481">
        <f t="shared" si="223"/>
        <v>30</v>
      </c>
      <c r="Q4481" s="1" t="s">
        <v>142</v>
      </c>
      <c r="R4481" s="1" t="s">
        <v>3570</v>
      </c>
      <c r="S4481" s="2">
        <v>117.55</v>
      </c>
      <c r="T4481">
        <v>1</v>
      </c>
      <c r="U4481" t="s">
        <v>58</v>
      </c>
      <c r="V4481" s="4">
        <v>5.2499999999999998E-2</v>
      </c>
      <c r="W4481" t="s">
        <v>142</v>
      </c>
      <c r="X4481" t="s">
        <v>143</v>
      </c>
      <c r="Y4481" s="2">
        <v>6.17</v>
      </c>
      <c r="Z4481" s="2">
        <v>6.17</v>
      </c>
      <c r="AA4481" s="2">
        <v>6.17</v>
      </c>
      <c r="AB4481" s="2">
        <v>0</v>
      </c>
    </row>
    <row r="4482" spans="1:28" x14ac:dyDescent="0.25">
      <c r="A4482">
        <v>2020736329</v>
      </c>
      <c r="B4482" t="s">
        <v>1302</v>
      </c>
      <c r="C4482" t="s">
        <v>1303</v>
      </c>
      <c r="D4482" s="5" t="str">
        <f t="shared" si="224"/>
        <v>JACK SCAVICCHIO</v>
      </c>
      <c r="E4482" t="s">
        <v>52</v>
      </c>
      <c r="F4482" t="s">
        <v>1264</v>
      </c>
      <c r="G4482" t="s">
        <v>1265</v>
      </c>
      <c r="H4482" t="s">
        <v>1265</v>
      </c>
      <c r="I4482" s="8">
        <v>15278437</v>
      </c>
      <c r="J4482" t="s">
        <v>146</v>
      </c>
      <c r="K4482" t="s">
        <v>147</v>
      </c>
      <c r="L4482" t="str">
        <f t="shared" ref="L4482:L4513" si="226">CONCATENATE(K4482," ",J4482)</f>
        <v>JASON HOFFMANN</v>
      </c>
      <c r="M4482" t="s">
        <v>57</v>
      </c>
      <c r="N4482" s="1">
        <v>45261</v>
      </c>
      <c r="O4482" s="1">
        <v>46174</v>
      </c>
      <c r="P4482">
        <f t="shared" ref="P4482:P4545" si="227">DATEDIF(N4482,O4482,"M")</f>
        <v>30</v>
      </c>
      <c r="Q4482" s="1" t="s">
        <v>142</v>
      </c>
      <c r="R4482" s="1" t="s">
        <v>3570</v>
      </c>
      <c r="S4482" s="2">
        <v>58.09</v>
      </c>
      <c r="T4482">
        <v>1</v>
      </c>
      <c r="U4482" t="s">
        <v>58</v>
      </c>
      <c r="V4482" s="4">
        <v>5.2499999999999998E-2</v>
      </c>
      <c r="W4482" t="s">
        <v>142</v>
      </c>
      <c r="X4482" t="s">
        <v>143</v>
      </c>
      <c r="Y4482" s="2">
        <v>3.05</v>
      </c>
      <c r="Z4482" s="2">
        <v>3.05</v>
      </c>
      <c r="AA4482" s="2">
        <v>3.05</v>
      </c>
      <c r="AB4482" s="2">
        <v>0</v>
      </c>
    </row>
    <row r="4483" spans="1:28" x14ac:dyDescent="0.25">
      <c r="A4483">
        <v>2020891510</v>
      </c>
      <c r="B4483" t="s">
        <v>1305</v>
      </c>
      <c r="C4483" t="s">
        <v>622</v>
      </c>
      <c r="D4483" s="5" t="str">
        <f t="shared" ref="D4483:D4546" si="228">CONCATENATE(C4483," ",B4483)</f>
        <v>DONNA CLOGSTON</v>
      </c>
      <c r="E4483" t="s">
        <v>52</v>
      </c>
      <c r="F4483" t="s">
        <v>1264</v>
      </c>
      <c r="G4483" t="s">
        <v>1265</v>
      </c>
      <c r="H4483" t="s">
        <v>1265</v>
      </c>
      <c r="I4483" s="8">
        <v>15278437</v>
      </c>
      <c r="J4483" t="s">
        <v>146</v>
      </c>
      <c r="K4483" t="s">
        <v>147</v>
      </c>
      <c r="L4483" t="str">
        <f t="shared" si="226"/>
        <v>JASON HOFFMANN</v>
      </c>
      <c r="M4483" t="s">
        <v>57</v>
      </c>
      <c r="N4483" s="1">
        <v>45261</v>
      </c>
      <c r="O4483" s="1">
        <v>46174</v>
      </c>
      <c r="P4483">
        <f t="shared" si="227"/>
        <v>30</v>
      </c>
      <c r="Q4483" s="1" t="s">
        <v>142</v>
      </c>
      <c r="R4483" s="1" t="s">
        <v>3570</v>
      </c>
      <c r="S4483" s="2">
        <v>13.07</v>
      </c>
      <c r="T4483">
        <v>1</v>
      </c>
      <c r="U4483" t="s">
        <v>58</v>
      </c>
      <c r="V4483" s="4">
        <v>5.2499999999999998E-2</v>
      </c>
      <c r="W4483" t="s">
        <v>142</v>
      </c>
      <c r="X4483" t="s">
        <v>143</v>
      </c>
      <c r="Y4483" s="2">
        <v>0.69</v>
      </c>
      <c r="Z4483" s="2">
        <v>0.69</v>
      </c>
      <c r="AA4483" s="2">
        <v>0.69</v>
      </c>
      <c r="AB4483" s="2">
        <v>0</v>
      </c>
    </row>
    <row r="4484" spans="1:28" x14ac:dyDescent="0.25">
      <c r="A4484">
        <v>2020902469</v>
      </c>
      <c r="B4484" t="s">
        <v>1306</v>
      </c>
      <c r="C4484" t="s">
        <v>317</v>
      </c>
      <c r="D4484" s="5" t="str">
        <f t="shared" si="228"/>
        <v>ANNE HADDAD</v>
      </c>
      <c r="E4484" t="s">
        <v>52</v>
      </c>
      <c r="F4484" t="s">
        <v>1264</v>
      </c>
      <c r="G4484" t="s">
        <v>1265</v>
      </c>
      <c r="H4484" t="s">
        <v>1265</v>
      </c>
      <c r="I4484" s="8">
        <v>15278437</v>
      </c>
      <c r="J4484" t="s">
        <v>146</v>
      </c>
      <c r="K4484" t="s">
        <v>147</v>
      </c>
      <c r="L4484" t="str">
        <f t="shared" si="226"/>
        <v>JASON HOFFMANN</v>
      </c>
      <c r="M4484" t="s">
        <v>57</v>
      </c>
      <c r="N4484" s="1">
        <v>45261</v>
      </c>
      <c r="O4484" s="1">
        <v>46174</v>
      </c>
      <c r="P4484">
        <f t="shared" si="227"/>
        <v>30</v>
      </c>
      <c r="Q4484" s="1" t="s">
        <v>142</v>
      </c>
      <c r="R4484" s="1" t="s">
        <v>3570</v>
      </c>
      <c r="S4484" s="2">
        <v>61.19</v>
      </c>
      <c r="T4484">
        <v>1</v>
      </c>
      <c r="U4484" t="s">
        <v>58</v>
      </c>
      <c r="V4484" s="4">
        <v>5.2499999999999998E-2</v>
      </c>
      <c r="W4484" t="s">
        <v>142</v>
      </c>
      <c r="X4484" t="s">
        <v>143</v>
      </c>
      <c r="Y4484" s="2">
        <v>3.21</v>
      </c>
      <c r="Z4484" s="2">
        <v>3.21</v>
      </c>
      <c r="AA4484" s="2">
        <v>3.21</v>
      </c>
      <c r="AB4484" s="2">
        <v>0</v>
      </c>
    </row>
    <row r="4485" spans="1:28" x14ac:dyDescent="0.25">
      <c r="A4485">
        <v>2020472287</v>
      </c>
      <c r="B4485" t="s">
        <v>1121</v>
      </c>
      <c r="C4485" t="s">
        <v>109</v>
      </c>
      <c r="D4485" s="5" t="str">
        <f t="shared" si="228"/>
        <v>BARBARA BOYD</v>
      </c>
      <c r="E4485" t="s">
        <v>52</v>
      </c>
      <c r="F4485" t="s">
        <v>1264</v>
      </c>
      <c r="G4485" t="s">
        <v>1265</v>
      </c>
      <c r="H4485" t="s">
        <v>1265</v>
      </c>
      <c r="I4485" s="8">
        <v>19562245</v>
      </c>
      <c r="J4485" t="s">
        <v>139</v>
      </c>
      <c r="K4485" t="s">
        <v>140</v>
      </c>
      <c r="L4485" t="str">
        <f t="shared" si="226"/>
        <v>KELLY CARRYER</v>
      </c>
      <c r="M4485" t="s">
        <v>57</v>
      </c>
      <c r="N4485" s="1">
        <v>45261</v>
      </c>
      <c r="O4485" s="1">
        <v>46174</v>
      </c>
      <c r="P4485">
        <f t="shared" si="227"/>
        <v>30</v>
      </c>
      <c r="Q4485" s="1" t="s">
        <v>142</v>
      </c>
      <c r="R4485" s="1" t="s">
        <v>3570</v>
      </c>
      <c r="S4485" s="2">
        <v>33.590000000000003</v>
      </c>
      <c r="T4485">
        <v>1</v>
      </c>
      <c r="U4485" t="s">
        <v>58</v>
      </c>
      <c r="V4485" s="4">
        <v>5.2499999999999998E-2</v>
      </c>
      <c r="W4485" t="s">
        <v>142</v>
      </c>
      <c r="X4485" t="s">
        <v>143</v>
      </c>
      <c r="Y4485" s="2">
        <v>1.76</v>
      </c>
      <c r="Z4485" s="2">
        <v>1.76</v>
      </c>
      <c r="AA4485" s="2">
        <v>1.76</v>
      </c>
      <c r="AB4485" s="2">
        <v>0</v>
      </c>
    </row>
    <row r="4486" spans="1:28" x14ac:dyDescent="0.25">
      <c r="A4486">
        <v>2020639704</v>
      </c>
      <c r="B4486" t="s">
        <v>1300</v>
      </c>
      <c r="C4486" t="s">
        <v>1301</v>
      </c>
      <c r="D4486" s="5" t="str">
        <f t="shared" si="228"/>
        <v>KATHLEEN ROKES</v>
      </c>
      <c r="E4486" t="s">
        <v>161</v>
      </c>
      <c r="F4486" t="s">
        <v>1264</v>
      </c>
      <c r="G4486" t="s">
        <v>1265</v>
      </c>
      <c r="H4486" t="s">
        <v>1265</v>
      </c>
      <c r="I4486" s="8">
        <v>8977234</v>
      </c>
      <c r="J4486" t="s">
        <v>90</v>
      </c>
      <c r="K4486" t="s">
        <v>91</v>
      </c>
      <c r="L4486" t="str">
        <f t="shared" si="226"/>
        <v>RYAN CALTAGIRONE</v>
      </c>
      <c r="M4486" t="s">
        <v>57</v>
      </c>
      <c r="N4486" s="1">
        <v>45261</v>
      </c>
      <c r="O4486" s="1">
        <v>46174</v>
      </c>
      <c r="P4486">
        <f t="shared" si="227"/>
        <v>30</v>
      </c>
      <c r="Q4486" s="1" t="s">
        <v>142</v>
      </c>
      <c r="R4486" s="1" t="s">
        <v>3570</v>
      </c>
      <c r="S4486" s="2">
        <v>30.04</v>
      </c>
      <c r="T4486">
        <v>1</v>
      </c>
      <c r="U4486" t="s">
        <v>58</v>
      </c>
      <c r="V4486" s="4">
        <v>5.2499999999999998E-2</v>
      </c>
      <c r="W4486" t="s">
        <v>142</v>
      </c>
      <c r="X4486" t="s">
        <v>143</v>
      </c>
      <c r="Y4486" s="2">
        <v>1.58</v>
      </c>
      <c r="Z4486" s="2">
        <v>1.58</v>
      </c>
      <c r="AA4486" s="2">
        <v>1.58</v>
      </c>
      <c r="AB4486" s="2">
        <v>0</v>
      </c>
    </row>
    <row r="4487" spans="1:28" x14ac:dyDescent="0.25">
      <c r="A4487">
        <v>2020866404</v>
      </c>
      <c r="B4487" t="s">
        <v>1913</v>
      </c>
      <c r="C4487" t="s">
        <v>281</v>
      </c>
      <c r="D4487" s="5" t="str">
        <f t="shared" si="228"/>
        <v>LAURA BERUBE</v>
      </c>
      <c r="E4487" t="s">
        <v>213</v>
      </c>
      <c r="F4487" t="s">
        <v>1691</v>
      </c>
      <c r="G4487" t="s">
        <v>1692</v>
      </c>
      <c r="H4487" t="s">
        <v>1692</v>
      </c>
      <c r="I4487" s="8" t="s">
        <v>3562</v>
      </c>
      <c r="J4487" t="s">
        <v>999</v>
      </c>
      <c r="K4487" t="s">
        <v>440</v>
      </c>
      <c r="L4487" t="str">
        <f t="shared" si="226"/>
        <v>CAROL FOLEY</v>
      </c>
      <c r="M4487" t="s">
        <v>57</v>
      </c>
      <c r="N4487" s="1">
        <v>45261</v>
      </c>
      <c r="O4487" s="1">
        <v>46174</v>
      </c>
      <c r="P4487">
        <f t="shared" si="227"/>
        <v>30</v>
      </c>
      <c r="Q4487" s="1" t="s">
        <v>142</v>
      </c>
      <c r="R4487" s="1" t="s">
        <v>3570</v>
      </c>
      <c r="S4487" s="2">
        <v>15.06</v>
      </c>
      <c r="T4487">
        <v>1</v>
      </c>
      <c r="U4487" t="s">
        <v>58</v>
      </c>
      <c r="V4487" s="3">
        <v>0.1</v>
      </c>
      <c r="W4487" t="s">
        <v>142</v>
      </c>
      <c r="X4487" t="s">
        <v>143</v>
      </c>
      <c r="Y4487" s="2">
        <v>1.51</v>
      </c>
      <c r="Z4487" s="2">
        <v>1.51</v>
      </c>
      <c r="AA4487" s="2">
        <v>1.51</v>
      </c>
      <c r="AB4487" s="2">
        <v>0</v>
      </c>
    </row>
    <row r="4488" spans="1:28" x14ac:dyDescent="0.25">
      <c r="A4488">
        <v>2020542149</v>
      </c>
      <c r="B4488" t="s">
        <v>1730</v>
      </c>
      <c r="C4488" t="s">
        <v>248</v>
      </c>
      <c r="D4488" s="5" t="str">
        <f t="shared" si="228"/>
        <v>CYNTHIA CROWE</v>
      </c>
      <c r="E4488" t="s">
        <v>52</v>
      </c>
      <c r="F4488" t="s">
        <v>1731</v>
      </c>
      <c r="G4488" t="s">
        <v>1732</v>
      </c>
      <c r="H4488" t="s">
        <v>3504</v>
      </c>
      <c r="I4488" s="8" t="s">
        <v>3546</v>
      </c>
      <c r="J4488" t="s">
        <v>65</v>
      </c>
      <c r="K4488" t="s">
        <v>66</v>
      </c>
      <c r="L4488" t="str">
        <f t="shared" si="226"/>
        <v>ANNE MARIE KOZACHECK</v>
      </c>
      <c r="M4488" t="s">
        <v>57</v>
      </c>
      <c r="N4488" s="1">
        <v>45261</v>
      </c>
      <c r="O4488" s="1">
        <v>46174</v>
      </c>
      <c r="P4488">
        <f t="shared" si="227"/>
        <v>30</v>
      </c>
      <c r="Q4488" s="1" t="s">
        <v>142</v>
      </c>
      <c r="R4488" s="1" t="s">
        <v>3570</v>
      </c>
      <c r="S4488" s="2">
        <v>116.79</v>
      </c>
      <c r="T4488">
        <v>1</v>
      </c>
      <c r="U4488" t="s">
        <v>58</v>
      </c>
      <c r="V4488" s="3">
        <v>0.26</v>
      </c>
      <c r="W4488" t="s">
        <v>142</v>
      </c>
      <c r="X4488" t="s">
        <v>143</v>
      </c>
      <c r="Y4488" s="2">
        <v>30.37</v>
      </c>
      <c r="Z4488" s="2">
        <v>30.37</v>
      </c>
      <c r="AA4488" s="2">
        <v>30.37</v>
      </c>
      <c r="AB4488" s="2">
        <v>0</v>
      </c>
    </row>
    <row r="4489" spans="1:28" x14ac:dyDescent="0.25">
      <c r="A4489">
        <v>2020955027</v>
      </c>
      <c r="B4489" t="s">
        <v>944</v>
      </c>
      <c r="C4489" t="s">
        <v>945</v>
      </c>
      <c r="D4489" s="5" t="str">
        <f t="shared" si="228"/>
        <v>HENRY MCNEILL</v>
      </c>
      <c r="E4489" t="s">
        <v>313</v>
      </c>
      <c r="F4489" t="s">
        <v>734</v>
      </c>
      <c r="G4489" t="s">
        <v>735</v>
      </c>
      <c r="H4489" t="s">
        <v>735</v>
      </c>
      <c r="I4489" s="8">
        <v>9079571</v>
      </c>
      <c r="J4489" t="s">
        <v>152</v>
      </c>
      <c r="K4489" t="s">
        <v>153</v>
      </c>
      <c r="L4489" t="str">
        <f t="shared" si="226"/>
        <v>ADAM RICHTER</v>
      </c>
      <c r="M4489" t="s">
        <v>57</v>
      </c>
      <c r="N4489" s="1">
        <v>45261</v>
      </c>
      <c r="O4489" s="1">
        <v>46174</v>
      </c>
      <c r="P4489">
        <f t="shared" si="227"/>
        <v>30</v>
      </c>
      <c r="Q4489" s="1" t="s">
        <v>142</v>
      </c>
      <c r="R4489" s="1" t="s">
        <v>3570</v>
      </c>
      <c r="S4489" s="2">
        <v>51.38</v>
      </c>
      <c r="T4489">
        <v>1</v>
      </c>
      <c r="U4489" t="s">
        <v>58</v>
      </c>
      <c r="V4489" s="3">
        <v>0.15</v>
      </c>
      <c r="W4489" t="s">
        <v>142</v>
      </c>
      <c r="X4489" t="s">
        <v>143</v>
      </c>
      <c r="Y4489" s="2">
        <v>7.71</v>
      </c>
      <c r="Z4489" s="2">
        <v>7.71</v>
      </c>
      <c r="AA4489" s="2">
        <v>7.71</v>
      </c>
      <c r="AB4489" s="2">
        <v>0</v>
      </c>
    </row>
    <row r="4490" spans="1:28" x14ac:dyDescent="0.25">
      <c r="A4490">
        <v>2020866405</v>
      </c>
      <c r="B4490" t="s">
        <v>1913</v>
      </c>
      <c r="C4490" t="s">
        <v>281</v>
      </c>
      <c r="D4490" s="5" t="str">
        <f t="shared" si="228"/>
        <v>LAURA BERUBE</v>
      </c>
      <c r="E4490" t="s">
        <v>213</v>
      </c>
      <c r="F4490" t="s">
        <v>734</v>
      </c>
      <c r="G4490" t="s">
        <v>735</v>
      </c>
      <c r="H4490" t="s">
        <v>735</v>
      </c>
      <c r="I4490" s="8" t="s">
        <v>3562</v>
      </c>
      <c r="J4490" t="s">
        <v>999</v>
      </c>
      <c r="K4490" t="s">
        <v>440</v>
      </c>
      <c r="L4490" t="str">
        <f t="shared" si="226"/>
        <v>CAROL FOLEY</v>
      </c>
      <c r="M4490" t="s">
        <v>57</v>
      </c>
      <c r="N4490" s="1">
        <v>45261</v>
      </c>
      <c r="O4490" s="1">
        <v>46174</v>
      </c>
      <c r="P4490">
        <f t="shared" si="227"/>
        <v>30</v>
      </c>
      <c r="Q4490" s="1" t="s">
        <v>142</v>
      </c>
      <c r="R4490" s="1" t="s">
        <v>3570</v>
      </c>
      <c r="S4490" s="2">
        <v>10.75</v>
      </c>
      <c r="T4490">
        <v>1</v>
      </c>
      <c r="U4490" t="s">
        <v>58</v>
      </c>
      <c r="V4490" s="3">
        <v>0.15</v>
      </c>
      <c r="W4490" t="s">
        <v>142</v>
      </c>
      <c r="X4490" t="s">
        <v>143</v>
      </c>
      <c r="Y4490" s="2">
        <v>1.61</v>
      </c>
      <c r="Z4490" s="2">
        <v>1.61</v>
      </c>
      <c r="AA4490" s="2">
        <v>1.61</v>
      </c>
      <c r="AB4490" s="2">
        <v>0</v>
      </c>
    </row>
    <row r="4491" spans="1:28" x14ac:dyDescent="0.25">
      <c r="A4491">
        <v>2020697086</v>
      </c>
      <c r="B4491" t="s">
        <v>954</v>
      </c>
      <c r="C4491" t="s">
        <v>484</v>
      </c>
      <c r="D4491" s="5" t="str">
        <f t="shared" si="228"/>
        <v>BRANDON BOWERS</v>
      </c>
      <c r="E4491" t="s">
        <v>94</v>
      </c>
      <c r="F4491" t="s">
        <v>734</v>
      </c>
      <c r="G4491" t="s">
        <v>735</v>
      </c>
      <c r="H4491" t="s">
        <v>735</v>
      </c>
      <c r="I4491" s="8">
        <v>15278437</v>
      </c>
      <c r="J4491" t="s">
        <v>146</v>
      </c>
      <c r="K4491" t="s">
        <v>147</v>
      </c>
      <c r="L4491" t="str">
        <f t="shared" si="226"/>
        <v>JASON HOFFMANN</v>
      </c>
      <c r="M4491" t="s">
        <v>57</v>
      </c>
      <c r="N4491" s="1">
        <v>45261</v>
      </c>
      <c r="O4491" s="1">
        <v>46174</v>
      </c>
      <c r="P4491">
        <f t="shared" si="227"/>
        <v>30</v>
      </c>
      <c r="Q4491" s="1" t="s">
        <v>142</v>
      </c>
      <c r="R4491" s="1" t="s">
        <v>3570</v>
      </c>
      <c r="S4491" s="2">
        <v>52.36</v>
      </c>
      <c r="T4491">
        <v>1</v>
      </c>
      <c r="U4491" t="s">
        <v>58</v>
      </c>
      <c r="V4491" s="3">
        <v>0.15</v>
      </c>
      <c r="W4491" t="s">
        <v>142</v>
      </c>
      <c r="X4491" t="s">
        <v>143</v>
      </c>
      <c r="Y4491" s="2">
        <v>7.85</v>
      </c>
      <c r="Z4491" s="2">
        <v>7.85</v>
      </c>
      <c r="AA4491" s="2">
        <v>7.85</v>
      </c>
      <c r="AB4491" s="2">
        <v>0</v>
      </c>
    </row>
    <row r="4492" spans="1:28" x14ac:dyDescent="0.25">
      <c r="A4492">
        <v>2020631291</v>
      </c>
      <c r="B4492" t="s">
        <v>1896</v>
      </c>
      <c r="C4492" t="s">
        <v>1897</v>
      </c>
      <c r="D4492" s="5" t="str">
        <f t="shared" si="228"/>
        <v>MOLLY BLANKE</v>
      </c>
      <c r="E4492" t="s">
        <v>82</v>
      </c>
      <c r="F4492" t="s">
        <v>734</v>
      </c>
      <c r="G4492" t="s">
        <v>735</v>
      </c>
      <c r="H4492" t="s">
        <v>735</v>
      </c>
      <c r="I4492" s="8">
        <v>8977234</v>
      </c>
      <c r="J4492" t="s">
        <v>90</v>
      </c>
      <c r="K4492" t="s">
        <v>91</v>
      </c>
      <c r="L4492" t="str">
        <f t="shared" si="226"/>
        <v>RYAN CALTAGIRONE</v>
      </c>
      <c r="M4492" t="s">
        <v>57</v>
      </c>
      <c r="N4492" s="1">
        <v>45261</v>
      </c>
      <c r="O4492" s="1">
        <v>46174</v>
      </c>
      <c r="P4492">
        <f t="shared" si="227"/>
        <v>30</v>
      </c>
      <c r="Q4492" s="1" t="s">
        <v>142</v>
      </c>
      <c r="R4492" s="1" t="s">
        <v>3570</v>
      </c>
      <c r="S4492" s="2">
        <v>60.25</v>
      </c>
      <c r="T4492">
        <v>1</v>
      </c>
      <c r="U4492" t="s">
        <v>58</v>
      </c>
      <c r="V4492" s="3">
        <v>0.15</v>
      </c>
      <c r="W4492" t="s">
        <v>142</v>
      </c>
      <c r="X4492" t="s">
        <v>143</v>
      </c>
      <c r="Y4492" s="2">
        <v>9.0399999999999991</v>
      </c>
      <c r="Z4492" s="2">
        <v>9.0399999999999991</v>
      </c>
      <c r="AA4492" s="2">
        <v>9.0399999999999991</v>
      </c>
      <c r="AB4492" s="2">
        <v>0</v>
      </c>
    </row>
    <row r="4493" spans="1:28" x14ac:dyDescent="0.25">
      <c r="A4493">
        <v>2020770494</v>
      </c>
      <c r="B4493" t="s">
        <v>1905</v>
      </c>
      <c r="C4493" t="s">
        <v>1906</v>
      </c>
      <c r="D4493" s="5" t="str">
        <f t="shared" si="228"/>
        <v>FRANCISCO LOBELLE</v>
      </c>
      <c r="E4493" t="s">
        <v>87</v>
      </c>
      <c r="F4493" t="s">
        <v>734</v>
      </c>
      <c r="G4493" t="s">
        <v>735</v>
      </c>
      <c r="H4493" t="s">
        <v>735</v>
      </c>
      <c r="I4493" s="8">
        <v>8977234</v>
      </c>
      <c r="J4493" t="s">
        <v>90</v>
      </c>
      <c r="K4493" t="s">
        <v>91</v>
      </c>
      <c r="L4493" t="str">
        <f t="shared" si="226"/>
        <v>RYAN CALTAGIRONE</v>
      </c>
      <c r="M4493" t="s">
        <v>57</v>
      </c>
      <c r="N4493" s="1">
        <v>45261</v>
      </c>
      <c r="O4493" s="1">
        <v>46174</v>
      </c>
      <c r="P4493">
        <f t="shared" si="227"/>
        <v>30</v>
      </c>
      <c r="Q4493" s="1" t="s">
        <v>142</v>
      </c>
      <c r="R4493" s="1" t="s">
        <v>3570</v>
      </c>
      <c r="S4493" s="2">
        <v>85.36</v>
      </c>
      <c r="T4493">
        <v>1</v>
      </c>
      <c r="U4493" t="s">
        <v>58</v>
      </c>
      <c r="V4493" s="3">
        <v>0.15</v>
      </c>
      <c r="W4493" t="s">
        <v>142</v>
      </c>
      <c r="X4493" t="s">
        <v>143</v>
      </c>
      <c r="Y4493" s="2">
        <v>12.8</v>
      </c>
      <c r="Z4493" s="2">
        <v>12.8</v>
      </c>
      <c r="AA4493" s="2">
        <v>12.8</v>
      </c>
      <c r="AB4493" s="2">
        <v>0</v>
      </c>
    </row>
    <row r="4494" spans="1:28" x14ac:dyDescent="0.25">
      <c r="A4494">
        <v>2020859694</v>
      </c>
      <c r="B4494" t="s">
        <v>1911</v>
      </c>
      <c r="C4494" t="s">
        <v>550</v>
      </c>
      <c r="D4494" s="5" t="str">
        <f t="shared" si="228"/>
        <v>LAURIE GHASSEMI</v>
      </c>
      <c r="E4494" t="s">
        <v>213</v>
      </c>
      <c r="F4494" t="s">
        <v>734</v>
      </c>
      <c r="G4494" t="s">
        <v>735</v>
      </c>
      <c r="H4494" t="s">
        <v>735</v>
      </c>
      <c r="I4494" s="8">
        <v>8977234</v>
      </c>
      <c r="J4494" t="s">
        <v>90</v>
      </c>
      <c r="K4494" t="s">
        <v>91</v>
      </c>
      <c r="L4494" t="str">
        <f t="shared" si="226"/>
        <v>RYAN CALTAGIRONE</v>
      </c>
      <c r="M4494" t="s">
        <v>57</v>
      </c>
      <c r="N4494" s="1">
        <v>45261</v>
      </c>
      <c r="O4494" s="1">
        <v>46174</v>
      </c>
      <c r="P4494">
        <f t="shared" si="227"/>
        <v>30</v>
      </c>
      <c r="Q4494" s="1" t="s">
        <v>142</v>
      </c>
      <c r="R4494" s="1" t="s">
        <v>3570</v>
      </c>
      <c r="S4494" s="2">
        <v>57.27</v>
      </c>
      <c r="T4494">
        <v>1</v>
      </c>
      <c r="U4494" t="s">
        <v>58</v>
      </c>
      <c r="V4494" s="3">
        <v>0.15</v>
      </c>
      <c r="W4494" t="s">
        <v>142</v>
      </c>
      <c r="X4494" t="s">
        <v>143</v>
      </c>
      <c r="Y4494" s="2">
        <v>8.59</v>
      </c>
      <c r="Z4494" s="2">
        <v>8.59</v>
      </c>
      <c r="AA4494" s="2">
        <v>8.59</v>
      </c>
      <c r="AB4494" s="2">
        <v>0</v>
      </c>
    </row>
    <row r="4495" spans="1:28" x14ac:dyDescent="0.25">
      <c r="A4495">
        <v>2020713015</v>
      </c>
      <c r="B4495" t="s">
        <v>1509</v>
      </c>
      <c r="C4495" t="s">
        <v>807</v>
      </c>
      <c r="D4495" s="5" t="str">
        <f t="shared" si="228"/>
        <v>NILDA MOJICA</v>
      </c>
      <c r="E4495" t="s">
        <v>64</v>
      </c>
      <c r="F4495" t="s">
        <v>1796</v>
      </c>
      <c r="G4495" t="s">
        <v>1797</v>
      </c>
      <c r="H4495" t="s">
        <v>1797</v>
      </c>
      <c r="I4495" s="8">
        <v>9079571</v>
      </c>
      <c r="J4495" t="s">
        <v>152</v>
      </c>
      <c r="K4495" t="s">
        <v>153</v>
      </c>
      <c r="L4495" t="str">
        <f t="shared" si="226"/>
        <v>ADAM RICHTER</v>
      </c>
      <c r="M4495" t="s">
        <v>57</v>
      </c>
      <c r="N4495" s="1">
        <v>45261</v>
      </c>
      <c r="O4495" s="1">
        <v>46174</v>
      </c>
      <c r="P4495">
        <f t="shared" si="227"/>
        <v>30</v>
      </c>
      <c r="Q4495" s="1" t="s">
        <v>142</v>
      </c>
      <c r="R4495" s="1" t="s">
        <v>3570</v>
      </c>
      <c r="S4495" s="2">
        <v>42.88</v>
      </c>
      <c r="T4495">
        <v>1</v>
      </c>
      <c r="U4495" t="s">
        <v>58</v>
      </c>
      <c r="V4495" s="3">
        <v>0.06</v>
      </c>
      <c r="W4495" t="s">
        <v>142</v>
      </c>
      <c r="X4495" t="s">
        <v>143</v>
      </c>
      <c r="Y4495" s="2">
        <v>2.57</v>
      </c>
      <c r="Z4495" s="2">
        <v>2.57</v>
      </c>
      <c r="AA4495" s="2">
        <v>2.57</v>
      </c>
      <c r="AB4495" s="2">
        <v>0</v>
      </c>
    </row>
    <row r="4496" spans="1:28" x14ac:dyDescent="0.25">
      <c r="A4496">
        <v>2020953695</v>
      </c>
      <c r="B4496" t="s">
        <v>3000</v>
      </c>
      <c r="C4496" t="s">
        <v>1294</v>
      </c>
      <c r="D4496" s="5" t="str">
        <f t="shared" si="228"/>
        <v>EDWARD SKERBETZ</v>
      </c>
      <c r="E4496" t="s">
        <v>52</v>
      </c>
      <c r="F4496" t="s">
        <v>1796</v>
      </c>
      <c r="G4496" t="s">
        <v>1797</v>
      </c>
      <c r="H4496" t="s">
        <v>1797</v>
      </c>
      <c r="I4496" s="8">
        <v>17528908</v>
      </c>
      <c r="J4496" t="s">
        <v>1308</v>
      </c>
      <c r="K4496" t="s">
        <v>404</v>
      </c>
      <c r="L4496" t="str">
        <f t="shared" si="226"/>
        <v>DEBORAH INSKIPT</v>
      </c>
      <c r="M4496" t="s">
        <v>57</v>
      </c>
      <c r="N4496" s="1">
        <v>45261</v>
      </c>
      <c r="O4496" s="1">
        <v>46174</v>
      </c>
      <c r="P4496">
        <f t="shared" si="227"/>
        <v>30</v>
      </c>
      <c r="Q4496" s="1" t="s">
        <v>142</v>
      </c>
      <c r="R4496" s="1" t="s">
        <v>3570</v>
      </c>
      <c r="S4496" s="2">
        <v>30.12</v>
      </c>
      <c r="T4496">
        <v>1</v>
      </c>
      <c r="U4496" t="s">
        <v>58</v>
      </c>
      <c r="V4496" s="3">
        <v>0.06</v>
      </c>
      <c r="W4496" t="s">
        <v>142</v>
      </c>
      <c r="X4496" t="s">
        <v>143</v>
      </c>
      <c r="Y4496" s="2">
        <v>1.81</v>
      </c>
      <c r="Z4496" s="2">
        <v>1.81</v>
      </c>
      <c r="AA4496" s="2">
        <v>1.81</v>
      </c>
      <c r="AB4496" s="2">
        <v>0</v>
      </c>
    </row>
    <row r="4497" spans="1:28" x14ac:dyDescent="0.25">
      <c r="A4497">
        <v>2020706451</v>
      </c>
      <c r="B4497" t="s">
        <v>1623</v>
      </c>
      <c r="C4497" t="s">
        <v>1624</v>
      </c>
      <c r="D4497" s="5" t="str">
        <f t="shared" si="228"/>
        <v>CAROLINE ROBLES</v>
      </c>
      <c r="E4497" t="s">
        <v>64</v>
      </c>
      <c r="F4497" t="s">
        <v>1796</v>
      </c>
      <c r="G4497" t="s">
        <v>1797</v>
      </c>
      <c r="H4497" t="s">
        <v>1797</v>
      </c>
      <c r="I4497" s="8">
        <v>8977234</v>
      </c>
      <c r="J4497" t="s">
        <v>90</v>
      </c>
      <c r="K4497" t="s">
        <v>91</v>
      </c>
      <c r="L4497" t="str">
        <f t="shared" si="226"/>
        <v>RYAN CALTAGIRONE</v>
      </c>
      <c r="M4497" t="s">
        <v>57</v>
      </c>
      <c r="N4497" s="1">
        <v>45261</v>
      </c>
      <c r="O4497" s="1">
        <v>46174</v>
      </c>
      <c r="P4497">
        <f t="shared" si="227"/>
        <v>30</v>
      </c>
      <c r="Q4497" s="1" t="s">
        <v>142</v>
      </c>
      <c r="R4497" s="1" t="s">
        <v>3570</v>
      </c>
      <c r="S4497" s="2">
        <v>50.53</v>
      </c>
      <c r="T4497">
        <v>1</v>
      </c>
      <c r="U4497" t="s">
        <v>58</v>
      </c>
      <c r="V4497" s="3">
        <v>0.06</v>
      </c>
      <c r="W4497" t="s">
        <v>142</v>
      </c>
      <c r="X4497" t="s">
        <v>143</v>
      </c>
      <c r="Y4497" s="2">
        <v>3.03</v>
      </c>
      <c r="Z4497" s="2">
        <v>3.03</v>
      </c>
      <c r="AA4497" s="2">
        <v>3.03</v>
      </c>
      <c r="AB4497" s="2">
        <v>0</v>
      </c>
    </row>
    <row r="4498" spans="1:28" x14ac:dyDescent="0.25">
      <c r="A4498">
        <v>2020869140</v>
      </c>
      <c r="B4498" t="s">
        <v>2303</v>
      </c>
      <c r="C4498" t="s">
        <v>2304</v>
      </c>
      <c r="D4498" s="5" t="str">
        <f t="shared" si="228"/>
        <v>VIOLETA LUTHER</v>
      </c>
      <c r="E4498" t="s">
        <v>87</v>
      </c>
      <c r="F4498" t="s">
        <v>1796</v>
      </c>
      <c r="G4498" t="s">
        <v>1797</v>
      </c>
      <c r="H4498" t="s">
        <v>1797</v>
      </c>
      <c r="I4498" s="8">
        <v>8977234</v>
      </c>
      <c r="J4498" t="s">
        <v>90</v>
      </c>
      <c r="K4498" t="s">
        <v>91</v>
      </c>
      <c r="L4498" t="str">
        <f t="shared" si="226"/>
        <v>RYAN CALTAGIRONE</v>
      </c>
      <c r="M4498" t="s">
        <v>57</v>
      </c>
      <c r="N4498" s="1">
        <v>45261</v>
      </c>
      <c r="O4498" s="1">
        <v>46174</v>
      </c>
      <c r="P4498">
        <f t="shared" si="227"/>
        <v>30</v>
      </c>
      <c r="Q4498" s="1" t="s">
        <v>142</v>
      </c>
      <c r="R4498" s="1" t="s">
        <v>3570</v>
      </c>
      <c r="S4498" s="2">
        <v>26.05</v>
      </c>
      <c r="T4498">
        <v>1</v>
      </c>
      <c r="U4498" t="s">
        <v>58</v>
      </c>
      <c r="V4498" s="3">
        <v>0.06</v>
      </c>
      <c r="W4498" t="s">
        <v>142</v>
      </c>
      <c r="X4498" t="s">
        <v>143</v>
      </c>
      <c r="Y4498" s="2">
        <v>1.56</v>
      </c>
      <c r="Z4498" s="2">
        <v>1.56</v>
      </c>
      <c r="AA4498" s="2">
        <v>1.56</v>
      </c>
      <c r="AB4498" s="2">
        <v>0</v>
      </c>
    </row>
    <row r="4499" spans="1:28" x14ac:dyDescent="0.25">
      <c r="A4499">
        <v>2020979951</v>
      </c>
      <c r="B4499" t="s">
        <v>3001</v>
      </c>
      <c r="C4499" t="s">
        <v>328</v>
      </c>
      <c r="D4499" s="5" t="str">
        <f t="shared" si="228"/>
        <v>TAMMY FRECH</v>
      </c>
      <c r="E4499" t="s">
        <v>52</v>
      </c>
      <c r="F4499" t="s">
        <v>1796</v>
      </c>
      <c r="G4499" t="s">
        <v>1797</v>
      </c>
      <c r="H4499" t="s">
        <v>1797</v>
      </c>
      <c r="I4499" s="8">
        <v>8971826</v>
      </c>
      <c r="J4499" t="s">
        <v>766</v>
      </c>
      <c r="K4499" t="s">
        <v>767</v>
      </c>
      <c r="L4499" t="str">
        <f t="shared" si="226"/>
        <v>SCOTT AGUGLIA</v>
      </c>
      <c r="M4499" t="s">
        <v>57</v>
      </c>
      <c r="N4499" s="1">
        <v>45262</v>
      </c>
      <c r="O4499" s="1">
        <v>46175</v>
      </c>
      <c r="P4499">
        <f t="shared" si="227"/>
        <v>30</v>
      </c>
      <c r="Q4499" s="1" t="s">
        <v>142</v>
      </c>
      <c r="R4499" s="1" t="s">
        <v>3570</v>
      </c>
      <c r="S4499" s="2">
        <v>49.12</v>
      </c>
      <c r="T4499">
        <v>1</v>
      </c>
      <c r="U4499" t="s">
        <v>58</v>
      </c>
      <c r="V4499" s="3">
        <v>0.06</v>
      </c>
      <c r="W4499" t="s">
        <v>142</v>
      </c>
      <c r="X4499" t="s">
        <v>143</v>
      </c>
      <c r="Y4499" s="2">
        <v>2.95</v>
      </c>
      <c r="Z4499" s="2">
        <v>2.95</v>
      </c>
      <c r="AA4499" s="2">
        <v>2.95</v>
      </c>
      <c r="AB4499" s="2">
        <v>0</v>
      </c>
    </row>
    <row r="4500" spans="1:28" x14ac:dyDescent="0.25">
      <c r="A4500">
        <v>2020918869</v>
      </c>
      <c r="B4500" t="s">
        <v>941</v>
      </c>
      <c r="C4500" t="s">
        <v>942</v>
      </c>
      <c r="D4500" s="5" t="str">
        <f t="shared" si="228"/>
        <v>SAVANNAH WELCH</v>
      </c>
      <c r="E4500" t="s">
        <v>257</v>
      </c>
      <c r="F4500" t="s">
        <v>734</v>
      </c>
      <c r="G4500" t="s">
        <v>746</v>
      </c>
      <c r="H4500" t="s">
        <v>746</v>
      </c>
      <c r="I4500" s="8">
        <v>8307933</v>
      </c>
      <c r="J4500" t="s">
        <v>114</v>
      </c>
      <c r="K4500" t="s">
        <v>115</v>
      </c>
      <c r="L4500" t="str">
        <f t="shared" si="226"/>
        <v>GREGORY TEIPEL</v>
      </c>
      <c r="M4500" t="s">
        <v>57</v>
      </c>
      <c r="N4500" s="1">
        <v>45261</v>
      </c>
      <c r="O4500" s="1">
        <v>46174</v>
      </c>
      <c r="P4500">
        <f t="shared" si="227"/>
        <v>30</v>
      </c>
      <c r="Q4500" s="1" t="s">
        <v>142</v>
      </c>
      <c r="R4500" s="1" t="s">
        <v>3570</v>
      </c>
      <c r="S4500" s="2">
        <v>21.83</v>
      </c>
      <c r="T4500">
        <v>1</v>
      </c>
      <c r="U4500" t="s">
        <v>58</v>
      </c>
      <c r="V4500" s="3">
        <v>0.1</v>
      </c>
      <c r="W4500" t="s">
        <v>142</v>
      </c>
      <c r="X4500" t="s">
        <v>143</v>
      </c>
      <c r="Y4500" s="2">
        <v>2.1800000000000002</v>
      </c>
      <c r="Z4500" s="2">
        <v>2.1800000000000002</v>
      </c>
      <c r="AA4500" s="2">
        <v>2.1800000000000002</v>
      </c>
      <c r="AB4500" s="2">
        <v>0</v>
      </c>
    </row>
    <row r="4501" spans="1:28" x14ac:dyDescent="0.25">
      <c r="A4501">
        <v>2020948947</v>
      </c>
      <c r="B4501" t="s">
        <v>943</v>
      </c>
      <c r="C4501" t="s">
        <v>298</v>
      </c>
      <c r="D4501" s="5" t="str">
        <f t="shared" si="228"/>
        <v>JUSTIN DIMMITT</v>
      </c>
      <c r="E4501" t="s">
        <v>113</v>
      </c>
      <c r="F4501" t="s">
        <v>734</v>
      </c>
      <c r="G4501" t="s">
        <v>746</v>
      </c>
      <c r="H4501" t="s">
        <v>746</v>
      </c>
      <c r="I4501" s="8">
        <v>8307933</v>
      </c>
      <c r="J4501" t="s">
        <v>114</v>
      </c>
      <c r="K4501" t="s">
        <v>115</v>
      </c>
      <c r="L4501" t="str">
        <f t="shared" si="226"/>
        <v>GREGORY TEIPEL</v>
      </c>
      <c r="M4501" t="s">
        <v>57</v>
      </c>
      <c r="N4501" s="1">
        <v>45261</v>
      </c>
      <c r="O4501" s="1">
        <v>46174</v>
      </c>
      <c r="P4501">
        <f t="shared" si="227"/>
        <v>30</v>
      </c>
      <c r="Q4501" s="1" t="s">
        <v>142</v>
      </c>
      <c r="R4501" s="1" t="s">
        <v>3570</v>
      </c>
      <c r="S4501" s="2">
        <v>43.81</v>
      </c>
      <c r="T4501">
        <v>1</v>
      </c>
      <c r="U4501" t="s">
        <v>58</v>
      </c>
      <c r="V4501" s="3">
        <v>0.1</v>
      </c>
      <c r="W4501" t="s">
        <v>142</v>
      </c>
      <c r="X4501" t="s">
        <v>143</v>
      </c>
      <c r="Y4501" s="2">
        <v>4.38</v>
      </c>
      <c r="Z4501" s="2">
        <v>4.38</v>
      </c>
      <c r="AA4501" s="2">
        <v>4.38</v>
      </c>
      <c r="AB4501" s="2">
        <v>0</v>
      </c>
    </row>
    <row r="4502" spans="1:28" x14ac:dyDescent="0.25">
      <c r="A4502">
        <v>2020630240</v>
      </c>
      <c r="B4502" t="s">
        <v>1895</v>
      </c>
      <c r="C4502" t="s">
        <v>166</v>
      </c>
      <c r="D4502" s="5" t="str">
        <f t="shared" si="228"/>
        <v>LAUREN GARFIAS</v>
      </c>
      <c r="E4502" t="s">
        <v>113</v>
      </c>
      <c r="F4502" t="s">
        <v>734</v>
      </c>
      <c r="G4502" t="s">
        <v>746</v>
      </c>
      <c r="H4502" t="s">
        <v>746</v>
      </c>
      <c r="I4502" s="8">
        <v>8307933</v>
      </c>
      <c r="J4502" t="s">
        <v>114</v>
      </c>
      <c r="K4502" t="s">
        <v>115</v>
      </c>
      <c r="L4502" t="str">
        <f t="shared" si="226"/>
        <v>GREGORY TEIPEL</v>
      </c>
      <c r="M4502" t="s">
        <v>57</v>
      </c>
      <c r="N4502" s="1">
        <v>45261</v>
      </c>
      <c r="O4502" s="1">
        <v>46174</v>
      </c>
      <c r="P4502">
        <f t="shared" si="227"/>
        <v>30</v>
      </c>
      <c r="Q4502" s="1" t="s">
        <v>142</v>
      </c>
      <c r="R4502" s="1" t="s">
        <v>3570</v>
      </c>
      <c r="S4502" s="2">
        <v>21.83</v>
      </c>
      <c r="T4502">
        <v>1</v>
      </c>
      <c r="U4502" t="s">
        <v>58</v>
      </c>
      <c r="V4502" s="3">
        <v>0.1</v>
      </c>
      <c r="W4502" t="s">
        <v>142</v>
      </c>
      <c r="X4502" t="s">
        <v>143</v>
      </c>
      <c r="Y4502" s="2">
        <v>2.1800000000000002</v>
      </c>
      <c r="Z4502" s="2">
        <v>2.1800000000000002</v>
      </c>
      <c r="AA4502" s="2">
        <v>2.1800000000000002</v>
      </c>
      <c r="AB4502" s="2">
        <v>0</v>
      </c>
    </row>
    <row r="4503" spans="1:28" x14ac:dyDescent="0.25">
      <c r="A4503">
        <v>2020671551</v>
      </c>
      <c r="B4503" t="s">
        <v>1898</v>
      </c>
      <c r="C4503" t="s">
        <v>730</v>
      </c>
      <c r="D4503" s="5" t="str">
        <f t="shared" si="228"/>
        <v>CHRISTINE SOICH</v>
      </c>
      <c r="E4503" t="s">
        <v>52</v>
      </c>
      <c r="F4503" t="s">
        <v>734</v>
      </c>
      <c r="G4503" t="s">
        <v>746</v>
      </c>
      <c r="H4503" t="s">
        <v>746</v>
      </c>
      <c r="I4503" s="8">
        <v>8307933</v>
      </c>
      <c r="J4503" t="s">
        <v>114</v>
      </c>
      <c r="K4503" t="s">
        <v>115</v>
      </c>
      <c r="L4503" t="str">
        <f t="shared" si="226"/>
        <v>GREGORY TEIPEL</v>
      </c>
      <c r="M4503" t="s">
        <v>57</v>
      </c>
      <c r="N4503" s="1">
        <v>45261</v>
      </c>
      <c r="O4503" s="1">
        <v>46174</v>
      </c>
      <c r="P4503">
        <f t="shared" si="227"/>
        <v>30</v>
      </c>
      <c r="Q4503" s="1" t="s">
        <v>142</v>
      </c>
      <c r="R4503" s="1" t="s">
        <v>3570</v>
      </c>
      <c r="S4503" s="2">
        <v>21.83</v>
      </c>
      <c r="T4503">
        <v>1</v>
      </c>
      <c r="U4503" t="s">
        <v>58</v>
      </c>
      <c r="V4503" s="3">
        <v>0.1</v>
      </c>
      <c r="W4503" t="s">
        <v>142</v>
      </c>
      <c r="X4503" t="s">
        <v>143</v>
      </c>
      <c r="Y4503" s="2">
        <v>2.1800000000000002</v>
      </c>
      <c r="Z4503" s="2">
        <v>2.1800000000000002</v>
      </c>
      <c r="AA4503" s="2">
        <v>2.1800000000000002</v>
      </c>
      <c r="AB4503" s="2">
        <v>0</v>
      </c>
    </row>
    <row r="4504" spans="1:28" x14ac:dyDescent="0.25">
      <c r="A4504">
        <v>2020955026</v>
      </c>
      <c r="B4504" t="s">
        <v>944</v>
      </c>
      <c r="C4504" t="s">
        <v>945</v>
      </c>
      <c r="D4504" s="5" t="str">
        <f t="shared" si="228"/>
        <v>HENRY MCNEILL</v>
      </c>
      <c r="E4504" t="s">
        <v>313</v>
      </c>
      <c r="F4504" t="s">
        <v>53</v>
      </c>
      <c r="G4504" t="s">
        <v>1489</v>
      </c>
      <c r="H4504" t="s">
        <v>1489</v>
      </c>
      <c r="I4504" s="8">
        <v>9079571</v>
      </c>
      <c r="J4504" t="s">
        <v>152</v>
      </c>
      <c r="K4504" t="s">
        <v>153</v>
      </c>
      <c r="L4504" t="str">
        <f t="shared" si="226"/>
        <v>ADAM RICHTER</v>
      </c>
      <c r="M4504" t="s">
        <v>57</v>
      </c>
      <c r="N4504" s="1">
        <v>45261</v>
      </c>
      <c r="O4504" s="1">
        <v>46174</v>
      </c>
      <c r="P4504">
        <f t="shared" si="227"/>
        <v>30</v>
      </c>
      <c r="Q4504" s="1" t="s">
        <v>142</v>
      </c>
      <c r="R4504" s="1" t="s">
        <v>3570</v>
      </c>
      <c r="S4504" s="2">
        <v>42.96</v>
      </c>
      <c r="T4504">
        <v>1</v>
      </c>
      <c r="U4504" t="s">
        <v>58</v>
      </c>
      <c r="V4504" s="4">
        <v>6.5000000000000002E-2</v>
      </c>
      <c r="W4504" t="s">
        <v>142</v>
      </c>
      <c r="X4504" t="s">
        <v>143</v>
      </c>
      <c r="Y4504" s="2">
        <v>2.79</v>
      </c>
      <c r="Z4504" s="2">
        <v>2.79</v>
      </c>
      <c r="AA4504" s="2">
        <v>2.79</v>
      </c>
      <c r="AB4504" s="2">
        <v>0</v>
      </c>
    </row>
    <row r="4505" spans="1:28" x14ac:dyDescent="0.25">
      <c r="A4505">
        <v>2020940467</v>
      </c>
      <c r="B4505" t="s">
        <v>1512</v>
      </c>
      <c r="C4505" t="s">
        <v>1301</v>
      </c>
      <c r="D4505" s="5" t="str">
        <f t="shared" si="228"/>
        <v>KATHLEEN MCCLAIN</v>
      </c>
      <c r="E4505" t="s">
        <v>52</v>
      </c>
      <c r="F4505" t="s">
        <v>53</v>
      </c>
      <c r="G4505" t="s">
        <v>1489</v>
      </c>
      <c r="H4505" t="s">
        <v>1489</v>
      </c>
      <c r="I4505" s="8" t="s">
        <v>3562</v>
      </c>
      <c r="J4505" t="s">
        <v>999</v>
      </c>
      <c r="K4505" t="s">
        <v>440</v>
      </c>
      <c r="L4505" t="str">
        <f t="shared" si="226"/>
        <v>CAROL FOLEY</v>
      </c>
      <c r="M4505" t="s">
        <v>57</v>
      </c>
      <c r="N4505" s="1">
        <v>45261</v>
      </c>
      <c r="O4505" s="1">
        <v>46174</v>
      </c>
      <c r="P4505">
        <f t="shared" si="227"/>
        <v>30</v>
      </c>
      <c r="Q4505" s="1" t="s">
        <v>142</v>
      </c>
      <c r="R4505" s="1" t="s">
        <v>3570</v>
      </c>
      <c r="S4505" s="2">
        <v>105.84</v>
      </c>
      <c r="T4505">
        <v>1</v>
      </c>
      <c r="U4505" t="s">
        <v>58</v>
      </c>
      <c r="V4505" s="4">
        <v>6.5000000000000002E-2</v>
      </c>
      <c r="W4505" t="s">
        <v>142</v>
      </c>
      <c r="X4505" t="s">
        <v>143</v>
      </c>
      <c r="Y4505" s="2">
        <v>6.88</v>
      </c>
      <c r="Z4505" s="2">
        <v>6.88</v>
      </c>
      <c r="AA4505" s="2">
        <v>6.88</v>
      </c>
      <c r="AB4505" s="2">
        <v>0</v>
      </c>
    </row>
    <row r="4506" spans="1:28" x14ac:dyDescent="0.25">
      <c r="A4506">
        <v>2020736330</v>
      </c>
      <c r="B4506" t="s">
        <v>1302</v>
      </c>
      <c r="C4506" t="s">
        <v>1303</v>
      </c>
      <c r="D4506" s="5" t="str">
        <f t="shared" si="228"/>
        <v>JACK SCAVICCHIO</v>
      </c>
      <c r="E4506" t="s">
        <v>52</v>
      </c>
      <c r="F4506" t="s">
        <v>53</v>
      </c>
      <c r="G4506" t="s">
        <v>1489</v>
      </c>
      <c r="H4506" t="s">
        <v>1489</v>
      </c>
      <c r="I4506" s="8">
        <v>15278437</v>
      </c>
      <c r="J4506" t="s">
        <v>146</v>
      </c>
      <c r="K4506" t="s">
        <v>147</v>
      </c>
      <c r="L4506" t="str">
        <f t="shared" si="226"/>
        <v>JASON HOFFMANN</v>
      </c>
      <c r="M4506" t="s">
        <v>57</v>
      </c>
      <c r="N4506" s="1">
        <v>45261</v>
      </c>
      <c r="O4506" s="1">
        <v>46174</v>
      </c>
      <c r="P4506">
        <f t="shared" si="227"/>
        <v>30</v>
      </c>
      <c r="Q4506" s="1" t="s">
        <v>142</v>
      </c>
      <c r="R4506" s="1" t="s">
        <v>3570</v>
      </c>
      <c r="S4506" s="2">
        <v>105.84</v>
      </c>
      <c r="T4506">
        <v>1</v>
      </c>
      <c r="U4506" t="s">
        <v>58</v>
      </c>
      <c r="V4506" s="4">
        <v>6.5000000000000002E-2</v>
      </c>
      <c r="W4506" t="s">
        <v>142</v>
      </c>
      <c r="X4506" t="s">
        <v>143</v>
      </c>
      <c r="Y4506" s="2">
        <v>6.88</v>
      </c>
      <c r="Z4506" s="2">
        <v>6.88</v>
      </c>
      <c r="AA4506" s="2">
        <v>6.88</v>
      </c>
      <c r="AB4506" s="2">
        <v>0</v>
      </c>
    </row>
    <row r="4507" spans="1:28" x14ac:dyDescent="0.25">
      <c r="A4507">
        <v>2020713016</v>
      </c>
      <c r="B4507" t="s">
        <v>1509</v>
      </c>
      <c r="C4507" t="s">
        <v>807</v>
      </c>
      <c r="D4507" s="5" t="str">
        <f t="shared" si="228"/>
        <v>NILDA MOJICA</v>
      </c>
      <c r="E4507" t="s">
        <v>64</v>
      </c>
      <c r="F4507" t="s">
        <v>53</v>
      </c>
      <c r="G4507" t="s">
        <v>54</v>
      </c>
      <c r="H4507" t="s">
        <v>54</v>
      </c>
      <c r="I4507" s="8">
        <v>9079571</v>
      </c>
      <c r="J4507" t="s">
        <v>152</v>
      </c>
      <c r="K4507" t="s">
        <v>153</v>
      </c>
      <c r="L4507" t="str">
        <f t="shared" si="226"/>
        <v>ADAM RICHTER</v>
      </c>
      <c r="M4507" t="s">
        <v>57</v>
      </c>
      <c r="N4507" s="1">
        <v>45261</v>
      </c>
      <c r="O4507" s="1">
        <v>46174</v>
      </c>
      <c r="P4507">
        <f t="shared" si="227"/>
        <v>30</v>
      </c>
      <c r="Q4507" s="1" t="s">
        <v>142</v>
      </c>
      <c r="R4507" s="1" t="s">
        <v>3570</v>
      </c>
      <c r="S4507" s="2">
        <v>52.69</v>
      </c>
      <c r="T4507">
        <v>1</v>
      </c>
      <c r="U4507" t="s">
        <v>58</v>
      </c>
      <c r="V4507" s="4">
        <v>6.5000000000000002E-2</v>
      </c>
      <c r="W4507" t="s">
        <v>142</v>
      </c>
      <c r="X4507" t="s">
        <v>143</v>
      </c>
      <c r="Y4507" s="2">
        <v>3.42</v>
      </c>
      <c r="Z4507" s="2">
        <v>3.42</v>
      </c>
      <c r="AA4507" s="2">
        <v>3.42</v>
      </c>
      <c r="AB4507" s="2">
        <v>0</v>
      </c>
    </row>
    <row r="4508" spans="1:28" x14ac:dyDescent="0.25">
      <c r="A4508">
        <v>2020720598</v>
      </c>
      <c r="B4508" t="s">
        <v>1302</v>
      </c>
      <c r="C4508" t="s">
        <v>982</v>
      </c>
      <c r="D4508" s="5" t="str">
        <f t="shared" si="228"/>
        <v>ANTHONY SCAVICCHIO</v>
      </c>
      <c r="E4508" t="s">
        <v>52</v>
      </c>
      <c r="F4508" t="s">
        <v>53</v>
      </c>
      <c r="G4508" t="s">
        <v>54</v>
      </c>
      <c r="H4508" t="s">
        <v>54</v>
      </c>
      <c r="I4508" s="8">
        <v>15278437</v>
      </c>
      <c r="J4508" t="s">
        <v>146</v>
      </c>
      <c r="K4508" t="s">
        <v>147</v>
      </c>
      <c r="L4508" t="str">
        <f t="shared" si="226"/>
        <v>JASON HOFFMANN</v>
      </c>
      <c r="M4508" t="s">
        <v>57</v>
      </c>
      <c r="N4508" s="1">
        <v>45261</v>
      </c>
      <c r="O4508" s="1">
        <v>46174</v>
      </c>
      <c r="P4508">
        <f t="shared" si="227"/>
        <v>30</v>
      </c>
      <c r="Q4508" s="1" t="s">
        <v>142</v>
      </c>
      <c r="R4508" s="1" t="s">
        <v>3570</v>
      </c>
      <c r="S4508" s="2">
        <v>92.55</v>
      </c>
      <c r="T4508">
        <v>1</v>
      </c>
      <c r="U4508" t="s">
        <v>58</v>
      </c>
      <c r="V4508" s="4">
        <v>6.5000000000000002E-2</v>
      </c>
      <c r="W4508" t="s">
        <v>142</v>
      </c>
      <c r="X4508" t="s">
        <v>143</v>
      </c>
      <c r="Y4508" s="2">
        <v>6.02</v>
      </c>
      <c r="Z4508" s="2">
        <v>6.02</v>
      </c>
      <c r="AA4508" s="2">
        <v>6.02</v>
      </c>
      <c r="AB4508" s="2">
        <v>0</v>
      </c>
    </row>
    <row r="4509" spans="1:28" x14ac:dyDescent="0.25">
      <c r="A4509">
        <v>2020891511</v>
      </c>
      <c r="B4509" t="s">
        <v>1305</v>
      </c>
      <c r="C4509" t="s">
        <v>622</v>
      </c>
      <c r="D4509" s="5" t="str">
        <f t="shared" si="228"/>
        <v>DONNA CLOGSTON</v>
      </c>
      <c r="E4509" t="s">
        <v>52</v>
      </c>
      <c r="F4509" t="s">
        <v>53</v>
      </c>
      <c r="G4509" t="s">
        <v>54</v>
      </c>
      <c r="H4509" t="s">
        <v>54</v>
      </c>
      <c r="I4509" s="8">
        <v>15278437</v>
      </c>
      <c r="J4509" t="s">
        <v>146</v>
      </c>
      <c r="K4509" t="s">
        <v>147</v>
      </c>
      <c r="L4509" t="str">
        <f t="shared" si="226"/>
        <v>JASON HOFFMANN</v>
      </c>
      <c r="M4509" t="s">
        <v>57</v>
      </c>
      <c r="N4509" s="1">
        <v>45261</v>
      </c>
      <c r="O4509" s="1">
        <v>46174</v>
      </c>
      <c r="P4509">
        <f t="shared" si="227"/>
        <v>30</v>
      </c>
      <c r="Q4509" s="1" t="s">
        <v>142</v>
      </c>
      <c r="R4509" s="1" t="s">
        <v>3570</v>
      </c>
      <c r="S4509" s="2">
        <v>52.69</v>
      </c>
      <c r="T4509">
        <v>1</v>
      </c>
      <c r="U4509" t="s">
        <v>58</v>
      </c>
      <c r="V4509" s="4">
        <v>6.5000000000000002E-2</v>
      </c>
      <c r="W4509" t="s">
        <v>142</v>
      </c>
      <c r="X4509" t="s">
        <v>143</v>
      </c>
      <c r="Y4509" s="2">
        <v>3.42</v>
      </c>
      <c r="Z4509" s="2">
        <v>3.42</v>
      </c>
      <c r="AA4509" s="2">
        <v>3.42</v>
      </c>
      <c r="AB4509" s="2">
        <v>0</v>
      </c>
    </row>
    <row r="4510" spans="1:28" x14ac:dyDescent="0.25">
      <c r="A4510">
        <v>2020956079</v>
      </c>
      <c r="B4510" t="s">
        <v>1513</v>
      </c>
      <c r="C4510" t="s">
        <v>1514</v>
      </c>
      <c r="D4510" s="5" t="str">
        <f t="shared" si="228"/>
        <v>ZESSIL SCHWARTZ</v>
      </c>
      <c r="E4510" t="s">
        <v>52</v>
      </c>
      <c r="F4510" t="s">
        <v>53</v>
      </c>
      <c r="G4510" t="s">
        <v>54</v>
      </c>
      <c r="H4510" t="s">
        <v>54</v>
      </c>
      <c r="I4510" s="8">
        <v>15278437</v>
      </c>
      <c r="J4510" t="s">
        <v>146</v>
      </c>
      <c r="K4510" t="s">
        <v>147</v>
      </c>
      <c r="L4510" t="str">
        <f t="shared" si="226"/>
        <v>JASON HOFFMANN</v>
      </c>
      <c r="M4510" t="s">
        <v>57</v>
      </c>
      <c r="N4510" s="1">
        <v>45261</v>
      </c>
      <c r="O4510" s="1">
        <v>46174</v>
      </c>
      <c r="P4510">
        <f t="shared" si="227"/>
        <v>30</v>
      </c>
      <c r="Q4510" s="1" t="s">
        <v>142</v>
      </c>
      <c r="R4510" s="1" t="s">
        <v>3570</v>
      </c>
      <c r="S4510" s="2">
        <v>75.75</v>
      </c>
      <c r="T4510">
        <v>1</v>
      </c>
      <c r="U4510" t="s">
        <v>58</v>
      </c>
      <c r="V4510" s="4">
        <v>6.5000000000000002E-2</v>
      </c>
      <c r="W4510" t="s">
        <v>142</v>
      </c>
      <c r="X4510" t="s">
        <v>143</v>
      </c>
      <c r="Y4510" s="2">
        <v>4.92</v>
      </c>
      <c r="Z4510" s="2">
        <v>4.92</v>
      </c>
      <c r="AA4510" s="2">
        <v>4.92</v>
      </c>
      <c r="AB4510" s="2">
        <v>0</v>
      </c>
    </row>
    <row r="4511" spans="1:28" x14ac:dyDescent="0.25">
      <c r="A4511">
        <v>2020450119</v>
      </c>
      <c r="B4511" t="s">
        <v>1293</v>
      </c>
      <c r="C4511" t="s">
        <v>1294</v>
      </c>
      <c r="D4511" s="5" t="str">
        <f t="shared" si="228"/>
        <v>EDWARD GREENHOW</v>
      </c>
      <c r="E4511" t="s">
        <v>52</v>
      </c>
      <c r="F4511" t="s">
        <v>1264</v>
      </c>
      <c r="G4511" t="s">
        <v>1265</v>
      </c>
      <c r="H4511" t="s">
        <v>1265</v>
      </c>
      <c r="I4511" s="8" t="s">
        <v>3546</v>
      </c>
      <c r="J4511" t="s">
        <v>65</v>
      </c>
      <c r="K4511" t="s">
        <v>66</v>
      </c>
      <c r="L4511" t="str">
        <f t="shared" si="226"/>
        <v>ANNE MARIE KOZACHECK</v>
      </c>
      <c r="M4511" t="s">
        <v>57</v>
      </c>
      <c r="N4511" s="1">
        <v>45231</v>
      </c>
      <c r="O4511" s="1">
        <v>46174</v>
      </c>
      <c r="P4511">
        <f t="shared" si="227"/>
        <v>31</v>
      </c>
      <c r="Q4511" s="1" t="s">
        <v>142</v>
      </c>
      <c r="R4511" s="1" t="s">
        <v>3570</v>
      </c>
      <c r="S4511" s="2">
        <v>115.64</v>
      </c>
      <c r="T4511">
        <v>1</v>
      </c>
      <c r="U4511" t="s">
        <v>58</v>
      </c>
      <c r="V4511" s="4">
        <v>5.2499999999999998E-2</v>
      </c>
      <c r="W4511" t="s">
        <v>142</v>
      </c>
      <c r="X4511" t="s">
        <v>143</v>
      </c>
      <c r="Y4511" s="2">
        <v>6.07</v>
      </c>
      <c r="Z4511" s="2">
        <v>6.07</v>
      </c>
      <c r="AA4511" s="2">
        <v>6.07</v>
      </c>
      <c r="AB4511" s="2">
        <v>0</v>
      </c>
    </row>
    <row r="4512" spans="1:28" x14ac:dyDescent="0.25">
      <c r="A4512">
        <v>2020488528</v>
      </c>
      <c r="B4512" t="s">
        <v>154</v>
      </c>
      <c r="C4512" t="s">
        <v>155</v>
      </c>
      <c r="D4512" s="5" t="str">
        <f t="shared" si="228"/>
        <v>RICHARD SWOGER</v>
      </c>
      <c r="E4512" t="s">
        <v>52</v>
      </c>
      <c r="F4512" t="s">
        <v>1264</v>
      </c>
      <c r="G4512" t="s">
        <v>1265</v>
      </c>
      <c r="H4512" t="s">
        <v>1265</v>
      </c>
      <c r="I4512" s="8">
        <v>15278437</v>
      </c>
      <c r="J4512" t="s">
        <v>146</v>
      </c>
      <c r="K4512" t="s">
        <v>147</v>
      </c>
      <c r="L4512" t="str">
        <f t="shared" si="226"/>
        <v>JASON HOFFMANN</v>
      </c>
      <c r="M4512" t="s">
        <v>57</v>
      </c>
      <c r="N4512" s="1">
        <v>45231</v>
      </c>
      <c r="O4512" s="1">
        <v>46174</v>
      </c>
      <c r="P4512">
        <f t="shared" si="227"/>
        <v>31</v>
      </c>
      <c r="Q4512" s="1" t="s">
        <v>142</v>
      </c>
      <c r="R4512" s="1" t="s">
        <v>3570</v>
      </c>
      <c r="S4512" s="2">
        <v>46.01</v>
      </c>
      <c r="T4512">
        <v>1</v>
      </c>
      <c r="U4512" t="s">
        <v>58</v>
      </c>
      <c r="V4512" s="4">
        <v>5.2499999999999998E-2</v>
      </c>
      <c r="W4512" t="s">
        <v>142</v>
      </c>
      <c r="X4512" t="s">
        <v>143</v>
      </c>
      <c r="Y4512" s="2">
        <v>2.42</v>
      </c>
      <c r="Z4512" s="2">
        <v>2.42</v>
      </c>
      <c r="AA4512" s="2">
        <v>2.42</v>
      </c>
      <c r="AB4512" s="2">
        <v>0</v>
      </c>
    </row>
    <row r="4513" spans="1:28" x14ac:dyDescent="0.25">
      <c r="A4513">
        <v>2020623869</v>
      </c>
      <c r="B4513" t="s">
        <v>1299</v>
      </c>
      <c r="C4513" t="s">
        <v>198</v>
      </c>
      <c r="D4513" s="5" t="str">
        <f t="shared" si="228"/>
        <v>NANCY GARDNER</v>
      </c>
      <c r="E4513" t="s">
        <v>52</v>
      </c>
      <c r="F4513" t="s">
        <v>1264</v>
      </c>
      <c r="G4513" t="s">
        <v>1265</v>
      </c>
      <c r="H4513" t="s">
        <v>1265</v>
      </c>
      <c r="I4513" s="8">
        <v>15278437</v>
      </c>
      <c r="J4513" t="s">
        <v>146</v>
      </c>
      <c r="K4513" t="s">
        <v>147</v>
      </c>
      <c r="L4513" t="str">
        <f t="shared" si="226"/>
        <v>JASON HOFFMANN</v>
      </c>
      <c r="M4513" t="s">
        <v>57</v>
      </c>
      <c r="N4513" s="1">
        <v>45232</v>
      </c>
      <c r="O4513" s="1">
        <v>46175</v>
      </c>
      <c r="P4513">
        <f t="shared" si="227"/>
        <v>31</v>
      </c>
      <c r="Q4513" s="1" t="s">
        <v>142</v>
      </c>
      <c r="R4513" s="1" t="s">
        <v>3570</v>
      </c>
      <c r="S4513" s="2">
        <v>51.19</v>
      </c>
      <c r="T4513">
        <v>1</v>
      </c>
      <c r="U4513" t="s">
        <v>58</v>
      </c>
      <c r="V4513" s="4">
        <v>5.2499999999999998E-2</v>
      </c>
      <c r="W4513" t="s">
        <v>142</v>
      </c>
      <c r="X4513" t="s">
        <v>143</v>
      </c>
      <c r="Y4513" s="2">
        <v>2.69</v>
      </c>
      <c r="Z4513" s="2">
        <v>2.69</v>
      </c>
      <c r="AA4513" s="2">
        <v>2.69</v>
      </c>
      <c r="AB4513" s="2">
        <v>0</v>
      </c>
    </row>
    <row r="4514" spans="1:28" x14ac:dyDescent="0.25">
      <c r="A4514">
        <v>2020478111</v>
      </c>
      <c r="B4514" t="s">
        <v>1295</v>
      </c>
      <c r="C4514" t="s">
        <v>1296</v>
      </c>
      <c r="D4514" s="5" t="str">
        <f t="shared" si="228"/>
        <v>JANINE RAUBAUGH</v>
      </c>
      <c r="E4514" t="s">
        <v>52</v>
      </c>
      <c r="F4514" t="s">
        <v>1264</v>
      </c>
      <c r="G4514" t="s">
        <v>1265</v>
      </c>
      <c r="H4514" t="s">
        <v>1265</v>
      </c>
      <c r="I4514" s="8">
        <v>19562245</v>
      </c>
      <c r="J4514" t="s">
        <v>139</v>
      </c>
      <c r="K4514" t="s">
        <v>140</v>
      </c>
      <c r="L4514" t="str">
        <f t="shared" ref="L4514:L4545" si="229">CONCATENATE(K4514," ",J4514)</f>
        <v>KELLY CARRYER</v>
      </c>
      <c r="M4514" t="s">
        <v>57</v>
      </c>
      <c r="N4514" s="1">
        <v>45231</v>
      </c>
      <c r="O4514" s="1">
        <v>46174</v>
      </c>
      <c r="P4514">
        <f t="shared" si="227"/>
        <v>31</v>
      </c>
      <c r="Q4514" s="1" t="s">
        <v>142</v>
      </c>
      <c r="R4514" s="1" t="s">
        <v>3570</v>
      </c>
      <c r="S4514" s="2">
        <v>43.59</v>
      </c>
      <c r="T4514">
        <v>1</v>
      </c>
      <c r="U4514" t="s">
        <v>58</v>
      </c>
      <c r="V4514" s="4">
        <v>5.2499999999999998E-2</v>
      </c>
      <c r="W4514" t="s">
        <v>142</v>
      </c>
      <c r="X4514" t="s">
        <v>143</v>
      </c>
      <c r="Y4514" s="2">
        <v>2.29</v>
      </c>
      <c r="Z4514" s="2">
        <v>2.29</v>
      </c>
      <c r="AA4514" s="2">
        <v>2.29</v>
      </c>
      <c r="AB4514" s="2">
        <v>0</v>
      </c>
    </row>
    <row r="4515" spans="1:28" x14ac:dyDescent="0.25">
      <c r="A4515">
        <v>2020622534</v>
      </c>
      <c r="B4515" t="s">
        <v>1733</v>
      </c>
      <c r="C4515" t="s">
        <v>1734</v>
      </c>
      <c r="D4515" s="5" t="str">
        <f t="shared" si="228"/>
        <v>R AMRAVANESWAREN</v>
      </c>
      <c r="E4515" t="s">
        <v>52</v>
      </c>
      <c r="F4515" t="s">
        <v>1731</v>
      </c>
      <c r="G4515" t="s">
        <v>1732</v>
      </c>
      <c r="H4515" t="s">
        <v>3504</v>
      </c>
      <c r="I4515" s="8" t="s">
        <v>3546</v>
      </c>
      <c r="J4515" t="s">
        <v>65</v>
      </c>
      <c r="K4515" t="s">
        <v>66</v>
      </c>
      <c r="L4515" t="str">
        <f t="shared" si="229"/>
        <v>ANNE MARIE KOZACHECK</v>
      </c>
      <c r="M4515" t="s">
        <v>57</v>
      </c>
      <c r="N4515" s="1">
        <v>45231</v>
      </c>
      <c r="O4515" s="1">
        <v>46174</v>
      </c>
      <c r="P4515">
        <f t="shared" si="227"/>
        <v>31</v>
      </c>
      <c r="Q4515" s="1" t="s">
        <v>142</v>
      </c>
      <c r="R4515" s="1" t="s">
        <v>3570</v>
      </c>
      <c r="S4515" s="2">
        <v>125.33</v>
      </c>
      <c r="T4515">
        <v>1</v>
      </c>
      <c r="U4515" t="s">
        <v>58</v>
      </c>
      <c r="V4515" s="3">
        <v>0.26</v>
      </c>
      <c r="W4515" t="s">
        <v>142</v>
      </c>
      <c r="X4515" t="s">
        <v>143</v>
      </c>
      <c r="Y4515" s="2">
        <v>32.590000000000003</v>
      </c>
      <c r="Z4515" s="2">
        <v>32.590000000000003</v>
      </c>
      <c r="AA4515" s="2">
        <v>32.590000000000003</v>
      </c>
      <c r="AB4515" s="2">
        <v>0</v>
      </c>
    </row>
    <row r="4516" spans="1:28" x14ac:dyDescent="0.25">
      <c r="A4516">
        <v>2020685017</v>
      </c>
      <c r="B4516" t="s">
        <v>2995</v>
      </c>
      <c r="C4516" t="s">
        <v>2996</v>
      </c>
      <c r="D4516" s="5" t="str">
        <f t="shared" si="228"/>
        <v>SHILOH SOMOGIE</v>
      </c>
      <c r="E4516" t="s">
        <v>52</v>
      </c>
      <c r="F4516" t="s">
        <v>1796</v>
      </c>
      <c r="G4516" t="s">
        <v>1797</v>
      </c>
      <c r="H4516" t="s">
        <v>1797</v>
      </c>
      <c r="I4516" s="8">
        <v>8971826</v>
      </c>
      <c r="J4516" t="s">
        <v>766</v>
      </c>
      <c r="K4516" t="s">
        <v>767</v>
      </c>
      <c r="L4516" t="str">
        <f t="shared" si="229"/>
        <v>SCOTT AGUGLIA</v>
      </c>
      <c r="M4516" t="s">
        <v>57</v>
      </c>
      <c r="N4516" s="1">
        <v>45237</v>
      </c>
      <c r="O4516" s="1">
        <v>46180</v>
      </c>
      <c r="P4516">
        <f t="shared" si="227"/>
        <v>31</v>
      </c>
      <c r="Q4516" s="1" t="s">
        <v>142</v>
      </c>
      <c r="R4516" s="1" t="s">
        <v>3570</v>
      </c>
      <c r="S4516" s="2">
        <v>57.29</v>
      </c>
      <c r="T4516">
        <v>1</v>
      </c>
      <c r="U4516" t="s">
        <v>58</v>
      </c>
      <c r="V4516" s="3">
        <v>0.06</v>
      </c>
      <c r="W4516" t="s">
        <v>142</v>
      </c>
      <c r="X4516" t="s">
        <v>143</v>
      </c>
      <c r="Y4516" s="2">
        <v>3.44</v>
      </c>
      <c r="Z4516" s="2">
        <v>3.44</v>
      </c>
      <c r="AA4516" s="2">
        <v>3.44</v>
      </c>
      <c r="AB4516" s="2">
        <v>0</v>
      </c>
    </row>
    <row r="4517" spans="1:28" x14ac:dyDescent="0.25">
      <c r="A4517">
        <v>2020488529</v>
      </c>
      <c r="B4517" t="s">
        <v>154</v>
      </c>
      <c r="C4517" t="s">
        <v>155</v>
      </c>
      <c r="D4517" s="5" t="str">
        <f t="shared" si="228"/>
        <v>RICHARD SWOGER</v>
      </c>
      <c r="E4517" t="s">
        <v>52</v>
      </c>
      <c r="F4517" t="s">
        <v>53</v>
      </c>
      <c r="G4517" t="s">
        <v>54</v>
      </c>
      <c r="H4517" t="s">
        <v>54</v>
      </c>
      <c r="I4517" s="8">
        <v>15278437</v>
      </c>
      <c r="J4517" t="s">
        <v>146</v>
      </c>
      <c r="K4517" t="s">
        <v>147</v>
      </c>
      <c r="L4517" t="str">
        <f t="shared" si="229"/>
        <v>JASON HOFFMANN</v>
      </c>
      <c r="M4517" t="s">
        <v>57</v>
      </c>
      <c r="N4517" s="1">
        <v>45231</v>
      </c>
      <c r="O4517" s="1">
        <v>46174</v>
      </c>
      <c r="P4517">
        <f t="shared" si="227"/>
        <v>31</v>
      </c>
      <c r="Q4517" s="1" t="s">
        <v>142</v>
      </c>
      <c r="R4517" s="1" t="s">
        <v>3570</v>
      </c>
      <c r="S4517" s="2">
        <v>75.75</v>
      </c>
      <c r="T4517">
        <v>1</v>
      </c>
      <c r="U4517" t="s">
        <v>58</v>
      </c>
      <c r="V4517" s="4">
        <v>6.5000000000000002E-2</v>
      </c>
      <c r="W4517" t="s">
        <v>142</v>
      </c>
      <c r="X4517" t="s">
        <v>143</v>
      </c>
      <c r="Y4517" s="2">
        <v>4.92</v>
      </c>
      <c r="Z4517" s="2">
        <v>4.92</v>
      </c>
      <c r="AA4517" s="2">
        <v>4.92</v>
      </c>
      <c r="AB4517" s="2">
        <v>0</v>
      </c>
    </row>
    <row r="4518" spans="1:28" x14ac:dyDescent="0.25">
      <c r="A4518">
        <v>2020262361</v>
      </c>
      <c r="B4518" t="s">
        <v>150</v>
      </c>
      <c r="C4518" t="s">
        <v>151</v>
      </c>
      <c r="D4518" s="5" t="str">
        <f t="shared" si="228"/>
        <v>MERCY OKORO</v>
      </c>
      <c r="E4518" t="s">
        <v>52</v>
      </c>
      <c r="F4518" t="s">
        <v>734</v>
      </c>
      <c r="G4518" t="s">
        <v>951</v>
      </c>
      <c r="H4518" t="s">
        <v>951</v>
      </c>
      <c r="I4518" s="8">
        <v>9079571</v>
      </c>
      <c r="J4518" t="s">
        <v>152</v>
      </c>
      <c r="K4518" t="s">
        <v>153</v>
      </c>
      <c r="L4518" t="str">
        <f t="shared" si="229"/>
        <v>ADAM RICHTER</v>
      </c>
      <c r="M4518" t="s">
        <v>57</v>
      </c>
      <c r="N4518" s="1">
        <v>45200</v>
      </c>
      <c r="O4518" s="1">
        <v>46174</v>
      </c>
      <c r="P4518">
        <f t="shared" si="227"/>
        <v>32</v>
      </c>
      <c r="Q4518" s="1" t="s">
        <v>142</v>
      </c>
      <c r="R4518" s="1" t="s">
        <v>3570</v>
      </c>
      <c r="S4518" s="2">
        <v>59.8</v>
      </c>
      <c r="T4518">
        <v>1</v>
      </c>
      <c r="U4518" t="s">
        <v>58</v>
      </c>
      <c r="V4518" s="3">
        <v>0.15</v>
      </c>
      <c r="W4518" t="s">
        <v>142</v>
      </c>
      <c r="X4518" t="s">
        <v>143</v>
      </c>
      <c r="Y4518" s="2">
        <v>8.9700000000000006</v>
      </c>
      <c r="Z4518" s="2">
        <v>8.9700000000000006</v>
      </c>
      <c r="AA4518" s="2">
        <v>8.9700000000000006</v>
      </c>
      <c r="AB4518" s="2">
        <v>0</v>
      </c>
    </row>
    <row r="4519" spans="1:28" x14ac:dyDescent="0.25">
      <c r="A4519">
        <v>2020113479</v>
      </c>
      <c r="B4519" t="s">
        <v>108</v>
      </c>
      <c r="C4519" t="s">
        <v>109</v>
      </c>
      <c r="D4519" s="5" t="str">
        <f t="shared" si="228"/>
        <v>BARBARA PARKS</v>
      </c>
      <c r="E4519" t="s">
        <v>110</v>
      </c>
      <c r="F4519" t="s">
        <v>734</v>
      </c>
      <c r="G4519" t="s">
        <v>951</v>
      </c>
      <c r="H4519" t="s">
        <v>951</v>
      </c>
      <c r="I4519" s="8">
        <v>8977234</v>
      </c>
      <c r="J4519" t="s">
        <v>90</v>
      </c>
      <c r="K4519" t="s">
        <v>91</v>
      </c>
      <c r="L4519" t="str">
        <f t="shared" si="229"/>
        <v>RYAN CALTAGIRONE</v>
      </c>
      <c r="M4519" t="s">
        <v>57</v>
      </c>
      <c r="N4519" s="1">
        <v>45200</v>
      </c>
      <c r="O4519" s="1">
        <v>46174</v>
      </c>
      <c r="P4519">
        <f t="shared" si="227"/>
        <v>32</v>
      </c>
      <c r="Q4519" s="1" t="s">
        <v>142</v>
      </c>
      <c r="R4519" s="1" t="s">
        <v>3570</v>
      </c>
      <c r="S4519" s="2">
        <v>25.73</v>
      </c>
      <c r="T4519">
        <v>1</v>
      </c>
      <c r="U4519" t="s">
        <v>58</v>
      </c>
      <c r="V4519" s="3">
        <v>0.15</v>
      </c>
      <c r="W4519" t="s">
        <v>142</v>
      </c>
      <c r="X4519" t="s">
        <v>143</v>
      </c>
      <c r="Y4519" s="2">
        <v>3.86</v>
      </c>
      <c r="Z4519" s="2">
        <v>3.86</v>
      </c>
      <c r="AA4519" s="2">
        <v>3.86</v>
      </c>
      <c r="AB4519" s="2">
        <v>0</v>
      </c>
    </row>
    <row r="4520" spans="1:28" x14ac:dyDescent="0.25">
      <c r="A4520">
        <v>2019984466</v>
      </c>
      <c r="B4520" t="s">
        <v>303</v>
      </c>
      <c r="C4520" t="s">
        <v>411</v>
      </c>
      <c r="D4520" s="5" t="str">
        <f t="shared" si="228"/>
        <v>BRUCE ELLIOTT</v>
      </c>
      <c r="E4520" t="s">
        <v>213</v>
      </c>
      <c r="F4520" t="s">
        <v>88</v>
      </c>
      <c r="G4520" t="s">
        <v>123</v>
      </c>
      <c r="H4520" t="s">
        <v>3498</v>
      </c>
      <c r="I4520" s="8">
        <v>8977234</v>
      </c>
      <c r="J4520" t="s">
        <v>90</v>
      </c>
      <c r="K4520" t="s">
        <v>91</v>
      </c>
      <c r="L4520" t="str">
        <f t="shared" si="229"/>
        <v>RYAN CALTAGIRONE</v>
      </c>
      <c r="M4520" t="s">
        <v>57</v>
      </c>
      <c r="N4520" s="1">
        <v>45200</v>
      </c>
      <c r="O4520" s="1">
        <v>46174</v>
      </c>
      <c r="P4520">
        <f t="shared" si="227"/>
        <v>32</v>
      </c>
      <c r="Q4520" s="1" t="s">
        <v>142</v>
      </c>
      <c r="R4520" s="1" t="s">
        <v>3570</v>
      </c>
      <c r="S4520" s="2">
        <v>136.12</v>
      </c>
      <c r="T4520">
        <v>1</v>
      </c>
      <c r="U4520" t="s">
        <v>58</v>
      </c>
      <c r="V4520" s="3">
        <v>0.1</v>
      </c>
      <c r="W4520" t="s">
        <v>142</v>
      </c>
      <c r="X4520" t="s">
        <v>143</v>
      </c>
      <c r="Y4520" s="2">
        <v>13.61</v>
      </c>
      <c r="Z4520" s="2">
        <v>13.61</v>
      </c>
      <c r="AA4520" s="2">
        <v>13.61</v>
      </c>
      <c r="AB4520" s="2">
        <v>0</v>
      </c>
    </row>
    <row r="4521" spans="1:28" x14ac:dyDescent="0.25">
      <c r="A4521">
        <v>2020148911</v>
      </c>
      <c r="B4521" t="s">
        <v>1007</v>
      </c>
      <c r="C4521" t="s">
        <v>914</v>
      </c>
      <c r="D4521" s="5" t="str">
        <f t="shared" si="228"/>
        <v>SANDRA KLINE</v>
      </c>
      <c r="E4521" t="s">
        <v>52</v>
      </c>
      <c r="F4521" t="s">
        <v>1264</v>
      </c>
      <c r="G4521" t="s">
        <v>1265</v>
      </c>
      <c r="H4521" t="s">
        <v>1265</v>
      </c>
      <c r="I4521" s="8">
        <v>19562245</v>
      </c>
      <c r="J4521" t="s">
        <v>139</v>
      </c>
      <c r="K4521" t="s">
        <v>140</v>
      </c>
      <c r="L4521" t="str">
        <f t="shared" si="229"/>
        <v>KELLY CARRYER</v>
      </c>
      <c r="M4521" t="s">
        <v>57</v>
      </c>
      <c r="N4521" s="1">
        <v>45200</v>
      </c>
      <c r="O4521" s="1">
        <v>46174</v>
      </c>
      <c r="P4521">
        <f t="shared" si="227"/>
        <v>32</v>
      </c>
      <c r="Q4521" s="1" t="s">
        <v>142</v>
      </c>
      <c r="R4521" s="1" t="s">
        <v>3570</v>
      </c>
      <c r="S4521" s="2">
        <v>30.23</v>
      </c>
      <c r="T4521">
        <v>1</v>
      </c>
      <c r="U4521" t="s">
        <v>58</v>
      </c>
      <c r="V4521" s="4">
        <v>5.2499999999999998E-2</v>
      </c>
      <c r="W4521" t="s">
        <v>142</v>
      </c>
      <c r="X4521" t="s">
        <v>143</v>
      </c>
      <c r="Y4521" s="2">
        <v>1.59</v>
      </c>
      <c r="Z4521" s="2">
        <v>1.59</v>
      </c>
      <c r="AA4521" s="2">
        <v>1.59</v>
      </c>
      <c r="AB4521" s="2">
        <v>0</v>
      </c>
    </row>
    <row r="4522" spans="1:28" x14ac:dyDescent="0.25">
      <c r="A4522">
        <v>2019984467</v>
      </c>
      <c r="B4522" t="s">
        <v>303</v>
      </c>
      <c r="C4522" t="s">
        <v>411</v>
      </c>
      <c r="D4522" s="5" t="str">
        <f t="shared" si="228"/>
        <v>BRUCE ELLIOTT</v>
      </c>
      <c r="E4522" t="s">
        <v>213</v>
      </c>
      <c r="F4522" t="s">
        <v>734</v>
      </c>
      <c r="G4522" t="s">
        <v>735</v>
      </c>
      <c r="H4522" t="s">
        <v>735</v>
      </c>
      <c r="I4522" s="8">
        <v>8977234</v>
      </c>
      <c r="J4522" t="s">
        <v>90</v>
      </c>
      <c r="K4522" t="s">
        <v>91</v>
      </c>
      <c r="L4522" t="str">
        <f t="shared" si="229"/>
        <v>RYAN CALTAGIRONE</v>
      </c>
      <c r="M4522" t="s">
        <v>57</v>
      </c>
      <c r="N4522" s="1">
        <v>45200</v>
      </c>
      <c r="O4522" s="1">
        <v>46174</v>
      </c>
      <c r="P4522">
        <f t="shared" si="227"/>
        <v>32</v>
      </c>
      <c r="Q4522" s="1" t="s">
        <v>142</v>
      </c>
      <c r="R4522" s="1" t="s">
        <v>3570</v>
      </c>
      <c r="S4522" s="2">
        <v>138.38999999999999</v>
      </c>
      <c r="T4522">
        <v>1</v>
      </c>
      <c r="U4522" t="s">
        <v>58</v>
      </c>
      <c r="V4522" s="3">
        <v>0.15</v>
      </c>
      <c r="W4522" t="s">
        <v>142</v>
      </c>
      <c r="X4522" t="s">
        <v>143</v>
      </c>
      <c r="Y4522" s="2">
        <v>20.76</v>
      </c>
      <c r="Z4522" s="2">
        <v>20.76</v>
      </c>
      <c r="AA4522" s="2">
        <v>20.76</v>
      </c>
      <c r="AB4522" s="2">
        <v>0</v>
      </c>
    </row>
    <row r="4523" spans="1:28" x14ac:dyDescent="0.25">
      <c r="A4523">
        <v>2020262359</v>
      </c>
      <c r="B4523" t="s">
        <v>150</v>
      </c>
      <c r="C4523" t="s">
        <v>151</v>
      </c>
      <c r="D4523" s="5" t="str">
        <f t="shared" si="228"/>
        <v>MERCY OKORO</v>
      </c>
      <c r="E4523" t="s">
        <v>52</v>
      </c>
      <c r="F4523" t="s">
        <v>1796</v>
      </c>
      <c r="G4523" t="s">
        <v>1797</v>
      </c>
      <c r="H4523" t="s">
        <v>1797</v>
      </c>
      <c r="I4523" s="8">
        <v>9079571</v>
      </c>
      <c r="J4523" t="s">
        <v>152</v>
      </c>
      <c r="K4523" t="s">
        <v>153</v>
      </c>
      <c r="L4523" t="str">
        <f t="shared" si="229"/>
        <v>ADAM RICHTER</v>
      </c>
      <c r="M4523" t="s">
        <v>57</v>
      </c>
      <c r="N4523" s="1">
        <v>45200</v>
      </c>
      <c r="O4523" s="1">
        <v>46174</v>
      </c>
      <c r="P4523">
        <f t="shared" si="227"/>
        <v>32</v>
      </c>
      <c r="Q4523" s="1" t="s">
        <v>142</v>
      </c>
      <c r="R4523" s="1" t="s">
        <v>3570</v>
      </c>
      <c r="S4523" s="2">
        <v>103.69</v>
      </c>
      <c r="T4523">
        <v>1</v>
      </c>
      <c r="U4523" t="s">
        <v>58</v>
      </c>
      <c r="V4523" s="3">
        <v>0.06</v>
      </c>
      <c r="W4523" t="s">
        <v>142</v>
      </c>
      <c r="X4523" t="s">
        <v>143</v>
      </c>
      <c r="Y4523" s="2">
        <v>6.22</v>
      </c>
      <c r="Z4523" s="2">
        <v>6.22</v>
      </c>
      <c r="AA4523" s="2">
        <v>6.22</v>
      </c>
      <c r="AB4523" s="2">
        <v>0</v>
      </c>
    </row>
    <row r="4524" spans="1:28" x14ac:dyDescent="0.25">
      <c r="A4524">
        <v>2020113480</v>
      </c>
      <c r="B4524" t="s">
        <v>108</v>
      </c>
      <c r="C4524" t="s">
        <v>109</v>
      </c>
      <c r="D4524" s="5" t="str">
        <f t="shared" si="228"/>
        <v>BARBARA PARKS</v>
      </c>
      <c r="E4524" t="s">
        <v>110</v>
      </c>
      <c r="F4524" t="s">
        <v>1796</v>
      </c>
      <c r="G4524" t="s">
        <v>1797</v>
      </c>
      <c r="H4524" t="s">
        <v>1797</v>
      </c>
      <c r="I4524" s="8">
        <v>8977234</v>
      </c>
      <c r="J4524" t="s">
        <v>90</v>
      </c>
      <c r="K4524" t="s">
        <v>91</v>
      </c>
      <c r="L4524" t="str">
        <f t="shared" si="229"/>
        <v>RYAN CALTAGIRONE</v>
      </c>
      <c r="M4524" t="s">
        <v>57</v>
      </c>
      <c r="N4524" s="1">
        <v>45200</v>
      </c>
      <c r="O4524" s="1">
        <v>46174</v>
      </c>
      <c r="P4524">
        <f t="shared" si="227"/>
        <v>32</v>
      </c>
      <c r="Q4524" s="1" t="s">
        <v>142</v>
      </c>
      <c r="R4524" s="1" t="s">
        <v>3570</v>
      </c>
      <c r="S4524" s="2">
        <v>37.83</v>
      </c>
      <c r="T4524">
        <v>1</v>
      </c>
      <c r="U4524" t="s">
        <v>58</v>
      </c>
      <c r="V4524" s="3">
        <v>0.06</v>
      </c>
      <c r="W4524" t="s">
        <v>142</v>
      </c>
      <c r="X4524" t="s">
        <v>143</v>
      </c>
      <c r="Y4524" s="2">
        <v>2.27</v>
      </c>
      <c r="Z4524" s="2">
        <v>2.27</v>
      </c>
      <c r="AA4524" s="2">
        <v>2.27</v>
      </c>
      <c r="AB4524" s="2">
        <v>0</v>
      </c>
    </row>
    <row r="4525" spans="1:28" x14ac:dyDescent="0.25">
      <c r="A4525">
        <v>2019896234</v>
      </c>
      <c r="B4525" t="s">
        <v>2992</v>
      </c>
      <c r="C4525" t="s">
        <v>493</v>
      </c>
      <c r="D4525" s="5" t="str">
        <f t="shared" si="228"/>
        <v>TAYLOR YACAVACE</v>
      </c>
      <c r="E4525" t="s">
        <v>52</v>
      </c>
      <c r="F4525" t="s">
        <v>1796</v>
      </c>
      <c r="G4525" t="s">
        <v>1797</v>
      </c>
      <c r="H4525" t="s">
        <v>1797</v>
      </c>
      <c r="I4525" s="8">
        <v>8971826</v>
      </c>
      <c r="J4525" t="s">
        <v>766</v>
      </c>
      <c r="K4525" t="s">
        <v>767</v>
      </c>
      <c r="L4525" t="str">
        <f t="shared" si="229"/>
        <v>SCOTT AGUGLIA</v>
      </c>
      <c r="M4525" t="s">
        <v>57</v>
      </c>
      <c r="N4525" s="1">
        <v>45169</v>
      </c>
      <c r="O4525" s="1">
        <v>46172</v>
      </c>
      <c r="P4525">
        <f t="shared" si="227"/>
        <v>32</v>
      </c>
      <c r="Q4525" s="1" t="s">
        <v>142</v>
      </c>
      <c r="R4525" s="1" t="s">
        <v>3570</v>
      </c>
      <c r="S4525" s="2">
        <v>30.12</v>
      </c>
      <c r="T4525">
        <v>1</v>
      </c>
      <c r="U4525" t="s">
        <v>58</v>
      </c>
      <c r="V4525" s="3">
        <v>0.06</v>
      </c>
      <c r="W4525" t="s">
        <v>142</v>
      </c>
      <c r="X4525" t="s">
        <v>143</v>
      </c>
      <c r="Y4525" s="2">
        <v>1.81</v>
      </c>
      <c r="Z4525" s="2">
        <v>1.81</v>
      </c>
      <c r="AA4525" s="2">
        <v>1.81</v>
      </c>
      <c r="AB4525" s="2">
        <v>0</v>
      </c>
    </row>
    <row r="4526" spans="1:28" x14ac:dyDescent="0.25">
      <c r="A4526">
        <v>2020262360</v>
      </c>
      <c r="B4526" t="s">
        <v>150</v>
      </c>
      <c r="C4526" t="s">
        <v>151</v>
      </c>
      <c r="D4526" s="5" t="str">
        <f t="shared" si="228"/>
        <v>MERCY OKORO</v>
      </c>
      <c r="E4526" t="s">
        <v>52</v>
      </c>
      <c r="F4526" t="s">
        <v>53</v>
      </c>
      <c r="G4526" t="s">
        <v>54</v>
      </c>
      <c r="H4526" t="s">
        <v>54</v>
      </c>
      <c r="I4526" s="8">
        <v>9079571</v>
      </c>
      <c r="J4526" t="s">
        <v>152</v>
      </c>
      <c r="K4526" t="s">
        <v>153</v>
      </c>
      <c r="L4526" t="str">
        <f t="shared" si="229"/>
        <v>ADAM RICHTER</v>
      </c>
      <c r="M4526" t="s">
        <v>57</v>
      </c>
      <c r="N4526" s="1">
        <v>45200</v>
      </c>
      <c r="O4526" s="1">
        <v>46174</v>
      </c>
      <c r="P4526">
        <f t="shared" si="227"/>
        <v>32</v>
      </c>
      <c r="Q4526" s="1" t="s">
        <v>142</v>
      </c>
      <c r="R4526" s="1" t="s">
        <v>3570</v>
      </c>
      <c r="S4526" s="2">
        <v>69.5</v>
      </c>
      <c r="T4526">
        <v>1</v>
      </c>
      <c r="U4526" t="s">
        <v>58</v>
      </c>
      <c r="V4526" s="4">
        <v>6.5000000000000002E-2</v>
      </c>
      <c r="W4526" t="s">
        <v>142</v>
      </c>
      <c r="X4526" t="s">
        <v>143</v>
      </c>
      <c r="Y4526" s="2">
        <v>4.5199999999999996</v>
      </c>
      <c r="Z4526" s="2">
        <v>4.5199999999999996</v>
      </c>
      <c r="AA4526" s="2">
        <v>4.5199999999999996</v>
      </c>
      <c r="AB4526" s="2">
        <v>0</v>
      </c>
    </row>
    <row r="4527" spans="1:28" x14ac:dyDescent="0.25">
      <c r="A4527">
        <v>2019827135</v>
      </c>
      <c r="B4527" t="s">
        <v>1892</v>
      </c>
      <c r="C4527" t="s">
        <v>1545</v>
      </c>
      <c r="D4527" s="5" t="str">
        <f t="shared" si="228"/>
        <v>DARRELL SIMPSON</v>
      </c>
      <c r="E4527" t="s">
        <v>177</v>
      </c>
      <c r="F4527" t="s">
        <v>734</v>
      </c>
      <c r="G4527" t="s">
        <v>951</v>
      </c>
      <c r="H4527" t="s">
        <v>951</v>
      </c>
      <c r="I4527" s="8">
        <v>9079571</v>
      </c>
      <c r="J4527" t="s">
        <v>152</v>
      </c>
      <c r="K4527" t="s">
        <v>153</v>
      </c>
      <c r="L4527" t="str">
        <f t="shared" si="229"/>
        <v>ADAM RICHTER</v>
      </c>
      <c r="M4527" t="s">
        <v>57</v>
      </c>
      <c r="N4527" s="1">
        <v>45170</v>
      </c>
      <c r="O4527" s="1">
        <v>46174</v>
      </c>
      <c r="P4527">
        <f t="shared" si="227"/>
        <v>33</v>
      </c>
      <c r="Q4527" s="1" t="s">
        <v>142</v>
      </c>
      <c r="R4527" s="1" t="s">
        <v>3570</v>
      </c>
      <c r="S4527" s="2">
        <v>24.61</v>
      </c>
      <c r="T4527">
        <v>1</v>
      </c>
      <c r="U4527" t="s">
        <v>58</v>
      </c>
      <c r="V4527" s="3">
        <v>0.15</v>
      </c>
      <c r="W4527" t="s">
        <v>142</v>
      </c>
      <c r="X4527" t="s">
        <v>143</v>
      </c>
      <c r="Y4527" s="2">
        <v>3.69</v>
      </c>
      <c r="Z4527" s="2">
        <v>3.69</v>
      </c>
      <c r="AA4527" s="2">
        <v>3.69</v>
      </c>
      <c r="AB4527" s="2">
        <v>0</v>
      </c>
    </row>
    <row r="4528" spans="1:28" x14ac:dyDescent="0.25">
      <c r="A4528">
        <v>2019602458</v>
      </c>
      <c r="B4528" t="s">
        <v>578</v>
      </c>
      <c r="C4528" t="s">
        <v>1290</v>
      </c>
      <c r="D4528" s="5" t="str">
        <f t="shared" si="228"/>
        <v>LORRIE TURNER</v>
      </c>
      <c r="E4528" t="s">
        <v>52</v>
      </c>
      <c r="F4528" t="s">
        <v>1264</v>
      </c>
      <c r="G4528" t="s">
        <v>1265</v>
      </c>
      <c r="H4528" t="s">
        <v>3499</v>
      </c>
      <c r="I4528" s="8">
        <v>20411454</v>
      </c>
      <c r="J4528" t="s">
        <v>1291</v>
      </c>
      <c r="K4528" t="s">
        <v>387</v>
      </c>
      <c r="L4528" t="s">
        <v>3568</v>
      </c>
      <c r="M4528" t="s">
        <v>57</v>
      </c>
      <c r="N4528" s="1">
        <v>45170</v>
      </c>
      <c r="O4528" s="1">
        <v>46174</v>
      </c>
      <c r="P4528">
        <f t="shared" si="227"/>
        <v>33</v>
      </c>
      <c r="Q4528" s="1" t="s">
        <v>142</v>
      </c>
      <c r="R4528" s="1" t="s">
        <v>3570</v>
      </c>
      <c r="S4528" s="2">
        <v>0.38</v>
      </c>
      <c r="T4528">
        <v>1</v>
      </c>
      <c r="U4528" t="s">
        <v>58</v>
      </c>
      <c r="V4528" s="3">
        <v>0</v>
      </c>
      <c r="W4528" t="s">
        <v>142</v>
      </c>
      <c r="X4528" t="s">
        <v>143</v>
      </c>
      <c r="Y4528" s="2">
        <v>0.38</v>
      </c>
      <c r="Z4528" s="2">
        <v>0.38</v>
      </c>
      <c r="AA4528" s="2">
        <v>0.38</v>
      </c>
      <c r="AB4528" s="2">
        <v>0</v>
      </c>
    </row>
    <row r="4529" spans="1:28" x14ac:dyDescent="0.25">
      <c r="A4529">
        <v>2019741130</v>
      </c>
      <c r="B4529" t="s">
        <v>1292</v>
      </c>
      <c r="C4529" t="s">
        <v>368</v>
      </c>
      <c r="D4529" s="5" t="str">
        <f t="shared" si="228"/>
        <v>SHARON HOFFMAN</v>
      </c>
      <c r="E4529" t="s">
        <v>52</v>
      </c>
      <c r="F4529" t="s">
        <v>1264</v>
      </c>
      <c r="G4529" t="s">
        <v>1265</v>
      </c>
      <c r="H4529" t="s">
        <v>1265</v>
      </c>
      <c r="I4529" s="8">
        <v>15278437</v>
      </c>
      <c r="J4529" t="s">
        <v>146</v>
      </c>
      <c r="K4529" t="s">
        <v>147</v>
      </c>
      <c r="L4529" t="str">
        <f t="shared" ref="L4529:L4535" si="230">CONCATENATE(K4529," ",J4529)</f>
        <v>JASON HOFFMANN</v>
      </c>
      <c r="M4529" t="s">
        <v>57</v>
      </c>
      <c r="N4529" s="1">
        <v>45170</v>
      </c>
      <c r="O4529" s="1">
        <v>46174</v>
      </c>
      <c r="P4529">
        <f t="shared" si="227"/>
        <v>33</v>
      </c>
      <c r="Q4529" s="1" t="s">
        <v>142</v>
      </c>
      <c r="R4529" s="1" t="s">
        <v>3570</v>
      </c>
      <c r="S4529" s="2">
        <v>64.540000000000006</v>
      </c>
      <c r="T4529">
        <v>1</v>
      </c>
      <c r="U4529" t="s">
        <v>58</v>
      </c>
      <c r="V4529" s="4">
        <v>5.2499999999999998E-2</v>
      </c>
      <c r="W4529" t="s">
        <v>142</v>
      </c>
      <c r="X4529" t="s">
        <v>143</v>
      </c>
      <c r="Y4529" s="2">
        <v>3.39</v>
      </c>
      <c r="Z4529" s="2">
        <v>3.39</v>
      </c>
      <c r="AA4529" s="2">
        <v>3.39</v>
      </c>
      <c r="AB4529" s="2">
        <v>0</v>
      </c>
    </row>
    <row r="4530" spans="1:28" x14ac:dyDescent="0.25">
      <c r="A4530">
        <v>2019958314</v>
      </c>
      <c r="B4530" t="s">
        <v>2993</v>
      </c>
      <c r="C4530" t="s">
        <v>805</v>
      </c>
      <c r="D4530" s="5" t="str">
        <f t="shared" si="228"/>
        <v>NIKKI SPALARIS</v>
      </c>
      <c r="E4530" t="s">
        <v>52</v>
      </c>
      <c r="F4530" t="s">
        <v>1796</v>
      </c>
      <c r="G4530" t="s">
        <v>1797</v>
      </c>
      <c r="H4530" t="s">
        <v>1797</v>
      </c>
      <c r="I4530" s="8">
        <v>19562245</v>
      </c>
      <c r="J4530" t="s">
        <v>139</v>
      </c>
      <c r="K4530" t="s">
        <v>140</v>
      </c>
      <c r="L4530" t="str">
        <f t="shared" si="230"/>
        <v>KELLY CARRYER</v>
      </c>
      <c r="M4530" t="s">
        <v>57</v>
      </c>
      <c r="N4530" s="1">
        <v>45175</v>
      </c>
      <c r="O4530" s="1">
        <v>46179</v>
      </c>
      <c r="P4530">
        <f t="shared" si="227"/>
        <v>33</v>
      </c>
      <c r="Q4530" s="1" t="s">
        <v>142</v>
      </c>
      <c r="R4530" s="1" t="s">
        <v>3570</v>
      </c>
      <c r="S4530" s="2">
        <v>49.12</v>
      </c>
      <c r="T4530">
        <v>1</v>
      </c>
      <c r="U4530" t="s">
        <v>58</v>
      </c>
      <c r="V4530" s="3">
        <v>0.06</v>
      </c>
      <c r="W4530" t="s">
        <v>142</v>
      </c>
      <c r="X4530" t="s">
        <v>143</v>
      </c>
      <c r="Y4530" s="2">
        <v>2.95</v>
      </c>
      <c r="Z4530" s="2">
        <v>2.95</v>
      </c>
      <c r="AA4530" s="2">
        <v>2.95</v>
      </c>
      <c r="AB4530" s="2">
        <v>0</v>
      </c>
    </row>
    <row r="4531" spans="1:28" x14ac:dyDescent="0.25">
      <c r="A4531">
        <v>2019414593</v>
      </c>
      <c r="B4531" t="s">
        <v>1888</v>
      </c>
      <c r="C4531" t="s">
        <v>1889</v>
      </c>
      <c r="D4531" s="5" t="str">
        <f t="shared" si="228"/>
        <v>SUSANNE KELLEY</v>
      </c>
      <c r="E4531" t="s">
        <v>188</v>
      </c>
      <c r="F4531" t="s">
        <v>734</v>
      </c>
      <c r="G4531" t="s">
        <v>746</v>
      </c>
      <c r="H4531" t="s">
        <v>746</v>
      </c>
      <c r="I4531" s="8">
        <v>8977234</v>
      </c>
      <c r="J4531" t="s">
        <v>90</v>
      </c>
      <c r="K4531" t="s">
        <v>91</v>
      </c>
      <c r="L4531" t="str">
        <f t="shared" si="230"/>
        <v>RYAN CALTAGIRONE</v>
      </c>
      <c r="M4531" t="s">
        <v>57</v>
      </c>
      <c r="N4531" s="1">
        <v>45170</v>
      </c>
      <c r="O4531" s="1">
        <v>46174</v>
      </c>
      <c r="P4531">
        <f t="shared" si="227"/>
        <v>33</v>
      </c>
      <c r="Q4531" s="1" t="s">
        <v>142</v>
      </c>
      <c r="R4531" s="1" t="s">
        <v>3570</v>
      </c>
      <c r="S4531" s="2">
        <v>23.05</v>
      </c>
      <c r="T4531">
        <v>1</v>
      </c>
      <c r="U4531" t="s">
        <v>58</v>
      </c>
      <c r="V4531" s="3">
        <v>0.1</v>
      </c>
      <c r="W4531" t="s">
        <v>142</v>
      </c>
      <c r="X4531" t="s">
        <v>143</v>
      </c>
      <c r="Y4531" s="2">
        <v>2.2999999999999998</v>
      </c>
      <c r="Z4531" s="2">
        <v>2.2999999999999998</v>
      </c>
      <c r="AA4531" s="2">
        <v>2.2999999999999998</v>
      </c>
      <c r="AB4531" s="2">
        <v>0</v>
      </c>
    </row>
    <row r="4532" spans="1:28" x14ac:dyDescent="0.25">
      <c r="A4532">
        <v>2019517452</v>
      </c>
      <c r="B4532" t="s">
        <v>964</v>
      </c>
      <c r="C4532" t="s">
        <v>965</v>
      </c>
      <c r="D4532" s="5" t="str">
        <f t="shared" si="228"/>
        <v>MILES MIXSON</v>
      </c>
      <c r="E4532" t="s">
        <v>177</v>
      </c>
      <c r="F4532" t="s">
        <v>734</v>
      </c>
      <c r="G4532" t="s">
        <v>951</v>
      </c>
      <c r="H4532" t="s">
        <v>951</v>
      </c>
      <c r="I4532" s="8">
        <v>9079571</v>
      </c>
      <c r="J4532" t="s">
        <v>152</v>
      </c>
      <c r="K4532" t="s">
        <v>153</v>
      </c>
      <c r="L4532" t="str">
        <f t="shared" si="230"/>
        <v>ADAM RICHTER</v>
      </c>
      <c r="M4532" t="s">
        <v>57</v>
      </c>
      <c r="N4532" s="1">
        <v>45139</v>
      </c>
      <c r="O4532" s="1">
        <v>46174</v>
      </c>
      <c r="P4532">
        <f t="shared" si="227"/>
        <v>34</v>
      </c>
      <c r="Q4532" s="1" t="s">
        <v>142</v>
      </c>
      <c r="R4532" s="1" t="s">
        <v>3570</v>
      </c>
      <c r="S4532" s="2">
        <v>24.61</v>
      </c>
      <c r="T4532">
        <v>1</v>
      </c>
      <c r="U4532" t="s">
        <v>58</v>
      </c>
      <c r="V4532" s="3">
        <v>0.15</v>
      </c>
      <c r="W4532" t="s">
        <v>142</v>
      </c>
      <c r="X4532" t="s">
        <v>143</v>
      </c>
      <c r="Y4532" s="2">
        <v>3.69</v>
      </c>
      <c r="Z4532" s="2">
        <v>3.69</v>
      </c>
      <c r="AA4532" s="2">
        <v>3.69</v>
      </c>
      <c r="AB4532" s="2">
        <v>0</v>
      </c>
    </row>
    <row r="4533" spans="1:28" x14ac:dyDescent="0.25">
      <c r="A4533">
        <v>2019581637</v>
      </c>
      <c r="B4533" t="s">
        <v>964</v>
      </c>
      <c r="C4533" t="s">
        <v>965</v>
      </c>
      <c r="D4533" s="5" t="str">
        <f t="shared" si="228"/>
        <v>MILES MIXSON</v>
      </c>
      <c r="E4533" t="s">
        <v>177</v>
      </c>
      <c r="F4533" t="s">
        <v>734</v>
      </c>
      <c r="G4533" t="s">
        <v>951</v>
      </c>
      <c r="H4533" t="s">
        <v>951</v>
      </c>
      <c r="I4533" s="8">
        <v>9079571</v>
      </c>
      <c r="J4533" t="s">
        <v>152</v>
      </c>
      <c r="K4533" t="s">
        <v>153</v>
      </c>
      <c r="L4533" t="str">
        <f t="shared" si="230"/>
        <v>ADAM RICHTER</v>
      </c>
      <c r="M4533" t="s">
        <v>57</v>
      </c>
      <c r="N4533" s="1">
        <v>45141</v>
      </c>
      <c r="O4533" s="1">
        <v>46176</v>
      </c>
      <c r="P4533">
        <f t="shared" si="227"/>
        <v>34</v>
      </c>
      <c r="Q4533" s="1" t="s">
        <v>142</v>
      </c>
      <c r="R4533" s="1" t="s">
        <v>3570</v>
      </c>
      <c r="S4533" s="2">
        <v>24.61</v>
      </c>
      <c r="T4533">
        <v>1</v>
      </c>
      <c r="U4533" t="s">
        <v>58</v>
      </c>
      <c r="V4533" s="3">
        <v>0.15</v>
      </c>
      <c r="W4533" t="s">
        <v>142</v>
      </c>
      <c r="X4533" t="s">
        <v>143</v>
      </c>
      <c r="Y4533" s="2">
        <v>3.69</v>
      </c>
      <c r="Z4533" s="2">
        <v>3.69</v>
      </c>
      <c r="AA4533" s="2">
        <v>3.69</v>
      </c>
      <c r="AB4533" s="2">
        <v>0</v>
      </c>
    </row>
    <row r="4534" spans="1:28" x14ac:dyDescent="0.25">
      <c r="A4534">
        <v>2019411126</v>
      </c>
      <c r="B4534" t="s">
        <v>980</v>
      </c>
      <c r="C4534" t="s">
        <v>352</v>
      </c>
      <c r="D4534" s="5" t="str">
        <f t="shared" si="228"/>
        <v>BONNIE WILSON</v>
      </c>
      <c r="E4534" t="s">
        <v>213</v>
      </c>
      <c r="F4534" t="s">
        <v>734</v>
      </c>
      <c r="G4534" t="s">
        <v>951</v>
      </c>
      <c r="H4534" t="s">
        <v>951</v>
      </c>
      <c r="I4534" s="8">
        <v>8977234</v>
      </c>
      <c r="J4534" t="s">
        <v>90</v>
      </c>
      <c r="K4534" t="s">
        <v>91</v>
      </c>
      <c r="L4534" t="str">
        <f t="shared" si="230"/>
        <v>RYAN CALTAGIRONE</v>
      </c>
      <c r="M4534" t="s">
        <v>57</v>
      </c>
      <c r="N4534" s="1">
        <v>45139</v>
      </c>
      <c r="O4534" s="1">
        <v>46174</v>
      </c>
      <c r="P4534">
        <f t="shared" si="227"/>
        <v>34</v>
      </c>
      <c r="Q4534" s="1" t="s">
        <v>142</v>
      </c>
      <c r="R4534" s="1" t="s">
        <v>3570</v>
      </c>
      <c r="S4534" s="2">
        <v>25.73</v>
      </c>
      <c r="T4534">
        <v>1</v>
      </c>
      <c r="U4534" t="s">
        <v>58</v>
      </c>
      <c r="V4534" s="3">
        <v>0.15</v>
      </c>
      <c r="W4534" t="s">
        <v>142</v>
      </c>
      <c r="X4534" t="s">
        <v>143</v>
      </c>
      <c r="Y4534" s="2">
        <v>3.86</v>
      </c>
      <c r="Z4534" s="2">
        <v>3.86</v>
      </c>
      <c r="AA4534" s="2">
        <v>3.86</v>
      </c>
      <c r="AB4534" s="2">
        <v>0</v>
      </c>
    </row>
    <row r="4535" spans="1:28" x14ac:dyDescent="0.25">
      <c r="A4535">
        <v>2019501423</v>
      </c>
      <c r="B4535" t="s">
        <v>1233</v>
      </c>
      <c r="C4535" t="s">
        <v>1891</v>
      </c>
      <c r="D4535" s="5" t="str">
        <f t="shared" si="228"/>
        <v>CLIFFORD III</v>
      </c>
      <c r="E4535" t="s">
        <v>64</v>
      </c>
      <c r="F4535" t="s">
        <v>734</v>
      </c>
      <c r="G4535" t="s">
        <v>951</v>
      </c>
      <c r="H4535" t="s">
        <v>951</v>
      </c>
      <c r="I4535" s="8">
        <v>8977234</v>
      </c>
      <c r="J4535" t="s">
        <v>90</v>
      </c>
      <c r="K4535" t="s">
        <v>91</v>
      </c>
      <c r="L4535" t="str">
        <f t="shared" si="230"/>
        <v>RYAN CALTAGIRONE</v>
      </c>
      <c r="M4535" t="s">
        <v>57</v>
      </c>
      <c r="N4535" s="1">
        <v>45139</v>
      </c>
      <c r="O4535" s="1">
        <v>46174</v>
      </c>
      <c r="P4535">
        <f t="shared" si="227"/>
        <v>34</v>
      </c>
      <c r="Q4535" s="1" t="s">
        <v>142</v>
      </c>
      <c r="R4535" s="1" t="s">
        <v>3570</v>
      </c>
      <c r="S4535" s="2">
        <v>25.73</v>
      </c>
      <c r="T4535">
        <v>1</v>
      </c>
      <c r="U4535" t="s">
        <v>58</v>
      </c>
      <c r="V4535" s="3">
        <v>0.15</v>
      </c>
      <c r="W4535" t="s">
        <v>142</v>
      </c>
      <c r="X4535" t="s">
        <v>143</v>
      </c>
      <c r="Y4535" s="2">
        <v>3.86</v>
      </c>
      <c r="Z4535" s="2">
        <v>3.86</v>
      </c>
      <c r="AA4535" s="2">
        <v>3.86</v>
      </c>
      <c r="AB4535" s="2">
        <v>0</v>
      </c>
    </row>
    <row r="4536" spans="1:28" x14ac:dyDescent="0.25">
      <c r="A4536">
        <v>2019345387</v>
      </c>
      <c r="B4536" t="s">
        <v>1286</v>
      </c>
      <c r="C4536" t="s">
        <v>490</v>
      </c>
      <c r="D4536" s="5" t="str">
        <f t="shared" si="228"/>
        <v>DAVID FONDA</v>
      </c>
      <c r="E4536" t="s">
        <v>52</v>
      </c>
      <c r="F4536" t="s">
        <v>1264</v>
      </c>
      <c r="G4536" t="s">
        <v>1265</v>
      </c>
      <c r="H4536" t="s">
        <v>3499</v>
      </c>
      <c r="I4536" s="8">
        <v>20411454</v>
      </c>
      <c r="J4536" t="s">
        <v>1287</v>
      </c>
      <c r="K4536" t="s">
        <v>1288</v>
      </c>
      <c r="L4536" t="s">
        <v>3568</v>
      </c>
      <c r="M4536" t="s">
        <v>57</v>
      </c>
      <c r="N4536" s="1">
        <v>45139</v>
      </c>
      <c r="O4536" s="1">
        <v>46174</v>
      </c>
      <c r="P4536">
        <f t="shared" si="227"/>
        <v>34</v>
      </c>
      <c r="Q4536" s="1" t="s">
        <v>142</v>
      </c>
      <c r="R4536" s="1" t="s">
        <v>3570</v>
      </c>
      <c r="S4536" s="2">
        <v>0.69</v>
      </c>
      <c r="T4536">
        <v>1</v>
      </c>
      <c r="U4536" t="s">
        <v>58</v>
      </c>
      <c r="V4536" s="3">
        <v>0</v>
      </c>
      <c r="W4536" t="s">
        <v>142</v>
      </c>
      <c r="X4536" t="s">
        <v>143</v>
      </c>
      <c r="Y4536" s="2">
        <v>0.69</v>
      </c>
      <c r="Z4536" s="2">
        <v>0.69</v>
      </c>
      <c r="AA4536" s="2">
        <v>0.69</v>
      </c>
      <c r="AB4536" s="2">
        <v>0</v>
      </c>
    </row>
    <row r="4537" spans="1:28" x14ac:dyDescent="0.25">
      <c r="A4537">
        <v>2019334258</v>
      </c>
      <c r="B4537" t="s">
        <v>1519</v>
      </c>
      <c r="C4537" t="s">
        <v>464</v>
      </c>
      <c r="D4537" s="5" t="str">
        <f t="shared" si="228"/>
        <v>BRENDA BAKER</v>
      </c>
      <c r="E4537" t="s">
        <v>213</v>
      </c>
      <c r="F4537" t="s">
        <v>88</v>
      </c>
      <c r="G4537" t="s">
        <v>123</v>
      </c>
      <c r="H4537" t="s">
        <v>3498</v>
      </c>
      <c r="I4537" s="8">
        <v>8307933</v>
      </c>
      <c r="J4537" t="s">
        <v>114</v>
      </c>
      <c r="K4537" t="s">
        <v>115</v>
      </c>
      <c r="L4537" t="str">
        <f t="shared" ref="L4537:L4551" si="231">CONCATENATE(K4537," ",J4537)</f>
        <v>GREGORY TEIPEL</v>
      </c>
      <c r="M4537" t="s">
        <v>57</v>
      </c>
      <c r="N4537" s="1">
        <v>45139</v>
      </c>
      <c r="O4537" s="1">
        <v>46174</v>
      </c>
      <c r="P4537">
        <f t="shared" si="227"/>
        <v>34</v>
      </c>
      <c r="Q4537" s="1" t="s">
        <v>142</v>
      </c>
      <c r="R4537" s="1" t="s">
        <v>3570</v>
      </c>
      <c r="S4537" s="2">
        <v>49.66</v>
      </c>
      <c r="T4537">
        <v>1</v>
      </c>
      <c r="U4537" t="s">
        <v>58</v>
      </c>
      <c r="V4537" s="3">
        <v>0.1</v>
      </c>
      <c r="W4537" t="s">
        <v>142</v>
      </c>
      <c r="X4537" t="s">
        <v>143</v>
      </c>
      <c r="Y4537" s="2">
        <v>4.97</v>
      </c>
      <c r="Z4537" s="2">
        <v>4.97</v>
      </c>
      <c r="AA4537" s="2">
        <v>4.97</v>
      </c>
      <c r="AB4537" s="2">
        <v>0</v>
      </c>
    </row>
    <row r="4538" spans="1:28" x14ac:dyDescent="0.25">
      <c r="A4538">
        <v>2019484024</v>
      </c>
      <c r="B4538" t="s">
        <v>3357</v>
      </c>
      <c r="C4538" t="s">
        <v>1087</v>
      </c>
      <c r="D4538" s="5" t="str">
        <f t="shared" si="228"/>
        <v>BRYAN TREHERN</v>
      </c>
      <c r="E4538" t="s">
        <v>257</v>
      </c>
      <c r="F4538" t="s">
        <v>88</v>
      </c>
      <c r="G4538" t="s">
        <v>95</v>
      </c>
      <c r="H4538" t="s">
        <v>3481</v>
      </c>
      <c r="I4538" s="8">
        <v>8307933</v>
      </c>
      <c r="J4538" t="s">
        <v>114</v>
      </c>
      <c r="K4538" t="s">
        <v>115</v>
      </c>
      <c r="L4538" t="str">
        <f t="shared" si="231"/>
        <v>GREGORY TEIPEL</v>
      </c>
      <c r="M4538" t="s">
        <v>57</v>
      </c>
      <c r="N4538" s="1">
        <v>45144</v>
      </c>
      <c r="O4538" s="1">
        <v>46179</v>
      </c>
      <c r="P4538">
        <f t="shared" si="227"/>
        <v>34</v>
      </c>
      <c r="Q4538" s="1" t="s">
        <v>142</v>
      </c>
      <c r="R4538" s="1" t="s">
        <v>3570</v>
      </c>
      <c r="S4538" s="2">
        <v>141.33000000000001</v>
      </c>
      <c r="T4538">
        <v>1</v>
      </c>
      <c r="U4538" t="s">
        <v>58</v>
      </c>
      <c r="V4538" s="3">
        <v>0.1</v>
      </c>
      <c r="W4538" t="s">
        <v>142</v>
      </c>
      <c r="X4538" t="s">
        <v>143</v>
      </c>
      <c r="Y4538" s="2">
        <v>14.13</v>
      </c>
      <c r="Z4538" s="2">
        <v>14.13</v>
      </c>
      <c r="AA4538" s="2">
        <v>14.13</v>
      </c>
      <c r="AB4538" s="2">
        <v>0</v>
      </c>
    </row>
    <row r="4539" spans="1:28" x14ac:dyDescent="0.25">
      <c r="A4539">
        <v>2019501422</v>
      </c>
      <c r="B4539" t="s">
        <v>1233</v>
      </c>
      <c r="C4539" t="s">
        <v>1891</v>
      </c>
      <c r="D4539" s="5" t="str">
        <f t="shared" si="228"/>
        <v>CLIFFORD III</v>
      </c>
      <c r="E4539" t="s">
        <v>64</v>
      </c>
      <c r="F4539" t="s">
        <v>88</v>
      </c>
      <c r="G4539" t="s">
        <v>95</v>
      </c>
      <c r="H4539" t="s">
        <v>3481</v>
      </c>
      <c r="I4539" s="8">
        <v>8977234</v>
      </c>
      <c r="J4539" t="s">
        <v>90</v>
      </c>
      <c r="K4539" t="s">
        <v>91</v>
      </c>
      <c r="L4539" t="str">
        <f t="shared" si="231"/>
        <v>RYAN CALTAGIRONE</v>
      </c>
      <c r="M4539" t="s">
        <v>57</v>
      </c>
      <c r="N4539" s="1">
        <v>45139</v>
      </c>
      <c r="O4539" s="1">
        <v>46174</v>
      </c>
      <c r="P4539">
        <f t="shared" si="227"/>
        <v>34</v>
      </c>
      <c r="Q4539" s="1" t="s">
        <v>142</v>
      </c>
      <c r="R4539" s="1" t="s">
        <v>3570</v>
      </c>
      <c r="S4539" s="2">
        <v>68.25</v>
      </c>
      <c r="T4539">
        <v>1</v>
      </c>
      <c r="U4539" t="s">
        <v>58</v>
      </c>
      <c r="V4539" s="3">
        <v>0.1</v>
      </c>
      <c r="W4539" t="s">
        <v>142</v>
      </c>
      <c r="X4539" t="s">
        <v>143</v>
      </c>
      <c r="Y4539" s="2">
        <v>6.82</v>
      </c>
      <c r="Z4539" s="2">
        <v>6.82</v>
      </c>
      <c r="AA4539" s="2">
        <v>6.82</v>
      </c>
      <c r="AB4539" s="2">
        <v>0</v>
      </c>
    </row>
    <row r="4540" spans="1:28" x14ac:dyDescent="0.25">
      <c r="A4540">
        <v>2019324243</v>
      </c>
      <c r="B4540" t="s">
        <v>1285</v>
      </c>
      <c r="C4540" t="s">
        <v>97</v>
      </c>
      <c r="D4540" s="5" t="str">
        <f t="shared" si="228"/>
        <v>JOHN WOODALL</v>
      </c>
      <c r="E4540" t="s">
        <v>213</v>
      </c>
      <c r="F4540" t="s">
        <v>1264</v>
      </c>
      <c r="G4540" t="s">
        <v>1265</v>
      </c>
      <c r="H4540" t="s">
        <v>1265</v>
      </c>
      <c r="I4540" s="8">
        <v>8977234</v>
      </c>
      <c r="J4540" t="s">
        <v>90</v>
      </c>
      <c r="K4540" t="s">
        <v>91</v>
      </c>
      <c r="L4540" t="str">
        <f t="shared" si="231"/>
        <v>RYAN CALTAGIRONE</v>
      </c>
      <c r="M4540" t="s">
        <v>57</v>
      </c>
      <c r="N4540" s="1">
        <v>45139</v>
      </c>
      <c r="O4540" s="1">
        <v>46174</v>
      </c>
      <c r="P4540">
        <f t="shared" si="227"/>
        <v>34</v>
      </c>
      <c r="Q4540" s="1" t="s">
        <v>142</v>
      </c>
      <c r="R4540" s="1" t="s">
        <v>3570</v>
      </c>
      <c r="S4540" s="2">
        <v>14.99</v>
      </c>
      <c r="T4540">
        <v>1</v>
      </c>
      <c r="U4540" t="s">
        <v>58</v>
      </c>
      <c r="V4540" s="4">
        <v>5.2499999999999998E-2</v>
      </c>
      <c r="W4540" t="s">
        <v>142</v>
      </c>
      <c r="X4540" t="s">
        <v>143</v>
      </c>
      <c r="Y4540" s="2">
        <v>0.79</v>
      </c>
      <c r="Z4540" s="2">
        <v>0.79</v>
      </c>
      <c r="AA4540" s="2">
        <v>0.79</v>
      </c>
      <c r="AB4540" s="2">
        <v>0</v>
      </c>
    </row>
    <row r="4541" spans="1:28" x14ac:dyDescent="0.25">
      <c r="A4541">
        <v>2019422323</v>
      </c>
      <c r="B4541" t="s">
        <v>1289</v>
      </c>
      <c r="C4541" t="s">
        <v>241</v>
      </c>
      <c r="D4541" s="5" t="str">
        <f t="shared" si="228"/>
        <v>LISA CHRISTIANSEN</v>
      </c>
      <c r="E4541" t="s">
        <v>1274</v>
      </c>
      <c r="F4541" t="s">
        <v>1264</v>
      </c>
      <c r="G4541" t="s">
        <v>1265</v>
      </c>
      <c r="H4541" t="s">
        <v>1265</v>
      </c>
      <c r="I4541" s="8">
        <v>8977234</v>
      </c>
      <c r="J4541" t="s">
        <v>90</v>
      </c>
      <c r="K4541" t="s">
        <v>91</v>
      </c>
      <c r="L4541" t="str">
        <f t="shared" si="231"/>
        <v>RYAN CALTAGIRONE</v>
      </c>
      <c r="M4541" t="s">
        <v>57</v>
      </c>
      <c r="N4541" s="1">
        <v>45139</v>
      </c>
      <c r="O4541" s="1">
        <v>46174</v>
      </c>
      <c r="P4541">
        <f t="shared" si="227"/>
        <v>34</v>
      </c>
      <c r="Q4541" s="1" t="s">
        <v>142</v>
      </c>
      <c r="R4541" s="1" t="s">
        <v>3570</v>
      </c>
      <c r="S4541" s="2">
        <v>42.84</v>
      </c>
      <c r="T4541">
        <v>1</v>
      </c>
      <c r="U4541" t="s">
        <v>58</v>
      </c>
      <c r="V4541" s="4">
        <v>5.2499999999999998E-2</v>
      </c>
      <c r="W4541" t="s">
        <v>142</v>
      </c>
      <c r="X4541" t="s">
        <v>143</v>
      </c>
      <c r="Y4541" s="2">
        <v>2.25</v>
      </c>
      <c r="Z4541" s="2">
        <v>2.25</v>
      </c>
      <c r="AA4541" s="2">
        <v>2.25</v>
      </c>
      <c r="AB4541" s="2">
        <v>0</v>
      </c>
    </row>
    <row r="4542" spans="1:28" x14ac:dyDescent="0.25">
      <c r="A4542">
        <v>2019496534</v>
      </c>
      <c r="B4542" t="s">
        <v>1890</v>
      </c>
      <c r="C4542" t="s">
        <v>1105</v>
      </c>
      <c r="D4542" s="5" t="str">
        <f t="shared" si="228"/>
        <v>CORBIN HABICH</v>
      </c>
      <c r="E4542" t="s">
        <v>82</v>
      </c>
      <c r="F4542" t="s">
        <v>734</v>
      </c>
      <c r="G4542" t="s">
        <v>735</v>
      </c>
      <c r="H4542" t="s">
        <v>735</v>
      </c>
      <c r="I4542" s="8">
        <v>8307933</v>
      </c>
      <c r="J4542" t="s">
        <v>114</v>
      </c>
      <c r="K4542" t="s">
        <v>115</v>
      </c>
      <c r="L4542" t="str">
        <f t="shared" si="231"/>
        <v>GREGORY TEIPEL</v>
      </c>
      <c r="M4542" t="s">
        <v>57</v>
      </c>
      <c r="N4542" s="1">
        <v>45143</v>
      </c>
      <c r="O4542" s="1">
        <v>46178</v>
      </c>
      <c r="P4542">
        <f t="shared" si="227"/>
        <v>34</v>
      </c>
      <c r="Q4542" s="1" t="s">
        <v>142</v>
      </c>
      <c r="R4542" s="1" t="s">
        <v>3570</v>
      </c>
      <c r="S4542" s="2">
        <v>87.95</v>
      </c>
      <c r="T4542">
        <v>1</v>
      </c>
      <c r="U4542" t="s">
        <v>58</v>
      </c>
      <c r="V4542" s="3">
        <v>0.15</v>
      </c>
      <c r="W4542" t="s">
        <v>142</v>
      </c>
      <c r="X4542" t="s">
        <v>143</v>
      </c>
      <c r="Y4542" s="2">
        <v>13.19</v>
      </c>
      <c r="Z4542" s="2">
        <v>13.19</v>
      </c>
      <c r="AA4542" s="2">
        <v>13.19</v>
      </c>
      <c r="AB4542" s="2">
        <v>0</v>
      </c>
    </row>
    <row r="4543" spans="1:28" x14ac:dyDescent="0.25">
      <c r="A4543">
        <v>2019334182</v>
      </c>
      <c r="B4543" t="s">
        <v>1887</v>
      </c>
      <c r="C4543" t="s">
        <v>732</v>
      </c>
      <c r="D4543" s="5" t="str">
        <f t="shared" si="228"/>
        <v>STEPHEN WEBER</v>
      </c>
      <c r="E4543" t="s">
        <v>94</v>
      </c>
      <c r="F4543" t="s">
        <v>734</v>
      </c>
      <c r="G4543" t="s">
        <v>735</v>
      </c>
      <c r="H4543" t="s">
        <v>735</v>
      </c>
      <c r="I4543" s="8">
        <v>15278437</v>
      </c>
      <c r="J4543" t="s">
        <v>146</v>
      </c>
      <c r="K4543" t="s">
        <v>147</v>
      </c>
      <c r="L4543" t="str">
        <f t="shared" si="231"/>
        <v>JASON HOFFMANN</v>
      </c>
      <c r="M4543" t="s">
        <v>57</v>
      </c>
      <c r="N4543" s="1">
        <v>45139</v>
      </c>
      <c r="O4543" s="1">
        <v>46174</v>
      </c>
      <c r="P4543">
        <f t="shared" si="227"/>
        <v>34</v>
      </c>
      <c r="Q4543" s="1" t="s">
        <v>142</v>
      </c>
      <c r="R4543" s="1" t="s">
        <v>3570</v>
      </c>
      <c r="S4543" s="2">
        <v>100.6</v>
      </c>
      <c r="T4543">
        <v>1</v>
      </c>
      <c r="U4543" t="s">
        <v>58</v>
      </c>
      <c r="V4543" s="3">
        <v>0.15</v>
      </c>
      <c r="W4543" t="s">
        <v>142</v>
      </c>
      <c r="X4543" t="s">
        <v>143</v>
      </c>
      <c r="Y4543" s="2">
        <v>15.09</v>
      </c>
      <c r="Z4543" s="2">
        <v>15.09</v>
      </c>
      <c r="AA4543" s="2">
        <v>15.09</v>
      </c>
      <c r="AB4543" s="2">
        <v>0</v>
      </c>
    </row>
    <row r="4544" spans="1:28" x14ac:dyDescent="0.25">
      <c r="A4544">
        <v>2019501421</v>
      </c>
      <c r="B4544" t="s">
        <v>1233</v>
      </c>
      <c r="C4544" t="s">
        <v>1891</v>
      </c>
      <c r="D4544" s="5" t="str">
        <f t="shared" si="228"/>
        <v>CLIFFORD III</v>
      </c>
      <c r="E4544" t="s">
        <v>64</v>
      </c>
      <c r="F4544" t="s">
        <v>734</v>
      </c>
      <c r="G4544" t="s">
        <v>735</v>
      </c>
      <c r="H4544" t="s">
        <v>735</v>
      </c>
      <c r="I4544" s="8">
        <v>8977234</v>
      </c>
      <c r="J4544" t="s">
        <v>90</v>
      </c>
      <c r="K4544" t="s">
        <v>91</v>
      </c>
      <c r="L4544" t="str">
        <f t="shared" si="231"/>
        <v>RYAN CALTAGIRONE</v>
      </c>
      <c r="M4544" t="s">
        <v>57</v>
      </c>
      <c r="N4544" s="1">
        <v>45139</v>
      </c>
      <c r="O4544" s="1">
        <v>46174</v>
      </c>
      <c r="P4544">
        <f t="shared" si="227"/>
        <v>34</v>
      </c>
      <c r="Q4544" s="1" t="s">
        <v>142</v>
      </c>
      <c r="R4544" s="1" t="s">
        <v>3570</v>
      </c>
      <c r="S4544" s="2">
        <v>26.32</v>
      </c>
      <c r="T4544">
        <v>1</v>
      </c>
      <c r="U4544" t="s">
        <v>58</v>
      </c>
      <c r="V4544" s="3">
        <v>0.15</v>
      </c>
      <c r="W4544" t="s">
        <v>142</v>
      </c>
      <c r="X4544" t="s">
        <v>143</v>
      </c>
      <c r="Y4544" s="2">
        <v>3.95</v>
      </c>
      <c r="Z4544" s="2">
        <v>3.95</v>
      </c>
      <c r="AA4544" s="2">
        <v>3.95</v>
      </c>
      <c r="AB4544" s="2">
        <v>0</v>
      </c>
    </row>
    <row r="4545" spans="1:28" x14ac:dyDescent="0.25">
      <c r="A4545">
        <v>2019638944</v>
      </c>
      <c r="B4545" t="s">
        <v>1144</v>
      </c>
      <c r="C4545" t="s">
        <v>319</v>
      </c>
      <c r="D4545" s="5" t="str">
        <f t="shared" si="228"/>
        <v>MARK PHILLIPS</v>
      </c>
      <c r="E4545" t="s">
        <v>113</v>
      </c>
      <c r="F4545" t="s">
        <v>1796</v>
      </c>
      <c r="G4545" t="s">
        <v>1797</v>
      </c>
      <c r="H4545" t="s">
        <v>1797</v>
      </c>
      <c r="I4545" s="8">
        <v>8307933</v>
      </c>
      <c r="J4545" t="s">
        <v>114</v>
      </c>
      <c r="K4545" t="s">
        <v>115</v>
      </c>
      <c r="L4545" t="str">
        <f t="shared" si="231"/>
        <v>GREGORY TEIPEL</v>
      </c>
      <c r="M4545" t="s">
        <v>57</v>
      </c>
      <c r="N4545" s="1">
        <v>45146</v>
      </c>
      <c r="O4545" s="1">
        <v>46181</v>
      </c>
      <c r="P4545">
        <f t="shared" si="227"/>
        <v>34</v>
      </c>
      <c r="Q4545" s="1" t="s">
        <v>142</v>
      </c>
      <c r="R4545" s="1" t="s">
        <v>3570</v>
      </c>
      <c r="S4545" s="2">
        <v>40.07</v>
      </c>
      <c r="T4545">
        <v>1</v>
      </c>
      <c r="U4545" t="s">
        <v>58</v>
      </c>
      <c r="V4545" s="3">
        <v>0.06</v>
      </c>
      <c r="W4545" t="s">
        <v>142</v>
      </c>
      <c r="X4545" t="s">
        <v>143</v>
      </c>
      <c r="Y4545" s="2">
        <v>2.4</v>
      </c>
      <c r="Z4545" s="2">
        <v>2.4</v>
      </c>
      <c r="AA4545" s="2">
        <v>2.4</v>
      </c>
      <c r="AB4545" s="2">
        <v>0</v>
      </c>
    </row>
    <row r="4546" spans="1:28" x14ac:dyDescent="0.25">
      <c r="A4546">
        <v>2018976532</v>
      </c>
      <c r="B4546" t="s">
        <v>535</v>
      </c>
      <c r="C4546" t="s">
        <v>1879</v>
      </c>
      <c r="D4546" s="5" t="str">
        <f t="shared" si="228"/>
        <v>IAN THOMPSON</v>
      </c>
      <c r="E4546" t="s">
        <v>177</v>
      </c>
      <c r="F4546" t="s">
        <v>734</v>
      </c>
      <c r="G4546" t="s">
        <v>951</v>
      </c>
      <c r="H4546" t="s">
        <v>951</v>
      </c>
      <c r="I4546" s="8">
        <v>9079571</v>
      </c>
      <c r="J4546" t="s">
        <v>152</v>
      </c>
      <c r="K4546" t="s">
        <v>153</v>
      </c>
      <c r="L4546" t="str">
        <f t="shared" si="231"/>
        <v>ADAM RICHTER</v>
      </c>
      <c r="M4546" t="s">
        <v>57</v>
      </c>
      <c r="N4546" s="1">
        <v>45108</v>
      </c>
      <c r="O4546" s="1">
        <v>46174</v>
      </c>
      <c r="P4546">
        <f t="shared" ref="P4546:P4609" si="232">DATEDIF(N4546,O4546,"M")</f>
        <v>35</v>
      </c>
      <c r="Q4546" s="1" t="s">
        <v>142</v>
      </c>
      <c r="R4546" s="1" t="s">
        <v>3570</v>
      </c>
      <c r="S4546" s="2">
        <v>78.97</v>
      </c>
      <c r="T4546">
        <v>1</v>
      </c>
      <c r="U4546" t="s">
        <v>58</v>
      </c>
      <c r="V4546" s="3">
        <v>0.15</v>
      </c>
      <c r="W4546" t="s">
        <v>142</v>
      </c>
      <c r="X4546" t="s">
        <v>143</v>
      </c>
      <c r="Y4546" s="2">
        <v>11.85</v>
      </c>
      <c r="Z4546" s="2">
        <v>11.85</v>
      </c>
      <c r="AA4546" s="2">
        <v>11.85</v>
      </c>
      <c r="AB4546" s="2">
        <v>0</v>
      </c>
    </row>
    <row r="4547" spans="1:28" x14ac:dyDescent="0.25">
      <c r="A4547">
        <v>2019231053</v>
      </c>
      <c r="B4547" t="s">
        <v>1886</v>
      </c>
      <c r="C4547" t="s">
        <v>633</v>
      </c>
      <c r="D4547" s="5" t="str">
        <f t="shared" ref="D4547:D4610" si="233">CONCATENATE(C4547," ",B4547)</f>
        <v>PHILLIP WALLS</v>
      </c>
      <c r="E4547" t="s">
        <v>177</v>
      </c>
      <c r="F4547" t="s">
        <v>734</v>
      </c>
      <c r="G4547" t="s">
        <v>951</v>
      </c>
      <c r="H4547" t="s">
        <v>951</v>
      </c>
      <c r="I4547" s="8">
        <v>9079571</v>
      </c>
      <c r="J4547" t="s">
        <v>152</v>
      </c>
      <c r="K4547" t="s">
        <v>153</v>
      </c>
      <c r="L4547" t="str">
        <f t="shared" si="231"/>
        <v>ADAM RICHTER</v>
      </c>
      <c r="M4547" t="s">
        <v>57</v>
      </c>
      <c r="N4547" s="1">
        <v>45108</v>
      </c>
      <c r="O4547" s="1">
        <v>46174</v>
      </c>
      <c r="P4547">
        <f t="shared" si="232"/>
        <v>35</v>
      </c>
      <c r="Q4547" s="1" t="s">
        <v>142</v>
      </c>
      <c r="R4547" s="1" t="s">
        <v>3570</v>
      </c>
      <c r="S4547" s="2">
        <v>24.61</v>
      </c>
      <c r="T4547">
        <v>1</v>
      </c>
      <c r="U4547" t="s">
        <v>58</v>
      </c>
      <c r="V4547" s="3">
        <v>0.15</v>
      </c>
      <c r="W4547" t="s">
        <v>142</v>
      </c>
      <c r="X4547" t="s">
        <v>143</v>
      </c>
      <c r="Y4547" s="2">
        <v>3.69</v>
      </c>
      <c r="Z4547" s="2">
        <v>3.69</v>
      </c>
      <c r="AA4547" s="2">
        <v>3.69</v>
      </c>
      <c r="AB4547" s="2">
        <v>0</v>
      </c>
    </row>
    <row r="4548" spans="1:28" x14ac:dyDescent="0.25">
      <c r="A4548">
        <v>2019004911</v>
      </c>
      <c r="B4548" t="s">
        <v>1882</v>
      </c>
      <c r="C4548" t="s">
        <v>1883</v>
      </c>
      <c r="D4548" s="5" t="str">
        <f t="shared" si="233"/>
        <v>VALERIE PANTALEO</v>
      </c>
      <c r="E4548" t="s">
        <v>82</v>
      </c>
      <c r="F4548" t="s">
        <v>734</v>
      </c>
      <c r="G4548" t="s">
        <v>951</v>
      </c>
      <c r="H4548" t="s">
        <v>951</v>
      </c>
      <c r="I4548" s="8">
        <v>17437820</v>
      </c>
      <c r="J4548" t="s">
        <v>265</v>
      </c>
      <c r="K4548" t="s">
        <v>266</v>
      </c>
      <c r="L4548" t="str">
        <f t="shared" si="231"/>
        <v>COLLEEN FINNIGAN</v>
      </c>
      <c r="M4548" t="s">
        <v>57</v>
      </c>
      <c r="N4548" s="1">
        <v>45108</v>
      </c>
      <c r="O4548" s="1">
        <v>46174</v>
      </c>
      <c r="P4548">
        <f t="shared" si="232"/>
        <v>35</v>
      </c>
      <c r="Q4548" s="1" t="s">
        <v>142</v>
      </c>
      <c r="R4548" s="1" t="s">
        <v>3570</v>
      </c>
      <c r="S4548" s="2">
        <v>25.73</v>
      </c>
      <c r="T4548">
        <v>1</v>
      </c>
      <c r="U4548" t="s">
        <v>58</v>
      </c>
      <c r="V4548" s="3">
        <v>0.15</v>
      </c>
      <c r="W4548" t="s">
        <v>142</v>
      </c>
      <c r="X4548" t="s">
        <v>143</v>
      </c>
      <c r="Y4548" s="2">
        <v>3.86</v>
      </c>
      <c r="Z4548" s="2">
        <v>3.86</v>
      </c>
      <c r="AA4548" s="2">
        <v>3.86</v>
      </c>
      <c r="AB4548" s="2">
        <v>0</v>
      </c>
    </row>
    <row r="4549" spans="1:28" x14ac:dyDescent="0.25">
      <c r="A4549">
        <v>2019015325</v>
      </c>
      <c r="B4549" t="s">
        <v>891</v>
      </c>
      <c r="C4549" t="s">
        <v>1884</v>
      </c>
      <c r="D4549" s="5" t="str">
        <f t="shared" si="233"/>
        <v>CEDRIC COLEMAN</v>
      </c>
      <c r="E4549" t="s">
        <v>82</v>
      </c>
      <c r="F4549" t="s">
        <v>734</v>
      </c>
      <c r="G4549" t="s">
        <v>951</v>
      </c>
      <c r="H4549" t="s">
        <v>951</v>
      </c>
      <c r="I4549" s="8">
        <v>17437820</v>
      </c>
      <c r="J4549" t="s">
        <v>265</v>
      </c>
      <c r="K4549" t="s">
        <v>266</v>
      </c>
      <c r="L4549" t="str">
        <f t="shared" si="231"/>
        <v>COLLEEN FINNIGAN</v>
      </c>
      <c r="M4549" t="s">
        <v>57</v>
      </c>
      <c r="N4549" s="1">
        <v>45108</v>
      </c>
      <c r="O4549" s="1">
        <v>46174</v>
      </c>
      <c r="P4549">
        <f t="shared" si="232"/>
        <v>35</v>
      </c>
      <c r="Q4549" s="1" t="s">
        <v>142</v>
      </c>
      <c r="R4549" s="1" t="s">
        <v>3570</v>
      </c>
      <c r="S4549" s="2">
        <v>25.73</v>
      </c>
      <c r="T4549">
        <v>1</v>
      </c>
      <c r="U4549" t="s">
        <v>58</v>
      </c>
      <c r="V4549" s="3">
        <v>0.15</v>
      </c>
      <c r="W4549" t="s">
        <v>142</v>
      </c>
      <c r="X4549" t="s">
        <v>143</v>
      </c>
      <c r="Y4549" s="2">
        <v>3.86</v>
      </c>
      <c r="Z4549" s="2">
        <v>3.86</v>
      </c>
      <c r="AA4549" s="2">
        <v>3.86</v>
      </c>
      <c r="AB4549" s="2">
        <v>0</v>
      </c>
    </row>
    <row r="4550" spans="1:28" x14ac:dyDescent="0.25">
      <c r="A4550">
        <v>2019000830</v>
      </c>
      <c r="B4550" t="s">
        <v>1880</v>
      </c>
      <c r="C4550" t="s">
        <v>1881</v>
      </c>
      <c r="D4550" s="5" t="str">
        <f t="shared" si="233"/>
        <v>BOBBIE BUERER</v>
      </c>
      <c r="E4550" t="s">
        <v>82</v>
      </c>
      <c r="F4550" t="s">
        <v>734</v>
      </c>
      <c r="G4550" t="s">
        <v>951</v>
      </c>
      <c r="H4550" t="s">
        <v>951</v>
      </c>
      <c r="I4550" s="8">
        <v>8307933</v>
      </c>
      <c r="J4550" t="s">
        <v>114</v>
      </c>
      <c r="K4550" t="s">
        <v>115</v>
      </c>
      <c r="L4550" t="str">
        <f t="shared" si="231"/>
        <v>GREGORY TEIPEL</v>
      </c>
      <c r="M4550" t="s">
        <v>57</v>
      </c>
      <c r="N4550" s="1">
        <v>45112</v>
      </c>
      <c r="O4550" s="1">
        <v>46178</v>
      </c>
      <c r="P4550">
        <f t="shared" si="232"/>
        <v>35</v>
      </c>
      <c r="Q4550" s="1" t="s">
        <v>142</v>
      </c>
      <c r="R4550" s="1" t="s">
        <v>3570</v>
      </c>
      <c r="S4550" s="2">
        <v>25.73</v>
      </c>
      <c r="T4550">
        <v>1</v>
      </c>
      <c r="U4550" t="s">
        <v>58</v>
      </c>
      <c r="V4550" s="3">
        <v>0.15</v>
      </c>
      <c r="W4550" t="s">
        <v>142</v>
      </c>
      <c r="X4550" t="s">
        <v>143</v>
      </c>
      <c r="Y4550" s="2">
        <v>3.86</v>
      </c>
      <c r="Z4550" s="2">
        <v>3.86</v>
      </c>
      <c r="AA4550" s="2">
        <v>3.86</v>
      </c>
      <c r="AB4550" s="2">
        <v>0</v>
      </c>
    </row>
    <row r="4551" spans="1:28" x14ac:dyDescent="0.25">
      <c r="A4551">
        <v>2019205073</v>
      </c>
      <c r="B4551" t="s">
        <v>881</v>
      </c>
      <c r="C4551" t="s">
        <v>882</v>
      </c>
      <c r="D4551" s="5" t="str">
        <f t="shared" si="233"/>
        <v>LUKE FILLERS</v>
      </c>
      <c r="E4551" t="s">
        <v>106</v>
      </c>
      <c r="F4551" t="s">
        <v>734</v>
      </c>
      <c r="G4551" t="s">
        <v>951</v>
      </c>
      <c r="H4551" t="s">
        <v>951</v>
      </c>
      <c r="I4551" s="8">
        <v>8977234</v>
      </c>
      <c r="J4551" t="s">
        <v>90</v>
      </c>
      <c r="K4551" t="s">
        <v>91</v>
      </c>
      <c r="L4551" t="str">
        <f t="shared" si="231"/>
        <v>RYAN CALTAGIRONE</v>
      </c>
      <c r="M4551" t="s">
        <v>57</v>
      </c>
      <c r="N4551" s="1">
        <v>45108</v>
      </c>
      <c r="O4551" s="1">
        <v>46174</v>
      </c>
      <c r="P4551">
        <f t="shared" si="232"/>
        <v>35</v>
      </c>
      <c r="Q4551" s="1" t="s">
        <v>142</v>
      </c>
      <c r="R4551" s="1" t="s">
        <v>3570</v>
      </c>
      <c r="S4551" s="2">
        <v>8.3699999999999992</v>
      </c>
      <c r="T4551">
        <v>1</v>
      </c>
      <c r="U4551" t="s">
        <v>58</v>
      </c>
      <c r="V4551" s="3">
        <v>0.15</v>
      </c>
      <c r="W4551" t="s">
        <v>142</v>
      </c>
      <c r="X4551" t="s">
        <v>143</v>
      </c>
      <c r="Y4551" s="2">
        <v>1.26</v>
      </c>
      <c r="Z4551" s="2">
        <v>1.26</v>
      </c>
      <c r="AA4551" s="2">
        <v>1.26</v>
      </c>
      <c r="AB4551" s="2">
        <v>0</v>
      </c>
    </row>
    <row r="4552" spans="1:28" x14ac:dyDescent="0.25">
      <c r="A4552">
        <v>2019001261</v>
      </c>
      <c r="B4552" t="s">
        <v>466</v>
      </c>
      <c r="C4552" t="s">
        <v>460</v>
      </c>
      <c r="D4552" s="5" t="str">
        <f t="shared" si="233"/>
        <v>KATHRYN THOMAS</v>
      </c>
      <c r="E4552" t="s">
        <v>52</v>
      </c>
      <c r="F4552" t="s">
        <v>1796</v>
      </c>
      <c r="G4552" t="s">
        <v>1797</v>
      </c>
      <c r="H4552" t="s">
        <v>3499</v>
      </c>
      <c r="I4552" s="8">
        <v>20411454</v>
      </c>
      <c r="J4552" t="s">
        <v>1291</v>
      </c>
      <c r="K4552" t="s">
        <v>387</v>
      </c>
      <c r="L4552" t="s">
        <v>3568</v>
      </c>
      <c r="M4552" t="s">
        <v>57</v>
      </c>
      <c r="N4552" s="1">
        <v>45108</v>
      </c>
      <c r="O4552" s="1">
        <v>46174</v>
      </c>
      <c r="P4552">
        <f t="shared" si="232"/>
        <v>35</v>
      </c>
      <c r="Q4552" s="1" t="s">
        <v>142</v>
      </c>
      <c r="R4552" s="1" t="s">
        <v>3570</v>
      </c>
      <c r="S4552" s="2">
        <v>0.8</v>
      </c>
      <c r="T4552">
        <v>1</v>
      </c>
      <c r="U4552" t="s">
        <v>58</v>
      </c>
      <c r="V4552" s="3">
        <v>0.02</v>
      </c>
      <c r="W4552" t="s">
        <v>142</v>
      </c>
      <c r="X4552" t="s">
        <v>143</v>
      </c>
      <c r="Y4552" s="2">
        <v>0.8</v>
      </c>
      <c r="Z4552" s="2">
        <v>0.8</v>
      </c>
      <c r="AA4552" s="2">
        <v>0.8</v>
      </c>
      <c r="AB4552" s="2">
        <v>0</v>
      </c>
    </row>
    <row r="4553" spans="1:28" x14ac:dyDescent="0.25">
      <c r="A4553">
        <v>2019000829</v>
      </c>
      <c r="B4553" t="s">
        <v>1880</v>
      </c>
      <c r="C4553" t="s">
        <v>1881</v>
      </c>
      <c r="D4553" s="5" t="str">
        <f t="shared" si="233"/>
        <v>BOBBIE BUERER</v>
      </c>
      <c r="E4553" t="s">
        <v>82</v>
      </c>
      <c r="F4553" t="s">
        <v>88</v>
      </c>
      <c r="G4553" t="s">
        <v>107</v>
      </c>
      <c r="H4553" t="s">
        <v>3482</v>
      </c>
      <c r="I4553" s="8">
        <v>8307933</v>
      </c>
      <c r="J4553" t="s">
        <v>114</v>
      </c>
      <c r="K4553" t="s">
        <v>115</v>
      </c>
      <c r="L4553" t="str">
        <f t="shared" ref="L4553:L4584" si="234">CONCATENATE(K4553," ",J4553)</f>
        <v>GREGORY TEIPEL</v>
      </c>
      <c r="M4553" t="s">
        <v>57</v>
      </c>
      <c r="N4553" s="1">
        <v>45112</v>
      </c>
      <c r="O4553" s="1">
        <v>46178</v>
      </c>
      <c r="P4553">
        <f t="shared" si="232"/>
        <v>35</v>
      </c>
      <c r="Q4553" s="1" t="s">
        <v>142</v>
      </c>
      <c r="R4553" s="1" t="s">
        <v>3570</v>
      </c>
      <c r="S4553" s="2">
        <v>27.93</v>
      </c>
      <c r="T4553">
        <v>1</v>
      </c>
      <c r="U4553" t="s">
        <v>58</v>
      </c>
      <c r="V4553" s="3">
        <v>0.1</v>
      </c>
      <c r="W4553" t="s">
        <v>142</v>
      </c>
      <c r="X4553" t="s">
        <v>143</v>
      </c>
      <c r="Y4553" s="2">
        <v>2.79</v>
      </c>
      <c r="Z4553" s="2">
        <v>2.79</v>
      </c>
      <c r="AA4553" s="2">
        <v>2.79</v>
      </c>
      <c r="AB4553" s="2">
        <v>0</v>
      </c>
    </row>
    <row r="4554" spans="1:28" x14ac:dyDescent="0.25">
      <c r="A4554">
        <v>2019158697</v>
      </c>
      <c r="B4554" t="s">
        <v>1885</v>
      </c>
      <c r="C4554" t="s">
        <v>292</v>
      </c>
      <c r="D4554" s="5" t="str">
        <f t="shared" si="233"/>
        <v>HARRIS BRUMFIELD</v>
      </c>
      <c r="E4554" t="s">
        <v>82</v>
      </c>
      <c r="F4554" t="s">
        <v>88</v>
      </c>
      <c r="G4554" t="s">
        <v>107</v>
      </c>
      <c r="H4554" t="s">
        <v>3482</v>
      </c>
      <c r="I4554" s="8">
        <v>8977234</v>
      </c>
      <c r="J4554" t="s">
        <v>90</v>
      </c>
      <c r="K4554" t="s">
        <v>91</v>
      </c>
      <c r="L4554" t="str">
        <f t="shared" si="234"/>
        <v>RYAN CALTAGIRONE</v>
      </c>
      <c r="M4554" t="s">
        <v>57</v>
      </c>
      <c r="N4554" s="1">
        <v>45108</v>
      </c>
      <c r="O4554" s="1">
        <v>46174</v>
      </c>
      <c r="P4554">
        <f t="shared" si="232"/>
        <v>35</v>
      </c>
      <c r="Q4554" s="1" t="s">
        <v>142</v>
      </c>
      <c r="R4554" s="1" t="s">
        <v>3570</v>
      </c>
      <c r="S4554" s="2">
        <v>96.34</v>
      </c>
      <c r="T4554">
        <v>1</v>
      </c>
      <c r="U4554" t="s">
        <v>58</v>
      </c>
      <c r="V4554" s="3">
        <v>0.1</v>
      </c>
      <c r="W4554" t="s">
        <v>142</v>
      </c>
      <c r="X4554" t="s">
        <v>143</v>
      </c>
      <c r="Y4554" s="2">
        <v>9.6300000000000008</v>
      </c>
      <c r="Z4554" s="2">
        <v>9.6300000000000008</v>
      </c>
      <c r="AA4554" s="2">
        <v>9.6300000000000008</v>
      </c>
      <c r="AB4554" s="2">
        <v>0</v>
      </c>
    </row>
    <row r="4555" spans="1:28" x14ac:dyDescent="0.25">
      <c r="A4555">
        <v>2019205070</v>
      </c>
      <c r="B4555" t="s">
        <v>881</v>
      </c>
      <c r="C4555" t="s">
        <v>882</v>
      </c>
      <c r="D4555" s="5" t="str">
        <f t="shared" si="233"/>
        <v>LUKE FILLERS</v>
      </c>
      <c r="E4555" t="s">
        <v>106</v>
      </c>
      <c r="F4555" t="s">
        <v>88</v>
      </c>
      <c r="G4555" t="s">
        <v>107</v>
      </c>
      <c r="H4555" t="s">
        <v>3482</v>
      </c>
      <c r="I4555" s="8">
        <v>8977234</v>
      </c>
      <c r="J4555" t="s">
        <v>90</v>
      </c>
      <c r="K4555" t="s">
        <v>91</v>
      </c>
      <c r="L4555" t="str">
        <f t="shared" si="234"/>
        <v>RYAN CALTAGIRONE</v>
      </c>
      <c r="M4555" t="s">
        <v>57</v>
      </c>
      <c r="N4555" s="1">
        <v>45108</v>
      </c>
      <c r="O4555" s="1">
        <v>46174</v>
      </c>
      <c r="P4555">
        <f t="shared" si="232"/>
        <v>35</v>
      </c>
      <c r="Q4555" s="1" t="s">
        <v>142</v>
      </c>
      <c r="R4555" s="1" t="s">
        <v>3570</v>
      </c>
      <c r="S4555" s="2">
        <v>10.4</v>
      </c>
      <c r="T4555">
        <v>1</v>
      </c>
      <c r="U4555" t="s">
        <v>58</v>
      </c>
      <c r="V4555" s="3">
        <v>0.1</v>
      </c>
      <c r="W4555" t="s">
        <v>142</v>
      </c>
      <c r="X4555" t="s">
        <v>143</v>
      </c>
      <c r="Y4555" s="2">
        <v>1.04</v>
      </c>
      <c r="Z4555" s="2">
        <v>1.04</v>
      </c>
      <c r="AA4555" s="2">
        <v>1.04</v>
      </c>
      <c r="AB4555" s="2">
        <v>0</v>
      </c>
    </row>
    <row r="4556" spans="1:28" x14ac:dyDescent="0.25">
      <c r="A4556">
        <v>2018920321</v>
      </c>
      <c r="B4556" t="s">
        <v>3356</v>
      </c>
      <c r="C4556" t="s">
        <v>520</v>
      </c>
      <c r="D4556" s="5" t="str">
        <f t="shared" si="233"/>
        <v>DEVIN PARMER</v>
      </c>
      <c r="E4556" t="s">
        <v>213</v>
      </c>
      <c r="F4556" t="s">
        <v>88</v>
      </c>
      <c r="G4556" t="s">
        <v>123</v>
      </c>
      <c r="H4556" t="s">
        <v>3498</v>
      </c>
      <c r="I4556" s="8">
        <v>8307933</v>
      </c>
      <c r="J4556" t="s">
        <v>114</v>
      </c>
      <c r="K4556" t="s">
        <v>115</v>
      </c>
      <c r="L4556" t="str">
        <f t="shared" si="234"/>
        <v>GREGORY TEIPEL</v>
      </c>
      <c r="M4556" t="s">
        <v>57</v>
      </c>
      <c r="N4556" s="1">
        <v>45112</v>
      </c>
      <c r="O4556" s="1">
        <v>46178</v>
      </c>
      <c r="P4556">
        <f t="shared" si="232"/>
        <v>35</v>
      </c>
      <c r="Q4556" s="1" t="s">
        <v>142</v>
      </c>
      <c r="R4556" s="1" t="s">
        <v>3570</v>
      </c>
      <c r="S4556" s="2">
        <v>65.41</v>
      </c>
      <c r="T4556">
        <v>1</v>
      </c>
      <c r="U4556" t="s">
        <v>58</v>
      </c>
      <c r="V4556" s="3">
        <v>0.1</v>
      </c>
      <c r="W4556" t="s">
        <v>142</v>
      </c>
      <c r="X4556" t="s">
        <v>143</v>
      </c>
      <c r="Y4556" s="2">
        <v>6.54</v>
      </c>
      <c r="Z4556" s="2">
        <v>6.54</v>
      </c>
      <c r="AA4556" s="2">
        <v>6.54</v>
      </c>
      <c r="AB4556" s="2">
        <v>0</v>
      </c>
    </row>
    <row r="4557" spans="1:28" x14ac:dyDescent="0.25">
      <c r="A4557">
        <v>2019158699</v>
      </c>
      <c r="B4557" t="s">
        <v>1885</v>
      </c>
      <c r="C4557" t="s">
        <v>292</v>
      </c>
      <c r="D4557" s="5" t="str">
        <f t="shared" si="233"/>
        <v>HARRIS BRUMFIELD</v>
      </c>
      <c r="E4557" t="s">
        <v>82</v>
      </c>
      <c r="F4557" t="s">
        <v>88</v>
      </c>
      <c r="G4557" t="s">
        <v>95</v>
      </c>
      <c r="H4557" t="s">
        <v>3481</v>
      </c>
      <c r="I4557" s="8">
        <v>8977234</v>
      </c>
      <c r="J4557" t="s">
        <v>90</v>
      </c>
      <c r="K4557" t="s">
        <v>91</v>
      </c>
      <c r="L4557" t="str">
        <f t="shared" si="234"/>
        <v>RYAN CALTAGIRONE</v>
      </c>
      <c r="M4557" t="s">
        <v>57</v>
      </c>
      <c r="N4557" s="1">
        <v>45108</v>
      </c>
      <c r="O4557" s="1">
        <v>46174</v>
      </c>
      <c r="P4557">
        <f t="shared" si="232"/>
        <v>35</v>
      </c>
      <c r="Q4557" s="1" t="s">
        <v>142</v>
      </c>
      <c r="R4557" s="1" t="s">
        <v>3570</v>
      </c>
      <c r="S4557" s="2">
        <v>128.61000000000001</v>
      </c>
      <c r="T4557">
        <v>1</v>
      </c>
      <c r="U4557" t="s">
        <v>58</v>
      </c>
      <c r="V4557" s="3">
        <v>0.1</v>
      </c>
      <c r="W4557" t="s">
        <v>142</v>
      </c>
      <c r="X4557" t="s">
        <v>143</v>
      </c>
      <c r="Y4557" s="2">
        <v>12.86</v>
      </c>
      <c r="Z4557" s="2">
        <v>12.86</v>
      </c>
      <c r="AA4557" s="2">
        <v>12.86</v>
      </c>
      <c r="AB4557" s="2">
        <v>0</v>
      </c>
    </row>
    <row r="4558" spans="1:28" x14ac:dyDescent="0.25">
      <c r="A4558">
        <v>2019149735</v>
      </c>
      <c r="B4558" t="s">
        <v>3326</v>
      </c>
      <c r="C4558" t="s">
        <v>241</v>
      </c>
      <c r="D4558" s="5" t="str">
        <f t="shared" si="233"/>
        <v>LISA FABRITZ</v>
      </c>
      <c r="E4558" t="s">
        <v>87</v>
      </c>
      <c r="F4558" t="s">
        <v>708</v>
      </c>
      <c r="G4558" t="s">
        <v>3325</v>
      </c>
      <c r="H4558" t="s">
        <v>3503</v>
      </c>
      <c r="I4558" s="8">
        <v>8977234</v>
      </c>
      <c r="J4558" t="s">
        <v>90</v>
      </c>
      <c r="K4558" t="s">
        <v>91</v>
      </c>
      <c r="L4558" t="str">
        <f t="shared" si="234"/>
        <v>RYAN CALTAGIRONE</v>
      </c>
      <c r="M4558" t="s">
        <v>57</v>
      </c>
      <c r="N4558" s="1">
        <v>45109</v>
      </c>
      <c r="O4558" s="1">
        <v>46175</v>
      </c>
      <c r="P4558">
        <f t="shared" si="232"/>
        <v>35</v>
      </c>
      <c r="Q4558" s="1" t="s">
        <v>142</v>
      </c>
      <c r="R4558" s="1" t="s">
        <v>3570</v>
      </c>
      <c r="S4558" s="2">
        <v>15</v>
      </c>
      <c r="T4558">
        <v>1</v>
      </c>
      <c r="U4558" t="s">
        <v>58</v>
      </c>
      <c r="V4558" s="3">
        <v>0.28999999999999998</v>
      </c>
      <c r="W4558" t="s">
        <v>142</v>
      </c>
      <c r="X4558" t="s">
        <v>143</v>
      </c>
      <c r="Y4558" s="2">
        <v>4.3499999999999996</v>
      </c>
      <c r="Z4558" s="2">
        <v>4.3499999999999996</v>
      </c>
      <c r="AA4558" s="2">
        <v>4.3499999999999996</v>
      </c>
      <c r="AB4558" s="2">
        <v>0</v>
      </c>
    </row>
    <row r="4559" spans="1:28" x14ac:dyDescent="0.25">
      <c r="A4559">
        <v>2018908125</v>
      </c>
      <c r="B4559" t="s">
        <v>1281</v>
      </c>
      <c r="C4559" t="s">
        <v>1282</v>
      </c>
      <c r="D4559" s="5" t="str">
        <f t="shared" si="233"/>
        <v>HEIDI RUEFENACHT</v>
      </c>
      <c r="E4559" t="s">
        <v>52</v>
      </c>
      <c r="F4559" t="s">
        <v>1264</v>
      </c>
      <c r="G4559" t="s">
        <v>1265</v>
      </c>
      <c r="H4559" t="s">
        <v>1265</v>
      </c>
      <c r="I4559" s="8">
        <v>19562245</v>
      </c>
      <c r="J4559" t="s">
        <v>139</v>
      </c>
      <c r="K4559" t="s">
        <v>140</v>
      </c>
      <c r="L4559" t="str">
        <f t="shared" si="234"/>
        <v>KELLY CARRYER</v>
      </c>
      <c r="M4559" t="s">
        <v>57</v>
      </c>
      <c r="N4559" s="1">
        <v>45108</v>
      </c>
      <c r="O4559" s="1">
        <v>46174</v>
      </c>
      <c r="P4559">
        <f t="shared" si="232"/>
        <v>35</v>
      </c>
      <c r="Q4559" s="1" t="s">
        <v>142</v>
      </c>
      <c r="R4559" s="1" t="s">
        <v>3570</v>
      </c>
      <c r="S4559" s="2">
        <v>48.22</v>
      </c>
      <c r="T4559">
        <v>1</v>
      </c>
      <c r="U4559" t="s">
        <v>58</v>
      </c>
      <c r="V4559" s="4">
        <v>5.2499999999999998E-2</v>
      </c>
      <c r="W4559" t="s">
        <v>142</v>
      </c>
      <c r="X4559" t="s">
        <v>143</v>
      </c>
      <c r="Y4559" s="2">
        <v>2.5299999999999998</v>
      </c>
      <c r="Z4559" s="2">
        <v>2.5299999999999998</v>
      </c>
      <c r="AA4559" s="2">
        <v>2.5299999999999998</v>
      </c>
      <c r="AB4559" s="2">
        <v>0</v>
      </c>
    </row>
    <row r="4560" spans="1:28" x14ac:dyDescent="0.25">
      <c r="A4560">
        <v>2019101129</v>
      </c>
      <c r="B4560" t="s">
        <v>126</v>
      </c>
      <c r="C4560" t="s">
        <v>130</v>
      </c>
      <c r="D4560" s="5" t="str">
        <f t="shared" si="233"/>
        <v>JAMES MILLER</v>
      </c>
      <c r="E4560" t="s">
        <v>52</v>
      </c>
      <c r="F4560" t="s">
        <v>1264</v>
      </c>
      <c r="G4560" t="s">
        <v>1265</v>
      </c>
      <c r="H4560" t="s">
        <v>1265</v>
      </c>
      <c r="I4560" s="8">
        <v>19562245</v>
      </c>
      <c r="J4560" t="s">
        <v>139</v>
      </c>
      <c r="K4560" t="s">
        <v>140</v>
      </c>
      <c r="L4560" t="str">
        <f t="shared" si="234"/>
        <v>KELLY CARRYER</v>
      </c>
      <c r="M4560" t="s">
        <v>57</v>
      </c>
      <c r="N4560" s="1">
        <v>45108</v>
      </c>
      <c r="O4560" s="1">
        <v>46174</v>
      </c>
      <c r="P4560">
        <f t="shared" si="232"/>
        <v>35</v>
      </c>
      <c r="Q4560" s="1" t="s">
        <v>142</v>
      </c>
      <c r="R4560" s="1" t="s">
        <v>3570</v>
      </c>
      <c r="S4560" s="2">
        <v>43.59</v>
      </c>
      <c r="T4560">
        <v>1</v>
      </c>
      <c r="U4560" t="s">
        <v>58</v>
      </c>
      <c r="V4560" s="4">
        <v>5.2499999999999998E-2</v>
      </c>
      <c r="W4560" t="s">
        <v>142</v>
      </c>
      <c r="X4560" t="s">
        <v>143</v>
      </c>
      <c r="Y4560" s="2">
        <v>2.29</v>
      </c>
      <c r="Z4560" s="2">
        <v>2.29</v>
      </c>
      <c r="AA4560" s="2">
        <v>2.29</v>
      </c>
      <c r="AB4560" s="2">
        <v>0</v>
      </c>
    </row>
    <row r="4561" spans="1:28" x14ac:dyDescent="0.25">
      <c r="A4561">
        <v>2019170689</v>
      </c>
      <c r="B4561" t="s">
        <v>1283</v>
      </c>
      <c r="C4561" t="s">
        <v>224</v>
      </c>
      <c r="D4561" s="5" t="str">
        <f t="shared" si="233"/>
        <v>ROBIN LAICHALK</v>
      </c>
      <c r="E4561" t="s">
        <v>188</v>
      </c>
      <c r="F4561" t="s">
        <v>1264</v>
      </c>
      <c r="G4561" t="s">
        <v>1265</v>
      </c>
      <c r="H4561" t="s">
        <v>1265</v>
      </c>
      <c r="I4561" s="8">
        <v>8977234</v>
      </c>
      <c r="J4561" t="s">
        <v>90</v>
      </c>
      <c r="K4561" t="s">
        <v>91</v>
      </c>
      <c r="L4561" t="str">
        <f t="shared" si="234"/>
        <v>RYAN CALTAGIRONE</v>
      </c>
      <c r="M4561" t="s">
        <v>57</v>
      </c>
      <c r="N4561" s="1">
        <v>45108</v>
      </c>
      <c r="O4561" s="1">
        <v>46174</v>
      </c>
      <c r="P4561">
        <f t="shared" si="232"/>
        <v>35</v>
      </c>
      <c r="Q4561" s="1" t="s">
        <v>142</v>
      </c>
      <c r="R4561" s="1" t="s">
        <v>3570</v>
      </c>
      <c r="S4561" s="2">
        <v>32.770000000000003</v>
      </c>
      <c r="T4561">
        <v>1</v>
      </c>
      <c r="U4561" t="s">
        <v>58</v>
      </c>
      <c r="V4561" s="4">
        <v>5.2499999999999998E-2</v>
      </c>
      <c r="W4561" t="s">
        <v>142</v>
      </c>
      <c r="X4561" t="s">
        <v>143</v>
      </c>
      <c r="Y4561" s="2">
        <v>1.72</v>
      </c>
      <c r="Z4561" s="2">
        <v>1.72</v>
      </c>
      <c r="AA4561" s="2">
        <v>1.72</v>
      </c>
      <c r="AB4561" s="2">
        <v>0</v>
      </c>
    </row>
    <row r="4562" spans="1:28" x14ac:dyDescent="0.25">
      <c r="A4562">
        <v>2019202915</v>
      </c>
      <c r="B4562" t="s">
        <v>1284</v>
      </c>
      <c r="C4562" t="s">
        <v>440</v>
      </c>
      <c r="D4562" s="5" t="str">
        <f t="shared" si="233"/>
        <v>CAROL BOTTOMS</v>
      </c>
      <c r="E4562" t="s">
        <v>172</v>
      </c>
      <c r="F4562" t="s">
        <v>1264</v>
      </c>
      <c r="G4562" t="s">
        <v>1265</v>
      </c>
      <c r="H4562" t="s">
        <v>1265</v>
      </c>
      <c r="I4562" s="8">
        <v>8977234</v>
      </c>
      <c r="J4562" t="s">
        <v>90</v>
      </c>
      <c r="K4562" t="s">
        <v>91</v>
      </c>
      <c r="L4562" t="str">
        <f t="shared" si="234"/>
        <v>RYAN CALTAGIRONE</v>
      </c>
      <c r="M4562" t="s">
        <v>57</v>
      </c>
      <c r="N4562" s="1">
        <v>45108</v>
      </c>
      <c r="O4562" s="1">
        <v>46174</v>
      </c>
      <c r="P4562">
        <f t="shared" si="232"/>
        <v>35</v>
      </c>
      <c r="Q4562" s="1" t="s">
        <v>142</v>
      </c>
      <c r="R4562" s="1" t="s">
        <v>3570</v>
      </c>
      <c r="S4562" s="2">
        <v>47.55</v>
      </c>
      <c r="T4562">
        <v>1</v>
      </c>
      <c r="U4562" t="s">
        <v>58</v>
      </c>
      <c r="V4562" s="4">
        <v>5.2499999999999998E-2</v>
      </c>
      <c r="W4562" t="s">
        <v>142</v>
      </c>
      <c r="X4562" t="s">
        <v>143</v>
      </c>
      <c r="Y4562" s="2">
        <v>2.5</v>
      </c>
      <c r="Z4562" s="2">
        <v>2.5</v>
      </c>
      <c r="AA4562" s="2">
        <v>2.5</v>
      </c>
      <c r="AB4562" s="2">
        <v>0</v>
      </c>
    </row>
    <row r="4563" spans="1:28" x14ac:dyDescent="0.25">
      <c r="A4563">
        <v>2019019276</v>
      </c>
      <c r="B4563" t="s">
        <v>696</v>
      </c>
      <c r="C4563" t="s">
        <v>135</v>
      </c>
      <c r="D4563" s="5" t="str">
        <f t="shared" si="233"/>
        <v>KIMBERLY SANDERS</v>
      </c>
      <c r="E4563" t="s">
        <v>257</v>
      </c>
      <c r="F4563" t="s">
        <v>734</v>
      </c>
      <c r="G4563" t="s">
        <v>735</v>
      </c>
      <c r="H4563" t="s">
        <v>735</v>
      </c>
      <c r="I4563" s="8">
        <v>8307933</v>
      </c>
      <c r="J4563" t="s">
        <v>114</v>
      </c>
      <c r="K4563" t="s">
        <v>115</v>
      </c>
      <c r="L4563" t="str">
        <f t="shared" si="234"/>
        <v>GREGORY TEIPEL</v>
      </c>
      <c r="M4563" t="s">
        <v>57</v>
      </c>
      <c r="N4563" s="1">
        <v>45112</v>
      </c>
      <c r="O4563" s="1">
        <v>46178</v>
      </c>
      <c r="P4563">
        <f t="shared" si="232"/>
        <v>35</v>
      </c>
      <c r="Q4563" s="1" t="s">
        <v>142</v>
      </c>
      <c r="R4563" s="1" t="s">
        <v>3570</v>
      </c>
      <c r="S4563" s="2">
        <v>347.31</v>
      </c>
      <c r="T4563">
        <v>1</v>
      </c>
      <c r="U4563" t="s">
        <v>58</v>
      </c>
      <c r="V4563" s="3">
        <v>0.15</v>
      </c>
      <c r="W4563" t="s">
        <v>142</v>
      </c>
      <c r="X4563" t="s">
        <v>143</v>
      </c>
      <c r="Y4563" s="2">
        <v>52.1</v>
      </c>
      <c r="Z4563" s="2">
        <v>52.1</v>
      </c>
      <c r="AA4563" s="2">
        <v>52.1</v>
      </c>
      <c r="AB4563" s="2">
        <v>0</v>
      </c>
    </row>
    <row r="4564" spans="1:28" x14ac:dyDescent="0.25">
      <c r="A4564">
        <v>2019158698</v>
      </c>
      <c r="B4564" t="s">
        <v>1885</v>
      </c>
      <c r="C4564" t="s">
        <v>292</v>
      </c>
      <c r="D4564" s="5" t="str">
        <f t="shared" si="233"/>
        <v>HARRIS BRUMFIELD</v>
      </c>
      <c r="E4564" t="s">
        <v>82</v>
      </c>
      <c r="F4564" t="s">
        <v>734</v>
      </c>
      <c r="G4564" t="s">
        <v>735</v>
      </c>
      <c r="H4564" t="s">
        <v>735</v>
      </c>
      <c r="I4564" s="8">
        <v>8977234</v>
      </c>
      <c r="J4564" t="s">
        <v>90</v>
      </c>
      <c r="K4564" t="s">
        <v>91</v>
      </c>
      <c r="L4564" t="str">
        <f t="shared" si="234"/>
        <v>RYAN CALTAGIRONE</v>
      </c>
      <c r="M4564" t="s">
        <v>57</v>
      </c>
      <c r="N4564" s="1">
        <v>45108</v>
      </c>
      <c r="O4564" s="1">
        <v>46174</v>
      </c>
      <c r="P4564">
        <f t="shared" si="232"/>
        <v>35</v>
      </c>
      <c r="Q4564" s="1" t="s">
        <v>142</v>
      </c>
      <c r="R4564" s="1" t="s">
        <v>3570</v>
      </c>
      <c r="S4564" s="2">
        <v>162</v>
      </c>
      <c r="T4564">
        <v>1</v>
      </c>
      <c r="U4564" t="s">
        <v>58</v>
      </c>
      <c r="V4564" s="3">
        <v>0.15</v>
      </c>
      <c r="W4564" t="s">
        <v>142</v>
      </c>
      <c r="X4564" t="s">
        <v>143</v>
      </c>
      <c r="Y4564" s="2">
        <v>24.3</v>
      </c>
      <c r="Z4564" s="2">
        <v>24.3</v>
      </c>
      <c r="AA4564" s="2">
        <v>24.3</v>
      </c>
      <c r="AB4564" s="2">
        <v>0</v>
      </c>
    </row>
    <row r="4565" spans="1:28" x14ac:dyDescent="0.25">
      <c r="A4565">
        <v>2019201537</v>
      </c>
      <c r="B4565" t="s">
        <v>2991</v>
      </c>
      <c r="C4565" t="s">
        <v>1251</v>
      </c>
      <c r="D4565" s="5" t="str">
        <f t="shared" si="233"/>
        <v>ALEXANDER MACDONALD</v>
      </c>
      <c r="E4565" t="s">
        <v>52</v>
      </c>
      <c r="F4565" t="s">
        <v>1796</v>
      </c>
      <c r="G4565" t="s">
        <v>1797</v>
      </c>
      <c r="H4565" t="s">
        <v>1797</v>
      </c>
      <c r="I4565" s="8" t="s">
        <v>3546</v>
      </c>
      <c r="J4565" t="s">
        <v>65</v>
      </c>
      <c r="K4565" t="s">
        <v>66</v>
      </c>
      <c r="L4565" t="str">
        <f t="shared" si="234"/>
        <v>ANNE MARIE KOZACHECK</v>
      </c>
      <c r="M4565" t="s">
        <v>57</v>
      </c>
      <c r="N4565" s="1">
        <v>45108</v>
      </c>
      <c r="O4565" s="1">
        <v>46174</v>
      </c>
      <c r="P4565">
        <f t="shared" si="232"/>
        <v>35</v>
      </c>
      <c r="Q4565" s="1" t="s">
        <v>142</v>
      </c>
      <c r="R4565" s="1" t="s">
        <v>3570</v>
      </c>
      <c r="S4565" s="2">
        <v>119.58</v>
      </c>
      <c r="T4565">
        <v>1</v>
      </c>
      <c r="U4565" t="s">
        <v>58</v>
      </c>
      <c r="V4565" s="3">
        <v>0.06</v>
      </c>
      <c r="W4565" t="s">
        <v>142</v>
      </c>
      <c r="X4565" t="s">
        <v>143</v>
      </c>
      <c r="Y4565" s="2">
        <v>7.17</v>
      </c>
      <c r="Z4565" s="2">
        <v>7.17</v>
      </c>
      <c r="AA4565" s="2">
        <v>7.17</v>
      </c>
      <c r="AB4565" s="2">
        <v>0</v>
      </c>
    </row>
    <row r="4566" spans="1:28" x14ac:dyDescent="0.25">
      <c r="A4566">
        <v>2019004912</v>
      </c>
      <c r="B4566" t="s">
        <v>1882</v>
      </c>
      <c r="C4566" t="s">
        <v>1883</v>
      </c>
      <c r="D4566" s="5" t="str">
        <f t="shared" si="233"/>
        <v>VALERIE PANTALEO</v>
      </c>
      <c r="E4566" t="s">
        <v>82</v>
      </c>
      <c r="F4566" t="s">
        <v>1796</v>
      </c>
      <c r="G4566" t="s">
        <v>1797</v>
      </c>
      <c r="H4566" t="s">
        <v>1797</v>
      </c>
      <c r="I4566" s="8">
        <v>17437820</v>
      </c>
      <c r="J4566" t="s">
        <v>265</v>
      </c>
      <c r="K4566" t="s">
        <v>266</v>
      </c>
      <c r="L4566" t="str">
        <f t="shared" si="234"/>
        <v>COLLEEN FINNIGAN</v>
      </c>
      <c r="M4566" t="s">
        <v>57</v>
      </c>
      <c r="N4566" s="1">
        <v>45108</v>
      </c>
      <c r="O4566" s="1">
        <v>46174</v>
      </c>
      <c r="P4566">
        <f t="shared" si="232"/>
        <v>35</v>
      </c>
      <c r="Q4566" s="1" t="s">
        <v>142</v>
      </c>
      <c r="R4566" s="1" t="s">
        <v>3570</v>
      </c>
      <c r="S4566" s="2">
        <v>49.11</v>
      </c>
      <c r="T4566">
        <v>1</v>
      </c>
      <c r="U4566" t="s">
        <v>58</v>
      </c>
      <c r="V4566" s="3">
        <v>0.06</v>
      </c>
      <c r="W4566" t="s">
        <v>142</v>
      </c>
      <c r="X4566" t="s">
        <v>143</v>
      </c>
      <c r="Y4566" s="2">
        <v>2.95</v>
      </c>
      <c r="Z4566" s="2">
        <v>2.95</v>
      </c>
      <c r="AA4566" s="2">
        <v>2.95</v>
      </c>
      <c r="AB4566" s="2">
        <v>0</v>
      </c>
    </row>
    <row r="4567" spans="1:28" x14ac:dyDescent="0.25">
      <c r="A4567">
        <v>2019015326</v>
      </c>
      <c r="B4567" t="s">
        <v>891</v>
      </c>
      <c r="C4567" t="s">
        <v>1884</v>
      </c>
      <c r="D4567" s="5" t="str">
        <f t="shared" si="233"/>
        <v>CEDRIC COLEMAN</v>
      </c>
      <c r="E4567" t="s">
        <v>82</v>
      </c>
      <c r="F4567" t="s">
        <v>1796</v>
      </c>
      <c r="G4567" t="s">
        <v>1797</v>
      </c>
      <c r="H4567" t="s">
        <v>1797</v>
      </c>
      <c r="I4567" s="8">
        <v>17437820</v>
      </c>
      <c r="J4567" t="s">
        <v>265</v>
      </c>
      <c r="K4567" t="s">
        <v>266</v>
      </c>
      <c r="L4567" t="str">
        <f t="shared" si="234"/>
        <v>COLLEEN FINNIGAN</v>
      </c>
      <c r="M4567" t="s">
        <v>57</v>
      </c>
      <c r="N4567" s="1">
        <v>45108</v>
      </c>
      <c r="O4567" s="1">
        <v>46174</v>
      </c>
      <c r="P4567">
        <f t="shared" si="232"/>
        <v>35</v>
      </c>
      <c r="Q4567" s="1" t="s">
        <v>142</v>
      </c>
      <c r="R4567" s="1" t="s">
        <v>3570</v>
      </c>
      <c r="S4567" s="2">
        <v>49.11</v>
      </c>
      <c r="T4567">
        <v>1</v>
      </c>
      <c r="U4567" t="s">
        <v>58</v>
      </c>
      <c r="V4567" s="3">
        <v>0.06</v>
      </c>
      <c r="W4567" t="s">
        <v>142</v>
      </c>
      <c r="X4567" t="s">
        <v>143</v>
      </c>
      <c r="Y4567" s="2">
        <v>2.95</v>
      </c>
      <c r="Z4567" s="2">
        <v>2.95</v>
      </c>
      <c r="AA4567" s="2">
        <v>2.95</v>
      </c>
      <c r="AB4567" s="2">
        <v>0</v>
      </c>
    </row>
    <row r="4568" spans="1:28" x14ac:dyDescent="0.25">
      <c r="A4568">
        <v>2018954430</v>
      </c>
      <c r="B4568" t="s">
        <v>2990</v>
      </c>
      <c r="C4568" t="s">
        <v>135</v>
      </c>
      <c r="D4568" s="5" t="str">
        <f t="shared" si="233"/>
        <v>KIMBERLY KISLIA</v>
      </c>
      <c r="E4568" t="s">
        <v>324</v>
      </c>
      <c r="F4568" t="s">
        <v>1796</v>
      </c>
      <c r="G4568" t="s">
        <v>1797</v>
      </c>
      <c r="H4568" t="s">
        <v>1797</v>
      </c>
      <c r="I4568" s="8">
        <v>8307933</v>
      </c>
      <c r="J4568" t="s">
        <v>114</v>
      </c>
      <c r="K4568" t="s">
        <v>115</v>
      </c>
      <c r="L4568" t="str">
        <f t="shared" si="234"/>
        <v>GREGORY TEIPEL</v>
      </c>
      <c r="M4568" t="s">
        <v>57</v>
      </c>
      <c r="N4568" s="1">
        <v>45111</v>
      </c>
      <c r="O4568" s="1">
        <v>46177</v>
      </c>
      <c r="P4568">
        <f t="shared" si="232"/>
        <v>35</v>
      </c>
      <c r="Q4568" s="1" t="s">
        <v>142</v>
      </c>
      <c r="R4568" s="1" t="s">
        <v>3570</v>
      </c>
      <c r="S4568" s="2">
        <v>45.94</v>
      </c>
      <c r="T4568">
        <v>1</v>
      </c>
      <c r="U4568" t="s">
        <v>58</v>
      </c>
      <c r="V4568" s="3">
        <v>0.06</v>
      </c>
      <c r="W4568" t="s">
        <v>142</v>
      </c>
      <c r="X4568" t="s">
        <v>143</v>
      </c>
      <c r="Y4568" s="2">
        <v>2.76</v>
      </c>
      <c r="Z4568" s="2">
        <v>2.76</v>
      </c>
      <c r="AA4568" s="2">
        <v>2.76</v>
      </c>
      <c r="AB4568" s="2">
        <v>0</v>
      </c>
    </row>
    <row r="4569" spans="1:28" x14ac:dyDescent="0.25">
      <c r="A4569">
        <v>2019158700</v>
      </c>
      <c r="B4569" t="s">
        <v>1885</v>
      </c>
      <c r="C4569" t="s">
        <v>292</v>
      </c>
      <c r="D4569" s="5" t="str">
        <f t="shared" si="233"/>
        <v>HARRIS BRUMFIELD</v>
      </c>
      <c r="E4569" t="s">
        <v>82</v>
      </c>
      <c r="F4569" t="s">
        <v>1796</v>
      </c>
      <c r="G4569" t="s">
        <v>1797</v>
      </c>
      <c r="H4569" t="s">
        <v>1797</v>
      </c>
      <c r="I4569" s="8">
        <v>8977234</v>
      </c>
      <c r="J4569" t="s">
        <v>90</v>
      </c>
      <c r="K4569" t="s">
        <v>91</v>
      </c>
      <c r="L4569" t="str">
        <f t="shared" si="234"/>
        <v>RYAN CALTAGIRONE</v>
      </c>
      <c r="M4569" t="s">
        <v>57</v>
      </c>
      <c r="N4569" s="1">
        <v>45108</v>
      </c>
      <c r="O4569" s="1">
        <v>46174</v>
      </c>
      <c r="P4569">
        <f t="shared" si="232"/>
        <v>35</v>
      </c>
      <c r="Q4569" s="1" t="s">
        <v>142</v>
      </c>
      <c r="R4569" s="1" t="s">
        <v>3570</v>
      </c>
      <c r="S4569" s="2">
        <v>17.920000000000002</v>
      </c>
      <c r="T4569">
        <v>1</v>
      </c>
      <c r="U4569" t="s">
        <v>58</v>
      </c>
      <c r="V4569" s="3">
        <v>0.06</v>
      </c>
      <c r="W4569" t="s">
        <v>142</v>
      </c>
      <c r="X4569" t="s">
        <v>143</v>
      </c>
      <c r="Y4569" s="2">
        <v>1.08</v>
      </c>
      <c r="Z4569" s="2">
        <v>1.08</v>
      </c>
      <c r="AA4569" s="2">
        <v>1.08</v>
      </c>
      <c r="AB4569" s="2">
        <v>0</v>
      </c>
    </row>
    <row r="4570" spans="1:28" x14ac:dyDescent="0.25">
      <c r="A4570">
        <v>2019000831</v>
      </c>
      <c r="B4570" t="s">
        <v>1880</v>
      </c>
      <c r="C4570" t="s">
        <v>1881</v>
      </c>
      <c r="D4570" s="5" t="str">
        <f t="shared" si="233"/>
        <v>BOBBIE BUERER</v>
      </c>
      <c r="E4570" t="s">
        <v>82</v>
      </c>
      <c r="F4570" t="s">
        <v>734</v>
      </c>
      <c r="G4570" t="s">
        <v>746</v>
      </c>
      <c r="H4570" t="s">
        <v>746</v>
      </c>
      <c r="I4570" s="8">
        <v>8307933</v>
      </c>
      <c r="J4570" t="s">
        <v>114</v>
      </c>
      <c r="K4570" t="s">
        <v>115</v>
      </c>
      <c r="L4570" t="str">
        <f t="shared" si="234"/>
        <v>GREGORY TEIPEL</v>
      </c>
      <c r="M4570" t="s">
        <v>57</v>
      </c>
      <c r="N4570" s="1">
        <v>45112</v>
      </c>
      <c r="O4570" s="1">
        <v>46178</v>
      </c>
      <c r="P4570">
        <f t="shared" si="232"/>
        <v>35</v>
      </c>
      <c r="Q4570" s="1" t="s">
        <v>142</v>
      </c>
      <c r="R4570" s="1" t="s">
        <v>3570</v>
      </c>
      <c r="S4570" s="2">
        <v>21.83</v>
      </c>
      <c r="T4570">
        <v>1</v>
      </c>
      <c r="U4570" t="s">
        <v>58</v>
      </c>
      <c r="V4570" s="3">
        <v>0.1</v>
      </c>
      <c r="W4570" t="s">
        <v>142</v>
      </c>
      <c r="X4570" t="s">
        <v>143</v>
      </c>
      <c r="Y4570" s="2">
        <v>2.1800000000000002</v>
      </c>
      <c r="Z4570" s="2">
        <v>2.1800000000000002</v>
      </c>
      <c r="AA4570" s="2">
        <v>2.1800000000000002</v>
      </c>
      <c r="AB4570" s="2">
        <v>0</v>
      </c>
    </row>
    <row r="4571" spans="1:28" x14ac:dyDescent="0.25">
      <c r="A4571">
        <v>2019154309</v>
      </c>
      <c r="B4571" t="s">
        <v>148</v>
      </c>
      <c r="C4571" t="s">
        <v>149</v>
      </c>
      <c r="D4571" s="5" t="str">
        <f t="shared" si="233"/>
        <v>SARAH CULBERT</v>
      </c>
      <c r="E4571" t="s">
        <v>52</v>
      </c>
      <c r="F4571" t="s">
        <v>53</v>
      </c>
      <c r="G4571" t="s">
        <v>54</v>
      </c>
      <c r="H4571" t="s">
        <v>54</v>
      </c>
      <c r="I4571" s="8" t="s">
        <v>3546</v>
      </c>
      <c r="J4571" t="s">
        <v>65</v>
      </c>
      <c r="K4571" t="s">
        <v>66</v>
      </c>
      <c r="L4571" t="str">
        <f t="shared" si="234"/>
        <v>ANNE MARIE KOZACHECK</v>
      </c>
      <c r="M4571" t="s">
        <v>57</v>
      </c>
      <c r="N4571" s="1">
        <v>45108</v>
      </c>
      <c r="O4571" s="1">
        <v>46174</v>
      </c>
      <c r="P4571">
        <f t="shared" si="232"/>
        <v>35</v>
      </c>
      <c r="Q4571" s="1" t="s">
        <v>142</v>
      </c>
      <c r="R4571" s="1" t="s">
        <v>3570</v>
      </c>
      <c r="S4571" s="2">
        <v>55.41</v>
      </c>
      <c r="T4571">
        <v>1</v>
      </c>
      <c r="U4571" t="s">
        <v>58</v>
      </c>
      <c r="V4571" s="4">
        <v>6.5000000000000002E-2</v>
      </c>
      <c r="W4571" t="s">
        <v>142</v>
      </c>
      <c r="X4571" t="s">
        <v>143</v>
      </c>
      <c r="Y4571" s="2">
        <v>3.6</v>
      </c>
      <c r="Z4571" s="2">
        <v>3.6</v>
      </c>
      <c r="AA4571" s="2">
        <v>3.6</v>
      </c>
      <c r="AB4571" s="2">
        <v>0</v>
      </c>
    </row>
    <row r="4572" spans="1:28" x14ac:dyDescent="0.25">
      <c r="A4572">
        <v>2018924838</v>
      </c>
      <c r="B4572" t="s">
        <v>1878</v>
      </c>
      <c r="C4572" t="s">
        <v>112</v>
      </c>
      <c r="D4572" s="5" t="str">
        <f t="shared" si="233"/>
        <v>WILLIAM NEMETHY</v>
      </c>
      <c r="E4572" t="s">
        <v>177</v>
      </c>
      <c r="F4572" t="s">
        <v>734</v>
      </c>
      <c r="G4572" t="s">
        <v>951</v>
      </c>
      <c r="H4572" t="s">
        <v>951</v>
      </c>
      <c r="I4572" s="8">
        <v>9079571</v>
      </c>
      <c r="J4572" t="s">
        <v>152</v>
      </c>
      <c r="K4572" t="s">
        <v>153</v>
      </c>
      <c r="L4572" t="str">
        <f t="shared" si="234"/>
        <v>ADAM RICHTER</v>
      </c>
      <c r="M4572" t="s">
        <v>57</v>
      </c>
      <c r="N4572" s="1">
        <v>45084</v>
      </c>
      <c r="O4572" s="1">
        <v>46180</v>
      </c>
      <c r="P4572">
        <f t="shared" si="232"/>
        <v>36</v>
      </c>
      <c r="Q4572" s="1" t="s">
        <v>142</v>
      </c>
      <c r="R4572" s="1" t="s">
        <v>3570</v>
      </c>
      <c r="S4572" s="2">
        <v>24.61</v>
      </c>
      <c r="T4572">
        <v>1</v>
      </c>
      <c r="U4572" t="s">
        <v>58</v>
      </c>
      <c r="V4572" s="3">
        <v>0.15</v>
      </c>
      <c r="W4572" t="s">
        <v>142</v>
      </c>
      <c r="X4572" t="s">
        <v>143</v>
      </c>
      <c r="Y4572" s="2">
        <v>3.69</v>
      </c>
      <c r="Z4572" s="2">
        <v>3.69</v>
      </c>
      <c r="AA4572" s="2">
        <v>3.69</v>
      </c>
      <c r="AB4572" s="2">
        <v>0</v>
      </c>
    </row>
    <row r="4573" spans="1:28" x14ac:dyDescent="0.25">
      <c r="A4573">
        <v>2018732057</v>
      </c>
      <c r="B4573" t="s">
        <v>1875</v>
      </c>
      <c r="C4573" t="s">
        <v>1053</v>
      </c>
      <c r="D4573" s="5" t="str">
        <f t="shared" si="233"/>
        <v>ALEXIS MARSELLA</v>
      </c>
      <c r="F4573" t="s">
        <v>734</v>
      </c>
      <c r="G4573" t="s">
        <v>951</v>
      </c>
      <c r="H4573" t="s">
        <v>951</v>
      </c>
      <c r="I4573" s="8">
        <v>8307933</v>
      </c>
      <c r="J4573" t="s">
        <v>114</v>
      </c>
      <c r="K4573" t="s">
        <v>115</v>
      </c>
      <c r="L4573" t="str">
        <f t="shared" si="234"/>
        <v>GREGORY TEIPEL</v>
      </c>
      <c r="M4573" t="s">
        <v>57</v>
      </c>
      <c r="N4573" s="1">
        <v>45081</v>
      </c>
      <c r="O4573" s="1">
        <v>46177</v>
      </c>
      <c r="P4573">
        <f t="shared" si="232"/>
        <v>36</v>
      </c>
      <c r="Q4573" s="1" t="s">
        <v>142</v>
      </c>
      <c r="R4573" s="1" t="s">
        <v>3570</v>
      </c>
      <c r="S4573" s="2">
        <v>10.54</v>
      </c>
      <c r="T4573">
        <v>1</v>
      </c>
      <c r="U4573" t="s">
        <v>58</v>
      </c>
      <c r="V4573" s="3">
        <v>0.15</v>
      </c>
      <c r="W4573" t="s">
        <v>142</v>
      </c>
      <c r="X4573" t="s">
        <v>143</v>
      </c>
      <c r="Y4573" s="2">
        <v>1.58</v>
      </c>
      <c r="Z4573" s="2">
        <v>1.58</v>
      </c>
      <c r="AA4573" s="2">
        <v>1.58</v>
      </c>
      <c r="AB4573" s="2">
        <v>0</v>
      </c>
    </row>
    <row r="4574" spans="1:28" x14ac:dyDescent="0.25">
      <c r="A4574">
        <v>2018732056</v>
      </c>
      <c r="B4574" t="s">
        <v>1875</v>
      </c>
      <c r="C4574" t="s">
        <v>1053</v>
      </c>
      <c r="D4574" s="5" t="str">
        <f t="shared" si="233"/>
        <v>ALEXIS MARSELLA</v>
      </c>
      <c r="F4574" t="s">
        <v>88</v>
      </c>
      <c r="G4574" t="s">
        <v>107</v>
      </c>
      <c r="H4574" t="s">
        <v>3482</v>
      </c>
      <c r="I4574" s="8">
        <v>8307933</v>
      </c>
      <c r="J4574" t="s">
        <v>114</v>
      </c>
      <c r="K4574" t="s">
        <v>115</v>
      </c>
      <c r="L4574" t="str">
        <f t="shared" si="234"/>
        <v>GREGORY TEIPEL</v>
      </c>
      <c r="M4574" t="s">
        <v>57</v>
      </c>
      <c r="N4574" s="1">
        <v>45081</v>
      </c>
      <c r="O4574" s="1">
        <v>46177</v>
      </c>
      <c r="P4574">
        <f t="shared" si="232"/>
        <v>36</v>
      </c>
      <c r="Q4574" s="1" t="s">
        <v>142</v>
      </c>
      <c r="R4574" s="1" t="s">
        <v>3570</v>
      </c>
      <c r="S4574" s="2">
        <v>18.350000000000001</v>
      </c>
      <c r="T4574">
        <v>1</v>
      </c>
      <c r="U4574" t="s">
        <v>58</v>
      </c>
      <c r="V4574" s="3">
        <v>0.1</v>
      </c>
      <c r="W4574" t="s">
        <v>142</v>
      </c>
      <c r="X4574" t="s">
        <v>143</v>
      </c>
      <c r="Y4574" s="2">
        <v>1.84</v>
      </c>
      <c r="Z4574" s="2">
        <v>1.84</v>
      </c>
      <c r="AA4574" s="2">
        <v>1.84</v>
      </c>
      <c r="AB4574" s="2">
        <v>0</v>
      </c>
    </row>
    <row r="4575" spans="1:28" x14ac:dyDescent="0.25">
      <c r="A4575">
        <v>2018621161</v>
      </c>
      <c r="B4575" t="s">
        <v>1873</v>
      </c>
      <c r="C4575" t="s">
        <v>358</v>
      </c>
      <c r="D4575" s="5" t="str">
        <f t="shared" si="233"/>
        <v>JULIE DEBORD</v>
      </c>
      <c r="E4575" t="s">
        <v>172</v>
      </c>
      <c r="F4575" t="s">
        <v>88</v>
      </c>
      <c r="G4575" t="s">
        <v>107</v>
      </c>
      <c r="H4575" t="s">
        <v>3482</v>
      </c>
      <c r="I4575" s="8">
        <v>8977234</v>
      </c>
      <c r="J4575" t="s">
        <v>90</v>
      </c>
      <c r="K4575" t="s">
        <v>91</v>
      </c>
      <c r="L4575" t="str">
        <f t="shared" si="234"/>
        <v>RYAN CALTAGIRONE</v>
      </c>
      <c r="M4575" t="s">
        <v>57</v>
      </c>
      <c r="N4575" s="1">
        <v>45078</v>
      </c>
      <c r="O4575" s="1">
        <v>46174</v>
      </c>
      <c r="P4575">
        <f t="shared" si="232"/>
        <v>36</v>
      </c>
      <c r="Q4575" s="1" t="s">
        <v>142</v>
      </c>
      <c r="R4575" s="1" t="s">
        <v>3570</v>
      </c>
      <c r="S4575" s="2">
        <v>160.83000000000001</v>
      </c>
      <c r="T4575">
        <v>1</v>
      </c>
      <c r="U4575" t="s">
        <v>58</v>
      </c>
      <c r="V4575" s="3">
        <v>0.1</v>
      </c>
      <c r="W4575" t="s">
        <v>142</v>
      </c>
      <c r="X4575" t="s">
        <v>143</v>
      </c>
      <c r="Y4575" s="2">
        <v>16.079999999999998</v>
      </c>
      <c r="Z4575" s="2">
        <v>16.079999999999998</v>
      </c>
      <c r="AA4575" s="2">
        <v>16.079999999999998</v>
      </c>
      <c r="AB4575" s="2">
        <v>0</v>
      </c>
    </row>
    <row r="4576" spans="1:28" x14ac:dyDescent="0.25">
      <c r="A4576">
        <v>2018855164</v>
      </c>
      <c r="B4576" t="s">
        <v>1278</v>
      </c>
      <c r="C4576" t="s">
        <v>1280</v>
      </c>
      <c r="D4576" s="5" t="str">
        <f t="shared" si="233"/>
        <v>PATRICK EARLY</v>
      </c>
      <c r="F4576" t="s">
        <v>88</v>
      </c>
      <c r="G4576" t="s">
        <v>95</v>
      </c>
      <c r="H4576" t="s">
        <v>3481</v>
      </c>
      <c r="I4576" s="8">
        <v>8977234</v>
      </c>
      <c r="J4576" t="s">
        <v>90</v>
      </c>
      <c r="K4576" t="s">
        <v>91</v>
      </c>
      <c r="L4576" t="str">
        <f t="shared" si="234"/>
        <v>RYAN CALTAGIRONE</v>
      </c>
      <c r="M4576" t="s">
        <v>57</v>
      </c>
      <c r="N4576" s="1">
        <v>45078</v>
      </c>
      <c r="O4576" s="1">
        <v>46174</v>
      </c>
      <c r="P4576">
        <f t="shared" si="232"/>
        <v>36</v>
      </c>
      <c r="Q4576" s="1" t="s">
        <v>142</v>
      </c>
      <c r="R4576" s="1" t="s">
        <v>3570</v>
      </c>
      <c r="S4576" s="2">
        <v>157.61000000000001</v>
      </c>
      <c r="T4576">
        <v>1</v>
      </c>
      <c r="U4576" t="s">
        <v>58</v>
      </c>
      <c r="V4576" s="3">
        <v>0.1</v>
      </c>
      <c r="W4576" t="s">
        <v>142</v>
      </c>
      <c r="X4576" t="s">
        <v>143</v>
      </c>
      <c r="Y4576" s="2">
        <v>15.76</v>
      </c>
      <c r="Z4576" s="2">
        <v>15.76</v>
      </c>
      <c r="AA4576" s="2">
        <v>15.76</v>
      </c>
      <c r="AB4576" s="2">
        <v>0</v>
      </c>
    </row>
    <row r="4577" spans="1:28" x14ac:dyDescent="0.25">
      <c r="A4577">
        <v>2018753089</v>
      </c>
      <c r="B4577" t="s">
        <v>1277</v>
      </c>
      <c r="C4577" t="s">
        <v>75</v>
      </c>
      <c r="D4577" s="5" t="str">
        <f t="shared" si="233"/>
        <v>MICHAEL GEHRON</v>
      </c>
      <c r="E4577" t="s">
        <v>52</v>
      </c>
      <c r="F4577" t="s">
        <v>1264</v>
      </c>
      <c r="G4577" t="s">
        <v>1265</v>
      </c>
      <c r="H4577" t="s">
        <v>1265</v>
      </c>
      <c r="I4577" s="8">
        <v>15278437</v>
      </c>
      <c r="J4577" t="s">
        <v>146</v>
      </c>
      <c r="K4577" t="s">
        <v>147</v>
      </c>
      <c r="L4577" t="str">
        <f t="shared" si="234"/>
        <v>JASON HOFFMANN</v>
      </c>
      <c r="M4577" t="s">
        <v>57</v>
      </c>
      <c r="N4577" s="1">
        <v>45078</v>
      </c>
      <c r="O4577" s="1">
        <v>46174</v>
      </c>
      <c r="P4577">
        <f t="shared" si="232"/>
        <v>36</v>
      </c>
      <c r="Q4577" s="1" t="s">
        <v>142</v>
      </c>
      <c r="R4577" s="1" t="s">
        <v>3570</v>
      </c>
      <c r="S4577" s="2">
        <v>51.19</v>
      </c>
      <c r="T4577">
        <v>1</v>
      </c>
      <c r="U4577" t="s">
        <v>58</v>
      </c>
      <c r="V4577" s="4">
        <v>5.2499999999999998E-2</v>
      </c>
      <c r="W4577" t="s">
        <v>142</v>
      </c>
      <c r="X4577" t="s">
        <v>143</v>
      </c>
      <c r="Y4577" s="2">
        <v>2.69</v>
      </c>
      <c r="Z4577" s="2">
        <v>2.69</v>
      </c>
      <c r="AA4577" s="2">
        <v>2.69</v>
      </c>
      <c r="AB4577" s="2">
        <v>0</v>
      </c>
    </row>
    <row r="4578" spans="1:28" x14ac:dyDescent="0.25">
      <c r="A4578">
        <v>2018854836</v>
      </c>
      <c r="B4578" t="s">
        <v>1278</v>
      </c>
      <c r="C4578" t="s">
        <v>1279</v>
      </c>
      <c r="D4578" s="5" t="str">
        <f t="shared" si="233"/>
        <v>LYNDA EARLY</v>
      </c>
      <c r="E4578" t="s">
        <v>94</v>
      </c>
      <c r="F4578" t="s">
        <v>1264</v>
      </c>
      <c r="G4578" t="s">
        <v>1265</v>
      </c>
      <c r="H4578" t="s">
        <v>1265</v>
      </c>
      <c r="I4578" s="8">
        <v>8977234</v>
      </c>
      <c r="J4578" t="s">
        <v>90</v>
      </c>
      <c r="K4578" t="s">
        <v>91</v>
      </c>
      <c r="L4578" t="str">
        <f t="shared" si="234"/>
        <v>RYAN CALTAGIRONE</v>
      </c>
      <c r="M4578" t="s">
        <v>57</v>
      </c>
      <c r="N4578" s="1">
        <v>45078</v>
      </c>
      <c r="O4578" s="1">
        <v>46174</v>
      </c>
      <c r="P4578">
        <f t="shared" si="232"/>
        <v>36</v>
      </c>
      <c r="Q4578" s="1" t="s">
        <v>142</v>
      </c>
      <c r="R4578" s="1" t="s">
        <v>3570</v>
      </c>
      <c r="S4578" s="2">
        <v>38.909999999999997</v>
      </c>
      <c r="T4578">
        <v>1</v>
      </c>
      <c r="U4578" t="s">
        <v>58</v>
      </c>
      <c r="V4578" s="4">
        <v>5.2499999999999998E-2</v>
      </c>
      <c r="W4578" t="s">
        <v>142</v>
      </c>
      <c r="X4578" t="s">
        <v>143</v>
      </c>
      <c r="Y4578" s="2">
        <v>2.04</v>
      </c>
      <c r="Z4578" s="2">
        <v>2.04</v>
      </c>
      <c r="AA4578" s="2">
        <v>2.04</v>
      </c>
      <c r="AB4578" s="2">
        <v>0</v>
      </c>
    </row>
    <row r="4579" spans="1:28" x14ac:dyDescent="0.25">
      <c r="A4579">
        <v>2018855162</v>
      </c>
      <c r="B4579" t="s">
        <v>1278</v>
      </c>
      <c r="C4579" t="s">
        <v>1280</v>
      </c>
      <c r="D4579" s="5" t="str">
        <f t="shared" si="233"/>
        <v>PATRICK EARLY</v>
      </c>
      <c r="E4579" t="s">
        <v>94</v>
      </c>
      <c r="F4579" t="s">
        <v>1264</v>
      </c>
      <c r="G4579" t="s">
        <v>1265</v>
      </c>
      <c r="H4579" t="s">
        <v>1265</v>
      </c>
      <c r="I4579" s="8">
        <v>8977234</v>
      </c>
      <c r="J4579" t="s">
        <v>90</v>
      </c>
      <c r="K4579" t="s">
        <v>91</v>
      </c>
      <c r="L4579" t="str">
        <f t="shared" si="234"/>
        <v>RYAN CALTAGIRONE</v>
      </c>
      <c r="M4579" t="s">
        <v>57</v>
      </c>
      <c r="N4579" s="1">
        <v>45078</v>
      </c>
      <c r="O4579" s="1">
        <v>46174</v>
      </c>
      <c r="P4579">
        <f t="shared" si="232"/>
        <v>36</v>
      </c>
      <c r="Q4579" s="1" t="s">
        <v>142</v>
      </c>
      <c r="R4579" s="1" t="s">
        <v>3570</v>
      </c>
      <c r="S4579" s="2">
        <v>38.909999999999997</v>
      </c>
      <c r="T4579">
        <v>1</v>
      </c>
      <c r="U4579" t="s">
        <v>58</v>
      </c>
      <c r="V4579" s="4">
        <v>5.2499999999999998E-2</v>
      </c>
      <c r="W4579" t="s">
        <v>142</v>
      </c>
      <c r="X4579" t="s">
        <v>143</v>
      </c>
      <c r="Y4579" s="2">
        <v>2.04</v>
      </c>
      <c r="Z4579" s="2">
        <v>2.04</v>
      </c>
      <c r="AA4579" s="2">
        <v>2.04</v>
      </c>
      <c r="AB4579" s="2">
        <v>0</v>
      </c>
    </row>
    <row r="4580" spans="1:28" x14ac:dyDescent="0.25">
      <c r="A4580">
        <v>2018621162</v>
      </c>
      <c r="B4580" t="s">
        <v>1873</v>
      </c>
      <c r="C4580" t="s">
        <v>358</v>
      </c>
      <c r="D4580" s="5" t="str">
        <f t="shared" si="233"/>
        <v>JULIE DEBORD</v>
      </c>
      <c r="E4580" t="s">
        <v>172</v>
      </c>
      <c r="F4580" t="s">
        <v>734</v>
      </c>
      <c r="G4580" t="s">
        <v>735</v>
      </c>
      <c r="H4580" t="s">
        <v>735</v>
      </c>
      <c r="I4580" s="8">
        <v>8977234</v>
      </c>
      <c r="J4580" t="s">
        <v>90</v>
      </c>
      <c r="K4580" t="s">
        <v>91</v>
      </c>
      <c r="L4580" t="str">
        <f t="shared" si="234"/>
        <v>RYAN CALTAGIRONE</v>
      </c>
      <c r="M4580" t="s">
        <v>57</v>
      </c>
      <c r="N4580" s="1">
        <v>45078</v>
      </c>
      <c r="O4580" s="1">
        <v>46174</v>
      </c>
      <c r="P4580">
        <f t="shared" si="232"/>
        <v>36</v>
      </c>
      <c r="Q4580" s="1" t="s">
        <v>142</v>
      </c>
      <c r="R4580" s="1" t="s">
        <v>3570</v>
      </c>
      <c r="S4580" s="2">
        <v>44</v>
      </c>
      <c r="T4580">
        <v>1</v>
      </c>
      <c r="U4580" t="s">
        <v>58</v>
      </c>
      <c r="V4580" s="3">
        <v>0.15</v>
      </c>
      <c r="W4580" t="s">
        <v>142</v>
      </c>
      <c r="X4580" t="s">
        <v>143</v>
      </c>
      <c r="Y4580" s="2">
        <v>6.6</v>
      </c>
      <c r="Z4580" s="2">
        <v>6.6</v>
      </c>
      <c r="AA4580" s="2">
        <v>6.6</v>
      </c>
      <c r="AB4580" s="2">
        <v>0</v>
      </c>
    </row>
    <row r="4581" spans="1:28" x14ac:dyDescent="0.25">
      <c r="A4581">
        <v>2018854837</v>
      </c>
      <c r="B4581" t="s">
        <v>1278</v>
      </c>
      <c r="C4581" t="s">
        <v>1279</v>
      </c>
      <c r="D4581" s="5" t="str">
        <f t="shared" si="233"/>
        <v>LYNDA EARLY</v>
      </c>
      <c r="F4581" t="s">
        <v>734</v>
      </c>
      <c r="G4581" t="s">
        <v>735</v>
      </c>
      <c r="H4581" t="s">
        <v>735</v>
      </c>
      <c r="I4581" s="8">
        <v>8977234</v>
      </c>
      <c r="J4581" t="s">
        <v>90</v>
      </c>
      <c r="K4581" t="s">
        <v>91</v>
      </c>
      <c r="L4581" t="str">
        <f t="shared" si="234"/>
        <v>RYAN CALTAGIRONE</v>
      </c>
      <c r="M4581" t="s">
        <v>57</v>
      </c>
      <c r="N4581" s="1">
        <v>45078</v>
      </c>
      <c r="O4581" s="1">
        <v>46174</v>
      </c>
      <c r="P4581">
        <f t="shared" si="232"/>
        <v>36</v>
      </c>
      <c r="Q4581" s="1" t="s">
        <v>142</v>
      </c>
      <c r="R4581" s="1" t="s">
        <v>3570</v>
      </c>
      <c r="S4581" s="2">
        <v>35.369999999999997</v>
      </c>
      <c r="T4581">
        <v>1</v>
      </c>
      <c r="U4581" t="s">
        <v>58</v>
      </c>
      <c r="V4581" s="3">
        <v>0.15</v>
      </c>
      <c r="W4581" t="s">
        <v>142</v>
      </c>
      <c r="X4581" t="s">
        <v>143</v>
      </c>
      <c r="Y4581" s="2">
        <v>5.31</v>
      </c>
      <c r="Z4581" s="2">
        <v>5.31</v>
      </c>
      <c r="AA4581" s="2">
        <v>5.31</v>
      </c>
      <c r="AB4581" s="2">
        <v>0</v>
      </c>
    </row>
    <row r="4582" spans="1:28" x14ac:dyDescent="0.25">
      <c r="A4582">
        <v>2018855163</v>
      </c>
      <c r="B4582" t="s">
        <v>1278</v>
      </c>
      <c r="C4582" t="s">
        <v>1280</v>
      </c>
      <c r="D4582" s="5" t="str">
        <f t="shared" si="233"/>
        <v>PATRICK EARLY</v>
      </c>
      <c r="F4582" t="s">
        <v>734</v>
      </c>
      <c r="G4582" t="s">
        <v>735</v>
      </c>
      <c r="H4582" t="s">
        <v>735</v>
      </c>
      <c r="I4582" s="8">
        <v>8977234</v>
      </c>
      <c r="J4582" t="s">
        <v>90</v>
      </c>
      <c r="K4582" t="s">
        <v>91</v>
      </c>
      <c r="L4582" t="str">
        <f t="shared" si="234"/>
        <v>RYAN CALTAGIRONE</v>
      </c>
      <c r="M4582" t="s">
        <v>57</v>
      </c>
      <c r="N4582" s="1">
        <v>45078</v>
      </c>
      <c r="O4582" s="1">
        <v>46174</v>
      </c>
      <c r="P4582">
        <f t="shared" si="232"/>
        <v>36</v>
      </c>
      <c r="Q4582" s="1" t="s">
        <v>142</v>
      </c>
      <c r="R4582" s="1" t="s">
        <v>3570</v>
      </c>
      <c r="S4582" s="2">
        <v>97.89</v>
      </c>
      <c r="T4582">
        <v>1</v>
      </c>
      <c r="U4582" t="s">
        <v>58</v>
      </c>
      <c r="V4582" s="3">
        <v>0.15</v>
      </c>
      <c r="W4582" t="s">
        <v>142</v>
      </c>
      <c r="X4582" t="s">
        <v>143</v>
      </c>
      <c r="Y4582" s="2">
        <v>14.68</v>
      </c>
      <c r="Z4582" s="2">
        <v>14.68</v>
      </c>
      <c r="AA4582" s="2">
        <v>14.68</v>
      </c>
      <c r="AB4582" s="2">
        <v>0</v>
      </c>
    </row>
    <row r="4583" spans="1:28" x14ac:dyDescent="0.25">
      <c r="A4583">
        <v>2018642367</v>
      </c>
      <c r="B4583" t="s">
        <v>2989</v>
      </c>
      <c r="C4583" t="s">
        <v>224</v>
      </c>
      <c r="D4583" s="5" t="str">
        <f t="shared" si="233"/>
        <v>ROBIN GIARDINA</v>
      </c>
      <c r="E4583" t="s">
        <v>94</v>
      </c>
      <c r="F4583" t="s">
        <v>1796</v>
      </c>
      <c r="G4583" t="s">
        <v>1797</v>
      </c>
      <c r="H4583" t="s">
        <v>1797</v>
      </c>
      <c r="I4583" s="8" t="s">
        <v>3546</v>
      </c>
      <c r="J4583" t="s">
        <v>65</v>
      </c>
      <c r="K4583" t="s">
        <v>66</v>
      </c>
      <c r="L4583" t="str">
        <f t="shared" si="234"/>
        <v>ANNE MARIE KOZACHECK</v>
      </c>
      <c r="M4583" t="s">
        <v>57</v>
      </c>
      <c r="N4583" s="1">
        <v>45082</v>
      </c>
      <c r="O4583" s="1">
        <v>46178</v>
      </c>
      <c r="P4583">
        <f t="shared" si="232"/>
        <v>36</v>
      </c>
      <c r="Q4583" s="1" t="s">
        <v>142</v>
      </c>
      <c r="R4583" s="1" t="s">
        <v>3570</v>
      </c>
      <c r="S4583" s="2">
        <v>49.98</v>
      </c>
      <c r="T4583">
        <v>1</v>
      </c>
      <c r="U4583" t="s">
        <v>58</v>
      </c>
      <c r="V4583" s="3">
        <v>0.06</v>
      </c>
      <c r="W4583" t="s">
        <v>142</v>
      </c>
      <c r="X4583" t="s">
        <v>143</v>
      </c>
      <c r="Y4583" s="2">
        <v>3</v>
      </c>
      <c r="Z4583" s="2">
        <v>3</v>
      </c>
      <c r="AA4583" s="2">
        <v>3</v>
      </c>
      <c r="AB4583" s="2">
        <v>0</v>
      </c>
    </row>
    <row r="4584" spans="1:28" x14ac:dyDescent="0.25">
      <c r="A4584">
        <v>2018681161</v>
      </c>
      <c r="B4584" t="s">
        <v>1874</v>
      </c>
      <c r="C4584" t="s">
        <v>1259</v>
      </c>
      <c r="D4584" s="5" t="str">
        <f t="shared" si="233"/>
        <v>NEIL HICKMAN</v>
      </c>
      <c r="F4584" t="s">
        <v>734</v>
      </c>
      <c r="G4584" t="s">
        <v>746</v>
      </c>
      <c r="H4584" t="s">
        <v>746</v>
      </c>
      <c r="I4584" s="8">
        <v>8307933</v>
      </c>
      <c r="J4584" t="s">
        <v>114</v>
      </c>
      <c r="K4584" t="s">
        <v>115</v>
      </c>
      <c r="L4584" t="str">
        <f t="shared" si="234"/>
        <v>GREGORY TEIPEL</v>
      </c>
      <c r="M4584" t="s">
        <v>57</v>
      </c>
      <c r="N4584" s="1">
        <v>45082</v>
      </c>
      <c r="O4584" s="1">
        <v>46178</v>
      </c>
      <c r="P4584">
        <f t="shared" si="232"/>
        <v>36</v>
      </c>
      <c r="Q4584" s="1" t="s">
        <v>142</v>
      </c>
      <c r="R4584" s="1" t="s">
        <v>3570</v>
      </c>
      <c r="S4584" s="2">
        <v>43.81</v>
      </c>
      <c r="T4584">
        <v>1</v>
      </c>
      <c r="U4584" t="s">
        <v>58</v>
      </c>
      <c r="V4584" s="3">
        <v>0.1</v>
      </c>
      <c r="W4584" t="s">
        <v>142</v>
      </c>
      <c r="X4584" t="s">
        <v>143</v>
      </c>
      <c r="Y4584" s="2">
        <v>4.38</v>
      </c>
      <c r="Z4584" s="2">
        <v>4.38</v>
      </c>
      <c r="AA4584" s="2">
        <v>4.38</v>
      </c>
      <c r="AB4584" s="2">
        <v>0</v>
      </c>
    </row>
    <row r="4585" spans="1:28" x14ac:dyDescent="0.25">
      <c r="A4585">
        <v>2018732058</v>
      </c>
      <c r="B4585" t="s">
        <v>1875</v>
      </c>
      <c r="C4585" t="s">
        <v>1053</v>
      </c>
      <c r="D4585" s="5" t="str">
        <f t="shared" si="233"/>
        <v>ALEXIS MARSELLA</v>
      </c>
      <c r="F4585" t="s">
        <v>734</v>
      </c>
      <c r="G4585" t="s">
        <v>746</v>
      </c>
      <c r="H4585" t="s">
        <v>746</v>
      </c>
      <c r="I4585" s="8">
        <v>8307933</v>
      </c>
      <c r="J4585" t="s">
        <v>114</v>
      </c>
      <c r="K4585" t="s">
        <v>115</v>
      </c>
      <c r="L4585" t="str">
        <f t="shared" ref="L4585:L4616" si="235">CONCATENATE(K4585," ",J4585)</f>
        <v>GREGORY TEIPEL</v>
      </c>
      <c r="M4585" t="s">
        <v>57</v>
      </c>
      <c r="N4585" s="1">
        <v>45081</v>
      </c>
      <c r="O4585" s="1">
        <v>46177</v>
      </c>
      <c r="P4585">
        <f t="shared" si="232"/>
        <v>36</v>
      </c>
      <c r="Q4585" s="1" t="s">
        <v>142</v>
      </c>
      <c r="R4585" s="1" t="s">
        <v>3570</v>
      </c>
      <c r="S4585" s="2">
        <v>21.83</v>
      </c>
      <c r="T4585">
        <v>1</v>
      </c>
      <c r="U4585" t="s">
        <v>58</v>
      </c>
      <c r="V4585" s="3">
        <v>0.1</v>
      </c>
      <c r="W4585" t="s">
        <v>142</v>
      </c>
      <c r="X4585" t="s">
        <v>143</v>
      </c>
      <c r="Y4585" s="2">
        <v>2.1800000000000002</v>
      </c>
      <c r="Z4585" s="2">
        <v>2.1800000000000002</v>
      </c>
      <c r="AA4585" s="2">
        <v>2.1800000000000002</v>
      </c>
      <c r="AB4585" s="2">
        <v>0</v>
      </c>
    </row>
    <row r="4586" spans="1:28" x14ac:dyDescent="0.25">
      <c r="A4586">
        <v>2018786856</v>
      </c>
      <c r="B4586" t="s">
        <v>1876</v>
      </c>
      <c r="C4586" t="s">
        <v>1877</v>
      </c>
      <c r="D4586" s="5" t="str">
        <f t="shared" si="233"/>
        <v>CHLOE TOPF</v>
      </c>
      <c r="F4586" t="s">
        <v>734</v>
      </c>
      <c r="G4586" t="s">
        <v>746</v>
      </c>
      <c r="H4586" t="s">
        <v>746</v>
      </c>
      <c r="I4586" s="8">
        <v>8307933</v>
      </c>
      <c r="J4586" t="s">
        <v>114</v>
      </c>
      <c r="K4586" t="s">
        <v>115</v>
      </c>
      <c r="L4586" t="str">
        <f t="shared" si="235"/>
        <v>GREGORY TEIPEL</v>
      </c>
      <c r="M4586" t="s">
        <v>57</v>
      </c>
      <c r="N4586" s="1">
        <v>45081</v>
      </c>
      <c r="O4586" s="1">
        <v>46177</v>
      </c>
      <c r="P4586">
        <f t="shared" si="232"/>
        <v>36</v>
      </c>
      <c r="Q4586" s="1" t="s">
        <v>142</v>
      </c>
      <c r="R4586" s="1" t="s">
        <v>3570</v>
      </c>
      <c r="S4586" s="2">
        <v>21.83</v>
      </c>
      <c r="T4586">
        <v>1</v>
      </c>
      <c r="U4586" t="s">
        <v>58</v>
      </c>
      <c r="V4586" s="3">
        <v>0.1</v>
      </c>
      <c r="W4586" t="s">
        <v>142</v>
      </c>
      <c r="X4586" t="s">
        <v>143</v>
      </c>
      <c r="Y4586" s="2">
        <v>2.1800000000000002</v>
      </c>
      <c r="Z4586" s="2">
        <v>2.1800000000000002</v>
      </c>
      <c r="AA4586" s="2">
        <v>2.1800000000000002</v>
      </c>
      <c r="AB4586" s="2">
        <v>0</v>
      </c>
    </row>
    <row r="4587" spans="1:28" x14ac:dyDescent="0.25">
      <c r="A4587">
        <v>2018802741</v>
      </c>
      <c r="B4587" t="s">
        <v>144</v>
      </c>
      <c r="C4587" t="s">
        <v>145</v>
      </c>
      <c r="D4587" s="5" t="str">
        <f t="shared" si="233"/>
        <v>MARY DALTON</v>
      </c>
      <c r="E4587" t="s">
        <v>52</v>
      </c>
      <c r="F4587" t="s">
        <v>53</v>
      </c>
      <c r="G4587" t="s">
        <v>54</v>
      </c>
      <c r="H4587" t="s">
        <v>54</v>
      </c>
      <c r="I4587" s="8">
        <v>15278437</v>
      </c>
      <c r="J4587" t="s">
        <v>146</v>
      </c>
      <c r="K4587" t="s">
        <v>147</v>
      </c>
      <c r="L4587" t="str">
        <f t="shared" si="235"/>
        <v>JASON HOFFMANN</v>
      </c>
      <c r="M4587" t="s">
        <v>57</v>
      </c>
      <c r="N4587" s="1">
        <v>45078</v>
      </c>
      <c r="O4587" s="1">
        <v>46174</v>
      </c>
      <c r="P4587">
        <f t="shared" si="232"/>
        <v>36</v>
      </c>
      <c r="Q4587" s="1" t="s">
        <v>142</v>
      </c>
      <c r="R4587" s="1" t="s">
        <v>3570</v>
      </c>
      <c r="S4587" s="2">
        <v>52.69</v>
      </c>
      <c r="T4587">
        <v>1</v>
      </c>
      <c r="U4587" t="s">
        <v>58</v>
      </c>
      <c r="V4587" s="4">
        <v>6.5000000000000002E-2</v>
      </c>
      <c r="W4587" t="s">
        <v>142</v>
      </c>
      <c r="X4587" t="s">
        <v>143</v>
      </c>
      <c r="Y4587" s="2">
        <v>3.42</v>
      </c>
      <c r="Z4587" s="2">
        <v>3.42</v>
      </c>
      <c r="AA4587" s="2">
        <v>3.42</v>
      </c>
      <c r="AB4587" s="2">
        <v>0</v>
      </c>
    </row>
    <row r="4588" spans="1:28" x14ac:dyDescent="0.25">
      <c r="A4588">
        <v>2018176417</v>
      </c>
      <c r="B4588" t="s">
        <v>1858</v>
      </c>
      <c r="C4588" t="s">
        <v>703</v>
      </c>
      <c r="D4588" s="5" t="str">
        <f t="shared" si="233"/>
        <v>DORIS RUNICE</v>
      </c>
      <c r="E4588" t="s">
        <v>177</v>
      </c>
      <c r="F4588" t="s">
        <v>734</v>
      </c>
      <c r="G4588" t="s">
        <v>951</v>
      </c>
      <c r="H4588" t="s">
        <v>951</v>
      </c>
      <c r="I4588" s="8">
        <v>9079571</v>
      </c>
      <c r="J4588" t="s">
        <v>152</v>
      </c>
      <c r="K4588" t="s">
        <v>153</v>
      </c>
      <c r="L4588" t="str">
        <f t="shared" si="235"/>
        <v>ADAM RICHTER</v>
      </c>
      <c r="M4588" t="s">
        <v>57</v>
      </c>
      <c r="N4588" s="1">
        <v>45047</v>
      </c>
      <c r="O4588" s="1">
        <v>46174</v>
      </c>
      <c r="P4588">
        <f t="shared" si="232"/>
        <v>37</v>
      </c>
      <c r="Q4588" s="1" t="s">
        <v>142</v>
      </c>
      <c r="R4588" s="1" t="s">
        <v>3570</v>
      </c>
      <c r="S4588" s="2">
        <v>24.61</v>
      </c>
      <c r="T4588">
        <v>1</v>
      </c>
      <c r="U4588" t="s">
        <v>58</v>
      </c>
      <c r="V4588" s="3">
        <v>0.15</v>
      </c>
      <c r="W4588" t="s">
        <v>142</v>
      </c>
      <c r="X4588" t="s">
        <v>143</v>
      </c>
      <c r="Y4588" s="2">
        <v>3.69</v>
      </c>
      <c r="Z4588" s="2">
        <v>3.69</v>
      </c>
      <c r="AA4588" s="2">
        <v>3.69</v>
      </c>
      <c r="AB4588" s="2">
        <v>0</v>
      </c>
    </row>
    <row r="4589" spans="1:28" x14ac:dyDescent="0.25">
      <c r="A4589">
        <v>2018421071</v>
      </c>
      <c r="B4589" t="s">
        <v>1861</v>
      </c>
      <c r="C4589" t="s">
        <v>1862</v>
      </c>
      <c r="D4589" s="5" t="str">
        <f t="shared" si="233"/>
        <v>CHAUNCEY RABB</v>
      </c>
      <c r="E4589" t="s">
        <v>177</v>
      </c>
      <c r="F4589" t="s">
        <v>734</v>
      </c>
      <c r="G4589" t="s">
        <v>951</v>
      </c>
      <c r="H4589" t="s">
        <v>951</v>
      </c>
      <c r="I4589" s="8">
        <v>9079571</v>
      </c>
      <c r="J4589" t="s">
        <v>152</v>
      </c>
      <c r="K4589" t="s">
        <v>153</v>
      </c>
      <c r="L4589" t="str">
        <f t="shared" si="235"/>
        <v>ADAM RICHTER</v>
      </c>
      <c r="M4589" t="s">
        <v>57</v>
      </c>
      <c r="N4589" s="1">
        <v>45047</v>
      </c>
      <c r="O4589" s="1">
        <v>46174</v>
      </c>
      <c r="P4589">
        <f t="shared" si="232"/>
        <v>37</v>
      </c>
      <c r="Q4589" s="1" t="s">
        <v>142</v>
      </c>
      <c r="R4589" s="1" t="s">
        <v>3570</v>
      </c>
      <c r="S4589" s="2">
        <v>24.61</v>
      </c>
      <c r="T4589">
        <v>1</v>
      </c>
      <c r="U4589" t="s">
        <v>58</v>
      </c>
      <c r="V4589" s="3">
        <v>0.15</v>
      </c>
      <c r="W4589" t="s">
        <v>142</v>
      </c>
      <c r="X4589" t="s">
        <v>143</v>
      </c>
      <c r="Y4589" s="2">
        <v>3.69</v>
      </c>
      <c r="Z4589" s="2">
        <v>3.69</v>
      </c>
      <c r="AA4589" s="2">
        <v>3.69</v>
      </c>
      <c r="AB4589" s="2">
        <v>0</v>
      </c>
    </row>
    <row r="4590" spans="1:28" x14ac:dyDescent="0.25">
      <c r="A4590">
        <v>2018436700</v>
      </c>
      <c r="B4590" t="s">
        <v>1863</v>
      </c>
      <c r="C4590" t="s">
        <v>135</v>
      </c>
      <c r="D4590" s="5" t="str">
        <f t="shared" si="233"/>
        <v>KIMBERLY MANCHESTER</v>
      </c>
      <c r="E4590" t="s">
        <v>177</v>
      </c>
      <c r="F4590" t="s">
        <v>734</v>
      </c>
      <c r="G4590" t="s">
        <v>951</v>
      </c>
      <c r="H4590" t="s">
        <v>951</v>
      </c>
      <c r="I4590" s="8">
        <v>9079571</v>
      </c>
      <c r="J4590" t="s">
        <v>152</v>
      </c>
      <c r="K4590" t="s">
        <v>153</v>
      </c>
      <c r="L4590" t="str">
        <f t="shared" si="235"/>
        <v>ADAM RICHTER</v>
      </c>
      <c r="M4590" t="s">
        <v>57</v>
      </c>
      <c r="N4590" s="1">
        <v>45047</v>
      </c>
      <c r="O4590" s="1">
        <v>46174</v>
      </c>
      <c r="P4590">
        <f t="shared" si="232"/>
        <v>37</v>
      </c>
      <c r="Q4590" s="1" t="s">
        <v>142</v>
      </c>
      <c r="R4590" s="1" t="s">
        <v>3570</v>
      </c>
      <c r="S4590" s="2">
        <v>24.61</v>
      </c>
      <c r="T4590">
        <v>1</v>
      </c>
      <c r="U4590" t="s">
        <v>58</v>
      </c>
      <c r="V4590" s="3">
        <v>0.15</v>
      </c>
      <c r="W4590" t="s">
        <v>142</v>
      </c>
      <c r="X4590" t="s">
        <v>143</v>
      </c>
      <c r="Y4590" s="2">
        <v>3.69</v>
      </c>
      <c r="Z4590" s="2">
        <v>3.69</v>
      </c>
      <c r="AA4590" s="2">
        <v>3.69</v>
      </c>
      <c r="AB4590" s="2">
        <v>0</v>
      </c>
    </row>
    <row r="4591" spans="1:28" x14ac:dyDescent="0.25">
      <c r="A4591">
        <v>2018453015</v>
      </c>
      <c r="B4591" t="s">
        <v>1865</v>
      </c>
      <c r="C4591" t="s">
        <v>440</v>
      </c>
      <c r="D4591" s="5" t="str">
        <f t="shared" si="233"/>
        <v>CAROL HOLLAND</v>
      </c>
      <c r="E4591" t="s">
        <v>177</v>
      </c>
      <c r="F4591" t="s">
        <v>734</v>
      </c>
      <c r="G4591" t="s">
        <v>951</v>
      </c>
      <c r="H4591" t="s">
        <v>951</v>
      </c>
      <c r="I4591" s="8">
        <v>9079571</v>
      </c>
      <c r="J4591" t="s">
        <v>152</v>
      </c>
      <c r="K4591" t="s">
        <v>153</v>
      </c>
      <c r="L4591" t="str">
        <f t="shared" si="235"/>
        <v>ADAM RICHTER</v>
      </c>
      <c r="M4591" t="s">
        <v>57</v>
      </c>
      <c r="N4591" s="1">
        <v>45047</v>
      </c>
      <c r="O4591" s="1">
        <v>46174</v>
      </c>
      <c r="P4591">
        <f t="shared" si="232"/>
        <v>37</v>
      </c>
      <c r="Q4591" s="1" t="s">
        <v>142</v>
      </c>
      <c r="R4591" s="1" t="s">
        <v>3570</v>
      </c>
      <c r="S4591" s="2">
        <v>24.61</v>
      </c>
      <c r="T4591">
        <v>1</v>
      </c>
      <c r="U4591" t="s">
        <v>58</v>
      </c>
      <c r="V4591" s="3">
        <v>0.15</v>
      </c>
      <c r="W4591" t="s">
        <v>142</v>
      </c>
      <c r="X4591" t="s">
        <v>143</v>
      </c>
      <c r="Y4591" s="2">
        <v>3.69</v>
      </c>
      <c r="Z4591" s="2">
        <v>3.69</v>
      </c>
      <c r="AA4591" s="2">
        <v>3.69</v>
      </c>
      <c r="AB4591" s="2">
        <v>0</v>
      </c>
    </row>
    <row r="4592" spans="1:28" x14ac:dyDescent="0.25">
      <c r="A4592">
        <v>2018463466</v>
      </c>
      <c r="B4592" t="s">
        <v>1868</v>
      </c>
      <c r="C4592" t="s">
        <v>1869</v>
      </c>
      <c r="D4592" s="5" t="str">
        <f t="shared" si="233"/>
        <v>RAUNI LINDROSS</v>
      </c>
      <c r="E4592" t="s">
        <v>177</v>
      </c>
      <c r="F4592" t="s">
        <v>734</v>
      </c>
      <c r="G4592" t="s">
        <v>951</v>
      </c>
      <c r="H4592" t="s">
        <v>951</v>
      </c>
      <c r="I4592" s="8">
        <v>9079571</v>
      </c>
      <c r="J4592" t="s">
        <v>152</v>
      </c>
      <c r="K4592" t="s">
        <v>153</v>
      </c>
      <c r="L4592" t="str">
        <f t="shared" si="235"/>
        <v>ADAM RICHTER</v>
      </c>
      <c r="M4592" t="s">
        <v>57</v>
      </c>
      <c r="N4592" s="1">
        <v>45047</v>
      </c>
      <c r="O4592" s="1">
        <v>46174</v>
      </c>
      <c r="P4592">
        <f t="shared" si="232"/>
        <v>37</v>
      </c>
      <c r="Q4592" s="1" t="s">
        <v>142</v>
      </c>
      <c r="R4592" s="1" t="s">
        <v>3570</v>
      </c>
      <c r="S4592" s="2">
        <v>24.61</v>
      </c>
      <c r="T4592">
        <v>1</v>
      </c>
      <c r="U4592" t="s">
        <v>58</v>
      </c>
      <c r="V4592" s="3">
        <v>0.15</v>
      </c>
      <c r="W4592" t="s">
        <v>142</v>
      </c>
      <c r="X4592" t="s">
        <v>143</v>
      </c>
      <c r="Y4592" s="2">
        <v>3.69</v>
      </c>
      <c r="Z4592" s="2">
        <v>3.69</v>
      </c>
      <c r="AA4592" s="2">
        <v>3.69</v>
      </c>
      <c r="AB4592" s="2">
        <v>0</v>
      </c>
    </row>
    <row r="4593" spans="1:28" x14ac:dyDescent="0.25">
      <c r="A4593">
        <v>2018531994</v>
      </c>
      <c r="B4593" t="s">
        <v>1872</v>
      </c>
      <c r="C4593" t="s">
        <v>392</v>
      </c>
      <c r="D4593" s="5" t="str">
        <f t="shared" si="233"/>
        <v>KAREN FRITZ</v>
      </c>
      <c r="E4593" t="s">
        <v>177</v>
      </c>
      <c r="F4593" t="s">
        <v>734</v>
      </c>
      <c r="G4593" t="s">
        <v>951</v>
      </c>
      <c r="H4593" t="s">
        <v>951</v>
      </c>
      <c r="I4593" s="8">
        <v>9079571</v>
      </c>
      <c r="J4593" t="s">
        <v>152</v>
      </c>
      <c r="K4593" t="s">
        <v>153</v>
      </c>
      <c r="L4593" t="str">
        <f t="shared" si="235"/>
        <v>ADAM RICHTER</v>
      </c>
      <c r="M4593" t="s">
        <v>57</v>
      </c>
      <c r="N4593" s="1">
        <v>45048</v>
      </c>
      <c r="O4593" s="1">
        <v>46175</v>
      </c>
      <c r="P4593">
        <f t="shared" si="232"/>
        <v>37</v>
      </c>
      <c r="Q4593" s="1" t="s">
        <v>142</v>
      </c>
      <c r="R4593" s="1" t="s">
        <v>3570</v>
      </c>
      <c r="S4593" s="2">
        <v>24.61</v>
      </c>
      <c r="T4593">
        <v>1</v>
      </c>
      <c r="U4593" t="s">
        <v>58</v>
      </c>
      <c r="V4593" s="3">
        <v>0.15</v>
      </c>
      <c r="W4593" t="s">
        <v>142</v>
      </c>
      <c r="X4593" t="s">
        <v>143</v>
      </c>
      <c r="Y4593" s="2">
        <v>3.69</v>
      </c>
      <c r="Z4593" s="2">
        <v>3.69</v>
      </c>
      <c r="AA4593" s="2">
        <v>3.69</v>
      </c>
      <c r="AB4593" s="2">
        <v>0</v>
      </c>
    </row>
    <row r="4594" spans="1:28" x14ac:dyDescent="0.25">
      <c r="A4594">
        <v>2018448689</v>
      </c>
      <c r="B4594" t="s">
        <v>1864</v>
      </c>
      <c r="C4594" t="s">
        <v>91</v>
      </c>
      <c r="D4594" s="5" t="str">
        <f t="shared" si="233"/>
        <v>RYAN HENDERSON</v>
      </c>
      <c r="E4594" t="s">
        <v>113</v>
      </c>
      <c r="F4594" t="s">
        <v>734</v>
      </c>
      <c r="G4594" t="s">
        <v>951</v>
      </c>
      <c r="H4594" t="s">
        <v>951</v>
      </c>
      <c r="I4594" s="8">
        <v>8307933</v>
      </c>
      <c r="J4594" t="s">
        <v>114</v>
      </c>
      <c r="K4594" t="s">
        <v>115</v>
      </c>
      <c r="L4594" t="str">
        <f t="shared" si="235"/>
        <v>GREGORY TEIPEL</v>
      </c>
      <c r="M4594" t="s">
        <v>57</v>
      </c>
      <c r="N4594" s="1">
        <v>45051</v>
      </c>
      <c r="O4594" s="1">
        <v>46178</v>
      </c>
      <c r="P4594">
        <f t="shared" si="232"/>
        <v>37</v>
      </c>
      <c r="Q4594" s="1" t="s">
        <v>142</v>
      </c>
      <c r="R4594" s="1" t="s">
        <v>3570</v>
      </c>
      <c r="S4594" s="2">
        <v>25.73</v>
      </c>
      <c r="T4594">
        <v>1</v>
      </c>
      <c r="U4594" t="s">
        <v>58</v>
      </c>
      <c r="V4594" s="3">
        <v>0.15</v>
      </c>
      <c r="W4594" t="s">
        <v>142</v>
      </c>
      <c r="X4594" t="s">
        <v>143</v>
      </c>
      <c r="Y4594" s="2">
        <v>3.86</v>
      </c>
      <c r="Z4594" s="2">
        <v>3.86</v>
      </c>
      <c r="AA4594" s="2">
        <v>3.86</v>
      </c>
      <c r="AB4594" s="2">
        <v>0</v>
      </c>
    </row>
    <row r="4595" spans="1:28" x14ac:dyDescent="0.25">
      <c r="A4595">
        <v>2018462892</v>
      </c>
      <c r="B4595" t="s">
        <v>1866</v>
      </c>
      <c r="C4595" t="s">
        <v>1867</v>
      </c>
      <c r="D4595" s="5" t="str">
        <f t="shared" si="233"/>
        <v>TANYA LINSLEY</v>
      </c>
      <c r="E4595" t="s">
        <v>110</v>
      </c>
      <c r="F4595" t="s">
        <v>734</v>
      </c>
      <c r="G4595" t="s">
        <v>951</v>
      </c>
      <c r="H4595" t="s">
        <v>951</v>
      </c>
      <c r="I4595" s="8">
        <v>8307933</v>
      </c>
      <c r="J4595" t="s">
        <v>114</v>
      </c>
      <c r="K4595" t="s">
        <v>115</v>
      </c>
      <c r="L4595" t="str">
        <f t="shared" si="235"/>
        <v>GREGORY TEIPEL</v>
      </c>
      <c r="M4595" t="s">
        <v>57</v>
      </c>
      <c r="N4595" s="1">
        <v>45052</v>
      </c>
      <c r="O4595" s="1">
        <v>46179</v>
      </c>
      <c r="P4595">
        <f t="shared" si="232"/>
        <v>37</v>
      </c>
      <c r="Q4595" s="1" t="s">
        <v>142</v>
      </c>
      <c r="R4595" s="1" t="s">
        <v>3570</v>
      </c>
      <c r="S4595" s="2">
        <v>51.46</v>
      </c>
      <c r="T4595">
        <v>1</v>
      </c>
      <c r="U4595" t="s">
        <v>58</v>
      </c>
      <c r="V4595" s="3">
        <v>0.15</v>
      </c>
      <c r="W4595" t="s">
        <v>142</v>
      </c>
      <c r="X4595" t="s">
        <v>143</v>
      </c>
      <c r="Y4595" s="2">
        <v>7.72</v>
      </c>
      <c r="Z4595" s="2">
        <v>7.72</v>
      </c>
      <c r="AA4595" s="2">
        <v>7.72</v>
      </c>
      <c r="AB4595" s="2">
        <v>0</v>
      </c>
    </row>
    <row r="4596" spans="1:28" x14ac:dyDescent="0.25">
      <c r="A4596">
        <v>2018514920</v>
      </c>
      <c r="B4596" t="s">
        <v>1871</v>
      </c>
      <c r="C4596" t="s">
        <v>484</v>
      </c>
      <c r="D4596" s="5" t="str">
        <f t="shared" si="233"/>
        <v>BRANDON WICKS</v>
      </c>
      <c r="E4596" t="s">
        <v>188</v>
      </c>
      <c r="F4596" t="s">
        <v>734</v>
      </c>
      <c r="G4596" t="s">
        <v>951</v>
      </c>
      <c r="H4596" t="s">
        <v>951</v>
      </c>
      <c r="I4596" s="8">
        <v>8307933</v>
      </c>
      <c r="J4596" t="s">
        <v>114</v>
      </c>
      <c r="K4596" t="s">
        <v>115</v>
      </c>
      <c r="L4596" t="str">
        <f t="shared" si="235"/>
        <v>GREGORY TEIPEL</v>
      </c>
      <c r="M4596" t="s">
        <v>57</v>
      </c>
      <c r="N4596" s="1">
        <v>45051</v>
      </c>
      <c r="O4596" s="1">
        <v>46178</v>
      </c>
      <c r="P4596">
        <f t="shared" si="232"/>
        <v>37</v>
      </c>
      <c r="Q4596" s="1" t="s">
        <v>142</v>
      </c>
      <c r="R4596" s="1" t="s">
        <v>3570</v>
      </c>
      <c r="S4596" s="2">
        <v>25.73</v>
      </c>
      <c r="T4596">
        <v>1</v>
      </c>
      <c r="U4596" t="s">
        <v>58</v>
      </c>
      <c r="V4596" s="3">
        <v>0.15</v>
      </c>
      <c r="W4596" t="s">
        <v>142</v>
      </c>
      <c r="X4596" t="s">
        <v>143</v>
      </c>
      <c r="Y4596" s="2">
        <v>3.86</v>
      </c>
      <c r="Z4596" s="2">
        <v>3.86</v>
      </c>
      <c r="AA4596" s="2">
        <v>3.86</v>
      </c>
      <c r="AB4596" s="2">
        <v>0</v>
      </c>
    </row>
    <row r="4597" spans="1:28" x14ac:dyDescent="0.25">
      <c r="A4597">
        <v>2018434794</v>
      </c>
      <c r="B4597" t="s">
        <v>530</v>
      </c>
      <c r="C4597" t="s">
        <v>1275</v>
      </c>
      <c r="D4597" s="5" t="str">
        <f t="shared" si="233"/>
        <v>DWIGHT WAGNER</v>
      </c>
      <c r="E4597" t="s">
        <v>213</v>
      </c>
      <c r="F4597" t="s">
        <v>734</v>
      </c>
      <c r="G4597" t="s">
        <v>951</v>
      </c>
      <c r="H4597" t="s">
        <v>951</v>
      </c>
      <c r="I4597" s="8">
        <v>8977234</v>
      </c>
      <c r="J4597" t="s">
        <v>90</v>
      </c>
      <c r="K4597" t="s">
        <v>91</v>
      </c>
      <c r="L4597" t="str">
        <f t="shared" si="235"/>
        <v>RYAN CALTAGIRONE</v>
      </c>
      <c r="M4597" t="s">
        <v>57</v>
      </c>
      <c r="N4597" s="1">
        <v>45047</v>
      </c>
      <c r="O4597" s="1">
        <v>46174</v>
      </c>
      <c r="P4597">
        <f t="shared" si="232"/>
        <v>37</v>
      </c>
      <c r="Q4597" s="1" t="s">
        <v>142</v>
      </c>
      <c r="R4597" s="1" t="s">
        <v>3570</v>
      </c>
      <c r="S4597" s="2">
        <v>25.73</v>
      </c>
      <c r="T4597">
        <v>1</v>
      </c>
      <c r="U4597" t="s">
        <v>58</v>
      </c>
      <c r="V4597" s="3">
        <v>0.15</v>
      </c>
      <c r="W4597" t="s">
        <v>142</v>
      </c>
      <c r="X4597" t="s">
        <v>143</v>
      </c>
      <c r="Y4597" s="2">
        <v>3.86</v>
      </c>
      <c r="Z4597" s="2">
        <v>3.86</v>
      </c>
      <c r="AA4597" s="2">
        <v>3.86</v>
      </c>
      <c r="AB4597" s="2">
        <v>0</v>
      </c>
    </row>
    <row r="4598" spans="1:28" x14ac:dyDescent="0.25">
      <c r="A4598">
        <v>2018487805</v>
      </c>
      <c r="B4598" t="s">
        <v>1870</v>
      </c>
      <c r="C4598" t="s">
        <v>328</v>
      </c>
      <c r="D4598" s="5" t="str">
        <f t="shared" si="233"/>
        <v>TAMMY LYNN</v>
      </c>
      <c r="E4598" t="s">
        <v>213</v>
      </c>
      <c r="F4598" t="s">
        <v>734</v>
      </c>
      <c r="G4598" t="s">
        <v>951</v>
      </c>
      <c r="H4598" t="s">
        <v>951</v>
      </c>
      <c r="I4598" s="8">
        <v>8977234</v>
      </c>
      <c r="J4598" t="s">
        <v>90</v>
      </c>
      <c r="K4598" t="s">
        <v>91</v>
      </c>
      <c r="L4598" t="str">
        <f t="shared" si="235"/>
        <v>RYAN CALTAGIRONE</v>
      </c>
      <c r="M4598" t="s">
        <v>57</v>
      </c>
      <c r="N4598" s="1">
        <v>45047</v>
      </c>
      <c r="O4598" s="1">
        <v>46174</v>
      </c>
      <c r="P4598">
        <f t="shared" si="232"/>
        <v>37</v>
      </c>
      <c r="Q4598" s="1" t="s">
        <v>142</v>
      </c>
      <c r="R4598" s="1" t="s">
        <v>3570</v>
      </c>
      <c r="S4598" s="2">
        <v>25.73</v>
      </c>
      <c r="T4598">
        <v>1</v>
      </c>
      <c r="U4598" t="s">
        <v>58</v>
      </c>
      <c r="V4598" s="3">
        <v>0.15</v>
      </c>
      <c r="W4598" t="s">
        <v>142</v>
      </c>
      <c r="X4598" t="s">
        <v>143</v>
      </c>
      <c r="Y4598" s="2">
        <v>3.86</v>
      </c>
      <c r="Z4598" s="2">
        <v>3.86</v>
      </c>
      <c r="AA4598" s="2">
        <v>3.86</v>
      </c>
      <c r="AB4598" s="2">
        <v>0</v>
      </c>
    </row>
    <row r="4599" spans="1:28" x14ac:dyDescent="0.25">
      <c r="A4599">
        <v>2018365034</v>
      </c>
      <c r="B4599" t="s">
        <v>3351</v>
      </c>
      <c r="C4599" t="s">
        <v>160</v>
      </c>
      <c r="D4599" s="5" t="str">
        <f t="shared" si="233"/>
        <v>KENNETH WHITTAKER</v>
      </c>
      <c r="E4599" t="s">
        <v>82</v>
      </c>
      <c r="F4599" t="s">
        <v>88</v>
      </c>
      <c r="G4599" t="s">
        <v>107</v>
      </c>
      <c r="H4599" t="s">
        <v>3482</v>
      </c>
      <c r="I4599" s="8">
        <v>8307933</v>
      </c>
      <c r="J4599" t="s">
        <v>114</v>
      </c>
      <c r="K4599" t="s">
        <v>115</v>
      </c>
      <c r="L4599" t="str">
        <f t="shared" si="235"/>
        <v>GREGORY TEIPEL</v>
      </c>
      <c r="M4599" t="s">
        <v>57</v>
      </c>
      <c r="N4599" s="1">
        <v>45054</v>
      </c>
      <c r="O4599" s="1">
        <v>46181</v>
      </c>
      <c r="P4599">
        <f t="shared" si="232"/>
        <v>37</v>
      </c>
      <c r="Q4599" s="1" t="s">
        <v>142</v>
      </c>
      <c r="R4599" s="1" t="s">
        <v>3570</v>
      </c>
      <c r="S4599" s="2">
        <v>171.06</v>
      </c>
      <c r="T4599">
        <v>1</v>
      </c>
      <c r="U4599" t="s">
        <v>58</v>
      </c>
      <c r="V4599" s="3">
        <v>0.1</v>
      </c>
      <c r="W4599" t="s">
        <v>142</v>
      </c>
      <c r="X4599" t="s">
        <v>143</v>
      </c>
      <c r="Y4599" s="2">
        <v>17.11</v>
      </c>
      <c r="Z4599" s="2">
        <v>17.11</v>
      </c>
      <c r="AA4599" s="2">
        <v>17.11</v>
      </c>
      <c r="AB4599" s="2">
        <v>0</v>
      </c>
    </row>
    <row r="4600" spans="1:28" x14ac:dyDescent="0.25">
      <c r="A4600">
        <v>2018514919</v>
      </c>
      <c r="B4600" t="s">
        <v>1871</v>
      </c>
      <c r="C4600" t="s">
        <v>484</v>
      </c>
      <c r="D4600" s="5" t="str">
        <f t="shared" si="233"/>
        <v>BRANDON WICKS</v>
      </c>
      <c r="E4600" t="s">
        <v>188</v>
      </c>
      <c r="F4600" t="s">
        <v>88</v>
      </c>
      <c r="G4600" t="s">
        <v>123</v>
      </c>
      <c r="H4600" t="s">
        <v>3498</v>
      </c>
      <c r="I4600" s="8">
        <v>8307933</v>
      </c>
      <c r="J4600" t="s">
        <v>114</v>
      </c>
      <c r="K4600" t="s">
        <v>115</v>
      </c>
      <c r="L4600" t="str">
        <f t="shared" si="235"/>
        <v>GREGORY TEIPEL</v>
      </c>
      <c r="M4600" t="s">
        <v>57</v>
      </c>
      <c r="N4600" s="1">
        <v>45051</v>
      </c>
      <c r="O4600" s="1">
        <v>46178</v>
      </c>
      <c r="P4600">
        <f t="shared" si="232"/>
        <v>37</v>
      </c>
      <c r="Q4600" s="1" t="s">
        <v>142</v>
      </c>
      <c r="R4600" s="1" t="s">
        <v>3570</v>
      </c>
      <c r="S4600" s="2">
        <v>22.98</v>
      </c>
      <c r="T4600">
        <v>1</v>
      </c>
      <c r="U4600" t="s">
        <v>58</v>
      </c>
      <c r="V4600" s="3">
        <v>0.1</v>
      </c>
      <c r="W4600" t="s">
        <v>142</v>
      </c>
      <c r="X4600" t="s">
        <v>143</v>
      </c>
      <c r="Y4600" s="2">
        <v>2.2999999999999998</v>
      </c>
      <c r="Z4600" s="2">
        <v>2.2999999999999998</v>
      </c>
      <c r="AA4600" s="2">
        <v>2.2999999999999998</v>
      </c>
      <c r="AB4600" s="2">
        <v>0</v>
      </c>
    </row>
    <row r="4601" spans="1:28" x14ac:dyDescent="0.25">
      <c r="A4601">
        <v>2018419553</v>
      </c>
      <c r="B4601" t="s">
        <v>3354</v>
      </c>
      <c r="C4601" t="s">
        <v>3355</v>
      </c>
      <c r="D4601" s="5" t="str">
        <f t="shared" si="233"/>
        <v>RANDINE NADEAU</v>
      </c>
      <c r="E4601" t="s">
        <v>313</v>
      </c>
      <c r="F4601" t="s">
        <v>88</v>
      </c>
      <c r="G4601" t="s">
        <v>95</v>
      </c>
      <c r="H4601" t="s">
        <v>3481</v>
      </c>
      <c r="I4601" s="8">
        <v>17437820</v>
      </c>
      <c r="J4601" t="s">
        <v>265</v>
      </c>
      <c r="K4601" t="s">
        <v>266</v>
      </c>
      <c r="L4601" t="str">
        <f t="shared" si="235"/>
        <v>COLLEEN FINNIGAN</v>
      </c>
      <c r="M4601" t="s">
        <v>57</v>
      </c>
      <c r="N4601" s="1">
        <v>45047</v>
      </c>
      <c r="O4601" s="1">
        <v>46174</v>
      </c>
      <c r="P4601">
        <f t="shared" si="232"/>
        <v>37</v>
      </c>
      <c r="Q4601" s="1" t="s">
        <v>142</v>
      </c>
      <c r="R4601" s="1" t="s">
        <v>3570</v>
      </c>
      <c r="S4601" s="2">
        <v>93.13</v>
      </c>
      <c r="T4601">
        <v>1</v>
      </c>
      <c r="U4601" t="s">
        <v>58</v>
      </c>
      <c r="V4601" s="3">
        <v>0.1</v>
      </c>
      <c r="W4601" t="s">
        <v>142</v>
      </c>
      <c r="X4601" t="s">
        <v>143</v>
      </c>
      <c r="Y4601" s="2">
        <v>9.31</v>
      </c>
      <c r="Z4601" s="2">
        <v>9.31</v>
      </c>
      <c r="AA4601" s="2">
        <v>9.31</v>
      </c>
      <c r="AB4601" s="2">
        <v>0</v>
      </c>
    </row>
    <row r="4602" spans="1:28" x14ac:dyDescent="0.25">
      <c r="A4602">
        <v>2018382555</v>
      </c>
      <c r="B4602" t="s">
        <v>3352</v>
      </c>
      <c r="C4602" t="s">
        <v>198</v>
      </c>
      <c r="D4602" s="5" t="str">
        <f t="shared" si="233"/>
        <v>NANCY MCNARY</v>
      </c>
      <c r="E4602" t="s">
        <v>313</v>
      </c>
      <c r="F4602" t="s">
        <v>88</v>
      </c>
      <c r="G4602" t="s">
        <v>95</v>
      </c>
      <c r="H4602" t="s">
        <v>3481</v>
      </c>
      <c r="I4602" s="8">
        <v>8307933</v>
      </c>
      <c r="J4602" t="s">
        <v>114</v>
      </c>
      <c r="K4602" t="s">
        <v>115</v>
      </c>
      <c r="L4602" t="str">
        <f t="shared" si="235"/>
        <v>GREGORY TEIPEL</v>
      </c>
      <c r="M4602" t="s">
        <v>57</v>
      </c>
      <c r="N4602" s="1">
        <v>45052</v>
      </c>
      <c r="O4602" s="1">
        <v>46179</v>
      </c>
      <c r="P4602">
        <f t="shared" si="232"/>
        <v>37</v>
      </c>
      <c r="Q4602" s="1" t="s">
        <v>142</v>
      </c>
      <c r="R4602" s="1" t="s">
        <v>3570</v>
      </c>
      <c r="S4602" s="2">
        <v>188.94</v>
      </c>
      <c r="T4602">
        <v>1</v>
      </c>
      <c r="U4602" t="s">
        <v>58</v>
      </c>
      <c r="V4602" s="3">
        <v>0.1</v>
      </c>
      <c r="W4602" t="s">
        <v>142</v>
      </c>
      <c r="X4602" t="s">
        <v>143</v>
      </c>
      <c r="Y4602" s="2">
        <v>18.89</v>
      </c>
      <c r="Z4602" s="2">
        <v>18.89</v>
      </c>
      <c r="AA4602" s="2">
        <v>18.89</v>
      </c>
      <c r="AB4602" s="2">
        <v>0</v>
      </c>
    </row>
    <row r="4603" spans="1:28" x14ac:dyDescent="0.25">
      <c r="A4603">
        <v>2018385251</v>
      </c>
      <c r="B4603" t="s">
        <v>3353</v>
      </c>
      <c r="C4603" t="s">
        <v>2197</v>
      </c>
      <c r="D4603" s="5" t="str">
        <f t="shared" si="233"/>
        <v>JOEL GRUENEICH</v>
      </c>
      <c r="E4603" t="s">
        <v>191</v>
      </c>
      <c r="F4603" t="s">
        <v>88</v>
      </c>
      <c r="G4603" t="s">
        <v>95</v>
      </c>
      <c r="H4603" t="s">
        <v>3481</v>
      </c>
      <c r="I4603" s="8">
        <v>8307933</v>
      </c>
      <c r="J4603" t="s">
        <v>114</v>
      </c>
      <c r="K4603" t="s">
        <v>115</v>
      </c>
      <c r="L4603" t="str">
        <f t="shared" si="235"/>
        <v>GREGORY TEIPEL</v>
      </c>
      <c r="M4603" t="s">
        <v>57</v>
      </c>
      <c r="N4603" s="1">
        <v>45051</v>
      </c>
      <c r="O4603" s="1">
        <v>46178</v>
      </c>
      <c r="P4603">
        <f t="shared" si="232"/>
        <v>37</v>
      </c>
      <c r="Q4603" s="1" t="s">
        <v>142</v>
      </c>
      <c r="R4603" s="1" t="s">
        <v>3570</v>
      </c>
      <c r="S4603" s="2">
        <v>266.12</v>
      </c>
      <c r="T4603">
        <v>1</v>
      </c>
      <c r="U4603" t="s">
        <v>58</v>
      </c>
      <c r="V4603" s="3">
        <v>0.1</v>
      </c>
      <c r="W4603" t="s">
        <v>142</v>
      </c>
      <c r="X4603" t="s">
        <v>143</v>
      </c>
      <c r="Y4603" s="2">
        <v>26.61</v>
      </c>
      <c r="Z4603" s="2">
        <v>26.61</v>
      </c>
      <c r="AA4603" s="2">
        <v>26.61</v>
      </c>
      <c r="AB4603" s="2">
        <v>0</v>
      </c>
    </row>
    <row r="4604" spans="1:28" x14ac:dyDescent="0.25">
      <c r="A4604">
        <v>2018448688</v>
      </c>
      <c r="B4604" t="s">
        <v>1864</v>
      </c>
      <c r="C4604" t="s">
        <v>91</v>
      </c>
      <c r="D4604" s="5" t="str">
        <f t="shared" si="233"/>
        <v>RYAN HENDERSON</v>
      </c>
      <c r="E4604" t="s">
        <v>113</v>
      </c>
      <c r="F4604" t="s">
        <v>88</v>
      </c>
      <c r="G4604" t="s">
        <v>95</v>
      </c>
      <c r="H4604" t="s">
        <v>3481</v>
      </c>
      <c r="I4604" s="8">
        <v>8307933</v>
      </c>
      <c r="J4604" t="s">
        <v>114</v>
      </c>
      <c r="K4604" t="s">
        <v>115</v>
      </c>
      <c r="L4604" t="str">
        <f t="shared" si="235"/>
        <v>GREGORY TEIPEL</v>
      </c>
      <c r="M4604" t="s">
        <v>57</v>
      </c>
      <c r="N4604" s="1">
        <v>45051</v>
      </c>
      <c r="O4604" s="1">
        <v>46178</v>
      </c>
      <c r="P4604">
        <f t="shared" si="232"/>
        <v>37</v>
      </c>
      <c r="Q4604" s="1" t="s">
        <v>142</v>
      </c>
      <c r="R4604" s="1" t="s">
        <v>3570</v>
      </c>
      <c r="S4604" s="2">
        <v>57.67</v>
      </c>
      <c r="T4604">
        <v>1</v>
      </c>
      <c r="U4604" t="s">
        <v>58</v>
      </c>
      <c r="V4604" s="3">
        <v>0.1</v>
      </c>
      <c r="W4604" t="s">
        <v>142</v>
      </c>
      <c r="X4604" t="s">
        <v>143</v>
      </c>
      <c r="Y4604" s="2">
        <v>5.77</v>
      </c>
      <c r="Z4604" s="2">
        <v>5.77</v>
      </c>
      <c r="AA4604" s="2">
        <v>5.77</v>
      </c>
      <c r="AB4604" s="2">
        <v>0</v>
      </c>
    </row>
    <row r="4605" spans="1:28" x14ac:dyDescent="0.25">
      <c r="A4605">
        <v>2018462891</v>
      </c>
      <c r="B4605" t="s">
        <v>1866</v>
      </c>
      <c r="C4605" t="s">
        <v>1867</v>
      </c>
      <c r="D4605" s="5" t="str">
        <f t="shared" si="233"/>
        <v>TANYA LINSLEY</v>
      </c>
      <c r="E4605" t="s">
        <v>110</v>
      </c>
      <c r="F4605" t="s">
        <v>88</v>
      </c>
      <c r="G4605" t="s">
        <v>95</v>
      </c>
      <c r="H4605" t="s">
        <v>3481</v>
      </c>
      <c r="I4605" s="8">
        <v>8307933</v>
      </c>
      <c r="J4605" t="s">
        <v>114</v>
      </c>
      <c r="K4605" t="s">
        <v>115</v>
      </c>
      <c r="L4605" t="str">
        <f t="shared" si="235"/>
        <v>GREGORY TEIPEL</v>
      </c>
      <c r="M4605" t="s">
        <v>57</v>
      </c>
      <c r="N4605" s="1">
        <v>45052</v>
      </c>
      <c r="O4605" s="1">
        <v>46179</v>
      </c>
      <c r="P4605">
        <f t="shared" si="232"/>
        <v>37</v>
      </c>
      <c r="Q4605" s="1" t="s">
        <v>142</v>
      </c>
      <c r="R4605" s="1" t="s">
        <v>3570</v>
      </c>
      <c r="S4605" s="2">
        <v>213.41</v>
      </c>
      <c r="T4605">
        <v>1</v>
      </c>
      <c r="U4605" t="s">
        <v>58</v>
      </c>
      <c r="V4605" s="3">
        <v>0.1</v>
      </c>
      <c r="W4605" t="s">
        <v>142</v>
      </c>
      <c r="X4605" t="s">
        <v>143</v>
      </c>
      <c r="Y4605" s="2">
        <v>21.34</v>
      </c>
      <c r="Z4605" s="2">
        <v>21.34</v>
      </c>
      <c r="AA4605" s="2">
        <v>21.34</v>
      </c>
      <c r="AB4605" s="2">
        <v>0</v>
      </c>
    </row>
    <row r="4606" spans="1:28" x14ac:dyDescent="0.25">
      <c r="A4606">
        <v>2018472291</v>
      </c>
      <c r="B4606" t="s">
        <v>136</v>
      </c>
      <c r="C4606" t="s">
        <v>137</v>
      </c>
      <c r="D4606" s="5" t="str">
        <f t="shared" si="233"/>
        <v>KATHY POPA</v>
      </c>
      <c r="E4606" t="s">
        <v>52</v>
      </c>
      <c r="F4606" t="s">
        <v>1264</v>
      </c>
      <c r="G4606" t="s">
        <v>1265</v>
      </c>
      <c r="H4606" t="s">
        <v>1265</v>
      </c>
      <c r="I4606" s="8">
        <v>19562245</v>
      </c>
      <c r="J4606" t="s">
        <v>139</v>
      </c>
      <c r="K4606" t="s">
        <v>140</v>
      </c>
      <c r="L4606" t="str">
        <f t="shared" si="235"/>
        <v>KELLY CARRYER</v>
      </c>
      <c r="M4606" t="s">
        <v>57</v>
      </c>
      <c r="N4606" s="1">
        <v>45047</v>
      </c>
      <c r="O4606" s="1">
        <v>46174</v>
      </c>
      <c r="P4606">
        <f t="shared" si="232"/>
        <v>37</v>
      </c>
      <c r="Q4606" s="1" t="s">
        <v>142</v>
      </c>
      <c r="R4606" s="1" t="s">
        <v>3570</v>
      </c>
      <c r="S4606" s="2">
        <v>87.31</v>
      </c>
      <c r="T4606">
        <v>1</v>
      </c>
      <c r="U4606" t="s">
        <v>58</v>
      </c>
      <c r="V4606" s="4">
        <v>5.2499999999999998E-2</v>
      </c>
      <c r="W4606" t="s">
        <v>142</v>
      </c>
      <c r="X4606" t="s">
        <v>143</v>
      </c>
      <c r="Y4606" s="2">
        <v>4.58</v>
      </c>
      <c r="Z4606" s="2">
        <v>4.58</v>
      </c>
      <c r="AA4606" s="2">
        <v>4.58</v>
      </c>
      <c r="AB4606" s="2">
        <v>0</v>
      </c>
    </row>
    <row r="4607" spans="1:28" x14ac:dyDescent="0.25">
      <c r="A4607">
        <v>2018522516</v>
      </c>
      <c r="B4607" t="s">
        <v>1233</v>
      </c>
      <c r="C4607" t="s">
        <v>1276</v>
      </c>
      <c r="D4607" s="5" t="str">
        <f t="shared" si="233"/>
        <v>LAWRENCE III</v>
      </c>
      <c r="E4607" t="s">
        <v>52</v>
      </c>
      <c r="F4607" t="s">
        <v>1264</v>
      </c>
      <c r="G4607" t="s">
        <v>1265</v>
      </c>
      <c r="H4607" t="s">
        <v>1265</v>
      </c>
      <c r="I4607" s="8">
        <v>19562245</v>
      </c>
      <c r="J4607" t="s">
        <v>139</v>
      </c>
      <c r="K4607" t="s">
        <v>140</v>
      </c>
      <c r="L4607" t="str">
        <f t="shared" si="235"/>
        <v>KELLY CARRYER</v>
      </c>
      <c r="M4607" t="s">
        <v>57</v>
      </c>
      <c r="N4607" s="1">
        <v>45048</v>
      </c>
      <c r="O4607" s="1">
        <v>46175</v>
      </c>
      <c r="P4607">
        <f t="shared" si="232"/>
        <v>37</v>
      </c>
      <c r="Q4607" s="1" t="s">
        <v>142</v>
      </c>
      <c r="R4607" s="1" t="s">
        <v>3570</v>
      </c>
      <c r="S4607" s="2">
        <v>50.6</v>
      </c>
      <c r="T4607">
        <v>1</v>
      </c>
      <c r="U4607" t="s">
        <v>58</v>
      </c>
      <c r="V4607" s="4">
        <v>5.2499999999999998E-2</v>
      </c>
      <c r="W4607" t="s">
        <v>142</v>
      </c>
      <c r="X4607" t="s">
        <v>143</v>
      </c>
      <c r="Y4607" s="2">
        <v>2.66</v>
      </c>
      <c r="Z4607" s="2">
        <v>2.66</v>
      </c>
      <c r="AA4607" s="2">
        <v>2.66</v>
      </c>
      <c r="AB4607" s="2">
        <v>0</v>
      </c>
    </row>
    <row r="4608" spans="1:28" x14ac:dyDescent="0.25">
      <c r="A4608">
        <v>2018276908</v>
      </c>
      <c r="B4608" t="s">
        <v>278</v>
      </c>
      <c r="C4608" t="s">
        <v>631</v>
      </c>
      <c r="D4608" s="5" t="str">
        <f t="shared" si="233"/>
        <v>TRACY SHELLEY</v>
      </c>
      <c r="E4608" t="s">
        <v>87</v>
      </c>
      <c r="F4608" t="s">
        <v>1264</v>
      </c>
      <c r="G4608" t="s">
        <v>1265</v>
      </c>
      <c r="H4608" t="s">
        <v>1265</v>
      </c>
      <c r="I4608" s="8">
        <v>8977234</v>
      </c>
      <c r="J4608" t="s">
        <v>90</v>
      </c>
      <c r="K4608" t="s">
        <v>91</v>
      </c>
      <c r="L4608" t="str">
        <f t="shared" si="235"/>
        <v>RYAN CALTAGIRONE</v>
      </c>
      <c r="M4608" t="s">
        <v>57</v>
      </c>
      <c r="N4608" s="1">
        <v>45047</v>
      </c>
      <c r="O4608" s="1">
        <v>46174</v>
      </c>
      <c r="P4608">
        <f t="shared" si="232"/>
        <v>37</v>
      </c>
      <c r="Q4608" s="1" t="s">
        <v>142</v>
      </c>
      <c r="R4608" s="1" t="s">
        <v>3570</v>
      </c>
      <c r="S4608" s="2">
        <v>101.73</v>
      </c>
      <c r="T4608">
        <v>1</v>
      </c>
      <c r="U4608" t="s">
        <v>58</v>
      </c>
      <c r="V4608" s="4">
        <v>5.2499999999999998E-2</v>
      </c>
      <c r="W4608" t="s">
        <v>142</v>
      </c>
      <c r="X4608" t="s">
        <v>143</v>
      </c>
      <c r="Y4608" s="2">
        <v>5.34</v>
      </c>
      <c r="Z4608" s="2">
        <v>5.34</v>
      </c>
      <c r="AA4608" s="2">
        <v>5.34</v>
      </c>
      <c r="AB4608" s="2">
        <v>0</v>
      </c>
    </row>
    <row r="4609" spans="1:28" x14ac:dyDescent="0.25">
      <c r="A4609">
        <v>2018434791</v>
      </c>
      <c r="B4609" t="s">
        <v>530</v>
      </c>
      <c r="C4609" t="s">
        <v>1275</v>
      </c>
      <c r="D4609" s="5" t="str">
        <f t="shared" si="233"/>
        <v>DWIGHT WAGNER</v>
      </c>
      <c r="E4609" t="s">
        <v>213</v>
      </c>
      <c r="F4609" t="s">
        <v>1264</v>
      </c>
      <c r="G4609" t="s">
        <v>1265</v>
      </c>
      <c r="H4609" t="s">
        <v>1265</v>
      </c>
      <c r="I4609" s="8">
        <v>8977234</v>
      </c>
      <c r="J4609" t="s">
        <v>90</v>
      </c>
      <c r="K4609" t="s">
        <v>91</v>
      </c>
      <c r="L4609" t="str">
        <f t="shared" si="235"/>
        <v>RYAN CALTAGIRONE</v>
      </c>
      <c r="M4609" t="s">
        <v>57</v>
      </c>
      <c r="N4609" s="1">
        <v>45047</v>
      </c>
      <c r="O4609" s="1">
        <v>46174</v>
      </c>
      <c r="P4609">
        <f t="shared" si="232"/>
        <v>37</v>
      </c>
      <c r="Q4609" s="1" t="s">
        <v>142</v>
      </c>
      <c r="R4609" s="1" t="s">
        <v>3570</v>
      </c>
      <c r="S4609" s="2">
        <v>46.65</v>
      </c>
      <c r="T4609">
        <v>1</v>
      </c>
      <c r="U4609" t="s">
        <v>58</v>
      </c>
      <c r="V4609" s="4">
        <v>5.2499999999999998E-2</v>
      </c>
      <c r="W4609" t="s">
        <v>142</v>
      </c>
      <c r="X4609" t="s">
        <v>143</v>
      </c>
      <c r="Y4609" s="2">
        <v>2.4500000000000002</v>
      </c>
      <c r="Z4609" s="2">
        <v>2.4500000000000002</v>
      </c>
      <c r="AA4609" s="2">
        <v>2.4500000000000002</v>
      </c>
      <c r="AB4609" s="2">
        <v>0</v>
      </c>
    </row>
    <row r="4610" spans="1:28" x14ac:dyDescent="0.25">
      <c r="A4610">
        <v>2018264457</v>
      </c>
      <c r="B4610" t="s">
        <v>2988</v>
      </c>
      <c r="C4610" t="s">
        <v>266</v>
      </c>
      <c r="D4610" s="5" t="str">
        <f t="shared" si="233"/>
        <v>COLLEEN KOHLER</v>
      </c>
      <c r="E4610" t="s">
        <v>113</v>
      </c>
      <c r="F4610" t="s">
        <v>1796</v>
      </c>
      <c r="G4610" t="s">
        <v>1797</v>
      </c>
      <c r="H4610" t="s">
        <v>1797</v>
      </c>
      <c r="I4610" s="8">
        <v>8307933</v>
      </c>
      <c r="J4610" t="s">
        <v>114</v>
      </c>
      <c r="K4610" t="s">
        <v>115</v>
      </c>
      <c r="L4610" t="str">
        <f t="shared" si="235"/>
        <v>GREGORY TEIPEL</v>
      </c>
      <c r="M4610" t="s">
        <v>57</v>
      </c>
      <c r="N4610" s="1">
        <v>45052</v>
      </c>
      <c r="O4610" s="1">
        <v>46179</v>
      </c>
      <c r="P4610">
        <f t="shared" ref="P4610:P4673" si="236">DATEDIF(N4610,O4610,"M")</f>
        <v>37</v>
      </c>
      <c r="Q4610" s="1" t="s">
        <v>142</v>
      </c>
      <c r="R4610" s="1" t="s">
        <v>3570</v>
      </c>
      <c r="S4610" s="2">
        <v>47.79</v>
      </c>
      <c r="T4610">
        <v>1</v>
      </c>
      <c r="U4610" t="s">
        <v>58</v>
      </c>
      <c r="V4610" s="3">
        <v>0.06</v>
      </c>
      <c r="W4610" t="s">
        <v>142</v>
      </c>
      <c r="X4610" t="s">
        <v>143</v>
      </c>
      <c r="Y4610" s="2">
        <v>2.87</v>
      </c>
      <c r="Z4610" s="2">
        <v>2.87</v>
      </c>
      <c r="AA4610" s="2">
        <v>2.87</v>
      </c>
      <c r="AB4610" s="2">
        <v>0</v>
      </c>
    </row>
    <row r="4611" spans="1:28" x14ac:dyDescent="0.25">
      <c r="A4611">
        <v>2018472292</v>
      </c>
      <c r="B4611" t="s">
        <v>136</v>
      </c>
      <c r="C4611" t="s">
        <v>137</v>
      </c>
      <c r="D4611" s="5" t="str">
        <f t="shared" ref="D4611:D4674" si="237">CONCATENATE(C4611," ",B4611)</f>
        <v>KATHY POPA</v>
      </c>
      <c r="E4611" t="s">
        <v>52</v>
      </c>
      <c r="F4611" t="s">
        <v>53</v>
      </c>
      <c r="G4611" t="s">
        <v>138</v>
      </c>
      <c r="H4611" t="s">
        <v>138</v>
      </c>
      <c r="I4611" s="8">
        <v>19562245</v>
      </c>
      <c r="J4611" t="s">
        <v>139</v>
      </c>
      <c r="K4611" t="s">
        <v>140</v>
      </c>
      <c r="L4611" t="str">
        <f t="shared" si="235"/>
        <v>KELLY CARRYER</v>
      </c>
      <c r="M4611" t="s">
        <v>57</v>
      </c>
      <c r="N4611" s="1">
        <v>45047</v>
      </c>
      <c r="O4611" s="1">
        <v>46174</v>
      </c>
      <c r="P4611">
        <f t="shared" si="236"/>
        <v>37</v>
      </c>
      <c r="Q4611" s="1" t="s">
        <v>142</v>
      </c>
      <c r="R4611" s="1" t="s">
        <v>3570</v>
      </c>
      <c r="S4611" s="2">
        <v>97.45</v>
      </c>
      <c r="T4611">
        <v>1</v>
      </c>
      <c r="U4611" t="s">
        <v>58</v>
      </c>
      <c r="V4611" s="4">
        <v>6.5000000000000002E-2</v>
      </c>
      <c r="W4611" t="s">
        <v>142</v>
      </c>
      <c r="X4611" t="s">
        <v>143</v>
      </c>
      <c r="Y4611" s="2">
        <v>6.33</v>
      </c>
      <c r="Z4611" s="2">
        <v>6.33</v>
      </c>
      <c r="AA4611" s="2">
        <v>6.33</v>
      </c>
      <c r="AB4611" s="2">
        <v>0</v>
      </c>
    </row>
    <row r="4612" spans="1:28" x14ac:dyDescent="0.25">
      <c r="A4612">
        <v>2017943603</v>
      </c>
      <c r="B4612" t="s">
        <v>1855</v>
      </c>
      <c r="C4612" t="s">
        <v>662</v>
      </c>
      <c r="D4612" s="5" t="str">
        <f t="shared" si="237"/>
        <v>KEVIN KITCHEN</v>
      </c>
      <c r="E4612" t="s">
        <v>177</v>
      </c>
      <c r="F4612" t="s">
        <v>734</v>
      </c>
      <c r="G4612" t="s">
        <v>951</v>
      </c>
      <c r="H4612" t="s">
        <v>951</v>
      </c>
      <c r="I4612" s="8">
        <v>9079571</v>
      </c>
      <c r="J4612" t="s">
        <v>152</v>
      </c>
      <c r="K4612" t="s">
        <v>153</v>
      </c>
      <c r="L4612" t="str">
        <f t="shared" si="235"/>
        <v>ADAM RICHTER</v>
      </c>
      <c r="M4612" t="s">
        <v>57</v>
      </c>
      <c r="N4612" s="1">
        <v>45017</v>
      </c>
      <c r="O4612" s="1">
        <v>46174</v>
      </c>
      <c r="P4612">
        <f t="shared" si="236"/>
        <v>38</v>
      </c>
      <c r="Q4612" s="1" t="s">
        <v>142</v>
      </c>
      <c r="R4612" s="1" t="s">
        <v>3570</v>
      </c>
      <c r="S4612" s="2">
        <v>24.61</v>
      </c>
      <c r="T4612">
        <v>1</v>
      </c>
      <c r="U4612" t="s">
        <v>58</v>
      </c>
      <c r="V4612" s="3">
        <v>0.15</v>
      </c>
      <c r="W4612" t="s">
        <v>142</v>
      </c>
      <c r="X4612" t="s">
        <v>143</v>
      </c>
      <c r="Y4612" s="2">
        <v>3.69</v>
      </c>
      <c r="Z4612" s="2">
        <v>3.69</v>
      </c>
      <c r="AA4612" s="2">
        <v>3.69</v>
      </c>
      <c r="AB4612" s="2">
        <v>0</v>
      </c>
    </row>
    <row r="4613" spans="1:28" x14ac:dyDescent="0.25">
      <c r="A4613">
        <v>2018214085</v>
      </c>
      <c r="B4613" t="s">
        <v>1859</v>
      </c>
      <c r="C4613" t="s">
        <v>1860</v>
      </c>
      <c r="D4613" s="5" t="str">
        <f t="shared" si="237"/>
        <v>CONCETTA BURZO</v>
      </c>
      <c r="E4613" t="s">
        <v>177</v>
      </c>
      <c r="F4613" t="s">
        <v>734</v>
      </c>
      <c r="G4613" t="s">
        <v>951</v>
      </c>
      <c r="H4613" t="s">
        <v>951</v>
      </c>
      <c r="I4613" s="8">
        <v>9079571</v>
      </c>
      <c r="J4613" t="s">
        <v>152</v>
      </c>
      <c r="K4613" t="s">
        <v>153</v>
      </c>
      <c r="L4613" t="str">
        <f t="shared" si="235"/>
        <v>ADAM RICHTER</v>
      </c>
      <c r="M4613" t="s">
        <v>57</v>
      </c>
      <c r="N4613" s="1">
        <v>45017</v>
      </c>
      <c r="O4613" s="1">
        <v>46174</v>
      </c>
      <c r="P4613">
        <f t="shared" si="236"/>
        <v>38</v>
      </c>
      <c r="Q4613" s="1" t="s">
        <v>142</v>
      </c>
      <c r="R4613" s="1" t="s">
        <v>3570</v>
      </c>
      <c r="S4613" s="2">
        <v>24.61</v>
      </c>
      <c r="T4613">
        <v>1</v>
      </c>
      <c r="U4613" t="s">
        <v>58</v>
      </c>
      <c r="V4613" s="3">
        <v>0.15</v>
      </c>
      <c r="W4613" t="s">
        <v>142</v>
      </c>
      <c r="X4613" t="s">
        <v>143</v>
      </c>
      <c r="Y4613" s="2">
        <v>3.69</v>
      </c>
      <c r="Z4613" s="2">
        <v>3.69</v>
      </c>
      <c r="AA4613" s="2">
        <v>3.69</v>
      </c>
      <c r="AB4613" s="2">
        <v>0</v>
      </c>
    </row>
    <row r="4614" spans="1:28" x14ac:dyDescent="0.25">
      <c r="A4614">
        <v>2017936268</v>
      </c>
      <c r="B4614" t="s">
        <v>3349</v>
      </c>
      <c r="C4614" t="s">
        <v>198</v>
      </c>
      <c r="D4614" s="5" t="str">
        <f t="shared" si="237"/>
        <v>NANCY BOGENER</v>
      </c>
      <c r="E4614" t="s">
        <v>113</v>
      </c>
      <c r="F4614" t="s">
        <v>88</v>
      </c>
      <c r="G4614" t="s">
        <v>107</v>
      </c>
      <c r="H4614" t="s">
        <v>3482</v>
      </c>
      <c r="I4614" s="8">
        <v>8307933</v>
      </c>
      <c r="J4614" t="s">
        <v>114</v>
      </c>
      <c r="K4614" t="s">
        <v>115</v>
      </c>
      <c r="L4614" t="str">
        <f t="shared" si="235"/>
        <v>GREGORY TEIPEL</v>
      </c>
      <c r="M4614" t="s">
        <v>57</v>
      </c>
      <c r="N4614" s="1">
        <v>45020</v>
      </c>
      <c r="O4614" s="1">
        <v>46177</v>
      </c>
      <c r="P4614">
        <f t="shared" si="236"/>
        <v>38</v>
      </c>
      <c r="Q4614" s="1" t="s">
        <v>142</v>
      </c>
      <c r="R4614" s="1" t="s">
        <v>3570</v>
      </c>
      <c r="S4614" s="2">
        <v>83.59</v>
      </c>
      <c r="T4614">
        <v>1</v>
      </c>
      <c r="U4614" t="s">
        <v>58</v>
      </c>
      <c r="V4614" s="3">
        <v>0.1</v>
      </c>
      <c r="W4614" t="s">
        <v>142</v>
      </c>
      <c r="X4614" t="s">
        <v>143</v>
      </c>
      <c r="Y4614" s="2">
        <v>8.36</v>
      </c>
      <c r="Z4614" s="2">
        <v>8.36</v>
      </c>
      <c r="AA4614" s="2">
        <v>8.36</v>
      </c>
      <c r="AB4614" s="2">
        <v>0</v>
      </c>
    </row>
    <row r="4615" spans="1:28" x14ac:dyDescent="0.25">
      <c r="A4615">
        <v>2018009596</v>
      </c>
      <c r="B4615" t="s">
        <v>943</v>
      </c>
      <c r="C4615" t="s">
        <v>622</v>
      </c>
      <c r="D4615" s="5" t="str">
        <f t="shared" si="237"/>
        <v>DONNA DIMMITT</v>
      </c>
      <c r="E4615" t="s">
        <v>113</v>
      </c>
      <c r="F4615" t="s">
        <v>88</v>
      </c>
      <c r="G4615" t="s">
        <v>107</v>
      </c>
      <c r="H4615" t="s">
        <v>3482</v>
      </c>
      <c r="I4615" s="8">
        <v>8307933</v>
      </c>
      <c r="J4615" t="s">
        <v>114</v>
      </c>
      <c r="K4615" t="s">
        <v>115</v>
      </c>
      <c r="L4615" t="str">
        <f t="shared" si="235"/>
        <v>GREGORY TEIPEL</v>
      </c>
      <c r="M4615" t="s">
        <v>57</v>
      </c>
      <c r="N4615" s="1">
        <v>45020</v>
      </c>
      <c r="O4615" s="1">
        <v>46177</v>
      </c>
      <c r="P4615">
        <f t="shared" si="236"/>
        <v>38</v>
      </c>
      <c r="Q4615" s="1" t="s">
        <v>142</v>
      </c>
      <c r="R4615" s="1" t="s">
        <v>3570</v>
      </c>
      <c r="S4615" s="2">
        <v>336.55</v>
      </c>
      <c r="T4615">
        <v>1</v>
      </c>
      <c r="U4615" t="s">
        <v>58</v>
      </c>
      <c r="V4615" s="3">
        <v>0.1</v>
      </c>
      <c r="W4615" t="s">
        <v>142</v>
      </c>
      <c r="X4615" t="s">
        <v>143</v>
      </c>
      <c r="Y4615" s="2">
        <v>33.659999999999997</v>
      </c>
      <c r="Z4615" s="2">
        <v>33.659999999999997</v>
      </c>
      <c r="AA4615" s="2">
        <v>33.659999999999997</v>
      </c>
      <c r="AB4615" s="2">
        <v>0</v>
      </c>
    </row>
    <row r="4616" spans="1:28" x14ac:dyDescent="0.25">
      <c r="A4616">
        <v>2018167734</v>
      </c>
      <c r="B4616" t="s">
        <v>1857</v>
      </c>
      <c r="C4616" t="s">
        <v>594</v>
      </c>
      <c r="D4616" s="5" t="str">
        <f t="shared" si="237"/>
        <v>MICHELLE BROTTEN</v>
      </c>
      <c r="E4616" t="s">
        <v>1140</v>
      </c>
      <c r="F4616" t="s">
        <v>88</v>
      </c>
      <c r="G4616" t="s">
        <v>107</v>
      </c>
      <c r="H4616" t="s">
        <v>3482</v>
      </c>
      <c r="I4616" s="8">
        <v>8307933</v>
      </c>
      <c r="J4616" t="s">
        <v>114</v>
      </c>
      <c r="K4616" t="s">
        <v>115</v>
      </c>
      <c r="L4616" t="str">
        <f t="shared" si="235"/>
        <v>GREGORY TEIPEL</v>
      </c>
      <c r="M4616" t="s">
        <v>57</v>
      </c>
      <c r="N4616" s="1">
        <v>45024</v>
      </c>
      <c r="O4616" s="1">
        <v>46181</v>
      </c>
      <c r="P4616">
        <f t="shared" si="236"/>
        <v>38</v>
      </c>
      <c r="Q4616" s="1" t="s">
        <v>142</v>
      </c>
      <c r="R4616" s="1" t="s">
        <v>3570</v>
      </c>
      <c r="S4616" s="2">
        <v>64.05</v>
      </c>
      <c r="T4616">
        <v>1</v>
      </c>
      <c r="U4616" t="s">
        <v>58</v>
      </c>
      <c r="V4616" s="3">
        <v>0.1</v>
      </c>
      <c r="W4616" t="s">
        <v>142</v>
      </c>
      <c r="X4616" t="s">
        <v>143</v>
      </c>
      <c r="Y4616" s="2">
        <v>6.4</v>
      </c>
      <c r="Z4616" s="2">
        <v>6.4</v>
      </c>
      <c r="AA4616" s="2">
        <v>6.4</v>
      </c>
      <c r="AB4616" s="2">
        <v>0</v>
      </c>
    </row>
    <row r="4617" spans="1:28" x14ac:dyDescent="0.25">
      <c r="A4617">
        <v>2018034619</v>
      </c>
      <c r="B4617" t="s">
        <v>300</v>
      </c>
      <c r="C4617" t="s">
        <v>3350</v>
      </c>
      <c r="D4617" s="5" t="str">
        <f t="shared" si="237"/>
        <v>ROSIE JORDAN</v>
      </c>
      <c r="E4617" t="s">
        <v>257</v>
      </c>
      <c r="F4617" t="s">
        <v>88</v>
      </c>
      <c r="G4617" t="s">
        <v>95</v>
      </c>
      <c r="H4617" t="s">
        <v>3481</v>
      </c>
      <c r="I4617" s="8">
        <v>8307933</v>
      </c>
      <c r="J4617" t="s">
        <v>114</v>
      </c>
      <c r="K4617" t="s">
        <v>115</v>
      </c>
      <c r="L4617" t="str">
        <f t="shared" ref="L4617:L4648" si="238">CONCATENATE(K4617," ",J4617)</f>
        <v>GREGORY TEIPEL</v>
      </c>
      <c r="M4617" t="s">
        <v>57</v>
      </c>
      <c r="N4617" s="1">
        <v>45017</v>
      </c>
      <c r="O4617" s="1">
        <v>46174</v>
      </c>
      <c r="P4617">
        <f t="shared" si="236"/>
        <v>38</v>
      </c>
      <c r="Q4617" s="1" t="s">
        <v>142</v>
      </c>
      <c r="R4617" s="1" t="s">
        <v>3570</v>
      </c>
      <c r="S4617" s="2">
        <v>85.16</v>
      </c>
      <c r="T4617">
        <v>1</v>
      </c>
      <c r="U4617" t="s">
        <v>58</v>
      </c>
      <c r="V4617" s="3">
        <v>0.1</v>
      </c>
      <c r="W4617" t="s">
        <v>142</v>
      </c>
      <c r="X4617" t="s">
        <v>143</v>
      </c>
      <c r="Y4617" s="2">
        <v>8.52</v>
      </c>
      <c r="Z4617" s="2">
        <v>8.52</v>
      </c>
      <c r="AA4617" s="2">
        <v>8.52</v>
      </c>
      <c r="AB4617" s="2">
        <v>0</v>
      </c>
    </row>
    <row r="4618" spans="1:28" x14ac:dyDescent="0.25">
      <c r="A4618">
        <v>2018254553</v>
      </c>
      <c r="B4618" t="s">
        <v>940</v>
      </c>
      <c r="C4618" t="s">
        <v>358</v>
      </c>
      <c r="D4618" s="5" t="str">
        <f t="shared" si="237"/>
        <v>JULIE GOLD</v>
      </c>
      <c r="E4618" t="s">
        <v>82</v>
      </c>
      <c r="F4618" t="s">
        <v>708</v>
      </c>
      <c r="G4618" t="s">
        <v>3325</v>
      </c>
      <c r="H4618" t="s">
        <v>3503</v>
      </c>
      <c r="I4618" s="8">
        <v>8977234</v>
      </c>
      <c r="J4618" t="s">
        <v>90</v>
      </c>
      <c r="K4618" t="s">
        <v>91</v>
      </c>
      <c r="L4618" t="str">
        <f t="shared" si="238"/>
        <v>RYAN CALTAGIRONE</v>
      </c>
      <c r="M4618" t="s">
        <v>57</v>
      </c>
      <c r="N4618" s="1">
        <v>45021</v>
      </c>
      <c r="O4618" s="1">
        <v>46178</v>
      </c>
      <c r="P4618">
        <f t="shared" si="236"/>
        <v>38</v>
      </c>
      <c r="Q4618" s="1" t="s">
        <v>142</v>
      </c>
      <c r="R4618" s="1" t="s">
        <v>3570</v>
      </c>
      <c r="S4618" s="2">
        <v>15</v>
      </c>
      <c r="T4618">
        <v>1</v>
      </c>
      <c r="U4618" t="s">
        <v>58</v>
      </c>
      <c r="V4618" s="3">
        <v>0.28999999999999998</v>
      </c>
      <c r="W4618" t="s">
        <v>142</v>
      </c>
      <c r="X4618" t="s">
        <v>143</v>
      </c>
      <c r="Y4618" s="2">
        <v>4.3499999999999996</v>
      </c>
      <c r="Z4618" s="2">
        <v>4.3499999999999996</v>
      </c>
      <c r="AA4618" s="2">
        <v>4.3499999999999996</v>
      </c>
      <c r="AB4618" s="2">
        <v>0</v>
      </c>
    </row>
    <row r="4619" spans="1:28" x14ac:dyDescent="0.25">
      <c r="A4619">
        <v>2018022836</v>
      </c>
      <c r="B4619" t="s">
        <v>1856</v>
      </c>
      <c r="C4619" t="s">
        <v>552</v>
      </c>
      <c r="D4619" s="5" t="str">
        <f t="shared" si="237"/>
        <v>JERRY PILKINGTON</v>
      </c>
      <c r="E4619" t="s">
        <v>110</v>
      </c>
      <c r="F4619" t="s">
        <v>734</v>
      </c>
      <c r="G4619" t="s">
        <v>746</v>
      </c>
      <c r="H4619" t="s">
        <v>746</v>
      </c>
      <c r="I4619" s="8">
        <v>8307933</v>
      </c>
      <c r="J4619" t="s">
        <v>114</v>
      </c>
      <c r="K4619" t="s">
        <v>115</v>
      </c>
      <c r="L4619" t="str">
        <f t="shared" si="238"/>
        <v>GREGORY TEIPEL</v>
      </c>
      <c r="M4619" t="s">
        <v>57</v>
      </c>
      <c r="N4619" s="1">
        <v>45020</v>
      </c>
      <c r="O4619" s="1">
        <v>46177</v>
      </c>
      <c r="P4619">
        <f t="shared" si="236"/>
        <v>38</v>
      </c>
      <c r="Q4619" s="1" t="s">
        <v>142</v>
      </c>
      <c r="R4619" s="1" t="s">
        <v>3570</v>
      </c>
      <c r="S4619" s="2">
        <v>163.25</v>
      </c>
      <c r="T4619">
        <v>1</v>
      </c>
      <c r="U4619" t="s">
        <v>58</v>
      </c>
      <c r="V4619" s="3">
        <v>0.1</v>
      </c>
      <c r="W4619" t="s">
        <v>142</v>
      </c>
      <c r="X4619" t="s">
        <v>143</v>
      </c>
      <c r="Y4619" s="2">
        <v>16.32</v>
      </c>
      <c r="Z4619" s="2">
        <v>16.32</v>
      </c>
      <c r="AA4619" s="2">
        <v>16.32</v>
      </c>
      <c r="AB4619" s="2">
        <v>0</v>
      </c>
    </row>
    <row r="4620" spans="1:28" x14ac:dyDescent="0.25">
      <c r="A4620">
        <v>2018167735</v>
      </c>
      <c r="B4620" t="s">
        <v>1857</v>
      </c>
      <c r="C4620" t="s">
        <v>594</v>
      </c>
      <c r="D4620" s="5" t="str">
        <f t="shared" si="237"/>
        <v>MICHELLE BROTTEN</v>
      </c>
      <c r="E4620" t="s">
        <v>1140</v>
      </c>
      <c r="F4620" t="s">
        <v>734</v>
      </c>
      <c r="G4620" t="s">
        <v>746</v>
      </c>
      <c r="H4620" t="s">
        <v>746</v>
      </c>
      <c r="I4620" s="8">
        <v>8307933</v>
      </c>
      <c r="J4620" t="s">
        <v>114</v>
      </c>
      <c r="K4620" t="s">
        <v>115</v>
      </c>
      <c r="L4620" t="str">
        <f t="shared" si="238"/>
        <v>GREGORY TEIPEL</v>
      </c>
      <c r="M4620" t="s">
        <v>57</v>
      </c>
      <c r="N4620" s="1">
        <v>45024</v>
      </c>
      <c r="O4620" s="1">
        <v>46181</v>
      </c>
      <c r="P4620">
        <f t="shared" si="236"/>
        <v>38</v>
      </c>
      <c r="Q4620" s="1" t="s">
        <v>142</v>
      </c>
      <c r="R4620" s="1" t="s">
        <v>3570</v>
      </c>
      <c r="S4620" s="2">
        <v>75.44</v>
      </c>
      <c r="T4620">
        <v>1</v>
      </c>
      <c r="U4620" t="s">
        <v>58</v>
      </c>
      <c r="V4620" s="3">
        <v>0.1</v>
      </c>
      <c r="W4620" t="s">
        <v>142</v>
      </c>
      <c r="X4620" t="s">
        <v>143</v>
      </c>
      <c r="Y4620" s="2">
        <v>7.54</v>
      </c>
      <c r="Z4620" s="2">
        <v>7.54</v>
      </c>
      <c r="AA4620" s="2">
        <v>7.54</v>
      </c>
      <c r="AB4620" s="2">
        <v>0</v>
      </c>
    </row>
    <row r="4621" spans="1:28" x14ac:dyDescent="0.25">
      <c r="A4621">
        <v>2017777769</v>
      </c>
      <c r="B4621" t="s">
        <v>129</v>
      </c>
      <c r="C4621" t="s">
        <v>241</v>
      </c>
      <c r="D4621" s="5" t="str">
        <f t="shared" si="237"/>
        <v>LISA STEWART</v>
      </c>
      <c r="E4621" t="s">
        <v>177</v>
      </c>
      <c r="F4621" t="s">
        <v>734</v>
      </c>
      <c r="G4621" t="s">
        <v>951</v>
      </c>
      <c r="H4621" t="s">
        <v>951</v>
      </c>
      <c r="I4621" s="8">
        <v>9079571</v>
      </c>
      <c r="J4621" t="s">
        <v>152</v>
      </c>
      <c r="K4621" t="s">
        <v>153</v>
      </c>
      <c r="L4621" t="str">
        <f t="shared" si="238"/>
        <v>ADAM RICHTER</v>
      </c>
      <c r="M4621" t="s">
        <v>57</v>
      </c>
      <c r="N4621" s="1">
        <v>44986</v>
      </c>
      <c r="O4621" s="1">
        <v>46174</v>
      </c>
      <c r="P4621">
        <f t="shared" si="236"/>
        <v>39</v>
      </c>
      <c r="Q4621" s="1" t="s">
        <v>142</v>
      </c>
      <c r="R4621" s="1" t="s">
        <v>3570</v>
      </c>
      <c r="S4621" s="2">
        <v>55.58</v>
      </c>
      <c r="T4621">
        <v>1</v>
      </c>
      <c r="U4621" t="s">
        <v>58</v>
      </c>
      <c r="V4621" s="3">
        <v>0.15</v>
      </c>
      <c r="W4621" t="s">
        <v>142</v>
      </c>
      <c r="X4621" t="s">
        <v>143</v>
      </c>
      <c r="Y4621" s="2">
        <v>8.34</v>
      </c>
      <c r="Z4621" s="2">
        <v>8.34</v>
      </c>
      <c r="AA4621" s="2">
        <v>8.34</v>
      </c>
      <c r="AB4621" s="2">
        <v>0</v>
      </c>
    </row>
    <row r="4622" spans="1:28" x14ac:dyDescent="0.25">
      <c r="A4622">
        <v>2017787912</v>
      </c>
      <c r="B4622" t="s">
        <v>1854</v>
      </c>
      <c r="C4622" t="s">
        <v>459</v>
      </c>
      <c r="D4622" s="5" t="str">
        <f t="shared" si="237"/>
        <v>BRIAN MARSHALL</v>
      </c>
      <c r="E4622" t="s">
        <v>177</v>
      </c>
      <c r="F4622" t="s">
        <v>734</v>
      </c>
      <c r="G4622" t="s">
        <v>951</v>
      </c>
      <c r="H4622" t="s">
        <v>951</v>
      </c>
      <c r="I4622" s="8">
        <v>9079571</v>
      </c>
      <c r="J4622" t="s">
        <v>152</v>
      </c>
      <c r="K4622" t="s">
        <v>153</v>
      </c>
      <c r="L4622" t="str">
        <f t="shared" si="238"/>
        <v>ADAM RICHTER</v>
      </c>
      <c r="M4622" t="s">
        <v>57</v>
      </c>
      <c r="N4622" s="1">
        <v>44986</v>
      </c>
      <c r="O4622" s="1">
        <v>46174</v>
      </c>
      <c r="P4622">
        <f t="shared" si="236"/>
        <v>39</v>
      </c>
      <c r="Q4622" s="1" t="s">
        <v>142</v>
      </c>
      <c r="R4622" s="1" t="s">
        <v>3570</v>
      </c>
      <c r="S4622" s="2">
        <v>24.61</v>
      </c>
      <c r="T4622">
        <v>1</v>
      </c>
      <c r="U4622" t="s">
        <v>58</v>
      </c>
      <c r="V4622" s="3">
        <v>0.15</v>
      </c>
      <c r="W4622" t="s">
        <v>142</v>
      </c>
      <c r="X4622" t="s">
        <v>143</v>
      </c>
      <c r="Y4622" s="2">
        <v>3.69</v>
      </c>
      <c r="Z4622" s="2">
        <v>3.69</v>
      </c>
      <c r="AA4622" s="2">
        <v>3.69</v>
      </c>
      <c r="AB4622" s="2">
        <v>0</v>
      </c>
    </row>
    <row r="4623" spans="1:28" x14ac:dyDescent="0.25">
      <c r="A4623">
        <v>2017377287</v>
      </c>
      <c r="B4623" t="s">
        <v>1851</v>
      </c>
      <c r="C4623" t="s">
        <v>1852</v>
      </c>
      <c r="D4623" s="5" t="str">
        <f t="shared" si="237"/>
        <v>TOMMY HARBER</v>
      </c>
      <c r="E4623" t="s">
        <v>213</v>
      </c>
      <c r="F4623" t="s">
        <v>734</v>
      </c>
      <c r="G4623" t="s">
        <v>951</v>
      </c>
      <c r="H4623" t="s">
        <v>951</v>
      </c>
      <c r="I4623" s="8">
        <v>20436896</v>
      </c>
      <c r="J4623" t="s">
        <v>90</v>
      </c>
      <c r="K4623" t="s">
        <v>929</v>
      </c>
      <c r="L4623" t="str">
        <f t="shared" si="238"/>
        <v>KATELENN CALTAGIRONE</v>
      </c>
      <c r="M4623" t="s">
        <v>57</v>
      </c>
      <c r="N4623" s="1">
        <v>44986</v>
      </c>
      <c r="O4623" s="1">
        <v>46174</v>
      </c>
      <c r="P4623">
        <f t="shared" si="236"/>
        <v>39</v>
      </c>
      <c r="Q4623" s="1" t="s">
        <v>142</v>
      </c>
      <c r="R4623" s="1" t="s">
        <v>3570</v>
      </c>
      <c r="S4623" s="2">
        <v>51.46</v>
      </c>
      <c r="T4623">
        <v>1</v>
      </c>
      <c r="U4623" t="s">
        <v>58</v>
      </c>
      <c r="V4623" s="3">
        <v>0.15</v>
      </c>
      <c r="W4623" t="s">
        <v>142</v>
      </c>
      <c r="X4623" t="s">
        <v>143</v>
      </c>
      <c r="Y4623" s="2">
        <v>7.72</v>
      </c>
      <c r="Z4623" s="2">
        <v>7.72</v>
      </c>
      <c r="AA4623" s="2">
        <v>7.72</v>
      </c>
      <c r="AB4623" s="2">
        <v>0</v>
      </c>
    </row>
    <row r="4624" spans="1:28" x14ac:dyDescent="0.25">
      <c r="A4624">
        <v>2017651217</v>
      </c>
      <c r="B4624" t="s">
        <v>1498</v>
      </c>
      <c r="C4624" t="s">
        <v>310</v>
      </c>
      <c r="D4624" s="5" t="str">
        <f t="shared" si="237"/>
        <v>CHRISTOPHER POUNDS</v>
      </c>
      <c r="E4624" t="s">
        <v>188</v>
      </c>
      <c r="F4624" t="s">
        <v>734</v>
      </c>
      <c r="G4624" t="s">
        <v>951</v>
      </c>
      <c r="H4624" t="s">
        <v>951</v>
      </c>
      <c r="I4624" s="8">
        <v>20436896</v>
      </c>
      <c r="J4624" t="s">
        <v>90</v>
      </c>
      <c r="K4624" t="s">
        <v>929</v>
      </c>
      <c r="L4624" t="str">
        <f t="shared" si="238"/>
        <v>KATELENN CALTAGIRONE</v>
      </c>
      <c r="M4624" t="s">
        <v>57</v>
      </c>
      <c r="N4624" s="1">
        <v>44986</v>
      </c>
      <c r="O4624" s="1">
        <v>46174</v>
      </c>
      <c r="P4624">
        <f t="shared" si="236"/>
        <v>39</v>
      </c>
      <c r="Q4624" s="1" t="s">
        <v>142</v>
      </c>
      <c r="R4624" s="1" t="s">
        <v>3570</v>
      </c>
      <c r="S4624" s="2">
        <v>25.73</v>
      </c>
      <c r="T4624">
        <v>1</v>
      </c>
      <c r="U4624" t="s">
        <v>58</v>
      </c>
      <c r="V4624" s="3">
        <v>0.15</v>
      </c>
      <c r="W4624" t="s">
        <v>142</v>
      </c>
      <c r="X4624" t="s">
        <v>143</v>
      </c>
      <c r="Y4624" s="2">
        <v>3.86</v>
      </c>
      <c r="Z4624" s="2">
        <v>3.86</v>
      </c>
      <c r="AA4624" s="2">
        <v>3.86</v>
      </c>
      <c r="AB4624" s="2">
        <v>0</v>
      </c>
    </row>
    <row r="4625" spans="1:28" x14ac:dyDescent="0.25">
      <c r="A4625">
        <v>2017745521</v>
      </c>
      <c r="B4625" t="s">
        <v>2851</v>
      </c>
      <c r="C4625" t="s">
        <v>424</v>
      </c>
      <c r="D4625" s="5" t="str">
        <f t="shared" si="237"/>
        <v>PATRICIA WATSON</v>
      </c>
      <c r="E4625" t="s">
        <v>257</v>
      </c>
      <c r="F4625" t="s">
        <v>88</v>
      </c>
      <c r="G4625" t="s">
        <v>95</v>
      </c>
      <c r="H4625" t="s">
        <v>3481</v>
      </c>
      <c r="I4625" s="8">
        <v>8307933</v>
      </c>
      <c r="J4625" t="s">
        <v>114</v>
      </c>
      <c r="K4625" t="s">
        <v>115</v>
      </c>
      <c r="L4625" t="str">
        <f t="shared" si="238"/>
        <v>GREGORY TEIPEL</v>
      </c>
      <c r="M4625" t="s">
        <v>57</v>
      </c>
      <c r="N4625" s="1">
        <v>44987</v>
      </c>
      <c r="O4625" s="1">
        <v>46175</v>
      </c>
      <c r="P4625">
        <f t="shared" si="236"/>
        <v>39</v>
      </c>
      <c r="Q4625" s="1" t="s">
        <v>142</v>
      </c>
      <c r="R4625" s="1" t="s">
        <v>3570</v>
      </c>
      <c r="S4625" s="2">
        <v>48.23</v>
      </c>
      <c r="T4625">
        <v>1</v>
      </c>
      <c r="U4625" t="s">
        <v>58</v>
      </c>
      <c r="V4625" s="3">
        <v>0.1</v>
      </c>
      <c r="W4625" t="s">
        <v>142</v>
      </c>
      <c r="X4625" t="s">
        <v>143</v>
      </c>
      <c r="Y4625" s="2">
        <v>4.82</v>
      </c>
      <c r="Z4625" s="2">
        <v>4.82</v>
      </c>
      <c r="AA4625" s="2">
        <v>4.82</v>
      </c>
      <c r="AB4625" s="2">
        <v>0</v>
      </c>
    </row>
    <row r="4626" spans="1:28" x14ac:dyDescent="0.25">
      <c r="A4626">
        <v>2017539416</v>
      </c>
      <c r="B4626" t="s">
        <v>1273</v>
      </c>
      <c r="C4626" t="s">
        <v>135</v>
      </c>
      <c r="D4626" s="5" t="str">
        <f t="shared" si="237"/>
        <v>KIMBERLY HUFF</v>
      </c>
      <c r="E4626" t="s">
        <v>1274</v>
      </c>
      <c r="F4626" t="s">
        <v>1264</v>
      </c>
      <c r="G4626" t="s">
        <v>1265</v>
      </c>
      <c r="H4626" t="s">
        <v>1265</v>
      </c>
      <c r="I4626" s="8">
        <v>20436896</v>
      </c>
      <c r="J4626" t="s">
        <v>90</v>
      </c>
      <c r="K4626" t="s">
        <v>929</v>
      </c>
      <c r="L4626" t="str">
        <f t="shared" si="238"/>
        <v>KATELENN CALTAGIRONE</v>
      </c>
      <c r="M4626" t="s">
        <v>57</v>
      </c>
      <c r="N4626" s="1">
        <v>44986</v>
      </c>
      <c r="O4626" s="1">
        <v>46174</v>
      </c>
      <c r="P4626">
        <f t="shared" si="236"/>
        <v>39</v>
      </c>
      <c r="Q4626" s="1" t="s">
        <v>142</v>
      </c>
      <c r="R4626" s="1" t="s">
        <v>3570</v>
      </c>
      <c r="S4626" s="2">
        <v>41.11</v>
      </c>
      <c r="T4626">
        <v>1</v>
      </c>
      <c r="U4626" t="s">
        <v>58</v>
      </c>
      <c r="V4626" s="4">
        <v>5.2499999999999998E-2</v>
      </c>
      <c r="W4626" t="s">
        <v>142</v>
      </c>
      <c r="X4626" t="s">
        <v>143</v>
      </c>
      <c r="Y4626" s="2">
        <v>2.16</v>
      </c>
      <c r="Z4626" s="2">
        <v>2.16</v>
      </c>
      <c r="AA4626" s="2">
        <v>2.16</v>
      </c>
      <c r="AB4626" s="2">
        <v>0</v>
      </c>
    </row>
    <row r="4627" spans="1:28" x14ac:dyDescent="0.25">
      <c r="A4627">
        <v>2017535627</v>
      </c>
      <c r="B4627" t="s">
        <v>466</v>
      </c>
      <c r="C4627" t="s">
        <v>848</v>
      </c>
      <c r="D4627" s="5" t="str">
        <f t="shared" si="237"/>
        <v>PATSY THOMAS</v>
      </c>
      <c r="E4627" t="s">
        <v>82</v>
      </c>
      <c r="F4627" t="s">
        <v>1796</v>
      </c>
      <c r="G4627" t="s">
        <v>1797</v>
      </c>
      <c r="H4627" t="s">
        <v>1797</v>
      </c>
      <c r="I4627" s="8">
        <v>8307933</v>
      </c>
      <c r="J4627" t="s">
        <v>114</v>
      </c>
      <c r="K4627" t="s">
        <v>115</v>
      </c>
      <c r="L4627" t="str">
        <f t="shared" si="238"/>
        <v>GREGORY TEIPEL</v>
      </c>
      <c r="M4627" t="s">
        <v>57</v>
      </c>
      <c r="N4627" s="1">
        <v>44986</v>
      </c>
      <c r="O4627" s="1">
        <v>46174</v>
      </c>
      <c r="P4627">
        <f t="shared" si="236"/>
        <v>39</v>
      </c>
      <c r="Q4627" s="1" t="s">
        <v>142</v>
      </c>
      <c r="R4627" s="1" t="s">
        <v>3570</v>
      </c>
      <c r="S4627" s="2">
        <v>56.71</v>
      </c>
      <c r="T4627">
        <v>1</v>
      </c>
      <c r="U4627" t="s">
        <v>58</v>
      </c>
      <c r="V4627" s="3">
        <v>0.06</v>
      </c>
      <c r="W4627" t="s">
        <v>142</v>
      </c>
      <c r="X4627" t="s">
        <v>143</v>
      </c>
      <c r="Y4627" s="2">
        <v>3.4</v>
      </c>
      <c r="Z4627" s="2">
        <v>3.4</v>
      </c>
      <c r="AA4627" s="2">
        <v>3.4</v>
      </c>
      <c r="AB4627" s="2">
        <v>0</v>
      </c>
    </row>
    <row r="4628" spans="1:28" x14ac:dyDescent="0.25">
      <c r="A4628">
        <v>2017621914</v>
      </c>
      <c r="B4628" t="s">
        <v>568</v>
      </c>
      <c r="C4628" t="s">
        <v>2986</v>
      </c>
      <c r="D4628" s="5" t="str">
        <f t="shared" si="237"/>
        <v>TANNER CHRIST</v>
      </c>
      <c r="E4628" t="s">
        <v>87</v>
      </c>
      <c r="F4628" t="s">
        <v>1796</v>
      </c>
      <c r="G4628" t="s">
        <v>1797</v>
      </c>
      <c r="H4628" t="s">
        <v>1797</v>
      </c>
      <c r="I4628" s="8">
        <v>20436896</v>
      </c>
      <c r="J4628" t="s">
        <v>90</v>
      </c>
      <c r="K4628" t="s">
        <v>929</v>
      </c>
      <c r="L4628" t="str">
        <f t="shared" si="238"/>
        <v>KATELENN CALTAGIRONE</v>
      </c>
      <c r="M4628" t="s">
        <v>57</v>
      </c>
      <c r="N4628" s="1">
        <v>44986</v>
      </c>
      <c r="O4628" s="1">
        <v>46174</v>
      </c>
      <c r="P4628">
        <f t="shared" si="236"/>
        <v>39</v>
      </c>
      <c r="Q4628" s="1" t="s">
        <v>142</v>
      </c>
      <c r="R4628" s="1" t="s">
        <v>3570</v>
      </c>
      <c r="S4628" s="2">
        <v>29.38</v>
      </c>
      <c r="T4628">
        <v>1</v>
      </c>
      <c r="U4628" t="s">
        <v>58</v>
      </c>
      <c r="V4628" s="3">
        <v>0.06</v>
      </c>
      <c r="W4628" t="s">
        <v>142</v>
      </c>
      <c r="X4628" t="s">
        <v>143</v>
      </c>
      <c r="Y4628" s="2">
        <v>1.76</v>
      </c>
      <c r="Z4628" s="2">
        <v>1.76</v>
      </c>
      <c r="AA4628" s="2">
        <v>1.76</v>
      </c>
      <c r="AB4628" s="2">
        <v>0</v>
      </c>
    </row>
    <row r="4629" spans="1:28" x14ac:dyDescent="0.25">
      <c r="A4629">
        <v>2017720603</v>
      </c>
      <c r="B4629" t="s">
        <v>2987</v>
      </c>
      <c r="C4629" t="s">
        <v>392</v>
      </c>
      <c r="D4629" s="5" t="str">
        <f t="shared" si="237"/>
        <v>KAREN SKRZYPCZYNSKI</v>
      </c>
      <c r="E4629" t="s">
        <v>82</v>
      </c>
      <c r="F4629" t="s">
        <v>1796</v>
      </c>
      <c r="G4629" t="s">
        <v>1797</v>
      </c>
      <c r="H4629" t="s">
        <v>1797</v>
      </c>
      <c r="I4629" s="8">
        <v>20436896</v>
      </c>
      <c r="J4629" t="s">
        <v>90</v>
      </c>
      <c r="K4629" t="s">
        <v>929</v>
      </c>
      <c r="L4629" t="str">
        <f t="shared" si="238"/>
        <v>KATELENN CALTAGIRONE</v>
      </c>
      <c r="M4629" t="s">
        <v>57</v>
      </c>
      <c r="N4629" s="1">
        <v>44986</v>
      </c>
      <c r="O4629" s="1">
        <v>46174</v>
      </c>
      <c r="P4629">
        <f t="shared" si="236"/>
        <v>39</v>
      </c>
      <c r="Q4629" s="1" t="s">
        <v>142</v>
      </c>
      <c r="R4629" s="1" t="s">
        <v>3570</v>
      </c>
      <c r="S4629" s="2">
        <v>26.03</v>
      </c>
      <c r="T4629">
        <v>1</v>
      </c>
      <c r="U4629" t="s">
        <v>58</v>
      </c>
      <c r="V4629" s="3">
        <v>0.06</v>
      </c>
      <c r="W4629" t="s">
        <v>142</v>
      </c>
      <c r="X4629" t="s">
        <v>143</v>
      </c>
      <c r="Y4629" s="2">
        <v>1.56</v>
      </c>
      <c r="Z4629" s="2">
        <v>1.56</v>
      </c>
      <c r="AA4629" s="2">
        <v>1.56</v>
      </c>
      <c r="AB4629" s="2">
        <v>0</v>
      </c>
    </row>
    <row r="4630" spans="1:28" x14ac:dyDescent="0.25">
      <c r="A4630">
        <v>2017539417</v>
      </c>
      <c r="B4630" t="s">
        <v>1273</v>
      </c>
      <c r="C4630" t="s">
        <v>135</v>
      </c>
      <c r="D4630" s="5" t="str">
        <f t="shared" si="237"/>
        <v>KIMBERLY HUFF</v>
      </c>
      <c r="E4630" t="s">
        <v>1274</v>
      </c>
      <c r="F4630" t="s">
        <v>53</v>
      </c>
      <c r="G4630" t="s">
        <v>54</v>
      </c>
      <c r="H4630" t="s">
        <v>54</v>
      </c>
      <c r="I4630" s="8">
        <v>20436896</v>
      </c>
      <c r="J4630" t="s">
        <v>90</v>
      </c>
      <c r="K4630" t="s">
        <v>929</v>
      </c>
      <c r="L4630" t="str">
        <f t="shared" si="238"/>
        <v>KATELENN CALTAGIRONE</v>
      </c>
      <c r="M4630" t="s">
        <v>57</v>
      </c>
      <c r="N4630" s="1">
        <v>44986</v>
      </c>
      <c r="O4630" s="1">
        <v>46174</v>
      </c>
      <c r="P4630">
        <f t="shared" si="236"/>
        <v>39</v>
      </c>
      <c r="Q4630" s="1" t="s">
        <v>142</v>
      </c>
      <c r="R4630" s="1" t="s">
        <v>3570</v>
      </c>
      <c r="S4630" s="2">
        <v>52.69</v>
      </c>
      <c r="T4630">
        <v>1</v>
      </c>
      <c r="U4630" t="s">
        <v>58</v>
      </c>
      <c r="V4630" s="4">
        <v>6.5000000000000002E-2</v>
      </c>
      <c r="W4630" t="s">
        <v>142</v>
      </c>
      <c r="X4630" t="s">
        <v>143</v>
      </c>
      <c r="Y4630" s="2">
        <v>3.42</v>
      </c>
      <c r="Z4630" s="2">
        <v>3.42</v>
      </c>
      <c r="AA4630" s="2">
        <v>3.42</v>
      </c>
      <c r="AB4630" s="2">
        <v>0</v>
      </c>
    </row>
    <row r="4631" spans="1:28" x14ac:dyDescent="0.25">
      <c r="A4631">
        <v>2017651215</v>
      </c>
      <c r="B4631" t="s">
        <v>1498</v>
      </c>
      <c r="C4631" t="s">
        <v>310</v>
      </c>
      <c r="D4631" s="5" t="str">
        <f t="shared" si="237"/>
        <v>CHRISTOPHER POUNDS</v>
      </c>
      <c r="E4631" t="s">
        <v>188</v>
      </c>
      <c r="F4631" t="s">
        <v>53</v>
      </c>
      <c r="G4631" t="s">
        <v>54</v>
      </c>
      <c r="H4631" t="s">
        <v>54</v>
      </c>
      <c r="I4631" s="8">
        <v>20436896</v>
      </c>
      <c r="J4631" t="s">
        <v>90</v>
      </c>
      <c r="K4631" t="s">
        <v>929</v>
      </c>
      <c r="L4631" t="str">
        <f t="shared" si="238"/>
        <v>KATELENN CALTAGIRONE</v>
      </c>
      <c r="M4631" t="s">
        <v>57</v>
      </c>
      <c r="N4631" s="1">
        <v>44986</v>
      </c>
      <c r="O4631" s="1">
        <v>46174</v>
      </c>
      <c r="P4631">
        <f t="shared" si="236"/>
        <v>39</v>
      </c>
      <c r="Q4631" s="1" t="s">
        <v>142</v>
      </c>
      <c r="R4631" s="1" t="s">
        <v>3570</v>
      </c>
      <c r="S4631" s="2">
        <v>52.69</v>
      </c>
      <c r="T4631">
        <v>1</v>
      </c>
      <c r="U4631" t="s">
        <v>58</v>
      </c>
      <c r="V4631" s="4">
        <v>6.5000000000000002E-2</v>
      </c>
      <c r="W4631" t="s">
        <v>142</v>
      </c>
      <c r="X4631" t="s">
        <v>143</v>
      </c>
      <c r="Y4631" s="2">
        <v>3.42</v>
      </c>
      <c r="Z4631" s="2">
        <v>3.42</v>
      </c>
      <c r="AA4631" s="2">
        <v>3.42</v>
      </c>
      <c r="AB4631" s="2">
        <v>0</v>
      </c>
    </row>
    <row r="4632" spans="1:28" x14ac:dyDescent="0.25">
      <c r="A4632">
        <v>2017514550</v>
      </c>
      <c r="B4632" t="s">
        <v>1272</v>
      </c>
      <c r="C4632" t="s">
        <v>293</v>
      </c>
      <c r="D4632" s="5" t="str">
        <f t="shared" si="237"/>
        <v>MARTIN MOSAKOSKI</v>
      </c>
      <c r="E4632" t="s">
        <v>188</v>
      </c>
      <c r="F4632" t="s">
        <v>1264</v>
      </c>
      <c r="G4632" t="s">
        <v>1265</v>
      </c>
      <c r="H4632" t="s">
        <v>1265</v>
      </c>
      <c r="I4632" s="8">
        <v>20436896</v>
      </c>
      <c r="J4632" t="s">
        <v>90</v>
      </c>
      <c r="K4632" t="s">
        <v>929</v>
      </c>
      <c r="L4632" t="str">
        <f t="shared" si="238"/>
        <v>KATELENN CALTAGIRONE</v>
      </c>
      <c r="M4632" t="s">
        <v>57</v>
      </c>
      <c r="N4632" s="1">
        <v>44958</v>
      </c>
      <c r="O4632" s="1">
        <v>46174</v>
      </c>
      <c r="P4632">
        <f t="shared" si="236"/>
        <v>40</v>
      </c>
      <c r="Q4632" s="1" t="s">
        <v>142</v>
      </c>
      <c r="R4632" s="1" t="s">
        <v>3570</v>
      </c>
      <c r="S4632" s="2">
        <v>77.39</v>
      </c>
      <c r="T4632">
        <v>1</v>
      </c>
      <c r="U4632" t="s">
        <v>58</v>
      </c>
      <c r="V4632" s="4">
        <v>5.2499999999999998E-2</v>
      </c>
      <c r="W4632" t="s">
        <v>142</v>
      </c>
      <c r="X4632" t="s">
        <v>143</v>
      </c>
      <c r="Y4632" s="2">
        <v>4.0599999999999996</v>
      </c>
      <c r="Z4632" s="2">
        <v>4.0599999999999996</v>
      </c>
      <c r="AA4632" s="2">
        <v>4.0599999999999996</v>
      </c>
      <c r="AB4632" s="2">
        <v>0</v>
      </c>
    </row>
    <row r="4633" spans="1:28" x14ac:dyDescent="0.25">
      <c r="A4633">
        <v>2017383051</v>
      </c>
      <c r="B4633" t="s">
        <v>1853</v>
      </c>
      <c r="C4633" t="s">
        <v>354</v>
      </c>
      <c r="D4633" s="5" t="str">
        <f t="shared" si="237"/>
        <v>ROGER PHELPS</v>
      </c>
      <c r="E4633" t="s">
        <v>257</v>
      </c>
      <c r="F4633" t="s">
        <v>734</v>
      </c>
      <c r="G4633" t="s">
        <v>746</v>
      </c>
      <c r="H4633" t="s">
        <v>746</v>
      </c>
      <c r="I4633" s="8">
        <v>8307933</v>
      </c>
      <c r="J4633" t="s">
        <v>114</v>
      </c>
      <c r="K4633" t="s">
        <v>115</v>
      </c>
      <c r="L4633" t="str">
        <f t="shared" si="238"/>
        <v>GREGORY TEIPEL</v>
      </c>
      <c r="M4633" t="s">
        <v>57</v>
      </c>
      <c r="N4633" s="1">
        <v>44959</v>
      </c>
      <c r="O4633" s="1">
        <v>46175</v>
      </c>
      <c r="P4633">
        <f t="shared" si="236"/>
        <v>40</v>
      </c>
      <c r="Q4633" s="1" t="s">
        <v>142</v>
      </c>
      <c r="R4633" s="1" t="s">
        <v>3570</v>
      </c>
      <c r="S4633" s="2">
        <v>211.08</v>
      </c>
      <c r="T4633">
        <v>1</v>
      </c>
      <c r="U4633" t="s">
        <v>58</v>
      </c>
      <c r="V4633" s="3">
        <v>0.1</v>
      </c>
      <c r="W4633" t="s">
        <v>142</v>
      </c>
      <c r="X4633" t="s">
        <v>143</v>
      </c>
      <c r="Y4633" s="2">
        <v>21.11</v>
      </c>
      <c r="Z4633" s="2">
        <v>21.11</v>
      </c>
      <c r="AA4633" s="2">
        <v>21.11</v>
      </c>
      <c r="AB4633" s="2">
        <v>0</v>
      </c>
    </row>
    <row r="4634" spans="1:28" x14ac:dyDescent="0.25">
      <c r="A4634">
        <v>2017072222</v>
      </c>
      <c r="B4634" t="s">
        <v>1847</v>
      </c>
      <c r="C4634" t="s">
        <v>857</v>
      </c>
      <c r="D4634" s="5" t="str">
        <f t="shared" si="237"/>
        <v>JOSEPH APPEL</v>
      </c>
      <c r="E4634" t="s">
        <v>313</v>
      </c>
      <c r="F4634" t="s">
        <v>734</v>
      </c>
      <c r="G4634" t="s">
        <v>951</v>
      </c>
      <c r="H4634" t="s">
        <v>951</v>
      </c>
      <c r="I4634" s="8">
        <v>9079571</v>
      </c>
      <c r="J4634" t="s">
        <v>152</v>
      </c>
      <c r="K4634" t="s">
        <v>153</v>
      </c>
      <c r="L4634" t="str">
        <f t="shared" si="238"/>
        <v>ADAM RICHTER</v>
      </c>
      <c r="M4634" t="s">
        <v>57</v>
      </c>
      <c r="N4634" s="1">
        <v>44927</v>
      </c>
      <c r="O4634" s="1">
        <v>46174</v>
      </c>
      <c r="P4634">
        <f t="shared" si="236"/>
        <v>41</v>
      </c>
      <c r="Q4634" s="1" t="s">
        <v>142</v>
      </c>
      <c r="R4634" s="1" t="s">
        <v>3570</v>
      </c>
      <c r="S4634" s="2">
        <v>10.54</v>
      </c>
      <c r="T4634">
        <v>1</v>
      </c>
      <c r="U4634" t="s">
        <v>58</v>
      </c>
      <c r="V4634" s="3">
        <v>0.15</v>
      </c>
      <c r="W4634" t="s">
        <v>142</v>
      </c>
      <c r="X4634" t="s">
        <v>143</v>
      </c>
      <c r="Y4634" s="2">
        <v>1.58</v>
      </c>
      <c r="Z4634" s="2">
        <v>1.58</v>
      </c>
      <c r="AA4634" s="2">
        <v>1.58</v>
      </c>
      <c r="AB4634" s="2">
        <v>0</v>
      </c>
    </row>
    <row r="4635" spans="1:28" x14ac:dyDescent="0.25">
      <c r="A4635">
        <v>2017154405</v>
      </c>
      <c r="B4635" t="s">
        <v>1850</v>
      </c>
      <c r="C4635" t="s">
        <v>937</v>
      </c>
      <c r="D4635" s="5" t="str">
        <f t="shared" si="237"/>
        <v>CAMERON MANESH</v>
      </c>
      <c r="E4635" t="s">
        <v>177</v>
      </c>
      <c r="F4635" t="s">
        <v>734</v>
      </c>
      <c r="G4635" t="s">
        <v>951</v>
      </c>
      <c r="H4635" t="s">
        <v>951</v>
      </c>
      <c r="I4635" s="8">
        <v>9079571</v>
      </c>
      <c r="J4635" t="s">
        <v>152</v>
      </c>
      <c r="K4635" t="s">
        <v>153</v>
      </c>
      <c r="L4635" t="str">
        <f t="shared" si="238"/>
        <v>ADAM RICHTER</v>
      </c>
      <c r="M4635" t="s">
        <v>57</v>
      </c>
      <c r="N4635" s="1">
        <v>44927</v>
      </c>
      <c r="O4635" s="1">
        <v>46174</v>
      </c>
      <c r="P4635">
        <f t="shared" si="236"/>
        <v>41</v>
      </c>
      <c r="Q4635" s="1" t="s">
        <v>142</v>
      </c>
      <c r="R4635" s="1" t="s">
        <v>3570</v>
      </c>
      <c r="S4635" s="2">
        <v>48</v>
      </c>
      <c r="T4635">
        <v>1</v>
      </c>
      <c r="U4635" t="s">
        <v>58</v>
      </c>
      <c r="V4635" s="3">
        <v>0.15</v>
      </c>
      <c r="W4635" t="s">
        <v>142</v>
      </c>
      <c r="X4635" t="s">
        <v>143</v>
      </c>
      <c r="Y4635" s="2">
        <v>7.2</v>
      </c>
      <c r="Z4635" s="2">
        <v>7.2</v>
      </c>
      <c r="AA4635" s="2">
        <v>7.2</v>
      </c>
      <c r="AB4635" s="2">
        <v>0</v>
      </c>
    </row>
    <row r="4636" spans="1:28" x14ac:dyDescent="0.25">
      <c r="A4636">
        <v>2017181573</v>
      </c>
      <c r="B4636" t="s">
        <v>938</v>
      </c>
      <c r="C4636" t="s">
        <v>803</v>
      </c>
      <c r="D4636" s="5" t="str">
        <f t="shared" si="237"/>
        <v>PAMELA CURRY</v>
      </c>
      <c r="E4636" t="s">
        <v>177</v>
      </c>
      <c r="F4636" t="s">
        <v>734</v>
      </c>
      <c r="G4636" t="s">
        <v>951</v>
      </c>
      <c r="H4636" t="s">
        <v>951</v>
      </c>
      <c r="I4636" s="8">
        <v>9079571</v>
      </c>
      <c r="J4636" t="s">
        <v>152</v>
      </c>
      <c r="K4636" t="s">
        <v>153</v>
      </c>
      <c r="L4636" t="str">
        <f t="shared" si="238"/>
        <v>ADAM RICHTER</v>
      </c>
      <c r="M4636" t="s">
        <v>57</v>
      </c>
      <c r="N4636" s="1">
        <v>44927</v>
      </c>
      <c r="O4636" s="1">
        <v>46174</v>
      </c>
      <c r="P4636">
        <f t="shared" si="236"/>
        <v>41</v>
      </c>
      <c r="Q4636" s="1" t="s">
        <v>142</v>
      </c>
      <c r="R4636" s="1" t="s">
        <v>3570</v>
      </c>
      <c r="S4636" s="2">
        <v>24.61</v>
      </c>
      <c r="T4636">
        <v>1</v>
      </c>
      <c r="U4636" t="s">
        <v>58</v>
      </c>
      <c r="V4636" s="3">
        <v>0.15</v>
      </c>
      <c r="W4636" t="s">
        <v>142</v>
      </c>
      <c r="X4636" t="s">
        <v>143</v>
      </c>
      <c r="Y4636" s="2">
        <v>3.69</v>
      </c>
      <c r="Z4636" s="2">
        <v>3.69</v>
      </c>
      <c r="AA4636" s="2">
        <v>3.69</v>
      </c>
      <c r="AB4636" s="2">
        <v>0</v>
      </c>
    </row>
    <row r="4637" spans="1:28" x14ac:dyDescent="0.25">
      <c r="A4637">
        <v>2017243847</v>
      </c>
      <c r="B4637" t="s">
        <v>939</v>
      </c>
      <c r="C4637" t="s">
        <v>149</v>
      </c>
      <c r="D4637" s="5" t="str">
        <f t="shared" si="237"/>
        <v>SARAH STEPHENSON</v>
      </c>
      <c r="E4637" t="s">
        <v>213</v>
      </c>
      <c r="F4637" t="s">
        <v>734</v>
      </c>
      <c r="G4637" t="s">
        <v>951</v>
      </c>
      <c r="H4637" t="s">
        <v>951</v>
      </c>
      <c r="I4637" s="8">
        <v>9079571</v>
      </c>
      <c r="J4637" t="s">
        <v>152</v>
      </c>
      <c r="K4637" t="s">
        <v>153</v>
      </c>
      <c r="L4637" t="str">
        <f t="shared" si="238"/>
        <v>ADAM RICHTER</v>
      </c>
      <c r="M4637" t="s">
        <v>57</v>
      </c>
      <c r="N4637" s="1">
        <v>44930</v>
      </c>
      <c r="O4637" s="1">
        <v>46177</v>
      </c>
      <c r="P4637">
        <f t="shared" si="236"/>
        <v>41</v>
      </c>
      <c r="Q4637" s="1" t="s">
        <v>142</v>
      </c>
      <c r="R4637" s="1" t="s">
        <v>3570</v>
      </c>
      <c r="S4637" s="2">
        <v>25.73</v>
      </c>
      <c r="T4637">
        <v>1</v>
      </c>
      <c r="U4637" t="s">
        <v>58</v>
      </c>
      <c r="V4637" s="3">
        <v>0.15</v>
      </c>
      <c r="W4637" t="s">
        <v>142</v>
      </c>
      <c r="X4637" t="s">
        <v>143</v>
      </c>
      <c r="Y4637" s="2">
        <v>3.86</v>
      </c>
      <c r="Z4637" s="2">
        <v>3.86</v>
      </c>
      <c r="AA4637" s="2">
        <v>3.86</v>
      </c>
      <c r="AB4637" s="2">
        <v>0</v>
      </c>
    </row>
    <row r="4638" spans="1:28" x14ac:dyDescent="0.25">
      <c r="A4638">
        <v>2017244387</v>
      </c>
      <c r="B4638" t="s">
        <v>939</v>
      </c>
      <c r="C4638" t="s">
        <v>399</v>
      </c>
      <c r="D4638" s="5" t="str">
        <f t="shared" si="237"/>
        <v>ROBERT STEPHENSON</v>
      </c>
      <c r="E4638" t="s">
        <v>213</v>
      </c>
      <c r="F4638" t="s">
        <v>734</v>
      </c>
      <c r="G4638" t="s">
        <v>951</v>
      </c>
      <c r="H4638" t="s">
        <v>951</v>
      </c>
      <c r="I4638" s="8">
        <v>9079571</v>
      </c>
      <c r="J4638" t="s">
        <v>152</v>
      </c>
      <c r="K4638" t="s">
        <v>153</v>
      </c>
      <c r="L4638" t="str">
        <f t="shared" si="238"/>
        <v>ADAM RICHTER</v>
      </c>
      <c r="M4638" t="s">
        <v>57</v>
      </c>
      <c r="N4638" s="1">
        <v>44930</v>
      </c>
      <c r="O4638" s="1">
        <v>46177</v>
      </c>
      <c r="P4638">
        <f t="shared" si="236"/>
        <v>41</v>
      </c>
      <c r="Q4638" s="1" t="s">
        <v>142</v>
      </c>
      <c r="R4638" s="1" t="s">
        <v>3570</v>
      </c>
      <c r="S4638" s="2">
        <v>25.73</v>
      </c>
      <c r="T4638">
        <v>1</v>
      </c>
      <c r="U4638" t="s">
        <v>58</v>
      </c>
      <c r="V4638" s="3">
        <v>0.15</v>
      </c>
      <c r="W4638" t="s">
        <v>142</v>
      </c>
      <c r="X4638" t="s">
        <v>143</v>
      </c>
      <c r="Y4638" s="2">
        <v>3.86</v>
      </c>
      <c r="Z4638" s="2">
        <v>3.86</v>
      </c>
      <c r="AA4638" s="2">
        <v>3.86</v>
      </c>
      <c r="AB4638" s="2">
        <v>0</v>
      </c>
    </row>
    <row r="4639" spans="1:28" x14ac:dyDescent="0.25">
      <c r="A4639">
        <v>2016762024</v>
      </c>
      <c r="B4639" t="s">
        <v>926</v>
      </c>
      <c r="C4639" t="s">
        <v>927</v>
      </c>
      <c r="D4639" s="5" t="str">
        <f t="shared" si="237"/>
        <v>CHASE STANTON</v>
      </c>
      <c r="E4639" t="s">
        <v>113</v>
      </c>
      <c r="F4639" t="s">
        <v>734</v>
      </c>
      <c r="G4639" t="s">
        <v>951</v>
      </c>
      <c r="H4639" t="s">
        <v>951</v>
      </c>
      <c r="I4639" s="8">
        <v>8307933</v>
      </c>
      <c r="J4639" t="s">
        <v>114</v>
      </c>
      <c r="K4639" t="s">
        <v>115</v>
      </c>
      <c r="L4639" t="str">
        <f t="shared" si="238"/>
        <v>GREGORY TEIPEL</v>
      </c>
      <c r="M4639" t="s">
        <v>57</v>
      </c>
      <c r="N4639" s="1">
        <v>44927</v>
      </c>
      <c r="O4639" s="1">
        <v>46174</v>
      </c>
      <c r="P4639">
        <f t="shared" si="236"/>
        <v>41</v>
      </c>
      <c r="Q4639" s="1" t="s">
        <v>142</v>
      </c>
      <c r="R4639" s="1" t="s">
        <v>3570</v>
      </c>
      <c r="S4639" s="2">
        <v>25.73</v>
      </c>
      <c r="T4639">
        <v>1</v>
      </c>
      <c r="U4639" t="s">
        <v>58</v>
      </c>
      <c r="V4639" s="3">
        <v>0.15</v>
      </c>
      <c r="W4639" t="s">
        <v>142</v>
      </c>
      <c r="X4639" t="s">
        <v>143</v>
      </c>
      <c r="Y4639" s="2">
        <v>3.86</v>
      </c>
      <c r="Z4639" s="2">
        <v>3.86</v>
      </c>
      <c r="AA4639" s="2">
        <v>3.86</v>
      </c>
      <c r="AB4639" s="2">
        <v>0</v>
      </c>
    </row>
    <row r="4640" spans="1:28" x14ac:dyDescent="0.25">
      <c r="A4640">
        <v>2016772468</v>
      </c>
      <c r="B4640" t="s">
        <v>813</v>
      </c>
      <c r="C4640" t="s">
        <v>1764</v>
      </c>
      <c r="D4640" s="5" t="str">
        <f t="shared" si="237"/>
        <v>CAROLYN SIMMONS</v>
      </c>
      <c r="E4640" t="s">
        <v>110</v>
      </c>
      <c r="F4640" t="s">
        <v>734</v>
      </c>
      <c r="G4640" t="s">
        <v>951</v>
      </c>
      <c r="H4640" t="s">
        <v>951</v>
      </c>
      <c r="I4640" s="8">
        <v>8307933</v>
      </c>
      <c r="J4640" t="s">
        <v>114</v>
      </c>
      <c r="K4640" t="s">
        <v>115</v>
      </c>
      <c r="L4640" t="str">
        <f t="shared" si="238"/>
        <v>GREGORY TEIPEL</v>
      </c>
      <c r="M4640" t="s">
        <v>57</v>
      </c>
      <c r="N4640" s="1">
        <v>44927</v>
      </c>
      <c r="O4640" s="1">
        <v>46174</v>
      </c>
      <c r="P4640">
        <f t="shared" si="236"/>
        <v>41</v>
      </c>
      <c r="Q4640" s="1" t="s">
        <v>142</v>
      </c>
      <c r="R4640" s="1" t="s">
        <v>3570</v>
      </c>
      <c r="S4640" s="2">
        <v>25.73</v>
      </c>
      <c r="T4640">
        <v>1</v>
      </c>
      <c r="U4640" t="s">
        <v>58</v>
      </c>
      <c r="V4640" s="3">
        <v>0.15</v>
      </c>
      <c r="W4640" t="s">
        <v>142</v>
      </c>
      <c r="X4640" t="s">
        <v>143</v>
      </c>
      <c r="Y4640" s="2">
        <v>3.86</v>
      </c>
      <c r="Z4640" s="2">
        <v>3.86</v>
      </c>
      <c r="AA4640" s="2">
        <v>3.86</v>
      </c>
      <c r="AB4640" s="2">
        <v>0</v>
      </c>
    </row>
    <row r="4641" spans="1:28" x14ac:dyDescent="0.25">
      <c r="A4641">
        <v>2016839117</v>
      </c>
      <c r="B4641" t="s">
        <v>341</v>
      </c>
      <c r="C4641" t="s">
        <v>930</v>
      </c>
      <c r="D4641" s="5" t="str">
        <f t="shared" si="237"/>
        <v>SHELLEE WALKER</v>
      </c>
      <c r="E4641" t="s">
        <v>257</v>
      </c>
      <c r="F4641" t="s">
        <v>734</v>
      </c>
      <c r="G4641" t="s">
        <v>951</v>
      </c>
      <c r="H4641" t="s">
        <v>951</v>
      </c>
      <c r="I4641" s="8">
        <v>8307933</v>
      </c>
      <c r="J4641" t="s">
        <v>114</v>
      </c>
      <c r="K4641" t="s">
        <v>115</v>
      </c>
      <c r="L4641" t="str">
        <f t="shared" si="238"/>
        <v>GREGORY TEIPEL</v>
      </c>
      <c r="M4641" t="s">
        <v>57</v>
      </c>
      <c r="N4641" s="1">
        <v>44927</v>
      </c>
      <c r="O4641" s="1">
        <v>46174</v>
      </c>
      <c r="P4641">
        <f t="shared" si="236"/>
        <v>41</v>
      </c>
      <c r="Q4641" s="1" t="s">
        <v>142</v>
      </c>
      <c r="R4641" s="1" t="s">
        <v>3570</v>
      </c>
      <c r="S4641" s="2">
        <v>25.73</v>
      </c>
      <c r="T4641">
        <v>1</v>
      </c>
      <c r="U4641" t="s">
        <v>58</v>
      </c>
      <c r="V4641" s="3">
        <v>0.15</v>
      </c>
      <c r="W4641" t="s">
        <v>142</v>
      </c>
      <c r="X4641" t="s">
        <v>143</v>
      </c>
      <c r="Y4641" s="2">
        <v>3.86</v>
      </c>
      <c r="Z4641" s="2">
        <v>3.86</v>
      </c>
      <c r="AA4641" s="2">
        <v>3.86</v>
      </c>
      <c r="AB4641" s="2">
        <v>0</v>
      </c>
    </row>
    <row r="4642" spans="1:28" x14ac:dyDescent="0.25">
      <c r="A4642">
        <v>2017028367</v>
      </c>
      <c r="B4642" t="s">
        <v>935</v>
      </c>
      <c r="C4642" t="s">
        <v>206</v>
      </c>
      <c r="D4642" s="5" t="str">
        <f t="shared" si="237"/>
        <v>REBECCA HARRELL</v>
      </c>
      <c r="E4642" t="s">
        <v>110</v>
      </c>
      <c r="F4642" t="s">
        <v>734</v>
      </c>
      <c r="G4642" t="s">
        <v>951</v>
      </c>
      <c r="H4642" t="s">
        <v>951</v>
      </c>
      <c r="I4642" s="8">
        <v>8307933</v>
      </c>
      <c r="J4642" t="s">
        <v>114</v>
      </c>
      <c r="K4642" t="s">
        <v>115</v>
      </c>
      <c r="L4642" t="str">
        <f t="shared" si="238"/>
        <v>GREGORY TEIPEL</v>
      </c>
      <c r="M4642" t="s">
        <v>57</v>
      </c>
      <c r="N4642" s="1">
        <v>44927</v>
      </c>
      <c r="O4642" s="1">
        <v>46174</v>
      </c>
      <c r="P4642">
        <f t="shared" si="236"/>
        <v>41</v>
      </c>
      <c r="Q4642" s="1" t="s">
        <v>142</v>
      </c>
      <c r="R4642" s="1" t="s">
        <v>3570</v>
      </c>
      <c r="S4642" s="2">
        <v>25.73</v>
      </c>
      <c r="T4642">
        <v>1</v>
      </c>
      <c r="U4642" t="s">
        <v>58</v>
      </c>
      <c r="V4642" s="3">
        <v>0.15</v>
      </c>
      <c r="W4642" t="s">
        <v>142</v>
      </c>
      <c r="X4642" t="s">
        <v>143</v>
      </c>
      <c r="Y4642" s="2">
        <v>3.86</v>
      </c>
      <c r="Z4642" s="2">
        <v>3.86</v>
      </c>
      <c r="AA4642" s="2">
        <v>3.86</v>
      </c>
      <c r="AB4642" s="2">
        <v>0</v>
      </c>
    </row>
    <row r="4643" spans="1:28" x14ac:dyDescent="0.25">
      <c r="A4643">
        <v>2017065971</v>
      </c>
      <c r="B4643" t="s">
        <v>1771</v>
      </c>
      <c r="C4643" t="s">
        <v>1772</v>
      </c>
      <c r="D4643" s="5" t="str">
        <f t="shared" si="237"/>
        <v>PAULA BECK</v>
      </c>
      <c r="E4643" t="s">
        <v>313</v>
      </c>
      <c r="F4643" t="s">
        <v>734</v>
      </c>
      <c r="G4643" t="s">
        <v>951</v>
      </c>
      <c r="H4643" t="s">
        <v>951</v>
      </c>
      <c r="I4643" s="8">
        <v>8307933</v>
      </c>
      <c r="J4643" t="s">
        <v>114</v>
      </c>
      <c r="K4643" t="s">
        <v>115</v>
      </c>
      <c r="L4643" t="str">
        <f t="shared" si="238"/>
        <v>GREGORY TEIPEL</v>
      </c>
      <c r="M4643" t="s">
        <v>57</v>
      </c>
      <c r="N4643" s="1">
        <v>44927</v>
      </c>
      <c r="O4643" s="1">
        <v>46174</v>
      </c>
      <c r="P4643">
        <f t="shared" si="236"/>
        <v>41</v>
      </c>
      <c r="Q4643" s="1" t="s">
        <v>142</v>
      </c>
      <c r="R4643" s="1" t="s">
        <v>3570</v>
      </c>
      <c r="S4643" s="2">
        <v>10.54</v>
      </c>
      <c r="T4643">
        <v>1</v>
      </c>
      <c r="U4643" t="s">
        <v>58</v>
      </c>
      <c r="V4643" s="3">
        <v>0.15</v>
      </c>
      <c r="W4643" t="s">
        <v>142</v>
      </c>
      <c r="X4643" t="s">
        <v>143</v>
      </c>
      <c r="Y4643" s="2">
        <v>1.58</v>
      </c>
      <c r="Z4643" s="2">
        <v>1.58</v>
      </c>
      <c r="AA4643" s="2">
        <v>1.58</v>
      </c>
      <c r="AB4643" s="2">
        <v>0</v>
      </c>
    </row>
    <row r="4644" spans="1:28" x14ac:dyDescent="0.25">
      <c r="A4644">
        <v>2017086045</v>
      </c>
      <c r="B4644" t="s">
        <v>936</v>
      </c>
      <c r="C4644" t="s">
        <v>937</v>
      </c>
      <c r="D4644" s="5" t="str">
        <f t="shared" si="237"/>
        <v>CAMERON ROBINSON</v>
      </c>
      <c r="E4644" t="s">
        <v>257</v>
      </c>
      <c r="F4644" t="s">
        <v>734</v>
      </c>
      <c r="G4644" t="s">
        <v>951</v>
      </c>
      <c r="H4644" t="s">
        <v>951</v>
      </c>
      <c r="I4644" s="8">
        <v>8307933</v>
      </c>
      <c r="J4644" t="s">
        <v>114</v>
      </c>
      <c r="K4644" t="s">
        <v>115</v>
      </c>
      <c r="L4644" t="str">
        <f t="shared" si="238"/>
        <v>GREGORY TEIPEL</v>
      </c>
      <c r="M4644" t="s">
        <v>57</v>
      </c>
      <c r="N4644" s="1">
        <v>44927</v>
      </c>
      <c r="O4644" s="1">
        <v>46174</v>
      </c>
      <c r="P4644">
        <f t="shared" si="236"/>
        <v>41</v>
      </c>
      <c r="Q4644" s="1" t="s">
        <v>142</v>
      </c>
      <c r="R4644" s="1" t="s">
        <v>3570</v>
      </c>
      <c r="S4644" s="2">
        <v>25.73</v>
      </c>
      <c r="T4644">
        <v>1</v>
      </c>
      <c r="U4644" t="s">
        <v>58</v>
      </c>
      <c r="V4644" s="3">
        <v>0.15</v>
      </c>
      <c r="W4644" t="s">
        <v>142</v>
      </c>
      <c r="X4644" t="s">
        <v>143</v>
      </c>
      <c r="Y4644" s="2">
        <v>3.86</v>
      </c>
      <c r="Z4644" s="2">
        <v>3.86</v>
      </c>
      <c r="AA4644" s="2">
        <v>3.86</v>
      </c>
      <c r="AB4644" s="2">
        <v>0</v>
      </c>
    </row>
    <row r="4645" spans="1:28" x14ac:dyDescent="0.25">
      <c r="A4645">
        <v>2017007234</v>
      </c>
      <c r="B4645" t="s">
        <v>1768</v>
      </c>
      <c r="C4645" t="s">
        <v>1251</v>
      </c>
      <c r="D4645" s="5" t="str">
        <f t="shared" si="237"/>
        <v>ALEXANDER TATE</v>
      </c>
      <c r="E4645" t="s">
        <v>1769</v>
      </c>
      <c r="F4645" t="s">
        <v>734</v>
      </c>
      <c r="G4645" t="s">
        <v>951</v>
      </c>
      <c r="H4645" t="s">
        <v>951</v>
      </c>
      <c r="I4645" s="8">
        <v>15278437</v>
      </c>
      <c r="J4645" t="s">
        <v>146</v>
      </c>
      <c r="K4645" t="s">
        <v>147</v>
      </c>
      <c r="L4645" t="str">
        <f t="shared" si="238"/>
        <v>JASON HOFFMANN</v>
      </c>
      <c r="M4645" t="s">
        <v>57</v>
      </c>
      <c r="N4645" s="1">
        <v>44927</v>
      </c>
      <c r="O4645" s="1">
        <v>46174</v>
      </c>
      <c r="P4645">
        <f t="shared" si="236"/>
        <v>41</v>
      </c>
      <c r="Q4645" s="1" t="s">
        <v>142</v>
      </c>
      <c r="R4645" s="1" t="s">
        <v>3570</v>
      </c>
      <c r="S4645" s="2">
        <v>25.15</v>
      </c>
      <c r="T4645">
        <v>1</v>
      </c>
      <c r="U4645" t="s">
        <v>58</v>
      </c>
      <c r="V4645" s="3">
        <v>0.15</v>
      </c>
      <c r="W4645" t="s">
        <v>142</v>
      </c>
      <c r="X4645" t="s">
        <v>143</v>
      </c>
      <c r="Y4645" s="2">
        <v>3.77</v>
      </c>
      <c r="Z4645" s="2">
        <v>3.77</v>
      </c>
      <c r="AA4645" s="2">
        <v>3.77</v>
      </c>
      <c r="AB4645" s="2">
        <v>0</v>
      </c>
    </row>
    <row r="4646" spans="1:28" x14ac:dyDescent="0.25">
      <c r="A4646">
        <v>2016698736</v>
      </c>
      <c r="B4646" t="s">
        <v>1762</v>
      </c>
      <c r="C4646" t="s">
        <v>857</v>
      </c>
      <c r="D4646" s="5" t="str">
        <f t="shared" si="237"/>
        <v>JOSEPH SIEROCKI</v>
      </c>
      <c r="E4646" t="s">
        <v>82</v>
      </c>
      <c r="F4646" t="s">
        <v>734</v>
      </c>
      <c r="G4646" t="s">
        <v>951</v>
      </c>
      <c r="H4646" t="s">
        <v>951</v>
      </c>
      <c r="I4646" s="8">
        <v>20436896</v>
      </c>
      <c r="J4646" t="s">
        <v>90</v>
      </c>
      <c r="K4646" t="s">
        <v>929</v>
      </c>
      <c r="L4646" t="str">
        <f t="shared" si="238"/>
        <v>KATELENN CALTAGIRONE</v>
      </c>
      <c r="M4646" t="s">
        <v>57</v>
      </c>
      <c r="N4646" s="1">
        <v>44927</v>
      </c>
      <c r="O4646" s="1">
        <v>46174</v>
      </c>
      <c r="P4646">
        <f t="shared" si="236"/>
        <v>41</v>
      </c>
      <c r="Q4646" s="1" t="s">
        <v>142</v>
      </c>
      <c r="R4646" s="1" t="s">
        <v>3570</v>
      </c>
      <c r="S4646" s="2">
        <v>25.73</v>
      </c>
      <c r="T4646">
        <v>1</v>
      </c>
      <c r="U4646" t="s">
        <v>58</v>
      </c>
      <c r="V4646" s="3">
        <v>0.15</v>
      </c>
      <c r="W4646" t="s">
        <v>142</v>
      </c>
      <c r="X4646" t="s">
        <v>143</v>
      </c>
      <c r="Y4646" s="2">
        <v>3.86</v>
      </c>
      <c r="Z4646" s="2">
        <v>3.86</v>
      </c>
      <c r="AA4646" s="2">
        <v>3.86</v>
      </c>
      <c r="AB4646" s="2">
        <v>0</v>
      </c>
    </row>
    <row r="4647" spans="1:28" x14ac:dyDescent="0.25">
      <c r="A4647">
        <v>2016705959</v>
      </c>
      <c r="B4647" t="s">
        <v>1763</v>
      </c>
      <c r="C4647" t="s">
        <v>510</v>
      </c>
      <c r="D4647" s="5" t="str">
        <f t="shared" si="237"/>
        <v>KIM GULICK</v>
      </c>
      <c r="E4647" t="s">
        <v>213</v>
      </c>
      <c r="F4647" t="s">
        <v>734</v>
      </c>
      <c r="G4647" t="s">
        <v>951</v>
      </c>
      <c r="H4647" t="s">
        <v>951</v>
      </c>
      <c r="I4647" s="8">
        <v>20436896</v>
      </c>
      <c r="J4647" t="s">
        <v>90</v>
      </c>
      <c r="K4647" t="s">
        <v>929</v>
      </c>
      <c r="L4647" t="str">
        <f t="shared" si="238"/>
        <v>KATELENN CALTAGIRONE</v>
      </c>
      <c r="M4647" t="s">
        <v>57</v>
      </c>
      <c r="N4647" s="1">
        <v>44927</v>
      </c>
      <c r="O4647" s="1">
        <v>46174</v>
      </c>
      <c r="P4647">
        <f t="shared" si="236"/>
        <v>41</v>
      </c>
      <c r="Q4647" s="1" t="s">
        <v>142</v>
      </c>
      <c r="R4647" s="1" t="s">
        <v>3570</v>
      </c>
      <c r="S4647" s="2">
        <v>25.73</v>
      </c>
      <c r="T4647">
        <v>1</v>
      </c>
      <c r="U4647" t="s">
        <v>58</v>
      </c>
      <c r="V4647" s="3">
        <v>0.15</v>
      </c>
      <c r="W4647" t="s">
        <v>142</v>
      </c>
      <c r="X4647" t="s">
        <v>143</v>
      </c>
      <c r="Y4647" s="2">
        <v>3.86</v>
      </c>
      <c r="Z4647" s="2">
        <v>3.86</v>
      </c>
      <c r="AA4647" s="2">
        <v>3.86</v>
      </c>
      <c r="AB4647" s="2">
        <v>0</v>
      </c>
    </row>
    <row r="4648" spans="1:28" x14ac:dyDescent="0.25">
      <c r="A4648">
        <v>2016794187</v>
      </c>
      <c r="B4648" t="s">
        <v>1267</v>
      </c>
      <c r="C4648" t="s">
        <v>1268</v>
      </c>
      <c r="D4648" s="5" t="str">
        <f t="shared" si="237"/>
        <v>SUZIE ACKLEY</v>
      </c>
      <c r="E4648" t="s">
        <v>172</v>
      </c>
      <c r="F4648" t="s">
        <v>734</v>
      </c>
      <c r="G4648" t="s">
        <v>951</v>
      </c>
      <c r="H4648" t="s">
        <v>951</v>
      </c>
      <c r="I4648" s="8">
        <v>20436896</v>
      </c>
      <c r="J4648" t="s">
        <v>90</v>
      </c>
      <c r="K4648" t="s">
        <v>929</v>
      </c>
      <c r="L4648" t="str">
        <f t="shared" si="238"/>
        <v>KATELENN CALTAGIRONE</v>
      </c>
      <c r="M4648" t="s">
        <v>57</v>
      </c>
      <c r="N4648" s="1">
        <v>44927</v>
      </c>
      <c r="O4648" s="1">
        <v>46174</v>
      </c>
      <c r="P4648">
        <f t="shared" si="236"/>
        <v>41</v>
      </c>
      <c r="Q4648" s="1" t="s">
        <v>142</v>
      </c>
      <c r="R4648" s="1" t="s">
        <v>3570</v>
      </c>
      <c r="S4648" s="2">
        <v>21.44</v>
      </c>
      <c r="T4648">
        <v>1</v>
      </c>
      <c r="U4648" t="s">
        <v>58</v>
      </c>
      <c r="V4648" s="3">
        <v>0.15</v>
      </c>
      <c r="W4648" t="s">
        <v>142</v>
      </c>
      <c r="X4648" t="s">
        <v>143</v>
      </c>
      <c r="Y4648" s="2">
        <v>3.22</v>
      </c>
      <c r="Z4648" s="2">
        <v>3.22</v>
      </c>
      <c r="AA4648" s="2">
        <v>3.22</v>
      </c>
      <c r="AB4648" s="2">
        <v>0</v>
      </c>
    </row>
    <row r="4649" spans="1:28" x14ac:dyDescent="0.25">
      <c r="A4649">
        <v>2016814851</v>
      </c>
      <c r="B4649" t="s">
        <v>212</v>
      </c>
      <c r="C4649" t="s">
        <v>211</v>
      </c>
      <c r="D4649" s="5" t="str">
        <f t="shared" si="237"/>
        <v>DANIEL HUEPPCHEN</v>
      </c>
      <c r="E4649" t="s">
        <v>213</v>
      </c>
      <c r="F4649" t="s">
        <v>734</v>
      </c>
      <c r="G4649" t="s">
        <v>951</v>
      </c>
      <c r="H4649" t="s">
        <v>951</v>
      </c>
      <c r="I4649" s="8">
        <v>20436896</v>
      </c>
      <c r="J4649" t="s">
        <v>90</v>
      </c>
      <c r="K4649" t="s">
        <v>929</v>
      </c>
      <c r="L4649" t="str">
        <f t="shared" ref="L4649:L4680" si="239">CONCATENATE(K4649," ",J4649)</f>
        <v>KATELENN CALTAGIRONE</v>
      </c>
      <c r="M4649" t="s">
        <v>57</v>
      </c>
      <c r="N4649" s="1">
        <v>44927</v>
      </c>
      <c r="O4649" s="1">
        <v>46174</v>
      </c>
      <c r="P4649">
        <f t="shared" si="236"/>
        <v>41</v>
      </c>
      <c r="Q4649" s="1" t="s">
        <v>142</v>
      </c>
      <c r="R4649" s="1" t="s">
        <v>3570</v>
      </c>
      <c r="S4649" s="2">
        <v>25.73</v>
      </c>
      <c r="T4649">
        <v>1</v>
      </c>
      <c r="U4649" t="s">
        <v>58</v>
      </c>
      <c r="V4649" s="3">
        <v>0.15</v>
      </c>
      <c r="W4649" t="s">
        <v>142</v>
      </c>
      <c r="X4649" t="s">
        <v>143</v>
      </c>
      <c r="Y4649" s="2">
        <v>3.86</v>
      </c>
      <c r="Z4649" s="2">
        <v>3.86</v>
      </c>
      <c r="AA4649" s="2">
        <v>3.86</v>
      </c>
      <c r="AB4649" s="2">
        <v>0</v>
      </c>
    </row>
    <row r="4650" spans="1:28" x14ac:dyDescent="0.25">
      <c r="A4650">
        <v>2016869862</v>
      </c>
      <c r="B4650" t="s">
        <v>1765</v>
      </c>
      <c r="C4650" t="s">
        <v>857</v>
      </c>
      <c r="D4650" s="5" t="str">
        <f t="shared" si="237"/>
        <v>JOSEPH HEWING</v>
      </c>
      <c r="E4650" t="s">
        <v>82</v>
      </c>
      <c r="F4650" t="s">
        <v>734</v>
      </c>
      <c r="G4650" t="s">
        <v>951</v>
      </c>
      <c r="H4650" t="s">
        <v>951</v>
      </c>
      <c r="I4650" s="8">
        <v>20436896</v>
      </c>
      <c r="J4650" t="s">
        <v>90</v>
      </c>
      <c r="K4650" t="s">
        <v>929</v>
      </c>
      <c r="L4650" t="str">
        <f t="shared" si="239"/>
        <v>KATELENN CALTAGIRONE</v>
      </c>
      <c r="M4650" t="s">
        <v>57</v>
      </c>
      <c r="N4650" s="1">
        <v>44927</v>
      </c>
      <c r="O4650" s="1">
        <v>46174</v>
      </c>
      <c r="P4650">
        <f t="shared" si="236"/>
        <v>41</v>
      </c>
      <c r="Q4650" s="1" t="s">
        <v>142</v>
      </c>
      <c r="R4650" s="1" t="s">
        <v>3570</v>
      </c>
      <c r="S4650" s="2">
        <v>25.73</v>
      </c>
      <c r="T4650">
        <v>1</v>
      </c>
      <c r="U4650" t="s">
        <v>58</v>
      </c>
      <c r="V4650" s="3">
        <v>0.15</v>
      </c>
      <c r="W4650" t="s">
        <v>142</v>
      </c>
      <c r="X4650" t="s">
        <v>143</v>
      </c>
      <c r="Y4650" s="2">
        <v>3.86</v>
      </c>
      <c r="Z4650" s="2">
        <v>3.86</v>
      </c>
      <c r="AA4650" s="2">
        <v>3.86</v>
      </c>
      <c r="AB4650" s="2">
        <v>0</v>
      </c>
    </row>
    <row r="4651" spans="1:28" x14ac:dyDescent="0.25">
      <c r="A4651">
        <v>2016889362</v>
      </c>
      <c r="B4651" t="s">
        <v>1766</v>
      </c>
      <c r="C4651" t="s">
        <v>135</v>
      </c>
      <c r="D4651" s="5" t="str">
        <f t="shared" si="237"/>
        <v>KIMBERLY GIARRUSSO</v>
      </c>
      <c r="E4651" t="s">
        <v>347</v>
      </c>
      <c r="F4651" t="s">
        <v>734</v>
      </c>
      <c r="G4651" t="s">
        <v>951</v>
      </c>
      <c r="H4651" t="s">
        <v>951</v>
      </c>
      <c r="I4651" s="8">
        <v>20436896</v>
      </c>
      <c r="J4651" t="s">
        <v>90</v>
      </c>
      <c r="K4651" t="s">
        <v>929</v>
      </c>
      <c r="L4651" t="str">
        <f t="shared" si="239"/>
        <v>KATELENN CALTAGIRONE</v>
      </c>
      <c r="M4651" t="s">
        <v>57</v>
      </c>
      <c r="N4651" s="1">
        <v>44927</v>
      </c>
      <c r="O4651" s="1">
        <v>46174</v>
      </c>
      <c r="P4651">
        <f t="shared" si="236"/>
        <v>41</v>
      </c>
      <c r="Q4651" s="1" t="s">
        <v>142</v>
      </c>
      <c r="R4651" s="1" t="s">
        <v>3570</v>
      </c>
      <c r="S4651" s="2">
        <v>25.73</v>
      </c>
      <c r="T4651">
        <v>1</v>
      </c>
      <c r="U4651" t="s">
        <v>58</v>
      </c>
      <c r="V4651" s="3">
        <v>0.15</v>
      </c>
      <c r="W4651" t="s">
        <v>142</v>
      </c>
      <c r="X4651" t="s">
        <v>143</v>
      </c>
      <c r="Y4651" s="2">
        <v>3.86</v>
      </c>
      <c r="Z4651" s="2">
        <v>3.86</v>
      </c>
      <c r="AA4651" s="2">
        <v>3.86</v>
      </c>
      <c r="AB4651" s="2">
        <v>0</v>
      </c>
    </row>
    <row r="4652" spans="1:28" x14ac:dyDescent="0.25">
      <c r="A4652">
        <v>2016916136</v>
      </c>
      <c r="B4652" t="s">
        <v>1767</v>
      </c>
      <c r="C4652" t="s">
        <v>1311</v>
      </c>
      <c r="D4652" s="5" t="str">
        <f t="shared" si="237"/>
        <v>JACQUELINE GASKILL</v>
      </c>
      <c r="E4652" t="s">
        <v>106</v>
      </c>
      <c r="F4652" t="s">
        <v>734</v>
      </c>
      <c r="G4652" t="s">
        <v>951</v>
      </c>
      <c r="H4652" t="s">
        <v>951</v>
      </c>
      <c r="I4652" s="8">
        <v>20436896</v>
      </c>
      <c r="J4652" t="s">
        <v>90</v>
      </c>
      <c r="K4652" t="s">
        <v>929</v>
      </c>
      <c r="L4652" t="str">
        <f t="shared" si="239"/>
        <v>KATELENN CALTAGIRONE</v>
      </c>
      <c r="M4652" t="s">
        <v>57</v>
      </c>
      <c r="N4652" s="1">
        <v>44927</v>
      </c>
      <c r="O4652" s="1">
        <v>46174</v>
      </c>
      <c r="P4652">
        <f t="shared" si="236"/>
        <v>41</v>
      </c>
      <c r="Q4652" s="1" t="s">
        <v>142</v>
      </c>
      <c r="R4652" s="1" t="s">
        <v>3570</v>
      </c>
      <c r="S4652" s="2">
        <v>8.3699999999999992</v>
      </c>
      <c r="T4652">
        <v>1</v>
      </c>
      <c r="U4652" t="s">
        <v>58</v>
      </c>
      <c r="V4652" s="3">
        <v>0.15</v>
      </c>
      <c r="W4652" t="s">
        <v>142</v>
      </c>
      <c r="X4652" t="s">
        <v>143</v>
      </c>
      <c r="Y4652" s="2">
        <v>1.26</v>
      </c>
      <c r="Z4652" s="2">
        <v>1.26</v>
      </c>
      <c r="AA4652" s="2">
        <v>1.26</v>
      </c>
      <c r="AB4652" s="2">
        <v>0</v>
      </c>
    </row>
    <row r="4653" spans="1:28" x14ac:dyDescent="0.25">
      <c r="A4653">
        <v>2016957733</v>
      </c>
      <c r="B4653" t="s">
        <v>410</v>
      </c>
      <c r="C4653" t="s">
        <v>112</v>
      </c>
      <c r="D4653" s="5" t="str">
        <f t="shared" si="237"/>
        <v>WILLIAM BECKER</v>
      </c>
      <c r="E4653" t="s">
        <v>110</v>
      </c>
      <c r="F4653" t="s">
        <v>734</v>
      </c>
      <c r="G4653" t="s">
        <v>951</v>
      </c>
      <c r="H4653" t="s">
        <v>951</v>
      </c>
      <c r="I4653" s="8">
        <v>20436896</v>
      </c>
      <c r="J4653" t="s">
        <v>90</v>
      </c>
      <c r="K4653" t="s">
        <v>929</v>
      </c>
      <c r="L4653" t="str">
        <f t="shared" si="239"/>
        <v>KATELENN CALTAGIRONE</v>
      </c>
      <c r="M4653" t="s">
        <v>57</v>
      </c>
      <c r="N4653" s="1">
        <v>44927</v>
      </c>
      <c r="O4653" s="1">
        <v>46174</v>
      </c>
      <c r="P4653">
        <f t="shared" si="236"/>
        <v>41</v>
      </c>
      <c r="Q4653" s="1" t="s">
        <v>142</v>
      </c>
      <c r="R4653" s="1" t="s">
        <v>3570</v>
      </c>
      <c r="S4653" s="2">
        <v>25.73</v>
      </c>
      <c r="T4653">
        <v>1</v>
      </c>
      <c r="U4653" t="s">
        <v>58</v>
      </c>
      <c r="V4653" s="3">
        <v>0.15</v>
      </c>
      <c r="W4653" t="s">
        <v>142</v>
      </c>
      <c r="X4653" t="s">
        <v>143</v>
      </c>
      <c r="Y4653" s="2">
        <v>3.86</v>
      </c>
      <c r="Z4653" s="2">
        <v>3.86</v>
      </c>
      <c r="AA4653" s="2">
        <v>3.86</v>
      </c>
      <c r="AB4653" s="2">
        <v>0</v>
      </c>
    </row>
    <row r="4654" spans="1:28" x14ac:dyDescent="0.25">
      <c r="A4654">
        <v>2017040256</v>
      </c>
      <c r="B4654" t="s">
        <v>1770</v>
      </c>
      <c r="C4654" t="s">
        <v>319</v>
      </c>
      <c r="D4654" s="5" t="str">
        <f t="shared" si="237"/>
        <v>MARK MIKULA</v>
      </c>
      <c r="E4654" t="s">
        <v>82</v>
      </c>
      <c r="F4654" t="s">
        <v>734</v>
      </c>
      <c r="G4654" t="s">
        <v>951</v>
      </c>
      <c r="H4654" t="s">
        <v>951</v>
      </c>
      <c r="I4654" s="8">
        <v>20436896</v>
      </c>
      <c r="J4654" t="s">
        <v>90</v>
      </c>
      <c r="K4654" t="s">
        <v>929</v>
      </c>
      <c r="L4654" t="str">
        <f t="shared" si="239"/>
        <v>KATELENN CALTAGIRONE</v>
      </c>
      <c r="M4654" t="s">
        <v>57</v>
      </c>
      <c r="N4654" s="1">
        <v>44927</v>
      </c>
      <c r="O4654" s="1">
        <v>46174</v>
      </c>
      <c r="P4654">
        <f t="shared" si="236"/>
        <v>41</v>
      </c>
      <c r="Q4654" s="1" t="s">
        <v>142</v>
      </c>
      <c r="R4654" s="1" t="s">
        <v>3570</v>
      </c>
      <c r="S4654" s="2">
        <v>25.73</v>
      </c>
      <c r="T4654">
        <v>1</v>
      </c>
      <c r="U4654" t="s">
        <v>58</v>
      </c>
      <c r="V4654" s="3">
        <v>0.15</v>
      </c>
      <c r="W4654" t="s">
        <v>142</v>
      </c>
      <c r="X4654" t="s">
        <v>143</v>
      </c>
      <c r="Y4654" s="2">
        <v>3.86</v>
      </c>
      <c r="Z4654" s="2">
        <v>3.86</v>
      </c>
      <c r="AA4654" s="2">
        <v>3.86</v>
      </c>
      <c r="AB4654" s="2">
        <v>0</v>
      </c>
    </row>
    <row r="4655" spans="1:28" x14ac:dyDescent="0.25">
      <c r="A4655">
        <v>2017084900</v>
      </c>
      <c r="B4655" t="s">
        <v>1848</v>
      </c>
      <c r="C4655" t="s">
        <v>1849</v>
      </c>
      <c r="D4655" s="5" t="str">
        <f t="shared" si="237"/>
        <v>SUSANA AUDRAIN</v>
      </c>
      <c r="E4655" t="s">
        <v>213</v>
      </c>
      <c r="F4655" t="s">
        <v>734</v>
      </c>
      <c r="G4655" t="s">
        <v>951</v>
      </c>
      <c r="H4655" t="s">
        <v>951</v>
      </c>
      <c r="I4655" s="8">
        <v>20436896</v>
      </c>
      <c r="J4655" t="s">
        <v>90</v>
      </c>
      <c r="K4655" t="s">
        <v>929</v>
      </c>
      <c r="L4655" t="str">
        <f t="shared" si="239"/>
        <v>KATELENN CALTAGIRONE</v>
      </c>
      <c r="M4655" t="s">
        <v>57</v>
      </c>
      <c r="N4655" s="1">
        <v>44927</v>
      </c>
      <c r="O4655" s="1">
        <v>46174</v>
      </c>
      <c r="P4655">
        <f t="shared" si="236"/>
        <v>41</v>
      </c>
      <c r="Q4655" s="1" t="s">
        <v>142</v>
      </c>
      <c r="R4655" s="1" t="s">
        <v>3570</v>
      </c>
      <c r="S4655" s="2">
        <v>25.73</v>
      </c>
      <c r="T4655">
        <v>1</v>
      </c>
      <c r="U4655" t="s">
        <v>58</v>
      </c>
      <c r="V4655" s="3">
        <v>0.15</v>
      </c>
      <c r="W4655" t="s">
        <v>142</v>
      </c>
      <c r="X4655" t="s">
        <v>143</v>
      </c>
      <c r="Y4655" s="2">
        <v>3.86</v>
      </c>
      <c r="Z4655" s="2">
        <v>3.86</v>
      </c>
      <c r="AA4655" s="2">
        <v>3.86</v>
      </c>
      <c r="AB4655" s="2">
        <v>0</v>
      </c>
    </row>
    <row r="4656" spans="1:28" x14ac:dyDescent="0.25">
      <c r="A4656">
        <v>2016762022</v>
      </c>
      <c r="B4656" t="s">
        <v>926</v>
      </c>
      <c r="C4656" t="s">
        <v>927</v>
      </c>
      <c r="D4656" s="5" t="str">
        <f t="shared" si="237"/>
        <v>CHASE STANTON</v>
      </c>
      <c r="E4656" t="s">
        <v>113</v>
      </c>
      <c r="F4656" t="s">
        <v>88</v>
      </c>
      <c r="G4656" t="s">
        <v>107</v>
      </c>
      <c r="H4656" t="s">
        <v>3482</v>
      </c>
      <c r="I4656" s="8">
        <v>8307933</v>
      </c>
      <c r="J4656" t="s">
        <v>114</v>
      </c>
      <c r="K4656" t="s">
        <v>115</v>
      </c>
      <c r="L4656" t="str">
        <f t="shared" si="239"/>
        <v>GREGORY TEIPEL</v>
      </c>
      <c r="M4656" t="s">
        <v>57</v>
      </c>
      <c r="N4656" s="1">
        <v>44927</v>
      </c>
      <c r="O4656" s="1">
        <v>46174</v>
      </c>
      <c r="P4656">
        <f t="shared" si="236"/>
        <v>41</v>
      </c>
      <c r="Q4656" s="1" t="s">
        <v>142</v>
      </c>
      <c r="R4656" s="1" t="s">
        <v>3570</v>
      </c>
      <c r="S4656" s="2">
        <v>19.55</v>
      </c>
      <c r="T4656">
        <v>1</v>
      </c>
      <c r="U4656" t="s">
        <v>58</v>
      </c>
      <c r="V4656" s="3">
        <v>0.1</v>
      </c>
      <c r="W4656" t="s">
        <v>142</v>
      </c>
      <c r="X4656" t="s">
        <v>143</v>
      </c>
      <c r="Y4656" s="2">
        <v>1.96</v>
      </c>
      <c r="Z4656" s="2">
        <v>1.96</v>
      </c>
      <c r="AA4656" s="2">
        <v>1.96</v>
      </c>
      <c r="AB4656" s="2">
        <v>0</v>
      </c>
    </row>
    <row r="4657" spans="1:28" x14ac:dyDescent="0.25">
      <c r="A4657">
        <v>2017243846</v>
      </c>
      <c r="B4657" t="s">
        <v>939</v>
      </c>
      <c r="C4657" t="s">
        <v>149</v>
      </c>
      <c r="D4657" s="5" t="str">
        <f t="shared" si="237"/>
        <v>SARAH STEPHENSON</v>
      </c>
      <c r="E4657" t="s">
        <v>213</v>
      </c>
      <c r="F4657" t="s">
        <v>88</v>
      </c>
      <c r="G4657" t="s">
        <v>123</v>
      </c>
      <c r="H4657" t="s">
        <v>3498</v>
      </c>
      <c r="I4657" s="8">
        <v>9079571</v>
      </c>
      <c r="J4657" t="s">
        <v>152</v>
      </c>
      <c r="K4657" t="s">
        <v>153</v>
      </c>
      <c r="L4657" t="str">
        <f t="shared" si="239"/>
        <v>ADAM RICHTER</v>
      </c>
      <c r="M4657" t="s">
        <v>57</v>
      </c>
      <c r="N4657" s="1">
        <v>44930</v>
      </c>
      <c r="O4657" s="1">
        <v>46177</v>
      </c>
      <c r="P4657">
        <f t="shared" si="236"/>
        <v>41</v>
      </c>
      <c r="Q4657" s="1" t="s">
        <v>142</v>
      </c>
      <c r="R4657" s="1" t="s">
        <v>3570</v>
      </c>
      <c r="S4657" s="2">
        <v>24.61</v>
      </c>
      <c r="T4657">
        <v>1</v>
      </c>
      <c r="U4657" t="s">
        <v>58</v>
      </c>
      <c r="V4657" s="3">
        <v>0.1</v>
      </c>
      <c r="W4657" t="s">
        <v>142</v>
      </c>
      <c r="X4657" t="s">
        <v>143</v>
      </c>
      <c r="Y4657" s="2">
        <v>2.46</v>
      </c>
      <c r="Z4657" s="2">
        <v>2.46</v>
      </c>
      <c r="AA4657" s="2">
        <v>2.46</v>
      </c>
      <c r="AB4657" s="2">
        <v>0</v>
      </c>
    </row>
    <row r="4658" spans="1:28" x14ac:dyDescent="0.25">
      <c r="A4658">
        <v>2017244386</v>
      </c>
      <c r="B4658" t="s">
        <v>939</v>
      </c>
      <c r="C4658" t="s">
        <v>399</v>
      </c>
      <c r="D4658" s="5" t="str">
        <f t="shared" si="237"/>
        <v>ROBERT STEPHENSON</v>
      </c>
      <c r="E4658" t="s">
        <v>213</v>
      </c>
      <c r="F4658" t="s">
        <v>88</v>
      </c>
      <c r="G4658" t="s">
        <v>123</v>
      </c>
      <c r="H4658" t="s">
        <v>3498</v>
      </c>
      <c r="I4658" s="8">
        <v>9079571</v>
      </c>
      <c r="J4658" t="s">
        <v>152</v>
      </c>
      <c r="K4658" t="s">
        <v>153</v>
      </c>
      <c r="L4658" t="str">
        <f t="shared" si="239"/>
        <v>ADAM RICHTER</v>
      </c>
      <c r="M4658" t="s">
        <v>57</v>
      </c>
      <c r="N4658" s="1">
        <v>44930</v>
      </c>
      <c r="O4658" s="1">
        <v>46177</v>
      </c>
      <c r="P4658">
        <f t="shared" si="236"/>
        <v>41</v>
      </c>
      <c r="Q4658" s="1" t="s">
        <v>142</v>
      </c>
      <c r="R4658" s="1" t="s">
        <v>3570</v>
      </c>
      <c r="S4658" s="2">
        <v>23.94</v>
      </c>
      <c r="T4658">
        <v>1</v>
      </c>
      <c r="U4658" t="s">
        <v>58</v>
      </c>
      <c r="V4658" s="3">
        <v>0.1</v>
      </c>
      <c r="W4658" t="s">
        <v>142</v>
      </c>
      <c r="X4658" t="s">
        <v>143</v>
      </c>
      <c r="Y4658" s="2">
        <v>2.39</v>
      </c>
      <c r="Z4658" s="2">
        <v>2.39</v>
      </c>
      <c r="AA4658" s="2">
        <v>2.39</v>
      </c>
      <c r="AB4658" s="2">
        <v>0</v>
      </c>
    </row>
    <row r="4659" spans="1:28" x14ac:dyDescent="0.25">
      <c r="A4659">
        <v>2016967773</v>
      </c>
      <c r="B4659" t="s">
        <v>932</v>
      </c>
      <c r="C4659" t="s">
        <v>75</v>
      </c>
      <c r="D4659" s="5" t="str">
        <f t="shared" si="237"/>
        <v>MICHAEL CHARAMELLA</v>
      </c>
      <c r="E4659" t="s">
        <v>161</v>
      </c>
      <c r="F4659" t="s">
        <v>88</v>
      </c>
      <c r="G4659" t="s">
        <v>95</v>
      </c>
      <c r="H4659" t="s">
        <v>3481</v>
      </c>
      <c r="I4659" s="8">
        <v>9079571</v>
      </c>
      <c r="J4659" t="s">
        <v>152</v>
      </c>
      <c r="K4659" t="s">
        <v>153</v>
      </c>
      <c r="L4659" t="str">
        <f t="shared" si="239"/>
        <v>ADAM RICHTER</v>
      </c>
      <c r="M4659" t="s">
        <v>57</v>
      </c>
      <c r="N4659" s="1">
        <v>44927</v>
      </c>
      <c r="O4659" s="1">
        <v>46174</v>
      </c>
      <c r="P4659">
        <f t="shared" si="236"/>
        <v>41</v>
      </c>
      <c r="Q4659" s="1" t="s">
        <v>142</v>
      </c>
      <c r="R4659" s="1" t="s">
        <v>3570</v>
      </c>
      <c r="S4659" s="2">
        <v>61.96</v>
      </c>
      <c r="T4659">
        <v>1</v>
      </c>
      <c r="U4659" t="s">
        <v>58</v>
      </c>
      <c r="V4659" s="3">
        <v>0.1</v>
      </c>
      <c r="W4659" t="s">
        <v>142</v>
      </c>
      <c r="X4659" t="s">
        <v>143</v>
      </c>
      <c r="Y4659" s="2">
        <v>6.2</v>
      </c>
      <c r="Z4659" s="2">
        <v>6.2</v>
      </c>
      <c r="AA4659" s="2">
        <v>6.2</v>
      </c>
      <c r="AB4659" s="2">
        <v>0</v>
      </c>
    </row>
    <row r="4660" spans="1:28" x14ac:dyDescent="0.25">
      <c r="A4660">
        <v>2017181572</v>
      </c>
      <c r="B4660" t="s">
        <v>938</v>
      </c>
      <c r="C4660" t="s">
        <v>803</v>
      </c>
      <c r="D4660" s="5" t="str">
        <f t="shared" si="237"/>
        <v>PAMELA CURRY</v>
      </c>
      <c r="E4660" t="s">
        <v>177</v>
      </c>
      <c r="F4660" t="s">
        <v>88</v>
      </c>
      <c r="G4660" t="s">
        <v>95</v>
      </c>
      <c r="H4660" t="s">
        <v>3481</v>
      </c>
      <c r="I4660" s="8">
        <v>9079571</v>
      </c>
      <c r="J4660" t="s">
        <v>152</v>
      </c>
      <c r="K4660" t="s">
        <v>153</v>
      </c>
      <c r="L4660" t="str">
        <f t="shared" si="239"/>
        <v>ADAM RICHTER</v>
      </c>
      <c r="M4660" t="s">
        <v>57</v>
      </c>
      <c r="N4660" s="1">
        <v>44927</v>
      </c>
      <c r="O4660" s="1">
        <v>46174</v>
      </c>
      <c r="P4660">
        <f t="shared" si="236"/>
        <v>41</v>
      </c>
      <c r="Q4660" s="1" t="s">
        <v>142</v>
      </c>
      <c r="R4660" s="1" t="s">
        <v>3570</v>
      </c>
      <c r="S4660" s="2">
        <v>84.81</v>
      </c>
      <c r="T4660">
        <v>1</v>
      </c>
      <c r="U4660" t="s">
        <v>58</v>
      </c>
      <c r="V4660" s="3">
        <v>0.1</v>
      </c>
      <c r="W4660" t="s">
        <v>142</v>
      </c>
      <c r="X4660" t="s">
        <v>143</v>
      </c>
      <c r="Y4660" s="2">
        <v>8.48</v>
      </c>
      <c r="Z4660" s="2">
        <v>8.48</v>
      </c>
      <c r="AA4660" s="2">
        <v>8.48</v>
      </c>
      <c r="AB4660" s="2">
        <v>0</v>
      </c>
    </row>
    <row r="4661" spans="1:28" x14ac:dyDescent="0.25">
      <c r="A4661">
        <v>2016762023</v>
      </c>
      <c r="B4661" t="s">
        <v>926</v>
      </c>
      <c r="C4661" t="s">
        <v>927</v>
      </c>
      <c r="D4661" s="5" t="str">
        <f t="shared" si="237"/>
        <v>CHASE STANTON</v>
      </c>
      <c r="E4661" t="s">
        <v>113</v>
      </c>
      <c r="F4661" t="s">
        <v>88</v>
      </c>
      <c r="G4661" t="s">
        <v>95</v>
      </c>
      <c r="H4661" t="s">
        <v>3481</v>
      </c>
      <c r="I4661" s="8">
        <v>8307933</v>
      </c>
      <c r="J4661" t="s">
        <v>114</v>
      </c>
      <c r="K4661" t="s">
        <v>115</v>
      </c>
      <c r="L4661" t="str">
        <f t="shared" si="239"/>
        <v>GREGORY TEIPEL</v>
      </c>
      <c r="M4661" t="s">
        <v>57</v>
      </c>
      <c r="N4661" s="1">
        <v>44927</v>
      </c>
      <c r="O4661" s="1">
        <v>46174</v>
      </c>
      <c r="P4661">
        <f t="shared" si="236"/>
        <v>41</v>
      </c>
      <c r="Q4661" s="1" t="s">
        <v>142</v>
      </c>
      <c r="R4661" s="1" t="s">
        <v>3570</v>
      </c>
      <c r="S4661" s="2">
        <v>55.75</v>
      </c>
      <c r="T4661">
        <v>1</v>
      </c>
      <c r="U4661" t="s">
        <v>58</v>
      </c>
      <c r="V4661" s="3">
        <v>0.1</v>
      </c>
      <c r="W4661" t="s">
        <v>142</v>
      </c>
      <c r="X4661" t="s">
        <v>143</v>
      </c>
      <c r="Y4661" s="2">
        <v>5.58</v>
      </c>
      <c r="Z4661" s="2">
        <v>5.58</v>
      </c>
      <c r="AA4661" s="2">
        <v>5.58</v>
      </c>
      <c r="AB4661" s="2">
        <v>0</v>
      </c>
    </row>
    <row r="4662" spans="1:28" x14ac:dyDescent="0.25">
      <c r="A4662">
        <v>2016839116</v>
      </c>
      <c r="B4662" t="s">
        <v>341</v>
      </c>
      <c r="C4662" t="s">
        <v>930</v>
      </c>
      <c r="D4662" s="5" t="str">
        <f t="shared" si="237"/>
        <v>SHELLEE WALKER</v>
      </c>
      <c r="E4662" t="s">
        <v>257</v>
      </c>
      <c r="F4662" t="s">
        <v>88</v>
      </c>
      <c r="G4662" t="s">
        <v>95</v>
      </c>
      <c r="H4662" t="s">
        <v>3481</v>
      </c>
      <c r="I4662" s="8">
        <v>8307933</v>
      </c>
      <c r="J4662" t="s">
        <v>114</v>
      </c>
      <c r="K4662" t="s">
        <v>115</v>
      </c>
      <c r="L4662" t="str">
        <f t="shared" si="239"/>
        <v>GREGORY TEIPEL</v>
      </c>
      <c r="M4662" t="s">
        <v>57</v>
      </c>
      <c r="N4662" s="1">
        <v>44927</v>
      </c>
      <c r="O4662" s="1">
        <v>46174</v>
      </c>
      <c r="P4662">
        <f t="shared" si="236"/>
        <v>41</v>
      </c>
      <c r="Q4662" s="1" t="s">
        <v>142</v>
      </c>
      <c r="R4662" s="1" t="s">
        <v>3570</v>
      </c>
      <c r="S4662" s="2">
        <v>68.53</v>
      </c>
      <c r="T4662">
        <v>1</v>
      </c>
      <c r="U4662" t="s">
        <v>58</v>
      </c>
      <c r="V4662" s="3">
        <v>0.1</v>
      </c>
      <c r="W4662" t="s">
        <v>142</v>
      </c>
      <c r="X4662" t="s">
        <v>143</v>
      </c>
      <c r="Y4662" s="2">
        <v>6.85</v>
      </c>
      <c r="Z4662" s="2">
        <v>6.85</v>
      </c>
      <c r="AA4662" s="2">
        <v>6.85</v>
      </c>
      <c r="AB4662" s="2">
        <v>0</v>
      </c>
    </row>
    <row r="4663" spans="1:28" x14ac:dyDescent="0.25">
      <c r="A4663">
        <v>2016992177</v>
      </c>
      <c r="B4663" t="s">
        <v>933</v>
      </c>
      <c r="C4663" t="s">
        <v>97</v>
      </c>
      <c r="D4663" s="5" t="str">
        <f t="shared" si="237"/>
        <v>JOHN FRANCO</v>
      </c>
      <c r="E4663" t="s">
        <v>110</v>
      </c>
      <c r="F4663" t="s">
        <v>88</v>
      </c>
      <c r="G4663" t="s">
        <v>95</v>
      </c>
      <c r="H4663" t="s">
        <v>3481</v>
      </c>
      <c r="I4663" s="8">
        <v>8307933</v>
      </c>
      <c r="J4663" t="s">
        <v>114</v>
      </c>
      <c r="K4663" t="s">
        <v>115</v>
      </c>
      <c r="L4663" t="str">
        <f t="shared" si="239"/>
        <v>GREGORY TEIPEL</v>
      </c>
      <c r="M4663" t="s">
        <v>57</v>
      </c>
      <c r="N4663" s="1">
        <v>44927</v>
      </c>
      <c r="O4663" s="1">
        <v>46174</v>
      </c>
      <c r="P4663">
        <f t="shared" si="236"/>
        <v>41</v>
      </c>
      <c r="Q4663" s="1" t="s">
        <v>142</v>
      </c>
      <c r="R4663" s="1" t="s">
        <v>3570</v>
      </c>
      <c r="S4663" s="2">
        <v>177.59</v>
      </c>
      <c r="T4663">
        <v>1</v>
      </c>
      <c r="U4663" t="s">
        <v>58</v>
      </c>
      <c r="V4663" s="3">
        <v>0.1</v>
      </c>
      <c r="W4663" t="s">
        <v>142</v>
      </c>
      <c r="X4663" t="s">
        <v>143</v>
      </c>
      <c r="Y4663" s="2">
        <v>17.760000000000002</v>
      </c>
      <c r="Z4663" s="2">
        <v>17.760000000000002</v>
      </c>
      <c r="AA4663" s="2">
        <v>17.760000000000002</v>
      </c>
      <c r="AB4663" s="2">
        <v>0</v>
      </c>
    </row>
    <row r="4664" spans="1:28" x14ac:dyDescent="0.25">
      <c r="A4664">
        <v>2017028366</v>
      </c>
      <c r="B4664" t="s">
        <v>935</v>
      </c>
      <c r="C4664" t="s">
        <v>206</v>
      </c>
      <c r="D4664" s="5" t="str">
        <f t="shared" si="237"/>
        <v>REBECCA HARRELL</v>
      </c>
      <c r="E4664" t="s">
        <v>110</v>
      </c>
      <c r="F4664" t="s">
        <v>88</v>
      </c>
      <c r="G4664" t="s">
        <v>95</v>
      </c>
      <c r="H4664" t="s">
        <v>3481</v>
      </c>
      <c r="I4664" s="8">
        <v>8307933</v>
      </c>
      <c r="J4664" t="s">
        <v>114</v>
      </c>
      <c r="K4664" t="s">
        <v>115</v>
      </c>
      <c r="L4664" t="str">
        <f t="shared" si="239"/>
        <v>GREGORY TEIPEL</v>
      </c>
      <c r="M4664" t="s">
        <v>57</v>
      </c>
      <c r="N4664" s="1">
        <v>44927</v>
      </c>
      <c r="O4664" s="1">
        <v>46174</v>
      </c>
      <c r="P4664">
        <f t="shared" si="236"/>
        <v>41</v>
      </c>
      <c r="Q4664" s="1" t="s">
        <v>142</v>
      </c>
      <c r="R4664" s="1" t="s">
        <v>3570</v>
      </c>
      <c r="S4664" s="2">
        <v>139.25</v>
      </c>
      <c r="T4664">
        <v>1</v>
      </c>
      <c r="U4664" t="s">
        <v>58</v>
      </c>
      <c r="V4664" s="3">
        <v>0.1</v>
      </c>
      <c r="W4664" t="s">
        <v>142</v>
      </c>
      <c r="X4664" t="s">
        <v>143</v>
      </c>
      <c r="Y4664" s="2">
        <v>13.92</v>
      </c>
      <c r="Z4664" s="2">
        <v>13.92</v>
      </c>
      <c r="AA4664" s="2">
        <v>13.92</v>
      </c>
      <c r="AB4664" s="2">
        <v>0</v>
      </c>
    </row>
    <row r="4665" spans="1:28" x14ac:dyDescent="0.25">
      <c r="A4665">
        <v>2017086044</v>
      </c>
      <c r="B4665" t="s">
        <v>936</v>
      </c>
      <c r="C4665" t="s">
        <v>937</v>
      </c>
      <c r="D4665" s="5" t="str">
        <f t="shared" si="237"/>
        <v>CAMERON ROBINSON</v>
      </c>
      <c r="E4665" t="s">
        <v>257</v>
      </c>
      <c r="F4665" t="s">
        <v>88</v>
      </c>
      <c r="G4665" t="s">
        <v>95</v>
      </c>
      <c r="H4665" t="s">
        <v>3481</v>
      </c>
      <c r="I4665" s="8">
        <v>8307933</v>
      </c>
      <c r="J4665" t="s">
        <v>114</v>
      </c>
      <c r="K4665" t="s">
        <v>115</v>
      </c>
      <c r="L4665" t="str">
        <f t="shared" si="239"/>
        <v>GREGORY TEIPEL</v>
      </c>
      <c r="M4665" t="s">
        <v>57</v>
      </c>
      <c r="N4665" s="1">
        <v>44927</v>
      </c>
      <c r="O4665" s="1">
        <v>46174</v>
      </c>
      <c r="P4665">
        <f t="shared" si="236"/>
        <v>41</v>
      </c>
      <c r="Q4665" s="1" t="s">
        <v>142</v>
      </c>
      <c r="R4665" s="1" t="s">
        <v>3570</v>
      </c>
      <c r="S4665" s="2">
        <v>68.25</v>
      </c>
      <c r="T4665">
        <v>1</v>
      </c>
      <c r="U4665" t="s">
        <v>58</v>
      </c>
      <c r="V4665" s="3">
        <v>0.1</v>
      </c>
      <c r="W4665" t="s">
        <v>142</v>
      </c>
      <c r="X4665" t="s">
        <v>143</v>
      </c>
      <c r="Y4665" s="2">
        <v>6.82</v>
      </c>
      <c r="Z4665" s="2">
        <v>6.82</v>
      </c>
      <c r="AA4665" s="2">
        <v>6.82</v>
      </c>
      <c r="AB4665" s="2">
        <v>0</v>
      </c>
    </row>
    <row r="4666" spans="1:28" x14ac:dyDescent="0.25">
      <c r="A4666">
        <v>2016992954</v>
      </c>
      <c r="B4666" t="s">
        <v>745</v>
      </c>
      <c r="C4666" t="s">
        <v>934</v>
      </c>
      <c r="D4666" s="5" t="str">
        <f t="shared" si="237"/>
        <v>LLOYD CHRISTIAN</v>
      </c>
      <c r="E4666" t="s">
        <v>161</v>
      </c>
      <c r="F4666" t="s">
        <v>88</v>
      </c>
      <c r="G4666" t="s">
        <v>95</v>
      </c>
      <c r="H4666" t="s">
        <v>3481</v>
      </c>
      <c r="I4666" s="8">
        <v>20436896</v>
      </c>
      <c r="J4666" t="s">
        <v>90</v>
      </c>
      <c r="K4666" t="s">
        <v>929</v>
      </c>
      <c r="L4666" t="str">
        <f t="shared" si="239"/>
        <v>KATELENN CALTAGIRONE</v>
      </c>
      <c r="M4666" t="s">
        <v>57</v>
      </c>
      <c r="N4666" s="1">
        <v>44927</v>
      </c>
      <c r="O4666" s="1">
        <v>46174</v>
      </c>
      <c r="P4666">
        <f t="shared" si="236"/>
        <v>41</v>
      </c>
      <c r="Q4666" s="1" t="s">
        <v>142</v>
      </c>
      <c r="R4666" s="1" t="s">
        <v>3570</v>
      </c>
      <c r="S4666" s="2">
        <v>108.16</v>
      </c>
      <c r="T4666">
        <v>1</v>
      </c>
      <c r="U4666" t="s">
        <v>58</v>
      </c>
      <c r="V4666" s="3">
        <v>0.1</v>
      </c>
      <c r="W4666" t="s">
        <v>142</v>
      </c>
      <c r="X4666" t="s">
        <v>143</v>
      </c>
      <c r="Y4666" s="2">
        <v>10.82</v>
      </c>
      <c r="Z4666" s="2">
        <v>10.82</v>
      </c>
      <c r="AA4666" s="2">
        <v>10.82</v>
      </c>
      <c r="AB4666" s="2">
        <v>0</v>
      </c>
    </row>
    <row r="4667" spans="1:28" x14ac:dyDescent="0.25">
      <c r="A4667">
        <v>2016627945</v>
      </c>
      <c r="B4667" t="s">
        <v>1266</v>
      </c>
      <c r="C4667" t="s">
        <v>198</v>
      </c>
      <c r="D4667" s="5" t="str">
        <f t="shared" si="237"/>
        <v>NANCY LIEB</v>
      </c>
      <c r="E4667" t="s">
        <v>52</v>
      </c>
      <c r="F4667" t="s">
        <v>1264</v>
      </c>
      <c r="G4667" t="s">
        <v>1265</v>
      </c>
      <c r="H4667" t="s">
        <v>1265</v>
      </c>
      <c r="I4667" s="8">
        <v>15278437</v>
      </c>
      <c r="J4667" t="s">
        <v>146</v>
      </c>
      <c r="K4667" t="s">
        <v>147</v>
      </c>
      <c r="L4667" t="str">
        <f t="shared" si="239"/>
        <v>JASON HOFFMANN</v>
      </c>
      <c r="M4667" t="s">
        <v>57</v>
      </c>
      <c r="N4667" s="1">
        <v>44927</v>
      </c>
      <c r="O4667" s="1">
        <v>46174</v>
      </c>
      <c r="P4667">
        <f t="shared" si="236"/>
        <v>41</v>
      </c>
      <c r="Q4667" s="1" t="s">
        <v>142</v>
      </c>
      <c r="R4667" s="1" t="s">
        <v>3570</v>
      </c>
      <c r="S4667" s="2">
        <v>55.54</v>
      </c>
      <c r="T4667">
        <v>1</v>
      </c>
      <c r="U4667" t="s">
        <v>58</v>
      </c>
      <c r="V4667" s="4">
        <v>5.2499999999999998E-2</v>
      </c>
      <c r="W4667" t="s">
        <v>142</v>
      </c>
      <c r="X4667" t="s">
        <v>143</v>
      </c>
      <c r="Y4667" s="2">
        <v>2.92</v>
      </c>
      <c r="Z4667" s="2">
        <v>2.92</v>
      </c>
      <c r="AA4667" s="2">
        <v>2.92</v>
      </c>
      <c r="AB4667" s="2">
        <v>0</v>
      </c>
    </row>
    <row r="4668" spans="1:28" x14ac:dyDescent="0.25">
      <c r="A4668">
        <v>2017029017</v>
      </c>
      <c r="B4668" t="s">
        <v>1049</v>
      </c>
      <c r="C4668" t="s">
        <v>1270</v>
      </c>
      <c r="D4668" s="5" t="str">
        <f t="shared" si="237"/>
        <v>JANET MARCUS</v>
      </c>
      <c r="E4668" t="s">
        <v>52</v>
      </c>
      <c r="F4668" t="s">
        <v>1264</v>
      </c>
      <c r="G4668" t="s">
        <v>1265</v>
      </c>
      <c r="H4668" t="s">
        <v>1265</v>
      </c>
      <c r="I4668" s="8">
        <v>15278437</v>
      </c>
      <c r="J4668" t="s">
        <v>146</v>
      </c>
      <c r="K4668" t="s">
        <v>147</v>
      </c>
      <c r="L4668" t="str">
        <f t="shared" si="239"/>
        <v>JASON HOFFMANN</v>
      </c>
      <c r="M4668" t="s">
        <v>57</v>
      </c>
      <c r="N4668" s="1">
        <v>44927</v>
      </c>
      <c r="O4668" s="1">
        <v>46174</v>
      </c>
      <c r="P4668">
        <f t="shared" si="236"/>
        <v>41</v>
      </c>
      <c r="Q4668" s="1" t="s">
        <v>142</v>
      </c>
      <c r="R4668" s="1" t="s">
        <v>3570</v>
      </c>
      <c r="S4668" s="2">
        <v>38.22</v>
      </c>
      <c r="T4668">
        <v>1</v>
      </c>
      <c r="U4668" t="s">
        <v>58</v>
      </c>
      <c r="V4668" s="4">
        <v>5.2499999999999998E-2</v>
      </c>
      <c r="W4668" t="s">
        <v>142</v>
      </c>
      <c r="X4668" t="s">
        <v>143</v>
      </c>
      <c r="Y4668" s="2">
        <v>2.0099999999999998</v>
      </c>
      <c r="Z4668" s="2">
        <v>2.0099999999999998</v>
      </c>
      <c r="AA4668" s="2">
        <v>2.0099999999999998</v>
      </c>
      <c r="AB4668" s="2">
        <v>0</v>
      </c>
    </row>
    <row r="4669" spans="1:28" x14ac:dyDescent="0.25">
      <c r="A4669">
        <v>2017064782</v>
      </c>
      <c r="B4669" t="s">
        <v>496</v>
      </c>
      <c r="C4669" t="s">
        <v>1271</v>
      </c>
      <c r="D4669" s="5" t="str">
        <f t="shared" si="237"/>
        <v>LINUS PARK</v>
      </c>
      <c r="E4669" t="s">
        <v>52</v>
      </c>
      <c r="F4669" t="s">
        <v>1264</v>
      </c>
      <c r="G4669" t="s">
        <v>1265</v>
      </c>
      <c r="H4669" t="s">
        <v>1265</v>
      </c>
      <c r="I4669" s="8">
        <v>15278437</v>
      </c>
      <c r="J4669" t="s">
        <v>146</v>
      </c>
      <c r="K4669" t="s">
        <v>147</v>
      </c>
      <c r="L4669" t="str">
        <f t="shared" si="239"/>
        <v>JASON HOFFMANN</v>
      </c>
      <c r="M4669" t="s">
        <v>57</v>
      </c>
      <c r="N4669" s="1">
        <v>44927</v>
      </c>
      <c r="O4669" s="1">
        <v>46174</v>
      </c>
      <c r="P4669">
        <f t="shared" si="236"/>
        <v>41</v>
      </c>
      <c r="Q4669" s="1" t="s">
        <v>142</v>
      </c>
      <c r="R4669" s="1" t="s">
        <v>3570</v>
      </c>
      <c r="S4669" s="2">
        <v>117.8</v>
      </c>
      <c r="T4669">
        <v>1</v>
      </c>
      <c r="U4669" t="s">
        <v>58</v>
      </c>
      <c r="V4669" s="4">
        <v>5.2499999999999998E-2</v>
      </c>
      <c r="W4669" t="s">
        <v>142</v>
      </c>
      <c r="X4669" t="s">
        <v>143</v>
      </c>
      <c r="Y4669" s="2">
        <v>6.18</v>
      </c>
      <c r="Z4669" s="2">
        <v>6.18</v>
      </c>
      <c r="AA4669" s="2">
        <v>6.18</v>
      </c>
      <c r="AB4669" s="2">
        <v>0</v>
      </c>
    </row>
    <row r="4670" spans="1:28" x14ac:dyDescent="0.25">
      <c r="A4670">
        <v>2016794185</v>
      </c>
      <c r="B4670" t="s">
        <v>1267</v>
      </c>
      <c r="C4670" t="s">
        <v>1268</v>
      </c>
      <c r="D4670" s="5" t="str">
        <f t="shared" si="237"/>
        <v>SUZIE ACKLEY</v>
      </c>
      <c r="E4670" t="s">
        <v>172</v>
      </c>
      <c r="F4670" t="s">
        <v>1264</v>
      </c>
      <c r="G4670" t="s">
        <v>1265</v>
      </c>
      <c r="H4670" t="s">
        <v>1265</v>
      </c>
      <c r="I4670" s="8">
        <v>20436896</v>
      </c>
      <c r="J4670" t="s">
        <v>90</v>
      </c>
      <c r="K4670" t="s">
        <v>929</v>
      </c>
      <c r="L4670" t="str">
        <f t="shared" si="239"/>
        <v>KATELENN CALTAGIRONE</v>
      </c>
      <c r="M4670" t="s">
        <v>57</v>
      </c>
      <c r="N4670" s="1">
        <v>44927</v>
      </c>
      <c r="O4670" s="1">
        <v>46174</v>
      </c>
      <c r="P4670">
        <f t="shared" si="236"/>
        <v>41</v>
      </c>
      <c r="Q4670" s="1" t="s">
        <v>142</v>
      </c>
      <c r="R4670" s="1" t="s">
        <v>3570</v>
      </c>
      <c r="S4670" s="2">
        <v>57.2</v>
      </c>
      <c r="T4670">
        <v>1</v>
      </c>
      <c r="U4670" t="s">
        <v>58</v>
      </c>
      <c r="V4670" s="4">
        <v>5.2499999999999998E-2</v>
      </c>
      <c r="W4670" t="s">
        <v>142</v>
      </c>
      <c r="X4670" t="s">
        <v>143</v>
      </c>
      <c r="Y4670" s="2">
        <v>3</v>
      </c>
      <c r="Z4670" s="2">
        <v>3</v>
      </c>
      <c r="AA4670" s="2">
        <v>3</v>
      </c>
      <c r="AB4670" s="2">
        <v>0</v>
      </c>
    </row>
    <row r="4671" spans="1:28" x14ac:dyDescent="0.25">
      <c r="A4671">
        <v>2016698734</v>
      </c>
      <c r="B4671" t="s">
        <v>1762</v>
      </c>
      <c r="C4671" t="s">
        <v>857</v>
      </c>
      <c r="D4671" s="5" t="str">
        <f t="shared" si="237"/>
        <v>JOSEPH SIEROCKI</v>
      </c>
      <c r="E4671" t="s">
        <v>82</v>
      </c>
      <c r="F4671" t="s">
        <v>734</v>
      </c>
      <c r="G4671" t="s">
        <v>735</v>
      </c>
      <c r="H4671" t="s">
        <v>735</v>
      </c>
      <c r="I4671" s="8">
        <v>20436896</v>
      </c>
      <c r="J4671" t="s">
        <v>90</v>
      </c>
      <c r="K4671" t="s">
        <v>929</v>
      </c>
      <c r="L4671" t="str">
        <f t="shared" si="239"/>
        <v>KATELENN CALTAGIRONE</v>
      </c>
      <c r="M4671" t="s">
        <v>57</v>
      </c>
      <c r="N4671" s="1">
        <v>44927</v>
      </c>
      <c r="O4671" s="1">
        <v>46174</v>
      </c>
      <c r="P4671">
        <f t="shared" si="236"/>
        <v>41</v>
      </c>
      <c r="Q4671" s="1" t="s">
        <v>142</v>
      </c>
      <c r="R4671" s="1" t="s">
        <v>3570</v>
      </c>
      <c r="S4671" s="2">
        <v>22</v>
      </c>
      <c r="T4671">
        <v>1</v>
      </c>
      <c r="U4671" t="s">
        <v>58</v>
      </c>
      <c r="V4671" s="3">
        <v>0.15</v>
      </c>
      <c r="W4671" t="s">
        <v>142</v>
      </c>
      <c r="X4671" t="s">
        <v>143</v>
      </c>
      <c r="Y4671" s="2">
        <v>3.3</v>
      </c>
      <c r="Z4671" s="2">
        <v>3.3</v>
      </c>
      <c r="AA4671" s="2">
        <v>3.3</v>
      </c>
      <c r="AB4671" s="2">
        <v>0</v>
      </c>
    </row>
    <row r="4672" spans="1:28" x14ac:dyDescent="0.25">
      <c r="A4672">
        <v>2016901226</v>
      </c>
      <c r="B4672" t="s">
        <v>315</v>
      </c>
      <c r="C4672" t="s">
        <v>358</v>
      </c>
      <c r="D4672" s="5" t="str">
        <f t="shared" si="237"/>
        <v>JULIE SCHNEIDER</v>
      </c>
      <c r="E4672" t="s">
        <v>82</v>
      </c>
      <c r="F4672" t="s">
        <v>734</v>
      </c>
      <c r="G4672" t="s">
        <v>735</v>
      </c>
      <c r="H4672" t="s">
        <v>735</v>
      </c>
      <c r="I4672" s="8">
        <v>20436896</v>
      </c>
      <c r="J4672" t="s">
        <v>90</v>
      </c>
      <c r="K4672" t="s">
        <v>929</v>
      </c>
      <c r="L4672" t="str">
        <f t="shared" si="239"/>
        <v>KATELENN CALTAGIRONE</v>
      </c>
      <c r="M4672" t="s">
        <v>57</v>
      </c>
      <c r="N4672" s="1">
        <v>44927</v>
      </c>
      <c r="O4672" s="1">
        <v>46174</v>
      </c>
      <c r="P4672">
        <f t="shared" si="236"/>
        <v>41</v>
      </c>
      <c r="Q4672" s="1" t="s">
        <v>142</v>
      </c>
      <c r="R4672" s="1" t="s">
        <v>3570</v>
      </c>
      <c r="S4672" s="2">
        <v>48.65</v>
      </c>
      <c r="T4672">
        <v>1</v>
      </c>
      <c r="U4672" t="s">
        <v>58</v>
      </c>
      <c r="V4672" s="3">
        <v>0.15</v>
      </c>
      <c r="W4672" t="s">
        <v>142</v>
      </c>
      <c r="X4672" t="s">
        <v>143</v>
      </c>
      <c r="Y4672" s="2">
        <v>7.3</v>
      </c>
      <c r="Z4672" s="2">
        <v>7.3</v>
      </c>
      <c r="AA4672" s="2">
        <v>7.3</v>
      </c>
      <c r="AB4672" s="2">
        <v>0</v>
      </c>
    </row>
    <row r="4673" spans="1:28" x14ac:dyDescent="0.25">
      <c r="A4673">
        <v>2016916135</v>
      </c>
      <c r="B4673" t="s">
        <v>1767</v>
      </c>
      <c r="C4673" t="s">
        <v>1311</v>
      </c>
      <c r="D4673" s="5" t="str">
        <f t="shared" si="237"/>
        <v>JACQUELINE GASKILL</v>
      </c>
      <c r="E4673" t="s">
        <v>106</v>
      </c>
      <c r="F4673" t="s">
        <v>734</v>
      </c>
      <c r="G4673" t="s">
        <v>735</v>
      </c>
      <c r="H4673" t="s">
        <v>735</v>
      </c>
      <c r="I4673" s="8">
        <v>20436896</v>
      </c>
      <c r="J4673" t="s">
        <v>90</v>
      </c>
      <c r="K4673" t="s">
        <v>929</v>
      </c>
      <c r="L4673" t="str">
        <f t="shared" si="239"/>
        <v>KATELENN CALTAGIRONE</v>
      </c>
      <c r="M4673" t="s">
        <v>57</v>
      </c>
      <c r="N4673" s="1">
        <v>44927</v>
      </c>
      <c r="O4673" s="1">
        <v>46174</v>
      </c>
      <c r="P4673">
        <f t="shared" si="236"/>
        <v>41</v>
      </c>
      <c r="Q4673" s="1" t="s">
        <v>142</v>
      </c>
      <c r="R4673" s="1" t="s">
        <v>3570</v>
      </c>
      <c r="S4673" s="2">
        <v>69.8</v>
      </c>
      <c r="T4673">
        <v>1</v>
      </c>
      <c r="U4673" t="s">
        <v>58</v>
      </c>
      <c r="V4673" s="3">
        <v>0.15</v>
      </c>
      <c r="W4673" t="s">
        <v>142</v>
      </c>
      <c r="X4673" t="s">
        <v>143</v>
      </c>
      <c r="Y4673" s="2">
        <v>10.47</v>
      </c>
      <c r="Z4673" s="2">
        <v>10.47</v>
      </c>
      <c r="AA4673" s="2">
        <v>10.47</v>
      </c>
      <c r="AB4673" s="2">
        <v>0</v>
      </c>
    </row>
    <row r="4674" spans="1:28" x14ac:dyDescent="0.25">
      <c r="A4674">
        <v>2016957732</v>
      </c>
      <c r="B4674" t="s">
        <v>410</v>
      </c>
      <c r="C4674" t="s">
        <v>112</v>
      </c>
      <c r="D4674" s="5" t="str">
        <f t="shared" si="237"/>
        <v>WILLIAM BECKER</v>
      </c>
      <c r="E4674" t="s">
        <v>110</v>
      </c>
      <c r="F4674" t="s">
        <v>734</v>
      </c>
      <c r="G4674" t="s">
        <v>735</v>
      </c>
      <c r="H4674" t="s">
        <v>735</v>
      </c>
      <c r="I4674" s="8">
        <v>20436896</v>
      </c>
      <c r="J4674" t="s">
        <v>90</v>
      </c>
      <c r="K4674" t="s">
        <v>929</v>
      </c>
      <c r="L4674" t="str">
        <f t="shared" si="239"/>
        <v>KATELENN CALTAGIRONE</v>
      </c>
      <c r="M4674" t="s">
        <v>57</v>
      </c>
      <c r="N4674" s="1">
        <v>44927</v>
      </c>
      <c r="O4674" s="1">
        <v>46174</v>
      </c>
      <c r="P4674">
        <f t="shared" ref="P4674:P4737" si="240">DATEDIF(N4674,O4674,"M")</f>
        <v>41</v>
      </c>
      <c r="Q4674" s="1" t="s">
        <v>142</v>
      </c>
      <c r="R4674" s="1" t="s">
        <v>3570</v>
      </c>
      <c r="S4674" s="2">
        <v>76.05</v>
      </c>
      <c r="T4674">
        <v>1</v>
      </c>
      <c r="U4674" t="s">
        <v>58</v>
      </c>
      <c r="V4674" s="3">
        <v>0.15</v>
      </c>
      <c r="W4674" t="s">
        <v>142</v>
      </c>
      <c r="X4674" t="s">
        <v>143</v>
      </c>
      <c r="Y4674" s="2">
        <v>11.41</v>
      </c>
      <c r="Z4674" s="2">
        <v>11.41</v>
      </c>
      <c r="AA4674" s="2">
        <v>11.41</v>
      </c>
      <c r="AB4674" s="2">
        <v>0</v>
      </c>
    </row>
    <row r="4675" spans="1:28" x14ac:dyDescent="0.25">
      <c r="A4675">
        <v>2017084899</v>
      </c>
      <c r="B4675" t="s">
        <v>1848</v>
      </c>
      <c r="C4675" t="s">
        <v>1849</v>
      </c>
      <c r="D4675" s="5" t="str">
        <f t="shared" ref="D4675:D4721" si="241">CONCATENATE(C4675," ",B4675)</f>
        <v>SUSANA AUDRAIN</v>
      </c>
      <c r="E4675" t="s">
        <v>213</v>
      </c>
      <c r="F4675" t="s">
        <v>734</v>
      </c>
      <c r="G4675" t="s">
        <v>735</v>
      </c>
      <c r="H4675" t="s">
        <v>735</v>
      </c>
      <c r="I4675" s="8">
        <v>20436896</v>
      </c>
      <c r="J4675" t="s">
        <v>90</v>
      </c>
      <c r="K4675" t="s">
        <v>929</v>
      </c>
      <c r="L4675" t="str">
        <f t="shared" si="239"/>
        <v>KATELENN CALTAGIRONE</v>
      </c>
      <c r="M4675" t="s">
        <v>57</v>
      </c>
      <c r="N4675" s="1">
        <v>44927</v>
      </c>
      <c r="O4675" s="1">
        <v>46174</v>
      </c>
      <c r="P4675">
        <f t="shared" si="240"/>
        <v>41</v>
      </c>
      <c r="Q4675" s="1" t="s">
        <v>142</v>
      </c>
      <c r="R4675" s="1" t="s">
        <v>3570</v>
      </c>
      <c r="S4675" s="2">
        <v>37.880000000000003</v>
      </c>
      <c r="T4675">
        <v>1</v>
      </c>
      <c r="U4675" t="s">
        <v>58</v>
      </c>
      <c r="V4675" s="3">
        <v>0.15</v>
      </c>
      <c r="W4675" t="s">
        <v>142</v>
      </c>
      <c r="X4675" t="s">
        <v>143</v>
      </c>
      <c r="Y4675" s="2">
        <v>5.68</v>
      </c>
      <c r="Z4675" s="2">
        <v>5.68</v>
      </c>
      <c r="AA4675" s="2">
        <v>5.68</v>
      </c>
      <c r="AB4675" s="2">
        <v>0</v>
      </c>
    </row>
    <row r="4676" spans="1:28" x14ac:dyDescent="0.25">
      <c r="A4676">
        <v>2016967776</v>
      </c>
      <c r="B4676" t="s">
        <v>932</v>
      </c>
      <c r="C4676" t="s">
        <v>75</v>
      </c>
      <c r="D4676" s="5" t="str">
        <f t="shared" si="241"/>
        <v>MICHAEL CHARAMELLA</v>
      </c>
      <c r="E4676" t="s">
        <v>161</v>
      </c>
      <c r="F4676" t="s">
        <v>1796</v>
      </c>
      <c r="G4676" t="s">
        <v>1797</v>
      </c>
      <c r="H4676" t="s">
        <v>1797</v>
      </c>
      <c r="I4676" s="8">
        <v>9079571</v>
      </c>
      <c r="J4676" t="s">
        <v>152</v>
      </c>
      <c r="K4676" t="s">
        <v>153</v>
      </c>
      <c r="L4676" t="str">
        <f t="shared" si="239"/>
        <v>ADAM RICHTER</v>
      </c>
      <c r="M4676" t="s">
        <v>57</v>
      </c>
      <c r="N4676" s="1">
        <v>44927</v>
      </c>
      <c r="O4676" s="1">
        <v>46174</v>
      </c>
      <c r="P4676">
        <f t="shared" si="240"/>
        <v>41</v>
      </c>
      <c r="Q4676" s="1" t="s">
        <v>142</v>
      </c>
      <c r="R4676" s="1" t="s">
        <v>3570</v>
      </c>
      <c r="S4676" s="2">
        <v>33.61</v>
      </c>
      <c r="T4676">
        <v>1</v>
      </c>
      <c r="U4676" t="s">
        <v>58</v>
      </c>
      <c r="V4676" s="3">
        <v>0.06</v>
      </c>
      <c r="W4676" t="s">
        <v>142</v>
      </c>
      <c r="X4676" t="s">
        <v>143</v>
      </c>
      <c r="Y4676" s="2">
        <v>2.02</v>
      </c>
      <c r="Z4676" s="2">
        <v>2.02</v>
      </c>
      <c r="AA4676" s="2">
        <v>2.02</v>
      </c>
      <c r="AB4676" s="2">
        <v>0</v>
      </c>
    </row>
    <row r="4677" spans="1:28" x14ac:dyDescent="0.25">
      <c r="A4677">
        <v>2017243845</v>
      </c>
      <c r="B4677" t="s">
        <v>939</v>
      </c>
      <c r="C4677" t="s">
        <v>149</v>
      </c>
      <c r="D4677" s="5" t="str">
        <f t="shared" si="241"/>
        <v>SARAH STEPHENSON</v>
      </c>
      <c r="E4677" t="s">
        <v>213</v>
      </c>
      <c r="F4677" t="s">
        <v>1796</v>
      </c>
      <c r="G4677" t="s">
        <v>1797</v>
      </c>
      <c r="H4677" t="s">
        <v>1797</v>
      </c>
      <c r="I4677" s="8">
        <v>9079571</v>
      </c>
      <c r="J4677" t="s">
        <v>152</v>
      </c>
      <c r="K4677" t="s">
        <v>153</v>
      </c>
      <c r="L4677" t="str">
        <f t="shared" si="239"/>
        <v>ADAM RICHTER</v>
      </c>
      <c r="M4677" t="s">
        <v>57</v>
      </c>
      <c r="N4677" s="1">
        <v>44930</v>
      </c>
      <c r="O4677" s="1">
        <v>46177</v>
      </c>
      <c r="P4677">
        <f t="shared" si="240"/>
        <v>41</v>
      </c>
      <c r="Q4677" s="1" t="s">
        <v>142</v>
      </c>
      <c r="R4677" s="1" t="s">
        <v>3570</v>
      </c>
      <c r="S4677" s="2">
        <v>59.94</v>
      </c>
      <c r="T4677">
        <v>1</v>
      </c>
      <c r="U4677" t="s">
        <v>58</v>
      </c>
      <c r="V4677" s="3">
        <v>0.06</v>
      </c>
      <c r="W4677" t="s">
        <v>142</v>
      </c>
      <c r="X4677" t="s">
        <v>143</v>
      </c>
      <c r="Y4677" s="2">
        <v>3.6</v>
      </c>
      <c r="Z4677" s="2">
        <v>3.6</v>
      </c>
      <c r="AA4677" s="2">
        <v>3.6</v>
      </c>
      <c r="AB4677" s="2">
        <v>0</v>
      </c>
    </row>
    <row r="4678" spans="1:28" x14ac:dyDescent="0.25">
      <c r="A4678">
        <v>2017244385</v>
      </c>
      <c r="B4678" t="s">
        <v>939</v>
      </c>
      <c r="C4678" t="s">
        <v>399</v>
      </c>
      <c r="D4678" s="5" t="str">
        <f t="shared" si="241"/>
        <v>ROBERT STEPHENSON</v>
      </c>
      <c r="E4678" t="s">
        <v>213</v>
      </c>
      <c r="F4678" t="s">
        <v>1796</v>
      </c>
      <c r="G4678" t="s">
        <v>1797</v>
      </c>
      <c r="H4678" t="s">
        <v>1797</v>
      </c>
      <c r="I4678" s="8">
        <v>9079571</v>
      </c>
      <c r="J4678" t="s">
        <v>152</v>
      </c>
      <c r="K4678" t="s">
        <v>153</v>
      </c>
      <c r="L4678" t="str">
        <f t="shared" si="239"/>
        <v>ADAM RICHTER</v>
      </c>
      <c r="M4678" t="s">
        <v>57</v>
      </c>
      <c r="N4678" s="1">
        <v>44930</v>
      </c>
      <c r="O4678" s="1">
        <v>46177</v>
      </c>
      <c r="P4678">
        <f t="shared" si="240"/>
        <v>41</v>
      </c>
      <c r="Q4678" s="1" t="s">
        <v>142</v>
      </c>
      <c r="R4678" s="1" t="s">
        <v>3570</v>
      </c>
      <c r="S4678" s="2">
        <v>59.94</v>
      </c>
      <c r="T4678">
        <v>1</v>
      </c>
      <c r="U4678" t="s">
        <v>58</v>
      </c>
      <c r="V4678" s="3">
        <v>0.06</v>
      </c>
      <c r="W4678" t="s">
        <v>142</v>
      </c>
      <c r="X4678" t="s">
        <v>143</v>
      </c>
      <c r="Y4678" s="2">
        <v>3.6</v>
      </c>
      <c r="Z4678" s="2">
        <v>3.6</v>
      </c>
      <c r="AA4678" s="2">
        <v>3.6</v>
      </c>
      <c r="AB4678" s="2">
        <v>0</v>
      </c>
    </row>
    <row r="4679" spans="1:28" x14ac:dyDescent="0.25">
      <c r="A4679">
        <v>2016839118</v>
      </c>
      <c r="B4679" t="s">
        <v>341</v>
      </c>
      <c r="C4679" t="s">
        <v>930</v>
      </c>
      <c r="D4679" s="5" t="str">
        <f t="shared" si="241"/>
        <v>SHELLEE WALKER</v>
      </c>
      <c r="E4679" t="s">
        <v>257</v>
      </c>
      <c r="F4679" t="s">
        <v>1796</v>
      </c>
      <c r="G4679" t="s">
        <v>1797</v>
      </c>
      <c r="H4679" t="s">
        <v>1797</v>
      </c>
      <c r="I4679" s="8">
        <v>8307933</v>
      </c>
      <c r="J4679" t="s">
        <v>114</v>
      </c>
      <c r="K4679" t="s">
        <v>115</v>
      </c>
      <c r="L4679" t="str">
        <f t="shared" si="239"/>
        <v>GREGORY TEIPEL</v>
      </c>
      <c r="M4679" t="s">
        <v>57</v>
      </c>
      <c r="N4679" s="1">
        <v>44927</v>
      </c>
      <c r="O4679" s="1">
        <v>46174</v>
      </c>
      <c r="P4679">
        <f t="shared" si="240"/>
        <v>41</v>
      </c>
      <c r="Q4679" s="1" t="s">
        <v>142</v>
      </c>
      <c r="R4679" s="1" t="s">
        <v>3570</v>
      </c>
      <c r="S4679" s="2">
        <v>40.21</v>
      </c>
      <c r="T4679">
        <v>1</v>
      </c>
      <c r="U4679" t="s">
        <v>58</v>
      </c>
      <c r="V4679" s="3">
        <v>0.06</v>
      </c>
      <c r="W4679" t="s">
        <v>142</v>
      </c>
      <c r="X4679" t="s">
        <v>143</v>
      </c>
      <c r="Y4679" s="2">
        <v>2.41</v>
      </c>
      <c r="Z4679" s="2">
        <v>2.41</v>
      </c>
      <c r="AA4679" s="2">
        <v>2.41</v>
      </c>
      <c r="AB4679" s="2">
        <v>0</v>
      </c>
    </row>
    <row r="4680" spans="1:28" x14ac:dyDescent="0.25">
      <c r="A4680">
        <v>2017086046</v>
      </c>
      <c r="B4680" t="s">
        <v>936</v>
      </c>
      <c r="C4680" t="s">
        <v>937</v>
      </c>
      <c r="D4680" s="5" t="str">
        <f t="shared" si="241"/>
        <v>CAMERON ROBINSON</v>
      </c>
      <c r="E4680" t="s">
        <v>257</v>
      </c>
      <c r="F4680" t="s">
        <v>1796</v>
      </c>
      <c r="G4680" t="s">
        <v>1797</v>
      </c>
      <c r="H4680" t="s">
        <v>1797</v>
      </c>
      <c r="I4680" s="8">
        <v>8307933</v>
      </c>
      <c r="J4680" t="s">
        <v>114</v>
      </c>
      <c r="K4680" t="s">
        <v>115</v>
      </c>
      <c r="L4680" t="str">
        <f t="shared" si="239"/>
        <v>GREGORY TEIPEL</v>
      </c>
      <c r="M4680" t="s">
        <v>57</v>
      </c>
      <c r="N4680" s="1">
        <v>44927</v>
      </c>
      <c r="O4680" s="1">
        <v>46174</v>
      </c>
      <c r="P4680">
        <f t="shared" si="240"/>
        <v>41</v>
      </c>
      <c r="Q4680" s="1" t="s">
        <v>142</v>
      </c>
      <c r="R4680" s="1" t="s">
        <v>3570</v>
      </c>
      <c r="S4680" s="2">
        <v>31.71</v>
      </c>
      <c r="T4680">
        <v>1</v>
      </c>
      <c r="U4680" t="s">
        <v>58</v>
      </c>
      <c r="V4680" s="3">
        <v>0.06</v>
      </c>
      <c r="W4680" t="s">
        <v>142</v>
      </c>
      <c r="X4680" t="s">
        <v>143</v>
      </c>
      <c r="Y4680" s="2">
        <v>1.9</v>
      </c>
      <c r="Z4680" s="2">
        <v>1.9</v>
      </c>
      <c r="AA4680" s="2">
        <v>1.9</v>
      </c>
      <c r="AB4680" s="2">
        <v>0</v>
      </c>
    </row>
    <row r="4681" spans="1:28" x14ac:dyDescent="0.25">
      <c r="A4681">
        <v>2017004636</v>
      </c>
      <c r="B4681" t="s">
        <v>2985</v>
      </c>
      <c r="C4681" t="s">
        <v>523</v>
      </c>
      <c r="D4681" s="5" t="str">
        <f t="shared" si="241"/>
        <v>CHRISTINA POST</v>
      </c>
      <c r="E4681" t="s">
        <v>52</v>
      </c>
      <c r="F4681" t="s">
        <v>1796</v>
      </c>
      <c r="G4681" t="s">
        <v>1797</v>
      </c>
      <c r="H4681" t="s">
        <v>1797</v>
      </c>
      <c r="I4681" s="8">
        <v>15278437</v>
      </c>
      <c r="J4681" t="s">
        <v>146</v>
      </c>
      <c r="K4681" t="s">
        <v>147</v>
      </c>
      <c r="L4681" t="str">
        <f t="shared" ref="L4681:L4712" si="242">CONCATENATE(K4681," ",J4681)</f>
        <v>JASON HOFFMANN</v>
      </c>
      <c r="M4681" t="s">
        <v>57</v>
      </c>
      <c r="N4681" s="1">
        <v>44927</v>
      </c>
      <c r="O4681" s="1">
        <v>46174</v>
      </c>
      <c r="P4681">
        <f t="shared" si="240"/>
        <v>41</v>
      </c>
      <c r="Q4681" s="1" t="s">
        <v>142</v>
      </c>
      <c r="R4681" s="1" t="s">
        <v>3570</v>
      </c>
      <c r="S4681" s="2">
        <v>39.979999999999997</v>
      </c>
      <c r="T4681">
        <v>1</v>
      </c>
      <c r="U4681" t="s">
        <v>58</v>
      </c>
      <c r="V4681" s="3">
        <v>0.06</v>
      </c>
      <c r="W4681" t="s">
        <v>142</v>
      </c>
      <c r="X4681" t="s">
        <v>143</v>
      </c>
      <c r="Y4681" s="2">
        <v>2.4</v>
      </c>
      <c r="Z4681" s="2">
        <v>2.4</v>
      </c>
      <c r="AA4681" s="2">
        <v>2.4</v>
      </c>
      <c r="AB4681" s="2">
        <v>0</v>
      </c>
    </row>
    <row r="4682" spans="1:28" x14ac:dyDescent="0.25">
      <c r="A4682">
        <v>2017077534</v>
      </c>
      <c r="B4682" t="s">
        <v>1497</v>
      </c>
      <c r="C4682" t="s">
        <v>342</v>
      </c>
      <c r="D4682" s="5" t="str">
        <f t="shared" si="241"/>
        <v>ELIZABETH FRAATZ</v>
      </c>
      <c r="E4682" t="s">
        <v>52</v>
      </c>
      <c r="F4682" t="s">
        <v>1796</v>
      </c>
      <c r="G4682" t="s">
        <v>1797</v>
      </c>
      <c r="H4682" t="s">
        <v>1797</v>
      </c>
      <c r="I4682" s="8">
        <v>15278437</v>
      </c>
      <c r="J4682" t="s">
        <v>146</v>
      </c>
      <c r="K4682" t="s">
        <v>147</v>
      </c>
      <c r="L4682" t="str">
        <f t="shared" si="242"/>
        <v>JASON HOFFMANN</v>
      </c>
      <c r="M4682" t="s">
        <v>57</v>
      </c>
      <c r="N4682" s="1">
        <v>44927</v>
      </c>
      <c r="O4682" s="1">
        <v>46174</v>
      </c>
      <c r="P4682">
        <f t="shared" si="240"/>
        <v>41</v>
      </c>
      <c r="Q4682" s="1" t="s">
        <v>142</v>
      </c>
      <c r="R4682" s="1" t="s">
        <v>3570</v>
      </c>
      <c r="S4682" s="2">
        <v>53.08</v>
      </c>
      <c r="T4682">
        <v>1</v>
      </c>
      <c r="U4682" t="s">
        <v>58</v>
      </c>
      <c r="V4682" s="3">
        <v>0.06</v>
      </c>
      <c r="W4682" t="s">
        <v>142</v>
      </c>
      <c r="X4682" t="s">
        <v>143</v>
      </c>
      <c r="Y4682" s="2">
        <v>3.18</v>
      </c>
      <c r="Z4682" s="2">
        <v>3.18</v>
      </c>
      <c r="AA4682" s="2">
        <v>3.18</v>
      </c>
      <c r="AB4682" s="2">
        <v>0</v>
      </c>
    </row>
    <row r="4683" spans="1:28" x14ac:dyDescent="0.25">
      <c r="A4683">
        <v>2016698737</v>
      </c>
      <c r="B4683" t="s">
        <v>1762</v>
      </c>
      <c r="C4683" t="s">
        <v>857</v>
      </c>
      <c r="D4683" s="5" t="str">
        <f t="shared" si="241"/>
        <v>JOSEPH SIEROCKI</v>
      </c>
      <c r="E4683" t="s">
        <v>82</v>
      </c>
      <c r="F4683" t="s">
        <v>1796</v>
      </c>
      <c r="G4683" t="s">
        <v>1797</v>
      </c>
      <c r="H4683" t="s">
        <v>1797</v>
      </c>
      <c r="I4683" s="8">
        <v>20436896</v>
      </c>
      <c r="J4683" t="s">
        <v>90</v>
      </c>
      <c r="K4683" t="s">
        <v>929</v>
      </c>
      <c r="L4683" t="str">
        <f t="shared" si="242"/>
        <v>KATELENN CALTAGIRONE</v>
      </c>
      <c r="M4683" t="s">
        <v>57</v>
      </c>
      <c r="N4683" s="1">
        <v>44927</v>
      </c>
      <c r="O4683" s="1">
        <v>46174</v>
      </c>
      <c r="P4683">
        <f t="shared" si="240"/>
        <v>41</v>
      </c>
      <c r="Q4683" s="1" t="s">
        <v>142</v>
      </c>
      <c r="R4683" s="1" t="s">
        <v>3570</v>
      </c>
      <c r="S4683" s="2">
        <v>29.92</v>
      </c>
      <c r="T4683">
        <v>1</v>
      </c>
      <c r="U4683" t="s">
        <v>58</v>
      </c>
      <c r="V4683" s="3">
        <v>0.06</v>
      </c>
      <c r="W4683" t="s">
        <v>142</v>
      </c>
      <c r="X4683" t="s">
        <v>143</v>
      </c>
      <c r="Y4683" s="2">
        <v>1.8</v>
      </c>
      <c r="Z4683" s="2">
        <v>1.8</v>
      </c>
      <c r="AA4683" s="2">
        <v>1.8</v>
      </c>
      <c r="AB4683" s="2">
        <v>0</v>
      </c>
    </row>
    <row r="4684" spans="1:28" x14ac:dyDescent="0.25">
      <c r="A4684">
        <v>2016861251</v>
      </c>
      <c r="B4684" t="s">
        <v>2851</v>
      </c>
      <c r="C4684" t="s">
        <v>241</v>
      </c>
      <c r="D4684" s="5" t="str">
        <f t="shared" si="241"/>
        <v>LISA WATSON</v>
      </c>
      <c r="E4684" t="s">
        <v>172</v>
      </c>
      <c r="F4684" t="s">
        <v>1796</v>
      </c>
      <c r="G4684" t="s">
        <v>1797</v>
      </c>
      <c r="H4684" t="s">
        <v>1797</v>
      </c>
      <c r="I4684" s="8">
        <v>20436896</v>
      </c>
      <c r="J4684" t="s">
        <v>90</v>
      </c>
      <c r="K4684" t="s">
        <v>929</v>
      </c>
      <c r="L4684" t="str">
        <f t="shared" si="242"/>
        <v>KATELENN CALTAGIRONE</v>
      </c>
      <c r="M4684" t="s">
        <v>57</v>
      </c>
      <c r="N4684" s="1">
        <v>44927</v>
      </c>
      <c r="O4684" s="1">
        <v>46174</v>
      </c>
      <c r="P4684">
        <f t="shared" si="240"/>
        <v>41</v>
      </c>
      <c r="Q4684" s="1" t="s">
        <v>142</v>
      </c>
      <c r="R4684" s="1" t="s">
        <v>3570</v>
      </c>
      <c r="S4684" s="2">
        <v>78.150000000000006</v>
      </c>
      <c r="T4684">
        <v>1</v>
      </c>
      <c r="U4684" t="s">
        <v>58</v>
      </c>
      <c r="V4684" s="3">
        <v>0.06</v>
      </c>
      <c r="W4684" t="s">
        <v>142</v>
      </c>
      <c r="X4684" t="s">
        <v>143</v>
      </c>
      <c r="Y4684" s="2">
        <v>4.6900000000000004</v>
      </c>
      <c r="Z4684" s="2">
        <v>4.6900000000000004</v>
      </c>
      <c r="AA4684" s="2">
        <v>4.6900000000000004</v>
      </c>
      <c r="AB4684" s="2">
        <v>0</v>
      </c>
    </row>
    <row r="4685" spans="1:28" x14ac:dyDescent="0.25">
      <c r="A4685">
        <v>2016901227</v>
      </c>
      <c r="B4685" t="s">
        <v>315</v>
      </c>
      <c r="C4685" t="s">
        <v>358</v>
      </c>
      <c r="D4685" s="5" t="str">
        <f t="shared" si="241"/>
        <v>JULIE SCHNEIDER</v>
      </c>
      <c r="E4685" t="s">
        <v>82</v>
      </c>
      <c r="F4685" t="s">
        <v>1796</v>
      </c>
      <c r="G4685" t="s">
        <v>1797</v>
      </c>
      <c r="H4685" t="s">
        <v>1797</v>
      </c>
      <c r="I4685" s="8">
        <v>20436896</v>
      </c>
      <c r="J4685" t="s">
        <v>90</v>
      </c>
      <c r="K4685" t="s">
        <v>929</v>
      </c>
      <c r="L4685" t="str">
        <f t="shared" si="242"/>
        <v>KATELENN CALTAGIRONE</v>
      </c>
      <c r="M4685" t="s">
        <v>57</v>
      </c>
      <c r="N4685" s="1">
        <v>44927</v>
      </c>
      <c r="O4685" s="1">
        <v>46174</v>
      </c>
      <c r="P4685">
        <f t="shared" si="240"/>
        <v>41</v>
      </c>
      <c r="Q4685" s="1" t="s">
        <v>142</v>
      </c>
      <c r="R4685" s="1" t="s">
        <v>3570</v>
      </c>
      <c r="S4685" s="2">
        <v>117.77</v>
      </c>
      <c r="T4685">
        <v>1</v>
      </c>
      <c r="U4685" t="s">
        <v>58</v>
      </c>
      <c r="V4685" s="3">
        <v>0.06</v>
      </c>
      <c r="W4685" t="s">
        <v>142</v>
      </c>
      <c r="X4685" t="s">
        <v>143</v>
      </c>
      <c r="Y4685" s="2">
        <v>7.07</v>
      </c>
      <c r="Z4685" s="2">
        <v>7.07</v>
      </c>
      <c r="AA4685" s="2">
        <v>7.07</v>
      </c>
      <c r="AB4685" s="2">
        <v>0</v>
      </c>
    </row>
    <row r="4686" spans="1:28" x14ac:dyDescent="0.25">
      <c r="A4686">
        <v>2016916137</v>
      </c>
      <c r="B4686" t="s">
        <v>1767</v>
      </c>
      <c r="C4686" t="s">
        <v>1311</v>
      </c>
      <c r="D4686" s="5" t="str">
        <f t="shared" si="241"/>
        <v>JACQUELINE GASKILL</v>
      </c>
      <c r="E4686" t="s">
        <v>106</v>
      </c>
      <c r="F4686" t="s">
        <v>1796</v>
      </c>
      <c r="G4686" t="s">
        <v>1797</v>
      </c>
      <c r="H4686" t="s">
        <v>1797</v>
      </c>
      <c r="I4686" s="8">
        <v>20436896</v>
      </c>
      <c r="J4686" t="s">
        <v>90</v>
      </c>
      <c r="K4686" t="s">
        <v>929</v>
      </c>
      <c r="L4686" t="str">
        <f t="shared" si="242"/>
        <v>KATELENN CALTAGIRONE</v>
      </c>
      <c r="M4686" t="s">
        <v>57</v>
      </c>
      <c r="N4686" s="1">
        <v>44927</v>
      </c>
      <c r="O4686" s="1">
        <v>46174</v>
      </c>
      <c r="P4686">
        <f t="shared" si="240"/>
        <v>41</v>
      </c>
      <c r="Q4686" s="1" t="s">
        <v>142</v>
      </c>
      <c r="R4686" s="1" t="s">
        <v>3570</v>
      </c>
      <c r="S4686" s="2">
        <v>34.32</v>
      </c>
      <c r="T4686">
        <v>1</v>
      </c>
      <c r="U4686" t="s">
        <v>58</v>
      </c>
      <c r="V4686" s="3">
        <v>0.06</v>
      </c>
      <c r="W4686" t="s">
        <v>142</v>
      </c>
      <c r="X4686" t="s">
        <v>143</v>
      </c>
      <c r="Y4686" s="2">
        <v>2.06</v>
      </c>
      <c r="Z4686" s="2">
        <v>2.06</v>
      </c>
      <c r="AA4686" s="2">
        <v>2.06</v>
      </c>
      <c r="AB4686" s="2">
        <v>0</v>
      </c>
    </row>
    <row r="4687" spans="1:28" x14ac:dyDescent="0.25">
      <c r="A4687">
        <v>2017040257</v>
      </c>
      <c r="B4687" t="s">
        <v>1770</v>
      </c>
      <c r="C4687" t="s">
        <v>319</v>
      </c>
      <c r="D4687" s="5" t="str">
        <f t="shared" si="241"/>
        <v>MARK MIKULA</v>
      </c>
      <c r="E4687" t="s">
        <v>82</v>
      </c>
      <c r="F4687" t="s">
        <v>1796</v>
      </c>
      <c r="G4687" t="s">
        <v>1797</v>
      </c>
      <c r="H4687" t="s">
        <v>1797</v>
      </c>
      <c r="I4687" s="8">
        <v>20436896</v>
      </c>
      <c r="J4687" t="s">
        <v>90</v>
      </c>
      <c r="K4687" t="s">
        <v>929</v>
      </c>
      <c r="L4687" t="str">
        <f t="shared" si="242"/>
        <v>KATELENN CALTAGIRONE</v>
      </c>
      <c r="M4687" t="s">
        <v>57</v>
      </c>
      <c r="N4687" s="1">
        <v>44927</v>
      </c>
      <c r="O4687" s="1">
        <v>46174</v>
      </c>
      <c r="P4687">
        <f t="shared" si="240"/>
        <v>41</v>
      </c>
      <c r="Q4687" s="1" t="s">
        <v>142</v>
      </c>
      <c r="R4687" s="1" t="s">
        <v>3570</v>
      </c>
      <c r="S4687" s="2">
        <v>38.42</v>
      </c>
      <c r="T4687">
        <v>1</v>
      </c>
      <c r="U4687" t="s">
        <v>58</v>
      </c>
      <c r="V4687" s="3">
        <v>0.06</v>
      </c>
      <c r="W4687" t="s">
        <v>142</v>
      </c>
      <c r="X4687" t="s">
        <v>143</v>
      </c>
      <c r="Y4687" s="2">
        <v>2.31</v>
      </c>
      <c r="Z4687" s="2">
        <v>2.31</v>
      </c>
      <c r="AA4687" s="2">
        <v>2.31</v>
      </c>
      <c r="AB4687" s="2">
        <v>0</v>
      </c>
    </row>
    <row r="4688" spans="1:28" x14ac:dyDescent="0.25">
      <c r="A4688">
        <v>2017244389</v>
      </c>
      <c r="B4688" t="s">
        <v>939</v>
      </c>
      <c r="C4688" t="s">
        <v>399</v>
      </c>
      <c r="D4688" s="5" t="str">
        <f t="shared" si="241"/>
        <v>ROBERT STEPHENSON</v>
      </c>
      <c r="E4688" t="s">
        <v>213</v>
      </c>
      <c r="F4688" t="s">
        <v>734</v>
      </c>
      <c r="G4688" t="s">
        <v>746</v>
      </c>
      <c r="H4688" t="s">
        <v>746</v>
      </c>
      <c r="I4688" s="8">
        <v>9079571</v>
      </c>
      <c r="J4688" t="s">
        <v>152</v>
      </c>
      <c r="K4688" t="s">
        <v>153</v>
      </c>
      <c r="L4688" t="str">
        <f t="shared" si="242"/>
        <v>ADAM RICHTER</v>
      </c>
      <c r="M4688" t="s">
        <v>57</v>
      </c>
      <c r="N4688" s="1">
        <v>44930</v>
      </c>
      <c r="O4688" s="1">
        <v>46177</v>
      </c>
      <c r="P4688">
        <f t="shared" si="240"/>
        <v>41</v>
      </c>
      <c r="Q4688" s="1" t="s">
        <v>142</v>
      </c>
      <c r="R4688" s="1" t="s">
        <v>3570</v>
      </c>
      <c r="S4688" s="2">
        <v>29.33</v>
      </c>
      <c r="T4688">
        <v>1</v>
      </c>
      <c r="U4688" t="s">
        <v>58</v>
      </c>
      <c r="V4688" s="3">
        <v>0.1</v>
      </c>
      <c r="W4688" t="s">
        <v>142</v>
      </c>
      <c r="X4688" t="s">
        <v>143</v>
      </c>
      <c r="Y4688" s="2">
        <v>2.93</v>
      </c>
      <c r="Z4688" s="2">
        <v>2.93</v>
      </c>
      <c r="AA4688" s="2">
        <v>2.93</v>
      </c>
      <c r="AB4688" s="2">
        <v>0</v>
      </c>
    </row>
    <row r="4689" spans="1:28" x14ac:dyDescent="0.25">
      <c r="A4689">
        <v>2016772469</v>
      </c>
      <c r="B4689" t="s">
        <v>813</v>
      </c>
      <c r="C4689" t="s">
        <v>1764</v>
      </c>
      <c r="D4689" s="5" t="str">
        <f t="shared" si="241"/>
        <v>CAROLYN SIMMONS</v>
      </c>
      <c r="E4689" t="s">
        <v>110</v>
      </c>
      <c r="F4689" t="s">
        <v>734</v>
      </c>
      <c r="G4689" t="s">
        <v>746</v>
      </c>
      <c r="H4689" t="s">
        <v>746</v>
      </c>
      <c r="I4689" s="8">
        <v>8307933</v>
      </c>
      <c r="J4689" t="s">
        <v>114</v>
      </c>
      <c r="K4689" t="s">
        <v>115</v>
      </c>
      <c r="L4689" t="str">
        <f t="shared" si="242"/>
        <v>GREGORY TEIPEL</v>
      </c>
      <c r="M4689" t="s">
        <v>57</v>
      </c>
      <c r="N4689" s="1">
        <v>44927</v>
      </c>
      <c r="O4689" s="1">
        <v>46174</v>
      </c>
      <c r="P4689">
        <f t="shared" si="240"/>
        <v>41</v>
      </c>
      <c r="Q4689" s="1" t="s">
        <v>142</v>
      </c>
      <c r="R4689" s="1" t="s">
        <v>3570</v>
      </c>
      <c r="S4689" s="2">
        <v>19.100000000000001</v>
      </c>
      <c r="T4689">
        <v>1</v>
      </c>
      <c r="U4689" t="s">
        <v>58</v>
      </c>
      <c r="V4689" s="3">
        <v>0.1</v>
      </c>
      <c r="W4689" t="s">
        <v>142</v>
      </c>
      <c r="X4689" t="s">
        <v>143</v>
      </c>
      <c r="Y4689" s="2">
        <v>1.91</v>
      </c>
      <c r="Z4689" s="2">
        <v>1.91</v>
      </c>
      <c r="AA4689" s="2">
        <v>1.91</v>
      </c>
      <c r="AB4689" s="2">
        <v>0</v>
      </c>
    </row>
    <row r="4690" spans="1:28" x14ac:dyDescent="0.25">
      <c r="A4690">
        <v>2017028368</v>
      </c>
      <c r="B4690" t="s">
        <v>935</v>
      </c>
      <c r="C4690" t="s">
        <v>206</v>
      </c>
      <c r="D4690" s="5" t="str">
        <f t="shared" si="241"/>
        <v>REBECCA HARRELL</v>
      </c>
      <c r="E4690" t="s">
        <v>110</v>
      </c>
      <c r="F4690" t="s">
        <v>734</v>
      </c>
      <c r="G4690" t="s">
        <v>746</v>
      </c>
      <c r="H4690" t="s">
        <v>746</v>
      </c>
      <c r="I4690" s="8">
        <v>8307933</v>
      </c>
      <c r="J4690" t="s">
        <v>114</v>
      </c>
      <c r="K4690" t="s">
        <v>115</v>
      </c>
      <c r="L4690" t="str">
        <f t="shared" si="242"/>
        <v>GREGORY TEIPEL</v>
      </c>
      <c r="M4690" t="s">
        <v>57</v>
      </c>
      <c r="N4690" s="1">
        <v>44927</v>
      </c>
      <c r="O4690" s="1">
        <v>46174</v>
      </c>
      <c r="P4690">
        <f t="shared" si="240"/>
        <v>41</v>
      </c>
      <c r="Q4690" s="1" t="s">
        <v>142</v>
      </c>
      <c r="R4690" s="1" t="s">
        <v>3570</v>
      </c>
      <c r="S4690" s="2">
        <v>24.35</v>
      </c>
      <c r="T4690">
        <v>1</v>
      </c>
      <c r="U4690" t="s">
        <v>58</v>
      </c>
      <c r="V4690" s="3">
        <v>0.1</v>
      </c>
      <c r="W4690" t="s">
        <v>142</v>
      </c>
      <c r="X4690" t="s">
        <v>143</v>
      </c>
      <c r="Y4690" s="2">
        <v>2.44</v>
      </c>
      <c r="Z4690" s="2">
        <v>2.44</v>
      </c>
      <c r="AA4690" s="2">
        <v>2.44</v>
      </c>
      <c r="AB4690" s="2">
        <v>0</v>
      </c>
    </row>
    <row r="4691" spans="1:28" x14ac:dyDescent="0.25">
      <c r="A4691">
        <v>2017086047</v>
      </c>
      <c r="B4691" t="s">
        <v>936</v>
      </c>
      <c r="C4691" t="s">
        <v>937</v>
      </c>
      <c r="D4691" s="5" t="str">
        <f t="shared" si="241"/>
        <v>CAMERON ROBINSON</v>
      </c>
      <c r="E4691" t="s">
        <v>257</v>
      </c>
      <c r="F4691" t="s">
        <v>734</v>
      </c>
      <c r="G4691" t="s">
        <v>746</v>
      </c>
      <c r="H4691" t="s">
        <v>746</v>
      </c>
      <c r="I4691" s="8">
        <v>8307933</v>
      </c>
      <c r="J4691" t="s">
        <v>114</v>
      </c>
      <c r="K4691" t="s">
        <v>115</v>
      </c>
      <c r="L4691" t="str">
        <f t="shared" si="242"/>
        <v>GREGORY TEIPEL</v>
      </c>
      <c r="M4691" t="s">
        <v>57</v>
      </c>
      <c r="N4691" s="1">
        <v>44927</v>
      </c>
      <c r="O4691" s="1">
        <v>46174</v>
      </c>
      <c r="P4691">
        <f t="shared" si="240"/>
        <v>41</v>
      </c>
      <c r="Q4691" s="1" t="s">
        <v>142</v>
      </c>
      <c r="R4691" s="1" t="s">
        <v>3570</v>
      </c>
      <c r="S4691" s="2">
        <v>29.33</v>
      </c>
      <c r="T4691">
        <v>1</v>
      </c>
      <c r="U4691" t="s">
        <v>58</v>
      </c>
      <c r="V4691" s="3">
        <v>0.1</v>
      </c>
      <c r="W4691" t="s">
        <v>142</v>
      </c>
      <c r="X4691" t="s">
        <v>143</v>
      </c>
      <c r="Y4691" s="2">
        <v>2.93</v>
      </c>
      <c r="Z4691" s="2">
        <v>2.93</v>
      </c>
      <c r="AA4691" s="2">
        <v>2.93</v>
      </c>
      <c r="AB4691" s="2">
        <v>0</v>
      </c>
    </row>
    <row r="4692" spans="1:28" x14ac:dyDescent="0.25">
      <c r="A4692">
        <v>2016967774</v>
      </c>
      <c r="B4692" t="s">
        <v>932</v>
      </c>
      <c r="C4692" t="s">
        <v>75</v>
      </c>
      <c r="D4692" s="5" t="str">
        <f t="shared" si="241"/>
        <v>MICHAEL CHARAMELLA</v>
      </c>
      <c r="E4692" t="s">
        <v>161</v>
      </c>
      <c r="F4692" t="s">
        <v>53</v>
      </c>
      <c r="G4692" t="s">
        <v>138</v>
      </c>
      <c r="H4692" t="s">
        <v>138</v>
      </c>
      <c r="I4692" s="8">
        <v>9079571</v>
      </c>
      <c r="J4692" t="s">
        <v>152</v>
      </c>
      <c r="K4692" t="s">
        <v>153</v>
      </c>
      <c r="L4692" t="str">
        <f t="shared" si="242"/>
        <v>ADAM RICHTER</v>
      </c>
      <c r="M4692" t="s">
        <v>57</v>
      </c>
      <c r="N4692" s="1">
        <v>44927</v>
      </c>
      <c r="O4692" s="1">
        <v>46174</v>
      </c>
      <c r="P4692">
        <f t="shared" si="240"/>
        <v>41</v>
      </c>
      <c r="Q4692" s="1" t="s">
        <v>142</v>
      </c>
      <c r="R4692" s="1" t="s">
        <v>3570</v>
      </c>
      <c r="S4692" s="2">
        <v>50.6</v>
      </c>
      <c r="T4692">
        <v>1</v>
      </c>
      <c r="U4692" t="s">
        <v>58</v>
      </c>
      <c r="V4692" s="4">
        <v>6.5000000000000002E-2</v>
      </c>
      <c r="W4692" t="s">
        <v>142</v>
      </c>
      <c r="X4692" t="s">
        <v>143</v>
      </c>
      <c r="Y4692" s="2">
        <v>3.29</v>
      </c>
      <c r="Z4692" s="2">
        <v>3.29</v>
      </c>
      <c r="AA4692" s="2">
        <v>3.29</v>
      </c>
      <c r="AB4692" s="2">
        <v>0</v>
      </c>
    </row>
    <row r="4693" spans="1:28" x14ac:dyDescent="0.25">
      <c r="A4693">
        <v>2016962103</v>
      </c>
      <c r="B4693" t="s">
        <v>1494</v>
      </c>
      <c r="C4693" t="s">
        <v>1495</v>
      </c>
      <c r="D4693" s="5" t="str">
        <f t="shared" si="241"/>
        <v>FRANCESCO IACONO</v>
      </c>
      <c r="E4693" t="s">
        <v>52</v>
      </c>
      <c r="F4693" t="s">
        <v>53</v>
      </c>
      <c r="G4693" t="s">
        <v>138</v>
      </c>
      <c r="H4693" t="s">
        <v>138</v>
      </c>
      <c r="I4693" s="8">
        <v>16509456</v>
      </c>
      <c r="J4693" t="s">
        <v>152</v>
      </c>
      <c r="K4693" t="s">
        <v>599</v>
      </c>
      <c r="L4693" t="str">
        <f t="shared" si="242"/>
        <v>PETER RICHTER</v>
      </c>
      <c r="M4693" t="s">
        <v>57</v>
      </c>
      <c r="N4693" s="1">
        <v>44927</v>
      </c>
      <c r="O4693" s="1">
        <v>46174</v>
      </c>
      <c r="P4693">
        <f t="shared" si="240"/>
        <v>41</v>
      </c>
      <c r="Q4693" s="1" t="s">
        <v>142</v>
      </c>
      <c r="R4693" s="1" t="s">
        <v>3570</v>
      </c>
      <c r="S4693" s="2">
        <v>86.14</v>
      </c>
      <c r="T4693">
        <v>1</v>
      </c>
      <c r="U4693" t="s">
        <v>58</v>
      </c>
      <c r="V4693" s="4">
        <v>6.5000000000000002E-2</v>
      </c>
      <c r="W4693" t="s">
        <v>142</v>
      </c>
      <c r="X4693" t="s">
        <v>143</v>
      </c>
      <c r="Y4693" s="2">
        <v>5.6</v>
      </c>
      <c r="Z4693" s="2">
        <v>5.6</v>
      </c>
      <c r="AA4693" s="2">
        <v>5.6</v>
      </c>
      <c r="AB4693" s="2">
        <v>0</v>
      </c>
    </row>
    <row r="4694" spans="1:28" x14ac:dyDescent="0.25">
      <c r="A4694">
        <v>2016935978</v>
      </c>
      <c r="B4694" t="s">
        <v>1490</v>
      </c>
      <c r="C4694" t="s">
        <v>354</v>
      </c>
      <c r="D4694" s="5" t="str">
        <f t="shared" si="241"/>
        <v>ROGER HUNTER</v>
      </c>
      <c r="E4694" t="s">
        <v>52</v>
      </c>
      <c r="F4694" t="s">
        <v>53</v>
      </c>
      <c r="G4694" t="s">
        <v>54</v>
      </c>
      <c r="H4694" t="s">
        <v>54</v>
      </c>
      <c r="I4694" s="8">
        <v>15278437</v>
      </c>
      <c r="J4694" t="s">
        <v>146</v>
      </c>
      <c r="K4694" t="s">
        <v>147</v>
      </c>
      <c r="L4694" t="str">
        <f t="shared" si="242"/>
        <v>JASON HOFFMANN</v>
      </c>
      <c r="M4694" t="s">
        <v>57</v>
      </c>
      <c r="N4694" s="1">
        <v>44927</v>
      </c>
      <c r="O4694" s="1">
        <v>46174</v>
      </c>
      <c r="P4694">
        <f t="shared" si="240"/>
        <v>41</v>
      </c>
      <c r="Q4694" s="1" t="s">
        <v>142</v>
      </c>
      <c r="R4694" s="1" t="s">
        <v>3570</v>
      </c>
      <c r="S4694" s="2">
        <v>92.55</v>
      </c>
      <c r="T4694">
        <v>1</v>
      </c>
      <c r="U4694" t="s">
        <v>58</v>
      </c>
      <c r="V4694" s="4">
        <v>6.5000000000000002E-2</v>
      </c>
      <c r="W4694" t="s">
        <v>142</v>
      </c>
      <c r="X4694" t="s">
        <v>143</v>
      </c>
      <c r="Y4694" s="2">
        <v>6.02</v>
      </c>
      <c r="Z4694" s="2">
        <v>6.02</v>
      </c>
      <c r="AA4694" s="2">
        <v>6.02</v>
      </c>
      <c r="AB4694" s="2">
        <v>0</v>
      </c>
    </row>
    <row r="4695" spans="1:28" x14ac:dyDescent="0.25">
      <c r="A4695">
        <v>2016954034</v>
      </c>
      <c r="B4695" t="s">
        <v>1491</v>
      </c>
      <c r="C4695" t="s">
        <v>1492</v>
      </c>
      <c r="D4695" s="5" t="str">
        <f t="shared" si="241"/>
        <v>ARATI JOHNSTON</v>
      </c>
      <c r="E4695" t="s">
        <v>52</v>
      </c>
      <c r="F4695" t="s">
        <v>53</v>
      </c>
      <c r="G4695" t="s">
        <v>54</v>
      </c>
      <c r="H4695" t="s">
        <v>54</v>
      </c>
      <c r="I4695" s="8">
        <v>15278437</v>
      </c>
      <c r="J4695" t="s">
        <v>146</v>
      </c>
      <c r="K4695" t="s">
        <v>147</v>
      </c>
      <c r="L4695" t="str">
        <f t="shared" si="242"/>
        <v>JASON HOFFMANN</v>
      </c>
      <c r="M4695" t="s">
        <v>57</v>
      </c>
      <c r="N4695" s="1">
        <v>44927</v>
      </c>
      <c r="O4695" s="1">
        <v>46174</v>
      </c>
      <c r="P4695">
        <f t="shared" si="240"/>
        <v>41</v>
      </c>
      <c r="Q4695" s="1" t="s">
        <v>142</v>
      </c>
      <c r="R4695" s="1" t="s">
        <v>3570</v>
      </c>
      <c r="S4695" s="2">
        <v>75.75</v>
      </c>
      <c r="T4695">
        <v>1</v>
      </c>
      <c r="U4695" t="s">
        <v>58</v>
      </c>
      <c r="V4695" s="4">
        <v>6.5000000000000002E-2</v>
      </c>
      <c r="W4695" t="s">
        <v>142</v>
      </c>
      <c r="X4695" t="s">
        <v>143</v>
      </c>
      <c r="Y4695" s="2">
        <v>4.92</v>
      </c>
      <c r="Z4695" s="2">
        <v>4.92</v>
      </c>
      <c r="AA4695" s="2">
        <v>4.92</v>
      </c>
      <c r="AB4695" s="2">
        <v>0</v>
      </c>
    </row>
    <row r="4696" spans="1:28" x14ac:dyDescent="0.25">
      <c r="A4696">
        <v>2016961059</v>
      </c>
      <c r="B4696" t="s">
        <v>1493</v>
      </c>
      <c r="C4696" t="s">
        <v>310</v>
      </c>
      <c r="D4696" s="5" t="str">
        <f t="shared" si="241"/>
        <v>CHRISTOPHER HORTON</v>
      </c>
      <c r="E4696" t="s">
        <v>52</v>
      </c>
      <c r="F4696" t="s">
        <v>53</v>
      </c>
      <c r="G4696" t="s">
        <v>54</v>
      </c>
      <c r="H4696" t="s">
        <v>54</v>
      </c>
      <c r="I4696" s="8">
        <v>15278437</v>
      </c>
      <c r="J4696" t="s">
        <v>146</v>
      </c>
      <c r="K4696" t="s">
        <v>147</v>
      </c>
      <c r="L4696" t="str">
        <f t="shared" si="242"/>
        <v>JASON HOFFMANN</v>
      </c>
      <c r="M4696" t="s">
        <v>57</v>
      </c>
      <c r="N4696" s="1">
        <v>44927</v>
      </c>
      <c r="O4696" s="1">
        <v>46174</v>
      </c>
      <c r="P4696">
        <f t="shared" si="240"/>
        <v>41</v>
      </c>
      <c r="Q4696" s="1" t="s">
        <v>142</v>
      </c>
      <c r="R4696" s="1" t="s">
        <v>3570</v>
      </c>
      <c r="S4696" s="2">
        <v>75.75</v>
      </c>
      <c r="T4696">
        <v>1</v>
      </c>
      <c r="U4696" t="s">
        <v>58</v>
      </c>
      <c r="V4696" s="4">
        <v>6.5000000000000002E-2</v>
      </c>
      <c r="W4696" t="s">
        <v>142</v>
      </c>
      <c r="X4696" t="s">
        <v>143</v>
      </c>
      <c r="Y4696" s="2">
        <v>4.92</v>
      </c>
      <c r="Z4696" s="2">
        <v>4.92</v>
      </c>
      <c r="AA4696" s="2">
        <v>4.92</v>
      </c>
      <c r="AB4696" s="2">
        <v>0</v>
      </c>
    </row>
    <row r="4697" spans="1:28" x14ac:dyDescent="0.25">
      <c r="A4697">
        <v>2017052528</v>
      </c>
      <c r="B4697" t="s">
        <v>1496</v>
      </c>
      <c r="C4697" t="s">
        <v>732</v>
      </c>
      <c r="D4697" s="5" t="str">
        <f t="shared" si="241"/>
        <v>STEPHEN DOUGLASS</v>
      </c>
      <c r="E4697" t="s">
        <v>52</v>
      </c>
      <c r="F4697" t="s">
        <v>53</v>
      </c>
      <c r="G4697" t="s">
        <v>54</v>
      </c>
      <c r="H4697" t="s">
        <v>54</v>
      </c>
      <c r="I4697" s="8">
        <v>15278437</v>
      </c>
      <c r="J4697" t="s">
        <v>146</v>
      </c>
      <c r="K4697" t="s">
        <v>147</v>
      </c>
      <c r="L4697" t="str">
        <f t="shared" si="242"/>
        <v>JASON HOFFMANN</v>
      </c>
      <c r="M4697" t="s">
        <v>57</v>
      </c>
      <c r="N4697" s="1">
        <v>44927</v>
      </c>
      <c r="O4697" s="1">
        <v>46174</v>
      </c>
      <c r="P4697">
        <f t="shared" si="240"/>
        <v>41</v>
      </c>
      <c r="Q4697" s="1" t="s">
        <v>142</v>
      </c>
      <c r="R4697" s="1" t="s">
        <v>3570</v>
      </c>
      <c r="S4697" s="2">
        <v>52.69</v>
      </c>
      <c r="T4697">
        <v>1</v>
      </c>
      <c r="U4697" t="s">
        <v>58</v>
      </c>
      <c r="V4697" s="4">
        <v>6.5000000000000002E-2</v>
      </c>
      <c r="W4697" t="s">
        <v>142</v>
      </c>
      <c r="X4697" t="s">
        <v>143</v>
      </c>
      <c r="Y4697" s="2">
        <v>3.42</v>
      </c>
      <c r="Z4697" s="2">
        <v>3.42</v>
      </c>
      <c r="AA4697" s="2">
        <v>3.42</v>
      </c>
      <c r="AB4697" s="2">
        <v>0</v>
      </c>
    </row>
    <row r="4698" spans="1:28" x14ac:dyDescent="0.25">
      <c r="A4698">
        <v>2017077532</v>
      </c>
      <c r="B4698" t="s">
        <v>1497</v>
      </c>
      <c r="C4698" t="s">
        <v>342</v>
      </c>
      <c r="D4698" s="5" t="str">
        <f t="shared" si="241"/>
        <v>ELIZABETH FRAATZ</v>
      </c>
      <c r="E4698" t="s">
        <v>52</v>
      </c>
      <c r="F4698" t="s">
        <v>53</v>
      </c>
      <c r="G4698" t="s">
        <v>54</v>
      </c>
      <c r="H4698" t="s">
        <v>54</v>
      </c>
      <c r="I4698" s="8">
        <v>15278437</v>
      </c>
      <c r="J4698" t="s">
        <v>146</v>
      </c>
      <c r="K4698" t="s">
        <v>147</v>
      </c>
      <c r="L4698" t="str">
        <f t="shared" si="242"/>
        <v>JASON HOFFMANN</v>
      </c>
      <c r="M4698" t="s">
        <v>57</v>
      </c>
      <c r="N4698" s="1">
        <v>44927</v>
      </c>
      <c r="O4698" s="1">
        <v>46174</v>
      </c>
      <c r="P4698">
        <f t="shared" si="240"/>
        <v>41</v>
      </c>
      <c r="Q4698" s="1" t="s">
        <v>142</v>
      </c>
      <c r="R4698" s="1" t="s">
        <v>3570</v>
      </c>
      <c r="S4698" s="2">
        <v>52.69</v>
      </c>
      <c r="T4698">
        <v>1</v>
      </c>
      <c r="U4698" t="s">
        <v>58</v>
      </c>
      <c r="V4698" s="4">
        <v>6.5000000000000002E-2</v>
      </c>
      <c r="W4698" t="s">
        <v>142</v>
      </c>
      <c r="X4698" t="s">
        <v>143</v>
      </c>
      <c r="Y4698" s="2">
        <v>3.42</v>
      </c>
      <c r="Z4698" s="2">
        <v>3.42</v>
      </c>
      <c r="AA4698" s="2">
        <v>3.42</v>
      </c>
      <c r="AB4698" s="2">
        <v>0</v>
      </c>
    </row>
    <row r="4699" spans="1:28" x14ac:dyDescent="0.25">
      <c r="A4699">
        <v>2016945116</v>
      </c>
      <c r="B4699" t="s">
        <v>761</v>
      </c>
      <c r="C4699" t="s">
        <v>931</v>
      </c>
      <c r="D4699" s="5" t="str">
        <f t="shared" si="241"/>
        <v>APRIL COX</v>
      </c>
      <c r="E4699" t="s">
        <v>110</v>
      </c>
      <c r="F4699" t="s">
        <v>734</v>
      </c>
      <c r="G4699" t="s">
        <v>951</v>
      </c>
      <c r="H4699" t="s">
        <v>951</v>
      </c>
      <c r="I4699" s="8">
        <v>8307933</v>
      </c>
      <c r="J4699" t="s">
        <v>114</v>
      </c>
      <c r="K4699" t="s">
        <v>115</v>
      </c>
      <c r="L4699" t="str">
        <f t="shared" si="242"/>
        <v>GREGORY TEIPEL</v>
      </c>
      <c r="M4699" t="s">
        <v>57</v>
      </c>
      <c r="N4699" s="1">
        <v>44896</v>
      </c>
      <c r="O4699" s="1">
        <v>46174</v>
      </c>
      <c r="P4699">
        <f t="shared" si="240"/>
        <v>42</v>
      </c>
      <c r="Q4699" s="1" t="s">
        <v>142</v>
      </c>
      <c r="R4699" s="1" t="s">
        <v>3570</v>
      </c>
      <c r="S4699" s="2">
        <v>25.73</v>
      </c>
      <c r="T4699">
        <v>1</v>
      </c>
      <c r="U4699" t="s">
        <v>58</v>
      </c>
      <c r="V4699" s="3">
        <v>0.15</v>
      </c>
      <c r="W4699" t="s">
        <v>142</v>
      </c>
      <c r="X4699" t="s">
        <v>143</v>
      </c>
      <c r="Y4699" s="2">
        <v>3.86</v>
      </c>
      <c r="Z4699" s="2">
        <v>3.86</v>
      </c>
      <c r="AA4699" s="2">
        <v>3.86</v>
      </c>
      <c r="AB4699" s="2">
        <v>0</v>
      </c>
    </row>
    <row r="4700" spans="1:28" x14ac:dyDescent="0.25">
      <c r="A4700">
        <v>2016712009</v>
      </c>
      <c r="B4700" t="s">
        <v>923</v>
      </c>
      <c r="C4700" t="s">
        <v>924</v>
      </c>
      <c r="D4700" s="5" t="str">
        <f t="shared" si="241"/>
        <v>FELECIA DIXSON</v>
      </c>
      <c r="E4700" t="s">
        <v>113</v>
      </c>
      <c r="F4700" t="s">
        <v>88</v>
      </c>
      <c r="G4700" t="s">
        <v>107</v>
      </c>
      <c r="H4700" t="s">
        <v>3482</v>
      </c>
      <c r="I4700" s="8">
        <v>8307933</v>
      </c>
      <c r="J4700" t="s">
        <v>114</v>
      </c>
      <c r="K4700" t="s">
        <v>115</v>
      </c>
      <c r="L4700" t="str">
        <f t="shared" si="242"/>
        <v>GREGORY TEIPEL</v>
      </c>
      <c r="M4700" t="s">
        <v>57</v>
      </c>
      <c r="N4700" s="1">
        <v>44896</v>
      </c>
      <c r="O4700" s="1">
        <v>46174</v>
      </c>
      <c r="P4700">
        <f t="shared" si="240"/>
        <v>42</v>
      </c>
      <c r="Q4700" s="1" t="s">
        <v>142</v>
      </c>
      <c r="R4700" s="1" t="s">
        <v>3570</v>
      </c>
      <c r="S4700" s="2">
        <v>129.94999999999999</v>
      </c>
      <c r="T4700">
        <v>1</v>
      </c>
      <c r="U4700" t="s">
        <v>58</v>
      </c>
      <c r="V4700" s="3">
        <v>0.1</v>
      </c>
      <c r="W4700" t="s">
        <v>142</v>
      </c>
      <c r="X4700" t="s">
        <v>143</v>
      </c>
      <c r="Y4700" s="2">
        <v>13</v>
      </c>
      <c r="Z4700" s="2">
        <v>13</v>
      </c>
      <c r="AA4700" s="2">
        <v>13</v>
      </c>
      <c r="AB4700" s="2">
        <v>0</v>
      </c>
    </row>
    <row r="4701" spans="1:28" x14ac:dyDescent="0.25">
      <c r="A4701">
        <v>2016945115</v>
      </c>
      <c r="B4701" t="s">
        <v>761</v>
      </c>
      <c r="C4701" t="s">
        <v>931</v>
      </c>
      <c r="D4701" s="5" t="str">
        <f t="shared" si="241"/>
        <v>APRIL COX</v>
      </c>
      <c r="E4701" t="s">
        <v>110</v>
      </c>
      <c r="F4701" t="s">
        <v>88</v>
      </c>
      <c r="G4701" t="s">
        <v>107</v>
      </c>
      <c r="H4701" t="s">
        <v>3482</v>
      </c>
      <c r="I4701" s="8">
        <v>8307933</v>
      </c>
      <c r="J4701" t="s">
        <v>114</v>
      </c>
      <c r="K4701" t="s">
        <v>115</v>
      </c>
      <c r="L4701" t="str">
        <f t="shared" si="242"/>
        <v>GREGORY TEIPEL</v>
      </c>
      <c r="M4701" t="s">
        <v>57</v>
      </c>
      <c r="N4701" s="1">
        <v>44896</v>
      </c>
      <c r="O4701" s="1">
        <v>46174</v>
      </c>
      <c r="P4701">
        <f t="shared" si="240"/>
        <v>42</v>
      </c>
      <c r="Q4701" s="1" t="s">
        <v>142</v>
      </c>
      <c r="R4701" s="1" t="s">
        <v>3570</v>
      </c>
      <c r="S4701" s="2">
        <v>126</v>
      </c>
      <c r="T4701">
        <v>1</v>
      </c>
      <c r="U4701" t="s">
        <v>58</v>
      </c>
      <c r="V4701" s="3">
        <v>0.1</v>
      </c>
      <c r="W4701" t="s">
        <v>142</v>
      </c>
      <c r="X4701" t="s">
        <v>143</v>
      </c>
      <c r="Y4701" s="2">
        <v>12.6</v>
      </c>
      <c r="Z4701" s="2">
        <v>12.6</v>
      </c>
      <c r="AA4701" s="2">
        <v>12.6</v>
      </c>
      <c r="AB4701" s="2">
        <v>0</v>
      </c>
    </row>
    <row r="4702" spans="1:28" x14ac:dyDescent="0.25">
      <c r="A4702">
        <v>2016749528</v>
      </c>
      <c r="B4702" t="s">
        <v>925</v>
      </c>
      <c r="C4702" t="s">
        <v>346</v>
      </c>
      <c r="D4702" s="5" t="str">
        <f t="shared" si="241"/>
        <v>MELISSA BROCK</v>
      </c>
      <c r="E4702" t="s">
        <v>110</v>
      </c>
      <c r="F4702" t="s">
        <v>88</v>
      </c>
      <c r="G4702" t="s">
        <v>95</v>
      </c>
      <c r="H4702" t="s">
        <v>3481</v>
      </c>
      <c r="I4702" s="8">
        <v>8307933</v>
      </c>
      <c r="J4702" t="s">
        <v>114</v>
      </c>
      <c r="K4702" t="s">
        <v>115</v>
      </c>
      <c r="L4702" t="str">
        <f t="shared" si="242"/>
        <v>GREGORY TEIPEL</v>
      </c>
      <c r="M4702" t="s">
        <v>57</v>
      </c>
      <c r="N4702" s="1">
        <v>44896</v>
      </c>
      <c r="O4702" s="1">
        <v>46174</v>
      </c>
      <c r="P4702">
        <f t="shared" si="240"/>
        <v>42</v>
      </c>
      <c r="Q4702" s="1" t="s">
        <v>142</v>
      </c>
      <c r="R4702" s="1" t="s">
        <v>3570</v>
      </c>
      <c r="S4702" s="2">
        <v>171.34</v>
      </c>
      <c r="T4702">
        <v>1</v>
      </c>
      <c r="U4702" t="s">
        <v>58</v>
      </c>
      <c r="V4702" s="3">
        <v>0.1</v>
      </c>
      <c r="W4702" t="s">
        <v>142</v>
      </c>
      <c r="X4702" t="s">
        <v>143</v>
      </c>
      <c r="Y4702" s="2">
        <v>17.13</v>
      </c>
      <c r="Z4702" s="2">
        <v>17.13</v>
      </c>
      <c r="AA4702" s="2">
        <v>17.13</v>
      </c>
      <c r="AB4702" s="2">
        <v>0</v>
      </c>
    </row>
    <row r="4703" spans="1:28" x14ac:dyDescent="0.25">
      <c r="A4703">
        <v>2016816619</v>
      </c>
      <c r="B4703" t="s">
        <v>928</v>
      </c>
      <c r="C4703" t="s">
        <v>620</v>
      </c>
      <c r="D4703" s="5" t="str">
        <f t="shared" si="241"/>
        <v>LINDA SKILLEN</v>
      </c>
      <c r="E4703" t="s">
        <v>82</v>
      </c>
      <c r="F4703" t="s">
        <v>88</v>
      </c>
      <c r="G4703" t="s">
        <v>95</v>
      </c>
      <c r="H4703" t="s">
        <v>3481</v>
      </c>
      <c r="I4703" s="8">
        <v>20436896</v>
      </c>
      <c r="J4703" t="s">
        <v>90</v>
      </c>
      <c r="K4703" t="s">
        <v>929</v>
      </c>
      <c r="L4703" t="str">
        <f t="shared" si="242"/>
        <v>KATELENN CALTAGIRONE</v>
      </c>
      <c r="M4703" t="s">
        <v>57</v>
      </c>
      <c r="N4703" s="1">
        <v>44896</v>
      </c>
      <c r="O4703" s="1">
        <v>46174</v>
      </c>
      <c r="P4703">
        <f t="shared" si="240"/>
        <v>42</v>
      </c>
      <c r="Q4703" s="1" t="s">
        <v>142</v>
      </c>
      <c r="R4703" s="1" t="s">
        <v>3570</v>
      </c>
      <c r="S4703" s="2">
        <v>85.6</v>
      </c>
      <c r="T4703">
        <v>1</v>
      </c>
      <c r="U4703" t="s">
        <v>58</v>
      </c>
      <c r="V4703" s="3">
        <v>0.1</v>
      </c>
      <c r="W4703" t="s">
        <v>142</v>
      </c>
      <c r="X4703" t="s">
        <v>143</v>
      </c>
      <c r="Y4703" s="2">
        <v>8.56</v>
      </c>
      <c r="Z4703" s="2">
        <v>8.56</v>
      </c>
      <c r="AA4703" s="2">
        <v>8.56</v>
      </c>
      <c r="AB4703" s="2">
        <v>0</v>
      </c>
    </row>
    <row r="4704" spans="1:28" x14ac:dyDescent="0.25">
      <c r="A4704">
        <v>2016815697</v>
      </c>
      <c r="B4704" t="s">
        <v>1269</v>
      </c>
      <c r="C4704" t="s">
        <v>540</v>
      </c>
      <c r="D4704" s="5" t="str">
        <f t="shared" si="241"/>
        <v>DIANE LINAHAN</v>
      </c>
      <c r="E4704" t="s">
        <v>52</v>
      </c>
      <c r="F4704" t="s">
        <v>1264</v>
      </c>
      <c r="G4704" t="s">
        <v>1265</v>
      </c>
      <c r="H4704" t="s">
        <v>1265</v>
      </c>
      <c r="I4704" s="8">
        <v>15278437</v>
      </c>
      <c r="J4704" t="s">
        <v>146</v>
      </c>
      <c r="K4704" t="s">
        <v>147</v>
      </c>
      <c r="L4704" t="str">
        <f t="shared" si="242"/>
        <v>JASON HOFFMANN</v>
      </c>
      <c r="M4704" t="s">
        <v>57</v>
      </c>
      <c r="N4704" s="1">
        <v>44896</v>
      </c>
      <c r="O4704" s="1">
        <v>46174</v>
      </c>
      <c r="P4704">
        <f t="shared" si="240"/>
        <v>42</v>
      </c>
      <c r="Q4704" s="1" t="s">
        <v>142</v>
      </c>
      <c r="R4704" s="1" t="s">
        <v>3570</v>
      </c>
      <c r="S4704" s="2">
        <v>49.99</v>
      </c>
      <c r="T4704">
        <v>1</v>
      </c>
      <c r="U4704" t="s">
        <v>58</v>
      </c>
      <c r="V4704" s="4">
        <v>5.2499999999999998E-2</v>
      </c>
      <c r="W4704" t="s">
        <v>142</v>
      </c>
      <c r="X4704" t="s">
        <v>143</v>
      </c>
      <c r="Y4704" s="2">
        <v>2.62</v>
      </c>
      <c r="Z4704" s="2">
        <v>2.62</v>
      </c>
      <c r="AA4704" s="2">
        <v>2.62</v>
      </c>
      <c r="AB4704" s="2">
        <v>0</v>
      </c>
    </row>
    <row r="4705" spans="1:28" x14ac:dyDescent="0.25">
      <c r="A4705">
        <v>2016816618</v>
      </c>
      <c r="B4705" t="s">
        <v>928</v>
      </c>
      <c r="C4705" t="s">
        <v>620</v>
      </c>
      <c r="D4705" s="5" t="str">
        <f t="shared" si="241"/>
        <v>LINDA SKILLEN</v>
      </c>
      <c r="E4705" t="s">
        <v>82</v>
      </c>
      <c r="F4705" t="s">
        <v>734</v>
      </c>
      <c r="G4705" t="s">
        <v>735</v>
      </c>
      <c r="H4705" t="s">
        <v>735</v>
      </c>
      <c r="I4705" s="8">
        <v>20436896</v>
      </c>
      <c r="J4705" t="s">
        <v>90</v>
      </c>
      <c r="K4705" t="s">
        <v>929</v>
      </c>
      <c r="L4705" t="str">
        <f t="shared" si="242"/>
        <v>KATELENN CALTAGIRONE</v>
      </c>
      <c r="M4705" t="s">
        <v>57</v>
      </c>
      <c r="N4705" s="1">
        <v>44896</v>
      </c>
      <c r="O4705" s="1">
        <v>46174</v>
      </c>
      <c r="P4705">
        <f t="shared" si="240"/>
        <v>42</v>
      </c>
      <c r="Q4705" s="1" t="s">
        <v>142</v>
      </c>
      <c r="R4705" s="1" t="s">
        <v>3570</v>
      </c>
      <c r="S4705" s="2">
        <v>19</v>
      </c>
      <c r="T4705">
        <v>1</v>
      </c>
      <c r="U4705" t="s">
        <v>58</v>
      </c>
      <c r="V4705" s="3">
        <v>0.15</v>
      </c>
      <c r="W4705" t="s">
        <v>142</v>
      </c>
      <c r="X4705" t="s">
        <v>143</v>
      </c>
      <c r="Y4705" s="2">
        <v>2.85</v>
      </c>
      <c r="Z4705" s="2">
        <v>2.85</v>
      </c>
      <c r="AA4705" s="2">
        <v>2.85</v>
      </c>
      <c r="AB4705" s="2">
        <v>0</v>
      </c>
    </row>
    <row r="4706" spans="1:28" x14ac:dyDescent="0.25">
      <c r="A4706">
        <v>2016878799</v>
      </c>
      <c r="B4706" t="s">
        <v>1487</v>
      </c>
      <c r="C4706" t="s">
        <v>1488</v>
      </c>
      <c r="D4706" s="5" t="str">
        <f t="shared" si="241"/>
        <v>RICKY MURPHY</v>
      </c>
      <c r="E4706" t="s">
        <v>161</v>
      </c>
      <c r="F4706" t="s">
        <v>1796</v>
      </c>
      <c r="G4706" t="s">
        <v>1797</v>
      </c>
      <c r="H4706" t="s">
        <v>1797</v>
      </c>
      <c r="I4706" s="8">
        <v>9079571</v>
      </c>
      <c r="J4706" t="s">
        <v>152</v>
      </c>
      <c r="K4706" t="s">
        <v>153</v>
      </c>
      <c r="L4706" t="str">
        <f t="shared" si="242"/>
        <v>ADAM RICHTER</v>
      </c>
      <c r="M4706" t="s">
        <v>57</v>
      </c>
      <c r="N4706" s="1">
        <v>44896</v>
      </c>
      <c r="O4706" s="1">
        <v>46174</v>
      </c>
      <c r="P4706">
        <f t="shared" si="240"/>
        <v>42</v>
      </c>
      <c r="Q4706" s="1" t="s">
        <v>142</v>
      </c>
      <c r="R4706" s="1" t="s">
        <v>3570</v>
      </c>
      <c r="S4706" s="2">
        <v>95.84</v>
      </c>
      <c r="T4706">
        <v>1</v>
      </c>
      <c r="U4706" t="s">
        <v>58</v>
      </c>
      <c r="V4706" s="3">
        <v>0.06</v>
      </c>
      <c r="W4706" t="s">
        <v>142</v>
      </c>
      <c r="X4706" t="s">
        <v>143</v>
      </c>
      <c r="Y4706" s="2">
        <v>5.75</v>
      </c>
      <c r="Z4706" s="2">
        <v>5.75</v>
      </c>
      <c r="AA4706" s="2">
        <v>5.75</v>
      </c>
      <c r="AB4706" s="2">
        <v>0</v>
      </c>
    </row>
    <row r="4707" spans="1:28" x14ac:dyDescent="0.25">
      <c r="A4707">
        <v>2017003447</v>
      </c>
      <c r="B4707" t="s">
        <v>2984</v>
      </c>
      <c r="C4707" t="s">
        <v>97</v>
      </c>
      <c r="D4707" s="5" t="str">
        <f t="shared" si="241"/>
        <v>JOHN ROGALSKY</v>
      </c>
      <c r="E4707" t="s">
        <v>52</v>
      </c>
      <c r="F4707" t="s">
        <v>1796</v>
      </c>
      <c r="G4707" t="s">
        <v>1797</v>
      </c>
      <c r="H4707" t="s">
        <v>1797</v>
      </c>
      <c r="I4707" s="8">
        <v>16509456</v>
      </c>
      <c r="J4707" t="s">
        <v>152</v>
      </c>
      <c r="K4707" t="s">
        <v>599</v>
      </c>
      <c r="L4707" t="str">
        <f t="shared" si="242"/>
        <v>PETER RICHTER</v>
      </c>
      <c r="M4707" t="s">
        <v>57</v>
      </c>
      <c r="N4707" s="1">
        <v>44902</v>
      </c>
      <c r="O4707" s="1">
        <v>46180</v>
      </c>
      <c r="P4707">
        <f t="shared" si="240"/>
        <v>42</v>
      </c>
      <c r="Q4707" s="1" t="s">
        <v>142</v>
      </c>
      <c r="R4707" s="1" t="s">
        <v>3570</v>
      </c>
      <c r="S4707" s="2">
        <v>39.979999999999997</v>
      </c>
      <c r="T4707">
        <v>1</v>
      </c>
      <c r="U4707" t="s">
        <v>58</v>
      </c>
      <c r="V4707" s="3">
        <v>0.06</v>
      </c>
      <c r="W4707" t="s">
        <v>142</v>
      </c>
      <c r="X4707" t="s">
        <v>143</v>
      </c>
      <c r="Y4707" s="2">
        <v>2.4</v>
      </c>
      <c r="Z4707" s="2">
        <v>2.4</v>
      </c>
      <c r="AA4707" s="2">
        <v>2.4</v>
      </c>
      <c r="AB4707" s="2">
        <v>0</v>
      </c>
    </row>
    <row r="4708" spans="1:28" x14ac:dyDescent="0.25">
      <c r="A4708">
        <v>2016945117</v>
      </c>
      <c r="B4708" t="s">
        <v>761</v>
      </c>
      <c r="C4708" t="s">
        <v>931</v>
      </c>
      <c r="D4708" s="5" t="str">
        <f t="shared" si="241"/>
        <v>APRIL COX</v>
      </c>
      <c r="E4708" t="s">
        <v>110</v>
      </c>
      <c r="F4708" t="s">
        <v>734</v>
      </c>
      <c r="G4708" t="s">
        <v>746</v>
      </c>
      <c r="H4708" t="s">
        <v>746</v>
      </c>
      <c r="I4708" s="8">
        <v>8307933</v>
      </c>
      <c r="J4708" t="s">
        <v>114</v>
      </c>
      <c r="K4708" t="s">
        <v>115</v>
      </c>
      <c r="L4708" t="str">
        <f t="shared" si="242"/>
        <v>GREGORY TEIPEL</v>
      </c>
      <c r="M4708" t="s">
        <v>57</v>
      </c>
      <c r="N4708" s="1">
        <v>44896</v>
      </c>
      <c r="O4708" s="1">
        <v>46174</v>
      </c>
      <c r="P4708">
        <f t="shared" si="240"/>
        <v>42</v>
      </c>
      <c r="Q4708" s="1" t="s">
        <v>142</v>
      </c>
      <c r="R4708" s="1" t="s">
        <v>3570</v>
      </c>
      <c r="S4708" s="2">
        <v>51.63</v>
      </c>
      <c r="T4708">
        <v>1</v>
      </c>
      <c r="U4708" t="s">
        <v>58</v>
      </c>
      <c r="V4708" s="3">
        <v>0.1</v>
      </c>
      <c r="W4708" t="s">
        <v>142</v>
      </c>
      <c r="X4708" t="s">
        <v>143</v>
      </c>
      <c r="Y4708" s="2">
        <v>5.16</v>
      </c>
      <c r="Z4708" s="2">
        <v>5.16</v>
      </c>
      <c r="AA4708" s="2">
        <v>5.16</v>
      </c>
      <c r="AB4708" s="2">
        <v>0</v>
      </c>
    </row>
    <row r="4709" spans="1:28" x14ac:dyDescent="0.25">
      <c r="A4709">
        <v>2016878800</v>
      </c>
      <c r="B4709" t="s">
        <v>1487</v>
      </c>
      <c r="C4709" t="s">
        <v>1488</v>
      </c>
      <c r="D4709" s="5" t="str">
        <f t="shared" si="241"/>
        <v>RICKY MURPHY</v>
      </c>
      <c r="E4709" t="s">
        <v>161</v>
      </c>
      <c r="F4709" t="s">
        <v>53</v>
      </c>
      <c r="G4709" t="s">
        <v>1489</v>
      </c>
      <c r="H4709" t="s">
        <v>1489</v>
      </c>
      <c r="I4709" s="8">
        <v>9079571</v>
      </c>
      <c r="J4709" t="s">
        <v>152</v>
      </c>
      <c r="K4709" t="s">
        <v>153</v>
      </c>
      <c r="L4709" t="str">
        <f t="shared" si="242"/>
        <v>ADAM RICHTER</v>
      </c>
      <c r="M4709" t="s">
        <v>57</v>
      </c>
      <c r="N4709" s="1">
        <v>44896</v>
      </c>
      <c r="O4709" s="1">
        <v>46174</v>
      </c>
      <c r="P4709">
        <f t="shared" si="240"/>
        <v>42</v>
      </c>
      <c r="Q4709" s="1" t="s">
        <v>142</v>
      </c>
      <c r="R4709" s="1" t="s">
        <v>3570</v>
      </c>
      <c r="S4709" s="2">
        <v>141.87</v>
      </c>
      <c r="T4709">
        <v>1</v>
      </c>
      <c r="U4709" t="s">
        <v>58</v>
      </c>
      <c r="V4709" s="4">
        <v>6.5000000000000002E-2</v>
      </c>
      <c r="W4709" t="s">
        <v>142</v>
      </c>
      <c r="X4709" t="s">
        <v>143</v>
      </c>
      <c r="Y4709" s="2">
        <v>9.2200000000000006</v>
      </c>
      <c r="Z4709" s="2">
        <v>9.2200000000000006</v>
      </c>
      <c r="AA4709" s="2">
        <v>9.2200000000000006</v>
      </c>
      <c r="AB4709" s="2">
        <v>0</v>
      </c>
    </row>
    <row r="4710" spans="1:28" x14ac:dyDescent="0.25">
      <c r="A4710">
        <v>2016826732</v>
      </c>
      <c r="B4710" t="s">
        <v>1486</v>
      </c>
      <c r="C4710" t="s">
        <v>730</v>
      </c>
      <c r="D4710" s="5" t="str">
        <f t="shared" si="241"/>
        <v>CHRISTINE VILLONE</v>
      </c>
      <c r="E4710" t="s">
        <v>52</v>
      </c>
      <c r="F4710" t="s">
        <v>53</v>
      </c>
      <c r="G4710" t="s">
        <v>54</v>
      </c>
      <c r="H4710" t="s">
        <v>54</v>
      </c>
      <c r="I4710" s="8">
        <v>15278437</v>
      </c>
      <c r="J4710" t="s">
        <v>146</v>
      </c>
      <c r="K4710" t="s">
        <v>147</v>
      </c>
      <c r="L4710" t="str">
        <f t="shared" si="242"/>
        <v>JASON HOFFMANN</v>
      </c>
      <c r="M4710" t="s">
        <v>57</v>
      </c>
      <c r="N4710" s="1">
        <v>44896</v>
      </c>
      <c r="O4710" s="1">
        <v>46174</v>
      </c>
      <c r="P4710">
        <f t="shared" si="240"/>
        <v>42</v>
      </c>
      <c r="Q4710" s="1" t="s">
        <v>142</v>
      </c>
      <c r="R4710" s="1" t="s">
        <v>3570</v>
      </c>
      <c r="S4710" s="2">
        <v>92.55</v>
      </c>
      <c r="T4710">
        <v>1</v>
      </c>
      <c r="U4710" t="s">
        <v>58</v>
      </c>
      <c r="V4710" s="4">
        <v>6.5000000000000002E-2</v>
      </c>
      <c r="W4710" t="s">
        <v>142</v>
      </c>
      <c r="X4710" t="s">
        <v>143</v>
      </c>
      <c r="Y4710" s="2">
        <v>6.02</v>
      </c>
      <c r="Z4710" s="2">
        <v>6.02</v>
      </c>
      <c r="AA4710" s="2">
        <v>6.02</v>
      </c>
      <c r="AB4710" s="2">
        <v>0</v>
      </c>
    </row>
    <row r="4711" spans="1:28" x14ac:dyDescent="0.25">
      <c r="A4711">
        <v>2016468518</v>
      </c>
      <c r="B4711" t="s">
        <v>1262</v>
      </c>
      <c r="C4711" t="s">
        <v>1263</v>
      </c>
      <c r="D4711" s="5" t="str">
        <f t="shared" si="241"/>
        <v>BERNICE BELGER</v>
      </c>
      <c r="E4711" t="s">
        <v>52</v>
      </c>
      <c r="F4711" t="s">
        <v>1264</v>
      </c>
      <c r="G4711" t="s">
        <v>1265</v>
      </c>
      <c r="H4711" t="s">
        <v>1265</v>
      </c>
      <c r="I4711" s="8">
        <v>15278437</v>
      </c>
      <c r="J4711" t="s">
        <v>146</v>
      </c>
      <c r="K4711" t="s">
        <v>147</v>
      </c>
      <c r="L4711" t="str">
        <f t="shared" si="242"/>
        <v>JASON HOFFMANN</v>
      </c>
      <c r="M4711" t="s">
        <v>57</v>
      </c>
      <c r="N4711" s="1">
        <v>44866</v>
      </c>
      <c r="O4711" s="1">
        <v>46174</v>
      </c>
      <c r="P4711">
        <f t="shared" si="240"/>
        <v>43</v>
      </c>
      <c r="Q4711" s="1" t="s">
        <v>142</v>
      </c>
      <c r="R4711" s="1" t="s">
        <v>3570</v>
      </c>
      <c r="S4711" s="2">
        <v>61.19</v>
      </c>
      <c r="T4711">
        <v>1</v>
      </c>
      <c r="U4711" t="s">
        <v>58</v>
      </c>
      <c r="V4711" s="4">
        <v>5.2499999999999998E-2</v>
      </c>
      <c r="W4711" t="s">
        <v>142</v>
      </c>
      <c r="X4711" t="s">
        <v>143</v>
      </c>
      <c r="Y4711" s="2">
        <v>3.21</v>
      </c>
      <c r="Z4711" s="2">
        <v>3.21</v>
      </c>
      <c r="AA4711" s="2">
        <v>3.21</v>
      </c>
      <c r="AB4711" s="2">
        <v>0</v>
      </c>
    </row>
    <row r="4712" spans="1:28" x14ac:dyDescent="0.25">
      <c r="A4712">
        <v>2016693963</v>
      </c>
      <c r="B4712" t="s">
        <v>1888</v>
      </c>
      <c r="C4712" t="s">
        <v>411</v>
      </c>
      <c r="D4712" s="5" t="str">
        <f t="shared" si="241"/>
        <v>BRUCE KELLEY</v>
      </c>
      <c r="E4712" t="s">
        <v>172</v>
      </c>
      <c r="F4712" t="s">
        <v>1796</v>
      </c>
      <c r="G4712" t="s">
        <v>1797</v>
      </c>
      <c r="H4712" t="s">
        <v>1797</v>
      </c>
      <c r="I4712" s="8">
        <v>20436896</v>
      </c>
      <c r="J4712" t="s">
        <v>90</v>
      </c>
      <c r="K4712" t="s">
        <v>929</v>
      </c>
      <c r="L4712" t="str">
        <f t="shared" si="242"/>
        <v>KATELENN CALTAGIRONE</v>
      </c>
      <c r="M4712" t="s">
        <v>57</v>
      </c>
      <c r="N4712" s="1">
        <v>44867</v>
      </c>
      <c r="O4712" s="1">
        <v>46175</v>
      </c>
      <c r="P4712">
        <f t="shared" si="240"/>
        <v>43</v>
      </c>
      <c r="Q4712" s="1" t="s">
        <v>142</v>
      </c>
      <c r="R4712" s="1" t="s">
        <v>3570</v>
      </c>
      <c r="S4712" s="2">
        <v>43.95</v>
      </c>
      <c r="T4712">
        <v>1</v>
      </c>
      <c r="U4712" t="s">
        <v>58</v>
      </c>
      <c r="V4712" s="3">
        <v>0.06</v>
      </c>
      <c r="W4712" t="s">
        <v>142</v>
      </c>
      <c r="X4712" t="s">
        <v>143</v>
      </c>
      <c r="Y4712" s="2">
        <v>2.64</v>
      </c>
      <c r="Z4712" s="2">
        <v>2.64</v>
      </c>
      <c r="AA4712" s="2">
        <v>2.64</v>
      </c>
      <c r="AB4712" s="2">
        <v>0</v>
      </c>
    </row>
    <row r="4713" spans="1:28" x14ac:dyDescent="0.25">
      <c r="A4713">
        <v>2016378402</v>
      </c>
      <c r="B4713" t="s">
        <v>1761</v>
      </c>
      <c r="C4713" t="s">
        <v>424</v>
      </c>
      <c r="D4713" s="5" t="str">
        <f t="shared" si="241"/>
        <v>PATRICIA COLLINS</v>
      </c>
      <c r="E4713" t="s">
        <v>213</v>
      </c>
      <c r="F4713" t="s">
        <v>734</v>
      </c>
      <c r="G4713" t="s">
        <v>951</v>
      </c>
      <c r="H4713" t="s">
        <v>951</v>
      </c>
      <c r="I4713" s="8">
        <v>20436896</v>
      </c>
      <c r="J4713" t="s">
        <v>90</v>
      </c>
      <c r="K4713" t="s">
        <v>929</v>
      </c>
      <c r="L4713" t="str">
        <f t="shared" ref="L4713:L4744" si="243">CONCATENATE(K4713," ",J4713)</f>
        <v>KATELENN CALTAGIRONE</v>
      </c>
      <c r="M4713" t="s">
        <v>57</v>
      </c>
      <c r="N4713" s="1">
        <v>44835</v>
      </c>
      <c r="O4713" s="1">
        <v>46174</v>
      </c>
      <c r="P4713">
        <f t="shared" si="240"/>
        <v>44</v>
      </c>
      <c r="Q4713" s="1" t="s">
        <v>142</v>
      </c>
      <c r="R4713" s="1" t="s">
        <v>3570</v>
      </c>
      <c r="S4713" s="2">
        <v>25.73</v>
      </c>
      <c r="T4713">
        <v>1</v>
      </c>
      <c r="U4713" t="s">
        <v>58</v>
      </c>
      <c r="V4713" s="3">
        <v>0.15</v>
      </c>
      <c r="W4713" t="s">
        <v>142</v>
      </c>
      <c r="X4713" t="s">
        <v>143</v>
      </c>
      <c r="Y4713" s="2">
        <v>3.86</v>
      </c>
      <c r="Z4713" s="2">
        <v>3.86</v>
      </c>
      <c r="AA4713" s="2">
        <v>3.86</v>
      </c>
      <c r="AB4713" s="2">
        <v>0</v>
      </c>
    </row>
    <row r="4714" spans="1:28" x14ac:dyDescent="0.25">
      <c r="A4714">
        <v>2016368389</v>
      </c>
      <c r="B4714" t="s">
        <v>1446</v>
      </c>
      <c r="C4714" t="s">
        <v>75</v>
      </c>
      <c r="D4714" s="5" t="str">
        <f t="shared" si="241"/>
        <v>MICHAEL MORGAN</v>
      </c>
      <c r="E4714" t="s">
        <v>213</v>
      </c>
      <c r="F4714" t="s">
        <v>734</v>
      </c>
      <c r="G4714" t="s">
        <v>735</v>
      </c>
      <c r="H4714" t="s">
        <v>3499</v>
      </c>
      <c r="I4714" s="8">
        <v>20411454</v>
      </c>
      <c r="J4714" t="s">
        <v>999</v>
      </c>
      <c r="K4714" t="s">
        <v>440</v>
      </c>
      <c r="L4714" t="s">
        <v>3568</v>
      </c>
      <c r="M4714" t="s">
        <v>57</v>
      </c>
      <c r="N4714" s="1">
        <v>44835</v>
      </c>
      <c r="O4714" s="1">
        <v>46174</v>
      </c>
      <c r="P4714">
        <f t="shared" si="240"/>
        <v>44</v>
      </c>
      <c r="Q4714" s="1" t="s">
        <v>142</v>
      </c>
      <c r="R4714" s="1" t="s">
        <v>3570</v>
      </c>
      <c r="S4714" s="2">
        <v>0.61</v>
      </c>
      <c r="T4714">
        <v>1</v>
      </c>
      <c r="U4714" t="s">
        <v>58</v>
      </c>
      <c r="V4714" s="3">
        <v>0.09</v>
      </c>
      <c r="W4714" t="s">
        <v>142</v>
      </c>
      <c r="X4714" t="s">
        <v>143</v>
      </c>
      <c r="Y4714" s="2">
        <v>0.61</v>
      </c>
      <c r="Z4714" s="2">
        <v>0.61</v>
      </c>
      <c r="AA4714" s="2">
        <v>0.61</v>
      </c>
      <c r="AB4714" s="2">
        <v>0</v>
      </c>
    </row>
    <row r="4715" spans="1:28" x14ac:dyDescent="0.25">
      <c r="A4715">
        <v>2016342549</v>
      </c>
      <c r="B4715" t="s">
        <v>2266</v>
      </c>
      <c r="C4715" t="s">
        <v>2267</v>
      </c>
      <c r="D4715" s="5" t="str">
        <f t="shared" si="241"/>
        <v>PEDRO GALLEGOS</v>
      </c>
      <c r="E4715" t="s">
        <v>110</v>
      </c>
      <c r="F4715" t="s">
        <v>1691</v>
      </c>
      <c r="G4715" t="s">
        <v>1692</v>
      </c>
      <c r="H4715" t="s">
        <v>3499</v>
      </c>
      <c r="I4715" s="8">
        <v>20411454</v>
      </c>
      <c r="J4715" t="s">
        <v>999</v>
      </c>
      <c r="K4715" t="s">
        <v>440</v>
      </c>
      <c r="L4715" t="s">
        <v>3568</v>
      </c>
      <c r="M4715" t="s">
        <v>57</v>
      </c>
      <c r="N4715" s="1">
        <v>44835</v>
      </c>
      <c r="O4715" s="1">
        <v>46174</v>
      </c>
      <c r="P4715">
        <f t="shared" si="240"/>
        <v>44</v>
      </c>
      <c r="Q4715" s="1" t="s">
        <v>142</v>
      </c>
      <c r="R4715" s="1" t="s">
        <v>3570</v>
      </c>
      <c r="S4715" s="2">
        <v>2.46</v>
      </c>
      <c r="T4715">
        <v>1</v>
      </c>
      <c r="U4715" t="s">
        <v>58</v>
      </c>
      <c r="V4715" s="3">
        <v>0.04</v>
      </c>
      <c r="W4715" t="s">
        <v>142</v>
      </c>
      <c r="X4715" t="s">
        <v>143</v>
      </c>
      <c r="Y4715" s="2">
        <v>2.46</v>
      </c>
      <c r="Z4715" s="2">
        <v>2.46</v>
      </c>
      <c r="AA4715" s="2">
        <v>2.46</v>
      </c>
      <c r="AB4715" s="2">
        <v>0</v>
      </c>
    </row>
    <row r="4716" spans="1:28" x14ac:dyDescent="0.25">
      <c r="A4716">
        <v>2016368387</v>
      </c>
      <c r="B4716" t="s">
        <v>1446</v>
      </c>
      <c r="C4716" t="s">
        <v>75</v>
      </c>
      <c r="D4716" s="5" t="str">
        <f t="shared" si="241"/>
        <v>MICHAEL MORGAN</v>
      </c>
      <c r="E4716" t="s">
        <v>213</v>
      </c>
      <c r="F4716" t="s">
        <v>1691</v>
      </c>
      <c r="G4716" t="s">
        <v>1692</v>
      </c>
      <c r="H4716" t="s">
        <v>3499</v>
      </c>
      <c r="I4716" s="8">
        <v>20411454</v>
      </c>
      <c r="J4716" t="s">
        <v>999</v>
      </c>
      <c r="K4716" t="s">
        <v>440</v>
      </c>
      <c r="L4716" t="s">
        <v>3568</v>
      </c>
      <c r="M4716" t="s">
        <v>57</v>
      </c>
      <c r="N4716" s="1">
        <v>44835</v>
      </c>
      <c r="O4716" s="1">
        <v>46174</v>
      </c>
      <c r="P4716">
        <f t="shared" si="240"/>
        <v>44</v>
      </c>
      <c r="Q4716" s="1" t="s">
        <v>142</v>
      </c>
      <c r="R4716" s="1" t="s">
        <v>3570</v>
      </c>
      <c r="S4716" s="2">
        <v>1.68</v>
      </c>
      <c r="T4716">
        <v>1</v>
      </c>
      <c r="U4716" t="s">
        <v>58</v>
      </c>
      <c r="V4716" s="3">
        <v>0.04</v>
      </c>
      <c r="W4716" t="s">
        <v>142</v>
      </c>
      <c r="X4716" t="s">
        <v>143</v>
      </c>
      <c r="Y4716" s="2">
        <v>1.68</v>
      </c>
      <c r="Z4716" s="2">
        <v>1.68</v>
      </c>
      <c r="AA4716" s="2">
        <v>1.68</v>
      </c>
      <c r="AB4716" s="2">
        <v>0</v>
      </c>
    </row>
    <row r="4717" spans="1:28" x14ac:dyDescent="0.25">
      <c r="A4717">
        <v>2016342551</v>
      </c>
      <c r="B4717" t="s">
        <v>2266</v>
      </c>
      <c r="C4717" t="s">
        <v>2267</v>
      </c>
      <c r="D4717" s="5" t="str">
        <f t="shared" si="241"/>
        <v>PEDRO GALLEGOS</v>
      </c>
      <c r="E4717" t="s">
        <v>110</v>
      </c>
      <c r="F4717" t="s">
        <v>1796</v>
      </c>
      <c r="G4717" t="s">
        <v>1797</v>
      </c>
      <c r="H4717" t="s">
        <v>3499</v>
      </c>
      <c r="I4717" s="8">
        <v>20411454</v>
      </c>
      <c r="J4717" t="s">
        <v>999</v>
      </c>
      <c r="K4717" t="s">
        <v>440</v>
      </c>
      <c r="L4717" t="s">
        <v>3568</v>
      </c>
      <c r="M4717" t="s">
        <v>57</v>
      </c>
      <c r="N4717" s="1">
        <v>44835</v>
      </c>
      <c r="O4717" s="1">
        <v>46174</v>
      </c>
      <c r="P4717">
        <f t="shared" si="240"/>
        <v>44</v>
      </c>
      <c r="Q4717" s="1" t="s">
        <v>142</v>
      </c>
      <c r="R4717" s="1" t="s">
        <v>3570</v>
      </c>
      <c r="S4717" s="2">
        <v>1.77</v>
      </c>
      <c r="T4717">
        <v>1</v>
      </c>
      <c r="U4717" t="s">
        <v>58</v>
      </c>
      <c r="V4717" s="3">
        <v>0.02</v>
      </c>
      <c r="W4717" t="s">
        <v>142</v>
      </c>
      <c r="X4717" t="s">
        <v>143</v>
      </c>
      <c r="Y4717" s="2">
        <v>1.77</v>
      </c>
      <c r="Z4717" s="2">
        <v>1.77</v>
      </c>
      <c r="AA4717" s="2">
        <v>1.77</v>
      </c>
      <c r="AB4717" s="2">
        <v>0</v>
      </c>
    </row>
    <row r="4718" spans="1:28" x14ac:dyDescent="0.25">
      <c r="A4718">
        <v>2016342550</v>
      </c>
      <c r="B4718" t="s">
        <v>2266</v>
      </c>
      <c r="C4718" t="s">
        <v>2267</v>
      </c>
      <c r="D4718" s="5" t="str">
        <f t="shared" si="241"/>
        <v>PEDRO GALLEGOS</v>
      </c>
      <c r="E4718" t="s">
        <v>110</v>
      </c>
      <c r="F4718" t="s">
        <v>708</v>
      </c>
      <c r="G4718" t="s">
        <v>714</v>
      </c>
      <c r="H4718" t="s">
        <v>3499</v>
      </c>
      <c r="I4718" s="8">
        <v>20411454</v>
      </c>
      <c r="J4718" t="s">
        <v>999</v>
      </c>
      <c r="K4718" t="s">
        <v>440</v>
      </c>
      <c r="L4718" t="s">
        <v>3568</v>
      </c>
      <c r="M4718" t="s">
        <v>57</v>
      </c>
      <c r="N4718" s="1">
        <v>44835</v>
      </c>
      <c r="O4718" s="1">
        <v>46174</v>
      </c>
      <c r="P4718">
        <f t="shared" si="240"/>
        <v>44</v>
      </c>
      <c r="Q4718" s="1" t="s">
        <v>142</v>
      </c>
      <c r="R4718" s="1" t="s">
        <v>3570</v>
      </c>
      <c r="S4718" s="2">
        <v>0.6</v>
      </c>
      <c r="T4718">
        <v>1</v>
      </c>
      <c r="U4718" t="s">
        <v>58</v>
      </c>
      <c r="V4718" s="3">
        <v>0.04</v>
      </c>
      <c r="W4718" t="s">
        <v>142</v>
      </c>
      <c r="X4718" t="s">
        <v>143</v>
      </c>
      <c r="Y4718" s="2">
        <v>0.6</v>
      </c>
      <c r="Z4718" s="2">
        <v>0.6</v>
      </c>
      <c r="AA4718" s="2">
        <v>0.6</v>
      </c>
      <c r="AB4718" s="2">
        <v>0</v>
      </c>
    </row>
    <row r="4719" spans="1:28" x14ac:dyDescent="0.25">
      <c r="A4719">
        <v>2016368388</v>
      </c>
      <c r="B4719" t="s">
        <v>1446</v>
      </c>
      <c r="C4719" t="s">
        <v>75</v>
      </c>
      <c r="D4719" s="5" t="str">
        <f t="shared" si="241"/>
        <v>MICHAEL MORGAN</v>
      </c>
      <c r="E4719" t="s">
        <v>213</v>
      </c>
      <c r="F4719" t="s">
        <v>708</v>
      </c>
      <c r="G4719" t="s">
        <v>3325</v>
      </c>
      <c r="H4719" t="s">
        <v>3499</v>
      </c>
      <c r="I4719" s="8">
        <v>20411454</v>
      </c>
      <c r="J4719" t="s">
        <v>999</v>
      </c>
      <c r="K4719" t="s">
        <v>440</v>
      </c>
      <c r="L4719" t="s">
        <v>3568</v>
      </c>
      <c r="M4719" t="s">
        <v>57</v>
      </c>
      <c r="N4719" s="1">
        <v>44835</v>
      </c>
      <c r="O4719" s="1">
        <v>46174</v>
      </c>
      <c r="P4719">
        <f t="shared" si="240"/>
        <v>44</v>
      </c>
      <c r="Q4719" s="1" t="s">
        <v>142</v>
      </c>
      <c r="R4719" s="1" t="s">
        <v>3570</v>
      </c>
      <c r="S4719" s="2">
        <v>1.35</v>
      </c>
      <c r="T4719">
        <v>1</v>
      </c>
      <c r="U4719" t="s">
        <v>58</v>
      </c>
      <c r="V4719" s="3">
        <v>0.09</v>
      </c>
      <c r="W4719" t="s">
        <v>142</v>
      </c>
      <c r="X4719" t="s">
        <v>143</v>
      </c>
      <c r="Y4719" s="2">
        <v>1.35</v>
      </c>
      <c r="Z4719" s="2">
        <v>1.35</v>
      </c>
      <c r="AA4719" s="2">
        <v>1.35</v>
      </c>
      <c r="AB4719" s="2">
        <v>0</v>
      </c>
    </row>
    <row r="4720" spans="1:28" x14ac:dyDescent="0.25">
      <c r="A4720">
        <v>2016378401</v>
      </c>
      <c r="B4720" t="s">
        <v>1761</v>
      </c>
      <c r="C4720" t="s">
        <v>424</v>
      </c>
      <c r="D4720" s="5" t="str">
        <f t="shared" si="241"/>
        <v>PATRICIA COLLINS</v>
      </c>
      <c r="E4720" t="s">
        <v>213</v>
      </c>
      <c r="F4720" t="s">
        <v>734</v>
      </c>
      <c r="G4720" t="s">
        <v>735</v>
      </c>
      <c r="H4720" t="s">
        <v>735</v>
      </c>
      <c r="I4720" s="8">
        <v>20436896</v>
      </c>
      <c r="J4720" t="s">
        <v>90</v>
      </c>
      <c r="K4720" t="s">
        <v>929</v>
      </c>
      <c r="L4720" t="str">
        <f>CONCATENATE(K4720," ",J4720)</f>
        <v>KATELENN CALTAGIRONE</v>
      </c>
      <c r="M4720" t="s">
        <v>57</v>
      </c>
      <c r="N4720" s="1">
        <v>44835</v>
      </c>
      <c r="O4720" s="1">
        <v>46174</v>
      </c>
      <c r="P4720">
        <f t="shared" si="240"/>
        <v>44</v>
      </c>
      <c r="Q4720" s="1" t="s">
        <v>142</v>
      </c>
      <c r="R4720" s="1" t="s">
        <v>3570</v>
      </c>
      <c r="S4720" s="2">
        <v>27.9</v>
      </c>
      <c r="T4720">
        <v>1</v>
      </c>
      <c r="U4720" t="s">
        <v>58</v>
      </c>
      <c r="V4720" s="3">
        <v>0.15</v>
      </c>
      <c r="W4720" t="s">
        <v>142</v>
      </c>
      <c r="X4720" t="s">
        <v>143</v>
      </c>
      <c r="Y4720" s="2">
        <v>4.18</v>
      </c>
      <c r="Z4720" s="2">
        <v>4.18</v>
      </c>
      <c r="AA4720" s="2">
        <v>4.18</v>
      </c>
      <c r="AB4720" s="2">
        <v>0</v>
      </c>
    </row>
    <row r="4721" spans="1:28" x14ac:dyDescent="0.25">
      <c r="A4721">
        <v>2016167893</v>
      </c>
      <c r="B4721" t="s">
        <v>2983</v>
      </c>
      <c r="C4721" t="s">
        <v>1143</v>
      </c>
      <c r="D4721" s="5" t="str">
        <f t="shared" si="241"/>
        <v>NICOLE COPELAND</v>
      </c>
      <c r="F4721" t="s">
        <v>1796</v>
      </c>
      <c r="G4721" t="s">
        <v>1797</v>
      </c>
      <c r="H4721" t="s">
        <v>1797</v>
      </c>
      <c r="I4721" s="8">
        <v>15278437</v>
      </c>
      <c r="J4721" t="s">
        <v>146</v>
      </c>
      <c r="K4721" t="s">
        <v>147</v>
      </c>
      <c r="L4721" t="str">
        <f>CONCATENATE(K4721," ",J4721)</f>
        <v>JASON HOFFMANN</v>
      </c>
      <c r="M4721" t="s">
        <v>57</v>
      </c>
      <c r="N4721" s="1">
        <v>44806</v>
      </c>
      <c r="O4721" s="1">
        <v>46175</v>
      </c>
      <c r="P4721">
        <f t="shared" si="240"/>
        <v>45</v>
      </c>
      <c r="Q4721" s="1" t="s">
        <v>142</v>
      </c>
      <c r="R4721" s="1" t="s">
        <v>3570</v>
      </c>
      <c r="S4721" s="2">
        <v>36.11</v>
      </c>
      <c r="T4721">
        <v>1</v>
      </c>
      <c r="U4721" t="s">
        <v>58</v>
      </c>
      <c r="V4721" s="3">
        <v>0.06</v>
      </c>
      <c r="W4721" t="s">
        <v>142</v>
      </c>
      <c r="X4721" t="s">
        <v>143</v>
      </c>
      <c r="Y4721" s="2">
        <v>2.17</v>
      </c>
      <c r="Z4721" s="2">
        <v>2.17</v>
      </c>
      <c r="AA4721" s="2">
        <v>2.17</v>
      </c>
      <c r="AB4721" s="2">
        <v>0</v>
      </c>
    </row>
  </sheetData>
  <sortState xmlns:xlrd2="http://schemas.microsoft.com/office/spreadsheetml/2017/richdata2" ref="A2:AB4721">
    <sortCondition sortBy="cellColor" ref="A2:A4721" dxfId="1"/>
    <sortCondition ref="P2:P47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730F-7A01-427B-ADE1-982148F7112F}">
  <dimension ref="A1:AX252"/>
  <sheetViews>
    <sheetView topLeftCell="H35" workbookViewId="0">
      <selection activeCell="Y2" sqref="Y2:Y74"/>
    </sheetView>
  </sheetViews>
  <sheetFormatPr defaultRowHeight="15" x14ac:dyDescent="0.25"/>
  <cols>
    <col min="1" max="1" width="11" bestFit="1" customWidth="1"/>
    <col min="2" max="2" width="11.42578125" customWidth="1"/>
    <col min="3" max="4" width="11.85546875" customWidth="1"/>
    <col min="7" max="7" width="40.28515625" customWidth="1"/>
    <col min="8" max="8" width="43" bestFit="1" customWidth="1"/>
    <col min="12" max="12" width="21.5703125" bestFit="1" customWidth="1"/>
    <col min="14" max="14" width="13.5703125" bestFit="1" customWidth="1"/>
    <col min="15" max="15" width="12" bestFit="1" customWidth="1"/>
    <col min="17" max="17" width="6.85546875" customWidth="1"/>
    <col min="18" max="18" width="7.28515625" customWidth="1"/>
    <col min="19" max="19" width="6.5703125" customWidth="1"/>
    <col min="20" max="20" width="4.42578125" customWidth="1"/>
    <col min="21" max="21" width="5.140625" customWidth="1"/>
    <col min="22" max="22" width="6" customWidth="1"/>
    <col min="23" max="23" width="11.140625" customWidth="1"/>
  </cols>
  <sheetData>
    <row r="1" spans="1:27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18</v>
      </c>
      <c r="R1" t="s">
        <v>19</v>
      </c>
      <c r="S1" t="s">
        <v>21</v>
      </c>
      <c r="T1" t="s">
        <v>23</v>
      </c>
      <c r="U1" t="s">
        <v>24</v>
      </c>
      <c r="V1" t="s">
        <v>25</v>
      </c>
      <c r="W1" t="s">
        <v>27</v>
      </c>
      <c r="X1" t="s">
        <v>37</v>
      </c>
      <c r="Y1" t="s">
        <v>38</v>
      </c>
      <c r="Z1" t="s">
        <v>39</v>
      </c>
      <c r="AA1" t="s">
        <v>40</v>
      </c>
    </row>
    <row r="2" spans="1:27" x14ac:dyDescent="0.25">
      <c r="A2">
        <v>2030108810</v>
      </c>
      <c r="B2" t="s">
        <v>166</v>
      </c>
      <c r="C2" t="s">
        <v>167</v>
      </c>
      <c r="D2" t="str">
        <f>CONCATENATE(C2," ",B2)</f>
        <v>CARR LAUREN</v>
      </c>
      <c r="E2" t="s">
        <v>122</v>
      </c>
      <c r="F2" t="s">
        <v>88</v>
      </c>
      <c r="G2" t="s">
        <v>95</v>
      </c>
      <c r="H2" t="s">
        <v>3481</v>
      </c>
      <c r="I2" s="8" t="s">
        <v>3483</v>
      </c>
      <c r="J2" t="s">
        <v>168</v>
      </c>
      <c r="K2" t="s">
        <v>112</v>
      </c>
      <c r="L2" t="str">
        <f>CONCATENATE(K2," ",J2)</f>
        <v>WILLIAM GESKE</v>
      </c>
      <c r="M2" t="s">
        <v>169</v>
      </c>
      <c r="N2" s="1">
        <v>45862</v>
      </c>
      <c r="O2" s="1">
        <v>46166</v>
      </c>
      <c r="P2" s="2">
        <v>-27.7</v>
      </c>
      <c r="Q2">
        <v>1</v>
      </c>
      <c r="R2" t="s">
        <v>58</v>
      </c>
      <c r="S2" s="3">
        <v>0.9</v>
      </c>
      <c r="T2">
        <v>-1</v>
      </c>
      <c r="U2" t="s">
        <v>60</v>
      </c>
      <c r="V2" t="s">
        <v>143</v>
      </c>
      <c r="W2" s="2">
        <v>0</v>
      </c>
      <c r="X2" s="2">
        <v>0</v>
      </c>
      <c r="Y2" s="2">
        <v>-24.93</v>
      </c>
      <c r="Z2" s="2">
        <v>-24.93</v>
      </c>
      <c r="AA2" s="2">
        <v>0</v>
      </c>
    </row>
    <row r="3" spans="1:27" x14ac:dyDescent="0.25">
      <c r="A3">
        <v>2030220182</v>
      </c>
      <c r="B3" t="s">
        <v>196</v>
      </c>
      <c r="C3" t="s">
        <v>197</v>
      </c>
      <c r="D3" t="str">
        <f t="shared" ref="D3:D66" si="0">CONCATENATE(C3," ",B3)</f>
        <v>SILER CARSON</v>
      </c>
      <c r="E3" t="s">
        <v>103</v>
      </c>
      <c r="F3" t="s">
        <v>88</v>
      </c>
      <c r="G3" t="s">
        <v>98</v>
      </c>
      <c r="H3" t="s">
        <v>3482</v>
      </c>
      <c r="I3" s="8">
        <v>8977234</v>
      </c>
      <c r="J3" t="s">
        <v>90</v>
      </c>
      <c r="K3" t="s">
        <v>91</v>
      </c>
      <c r="L3" t="str">
        <f t="shared" ref="L3:L66" si="1">CONCATENATE(K3," ",J3)</f>
        <v>RYAN CALTAGIRONE</v>
      </c>
      <c r="M3" t="s">
        <v>169</v>
      </c>
      <c r="N3" s="1">
        <v>45870</v>
      </c>
      <c r="O3" s="1">
        <v>46174</v>
      </c>
      <c r="P3" s="2">
        <v>13.42</v>
      </c>
      <c r="Q3">
        <v>1</v>
      </c>
      <c r="R3" t="s">
        <v>58</v>
      </c>
      <c r="S3" s="3">
        <v>0.75</v>
      </c>
      <c r="T3">
        <v>0</v>
      </c>
      <c r="U3" t="s">
        <v>60</v>
      </c>
      <c r="V3" t="s">
        <v>143</v>
      </c>
      <c r="W3" s="2">
        <v>0</v>
      </c>
      <c r="X3" s="2">
        <v>0</v>
      </c>
      <c r="Y3" s="2">
        <v>10.06</v>
      </c>
      <c r="Z3" s="2">
        <v>10.06</v>
      </c>
      <c r="AA3" s="2">
        <v>0</v>
      </c>
    </row>
    <row r="4" spans="1:27" x14ac:dyDescent="0.25">
      <c r="A4">
        <v>2025805895</v>
      </c>
      <c r="B4" t="s">
        <v>1094</v>
      </c>
      <c r="C4" t="s">
        <v>392</v>
      </c>
      <c r="D4" t="str">
        <f t="shared" si="0"/>
        <v>KAREN MOSS</v>
      </c>
      <c r="E4" t="s">
        <v>110</v>
      </c>
      <c r="F4" t="s">
        <v>734</v>
      </c>
      <c r="G4" t="s">
        <v>746</v>
      </c>
      <c r="H4" t="s">
        <v>746</v>
      </c>
      <c r="I4" s="8">
        <v>8307933</v>
      </c>
      <c r="J4" t="s">
        <v>114</v>
      </c>
      <c r="K4" t="s">
        <v>115</v>
      </c>
      <c r="L4" t="str">
        <f t="shared" si="1"/>
        <v>GREGORY TEIPEL</v>
      </c>
      <c r="M4" t="s">
        <v>169</v>
      </c>
      <c r="N4" s="1">
        <v>45633</v>
      </c>
      <c r="O4" s="1">
        <v>46149</v>
      </c>
      <c r="P4" s="2">
        <v>-158.11000000000001</v>
      </c>
      <c r="Q4">
        <v>1</v>
      </c>
      <c r="R4" t="s">
        <v>58</v>
      </c>
      <c r="S4" s="3">
        <v>0.1</v>
      </c>
      <c r="T4">
        <v>-1</v>
      </c>
      <c r="U4" t="s">
        <v>142</v>
      </c>
      <c r="V4" t="s">
        <v>143</v>
      </c>
      <c r="W4" s="2">
        <v>0</v>
      </c>
      <c r="X4" s="2">
        <v>0</v>
      </c>
      <c r="Y4" s="2">
        <v>-15.81</v>
      </c>
      <c r="Z4" s="2">
        <v>-15.81</v>
      </c>
      <c r="AA4" s="2">
        <v>0</v>
      </c>
    </row>
    <row r="5" spans="1:27" x14ac:dyDescent="0.25">
      <c r="A5">
        <v>2025805896</v>
      </c>
      <c r="B5" t="s">
        <v>1094</v>
      </c>
      <c r="C5" t="s">
        <v>392</v>
      </c>
      <c r="D5" t="str">
        <f t="shared" si="0"/>
        <v>KAREN MOSS</v>
      </c>
      <c r="E5" t="s">
        <v>110</v>
      </c>
      <c r="F5" t="s">
        <v>734</v>
      </c>
      <c r="G5" t="s">
        <v>735</v>
      </c>
      <c r="H5" t="s">
        <v>735</v>
      </c>
      <c r="I5" s="8">
        <v>8307933</v>
      </c>
      <c r="J5" t="s">
        <v>114</v>
      </c>
      <c r="K5" t="s">
        <v>115</v>
      </c>
      <c r="L5" t="str">
        <f t="shared" si="1"/>
        <v>GREGORY TEIPEL</v>
      </c>
      <c r="M5" t="s">
        <v>169</v>
      </c>
      <c r="N5" s="1">
        <v>45633</v>
      </c>
      <c r="O5" s="1">
        <v>46149</v>
      </c>
      <c r="P5" s="2">
        <v>-33.92</v>
      </c>
      <c r="Q5">
        <v>1</v>
      </c>
      <c r="R5" t="s">
        <v>58</v>
      </c>
      <c r="S5" s="3">
        <v>0.15</v>
      </c>
      <c r="T5">
        <v>-1</v>
      </c>
      <c r="U5" t="s">
        <v>142</v>
      </c>
      <c r="V5" t="s">
        <v>143</v>
      </c>
      <c r="W5" s="2">
        <v>0</v>
      </c>
      <c r="X5" s="2">
        <v>0</v>
      </c>
      <c r="Y5" s="2">
        <v>-5.09</v>
      </c>
      <c r="Z5" s="2">
        <v>-5.09</v>
      </c>
      <c r="AA5" s="2">
        <v>0</v>
      </c>
    </row>
    <row r="6" spans="1:27" x14ac:dyDescent="0.25">
      <c r="A6">
        <v>2025805896</v>
      </c>
      <c r="B6" t="s">
        <v>1094</v>
      </c>
      <c r="C6" t="s">
        <v>392</v>
      </c>
      <c r="D6" t="str">
        <f t="shared" si="0"/>
        <v>KAREN MOSS</v>
      </c>
      <c r="E6" t="s">
        <v>110</v>
      </c>
      <c r="F6" t="s">
        <v>734</v>
      </c>
      <c r="G6" t="s">
        <v>735</v>
      </c>
      <c r="H6" t="s">
        <v>735</v>
      </c>
      <c r="I6" s="8">
        <v>8307933</v>
      </c>
      <c r="J6" t="s">
        <v>114</v>
      </c>
      <c r="K6" t="s">
        <v>115</v>
      </c>
      <c r="L6" t="str">
        <f t="shared" si="1"/>
        <v>GREGORY TEIPEL</v>
      </c>
      <c r="M6" t="s">
        <v>169</v>
      </c>
      <c r="N6" s="1">
        <v>45633</v>
      </c>
      <c r="O6" s="1">
        <v>46149</v>
      </c>
      <c r="P6" s="2">
        <v>-185.84</v>
      </c>
      <c r="Q6">
        <v>1</v>
      </c>
      <c r="R6" t="s">
        <v>58</v>
      </c>
      <c r="S6" s="3">
        <v>0.15</v>
      </c>
      <c r="T6">
        <v>-1</v>
      </c>
      <c r="U6" t="s">
        <v>142</v>
      </c>
      <c r="V6" t="s">
        <v>143</v>
      </c>
      <c r="W6" s="2">
        <v>0</v>
      </c>
      <c r="X6" s="2">
        <v>0</v>
      </c>
      <c r="Y6" s="2">
        <v>-27.88</v>
      </c>
      <c r="Z6" s="2">
        <v>-27.88</v>
      </c>
      <c r="AA6" s="2">
        <v>0</v>
      </c>
    </row>
    <row r="7" spans="1:27" x14ac:dyDescent="0.25">
      <c r="A7">
        <v>2034754751</v>
      </c>
      <c r="B7" t="s">
        <v>1253</v>
      </c>
      <c r="C7" t="s">
        <v>1254</v>
      </c>
      <c r="D7" t="str">
        <f t="shared" si="0"/>
        <v>MADILYN PRICE</v>
      </c>
      <c r="E7" t="s">
        <v>87</v>
      </c>
      <c r="F7" t="s">
        <v>1173</v>
      </c>
      <c r="G7" t="s">
        <v>1181</v>
      </c>
      <c r="H7" t="s">
        <v>1181</v>
      </c>
      <c r="I7" s="8">
        <v>3333476</v>
      </c>
      <c r="J7" t="s">
        <v>429</v>
      </c>
      <c r="K7" t="s">
        <v>430</v>
      </c>
      <c r="L7" t="str">
        <f t="shared" si="1"/>
        <v>Colleen Jerger</v>
      </c>
      <c r="M7" t="s">
        <v>169</v>
      </c>
      <c r="N7" s="1">
        <v>46117</v>
      </c>
      <c r="O7" s="1">
        <v>46178</v>
      </c>
      <c r="P7" s="2">
        <v>-68.22</v>
      </c>
      <c r="Q7">
        <v>1</v>
      </c>
      <c r="R7" t="s">
        <v>58</v>
      </c>
      <c r="S7" s="3">
        <v>0.28999999999999998</v>
      </c>
      <c r="T7">
        <v>-1</v>
      </c>
      <c r="U7" t="s">
        <v>60</v>
      </c>
      <c r="V7" t="s">
        <v>143</v>
      </c>
      <c r="W7" s="2">
        <v>0</v>
      </c>
      <c r="X7" s="2">
        <v>0</v>
      </c>
      <c r="Y7" s="2">
        <v>-19.78</v>
      </c>
      <c r="Z7" s="2">
        <v>-19.78</v>
      </c>
      <c r="AA7" s="2">
        <v>0</v>
      </c>
    </row>
    <row r="8" spans="1:27" x14ac:dyDescent="0.25">
      <c r="A8">
        <v>2034754896</v>
      </c>
      <c r="B8" t="s">
        <v>1255</v>
      </c>
      <c r="C8" t="s">
        <v>976</v>
      </c>
      <c r="D8" t="str">
        <f t="shared" si="0"/>
        <v>LEVI CAGE</v>
      </c>
      <c r="E8" t="s">
        <v>87</v>
      </c>
      <c r="F8" t="s">
        <v>1173</v>
      </c>
      <c r="G8" t="s">
        <v>1181</v>
      </c>
      <c r="H8" t="s">
        <v>1181</v>
      </c>
      <c r="I8" s="8">
        <v>3333476</v>
      </c>
      <c r="J8" t="s">
        <v>429</v>
      </c>
      <c r="K8" t="s">
        <v>430</v>
      </c>
      <c r="L8" t="str">
        <f t="shared" si="1"/>
        <v>Colleen Jerger</v>
      </c>
      <c r="M8" t="s">
        <v>169</v>
      </c>
      <c r="N8" s="1">
        <v>46117</v>
      </c>
      <c r="O8" s="1">
        <v>46178</v>
      </c>
      <c r="P8" s="2">
        <v>-58.24</v>
      </c>
      <c r="Q8">
        <v>1</v>
      </c>
      <c r="R8" t="s">
        <v>58</v>
      </c>
      <c r="S8" s="3">
        <v>0.28999999999999998</v>
      </c>
      <c r="T8">
        <v>-1</v>
      </c>
      <c r="U8" t="s">
        <v>60</v>
      </c>
      <c r="V8" t="s">
        <v>143</v>
      </c>
      <c r="W8" s="2">
        <v>0</v>
      </c>
      <c r="X8" s="2">
        <v>0</v>
      </c>
      <c r="Y8" s="2">
        <v>-16.89</v>
      </c>
      <c r="Z8" s="2">
        <v>-16.89</v>
      </c>
      <c r="AA8" s="2">
        <v>0</v>
      </c>
    </row>
    <row r="9" spans="1:27" x14ac:dyDescent="0.25">
      <c r="A9">
        <v>2035054274</v>
      </c>
      <c r="B9" t="s">
        <v>1258</v>
      </c>
      <c r="C9" t="s">
        <v>1259</v>
      </c>
      <c r="D9" t="str">
        <f t="shared" si="0"/>
        <v>NEIL EASTER</v>
      </c>
      <c r="E9" t="s">
        <v>172</v>
      </c>
      <c r="F9" t="s">
        <v>1173</v>
      </c>
      <c r="G9" t="s">
        <v>1189</v>
      </c>
      <c r="H9" t="s">
        <v>1189</v>
      </c>
      <c r="I9" s="8">
        <v>22125076</v>
      </c>
      <c r="J9" t="s">
        <v>1260</v>
      </c>
      <c r="K9" t="s">
        <v>1261</v>
      </c>
      <c r="L9" t="str">
        <f t="shared" si="1"/>
        <v>Adrienne Ward</v>
      </c>
      <c r="M9" t="s">
        <v>169</v>
      </c>
      <c r="N9" s="1">
        <v>46137</v>
      </c>
      <c r="O9" s="1">
        <v>46167</v>
      </c>
      <c r="P9" s="2">
        <v>-134.66</v>
      </c>
      <c r="Q9">
        <v>1</v>
      </c>
      <c r="R9" t="s">
        <v>58</v>
      </c>
      <c r="S9" s="3">
        <v>0.19</v>
      </c>
      <c r="T9">
        <v>-1</v>
      </c>
      <c r="U9" t="s">
        <v>60</v>
      </c>
      <c r="V9" t="s">
        <v>143</v>
      </c>
      <c r="W9" s="2">
        <v>0</v>
      </c>
      <c r="X9" s="2">
        <v>0</v>
      </c>
      <c r="Y9" s="2">
        <v>-25.59</v>
      </c>
      <c r="Z9" s="2">
        <v>-25.59</v>
      </c>
      <c r="AA9" s="2">
        <v>0</v>
      </c>
    </row>
    <row r="10" spans="1:27" x14ac:dyDescent="0.25">
      <c r="A10">
        <v>2035054278</v>
      </c>
      <c r="B10" t="s">
        <v>1258</v>
      </c>
      <c r="C10" t="s">
        <v>1259</v>
      </c>
      <c r="D10" t="str">
        <f t="shared" si="0"/>
        <v>NEIL EASTER</v>
      </c>
      <c r="E10" t="s">
        <v>172</v>
      </c>
      <c r="F10" t="s">
        <v>1173</v>
      </c>
      <c r="G10" t="s">
        <v>1234</v>
      </c>
      <c r="H10" t="s">
        <v>1189</v>
      </c>
      <c r="I10" s="8">
        <v>22125076</v>
      </c>
      <c r="J10" t="s">
        <v>1260</v>
      </c>
      <c r="K10" t="s">
        <v>1261</v>
      </c>
      <c r="L10" t="str">
        <f t="shared" si="1"/>
        <v>Adrienne Ward</v>
      </c>
      <c r="M10" t="s">
        <v>169</v>
      </c>
      <c r="N10" s="1">
        <v>46137</v>
      </c>
      <c r="O10" s="1">
        <v>46167</v>
      </c>
      <c r="P10" s="2">
        <v>-9.9499999999999993</v>
      </c>
      <c r="Q10">
        <v>1</v>
      </c>
      <c r="R10" t="s">
        <v>58</v>
      </c>
      <c r="S10" s="3">
        <v>0.19</v>
      </c>
      <c r="T10">
        <v>-1</v>
      </c>
      <c r="U10" t="s">
        <v>60</v>
      </c>
      <c r="V10" t="s">
        <v>143</v>
      </c>
      <c r="W10" s="2">
        <v>0</v>
      </c>
      <c r="X10" s="2">
        <v>0</v>
      </c>
      <c r="Y10" s="2">
        <v>-1.89</v>
      </c>
      <c r="Z10" s="2">
        <v>-1.89</v>
      </c>
      <c r="AA10" s="2">
        <v>0</v>
      </c>
    </row>
    <row r="11" spans="1:27" x14ac:dyDescent="0.25">
      <c r="A11">
        <v>2033029172</v>
      </c>
      <c r="B11" t="s">
        <v>1715</v>
      </c>
      <c r="C11" t="s">
        <v>1716</v>
      </c>
      <c r="D11" t="str">
        <f t="shared" si="0"/>
        <v>JANELLE CONTRERAS</v>
      </c>
      <c r="E11" t="s">
        <v>82</v>
      </c>
      <c r="F11" t="s">
        <v>1691</v>
      </c>
      <c r="G11" t="s">
        <v>1694</v>
      </c>
      <c r="H11" t="s">
        <v>1694</v>
      </c>
      <c r="I11" s="8" t="s">
        <v>3484</v>
      </c>
      <c r="J11" t="s">
        <v>400</v>
      </c>
      <c r="K11" t="s">
        <v>401</v>
      </c>
      <c r="L11" t="str">
        <f t="shared" si="1"/>
        <v>Andrew Choi</v>
      </c>
      <c r="M11" t="s">
        <v>169</v>
      </c>
      <c r="N11" s="1">
        <v>46030</v>
      </c>
      <c r="O11" s="1">
        <v>46150</v>
      </c>
      <c r="P11" s="2">
        <v>-35.46</v>
      </c>
      <c r="Q11">
        <v>1</v>
      </c>
      <c r="R11" t="s">
        <v>58</v>
      </c>
      <c r="S11" s="3">
        <v>0.38</v>
      </c>
      <c r="T11">
        <v>-1</v>
      </c>
      <c r="U11" t="s">
        <v>60</v>
      </c>
      <c r="V11" t="s">
        <v>143</v>
      </c>
      <c r="W11" s="2">
        <v>0</v>
      </c>
      <c r="X11" s="2">
        <v>0</v>
      </c>
      <c r="Y11" s="2">
        <v>-13.47</v>
      </c>
      <c r="Z11" s="2">
        <v>-13.47</v>
      </c>
      <c r="AA11" s="2">
        <v>0</v>
      </c>
    </row>
    <row r="12" spans="1:27" x14ac:dyDescent="0.25">
      <c r="A12">
        <v>2033029175</v>
      </c>
      <c r="B12" t="s">
        <v>1715</v>
      </c>
      <c r="C12" t="s">
        <v>1716</v>
      </c>
      <c r="D12" t="str">
        <f t="shared" si="0"/>
        <v>JANELLE CONTRERAS</v>
      </c>
      <c r="E12" t="s">
        <v>82</v>
      </c>
      <c r="F12" t="s">
        <v>1691</v>
      </c>
      <c r="G12" t="s">
        <v>1695</v>
      </c>
      <c r="H12" t="s">
        <v>1694</v>
      </c>
      <c r="I12" s="8" t="s">
        <v>3484</v>
      </c>
      <c r="J12" t="s">
        <v>400</v>
      </c>
      <c r="K12" t="s">
        <v>401</v>
      </c>
      <c r="L12" t="str">
        <f t="shared" si="1"/>
        <v>Andrew Choi</v>
      </c>
      <c r="M12" t="s">
        <v>169</v>
      </c>
      <c r="N12" s="1">
        <v>46030</v>
      </c>
      <c r="O12" s="1">
        <v>46150</v>
      </c>
      <c r="P12" s="2">
        <v>-2.13</v>
      </c>
      <c r="Q12">
        <v>1</v>
      </c>
      <c r="R12" t="s">
        <v>58</v>
      </c>
      <c r="S12" s="3">
        <v>0.38</v>
      </c>
      <c r="T12">
        <v>-1</v>
      </c>
      <c r="U12" t="s">
        <v>60</v>
      </c>
      <c r="V12" t="s">
        <v>143</v>
      </c>
      <c r="W12" s="2">
        <v>0</v>
      </c>
      <c r="X12" s="2">
        <v>0</v>
      </c>
      <c r="Y12" s="2">
        <v>-0.81</v>
      </c>
      <c r="Z12" s="2">
        <v>-0.81</v>
      </c>
      <c r="AA12" s="2">
        <v>0</v>
      </c>
    </row>
    <row r="13" spans="1:27" x14ac:dyDescent="0.25">
      <c r="A13">
        <v>2033029173</v>
      </c>
      <c r="B13" t="s">
        <v>1715</v>
      </c>
      <c r="C13" t="s">
        <v>1716</v>
      </c>
      <c r="D13" t="str">
        <f t="shared" si="0"/>
        <v>JANELLE CONTRERAS</v>
      </c>
      <c r="E13" t="s">
        <v>82</v>
      </c>
      <c r="F13" t="s">
        <v>734</v>
      </c>
      <c r="G13" t="s">
        <v>735</v>
      </c>
      <c r="H13" t="s">
        <v>735</v>
      </c>
      <c r="I13" s="8" t="s">
        <v>3484</v>
      </c>
      <c r="J13" t="s">
        <v>400</v>
      </c>
      <c r="K13" t="s">
        <v>401</v>
      </c>
      <c r="L13" t="str">
        <f t="shared" si="1"/>
        <v>Andrew Choi</v>
      </c>
      <c r="M13" t="s">
        <v>169</v>
      </c>
      <c r="N13" s="1">
        <v>46030</v>
      </c>
      <c r="O13" s="1">
        <v>46150</v>
      </c>
      <c r="P13" s="2">
        <v>-6.6</v>
      </c>
      <c r="Q13">
        <v>1</v>
      </c>
      <c r="R13" t="s">
        <v>58</v>
      </c>
      <c r="S13" s="3">
        <v>0.7</v>
      </c>
      <c r="T13">
        <v>-1</v>
      </c>
      <c r="U13" t="s">
        <v>60</v>
      </c>
      <c r="V13" t="s">
        <v>143</v>
      </c>
      <c r="W13" s="2">
        <v>0</v>
      </c>
      <c r="X13" s="2">
        <v>0</v>
      </c>
      <c r="Y13" s="2">
        <v>-4.62</v>
      </c>
      <c r="Z13" s="2">
        <v>-4.62</v>
      </c>
      <c r="AA13" s="2">
        <v>0</v>
      </c>
    </row>
    <row r="14" spans="1:27" x14ac:dyDescent="0.25">
      <c r="A14">
        <v>2033144191</v>
      </c>
      <c r="B14" t="s">
        <v>2051</v>
      </c>
      <c r="C14" t="s">
        <v>1280</v>
      </c>
      <c r="D14" t="str">
        <f t="shared" si="0"/>
        <v>PATRICK MCSHARRY</v>
      </c>
      <c r="E14" t="s">
        <v>177</v>
      </c>
      <c r="F14" t="s">
        <v>734</v>
      </c>
      <c r="G14" t="s">
        <v>740</v>
      </c>
      <c r="H14" t="s">
        <v>951</v>
      </c>
      <c r="I14" s="8">
        <v>5442438</v>
      </c>
      <c r="J14" t="s">
        <v>178</v>
      </c>
      <c r="K14" t="s">
        <v>179</v>
      </c>
      <c r="L14" t="str">
        <f t="shared" si="1"/>
        <v>Ronald Max</v>
      </c>
      <c r="M14" t="s">
        <v>169</v>
      </c>
      <c r="N14" s="1">
        <v>46054</v>
      </c>
      <c r="O14" s="1">
        <v>46174</v>
      </c>
      <c r="P14" s="2">
        <v>-54.78</v>
      </c>
      <c r="Q14">
        <v>1</v>
      </c>
      <c r="R14" t="s">
        <v>58</v>
      </c>
      <c r="S14" s="3">
        <v>0.7</v>
      </c>
      <c r="T14">
        <v>-1</v>
      </c>
      <c r="U14" t="s">
        <v>60</v>
      </c>
      <c r="V14" t="s">
        <v>143</v>
      </c>
      <c r="W14" s="2">
        <v>0</v>
      </c>
      <c r="X14" s="2">
        <v>0</v>
      </c>
      <c r="Y14" s="2">
        <v>-38.35</v>
      </c>
      <c r="Z14" s="2">
        <v>-38.35</v>
      </c>
      <c r="AA14" s="2">
        <v>0</v>
      </c>
    </row>
    <row r="15" spans="1:27" x14ac:dyDescent="0.25">
      <c r="A15">
        <v>2033144192</v>
      </c>
      <c r="B15" t="s">
        <v>2051</v>
      </c>
      <c r="C15" t="s">
        <v>1280</v>
      </c>
      <c r="D15" t="str">
        <f t="shared" si="0"/>
        <v>PATRICK MCSHARRY</v>
      </c>
      <c r="E15" t="s">
        <v>177</v>
      </c>
      <c r="F15" t="s">
        <v>734</v>
      </c>
      <c r="G15" t="s">
        <v>778</v>
      </c>
      <c r="H15" t="s">
        <v>778</v>
      </c>
      <c r="I15" s="8">
        <v>5442438</v>
      </c>
      <c r="J15" t="s">
        <v>178</v>
      </c>
      <c r="K15" t="s">
        <v>179</v>
      </c>
      <c r="L15" t="str">
        <f t="shared" si="1"/>
        <v>Ronald Max</v>
      </c>
      <c r="M15" t="s">
        <v>169</v>
      </c>
      <c r="N15" s="1">
        <v>46054</v>
      </c>
      <c r="O15" s="1">
        <v>46174</v>
      </c>
      <c r="P15" s="2">
        <v>-97.62</v>
      </c>
      <c r="Q15">
        <v>1</v>
      </c>
      <c r="R15" t="s">
        <v>58</v>
      </c>
      <c r="S15" s="3">
        <v>0.42</v>
      </c>
      <c r="T15">
        <v>-1</v>
      </c>
      <c r="U15" t="s">
        <v>60</v>
      </c>
      <c r="V15" t="s">
        <v>143</v>
      </c>
      <c r="W15" s="2">
        <v>0</v>
      </c>
      <c r="X15" s="2">
        <v>0</v>
      </c>
      <c r="Y15" s="2">
        <v>-41</v>
      </c>
      <c r="Z15" s="2">
        <v>-41</v>
      </c>
      <c r="AA15" s="2">
        <v>0</v>
      </c>
    </row>
    <row r="16" spans="1:27" x14ac:dyDescent="0.25">
      <c r="A16">
        <v>2028271608</v>
      </c>
      <c r="B16" t="s">
        <v>2147</v>
      </c>
      <c r="C16" t="s">
        <v>2148</v>
      </c>
      <c r="D16" t="str">
        <f t="shared" si="0"/>
        <v>MAHMOUD KASDI</v>
      </c>
      <c r="E16" t="s">
        <v>82</v>
      </c>
      <c r="F16" t="s">
        <v>1796</v>
      </c>
      <c r="G16" t="s">
        <v>1797</v>
      </c>
      <c r="H16" t="s">
        <v>1797</v>
      </c>
      <c r="I16" s="8" t="s">
        <v>3485</v>
      </c>
      <c r="J16" t="s">
        <v>164</v>
      </c>
      <c r="K16" t="s">
        <v>165</v>
      </c>
      <c r="L16" t="str">
        <f t="shared" si="1"/>
        <v>Jake Shulman</v>
      </c>
      <c r="M16" t="s">
        <v>169</v>
      </c>
      <c r="N16" s="1">
        <v>45755</v>
      </c>
      <c r="O16" s="1">
        <v>46150</v>
      </c>
      <c r="P16" s="2">
        <v>-16.39</v>
      </c>
      <c r="Q16">
        <v>1</v>
      </c>
      <c r="R16" t="s">
        <v>58</v>
      </c>
      <c r="S16" s="3">
        <v>0.06</v>
      </c>
      <c r="T16">
        <v>-1</v>
      </c>
      <c r="U16" t="s">
        <v>142</v>
      </c>
      <c r="V16" t="s">
        <v>143</v>
      </c>
      <c r="W16" s="2">
        <v>0</v>
      </c>
      <c r="X16" s="2">
        <v>0</v>
      </c>
      <c r="Y16" s="2">
        <v>-0.98</v>
      </c>
      <c r="Z16" s="2">
        <v>-0.98</v>
      </c>
      <c r="AA16" s="2">
        <v>0</v>
      </c>
    </row>
    <row r="17" spans="1:27" x14ac:dyDescent="0.25">
      <c r="A17">
        <v>2028564475</v>
      </c>
      <c r="B17" t="s">
        <v>2168</v>
      </c>
      <c r="C17" t="s">
        <v>574</v>
      </c>
      <c r="D17" t="str">
        <f t="shared" si="0"/>
        <v>WAYNE SCHAUDERNA</v>
      </c>
      <c r="E17" t="s">
        <v>347</v>
      </c>
      <c r="F17" t="s">
        <v>1796</v>
      </c>
      <c r="G17" t="s">
        <v>1797</v>
      </c>
      <c r="H17" t="s">
        <v>1797</v>
      </c>
      <c r="I17" s="8" t="s">
        <v>3484</v>
      </c>
      <c r="J17" t="s">
        <v>400</v>
      </c>
      <c r="K17" t="s">
        <v>401</v>
      </c>
      <c r="L17" t="str">
        <f t="shared" si="1"/>
        <v>Andrew Choi</v>
      </c>
      <c r="M17" t="s">
        <v>169</v>
      </c>
      <c r="N17" s="1">
        <v>45778</v>
      </c>
      <c r="O17" s="1">
        <v>46174</v>
      </c>
      <c r="P17" s="2">
        <v>2.9</v>
      </c>
      <c r="Q17">
        <v>1</v>
      </c>
      <c r="R17" t="s">
        <v>58</v>
      </c>
      <c r="S17" s="3">
        <v>0.06</v>
      </c>
      <c r="T17">
        <v>0</v>
      </c>
      <c r="U17" t="s">
        <v>142</v>
      </c>
      <c r="V17" t="s">
        <v>143</v>
      </c>
      <c r="W17" s="2">
        <v>0</v>
      </c>
      <c r="X17" s="2">
        <v>0</v>
      </c>
      <c r="Y17" s="2">
        <v>0.17</v>
      </c>
      <c r="Z17" s="2">
        <v>0.17</v>
      </c>
      <c r="AA17" s="2">
        <v>0</v>
      </c>
    </row>
    <row r="18" spans="1:27" x14ac:dyDescent="0.25">
      <c r="A18">
        <v>2028948018</v>
      </c>
      <c r="B18" t="s">
        <v>2191</v>
      </c>
      <c r="C18" t="s">
        <v>130</v>
      </c>
      <c r="D18" t="str">
        <f t="shared" si="0"/>
        <v>JAMES SANSONE</v>
      </c>
      <c r="E18" t="s">
        <v>82</v>
      </c>
      <c r="F18" t="s">
        <v>1796</v>
      </c>
      <c r="G18" t="s">
        <v>1797</v>
      </c>
      <c r="H18" t="s">
        <v>1797</v>
      </c>
      <c r="I18" s="8">
        <v>17437820</v>
      </c>
      <c r="J18" t="s">
        <v>265</v>
      </c>
      <c r="K18" t="s">
        <v>266</v>
      </c>
      <c r="L18" t="str">
        <f t="shared" si="1"/>
        <v>COLLEEN FINNIGAN</v>
      </c>
      <c r="M18" t="s">
        <v>169</v>
      </c>
      <c r="N18" s="1">
        <v>45793</v>
      </c>
      <c r="O18" s="1">
        <v>46158</v>
      </c>
      <c r="P18" s="2">
        <v>-109.64</v>
      </c>
      <c r="Q18">
        <v>1</v>
      </c>
      <c r="R18" t="s">
        <v>58</v>
      </c>
      <c r="S18" s="4">
        <v>0.375</v>
      </c>
      <c r="T18">
        <v>-1</v>
      </c>
      <c r="U18" t="s">
        <v>60</v>
      </c>
      <c r="V18" t="s">
        <v>143</v>
      </c>
      <c r="W18" s="2">
        <v>0</v>
      </c>
      <c r="X18" s="2">
        <v>0</v>
      </c>
      <c r="Y18" s="2">
        <v>-41.12</v>
      </c>
      <c r="Z18" s="2">
        <v>-41.12</v>
      </c>
      <c r="AA18" s="2">
        <v>0</v>
      </c>
    </row>
    <row r="19" spans="1:27" x14ac:dyDescent="0.25">
      <c r="A19">
        <v>2029296532</v>
      </c>
      <c r="B19" t="s">
        <v>2099</v>
      </c>
      <c r="C19" t="s">
        <v>2199</v>
      </c>
      <c r="D19" t="str">
        <f t="shared" si="0"/>
        <v>OKUNEVICH BROOKE</v>
      </c>
      <c r="E19" t="s">
        <v>87</v>
      </c>
      <c r="F19" t="s">
        <v>1796</v>
      </c>
      <c r="G19" t="s">
        <v>1797</v>
      </c>
      <c r="H19" t="s">
        <v>1797</v>
      </c>
      <c r="I19" s="8" t="s">
        <v>3486</v>
      </c>
      <c r="J19" t="s">
        <v>609</v>
      </c>
      <c r="K19" t="s">
        <v>466</v>
      </c>
      <c r="L19" t="str">
        <f t="shared" si="1"/>
        <v>THOMAS PARDUE</v>
      </c>
      <c r="M19" t="s">
        <v>169</v>
      </c>
      <c r="N19" s="1">
        <v>45839</v>
      </c>
      <c r="O19" s="1">
        <v>46174</v>
      </c>
      <c r="P19" s="2">
        <v>124.74</v>
      </c>
      <c r="Q19">
        <v>1</v>
      </c>
      <c r="R19" t="s">
        <v>58</v>
      </c>
      <c r="S19" s="4">
        <v>0.375</v>
      </c>
      <c r="T19">
        <v>0</v>
      </c>
      <c r="U19" t="s">
        <v>60</v>
      </c>
      <c r="V19" t="s">
        <v>143</v>
      </c>
      <c r="W19" s="2">
        <v>0</v>
      </c>
      <c r="X19" s="2">
        <v>0</v>
      </c>
      <c r="Y19" s="2">
        <v>46.78</v>
      </c>
      <c r="Z19" s="2">
        <v>46.78</v>
      </c>
      <c r="AA19" s="2">
        <v>0</v>
      </c>
    </row>
    <row r="20" spans="1:27" x14ac:dyDescent="0.25">
      <c r="A20">
        <v>2029333774</v>
      </c>
      <c r="B20" t="s">
        <v>342</v>
      </c>
      <c r="C20" t="s">
        <v>2200</v>
      </c>
      <c r="D20" t="str">
        <f t="shared" si="0"/>
        <v>SAKANIS ELIZABETH</v>
      </c>
      <c r="E20" t="s">
        <v>82</v>
      </c>
      <c r="F20" t="s">
        <v>1796</v>
      </c>
      <c r="G20" t="s">
        <v>1797</v>
      </c>
      <c r="H20" t="s">
        <v>1797</v>
      </c>
      <c r="I20" s="8" t="s">
        <v>3487</v>
      </c>
      <c r="J20" t="s">
        <v>1248</v>
      </c>
      <c r="K20" t="s">
        <v>1249</v>
      </c>
      <c r="L20" t="str">
        <f t="shared" si="1"/>
        <v>Anthony Hunsberger</v>
      </c>
      <c r="M20" t="s">
        <v>169</v>
      </c>
      <c r="N20" s="1">
        <v>45870</v>
      </c>
      <c r="O20" s="1">
        <v>46174</v>
      </c>
      <c r="P20" s="2">
        <v>19.57</v>
      </c>
      <c r="Q20">
        <v>1</v>
      </c>
      <c r="R20" t="s">
        <v>58</v>
      </c>
      <c r="S20" s="4">
        <v>0.375</v>
      </c>
      <c r="T20">
        <v>0</v>
      </c>
      <c r="U20" t="s">
        <v>60</v>
      </c>
      <c r="V20" t="s">
        <v>143</v>
      </c>
      <c r="W20" s="2">
        <v>0</v>
      </c>
      <c r="X20" s="2">
        <v>0</v>
      </c>
      <c r="Y20" s="2">
        <v>7.34</v>
      </c>
      <c r="Z20" s="2">
        <v>7.34</v>
      </c>
      <c r="AA20" s="2">
        <v>0</v>
      </c>
    </row>
    <row r="21" spans="1:27" x14ac:dyDescent="0.25">
      <c r="A21">
        <v>2030108808</v>
      </c>
      <c r="B21" t="s">
        <v>166</v>
      </c>
      <c r="C21" t="s">
        <v>167</v>
      </c>
      <c r="D21" t="str">
        <f t="shared" si="0"/>
        <v>CARR LAUREN</v>
      </c>
      <c r="E21" t="s">
        <v>122</v>
      </c>
      <c r="F21" t="s">
        <v>1796</v>
      </c>
      <c r="G21" t="s">
        <v>1797</v>
      </c>
      <c r="H21" t="s">
        <v>1797</v>
      </c>
      <c r="I21" s="8" t="s">
        <v>3483</v>
      </c>
      <c r="J21" t="s">
        <v>168</v>
      </c>
      <c r="K21" t="s">
        <v>112</v>
      </c>
      <c r="L21" t="str">
        <f t="shared" si="1"/>
        <v>WILLIAM GESKE</v>
      </c>
      <c r="M21" t="s">
        <v>169</v>
      </c>
      <c r="N21" s="1">
        <v>45862</v>
      </c>
      <c r="O21" s="1">
        <v>46166</v>
      </c>
      <c r="P21" s="2">
        <v>-36.25</v>
      </c>
      <c r="Q21">
        <v>1</v>
      </c>
      <c r="R21" t="s">
        <v>58</v>
      </c>
      <c r="S21" s="4">
        <v>0.375</v>
      </c>
      <c r="T21">
        <v>-1</v>
      </c>
      <c r="U21" t="s">
        <v>60</v>
      </c>
      <c r="V21" t="s">
        <v>143</v>
      </c>
      <c r="W21" s="2">
        <v>0</v>
      </c>
      <c r="X21" s="2">
        <v>0</v>
      </c>
      <c r="Y21" s="2">
        <v>-13.59</v>
      </c>
      <c r="Z21" s="2">
        <v>-13.59</v>
      </c>
      <c r="AA21" s="2">
        <v>0</v>
      </c>
    </row>
    <row r="22" spans="1:27" x14ac:dyDescent="0.25">
      <c r="A22">
        <v>2035054279</v>
      </c>
      <c r="B22" t="s">
        <v>1258</v>
      </c>
      <c r="C22" t="s">
        <v>1259</v>
      </c>
      <c r="D22" t="str">
        <f t="shared" si="0"/>
        <v>NEIL EASTER</v>
      </c>
      <c r="E22" t="s">
        <v>172</v>
      </c>
      <c r="F22" t="s">
        <v>1796</v>
      </c>
      <c r="G22" t="s">
        <v>1797</v>
      </c>
      <c r="H22" t="s">
        <v>1797</v>
      </c>
      <c r="I22" s="8" t="s">
        <v>3488</v>
      </c>
      <c r="J22" t="s">
        <v>1260</v>
      </c>
      <c r="K22" t="s">
        <v>1261</v>
      </c>
      <c r="L22" t="str">
        <f t="shared" si="1"/>
        <v>Adrienne Ward</v>
      </c>
      <c r="M22" t="s">
        <v>169</v>
      </c>
      <c r="N22" s="1">
        <v>46137</v>
      </c>
      <c r="O22" s="1">
        <v>46167</v>
      </c>
      <c r="P22" s="2">
        <v>-50.5</v>
      </c>
      <c r="Q22">
        <v>1</v>
      </c>
      <c r="R22" t="s">
        <v>58</v>
      </c>
      <c r="S22" s="4">
        <v>0.375</v>
      </c>
      <c r="T22">
        <v>-1</v>
      </c>
      <c r="U22" t="s">
        <v>60</v>
      </c>
      <c r="V22" t="s">
        <v>143</v>
      </c>
      <c r="W22" s="2">
        <v>0</v>
      </c>
      <c r="X22" s="2">
        <v>0</v>
      </c>
      <c r="Y22" s="2">
        <v>-18.940000000000001</v>
      </c>
      <c r="Z22" s="2">
        <v>-18.940000000000001</v>
      </c>
      <c r="AA22" s="2">
        <v>0</v>
      </c>
    </row>
    <row r="23" spans="1:27" x14ac:dyDescent="0.25">
      <c r="A23">
        <v>2035084420</v>
      </c>
      <c r="B23" t="s">
        <v>2264</v>
      </c>
      <c r="C23" t="s">
        <v>2265</v>
      </c>
      <c r="D23" t="str">
        <f t="shared" si="0"/>
        <v>WILLIS CLINE</v>
      </c>
      <c r="E23" t="s">
        <v>172</v>
      </c>
      <c r="F23" t="s">
        <v>1796</v>
      </c>
      <c r="G23" t="s">
        <v>1797</v>
      </c>
      <c r="H23" t="s">
        <v>1797</v>
      </c>
      <c r="I23" s="8" t="s">
        <v>3489</v>
      </c>
      <c r="J23" t="s">
        <v>216</v>
      </c>
      <c r="K23" t="s">
        <v>221</v>
      </c>
      <c r="L23" t="str">
        <f t="shared" si="1"/>
        <v>Richard Yale</v>
      </c>
      <c r="M23" t="s">
        <v>169</v>
      </c>
      <c r="N23" s="1">
        <v>46143</v>
      </c>
      <c r="O23" s="1">
        <v>46174</v>
      </c>
      <c r="P23" s="2">
        <v>-130.05000000000001</v>
      </c>
      <c r="Q23">
        <v>1</v>
      </c>
      <c r="R23" t="s">
        <v>58</v>
      </c>
      <c r="S23" s="4">
        <v>0.375</v>
      </c>
      <c r="T23">
        <v>-1</v>
      </c>
      <c r="U23" t="s">
        <v>60</v>
      </c>
      <c r="V23" t="s">
        <v>143</v>
      </c>
      <c r="W23" s="2">
        <v>0</v>
      </c>
      <c r="X23" s="2">
        <v>0</v>
      </c>
      <c r="Y23" s="2">
        <v>-48.77</v>
      </c>
      <c r="Z23" s="2">
        <v>-48.77</v>
      </c>
      <c r="AA23" s="2">
        <v>0</v>
      </c>
    </row>
    <row r="24" spans="1:27" x14ac:dyDescent="0.25">
      <c r="A24">
        <v>2035111626</v>
      </c>
      <c r="B24" t="s">
        <v>1425</v>
      </c>
      <c r="C24" t="s">
        <v>97</v>
      </c>
      <c r="D24" t="str">
        <f t="shared" si="0"/>
        <v>JOHN GORMAN</v>
      </c>
      <c r="E24" t="s">
        <v>210</v>
      </c>
      <c r="F24" t="s">
        <v>1796</v>
      </c>
      <c r="G24" t="s">
        <v>1797</v>
      </c>
      <c r="H24" t="s">
        <v>1797</v>
      </c>
      <c r="I24" s="8" t="s">
        <v>3490</v>
      </c>
      <c r="J24" t="s">
        <v>609</v>
      </c>
      <c r="K24" t="s">
        <v>466</v>
      </c>
      <c r="L24" t="str">
        <f t="shared" si="1"/>
        <v>THOMAS PARDUE</v>
      </c>
      <c r="M24" t="s">
        <v>169</v>
      </c>
      <c r="N24" s="1">
        <v>46137</v>
      </c>
      <c r="O24" s="1">
        <v>46167</v>
      </c>
      <c r="P24" s="2">
        <v>-151.08000000000001</v>
      </c>
      <c r="Q24">
        <v>1</v>
      </c>
      <c r="R24" t="s">
        <v>58</v>
      </c>
      <c r="S24" s="4">
        <v>0.375</v>
      </c>
      <c r="T24">
        <v>-1</v>
      </c>
      <c r="U24" t="s">
        <v>60</v>
      </c>
      <c r="V24" t="s">
        <v>143</v>
      </c>
      <c r="W24" s="2">
        <v>0</v>
      </c>
      <c r="X24" s="2">
        <v>0</v>
      </c>
      <c r="Y24" s="2">
        <v>-56.66</v>
      </c>
      <c r="Z24" s="2">
        <v>-56.66</v>
      </c>
      <c r="AA24" s="2">
        <v>0</v>
      </c>
    </row>
    <row r="25" spans="1:27" x14ac:dyDescent="0.25">
      <c r="A25">
        <v>2028564476</v>
      </c>
      <c r="B25" t="s">
        <v>2168</v>
      </c>
      <c r="C25" t="s">
        <v>574</v>
      </c>
      <c r="D25" t="str">
        <f t="shared" si="0"/>
        <v>WAYNE SCHAUDERNA</v>
      </c>
      <c r="E25" t="s">
        <v>347</v>
      </c>
      <c r="F25" t="s">
        <v>734</v>
      </c>
      <c r="G25" t="s">
        <v>746</v>
      </c>
      <c r="H25" t="s">
        <v>746</v>
      </c>
      <c r="I25" s="8" t="s">
        <v>3484</v>
      </c>
      <c r="J25" t="s">
        <v>400</v>
      </c>
      <c r="K25" t="s">
        <v>401</v>
      </c>
      <c r="L25" t="str">
        <f t="shared" si="1"/>
        <v>Andrew Choi</v>
      </c>
      <c r="M25" t="s">
        <v>169</v>
      </c>
      <c r="N25" s="1">
        <v>45778</v>
      </c>
      <c r="O25" s="1">
        <v>46174</v>
      </c>
      <c r="P25" s="2">
        <v>4.2300000000000004</v>
      </c>
      <c r="Q25">
        <v>1</v>
      </c>
      <c r="R25" t="s">
        <v>58</v>
      </c>
      <c r="S25" s="3">
        <v>0.1</v>
      </c>
      <c r="T25">
        <v>0</v>
      </c>
      <c r="U25" t="s">
        <v>142</v>
      </c>
      <c r="V25" t="s">
        <v>143</v>
      </c>
      <c r="W25" s="2">
        <v>0</v>
      </c>
      <c r="X25" s="2">
        <v>0</v>
      </c>
      <c r="Y25" s="2">
        <v>0.42</v>
      </c>
      <c r="Z25" s="2">
        <v>0.42</v>
      </c>
      <c r="AA25" s="2">
        <v>0</v>
      </c>
    </row>
    <row r="26" spans="1:27" x14ac:dyDescent="0.25">
      <c r="A26">
        <v>2029333773</v>
      </c>
      <c r="B26" t="s">
        <v>342</v>
      </c>
      <c r="C26" t="s">
        <v>2200</v>
      </c>
      <c r="D26" t="str">
        <f t="shared" si="0"/>
        <v>SAKANIS ELIZABETH</v>
      </c>
      <c r="E26" t="s">
        <v>82</v>
      </c>
      <c r="F26" t="s">
        <v>734</v>
      </c>
      <c r="G26" t="s">
        <v>735</v>
      </c>
      <c r="H26" t="s">
        <v>735</v>
      </c>
      <c r="I26" s="8" t="s">
        <v>3487</v>
      </c>
      <c r="J26" t="s">
        <v>1248</v>
      </c>
      <c r="K26" t="s">
        <v>1249</v>
      </c>
      <c r="L26" t="str">
        <f t="shared" si="1"/>
        <v>Anthony Hunsberger</v>
      </c>
      <c r="M26" t="s">
        <v>169</v>
      </c>
      <c r="N26" s="1">
        <v>45870</v>
      </c>
      <c r="O26" s="1">
        <v>46174</v>
      </c>
      <c r="P26" s="2">
        <v>19</v>
      </c>
      <c r="Q26">
        <v>1</v>
      </c>
      <c r="R26" t="s">
        <v>58</v>
      </c>
      <c r="S26" s="3">
        <v>0.7</v>
      </c>
      <c r="T26">
        <v>0</v>
      </c>
      <c r="U26" t="s">
        <v>60</v>
      </c>
      <c r="V26" t="s">
        <v>143</v>
      </c>
      <c r="W26" s="2">
        <v>0</v>
      </c>
      <c r="X26" s="2">
        <v>0</v>
      </c>
      <c r="Y26" s="2">
        <v>13.3</v>
      </c>
      <c r="Z26" s="2">
        <v>13.3</v>
      </c>
      <c r="AA26" s="2">
        <v>0</v>
      </c>
    </row>
    <row r="27" spans="1:27" x14ac:dyDescent="0.25">
      <c r="A27">
        <v>2029413864</v>
      </c>
      <c r="B27" t="s">
        <v>1423</v>
      </c>
      <c r="C27" t="s">
        <v>1424</v>
      </c>
      <c r="D27" t="str">
        <f t="shared" si="0"/>
        <v>MARTHA HERNANDEZ</v>
      </c>
      <c r="E27" t="s">
        <v>110</v>
      </c>
      <c r="F27" t="s">
        <v>734</v>
      </c>
      <c r="G27" t="s">
        <v>735</v>
      </c>
      <c r="H27" t="s">
        <v>735</v>
      </c>
      <c r="I27" s="8" t="s">
        <v>3489</v>
      </c>
      <c r="J27" t="s">
        <v>216</v>
      </c>
      <c r="K27" t="s">
        <v>221</v>
      </c>
      <c r="L27" t="str">
        <f t="shared" si="1"/>
        <v>Richard Yale</v>
      </c>
      <c r="M27" t="s">
        <v>169</v>
      </c>
      <c r="N27" s="1">
        <v>45820</v>
      </c>
      <c r="O27" s="1">
        <v>46154</v>
      </c>
      <c r="P27" s="2">
        <v>-4.7699999999999996</v>
      </c>
      <c r="Q27">
        <v>1</v>
      </c>
      <c r="R27" t="s">
        <v>58</v>
      </c>
      <c r="S27" s="3">
        <v>0.7</v>
      </c>
      <c r="T27">
        <v>-1</v>
      </c>
      <c r="U27" t="s">
        <v>60</v>
      </c>
      <c r="V27" t="s">
        <v>143</v>
      </c>
      <c r="W27" s="2">
        <v>0</v>
      </c>
      <c r="X27" s="2">
        <v>0</v>
      </c>
      <c r="Y27" s="2">
        <v>-3.34</v>
      </c>
      <c r="Z27" s="2">
        <v>-3.34</v>
      </c>
      <c r="AA27" s="2">
        <v>0</v>
      </c>
    </row>
    <row r="28" spans="1:27" x14ac:dyDescent="0.25">
      <c r="A28">
        <v>2034717031</v>
      </c>
      <c r="B28" t="s">
        <v>2455</v>
      </c>
      <c r="C28" t="s">
        <v>607</v>
      </c>
      <c r="D28" t="str">
        <f t="shared" si="0"/>
        <v>JONATHAN SALINAS</v>
      </c>
      <c r="E28" t="s">
        <v>82</v>
      </c>
      <c r="F28" t="s">
        <v>734</v>
      </c>
      <c r="G28" t="s">
        <v>746</v>
      </c>
      <c r="H28" t="s">
        <v>746</v>
      </c>
      <c r="I28" s="8" t="s">
        <v>3491</v>
      </c>
      <c r="J28" t="s">
        <v>1357</v>
      </c>
      <c r="K28" t="s">
        <v>1358</v>
      </c>
      <c r="L28" t="str">
        <f t="shared" si="1"/>
        <v>Raluca Cheregi</v>
      </c>
      <c r="M28" t="s">
        <v>169</v>
      </c>
      <c r="N28" s="1">
        <v>46115</v>
      </c>
      <c r="O28" s="1">
        <v>46176</v>
      </c>
      <c r="P28" s="2">
        <v>29.25</v>
      </c>
      <c r="Q28">
        <v>1</v>
      </c>
      <c r="R28" t="s">
        <v>58</v>
      </c>
      <c r="S28" s="3">
        <v>0.9</v>
      </c>
      <c r="T28">
        <v>0</v>
      </c>
      <c r="U28" t="s">
        <v>60</v>
      </c>
      <c r="V28" t="s">
        <v>143</v>
      </c>
      <c r="W28" s="2">
        <v>0</v>
      </c>
      <c r="X28" s="2">
        <v>0</v>
      </c>
      <c r="Y28" s="2">
        <v>26.32</v>
      </c>
      <c r="Z28" s="2">
        <v>26.32</v>
      </c>
      <c r="AA28" s="2">
        <v>0</v>
      </c>
    </row>
    <row r="29" spans="1:27" x14ac:dyDescent="0.25">
      <c r="A29">
        <v>2034717032</v>
      </c>
      <c r="B29" t="s">
        <v>2455</v>
      </c>
      <c r="C29" t="s">
        <v>607</v>
      </c>
      <c r="D29" t="str">
        <f t="shared" si="0"/>
        <v>JONATHAN SALINAS</v>
      </c>
      <c r="E29" t="s">
        <v>82</v>
      </c>
      <c r="F29" t="s">
        <v>734</v>
      </c>
      <c r="G29" t="s">
        <v>735</v>
      </c>
      <c r="H29" t="s">
        <v>735</v>
      </c>
      <c r="I29" s="8" t="s">
        <v>3491</v>
      </c>
      <c r="J29" t="s">
        <v>1357</v>
      </c>
      <c r="K29" t="s">
        <v>1358</v>
      </c>
      <c r="L29" t="str">
        <f t="shared" si="1"/>
        <v>Raluca Cheregi</v>
      </c>
      <c r="M29" t="s">
        <v>169</v>
      </c>
      <c r="N29" s="1">
        <v>46115</v>
      </c>
      <c r="O29" s="1">
        <v>46176</v>
      </c>
      <c r="P29" s="2">
        <v>62.25</v>
      </c>
      <c r="Q29">
        <v>1</v>
      </c>
      <c r="R29" t="s">
        <v>58</v>
      </c>
      <c r="S29" s="3">
        <v>0.7</v>
      </c>
      <c r="T29">
        <v>0</v>
      </c>
      <c r="U29" t="s">
        <v>60</v>
      </c>
      <c r="V29" t="s">
        <v>143</v>
      </c>
      <c r="W29" s="2">
        <v>0</v>
      </c>
      <c r="X29" s="2">
        <v>0</v>
      </c>
      <c r="Y29" s="2">
        <v>43.58</v>
      </c>
      <c r="Z29" s="2">
        <v>43.58</v>
      </c>
      <c r="AA29" s="2">
        <v>0</v>
      </c>
    </row>
    <row r="30" spans="1:27" x14ac:dyDescent="0.25">
      <c r="A30">
        <v>2034988277</v>
      </c>
      <c r="B30" t="s">
        <v>2464</v>
      </c>
      <c r="C30" t="s">
        <v>101</v>
      </c>
      <c r="D30" t="str">
        <f t="shared" si="0"/>
        <v>ALLEN MATNI</v>
      </c>
      <c r="E30" t="s">
        <v>1406</v>
      </c>
      <c r="F30" t="s">
        <v>734</v>
      </c>
      <c r="G30" t="s">
        <v>735</v>
      </c>
      <c r="H30" t="s">
        <v>735</v>
      </c>
      <c r="I30" s="8" t="s">
        <v>3492</v>
      </c>
      <c r="J30" t="s">
        <v>1407</v>
      </c>
      <c r="K30" t="s">
        <v>1408</v>
      </c>
      <c r="L30" t="str">
        <f t="shared" si="1"/>
        <v>Alexander Kim</v>
      </c>
      <c r="M30" t="s">
        <v>169</v>
      </c>
      <c r="N30" s="1">
        <v>46143</v>
      </c>
      <c r="O30" s="1">
        <v>46174</v>
      </c>
      <c r="P30" s="2">
        <v>-15.29</v>
      </c>
      <c r="Q30">
        <v>1</v>
      </c>
      <c r="R30" t="s">
        <v>58</v>
      </c>
      <c r="S30" s="3">
        <v>0.7</v>
      </c>
      <c r="T30">
        <v>-1</v>
      </c>
      <c r="U30" t="s">
        <v>60</v>
      </c>
      <c r="V30" t="s">
        <v>143</v>
      </c>
      <c r="W30" s="2">
        <v>0</v>
      </c>
      <c r="X30" s="2">
        <v>0</v>
      </c>
      <c r="Y30" s="2">
        <v>-10.7</v>
      </c>
      <c r="Z30" s="2">
        <v>-10.7</v>
      </c>
      <c r="AA30" s="2">
        <v>0</v>
      </c>
    </row>
    <row r="31" spans="1:27" x14ac:dyDescent="0.25">
      <c r="A31">
        <v>2035033684</v>
      </c>
      <c r="B31" t="s">
        <v>1386</v>
      </c>
      <c r="C31" t="s">
        <v>145</v>
      </c>
      <c r="D31" t="str">
        <f t="shared" si="0"/>
        <v>MARY KUEHL</v>
      </c>
      <c r="E31" t="s">
        <v>82</v>
      </c>
      <c r="F31" t="s">
        <v>734</v>
      </c>
      <c r="G31" t="s">
        <v>740</v>
      </c>
      <c r="H31" t="s">
        <v>951</v>
      </c>
      <c r="I31" s="8">
        <v>3333476</v>
      </c>
      <c r="J31" t="s">
        <v>429</v>
      </c>
      <c r="K31" t="s">
        <v>430</v>
      </c>
      <c r="L31" t="str">
        <f t="shared" si="1"/>
        <v>Colleen Jerger</v>
      </c>
      <c r="M31" t="s">
        <v>169</v>
      </c>
      <c r="N31" s="1">
        <v>46133</v>
      </c>
      <c r="O31" s="1">
        <v>46163</v>
      </c>
      <c r="P31" s="2">
        <v>-59.8</v>
      </c>
      <c r="Q31">
        <v>1</v>
      </c>
      <c r="R31" t="s">
        <v>58</v>
      </c>
      <c r="S31" s="3">
        <v>0.7</v>
      </c>
      <c r="T31">
        <v>-1</v>
      </c>
      <c r="U31" t="s">
        <v>60</v>
      </c>
      <c r="V31" t="s">
        <v>143</v>
      </c>
      <c r="W31" s="2">
        <v>0</v>
      </c>
      <c r="X31" s="2">
        <v>0</v>
      </c>
      <c r="Y31" s="2">
        <v>-41.86</v>
      </c>
      <c r="Z31" s="2">
        <v>-41.86</v>
      </c>
      <c r="AA31" s="2">
        <v>0</v>
      </c>
    </row>
    <row r="32" spans="1:27" x14ac:dyDescent="0.25">
      <c r="A32">
        <v>2035054275</v>
      </c>
      <c r="B32" t="s">
        <v>1258</v>
      </c>
      <c r="C32" t="s">
        <v>1259</v>
      </c>
      <c r="D32" t="str">
        <f t="shared" si="0"/>
        <v>NEIL EASTER</v>
      </c>
      <c r="E32" t="s">
        <v>172</v>
      </c>
      <c r="F32" t="s">
        <v>734</v>
      </c>
      <c r="G32" t="s">
        <v>735</v>
      </c>
      <c r="H32" t="s">
        <v>735</v>
      </c>
      <c r="I32" s="8" t="s">
        <v>3488</v>
      </c>
      <c r="J32" t="s">
        <v>1260</v>
      </c>
      <c r="K32" t="s">
        <v>1261</v>
      </c>
      <c r="L32" t="str">
        <f t="shared" si="1"/>
        <v>Adrienne Ward</v>
      </c>
      <c r="M32" t="s">
        <v>169</v>
      </c>
      <c r="N32" s="1">
        <v>46137</v>
      </c>
      <c r="O32" s="1">
        <v>46167</v>
      </c>
      <c r="P32" s="2">
        <v>-65.48</v>
      </c>
      <c r="Q32">
        <v>1</v>
      </c>
      <c r="R32" t="s">
        <v>58</v>
      </c>
      <c r="S32" s="3">
        <v>0.7</v>
      </c>
      <c r="T32">
        <v>-1</v>
      </c>
      <c r="U32" t="s">
        <v>60</v>
      </c>
      <c r="V32" t="s">
        <v>143</v>
      </c>
      <c r="W32" s="2">
        <v>0</v>
      </c>
      <c r="X32" s="2">
        <v>0</v>
      </c>
      <c r="Y32" s="2">
        <v>-45.84</v>
      </c>
      <c r="Z32" s="2">
        <v>-45.84</v>
      </c>
      <c r="AA32" s="2">
        <v>0</v>
      </c>
    </row>
    <row r="33" spans="1:27" x14ac:dyDescent="0.25">
      <c r="A33">
        <v>2035054276</v>
      </c>
      <c r="B33" t="s">
        <v>1258</v>
      </c>
      <c r="C33" t="s">
        <v>1259</v>
      </c>
      <c r="D33" t="str">
        <f t="shared" si="0"/>
        <v>NEIL EASTER</v>
      </c>
      <c r="E33" t="s">
        <v>172</v>
      </c>
      <c r="F33" t="s">
        <v>734</v>
      </c>
      <c r="G33" t="s">
        <v>746</v>
      </c>
      <c r="H33" t="s">
        <v>746</v>
      </c>
      <c r="I33" s="8" t="s">
        <v>3488</v>
      </c>
      <c r="J33" t="s">
        <v>1260</v>
      </c>
      <c r="K33" t="s">
        <v>1261</v>
      </c>
      <c r="L33" t="str">
        <f t="shared" si="1"/>
        <v>Adrienne Ward</v>
      </c>
      <c r="M33" t="s">
        <v>169</v>
      </c>
      <c r="N33" s="1">
        <v>46137</v>
      </c>
      <c r="O33" s="1">
        <v>46167</v>
      </c>
      <c r="P33" s="2">
        <v>-18.21</v>
      </c>
      <c r="Q33">
        <v>1</v>
      </c>
      <c r="R33" t="s">
        <v>58</v>
      </c>
      <c r="S33" s="3">
        <v>0.9</v>
      </c>
      <c r="T33">
        <v>-1</v>
      </c>
      <c r="U33" t="s">
        <v>60</v>
      </c>
      <c r="V33" t="s">
        <v>143</v>
      </c>
      <c r="W33" s="2">
        <v>0</v>
      </c>
      <c r="X33" s="2">
        <v>0</v>
      </c>
      <c r="Y33" s="2">
        <v>-16.39</v>
      </c>
      <c r="Z33" s="2">
        <v>-16.39</v>
      </c>
      <c r="AA33" s="2">
        <v>0</v>
      </c>
    </row>
    <row r="34" spans="1:27" x14ac:dyDescent="0.25">
      <c r="A34">
        <v>2035084421</v>
      </c>
      <c r="B34" t="s">
        <v>2264</v>
      </c>
      <c r="C34" t="s">
        <v>2265</v>
      </c>
      <c r="D34" t="str">
        <f t="shared" si="0"/>
        <v>WILLIS CLINE</v>
      </c>
      <c r="E34" t="s">
        <v>172</v>
      </c>
      <c r="F34" t="s">
        <v>734</v>
      </c>
      <c r="G34" t="s">
        <v>735</v>
      </c>
      <c r="H34" t="s">
        <v>735</v>
      </c>
      <c r="I34" s="8" t="s">
        <v>3489</v>
      </c>
      <c r="J34" t="s">
        <v>216</v>
      </c>
      <c r="K34" t="s">
        <v>221</v>
      </c>
      <c r="L34" t="str">
        <f t="shared" si="1"/>
        <v>Richard Yale</v>
      </c>
      <c r="M34" t="s">
        <v>169</v>
      </c>
      <c r="N34" s="1">
        <v>46143</v>
      </c>
      <c r="O34" s="1">
        <v>46174</v>
      </c>
      <c r="P34" s="2">
        <v>-254.94</v>
      </c>
      <c r="Q34">
        <v>1</v>
      </c>
      <c r="R34" t="s">
        <v>58</v>
      </c>
      <c r="S34" s="3">
        <v>0.7</v>
      </c>
      <c r="T34">
        <v>-1</v>
      </c>
      <c r="U34" t="s">
        <v>60</v>
      </c>
      <c r="V34" t="s">
        <v>143</v>
      </c>
      <c r="W34" s="2">
        <v>0</v>
      </c>
      <c r="X34" s="2">
        <v>0</v>
      </c>
      <c r="Y34" s="2">
        <v>-178.46</v>
      </c>
      <c r="Z34" s="2">
        <v>-178.46</v>
      </c>
      <c r="AA34" s="2">
        <v>0</v>
      </c>
    </row>
    <row r="35" spans="1:27" x14ac:dyDescent="0.25">
      <c r="A35">
        <v>2030108811</v>
      </c>
      <c r="B35" t="s">
        <v>166</v>
      </c>
      <c r="C35" t="s">
        <v>167</v>
      </c>
      <c r="D35" t="str">
        <f t="shared" si="0"/>
        <v>CARR LAUREN</v>
      </c>
      <c r="E35" t="s">
        <v>122</v>
      </c>
      <c r="F35" t="s">
        <v>1691</v>
      </c>
      <c r="G35" t="s">
        <v>1692</v>
      </c>
      <c r="H35" t="s">
        <v>1692</v>
      </c>
      <c r="I35" s="8" t="s">
        <v>3483</v>
      </c>
      <c r="J35" t="s">
        <v>168</v>
      </c>
      <c r="K35" t="s">
        <v>112</v>
      </c>
      <c r="L35" t="str">
        <f t="shared" si="1"/>
        <v>WILLIAM GESKE</v>
      </c>
      <c r="M35" t="s">
        <v>169</v>
      </c>
      <c r="N35" s="1">
        <v>45862</v>
      </c>
      <c r="O35" s="1">
        <v>46166</v>
      </c>
      <c r="P35" s="2">
        <v>-12.96</v>
      </c>
      <c r="Q35">
        <v>1</v>
      </c>
      <c r="R35" t="s">
        <v>58</v>
      </c>
      <c r="S35" s="3">
        <v>0.38</v>
      </c>
      <c r="T35">
        <v>-1</v>
      </c>
      <c r="U35" t="s">
        <v>60</v>
      </c>
      <c r="V35" t="s">
        <v>143</v>
      </c>
      <c r="W35" s="2">
        <v>0</v>
      </c>
      <c r="X35" s="2">
        <v>0</v>
      </c>
      <c r="Y35" s="2">
        <v>-4.92</v>
      </c>
      <c r="Z35" s="2">
        <v>-4.92</v>
      </c>
      <c r="AA35" s="2">
        <v>0</v>
      </c>
    </row>
    <row r="36" spans="1:27" x14ac:dyDescent="0.25">
      <c r="A36">
        <v>2030625302</v>
      </c>
      <c r="B36" t="s">
        <v>2521</v>
      </c>
      <c r="C36" t="s">
        <v>2522</v>
      </c>
      <c r="D36" t="str">
        <f t="shared" si="0"/>
        <v>HART BRAXTON</v>
      </c>
      <c r="E36" t="s">
        <v>82</v>
      </c>
      <c r="F36" t="s">
        <v>1691</v>
      </c>
      <c r="G36" t="s">
        <v>1694</v>
      </c>
      <c r="H36" t="s">
        <v>1694</v>
      </c>
      <c r="I36" s="8">
        <v>16228684</v>
      </c>
      <c r="J36" t="s">
        <v>1418</v>
      </c>
      <c r="K36" t="s">
        <v>1419</v>
      </c>
      <c r="L36" t="str">
        <f t="shared" si="1"/>
        <v>Jason Roller</v>
      </c>
      <c r="M36" t="s">
        <v>169</v>
      </c>
      <c r="N36" s="1">
        <v>45901</v>
      </c>
      <c r="O36" s="1">
        <v>46174</v>
      </c>
      <c r="P36" s="2">
        <v>131.32</v>
      </c>
      <c r="Q36">
        <v>1</v>
      </c>
      <c r="R36" t="s">
        <v>58</v>
      </c>
      <c r="S36" s="3">
        <v>0.38</v>
      </c>
      <c r="T36">
        <v>0</v>
      </c>
      <c r="U36" t="s">
        <v>60</v>
      </c>
      <c r="V36" t="s">
        <v>143</v>
      </c>
      <c r="W36" s="2">
        <v>0</v>
      </c>
      <c r="X36" s="2">
        <v>0</v>
      </c>
      <c r="Y36" s="2">
        <v>49.9</v>
      </c>
      <c r="Z36" s="2">
        <v>49.9</v>
      </c>
      <c r="AA36" s="2">
        <v>0</v>
      </c>
    </row>
    <row r="37" spans="1:27" x14ac:dyDescent="0.25">
      <c r="A37">
        <v>2030625303</v>
      </c>
      <c r="B37" t="s">
        <v>2521</v>
      </c>
      <c r="C37" t="s">
        <v>2522</v>
      </c>
      <c r="D37" t="str">
        <f t="shared" si="0"/>
        <v>HART BRAXTON</v>
      </c>
      <c r="E37" t="s">
        <v>82</v>
      </c>
      <c r="F37" t="s">
        <v>1691</v>
      </c>
      <c r="G37" t="s">
        <v>1695</v>
      </c>
      <c r="H37" t="s">
        <v>1694</v>
      </c>
      <c r="I37" s="8">
        <v>16228684</v>
      </c>
      <c r="J37" t="s">
        <v>1418</v>
      </c>
      <c r="K37" t="s">
        <v>1419</v>
      </c>
      <c r="L37" t="str">
        <f t="shared" si="1"/>
        <v>Jason Roller</v>
      </c>
      <c r="M37" t="s">
        <v>169</v>
      </c>
      <c r="N37" s="1">
        <v>45901</v>
      </c>
      <c r="O37" s="1">
        <v>46174</v>
      </c>
      <c r="P37" s="2">
        <v>7.09</v>
      </c>
      <c r="Q37">
        <v>1</v>
      </c>
      <c r="R37" t="s">
        <v>58</v>
      </c>
      <c r="S37" s="3">
        <v>0.38</v>
      </c>
      <c r="T37">
        <v>0</v>
      </c>
      <c r="U37" t="s">
        <v>60</v>
      </c>
      <c r="V37" t="s">
        <v>143</v>
      </c>
      <c r="W37" s="2">
        <v>0</v>
      </c>
      <c r="X37" s="2">
        <v>0</v>
      </c>
      <c r="Y37" s="2">
        <v>2.69</v>
      </c>
      <c r="Z37" s="2">
        <v>2.69</v>
      </c>
      <c r="AA37" s="2">
        <v>0</v>
      </c>
    </row>
    <row r="38" spans="1:27" x14ac:dyDescent="0.25">
      <c r="A38">
        <v>2029967975</v>
      </c>
      <c r="B38" t="s">
        <v>2607</v>
      </c>
      <c r="C38" t="s">
        <v>2608</v>
      </c>
      <c r="D38" t="str">
        <f t="shared" si="0"/>
        <v>SEMAB QURESHI</v>
      </c>
      <c r="E38" t="s">
        <v>177</v>
      </c>
      <c r="F38" t="s">
        <v>88</v>
      </c>
      <c r="G38" t="s">
        <v>95</v>
      </c>
      <c r="H38" t="s">
        <v>3481</v>
      </c>
      <c r="I38" s="8">
        <v>5442438</v>
      </c>
      <c r="J38" t="s">
        <v>178</v>
      </c>
      <c r="K38" t="s">
        <v>179</v>
      </c>
      <c r="L38" t="str">
        <f t="shared" si="1"/>
        <v>Ronald Max</v>
      </c>
      <c r="M38" t="s">
        <v>169</v>
      </c>
      <c r="N38" s="1">
        <v>45854</v>
      </c>
      <c r="O38" s="1">
        <v>46158</v>
      </c>
      <c r="P38" s="2">
        <v>-64.58</v>
      </c>
      <c r="Q38">
        <v>1</v>
      </c>
      <c r="R38" t="s">
        <v>58</v>
      </c>
      <c r="S38" s="3">
        <v>0.9</v>
      </c>
      <c r="T38">
        <v>-1</v>
      </c>
      <c r="U38" t="s">
        <v>60</v>
      </c>
      <c r="V38" t="s">
        <v>143</v>
      </c>
      <c r="W38" s="2">
        <v>0</v>
      </c>
      <c r="X38" s="2">
        <v>0</v>
      </c>
      <c r="Y38" s="2">
        <v>-58.12</v>
      </c>
      <c r="Z38" s="2">
        <v>-58.12</v>
      </c>
      <c r="AA38" s="2">
        <v>0</v>
      </c>
    </row>
    <row r="39" spans="1:27" x14ac:dyDescent="0.25">
      <c r="A39">
        <v>2028564473</v>
      </c>
      <c r="B39" t="s">
        <v>2168</v>
      </c>
      <c r="C39" t="s">
        <v>574</v>
      </c>
      <c r="D39" t="str">
        <f t="shared" si="0"/>
        <v>WAYNE SCHAUDERNA</v>
      </c>
      <c r="E39" t="s">
        <v>347</v>
      </c>
      <c r="F39" t="s">
        <v>1691</v>
      </c>
      <c r="G39" t="s">
        <v>1694</v>
      </c>
      <c r="H39" t="s">
        <v>1694</v>
      </c>
      <c r="I39" s="8" t="s">
        <v>3484</v>
      </c>
      <c r="J39" t="s">
        <v>400</v>
      </c>
      <c r="K39" t="s">
        <v>401</v>
      </c>
      <c r="L39" t="str">
        <f t="shared" si="1"/>
        <v>Andrew Choi</v>
      </c>
      <c r="M39" t="s">
        <v>169</v>
      </c>
      <c r="N39" s="1">
        <v>45778</v>
      </c>
      <c r="O39" s="1">
        <v>46174</v>
      </c>
      <c r="P39" s="2">
        <v>22.52</v>
      </c>
      <c r="Q39">
        <v>1</v>
      </c>
      <c r="R39" t="s">
        <v>58</v>
      </c>
      <c r="S39" s="3">
        <v>0.1</v>
      </c>
      <c r="T39">
        <v>0</v>
      </c>
      <c r="U39" t="s">
        <v>142</v>
      </c>
      <c r="V39" t="s">
        <v>143</v>
      </c>
      <c r="W39" s="2">
        <v>0</v>
      </c>
      <c r="X39" s="2">
        <v>0</v>
      </c>
      <c r="Y39" s="2">
        <v>2.25</v>
      </c>
      <c r="Z39" s="2">
        <v>2.25</v>
      </c>
      <c r="AA39" s="2">
        <v>0</v>
      </c>
    </row>
    <row r="40" spans="1:27" x14ac:dyDescent="0.25">
      <c r="A40">
        <v>2028564474</v>
      </c>
      <c r="B40" t="s">
        <v>2168</v>
      </c>
      <c r="C40" t="s">
        <v>574</v>
      </c>
      <c r="D40" t="str">
        <f t="shared" si="0"/>
        <v>WAYNE SCHAUDERNA</v>
      </c>
      <c r="E40" t="s">
        <v>347</v>
      </c>
      <c r="F40" t="s">
        <v>1691</v>
      </c>
      <c r="G40" t="s">
        <v>1695</v>
      </c>
      <c r="H40" t="s">
        <v>1694</v>
      </c>
      <c r="I40" s="8" t="s">
        <v>3484</v>
      </c>
      <c r="J40" t="s">
        <v>400</v>
      </c>
      <c r="K40" t="s">
        <v>401</v>
      </c>
      <c r="L40" t="str">
        <f t="shared" si="1"/>
        <v>Andrew Choi</v>
      </c>
      <c r="M40" t="s">
        <v>169</v>
      </c>
      <c r="N40" s="1">
        <v>45778</v>
      </c>
      <c r="O40" s="1">
        <v>46174</v>
      </c>
      <c r="P40" s="2">
        <v>0.23</v>
      </c>
      <c r="Q40">
        <v>1</v>
      </c>
      <c r="R40" t="s">
        <v>58</v>
      </c>
      <c r="S40" s="3">
        <v>0.1</v>
      </c>
      <c r="T40">
        <v>0</v>
      </c>
      <c r="U40" t="s">
        <v>142</v>
      </c>
      <c r="V40" t="s">
        <v>143</v>
      </c>
      <c r="W40" s="2">
        <v>0</v>
      </c>
      <c r="X40" s="2">
        <v>0</v>
      </c>
      <c r="Y40" s="2">
        <v>0.02</v>
      </c>
      <c r="Z40" s="2">
        <v>0.02</v>
      </c>
      <c r="AA40" s="2">
        <v>0</v>
      </c>
    </row>
    <row r="41" spans="1:27" x14ac:dyDescent="0.25">
      <c r="A41">
        <v>2031312177</v>
      </c>
      <c r="B41" t="s">
        <v>1428</v>
      </c>
      <c r="C41" t="s">
        <v>75</v>
      </c>
      <c r="D41" t="str">
        <f t="shared" si="0"/>
        <v>MICHAEL COTTER</v>
      </c>
      <c r="E41" t="s">
        <v>82</v>
      </c>
      <c r="F41" t="s">
        <v>734</v>
      </c>
      <c r="G41" t="s">
        <v>735</v>
      </c>
      <c r="H41" t="s">
        <v>735</v>
      </c>
      <c r="I41" s="8">
        <v>19681796</v>
      </c>
      <c r="J41" t="s">
        <v>744</v>
      </c>
      <c r="K41" t="s">
        <v>745</v>
      </c>
      <c r="L41" t="str">
        <f t="shared" si="1"/>
        <v>CHRISTIAN TAUGNER</v>
      </c>
      <c r="M41" t="s">
        <v>169</v>
      </c>
      <c r="N41" s="1">
        <v>45928</v>
      </c>
      <c r="O41" s="1">
        <v>46170</v>
      </c>
      <c r="P41" s="2">
        <v>-136.79</v>
      </c>
      <c r="Q41">
        <v>1</v>
      </c>
      <c r="R41" t="s">
        <v>58</v>
      </c>
      <c r="S41" s="3">
        <v>0.7</v>
      </c>
      <c r="T41">
        <v>-1</v>
      </c>
      <c r="U41" t="s">
        <v>60</v>
      </c>
      <c r="V41" t="s">
        <v>143</v>
      </c>
      <c r="W41" s="2">
        <v>0</v>
      </c>
      <c r="X41" s="2">
        <v>0</v>
      </c>
      <c r="Y41" s="2">
        <v>-95.75</v>
      </c>
      <c r="Z41" s="2">
        <v>-95.75</v>
      </c>
      <c r="AA41" s="2">
        <v>0</v>
      </c>
    </row>
    <row r="42" spans="1:27" x14ac:dyDescent="0.25">
      <c r="A42">
        <v>2032705786</v>
      </c>
      <c r="B42" t="s">
        <v>2785</v>
      </c>
      <c r="C42" t="s">
        <v>509</v>
      </c>
      <c r="D42" t="str">
        <f t="shared" si="0"/>
        <v>ERIN DISKIN</v>
      </c>
      <c r="E42" t="s">
        <v>82</v>
      </c>
      <c r="F42" t="s">
        <v>734</v>
      </c>
      <c r="G42" t="s">
        <v>735</v>
      </c>
      <c r="H42" t="s">
        <v>735</v>
      </c>
      <c r="I42" s="8">
        <v>16228684</v>
      </c>
      <c r="J42" t="s">
        <v>1418</v>
      </c>
      <c r="K42" t="s">
        <v>1419</v>
      </c>
      <c r="L42" t="str">
        <f t="shared" si="1"/>
        <v>Jason Roller</v>
      </c>
      <c r="M42" t="s">
        <v>169</v>
      </c>
      <c r="N42" s="1">
        <v>46023</v>
      </c>
      <c r="O42" s="1">
        <v>46174</v>
      </c>
      <c r="P42" s="2">
        <v>51</v>
      </c>
      <c r="Q42">
        <v>1</v>
      </c>
      <c r="R42" t="s">
        <v>58</v>
      </c>
      <c r="S42" s="3">
        <v>0.7</v>
      </c>
      <c r="T42">
        <v>0</v>
      </c>
      <c r="U42" t="s">
        <v>60</v>
      </c>
      <c r="V42" t="s">
        <v>143</v>
      </c>
      <c r="W42" s="2">
        <v>0</v>
      </c>
      <c r="X42" s="2">
        <v>0</v>
      </c>
      <c r="Y42" s="2">
        <v>35.700000000000003</v>
      </c>
      <c r="Z42" s="2">
        <v>35.700000000000003</v>
      </c>
      <c r="AA42" s="2">
        <v>0</v>
      </c>
    </row>
    <row r="43" spans="1:27" x14ac:dyDescent="0.25">
      <c r="A43">
        <v>2034146559</v>
      </c>
      <c r="B43" t="s">
        <v>2847</v>
      </c>
      <c r="C43" t="s">
        <v>2848</v>
      </c>
      <c r="D43" t="str">
        <f t="shared" si="0"/>
        <v>LESIA BARCLAY</v>
      </c>
      <c r="E43" t="s">
        <v>313</v>
      </c>
      <c r="F43" t="s">
        <v>734</v>
      </c>
      <c r="G43" t="s">
        <v>735</v>
      </c>
      <c r="H43" t="s">
        <v>735</v>
      </c>
      <c r="I43" s="8">
        <v>20003537</v>
      </c>
      <c r="J43" t="s">
        <v>216</v>
      </c>
      <c r="K43" t="s">
        <v>217</v>
      </c>
      <c r="L43" t="str">
        <f t="shared" si="1"/>
        <v>Chad Yale</v>
      </c>
      <c r="M43" t="s">
        <v>169</v>
      </c>
      <c r="N43" s="1">
        <v>46113</v>
      </c>
      <c r="O43" s="1">
        <v>46174</v>
      </c>
      <c r="P43" s="2">
        <v>-33.75</v>
      </c>
      <c r="Q43">
        <v>1</v>
      </c>
      <c r="R43" t="s">
        <v>58</v>
      </c>
      <c r="S43" s="3">
        <v>0.7</v>
      </c>
      <c r="T43">
        <v>-1</v>
      </c>
      <c r="U43" t="s">
        <v>60</v>
      </c>
      <c r="V43" t="s">
        <v>143</v>
      </c>
      <c r="W43" s="2">
        <v>0</v>
      </c>
      <c r="X43" s="2">
        <v>0</v>
      </c>
      <c r="Y43" s="2">
        <v>-23.62</v>
      </c>
      <c r="Z43" s="2">
        <v>-23.62</v>
      </c>
      <c r="AA43" s="2">
        <v>0</v>
      </c>
    </row>
    <row r="44" spans="1:27" x14ac:dyDescent="0.25">
      <c r="A44">
        <v>2034463678</v>
      </c>
      <c r="B44" t="s">
        <v>2867</v>
      </c>
      <c r="C44" t="s">
        <v>857</v>
      </c>
      <c r="D44" t="str">
        <f t="shared" si="0"/>
        <v>JOSEPH SCHOR</v>
      </c>
      <c r="E44" t="s">
        <v>82</v>
      </c>
      <c r="F44" t="s">
        <v>734</v>
      </c>
      <c r="G44" t="s">
        <v>735</v>
      </c>
      <c r="H44" t="s">
        <v>735</v>
      </c>
      <c r="I44" s="8" t="s">
        <v>3493</v>
      </c>
      <c r="J44" t="s">
        <v>485</v>
      </c>
      <c r="K44" t="s">
        <v>75</v>
      </c>
      <c r="L44" t="str">
        <f t="shared" si="1"/>
        <v>MICHAEL DUNAVANT</v>
      </c>
      <c r="M44" t="s">
        <v>169</v>
      </c>
      <c r="N44" s="1">
        <v>46113</v>
      </c>
      <c r="O44" s="1">
        <v>46174</v>
      </c>
      <c r="P44" s="2">
        <v>-34.22</v>
      </c>
      <c r="Q44">
        <v>1</v>
      </c>
      <c r="R44" t="s">
        <v>58</v>
      </c>
      <c r="S44" s="3">
        <v>0.7</v>
      </c>
      <c r="T44">
        <v>-1</v>
      </c>
      <c r="U44" t="s">
        <v>60</v>
      </c>
      <c r="V44" t="s">
        <v>143</v>
      </c>
      <c r="W44" s="2">
        <v>0</v>
      </c>
      <c r="X44" s="2">
        <v>0</v>
      </c>
      <c r="Y44" s="2">
        <v>-23.95</v>
      </c>
      <c r="Z44" s="2">
        <v>-23.95</v>
      </c>
      <c r="AA44" s="2">
        <v>0</v>
      </c>
    </row>
    <row r="45" spans="1:27" x14ac:dyDescent="0.25">
      <c r="A45">
        <v>2034516480</v>
      </c>
      <c r="B45" t="s">
        <v>2871</v>
      </c>
      <c r="C45" t="s">
        <v>2872</v>
      </c>
      <c r="D45" t="str">
        <f t="shared" si="0"/>
        <v>HAROLD STOFFEL</v>
      </c>
      <c r="E45" t="s">
        <v>347</v>
      </c>
      <c r="F45" t="s">
        <v>734</v>
      </c>
      <c r="G45" t="s">
        <v>735</v>
      </c>
      <c r="H45" t="s">
        <v>735</v>
      </c>
      <c r="I45" s="8">
        <v>8977234</v>
      </c>
      <c r="J45" t="s">
        <v>90</v>
      </c>
      <c r="K45" t="s">
        <v>91</v>
      </c>
      <c r="L45" t="str">
        <f t="shared" si="1"/>
        <v>RYAN CALTAGIRONE</v>
      </c>
      <c r="M45" t="s">
        <v>169</v>
      </c>
      <c r="N45" s="1">
        <v>46119</v>
      </c>
      <c r="O45" s="1">
        <v>46149</v>
      </c>
      <c r="P45" s="2">
        <v>-11.04</v>
      </c>
      <c r="Q45">
        <v>1</v>
      </c>
      <c r="R45" t="s">
        <v>58</v>
      </c>
      <c r="S45" s="3">
        <v>0.7</v>
      </c>
      <c r="T45">
        <v>-1</v>
      </c>
      <c r="U45" t="s">
        <v>60</v>
      </c>
      <c r="V45" t="s">
        <v>143</v>
      </c>
      <c r="W45" s="2">
        <v>0</v>
      </c>
      <c r="X45" s="2">
        <v>0</v>
      </c>
      <c r="Y45" s="2">
        <v>-7.73</v>
      </c>
      <c r="Z45" s="2">
        <v>-7.73</v>
      </c>
      <c r="AA45" s="2">
        <v>0</v>
      </c>
    </row>
    <row r="46" spans="1:27" x14ac:dyDescent="0.25">
      <c r="A46">
        <v>2034678869</v>
      </c>
      <c r="B46" t="s">
        <v>1121</v>
      </c>
      <c r="C46" t="s">
        <v>2888</v>
      </c>
      <c r="D46" t="str">
        <f t="shared" si="0"/>
        <v>TALLEE BOYD</v>
      </c>
      <c r="E46" t="s">
        <v>244</v>
      </c>
      <c r="F46" t="s">
        <v>734</v>
      </c>
      <c r="G46" t="s">
        <v>735</v>
      </c>
      <c r="H46" t="s">
        <v>735</v>
      </c>
      <c r="I46" s="8">
        <v>8307933</v>
      </c>
      <c r="J46" t="s">
        <v>114</v>
      </c>
      <c r="K46" t="s">
        <v>115</v>
      </c>
      <c r="L46" t="str">
        <f t="shared" si="1"/>
        <v>GREGORY TEIPEL</v>
      </c>
      <c r="M46" t="s">
        <v>169</v>
      </c>
      <c r="N46" s="1">
        <v>46113</v>
      </c>
      <c r="O46" s="1">
        <v>46174</v>
      </c>
      <c r="P46" s="2">
        <v>-334.38</v>
      </c>
      <c r="Q46">
        <v>1</v>
      </c>
      <c r="R46" t="s">
        <v>58</v>
      </c>
      <c r="S46" s="3">
        <v>0.7</v>
      </c>
      <c r="T46">
        <v>-1</v>
      </c>
      <c r="U46" t="s">
        <v>60</v>
      </c>
      <c r="V46" t="s">
        <v>143</v>
      </c>
      <c r="W46" s="2">
        <v>0</v>
      </c>
      <c r="X46" s="2">
        <v>0</v>
      </c>
      <c r="Y46" s="2">
        <v>-234.07</v>
      </c>
      <c r="Z46" s="2">
        <v>-234.07</v>
      </c>
      <c r="AA46" s="2">
        <v>0</v>
      </c>
    </row>
    <row r="47" spans="1:27" x14ac:dyDescent="0.25">
      <c r="A47">
        <v>2032705785</v>
      </c>
      <c r="B47" t="s">
        <v>2785</v>
      </c>
      <c r="C47" t="s">
        <v>509</v>
      </c>
      <c r="D47" t="str">
        <f t="shared" si="0"/>
        <v>ERIN DISKIN</v>
      </c>
      <c r="E47" t="s">
        <v>82</v>
      </c>
      <c r="F47" t="s">
        <v>1796</v>
      </c>
      <c r="G47" t="s">
        <v>1797</v>
      </c>
      <c r="H47" t="s">
        <v>1797</v>
      </c>
      <c r="I47" s="8">
        <v>16228684</v>
      </c>
      <c r="J47" t="s">
        <v>1418</v>
      </c>
      <c r="K47" t="s">
        <v>1419</v>
      </c>
      <c r="L47" t="str">
        <f t="shared" si="1"/>
        <v>Jason Roller</v>
      </c>
      <c r="M47" t="s">
        <v>169</v>
      </c>
      <c r="N47" s="1">
        <v>46023</v>
      </c>
      <c r="O47" s="1">
        <v>46174</v>
      </c>
      <c r="P47" s="2">
        <v>261.47000000000003</v>
      </c>
      <c r="Q47">
        <v>1</v>
      </c>
      <c r="R47" t="s">
        <v>58</v>
      </c>
      <c r="S47" s="4">
        <v>0.375</v>
      </c>
      <c r="T47">
        <v>0</v>
      </c>
      <c r="U47" t="s">
        <v>60</v>
      </c>
      <c r="V47" t="s">
        <v>143</v>
      </c>
      <c r="W47" s="2">
        <v>0</v>
      </c>
      <c r="X47" s="2">
        <v>0</v>
      </c>
      <c r="Y47" s="2">
        <v>98.05</v>
      </c>
      <c r="Z47" s="2">
        <v>98.05</v>
      </c>
      <c r="AA47" s="2">
        <v>0</v>
      </c>
    </row>
    <row r="48" spans="1:27" x14ac:dyDescent="0.25">
      <c r="A48">
        <v>2032881414</v>
      </c>
      <c r="B48" t="s">
        <v>2947</v>
      </c>
      <c r="C48" t="s">
        <v>2948</v>
      </c>
      <c r="D48" t="str">
        <f t="shared" si="0"/>
        <v>TESSIE PABICO</v>
      </c>
      <c r="E48" t="s">
        <v>82</v>
      </c>
      <c r="F48" t="s">
        <v>1796</v>
      </c>
      <c r="G48" t="s">
        <v>1797</v>
      </c>
      <c r="H48" t="s">
        <v>1797</v>
      </c>
      <c r="I48" s="8" t="s">
        <v>3494</v>
      </c>
      <c r="J48" t="s">
        <v>286</v>
      </c>
      <c r="K48" t="s">
        <v>287</v>
      </c>
      <c r="L48" t="str">
        <f t="shared" si="1"/>
        <v>VICTOR FUENTES</v>
      </c>
      <c r="M48" t="s">
        <v>169</v>
      </c>
      <c r="N48" s="1">
        <v>46023</v>
      </c>
      <c r="O48" s="1">
        <v>46174</v>
      </c>
      <c r="P48" s="2">
        <v>152.33000000000001</v>
      </c>
      <c r="Q48">
        <v>1</v>
      </c>
      <c r="R48" t="s">
        <v>58</v>
      </c>
      <c r="S48" s="4">
        <v>0.375</v>
      </c>
      <c r="T48">
        <v>0</v>
      </c>
      <c r="U48" t="s">
        <v>60</v>
      </c>
      <c r="V48" t="s">
        <v>143</v>
      </c>
      <c r="W48" s="2">
        <v>0</v>
      </c>
      <c r="X48" s="2">
        <v>0</v>
      </c>
      <c r="Y48" s="2">
        <v>57.12</v>
      </c>
      <c r="Z48" s="2">
        <v>57.12</v>
      </c>
      <c r="AA48" s="2">
        <v>0</v>
      </c>
    </row>
    <row r="49" spans="1:27" x14ac:dyDescent="0.25">
      <c r="A49">
        <v>2033029171</v>
      </c>
      <c r="B49" t="s">
        <v>1715</v>
      </c>
      <c r="C49" t="s">
        <v>1716</v>
      </c>
      <c r="D49" t="str">
        <f t="shared" si="0"/>
        <v>JANELLE CONTRERAS</v>
      </c>
      <c r="E49" t="s">
        <v>82</v>
      </c>
      <c r="F49" t="s">
        <v>1796</v>
      </c>
      <c r="G49" t="s">
        <v>1797</v>
      </c>
      <c r="H49" t="s">
        <v>1797</v>
      </c>
      <c r="I49" s="8" t="s">
        <v>3484</v>
      </c>
      <c r="J49" t="s">
        <v>400</v>
      </c>
      <c r="K49" t="s">
        <v>401</v>
      </c>
      <c r="L49" t="str">
        <f t="shared" si="1"/>
        <v>Andrew Choi</v>
      </c>
      <c r="M49" t="s">
        <v>169</v>
      </c>
      <c r="N49" s="1">
        <v>46030</v>
      </c>
      <c r="O49" s="1">
        <v>46150</v>
      </c>
      <c r="P49" s="2">
        <v>-23.63</v>
      </c>
      <c r="Q49">
        <v>1</v>
      </c>
      <c r="R49" t="s">
        <v>58</v>
      </c>
      <c r="S49" s="4">
        <v>0.375</v>
      </c>
      <c r="T49">
        <v>-1</v>
      </c>
      <c r="U49" t="s">
        <v>60</v>
      </c>
      <c r="V49" t="s">
        <v>143</v>
      </c>
      <c r="W49" s="2">
        <v>0</v>
      </c>
      <c r="X49" s="2">
        <v>0</v>
      </c>
      <c r="Y49" s="2">
        <v>-8.86</v>
      </c>
      <c r="Z49" s="2">
        <v>-8.86</v>
      </c>
      <c r="AA49" s="2">
        <v>0</v>
      </c>
    </row>
    <row r="50" spans="1:27" x14ac:dyDescent="0.25">
      <c r="A50">
        <v>2032661456</v>
      </c>
      <c r="B50" t="s">
        <v>1237</v>
      </c>
      <c r="C50" t="s">
        <v>137</v>
      </c>
      <c r="D50" t="str">
        <f t="shared" si="0"/>
        <v>KATHY GRANT</v>
      </c>
      <c r="E50" t="s">
        <v>324</v>
      </c>
      <c r="F50" t="s">
        <v>1691</v>
      </c>
      <c r="G50" t="s">
        <v>1694</v>
      </c>
      <c r="H50" t="s">
        <v>1694</v>
      </c>
      <c r="I50" s="8" t="s">
        <v>3489</v>
      </c>
      <c r="J50" t="s">
        <v>216</v>
      </c>
      <c r="K50" t="s">
        <v>221</v>
      </c>
      <c r="L50" t="str">
        <f t="shared" si="1"/>
        <v>Richard Yale</v>
      </c>
      <c r="M50" t="s">
        <v>169</v>
      </c>
      <c r="N50" s="1">
        <v>46023</v>
      </c>
      <c r="O50" s="1">
        <v>46174</v>
      </c>
      <c r="P50" s="2">
        <v>10.77</v>
      </c>
      <c r="Q50">
        <v>1</v>
      </c>
      <c r="R50" t="s">
        <v>58</v>
      </c>
      <c r="S50" s="3">
        <v>0.38</v>
      </c>
      <c r="T50">
        <v>0</v>
      </c>
      <c r="U50" t="s">
        <v>60</v>
      </c>
      <c r="V50" t="s">
        <v>143</v>
      </c>
      <c r="W50" s="2">
        <v>0</v>
      </c>
      <c r="X50" s="2">
        <v>0</v>
      </c>
      <c r="Y50" s="2">
        <v>4.09</v>
      </c>
      <c r="Z50" s="2">
        <v>4.09</v>
      </c>
      <c r="AA50" s="2">
        <v>0</v>
      </c>
    </row>
    <row r="51" spans="1:27" x14ac:dyDescent="0.25">
      <c r="A51">
        <v>2033029174</v>
      </c>
      <c r="B51" t="s">
        <v>1715</v>
      </c>
      <c r="C51" t="s">
        <v>1716</v>
      </c>
      <c r="D51" t="str">
        <f t="shared" si="0"/>
        <v>JANELLE CONTRERAS</v>
      </c>
      <c r="E51" t="s">
        <v>82</v>
      </c>
      <c r="F51" t="s">
        <v>88</v>
      </c>
      <c r="G51" t="s">
        <v>95</v>
      </c>
      <c r="H51" t="s">
        <v>3481</v>
      </c>
      <c r="I51" s="8" t="s">
        <v>3484</v>
      </c>
      <c r="J51" t="s">
        <v>400</v>
      </c>
      <c r="K51" t="s">
        <v>401</v>
      </c>
      <c r="L51" t="str">
        <f t="shared" si="1"/>
        <v>Andrew Choi</v>
      </c>
      <c r="M51" t="s">
        <v>169</v>
      </c>
      <c r="N51" s="1">
        <v>46030</v>
      </c>
      <c r="O51" s="1">
        <v>46150</v>
      </c>
      <c r="P51" s="2">
        <v>-13.1</v>
      </c>
      <c r="Q51">
        <v>1</v>
      </c>
      <c r="R51" t="s">
        <v>58</v>
      </c>
      <c r="S51" s="3">
        <v>0.9</v>
      </c>
      <c r="T51">
        <v>-1</v>
      </c>
      <c r="U51" t="s">
        <v>60</v>
      </c>
      <c r="V51" t="s">
        <v>143</v>
      </c>
      <c r="W51" s="2">
        <v>0</v>
      </c>
      <c r="X51" s="2">
        <v>0</v>
      </c>
      <c r="Y51" s="2">
        <v>-11.79</v>
      </c>
      <c r="Z51" s="2">
        <v>-11.79</v>
      </c>
      <c r="AA51" s="2">
        <v>0</v>
      </c>
    </row>
    <row r="52" spans="1:27" x14ac:dyDescent="0.25">
      <c r="A52">
        <v>2026186217</v>
      </c>
      <c r="B52" t="s">
        <v>3099</v>
      </c>
      <c r="C52" t="s">
        <v>833</v>
      </c>
      <c r="D52" t="str">
        <f t="shared" si="0"/>
        <v>TODD BURRI</v>
      </c>
      <c r="E52" t="s">
        <v>324</v>
      </c>
      <c r="F52" t="s">
        <v>1796</v>
      </c>
      <c r="G52" t="s">
        <v>1797</v>
      </c>
      <c r="H52" t="s">
        <v>1797</v>
      </c>
      <c r="I52" s="8" t="s">
        <v>3495</v>
      </c>
      <c r="J52" t="s">
        <v>609</v>
      </c>
      <c r="K52" t="s">
        <v>466</v>
      </c>
      <c r="L52" t="str">
        <f t="shared" si="1"/>
        <v>THOMAS PARDUE</v>
      </c>
      <c r="M52" t="s">
        <v>169</v>
      </c>
      <c r="N52" s="1">
        <v>45641</v>
      </c>
      <c r="O52" s="1">
        <v>46157</v>
      </c>
      <c r="P52" s="2">
        <v>-53.48</v>
      </c>
      <c r="Q52">
        <v>1</v>
      </c>
      <c r="R52" t="s">
        <v>58</v>
      </c>
      <c r="S52" s="3">
        <v>0.06</v>
      </c>
      <c r="T52">
        <v>-1</v>
      </c>
      <c r="U52" t="s">
        <v>142</v>
      </c>
      <c r="V52" t="s">
        <v>143</v>
      </c>
      <c r="W52" s="2">
        <v>0</v>
      </c>
      <c r="X52" s="2">
        <v>0</v>
      </c>
      <c r="Y52" s="2">
        <v>-3.21</v>
      </c>
      <c r="Z52" s="2">
        <v>-3.21</v>
      </c>
      <c r="AA52" s="2">
        <v>0</v>
      </c>
    </row>
    <row r="53" spans="1:27" x14ac:dyDescent="0.25">
      <c r="A53">
        <v>2029967973</v>
      </c>
      <c r="B53" t="s">
        <v>2607</v>
      </c>
      <c r="C53" t="s">
        <v>2608</v>
      </c>
      <c r="D53" t="str">
        <f t="shared" si="0"/>
        <v>SEMAB QURESHI</v>
      </c>
      <c r="E53" t="s">
        <v>177</v>
      </c>
      <c r="F53" t="s">
        <v>734</v>
      </c>
      <c r="G53" t="s">
        <v>778</v>
      </c>
      <c r="H53" t="s">
        <v>778</v>
      </c>
      <c r="I53" s="8">
        <v>5442438</v>
      </c>
      <c r="J53" t="s">
        <v>178</v>
      </c>
      <c r="K53" t="s">
        <v>179</v>
      </c>
      <c r="L53" t="str">
        <f t="shared" si="1"/>
        <v>Ronald Max</v>
      </c>
      <c r="M53" t="s">
        <v>169</v>
      </c>
      <c r="N53" s="1">
        <v>45854</v>
      </c>
      <c r="O53" s="1">
        <v>46158</v>
      </c>
      <c r="P53" s="2">
        <v>-19.690000000000001</v>
      </c>
      <c r="Q53">
        <v>1</v>
      </c>
      <c r="R53" t="s">
        <v>58</v>
      </c>
      <c r="S53" s="3">
        <v>0.42</v>
      </c>
      <c r="T53">
        <v>-1</v>
      </c>
      <c r="U53" t="s">
        <v>60</v>
      </c>
      <c r="V53" t="s">
        <v>143</v>
      </c>
      <c r="W53" s="2">
        <v>0</v>
      </c>
      <c r="X53" s="2">
        <v>0</v>
      </c>
      <c r="Y53" s="2">
        <v>-8.27</v>
      </c>
      <c r="Z53" s="2">
        <v>-8.27</v>
      </c>
      <c r="AA53" s="2">
        <v>0</v>
      </c>
    </row>
    <row r="54" spans="1:27" x14ac:dyDescent="0.25">
      <c r="A54">
        <v>2029967974</v>
      </c>
      <c r="B54" t="s">
        <v>2607</v>
      </c>
      <c r="C54" t="s">
        <v>2608</v>
      </c>
      <c r="D54" t="str">
        <f t="shared" si="0"/>
        <v>SEMAB QURESHI</v>
      </c>
      <c r="E54" t="s">
        <v>177</v>
      </c>
      <c r="F54" t="s">
        <v>734</v>
      </c>
      <c r="G54" t="s">
        <v>740</v>
      </c>
      <c r="H54" t="s">
        <v>951</v>
      </c>
      <c r="I54" s="8">
        <v>5442438</v>
      </c>
      <c r="J54" t="s">
        <v>178</v>
      </c>
      <c r="K54" t="s">
        <v>179</v>
      </c>
      <c r="L54" t="str">
        <f t="shared" si="1"/>
        <v>Ronald Max</v>
      </c>
      <c r="M54" t="s">
        <v>169</v>
      </c>
      <c r="N54" s="1">
        <v>45854</v>
      </c>
      <c r="O54" s="1">
        <v>46158</v>
      </c>
      <c r="P54" s="2">
        <v>-14.77</v>
      </c>
      <c r="Q54">
        <v>1</v>
      </c>
      <c r="R54" t="s">
        <v>58</v>
      </c>
      <c r="S54" s="3">
        <v>0.7</v>
      </c>
      <c r="T54">
        <v>-1</v>
      </c>
      <c r="U54" t="s">
        <v>60</v>
      </c>
      <c r="V54" t="s">
        <v>143</v>
      </c>
      <c r="W54" s="2">
        <v>0</v>
      </c>
      <c r="X54" s="2">
        <v>0</v>
      </c>
      <c r="Y54" s="2">
        <v>-10.34</v>
      </c>
      <c r="Z54" s="2">
        <v>-10.34</v>
      </c>
      <c r="AA54" s="2">
        <v>0</v>
      </c>
    </row>
    <row r="55" spans="1:27" x14ac:dyDescent="0.25">
      <c r="A55">
        <v>2030227224</v>
      </c>
      <c r="B55" t="s">
        <v>998</v>
      </c>
      <c r="C55" t="s">
        <v>3231</v>
      </c>
      <c r="D55" t="str">
        <f t="shared" si="0"/>
        <v>STERLING RACHEL</v>
      </c>
      <c r="E55" t="s">
        <v>161</v>
      </c>
      <c r="F55" t="s">
        <v>1796</v>
      </c>
      <c r="G55" t="s">
        <v>1797</v>
      </c>
      <c r="H55" t="s">
        <v>1797</v>
      </c>
      <c r="I55" s="8">
        <v>18754354</v>
      </c>
      <c r="J55" t="s">
        <v>99</v>
      </c>
      <c r="K55" t="s">
        <v>100</v>
      </c>
      <c r="L55" t="str">
        <f t="shared" si="1"/>
        <v>JACOB YALE</v>
      </c>
      <c r="M55" t="s">
        <v>169</v>
      </c>
      <c r="N55" s="1">
        <v>45870</v>
      </c>
      <c r="O55" s="1">
        <v>46174</v>
      </c>
      <c r="P55" s="2">
        <v>25.31</v>
      </c>
      <c r="Q55">
        <v>1</v>
      </c>
      <c r="R55" t="s">
        <v>58</v>
      </c>
      <c r="S55" s="4">
        <v>0.375</v>
      </c>
      <c r="T55">
        <v>0</v>
      </c>
      <c r="U55" t="s">
        <v>60</v>
      </c>
      <c r="V55" t="s">
        <v>143</v>
      </c>
      <c r="W55" s="2">
        <v>0</v>
      </c>
      <c r="X55" s="2">
        <v>0</v>
      </c>
      <c r="Y55" s="2">
        <v>9.49</v>
      </c>
      <c r="Z55" s="2">
        <v>9.49</v>
      </c>
      <c r="AA55" s="2">
        <v>0</v>
      </c>
    </row>
    <row r="56" spans="1:27" x14ac:dyDescent="0.25">
      <c r="A56">
        <v>2030625304</v>
      </c>
      <c r="B56" t="s">
        <v>2521</v>
      </c>
      <c r="C56" t="s">
        <v>2522</v>
      </c>
      <c r="D56" t="str">
        <f t="shared" si="0"/>
        <v>HART BRAXTON</v>
      </c>
      <c r="E56" t="s">
        <v>82</v>
      </c>
      <c r="F56" t="s">
        <v>1796</v>
      </c>
      <c r="G56" t="s">
        <v>1797</v>
      </c>
      <c r="H56" t="s">
        <v>1797</v>
      </c>
      <c r="I56" s="8">
        <v>16228684</v>
      </c>
      <c r="J56" t="s">
        <v>1418</v>
      </c>
      <c r="K56" t="s">
        <v>1419</v>
      </c>
      <c r="L56" t="str">
        <f t="shared" si="1"/>
        <v>Jason Roller</v>
      </c>
      <c r="M56" t="s">
        <v>169</v>
      </c>
      <c r="N56" s="1">
        <v>45901</v>
      </c>
      <c r="O56" s="1">
        <v>46174</v>
      </c>
      <c r="P56" s="2">
        <v>77.48</v>
      </c>
      <c r="Q56">
        <v>1</v>
      </c>
      <c r="R56" t="s">
        <v>58</v>
      </c>
      <c r="S56" s="4">
        <v>0.375</v>
      </c>
      <c r="T56">
        <v>0</v>
      </c>
      <c r="U56" t="s">
        <v>60</v>
      </c>
      <c r="V56" t="s">
        <v>143</v>
      </c>
      <c r="W56" s="2">
        <v>0</v>
      </c>
      <c r="X56" s="2">
        <v>0</v>
      </c>
      <c r="Y56" s="2">
        <v>29.06</v>
      </c>
      <c r="Z56" s="2">
        <v>29.06</v>
      </c>
      <c r="AA56" s="2">
        <v>0</v>
      </c>
    </row>
    <row r="57" spans="1:27" x14ac:dyDescent="0.25">
      <c r="A57">
        <v>2030108809</v>
      </c>
      <c r="B57" t="s">
        <v>166</v>
      </c>
      <c r="C57" t="s">
        <v>167</v>
      </c>
      <c r="D57" t="str">
        <f t="shared" si="0"/>
        <v>CARR LAUREN</v>
      </c>
      <c r="E57" t="s">
        <v>122</v>
      </c>
      <c r="F57" t="s">
        <v>734</v>
      </c>
      <c r="G57" t="s">
        <v>735</v>
      </c>
      <c r="H57" t="s">
        <v>735</v>
      </c>
      <c r="I57" s="8" t="s">
        <v>3483</v>
      </c>
      <c r="J57" t="s">
        <v>168</v>
      </c>
      <c r="K57" t="s">
        <v>112</v>
      </c>
      <c r="L57" t="str">
        <f t="shared" si="1"/>
        <v>WILLIAM GESKE</v>
      </c>
      <c r="M57" t="s">
        <v>169</v>
      </c>
      <c r="N57" s="1">
        <v>45862</v>
      </c>
      <c r="O57" s="1">
        <v>46166</v>
      </c>
      <c r="P57" s="2">
        <v>-6.98</v>
      </c>
      <c r="Q57">
        <v>1</v>
      </c>
      <c r="R57" t="s">
        <v>58</v>
      </c>
      <c r="S57" s="3">
        <v>0.7</v>
      </c>
      <c r="T57">
        <v>-1</v>
      </c>
      <c r="U57" t="s">
        <v>60</v>
      </c>
      <c r="V57" t="s">
        <v>143</v>
      </c>
      <c r="W57" s="2">
        <v>0</v>
      </c>
      <c r="X57" s="2">
        <v>0</v>
      </c>
      <c r="Y57" s="2">
        <v>-4.8899999999999997</v>
      </c>
      <c r="Z57" s="2">
        <v>-4.8899999999999997</v>
      </c>
      <c r="AA57" s="2">
        <v>0</v>
      </c>
    </row>
    <row r="58" spans="1:27" x14ac:dyDescent="0.25">
      <c r="A58">
        <v>2030220180</v>
      </c>
      <c r="B58" t="s">
        <v>196</v>
      </c>
      <c r="C58" t="s">
        <v>197</v>
      </c>
      <c r="D58" t="str">
        <f t="shared" si="0"/>
        <v>SILER CARSON</v>
      </c>
      <c r="E58" t="s">
        <v>103</v>
      </c>
      <c r="F58" t="s">
        <v>734</v>
      </c>
      <c r="G58" t="s">
        <v>735</v>
      </c>
      <c r="H58" t="s">
        <v>735</v>
      </c>
      <c r="I58" s="8">
        <v>8977234</v>
      </c>
      <c r="J58" t="s">
        <v>90</v>
      </c>
      <c r="K58" t="s">
        <v>91</v>
      </c>
      <c r="L58" t="str">
        <f t="shared" si="1"/>
        <v>RYAN CALTAGIRONE</v>
      </c>
      <c r="M58" t="s">
        <v>169</v>
      </c>
      <c r="N58" s="1">
        <v>45870</v>
      </c>
      <c r="O58" s="1">
        <v>46174</v>
      </c>
      <c r="P58" s="2">
        <v>87.68</v>
      </c>
      <c r="Q58">
        <v>1</v>
      </c>
      <c r="R58" t="s">
        <v>58</v>
      </c>
      <c r="S58" s="3">
        <v>0.7</v>
      </c>
      <c r="T58">
        <v>0</v>
      </c>
      <c r="U58" t="s">
        <v>60</v>
      </c>
      <c r="V58" t="s">
        <v>143</v>
      </c>
      <c r="W58" s="2">
        <v>0</v>
      </c>
      <c r="X58" s="2">
        <v>0</v>
      </c>
      <c r="Y58" s="2">
        <v>61.38</v>
      </c>
      <c r="Z58" s="2">
        <v>61.38</v>
      </c>
      <c r="AA58" s="2">
        <v>0</v>
      </c>
    </row>
    <row r="59" spans="1:27" x14ac:dyDescent="0.25">
      <c r="A59">
        <v>2030220181</v>
      </c>
      <c r="B59" t="s">
        <v>196</v>
      </c>
      <c r="C59" t="s">
        <v>197</v>
      </c>
      <c r="D59" t="str">
        <f t="shared" si="0"/>
        <v>SILER CARSON</v>
      </c>
      <c r="E59" t="s">
        <v>103</v>
      </c>
      <c r="F59" t="s">
        <v>734</v>
      </c>
      <c r="G59" t="s">
        <v>951</v>
      </c>
      <c r="H59" t="s">
        <v>951</v>
      </c>
      <c r="I59" s="8">
        <v>8977234</v>
      </c>
      <c r="J59" t="s">
        <v>90</v>
      </c>
      <c r="K59" t="s">
        <v>91</v>
      </c>
      <c r="L59" t="str">
        <f t="shared" si="1"/>
        <v>RYAN CALTAGIRONE</v>
      </c>
      <c r="M59" t="s">
        <v>169</v>
      </c>
      <c r="N59" s="1">
        <v>45870</v>
      </c>
      <c r="O59" s="1">
        <v>46174</v>
      </c>
      <c r="P59" s="2">
        <v>25.73</v>
      </c>
      <c r="Q59">
        <v>1</v>
      </c>
      <c r="R59" t="s">
        <v>58</v>
      </c>
      <c r="S59" s="3">
        <v>0.7</v>
      </c>
      <c r="T59">
        <v>0</v>
      </c>
      <c r="U59" t="s">
        <v>60</v>
      </c>
      <c r="V59" t="s">
        <v>143</v>
      </c>
      <c r="W59" s="2">
        <v>0</v>
      </c>
      <c r="X59" s="2">
        <v>0</v>
      </c>
      <c r="Y59" s="2">
        <v>18.010000000000002</v>
      </c>
      <c r="Z59" s="2">
        <v>18.010000000000002</v>
      </c>
      <c r="AA59" s="2">
        <v>0</v>
      </c>
    </row>
    <row r="60" spans="1:27" x14ac:dyDescent="0.25">
      <c r="A60">
        <v>2030227223</v>
      </c>
      <c r="B60" t="s">
        <v>998</v>
      </c>
      <c r="C60" t="s">
        <v>3231</v>
      </c>
      <c r="D60" t="str">
        <f t="shared" si="0"/>
        <v>STERLING RACHEL</v>
      </c>
      <c r="E60" t="s">
        <v>161</v>
      </c>
      <c r="F60" t="s">
        <v>734</v>
      </c>
      <c r="G60" t="s">
        <v>735</v>
      </c>
      <c r="H60" t="s">
        <v>735</v>
      </c>
      <c r="I60" s="8">
        <v>18754354</v>
      </c>
      <c r="J60" t="s">
        <v>99</v>
      </c>
      <c r="K60" t="s">
        <v>100</v>
      </c>
      <c r="L60" t="str">
        <f t="shared" si="1"/>
        <v>JACOB YALE</v>
      </c>
      <c r="M60" t="s">
        <v>169</v>
      </c>
      <c r="N60" s="1">
        <v>45870</v>
      </c>
      <c r="O60" s="1">
        <v>46174</v>
      </c>
      <c r="P60" s="2">
        <v>48.9</v>
      </c>
      <c r="Q60">
        <v>1</v>
      </c>
      <c r="R60" t="s">
        <v>58</v>
      </c>
      <c r="S60" s="3">
        <v>0.7</v>
      </c>
      <c r="T60">
        <v>0</v>
      </c>
      <c r="U60" t="s">
        <v>60</v>
      </c>
      <c r="V60" t="s">
        <v>143</v>
      </c>
      <c r="W60" s="2">
        <v>0</v>
      </c>
      <c r="X60" s="2">
        <v>0</v>
      </c>
      <c r="Y60" s="2">
        <v>34.229999999999997</v>
      </c>
      <c r="Z60" s="2">
        <v>34.229999999999997</v>
      </c>
      <c r="AA60" s="2">
        <v>0</v>
      </c>
    </row>
    <row r="61" spans="1:27" x14ac:dyDescent="0.25">
      <c r="A61">
        <v>2030328061</v>
      </c>
      <c r="B61" t="s">
        <v>241</v>
      </c>
      <c r="C61" t="s">
        <v>592</v>
      </c>
      <c r="D61" t="str">
        <f t="shared" si="0"/>
        <v>YOUNG LISA</v>
      </c>
      <c r="E61" t="s">
        <v>313</v>
      </c>
      <c r="F61" t="s">
        <v>734</v>
      </c>
      <c r="G61" t="s">
        <v>735</v>
      </c>
      <c r="H61" t="s">
        <v>735</v>
      </c>
      <c r="I61" s="8">
        <v>1706194</v>
      </c>
      <c r="J61" t="s">
        <v>72</v>
      </c>
      <c r="K61" t="s">
        <v>73</v>
      </c>
      <c r="L61" t="str">
        <f t="shared" si="1"/>
        <v>MATTHEW DAUGHERTY</v>
      </c>
      <c r="M61" t="s">
        <v>169</v>
      </c>
      <c r="N61" s="1">
        <v>45901</v>
      </c>
      <c r="O61" s="1">
        <v>46174</v>
      </c>
      <c r="P61" s="2">
        <v>-41.13</v>
      </c>
      <c r="Q61">
        <v>1</v>
      </c>
      <c r="R61" t="s">
        <v>58</v>
      </c>
      <c r="S61" s="3">
        <v>0.7</v>
      </c>
      <c r="T61">
        <v>-1</v>
      </c>
      <c r="U61" t="s">
        <v>60</v>
      </c>
      <c r="V61" t="s">
        <v>143</v>
      </c>
      <c r="W61" s="2">
        <v>0</v>
      </c>
      <c r="X61" s="2">
        <v>0</v>
      </c>
      <c r="Y61" s="2">
        <v>-28.79</v>
      </c>
      <c r="Z61" s="2">
        <v>-28.79</v>
      </c>
      <c r="AA61" s="2">
        <v>0</v>
      </c>
    </row>
    <row r="62" spans="1:27" x14ac:dyDescent="0.25">
      <c r="A62">
        <v>2030625305</v>
      </c>
      <c r="B62" t="s">
        <v>2521</v>
      </c>
      <c r="C62" t="s">
        <v>2522</v>
      </c>
      <c r="D62" t="str">
        <f t="shared" si="0"/>
        <v>HART BRAXTON</v>
      </c>
      <c r="E62" t="s">
        <v>82</v>
      </c>
      <c r="F62" t="s">
        <v>734</v>
      </c>
      <c r="G62" t="s">
        <v>735</v>
      </c>
      <c r="H62" t="s">
        <v>735</v>
      </c>
      <c r="I62" s="8">
        <v>16228684</v>
      </c>
      <c r="J62" t="s">
        <v>1418</v>
      </c>
      <c r="K62" t="s">
        <v>1419</v>
      </c>
      <c r="L62" t="str">
        <f t="shared" si="1"/>
        <v>Jason Roller</v>
      </c>
      <c r="M62" t="s">
        <v>169</v>
      </c>
      <c r="N62" s="1">
        <v>45901</v>
      </c>
      <c r="O62" s="1">
        <v>46174</v>
      </c>
      <c r="P62" s="2">
        <v>59.4</v>
      </c>
      <c r="Q62">
        <v>1</v>
      </c>
      <c r="R62" t="s">
        <v>58</v>
      </c>
      <c r="S62" s="3">
        <v>0.7</v>
      </c>
      <c r="T62">
        <v>0</v>
      </c>
      <c r="U62" t="s">
        <v>60</v>
      </c>
      <c r="V62" t="s">
        <v>143</v>
      </c>
      <c r="W62" s="2">
        <v>0</v>
      </c>
      <c r="X62" s="2">
        <v>0</v>
      </c>
      <c r="Y62" s="2">
        <v>41.58</v>
      </c>
      <c r="Z62" s="2">
        <v>41.58</v>
      </c>
      <c r="AA62" s="2">
        <v>0</v>
      </c>
    </row>
    <row r="63" spans="1:27" x14ac:dyDescent="0.25">
      <c r="A63">
        <v>2034146560</v>
      </c>
      <c r="B63" t="s">
        <v>2847</v>
      </c>
      <c r="C63" t="s">
        <v>2848</v>
      </c>
      <c r="D63" t="str">
        <f t="shared" si="0"/>
        <v>LESIA BARCLAY</v>
      </c>
      <c r="E63" t="s">
        <v>313</v>
      </c>
      <c r="F63" t="s">
        <v>88</v>
      </c>
      <c r="G63" t="s">
        <v>98</v>
      </c>
      <c r="H63" t="s">
        <v>3482</v>
      </c>
      <c r="I63" s="8">
        <v>20003537</v>
      </c>
      <c r="J63" t="s">
        <v>216</v>
      </c>
      <c r="K63" t="s">
        <v>217</v>
      </c>
      <c r="L63" t="str">
        <f t="shared" si="1"/>
        <v>Chad Yale</v>
      </c>
      <c r="M63" t="s">
        <v>169</v>
      </c>
      <c r="N63" s="1">
        <v>46113</v>
      </c>
      <c r="O63" s="1">
        <v>46174</v>
      </c>
      <c r="P63" s="2">
        <v>-34.840000000000003</v>
      </c>
      <c r="Q63">
        <v>1</v>
      </c>
      <c r="R63" t="s">
        <v>58</v>
      </c>
      <c r="S63" s="3">
        <v>0.75</v>
      </c>
      <c r="T63">
        <v>-1</v>
      </c>
      <c r="U63" t="s">
        <v>60</v>
      </c>
      <c r="V63" t="s">
        <v>143</v>
      </c>
      <c r="W63" s="2">
        <v>0</v>
      </c>
      <c r="X63" s="2">
        <v>0</v>
      </c>
      <c r="Y63" s="2">
        <v>-26.13</v>
      </c>
      <c r="Z63" s="2">
        <v>-26.13</v>
      </c>
      <c r="AA63" s="2">
        <v>0</v>
      </c>
    </row>
    <row r="64" spans="1:27" x14ac:dyDescent="0.25">
      <c r="A64">
        <v>2034463677</v>
      </c>
      <c r="B64" t="s">
        <v>2867</v>
      </c>
      <c r="C64" t="s">
        <v>857</v>
      </c>
      <c r="D64" t="str">
        <f t="shared" si="0"/>
        <v>JOSEPH SCHOR</v>
      </c>
      <c r="E64" t="s">
        <v>82</v>
      </c>
      <c r="F64" t="s">
        <v>88</v>
      </c>
      <c r="G64" t="s">
        <v>98</v>
      </c>
      <c r="H64" t="s">
        <v>3482</v>
      </c>
      <c r="I64" s="8" t="s">
        <v>3493</v>
      </c>
      <c r="J64" t="s">
        <v>485</v>
      </c>
      <c r="K64" t="s">
        <v>75</v>
      </c>
      <c r="L64" t="str">
        <f t="shared" si="1"/>
        <v>MICHAEL DUNAVANT</v>
      </c>
      <c r="M64" t="s">
        <v>169</v>
      </c>
      <c r="N64" s="1">
        <v>46113</v>
      </c>
      <c r="O64" s="1">
        <v>46174</v>
      </c>
      <c r="P64" s="2">
        <v>-23.07</v>
      </c>
      <c r="Q64">
        <v>1</v>
      </c>
      <c r="R64" t="s">
        <v>58</v>
      </c>
      <c r="S64" s="3">
        <v>0.75</v>
      </c>
      <c r="T64">
        <v>-1</v>
      </c>
      <c r="U64" t="s">
        <v>60</v>
      </c>
      <c r="V64" t="s">
        <v>143</v>
      </c>
      <c r="W64" s="2">
        <v>0</v>
      </c>
      <c r="X64" s="2">
        <v>0</v>
      </c>
      <c r="Y64" s="2">
        <v>-17.3</v>
      </c>
      <c r="Z64" s="2">
        <v>-17.3</v>
      </c>
      <c r="AA64" s="2">
        <v>0</v>
      </c>
    </row>
    <row r="65" spans="1:27" x14ac:dyDescent="0.25">
      <c r="A65">
        <v>2034516479</v>
      </c>
      <c r="B65" t="s">
        <v>2871</v>
      </c>
      <c r="C65" t="s">
        <v>2872</v>
      </c>
      <c r="D65" t="str">
        <f t="shared" si="0"/>
        <v>HAROLD STOFFEL</v>
      </c>
      <c r="E65" t="s">
        <v>347</v>
      </c>
      <c r="F65" t="s">
        <v>88</v>
      </c>
      <c r="G65" t="s">
        <v>98</v>
      </c>
      <c r="H65" t="s">
        <v>3482</v>
      </c>
      <c r="I65" s="8">
        <v>8977234</v>
      </c>
      <c r="J65" t="s">
        <v>90</v>
      </c>
      <c r="K65" t="s">
        <v>91</v>
      </c>
      <c r="L65" t="str">
        <f t="shared" si="1"/>
        <v>RYAN CALTAGIRONE</v>
      </c>
      <c r="M65" t="s">
        <v>169</v>
      </c>
      <c r="N65" s="1">
        <v>46119</v>
      </c>
      <c r="O65" s="1">
        <v>46149</v>
      </c>
      <c r="P65" s="2">
        <v>-2.21</v>
      </c>
      <c r="Q65">
        <v>1</v>
      </c>
      <c r="R65" t="s">
        <v>58</v>
      </c>
      <c r="S65" s="3">
        <v>0.75</v>
      </c>
      <c r="T65">
        <v>-1</v>
      </c>
      <c r="U65" t="s">
        <v>60</v>
      </c>
      <c r="V65" t="s">
        <v>143</v>
      </c>
      <c r="W65" s="2">
        <v>0</v>
      </c>
      <c r="X65" s="2">
        <v>0</v>
      </c>
      <c r="Y65" s="2">
        <v>-1.66</v>
      </c>
      <c r="Z65" s="2">
        <v>-1.66</v>
      </c>
      <c r="AA65" s="2">
        <v>0</v>
      </c>
    </row>
    <row r="66" spans="1:27" x14ac:dyDescent="0.25">
      <c r="A66">
        <v>2034678870</v>
      </c>
      <c r="B66" t="s">
        <v>1121</v>
      </c>
      <c r="C66" t="s">
        <v>2888</v>
      </c>
      <c r="D66" t="str">
        <f t="shared" si="0"/>
        <v>TALLEE BOYD</v>
      </c>
      <c r="E66" t="s">
        <v>244</v>
      </c>
      <c r="F66" t="s">
        <v>88</v>
      </c>
      <c r="G66" t="s">
        <v>107</v>
      </c>
      <c r="H66" t="s">
        <v>3482</v>
      </c>
      <c r="I66" s="8">
        <v>8307933</v>
      </c>
      <c r="J66" t="s">
        <v>114</v>
      </c>
      <c r="K66" t="s">
        <v>115</v>
      </c>
      <c r="L66" t="str">
        <f t="shared" si="1"/>
        <v>GREGORY TEIPEL</v>
      </c>
      <c r="M66" t="s">
        <v>169</v>
      </c>
      <c r="N66" s="1">
        <v>46113</v>
      </c>
      <c r="O66" s="1">
        <v>46174</v>
      </c>
      <c r="P66" s="2">
        <v>-310.89999999999998</v>
      </c>
      <c r="Q66">
        <v>1</v>
      </c>
      <c r="R66" t="s">
        <v>58</v>
      </c>
      <c r="S66" s="3">
        <v>0.75</v>
      </c>
      <c r="T66">
        <v>-1</v>
      </c>
      <c r="U66" t="s">
        <v>60</v>
      </c>
      <c r="V66" t="s">
        <v>143</v>
      </c>
      <c r="W66" s="2">
        <v>0</v>
      </c>
      <c r="X66" s="2">
        <v>0</v>
      </c>
      <c r="Y66" s="2">
        <v>-233.18</v>
      </c>
      <c r="Z66" s="2">
        <v>-233.18</v>
      </c>
      <c r="AA66" s="2">
        <v>0</v>
      </c>
    </row>
    <row r="67" spans="1:27" x14ac:dyDescent="0.25">
      <c r="A67">
        <v>2035033685</v>
      </c>
      <c r="B67" t="s">
        <v>1386</v>
      </c>
      <c r="C67" t="s">
        <v>145</v>
      </c>
      <c r="D67" t="str">
        <f t="shared" ref="D67:D74" si="2">CONCATENATE(C67," ",B67)</f>
        <v>MARY KUEHL</v>
      </c>
      <c r="E67" t="s">
        <v>82</v>
      </c>
      <c r="F67" t="s">
        <v>88</v>
      </c>
      <c r="G67" t="s">
        <v>98</v>
      </c>
      <c r="H67" t="s">
        <v>3482</v>
      </c>
      <c r="I67" s="8">
        <v>3333476</v>
      </c>
      <c r="J67" t="s">
        <v>429</v>
      </c>
      <c r="K67" t="s">
        <v>430</v>
      </c>
      <c r="L67" t="str">
        <f t="shared" ref="L67:L74" si="3">CONCATENATE(K67," ",J67)</f>
        <v>Colleen Jerger</v>
      </c>
      <c r="M67" t="s">
        <v>169</v>
      </c>
      <c r="N67" s="1">
        <v>46133</v>
      </c>
      <c r="O67" s="1">
        <v>46163</v>
      </c>
      <c r="P67" s="2">
        <v>-67.31</v>
      </c>
      <c r="Q67">
        <v>1</v>
      </c>
      <c r="R67" t="s">
        <v>58</v>
      </c>
      <c r="S67" s="3">
        <v>0.75</v>
      </c>
      <c r="T67">
        <v>-1</v>
      </c>
      <c r="U67" t="s">
        <v>60</v>
      </c>
      <c r="V67" t="s">
        <v>143</v>
      </c>
      <c r="W67" s="2">
        <v>0</v>
      </c>
      <c r="X67" s="2">
        <v>0</v>
      </c>
      <c r="Y67" s="2">
        <v>-50.48</v>
      </c>
      <c r="Z67" s="2">
        <v>-50.48</v>
      </c>
      <c r="AA67" s="2">
        <v>0</v>
      </c>
    </row>
    <row r="68" spans="1:27" x14ac:dyDescent="0.25">
      <c r="A68">
        <v>2035054277</v>
      </c>
      <c r="B68" t="s">
        <v>1258</v>
      </c>
      <c r="C68" t="s">
        <v>1259</v>
      </c>
      <c r="D68" t="str">
        <f t="shared" si="2"/>
        <v>NEIL EASTER</v>
      </c>
      <c r="E68" t="s">
        <v>172</v>
      </c>
      <c r="F68" t="s">
        <v>88</v>
      </c>
      <c r="G68" t="s">
        <v>107</v>
      </c>
      <c r="H68" t="s">
        <v>3482</v>
      </c>
      <c r="I68" s="8" t="s">
        <v>3488</v>
      </c>
      <c r="J68" t="s">
        <v>1260</v>
      </c>
      <c r="K68" t="s">
        <v>1261</v>
      </c>
      <c r="L68" t="str">
        <f t="shared" si="3"/>
        <v>Adrienne Ward</v>
      </c>
      <c r="M68" t="s">
        <v>169</v>
      </c>
      <c r="N68" s="1">
        <v>46137</v>
      </c>
      <c r="O68" s="1">
        <v>46167</v>
      </c>
      <c r="P68" s="2">
        <v>-31.35</v>
      </c>
      <c r="Q68">
        <v>1</v>
      </c>
      <c r="R68" t="s">
        <v>58</v>
      </c>
      <c r="S68" s="3">
        <v>0.75</v>
      </c>
      <c r="T68">
        <v>-1</v>
      </c>
      <c r="U68" t="s">
        <v>60</v>
      </c>
      <c r="V68" t="s">
        <v>143</v>
      </c>
      <c r="W68" s="2">
        <v>0</v>
      </c>
      <c r="X68" s="2">
        <v>0</v>
      </c>
      <c r="Y68" s="2">
        <v>-23.51</v>
      </c>
      <c r="Z68" s="2">
        <v>-23.51</v>
      </c>
      <c r="AA68" s="2">
        <v>0</v>
      </c>
    </row>
    <row r="69" spans="1:27" x14ac:dyDescent="0.25">
      <c r="A69">
        <v>2030625306</v>
      </c>
      <c r="B69" t="s">
        <v>2521</v>
      </c>
      <c r="C69" t="s">
        <v>2522</v>
      </c>
      <c r="D69" t="str">
        <f t="shared" si="2"/>
        <v>HART BRAXTON</v>
      </c>
      <c r="E69" t="s">
        <v>82</v>
      </c>
      <c r="F69" t="s">
        <v>708</v>
      </c>
      <c r="G69" t="s">
        <v>709</v>
      </c>
      <c r="H69" t="s">
        <v>709</v>
      </c>
      <c r="I69" s="8">
        <v>16228684</v>
      </c>
      <c r="J69" t="s">
        <v>1418</v>
      </c>
      <c r="K69" t="s">
        <v>1419</v>
      </c>
      <c r="L69" t="str">
        <f t="shared" si="3"/>
        <v>Jason Roller</v>
      </c>
      <c r="M69" t="s">
        <v>169</v>
      </c>
      <c r="N69" s="1">
        <v>45901</v>
      </c>
      <c r="O69" s="1">
        <v>46174</v>
      </c>
      <c r="P69" s="2">
        <v>15</v>
      </c>
      <c r="Q69">
        <v>1</v>
      </c>
      <c r="R69" t="s">
        <v>58</v>
      </c>
      <c r="S69" s="3">
        <v>0.38</v>
      </c>
      <c r="T69">
        <v>0</v>
      </c>
      <c r="U69" t="s">
        <v>60</v>
      </c>
      <c r="V69" t="s">
        <v>143</v>
      </c>
      <c r="W69" s="2">
        <v>0</v>
      </c>
      <c r="X69" s="2">
        <v>0</v>
      </c>
      <c r="Y69" s="2">
        <v>5.7</v>
      </c>
      <c r="Z69" s="2">
        <v>5.7</v>
      </c>
      <c r="AA69" s="2">
        <v>0</v>
      </c>
    </row>
    <row r="70" spans="1:27" x14ac:dyDescent="0.25">
      <c r="A70">
        <v>2033029176</v>
      </c>
      <c r="B70" t="s">
        <v>1715</v>
      </c>
      <c r="C70" t="s">
        <v>1716</v>
      </c>
      <c r="D70" t="str">
        <f t="shared" si="2"/>
        <v>JANELLE CONTRERAS</v>
      </c>
      <c r="E70" t="s">
        <v>82</v>
      </c>
      <c r="F70" t="s">
        <v>708</v>
      </c>
      <c r="G70" t="s">
        <v>709</v>
      </c>
      <c r="H70" t="s">
        <v>709</v>
      </c>
      <c r="I70" s="8" t="s">
        <v>3484</v>
      </c>
      <c r="J70" t="s">
        <v>400</v>
      </c>
      <c r="K70" t="s">
        <v>401</v>
      </c>
      <c r="L70" t="str">
        <f t="shared" si="3"/>
        <v>Andrew Choi</v>
      </c>
      <c r="M70" t="s">
        <v>169</v>
      </c>
      <c r="N70" s="1">
        <v>46030</v>
      </c>
      <c r="O70" s="1">
        <v>46150</v>
      </c>
      <c r="P70" s="2">
        <v>-4.5</v>
      </c>
      <c r="Q70">
        <v>1</v>
      </c>
      <c r="R70" t="s">
        <v>58</v>
      </c>
      <c r="S70" s="3">
        <v>0.38</v>
      </c>
      <c r="T70">
        <v>-1</v>
      </c>
      <c r="U70" t="s">
        <v>60</v>
      </c>
      <c r="V70" t="s">
        <v>143</v>
      </c>
      <c r="W70" s="2">
        <v>0</v>
      </c>
      <c r="X70" s="2">
        <v>0</v>
      </c>
      <c r="Y70" s="2">
        <v>-1.71</v>
      </c>
      <c r="Z70" s="2">
        <v>-1.71</v>
      </c>
      <c r="AA70" s="2">
        <v>0</v>
      </c>
    </row>
    <row r="71" spans="1:27" x14ac:dyDescent="0.25">
      <c r="A71">
        <v>2034754753</v>
      </c>
      <c r="B71" t="s">
        <v>1253</v>
      </c>
      <c r="C71" t="s">
        <v>1254</v>
      </c>
      <c r="D71" t="str">
        <f t="shared" si="2"/>
        <v>MADILYN PRICE</v>
      </c>
      <c r="E71" t="s">
        <v>87</v>
      </c>
      <c r="F71" t="s">
        <v>708</v>
      </c>
      <c r="G71" t="s">
        <v>721</v>
      </c>
      <c r="H71" t="s">
        <v>1181</v>
      </c>
      <c r="I71" s="8">
        <v>3333476</v>
      </c>
      <c r="J71" t="s">
        <v>429</v>
      </c>
      <c r="K71" t="s">
        <v>430</v>
      </c>
      <c r="L71" t="str">
        <f t="shared" si="3"/>
        <v>Colleen Jerger</v>
      </c>
      <c r="M71" t="s">
        <v>169</v>
      </c>
      <c r="N71" s="1">
        <v>46117</v>
      </c>
      <c r="O71" s="1">
        <v>46178</v>
      </c>
      <c r="P71" s="2">
        <v>-3</v>
      </c>
      <c r="Q71">
        <v>1</v>
      </c>
      <c r="R71" t="s">
        <v>58</v>
      </c>
      <c r="S71" s="3">
        <v>0.28999999999999998</v>
      </c>
      <c r="T71">
        <v>-1</v>
      </c>
      <c r="U71" t="s">
        <v>60</v>
      </c>
      <c r="V71" t="s">
        <v>143</v>
      </c>
      <c r="W71" s="2">
        <v>0</v>
      </c>
      <c r="X71" s="2">
        <v>0</v>
      </c>
      <c r="Y71" s="2">
        <v>-0.87</v>
      </c>
      <c r="Z71" s="2">
        <v>-0.87</v>
      </c>
      <c r="AA71" s="2">
        <v>0</v>
      </c>
    </row>
    <row r="72" spans="1:27" x14ac:dyDescent="0.25">
      <c r="A72">
        <v>2034754898</v>
      </c>
      <c r="B72" t="s">
        <v>1255</v>
      </c>
      <c r="C72" t="s">
        <v>976</v>
      </c>
      <c r="D72" t="str">
        <f t="shared" si="2"/>
        <v>LEVI CAGE</v>
      </c>
      <c r="E72" t="s">
        <v>87</v>
      </c>
      <c r="F72" t="s">
        <v>708</v>
      </c>
      <c r="G72" t="s">
        <v>721</v>
      </c>
      <c r="H72" t="s">
        <v>1181</v>
      </c>
      <c r="I72" s="8">
        <v>3333476</v>
      </c>
      <c r="J72" t="s">
        <v>429</v>
      </c>
      <c r="K72" t="s">
        <v>430</v>
      </c>
      <c r="L72" t="str">
        <f t="shared" si="3"/>
        <v>Colleen Jerger</v>
      </c>
      <c r="M72" t="s">
        <v>169</v>
      </c>
      <c r="N72" s="1">
        <v>46117</v>
      </c>
      <c r="O72" s="1">
        <v>46178</v>
      </c>
      <c r="P72" s="2">
        <v>-3</v>
      </c>
      <c r="Q72">
        <v>1</v>
      </c>
      <c r="R72" t="s">
        <v>58</v>
      </c>
      <c r="S72" s="3">
        <v>0.28999999999999998</v>
      </c>
      <c r="T72">
        <v>-1</v>
      </c>
      <c r="U72" t="s">
        <v>60</v>
      </c>
      <c r="V72" t="s">
        <v>143</v>
      </c>
      <c r="W72" s="2">
        <v>0</v>
      </c>
      <c r="X72" s="2">
        <v>0</v>
      </c>
      <c r="Y72" s="2">
        <v>-0.87</v>
      </c>
      <c r="Z72" s="2">
        <v>-0.87</v>
      </c>
      <c r="AA72" s="2">
        <v>0</v>
      </c>
    </row>
    <row r="73" spans="1:27" x14ac:dyDescent="0.25">
      <c r="A73">
        <v>2035054280</v>
      </c>
      <c r="B73" t="s">
        <v>1258</v>
      </c>
      <c r="C73" t="s">
        <v>1259</v>
      </c>
      <c r="D73" t="str">
        <f t="shared" si="2"/>
        <v>NEIL EASTER</v>
      </c>
      <c r="E73" t="s">
        <v>172</v>
      </c>
      <c r="F73" t="s">
        <v>708</v>
      </c>
      <c r="G73" t="s">
        <v>727</v>
      </c>
      <c r="H73" t="s">
        <v>727</v>
      </c>
      <c r="I73" s="8" t="s">
        <v>3488</v>
      </c>
      <c r="J73" t="s">
        <v>1260</v>
      </c>
      <c r="K73" t="s">
        <v>1261</v>
      </c>
      <c r="L73" t="str">
        <f t="shared" si="3"/>
        <v>Adrienne Ward</v>
      </c>
      <c r="M73" t="s">
        <v>169</v>
      </c>
      <c r="N73" s="1">
        <v>46137</v>
      </c>
      <c r="O73" s="1">
        <v>46167</v>
      </c>
      <c r="P73" s="2">
        <v>-15</v>
      </c>
      <c r="Q73">
        <v>1</v>
      </c>
      <c r="R73" t="s">
        <v>58</v>
      </c>
      <c r="S73" s="3">
        <v>0.19</v>
      </c>
      <c r="T73">
        <v>-1</v>
      </c>
      <c r="U73" t="s">
        <v>60</v>
      </c>
      <c r="V73" t="s">
        <v>143</v>
      </c>
      <c r="W73" s="2">
        <v>0</v>
      </c>
      <c r="X73" s="2">
        <v>0</v>
      </c>
      <c r="Y73" s="2">
        <v>-2.85</v>
      </c>
      <c r="Z73" s="2">
        <v>-2.85</v>
      </c>
      <c r="AA73" s="2">
        <v>0</v>
      </c>
    </row>
    <row r="74" spans="1:27" x14ac:dyDescent="0.25">
      <c r="A74">
        <v>2026186218</v>
      </c>
      <c r="B74" t="s">
        <v>3099</v>
      </c>
      <c r="C74" t="s">
        <v>833</v>
      </c>
      <c r="D74" t="str">
        <f t="shared" si="2"/>
        <v>TODD BURRI</v>
      </c>
      <c r="E74" t="s">
        <v>324</v>
      </c>
      <c r="F74" t="s">
        <v>734</v>
      </c>
      <c r="G74" t="s">
        <v>735</v>
      </c>
      <c r="H74" t="s">
        <v>735</v>
      </c>
      <c r="I74" s="8" t="s">
        <v>3495</v>
      </c>
      <c r="J74" t="s">
        <v>609</v>
      </c>
      <c r="K74" t="s">
        <v>466</v>
      </c>
      <c r="L74" t="str">
        <f t="shared" si="3"/>
        <v>THOMAS PARDUE</v>
      </c>
      <c r="M74" t="s">
        <v>169</v>
      </c>
      <c r="N74" s="1">
        <v>45641</v>
      </c>
      <c r="O74" s="1">
        <v>46157</v>
      </c>
      <c r="P74" s="2">
        <v>-188.76</v>
      </c>
      <c r="Q74">
        <v>1</v>
      </c>
      <c r="R74" t="s">
        <v>58</v>
      </c>
      <c r="S74" s="3">
        <v>0.15</v>
      </c>
      <c r="T74">
        <v>-1</v>
      </c>
      <c r="U74" t="s">
        <v>142</v>
      </c>
      <c r="V74" t="s">
        <v>143</v>
      </c>
      <c r="W74" s="2">
        <v>0</v>
      </c>
      <c r="X74" s="2">
        <v>0</v>
      </c>
      <c r="Y74" s="2">
        <v>-28.31</v>
      </c>
      <c r="Z74" s="2">
        <v>-28.31</v>
      </c>
      <c r="AA74" s="2">
        <v>0</v>
      </c>
    </row>
    <row r="75" spans="1:27" x14ac:dyDescent="0.25">
      <c r="N75" s="1"/>
      <c r="O75" s="1"/>
      <c r="P75" s="2"/>
      <c r="S75" s="3"/>
      <c r="W75" s="2"/>
      <c r="X75" s="2"/>
      <c r="Y75" s="2"/>
      <c r="Z75" s="2"/>
      <c r="AA75" s="2"/>
    </row>
    <row r="76" spans="1:27" x14ac:dyDescent="0.25">
      <c r="N76" s="1"/>
      <c r="O76" s="1"/>
      <c r="P76" s="2"/>
      <c r="S76" s="3"/>
      <c r="W76" s="2"/>
      <c r="X76" s="2"/>
      <c r="Y76" s="2"/>
      <c r="Z76" s="2"/>
      <c r="AA76" s="2"/>
    </row>
    <row r="77" spans="1:27" x14ac:dyDescent="0.25">
      <c r="N77" s="1"/>
      <c r="O77" s="1"/>
      <c r="P77" s="2"/>
      <c r="S77" s="3"/>
      <c r="W77" s="2"/>
      <c r="X77" s="2"/>
      <c r="Y77" s="2"/>
      <c r="Z77" s="2"/>
      <c r="AA77" s="2"/>
    </row>
    <row r="78" spans="1:27" s="5" customFormat="1" x14ac:dyDescent="0.25">
      <c r="A78" s="5">
        <v>2035054275</v>
      </c>
      <c r="B78" s="5" t="s">
        <v>1258</v>
      </c>
      <c r="C78" s="5" t="s">
        <v>1259</v>
      </c>
      <c r="F78" s="5" t="s">
        <v>734</v>
      </c>
      <c r="G78" s="5" t="s">
        <v>735</v>
      </c>
      <c r="I78" s="5">
        <v>649163</v>
      </c>
      <c r="J78" s="5" t="s">
        <v>1260</v>
      </c>
      <c r="K78" s="5" t="s">
        <v>1261</v>
      </c>
      <c r="L78" s="5" t="str">
        <f t="shared" ref="L78:L109" si="4">CONCATENATE(K78," ",J78)</f>
        <v>Adrienne Ward</v>
      </c>
      <c r="M78" s="5" t="s">
        <v>169</v>
      </c>
      <c r="N78" s="6">
        <v>46137</v>
      </c>
      <c r="P78" s="7">
        <v>0</v>
      </c>
      <c r="V78" s="5">
        <v>1</v>
      </c>
      <c r="W78" s="7">
        <v>275.04000000000002</v>
      </c>
      <c r="X78" s="7">
        <v>0</v>
      </c>
      <c r="Y78" s="7">
        <v>45.84</v>
      </c>
      <c r="Z78" s="7">
        <v>-229.2</v>
      </c>
      <c r="AA78" s="7">
        <v>-229.2</v>
      </c>
    </row>
    <row r="79" spans="1:27" x14ac:dyDescent="0.25">
      <c r="A79">
        <v>2035054274</v>
      </c>
      <c r="B79" t="s">
        <v>1258</v>
      </c>
      <c r="C79" t="s">
        <v>1259</v>
      </c>
      <c r="F79" t="s">
        <v>1173</v>
      </c>
      <c r="G79" t="s">
        <v>1189</v>
      </c>
      <c r="I79">
        <v>649163</v>
      </c>
      <c r="J79" t="s">
        <v>1260</v>
      </c>
      <c r="K79" t="s">
        <v>1261</v>
      </c>
      <c r="L79" t="str">
        <f t="shared" si="4"/>
        <v>Adrienne Ward</v>
      </c>
      <c r="M79" t="s">
        <v>169</v>
      </c>
      <c r="N79" s="1">
        <v>46137</v>
      </c>
      <c r="P79" s="2">
        <v>0</v>
      </c>
      <c r="W79" s="2">
        <v>153.54</v>
      </c>
      <c r="X79" s="2">
        <v>0</v>
      </c>
      <c r="Y79" s="2">
        <v>25.59</v>
      </c>
      <c r="Z79" s="2">
        <v>-127.95</v>
      </c>
      <c r="AA79" s="2">
        <v>-127.95</v>
      </c>
    </row>
    <row r="80" spans="1:27" s="5" customFormat="1" x14ac:dyDescent="0.25">
      <c r="A80" s="5">
        <v>2035054277</v>
      </c>
      <c r="B80" s="5" t="s">
        <v>1258</v>
      </c>
      <c r="C80" s="5" t="s">
        <v>1259</v>
      </c>
      <c r="F80" s="5" t="s">
        <v>88</v>
      </c>
      <c r="G80" s="5" t="s">
        <v>107</v>
      </c>
      <c r="I80" s="5">
        <v>649163</v>
      </c>
      <c r="J80" s="5" t="s">
        <v>1260</v>
      </c>
      <c r="K80" s="5" t="s">
        <v>1261</v>
      </c>
      <c r="L80" s="5" t="str">
        <f t="shared" si="4"/>
        <v>Adrienne Ward</v>
      </c>
      <c r="M80" s="5" t="s">
        <v>169</v>
      </c>
      <c r="N80" s="6">
        <v>46137</v>
      </c>
      <c r="P80" s="7">
        <v>0</v>
      </c>
      <c r="V80" s="5">
        <v>1</v>
      </c>
      <c r="W80" s="7">
        <v>141.06</v>
      </c>
      <c r="X80" s="7">
        <v>0</v>
      </c>
      <c r="Y80" s="7">
        <v>23.51</v>
      </c>
      <c r="Z80" s="7">
        <v>-117.55</v>
      </c>
      <c r="AA80" s="7">
        <v>-117.55</v>
      </c>
    </row>
    <row r="81" spans="1:50" s="5" customFormat="1" x14ac:dyDescent="0.25">
      <c r="A81" s="5">
        <v>2035054279</v>
      </c>
      <c r="B81" s="5" t="s">
        <v>1258</v>
      </c>
      <c r="C81" s="5" t="s">
        <v>1259</v>
      </c>
      <c r="F81" s="5" t="s">
        <v>1796</v>
      </c>
      <c r="G81" s="5" t="s">
        <v>1797</v>
      </c>
      <c r="I81" s="5">
        <v>649163</v>
      </c>
      <c r="J81" s="5" t="s">
        <v>1260</v>
      </c>
      <c r="K81" s="5" t="s">
        <v>1261</v>
      </c>
      <c r="L81" s="5" t="str">
        <f t="shared" si="4"/>
        <v>Adrienne Ward</v>
      </c>
      <c r="M81" s="5" t="s">
        <v>169</v>
      </c>
      <c r="N81" s="6">
        <v>46137</v>
      </c>
      <c r="P81" s="7">
        <v>0</v>
      </c>
      <c r="V81" s="5">
        <v>1</v>
      </c>
      <c r="W81" s="7">
        <v>113.64</v>
      </c>
      <c r="X81" s="7">
        <v>0</v>
      </c>
      <c r="Y81" s="7">
        <v>18.940000000000001</v>
      </c>
      <c r="Z81" s="7">
        <v>-94.7</v>
      </c>
      <c r="AA81" s="7">
        <v>-94.7</v>
      </c>
    </row>
    <row r="82" spans="1:50" s="5" customFormat="1" x14ac:dyDescent="0.25">
      <c r="A82" s="5">
        <v>2035054276</v>
      </c>
      <c r="B82" s="5" t="s">
        <v>1258</v>
      </c>
      <c r="C82" s="5" t="s">
        <v>1259</v>
      </c>
      <c r="F82" s="5" t="s">
        <v>734</v>
      </c>
      <c r="G82" s="5" t="s">
        <v>746</v>
      </c>
      <c r="I82" s="5">
        <v>649163</v>
      </c>
      <c r="J82" s="5" t="s">
        <v>1260</v>
      </c>
      <c r="K82" s="5" t="s">
        <v>1261</v>
      </c>
      <c r="L82" s="5" t="str">
        <f t="shared" si="4"/>
        <v>Adrienne Ward</v>
      </c>
      <c r="M82" s="5" t="s">
        <v>169</v>
      </c>
      <c r="N82" s="6">
        <v>46137</v>
      </c>
      <c r="P82" s="7">
        <v>0</v>
      </c>
      <c r="V82" s="5">
        <v>1</v>
      </c>
      <c r="W82" s="7">
        <v>98.34</v>
      </c>
      <c r="X82" s="7">
        <v>0</v>
      </c>
      <c r="Y82" s="7">
        <v>16.39</v>
      </c>
      <c r="Z82" s="7">
        <v>-81.95</v>
      </c>
      <c r="AA82" s="7">
        <v>-81.95</v>
      </c>
    </row>
    <row r="83" spans="1:50" s="5" customFormat="1" x14ac:dyDescent="0.25">
      <c r="A83" s="5">
        <v>2035054280</v>
      </c>
      <c r="B83" s="5" t="s">
        <v>1258</v>
      </c>
      <c r="C83" s="5" t="s">
        <v>1259</v>
      </c>
      <c r="F83" s="5" t="s">
        <v>708</v>
      </c>
      <c r="G83" s="5" t="s">
        <v>727</v>
      </c>
      <c r="I83" s="5">
        <v>649163</v>
      </c>
      <c r="J83" s="5" t="s">
        <v>1260</v>
      </c>
      <c r="K83" s="5" t="s">
        <v>1261</v>
      </c>
      <c r="L83" s="5" t="str">
        <f t="shared" si="4"/>
        <v>Adrienne Ward</v>
      </c>
      <c r="M83" s="5" t="s">
        <v>169</v>
      </c>
      <c r="N83" s="6">
        <v>46137</v>
      </c>
      <c r="P83" s="7">
        <v>0</v>
      </c>
      <c r="V83" s="5">
        <v>1</v>
      </c>
      <c r="W83" s="7">
        <v>17.100000000000001</v>
      </c>
      <c r="X83" s="7">
        <v>0</v>
      </c>
      <c r="Y83" s="7">
        <v>2.85</v>
      </c>
      <c r="Z83" s="7">
        <v>-14.25</v>
      </c>
      <c r="AA83" s="7">
        <v>-14.25</v>
      </c>
    </row>
    <row r="84" spans="1:50" x14ac:dyDescent="0.25">
      <c r="A84">
        <v>2035054278</v>
      </c>
      <c r="B84" t="s">
        <v>1258</v>
      </c>
      <c r="C84" t="s">
        <v>1259</v>
      </c>
      <c r="F84" t="s">
        <v>1173</v>
      </c>
      <c r="G84" t="s">
        <v>1234</v>
      </c>
      <c r="I84">
        <v>649163</v>
      </c>
      <c r="J84" t="s">
        <v>1260</v>
      </c>
      <c r="K84" t="s">
        <v>1261</v>
      </c>
      <c r="L84" t="str">
        <f t="shared" si="4"/>
        <v>Adrienne Ward</v>
      </c>
      <c r="M84" t="s">
        <v>169</v>
      </c>
      <c r="N84" s="1">
        <v>46137</v>
      </c>
      <c r="P84" s="2">
        <v>0</v>
      </c>
      <c r="W84" s="2">
        <v>11.34</v>
      </c>
      <c r="X84" s="2">
        <v>0</v>
      </c>
      <c r="Y84" s="2">
        <v>1.89</v>
      </c>
      <c r="Z84" s="2">
        <v>-9.4499999999999993</v>
      </c>
      <c r="AA84" s="2">
        <v>-9.4499999999999993</v>
      </c>
    </row>
    <row r="85" spans="1:50" s="5" customFormat="1" x14ac:dyDescent="0.25">
      <c r="A85" s="5">
        <v>2034988277</v>
      </c>
      <c r="B85" s="5" t="s">
        <v>2464</v>
      </c>
      <c r="C85" s="5" t="s">
        <v>101</v>
      </c>
      <c r="F85" s="5" t="s">
        <v>734</v>
      </c>
      <c r="G85" s="5" t="s">
        <v>735</v>
      </c>
      <c r="I85" s="5">
        <v>649163</v>
      </c>
      <c r="J85" s="5" t="s">
        <v>1407</v>
      </c>
      <c r="K85" s="5" t="s">
        <v>1408</v>
      </c>
      <c r="L85" s="5" t="str">
        <f t="shared" si="4"/>
        <v>Alexander Kim</v>
      </c>
      <c r="M85" s="5" t="s">
        <v>169</v>
      </c>
      <c r="N85" s="6">
        <v>46143</v>
      </c>
      <c r="P85" s="7">
        <v>0</v>
      </c>
      <c r="V85" s="5">
        <v>1</v>
      </c>
      <c r="W85" s="7">
        <v>64.2</v>
      </c>
      <c r="X85" s="7">
        <v>0</v>
      </c>
      <c r="Y85" s="7">
        <v>10.7</v>
      </c>
      <c r="Z85" s="7">
        <v>-53.5</v>
      </c>
      <c r="AA85" s="7">
        <v>-53.5</v>
      </c>
    </row>
    <row r="86" spans="1:50" s="5" customFormat="1" x14ac:dyDescent="0.25">
      <c r="A86" s="5">
        <v>2033029172</v>
      </c>
      <c r="B86" s="5" t="s">
        <v>1715</v>
      </c>
      <c r="C86" s="5" t="s">
        <v>1716</v>
      </c>
      <c r="F86" s="5" t="s">
        <v>1691</v>
      </c>
      <c r="G86" s="5" t="s">
        <v>1694</v>
      </c>
      <c r="I86" s="5">
        <v>649163</v>
      </c>
      <c r="J86" s="5" t="s">
        <v>400</v>
      </c>
      <c r="K86" s="5" t="s">
        <v>401</v>
      </c>
      <c r="L86" s="5" t="str">
        <f t="shared" si="4"/>
        <v>Andrew Choi</v>
      </c>
      <c r="M86" s="5" t="s">
        <v>169</v>
      </c>
      <c r="N86" s="6">
        <v>46030</v>
      </c>
      <c r="P86" s="7">
        <v>0</v>
      </c>
      <c r="V86" s="5">
        <f>179.64/44.91</f>
        <v>4</v>
      </c>
      <c r="W86" s="7">
        <v>269.45999999999998</v>
      </c>
      <c r="X86" s="7">
        <v>0</v>
      </c>
      <c r="Y86" s="7">
        <v>179.64</v>
      </c>
      <c r="Z86" s="7">
        <v>-89.82</v>
      </c>
      <c r="AA86" s="7">
        <v>-89.82</v>
      </c>
    </row>
    <row r="87" spans="1:50" s="5" customFormat="1" x14ac:dyDescent="0.25">
      <c r="A87" s="5">
        <v>2033029174</v>
      </c>
      <c r="B87" s="5" t="s">
        <v>1715</v>
      </c>
      <c r="C87" s="5" t="s">
        <v>1716</v>
      </c>
      <c r="F87" s="5" t="s">
        <v>88</v>
      </c>
      <c r="G87" s="5" t="s">
        <v>95</v>
      </c>
      <c r="I87" s="5">
        <v>649163</v>
      </c>
      <c r="J87" s="5" t="s">
        <v>400</v>
      </c>
      <c r="K87" s="5" t="s">
        <v>401</v>
      </c>
      <c r="L87" s="5" t="str">
        <f t="shared" si="4"/>
        <v>Andrew Choi</v>
      </c>
      <c r="M87" s="5" t="s">
        <v>169</v>
      </c>
      <c r="N87" s="6">
        <v>46030</v>
      </c>
      <c r="P87" s="7">
        <v>0</v>
      </c>
      <c r="V87" s="5">
        <f>157.16/39.29</f>
        <v>4</v>
      </c>
      <c r="W87" s="7">
        <v>235.74</v>
      </c>
      <c r="X87" s="7">
        <v>0</v>
      </c>
      <c r="Y87" s="7">
        <v>157.16</v>
      </c>
      <c r="Z87" s="7">
        <v>-78.58</v>
      </c>
      <c r="AA87" s="7">
        <v>-78.58</v>
      </c>
    </row>
    <row r="88" spans="1:50" s="5" customFormat="1" x14ac:dyDescent="0.25">
      <c r="A88" s="5">
        <v>2033029171</v>
      </c>
      <c r="B88" s="5" t="s">
        <v>1715</v>
      </c>
      <c r="C88" s="5" t="s">
        <v>1716</v>
      </c>
      <c r="F88" s="5" t="s">
        <v>1796</v>
      </c>
      <c r="G88" s="5" t="s">
        <v>1797</v>
      </c>
      <c r="I88" s="5">
        <v>649163</v>
      </c>
      <c r="J88" s="5" t="s">
        <v>400</v>
      </c>
      <c r="K88" s="5" t="s">
        <v>401</v>
      </c>
      <c r="L88" s="5" t="str">
        <f t="shared" si="4"/>
        <v>Andrew Choi</v>
      </c>
      <c r="M88" s="5" t="s">
        <v>169</v>
      </c>
      <c r="N88" s="6">
        <v>46030</v>
      </c>
      <c r="P88" s="7">
        <v>0</v>
      </c>
      <c r="V88" s="5">
        <f>118.16/29.54</f>
        <v>4</v>
      </c>
      <c r="W88" s="7">
        <v>177.24</v>
      </c>
      <c r="X88" s="7">
        <v>0</v>
      </c>
      <c r="Y88" s="7">
        <v>118.16</v>
      </c>
      <c r="Z88" s="7">
        <v>-59.08</v>
      </c>
      <c r="AA88" s="7">
        <v>-59.08</v>
      </c>
    </row>
    <row r="89" spans="1:50" s="5" customFormat="1" x14ac:dyDescent="0.25">
      <c r="A89" s="5">
        <v>2033029173</v>
      </c>
      <c r="B89" s="5" t="s">
        <v>1715</v>
      </c>
      <c r="C89" s="5" t="s">
        <v>1716</v>
      </c>
      <c r="F89" s="5" t="s">
        <v>734</v>
      </c>
      <c r="G89" s="5" t="s">
        <v>735</v>
      </c>
      <c r="I89" s="5">
        <v>649163</v>
      </c>
      <c r="J89" s="5" t="s">
        <v>400</v>
      </c>
      <c r="K89" s="5" t="s">
        <v>401</v>
      </c>
      <c r="L89" s="5" t="str">
        <f t="shared" si="4"/>
        <v>Andrew Choi</v>
      </c>
      <c r="M89" s="5" t="s">
        <v>169</v>
      </c>
      <c r="N89" s="6">
        <v>46030</v>
      </c>
      <c r="P89" s="7">
        <v>0</v>
      </c>
      <c r="V89" s="5">
        <f>61.6/15.4</f>
        <v>4</v>
      </c>
      <c r="W89" s="7">
        <v>92.4</v>
      </c>
      <c r="X89" s="7">
        <v>0</v>
      </c>
      <c r="Y89" s="7">
        <v>61.6</v>
      </c>
      <c r="Z89" s="7">
        <v>-30.8</v>
      </c>
      <c r="AA89" s="7">
        <v>-30.8</v>
      </c>
    </row>
    <row r="90" spans="1:50" s="5" customFormat="1" x14ac:dyDescent="0.25">
      <c r="A90" s="5">
        <v>2033029176</v>
      </c>
      <c r="B90" s="5" t="s">
        <v>1715</v>
      </c>
      <c r="C90" s="5" t="s">
        <v>1716</v>
      </c>
      <c r="F90" s="5" t="s">
        <v>708</v>
      </c>
      <c r="G90" s="5" t="s">
        <v>709</v>
      </c>
      <c r="I90" s="5">
        <v>649163</v>
      </c>
      <c r="J90" s="5" t="s">
        <v>400</v>
      </c>
      <c r="K90" s="5" t="s">
        <v>401</v>
      </c>
      <c r="L90" s="5" t="str">
        <f t="shared" si="4"/>
        <v>Andrew Choi</v>
      </c>
      <c r="M90" s="5" t="s">
        <v>169</v>
      </c>
      <c r="N90" s="6">
        <v>46030</v>
      </c>
      <c r="P90" s="7">
        <v>0</v>
      </c>
      <c r="V90" s="5">
        <f>22.8/5.7</f>
        <v>4</v>
      </c>
      <c r="W90" s="7">
        <v>34.200000000000003</v>
      </c>
      <c r="X90" s="7">
        <v>0</v>
      </c>
      <c r="Y90" s="7">
        <v>22.8</v>
      </c>
      <c r="Z90" s="7">
        <v>-11.4</v>
      </c>
      <c r="AA90" s="7">
        <v>-11.4</v>
      </c>
    </row>
    <row r="91" spans="1:50" s="5" customFormat="1" x14ac:dyDescent="0.25">
      <c r="A91" s="5">
        <v>2033029175</v>
      </c>
      <c r="B91" s="5" t="s">
        <v>1715</v>
      </c>
      <c r="C91" s="5" t="s">
        <v>1716</v>
      </c>
      <c r="F91" s="5" t="s">
        <v>1691</v>
      </c>
      <c r="G91" s="5" t="s">
        <v>1695</v>
      </c>
      <c r="I91" s="5">
        <v>649163</v>
      </c>
      <c r="J91" s="5" t="s">
        <v>400</v>
      </c>
      <c r="K91" s="5" t="s">
        <v>401</v>
      </c>
      <c r="L91" s="5" t="str">
        <f t="shared" si="4"/>
        <v>Andrew Choi</v>
      </c>
      <c r="M91" s="5" t="s">
        <v>169</v>
      </c>
      <c r="N91" s="6">
        <v>46030</v>
      </c>
      <c r="P91" s="7">
        <v>0</v>
      </c>
      <c r="V91" s="5">
        <f>10.76/2.69</f>
        <v>4</v>
      </c>
      <c r="W91" s="7">
        <v>16.14</v>
      </c>
      <c r="X91" s="7">
        <v>0</v>
      </c>
      <c r="Y91" s="7">
        <v>10.76</v>
      </c>
      <c r="Z91" s="7">
        <v>-5.38</v>
      </c>
      <c r="AA91" s="7">
        <v>-5.38</v>
      </c>
    </row>
    <row r="92" spans="1:50" x14ac:dyDescent="0.25">
      <c r="A92" s="5">
        <v>2034443385</v>
      </c>
      <c r="B92" s="5" t="s">
        <v>2679</v>
      </c>
      <c r="C92" s="5" t="s">
        <v>344</v>
      </c>
      <c r="D92" s="5"/>
      <c r="E92" s="5"/>
      <c r="F92" s="5" t="s">
        <v>734</v>
      </c>
      <c r="G92" s="5" t="s">
        <v>735</v>
      </c>
      <c r="H92" s="5"/>
      <c r="I92" s="5">
        <v>862109</v>
      </c>
      <c r="J92" s="5" t="s">
        <v>359</v>
      </c>
      <c r="K92" s="5" t="s">
        <v>360</v>
      </c>
      <c r="L92" s="5" t="str">
        <f t="shared" si="4"/>
        <v>Heidi Berthelsen</v>
      </c>
      <c r="M92" s="5" t="s">
        <v>169</v>
      </c>
      <c r="N92" s="6">
        <v>46101</v>
      </c>
      <c r="O92" s="5"/>
      <c r="P92" s="7">
        <v>0</v>
      </c>
      <c r="Q92" s="5"/>
      <c r="R92" s="5"/>
      <c r="S92" s="5"/>
      <c r="T92" s="5"/>
      <c r="U92" s="5"/>
      <c r="V92" s="5">
        <f>18.88+51.49</f>
        <v>70.37</v>
      </c>
      <c r="W92" s="7">
        <v>308.94</v>
      </c>
      <c r="X92" s="7">
        <v>0</v>
      </c>
      <c r="Y92" s="7">
        <v>70.37</v>
      </c>
      <c r="Z92" s="7">
        <v>-238.57</v>
      </c>
      <c r="AA92" s="7">
        <v>-238.57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>
        <v>2034443383</v>
      </c>
      <c r="B93" t="s">
        <v>2679</v>
      </c>
      <c r="C93" t="s">
        <v>344</v>
      </c>
      <c r="F93" t="s">
        <v>1173</v>
      </c>
      <c r="G93" t="s">
        <v>1207</v>
      </c>
      <c r="I93">
        <v>862109</v>
      </c>
      <c r="J93" t="s">
        <v>359</v>
      </c>
      <c r="K93" t="s">
        <v>360</v>
      </c>
      <c r="L93" t="str">
        <f t="shared" si="4"/>
        <v>Heidi Berthelsen</v>
      </c>
      <c r="M93" t="s">
        <v>169</v>
      </c>
      <c r="N93" s="1">
        <v>46101</v>
      </c>
      <c r="P93" s="2">
        <v>0</v>
      </c>
      <c r="W93" s="2">
        <v>211.5</v>
      </c>
      <c r="X93" s="2">
        <v>0</v>
      </c>
      <c r="Y93" s="2">
        <v>48.17</v>
      </c>
      <c r="Z93" s="2">
        <v>-163.33000000000001</v>
      </c>
      <c r="AA93" s="2">
        <v>-163.33000000000001</v>
      </c>
    </row>
    <row r="94" spans="1:50" x14ac:dyDescent="0.25">
      <c r="A94" s="5">
        <v>2034443386</v>
      </c>
      <c r="B94" s="5" t="s">
        <v>2679</v>
      </c>
      <c r="C94" s="5" t="s">
        <v>344</v>
      </c>
      <c r="D94" s="5"/>
      <c r="E94" s="5"/>
      <c r="F94" s="5" t="s">
        <v>734</v>
      </c>
      <c r="G94" s="5" t="s">
        <v>746</v>
      </c>
      <c r="H94" s="5"/>
      <c r="I94" s="5">
        <v>862109</v>
      </c>
      <c r="J94" s="5" t="s">
        <v>359</v>
      </c>
      <c r="K94" s="5" t="s">
        <v>360</v>
      </c>
      <c r="L94" s="5" t="str">
        <f t="shared" si="4"/>
        <v>Heidi Berthelsen</v>
      </c>
      <c r="M94" s="5" t="s">
        <v>169</v>
      </c>
      <c r="N94" s="6">
        <v>46101</v>
      </c>
      <c r="O94" s="5"/>
      <c r="P94" s="7">
        <v>0</v>
      </c>
      <c r="Q94" s="5"/>
      <c r="R94" s="5"/>
      <c r="S94" s="5"/>
      <c r="T94" s="5"/>
      <c r="U94" s="5"/>
      <c r="V94" s="5">
        <f>10.15+27.68</f>
        <v>37.83</v>
      </c>
      <c r="W94" s="7">
        <v>166.08</v>
      </c>
      <c r="X94" s="7">
        <v>0</v>
      </c>
      <c r="Y94" s="7">
        <v>37.83</v>
      </c>
      <c r="Z94" s="7">
        <v>-128.25</v>
      </c>
      <c r="AA94" s="7">
        <v>-128.25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>
        <v>2034443387</v>
      </c>
      <c r="B95" s="5" t="s">
        <v>2679</v>
      </c>
      <c r="C95" s="5" t="s">
        <v>344</v>
      </c>
      <c r="D95" s="5"/>
      <c r="E95" s="5"/>
      <c r="F95" s="5" t="s">
        <v>1796</v>
      </c>
      <c r="G95" s="5" t="s">
        <v>1797</v>
      </c>
      <c r="H95" s="5"/>
      <c r="I95" s="5">
        <v>862109</v>
      </c>
      <c r="J95" s="5" t="s">
        <v>359</v>
      </c>
      <c r="K95" s="5" t="s">
        <v>360</v>
      </c>
      <c r="L95" s="5" t="str">
        <f t="shared" si="4"/>
        <v>Heidi Berthelsen</v>
      </c>
      <c r="M95" s="5" t="s">
        <v>169</v>
      </c>
      <c r="N95" s="6">
        <v>46101</v>
      </c>
      <c r="O95" s="5"/>
      <c r="P95" s="7">
        <v>0</v>
      </c>
      <c r="Q95" s="5"/>
      <c r="R95" s="5"/>
      <c r="S95" s="5"/>
      <c r="T95" s="5"/>
      <c r="U95" s="5"/>
      <c r="V95" s="5">
        <f>5.72+15.6</f>
        <v>21.32</v>
      </c>
      <c r="W95" s="7">
        <v>93.6</v>
      </c>
      <c r="X95" s="7">
        <v>0</v>
      </c>
      <c r="Y95" s="7">
        <v>21.32</v>
      </c>
      <c r="Z95" s="7">
        <v>-72.28</v>
      </c>
      <c r="AA95" s="7">
        <v>-72.28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>
        <v>2034443384</v>
      </c>
      <c r="B96" t="s">
        <v>2679</v>
      </c>
      <c r="C96" t="s">
        <v>344</v>
      </c>
      <c r="F96" t="s">
        <v>1173</v>
      </c>
      <c r="G96" t="s">
        <v>1208</v>
      </c>
      <c r="I96">
        <v>862109</v>
      </c>
      <c r="J96" t="s">
        <v>359</v>
      </c>
      <c r="K96" t="s">
        <v>360</v>
      </c>
      <c r="L96" t="str">
        <f t="shared" si="4"/>
        <v>Heidi Berthelsen</v>
      </c>
      <c r="M96" t="s">
        <v>169</v>
      </c>
      <c r="N96" s="1">
        <v>46101</v>
      </c>
      <c r="P96" s="2">
        <v>0</v>
      </c>
      <c r="W96" s="2">
        <v>16.14</v>
      </c>
      <c r="X96" s="2">
        <v>0</v>
      </c>
      <c r="Y96" s="2">
        <v>3.68</v>
      </c>
      <c r="Z96" s="2">
        <v>-12.46</v>
      </c>
      <c r="AA96" s="2">
        <v>-12.46</v>
      </c>
    </row>
    <row r="97" spans="1:50" x14ac:dyDescent="0.25">
      <c r="A97" s="5">
        <v>2034510488</v>
      </c>
      <c r="B97" s="5" t="s">
        <v>3479</v>
      </c>
      <c r="C97" s="5" t="s">
        <v>3480</v>
      </c>
      <c r="D97" s="5"/>
      <c r="E97" s="5"/>
      <c r="F97" s="5" t="s">
        <v>1264</v>
      </c>
      <c r="G97" s="5" t="s">
        <v>1333</v>
      </c>
      <c r="H97" s="5"/>
      <c r="I97" s="5">
        <v>756803</v>
      </c>
      <c r="J97" s="5" t="s">
        <v>1816</v>
      </c>
      <c r="K97" s="5" t="s">
        <v>1468</v>
      </c>
      <c r="L97" s="5" t="str">
        <f t="shared" si="4"/>
        <v>JOSE TORRES</v>
      </c>
      <c r="M97" s="5" t="s">
        <v>169</v>
      </c>
      <c r="N97" s="6">
        <v>46105</v>
      </c>
      <c r="O97" s="5"/>
      <c r="P97" s="7">
        <v>0</v>
      </c>
      <c r="Q97" s="5"/>
      <c r="R97" s="5"/>
      <c r="S97" s="5"/>
      <c r="T97" s="5"/>
      <c r="U97" s="5"/>
      <c r="V97" s="5">
        <f>90.16/45.08</f>
        <v>2</v>
      </c>
      <c r="W97" s="7">
        <v>270.48</v>
      </c>
      <c r="X97" s="7">
        <v>0</v>
      </c>
      <c r="Y97" s="7">
        <v>90.16</v>
      </c>
      <c r="Z97" s="7">
        <v>-180.32</v>
      </c>
      <c r="AA97" s="7">
        <v>-180.32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>
        <v>2034510487</v>
      </c>
      <c r="B98" s="5" t="s">
        <v>3479</v>
      </c>
      <c r="C98" s="5" t="s">
        <v>3480</v>
      </c>
      <c r="D98" s="5"/>
      <c r="E98" s="5"/>
      <c r="F98" s="5" t="s">
        <v>1264</v>
      </c>
      <c r="G98" s="5" t="s">
        <v>1265</v>
      </c>
      <c r="H98" s="5"/>
      <c r="I98" s="5">
        <v>756803</v>
      </c>
      <c r="J98" s="5" t="s">
        <v>1816</v>
      </c>
      <c r="K98" s="5" t="s">
        <v>1468</v>
      </c>
      <c r="L98" s="5" t="str">
        <f t="shared" si="4"/>
        <v>JOSE TORRES</v>
      </c>
      <c r="M98" s="5" t="s">
        <v>169</v>
      </c>
      <c r="N98" s="6">
        <v>46105</v>
      </c>
      <c r="O98" s="5"/>
      <c r="P98" s="7">
        <v>0</v>
      </c>
      <c r="Q98" s="5"/>
      <c r="R98" s="5"/>
      <c r="S98" s="5"/>
      <c r="T98" s="5"/>
      <c r="U98" s="5"/>
      <c r="V98" s="5">
        <f>47.46/23.73</f>
        <v>2</v>
      </c>
      <c r="W98" s="7">
        <v>142.38</v>
      </c>
      <c r="X98" s="7">
        <v>0</v>
      </c>
      <c r="Y98" s="7">
        <v>47.46</v>
      </c>
      <c r="Z98" s="7">
        <v>-94.92</v>
      </c>
      <c r="AA98" s="7">
        <v>-94.92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>
        <v>2034510489</v>
      </c>
      <c r="B99" s="5" t="s">
        <v>3479</v>
      </c>
      <c r="C99" s="5" t="s">
        <v>3480</v>
      </c>
      <c r="D99" s="5"/>
      <c r="E99" s="5"/>
      <c r="F99" s="5" t="s">
        <v>1264</v>
      </c>
      <c r="G99" s="5" t="s">
        <v>1334</v>
      </c>
      <c r="H99" s="5"/>
      <c r="I99" s="5">
        <v>756803</v>
      </c>
      <c r="J99" s="5" t="s">
        <v>1816</v>
      </c>
      <c r="K99" s="5" t="s">
        <v>1468</v>
      </c>
      <c r="L99" s="5" t="str">
        <f t="shared" si="4"/>
        <v>JOSE TORRES</v>
      </c>
      <c r="M99" s="5" t="s">
        <v>169</v>
      </c>
      <c r="N99" s="6">
        <v>46105</v>
      </c>
      <c r="O99" s="5"/>
      <c r="P99" s="7">
        <v>0</v>
      </c>
      <c r="Q99" s="5"/>
      <c r="R99" s="5"/>
      <c r="S99" s="5"/>
      <c r="T99" s="5"/>
      <c r="U99" s="5"/>
      <c r="V99" s="5">
        <f>6.06/3.03</f>
        <v>2</v>
      </c>
      <c r="W99" s="7">
        <v>18.18</v>
      </c>
      <c r="X99" s="7">
        <v>0</v>
      </c>
      <c r="Y99" s="7">
        <v>6.06</v>
      </c>
      <c r="Z99" s="7">
        <v>-12.12</v>
      </c>
      <c r="AA99" s="7">
        <v>-12.12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>
        <v>2034463678</v>
      </c>
      <c r="B100" s="5" t="s">
        <v>2867</v>
      </c>
      <c r="C100" s="5" t="s">
        <v>857</v>
      </c>
      <c r="D100" s="5"/>
      <c r="E100" s="5"/>
      <c r="F100" s="5" t="s">
        <v>734</v>
      </c>
      <c r="G100" s="5" t="s">
        <v>735</v>
      </c>
      <c r="H100" s="5"/>
      <c r="I100" s="5">
        <v>649163</v>
      </c>
      <c r="J100" s="5" t="s">
        <v>485</v>
      </c>
      <c r="K100" s="5" t="s">
        <v>75</v>
      </c>
      <c r="L100" s="5" t="str">
        <f t="shared" si="4"/>
        <v>MICHAEL DUNAVANT</v>
      </c>
      <c r="M100" s="5" t="s">
        <v>169</v>
      </c>
      <c r="N100" s="6">
        <v>46113</v>
      </c>
      <c r="O100" s="5"/>
      <c r="P100" s="7">
        <v>0</v>
      </c>
      <c r="Q100" s="5"/>
      <c r="R100" s="5"/>
      <c r="S100" s="5"/>
      <c r="T100" s="5"/>
      <c r="U100" s="5"/>
      <c r="V100" s="5">
        <f>46.36/23.18</f>
        <v>2</v>
      </c>
      <c r="W100" s="7">
        <v>139.08000000000001</v>
      </c>
      <c r="X100" s="7">
        <v>0</v>
      </c>
      <c r="Y100" s="7">
        <v>46.36</v>
      </c>
      <c r="Z100" s="7">
        <v>-92.72</v>
      </c>
      <c r="AA100" s="7">
        <v>-92.72</v>
      </c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>
        <v>2034463677</v>
      </c>
      <c r="B101" s="5" t="s">
        <v>2867</v>
      </c>
      <c r="C101" s="5" t="s">
        <v>857</v>
      </c>
      <c r="D101" s="5"/>
      <c r="E101" s="5"/>
      <c r="F101" s="5" t="s">
        <v>88</v>
      </c>
      <c r="G101" s="5" t="s">
        <v>98</v>
      </c>
      <c r="H101" s="5"/>
      <c r="I101" s="5">
        <v>649163</v>
      </c>
      <c r="J101" s="5" t="s">
        <v>485</v>
      </c>
      <c r="K101" s="5" t="s">
        <v>75</v>
      </c>
      <c r="L101" s="5" t="str">
        <f t="shared" si="4"/>
        <v>MICHAEL DUNAVANT</v>
      </c>
      <c r="M101" s="5" t="s">
        <v>169</v>
      </c>
      <c r="N101" s="6">
        <v>46113</v>
      </c>
      <c r="O101" s="5"/>
      <c r="P101" s="7">
        <v>0</v>
      </c>
      <c r="Q101" s="5"/>
      <c r="R101" s="5"/>
      <c r="S101" s="5"/>
      <c r="T101" s="5"/>
      <c r="U101" s="5"/>
      <c r="V101" s="5">
        <f>33.5/16.75</f>
        <v>2</v>
      </c>
      <c r="W101" s="7">
        <v>100.5</v>
      </c>
      <c r="X101" s="7">
        <v>0</v>
      </c>
      <c r="Y101" s="7">
        <v>33.5</v>
      </c>
      <c r="Z101" s="7">
        <v>-67</v>
      </c>
      <c r="AA101" s="7">
        <v>-67</v>
      </c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>
        <v>2033039874</v>
      </c>
      <c r="B102" s="5" t="s">
        <v>3470</v>
      </c>
      <c r="C102" s="5" t="s">
        <v>3471</v>
      </c>
      <c r="D102" s="5"/>
      <c r="E102" s="5"/>
      <c r="F102" s="5" t="s">
        <v>734</v>
      </c>
      <c r="G102" s="5" t="s">
        <v>735</v>
      </c>
      <c r="H102" s="5"/>
      <c r="I102" s="5">
        <v>807212</v>
      </c>
      <c r="J102" s="5" t="s">
        <v>753</v>
      </c>
      <c r="K102" s="5" t="s">
        <v>754</v>
      </c>
      <c r="L102" s="5" t="str">
        <f t="shared" si="4"/>
        <v>NASANDELGER ZANA</v>
      </c>
      <c r="M102" s="5" t="s">
        <v>169</v>
      </c>
      <c r="N102" s="6">
        <v>46030</v>
      </c>
      <c r="O102" s="5"/>
      <c r="P102" s="7">
        <v>0</v>
      </c>
      <c r="Q102" s="5"/>
      <c r="R102" s="5"/>
      <c r="S102" s="5"/>
      <c r="T102" s="5"/>
      <c r="U102" s="5"/>
      <c r="V102" s="5">
        <f>201.42/67.14</f>
        <v>3</v>
      </c>
      <c r="W102" s="7">
        <v>402.84</v>
      </c>
      <c r="X102" s="7">
        <v>0</v>
      </c>
      <c r="Y102" s="7">
        <v>201.42</v>
      </c>
      <c r="Z102" s="7">
        <v>-201.42</v>
      </c>
      <c r="AA102" s="7">
        <v>-201.42</v>
      </c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>
        <v>2033869362</v>
      </c>
      <c r="B103" t="s">
        <v>3473</v>
      </c>
      <c r="C103" t="s">
        <v>3474</v>
      </c>
      <c r="F103" t="s">
        <v>1691</v>
      </c>
      <c r="G103" t="s">
        <v>1693</v>
      </c>
      <c r="I103">
        <v>813181</v>
      </c>
      <c r="J103" t="s">
        <v>1361</v>
      </c>
      <c r="K103" t="s">
        <v>803</v>
      </c>
      <c r="L103" t="str">
        <f t="shared" si="4"/>
        <v>PAMELA DEATON</v>
      </c>
      <c r="M103" t="s">
        <v>169</v>
      </c>
      <c r="N103" s="1">
        <v>46082</v>
      </c>
      <c r="P103" s="2">
        <v>0</v>
      </c>
      <c r="W103" s="2">
        <v>114.54</v>
      </c>
      <c r="X103" s="2">
        <v>0</v>
      </c>
      <c r="Y103" s="2">
        <v>38.18</v>
      </c>
      <c r="Z103" s="2">
        <v>-76.36</v>
      </c>
      <c r="AA103" s="2">
        <v>-76.36</v>
      </c>
    </row>
    <row r="104" spans="1:50" x14ac:dyDescent="0.25">
      <c r="A104" s="5">
        <v>2033869364</v>
      </c>
      <c r="B104" s="5" t="s">
        <v>3473</v>
      </c>
      <c r="C104" s="5" t="s">
        <v>3474</v>
      </c>
      <c r="D104" s="5"/>
      <c r="E104" s="5"/>
      <c r="F104" s="5" t="s">
        <v>708</v>
      </c>
      <c r="G104" s="5" t="s">
        <v>3475</v>
      </c>
      <c r="H104" s="5"/>
      <c r="I104" s="5">
        <v>813181</v>
      </c>
      <c r="J104" s="5" t="s">
        <v>1361</v>
      </c>
      <c r="K104" s="5" t="s">
        <v>803</v>
      </c>
      <c r="L104" s="5" t="str">
        <f t="shared" si="4"/>
        <v>PAMELA DEATON</v>
      </c>
      <c r="M104" s="5" t="s">
        <v>169</v>
      </c>
      <c r="N104" s="6">
        <v>46082</v>
      </c>
      <c r="O104" s="5"/>
      <c r="P104" s="7">
        <v>0</v>
      </c>
      <c r="Q104" s="5"/>
      <c r="R104" s="5"/>
      <c r="S104" s="5"/>
      <c r="T104" s="5"/>
      <c r="U104" s="5"/>
      <c r="V104" s="5">
        <f>5.7/2.85</f>
        <v>2</v>
      </c>
      <c r="W104" s="7">
        <v>17.100000000000001</v>
      </c>
      <c r="X104" s="7">
        <v>0</v>
      </c>
      <c r="Y104" s="7">
        <v>5.7</v>
      </c>
      <c r="Z104" s="7">
        <v>-11.4</v>
      </c>
      <c r="AA104" s="7">
        <v>-11.4</v>
      </c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>
        <v>2033869363</v>
      </c>
      <c r="B105" s="5" t="s">
        <v>3473</v>
      </c>
      <c r="C105" s="5" t="s">
        <v>3474</v>
      </c>
      <c r="D105" s="5"/>
      <c r="E105" s="5"/>
      <c r="F105" s="5" t="s">
        <v>1691</v>
      </c>
      <c r="G105" s="5" t="s">
        <v>1695</v>
      </c>
      <c r="H105" s="5"/>
      <c r="I105" s="5">
        <v>813181</v>
      </c>
      <c r="J105" s="5" t="s">
        <v>1361</v>
      </c>
      <c r="K105" s="5" t="s">
        <v>803</v>
      </c>
      <c r="L105" s="5" t="str">
        <f t="shared" si="4"/>
        <v>PAMELA DEATON</v>
      </c>
      <c r="M105" s="5" t="s">
        <v>169</v>
      </c>
      <c r="N105" s="6">
        <v>46082</v>
      </c>
      <c r="O105" s="5"/>
      <c r="P105" s="7">
        <v>0</v>
      </c>
      <c r="Q105" s="5"/>
      <c r="R105" s="5"/>
      <c r="S105" s="5"/>
      <c r="T105" s="5"/>
      <c r="U105" s="5"/>
      <c r="V105" s="5">
        <v>2</v>
      </c>
      <c r="W105" s="7">
        <v>16.14</v>
      </c>
      <c r="X105" s="7">
        <v>0</v>
      </c>
      <c r="Y105" s="7">
        <v>5.38</v>
      </c>
      <c r="Z105" s="7">
        <v>-10.76</v>
      </c>
      <c r="AA105" s="7">
        <v>-10.76</v>
      </c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>
        <v>2034717032</v>
      </c>
      <c r="B106" s="5" t="s">
        <v>2455</v>
      </c>
      <c r="C106" s="5" t="s">
        <v>607</v>
      </c>
      <c r="D106" s="5"/>
      <c r="E106" s="5"/>
      <c r="F106" s="5" t="s">
        <v>734</v>
      </c>
      <c r="G106" s="5" t="s">
        <v>735</v>
      </c>
      <c r="H106" s="5"/>
      <c r="I106" s="5">
        <v>649163</v>
      </c>
      <c r="J106" s="5" t="s">
        <v>1357</v>
      </c>
      <c r="K106" s="5" t="s">
        <v>1358</v>
      </c>
      <c r="L106" s="5" t="str">
        <f t="shared" si="4"/>
        <v>Raluca Cheregi</v>
      </c>
      <c r="M106" s="5" t="s">
        <v>169</v>
      </c>
      <c r="N106" s="6">
        <v>46115</v>
      </c>
      <c r="O106" s="5"/>
      <c r="P106" s="7">
        <v>0</v>
      </c>
      <c r="Q106" s="5"/>
      <c r="R106" s="5"/>
      <c r="S106" s="5"/>
      <c r="T106" s="5"/>
      <c r="U106" s="5"/>
      <c r="V106" s="5">
        <v>1</v>
      </c>
      <c r="W106" s="7">
        <v>261.48</v>
      </c>
      <c r="X106" s="7">
        <v>0</v>
      </c>
      <c r="Y106" s="7">
        <v>43.58</v>
      </c>
      <c r="Z106" s="7">
        <v>-217.9</v>
      </c>
      <c r="AA106" s="7">
        <v>-217.9</v>
      </c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>
        <v>2034717031</v>
      </c>
      <c r="B107" s="5" t="s">
        <v>2455</v>
      </c>
      <c r="C107" s="5" t="s">
        <v>607</v>
      </c>
      <c r="D107" s="5"/>
      <c r="E107" s="5"/>
      <c r="F107" s="5" t="s">
        <v>734</v>
      </c>
      <c r="G107" s="5" t="s">
        <v>746</v>
      </c>
      <c r="H107" s="5"/>
      <c r="I107" s="5">
        <v>649163</v>
      </c>
      <c r="J107" s="5" t="s">
        <v>1357</v>
      </c>
      <c r="K107" s="5" t="s">
        <v>1358</v>
      </c>
      <c r="L107" s="5" t="str">
        <f t="shared" si="4"/>
        <v>Raluca Cheregi</v>
      </c>
      <c r="M107" s="5" t="s">
        <v>169</v>
      </c>
      <c r="N107" s="6">
        <v>46115</v>
      </c>
      <c r="O107" s="5"/>
      <c r="P107" s="7">
        <v>0</v>
      </c>
      <c r="Q107" s="5"/>
      <c r="R107" s="5"/>
      <c r="S107" s="5"/>
      <c r="T107" s="5"/>
      <c r="U107" s="5"/>
      <c r="V107" s="5">
        <v>1</v>
      </c>
      <c r="W107" s="7">
        <v>157.91999999999999</v>
      </c>
      <c r="X107" s="7">
        <v>0</v>
      </c>
      <c r="Y107" s="7">
        <v>26.32</v>
      </c>
      <c r="Z107" s="7">
        <v>-131.6</v>
      </c>
      <c r="AA107" s="7">
        <v>-131.6</v>
      </c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>
        <v>2035084421</v>
      </c>
      <c r="B108" s="5" t="s">
        <v>2264</v>
      </c>
      <c r="C108" s="5" t="s">
        <v>2265</v>
      </c>
      <c r="D108" s="5"/>
      <c r="E108" s="5"/>
      <c r="F108" s="5" t="s">
        <v>734</v>
      </c>
      <c r="G108" s="5" t="s">
        <v>735</v>
      </c>
      <c r="H108" s="5"/>
      <c r="I108" s="5">
        <v>649163</v>
      </c>
      <c r="J108" s="5" t="s">
        <v>216</v>
      </c>
      <c r="K108" s="5" t="s">
        <v>221</v>
      </c>
      <c r="L108" s="5" t="str">
        <f t="shared" si="4"/>
        <v>Richard Yale</v>
      </c>
      <c r="M108" s="5" t="s">
        <v>169</v>
      </c>
      <c r="N108" s="6">
        <v>46143</v>
      </c>
      <c r="O108" s="5"/>
      <c r="P108" s="7">
        <v>0</v>
      </c>
      <c r="Q108" s="5"/>
      <c r="R108" s="5"/>
      <c r="S108" s="5"/>
      <c r="T108" s="5"/>
      <c r="U108" s="5"/>
      <c r="V108" s="5">
        <v>1</v>
      </c>
      <c r="W108" s="7">
        <v>1070.76</v>
      </c>
      <c r="X108" s="7">
        <v>0</v>
      </c>
      <c r="Y108" s="7">
        <v>178.46</v>
      </c>
      <c r="Z108" s="7">
        <v>-892.3</v>
      </c>
      <c r="AA108" s="7">
        <v>-892.3</v>
      </c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>
        <v>2032661456</v>
      </c>
      <c r="B109" s="5" t="s">
        <v>1237</v>
      </c>
      <c r="C109" s="5" t="s">
        <v>137</v>
      </c>
      <c r="D109" s="5"/>
      <c r="E109" s="5"/>
      <c r="F109" s="5" t="s">
        <v>1691</v>
      </c>
      <c r="G109" s="5" t="s">
        <v>1694</v>
      </c>
      <c r="H109" s="5"/>
      <c r="I109" s="5">
        <v>649163</v>
      </c>
      <c r="J109" s="5" t="s">
        <v>216</v>
      </c>
      <c r="K109" s="5" t="s">
        <v>221</v>
      </c>
      <c r="L109" s="5" t="str">
        <f t="shared" si="4"/>
        <v>Richard Yale</v>
      </c>
      <c r="M109" s="5" t="s">
        <v>169</v>
      </c>
      <c r="N109" s="6">
        <v>46023</v>
      </c>
      <c r="O109" s="5"/>
      <c r="P109" s="7">
        <v>0</v>
      </c>
      <c r="Q109" s="5"/>
      <c r="R109" s="5"/>
      <c r="S109" s="5"/>
      <c r="T109" s="5"/>
      <c r="U109" s="5"/>
      <c r="V109" s="5">
        <f>507.6/126.9</f>
        <v>4</v>
      </c>
      <c r="W109" s="7">
        <v>761.4</v>
      </c>
      <c r="X109" s="7">
        <v>0</v>
      </c>
      <c r="Y109" s="7">
        <v>507.6</v>
      </c>
      <c r="Z109" s="7">
        <v>-253.8</v>
      </c>
      <c r="AA109" s="7">
        <v>-253.8</v>
      </c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>
        <v>2035084420</v>
      </c>
      <c r="B110" s="5" t="s">
        <v>2264</v>
      </c>
      <c r="C110" s="5" t="s">
        <v>2265</v>
      </c>
      <c r="D110" s="5"/>
      <c r="E110" s="5"/>
      <c r="F110" s="5" t="s">
        <v>1796</v>
      </c>
      <c r="G110" s="5" t="s">
        <v>1797</v>
      </c>
      <c r="H110" s="5"/>
      <c r="I110" s="5">
        <v>649163</v>
      </c>
      <c r="J110" s="5" t="s">
        <v>216</v>
      </c>
      <c r="K110" s="5" t="s">
        <v>221</v>
      </c>
      <c r="L110" s="5" t="str">
        <f t="shared" ref="L110:L141" si="5">CONCATENATE(K110," ",J110)</f>
        <v>Richard Yale</v>
      </c>
      <c r="M110" s="5" t="s">
        <v>169</v>
      </c>
      <c r="N110" s="6">
        <v>46143</v>
      </c>
      <c r="O110" s="5"/>
      <c r="P110" s="7">
        <v>0</v>
      </c>
      <c r="Q110" s="5"/>
      <c r="R110" s="5"/>
      <c r="S110" s="5"/>
      <c r="T110" s="5"/>
      <c r="U110" s="5"/>
      <c r="V110" s="5">
        <v>1</v>
      </c>
      <c r="W110" s="7">
        <v>292.62</v>
      </c>
      <c r="X110" s="7">
        <v>0</v>
      </c>
      <c r="Y110" s="7">
        <v>48.77</v>
      </c>
      <c r="Z110" s="7">
        <v>-243.85</v>
      </c>
      <c r="AA110" s="7">
        <v>-243.85</v>
      </c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>
        <v>2035111626</v>
      </c>
      <c r="B111" s="5" t="s">
        <v>1425</v>
      </c>
      <c r="C111" s="5" t="s">
        <v>97</v>
      </c>
      <c r="D111" s="5"/>
      <c r="E111" s="5"/>
      <c r="F111" s="5" t="s">
        <v>1796</v>
      </c>
      <c r="G111" s="5" t="s">
        <v>1797</v>
      </c>
      <c r="H111" s="5"/>
      <c r="I111" s="5">
        <v>649163</v>
      </c>
      <c r="J111" s="5" t="s">
        <v>609</v>
      </c>
      <c r="K111" s="5" t="s">
        <v>466</v>
      </c>
      <c r="L111" s="5" t="str">
        <f t="shared" si="5"/>
        <v>THOMAS PARDUE</v>
      </c>
      <c r="M111" s="5" t="s">
        <v>169</v>
      </c>
      <c r="N111" s="6">
        <v>46137</v>
      </c>
      <c r="O111" s="5"/>
      <c r="P111" s="7">
        <v>0</v>
      </c>
      <c r="Q111" s="5"/>
      <c r="R111" s="5"/>
      <c r="S111" s="5"/>
      <c r="T111" s="5"/>
      <c r="U111" s="5"/>
      <c r="V111" s="5">
        <v>1</v>
      </c>
      <c r="W111" s="7">
        <v>339.96</v>
      </c>
      <c r="X111" s="7">
        <v>0</v>
      </c>
      <c r="Y111" s="7">
        <v>56.66</v>
      </c>
      <c r="Z111" s="7">
        <v>-283.3</v>
      </c>
      <c r="AA111" s="7">
        <v>-283.3</v>
      </c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>
        <v>2032673635</v>
      </c>
      <c r="B112" s="5" t="s">
        <v>466</v>
      </c>
      <c r="C112" s="5" t="s">
        <v>3465</v>
      </c>
      <c r="D112" s="5"/>
      <c r="E112" s="5"/>
      <c r="F112" s="5" t="s">
        <v>734</v>
      </c>
      <c r="G112" s="5" t="s">
        <v>735</v>
      </c>
      <c r="H112" s="5"/>
      <c r="I112" s="5">
        <v>767312</v>
      </c>
      <c r="J112" s="5" t="s">
        <v>609</v>
      </c>
      <c r="K112" s="5" t="s">
        <v>466</v>
      </c>
      <c r="L112" s="5" t="str">
        <f t="shared" si="5"/>
        <v>THOMAS PARDUE</v>
      </c>
      <c r="M112" s="5" t="s">
        <v>169</v>
      </c>
      <c r="N112" s="6">
        <v>46023</v>
      </c>
      <c r="O112" s="5"/>
      <c r="P112" s="7">
        <v>0</v>
      </c>
      <c r="Q112" s="5"/>
      <c r="R112" s="5"/>
      <c r="S112" s="5"/>
      <c r="T112" s="5"/>
      <c r="U112" s="5"/>
      <c r="V112" s="5">
        <f>282.64/70.66</f>
        <v>4</v>
      </c>
      <c r="W112" s="7">
        <v>423.96</v>
      </c>
      <c r="X112" s="7">
        <v>0</v>
      </c>
      <c r="Y112" s="7">
        <v>282.64</v>
      </c>
      <c r="Z112" s="7">
        <v>-141.32</v>
      </c>
      <c r="AA112" s="7">
        <v>-141.32</v>
      </c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s="5" customFormat="1" x14ac:dyDescent="0.25">
      <c r="A113" s="5">
        <v>2032673637</v>
      </c>
      <c r="B113" s="5" t="s">
        <v>466</v>
      </c>
      <c r="C113" s="5" t="s">
        <v>3465</v>
      </c>
      <c r="F113" s="5" t="s">
        <v>734</v>
      </c>
      <c r="G113" s="5" t="s">
        <v>746</v>
      </c>
      <c r="I113" s="5">
        <v>767312</v>
      </c>
      <c r="J113" s="5" t="s">
        <v>609</v>
      </c>
      <c r="K113" s="5" t="s">
        <v>466</v>
      </c>
      <c r="L113" s="5" t="str">
        <f t="shared" si="5"/>
        <v>THOMAS PARDUE</v>
      </c>
      <c r="M113" s="5" t="s">
        <v>169</v>
      </c>
      <c r="N113" s="6">
        <v>46023</v>
      </c>
      <c r="P113" s="7">
        <v>0</v>
      </c>
      <c r="V113" s="5">
        <f>100.12/25.03</f>
        <v>4</v>
      </c>
      <c r="W113" s="7">
        <v>150.18</v>
      </c>
      <c r="X113" s="7">
        <v>0</v>
      </c>
      <c r="Y113" s="7">
        <v>100.12</v>
      </c>
      <c r="Z113" s="7">
        <v>-50.06</v>
      </c>
      <c r="AA113" s="7">
        <v>-50.06</v>
      </c>
    </row>
    <row r="114" spans="1:50" s="5" customFormat="1" x14ac:dyDescent="0.25">
      <c r="A114" s="5">
        <v>2032673636</v>
      </c>
      <c r="B114" s="5" t="s">
        <v>466</v>
      </c>
      <c r="C114" s="5" t="s">
        <v>3465</v>
      </c>
      <c r="F114" s="5" t="s">
        <v>1796</v>
      </c>
      <c r="G114" s="5" t="s">
        <v>1797</v>
      </c>
      <c r="I114" s="5">
        <v>767312</v>
      </c>
      <c r="J114" s="5" t="s">
        <v>609</v>
      </c>
      <c r="K114" s="5" t="s">
        <v>466</v>
      </c>
      <c r="L114" s="5" t="str">
        <f t="shared" si="5"/>
        <v>THOMAS PARDUE</v>
      </c>
      <c r="M114" s="5" t="s">
        <v>169</v>
      </c>
      <c r="N114" s="6">
        <v>46023</v>
      </c>
      <c r="P114" s="7">
        <v>0</v>
      </c>
      <c r="V114" s="5">
        <f>36.8/9.2</f>
        <v>4</v>
      </c>
      <c r="W114" s="7">
        <v>55.2</v>
      </c>
      <c r="X114" s="7">
        <v>0</v>
      </c>
      <c r="Y114" s="7">
        <v>36.799999999999997</v>
      </c>
      <c r="Z114" s="7">
        <v>-18.399999999999999</v>
      </c>
      <c r="AA114" s="7">
        <v>-18.399999999999999</v>
      </c>
    </row>
    <row r="115" spans="1:50" s="5" customFormat="1" x14ac:dyDescent="0.25">
      <c r="A115" s="5">
        <v>2032651447</v>
      </c>
      <c r="B115" s="5" t="s">
        <v>3468</v>
      </c>
      <c r="C115" s="5" t="s">
        <v>620</v>
      </c>
      <c r="F115" s="5" t="s">
        <v>734</v>
      </c>
      <c r="G115" s="5" t="s">
        <v>735</v>
      </c>
      <c r="I115" s="5">
        <v>792847</v>
      </c>
      <c r="J115" s="5" t="s">
        <v>286</v>
      </c>
      <c r="K115" s="5" t="s">
        <v>287</v>
      </c>
      <c r="L115" s="5" t="str">
        <f t="shared" si="5"/>
        <v>VICTOR FUENTES</v>
      </c>
      <c r="M115" s="5" t="s">
        <v>169</v>
      </c>
      <c r="N115" s="6">
        <v>46023</v>
      </c>
      <c r="P115" s="7">
        <v>0</v>
      </c>
      <c r="V115" s="5">
        <f>349.2/87.3</f>
        <v>4</v>
      </c>
      <c r="W115" s="7">
        <v>523.79999999999995</v>
      </c>
      <c r="X115" s="7">
        <v>0</v>
      </c>
      <c r="Y115" s="7">
        <v>349.2</v>
      </c>
      <c r="Z115" s="7">
        <v>-174.6</v>
      </c>
      <c r="AA115" s="7">
        <v>-174.6</v>
      </c>
    </row>
    <row r="116" spans="1:50" s="5" customFormat="1" x14ac:dyDescent="0.25">
      <c r="A116" s="5">
        <v>2032651446</v>
      </c>
      <c r="B116" s="5" t="s">
        <v>3468</v>
      </c>
      <c r="C116" s="5" t="s">
        <v>620</v>
      </c>
      <c r="F116" s="5" t="s">
        <v>88</v>
      </c>
      <c r="G116" s="5" t="s">
        <v>98</v>
      </c>
      <c r="I116" s="5">
        <v>792847</v>
      </c>
      <c r="J116" s="5" t="s">
        <v>286</v>
      </c>
      <c r="K116" s="5" t="s">
        <v>287</v>
      </c>
      <c r="L116" s="5" t="str">
        <f t="shared" si="5"/>
        <v>VICTOR FUENTES</v>
      </c>
      <c r="M116" s="5" t="s">
        <v>169</v>
      </c>
      <c r="N116" s="6">
        <v>46023</v>
      </c>
      <c r="P116" s="7">
        <v>0</v>
      </c>
      <c r="V116" s="5">
        <f>235.28/58.82</f>
        <v>4</v>
      </c>
      <c r="W116" s="7">
        <v>352.92</v>
      </c>
      <c r="X116" s="7">
        <v>0</v>
      </c>
      <c r="Y116" s="7">
        <v>235.28</v>
      </c>
      <c r="Z116" s="7">
        <v>-117.64</v>
      </c>
      <c r="AA116" s="7">
        <v>-117.64</v>
      </c>
    </row>
    <row r="117" spans="1:50" s="5" customFormat="1" x14ac:dyDescent="0.25">
      <c r="A117" s="5">
        <v>2032881414</v>
      </c>
      <c r="B117" s="5" t="s">
        <v>2947</v>
      </c>
      <c r="C117" s="5" t="s">
        <v>2948</v>
      </c>
      <c r="F117" s="5" t="s">
        <v>1796</v>
      </c>
      <c r="G117" s="5" t="s">
        <v>1797</v>
      </c>
      <c r="I117" s="5">
        <v>649163</v>
      </c>
      <c r="J117" s="5" t="s">
        <v>286</v>
      </c>
      <c r="K117" s="5" t="s">
        <v>287</v>
      </c>
      <c r="L117" s="5" t="str">
        <f t="shared" si="5"/>
        <v>VICTOR FUENTES</v>
      </c>
      <c r="M117" s="5" t="s">
        <v>169</v>
      </c>
      <c r="N117" s="6">
        <v>46023</v>
      </c>
      <c r="P117" s="7">
        <v>0</v>
      </c>
      <c r="V117" s="5">
        <f>228.48/57.12</f>
        <v>4</v>
      </c>
      <c r="W117" s="7">
        <v>342.72</v>
      </c>
      <c r="X117" s="7">
        <v>0</v>
      </c>
      <c r="Y117" s="7">
        <v>228.48</v>
      </c>
      <c r="Z117" s="7">
        <v>-114.24</v>
      </c>
      <c r="AA117" s="7">
        <v>-114.24</v>
      </c>
    </row>
    <row r="118" spans="1:50" x14ac:dyDescent="0.25">
      <c r="A118">
        <v>2032749837</v>
      </c>
      <c r="B118" t="s">
        <v>3467</v>
      </c>
      <c r="C118" t="s">
        <v>577</v>
      </c>
      <c r="F118" t="s">
        <v>1796</v>
      </c>
      <c r="G118" t="s">
        <v>1797</v>
      </c>
      <c r="I118">
        <v>650218</v>
      </c>
      <c r="J118" t="s">
        <v>999</v>
      </c>
      <c r="K118" t="s">
        <v>440</v>
      </c>
      <c r="L118" t="str">
        <f t="shared" si="5"/>
        <v>CAROL FOLEY</v>
      </c>
      <c r="M118" t="s">
        <v>169</v>
      </c>
      <c r="N118" s="1">
        <v>46023</v>
      </c>
      <c r="P118" s="2">
        <v>0</v>
      </c>
      <c r="W118" s="2">
        <v>97.8</v>
      </c>
      <c r="X118" s="2">
        <v>0</v>
      </c>
      <c r="Y118" s="2">
        <v>48.9</v>
      </c>
      <c r="Z118" s="2">
        <v>-48.9</v>
      </c>
      <c r="AA118" s="2">
        <v>-48.9</v>
      </c>
    </row>
    <row r="119" spans="1:50" x14ac:dyDescent="0.25">
      <c r="A119">
        <v>2032749836</v>
      </c>
      <c r="B119" t="s">
        <v>3467</v>
      </c>
      <c r="C119" t="s">
        <v>577</v>
      </c>
      <c r="F119" t="s">
        <v>1691</v>
      </c>
      <c r="G119" t="s">
        <v>1692</v>
      </c>
      <c r="I119">
        <v>650218</v>
      </c>
      <c r="J119" t="s">
        <v>999</v>
      </c>
      <c r="K119" t="s">
        <v>440</v>
      </c>
      <c r="L119" t="str">
        <f t="shared" si="5"/>
        <v>CAROL FOLEY</v>
      </c>
      <c r="M119" t="s">
        <v>169</v>
      </c>
      <c r="N119" s="1">
        <v>46023</v>
      </c>
      <c r="P119" s="2">
        <v>0</v>
      </c>
      <c r="W119" s="2">
        <v>47.34</v>
      </c>
      <c r="X119" s="2">
        <v>0</v>
      </c>
      <c r="Y119" s="2">
        <v>23.67</v>
      </c>
      <c r="Z119" s="2">
        <v>-23.67</v>
      </c>
      <c r="AA119" s="2">
        <v>-23.67</v>
      </c>
    </row>
    <row r="120" spans="1:50" x14ac:dyDescent="0.25">
      <c r="A120">
        <v>2032749838</v>
      </c>
      <c r="B120" t="s">
        <v>3467</v>
      </c>
      <c r="C120" t="s">
        <v>577</v>
      </c>
      <c r="F120" t="s">
        <v>708</v>
      </c>
      <c r="G120" t="s">
        <v>714</v>
      </c>
      <c r="I120">
        <v>650218</v>
      </c>
      <c r="J120" t="s">
        <v>999</v>
      </c>
      <c r="K120" t="s">
        <v>440</v>
      </c>
      <c r="L120" t="str">
        <f t="shared" si="5"/>
        <v>CAROL FOLEY</v>
      </c>
      <c r="M120" t="s">
        <v>169</v>
      </c>
      <c r="N120" s="1">
        <v>46023</v>
      </c>
      <c r="P120" s="2">
        <v>0</v>
      </c>
      <c r="W120" s="2">
        <v>34.200000000000003</v>
      </c>
      <c r="X120" s="2">
        <v>0</v>
      </c>
      <c r="Y120" s="2">
        <v>17.100000000000001</v>
      </c>
      <c r="Z120" s="2">
        <v>-17.100000000000001</v>
      </c>
      <c r="AA120" s="2">
        <v>-17.100000000000001</v>
      </c>
    </row>
    <row r="121" spans="1:50" x14ac:dyDescent="0.25">
      <c r="A121">
        <v>2034146560</v>
      </c>
      <c r="B121" t="s">
        <v>2847</v>
      </c>
      <c r="C121" t="s">
        <v>2848</v>
      </c>
      <c r="F121" t="s">
        <v>88</v>
      </c>
      <c r="G121" t="s">
        <v>98</v>
      </c>
      <c r="I121">
        <v>649163</v>
      </c>
      <c r="J121" t="s">
        <v>216</v>
      </c>
      <c r="K121" t="s">
        <v>217</v>
      </c>
      <c r="L121" t="str">
        <f t="shared" si="5"/>
        <v>Chad Yale</v>
      </c>
      <c r="M121" t="s">
        <v>169</v>
      </c>
      <c r="N121" s="1">
        <v>46113</v>
      </c>
      <c r="P121" s="2">
        <v>0</v>
      </c>
      <c r="W121" s="2">
        <v>142.5</v>
      </c>
      <c r="X121" s="2">
        <v>0</v>
      </c>
      <c r="Y121" s="2">
        <v>47.5</v>
      </c>
      <c r="Z121" s="2">
        <v>-95</v>
      </c>
      <c r="AA121" s="2">
        <v>-95</v>
      </c>
    </row>
    <row r="122" spans="1:50" x14ac:dyDescent="0.25">
      <c r="A122">
        <v>2034146559</v>
      </c>
      <c r="B122" t="s">
        <v>2847</v>
      </c>
      <c r="C122" t="s">
        <v>2848</v>
      </c>
      <c r="F122" t="s">
        <v>734</v>
      </c>
      <c r="G122" t="s">
        <v>735</v>
      </c>
      <c r="I122">
        <v>649163</v>
      </c>
      <c r="J122" t="s">
        <v>216</v>
      </c>
      <c r="K122" t="s">
        <v>217</v>
      </c>
      <c r="L122" t="str">
        <f t="shared" si="5"/>
        <v>Chad Yale</v>
      </c>
      <c r="M122" t="s">
        <v>169</v>
      </c>
      <c r="N122" s="1">
        <v>46113</v>
      </c>
      <c r="P122" s="2">
        <v>0</v>
      </c>
      <c r="W122" s="2">
        <v>128.88</v>
      </c>
      <c r="X122" s="2">
        <v>0</v>
      </c>
      <c r="Y122" s="2">
        <v>42.96</v>
      </c>
      <c r="Z122" s="2">
        <v>-85.92</v>
      </c>
      <c r="AA122" s="2">
        <v>-85.92</v>
      </c>
    </row>
    <row r="123" spans="1:50" x14ac:dyDescent="0.25">
      <c r="A123">
        <v>2033953906</v>
      </c>
      <c r="B123" t="s">
        <v>2255</v>
      </c>
      <c r="C123" t="s">
        <v>305</v>
      </c>
      <c r="F123" t="s">
        <v>734</v>
      </c>
      <c r="G123" t="s">
        <v>735</v>
      </c>
      <c r="I123">
        <v>822733</v>
      </c>
      <c r="J123" t="s">
        <v>911</v>
      </c>
      <c r="K123" t="s">
        <v>912</v>
      </c>
      <c r="L123" t="str">
        <f t="shared" si="5"/>
        <v>Christopher Brousseau</v>
      </c>
      <c r="M123" t="s">
        <v>169</v>
      </c>
      <c r="N123" s="1">
        <v>46082</v>
      </c>
      <c r="P123" s="2">
        <v>0</v>
      </c>
      <c r="W123" s="2">
        <v>276.42</v>
      </c>
      <c r="X123" s="2">
        <v>0</v>
      </c>
      <c r="Y123" s="2">
        <v>46.07</v>
      </c>
      <c r="Z123" s="2">
        <v>-230.35</v>
      </c>
      <c r="AA123" s="2">
        <v>-230.35</v>
      </c>
    </row>
    <row r="124" spans="1:50" x14ac:dyDescent="0.25">
      <c r="A124">
        <v>2034754751</v>
      </c>
      <c r="B124" t="s">
        <v>1253</v>
      </c>
      <c r="C124" t="s">
        <v>1254</v>
      </c>
      <c r="F124" t="s">
        <v>1173</v>
      </c>
      <c r="G124" t="s">
        <v>1181</v>
      </c>
      <c r="I124">
        <v>649163</v>
      </c>
      <c r="J124" t="s">
        <v>429</v>
      </c>
      <c r="K124" t="s">
        <v>430</v>
      </c>
      <c r="L124" t="str">
        <f t="shared" si="5"/>
        <v>Colleen Jerger</v>
      </c>
      <c r="M124" t="s">
        <v>169</v>
      </c>
      <c r="N124" s="1">
        <v>46117</v>
      </c>
      <c r="P124" s="2">
        <v>0</v>
      </c>
      <c r="W124" s="2">
        <v>593.46</v>
      </c>
      <c r="X124" s="2">
        <v>0</v>
      </c>
      <c r="Y124" s="2">
        <v>98.91</v>
      </c>
      <c r="Z124" s="2">
        <v>-494.55</v>
      </c>
      <c r="AA124" s="2">
        <v>-494.55</v>
      </c>
    </row>
    <row r="125" spans="1:50" s="5" customFormat="1" x14ac:dyDescent="0.25">
      <c r="A125">
        <v>2034754896</v>
      </c>
      <c r="B125" t="s">
        <v>1255</v>
      </c>
      <c r="C125" t="s">
        <v>976</v>
      </c>
      <c r="D125"/>
      <c r="E125"/>
      <c r="F125" t="s">
        <v>1173</v>
      </c>
      <c r="G125" t="s">
        <v>1181</v>
      </c>
      <c r="H125"/>
      <c r="I125">
        <v>649163</v>
      </c>
      <c r="J125" t="s">
        <v>429</v>
      </c>
      <c r="K125" t="s">
        <v>430</v>
      </c>
      <c r="L125" t="str">
        <f t="shared" si="5"/>
        <v>Colleen Jerger</v>
      </c>
      <c r="M125" t="s">
        <v>169</v>
      </c>
      <c r="N125" s="1">
        <v>46117</v>
      </c>
      <c r="O125"/>
      <c r="P125" s="2">
        <v>0</v>
      </c>
      <c r="Q125"/>
      <c r="R125"/>
      <c r="S125"/>
      <c r="T125"/>
      <c r="U125"/>
      <c r="V125"/>
      <c r="W125" s="2">
        <v>506.7</v>
      </c>
      <c r="X125" s="2">
        <v>0</v>
      </c>
      <c r="Y125" s="2">
        <v>84.45</v>
      </c>
      <c r="Z125" s="2">
        <v>-422.25</v>
      </c>
      <c r="AA125" s="2">
        <v>-422.25</v>
      </c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1:50" s="5" customFormat="1" x14ac:dyDescent="0.25">
      <c r="A126">
        <v>2035033685</v>
      </c>
      <c r="B126" t="s">
        <v>1386</v>
      </c>
      <c r="C126" t="s">
        <v>145</v>
      </c>
      <c r="D126"/>
      <c r="E126"/>
      <c r="F126" t="s">
        <v>88</v>
      </c>
      <c r="G126" t="s">
        <v>98</v>
      </c>
      <c r="H126"/>
      <c r="I126">
        <v>649163</v>
      </c>
      <c r="J126" t="s">
        <v>429</v>
      </c>
      <c r="K126" t="s">
        <v>430</v>
      </c>
      <c r="L126" t="str">
        <f t="shared" si="5"/>
        <v>Colleen Jerger</v>
      </c>
      <c r="M126" t="s">
        <v>169</v>
      </c>
      <c r="N126" s="1">
        <v>46133</v>
      </c>
      <c r="O126"/>
      <c r="P126" s="2">
        <v>0</v>
      </c>
      <c r="Q126"/>
      <c r="R126"/>
      <c r="S126"/>
      <c r="T126"/>
      <c r="U126"/>
      <c r="V126"/>
      <c r="W126" s="2">
        <v>302.88</v>
      </c>
      <c r="X126" s="2">
        <v>0</v>
      </c>
      <c r="Y126" s="2">
        <v>50.48</v>
      </c>
      <c r="Z126" s="2">
        <v>-252.4</v>
      </c>
      <c r="AA126" s="2">
        <v>-252.4</v>
      </c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</row>
    <row r="127" spans="1:50" s="5" customFormat="1" x14ac:dyDescent="0.25">
      <c r="A127">
        <v>2035033684</v>
      </c>
      <c r="B127" t="s">
        <v>1386</v>
      </c>
      <c r="C127" t="s">
        <v>145</v>
      </c>
      <c r="D127"/>
      <c r="E127"/>
      <c r="F127" t="s">
        <v>734</v>
      </c>
      <c r="G127" t="s">
        <v>740</v>
      </c>
      <c r="H127"/>
      <c r="I127">
        <v>649163</v>
      </c>
      <c r="J127" t="s">
        <v>429</v>
      </c>
      <c r="K127" t="s">
        <v>430</v>
      </c>
      <c r="L127" t="str">
        <f t="shared" si="5"/>
        <v>Colleen Jerger</v>
      </c>
      <c r="M127" t="s">
        <v>169</v>
      </c>
      <c r="N127" s="1">
        <v>46133</v>
      </c>
      <c r="O127"/>
      <c r="P127" s="2">
        <v>0</v>
      </c>
      <c r="Q127"/>
      <c r="R127"/>
      <c r="S127"/>
      <c r="T127"/>
      <c r="U127"/>
      <c r="V127"/>
      <c r="W127" s="2">
        <v>251.16</v>
      </c>
      <c r="X127" s="2">
        <v>0</v>
      </c>
      <c r="Y127" s="2">
        <v>41.86</v>
      </c>
      <c r="Z127" s="2">
        <v>-209.3</v>
      </c>
      <c r="AA127" s="2">
        <v>-209.3</v>
      </c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</row>
    <row r="128" spans="1:50" x14ac:dyDescent="0.25">
      <c r="A128">
        <v>2032333739</v>
      </c>
      <c r="B128" t="s">
        <v>1594</v>
      </c>
      <c r="C128" t="s">
        <v>974</v>
      </c>
      <c r="F128" t="s">
        <v>1796</v>
      </c>
      <c r="G128" t="s">
        <v>1797</v>
      </c>
      <c r="I128">
        <v>875334</v>
      </c>
      <c r="J128" t="s">
        <v>429</v>
      </c>
      <c r="K128" t="s">
        <v>430</v>
      </c>
      <c r="L128" t="str">
        <f t="shared" si="5"/>
        <v>Colleen Jerger</v>
      </c>
      <c r="M128" t="s">
        <v>169</v>
      </c>
      <c r="N128" s="1">
        <v>46023</v>
      </c>
      <c r="P128" s="2">
        <v>0</v>
      </c>
      <c r="W128" s="2">
        <v>342.72</v>
      </c>
      <c r="X128" s="2">
        <v>0</v>
      </c>
      <c r="Y128" s="2">
        <v>228.48</v>
      </c>
      <c r="Z128" s="2">
        <v>-114.24</v>
      </c>
      <c r="AA128" s="2">
        <v>-114.24</v>
      </c>
    </row>
    <row r="129" spans="1:50" x14ac:dyDescent="0.25">
      <c r="A129">
        <v>2032333740</v>
      </c>
      <c r="B129" t="s">
        <v>1594</v>
      </c>
      <c r="C129" t="s">
        <v>974</v>
      </c>
      <c r="F129" t="s">
        <v>734</v>
      </c>
      <c r="G129" t="s">
        <v>735</v>
      </c>
      <c r="I129">
        <v>875334</v>
      </c>
      <c r="J129" t="s">
        <v>429</v>
      </c>
      <c r="K129" t="s">
        <v>430</v>
      </c>
      <c r="L129" t="str">
        <f t="shared" si="5"/>
        <v>Colleen Jerger</v>
      </c>
      <c r="M129" t="s">
        <v>169</v>
      </c>
      <c r="N129" s="1">
        <v>46023</v>
      </c>
      <c r="P129" s="2">
        <v>0</v>
      </c>
      <c r="W129" s="2">
        <v>322.2</v>
      </c>
      <c r="X129" s="2">
        <v>0</v>
      </c>
      <c r="Y129" s="2">
        <v>214.8</v>
      </c>
      <c r="Z129" s="2">
        <v>-107.4</v>
      </c>
      <c r="AA129" s="2">
        <v>-107.4</v>
      </c>
    </row>
    <row r="130" spans="1:50" s="5" customFormat="1" x14ac:dyDescent="0.25">
      <c r="A130">
        <v>2032604755</v>
      </c>
      <c r="B130" t="s">
        <v>3466</v>
      </c>
      <c r="C130" t="s">
        <v>1336</v>
      </c>
      <c r="D130"/>
      <c r="E130"/>
      <c r="F130" t="s">
        <v>734</v>
      </c>
      <c r="G130" t="s">
        <v>735</v>
      </c>
      <c r="H130"/>
      <c r="I130">
        <v>875334</v>
      </c>
      <c r="J130" t="s">
        <v>429</v>
      </c>
      <c r="K130" t="s">
        <v>430</v>
      </c>
      <c r="L130" t="str">
        <f t="shared" si="5"/>
        <v>Colleen Jerger</v>
      </c>
      <c r="M130" t="s">
        <v>169</v>
      </c>
      <c r="N130" s="1">
        <v>46023</v>
      </c>
      <c r="O130"/>
      <c r="P130" s="2">
        <v>0</v>
      </c>
      <c r="Q130"/>
      <c r="R130"/>
      <c r="S130"/>
      <c r="T130"/>
      <c r="U130"/>
      <c r="V130"/>
      <c r="W130" s="2">
        <v>142.80000000000001</v>
      </c>
      <c r="X130" s="2">
        <v>0</v>
      </c>
      <c r="Y130" s="2">
        <v>95.2</v>
      </c>
      <c r="Z130" s="2">
        <v>-47.6</v>
      </c>
      <c r="AA130" s="2">
        <v>-47.6</v>
      </c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</row>
    <row r="131" spans="1:50" s="5" customFormat="1" x14ac:dyDescent="0.25">
      <c r="A131">
        <v>2034754753</v>
      </c>
      <c r="B131" t="s">
        <v>1253</v>
      </c>
      <c r="C131" t="s">
        <v>1254</v>
      </c>
      <c r="D131"/>
      <c r="E131"/>
      <c r="F131" t="s">
        <v>708</v>
      </c>
      <c r="G131" t="s">
        <v>721</v>
      </c>
      <c r="H131"/>
      <c r="I131">
        <v>649163</v>
      </c>
      <c r="J131" t="s">
        <v>429</v>
      </c>
      <c r="K131" t="s">
        <v>430</v>
      </c>
      <c r="L131" t="str">
        <f t="shared" si="5"/>
        <v>Colleen Jerger</v>
      </c>
      <c r="M131" t="s">
        <v>169</v>
      </c>
      <c r="N131" s="1">
        <v>46117</v>
      </c>
      <c r="O131"/>
      <c r="P131" s="2">
        <v>0</v>
      </c>
      <c r="Q131"/>
      <c r="R131"/>
      <c r="S131"/>
      <c r="T131"/>
      <c r="U131"/>
      <c r="V131"/>
      <c r="W131" s="2">
        <v>26.1</v>
      </c>
      <c r="X131" s="2">
        <v>0</v>
      </c>
      <c r="Y131" s="2">
        <v>4.3499999999999996</v>
      </c>
      <c r="Z131" s="2">
        <v>-21.75</v>
      </c>
      <c r="AA131" s="2">
        <v>-21.75</v>
      </c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</row>
    <row r="132" spans="1:50" s="5" customFormat="1" x14ac:dyDescent="0.25">
      <c r="A132">
        <v>2034754898</v>
      </c>
      <c r="B132" t="s">
        <v>1255</v>
      </c>
      <c r="C132" t="s">
        <v>976</v>
      </c>
      <c r="D132"/>
      <c r="E132"/>
      <c r="F132" t="s">
        <v>708</v>
      </c>
      <c r="G132" t="s">
        <v>721</v>
      </c>
      <c r="H132"/>
      <c r="I132">
        <v>649163</v>
      </c>
      <c r="J132" t="s">
        <v>429</v>
      </c>
      <c r="K132" t="s">
        <v>430</v>
      </c>
      <c r="L132" t="str">
        <f t="shared" si="5"/>
        <v>Colleen Jerger</v>
      </c>
      <c r="M132" t="s">
        <v>169</v>
      </c>
      <c r="N132" s="1">
        <v>46117</v>
      </c>
      <c r="O132"/>
      <c r="P132" s="2">
        <v>0</v>
      </c>
      <c r="Q132"/>
      <c r="R132"/>
      <c r="S132"/>
      <c r="T132"/>
      <c r="U132"/>
      <c r="V132"/>
      <c r="W132" s="2">
        <v>26.1</v>
      </c>
      <c r="X132" s="2">
        <v>0</v>
      </c>
      <c r="Y132" s="2">
        <v>4.3499999999999996</v>
      </c>
      <c r="Z132" s="2">
        <v>-21.75</v>
      </c>
      <c r="AA132" s="2">
        <v>-21.75</v>
      </c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</row>
    <row r="133" spans="1:50" s="5" customFormat="1" x14ac:dyDescent="0.25">
      <c r="A133">
        <v>2034678869</v>
      </c>
      <c r="B133" t="s">
        <v>1121</v>
      </c>
      <c r="C133" t="s">
        <v>2888</v>
      </c>
      <c r="D133"/>
      <c r="E133"/>
      <c r="F133" t="s">
        <v>734</v>
      </c>
      <c r="G133" t="s">
        <v>735</v>
      </c>
      <c r="H133"/>
      <c r="I133">
        <v>649163</v>
      </c>
      <c r="J133" t="s">
        <v>114</v>
      </c>
      <c r="K133" t="s">
        <v>115</v>
      </c>
      <c r="L133" t="str">
        <f t="shared" si="5"/>
        <v>GREGORY TEIPEL</v>
      </c>
      <c r="M133" t="s">
        <v>169</v>
      </c>
      <c r="N133" s="1">
        <v>46113</v>
      </c>
      <c r="O133"/>
      <c r="P133" s="2">
        <v>0</v>
      </c>
      <c r="Q133"/>
      <c r="R133"/>
      <c r="S133"/>
      <c r="T133"/>
      <c r="U133"/>
      <c r="V133"/>
      <c r="W133" s="2">
        <v>1404.42</v>
      </c>
      <c r="X133" s="2">
        <v>0</v>
      </c>
      <c r="Y133" s="2">
        <v>468.14</v>
      </c>
      <c r="Z133" s="2">
        <v>-936.28</v>
      </c>
      <c r="AA133" s="2">
        <v>-936.28</v>
      </c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</row>
    <row r="134" spans="1:50" s="5" customFormat="1" x14ac:dyDescent="0.25">
      <c r="A134">
        <v>2034678870</v>
      </c>
      <c r="B134" t="s">
        <v>1121</v>
      </c>
      <c r="C134" t="s">
        <v>2888</v>
      </c>
      <c r="D134"/>
      <c r="E134"/>
      <c r="F134" t="s">
        <v>88</v>
      </c>
      <c r="G134" t="s">
        <v>107</v>
      </c>
      <c r="H134"/>
      <c r="I134">
        <v>649163</v>
      </c>
      <c r="J134" t="s">
        <v>114</v>
      </c>
      <c r="K134" t="s">
        <v>115</v>
      </c>
      <c r="L134" t="str">
        <f t="shared" si="5"/>
        <v>GREGORY TEIPEL</v>
      </c>
      <c r="M134" t="s">
        <v>169</v>
      </c>
      <c r="N134" s="1">
        <v>46113</v>
      </c>
      <c r="O134"/>
      <c r="P134" s="2">
        <v>0</v>
      </c>
      <c r="Q134"/>
      <c r="R134"/>
      <c r="S134"/>
      <c r="T134"/>
      <c r="U134"/>
      <c r="V134"/>
      <c r="W134" s="2">
        <v>1399.08</v>
      </c>
      <c r="X134" s="2">
        <v>0</v>
      </c>
      <c r="Y134" s="2">
        <v>466.36</v>
      </c>
      <c r="Z134" s="2">
        <v>-932.72</v>
      </c>
      <c r="AA134" s="2">
        <v>-932.72</v>
      </c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</row>
    <row r="135" spans="1:50" s="5" customFormat="1" x14ac:dyDescent="0.25">
      <c r="A135">
        <v>2033764637</v>
      </c>
      <c r="B135" t="s">
        <v>1154</v>
      </c>
      <c r="C135" t="s">
        <v>894</v>
      </c>
      <c r="D135"/>
      <c r="E135"/>
      <c r="F135" t="s">
        <v>88</v>
      </c>
      <c r="G135" t="s">
        <v>98</v>
      </c>
      <c r="H135"/>
      <c r="I135">
        <v>651818</v>
      </c>
      <c r="J135" t="s">
        <v>114</v>
      </c>
      <c r="K135" t="s">
        <v>115</v>
      </c>
      <c r="L135" t="str">
        <f t="shared" si="5"/>
        <v>GREGORY TEIPEL</v>
      </c>
      <c r="M135" t="s">
        <v>169</v>
      </c>
      <c r="N135" s="1">
        <v>46087</v>
      </c>
      <c r="O135"/>
      <c r="P135" s="2">
        <v>0</v>
      </c>
      <c r="Q135"/>
      <c r="R135"/>
      <c r="S135"/>
      <c r="T135"/>
      <c r="U135"/>
      <c r="V135"/>
      <c r="W135" s="2">
        <v>317.45999999999998</v>
      </c>
      <c r="X135" s="2">
        <v>0</v>
      </c>
      <c r="Y135" s="2">
        <v>52.91</v>
      </c>
      <c r="Z135" s="2">
        <v>-264.55</v>
      </c>
      <c r="AA135" s="2">
        <v>-264.55</v>
      </c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</row>
    <row r="136" spans="1:50" s="5" customFormat="1" x14ac:dyDescent="0.25">
      <c r="A136">
        <v>2032070074</v>
      </c>
      <c r="B136" t="s">
        <v>3469</v>
      </c>
      <c r="C136" t="s">
        <v>298</v>
      </c>
      <c r="D136"/>
      <c r="E136"/>
      <c r="F136" t="s">
        <v>734</v>
      </c>
      <c r="G136" t="s">
        <v>735</v>
      </c>
      <c r="H136"/>
      <c r="I136">
        <v>651818</v>
      </c>
      <c r="J136" t="s">
        <v>114</v>
      </c>
      <c r="K136" t="s">
        <v>115</v>
      </c>
      <c r="L136" t="str">
        <f t="shared" si="5"/>
        <v>GREGORY TEIPEL</v>
      </c>
      <c r="M136" t="s">
        <v>169</v>
      </c>
      <c r="N136" s="1">
        <v>46028</v>
      </c>
      <c r="O136"/>
      <c r="P136" s="2">
        <v>0</v>
      </c>
      <c r="Q136"/>
      <c r="R136"/>
      <c r="S136"/>
      <c r="T136"/>
      <c r="U136"/>
      <c r="V136"/>
      <c r="W136" s="2">
        <v>253.92</v>
      </c>
      <c r="X136" s="2">
        <v>0</v>
      </c>
      <c r="Y136" s="2">
        <v>126.96</v>
      </c>
      <c r="Z136" s="2">
        <v>-126.96</v>
      </c>
      <c r="AA136" s="2">
        <v>-126.96</v>
      </c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</row>
    <row r="137" spans="1:50" s="5" customFormat="1" x14ac:dyDescent="0.25">
      <c r="A137">
        <v>2033764636</v>
      </c>
      <c r="B137" t="s">
        <v>1154</v>
      </c>
      <c r="C137" t="s">
        <v>894</v>
      </c>
      <c r="D137"/>
      <c r="E137"/>
      <c r="F137" t="s">
        <v>734</v>
      </c>
      <c r="G137" t="s">
        <v>735</v>
      </c>
      <c r="H137"/>
      <c r="I137">
        <v>651818</v>
      </c>
      <c r="J137" t="s">
        <v>114</v>
      </c>
      <c r="K137" t="s">
        <v>115</v>
      </c>
      <c r="L137" t="str">
        <f t="shared" si="5"/>
        <v>GREGORY TEIPEL</v>
      </c>
      <c r="M137" t="s">
        <v>169</v>
      </c>
      <c r="N137" s="1">
        <v>46087</v>
      </c>
      <c r="O137"/>
      <c r="P137" s="2">
        <v>0</v>
      </c>
      <c r="Q137"/>
      <c r="R137"/>
      <c r="S137"/>
      <c r="T137"/>
      <c r="U137"/>
      <c r="V137"/>
      <c r="W137" s="2">
        <v>124.32</v>
      </c>
      <c r="X137" s="2">
        <v>0</v>
      </c>
      <c r="Y137" s="2">
        <v>20.72</v>
      </c>
      <c r="Z137" s="2">
        <v>-103.6</v>
      </c>
      <c r="AA137" s="2">
        <v>-103.6</v>
      </c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</row>
    <row r="138" spans="1:50" s="5" customFormat="1" x14ac:dyDescent="0.25">
      <c r="A138">
        <v>2032070075</v>
      </c>
      <c r="B138" t="s">
        <v>3469</v>
      </c>
      <c r="C138" t="s">
        <v>298</v>
      </c>
      <c r="D138"/>
      <c r="E138"/>
      <c r="F138" t="s">
        <v>88</v>
      </c>
      <c r="G138" t="s">
        <v>98</v>
      </c>
      <c r="H138"/>
      <c r="I138">
        <v>651818</v>
      </c>
      <c r="J138" t="s">
        <v>114</v>
      </c>
      <c r="K138" t="s">
        <v>115</v>
      </c>
      <c r="L138" t="str">
        <f t="shared" si="5"/>
        <v>GREGORY TEIPEL</v>
      </c>
      <c r="M138" t="s">
        <v>169</v>
      </c>
      <c r="N138" s="1">
        <v>46028</v>
      </c>
      <c r="O138"/>
      <c r="P138" s="2">
        <v>0</v>
      </c>
      <c r="Q138"/>
      <c r="R138"/>
      <c r="S138"/>
      <c r="T138"/>
      <c r="U138"/>
      <c r="V138"/>
      <c r="W138" s="2">
        <v>181.92</v>
      </c>
      <c r="X138" s="2">
        <v>0</v>
      </c>
      <c r="Y138" s="2">
        <v>90.96</v>
      </c>
      <c r="Z138" s="2">
        <v>-90.96</v>
      </c>
      <c r="AA138" s="2">
        <v>-90.96</v>
      </c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</row>
    <row r="139" spans="1:50" s="5" customFormat="1" x14ac:dyDescent="0.25">
      <c r="A139">
        <v>2033740001</v>
      </c>
      <c r="B139" t="s">
        <v>1441</v>
      </c>
      <c r="C139" t="s">
        <v>822</v>
      </c>
      <c r="D139"/>
      <c r="E139"/>
      <c r="F139" t="s">
        <v>88</v>
      </c>
      <c r="G139" t="s">
        <v>98</v>
      </c>
      <c r="H139"/>
      <c r="I139">
        <v>856824</v>
      </c>
      <c r="J139" t="s">
        <v>164</v>
      </c>
      <c r="K139" t="s">
        <v>165</v>
      </c>
      <c r="L139" t="str">
        <f t="shared" si="5"/>
        <v>Jake Shulman</v>
      </c>
      <c r="M139" t="s">
        <v>169</v>
      </c>
      <c r="N139" s="1">
        <v>46082</v>
      </c>
      <c r="O139"/>
      <c r="P139" s="2">
        <v>0</v>
      </c>
      <c r="Q139"/>
      <c r="R139"/>
      <c r="S139"/>
      <c r="T139"/>
      <c r="U139"/>
      <c r="V139"/>
      <c r="W139" s="2">
        <v>318.36</v>
      </c>
      <c r="X139" s="2">
        <v>0</v>
      </c>
      <c r="Y139" s="2">
        <v>106.12</v>
      </c>
      <c r="Z139" s="2">
        <v>-212.24</v>
      </c>
      <c r="AA139" s="2">
        <v>-212.24</v>
      </c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</row>
    <row r="140" spans="1:50" s="5" customFormat="1" x14ac:dyDescent="0.25">
      <c r="A140">
        <v>2033576734</v>
      </c>
      <c r="B140" t="s">
        <v>3109</v>
      </c>
      <c r="C140" t="s">
        <v>3472</v>
      </c>
      <c r="D140"/>
      <c r="E140"/>
      <c r="F140" t="s">
        <v>88</v>
      </c>
      <c r="G140" t="s">
        <v>98</v>
      </c>
      <c r="H140"/>
      <c r="I140">
        <v>856824</v>
      </c>
      <c r="J140" t="s">
        <v>164</v>
      </c>
      <c r="K140" t="s">
        <v>165</v>
      </c>
      <c r="L140" t="str">
        <f t="shared" si="5"/>
        <v>Jake Shulman</v>
      </c>
      <c r="M140" t="s">
        <v>169</v>
      </c>
      <c r="N140" s="1">
        <v>46082</v>
      </c>
      <c r="O140"/>
      <c r="P140" s="2">
        <v>0</v>
      </c>
      <c r="Q140"/>
      <c r="R140"/>
      <c r="S140"/>
      <c r="T140"/>
      <c r="U140"/>
      <c r="V140"/>
      <c r="W140" s="2">
        <v>249.54</v>
      </c>
      <c r="X140" s="2">
        <v>0</v>
      </c>
      <c r="Y140" s="2">
        <v>83.18</v>
      </c>
      <c r="Z140" s="2">
        <v>-166.36</v>
      </c>
      <c r="AA140" s="2">
        <v>-166.36</v>
      </c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</row>
    <row r="141" spans="1:50" x14ac:dyDescent="0.25">
      <c r="A141">
        <v>2032705785</v>
      </c>
      <c r="B141" t="s">
        <v>2785</v>
      </c>
      <c r="C141" t="s">
        <v>509</v>
      </c>
      <c r="F141" t="s">
        <v>1796</v>
      </c>
      <c r="G141" t="s">
        <v>1797</v>
      </c>
      <c r="I141">
        <v>649163</v>
      </c>
      <c r="J141" t="s">
        <v>1418</v>
      </c>
      <c r="K141" t="s">
        <v>1419</v>
      </c>
      <c r="L141" t="str">
        <f t="shared" si="5"/>
        <v>Jason Roller</v>
      </c>
      <c r="M141" t="s">
        <v>169</v>
      </c>
      <c r="N141" s="1">
        <v>46023</v>
      </c>
      <c r="P141" s="2">
        <v>0</v>
      </c>
      <c r="W141" s="2">
        <v>588.29999999999995</v>
      </c>
      <c r="X141" s="2">
        <v>0</v>
      </c>
      <c r="Y141" s="2">
        <v>392.2</v>
      </c>
      <c r="Z141" s="2">
        <v>-196.1</v>
      </c>
      <c r="AA141" s="2">
        <v>-196.1</v>
      </c>
    </row>
    <row r="142" spans="1:50" x14ac:dyDescent="0.25">
      <c r="A142">
        <v>2032705786</v>
      </c>
      <c r="B142" t="s">
        <v>2785</v>
      </c>
      <c r="C142" t="s">
        <v>509</v>
      </c>
      <c r="F142" t="s">
        <v>734</v>
      </c>
      <c r="G142" t="s">
        <v>735</v>
      </c>
      <c r="I142">
        <v>649163</v>
      </c>
      <c r="J142" t="s">
        <v>1418</v>
      </c>
      <c r="K142" t="s">
        <v>1419</v>
      </c>
      <c r="L142" t="str">
        <f t="shared" ref="L142:L160" si="6">CONCATENATE(K142," ",J142)</f>
        <v>Jason Roller</v>
      </c>
      <c r="M142" t="s">
        <v>169</v>
      </c>
      <c r="N142" s="1">
        <v>46023</v>
      </c>
      <c r="P142" s="2">
        <v>0</v>
      </c>
      <c r="W142" s="2">
        <v>214.2</v>
      </c>
      <c r="X142" s="2">
        <v>0</v>
      </c>
      <c r="Y142" s="2">
        <v>142.80000000000001</v>
      </c>
      <c r="Z142" s="2">
        <v>-71.400000000000006</v>
      </c>
      <c r="AA142" s="2">
        <v>-71.400000000000006</v>
      </c>
    </row>
    <row r="143" spans="1:50" x14ac:dyDescent="0.25">
      <c r="A143">
        <v>2032465280</v>
      </c>
      <c r="B143" t="s">
        <v>473</v>
      </c>
      <c r="C143" t="s">
        <v>383</v>
      </c>
      <c r="F143" t="s">
        <v>734</v>
      </c>
      <c r="G143" t="s">
        <v>735</v>
      </c>
      <c r="I143">
        <v>751867</v>
      </c>
      <c r="J143" t="s">
        <v>877</v>
      </c>
      <c r="K143" t="s">
        <v>97</v>
      </c>
      <c r="L143" t="str">
        <f t="shared" si="6"/>
        <v>JOHN ROKEN</v>
      </c>
      <c r="M143" t="s">
        <v>169</v>
      </c>
      <c r="N143" s="1">
        <v>46023</v>
      </c>
      <c r="P143" s="2">
        <v>0</v>
      </c>
      <c r="W143" s="2">
        <v>97.8</v>
      </c>
      <c r="X143" s="2">
        <v>0</v>
      </c>
      <c r="Y143" s="2">
        <v>48.9</v>
      </c>
      <c r="Z143" s="2">
        <v>-48.9</v>
      </c>
      <c r="AA143" s="2">
        <v>-48.9</v>
      </c>
    </row>
    <row r="144" spans="1:50" x14ac:dyDescent="0.25">
      <c r="A144">
        <v>2032465279</v>
      </c>
      <c r="B144" t="s">
        <v>473</v>
      </c>
      <c r="C144" t="s">
        <v>383</v>
      </c>
      <c r="F144" t="s">
        <v>1691</v>
      </c>
      <c r="G144" t="s">
        <v>1692</v>
      </c>
      <c r="I144">
        <v>751867</v>
      </c>
      <c r="J144" t="s">
        <v>877</v>
      </c>
      <c r="K144" t="s">
        <v>97</v>
      </c>
      <c r="L144" t="str">
        <f t="shared" si="6"/>
        <v>JOHN ROKEN</v>
      </c>
      <c r="M144" t="s">
        <v>169</v>
      </c>
      <c r="N144" s="1">
        <v>46023</v>
      </c>
      <c r="P144" s="2">
        <v>0</v>
      </c>
      <c r="W144" s="2">
        <v>72.12</v>
      </c>
      <c r="X144" s="2">
        <v>0</v>
      </c>
      <c r="Y144" s="2">
        <v>36.06</v>
      </c>
      <c r="Z144" s="2">
        <v>-36.06</v>
      </c>
      <c r="AA144" s="2">
        <v>-36.06</v>
      </c>
    </row>
    <row r="145" spans="1:50" x14ac:dyDescent="0.25">
      <c r="A145">
        <v>2032465281</v>
      </c>
      <c r="B145" t="s">
        <v>473</v>
      </c>
      <c r="C145" t="s">
        <v>383</v>
      </c>
      <c r="F145" t="s">
        <v>708</v>
      </c>
      <c r="G145" t="s">
        <v>714</v>
      </c>
      <c r="I145">
        <v>751867</v>
      </c>
      <c r="J145" t="s">
        <v>877</v>
      </c>
      <c r="K145" t="s">
        <v>97</v>
      </c>
      <c r="L145" t="str">
        <f t="shared" si="6"/>
        <v>JOHN ROKEN</v>
      </c>
      <c r="M145" t="s">
        <v>169</v>
      </c>
      <c r="N145" s="1">
        <v>46023</v>
      </c>
      <c r="P145" s="2">
        <v>0</v>
      </c>
      <c r="W145" s="2">
        <v>34.200000000000003</v>
      </c>
      <c r="X145" s="2">
        <v>0</v>
      </c>
      <c r="Y145" s="2">
        <v>17.100000000000001</v>
      </c>
      <c r="Z145" s="2">
        <v>-17.100000000000001</v>
      </c>
      <c r="AA145" s="2">
        <v>-17.100000000000001</v>
      </c>
    </row>
    <row r="146" spans="1:50" x14ac:dyDescent="0.25">
      <c r="A146">
        <v>2032146394</v>
      </c>
      <c r="B146" t="s">
        <v>3463</v>
      </c>
      <c r="C146" t="s">
        <v>466</v>
      </c>
      <c r="F146" t="s">
        <v>734</v>
      </c>
      <c r="G146" t="s">
        <v>735</v>
      </c>
      <c r="I146">
        <v>753748</v>
      </c>
      <c r="J146" t="s">
        <v>72</v>
      </c>
      <c r="K146" t="s">
        <v>73</v>
      </c>
      <c r="L146" t="str">
        <f t="shared" si="6"/>
        <v>MATTHEW DAUGHERTY</v>
      </c>
      <c r="M146" t="s">
        <v>169</v>
      </c>
      <c r="N146" s="1">
        <v>45992</v>
      </c>
      <c r="P146" s="2">
        <v>0</v>
      </c>
      <c r="W146" s="2">
        <v>743.16</v>
      </c>
      <c r="X146" s="2">
        <v>0</v>
      </c>
      <c r="Y146" s="2">
        <v>619.29999999999995</v>
      </c>
      <c r="Z146" s="2">
        <v>-123.86</v>
      </c>
      <c r="AA146" s="2">
        <v>-123.86</v>
      </c>
    </row>
    <row r="147" spans="1:50" x14ac:dyDescent="0.25">
      <c r="A147">
        <v>2032146395</v>
      </c>
      <c r="B147" t="s">
        <v>3463</v>
      </c>
      <c r="C147" t="s">
        <v>466</v>
      </c>
      <c r="F147" t="s">
        <v>88</v>
      </c>
      <c r="G147" t="s">
        <v>95</v>
      </c>
      <c r="I147">
        <v>753748</v>
      </c>
      <c r="J147" t="s">
        <v>72</v>
      </c>
      <c r="K147" t="s">
        <v>73</v>
      </c>
      <c r="L147" t="str">
        <f t="shared" si="6"/>
        <v>MATTHEW DAUGHERTY</v>
      </c>
      <c r="M147" t="s">
        <v>169</v>
      </c>
      <c r="N147" s="1">
        <v>45992</v>
      </c>
      <c r="P147" s="2">
        <v>0</v>
      </c>
      <c r="W147" s="2">
        <v>568.32000000000005</v>
      </c>
      <c r="X147" s="2">
        <v>0</v>
      </c>
      <c r="Y147" s="2">
        <v>473.61</v>
      </c>
      <c r="Z147" s="2">
        <v>-94.71</v>
      </c>
      <c r="AA147" s="2">
        <v>-94.71</v>
      </c>
    </row>
    <row r="148" spans="1:50" x14ac:dyDescent="0.25">
      <c r="A148">
        <v>2034166635</v>
      </c>
      <c r="B148" t="s">
        <v>535</v>
      </c>
      <c r="C148" t="s">
        <v>3478</v>
      </c>
      <c r="F148" t="s">
        <v>734</v>
      </c>
      <c r="G148" t="s">
        <v>746</v>
      </c>
      <c r="I148">
        <v>861933</v>
      </c>
      <c r="J148" t="s">
        <v>2025</v>
      </c>
      <c r="K148" t="s">
        <v>2026</v>
      </c>
      <c r="L148" t="str">
        <f t="shared" si="6"/>
        <v>Robert Adcock</v>
      </c>
      <c r="M148" t="s">
        <v>169</v>
      </c>
      <c r="N148" s="1">
        <v>46088</v>
      </c>
      <c r="P148" s="2">
        <v>0</v>
      </c>
      <c r="W148" s="2">
        <v>117.9</v>
      </c>
      <c r="X148" s="2">
        <v>0</v>
      </c>
      <c r="Y148" s="2">
        <v>19.649999999999999</v>
      </c>
      <c r="Z148" s="2">
        <v>-98.25</v>
      </c>
      <c r="AA148" s="2">
        <v>-98.25</v>
      </c>
    </row>
    <row r="149" spans="1:50" x14ac:dyDescent="0.25">
      <c r="A149">
        <v>2034166634</v>
      </c>
      <c r="B149" t="s">
        <v>535</v>
      </c>
      <c r="C149" t="s">
        <v>3478</v>
      </c>
      <c r="F149" t="s">
        <v>734</v>
      </c>
      <c r="G149" t="s">
        <v>740</v>
      </c>
      <c r="I149">
        <v>861933</v>
      </c>
      <c r="J149" t="s">
        <v>2025</v>
      </c>
      <c r="K149" t="s">
        <v>2026</v>
      </c>
      <c r="L149" t="str">
        <f t="shared" si="6"/>
        <v>Robert Adcock</v>
      </c>
      <c r="M149" t="s">
        <v>169</v>
      </c>
      <c r="N149" s="1">
        <v>46088</v>
      </c>
      <c r="P149" s="2">
        <v>0</v>
      </c>
      <c r="W149" s="2">
        <v>103.38</v>
      </c>
      <c r="X149" s="2">
        <v>0</v>
      </c>
      <c r="Y149" s="2">
        <v>17.23</v>
      </c>
      <c r="Z149" s="2">
        <v>-86.15</v>
      </c>
      <c r="AA149" s="2">
        <v>-86.15</v>
      </c>
    </row>
    <row r="150" spans="1:50" x14ac:dyDescent="0.25">
      <c r="A150">
        <v>2034166636</v>
      </c>
      <c r="B150" t="s">
        <v>535</v>
      </c>
      <c r="C150" t="s">
        <v>3478</v>
      </c>
      <c r="F150" t="s">
        <v>88</v>
      </c>
      <c r="G150" t="s">
        <v>95</v>
      </c>
      <c r="I150">
        <v>861933</v>
      </c>
      <c r="J150" t="s">
        <v>2025</v>
      </c>
      <c r="K150" t="s">
        <v>2026</v>
      </c>
      <c r="L150" t="str">
        <f t="shared" si="6"/>
        <v>Robert Adcock</v>
      </c>
      <c r="M150" t="s">
        <v>169</v>
      </c>
      <c r="N150" s="1">
        <v>46088</v>
      </c>
      <c r="P150" s="2">
        <v>0</v>
      </c>
      <c r="W150" s="2">
        <v>97.74</v>
      </c>
      <c r="X150" s="2">
        <v>0</v>
      </c>
      <c r="Y150" s="2">
        <v>16.29</v>
      </c>
      <c r="Z150" s="2">
        <v>-81.45</v>
      </c>
      <c r="AA150" s="2">
        <v>-81.45</v>
      </c>
    </row>
    <row r="151" spans="1:50" x14ac:dyDescent="0.25">
      <c r="A151">
        <v>2033989047</v>
      </c>
      <c r="B151" t="s">
        <v>3476</v>
      </c>
      <c r="C151" t="s">
        <v>3477</v>
      </c>
      <c r="F151" t="s">
        <v>734</v>
      </c>
      <c r="G151" t="s">
        <v>746</v>
      </c>
      <c r="I151">
        <v>861933</v>
      </c>
      <c r="J151" t="s">
        <v>2025</v>
      </c>
      <c r="K151" t="s">
        <v>2026</v>
      </c>
      <c r="L151" t="str">
        <f t="shared" si="6"/>
        <v>Robert Adcock</v>
      </c>
      <c r="M151" t="s">
        <v>169</v>
      </c>
      <c r="N151" s="1">
        <v>46082</v>
      </c>
      <c r="P151" s="2">
        <v>0</v>
      </c>
      <c r="W151" s="2">
        <v>69.78</v>
      </c>
      <c r="X151" s="2">
        <v>0</v>
      </c>
      <c r="Y151" s="2">
        <v>11.63</v>
      </c>
      <c r="Z151" s="2">
        <v>-58.15</v>
      </c>
      <c r="AA151" s="2">
        <v>-58.15</v>
      </c>
    </row>
    <row r="152" spans="1:50" x14ac:dyDescent="0.25">
      <c r="A152">
        <v>2033263674</v>
      </c>
      <c r="B152" t="s">
        <v>320</v>
      </c>
      <c r="C152" t="s">
        <v>1459</v>
      </c>
      <c r="F152" t="s">
        <v>734</v>
      </c>
      <c r="G152" t="s">
        <v>740</v>
      </c>
      <c r="I152">
        <v>861933</v>
      </c>
      <c r="J152" t="s">
        <v>2025</v>
      </c>
      <c r="K152" t="s">
        <v>2026</v>
      </c>
      <c r="L152" t="str">
        <f t="shared" si="6"/>
        <v>Robert Adcock</v>
      </c>
      <c r="M152" t="s">
        <v>169</v>
      </c>
      <c r="N152" s="1">
        <v>46045</v>
      </c>
      <c r="P152" s="2">
        <v>0</v>
      </c>
      <c r="W152" s="2">
        <v>103.38</v>
      </c>
      <c r="X152" s="2">
        <v>0</v>
      </c>
      <c r="Y152" s="2">
        <v>51.69</v>
      </c>
      <c r="Z152" s="2">
        <v>-51.69</v>
      </c>
      <c r="AA152" s="2">
        <v>-51.69</v>
      </c>
    </row>
    <row r="153" spans="1:50" x14ac:dyDescent="0.25">
      <c r="A153">
        <v>2033144192</v>
      </c>
      <c r="B153" t="s">
        <v>2051</v>
      </c>
      <c r="C153" t="s">
        <v>1280</v>
      </c>
      <c r="F153" t="s">
        <v>734</v>
      </c>
      <c r="G153" t="s">
        <v>778</v>
      </c>
      <c r="I153">
        <v>649163</v>
      </c>
      <c r="J153" t="s">
        <v>178</v>
      </c>
      <c r="K153" t="s">
        <v>179</v>
      </c>
      <c r="L153" t="str">
        <f t="shared" si="6"/>
        <v>Ronald Max</v>
      </c>
      <c r="M153" t="s">
        <v>169</v>
      </c>
      <c r="N153" s="1">
        <v>46054</v>
      </c>
      <c r="P153" s="2">
        <v>0</v>
      </c>
      <c r="W153" s="2">
        <v>110.52</v>
      </c>
      <c r="X153" s="2">
        <v>0</v>
      </c>
      <c r="Y153" s="2">
        <v>73.680000000000007</v>
      </c>
      <c r="Z153" s="2">
        <v>-36.840000000000003</v>
      </c>
      <c r="AA153" s="2">
        <v>-36.840000000000003</v>
      </c>
    </row>
    <row r="154" spans="1:50" s="5" customFormat="1" x14ac:dyDescent="0.25">
      <c r="A154">
        <v>2033144191</v>
      </c>
      <c r="B154" t="s">
        <v>2051</v>
      </c>
      <c r="C154" t="s">
        <v>1280</v>
      </c>
      <c r="D154"/>
      <c r="E154"/>
      <c r="F154" t="s">
        <v>734</v>
      </c>
      <c r="G154" t="s">
        <v>740</v>
      </c>
      <c r="H154"/>
      <c r="I154">
        <v>649163</v>
      </c>
      <c r="J154" t="s">
        <v>178</v>
      </c>
      <c r="K154" t="s">
        <v>179</v>
      </c>
      <c r="L154" t="str">
        <f t="shared" si="6"/>
        <v>Ronald Max</v>
      </c>
      <c r="M154" t="s">
        <v>169</v>
      </c>
      <c r="N154" s="1">
        <v>46054</v>
      </c>
      <c r="O154"/>
      <c r="P154" s="2">
        <v>0</v>
      </c>
      <c r="Q154"/>
      <c r="R154"/>
      <c r="S154"/>
      <c r="T154"/>
      <c r="U154"/>
      <c r="V154"/>
      <c r="W154" s="2">
        <v>103.38</v>
      </c>
      <c r="X154" s="2">
        <v>0</v>
      </c>
      <c r="Y154" s="2">
        <v>68.92</v>
      </c>
      <c r="Z154" s="2">
        <v>-34.46</v>
      </c>
      <c r="AA154" s="2">
        <v>-34.46</v>
      </c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</row>
    <row r="155" spans="1:50" s="5" customFormat="1" x14ac:dyDescent="0.25">
      <c r="A155">
        <v>2034516480</v>
      </c>
      <c r="B155" t="s">
        <v>2871</v>
      </c>
      <c r="C155" t="s">
        <v>2872</v>
      </c>
      <c r="D155"/>
      <c r="E155"/>
      <c r="F155" t="s">
        <v>734</v>
      </c>
      <c r="G155" t="s">
        <v>735</v>
      </c>
      <c r="H155"/>
      <c r="I155">
        <v>649163</v>
      </c>
      <c r="J155" t="s">
        <v>90</v>
      </c>
      <c r="K155" t="s">
        <v>91</v>
      </c>
      <c r="L155" t="str">
        <f t="shared" si="6"/>
        <v>RYAN CALTAGIRONE</v>
      </c>
      <c r="M155" t="s">
        <v>169</v>
      </c>
      <c r="N155" s="1">
        <v>46119</v>
      </c>
      <c r="O155"/>
      <c r="P155" s="2">
        <v>0</v>
      </c>
      <c r="Q155"/>
      <c r="R155"/>
      <c r="S155"/>
      <c r="T155"/>
      <c r="U155"/>
      <c r="V155"/>
      <c r="W155" s="2">
        <v>278.22000000000003</v>
      </c>
      <c r="X155" s="2">
        <v>0</v>
      </c>
      <c r="Y155" s="2">
        <v>46.37</v>
      </c>
      <c r="Z155" s="2">
        <v>-231.85</v>
      </c>
      <c r="AA155" s="2">
        <v>-231.85</v>
      </c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</row>
    <row r="156" spans="1:50" s="5" customFormat="1" x14ac:dyDescent="0.25">
      <c r="A156">
        <v>2032417243</v>
      </c>
      <c r="B156" t="s">
        <v>3464</v>
      </c>
      <c r="C156" t="s">
        <v>91</v>
      </c>
      <c r="D156"/>
      <c r="E156"/>
      <c r="F156" t="s">
        <v>88</v>
      </c>
      <c r="G156" t="s">
        <v>95</v>
      </c>
      <c r="H156"/>
      <c r="I156">
        <v>673059</v>
      </c>
      <c r="J156" t="s">
        <v>90</v>
      </c>
      <c r="K156" t="s">
        <v>91</v>
      </c>
      <c r="L156" t="str">
        <f t="shared" si="6"/>
        <v>RYAN CALTAGIRONE</v>
      </c>
      <c r="M156" t="s">
        <v>169</v>
      </c>
      <c r="N156" s="1">
        <v>46023</v>
      </c>
      <c r="O156"/>
      <c r="P156" s="2">
        <v>0</v>
      </c>
      <c r="Q156"/>
      <c r="R156"/>
      <c r="S156"/>
      <c r="T156"/>
      <c r="U156"/>
      <c r="V156"/>
      <c r="W156" s="2">
        <v>491.1</v>
      </c>
      <c r="X156" s="2">
        <v>0</v>
      </c>
      <c r="Y156" s="2">
        <v>327.39999999999998</v>
      </c>
      <c r="Z156" s="2">
        <v>-163.69999999999999</v>
      </c>
      <c r="AA156" s="2">
        <v>-163.69999999999999</v>
      </c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</row>
    <row r="157" spans="1:50" s="5" customFormat="1" x14ac:dyDescent="0.25">
      <c r="A157">
        <v>2032417242</v>
      </c>
      <c r="B157" t="s">
        <v>3464</v>
      </c>
      <c r="C157" t="s">
        <v>91</v>
      </c>
      <c r="D157"/>
      <c r="E157"/>
      <c r="F157" t="s">
        <v>53</v>
      </c>
      <c r="G157" t="s">
        <v>54</v>
      </c>
      <c r="H157"/>
      <c r="I157">
        <v>673059</v>
      </c>
      <c r="J157" t="s">
        <v>90</v>
      </c>
      <c r="K157" t="s">
        <v>91</v>
      </c>
      <c r="L157" t="str">
        <f t="shared" si="6"/>
        <v>RYAN CALTAGIRONE</v>
      </c>
      <c r="M157" t="s">
        <v>169</v>
      </c>
      <c r="N157" s="1">
        <v>46023</v>
      </c>
      <c r="O157"/>
      <c r="P157" s="2">
        <v>0</v>
      </c>
      <c r="Q157"/>
      <c r="R157"/>
      <c r="S157"/>
      <c r="T157"/>
      <c r="U157"/>
      <c r="V157"/>
      <c r="W157" s="2">
        <v>272.39999999999998</v>
      </c>
      <c r="X157" s="2">
        <v>0</v>
      </c>
      <c r="Y157" s="2">
        <v>181.6</v>
      </c>
      <c r="Z157" s="2">
        <v>-90.8</v>
      </c>
      <c r="AA157" s="2">
        <v>-90.8</v>
      </c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</row>
    <row r="158" spans="1:50" s="5" customFormat="1" x14ac:dyDescent="0.25">
      <c r="A158">
        <v>2034516479</v>
      </c>
      <c r="B158" t="s">
        <v>2871</v>
      </c>
      <c r="C158" t="s">
        <v>2872</v>
      </c>
      <c r="D158"/>
      <c r="E158"/>
      <c r="F158" t="s">
        <v>88</v>
      </c>
      <c r="G158" t="s">
        <v>98</v>
      </c>
      <c r="H158"/>
      <c r="I158">
        <v>649163</v>
      </c>
      <c r="J158" t="s">
        <v>90</v>
      </c>
      <c r="K158" t="s">
        <v>91</v>
      </c>
      <c r="L158" t="str">
        <f t="shared" si="6"/>
        <v>RYAN CALTAGIRONE</v>
      </c>
      <c r="M158" t="s">
        <v>169</v>
      </c>
      <c r="N158" s="1">
        <v>46119</v>
      </c>
      <c r="O158"/>
      <c r="P158" s="2">
        <v>0</v>
      </c>
      <c r="Q158"/>
      <c r="R158"/>
      <c r="S158"/>
      <c r="T158"/>
      <c r="U158"/>
      <c r="V158"/>
      <c r="W158" s="2">
        <v>59.58</v>
      </c>
      <c r="X158" s="2">
        <v>0</v>
      </c>
      <c r="Y158" s="2">
        <v>9.93</v>
      </c>
      <c r="Z158" s="2">
        <v>-49.65</v>
      </c>
      <c r="AA158" s="2">
        <v>-49.65</v>
      </c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</row>
    <row r="159" spans="1:50" s="5" customFormat="1" x14ac:dyDescent="0.25">
      <c r="A159">
        <v>2032417240</v>
      </c>
      <c r="B159" t="s">
        <v>3464</v>
      </c>
      <c r="C159" t="s">
        <v>91</v>
      </c>
      <c r="D159"/>
      <c r="E159"/>
      <c r="F159" t="s">
        <v>734</v>
      </c>
      <c r="G159" t="s">
        <v>735</v>
      </c>
      <c r="H159"/>
      <c r="I159">
        <v>673059</v>
      </c>
      <c r="J159" t="s">
        <v>90</v>
      </c>
      <c r="K159" t="s">
        <v>91</v>
      </c>
      <c r="L159" t="str">
        <f t="shared" si="6"/>
        <v>RYAN CALTAGIRONE</v>
      </c>
      <c r="M159" t="s">
        <v>169</v>
      </c>
      <c r="N159" s="1">
        <v>46023</v>
      </c>
      <c r="O159"/>
      <c r="P159" s="2">
        <v>0</v>
      </c>
      <c r="Q159"/>
      <c r="R159"/>
      <c r="S159"/>
      <c r="T159"/>
      <c r="U159"/>
      <c r="V159"/>
      <c r="W159" s="2">
        <v>121.26</v>
      </c>
      <c r="X159" s="2">
        <v>0</v>
      </c>
      <c r="Y159" s="2">
        <v>80.84</v>
      </c>
      <c r="Z159" s="2">
        <v>-40.42</v>
      </c>
      <c r="AA159" s="2">
        <v>-40.42</v>
      </c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</row>
    <row r="160" spans="1:50" s="5" customFormat="1" x14ac:dyDescent="0.25">
      <c r="A160">
        <v>2032417241</v>
      </c>
      <c r="B160" t="s">
        <v>3464</v>
      </c>
      <c r="C160" t="s">
        <v>91</v>
      </c>
      <c r="D160"/>
      <c r="E160"/>
      <c r="F160" t="s">
        <v>1796</v>
      </c>
      <c r="G160" t="s">
        <v>1797</v>
      </c>
      <c r="H160"/>
      <c r="I160">
        <v>673059</v>
      </c>
      <c r="J160" t="s">
        <v>90</v>
      </c>
      <c r="K160" t="s">
        <v>91</v>
      </c>
      <c r="L160" t="str">
        <f t="shared" si="6"/>
        <v>RYAN CALTAGIRONE</v>
      </c>
      <c r="M160" t="s">
        <v>169</v>
      </c>
      <c r="N160" s="1">
        <v>46023</v>
      </c>
      <c r="O160"/>
      <c r="P160" s="2">
        <v>0</v>
      </c>
      <c r="Q160"/>
      <c r="R160"/>
      <c r="S160"/>
      <c r="T160"/>
      <c r="U160"/>
      <c r="V160"/>
      <c r="W160" s="2">
        <v>47.76</v>
      </c>
      <c r="X160" s="2">
        <v>0</v>
      </c>
      <c r="Y160" s="2">
        <v>31.84</v>
      </c>
      <c r="Z160" s="2">
        <v>-15.92</v>
      </c>
      <c r="AA160" s="2">
        <v>-15.92</v>
      </c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</row>
    <row r="161" spans="1:27" x14ac:dyDescent="0.25">
      <c r="N161" s="1"/>
      <c r="P161" s="2"/>
      <c r="W161" s="2"/>
      <c r="X161" s="2"/>
      <c r="Y161" s="2"/>
      <c r="Z161" s="2"/>
      <c r="AA161" s="2"/>
    </row>
    <row r="162" spans="1:27" x14ac:dyDescent="0.25">
      <c r="N162" s="1"/>
      <c r="P162" s="2"/>
      <c r="W162" s="2"/>
      <c r="X162" s="2"/>
      <c r="Y162" s="2"/>
      <c r="Z162" s="2"/>
      <c r="AA162" s="2"/>
    </row>
    <row r="163" spans="1:27" x14ac:dyDescent="0.25">
      <c r="N163" s="1"/>
      <c r="P163" s="2"/>
      <c r="W163" s="2"/>
      <c r="X163" s="2"/>
      <c r="Y163" s="2"/>
      <c r="Z163" s="2"/>
      <c r="AA163" s="2"/>
    </row>
    <row r="164" spans="1:27" x14ac:dyDescent="0.25">
      <c r="A164">
        <v>2018775433</v>
      </c>
      <c r="B164" t="s">
        <v>3442</v>
      </c>
      <c r="C164" t="s">
        <v>310</v>
      </c>
      <c r="F164" t="s">
        <v>708</v>
      </c>
      <c r="G164" t="s">
        <v>727</v>
      </c>
      <c r="I164">
        <v>673059</v>
      </c>
      <c r="J164" t="s">
        <v>90</v>
      </c>
      <c r="K164" t="s">
        <v>91</v>
      </c>
      <c r="M164" t="s">
        <v>169</v>
      </c>
      <c r="N164" s="1">
        <v>45078</v>
      </c>
      <c r="P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</row>
    <row r="165" spans="1:27" x14ac:dyDescent="0.25">
      <c r="A165">
        <v>2018775434</v>
      </c>
      <c r="B165" t="s">
        <v>3442</v>
      </c>
      <c r="C165" t="s">
        <v>310</v>
      </c>
      <c r="F165" t="s">
        <v>1264</v>
      </c>
      <c r="G165" t="s">
        <v>1265</v>
      </c>
      <c r="I165">
        <v>673059</v>
      </c>
      <c r="J165" t="s">
        <v>90</v>
      </c>
      <c r="K165" t="s">
        <v>91</v>
      </c>
      <c r="M165" t="s">
        <v>169</v>
      </c>
      <c r="N165" s="1">
        <v>45078</v>
      </c>
      <c r="P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</row>
    <row r="166" spans="1:27" x14ac:dyDescent="0.25">
      <c r="A166">
        <v>2020998195</v>
      </c>
      <c r="B166" t="s">
        <v>767</v>
      </c>
      <c r="C166" t="s">
        <v>937</v>
      </c>
      <c r="F166" t="s">
        <v>88</v>
      </c>
      <c r="G166" t="s">
        <v>95</v>
      </c>
      <c r="I166">
        <v>673059</v>
      </c>
      <c r="J166" t="s">
        <v>90</v>
      </c>
      <c r="K166" t="s">
        <v>91</v>
      </c>
      <c r="M166" t="s">
        <v>169</v>
      </c>
      <c r="N166" s="1">
        <v>45292</v>
      </c>
      <c r="P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</row>
    <row r="167" spans="1:27" x14ac:dyDescent="0.25">
      <c r="A167">
        <v>2020841071</v>
      </c>
      <c r="B167" t="s">
        <v>1383</v>
      </c>
      <c r="C167" t="s">
        <v>1274</v>
      </c>
      <c r="F167" t="s">
        <v>734</v>
      </c>
      <c r="G167" t="s">
        <v>735</v>
      </c>
      <c r="I167">
        <v>673059</v>
      </c>
      <c r="J167" t="s">
        <v>90</v>
      </c>
      <c r="K167" t="s">
        <v>91</v>
      </c>
      <c r="M167" t="s">
        <v>169</v>
      </c>
      <c r="N167" s="1">
        <v>45292</v>
      </c>
      <c r="P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</row>
    <row r="168" spans="1:27" x14ac:dyDescent="0.25">
      <c r="A168">
        <v>2020998197</v>
      </c>
      <c r="B168" t="s">
        <v>767</v>
      </c>
      <c r="C168" t="s">
        <v>937</v>
      </c>
      <c r="F168" t="s">
        <v>734</v>
      </c>
      <c r="G168" t="s">
        <v>951</v>
      </c>
      <c r="I168">
        <v>673059</v>
      </c>
      <c r="J168" t="s">
        <v>90</v>
      </c>
      <c r="K168" t="s">
        <v>91</v>
      </c>
      <c r="M168" t="s">
        <v>169</v>
      </c>
      <c r="N168" s="1">
        <v>45292</v>
      </c>
      <c r="P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</row>
    <row r="169" spans="1:27" x14ac:dyDescent="0.25">
      <c r="A169">
        <v>2020998198</v>
      </c>
      <c r="B169" t="s">
        <v>767</v>
      </c>
      <c r="C169" t="s">
        <v>937</v>
      </c>
      <c r="F169" t="s">
        <v>1796</v>
      </c>
      <c r="G169" t="s">
        <v>1797</v>
      </c>
      <c r="I169">
        <v>673059</v>
      </c>
      <c r="J169" t="s">
        <v>90</v>
      </c>
      <c r="K169" t="s">
        <v>91</v>
      </c>
      <c r="M169" t="s">
        <v>169</v>
      </c>
      <c r="N169" s="1">
        <v>45292</v>
      </c>
      <c r="P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</row>
    <row r="170" spans="1:27" x14ac:dyDescent="0.25">
      <c r="A170">
        <v>2020674010</v>
      </c>
      <c r="B170" t="s">
        <v>3443</v>
      </c>
      <c r="C170" t="s">
        <v>457</v>
      </c>
      <c r="F170" t="s">
        <v>1796</v>
      </c>
      <c r="G170" t="s">
        <v>1797</v>
      </c>
      <c r="I170">
        <v>673059</v>
      </c>
      <c r="J170" t="s">
        <v>90</v>
      </c>
      <c r="K170" t="s">
        <v>91</v>
      </c>
      <c r="M170" t="s">
        <v>169</v>
      </c>
      <c r="N170" s="1">
        <v>45292</v>
      </c>
      <c r="P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</row>
    <row r="171" spans="1:27" x14ac:dyDescent="0.25">
      <c r="A171">
        <v>2020674009</v>
      </c>
      <c r="B171" t="s">
        <v>3443</v>
      </c>
      <c r="C171" t="s">
        <v>457</v>
      </c>
      <c r="F171" t="s">
        <v>734</v>
      </c>
      <c r="G171" t="s">
        <v>951</v>
      </c>
      <c r="I171">
        <v>673059</v>
      </c>
      <c r="J171" t="s">
        <v>90</v>
      </c>
      <c r="K171" t="s">
        <v>91</v>
      </c>
      <c r="M171" t="s">
        <v>169</v>
      </c>
      <c r="N171" s="1">
        <v>45292</v>
      </c>
      <c r="P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</row>
    <row r="172" spans="1:27" x14ac:dyDescent="0.25">
      <c r="A172">
        <v>2018775436</v>
      </c>
      <c r="B172" t="s">
        <v>3442</v>
      </c>
      <c r="C172" t="s">
        <v>310</v>
      </c>
      <c r="F172" t="s">
        <v>734</v>
      </c>
      <c r="G172" t="s">
        <v>735</v>
      </c>
      <c r="I172">
        <v>673059</v>
      </c>
      <c r="J172" t="s">
        <v>90</v>
      </c>
      <c r="K172" t="s">
        <v>91</v>
      </c>
      <c r="M172" t="s">
        <v>169</v>
      </c>
      <c r="N172" s="1">
        <v>45078</v>
      </c>
      <c r="P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</row>
    <row r="173" spans="1:27" x14ac:dyDescent="0.25">
      <c r="A173">
        <v>2020674008</v>
      </c>
      <c r="B173" t="s">
        <v>3443</v>
      </c>
      <c r="C173" t="s">
        <v>457</v>
      </c>
      <c r="F173" t="s">
        <v>734</v>
      </c>
      <c r="G173" t="s">
        <v>735</v>
      </c>
      <c r="I173">
        <v>673059</v>
      </c>
      <c r="J173" t="s">
        <v>90</v>
      </c>
      <c r="K173" t="s">
        <v>91</v>
      </c>
      <c r="M173" t="s">
        <v>169</v>
      </c>
      <c r="N173" s="1">
        <v>45292</v>
      </c>
      <c r="P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</row>
    <row r="174" spans="1:27" x14ac:dyDescent="0.25">
      <c r="A174">
        <v>2020997786</v>
      </c>
      <c r="B174" t="s">
        <v>767</v>
      </c>
      <c r="C174" t="s">
        <v>241</v>
      </c>
      <c r="F174" t="s">
        <v>734</v>
      </c>
      <c r="G174" t="s">
        <v>735</v>
      </c>
      <c r="I174">
        <v>673059</v>
      </c>
      <c r="J174" t="s">
        <v>90</v>
      </c>
      <c r="K174" t="s">
        <v>91</v>
      </c>
      <c r="M174" t="s">
        <v>169</v>
      </c>
      <c r="N174" s="1">
        <v>45292</v>
      </c>
      <c r="P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</row>
    <row r="175" spans="1:27" x14ac:dyDescent="0.25">
      <c r="A175">
        <v>2020841070</v>
      </c>
      <c r="B175" t="s">
        <v>1383</v>
      </c>
      <c r="C175" t="s">
        <v>1274</v>
      </c>
      <c r="F175" t="s">
        <v>88</v>
      </c>
      <c r="G175" t="s">
        <v>107</v>
      </c>
      <c r="I175">
        <v>673059</v>
      </c>
      <c r="J175" t="s">
        <v>90</v>
      </c>
      <c r="K175" t="s">
        <v>91</v>
      </c>
      <c r="M175" t="s">
        <v>169</v>
      </c>
      <c r="N175" s="1">
        <v>45292</v>
      </c>
      <c r="P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</row>
    <row r="176" spans="1:27" x14ac:dyDescent="0.25">
      <c r="A176">
        <v>2020998196</v>
      </c>
      <c r="B176" t="s">
        <v>767</v>
      </c>
      <c r="C176" t="s">
        <v>937</v>
      </c>
      <c r="F176" t="s">
        <v>734</v>
      </c>
      <c r="G176" t="s">
        <v>735</v>
      </c>
      <c r="I176">
        <v>673059</v>
      </c>
      <c r="J176" t="s">
        <v>90</v>
      </c>
      <c r="K176" t="s">
        <v>91</v>
      </c>
      <c r="M176" t="s">
        <v>169</v>
      </c>
      <c r="N176" s="1">
        <v>45292</v>
      </c>
      <c r="P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</row>
    <row r="177" spans="1:27" x14ac:dyDescent="0.25">
      <c r="A177">
        <v>2020997787</v>
      </c>
      <c r="B177" t="s">
        <v>767</v>
      </c>
      <c r="C177" t="s">
        <v>241</v>
      </c>
      <c r="F177" t="s">
        <v>1796</v>
      </c>
      <c r="G177" t="s">
        <v>1797</v>
      </c>
      <c r="I177">
        <v>673059</v>
      </c>
      <c r="J177" t="s">
        <v>90</v>
      </c>
      <c r="K177" t="s">
        <v>91</v>
      </c>
      <c r="M177" t="s">
        <v>169</v>
      </c>
      <c r="N177" s="1">
        <v>45292</v>
      </c>
      <c r="P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</row>
    <row r="178" spans="1:27" x14ac:dyDescent="0.25">
      <c r="A178">
        <v>2023994241</v>
      </c>
      <c r="B178" t="s">
        <v>3444</v>
      </c>
      <c r="C178" t="s">
        <v>321</v>
      </c>
      <c r="F178" t="s">
        <v>734</v>
      </c>
      <c r="G178" t="s">
        <v>735</v>
      </c>
      <c r="I178">
        <v>753748</v>
      </c>
      <c r="J178" t="s">
        <v>72</v>
      </c>
      <c r="K178" t="s">
        <v>73</v>
      </c>
      <c r="M178" t="s">
        <v>169</v>
      </c>
      <c r="N178" s="1">
        <v>45505</v>
      </c>
      <c r="P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</row>
    <row r="179" spans="1:27" x14ac:dyDescent="0.25">
      <c r="A179">
        <v>2025805895</v>
      </c>
      <c r="B179" t="s">
        <v>1094</v>
      </c>
      <c r="C179" t="s">
        <v>392</v>
      </c>
      <c r="F179" t="s">
        <v>734</v>
      </c>
      <c r="G179" t="s">
        <v>746</v>
      </c>
      <c r="I179">
        <v>649163</v>
      </c>
      <c r="J179" t="s">
        <v>114</v>
      </c>
      <c r="K179" t="s">
        <v>115</v>
      </c>
      <c r="M179" t="s">
        <v>169</v>
      </c>
      <c r="N179" s="1">
        <v>45633</v>
      </c>
      <c r="P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</row>
    <row r="180" spans="1:27" x14ac:dyDescent="0.25">
      <c r="A180">
        <v>2025805896</v>
      </c>
      <c r="B180" t="s">
        <v>1094</v>
      </c>
      <c r="C180" t="s">
        <v>392</v>
      </c>
      <c r="F180" t="s">
        <v>734</v>
      </c>
      <c r="G180" t="s">
        <v>735</v>
      </c>
      <c r="I180">
        <v>649163</v>
      </c>
      <c r="J180" t="s">
        <v>114</v>
      </c>
      <c r="K180" t="s">
        <v>115</v>
      </c>
      <c r="M180" t="s">
        <v>169</v>
      </c>
      <c r="N180" s="1">
        <v>45633</v>
      </c>
      <c r="P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</row>
    <row r="181" spans="1:27" x14ac:dyDescent="0.25">
      <c r="A181">
        <v>2026038997</v>
      </c>
      <c r="B181" t="s">
        <v>3445</v>
      </c>
      <c r="C181" t="s">
        <v>690</v>
      </c>
      <c r="F181" t="s">
        <v>734</v>
      </c>
      <c r="G181" t="s">
        <v>735</v>
      </c>
      <c r="I181">
        <v>673059</v>
      </c>
      <c r="J181" t="s">
        <v>90</v>
      </c>
      <c r="K181" t="s">
        <v>91</v>
      </c>
      <c r="M181" t="s">
        <v>169</v>
      </c>
      <c r="N181" s="1">
        <v>45658</v>
      </c>
      <c r="P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</row>
    <row r="182" spans="1:27" x14ac:dyDescent="0.25">
      <c r="A182">
        <v>2026038998</v>
      </c>
      <c r="B182" t="s">
        <v>3445</v>
      </c>
      <c r="C182" t="s">
        <v>690</v>
      </c>
      <c r="F182" t="s">
        <v>734</v>
      </c>
      <c r="G182" t="s">
        <v>951</v>
      </c>
      <c r="I182">
        <v>673059</v>
      </c>
      <c r="J182" t="s">
        <v>90</v>
      </c>
      <c r="K182" t="s">
        <v>91</v>
      </c>
      <c r="M182" t="s">
        <v>169</v>
      </c>
      <c r="N182" s="1">
        <v>45658</v>
      </c>
      <c r="P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</row>
    <row r="183" spans="1:27" x14ac:dyDescent="0.25">
      <c r="A183">
        <v>2026186218</v>
      </c>
      <c r="B183" t="s">
        <v>3099</v>
      </c>
      <c r="C183" t="s">
        <v>833</v>
      </c>
      <c r="F183" t="s">
        <v>734</v>
      </c>
      <c r="G183" t="s">
        <v>735</v>
      </c>
      <c r="I183">
        <v>649163</v>
      </c>
      <c r="J183" t="s">
        <v>609</v>
      </c>
      <c r="K183" t="s">
        <v>466</v>
      </c>
      <c r="M183" t="s">
        <v>169</v>
      </c>
      <c r="N183" s="1">
        <v>45641</v>
      </c>
      <c r="P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</row>
    <row r="184" spans="1:27" x14ac:dyDescent="0.25">
      <c r="A184">
        <v>2026205582</v>
      </c>
      <c r="B184" t="s">
        <v>3446</v>
      </c>
      <c r="C184" t="s">
        <v>947</v>
      </c>
      <c r="F184" t="s">
        <v>734</v>
      </c>
      <c r="G184" t="s">
        <v>735</v>
      </c>
      <c r="I184">
        <v>766747</v>
      </c>
      <c r="J184" t="s">
        <v>485</v>
      </c>
      <c r="K184" t="s">
        <v>75</v>
      </c>
      <c r="M184" t="s">
        <v>169</v>
      </c>
      <c r="N184" s="1">
        <v>45658</v>
      </c>
      <c r="P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</row>
    <row r="185" spans="1:27" x14ac:dyDescent="0.25">
      <c r="A185">
        <v>2026186217</v>
      </c>
      <c r="B185" t="s">
        <v>3099</v>
      </c>
      <c r="C185" t="s">
        <v>833</v>
      </c>
      <c r="F185" t="s">
        <v>1796</v>
      </c>
      <c r="G185" t="s">
        <v>1797</v>
      </c>
      <c r="I185">
        <v>649163</v>
      </c>
      <c r="J185" t="s">
        <v>609</v>
      </c>
      <c r="K185" t="s">
        <v>466</v>
      </c>
      <c r="M185" t="s">
        <v>169</v>
      </c>
      <c r="N185" s="1">
        <v>45641</v>
      </c>
      <c r="P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</row>
    <row r="186" spans="1:27" x14ac:dyDescent="0.25">
      <c r="A186">
        <v>2026254229</v>
      </c>
      <c r="B186" t="s">
        <v>69</v>
      </c>
      <c r="C186" t="s">
        <v>70</v>
      </c>
      <c r="F186" t="s">
        <v>734</v>
      </c>
      <c r="G186" t="s">
        <v>735</v>
      </c>
      <c r="I186">
        <v>753748</v>
      </c>
      <c r="J186" t="s">
        <v>72</v>
      </c>
      <c r="K186" t="s">
        <v>73</v>
      </c>
      <c r="M186" t="s">
        <v>169</v>
      </c>
      <c r="N186" s="1">
        <v>45658</v>
      </c>
      <c r="P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</row>
    <row r="187" spans="1:27" x14ac:dyDescent="0.25">
      <c r="A187">
        <v>2026978414</v>
      </c>
      <c r="B187" t="s">
        <v>3447</v>
      </c>
      <c r="C187" t="s">
        <v>866</v>
      </c>
      <c r="F187" t="s">
        <v>734</v>
      </c>
      <c r="G187" t="s">
        <v>735</v>
      </c>
      <c r="I187">
        <v>813181</v>
      </c>
      <c r="J187" t="s">
        <v>1361</v>
      </c>
      <c r="K187" t="s">
        <v>803</v>
      </c>
      <c r="M187" t="s">
        <v>169</v>
      </c>
      <c r="N187" s="1">
        <v>45695</v>
      </c>
      <c r="P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</row>
    <row r="188" spans="1:27" x14ac:dyDescent="0.25">
      <c r="A188">
        <v>2027112379</v>
      </c>
      <c r="B188" t="s">
        <v>85</v>
      </c>
      <c r="C188" t="s">
        <v>86</v>
      </c>
      <c r="F188" t="s">
        <v>734</v>
      </c>
      <c r="G188" t="s">
        <v>735</v>
      </c>
      <c r="I188">
        <v>673059</v>
      </c>
      <c r="J188" t="s">
        <v>90</v>
      </c>
      <c r="K188" t="s">
        <v>91</v>
      </c>
      <c r="M188" t="s">
        <v>169</v>
      </c>
      <c r="N188" s="1">
        <v>45717</v>
      </c>
      <c r="P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</row>
    <row r="189" spans="1:27" x14ac:dyDescent="0.25">
      <c r="A189">
        <v>2027112380</v>
      </c>
      <c r="B189" t="s">
        <v>85</v>
      </c>
      <c r="C189" t="s">
        <v>86</v>
      </c>
      <c r="F189" t="s">
        <v>734</v>
      </c>
      <c r="G189" t="s">
        <v>951</v>
      </c>
      <c r="I189">
        <v>673059</v>
      </c>
      <c r="J189" t="s">
        <v>90</v>
      </c>
      <c r="K189" t="s">
        <v>91</v>
      </c>
      <c r="M189" t="s">
        <v>169</v>
      </c>
      <c r="N189" s="1">
        <v>45717</v>
      </c>
      <c r="P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</row>
    <row r="190" spans="1:27" x14ac:dyDescent="0.25">
      <c r="A190">
        <v>2027740289</v>
      </c>
      <c r="B190" t="s">
        <v>3448</v>
      </c>
      <c r="C190" t="s">
        <v>241</v>
      </c>
      <c r="F190" t="s">
        <v>53</v>
      </c>
      <c r="G190" t="s">
        <v>138</v>
      </c>
      <c r="I190">
        <v>649247</v>
      </c>
      <c r="J190" t="s">
        <v>65</v>
      </c>
      <c r="K190" t="s">
        <v>66</v>
      </c>
      <c r="M190" t="s">
        <v>169</v>
      </c>
      <c r="N190" s="1">
        <v>45748</v>
      </c>
      <c r="P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</row>
    <row r="191" spans="1:27" x14ac:dyDescent="0.25">
      <c r="A191">
        <v>2028015656</v>
      </c>
      <c r="B191" t="s">
        <v>3449</v>
      </c>
      <c r="C191" t="s">
        <v>271</v>
      </c>
      <c r="F191" t="s">
        <v>734</v>
      </c>
      <c r="G191" t="s">
        <v>951</v>
      </c>
      <c r="I191">
        <v>823068</v>
      </c>
      <c r="J191" t="s">
        <v>178</v>
      </c>
      <c r="K191" t="s">
        <v>179</v>
      </c>
      <c r="M191" t="s">
        <v>169</v>
      </c>
      <c r="N191" s="1">
        <v>45748</v>
      </c>
      <c r="P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</row>
    <row r="192" spans="1:27" x14ac:dyDescent="0.25">
      <c r="A192">
        <v>2028271608</v>
      </c>
      <c r="B192" t="s">
        <v>2147</v>
      </c>
      <c r="C192" t="s">
        <v>2148</v>
      </c>
      <c r="F192" t="s">
        <v>1796</v>
      </c>
      <c r="G192" t="s">
        <v>1797</v>
      </c>
      <c r="I192">
        <v>649163</v>
      </c>
      <c r="J192" t="s">
        <v>164</v>
      </c>
      <c r="K192" t="s">
        <v>165</v>
      </c>
      <c r="M192" t="s">
        <v>169</v>
      </c>
      <c r="N192" s="1">
        <v>45755</v>
      </c>
      <c r="P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</row>
    <row r="193" spans="1:27" x14ac:dyDescent="0.25">
      <c r="A193">
        <v>2027201404</v>
      </c>
      <c r="B193" t="s">
        <v>3450</v>
      </c>
      <c r="C193" t="s">
        <v>992</v>
      </c>
      <c r="F193" t="s">
        <v>734</v>
      </c>
      <c r="G193" t="s">
        <v>735</v>
      </c>
      <c r="I193">
        <v>673059</v>
      </c>
      <c r="J193" t="s">
        <v>90</v>
      </c>
      <c r="K193" t="s">
        <v>91</v>
      </c>
      <c r="M193" t="s">
        <v>169</v>
      </c>
      <c r="N193" s="1">
        <v>45717</v>
      </c>
      <c r="P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</row>
    <row r="194" spans="1:27" x14ac:dyDescent="0.25">
      <c r="A194">
        <v>2027201405</v>
      </c>
      <c r="B194" t="s">
        <v>3450</v>
      </c>
      <c r="C194" t="s">
        <v>992</v>
      </c>
      <c r="F194" t="s">
        <v>734</v>
      </c>
      <c r="G194" t="s">
        <v>951</v>
      </c>
      <c r="I194">
        <v>673059</v>
      </c>
      <c r="J194" t="s">
        <v>90</v>
      </c>
      <c r="K194" t="s">
        <v>91</v>
      </c>
      <c r="M194" t="s">
        <v>169</v>
      </c>
      <c r="N194" s="1">
        <v>45717</v>
      </c>
      <c r="P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</row>
    <row r="195" spans="1:27" x14ac:dyDescent="0.25">
      <c r="A195">
        <v>2028776889</v>
      </c>
      <c r="B195" t="s">
        <v>3451</v>
      </c>
      <c r="C195" t="s">
        <v>130</v>
      </c>
      <c r="F195" t="s">
        <v>734</v>
      </c>
      <c r="G195" t="s">
        <v>735</v>
      </c>
      <c r="I195">
        <v>673059</v>
      </c>
      <c r="J195" t="s">
        <v>90</v>
      </c>
      <c r="K195" t="s">
        <v>91</v>
      </c>
      <c r="M195" t="s">
        <v>169</v>
      </c>
      <c r="N195" s="1">
        <v>45809</v>
      </c>
      <c r="P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</row>
    <row r="196" spans="1:27" x14ac:dyDescent="0.25">
      <c r="A196">
        <v>2028939789</v>
      </c>
      <c r="B196" t="s">
        <v>3452</v>
      </c>
      <c r="C196" t="s">
        <v>641</v>
      </c>
      <c r="F196" t="s">
        <v>734</v>
      </c>
      <c r="G196" t="s">
        <v>735</v>
      </c>
      <c r="I196">
        <v>753748</v>
      </c>
      <c r="J196" t="s">
        <v>72</v>
      </c>
      <c r="K196" t="s">
        <v>73</v>
      </c>
      <c r="M196" t="s">
        <v>169</v>
      </c>
      <c r="N196" s="1">
        <v>45809</v>
      </c>
      <c r="P196" s="2">
        <v>0</v>
      </c>
      <c r="W196" s="2">
        <v>93.2</v>
      </c>
      <c r="X196" s="2">
        <v>0</v>
      </c>
      <c r="Y196" s="2">
        <v>93.2</v>
      </c>
      <c r="Z196" s="2">
        <v>0</v>
      </c>
      <c r="AA196" s="2">
        <v>0</v>
      </c>
    </row>
    <row r="197" spans="1:27" x14ac:dyDescent="0.25">
      <c r="A197">
        <v>2028939790</v>
      </c>
      <c r="B197" t="s">
        <v>3452</v>
      </c>
      <c r="C197" t="s">
        <v>641</v>
      </c>
      <c r="F197" t="s">
        <v>88</v>
      </c>
      <c r="G197" t="s">
        <v>123</v>
      </c>
      <c r="I197">
        <v>753748</v>
      </c>
      <c r="J197" t="s">
        <v>72</v>
      </c>
      <c r="K197" t="s">
        <v>73</v>
      </c>
      <c r="M197" t="s">
        <v>169</v>
      </c>
      <c r="N197" s="1">
        <v>45809</v>
      </c>
      <c r="P197" s="2">
        <v>0</v>
      </c>
      <c r="W197" s="2">
        <v>290.51</v>
      </c>
      <c r="X197" s="2">
        <v>0</v>
      </c>
      <c r="Y197" s="2">
        <v>290.51</v>
      </c>
      <c r="Z197" s="2">
        <v>0</v>
      </c>
      <c r="AA197" s="2">
        <v>0</v>
      </c>
    </row>
    <row r="198" spans="1:27" x14ac:dyDescent="0.25">
      <c r="A198">
        <v>2029204335</v>
      </c>
      <c r="B198" t="s">
        <v>3453</v>
      </c>
      <c r="C198" t="s">
        <v>130</v>
      </c>
      <c r="F198" t="s">
        <v>1796</v>
      </c>
      <c r="G198" t="s">
        <v>1797</v>
      </c>
      <c r="I198">
        <v>756418</v>
      </c>
      <c r="J198" t="s">
        <v>1934</v>
      </c>
      <c r="K198" t="s">
        <v>1354</v>
      </c>
      <c r="M198" t="s">
        <v>169</v>
      </c>
      <c r="N198" s="1">
        <v>45808</v>
      </c>
      <c r="P198" s="2">
        <v>0</v>
      </c>
      <c r="W198" s="2">
        <v>77.13</v>
      </c>
      <c r="X198" s="2">
        <v>0</v>
      </c>
      <c r="Y198" s="2">
        <v>77.13</v>
      </c>
      <c r="Z198" s="2">
        <v>0</v>
      </c>
      <c r="AA198" s="2">
        <v>0</v>
      </c>
    </row>
    <row r="199" spans="1:27" x14ac:dyDescent="0.25">
      <c r="A199">
        <v>2029204336</v>
      </c>
      <c r="B199" t="s">
        <v>3453</v>
      </c>
      <c r="C199" t="s">
        <v>130</v>
      </c>
      <c r="F199" t="s">
        <v>734</v>
      </c>
      <c r="G199" t="s">
        <v>735</v>
      </c>
      <c r="I199">
        <v>756418</v>
      </c>
      <c r="J199" t="s">
        <v>1934</v>
      </c>
      <c r="K199" t="s">
        <v>1354</v>
      </c>
      <c r="M199" t="s">
        <v>169</v>
      </c>
      <c r="N199" s="1">
        <v>45808</v>
      </c>
      <c r="P199" s="2">
        <v>0</v>
      </c>
      <c r="W199" s="2">
        <v>142.93</v>
      </c>
      <c r="X199" s="2">
        <v>0</v>
      </c>
      <c r="Y199" s="2">
        <v>142.93</v>
      </c>
      <c r="Z199" s="2">
        <v>0</v>
      </c>
      <c r="AA199" s="2">
        <v>0</v>
      </c>
    </row>
    <row r="200" spans="1:27" x14ac:dyDescent="0.25">
      <c r="A200">
        <v>2029390981</v>
      </c>
      <c r="B200" t="s">
        <v>2179</v>
      </c>
      <c r="C200" t="s">
        <v>49</v>
      </c>
      <c r="F200" t="s">
        <v>1691</v>
      </c>
      <c r="G200" t="s">
        <v>1692</v>
      </c>
      <c r="I200">
        <v>650218</v>
      </c>
      <c r="J200" t="s">
        <v>999</v>
      </c>
      <c r="K200" t="s">
        <v>440</v>
      </c>
      <c r="M200" t="s">
        <v>169</v>
      </c>
      <c r="N200" s="1">
        <v>45839</v>
      </c>
      <c r="P200" s="2">
        <v>0</v>
      </c>
      <c r="W200" s="2">
        <v>92.34</v>
      </c>
      <c r="X200" s="2">
        <v>0</v>
      </c>
      <c r="Y200" s="2">
        <v>92.34</v>
      </c>
      <c r="Z200" s="2">
        <v>0</v>
      </c>
      <c r="AA200" s="2">
        <v>0</v>
      </c>
    </row>
    <row r="201" spans="1:27" x14ac:dyDescent="0.25">
      <c r="A201">
        <v>2029390982</v>
      </c>
      <c r="B201" t="s">
        <v>2179</v>
      </c>
      <c r="C201" t="s">
        <v>49</v>
      </c>
      <c r="F201" t="s">
        <v>708</v>
      </c>
      <c r="G201" t="s">
        <v>714</v>
      </c>
      <c r="I201">
        <v>650218</v>
      </c>
      <c r="J201" t="s">
        <v>999</v>
      </c>
      <c r="K201" t="s">
        <v>440</v>
      </c>
      <c r="M201" t="s">
        <v>169</v>
      </c>
      <c r="N201" s="1">
        <v>45839</v>
      </c>
      <c r="P201" s="2">
        <v>0</v>
      </c>
      <c r="W201" s="2">
        <v>34.200000000000003</v>
      </c>
      <c r="X201" s="2">
        <v>0</v>
      </c>
      <c r="Y201" s="2">
        <v>34.200000000000003</v>
      </c>
      <c r="Z201" s="2">
        <v>0</v>
      </c>
      <c r="AA201" s="2">
        <v>0</v>
      </c>
    </row>
    <row r="202" spans="1:27" x14ac:dyDescent="0.25">
      <c r="A202">
        <v>2029413864</v>
      </c>
      <c r="B202" t="s">
        <v>1423</v>
      </c>
      <c r="C202" t="s">
        <v>1424</v>
      </c>
      <c r="F202" t="s">
        <v>734</v>
      </c>
      <c r="G202" t="s">
        <v>735</v>
      </c>
      <c r="I202">
        <v>649163</v>
      </c>
      <c r="J202" t="s">
        <v>216</v>
      </c>
      <c r="K202" t="s">
        <v>221</v>
      </c>
      <c r="M202" t="s">
        <v>169</v>
      </c>
      <c r="N202" s="1">
        <v>45820</v>
      </c>
      <c r="P202" s="2">
        <v>0</v>
      </c>
      <c r="W202" s="2">
        <v>54.6</v>
      </c>
      <c r="X202" s="2">
        <v>0</v>
      </c>
      <c r="Y202" s="2">
        <v>54.6</v>
      </c>
      <c r="Z202" s="2">
        <v>0</v>
      </c>
      <c r="AA202" s="2">
        <v>0</v>
      </c>
    </row>
    <row r="203" spans="1:27" x14ac:dyDescent="0.25">
      <c r="A203">
        <v>2029333773</v>
      </c>
      <c r="B203" t="s">
        <v>342</v>
      </c>
      <c r="C203" t="s">
        <v>2200</v>
      </c>
      <c r="F203" t="s">
        <v>734</v>
      </c>
      <c r="G203" t="s">
        <v>735</v>
      </c>
      <c r="I203">
        <v>649163</v>
      </c>
      <c r="J203" t="s">
        <v>1248</v>
      </c>
      <c r="K203" t="s">
        <v>1249</v>
      </c>
      <c r="M203" t="s">
        <v>169</v>
      </c>
      <c r="N203" s="1">
        <v>45870</v>
      </c>
      <c r="P203" s="2">
        <v>0</v>
      </c>
      <c r="W203" s="2">
        <v>79.8</v>
      </c>
      <c r="X203" s="2">
        <v>0</v>
      </c>
      <c r="Y203" s="2">
        <v>79.8</v>
      </c>
      <c r="Z203" s="2">
        <v>0</v>
      </c>
      <c r="AA203" s="2">
        <v>0</v>
      </c>
    </row>
    <row r="204" spans="1:27" x14ac:dyDescent="0.25">
      <c r="A204">
        <v>2029296532</v>
      </c>
      <c r="B204" t="s">
        <v>2099</v>
      </c>
      <c r="C204" t="s">
        <v>2199</v>
      </c>
      <c r="F204" t="s">
        <v>1796</v>
      </c>
      <c r="G204" t="s">
        <v>1797</v>
      </c>
      <c r="I204">
        <v>649163</v>
      </c>
      <c r="J204" t="s">
        <v>609</v>
      </c>
      <c r="K204" t="s">
        <v>466</v>
      </c>
      <c r="M204" t="s">
        <v>169</v>
      </c>
      <c r="N204" s="1">
        <v>45839</v>
      </c>
      <c r="P204" s="2">
        <v>0</v>
      </c>
      <c r="W204" s="2">
        <v>280.67</v>
      </c>
      <c r="X204" s="2">
        <v>0</v>
      </c>
      <c r="Y204" s="2">
        <v>280.67</v>
      </c>
      <c r="Z204" s="2">
        <v>0</v>
      </c>
      <c r="AA204" s="2">
        <v>0</v>
      </c>
    </row>
    <row r="205" spans="1:27" x14ac:dyDescent="0.25">
      <c r="A205">
        <v>2029333774</v>
      </c>
      <c r="B205" t="s">
        <v>342</v>
      </c>
      <c r="C205" t="s">
        <v>2200</v>
      </c>
      <c r="F205" t="s">
        <v>1796</v>
      </c>
      <c r="G205" t="s">
        <v>1797</v>
      </c>
      <c r="I205">
        <v>649163</v>
      </c>
      <c r="J205" t="s">
        <v>1248</v>
      </c>
      <c r="K205" t="s">
        <v>1249</v>
      </c>
      <c r="M205" t="s">
        <v>169</v>
      </c>
      <c r="N205" s="1">
        <v>45870</v>
      </c>
      <c r="P205" s="2">
        <v>0</v>
      </c>
      <c r="W205" s="2">
        <v>44.03</v>
      </c>
      <c r="X205" s="2">
        <v>0</v>
      </c>
      <c r="Y205" s="2">
        <v>44.03</v>
      </c>
      <c r="Z205" s="2">
        <v>0</v>
      </c>
      <c r="AA205" s="2">
        <v>0</v>
      </c>
    </row>
    <row r="206" spans="1:27" x14ac:dyDescent="0.25">
      <c r="A206">
        <v>2029695194</v>
      </c>
      <c r="B206" t="s">
        <v>3454</v>
      </c>
      <c r="C206" t="s">
        <v>3455</v>
      </c>
      <c r="F206" t="s">
        <v>734</v>
      </c>
      <c r="G206" t="s">
        <v>951</v>
      </c>
      <c r="I206">
        <v>652037</v>
      </c>
      <c r="J206" t="s">
        <v>152</v>
      </c>
      <c r="K206" t="s">
        <v>153</v>
      </c>
      <c r="M206" t="s">
        <v>169</v>
      </c>
      <c r="N206" s="1">
        <v>45839</v>
      </c>
      <c r="P206" s="2">
        <v>0</v>
      </c>
      <c r="W206" s="2">
        <v>103.36</v>
      </c>
      <c r="X206" s="2">
        <v>0</v>
      </c>
      <c r="Y206" s="2">
        <v>103.36</v>
      </c>
      <c r="Z206" s="2">
        <v>0</v>
      </c>
      <c r="AA206" s="2">
        <v>0</v>
      </c>
    </row>
    <row r="207" spans="1:27" x14ac:dyDescent="0.25">
      <c r="A207">
        <v>2029707330</v>
      </c>
      <c r="B207" t="s">
        <v>2214</v>
      </c>
      <c r="C207" t="s">
        <v>2215</v>
      </c>
      <c r="F207" t="s">
        <v>734</v>
      </c>
      <c r="G207" t="s">
        <v>735</v>
      </c>
      <c r="I207">
        <v>821015</v>
      </c>
      <c r="J207" t="s">
        <v>2161</v>
      </c>
      <c r="K207" t="s">
        <v>2162</v>
      </c>
      <c r="M207" t="s">
        <v>169</v>
      </c>
      <c r="N207" s="1">
        <v>45839</v>
      </c>
      <c r="P207" s="2">
        <v>0</v>
      </c>
      <c r="W207" s="2">
        <v>195.13</v>
      </c>
      <c r="X207" s="2">
        <v>0</v>
      </c>
      <c r="Y207" s="2">
        <v>195.13</v>
      </c>
      <c r="Z207" s="2">
        <v>0</v>
      </c>
      <c r="AA207" s="2">
        <v>0</v>
      </c>
    </row>
    <row r="208" spans="1:27" x14ac:dyDescent="0.25">
      <c r="A208">
        <v>2029707331</v>
      </c>
      <c r="B208" t="s">
        <v>2214</v>
      </c>
      <c r="C208" t="s">
        <v>2215</v>
      </c>
      <c r="F208" t="s">
        <v>88</v>
      </c>
      <c r="G208" t="s">
        <v>98</v>
      </c>
      <c r="I208">
        <v>821015</v>
      </c>
      <c r="J208" t="s">
        <v>2161</v>
      </c>
      <c r="K208" t="s">
        <v>2162</v>
      </c>
      <c r="M208" t="s">
        <v>169</v>
      </c>
      <c r="N208" s="1">
        <v>45839</v>
      </c>
      <c r="P208" s="2">
        <v>0</v>
      </c>
      <c r="W208" s="2">
        <v>62.82</v>
      </c>
      <c r="X208" s="2">
        <v>0</v>
      </c>
      <c r="Y208" s="2">
        <v>62.82</v>
      </c>
      <c r="Z208" s="2">
        <v>0</v>
      </c>
      <c r="AA208" s="2">
        <v>0</v>
      </c>
    </row>
    <row r="209" spans="1:27" x14ac:dyDescent="0.25">
      <c r="A209">
        <v>2029695195</v>
      </c>
      <c r="B209" t="s">
        <v>3454</v>
      </c>
      <c r="C209" t="s">
        <v>3455</v>
      </c>
      <c r="F209" t="s">
        <v>88</v>
      </c>
      <c r="G209" t="s">
        <v>95</v>
      </c>
      <c r="I209">
        <v>652037</v>
      </c>
      <c r="J209" t="s">
        <v>152</v>
      </c>
      <c r="K209" t="s">
        <v>153</v>
      </c>
      <c r="M209" t="s">
        <v>169</v>
      </c>
      <c r="N209" s="1">
        <v>45839</v>
      </c>
      <c r="P209" s="2">
        <v>0</v>
      </c>
      <c r="W209" s="2">
        <v>680.4</v>
      </c>
      <c r="X209" s="2">
        <v>0</v>
      </c>
      <c r="Y209" s="2">
        <v>680.4</v>
      </c>
      <c r="Z209" s="2">
        <v>0</v>
      </c>
      <c r="AA209" s="2">
        <v>0</v>
      </c>
    </row>
    <row r="210" spans="1:27" x14ac:dyDescent="0.25">
      <c r="A210">
        <v>2029967973</v>
      </c>
      <c r="B210" t="s">
        <v>2607</v>
      </c>
      <c r="C210" t="s">
        <v>2608</v>
      </c>
      <c r="F210" t="s">
        <v>734</v>
      </c>
      <c r="G210" t="s">
        <v>778</v>
      </c>
      <c r="I210">
        <v>649163</v>
      </c>
      <c r="J210" t="s">
        <v>178</v>
      </c>
      <c r="K210" t="s">
        <v>179</v>
      </c>
      <c r="M210" t="s">
        <v>169</v>
      </c>
      <c r="N210" s="1">
        <v>45854</v>
      </c>
      <c r="P210" s="2">
        <v>0</v>
      </c>
      <c r="W210" s="2">
        <v>82.68</v>
      </c>
      <c r="X210" s="2">
        <v>0</v>
      </c>
      <c r="Y210" s="2">
        <v>82.68</v>
      </c>
      <c r="Z210" s="2">
        <v>0</v>
      </c>
      <c r="AA210" s="2">
        <v>0</v>
      </c>
    </row>
    <row r="211" spans="1:27" x14ac:dyDescent="0.25">
      <c r="A211">
        <v>2029967974</v>
      </c>
      <c r="B211" t="s">
        <v>2607</v>
      </c>
      <c r="C211" t="s">
        <v>2608</v>
      </c>
      <c r="F211" t="s">
        <v>734</v>
      </c>
      <c r="G211" t="s">
        <v>740</v>
      </c>
      <c r="J211" t="s">
        <v>178</v>
      </c>
      <c r="K211" t="s">
        <v>179</v>
      </c>
      <c r="M211" t="s">
        <v>169</v>
      </c>
      <c r="N211" s="1">
        <v>45854</v>
      </c>
      <c r="P211" s="2">
        <v>0</v>
      </c>
      <c r="W211" s="2">
        <v>103.36</v>
      </c>
      <c r="X211" s="2">
        <v>0</v>
      </c>
      <c r="Y211" s="2">
        <v>103.36</v>
      </c>
      <c r="Z211" s="2">
        <v>0</v>
      </c>
      <c r="AA211" s="2">
        <v>0</v>
      </c>
    </row>
    <row r="212" spans="1:27" x14ac:dyDescent="0.25">
      <c r="A212">
        <v>2029967975</v>
      </c>
      <c r="B212" t="s">
        <v>2607</v>
      </c>
      <c r="C212" t="s">
        <v>2608</v>
      </c>
      <c r="F212" t="s">
        <v>88</v>
      </c>
      <c r="G212" t="s">
        <v>95</v>
      </c>
      <c r="I212">
        <v>649163</v>
      </c>
      <c r="J212" t="s">
        <v>178</v>
      </c>
      <c r="K212" t="s">
        <v>179</v>
      </c>
      <c r="M212" t="s">
        <v>169</v>
      </c>
      <c r="N212" s="1">
        <v>45854</v>
      </c>
      <c r="P212" s="2">
        <v>0</v>
      </c>
      <c r="W212" s="2">
        <v>581.20000000000005</v>
      </c>
      <c r="X212" s="2">
        <v>0</v>
      </c>
      <c r="Y212" s="2">
        <v>581.20000000000005</v>
      </c>
      <c r="Z212" s="2">
        <v>0</v>
      </c>
      <c r="AA212" s="2">
        <v>0</v>
      </c>
    </row>
    <row r="213" spans="1:27" x14ac:dyDescent="0.25">
      <c r="A213">
        <v>2030108811</v>
      </c>
      <c r="B213" t="s">
        <v>166</v>
      </c>
      <c r="C213" t="s">
        <v>167</v>
      </c>
      <c r="F213" t="s">
        <v>1691</v>
      </c>
      <c r="G213" t="s">
        <v>1692</v>
      </c>
      <c r="I213">
        <v>649163</v>
      </c>
      <c r="J213" t="s">
        <v>168</v>
      </c>
      <c r="K213" t="s">
        <v>112</v>
      </c>
      <c r="M213" t="s">
        <v>169</v>
      </c>
      <c r="N213" s="1">
        <v>45862</v>
      </c>
      <c r="P213" s="2">
        <v>0</v>
      </c>
      <c r="W213" s="2">
        <v>38.549999999999997</v>
      </c>
      <c r="X213" s="2">
        <v>0</v>
      </c>
      <c r="Y213" s="2">
        <v>38.549999999999997</v>
      </c>
      <c r="Z213" s="2">
        <v>0</v>
      </c>
      <c r="AA213" s="2">
        <v>0</v>
      </c>
    </row>
    <row r="214" spans="1:27" x14ac:dyDescent="0.25">
      <c r="A214">
        <v>2030108808</v>
      </c>
      <c r="B214" t="s">
        <v>166</v>
      </c>
      <c r="C214" t="s">
        <v>167</v>
      </c>
      <c r="F214" t="s">
        <v>1796</v>
      </c>
      <c r="G214" t="s">
        <v>1797</v>
      </c>
      <c r="I214">
        <v>649163</v>
      </c>
      <c r="J214" t="s">
        <v>168</v>
      </c>
      <c r="K214" t="s">
        <v>112</v>
      </c>
      <c r="M214" t="s">
        <v>169</v>
      </c>
      <c r="N214" s="1">
        <v>45862</v>
      </c>
      <c r="P214" s="2">
        <v>0</v>
      </c>
      <c r="W214" s="2">
        <v>106.38</v>
      </c>
      <c r="X214" s="2">
        <v>0</v>
      </c>
      <c r="Y214" s="2">
        <v>106.38</v>
      </c>
      <c r="Z214" s="2">
        <v>0</v>
      </c>
      <c r="AA214" s="2">
        <v>0</v>
      </c>
    </row>
    <row r="215" spans="1:27" x14ac:dyDescent="0.25">
      <c r="A215">
        <v>2030108809</v>
      </c>
      <c r="B215" t="s">
        <v>166</v>
      </c>
      <c r="C215" t="s">
        <v>167</v>
      </c>
      <c r="F215" t="s">
        <v>734</v>
      </c>
      <c r="G215" t="s">
        <v>735</v>
      </c>
      <c r="I215">
        <v>649163</v>
      </c>
      <c r="J215" t="s">
        <v>168</v>
      </c>
      <c r="K215" t="s">
        <v>112</v>
      </c>
      <c r="M215" t="s">
        <v>169</v>
      </c>
      <c r="N215" s="1">
        <v>45862</v>
      </c>
      <c r="P215" s="2">
        <v>0</v>
      </c>
      <c r="W215" s="2">
        <v>38.22</v>
      </c>
      <c r="X215" s="2">
        <v>0</v>
      </c>
      <c r="Y215" s="2">
        <v>38.22</v>
      </c>
      <c r="Z215" s="2">
        <v>0</v>
      </c>
      <c r="AA215" s="2">
        <v>0</v>
      </c>
    </row>
    <row r="216" spans="1:27" x14ac:dyDescent="0.25">
      <c r="A216">
        <v>2030108810</v>
      </c>
      <c r="B216" t="s">
        <v>166</v>
      </c>
      <c r="C216" t="s">
        <v>167</v>
      </c>
      <c r="F216" t="s">
        <v>88</v>
      </c>
      <c r="G216" t="s">
        <v>95</v>
      </c>
      <c r="I216">
        <v>649163</v>
      </c>
      <c r="J216" t="s">
        <v>168</v>
      </c>
      <c r="K216" t="s">
        <v>112</v>
      </c>
      <c r="M216" t="s">
        <v>169</v>
      </c>
      <c r="N216" s="1">
        <v>45862</v>
      </c>
      <c r="P216" s="2">
        <v>0</v>
      </c>
      <c r="W216" s="2">
        <v>195.1</v>
      </c>
      <c r="X216" s="2">
        <v>0</v>
      </c>
      <c r="Y216" s="2">
        <v>195.1</v>
      </c>
      <c r="Z216" s="2">
        <v>0</v>
      </c>
      <c r="AA216" s="2">
        <v>0</v>
      </c>
    </row>
    <row r="217" spans="1:27" x14ac:dyDescent="0.25">
      <c r="A217">
        <v>2030227223</v>
      </c>
      <c r="B217" t="s">
        <v>998</v>
      </c>
      <c r="C217" t="s">
        <v>3231</v>
      </c>
      <c r="F217" t="s">
        <v>734</v>
      </c>
      <c r="G217" t="s">
        <v>735</v>
      </c>
      <c r="I217">
        <v>649163</v>
      </c>
      <c r="J217" t="s">
        <v>99</v>
      </c>
      <c r="K217" t="s">
        <v>100</v>
      </c>
      <c r="M217" t="s">
        <v>169</v>
      </c>
      <c r="N217" s="1">
        <v>45870</v>
      </c>
      <c r="P217" s="2">
        <v>0</v>
      </c>
      <c r="W217" s="2">
        <v>205.38</v>
      </c>
      <c r="X217" s="2">
        <v>0</v>
      </c>
      <c r="Y217" s="2">
        <v>205.38</v>
      </c>
      <c r="Z217" s="2">
        <v>0</v>
      </c>
      <c r="AA217" s="2">
        <v>0</v>
      </c>
    </row>
    <row r="218" spans="1:27" x14ac:dyDescent="0.25">
      <c r="A218">
        <v>2030227224</v>
      </c>
      <c r="B218" t="s">
        <v>998</v>
      </c>
      <c r="C218" t="s">
        <v>3231</v>
      </c>
      <c r="F218" t="s">
        <v>1796</v>
      </c>
      <c r="G218" t="s">
        <v>1797</v>
      </c>
      <c r="I218">
        <v>649163</v>
      </c>
      <c r="J218" t="s">
        <v>99</v>
      </c>
      <c r="K218" t="s">
        <v>100</v>
      </c>
      <c r="M218" t="s">
        <v>169</v>
      </c>
      <c r="N218" s="1">
        <v>45870</v>
      </c>
      <c r="P218" s="2">
        <v>0</v>
      </c>
      <c r="W218" s="2">
        <v>56.95</v>
      </c>
      <c r="X218" s="2">
        <v>0</v>
      </c>
      <c r="Y218" s="2">
        <v>56.95</v>
      </c>
      <c r="Z218" s="2">
        <v>0</v>
      </c>
      <c r="AA218" s="2">
        <v>0</v>
      </c>
    </row>
    <row r="219" spans="1:27" x14ac:dyDescent="0.25">
      <c r="A219">
        <v>2030220181</v>
      </c>
      <c r="B219" t="s">
        <v>196</v>
      </c>
      <c r="C219" t="s">
        <v>197</v>
      </c>
      <c r="F219" t="s">
        <v>734</v>
      </c>
      <c r="G219" t="s">
        <v>951</v>
      </c>
      <c r="I219">
        <v>649163</v>
      </c>
      <c r="J219" t="s">
        <v>90</v>
      </c>
      <c r="K219" t="s">
        <v>91</v>
      </c>
      <c r="M219" t="s">
        <v>169</v>
      </c>
      <c r="N219" s="1">
        <v>45870</v>
      </c>
      <c r="P219" s="2">
        <v>0</v>
      </c>
      <c r="W219" s="2">
        <v>108.07</v>
      </c>
      <c r="X219" s="2">
        <v>0</v>
      </c>
      <c r="Y219" s="2">
        <v>108.07</v>
      </c>
      <c r="Z219" s="2">
        <v>0</v>
      </c>
      <c r="AA219" s="2">
        <v>0</v>
      </c>
    </row>
    <row r="220" spans="1:27" x14ac:dyDescent="0.25">
      <c r="A220">
        <v>2030220180</v>
      </c>
      <c r="B220" t="s">
        <v>196</v>
      </c>
      <c r="C220" t="s">
        <v>197</v>
      </c>
      <c r="F220" t="s">
        <v>734</v>
      </c>
      <c r="G220" t="s">
        <v>735</v>
      </c>
      <c r="I220">
        <v>649163</v>
      </c>
      <c r="J220" t="s">
        <v>90</v>
      </c>
      <c r="K220" t="s">
        <v>91</v>
      </c>
      <c r="M220" t="s">
        <v>169</v>
      </c>
      <c r="N220" s="1">
        <v>45870</v>
      </c>
      <c r="P220" s="2">
        <v>0</v>
      </c>
      <c r="W220" s="2">
        <v>368.26</v>
      </c>
      <c r="X220" s="2">
        <v>0</v>
      </c>
      <c r="Y220" s="2">
        <v>368.26</v>
      </c>
      <c r="Z220" s="2">
        <v>0</v>
      </c>
      <c r="AA220" s="2">
        <v>0</v>
      </c>
    </row>
    <row r="221" spans="1:27" x14ac:dyDescent="0.25">
      <c r="A221">
        <v>2030220182</v>
      </c>
      <c r="B221" t="s">
        <v>196</v>
      </c>
      <c r="C221" t="s">
        <v>197</v>
      </c>
      <c r="F221" t="s">
        <v>88</v>
      </c>
      <c r="G221" t="s">
        <v>98</v>
      </c>
      <c r="I221">
        <v>649163</v>
      </c>
      <c r="J221" t="s">
        <v>90</v>
      </c>
      <c r="K221" t="s">
        <v>91</v>
      </c>
      <c r="M221" t="s">
        <v>169</v>
      </c>
      <c r="N221" s="1">
        <v>45870</v>
      </c>
      <c r="P221" s="2">
        <v>0</v>
      </c>
      <c r="W221" s="2">
        <v>60.39</v>
      </c>
      <c r="X221" s="2">
        <v>0</v>
      </c>
      <c r="Y221" s="2">
        <v>60.39</v>
      </c>
      <c r="Z221" s="2">
        <v>0</v>
      </c>
      <c r="AA221" s="2">
        <v>0</v>
      </c>
    </row>
    <row r="222" spans="1:27" x14ac:dyDescent="0.25">
      <c r="A222">
        <v>2030328061</v>
      </c>
      <c r="B222" t="s">
        <v>241</v>
      </c>
      <c r="C222" t="s">
        <v>592</v>
      </c>
      <c r="F222" t="s">
        <v>734</v>
      </c>
      <c r="G222" t="s">
        <v>735</v>
      </c>
      <c r="I222">
        <v>649163</v>
      </c>
      <c r="J222" t="s">
        <v>72</v>
      </c>
      <c r="K222" t="s">
        <v>73</v>
      </c>
      <c r="M222" t="s">
        <v>169</v>
      </c>
      <c r="N222" s="1">
        <v>45901</v>
      </c>
      <c r="P222" s="2">
        <v>0</v>
      </c>
      <c r="W222" s="2">
        <v>57.58</v>
      </c>
      <c r="X222" s="2">
        <v>0</v>
      </c>
      <c r="Y222" s="2">
        <v>57.58</v>
      </c>
      <c r="Z222" s="2">
        <v>0</v>
      </c>
      <c r="AA222" s="2">
        <v>0</v>
      </c>
    </row>
    <row r="223" spans="1:27" x14ac:dyDescent="0.25">
      <c r="A223">
        <v>2030625305</v>
      </c>
      <c r="B223" t="s">
        <v>2521</v>
      </c>
      <c r="C223" t="s">
        <v>2522</v>
      </c>
      <c r="F223" t="s">
        <v>734</v>
      </c>
      <c r="G223" t="s">
        <v>735</v>
      </c>
      <c r="I223">
        <v>649163</v>
      </c>
      <c r="J223" t="s">
        <v>1418</v>
      </c>
      <c r="K223" t="s">
        <v>1419</v>
      </c>
      <c r="M223" t="s">
        <v>169</v>
      </c>
      <c r="N223" s="1">
        <v>45901</v>
      </c>
      <c r="P223" s="2">
        <v>0</v>
      </c>
      <c r="W223" s="2">
        <v>249.48</v>
      </c>
      <c r="X223" s="2">
        <v>0</v>
      </c>
      <c r="Y223" s="2">
        <v>249.48</v>
      </c>
      <c r="Z223" s="2">
        <v>0</v>
      </c>
      <c r="AA223" s="2">
        <v>0</v>
      </c>
    </row>
    <row r="224" spans="1:27" x14ac:dyDescent="0.25">
      <c r="A224">
        <v>2030625303</v>
      </c>
      <c r="B224" t="s">
        <v>2521</v>
      </c>
      <c r="C224" t="s">
        <v>2522</v>
      </c>
      <c r="F224" t="s">
        <v>1691</v>
      </c>
      <c r="G224" t="s">
        <v>1695</v>
      </c>
      <c r="I224">
        <v>649163</v>
      </c>
      <c r="J224" t="s">
        <v>1418</v>
      </c>
      <c r="K224" t="s">
        <v>1419</v>
      </c>
      <c r="M224" t="s">
        <v>169</v>
      </c>
      <c r="N224" s="1">
        <v>45901</v>
      </c>
      <c r="P224" s="2">
        <v>0</v>
      </c>
      <c r="W224" s="2">
        <v>16.170000000000002</v>
      </c>
      <c r="X224" s="2">
        <v>0</v>
      </c>
      <c r="Y224" s="2">
        <v>16.170000000000002</v>
      </c>
      <c r="Z224" s="2">
        <v>0</v>
      </c>
      <c r="AA224" s="2">
        <v>0</v>
      </c>
    </row>
    <row r="225" spans="1:27" x14ac:dyDescent="0.25">
      <c r="A225">
        <v>2030625302</v>
      </c>
      <c r="B225" t="s">
        <v>2521</v>
      </c>
      <c r="C225" t="s">
        <v>2522</v>
      </c>
      <c r="F225" t="s">
        <v>1691</v>
      </c>
      <c r="G225" t="s">
        <v>1694</v>
      </c>
      <c r="I225">
        <v>649163</v>
      </c>
      <c r="J225" t="s">
        <v>1418</v>
      </c>
      <c r="K225" t="s">
        <v>1419</v>
      </c>
      <c r="M225" t="s">
        <v>169</v>
      </c>
      <c r="N225" s="1">
        <v>45901</v>
      </c>
      <c r="P225" s="2">
        <v>0</v>
      </c>
      <c r="W225" s="2">
        <v>299.41000000000003</v>
      </c>
      <c r="X225" s="2">
        <v>0</v>
      </c>
      <c r="Y225" s="2">
        <v>299.41000000000003</v>
      </c>
      <c r="Z225" s="2">
        <v>0</v>
      </c>
      <c r="AA225" s="2">
        <v>0</v>
      </c>
    </row>
    <row r="226" spans="1:27" x14ac:dyDescent="0.25">
      <c r="A226">
        <v>2030625304</v>
      </c>
      <c r="B226" t="s">
        <v>2521</v>
      </c>
      <c r="C226" t="s">
        <v>2522</v>
      </c>
      <c r="F226" t="s">
        <v>1796</v>
      </c>
      <c r="G226" t="s">
        <v>1797</v>
      </c>
      <c r="I226">
        <v>649163</v>
      </c>
      <c r="J226" t="s">
        <v>1418</v>
      </c>
      <c r="K226" t="s">
        <v>1419</v>
      </c>
      <c r="M226" t="s">
        <v>169</v>
      </c>
      <c r="N226" s="1">
        <v>45901</v>
      </c>
      <c r="P226" s="2">
        <v>0</v>
      </c>
      <c r="W226" s="2">
        <v>174.33</v>
      </c>
      <c r="X226" s="2">
        <v>0</v>
      </c>
      <c r="Y226" s="2">
        <v>174.33</v>
      </c>
      <c r="Z226" s="2">
        <v>0</v>
      </c>
      <c r="AA226" s="2">
        <v>0</v>
      </c>
    </row>
    <row r="227" spans="1:27" x14ac:dyDescent="0.25">
      <c r="A227">
        <v>2030625306</v>
      </c>
      <c r="B227" t="s">
        <v>2521</v>
      </c>
      <c r="C227" t="s">
        <v>2522</v>
      </c>
      <c r="F227" t="s">
        <v>708</v>
      </c>
      <c r="G227" t="s">
        <v>709</v>
      </c>
      <c r="I227">
        <v>649163</v>
      </c>
      <c r="J227" t="s">
        <v>1418</v>
      </c>
      <c r="K227" t="s">
        <v>1419</v>
      </c>
      <c r="M227" t="s">
        <v>169</v>
      </c>
      <c r="N227" s="1">
        <v>45901</v>
      </c>
      <c r="P227" s="2">
        <v>0</v>
      </c>
      <c r="W227" s="2">
        <v>34.200000000000003</v>
      </c>
      <c r="X227" s="2">
        <v>0</v>
      </c>
      <c r="Y227" s="2">
        <v>34.200000000000003</v>
      </c>
      <c r="Z227" s="2">
        <v>0</v>
      </c>
      <c r="AA227" s="2">
        <v>0</v>
      </c>
    </row>
    <row r="228" spans="1:27" x14ac:dyDescent="0.25">
      <c r="A228">
        <v>2030821947</v>
      </c>
      <c r="B228" t="s">
        <v>1490</v>
      </c>
      <c r="C228" t="s">
        <v>3456</v>
      </c>
      <c r="F228" t="s">
        <v>53</v>
      </c>
      <c r="G228" t="s">
        <v>54</v>
      </c>
      <c r="I228">
        <v>652037</v>
      </c>
      <c r="J228" t="s">
        <v>152</v>
      </c>
      <c r="K228" t="s">
        <v>153</v>
      </c>
      <c r="M228" t="s">
        <v>169</v>
      </c>
      <c r="N228" s="1">
        <v>45903</v>
      </c>
      <c r="P228" s="2">
        <v>0</v>
      </c>
      <c r="W228" s="2">
        <v>106.7</v>
      </c>
      <c r="X228" s="2">
        <v>0</v>
      </c>
      <c r="Y228" s="2">
        <v>106.7</v>
      </c>
      <c r="Z228" s="2">
        <v>0</v>
      </c>
      <c r="AA228" s="2">
        <v>0</v>
      </c>
    </row>
    <row r="229" spans="1:27" x14ac:dyDescent="0.25">
      <c r="A229">
        <v>2030821948</v>
      </c>
      <c r="B229" t="s">
        <v>1490</v>
      </c>
      <c r="C229" t="s">
        <v>3456</v>
      </c>
      <c r="F229" t="s">
        <v>734</v>
      </c>
      <c r="G229" t="s">
        <v>735</v>
      </c>
      <c r="I229">
        <v>652037</v>
      </c>
      <c r="J229" t="s">
        <v>152</v>
      </c>
      <c r="K229" t="s">
        <v>153</v>
      </c>
      <c r="M229" t="s">
        <v>169</v>
      </c>
      <c r="N229" s="1">
        <v>45903</v>
      </c>
      <c r="P229" s="2">
        <v>0</v>
      </c>
      <c r="W229" s="2">
        <v>64.22</v>
      </c>
      <c r="X229" s="2">
        <v>0</v>
      </c>
      <c r="Y229" s="2">
        <v>64.22</v>
      </c>
      <c r="Z229" s="2">
        <v>0</v>
      </c>
      <c r="AA229" s="2">
        <v>0</v>
      </c>
    </row>
    <row r="230" spans="1:27" x14ac:dyDescent="0.25">
      <c r="A230">
        <v>2030821949</v>
      </c>
      <c r="B230" t="s">
        <v>1490</v>
      </c>
      <c r="C230" t="s">
        <v>3456</v>
      </c>
      <c r="F230" t="s">
        <v>708</v>
      </c>
      <c r="G230" t="s">
        <v>3457</v>
      </c>
      <c r="I230">
        <v>652037</v>
      </c>
      <c r="J230" t="s">
        <v>152</v>
      </c>
      <c r="K230" t="s">
        <v>153</v>
      </c>
      <c r="M230" t="s">
        <v>169</v>
      </c>
      <c r="N230" s="1">
        <v>45903</v>
      </c>
      <c r="P230" s="2">
        <v>0</v>
      </c>
      <c r="W230" s="2">
        <v>82.98</v>
      </c>
      <c r="X230" s="2">
        <v>0</v>
      </c>
      <c r="Y230" s="2">
        <v>82.98</v>
      </c>
      <c r="Z230" s="2">
        <v>0</v>
      </c>
      <c r="AA230" s="2">
        <v>0</v>
      </c>
    </row>
    <row r="231" spans="1:27" x14ac:dyDescent="0.25">
      <c r="A231">
        <v>2030842331</v>
      </c>
      <c r="B231" t="s">
        <v>3458</v>
      </c>
      <c r="C231" t="s">
        <v>681</v>
      </c>
      <c r="F231" t="s">
        <v>1173</v>
      </c>
      <c r="G231" t="s">
        <v>1181</v>
      </c>
      <c r="I231">
        <v>650218</v>
      </c>
      <c r="J231" t="s">
        <v>999</v>
      </c>
      <c r="K231" t="s">
        <v>440</v>
      </c>
      <c r="M231" t="s">
        <v>169</v>
      </c>
      <c r="N231" s="1">
        <v>45904</v>
      </c>
      <c r="P231" s="2">
        <v>0</v>
      </c>
      <c r="W231" s="2">
        <v>390.6</v>
      </c>
      <c r="X231" s="2">
        <v>0</v>
      </c>
      <c r="Y231" s="2">
        <v>390.6</v>
      </c>
      <c r="Z231" s="2">
        <v>0</v>
      </c>
      <c r="AA231" s="2">
        <v>0</v>
      </c>
    </row>
    <row r="232" spans="1:27" x14ac:dyDescent="0.25">
      <c r="A232">
        <v>2030842332</v>
      </c>
      <c r="B232" t="s">
        <v>3458</v>
      </c>
      <c r="C232" t="s">
        <v>681</v>
      </c>
      <c r="F232" t="s">
        <v>1691</v>
      </c>
      <c r="G232" t="s">
        <v>1692</v>
      </c>
      <c r="I232">
        <v>650218</v>
      </c>
      <c r="J232" t="s">
        <v>999</v>
      </c>
      <c r="K232" t="s">
        <v>440</v>
      </c>
      <c r="M232" t="s">
        <v>169</v>
      </c>
      <c r="N232" s="1">
        <v>45904</v>
      </c>
      <c r="P232" s="2">
        <v>0</v>
      </c>
      <c r="W232" s="2">
        <v>47.33</v>
      </c>
      <c r="X232" s="2">
        <v>0</v>
      </c>
      <c r="Y232" s="2">
        <v>47.33</v>
      </c>
      <c r="Z232" s="2">
        <v>0</v>
      </c>
      <c r="AA232" s="2">
        <v>0</v>
      </c>
    </row>
    <row r="233" spans="1:27" x14ac:dyDescent="0.25">
      <c r="A233">
        <v>2030842333</v>
      </c>
      <c r="B233" t="s">
        <v>3458</v>
      </c>
      <c r="C233" t="s">
        <v>681</v>
      </c>
      <c r="F233" t="s">
        <v>708</v>
      </c>
      <c r="G233" t="s">
        <v>714</v>
      </c>
      <c r="I233">
        <v>650218</v>
      </c>
      <c r="J233" t="s">
        <v>999</v>
      </c>
      <c r="K233" t="s">
        <v>440</v>
      </c>
      <c r="M233" t="s">
        <v>169</v>
      </c>
      <c r="N233" s="1">
        <v>45904</v>
      </c>
      <c r="P233" s="2">
        <v>0</v>
      </c>
      <c r="W233" s="2">
        <v>34.200000000000003</v>
      </c>
      <c r="X233" s="2">
        <v>0</v>
      </c>
      <c r="Y233" s="2">
        <v>34.200000000000003</v>
      </c>
      <c r="Z233" s="2">
        <v>0</v>
      </c>
      <c r="AA233" s="2">
        <v>0</v>
      </c>
    </row>
    <row r="234" spans="1:27" x14ac:dyDescent="0.25">
      <c r="A234">
        <v>2031275953</v>
      </c>
      <c r="B234" t="s">
        <v>3459</v>
      </c>
      <c r="C234" t="s">
        <v>73</v>
      </c>
      <c r="F234" t="s">
        <v>1691</v>
      </c>
      <c r="G234" t="s">
        <v>1694</v>
      </c>
      <c r="I234">
        <v>824062</v>
      </c>
      <c r="J234" t="s">
        <v>400</v>
      </c>
      <c r="K234" t="s">
        <v>401</v>
      </c>
      <c r="M234" t="s">
        <v>169</v>
      </c>
      <c r="N234" s="1">
        <v>45931</v>
      </c>
      <c r="P234" s="2">
        <v>0</v>
      </c>
      <c r="W234" s="2">
        <v>316.92</v>
      </c>
      <c r="X234" s="2">
        <v>0</v>
      </c>
      <c r="Y234" s="2">
        <v>316.92</v>
      </c>
      <c r="Z234" s="2">
        <v>0</v>
      </c>
      <c r="AA234" s="2">
        <v>0</v>
      </c>
    </row>
    <row r="235" spans="1:27" x14ac:dyDescent="0.25">
      <c r="A235">
        <v>2031275954</v>
      </c>
      <c r="B235" t="s">
        <v>3459</v>
      </c>
      <c r="C235" t="s">
        <v>73</v>
      </c>
      <c r="F235" t="s">
        <v>1691</v>
      </c>
      <c r="G235" t="s">
        <v>1695</v>
      </c>
      <c r="I235">
        <v>824062</v>
      </c>
      <c r="J235" t="s">
        <v>400</v>
      </c>
      <c r="K235" t="s">
        <v>401</v>
      </c>
      <c r="M235" t="s">
        <v>169</v>
      </c>
      <c r="N235" s="1">
        <v>45931</v>
      </c>
      <c r="P235" s="2">
        <v>0</v>
      </c>
      <c r="W235" s="2">
        <v>16.14</v>
      </c>
      <c r="X235" s="2">
        <v>0</v>
      </c>
      <c r="Y235" s="2">
        <v>16.14</v>
      </c>
      <c r="Z235" s="2">
        <v>0</v>
      </c>
      <c r="AA235" s="2">
        <v>0</v>
      </c>
    </row>
    <row r="236" spans="1:27" x14ac:dyDescent="0.25">
      <c r="A236">
        <v>2031275955</v>
      </c>
      <c r="B236" t="s">
        <v>3459</v>
      </c>
      <c r="C236" t="s">
        <v>73</v>
      </c>
      <c r="F236" t="s">
        <v>88</v>
      </c>
      <c r="G236" t="s">
        <v>95</v>
      </c>
      <c r="I236">
        <v>824062</v>
      </c>
      <c r="J236" t="s">
        <v>400</v>
      </c>
      <c r="K236" t="s">
        <v>401</v>
      </c>
      <c r="M236" t="s">
        <v>169</v>
      </c>
      <c r="N236" s="1">
        <v>45931</v>
      </c>
      <c r="P236" s="2">
        <v>0</v>
      </c>
      <c r="W236" s="2">
        <v>275.52</v>
      </c>
      <c r="X236" s="2">
        <v>0</v>
      </c>
      <c r="Y236" s="2">
        <v>275.52</v>
      </c>
      <c r="Z236" s="2">
        <v>0</v>
      </c>
      <c r="AA236" s="2">
        <v>0</v>
      </c>
    </row>
    <row r="237" spans="1:27" x14ac:dyDescent="0.25">
      <c r="A237">
        <v>2031275956</v>
      </c>
      <c r="B237" t="s">
        <v>3459</v>
      </c>
      <c r="C237" t="s">
        <v>73</v>
      </c>
      <c r="F237" t="s">
        <v>708</v>
      </c>
      <c r="G237" t="s">
        <v>709</v>
      </c>
      <c r="I237">
        <v>824062</v>
      </c>
      <c r="J237" t="s">
        <v>400</v>
      </c>
      <c r="K237" t="s">
        <v>401</v>
      </c>
      <c r="M237" t="s">
        <v>169</v>
      </c>
      <c r="N237" s="1">
        <v>45931</v>
      </c>
      <c r="P237" s="2">
        <v>0</v>
      </c>
      <c r="W237" s="2">
        <v>34.200000000000003</v>
      </c>
      <c r="X237" s="2">
        <v>0</v>
      </c>
      <c r="Y237" s="2">
        <v>34.200000000000003</v>
      </c>
      <c r="Z237" s="2">
        <v>0</v>
      </c>
      <c r="AA237" s="2">
        <v>0</v>
      </c>
    </row>
    <row r="238" spans="1:27" x14ac:dyDescent="0.25">
      <c r="A238">
        <v>2031312177</v>
      </c>
      <c r="B238" t="s">
        <v>1428</v>
      </c>
      <c r="C238" t="s">
        <v>75</v>
      </c>
      <c r="F238" t="s">
        <v>734</v>
      </c>
      <c r="G238" t="s">
        <v>735</v>
      </c>
      <c r="I238">
        <v>649163</v>
      </c>
      <c r="J238" t="s">
        <v>744</v>
      </c>
      <c r="K238" t="s">
        <v>745</v>
      </c>
      <c r="M238" t="s">
        <v>169</v>
      </c>
      <c r="N238" s="1">
        <v>45928</v>
      </c>
      <c r="P238" s="2">
        <v>0</v>
      </c>
      <c r="W238" s="2">
        <v>523.79999999999995</v>
      </c>
      <c r="X238" s="2">
        <v>0</v>
      </c>
      <c r="Y238" s="2">
        <v>523.79999999999995</v>
      </c>
      <c r="Z238" s="2">
        <v>0</v>
      </c>
      <c r="AA238" s="2">
        <v>0</v>
      </c>
    </row>
    <row r="239" spans="1:27" x14ac:dyDescent="0.25">
      <c r="A239">
        <v>2030903469</v>
      </c>
      <c r="B239" t="s">
        <v>3460</v>
      </c>
      <c r="C239" t="s">
        <v>1251</v>
      </c>
      <c r="F239" t="s">
        <v>88</v>
      </c>
      <c r="G239" t="s">
        <v>95</v>
      </c>
      <c r="I239">
        <v>753748</v>
      </c>
      <c r="J239" t="s">
        <v>72</v>
      </c>
      <c r="K239" t="s">
        <v>73</v>
      </c>
      <c r="M239" t="s">
        <v>169</v>
      </c>
      <c r="N239" s="1">
        <v>45931</v>
      </c>
      <c r="P239" s="2">
        <v>0</v>
      </c>
      <c r="W239" s="2">
        <v>596.04</v>
      </c>
      <c r="X239" s="2">
        <v>0</v>
      </c>
      <c r="Y239" s="2">
        <v>596.04</v>
      </c>
      <c r="Z239" s="2">
        <v>0</v>
      </c>
      <c r="AA239" s="2">
        <v>0</v>
      </c>
    </row>
    <row r="240" spans="1:27" x14ac:dyDescent="0.25">
      <c r="A240">
        <v>2030903470</v>
      </c>
      <c r="B240" t="s">
        <v>3460</v>
      </c>
      <c r="C240" t="s">
        <v>1251</v>
      </c>
      <c r="F240" t="s">
        <v>734</v>
      </c>
      <c r="G240" t="s">
        <v>735</v>
      </c>
      <c r="I240">
        <v>753748</v>
      </c>
      <c r="J240" t="s">
        <v>72</v>
      </c>
      <c r="K240" t="s">
        <v>73</v>
      </c>
      <c r="M240" t="s">
        <v>169</v>
      </c>
      <c r="N240" s="1">
        <v>45931</v>
      </c>
      <c r="P240" s="2">
        <v>0</v>
      </c>
      <c r="W240" s="2">
        <v>119.22</v>
      </c>
      <c r="X240" s="2">
        <v>0</v>
      </c>
      <c r="Y240" s="2">
        <v>119.22</v>
      </c>
      <c r="Z240" s="2">
        <v>0</v>
      </c>
      <c r="AA240" s="2">
        <v>0</v>
      </c>
    </row>
    <row r="241" spans="1:27" x14ac:dyDescent="0.25">
      <c r="A241">
        <v>2031778288</v>
      </c>
      <c r="B241" t="s">
        <v>1077</v>
      </c>
      <c r="C241" t="s">
        <v>3461</v>
      </c>
      <c r="F241" t="s">
        <v>88</v>
      </c>
      <c r="G241" t="s">
        <v>98</v>
      </c>
      <c r="I241">
        <v>753748</v>
      </c>
      <c r="J241" t="s">
        <v>72</v>
      </c>
      <c r="K241" t="s">
        <v>73</v>
      </c>
      <c r="M241" t="s">
        <v>169</v>
      </c>
      <c r="N241" s="1">
        <v>45962</v>
      </c>
      <c r="P241" s="2">
        <v>0</v>
      </c>
      <c r="W241" s="2">
        <v>163.38</v>
      </c>
      <c r="X241" s="2">
        <v>0</v>
      </c>
      <c r="Y241" s="2">
        <v>163.38</v>
      </c>
      <c r="Z241" s="2">
        <v>0</v>
      </c>
      <c r="AA241" s="2">
        <v>0</v>
      </c>
    </row>
    <row r="242" spans="1:27" x14ac:dyDescent="0.25">
      <c r="A242">
        <v>2031778289</v>
      </c>
      <c r="B242" t="s">
        <v>1077</v>
      </c>
      <c r="C242" t="s">
        <v>3461</v>
      </c>
      <c r="F242" t="s">
        <v>734</v>
      </c>
      <c r="G242" t="s">
        <v>735</v>
      </c>
      <c r="I242">
        <v>753748</v>
      </c>
      <c r="J242" t="s">
        <v>72</v>
      </c>
      <c r="K242" t="s">
        <v>73</v>
      </c>
      <c r="M242" t="s">
        <v>169</v>
      </c>
      <c r="N242" s="1">
        <v>45962</v>
      </c>
      <c r="P242" s="2">
        <v>0</v>
      </c>
      <c r="W242" s="2">
        <v>490.5</v>
      </c>
      <c r="X242" s="2">
        <v>0</v>
      </c>
      <c r="Y242" s="2">
        <v>490.5</v>
      </c>
      <c r="Z242" s="2">
        <v>0</v>
      </c>
      <c r="AA242" s="2">
        <v>0</v>
      </c>
    </row>
    <row r="243" spans="1:27" x14ac:dyDescent="0.25">
      <c r="A243">
        <v>2031409836</v>
      </c>
      <c r="B243" t="s">
        <v>3462</v>
      </c>
      <c r="C243" t="s">
        <v>135</v>
      </c>
      <c r="F243" t="s">
        <v>1173</v>
      </c>
      <c r="G243" t="s">
        <v>1189</v>
      </c>
      <c r="I243">
        <v>874230</v>
      </c>
      <c r="J243" t="s">
        <v>173</v>
      </c>
      <c r="K243" t="s">
        <v>174</v>
      </c>
      <c r="M243" t="s">
        <v>169</v>
      </c>
      <c r="N243" s="1">
        <v>45992</v>
      </c>
      <c r="P243" s="2">
        <v>0</v>
      </c>
      <c r="W243" s="2">
        <v>149.46</v>
      </c>
      <c r="X243" s="2">
        <v>0</v>
      </c>
      <c r="Y243" s="2">
        <v>149.46</v>
      </c>
      <c r="Z243" s="2">
        <v>0</v>
      </c>
      <c r="AA243" s="2">
        <v>0</v>
      </c>
    </row>
    <row r="244" spans="1:27" x14ac:dyDescent="0.25">
      <c r="A244">
        <v>2031409837</v>
      </c>
      <c r="B244" t="s">
        <v>3462</v>
      </c>
      <c r="C244" t="s">
        <v>135</v>
      </c>
      <c r="F244" t="s">
        <v>708</v>
      </c>
      <c r="G244" t="s">
        <v>727</v>
      </c>
      <c r="I244">
        <v>874230</v>
      </c>
      <c r="J244" t="s">
        <v>173</v>
      </c>
      <c r="K244" t="s">
        <v>174</v>
      </c>
      <c r="M244" t="s">
        <v>169</v>
      </c>
      <c r="N244" s="1">
        <v>45992</v>
      </c>
      <c r="P244" s="2">
        <v>0</v>
      </c>
      <c r="W244" s="2">
        <v>8.5500000000000007</v>
      </c>
      <c r="X244" s="2">
        <v>0</v>
      </c>
      <c r="Y244" s="2">
        <v>8.5500000000000007</v>
      </c>
      <c r="Z244" s="2">
        <v>0</v>
      </c>
      <c r="AA244" s="2">
        <v>0</v>
      </c>
    </row>
    <row r="245" spans="1:27" x14ac:dyDescent="0.25">
      <c r="A245">
        <v>2032620199</v>
      </c>
      <c r="B245" t="s">
        <v>1474</v>
      </c>
      <c r="C245" t="s">
        <v>153</v>
      </c>
      <c r="F245" t="s">
        <v>1173</v>
      </c>
      <c r="G245" t="s">
        <v>1473</v>
      </c>
      <c r="I245">
        <v>767312</v>
      </c>
      <c r="J245" t="s">
        <v>609</v>
      </c>
      <c r="K245" t="s">
        <v>466</v>
      </c>
      <c r="M245" t="s">
        <v>169</v>
      </c>
      <c r="N245" s="1">
        <v>46023</v>
      </c>
      <c r="P245" s="2">
        <v>0</v>
      </c>
      <c r="W245" s="2">
        <v>152.04</v>
      </c>
      <c r="X245" s="2">
        <v>0</v>
      </c>
      <c r="Y245" s="2">
        <v>152.04</v>
      </c>
      <c r="Z245" s="2">
        <v>0</v>
      </c>
      <c r="AA245" s="2">
        <v>0</v>
      </c>
    </row>
    <row r="246" spans="1:27" x14ac:dyDescent="0.25">
      <c r="A246">
        <v>2032051319</v>
      </c>
      <c r="B246" t="s">
        <v>3338</v>
      </c>
      <c r="C246" t="s">
        <v>112</v>
      </c>
      <c r="F246" t="s">
        <v>1173</v>
      </c>
      <c r="G246" t="s">
        <v>1189</v>
      </c>
      <c r="I246">
        <v>874230</v>
      </c>
      <c r="J246" t="s">
        <v>173</v>
      </c>
      <c r="K246" t="s">
        <v>174</v>
      </c>
      <c r="M246" t="s">
        <v>169</v>
      </c>
      <c r="N246" s="1">
        <v>46023</v>
      </c>
      <c r="P246" s="2">
        <v>0</v>
      </c>
      <c r="W246" s="2">
        <v>184.05</v>
      </c>
      <c r="X246" s="2">
        <v>0</v>
      </c>
      <c r="Y246" s="2">
        <v>184.05</v>
      </c>
      <c r="Z246" s="2">
        <v>0</v>
      </c>
      <c r="AA246" s="2">
        <v>0</v>
      </c>
    </row>
    <row r="247" spans="1:27" x14ac:dyDescent="0.25">
      <c r="A247">
        <v>2032293100</v>
      </c>
      <c r="B247" t="s">
        <v>1472</v>
      </c>
      <c r="C247" t="s">
        <v>75</v>
      </c>
      <c r="F247" t="s">
        <v>1173</v>
      </c>
      <c r="G247" t="s">
        <v>1473</v>
      </c>
      <c r="I247">
        <v>651818</v>
      </c>
      <c r="J247" t="s">
        <v>114</v>
      </c>
      <c r="K247" t="s">
        <v>115</v>
      </c>
      <c r="M247" t="s">
        <v>169</v>
      </c>
      <c r="N247" s="1">
        <v>46023</v>
      </c>
      <c r="P247" s="2">
        <v>0</v>
      </c>
      <c r="W247" s="2">
        <v>433.44</v>
      </c>
      <c r="X247" s="2">
        <v>0</v>
      </c>
      <c r="Y247" s="2">
        <v>433.44</v>
      </c>
      <c r="Z247" s="2">
        <v>0</v>
      </c>
      <c r="AA247" s="2">
        <v>0</v>
      </c>
    </row>
    <row r="248" spans="1:27" x14ac:dyDescent="0.25">
      <c r="A248">
        <v>2032625351</v>
      </c>
      <c r="B248" t="s">
        <v>670</v>
      </c>
      <c r="C248" t="s">
        <v>399</v>
      </c>
      <c r="F248" t="s">
        <v>1173</v>
      </c>
      <c r="G248" t="s">
        <v>1181</v>
      </c>
      <c r="I248">
        <v>651818</v>
      </c>
      <c r="J248" t="s">
        <v>114</v>
      </c>
      <c r="K248" t="s">
        <v>115</v>
      </c>
      <c r="M248" t="s">
        <v>169</v>
      </c>
      <c r="N248" s="1">
        <v>46023</v>
      </c>
      <c r="P248" s="2">
        <v>0</v>
      </c>
      <c r="W248" s="2">
        <v>803.85</v>
      </c>
      <c r="X248" s="2">
        <v>0</v>
      </c>
      <c r="Y248" s="2">
        <v>803.85</v>
      </c>
      <c r="Z248" s="2">
        <v>0</v>
      </c>
      <c r="AA248" s="2">
        <v>0</v>
      </c>
    </row>
    <row r="249" spans="1:27" x14ac:dyDescent="0.25">
      <c r="A249">
        <v>2032633211</v>
      </c>
      <c r="B249" t="s">
        <v>2194</v>
      </c>
      <c r="C249" t="s">
        <v>130</v>
      </c>
      <c r="F249" t="s">
        <v>1173</v>
      </c>
      <c r="G249" t="s">
        <v>1195</v>
      </c>
      <c r="I249">
        <v>651818</v>
      </c>
      <c r="J249" t="s">
        <v>114</v>
      </c>
      <c r="K249" t="s">
        <v>115</v>
      </c>
      <c r="M249" t="s">
        <v>169</v>
      </c>
      <c r="N249" s="1">
        <v>46023</v>
      </c>
      <c r="P249" s="2">
        <v>0</v>
      </c>
      <c r="W249" s="2">
        <v>582.41999999999996</v>
      </c>
      <c r="X249" s="2">
        <v>0</v>
      </c>
      <c r="Y249" s="2">
        <v>582.41999999999996</v>
      </c>
      <c r="Z249" s="2">
        <v>0</v>
      </c>
      <c r="AA249" s="2">
        <v>0</v>
      </c>
    </row>
    <row r="250" spans="1:27" x14ac:dyDescent="0.25">
      <c r="A250">
        <v>2032654711</v>
      </c>
      <c r="B250" t="s">
        <v>1233</v>
      </c>
      <c r="C250" t="s">
        <v>989</v>
      </c>
      <c r="F250" t="s">
        <v>1173</v>
      </c>
      <c r="G250" t="s">
        <v>1473</v>
      </c>
      <c r="I250">
        <v>651818</v>
      </c>
      <c r="J250" t="s">
        <v>114</v>
      </c>
      <c r="K250" t="s">
        <v>115</v>
      </c>
      <c r="M250" t="s">
        <v>169</v>
      </c>
      <c r="N250" s="1">
        <v>46023</v>
      </c>
      <c r="P250" s="2">
        <v>0</v>
      </c>
      <c r="W250" s="2">
        <v>297.89999999999998</v>
      </c>
      <c r="X250" s="2">
        <v>0</v>
      </c>
      <c r="Y250" s="2">
        <v>297.89999999999998</v>
      </c>
      <c r="Z250" s="2">
        <v>0</v>
      </c>
      <c r="AA250" s="2">
        <v>0</v>
      </c>
    </row>
    <row r="251" spans="1:27" x14ac:dyDescent="0.25">
      <c r="A251">
        <v>2032658114</v>
      </c>
      <c r="B251" t="s">
        <v>1475</v>
      </c>
      <c r="C251" t="s">
        <v>1476</v>
      </c>
      <c r="F251" t="s">
        <v>1173</v>
      </c>
      <c r="G251" t="s">
        <v>1473</v>
      </c>
      <c r="I251">
        <v>673059</v>
      </c>
      <c r="J251" t="s">
        <v>90</v>
      </c>
      <c r="K251" t="s">
        <v>91</v>
      </c>
      <c r="M251" t="s">
        <v>169</v>
      </c>
      <c r="N251" s="1">
        <v>46023</v>
      </c>
      <c r="P251" s="2">
        <v>0</v>
      </c>
      <c r="W251" s="2">
        <v>388.65</v>
      </c>
      <c r="X251" s="2">
        <v>0</v>
      </c>
      <c r="Y251" s="2">
        <v>388.65</v>
      </c>
      <c r="Z251" s="2">
        <v>0</v>
      </c>
      <c r="AA251" s="2">
        <v>0</v>
      </c>
    </row>
    <row r="252" spans="1:27" x14ac:dyDescent="0.25">
      <c r="A252">
        <v>2033421612</v>
      </c>
      <c r="B252" t="s">
        <v>1221</v>
      </c>
      <c r="C252" t="s">
        <v>1516</v>
      </c>
      <c r="F252" t="s">
        <v>1173</v>
      </c>
      <c r="G252" t="s">
        <v>1236</v>
      </c>
      <c r="I252">
        <v>652037</v>
      </c>
      <c r="J252" t="s">
        <v>152</v>
      </c>
      <c r="K252" t="s">
        <v>153</v>
      </c>
      <c r="M252" t="s">
        <v>169</v>
      </c>
      <c r="N252" s="1">
        <v>46054</v>
      </c>
      <c r="P252" s="2">
        <v>0</v>
      </c>
      <c r="W252" s="2">
        <v>181.32</v>
      </c>
      <c r="X252" s="2">
        <v>0</v>
      </c>
      <c r="Y252" s="2">
        <v>181.32</v>
      </c>
      <c r="Z252" s="2">
        <v>0</v>
      </c>
      <c r="AA252" s="2">
        <v>0</v>
      </c>
    </row>
  </sheetData>
  <sortState xmlns:xlrd2="http://schemas.microsoft.com/office/spreadsheetml/2017/richdata2" ref="A78:AX160">
    <sortCondition sortBy="cellColor" ref="A78:A160" dxfId="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88F4-9EA8-44D2-834C-6FE2C6CED3E4}">
  <dimension ref="A1:AB316"/>
  <sheetViews>
    <sheetView tabSelected="1" topLeftCell="A298" zoomScaleNormal="100" workbookViewId="0">
      <selection activeCell="J308" sqref="J308"/>
    </sheetView>
  </sheetViews>
  <sheetFormatPr defaultRowHeight="15" x14ac:dyDescent="0.25"/>
  <cols>
    <col min="1" max="1" width="11" bestFit="1" customWidth="1"/>
    <col min="4" max="4" width="14.7109375" customWidth="1"/>
    <col min="8" max="8" width="31.140625" customWidth="1"/>
    <col min="9" max="9" width="24.28515625" customWidth="1"/>
    <col min="10" max="10" width="15.7109375" bestFit="1" customWidth="1"/>
    <col min="11" max="11" width="15.7109375" customWidth="1"/>
    <col min="14" max="14" width="23.7109375" bestFit="1" customWidth="1"/>
    <col min="18" max="18" width="11.28515625" customWidth="1"/>
    <col min="19" max="19" width="9.7109375" customWidth="1"/>
  </cols>
  <sheetData>
    <row r="1" spans="1:28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L1" t="s">
        <v>11</v>
      </c>
      <c r="M1" t="s">
        <v>12</v>
      </c>
      <c r="Q1" t="s">
        <v>13</v>
      </c>
      <c r="R1" t="s">
        <v>14</v>
      </c>
      <c r="S1" t="s">
        <v>16</v>
      </c>
      <c r="T1" t="s">
        <v>17</v>
      </c>
      <c r="U1" t="s">
        <v>19</v>
      </c>
      <c r="V1" t="s">
        <v>24</v>
      </c>
      <c r="W1" t="s">
        <v>25</v>
      </c>
      <c r="X1" t="s">
        <v>26</v>
      </c>
      <c r="Y1" t="s">
        <v>27</v>
      </c>
      <c r="Z1" t="s">
        <v>37</v>
      </c>
      <c r="AA1" t="s">
        <v>38</v>
      </c>
      <c r="AB1" t="s">
        <v>39</v>
      </c>
    </row>
    <row r="2" spans="1:28" x14ac:dyDescent="0.25">
      <c r="A2" s="5">
        <v>2035053113</v>
      </c>
      <c r="B2" s="5" t="s">
        <v>1404</v>
      </c>
      <c r="C2" s="5" t="s">
        <v>1405</v>
      </c>
      <c r="D2" s="5" t="str">
        <f>CONCATENATE(C2," ",B2)</f>
        <v>ROBERTO ESCOBAR</v>
      </c>
      <c r="E2" s="5" t="s">
        <v>1406</v>
      </c>
      <c r="F2" s="5" t="s">
        <v>1796</v>
      </c>
      <c r="G2" s="11">
        <v>0.375</v>
      </c>
      <c r="H2" s="5" t="s">
        <v>1797</v>
      </c>
      <c r="I2" s="5" t="s">
        <v>1797</v>
      </c>
      <c r="J2" s="5">
        <v>22160550</v>
      </c>
      <c r="K2" s="5" t="str">
        <f>CONCATENATE(J2,"AV6")</f>
        <v>22160550AV6</v>
      </c>
      <c r="L2" s="5" t="s">
        <v>1407</v>
      </c>
      <c r="M2" s="5" t="s">
        <v>1408</v>
      </c>
      <c r="N2" s="5" t="str">
        <f t="shared" ref="N2:N65" si="0">CONCATENATE(M2," ",L2)</f>
        <v>Alexander Kim</v>
      </c>
      <c r="O2" s="5" t="s">
        <v>3571</v>
      </c>
      <c r="P2" s="5" t="s">
        <v>3572</v>
      </c>
      <c r="Q2" s="5" t="s">
        <v>57</v>
      </c>
      <c r="R2" s="6">
        <v>46143</v>
      </c>
      <c r="S2" s="6">
        <v>46174</v>
      </c>
      <c r="T2" s="7">
        <v>96.17</v>
      </c>
      <c r="U2" s="5" t="s">
        <v>58</v>
      </c>
      <c r="V2" s="5" t="s">
        <v>60</v>
      </c>
      <c r="W2" s="5" t="s">
        <v>61</v>
      </c>
      <c r="X2" s="5">
        <v>6</v>
      </c>
      <c r="Y2" s="7">
        <v>216.36</v>
      </c>
      <c r="Z2" s="7">
        <v>36.06</v>
      </c>
      <c r="AA2" s="7">
        <v>0</v>
      </c>
      <c r="AB2" s="7">
        <v>216.36</v>
      </c>
    </row>
    <row r="3" spans="1:28" s="5" customFormat="1" x14ac:dyDescent="0.25">
      <c r="A3" s="5">
        <v>2035158896</v>
      </c>
      <c r="B3" s="5" t="s">
        <v>299</v>
      </c>
      <c r="C3" s="5" t="s">
        <v>310</v>
      </c>
      <c r="D3" s="5" t="str">
        <f t="shared" ref="D3:D66" si="1">CONCATENATE(C3," ",B3)</f>
        <v>CHRISTOPHER ANDERSON</v>
      </c>
      <c r="E3" s="5" t="s">
        <v>1406</v>
      </c>
      <c r="F3" s="5" t="s">
        <v>1796</v>
      </c>
      <c r="G3" s="11">
        <v>0.375</v>
      </c>
      <c r="H3" s="5" t="s">
        <v>1797</v>
      </c>
      <c r="I3" s="5" t="s">
        <v>1797</v>
      </c>
      <c r="J3" s="5">
        <v>22160550</v>
      </c>
      <c r="K3" s="5" t="str">
        <f t="shared" ref="K3:K66" si="2">CONCATENATE(J3,"AV6")</f>
        <v>22160550AV6</v>
      </c>
      <c r="L3" s="5" t="s">
        <v>1407</v>
      </c>
      <c r="M3" s="5" t="s">
        <v>1408</v>
      </c>
      <c r="N3" s="5" t="str">
        <f t="shared" si="0"/>
        <v>Alexander Kim</v>
      </c>
      <c r="O3" s="5" t="s">
        <v>3571</v>
      </c>
      <c r="P3" s="5" t="s">
        <v>3572</v>
      </c>
      <c r="Q3" s="5" t="s">
        <v>57</v>
      </c>
      <c r="R3" s="6">
        <v>46143</v>
      </c>
      <c r="S3" s="6">
        <v>46174</v>
      </c>
      <c r="T3" s="7">
        <v>269.17</v>
      </c>
      <c r="U3" s="5" t="s">
        <v>58</v>
      </c>
      <c r="V3" s="5" t="s">
        <v>60</v>
      </c>
      <c r="W3" s="5" t="s">
        <v>61</v>
      </c>
      <c r="X3" s="5">
        <v>6</v>
      </c>
      <c r="Y3" s="7">
        <v>605.64</v>
      </c>
      <c r="Z3" s="7">
        <v>100.94</v>
      </c>
      <c r="AA3" s="7">
        <v>0</v>
      </c>
      <c r="AB3" s="7">
        <v>605.64</v>
      </c>
    </row>
    <row r="4" spans="1:28" s="5" customFormat="1" x14ac:dyDescent="0.25">
      <c r="A4" s="5">
        <v>2035172822</v>
      </c>
      <c r="B4" s="5" t="s">
        <v>1437</v>
      </c>
      <c r="C4" s="5" t="s">
        <v>73</v>
      </c>
      <c r="D4" s="5" t="str">
        <f t="shared" si="1"/>
        <v>MATTHEW THAMPAN</v>
      </c>
      <c r="E4" s="5" t="s">
        <v>1406</v>
      </c>
      <c r="F4" s="5" t="s">
        <v>1796</v>
      </c>
      <c r="G4" s="11">
        <v>0.375</v>
      </c>
      <c r="H4" s="5" t="s">
        <v>1797</v>
      </c>
      <c r="I4" s="5" t="s">
        <v>1797</v>
      </c>
      <c r="J4" s="5">
        <v>22160550</v>
      </c>
      <c r="K4" s="5" t="str">
        <f t="shared" si="2"/>
        <v>22160550AV6</v>
      </c>
      <c r="L4" s="5" t="s">
        <v>1407</v>
      </c>
      <c r="M4" s="5" t="s">
        <v>1408</v>
      </c>
      <c r="N4" s="5" t="str">
        <f t="shared" si="0"/>
        <v>Alexander Kim</v>
      </c>
      <c r="O4" s="5" t="s">
        <v>3571</v>
      </c>
      <c r="P4" s="5" t="s">
        <v>3572</v>
      </c>
      <c r="Q4" s="5" t="s">
        <v>57</v>
      </c>
      <c r="R4" s="6">
        <v>46143</v>
      </c>
      <c r="S4" s="6">
        <v>46174</v>
      </c>
      <c r="T4" s="7">
        <v>39.17</v>
      </c>
      <c r="U4" s="5" t="s">
        <v>58</v>
      </c>
      <c r="V4" s="5" t="s">
        <v>60</v>
      </c>
      <c r="W4" s="5" t="s">
        <v>61</v>
      </c>
      <c r="X4" s="5">
        <v>6</v>
      </c>
      <c r="Y4" s="7">
        <v>88.14</v>
      </c>
      <c r="Z4" s="7">
        <v>14.69</v>
      </c>
      <c r="AA4" s="7">
        <v>0</v>
      </c>
      <c r="AB4" s="7">
        <v>88.14</v>
      </c>
    </row>
    <row r="5" spans="1:28" s="5" customFormat="1" x14ac:dyDescent="0.25">
      <c r="A5" s="5">
        <v>2035228411</v>
      </c>
      <c r="B5" s="5" t="s">
        <v>1465</v>
      </c>
      <c r="C5" s="5" t="s">
        <v>342</v>
      </c>
      <c r="D5" s="5" t="str">
        <f t="shared" si="1"/>
        <v>ELIZABETH FLORES</v>
      </c>
      <c r="E5" s="5" t="s">
        <v>1406</v>
      </c>
      <c r="F5" s="5" t="s">
        <v>1796</v>
      </c>
      <c r="G5" s="11">
        <v>0.375</v>
      </c>
      <c r="H5" s="5" t="s">
        <v>1797</v>
      </c>
      <c r="I5" s="5" t="s">
        <v>1797</v>
      </c>
      <c r="J5" s="5">
        <v>22160550</v>
      </c>
      <c r="K5" s="5" t="str">
        <f t="shared" si="2"/>
        <v>22160550AV6</v>
      </c>
      <c r="L5" s="5" t="s">
        <v>1407</v>
      </c>
      <c r="M5" s="5" t="s">
        <v>1408</v>
      </c>
      <c r="N5" s="5" t="str">
        <f t="shared" si="0"/>
        <v>Alexander Kim</v>
      </c>
      <c r="O5" s="5" t="s">
        <v>3571</v>
      </c>
      <c r="P5" s="5" t="s">
        <v>3572</v>
      </c>
      <c r="Q5" s="5" t="s">
        <v>57</v>
      </c>
      <c r="R5" s="6">
        <v>46143</v>
      </c>
      <c r="S5" s="6">
        <v>46174</v>
      </c>
      <c r="T5" s="7">
        <v>83.95</v>
      </c>
      <c r="U5" s="5" t="s">
        <v>58</v>
      </c>
      <c r="V5" s="5" t="s">
        <v>60</v>
      </c>
      <c r="W5" s="5" t="s">
        <v>61</v>
      </c>
      <c r="X5" s="5">
        <v>6</v>
      </c>
      <c r="Y5" s="7">
        <v>188.88</v>
      </c>
      <c r="Z5" s="7">
        <v>31.48</v>
      </c>
      <c r="AA5" s="7">
        <v>0</v>
      </c>
      <c r="AB5" s="7">
        <v>188.88</v>
      </c>
    </row>
    <row r="6" spans="1:28" s="5" customFormat="1" x14ac:dyDescent="0.25">
      <c r="A6" s="5">
        <v>2035053111</v>
      </c>
      <c r="B6" s="5" t="s">
        <v>1404</v>
      </c>
      <c r="C6" s="5" t="s">
        <v>1405</v>
      </c>
      <c r="D6" s="5" t="str">
        <f t="shared" si="1"/>
        <v>ROBERTO ESCOBAR</v>
      </c>
      <c r="E6" s="5" t="s">
        <v>1406</v>
      </c>
      <c r="F6" s="5" t="s">
        <v>734</v>
      </c>
      <c r="G6" s="10">
        <v>0.7</v>
      </c>
      <c r="H6" s="5" t="s">
        <v>740</v>
      </c>
      <c r="I6" s="5" t="s">
        <v>951</v>
      </c>
      <c r="J6" s="5">
        <v>22160550</v>
      </c>
      <c r="K6" s="5" t="str">
        <f t="shared" si="2"/>
        <v>22160550AV6</v>
      </c>
      <c r="L6" s="5" t="s">
        <v>1407</v>
      </c>
      <c r="M6" s="5" t="s">
        <v>1408</v>
      </c>
      <c r="N6" s="5" t="str">
        <f t="shared" si="0"/>
        <v>Alexander Kim</v>
      </c>
      <c r="O6" s="5" t="s">
        <v>3571</v>
      </c>
      <c r="P6" s="5" t="s">
        <v>3572</v>
      </c>
      <c r="Q6" s="5" t="s">
        <v>57</v>
      </c>
      <c r="R6" s="6">
        <v>46143</v>
      </c>
      <c r="S6" s="6">
        <v>46174</v>
      </c>
      <c r="T6" s="7">
        <v>51.46</v>
      </c>
      <c r="U6" s="5" t="s">
        <v>58</v>
      </c>
      <c r="V6" s="5" t="s">
        <v>60</v>
      </c>
      <c r="W6" s="5" t="s">
        <v>61</v>
      </c>
      <c r="X6" s="5">
        <v>6</v>
      </c>
      <c r="Y6" s="7">
        <v>216.12</v>
      </c>
      <c r="Z6" s="7">
        <v>36.020000000000003</v>
      </c>
      <c r="AA6" s="7">
        <v>0</v>
      </c>
      <c r="AB6" s="7">
        <v>216.12</v>
      </c>
    </row>
    <row r="7" spans="1:28" s="5" customFormat="1" x14ac:dyDescent="0.25">
      <c r="A7" s="5">
        <v>2035228413</v>
      </c>
      <c r="B7" s="5" t="s">
        <v>1465</v>
      </c>
      <c r="C7" s="5" t="s">
        <v>342</v>
      </c>
      <c r="D7" s="5" t="str">
        <f t="shared" si="1"/>
        <v>ELIZABETH FLORES</v>
      </c>
      <c r="E7" s="5" t="s">
        <v>1406</v>
      </c>
      <c r="F7" s="5" t="s">
        <v>734</v>
      </c>
      <c r="G7" s="10">
        <v>0.7</v>
      </c>
      <c r="H7" s="5" t="s">
        <v>740</v>
      </c>
      <c r="I7" s="5" t="s">
        <v>951</v>
      </c>
      <c r="J7" s="5">
        <v>22160550</v>
      </c>
      <c r="K7" s="5" t="str">
        <f t="shared" si="2"/>
        <v>22160550AV6</v>
      </c>
      <c r="L7" s="5" t="s">
        <v>1407</v>
      </c>
      <c r="M7" s="5" t="s">
        <v>1408</v>
      </c>
      <c r="N7" s="5" t="str">
        <f t="shared" si="0"/>
        <v>Alexander Kim</v>
      </c>
      <c r="O7" s="5" t="s">
        <v>3571</v>
      </c>
      <c r="P7" s="5" t="s">
        <v>3572</v>
      </c>
      <c r="Q7" s="5" t="s">
        <v>57</v>
      </c>
      <c r="R7" s="6">
        <v>46143</v>
      </c>
      <c r="S7" s="6">
        <v>46174</v>
      </c>
      <c r="T7" s="7">
        <v>25.73</v>
      </c>
      <c r="U7" s="5" t="s">
        <v>58</v>
      </c>
      <c r="V7" s="5" t="s">
        <v>60</v>
      </c>
      <c r="W7" s="5" t="s">
        <v>61</v>
      </c>
      <c r="X7" s="5">
        <v>6</v>
      </c>
      <c r="Y7" s="7">
        <v>108.06</v>
      </c>
      <c r="Z7" s="7">
        <v>18.010000000000002</v>
      </c>
      <c r="AA7" s="7">
        <v>0</v>
      </c>
      <c r="AB7" s="7">
        <v>108.06</v>
      </c>
    </row>
    <row r="8" spans="1:28" s="5" customFormat="1" x14ac:dyDescent="0.25">
      <c r="A8" s="5">
        <v>2035053112</v>
      </c>
      <c r="B8" s="5" t="s">
        <v>1404</v>
      </c>
      <c r="C8" s="5" t="s">
        <v>1405</v>
      </c>
      <c r="D8" s="5" t="str">
        <f t="shared" si="1"/>
        <v>ROBERTO ESCOBAR</v>
      </c>
      <c r="E8" s="5" t="s">
        <v>1406</v>
      </c>
      <c r="F8" s="5" t="s">
        <v>734</v>
      </c>
      <c r="G8" s="10">
        <v>0.7</v>
      </c>
      <c r="H8" s="5" t="s">
        <v>735</v>
      </c>
      <c r="I8" s="5" t="s">
        <v>735</v>
      </c>
      <c r="J8" s="5">
        <v>22160550</v>
      </c>
      <c r="K8" s="5" t="str">
        <f t="shared" si="2"/>
        <v>22160550AV6</v>
      </c>
      <c r="L8" s="5" t="s">
        <v>1407</v>
      </c>
      <c r="M8" s="5" t="s">
        <v>1408</v>
      </c>
      <c r="N8" s="5" t="str">
        <f t="shared" si="0"/>
        <v>Alexander Kim</v>
      </c>
      <c r="O8" s="5" t="s">
        <v>3571</v>
      </c>
      <c r="P8" s="5" t="s">
        <v>3572</v>
      </c>
      <c r="Q8" s="5" t="s">
        <v>57</v>
      </c>
      <c r="R8" s="6">
        <v>46143</v>
      </c>
      <c r="S8" s="6">
        <v>46174</v>
      </c>
      <c r="T8" s="7">
        <v>30.58</v>
      </c>
      <c r="U8" s="5" t="s">
        <v>58</v>
      </c>
      <c r="V8" s="5" t="s">
        <v>60</v>
      </c>
      <c r="W8" s="5" t="s">
        <v>61</v>
      </c>
      <c r="X8" s="5">
        <v>6</v>
      </c>
      <c r="Y8" s="7">
        <v>128.46</v>
      </c>
      <c r="Z8" s="7">
        <v>21.41</v>
      </c>
      <c r="AA8" s="7">
        <v>0</v>
      </c>
      <c r="AB8" s="7">
        <v>128.46</v>
      </c>
    </row>
    <row r="9" spans="1:28" s="5" customFormat="1" x14ac:dyDescent="0.25">
      <c r="A9" s="5">
        <v>2035064701</v>
      </c>
      <c r="B9" s="5" t="s">
        <v>533</v>
      </c>
      <c r="C9" s="5" t="s">
        <v>974</v>
      </c>
      <c r="D9" s="5" t="str">
        <f t="shared" si="1"/>
        <v>SHANNON WILLIAMS</v>
      </c>
      <c r="E9" s="5" t="s">
        <v>1406</v>
      </c>
      <c r="F9" s="5" t="s">
        <v>734</v>
      </c>
      <c r="G9" s="10">
        <v>0.7</v>
      </c>
      <c r="H9" s="5" t="s">
        <v>735</v>
      </c>
      <c r="I9" s="5" t="s">
        <v>735</v>
      </c>
      <c r="J9" s="5">
        <v>22160550</v>
      </c>
      <c r="K9" s="5" t="str">
        <f t="shared" si="2"/>
        <v>22160550AV6</v>
      </c>
      <c r="L9" s="5" t="s">
        <v>1407</v>
      </c>
      <c r="M9" s="5" t="s">
        <v>1408</v>
      </c>
      <c r="N9" s="5" t="str">
        <f t="shared" si="0"/>
        <v>Alexander Kim</v>
      </c>
      <c r="O9" s="5" t="s">
        <v>3571</v>
      </c>
      <c r="P9" s="5" t="s">
        <v>3572</v>
      </c>
      <c r="Q9" s="5" t="s">
        <v>57</v>
      </c>
      <c r="R9" s="6">
        <v>46143</v>
      </c>
      <c r="S9" s="6">
        <v>46174</v>
      </c>
      <c r="T9" s="7">
        <v>15.29</v>
      </c>
      <c r="U9" s="5" t="s">
        <v>58</v>
      </c>
      <c r="V9" s="5" t="s">
        <v>60</v>
      </c>
      <c r="W9" s="5" t="s">
        <v>61</v>
      </c>
      <c r="X9" s="5">
        <v>6</v>
      </c>
      <c r="Y9" s="7">
        <v>64.2</v>
      </c>
      <c r="Z9" s="7">
        <v>10.7</v>
      </c>
      <c r="AA9" s="7">
        <v>0</v>
      </c>
      <c r="AB9" s="7">
        <v>64.2</v>
      </c>
    </row>
    <row r="10" spans="1:28" s="5" customFormat="1" x14ac:dyDescent="0.25">
      <c r="A10" s="5">
        <v>2035158895</v>
      </c>
      <c r="B10" s="5" t="s">
        <v>299</v>
      </c>
      <c r="C10" s="5" t="s">
        <v>310</v>
      </c>
      <c r="D10" s="5" t="str">
        <f t="shared" si="1"/>
        <v>CHRISTOPHER ANDERSON</v>
      </c>
      <c r="E10" s="5" t="s">
        <v>1406</v>
      </c>
      <c r="F10" s="5" t="s">
        <v>734</v>
      </c>
      <c r="G10" s="10">
        <v>0.7</v>
      </c>
      <c r="H10" s="5" t="s">
        <v>735</v>
      </c>
      <c r="I10" s="5" t="s">
        <v>735</v>
      </c>
      <c r="J10" s="5">
        <v>22160550</v>
      </c>
      <c r="K10" s="5" t="str">
        <f t="shared" si="2"/>
        <v>22160550AV6</v>
      </c>
      <c r="L10" s="5" t="s">
        <v>1407</v>
      </c>
      <c r="M10" s="5" t="s">
        <v>1408</v>
      </c>
      <c r="N10" s="5" t="str">
        <f t="shared" si="0"/>
        <v>Alexander Kim</v>
      </c>
      <c r="O10" s="5" t="s">
        <v>3571</v>
      </c>
      <c r="P10" s="5" t="s">
        <v>3572</v>
      </c>
      <c r="Q10" s="5" t="s">
        <v>57</v>
      </c>
      <c r="R10" s="6">
        <v>46143</v>
      </c>
      <c r="S10" s="6">
        <v>46174</v>
      </c>
      <c r="T10" s="7">
        <v>46.17</v>
      </c>
      <c r="U10" s="5" t="s">
        <v>58</v>
      </c>
      <c r="V10" s="5" t="s">
        <v>60</v>
      </c>
      <c r="W10" s="5" t="s">
        <v>61</v>
      </c>
      <c r="X10" s="5">
        <v>6</v>
      </c>
      <c r="Y10" s="7">
        <v>193.92</v>
      </c>
      <c r="Z10" s="7">
        <v>32.32</v>
      </c>
      <c r="AA10" s="7">
        <v>0</v>
      </c>
      <c r="AB10" s="7">
        <v>193.92</v>
      </c>
    </row>
    <row r="11" spans="1:28" s="5" customFormat="1" x14ac:dyDescent="0.25">
      <c r="A11" s="5">
        <v>2035172823</v>
      </c>
      <c r="B11" s="5" t="s">
        <v>1437</v>
      </c>
      <c r="C11" s="5" t="s">
        <v>73</v>
      </c>
      <c r="D11" s="5" t="str">
        <f t="shared" si="1"/>
        <v>MATTHEW THAMPAN</v>
      </c>
      <c r="E11" s="5" t="s">
        <v>1406</v>
      </c>
      <c r="F11" s="5" t="s">
        <v>734</v>
      </c>
      <c r="G11" s="10">
        <v>0.7</v>
      </c>
      <c r="H11" s="5" t="s">
        <v>735</v>
      </c>
      <c r="I11" s="5" t="s">
        <v>735</v>
      </c>
      <c r="J11" s="5">
        <v>22160550</v>
      </c>
      <c r="K11" s="5" t="str">
        <f t="shared" si="2"/>
        <v>22160550AV6</v>
      </c>
      <c r="L11" s="5" t="s">
        <v>1407</v>
      </c>
      <c r="M11" s="5" t="s">
        <v>1408</v>
      </c>
      <c r="N11" s="5" t="str">
        <f t="shared" si="0"/>
        <v>Alexander Kim</v>
      </c>
      <c r="O11" s="5" t="s">
        <v>3571</v>
      </c>
      <c r="P11" s="5" t="s">
        <v>3572</v>
      </c>
      <c r="Q11" s="5" t="s">
        <v>57</v>
      </c>
      <c r="R11" s="6">
        <v>46143</v>
      </c>
      <c r="S11" s="6">
        <v>46174</v>
      </c>
      <c r="T11" s="7">
        <v>15.29</v>
      </c>
      <c r="U11" s="5" t="s">
        <v>58</v>
      </c>
      <c r="V11" s="5" t="s">
        <v>60</v>
      </c>
      <c r="W11" s="5" t="s">
        <v>61</v>
      </c>
      <c r="X11" s="5">
        <v>6</v>
      </c>
      <c r="Y11" s="7">
        <v>64.2</v>
      </c>
      <c r="Z11" s="7">
        <v>10.7</v>
      </c>
      <c r="AA11" s="7">
        <v>0</v>
      </c>
      <c r="AB11" s="7">
        <v>64.2</v>
      </c>
    </row>
    <row r="12" spans="1:28" s="5" customFormat="1" x14ac:dyDescent="0.25">
      <c r="A12" s="5">
        <v>2035228412</v>
      </c>
      <c r="B12" s="5" t="s">
        <v>1465</v>
      </c>
      <c r="C12" s="5" t="s">
        <v>342</v>
      </c>
      <c r="D12" s="5" t="str">
        <f t="shared" si="1"/>
        <v>ELIZABETH FLORES</v>
      </c>
      <c r="E12" s="5" t="s">
        <v>1406</v>
      </c>
      <c r="F12" s="5" t="s">
        <v>734</v>
      </c>
      <c r="G12" s="10">
        <v>0.7</v>
      </c>
      <c r="H12" s="5" t="s">
        <v>735</v>
      </c>
      <c r="I12" s="5" t="s">
        <v>735</v>
      </c>
      <c r="J12" s="5">
        <v>22160550</v>
      </c>
      <c r="K12" s="5" t="str">
        <f t="shared" si="2"/>
        <v>22160550AV6</v>
      </c>
      <c r="L12" s="5" t="s">
        <v>1407</v>
      </c>
      <c r="M12" s="5" t="s">
        <v>1408</v>
      </c>
      <c r="N12" s="5" t="str">
        <f t="shared" si="0"/>
        <v>Alexander Kim</v>
      </c>
      <c r="O12" s="5" t="s">
        <v>3571</v>
      </c>
      <c r="P12" s="5" t="s">
        <v>3572</v>
      </c>
      <c r="Q12" s="5" t="s">
        <v>57</v>
      </c>
      <c r="R12" s="6">
        <v>46143</v>
      </c>
      <c r="S12" s="6">
        <v>46174</v>
      </c>
      <c r="T12" s="7">
        <v>15.29</v>
      </c>
      <c r="U12" s="5" t="s">
        <v>58</v>
      </c>
      <c r="V12" s="5" t="s">
        <v>60</v>
      </c>
      <c r="W12" s="5" t="s">
        <v>61</v>
      </c>
      <c r="X12" s="5">
        <v>6</v>
      </c>
      <c r="Y12" s="7">
        <v>64.2</v>
      </c>
      <c r="Z12" s="7">
        <v>10.7</v>
      </c>
      <c r="AA12" s="7">
        <v>0</v>
      </c>
      <c r="AB12" s="7">
        <v>64.2</v>
      </c>
    </row>
    <row r="13" spans="1:28" s="5" customFormat="1" x14ac:dyDescent="0.25">
      <c r="A13" s="5">
        <v>2035158897</v>
      </c>
      <c r="B13" s="5" t="s">
        <v>299</v>
      </c>
      <c r="C13" s="5" t="s">
        <v>310</v>
      </c>
      <c r="D13" s="5" t="str">
        <f t="shared" si="1"/>
        <v>CHRISTOPHER ANDERSON</v>
      </c>
      <c r="E13" s="5" t="s">
        <v>1406</v>
      </c>
      <c r="F13" s="5" t="s">
        <v>734</v>
      </c>
      <c r="G13" s="10">
        <v>0.9</v>
      </c>
      <c r="H13" s="5" t="s">
        <v>746</v>
      </c>
      <c r="I13" s="5" t="s">
        <v>746</v>
      </c>
      <c r="J13" s="5">
        <v>22160550</v>
      </c>
      <c r="K13" s="5" t="str">
        <f t="shared" si="2"/>
        <v>22160550AV6</v>
      </c>
      <c r="L13" s="5" t="s">
        <v>1407</v>
      </c>
      <c r="M13" s="5" t="s">
        <v>1408</v>
      </c>
      <c r="N13" s="5" t="str">
        <f t="shared" si="0"/>
        <v>Alexander Kim</v>
      </c>
      <c r="O13" s="5" t="s">
        <v>3571</v>
      </c>
      <c r="P13" s="5" t="s">
        <v>3572</v>
      </c>
      <c r="Q13" s="5" t="s">
        <v>57</v>
      </c>
      <c r="R13" s="6">
        <v>46143</v>
      </c>
      <c r="S13" s="6">
        <v>46174</v>
      </c>
      <c r="T13" s="7">
        <v>51.31</v>
      </c>
      <c r="U13" s="5" t="s">
        <v>58</v>
      </c>
      <c r="V13" s="5" t="s">
        <v>60</v>
      </c>
      <c r="W13" s="5" t="s">
        <v>61</v>
      </c>
      <c r="X13" s="5">
        <v>6</v>
      </c>
      <c r="Y13" s="7">
        <v>277.08</v>
      </c>
      <c r="Z13" s="7">
        <v>46.18</v>
      </c>
      <c r="AA13" s="7">
        <v>0</v>
      </c>
      <c r="AB13" s="7">
        <v>277.08</v>
      </c>
    </row>
    <row r="14" spans="1:28" s="5" customFormat="1" x14ac:dyDescent="0.25">
      <c r="A14" s="5">
        <v>2035257015</v>
      </c>
      <c r="B14" s="5" t="s">
        <v>366</v>
      </c>
      <c r="C14" s="5" t="s">
        <v>2109</v>
      </c>
      <c r="D14" s="5" t="str">
        <f t="shared" si="1"/>
        <v>EMMALINE HINTON</v>
      </c>
      <c r="E14" s="5" t="s">
        <v>82</v>
      </c>
      <c r="F14" s="5" t="s">
        <v>708</v>
      </c>
      <c r="G14" s="10">
        <v>0.38</v>
      </c>
      <c r="H14" s="5" t="s">
        <v>709</v>
      </c>
      <c r="I14" s="5" t="s">
        <v>709</v>
      </c>
      <c r="J14" s="5">
        <v>16912722</v>
      </c>
      <c r="K14" s="5" t="str">
        <f t="shared" si="2"/>
        <v>16912722AV6</v>
      </c>
      <c r="L14" s="5" t="s">
        <v>762</v>
      </c>
      <c r="M14" s="5" t="s">
        <v>763</v>
      </c>
      <c r="N14" s="5" t="str">
        <f t="shared" si="0"/>
        <v>ANDREA PETRUNGARO</v>
      </c>
      <c r="O14" s="5" t="s">
        <v>3571</v>
      </c>
      <c r="P14" s="5" t="s">
        <v>3572</v>
      </c>
      <c r="Q14" s="5" t="s">
        <v>57</v>
      </c>
      <c r="R14" s="6">
        <v>46144</v>
      </c>
      <c r="S14" s="6">
        <v>46175</v>
      </c>
      <c r="T14" s="7">
        <v>15</v>
      </c>
      <c r="U14" s="5" t="s">
        <v>58</v>
      </c>
      <c r="V14" s="5" t="s">
        <v>60</v>
      </c>
      <c r="W14" s="5" t="s">
        <v>61</v>
      </c>
      <c r="X14" s="5">
        <v>6</v>
      </c>
      <c r="Y14" s="7">
        <v>34.200000000000003</v>
      </c>
      <c r="Z14" s="7">
        <v>5.7</v>
      </c>
      <c r="AA14" s="7">
        <v>0</v>
      </c>
      <c r="AB14" s="7">
        <v>34.200000000000003</v>
      </c>
    </row>
    <row r="15" spans="1:28" s="5" customFormat="1" x14ac:dyDescent="0.25">
      <c r="A15" s="5">
        <v>2035257012</v>
      </c>
      <c r="B15" s="5" t="s">
        <v>366</v>
      </c>
      <c r="C15" s="5" t="s">
        <v>2109</v>
      </c>
      <c r="D15" s="5" t="str">
        <f t="shared" si="1"/>
        <v>EMMALINE HINTON</v>
      </c>
      <c r="E15" s="5" t="s">
        <v>82</v>
      </c>
      <c r="F15" s="5" t="s">
        <v>1691</v>
      </c>
      <c r="G15" s="10">
        <v>0.38</v>
      </c>
      <c r="H15" s="5" t="s">
        <v>1694</v>
      </c>
      <c r="I15" s="5" t="s">
        <v>1694</v>
      </c>
      <c r="J15" s="5">
        <v>16912722</v>
      </c>
      <c r="K15" s="5" t="str">
        <f t="shared" si="2"/>
        <v>16912722AV6</v>
      </c>
      <c r="L15" s="5" t="s">
        <v>762</v>
      </c>
      <c r="M15" s="5" t="s">
        <v>763</v>
      </c>
      <c r="N15" s="5" t="str">
        <f t="shared" si="0"/>
        <v>ANDREA PETRUNGARO</v>
      </c>
      <c r="O15" s="5" t="s">
        <v>3571</v>
      </c>
      <c r="P15" s="5" t="s">
        <v>3572</v>
      </c>
      <c r="Q15" s="5" t="s">
        <v>57</v>
      </c>
      <c r="R15" s="6">
        <v>46144</v>
      </c>
      <c r="S15" s="6">
        <v>46175</v>
      </c>
      <c r="T15" s="7">
        <v>172.55</v>
      </c>
      <c r="U15" s="5" t="s">
        <v>58</v>
      </c>
      <c r="V15" s="5" t="s">
        <v>60</v>
      </c>
      <c r="W15" s="5" t="s">
        <v>61</v>
      </c>
      <c r="X15" s="5">
        <v>6</v>
      </c>
      <c r="Y15" s="7">
        <v>393.42</v>
      </c>
      <c r="Z15" s="7">
        <v>65.569999999999993</v>
      </c>
      <c r="AA15" s="7">
        <v>0</v>
      </c>
      <c r="AB15" s="7">
        <v>393.42</v>
      </c>
    </row>
    <row r="16" spans="1:28" s="5" customFormat="1" x14ac:dyDescent="0.25">
      <c r="A16" s="5">
        <v>2035257014</v>
      </c>
      <c r="B16" s="5" t="s">
        <v>366</v>
      </c>
      <c r="C16" s="5" t="s">
        <v>2109</v>
      </c>
      <c r="D16" s="5" t="str">
        <f t="shared" si="1"/>
        <v>EMMALINE HINTON</v>
      </c>
      <c r="E16" s="5" t="s">
        <v>82</v>
      </c>
      <c r="F16" s="5" t="s">
        <v>1691</v>
      </c>
      <c r="G16" s="10">
        <v>0.38</v>
      </c>
      <c r="H16" s="5" t="s">
        <v>1695</v>
      </c>
      <c r="I16" s="5" t="s">
        <v>1694</v>
      </c>
      <c r="J16" s="5">
        <v>16912722</v>
      </c>
      <c r="K16" s="5" t="str">
        <f t="shared" si="2"/>
        <v>16912722AV6</v>
      </c>
      <c r="L16" s="5" t="s">
        <v>762</v>
      </c>
      <c r="M16" s="5" t="s">
        <v>763</v>
      </c>
      <c r="N16" s="5" t="str">
        <f t="shared" si="0"/>
        <v>ANDREA PETRUNGARO</v>
      </c>
      <c r="O16" s="5" t="s">
        <v>3571</v>
      </c>
      <c r="P16" s="5" t="s">
        <v>3572</v>
      </c>
      <c r="Q16" s="5" t="s">
        <v>57</v>
      </c>
      <c r="R16" s="6">
        <v>46144</v>
      </c>
      <c r="S16" s="6">
        <v>46175</v>
      </c>
      <c r="T16" s="7">
        <v>7.09</v>
      </c>
      <c r="U16" s="5" t="s">
        <v>58</v>
      </c>
      <c r="V16" s="5" t="s">
        <v>60</v>
      </c>
      <c r="W16" s="5" t="s">
        <v>61</v>
      </c>
      <c r="X16" s="5">
        <v>6</v>
      </c>
      <c r="Y16" s="7">
        <v>16.14</v>
      </c>
      <c r="Z16" s="7">
        <v>2.69</v>
      </c>
      <c r="AA16" s="7">
        <v>0</v>
      </c>
      <c r="AB16" s="7">
        <v>16.14</v>
      </c>
    </row>
    <row r="17" spans="1:28" s="5" customFormat="1" x14ac:dyDescent="0.25">
      <c r="A17" s="5">
        <v>2035257013</v>
      </c>
      <c r="B17" s="5" t="s">
        <v>366</v>
      </c>
      <c r="C17" s="5" t="s">
        <v>2109</v>
      </c>
      <c r="D17" s="5" t="str">
        <f t="shared" si="1"/>
        <v>EMMALINE HINTON</v>
      </c>
      <c r="E17" s="5" t="s">
        <v>82</v>
      </c>
      <c r="F17" s="5" t="s">
        <v>1691</v>
      </c>
      <c r="G17" s="10">
        <v>0.38</v>
      </c>
      <c r="H17" s="5" t="s">
        <v>1692</v>
      </c>
      <c r="I17" s="5" t="s">
        <v>1692</v>
      </c>
      <c r="J17" s="5">
        <v>16912722</v>
      </c>
      <c r="K17" s="5" t="str">
        <f t="shared" si="2"/>
        <v>16912722AV6</v>
      </c>
      <c r="L17" s="5" t="s">
        <v>762</v>
      </c>
      <c r="M17" s="5" t="s">
        <v>763</v>
      </c>
      <c r="N17" s="5" t="str">
        <f t="shared" si="0"/>
        <v>ANDREA PETRUNGARO</v>
      </c>
      <c r="O17" s="5" t="s">
        <v>3571</v>
      </c>
      <c r="P17" s="5" t="s">
        <v>3572</v>
      </c>
      <c r="Q17" s="5" t="s">
        <v>57</v>
      </c>
      <c r="R17" s="6">
        <v>46144</v>
      </c>
      <c r="S17" s="6">
        <v>46175</v>
      </c>
      <c r="T17" s="7">
        <v>13.38</v>
      </c>
      <c r="U17" s="5" t="s">
        <v>58</v>
      </c>
      <c r="V17" s="5" t="s">
        <v>60</v>
      </c>
      <c r="W17" s="5" t="s">
        <v>61</v>
      </c>
      <c r="X17" s="5">
        <v>6</v>
      </c>
      <c r="Y17" s="7">
        <v>30.48</v>
      </c>
      <c r="Z17" s="7">
        <v>5.08</v>
      </c>
      <c r="AA17" s="7">
        <v>0</v>
      </c>
      <c r="AB17" s="7">
        <v>30.48</v>
      </c>
    </row>
    <row r="18" spans="1:28" s="5" customFormat="1" x14ac:dyDescent="0.25">
      <c r="A18" s="5">
        <v>2035163576</v>
      </c>
      <c r="B18" s="5" t="s">
        <v>1432</v>
      </c>
      <c r="C18" s="5" t="s">
        <v>1433</v>
      </c>
      <c r="D18" s="5" t="str">
        <f t="shared" si="1"/>
        <v>ALLICYN WOODRICH</v>
      </c>
      <c r="E18" s="5" t="s">
        <v>82</v>
      </c>
      <c r="F18" s="5" t="s">
        <v>734</v>
      </c>
      <c r="G18" s="10">
        <v>0.7</v>
      </c>
      <c r="H18" s="5" t="s">
        <v>735</v>
      </c>
      <c r="I18" s="5" t="s">
        <v>735</v>
      </c>
      <c r="J18" s="5">
        <v>16912722</v>
      </c>
      <c r="K18" s="5" t="str">
        <f t="shared" si="2"/>
        <v>16912722AV6</v>
      </c>
      <c r="L18" s="5" t="s">
        <v>762</v>
      </c>
      <c r="M18" s="5" t="s">
        <v>763</v>
      </c>
      <c r="N18" s="5" t="str">
        <f t="shared" si="0"/>
        <v>ANDREA PETRUNGARO</v>
      </c>
      <c r="O18" s="5" t="s">
        <v>3571</v>
      </c>
      <c r="P18" s="5" t="s">
        <v>3572</v>
      </c>
      <c r="Q18" s="5" t="s">
        <v>57</v>
      </c>
      <c r="R18" s="6">
        <v>46143</v>
      </c>
      <c r="S18" s="6">
        <v>46174</v>
      </c>
      <c r="T18" s="7">
        <v>61.25</v>
      </c>
      <c r="U18" s="5" t="s">
        <v>58</v>
      </c>
      <c r="V18" s="5" t="s">
        <v>60</v>
      </c>
      <c r="W18" s="5" t="s">
        <v>61</v>
      </c>
      <c r="X18" s="5">
        <v>6</v>
      </c>
      <c r="Y18" s="7">
        <v>257.27999999999997</v>
      </c>
      <c r="Z18" s="7">
        <v>42.88</v>
      </c>
      <c r="AA18" s="7">
        <v>0</v>
      </c>
      <c r="AB18" s="7">
        <v>257.27999999999997</v>
      </c>
    </row>
    <row r="19" spans="1:28" s="5" customFormat="1" x14ac:dyDescent="0.25">
      <c r="A19" s="5">
        <v>2035090883</v>
      </c>
      <c r="B19" s="5" t="s">
        <v>1415</v>
      </c>
      <c r="C19" s="5" t="s">
        <v>73</v>
      </c>
      <c r="D19" s="5" t="str">
        <f t="shared" si="1"/>
        <v>MATTHEW CHO</v>
      </c>
      <c r="E19" s="5" t="s">
        <v>82</v>
      </c>
      <c r="F19" s="5" t="s">
        <v>88</v>
      </c>
      <c r="G19" s="10">
        <v>0.9</v>
      </c>
      <c r="H19" s="5" t="s">
        <v>95</v>
      </c>
      <c r="I19" s="5" t="s">
        <v>3481</v>
      </c>
      <c r="J19" s="5">
        <v>7470776</v>
      </c>
      <c r="K19" s="5" t="str">
        <f t="shared" si="2"/>
        <v>7470776AV6</v>
      </c>
      <c r="L19" s="5" t="s">
        <v>400</v>
      </c>
      <c r="M19" s="5" t="s">
        <v>401</v>
      </c>
      <c r="N19" s="5" t="str">
        <f t="shared" si="0"/>
        <v>Andrew Choi</v>
      </c>
      <c r="O19" s="5" t="s">
        <v>3571</v>
      </c>
      <c r="P19" s="5" t="s">
        <v>3572</v>
      </c>
      <c r="Q19" s="5" t="s">
        <v>57</v>
      </c>
      <c r="R19" s="6">
        <v>46143</v>
      </c>
      <c r="S19" s="6">
        <v>46174</v>
      </c>
      <c r="T19" s="7">
        <v>29.88</v>
      </c>
      <c r="U19" s="5" t="s">
        <v>58</v>
      </c>
      <c r="V19" s="5" t="s">
        <v>60</v>
      </c>
      <c r="W19" s="5" t="s">
        <v>61</v>
      </c>
      <c r="X19" s="5">
        <v>6</v>
      </c>
      <c r="Y19" s="7">
        <v>161.34</v>
      </c>
      <c r="Z19" s="7">
        <v>26.89</v>
      </c>
      <c r="AA19" s="7">
        <v>0</v>
      </c>
      <c r="AB19" s="7">
        <v>161.34</v>
      </c>
    </row>
    <row r="20" spans="1:28" s="5" customFormat="1" x14ac:dyDescent="0.25">
      <c r="A20" s="5">
        <v>2035090881</v>
      </c>
      <c r="B20" s="5" t="s">
        <v>1415</v>
      </c>
      <c r="C20" s="5" t="s">
        <v>73</v>
      </c>
      <c r="D20" s="5" t="str">
        <f t="shared" si="1"/>
        <v>MATTHEW CHO</v>
      </c>
      <c r="E20" s="5" t="s">
        <v>82</v>
      </c>
      <c r="F20" s="5" t="s">
        <v>1796</v>
      </c>
      <c r="G20" s="11">
        <v>0.375</v>
      </c>
      <c r="H20" s="5" t="s">
        <v>1797</v>
      </c>
      <c r="I20" s="5" t="s">
        <v>1797</v>
      </c>
      <c r="J20" s="5">
        <v>7470776</v>
      </c>
      <c r="K20" s="5" t="str">
        <f t="shared" si="2"/>
        <v>7470776AV6</v>
      </c>
      <c r="L20" s="5" t="s">
        <v>400</v>
      </c>
      <c r="M20" s="5" t="s">
        <v>401</v>
      </c>
      <c r="N20" s="5" t="str">
        <f t="shared" si="0"/>
        <v>Andrew Choi</v>
      </c>
      <c r="O20" s="5" t="s">
        <v>3571</v>
      </c>
      <c r="P20" s="5" t="s">
        <v>3572</v>
      </c>
      <c r="Q20" s="5" t="s">
        <v>57</v>
      </c>
      <c r="R20" s="6">
        <v>46143</v>
      </c>
      <c r="S20" s="6">
        <v>46174</v>
      </c>
      <c r="T20" s="7">
        <v>78.760000000000005</v>
      </c>
      <c r="U20" s="5" t="s">
        <v>58</v>
      </c>
      <c r="V20" s="5" t="s">
        <v>60</v>
      </c>
      <c r="W20" s="5" t="s">
        <v>61</v>
      </c>
      <c r="X20" s="5">
        <v>6</v>
      </c>
      <c r="Y20" s="7">
        <v>177.24</v>
      </c>
      <c r="Z20" s="7">
        <v>29.54</v>
      </c>
      <c r="AA20" s="7">
        <v>0</v>
      </c>
      <c r="AB20" s="7">
        <v>177.24</v>
      </c>
    </row>
    <row r="21" spans="1:28" s="5" customFormat="1" x14ac:dyDescent="0.25">
      <c r="A21" s="5">
        <v>2035090882</v>
      </c>
      <c r="B21" s="5" t="s">
        <v>1415</v>
      </c>
      <c r="C21" s="5" t="s">
        <v>73</v>
      </c>
      <c r="D21" s="5" t="str">
        <f t="shared" si="1"/>
        <v>MATTHEW CHO</v>
      </c>
      <c r="E21" s="5" t="s">
        <v>82</v>
      </c>
      <c r="F21" s="5" t="s">
        <v>734</v>
      </c>
      <c r="G21" s="10">
        <v>0.7</v>
      </c>
      <c r="H21" s="5" t="s">
        <v>735</v>
      </c>
      <c r="I21" s="5" t="s">
        <v>735</v>
      </c>
      <c r="J21" s="5">
        <v>7470776</v>
      </c>
      <c r="K21" s="5" t="str">
        <f t="shared" si="2"/>
        <v>7470776AV6</v>
      </c>
      <c r="L21" s="5" t="s">
        <v>400</v>
      </c>
      <c r="M21" s="5" t="s">
        <v>401</v>
      </c>
      <c r="N21" s="5" t="str">
        <f t="shared" si="0"/>
        <v>Andrew Choi</v>
      </c>
      <c r="O21" s="5" t="s">
        <v>3571</v>
      </c>
      <c r="P21" s="5" t="s">
        <v>3572</v>
      </c>
      <c r="Q21" s="5" t="s">
        <v>57</v>
      </c>
      <c r="R21" s="6">
        <v>46143</v>
      </c>
      <c r="S21" s="6">
        <v>46174</v>
      </c>
      <c r="T21" s="7">
        <v>11.5</v>
      </c>
      <c r="U21" s="5" t="s">
        <v>58</v>
      </c>
      <c r="V21" s="5" t="s">
        <v>60</v>
      </c>
      <c r="W21" s="5" t="s">
        <v>61</v>
      </c>
      <c r="X21" s="5">
        <v>6</v>
      </c>
      <c r="Y21" s="7">
        <v>48.3</v>
      </c>
      <c r="Z21" s="7">
        <v>8.0500000000000007</v>
      </c>
      <c r="AA21" s="7">
        <v>0</v>
      </c>
      <c r="AB21" s="7">
        <v>48.3</v>
      </c>
    </row>
    <row r="22" spans="1:28" s="5" customFormat="1" x14ac:dyDescent="0.25">
      <c r="A22" s="5">
        <v>2035159900</v>
      </c>
      <c r="B22" s="5" t="s">
        <v>1479</v>
      </c>
      <c r="C22" s="5" t="s">
        <v>866</v>
      </c>
      <c r="D22" s="5" t="str">
        <f t="shared" si="1"/>
        <v>EVAN KLEIN</v>
      </c>
      <c r="E22" s="5" t="s">
        <v>202</v>
      </c>
      <c r="F22" s="5" t="s">
        <v>708</v>
      </c>
      <c r="G22" s="10">
        <v>0.28999999999999998</v>
      </c>
      <c r="H22" s="5" t="s">
        <v>721</v>
      </c>
      <c r="I22" s="5" t="s">
        <v>3503</v>
      </c>
      <c r="J22" s="5">
        <v>7146581</v>
      </c>
      <c r="K22" s="5" t="str">
        <f t="shared" si="2"/>
        <v>7146581AV6</v>
      </c>
      <c r="L22" s="5" t="s">
        <v>1248</v>
      </c>
      <c r="M22" s="5" t="s">
        <v>1249</v>
      </c>
      <c r="N22" s="5" t="str">
        <f t="shared" si="0"/>
        <v>Anthony Hunsberger</v>
      </c>
      <c r="O22" s="5" t="s">
        <v>3571</v>
      </c>
      <c r="P22" s="5" t="s">
        <v>3572</v>
      </c>
      <c r="Q22" s="5" t="s">
        <v>57</v>
      </c>
      <c r="R22" s="6">
        <v>46143</v>
      </c>
      <c r="S22" s="6">
        <v>46174</v>
      </c>
      <c r="T22" s="7">
        <v>15</v>
      </c>
      <c r="U22" s="5" t="s">
        <v>58</v>
      </c>
      <c r="V22" s="5" t="s">
        <v>60</v>
      </c>
      <c r="W22" s="5" t="s">
        <v>61</v>
      </c>
      <c r="X22" s="5">
        <v>0</v>
      </c>
      <c r="Y22" s="7">
        <v>0</v>
      </c>
      <c r="Z22" s="7">
        <v>4.3499999999999996</v>
      </c>
      <c r="AA22" s="7">
        <v>4.3499999999999996</v>
      </c>
      <c r="AB22" s="7">
        <v>4.3499999999999996</v>
      </c>
    </row>
    <row r="23" spans="1:28" x14ac:dyDescent="0.25">
      <c r="A23" s="5">
        <v>2035159768</v>
      </c>
      <c r="B23" s="5" t="s">
        <v>1479</v>
      </c>
      <c r="C23" s="5" t="s">
        <v>1480</v>
      </c>
      <c r="D23" s="5" t="str">
        <f t="shared" si="1"/>
        <v>DABNEY KLEIN</v>
      </c>
      <c r="E23" s="5" t="s">
        <v>202</v>
      </c>
      <c r="F23" s="5" t="s">
        <v>708</v>
      </c>
      <c r="G23" s="10">
        <v>0.28999999999999998</v>
      </c>
      <c r="H23" s="5" t="s">
        <v>721</v>
      </c>
      <c r="I23" s="5" t="s">
        <v>3503</v>
      </c>
      <c r="J23" s="5">
        <v>7146581</v>
      </c>
      <c r="K23" s="5" t="str">
        <f t="shared" si="2"/>
        <v>7146581AV6</v>
      </c>
      <c r="L23" s="5" t="s">
        <v>1248</v>
      </c>
      <c r="M23" s="5" t="s">
        <v>1249</v>
      </c>
      <c r="N23" s="5" t="str">
        <f t="shared" si="0"/>
        <v>Anthony Hunsberger</v>
      </c>
      <c r="O23" s="5" t="s">
        <v>3571</v>
      </c>
      <c r="P23" s="5" t="s">
        <v>3572</v>
      </c>
      <c r="Q23" s="5" t="s">
        <v>57</v>
      </c>
      <c r="R23" s="6">
        <v>46143</v>
      </c>
      <c r="S23" s="6">
        <v>46174</v>
      </c>
      <c r="T23" s="7">
        <v>15</v>
      </c>
      <c r="U23" s="5" t="s">
        <v>58</v>
      </c>
      <c r="V23" s="5" t="s">
        <v>60</v>
      </c>
      <c r="W23" s="5" t="s">
        <v>61</v>
      </c>
      <c r="X23" s="5">
        <v>6</v>
      </c>
      <c r="Y23" s="7">
        <v>26.1</v>
      </c>
      <c r="Z23" s="7">
        <v>4.3499999999999996</v>
      </c>
      <c r="AA23" s="7">
        <v>0</v>
      </c>
      <c r="AB23" s="7">
        <v>26.1</v>
      </c>
    </row>
    <row r="24" spans="1:28" x14ac:dyDescent="0.25">
      <c r="A24" s="5">
        <v>2035214315</v>
      </c>
      <c r="B24" s="5" t="s">
        <v>1462</v>
      </c>
      <c r="C24" s="5" t="s">
        <v>882</v>
      </c>
      <c r="D24" s="5" t="str">
        <f t="shared" si="1"/>
        <v>LUKE HARTMAN</v>
      </c>
      <c r="E24" s="5" t="s">
        <v>82</v>
      </c>
      <c r="F24" s="5" t="s">
        <v>734</v>
      </c>
      <c r="G24" s="10">
        <v>0.7</v>
      </c>
      <c r="H24" s="5" t="s">
        <v>735</v>
      </c>
      <c r="I24" s="5" t="s">
        <v>735</v>
      </c>
      <c r="J24" s="5">
        <v>7146581</v>
      </c>
      <c r="K24" s="5" t="str">
        <f t="shared" si="2"/>
        <v>7146581AV6</v>
      </c>
      <c r="L24" s="5" t="s">
        <v>1248</v>
      </c>
      <c r="M24" s="5" t="s">
        <v>1249</v>
      </c>
      <c r="N24" s="5" t="str">
        <f t="shared" si="0"/>
        <v>Anthony Hunsberger</v>
      </c>
      <c r="O24" s="5" t="s">
        <v>3571</v>
      </c>
      <c r="P24" s="5" t="s">
        <v>3572</v>
      </c>
      <c r="Q24" s="5" t="s">
        <v>57</v>
      </c>
      <c r="R24" s="6">
        <v>46143</v>
      </c>
      <c r="S24" s="6">
        <v>46174</v>
      </c>
      <c r="T24" s="7">
        <v>76.400000000000006</v>
      </c>
      <c r="U24" s="5" t="s">
        <v>58</v>
      </c>
      <c r="V24" s="5" t="s">
        <v>60</v>
      </c>
      <c r="W24" s="5" t="s">
        <v>61</v>
      </c>
      <c r="X24" s="5">
        <v>6</v>
      </c>
      <c r="Y24" s="7">
        <v>320.88</v>
      </c>
      <c r="Z24" s="7">
        <v>53.48</v>
      </c>
      <c r="AA24" s="7">
        <v>0</v>
      </c>
      <c r="AB24" s="7">
        <v>320.88</v>
      </c>
    </row>
    <row r="25" spans="1:28" s="5" customFormat="1" x14ac:dyDescent="0.25">
      <c r="A25" s="5">
        <v>2034833820</v>
      </c>
      <c r="B25" s="5" t="s">
        <v>2119</v>
      </c>
      <c r="C25" s="5" t="s">
        <v>1301</v>
      </c>
      <c r="D25" s="5" t="str">
        <f t="shared" si="1"/>
        <v>KATHLEEN EBERTH</v>
      </c>
      <c r="E25" s="5" t="s">
        <v>82</v>
      </c>
      <c r="F25" s="5" t="s">
        <v>734</v>
      </c>
      <c r="G25" s="10">
        <v>0.7</v>
      </c>
      <c r="H25" s="5" t="s">
        <v>735</v>
      </c>
      <c r="I25" s="5" t="s">
        <v>735</v>
      </c>
      <c r="J25" s="5">
        <v>7146581</v>
      </c>
      <c r="K25" s="5" t="str">
        <f t="shared" si="2"/>
        <v>7146581AV6</v>
      </c>
      <c r="L25" s="5" t="s">
        <v>1248</v>
      </c>
      <c r="M25" s="5" t="s">
        <v>1249</v>
      </c>
      <c r="N25" s="5" t="str">
        <f t="shared" si="0"/>
        <v>Anthony Hunsberger</v>
      </c>
      <c r="O25" s="5" t="s">
        <v>3571</v>
      </c>
      <c r="P25" s="5" t="s">
        <v>3572</v>
      </c>
      <c r="Q25" s="5" t="s">
        <v>57</v>
      </c>
      <c r="R25" s="6">
        <v>46143</v>
      </c>
      <c r="S25" s="6">
        <v>46174</v>
      </c>
      <c r="T25" s="7">
        <v>223.31</v>
      </c>
      <c r="U25" s="5" t="s">
        <v>58</v>
      </c>
      <c r="V25" s="5" t="s">
        <v>60</v>
      </c>
      <c r="W25" s="5" t="s">
        <v>61</v>
      </c>
      <c r="X25" s="5">
        <v>6</v>
      </c>
      <c r="Y25" s="7">
        <v>937.92</v>
      </c>
      <c r="Z25" s="7">
        <v>156.32</v>
      </c>
      <c r="AA25" s="7">
        <v>0</v>
      </c>
      <c r="AB25" s="7">
        <v>937.92</v>
      </c>
    </row>
    <row r="26" spans="1:28" s="5" customFormat="1" x14ac:dyDescent="0.25">
      <c r="A26" s="5">
        <v>2035140705</v>
      </c>
      <c r="B26" s="5" t="s">
        <v>1421</v>
      </c>
      <c r="C26" s="5" t="s">
        <v>1422</v>
      </c>
      <c r="D26" s="5" t="str">
        <f t="shared" si="1"/>
        <v>KRIS CASACCIO</v>
      </c>
      <c r="E26" s="5" t="s">
        <v>82</v>
      </c>
      <c r="F26" s="5" t="s">
        <v>88</v>
      </c>
      <c r="G26" s="10">
        <v>0.75</v>
      </c>
      <c r="H26" s="5" t="s">
        <v>98</v>
      </c>
      <c r="I26" s="5" t="s">
        <v>3482</v>
      </c>
      <c r="J26" s="5">
        <v>19681796</v>
      </c>
      <c r="K26" s="5" t="str">
        <f t="shared" si="2"/>
        <v>19681796AV6</v>
      </c>
      <c r="L26" s="5" t="s">
        <v>744</v>
      </c>
      <c r="M26" s="5" t="s">
        <v>745</v>
      </c>
      <c r="N26" s="5" t="str">
        <f t="shared" si="0"/>
        <v>CHRISTIAN TAUGNER</v>
      </c>
      <c r="O26" s="5" t="s">
        <v>3571</v>
      </c>
      <c r="P26" s="5" t="s">
        <v>3572</v>
      </c>
      <c r="Q26" s="5" t="s">
        <v>57</v>
      </c>
      <c r="R26" s="6">
        <v>46143</v>
      </c>
      <c r="S26" s="6">
        <v>46174</v>
      </c>
      <c r="T26" s="7">
        <v>66.03</v>
      </c>
      <c r="U26" s="5" t="s">
        <v>58</v>
      </c>
      <c r="V26" s="5" t="s">
        <v>60</v>
      </c>
      <c r="W26" s="5" t="s">
        <v>61</v>
      </c>
      <c r="X26" s="5">
        <v>6</v>
      </c>
      <c r="Y26" s="7">
        <v>297.12</v>
      </c>
      <c r="Z26" s="7">
        <v>49.52</v>
      </c>
      <c r="AA26" s="7">
        <v>0</v>
      </c>
      <c r="AB26" s="7">
        <v>297.12</v>
      </c>
    </row>
    <row r="27" spans="1:28" s="5" customFormat="1" x14ac:dyDescent="0.25">
      <c r="A27" s="5">
        <v>2035185044</v>
      </c>
      <c r="B27" s="5" t="s">
        <v>527</v>
      </c>
      <c r="C27" s="5" t="s">
        <v>1369</v>
      </c>
      <c r="D27" s="5" t="str">
        <f t="shared" si="1"/>
        <v>CHRIS NEAL</v>
      </c>
      <c r="E27" s="5" t="s">
        <v>82</v>
      </c>
      <c r="F27" s="5" t="s">
        <v>88</v>
      </c>
      <c r="G27" s="10">
        <v>0.9</v>
      </c>
      <c r="H27" s="5" t="s">
        <v>95</v>
      </c>
      <c r="I27" s="5" t="s">
        <v>3481</v>
      </c>
      <c r="J27" s="5">
        <v>19681796</v>
      </c>
      <c r="K27" s="5" t="str">
        <f t="shared" si="2"/>
        <v>19681796AV6</v>
      </c>
      <c r="L27" s="5" t="s">
        <v>744</v>
      </c>
      <c r="M27" s="5" t="s">
        <v>745</v>
      </c>
      <c r="N27" s="5" t="str">
        <f t="shared" si="0"/>
        <v>CHRISTIAN TAUGNER</v>
      </c>
      <c r="O27" s="5" t="s">
        <v>3571</v>
      </c>
      <c r="P27" s="5" t="s">
        <v>3572</v>
      </c>
      <c r="Q27" s="5" t="s">
        <v>57</v>
      </c>
      <c r="R27" s="6">
        <v>46143</v>
      </c>
      <c r="S27" s="6">
        <v>46174</v>
      </c>
      <c r="T27" s="7">
        <v>98.14</v>
      </c>
      <c r="U27" s="5" t="s">
        <v>58</v>
      </c>
      <c r="V27" s="5" t="s">
        <v>60</v>
      </c>
      <c r="W27" s="5" t="s">
        <v>61</v>
      </c>
      <c r="X27" s="5">
        <v>6</v>
      </c>
      <c r="Y27" s="7">
        <v>529.98</v>
      </c>
      <c r="Z27" s="7">
        <v>88.33</v>
      </c>
      <c r="AA27" s="7">
        <v>0</v>
      </c>
      <c r="AB27" s="7">
        <v>529.98</v>
      </c>
    </row>
    <row r="28" spans="1:28" s="5" customFormat="1" x14ac:dyDescent="0.25">
      <c r="A28" s="5">
        <v>2035061647</v>
      </c>
      <c r="B28" s="5" t="s">
        <v>1410</v>
      </c>
      <c r="C28" s="5" t="s">
        <v>1411</v>
      </c>
      <c r="D28" s="5" t="str">
        <f t="shared" si="1"/>
        <v>HUGH GARVIN</v>
      </c>
      <c r="E28" s="5" t="s">
        <v>82</v>
      </c>
      <c r="F28" s="5" t="s">
        <v>734</v>
      </c>
      <c r="G28" s="10">
        <v>0.7</v>
      </c>
      <c r="H28" s="5" t="s">
        <v>735</v>
      </c>
      <c r="I28" s="5" t="s">
        <v>735</v>
      </c>
      <c r="J28" s="5">
        <v>19681796</v>
      </c>
      <c r="K28" s="5" t="str">
        <f t="shared" si="2"/>
        <v>19681796AV6</v>
      </c>
      <c r="L28" s="5" t="s">
        <v>744</v>
      </c>
      <c r="M28" s="5" t="s">
        <v>745</v>
      </c>
      <c r="N28" s="5" t="str">
        <f t="shared" si="0"/>
        <v>CHRISTIAN TAUGNER</v>
      </c>
      <c r="O28" s="5" t="s">
        <v>3571</v>
      </c>
      <c r="P28" s="5" t="s">
        <v>3572</v>
      </c>
      <c r="Q28" s="5" t="s">
        <v>57</v>
      </c>
      <c r="R28" s="6">
        <v>46143</v>
      </c>
      <c r="S28" s="6">
        <v>46174</v>
      </c>
      <c r="T28" s="7">
        <v>28.9</v>
      </c>
      <c r="U28" s="5" t="s">
        <v>58</v>
      </c>
      <c r="V28" s="5" t="s">
        <v>60</v>
      </c>
      <c r="W28" s="5" t="s">
        <v>61</v>
      </c>
      <c r="X28" s="5">
        <v>6</v>
      </c>
      <c r="Y28" s="7">
        <v>121.38</v>
      </c>
      <c r="Z28" s="7">
        <v>20.23</v>
      </c>
      <c r="AA28" s="7">
        <v>0</v>
      </c>
      <c r="AB28" s="7">
        <v>121.38</v>
      </c>
    </row>
    <row r="29" spans="1:28" s="5" customFormat="1" x14ac:dyDescent="0.25">
      <c r="A29" s="5">
        <v>2035140703</v>
      </c>
      <c r="B29" s="5" t="s">
        <v>1421</v>
      </c>
      <c r="C29" s="5" t="s">
        <v>1422</v>
      </c>
      <c r="D29" s="5" t="str">
        <f t="shared" si="1"/>
        <v>KRIS CASACCIO</v>
      </c>
      <c r="E29" s="5" t="s">
        <v>82</v>
      </c>
      <c r="F29" s="5" t="s">
        <v>734</v>
      </c>
      <c r="G29" s="10">
        <v>0.7</v>
      </c>
      <c r="H29" s="5" t="s">
        <v>735</v>
      </c>
      <c r="I29" s="5" t="s">
        <v>735</v>
      </c>
      <c r="J29" s="5">
        <v>19681796</v>
      </c>
      <c r="K29" s="5" t="str">
        <f t="shared" si="2"/>
        <v>19681796AV6</v>
      </c>
      <c r="L29" s="5" t="s">
        <v>744</v>
      </c>
      <c r="M29" s="5" t="s">
        <v>745</v>
      </c>
      <c r="N29" s="5" t="str">
        <f t="shared" si="0"/>
        <v>CHRISTIAN TAUGNER</v>
      </c>
      <c r="O29" s="5" t="s">
        <v>3571</v>
      </c>
      <c r="P29" s="5" t="s">
        <v>3572</v>
      </c>
      <c r="Q29" s="5" t="s">
        <v>57</v>
      </c>
      <c r="R29" s="6">
        <v>46143</v>
      </c>
      <c r="S29" s="6">
        <v>46174</v>
      </c>
      <c r="T29" s="7">
        <v>66.36</v>
      </c>
      <c r="U29" s="5" t="s">
        <v>58</v>
      </c>
      <c r="V29" s="5" t="s">
        <v>60</v>
      </c>
      <c r="W29" s="5" t="s">
        <v>61</v>
      </c>
      <c r="X29" s="5">
        <v>6</v>
      </c>
      <c r="Y29" s="7">
        <v>278.7</v>
      </c>
      <c r="Z29" s="7">
        <v>46.45</v>
      </c>
      <c r="AA29" s="7">
        <v>0</v>
      </c>
      <c r="AB29" s="7">
        <v>278.7</v>
      </c>
    </row>
    <row r="30" spans="1:28" s="5" customFormat="1" x14ac:dyDescent="0.25">
      <c r="A30" s="5">
        <v>2035155179</v>
      </c>
      <c r="B30" s="5" t="s">
        <v>1428</v>
      </c>
      <c r="C30" s="5" t="s">
        <v>75</v>
      </c>
      <c r="D30" s="5" t="str">
        <f t="shared" si="1"/>
        <v>MICHAEL COTTER</v>
      </c>
      <c r="E30" s="5" t="s">
        <v>82</v>
      </c>
      <c r="F30" s="5" t="s">
        <v>734</v>
      </c>
      <c r="G30" s="10">
        <v>0.7</v>
      </c>
      <c r="H30" s="5" t="s">
        <v>735</v>
      </c>
      <c r="I30" s="5" t="s">
        <v>735</v>
      </c>
      <c r="J30" s="5">
        <v>19681796</v>
      </c>
      <c r="K30" s="5" t="str">
        <f t="shared" si="2"/>
        <v>19681796AV6</v>
      </c>
      <c r="L30" s="5" t="s">
        <v>744</v>
      </c>
      <c r="M30" s="5" t="s">
        <v>745</v>
      </c>
      <c r="N30" s="5" t="str">
        <f t="shared" si="0"/>
        <v>CHRISTIAN TAUGNER</v>
      </c>
      <c r="O30" s="5" t="s">
        <v>3571</v>
      </c>
      <c r="P30" s="5" t="s">
        <v>3572</v>
      </c>
      <c r="Q30" s="5" t="s">
        <v>57</v>
      </c>
      <c r="R30" s="6">
        <v>46141</v>
      </c>
      <c r="S30" s="6">
        <v>46171</v>
      </c>
      <c r="T30" s="7">
        <v>37.18</v>
      </c>
      <c r="U30" s="5" t="s">
        <v>58</v>
      </c>
      <c r="V30" s="5" t="s">
        <v>60</v>
      </c>
      <c r="W30" s="5" t="s">
        <v>61</v>
      </c>
      <c r="X30" s="5">
        <v>6</v>
      </c>
      <c r="Y30" s="7">
        <v>156.18</v>
      </c>
      <c r="Z30" s="7">
        <v>26.03</v>
      </c>
      <c r="AA30" s="7">
        <v>0</v>
      </c>
      <c r="AB30" s="7">
        <v>156.18</v>
      </c>
    </row>
    <row r="31" spans="1:28" s="5" customFormat="1" x14ac:dyDescent="0.25">
      <c r="A31" s="5">
        <v>2035185043</v>
      </c>
      <c r="B31" s="5" t="s">
        <v>527</v>
      </c>
      <c r="C31" s="5" t="s">
        <v>1369</v>
      </c>
      <c r="D31" s="5" t="str">
        <f t="shared" si="1"/>
        <v>CHRIS NEAL</v>
      </c>
      <c r="E31" s="5" t="s">
        <v>82</v>
      </c>
      <c r="F31" s="5" t="s">
        <v>734</v>
      </c>
      <c r="G31" s="10">
        <v>0.7</v>
      </c>
      <c r="H31" s="5" t="s">
        <v>735</v>
      </c>
      <c r="I31" s="5" t="s">
        <v>735</v>
      </c>
      <c r="J31" s="5">
        <v>19681796</v>
      </c>
      <c r="K31" s="5" t="str">
        <f t="shared" si="2"/>
        <v>19681796AV6</v>
      </c>
      <c r="L31" s="5" t="s">
        <v>744</v>
      </c>
      <c r="M31" s="5" t="s">
        <v>745</v>
      </c>
      <c r="N31" s="5" t="str">
        <f t="shared" si="0"/>
        <v>CHRISTIAN TAUGNER</v>
      </c>
      <c r="O31" s="5" t="s">
        <v>3571</v>
      </c>
      <c r="P31" s="5" t="s">
        <v>3572</v>
      </c>
      <c r="Q31" s="5" t="s">
        <v>57</v>
      </c>
      <c r="R31" s="6">
        <v>46143</v>
      </c>
      <c r="S31" s="6">
        <v>46174</v>
      </c>
      <c r="T31" s="7">
        <v>150.77000000000001</v>
      </c>
      <c r="U31" s="5" t="s">
        <v>58</v>
      </c>
      <c r="V31" s="5" t="s">
        <v>60</v>
      </c>
      <c r="W31" s="5" t="s">
        <v>61</v>
      </c>
      <c r="X31" s="5">
        <v>6</v>
      </c>
      <c r="Y31" s="7">
        <v>633.24</v>
      </c>
      <c r="Z31" s="7">
        <v>105.54</v>
      </c>
      <c r="AA31" s="7">
        <v>0</v>
      </c>
      <c r="AB31" s="7">
        <v>633.24</v>
      </c>
    </row>
    <row r="32" spans="1:28" s="5" customFormat="1" x14ac:dyDescent="0.25">
      <c r="A32" s="5">
        <v>2035140704</v>
      </c>
      <c r="B32" s="5" t="s">
        <v>1421</v>
      </c>
      <c r="C32" s="5" t="s">
        <v>1422</v>
      </c>
      <c r="D32" s="5" t="str">
        <f t="shared" si="1"/>
        <v>KRIS CASACCIO</v>
      </c>
      <c r="E32" s="5" t="s">
        <v>82</v>
      </c>
      <c r="F32" s="5" t="s">
        <v>734</v>
      </c>
      <c r="G32" s="10">
        <v>0.9</v>
      </c>
      <c r="H32" s="5" t="s">
        <v>746</v>
      </c>
      <c r="I32" s="5" t="s">
        <v>746</v>
      </c>
      <c r="J32" s="5">
        <v>19681796</v>
      </c>
      <c r="K32" s="5" t="str">
        <f t="shared" si="2"/>
        <v>19681796AV6</v>
      </c>
      <c r="L32" s="5" t="s">
        <v>744</v>
      </c>
      <c r="M32" s="5" t="s">
        <v>745</v>
      </c>
      <c r="N32" s="5" t="str">
        <f t="shared" si="0"/>
        <v>CHRISTIAN TAUGNER</v>
      </c>
      <c r="O32" s="5" t="s">
        <v>3571</v>
      </c>
      <c r="P32" s="5" t="s">
        <v>3572</v>
      </c>
      <c r="Q32" s="5" t="s">
        <v>57</v>
      </c>
      <c r="R32" s="6">
        <v>46143</v>
      </c>
      <c r="S32" s="6">
        <v>46174</v>
      </c>
      <c r="T32" s="7">
        <v>27.81</v>
      </c>
      <c r="U32" s="5" t="s">
        <v>58</v>
      </c>
      <c r="V32" s="5" t="s">
        <v>60</v>
      </c>
      <c r="W32" s="5" t="s">
        <v>61</v>
      </c>
      <c r="X32" s="5">
        <v>6</v>
      </c>
      <c r="Y32" s="7">
        <v>150.18</v>
      </c>
      <c r="Z32" s="7">
        <v>25.03</v>
      </c>
      <c r="AA32" s="7">
        <v>0</v>
      </c>
      <c r="AB32" s="7">
        <v>150.18</v>
      </c>
    </row>
    <row r="33" spans="1:28" s="5" customFormat="1" x14ac:dyDescent="0.25">
      <c r="A33" s="5">
        <v>2035227391</v>
      </c>
      <c r="B33" s="5" t="s">
        <v>2108</v>
      </c>
      <c r="C33" s="5" t="s">
        <v>75</v>
      </c>
      <c r="D33" s="5" t="str">
        <f t="shared" si="1"/>
        <v>MICHAEL HOLUB</v>
      </c>
      <c r="E33" s="5" t="s">
        <v>82</v>
      </c>
      <c r="F33" s="5" t="s">
        <v>708</v>
      </c>
      <c r="G33" s="10">
        <v>0.38</v>
      </c>
      <c r="H33" s="5" t="s">
        <v>709</v>
      </c>
      <c r="I33" s="5" t="s">
        <v>709</v>
      </c>
      <c r="J33" s="5">
        <v>8325282</v>
      </c>
      <c r="K33" s="5" t="str">
        <f t="shared" si="2"/>
        <v>8325282AV6</v>
      </c>
      <c r="L33" s="5" t="s">
        <v>249</v>
      </c>
      <c r="M33" s="5" t="s">
        <v>250</v>
      </c>
      <c r="N33" s="5" t="str">
        <f t="shared" si="0"/>
        <v>Dale Walenga</v>
      </c>
      <c r="O33" s="5" t="s">
        <v>3571</v>
      </c>
      <c r="P33" s="5" t="s">
        <v>3572</v>
      </c>
      <c r="Q33" s="5" t="s">
        <v>57</v>
      </c>
      <c r="R33" s="6">
        <v>46143</v>
      </c>
      <c r="S33" s="6">
        <v>46174</v>
      </c>
      <c r="T33" s="7">
        <v>15</v>
      </c>
      <c r="U33" s="5" t="s">
        <v>58</v>
      </c>
      <c r="V33" s="5" t="s">
        <v>60</v>
      </c>
      <c r="W33" s="5" t="s">
        <v>61</v>
      </c>
      <c r="X33" s="5">
        <v>6</v>
      </c>
      <c r="Y33" s="7">
        <v>34.200000000000003</v>
      </c>
      <c r="Z33" s="7">
        <v>5.7</v>
      </c>
      <c r="AA33" s="7">
        <v>0</v>
      </c>
      <c r="AB33" s="7">
        <v>34.200000000000003</v>
      </c>
    </row>
    <row r="34" spans="1:28" s="5" customFormat="1" x14ac:dyDescent="0.25">
      <c r="A34" s="5">
        <v>2035258793</v>
      </c>
      <c r="B34" s="5" t="s">
        <v>2111</v>
      </c>
      <c r="C34" s="5" t="s">
        <v>905</v>
      </c>
      <c r="D34" s="5" t="str">
        <f t="shared" si="1"/>
        <v>SEAN FLETER</v>
      </c>
      <c r="E34" s="5" t="s">
        <v>82</v>
      </c>
      <c r="F34" s="5" t="s">
        <v>708</v>
      </c>
      <c r="G34" s="10">
        <v>0.38</v>
      </c>
      <c r="H34" s="5" t="s">
        <v>709</v>
      </c>
      <c r="I34" s="5" t="s">
        <v>709</v>
      </c>
      <c r="J34" s="5">
        <v>8325282</v>
      </c>
      <c r="K34" s="5" t="str">
        <f t="shared" si="2"/>
        <v>8325282AV6</v>
      </c>
      <c r="L34" s="5" t="s">
        <v>249</v>
      </c>
      <c r="M34" s="5" t="s">
        <v>250</v>
      </c>
      <c r="N34" s="5" t="str">
        <f t="shared" si="0"/>
        <v>Dale Walenga</v>
      </c>
      <c r="O34" s="5" t="s">
        <v>3571</v>
      </c>
      <c r="P34" s="5" t="s">
        <v>3572</v>
      </c>
      <c r="Q34" s="5" t="s">
        <v>57</v>
      </c>
      <c r="R34" s="6">
        <v>46144</v>
      </c>
      <c r="S34" s="6">
        <v>46175</v>
      </c>
      <c r="T34" s="7">
        <v>15</v>
      </c>
      <c r="U34" s="5" t="s">
        <v>58</v>
      </c>
      <c r="V34" s="5" t="s">
        <v>60</v>
      </c>
      <c r="W34" s="5" t="s">
        <v>61</v>
      </c>
      <c r="X34" s="5">
        <v>6</v>
      </c>
      <c r="Y34" s="7">
        <v>34.200000000000003</v>
      </c>
      <c r="Z34" s="7">
        <v>5.7</v>
      </c>
      <c r="AA34" s="7">
        <v>0</v>
      </c>
      <c r="AB34" s="7">
        <v>34.200000000000003</v>
      </c>
    </row>
    <row r="35" spans="1:28" x14ac:dyDescent="0.25">
      <c r="A35" s="5">
        <v>2035227389</v>
      </c>
      <c r="B35" s="5" t="s">
        <v>2108</v>
      </c>
      <c r="C35" s="5" t="s">
        <v>75</v>
      </c>
      <c r="D35" s="5" t="str">
        <f t="shared" si="1"/>
        <v>MICHAEL HOLUB</v>
      </c>
      <c r="E35" s="5" t="s">
        <v>82</v>
      </c>
      <c r="F35" s="5" t="s">
        <v>1691</v>
      </c>
      <c r="G35" s="10">
        <v>0.38</v>
      </c>
      <c r="H35" s="5" t="s">
        <v>1694</v>
      </c>
      <c r="I35" s="5" t="s">
        <v>1694</v>
      </c>
      <c r="J35" s="5">
        <v>8325282</v>
      </c>
      <c r="K35" s="5" t="str">
        <f t="shared" si="2"/>
        <v>8325282AV6</v>
      </c>
      <c r="L35" s="5" t="s">
        <v>249</v>
      </c>
      <c r="M35" s="5" t="s">
        <v>250</v>
      </c>
      <c r="N35" s="5" t="str">
        <f t="shared" si="0"/>
        <v>Dale Walenga</v>
      </c>
      <c r="O35" s="5" t="s">
        <v>3571</v>
      </c>
      <c r="P35" s="5" t="s">
        <v>3572</v>
      </c>
      <c r="Q35" s="5" t="s">
        <v>57</v>
      </c>
      <c r="R35" s="6">
        <v>46143</v>
      </c>
      <c r="S35" s="6">
        <v>46174</v>
      </c>
      <c r="T35" s="7">
        <v>131.32</v>
      </c>
      <c r="U35" s="5" t="s">
        <v>58</v>
      </c>
      <c r="V35" s="5" t="s">
        <v>60</v>
      </c>
      <c r="W35" s="5" t="s">
        <v>61</v>
      </c>
      <c r="X35" s="5">
        <v>6</v>
      </c>
      <c r="Y35" s="7">
        <v>299.39999999999998</v>
      </c>
      <c r="Z35" s="7">
        <v>49.9</v>
      </c>
      <c r="AA35" s="7">
        <v>0</v>
      </c>
      <c r="AB35" s="7">
        <v>299.39999999999998</v>
      </c>
    </row>
    <row r="36" spans="1:28" x14ac:dyDescent="0.25">
      <c r="A36" s="5">
        <v>2035258791</v>
      </c>
      <c r="B36" s="5" t="s">
        <v>2111</v>
      </c>
      <c r="C36" s="5" t="s">
        <v>905</v>
      </c>
      <c r="D36" s="5" t="str">
        <f t="shared" si="1"/>
        <v>SEAN FLETER</v>
      </c>
      <c r="E36" s="5" t="s">
        <v>82</v>
      </c>
      <c r="F36" s="5" t="s">
        <v>1691</v>
      </c>
      <c r="G36" s="10">
        <v>0.38</v>
      </c>
      <c r="H36" s="5" t="s">
        <v>1694</v>
      </c>
      <c r="I36" s="5" t="s">
        <v>1694</v>
      </c>
      <c r="J36" s="5">
        <v>8325282</v>
      </c>
      <c r="K36" s="5" t="str">
        <f t="shared" si="2"/>
        <v>8325282AV6</v>
      </c>
      <c r="L36" s="5" t="s">
        <v>249</v>
      </c>
      <c r="M36" s="5" t="s">
        <v>250</v>
      </c>
      <c r="N36" s="5" t="str">
        <f t="shared" si="0"/>
        <v>Dale Walenga</v>
      </c>
      <c r="O36" s="5" t="s">
        <v>3571</v>
      </c>
      <c r="P36" s="5" t="s">
        <v>3572</v>
      </c>
      <c r="Q36" s="5" t="s">
        <v>57</v>
      </c>
      <c r="R36" s="6">
        <v>46144</v>
      </c>
      <c r="S36" s="6">
        <v>46175</v>
      </c>
      <c r="T36" s="7">
        <v>226.98</v>
      </c>
      <c r="U36" s="5" t="s">
        <v>58</v>
      </c>
      <c r="V36" s="5" t="s">
        <v>60</v>
      </c>
      <c r="W36" s="5" t="s">
        <v>61</v>
      </c>
      <c r="X36" s="5">
        <v>6</v>
      </c>
      <c r="Y36" s="7">
        <v>517.5</v>
      </c>
      <c r="Z36" s="7">
        <v>86.25</v>
      </c>
      <c r="AA36" s="7">
        <v>0</v>
      </c>
      <c r="AB36" s="7">
        <v>517.5</v>
      </c>
    </row>
    <row r="37" spans="1:28" x14ac:dyDescent="0.25">
      <c r="A37" s="5">
        <v>2035227390</v>
      </c>
      <c r="B37" s="5" t="s">
        <v>2108</v>
      </c>
      <c r="C37" s="5" t="s">
        <v>75</v>
      </c>
      <c r="D37" s="5" t="str">
        <f t="shared" si="1"/>
        <v>MICHAEL HOLUB</v>
      </c>
      <c r="E37" s="5" t="s">
        <v>82</v>
      </c>
      <c r="F37" s="5" t="s">
        <v>1691</v>
      </c>
      <c r="G37" s="10">
        <v>0.38</v>
      </c>
      <c r="H37" s="5" t="s">
        <v>1695</v>
      </c>
      <c r="I37" s="5" t="s">
        <v>1694</v>
      </c>
      <c r="J37" s="5">
        <v>8325282</v>
      </c>
      <c r="K37" s="5" t="str">
        <f t="shared" si="2"/>
        <v>8325282AV6</v>
      </c>
      <c r="L37" s="5" t="s">
        <v>249</v>
      </c>
      <c r="M37" s="5" t="s">
        <v>250</v>
      </c>
      <c r="N37" s="5" t="str">
        <f t="shared" si="0"/>
        <v>Dale Walenga</v>
      </c>
      <c r="O37" s="5" t="s">
        <v>3571</v>
      </c>
      <c r="P37" s="5" t="s">
        <v>3572</v>
      </c>
      <c r="Q37" s="5" t="s">
        <v>57</v>
      </c>
      <c r="R37" s="6">
        <v>46143</v>
      </c>
      <c r="S37" s="6">
        <v>46174</v>
      </c>
      <c r="T37" s="7">
        <v>7.09</v>
      </c>
      <c r="U37" s="5" t="s">
        <v>58</v>
      </c>
      <c r="V37" s="5" t="s">
        <v>60</v>
      </c>
      <c r="W37" s="5" t="s">
        <v>61</v>
      </c>
      <c r="X37" s="5">
        <v>6</v>
      </c>
      <c r="Y37" s="7">
        <v>16.14</v>
      </c>
      <c r="Z37" s="7">
        <v>2.69</v>
      </c>
      <c r="AA37" s="7">
        <v>0</v>
      </c>
      <c r="AB37" s="7">
        <v>16.14</v>
      </c>
    </row>
    <row r="38" spans="1:28" x14ac:dyDescent="0.25">
      <c r="A38" s="5">
        <v>2035258792</v>
      </c>
      <c r="B38" s="5" t="s">
        <v>2111</v>
      </c>
      <c r="C38" s="5" t="s">
        <v>905</v>
      </c>
      <c r="D38" s="5" t="str">
        <f t="shared" si="1"/>
        <v>SEAN FLETER</v>
      </c>
      <c r="E38" s="5" t="s">
        <v>82</v>
      </c>
      <c r="F38" s="5" t="s">
        <v>1691</v>
      </c>
      <c r="G38" s="10">
        <v>0.38</v>
      </c>
      <c r="H38" s="5" t="s">
        <v>1695</v>
      </c>
      <c r="I38" s="5" t="s">
        <v>1694</v>
      </c>
      <c r="J38" s="5">
        <v>8325282</v>
      </c>
      <c r="K38" s="5" t="str">
        <f t="shared" si="2"/>
        <v>8325282AV6</v>
      </c>
      <c r="L38" s="5" t="s">
        <v>249</v>
      </c>
      <c r="M38" s="5" t="s">
        <v>250</v>
      </c>
      <c r="N38" s="5" t="str">
        <f t="shared" si="0"/>
        <v>Dale Walenga</v>
      </c>
      <c r="O38" s="5" t="s">
        <v>3571</v>
      </c>
      <c r="P38" s="5" t="s">
        <v>3572</v>
      </c>
      <c r="Q38" s="5" t="s">
        <v>57</v>
      </c>
      <c r="R38" s="6">
        <v>46144</v>
      </c>
      <c r="S38" s="6">
        <v>46175</v>
      </c>
      <c r="T38" s="7">
        <v>7.09</v>
      </c>
      <c r="U38" s="5" t="s">
        <v>58</v>
      </c>
      <c r="V38" s="5" t="s">
        <v>60</v>
      </c>
      <c r="W38" s="5" t="s">
        <v>61</v>
      </c>
      <c r="X38" s="5">
        <v>6</v>
      </c>
      <c r="Y38" s="7">
        <v>16.14</v>
      </c>
      <c r="Z38" s="7">
        <v>2.69</v>
      </c>
      <c r="AA38" s="7">
        <v>0</v>
      </c>
      <c r="AB38" s="7">
        <v>16.14</v>
      </c>
    </row>
    <row r="39" spans="1:28" x14ac:dyDescent="0.25">
      <c r="A39" s="5">
        <v>2034912816</v>
      </c>
      <c r="B39" s="5" t="s">
        <v>592</v>
      </c>
      <c r="C39" s="5" t="s">
        <v>953</v>
      </c>
      <c r="D39" s="5" t="str">
        <f t="shared" si="1"/>
        <v>JANE YOUNG</v>
      </c>
      <c r="E39" s="5" t="s">
        <v>106</v>
      </c>
      <c r="F39" s="5" t="s">
        <v>88</v>
      </c>
      <c r="G39" s="10">
        <v>0.75</v>
      </c>
      <c r="H39" s="5" t="s">
        <v>98</v>
      </c>
      <c r="I39" s="5" t="s">
        <v>3482</v>
      </c>
      <c r="J39" s="5">
        <v>16849453</v>
      </c>
      <c r="K39" s="5" t="str">
        <f t="shared" si="2"/>
        <v>16849453AV6</v>
      </c>
      <c r="L39" s="5" t="s">
        <v>1229</v>
      </c>
      <c r="M39" s="5" t="s">
        <v>1230</v>
      </c>
      <c r="N39" s="5" t="str">
        <f t="shared" si="0"/>
        <v>Danna Green</v>
      </c>
      <c r="O39" s="5" t="s">
        <v>3571</v>
      </c>
      <c r="P39" s="5" t="s">
        <v>3572</v>
      </c>
      <c r="Q39" s="5" t="s">
        <v>57</v>
      </c>
      <c r="R39" s="6">
        <v>46143</v>
      </c>
      <c r="S39" s="6">
        <v>46174</v>
      </c>
      <c r="T39" s="7">
        <v>32.840000000000003</v>
      </c>
      <c r="U39" s="5" t="s">
        <v>58</v>
      </c>
      <c r="V39" s="5" t="s">
        <v>60</v>
      </c>
      <c r="W39" s="5" t="s">
        <v>61</v>
      </c>
      <c r="X39" s="5">
        <v>6</v>
      </c>
      <c r="Y39" s="7">
        <v>147.78</v>
      </c>
      <c r="Z39" s="7">
        <v>24.63</v>
      </c>
      <c r="AA39" s="7">
        <v>0</v>
      </c>
      <c r="AB39" s="7">
        <v>147.78</v>
      </c>
    </row>
    <row r="40" spans="1:28" x14ac:dyDescent="0.25">
      <c r="A40" s="5">
        <v>2034912817</v>
      </c>
      <c r="B40" s="5" t="s">
        <v>592</v>
      </c>
      <c r="C40" s="5" t="s">
        <v>953</v>
      </c>
      <c r="D40" s="5" t="str">
        <f t="shared" si="1"/>
        <v>JANE YOUNG</v>
      </c>
      <c r="E40" s="5" t="s">
        <v>106</v>
      </c>
      <c r="F40" s="5" t="s">
        <v>708</v>
      </c>
      <c r="G40" s="10">
        <v>0.19</v>
      </c>
      <c r="H40" s="5" t="s">
        <v>717</v>
      </c>
      <c r="I40" s="5" t="s">
        <v>717</v>
      </c>
      <c r="J40" s="5">
        <v>16849453</v>
      </c>
      <c r="K40" s="5" t="str">
        <f t="shared" si="2"/>
        <v>16849453AV6</v>
      </c>
      <c r="L40" s="5" t="s">
        <v>1229</v>
      </c>
      <c r="M40" s="5" t="s">
        <v>1230</v>
      </c>
      <c r="N40" s="5" t="str">
        <f t="shared" si="0"/>
        <v>Danna Green</v>
      </c>
      <c r="O40" s="5" t="s">
        <v>3571</v>
      </c>
      <c r="P40" s="5" t="s">
        <v>3572</v>
      </c>
      <c r="Q40" s="5" t="s">
        <v>57</v>
      </c>
      <c r="R40" s="6">
        <v>46143</v>
      </c>
      <c r="S40" s="6">
        <v>46174</v>
      </c>
      <c r="T40" s="7">
        <v>15</v>
      </c>
      <c r="U40" s="5" t="s">
        <v>58</v>
      </c>
      <c r="V40" s="5" t="s">
        <v>60</v>
      </c>
      <c r="W40" s="5" t="s">
        <v>61</v>
      </c>
      <c r="X40" s="5">
        <v>6</v>
      </c>
      <c r="Y40" s="7">
        <v>17.100000000000001</v>
      </c>
      <c r="Z40" s="7">
        <v>2.85</v>
      </c>
      <c r="AA40" s="7">
        <v>0</v>
      </c>
      <c r="AB40" s="7">
        <v>17.100000000000001</v>
      </c>
    </row>
    <row r="41" spans="1:28" x14ac:dyDescent="0.25">
      <c r="A41" s="5">
        <v>2035161364</v>
      </c>
      <c r="B41" s="5" t="s">
        <v>1481</v>
      </c>
      <c r="C41" s="5" t="s">
        <v>1482</v>
      </c>
      <c r="D41" s="5" t="str">
        <f t="shared" si="1"/>
        <v>KRISTEN BETZNER</v>
      </c>
      <c r="E41" s="5" t="s">
        <v>106</v>
      </c>
      <c r="F41" s="5" t="s">
        <v>708</v>
      </c>
      <c r="G41" s="10">
        <v>0.19</v>
      </c>
      <c r="H41" s="5" t="s">
        <v>717</v>
      </c>
      <c r="I41" s="5" t="s">
        <v>717</v>
      </c>
      <c r="J41" s="5">
        <v>16849453</v>
      </c>
      <c r="K41" s="5" t="str">
        <f t="shared" si="2"/>
        <v>16849453AV6</v>
      </c>
      <c r="L41" s="5" t="s">
        <v>1229</v>
      </c>
      <c r="M41" s="5" t="s">
        <v>1230</v>
      </c>
      <c r="N41" s="5" t="str">
        <f t="shared" si="0"/>
        <v>Danna Green</v>
      </c>
      <c r="O41" s="5" t="s">
        <v>3571</v>
      </c>
      <c r="P41" s="5" t="s">
        <v>3572</v>
      </c>
      <c r="Q41" s="5" t="s">
        <v>57</v>
      </c>
      <c r="R41" s="6">
        <v>46143</v>
      </c>
      <c r="S41" s="6">
        <v>46174</v>
      </c>
      <c r="T41" s="7">
        <v>15</v>
      </c>
      <c r="U41" s="5" t="s">
        <v>58</v>
      </c>
      <c r="V41" s="5" t="s">
        <v>60</v>
      </c>
      <c r="W41" s="5" t="s">
        <v>61</v>
      </c>
      <c r="X41" s="5">
        <v>6</v>
      </c>
      <c r="Y41" s="7">
        <v>17.100000000000001</v>
      </c>
      <c r="Z41" s="7">
        <v>2.85</v>
      </c>
      <c r="AA41" s="7">
        <v>0</v>
      </c>
      <c r="AB41" s="7">
        <v>17.100000000000001</v>
      </c>
    </row>
    <row r="42" spans="1:28" x14ac:dyDescent="0.25">
      <c r="A42" s="5">
        <v>2035188971</v>
      </c>
      <c r="B42" s="5" t="s">
        <v>1483</v>
      </c>
      <c r="C42" s="5" t="s">
        <v>620</v>
      </c>
      <c r="D42" s="5" t="str">
        <f t="shared" si="1"/>
        <v>LINDA BARNES</v>
      </c>
      <c r="E42" s="5" t="s">
        <v>106</v>
      </c>
      <c r="F42" s="5" t="s">
        <v>708</v>
      </c>
      <c r="G42" s="10">
        <v>0.19</v>
      </c>
      <c r="H42" s="5" t="s">
        <v>717</v>
      </c>
      <c r="I42" s="5" t="s">
        <v>717</v>
      </c>
      <c r="J42" s="5">
        <v>16849453</v>
      </c>
      <c r="K42" s="5" t="str">
        <f t="shared" si="2"/>
        <v>16849453AV6</v>
      </c>
      <c r="L42" s="5" t="s">
        <v>1229</v>
      </c>
      <c r="M42" s="5" t="s">
        <v>1230</v>
      </c>
      <c r="N42" s="5" t="str">
        <f t="shared" si="0"/>
        <v>Danna Green</v>
      </c>
      <c r="O42" s="5" t="s">
        <v>3571</v>
      </c>
      <c r="P42" s="5" t="s">
        <v>3572</v>
      </c>
      <c r="Q42" s="5" t="s">
        <v>57</v>
      </c>
      <c r="R42" s="6">
        <v>46141</v>
      </c>
      <c r="S42" s="6">
        <v>46171</v>
      </c>
      <c r="T42" s="7">
        <v>15</v>
      </c>
      <c r="U42" s="5" t="s">
        <v>58</v>
      </c>
      <c r="V42" s="5" t="s">
        <v>60</v>
      </c>
      <c r="W42" s="5" t="s">
        <v>61</v>
      </c>
      <c r="X42" s="5">
        <v>6</v>
      </c>
      <c r="Y42" s="7">
        <v>17.100000000000001</v>
      </c>
      <c r="Z42" s="7">
        <v>2.85</v>
      </c>
      <c r="AA42" s="7">
        <v>0</v>
      </c>
      <c r="AB42" s="7">
        <v>17.100000000000001</v>
      </c>
    </row>
    <row r="43" spans="1:28" x14ac:dyDescent="0.25">
      <c r="A43" s="5">
        <v>2035058294</v>
      </c>
      <c r="B43" s="5" t="s">
        <v>1078</v>
      </c>
      <c r="C43" s="5" t="s">
        <v>786</v>
      </c>
      <c r="D43" s="5" t="str">
        <f t="shared" si="1"/>
        <v>ISABEL ARIAS</v>
      </c>
      <c r="E43" s="5" t="s">
        <v>82</v>
      </c>
      <c r="F43" s="5" t="s">
        <v>734</v>
      </c>
      <c r="G43" s="10">
        <v>0.42</v>
      </c>
      <c r="H43" s="5" t="s">
        <v>778</v>
      </c>
      <c r="I43" s="5" t="s">
        <v>778</v>
      </c>
      <c r="J43" s="5">
        <v>8814784</v>
      </c>
      <c r="K43" s="5" t="str">
        <f t="shared" si="2"/>
        <v>8814784AV6</v>
      </c>
      <c r="L43" s="5" t="s">
        <v>626</v>
      </c>
      <c r="M43" s="5" t="s">
        <v>334</v>
      </c>
      <c r="N43" s="5" t="str">
        <f t="shared" si="0"/>
        <v>FRANK LISKOVEC</v>
      </c>
      <c r="O43" s="5" t="s">
        <v>3571</v>
      </c>
      <c r="P43" s="5" t="s">
        <v>3572</v>
      </c>
      <c r="Q43" s="5" t="s">
        <v>57</v>
      </c>
      <c r="R43" s="6">
        <v>46143</v>
      </c>
      <c r="S43" s="6">
        <v>46174</v>
      </c>
      <c r="T43" s="7">
        <v>26.5</v>
      </c>
      <c r="U43" s="5" t="s">
        <v>58</v>
      </c>
      <c r="V43" s="5" t="s">
        <v>60</v>
      </c>
      <c r="W43" s="5" t="s">
        <v>61</v>
      </c>
      <c r="X43" s="5">
        <v>6</v>
      </c>
      <c r="Y43" s="7">
        <v>66.78</v>
      </c>
      <c r="Z43" s="7">
        <v>11.13</v>
      </c>
      <c r="AA43" s="7">
        <v>0</v>
      </c>
      <c r="AB43" s="7">
        <v>66.78</v>
      </c>
    </row>
    <row r="44" spans="1:28" x14ac:dyDescent="0.25">
      <c r="A44" s="5">
        <v>2034773154</v>
      </c>
      <c r="B44" s="5" t="s">
        <v>2118</v>
      </c>
      <c r="C44" s="5" t="s">
        <v>321</v>
      </c>
      <c r="D44" s="5" t="str">
        <f t="shared" si="1"/>
        <v>BEVERLY HILLIARD</v>
      </c>
      <c r="E44" s="5" t="s">
        <v>82</v>
      </c>
      <c r="F44" s="5" t="s">
        <v>734</v>
      </c>
      <c r="G44" s="10">
        <v>0.7</v>
      </c>
      <c r="H44" s="5" t="s">
        <v>735</v>
      </c>
      <c r="I44" s="5" t="s">
        <v>735</v>
      </c>
      <c r="J44" s="5">
        <v>17094718</v>
      </c>
      <c r="K44" s="5" t="str">
        <f t="shared" si="2"/>
        <v>17094718AV6</v>
      </c>
      <c r="L44" s="5" t="s">
        <v>710</v>
      </c>
      <c r="M44" s="5" t="s">
        <v>115</v>
      </c>
      <c r="N44" s="5" t="str">
        <f t="shared" si="0"/>
        <v>GREGORY HANSFORD</v>
      </c>
      <c r="O44" s="5" t="s">
        <v>3571</v>
      </c>
      <c r="P44" s="5" t="s">
        <v>3572</v>
      </c>
      <c r="Q44" s="5" t="s">
        <v>57</v>
      </c>
      <c r="R44" s="6">
        <v>46143</v>
      </c>
      <c r="S44" s="6">
        <v>46174</v>
      </c>
      <c r="T44" s="7">
        <v>35.799999999999997</v>
      </c>
      <c r="U44" s="5" t="s">
        <v>58</v>
      </c>
      <c r="V44" s="5" t="s">
        <v>60</v>
      </c>
      <c r="W44" s="5" t="s">
        <v>61</v>
      </c>
      <c r="X44" s="5">
        <v>6</v>
      </c>
      <c r="Y44" s="7">
        <v>150.36000000000001</v>
      </c>
      <c r="Z44" s="7">
        <v>25.06</v>
      </c>
      <c r="AA44" s="7">
        <v>0</v>
      </c>
      <c r="AB44" s="7">
        <v>150.36000000000001</v>
      </c>
    </row>
    <row r="45" spans="1:28" x14ac:dyDescent="0.25">
      <c r="A45" s="5">
        <v>2034867988</v>
      </c>
      <c r="B45" s="5" t="s">
        <v>120</v>
      </c>
      <c r="C45" s="5" t="s">
        <v>121</v>
      </c>
      <c r="D45" s="5" t="str">
        <f t="shared" si="1"/>
        <v>KRISTIE ROSENFIELD</v>
      </c>
      <c r="E45" s="5" t="s">
        <v>122</v>
      </c>
      <c r="F45" s="5" t="s">
        <v>88</v>
      </c>
      <c r="G45" s="10">
        <v>0.65</v>
      </c>
      <c r="H45" s="5" t="s">
        <v>123</v>
      </c>
      <c r="I45" s="5" t="s">
        <v>3498</v>
      </c>
      <c r="J45" s="5">
        <v>16865615</v>
      </c>
      <c r="K45" s="5" t="str">
        <f t="shared" si="2"/>
        <v>16865615AV6</v>
      </c>
      <c r="L45" s="5" t="s">
        <v>124</v>
      </c>
      <c r="M45" s="5" t="s">
        <v>125</v>
      </c>
      <c r="N45" s="5" t="str">
        <f t="shared" si="0"/>
        <v>Heather Geske</v>
      </c>
      <c r="O45" s="5" t="s">
        <v>3571</v>
      </c>
      <c r="P45" s="5" t="s">
        <v>3572</v>
      </c>
      <c r="Q45" s="5" t="s">
        <v>57</v>
      </c>
      <c r="R45" s="6">
        <v>46144</v>
      </c>
      <c r="S45" s="6">
        <v>46175</v>
      </c>
      <c r="T45" s="7">
        <v>32.78</v>
      </c>
      <c r="U45" s="5" t="s">
        <v>58</v>
      </c>
      <c r="V45" s="5" t="s">
        <v>60</v>
      </c>
      <c r="W45" s="5" t="s">
        <v>61</v>
      </c>
      <c r="X45" s="5">
        <v>6</v>
      </c>
      <c r="Y45" s="7">
        <v>127.86</v>
      </c>
      <c r="Z45" s="7">
        <v>21.31</v>
      </c>
      <c r="AA45" s="7">
        <v>0</v>
      </c>
      <c r="AB45" s="7">
        <v>127.86</v>
      </c>
    </row>
    <row r="46" spans="1:28" s="5" customFormat="1" x14ac:dyDescent="0.25">
      <c r="A46" s="5">
        <v>2035093569</v>
      </c>
      <c r="B46" s="5" t="s">
        <v>132</v>
      </c>
      <c r="C46" s="5" t="s">
        <v>133</v>
      </c>
      <c r="D46" s="5" t="str">
        <f t="shared" si="1"/>
        <v>ANNETTE HARKINS</v>
      </c>
      <c r="E46" s="5" t="s">
        <v>122</v>
      </c>
      <c r="F46" s="5" t="s">
        <v>88</v>
      </c>
      <c r="G46" s="10">
        <v>0.75</v>
      </c>
      <c r="H46" s="5" t="s">
        <v>98</v>
      </c>
      <c r="I46" s="5" t="s">
        <v>3482</v>
      </c>
      <c r="J46" s="5">
        <v>16865615</v>
      </c>
      <c r="K46" s="5" t="str">
        <f t="shared" si="2"/>
        <v>16865615AV6</v>
      </c>
      <c r="L46" s="5" t="s">
        <v>124</v>
      </c>
      <c r="M46" s="5" t="s">
        <v>125</v>
      </c>
      <c r="N46" s="5" t="str">
        <f t="shared" si="0"/>
        <v>Heather Geske</v>
      </c>
      <c r="O46" s="5" t="s">
        <v>3571</v>
      </c>
      <c r="P46" s="5" t="s">
        <v>3572</v>
      </c>
      <c r="Q46" s="5" t="s">
        <v>57</v>
      </c>
      <c r="R46" s="6">
        <v>46143</v>
      </c>
      <c r="S46" s="6">
        <v>46174</v>
      </c>
      <c r="T46" s="7">
        <v>65.89</v>
      </c>
      <c r="U46" s="5" t="s">
        <v>58</v>
      </c>
      <c r="V46" s="5" t="s">
        <v>60</v>
      </c>
      <c r="W46" s="5" t="s">
        <v>61</v>
      </c>
      <c r="X46" s="5">
        <v>6</v>
      </c>
      <c r="Y46" s="7">
        <v>296.52</v>
      </c>
      <c r="Z46" s="7">
        <v>49.42</v>
      </c>
      <c r="AA46" s="7">
        <v>0</v>
      </c>
      <c r="AB46" s="7">
        <v>296.52</v>
      </c>
    </row>
    <row r="47" spans="1:28" s="5" customFormat="1" x14ac:dyDescent="0.25">
      <c r="A47" s="5">
        <v>2035209694</v>
      </c>
      <c r="B47" s="5" t="s">
        <v>1457</v>
      </c>
      <c r="C47" s="5" t="s">
        <v>208</v>
      </c>
      <c r="D47" s="5" t="str">
        <f t="shared" si="1"/>
        <v>SHERRI COOPER</v>
      </c>
      <c r="E47" s="5" t="s">
        <v>122</v>
      </c>
      <c r="F47" s="5" t="s">
        <v>88</v>
      </c>
      <c r="G47" s="10">
        <v>0.75</v>
      </c>
      <c r="H47" s="5" t="s">
        <v>98</v>
      </c>
      <c r="I47" s="5" t="s">
        <v>3482</v>
      </c>
      <c r="J47" s="5">
        <v>16865615</v>
      </c>
      <c r="K47" s="5" t="str">
        <f t="shared" si="2"/>
        <v>16865615AV6</v>
      </c>
      <c r="L47" s="5" t="s">
        <v>124</v>
      </c>
      <c r="M47" s="5" t="s">
        <v>125</v>
      </c>
      <c r="N47" s="5" t="str">
        <f t="shared" si="0"/>
        <v>Heather Geske</v>
      </c>
      <c r="O47" s="5" t="s">
        <v>3571</v>
      </c>
      <c r="P47" s="5" t="s">
        <v>3572</v>
      </c>
      <c r="Q47" s="5" t="s">
        <v>57</v>
      </c>
      <c r="R47" s="6">
        <v>46143</v>
      </c>
      <c r="S47" s="6">
        <v>46174</v>
      </c>
      <c r="T47" s="7">
        <v>102.49</v>
      </c>
      <c r="U47" s="5" t="s">
        <v>58</v>
      </c>
      <c r="V47" s="5" t="s">
        <v>60</v>
      </c>
      <c r="W47" s="5" t="s">
        <v>61</v>
      </c>
      <c r="X47" s="5">
        <v>6</v>
      </c>
      <c r="Y47" s="7">
        <v>461.22</v>
      </c>
      <c r="Z47" s="7">
        <v>76.87</v>
      </c>
      <c r="AA47" s="7">
        <v>0</v>
      </c>
      <c r="AB47" s="7">
        <v>461.22</v>
      </c>
    </row>
    <row r="48" spans="1:28" s="5" customFormat="1" x14ac:dyDescent="0.25">
      <c r="A48" s="5">
        <v>2035213900</v>
      </c>
      <c r="B48" s="5" t="s">
        <v>1461</v>
      </c>
      <c r="C48" s="5" t="s">
        <v>1325</v>
      </c>
      <c r="D48" s="5" t="str">
        <f t="shared" si="1"/>
        <v>CHERYL KEMP</v>
      </c>
      <c r="E48" s="5" t="s">
        <v>122</v>
      </c>
      <c r="F48" s="5" t="s">
        <v>88</v>
      </c>
      <c r="G48" s="10">
        <v>0.75</v>
      </c>
      <c r="H48" s="5" t="s">
        <v>98</v>
      </c>
      <c r="I48" s="5" t="s">
        <v>3482</v>
      </c>
      <c r="J48" s="5">
        <v>16865615</v>
      </c>
      <c r="K48" s="5" t="str">
        <f t="shared" si="2"/>
        <v>16865615AV6</v>
      </c>
      <c r="L48" s="5" t="s">
        <v>124</v>
      </c>
      <c r="M48" s="5" t="s">
        <v>125</v>
      </c>
      <c r="N48" s="5" t="str">
        <f t="shared" si="0"/>
        <v>Heather Geske</v>
      </c>
      <c r="O48" s="5" t="s">
        <v>3571</v>
      </c>
      <c r="P48" s="5" t="s">
        <v>3572</v>
      </c>
      <c r="Q48" s="5" t="s">
        <v>57</v>
      </c>
      <c r="R48" s="6">
        <v>46143</v>
      </c>
      <c r="S48" s="6">
        <v>46174</v>
      </c>
      <c r="T48" s="7">
        <v>34.659999999999997</v>
      </c>
      <c r="U48" s="5" t="s">
        <v>58</v>
      </c>
      <c r="V48" s="5" t="s">
        <v>60</v>
      </c>
      <c r="W48" s="5" t="s">
        <v>61</v>
      </c>
      <c r="X48" s="5">
        <v>6</v>
      </c>
      <c r="Y48" s="7">
        <v>156</v>
      </c>
      <c r="Z48" s="7">
        <v>26</v>
      </c>
      <c r="AA48" s="7">
        <v>0</v>
      </c>
      <c r="AB48" s="7">
        <v>156</v>
      </c>
    </row>
    <row r="49" spans="1:28" s="5" customFormat="1" x14ac:dyDescent="0.25">
      <c r="A49" s="5">
        <v>2035093568</v>
      </c>
      <c r="B49" s="5" t="s">
        <v>132</v>
      </c>
      <c r="C49" s="5" t="s">
        <v>133</v>
      </c>
      <c r="D49" s="5" t="str">
        <f t="shared" si="1"/>
        <v>ANNETTE HARKINS</v>
      </c>
      <c r="E49" s="5" t="s">
        <v>122</v>
      </c>
      <c r="F49" s="5" t="s">
        <v>1796</v>
      </c>
      <c r="G49" s="11">
        <v>0.375</v>
      </c>
      <c r="H49" s="5" t="s">
        <v>1797</v>
      </c>
      <c r="I49" s="5" t="s">
        <v>1797</v>
      </c>
      <c r="J49" s="5">
        <v>16865615</v>
      </c>
      <c r="K49" s="5" t="str">
        <f t="shared" si="2"/>
        <v>16865615AV6</v>
      </c>
      <c r="L49" s="5" t="s">
        <v>124</v>
      </c>
      <c r="M49" s="5" t="s">
        <v>125</v>
      </c>
      <c r="N49" s="5" t="str">
        <f t="shared" si="0"/>
        <v>Heather Geske</v>
      </c>
      <c r="O49" s="5" t="s">
        <v>3571</v>
      </c>
      <c r="P49" s="5" t="s">
        <v>3572</v>
      </c>
      <c r="Q49" s="5" t="s">
        <v>57</v>
      </c>
      <c r="R49" s="6">
        <v>46143</v>
      </c>
      <c r="S49" s="6">
        <v>46174</v>
      </c>
      <c r="T49" s="7">
        <v>209.11</v>
      </c>
      <c r="U49" s="5" t="s">
        <v>58</v>
      </c>
      <c r="V49" s="5" t="s">
        <v>60</v>
      </c>
      <c r="W49" s="5" t="s">
        <v>61</v>
      </c>
      <c r="X49" s="5">
        <v>6</v>
      </c>
      <c r="Y49" s="7">
        <v>470.52</v>
      </c>
      <c r="Z49" s="7">
        <v>78.42</v>
      </c>
      <c r="AA49" s="7">
        <v>0</v>
      </c>
      <c r="AB49" s="7">
        <v>470.52</v>
      </c>
    </row>
    <row r="50" spans="1:28" s="5" customFormat="1" x14ac:dyDescent="0.25">
      <c r="A50" s="5">
        <v>2034867985</v>
      </c>
      <c r="B50" s="5" t="s">
        <v>120</v>
      </c>
      <c r="C50" s="5" t="s">
        <v>121</v>
      </c>
      <c r="D50" s="5" t="str">
        <f t="shared" si="1"/>
        <v>KRISTIE ROSENFIELD</v>
      </c>
      <c r="E50" s="5" t="s">
        <v>122</v>
      </c>
      <c r="F50" s="5" t="s">
        <v>1691</v>
      </c>
      <c r="G50" s="10">
        <v>0.38</v>
      </c>
      <c r="H50" s="5" t="s">
        <v>1692</v>
      </c>
      <c r="I50" s="5" t="s">
        <v>1692</v>
      </c>
      <c r="J50" s="5">
        <v>16865615</v>
      </c>
      <c r="K50" s="5" t="str">
        <f t="shared" si="2"/>
        <v>16865615AV6</v>
      </c>
      <c r="L50" s="5" t="s">
        <v>124</v>
      </c>
      <c r="M50" s="5" t="s">
        <v>125</v>
      </c>
      <c r="N50" s="5" t="str">
        <f t="shared" si="0"/>
        <v>Heather Geske</v>
      </c>
      <c r="O50" s="5" t="s">
        <v>3571</v>
      </c>
      <c r="P50" s="5" t="s">
        <v>3572</v>
      </c>
      <c r="Q50" s="5" t="s">
        <v>57</v>
      </c>
      <c r="R50" s="6">
        <v>46144</v>
      </c>
      <c r="S50" s="6">
        <v>46175</v>
      </c>
      <c r="T50" s="7">
        <v>23.63</v>
      </c>
      <c r="U50" s="5" t="s">
        <v>58</v>
      </c>
      <c r="V50" s="5" t="s">
        <v>60</v>
      </c>
      <c r="W50" s="5" t="s">
        <v>61</v>
      </c>
      <c r="X50" s="5">
        <v>6</v>
      </c>
      <c r="Y50" s="7">
        <v>53.88</v>
      </c>
      <c r="Z50" s="7">
        <v>8.98</v>
      </c>
      <c r="AA50" s="7">
        <v>0</v>
      </c>
      <c r="AB50" s="7">
        <v>53.88</v>
      </c>
    </row>
    <row r="51" spans="1:28" s="5" customFormat="1" x14ac:dyDescent="0.25">
      <c r="A51" s="5">
        <v>2035213901</v>
      </c>
      <c r="B51" s="5" t="s">
        <v>1461</v>
      </c>
      <c r="C51" s="5" t="s">
        <v>1325</v>
      </c>
      <c r="D51" s="5" t="str">
        <f t="shared" si="1"/>
        <v>CHERYL KEMP</v>
      </c>
      <c r="E51" s="5" t="s">
        <v>122</v>
      </c>
      <c r="F51" s="5" t="s">
        <v>1691</v>
      </c>
      <c r="G51" s="10">
        <v>0.38</v>
      </c>
      <c r="H51" s="5" t="s">
        <v>1692</v>
      </c>
      <c r="I51" s="5" t="s">
        <v>1692</v>
      </c>
      <c r="J51" s="5">
        <v>16865615</v>
      </c>
      <c r="K51" s="5" t="str">
        <f t="shared" si="2"/>
        <v>16865615AV6</v>
      </c>
      <c r="L51" s="5" t="s">
        <v>124</v>
      </c>
      <c r="M51" s="5" t="s">
        <v>125</v>
      </c>
      <c r="N51" s="5" t="str">
        <f t="shared" si="0"/>
        <v>Heather Geske</v>
      </c>
      <c r="O51" s="5" t="s">
        <v>3571</v>
      </c>
      <c r="P51" s="5" t="s">
        <v>3572</v>
      </c>
      <c r="Q51" s="5" t="s">
        <v>57</v>
      </c>
      <c r="R51" s="6">
        <v>46143</v>
      </c>
      <c r="S51" s="6">
        <v>46174</v>
      </c>
      <c r="T51" s="7">
        <v>32.46</v>
      </c>
      <c r="U51" s="5" t="s">
        <v>58</v>
      </c>
      <c r="V51" s="5" t="s">
        <v>60</v>
      </c>
      <c r="W51" s="5" t="s">
        <v>61</v>
      </c>
      <c r="X51" s="5">
        <v>6</v>
      </c>
      <c r="Y51" s="7">
        <v>73.98</v>
      </c>
      <c r="Z51" s="7">
        <v>12.33</v>
      </c>
      <c r="AA51" s="7">
        <v>0</v>
      </c>
      <c r="AB51" s="7">
        <v>73.98</v>
      </c>
    </row>
    <row r="52" spans="1:28" s="5" customFormat="1" x14ac:dyDescent="0.25">
      <c r="A52" s="5">
        <v>2035093570</v>
      </c>
      <c r="B52" s="5" t="s">
        <v>132</v>
      </c>
      <c r="C52" s="5" t="s">
        <v>133</v>
      </c>
      <c r="D52" s="5" t="str">
        <f t="shared" si="1"/>
        <v>ANNETTE HARKINS</v>
      </c>
      <c r="E52" s="5" t="s">
        <v>122</v>
      </c>
      <c r="F52" s="5" t="s">
        <v>734</v>
      </c>
      <c r="G52" s="10">
        <v>0.7</v>
      </c>
      <c r="H52" s="5" t="s">
        <v>735</v>
      </c>
      <c r="I52" s="5" t="s">
        <v>735</v>
      </c>
      <c r="J52" s="5">
        <v>16865615</v>
      </c>
      <c r="K52" s="5" t="str">
        <f t="shared" si="2"/>
        <v>16865615AV6</v>
      </c>
      <c r="L52" s="5" t="s">
        <v>124</v>
      </c>
      <c r="M52" s="5" t="s">
        <v>125</v>
      </c>
      <c r="N52" s="5" t="str">
        <f t="shared" si="0"/>
        <v>Heather Geske</v>
      </c>
      <c r="O52" s="5" t="s">
        <v>3571</v>
      </c>
      <c r="P52" s="5" t="s">
        <v>3572</v>
      </c>
      <c r="Q52" s="5" t="s">
        <v>57</v>
      </c>
      <c r="R52" s="6">
        <v>46143</v>
      </c>
      <c r="S52" s="6">
        <v>46174</v>
      </c>
      <c r="T52" s="7">
        <v>27.38</v>
      </c>
      <c r="U52" s="5" t="s">
        <v>58</v>
      </c>
      <c r="V52" s="5" t="s">
        <v>60</v>
      </c>
      <c r="W52" s="5" t="s">
        <v>61</v>
      </c>
      <c r="X52" s="5">
        <v>6</v>
      </c>
      <c r="Y52" s="7">
        <v>115.02</v>
      </c>
      <c r="Z52" s="7">
        <v>19.170000000000002</v>
      </c>
      <c r="AA52" s="7">
        <v>0</v>
      </c>
      <c r="AB52" s="7">
        <v>115.02</v>
      </c>
    </row>
    <row r="53" spans="1:28" x14ac:dyDescent="0.25">
      <c r="A53" s="5">
        <v>2035167618</v>
      </c>
      <c r="B53" s="5" t="s">
        <v>427</v>
      </c>
      <c r="C53" s="5" t="s">
        <v>319</v>
      </c>
      <c r="D53" s="5" t="str">
        <f t="shared" si="1"/>
        <v>MARK JOHNSON</v>
      </c>
      <c r="E53" s="5" t="s">
        <v>213</v>
      </c>
      <c r="F53" s="5" t="s">
        <v>734</v>
      </c>
      <c r="G53" s="10">
        <v>0.7</v>
      </c>
      <c r="H53" s="5" t="s">
        <v>735</v>
      </c>
      <c r="I53" s="5" t="s">
        <v>735</v>
      </c>
      <c r="J53" s="5">
        <v>16865615</v>
      </c>
      <c r="K53" s="5" t="str">
        <f t="shared" si="2"/>
        <v>16865615AV6</v>
      </c>
      <c r="L53" s="5" t="s">
        <v>124</v>
      </c>
      <c r="M53" s="5" t="s">
        <v>125</v>
      </c>
      <c r="N53" s="5" t="str">
        <f t="shared" si="0"/>
        <v>Heather Geske</v>
      </c>
      <c r="O53" s="5" t="s">
        <v>3571</v>
      </c>
      <c r="P53" s="5" t="s">
        <v>3572</v>
      </c>
      <c r="Q53" s="5" t="s">
        <v>57</v>
      </c>
      <c r="R53" s="6">
        <v>46143</v>
      </c>
      <c r="S53" s="6">
        <v>46174</v>
      </c>
      <c r="T53" s="7">
        <v>59.57</v>
      </c>
      <c r="U53" s="5" t="s">
        <v>58</v>
      </c>
      <c r="V53" s="5" t="s">
        <v>60</v>
      </c>
      <c r="W53" s="5" t="s">
        <v>61</v>
      </c>
      <c r="X53" s="5">
        <v>6</v>
      </c>
      <c r="Y53" s="7">
        <v>250.2</v>
      </c>
      <c r="Z53" s="7">
        <v>41.7</v>
      </c>
      <c r="AA53" s="7">
        <v>0</v>
      </c>
      <c r="AB53" s="7">
        <v>250.2</v>
      </c>
    </row>
    <row r="54" spans="1:28" x14ac:dyDescent="0.25">
      <c r="A54" s="5">
        <v>2035209695</v>
      </c>
      <c r="B54" s="5" t="s">
        <v>1457</v>
      </c>
      <c r="C54" s="5" t="s">
        <v>208</v>
      </c>
      <c r="D54" s="5" t="str">
        <f t="shared" si="1"/>
        <v>SHERRI COOPER</v>
      </c>
      <c r="E54" s="5" t="s">
        <v>122</v>
      </c>
      <c r="F54" s="5" t="s">
        <v>734</v>
      </c>
      <c r="G54" s="10">
        <v>0.7</v>
      </c>
      <c r="H54" s="5" t="s">
        <v>735</v>
      </c>
      <c r="I54" s="5" t="s">
        <v>735</v>
      </c>
      <c r="J54" s="5">
        <v>16865615</v>
      </c>
      <c r="K54" s="5" t="str">
        <f t="shared" si="2"/>
        <v>16865615AV6</v>
      </c>
      <c r="L54" s="5" t="s">
        <v>124</v>
      </c>
      <c r="M54" s="5" t="s">
        <v>125</v>
      </c>
      <c r="N54" s="5" t="str">
        <f t="shared" si="0"/>
        <v>Heather Geske</v>
      </c>
      <c r="O54" s="5" t="s">
        <v>3571</v>
      </c>
      <c r="P54" s="5" t="s">
        <v>3572</v>
      </c>
      <c r="Q54" s="5" t="s">
        <v>57</v>
      </c>
      <c r="R54" s="6">
        <v>46143</v>
      </c>
      <c r="S54" s="6">
        <v>46174</v>
      </c>
      <c r="T54" s="7">
        <v>18.2</v>
      </c>
      <c r="U54" s="5" t="s">
        <v>58</v>
      </c>
      <c r="V54" s="5" t="s">
        <v>60</v>
      </c>
      <c r="W54" s="5" t="s">
        <v>61</v>
      </c>
      <c r="X54" s="5">
        <v>6</v>
      </c>
      <c r="Y54" s="7">
        <v>76.44</v>
      </c>
      <c r="Z54" s="7">
        <v>12.74</v>
      </c>
      <c r="AA54" s="7">
        <v>0</v>
      </c>
      <c r="AB54" s="7">
        <v>76.44</v>
      </c>
    </row>
    <row r="55" spans="1:28" x14ac:dyDescent="0.25">
      <c r="A55" s="5">
        <v>2035213899</v>
      </c>
      <c r="B55" s="5" t="s">
        <v>1461</v>
      </c>
      <c r="C55" s="5" t="s">
        <v>1325</v>
      </c>
      <c r="D55" s="5" t="str">
        <f t="shared" si="1"/>
        <v>CHERYL KEMP</v>
      </c>
      <c r="E55" s="5" t="s">
        <v>122</v>
      </c>
      <c r="F55" s="5" t="s">
        <v>734</v>
      </c>
      <c r="G55" s="10">
        <v>0.7</v>
      </c>
      <c r="H55" s="5" t="s">
        <v>735</v>
      </c>
      <c r="I55" s="5" t="s">
        <v>735</v>
      </c>
      <c r="J55" s="5">
        <v>16865615</v>
      </c>
      <c r="K55" s="5" t="str">
        <f t="shared" si="2"/>
        <v>16865615AV6</v>
      </c>
      <c r="L55" s="5" t="s">
        <v>124</v>
      </c>
      <c r="M55" s="5" t="s">
        <v>125</v>
      </c>
      <c r="N55" s="5" t="str">
        <f t="shared" si="0"/>
        <v>Heather Geske</v>
      </c>
      <c r="O55" s="5" t="s">
        <v>3571</v>
      </c>
      <c r="P55" s="5" t="s">
        <v>3572</v>
      </c>
      <c r="Q55" s="5" t="s">
        <v>57</v>
      </c>
      <c r="R55" s="6">
        <v>46143</v>
      </c>
      <c r="S55" s="6">
        <v>46174</v>
      </c>
      <c r="T55" s="7">
        <v>9.1</v>
      </c>
      <c r="U55" s="5" t="s">
        <v>58</v>
      </c>
      <c r="V55" s="5" t="s">
        <v>60</v>
      </c>
      <c r="W55" s="5" t="s">
        <v>61</v>
      </c>
      <c r="X55" s="5">
        <v>6</v>
      </c>
      <c r="Y55" s="7">
        <v>38.22</v>
      </c>
      <c r="Z55" s="7">
        <v>6.37</v>
      </c>
      <c r="AA55" s="7">
        <v>0</v>
      </c>
      <c r="AB55" s="7">
        <v>38.22</v>
      </c>
    </row>
    <row r="56" spans="1:28" x14ac:dyDescent="0.25">
      <c r="A56" s="5">
        <v>2034867986</v>
      </c>
      <c r="B56" s="5" t="s">
        <v>120</v>
      </c>
      <c r="C56" s="5" t="s">
        <v>121</v>
      </c>
      <c r="D56" s="5" t="str">
        <f t="shared" si="1"/>
        <v>KRISTIE ROSENFIELD</v>
      </c>
      <c r="E56" s="5" t="s">
        <v>122</v>
      </c>
      <c r="F56" s="5" t="s">
        <v>734</v>
      </c>
      <c r="G56" s="10">
        <v>0.7</v>
      </c>
      <c r="H56" s="5" t="s">
        <v>735</v>
      </c>
      <c r="I56" s="5" t="s">
        <v>735</v>
      </c>
      <c r="J56" s="5">
        <v>16865615</v>
      </c>
      <c r="K56" s="5" t="str">
        <f t="shared" si="2"/>
        <v>16865615AV6</v>
      </c>
      <c r="L56" s="5" t="s">
        <v>124</v>
      </c>
      <c r="M56" s="5" t="s">
        <v>125</v>
      </c>
      <c r="N56" s="5" t="str">
        <f t="shared" si="0"/>
        <v>Heather Geske</v>
      </c>
      <c r="O56" s="5" t="s">
        <v>3571</v>
      </c>
      <c r="P56" s="5" t="s">
        <v>3572</v>
      </c>
      <c r="Q56" s="5" t="s">
        <v>57</v>
      </c>
      <c r="R56" s="6">
        <v>46144</v>
      </c>
      <c r="S56" s="6">
        <v>46175</v>
      </c>
      <c r="T56" s="7">
        <v>9.6999999999999993</v>
      </c>
      <c r="U56" s="5" t="s">
        <v>58</v>
      </c>
      <c r="V56" s="5" t="s">
        <v>60</v>
      </c>
      <c r="W56" s="5" t="s">
        <v>61</v>
      </c>
      <c r="X56" s="5">
        <v>6</v>
      </c>
      <c r="Y56" s="7">
        <v>40.74</v>
      </c>
      <c r="Z56" s="7">
        <v>6.79</v>
      </c>
      <c r="AA56" s="7">
        <v>0</v>
      </c>
      <c r="AB56" s="7">
        <v>40.74</v>
      </c>
    </row>
    <row r="57" spans="1:28" x14ac:dyDescent="0.25">
      <c r="A57" s="5">
        <v>2034867987</v>
      </c>
      <c r="B57" s="5" t="s">
        <v>120</v>
      </c>
      <c r="C57" s="5" t="s">
        <v>121</v>
      </c>
      <c r="D57" s="5" t="str">
        <f t="shared" si="1"/>
        <v>KRISTIE ROSENFIELD</v>
      </c>
      <c r="E57" s="5" t="s">
        <v>122</v>
      </c>
      <c r="F57" s="5" t="s">
        <v>734</v>
      </c>
      <c r="G57" s="10">
        <v>0.9</v>
      </c>
      <c r="H57" s="5" t="s">
        <v>746</v>
      </c>
      <c r="I57" s="5" t="s">
        <v>746</v>
      </c>
      <c r="J57" s="5">
        <v>16865615</v>
      </c>
      <c r="K57" s="5" t="str">
        <f t="shared" si="2"/>
        <v>16865615AV6</v>
      </c>
      <c r="L57" s="5" t="s">
        <v>124</v>
      </c>
      <c r="M57" s="5" t="s">
        <v>125</v>
      </c>
      <c r="N57" s="5" t="str">
        <f t="shared" si="0"/>
        <v>Heather Geske</v>
      </c>
      <c r="O57" s="5" t="s">
        <v>3571</v>
      </c>
      <c r="P57" s="5" t="s">
        <v>3572</v>
      </c>
      <c r="Q57" s="5" t="s">
        <v>57</v>
      </c>
      <c r="R57" s="6">
        <v>46144</v>
      </c>
      <c r="S57" s="6">
        <v>46175</v>
      </c>
      <c r="T57" s="7">
        <v>46.42</v>
      </c>
      <c r="U57" s="5" t="s">
        <v>58</v>
      </c>
      <c r="V57" s="5" t="s">
        <v>60</v>
      </c>
      <c r="W57" s="5" t="s">
        <v>61</v>
      </c>
      <c r="X57" s="5">
        <v>6</v>
      </c>
      <c r="Y57" s="7">
        <v>250.68</v>
      </c>
      <c r="Z57" s="7">
        <v>41.78</v>
      </c>
      <c r="AA57" s="7">
        <v>0</v>
      </c>
      <c r="AB57" s="7">
        <v>250.68</v>
      </c>
    </row>
    <row r="58" spans="1:28" x14ac:dyDescent="0.25">
      <c r="A58" s="5">
        <v>2035167619</v>
      </c>
      <c r="B58" s="5" t="s">
        <v>427</v>
      </c>
      <c r="C58" s="5" t="s">
        <v>319</v>
      </c>
      <c r="D58" s="5" t="str">
        <f t="shared" si="1"/>
        <v>MARK JOHNSON</v>
      </c>
      <c r="E58" s="5" t="s">
        <v>213</v>
      </c>
      <c r="F58" s="5" t="s">
        <v>734</v>
      </c>
      <c r="G58" s="10">
        <v>0.9</v>
      </c>
      <c r="H58" s="5" t="s">
        <v>746</v>
      </c>
      <c r="I58" s="5" t="s">
        <v>746</v>
      </c>
      <c r="J58" s="5">
        <v>16865615</v>
      </c>
      <c r="K58" s="5" t="str">
        <f t="shared" si="2"/>
        <v>16865615AV6</v>
      </c>
      <c r="L58" s="5" t="s">
        <v>124</v>
      </c>
      <c r="M58" s="5" t="s">
        <v>125</v>
      </c>
      <c r="N58" s="5" t="str">
        <f t="shared" si="0"/>
        <v>Heather Geske</v>
      </c>
      <c r="O58" s="5" t="s">
        <v>3571</v>
      </c>
      <c r="P58" s="5" t="s">
        <v>3572</v>
      </c>
      <c r="Q58" s="5" t="s">
        <v>57</v>
      </c>
      <c r="R58" s="6">
        <v>46143</v>
      </c>
      <c r="S58" s="6">
        <v>46174</v>
      </c>
      <c r="T58" s="7">
        <v>43.81</v>
      </c>
      <c r="U58" s="5" t="s">
        <v>58</v>
      </c>
      <c r="V58" s="5" t="s">
        <v>60</v>
      </c>
      <c r="W58" s="5" t="s">
        <v>61</v>
      </c>
      <c r="X58" s="5">
        <v>6</v>
      </c>
      <c r="Y58" s="7">
        <v>236.58</v>
      </c>
      <c r="Z58" s="7">
        <v>39.43</v>
      </c>
      <c r="AA58" s="7">
        <v>0</v>
      </c>
      <c r="AB58" s="7">
        <v>236.58</v>
      </c>
    </row>
    <row r="59" spans="1:28" x14ac:dyDescent="0.25">
      <c r="A59" s="5">
        <v>2035056670</v>
      </c>
      <c r="B59" s="5" t="s">
        <v>483</v>
      </c>
      <c r="C59" s="5" t="s">
        <v>1409</v>
      </c>
      <c r="D59" s="5" t="str">
        <f t="shared" si="1"/>
        <v>GERRITT DAVIS</v>
      </c>
      <c r="E59" s="5" t="s">
        <v>131</v>
      </c>
      <c r="F59" s="5" t="s">
        <v>88</v>
      </c>
      <c r="G59" s="10">
        <v>0.75</v>
      </c>
      <c r="H59" s="5" t="s">
        <v>107</v>
      </c>
      <c r="I59" s="5" t="s">
        <v>3482</v>
      </c>
      <c r="J59" s="5">
        <v>19617796</v>
      </c>
      <c r="K59" s="5" t="str">
        <f t="shared" si="2"/>
        <v>19617796AV6</v>
      </c>
      <c r="L59" s="5" t="s">
        <v>359</v>
      </c>
      <c r="M59" s="5" t="s">
        <v>360</v>
      </c>
      <c r="N59" s="5" t="str">
        <f t="shared" si="0"/>
        <v>Heidi Berthelsen</v>
      </c>
      <c r="O59" s="5" t="s">
        <v>3571</v>
      </c>
      <c r="P59" s="5" t="s">
        <v>3572</v>
      </c>
      <c r="Q59" s="5" t="s">
        <v>57</v>
      </c>
      <c r="R59" s="6">
        <v>46143</v>
      </c>
      <c r="S59" s="6">
        <v>46174</v>
      </c>
      <c r="T59" s="7">
        <v>56.58</v>
      </c>
      <c r="U59" s="5" t="s">
        <v>58</v>
      </c>
      <c r="V59" s="5" t="s">
        <v>60</v>
      </c>
      <c r="W59" s="5" t="s">
        <v>61</v>
      </c>
      <c r="X59" s="5">
        <v>6</v>
      </c>
      <c r="Y59" s="7">
        <v>254.64</v>
      </c>
      <c r="Z59" s="7">
        <v>42.44</v>
      </c>
      <c r="AA59" s="7">
        <v>0</v>
      </c>
      <c r="AB59" s="7">
        <v>254.64</v>
      </c>
    </row>
    <row r="60" spans="1:28" x14ac:dyDescent="0.25">
      <c r="A60" s="5">
        <v>2034790890</v>
      </c>
      <c r="B60" s="5" t="s">
        <v>1315</v>
      </c>
      <c r="C60" s="5" t="s">
        <v>2112</v>
      </c>
      <c r="D60" s="5" t="str">
        <f t="shared" si="1"/>
        <v>KACIE LEONARD</v>
      </c>
      <c r="E60" s="5" t="s">
        <v>131</v>
      </c>
      <c r="F60" s="5" t="s">
        <v>1796</v>
      </c>
      <c r="G60" s="11">
        <v>0.375</v>
      </c>
      <c r="H60" s="5" t="s">
        <v>1797</v>
      </c>
      <c r="I60" s="5" t="s">
        <v>1797</v>
      </c>
      <c r="J60" s="5">
        <v>19617796</v>
      </c>
      <c r="K60" s="5" t="str">
        <f t="shared" si="2"/>
        <v>19617796AV6</v>
      </c>
      <c r="L60" s="5" t="s">
        <v>359</v>
      </c>
      <c r="M60" s="5" t="s">
        <v>360</v>
      </c>
      <c r="N60" s="5" t="str">
        <f t="shared" si="0"/>
        <v>Heidi Berthelsen</v>
      </c>
      <c r="O60" s="5" t="s">
        <v>3571</v>
      </c>
      <c r="P60" s="5" t="s">
        <v>3572</v>
      </c>
      <c r="Q60" s="5" t="s">
        <v>57</v>
      </c>
      <c r="R60" s="6">
        <v>46143</v>
      </c>
      <c r="S60" s="6">
        <v>46174</v>
      </c>
      <c r="T60" s="7">
        <v>50.11</v>
      </c>
      <c r="U60" s="5" t="s">
        <v>58</v>
      </c>
      <c r="V60" s="5" t="s">
        <v>60</v>
      </c>
      <c r="W60" s="5" t="s">
        <v>61</v>
      </c>
      <c r="X60" s="5">
        <v>6</v>
      </c>
      <c r="Y60" s="7">
        <v>112.74</v>
      </c>
      <c r="Z60" s="7">
        <v>18.79</v>
      </c>
      <c r="AA60" s="7">
        <v>0</v>
      </c>
      <c r="AB60" s="7">
        <v>112.74</v>
      </c>
    </row>
    <row r="61" spans="1:28" s="5" customFormat="1" x14ac:dyDescent="0.25">
      <c r="A61" s="5">
        <v>2034855371</v>
      </c>
      <c r="B61" s="5" t="s">
        <v>320</v>
      </c>
      <c r="C61" s="5" t="s">
        <v>147</v>
      </c>
      <c r="D61" s="5" t="str">
        <f t="shared" si="1"/>
        <v>JASON SMITH</v>
      </c>
      <c r="E61" s="5" t="s">
        <v>347</v>
      </c>
      <c r="F61" s="5" t="s">
        <v>1796</v>
      </c>
      <c r="G61" s="11">
        <v>0.375</v>
      </c>
      <c r="H61" s="5" t="s">
        <v>1797</v>
      </c>
      <c r="I61" s="5" t="s">
        <v>1797</v>
      </c>
      <c r="J61" s="5">
        <v>19617796</v>
      </c>
      <c r="K61" s="5" t="str">
        <f t="shared" si="2"/>
        <v>19617796AV6</v>
      </c>
      <c r="L61" s="5" t="s">
        <v>359</v>
      </c>
      <c r="M61" s="5" t="s">
        <v>360</v>
      </c>
      <c r="N61" s="5" t="str">
        <f t="shared" si="0"/>
        <v>Heidi Berthelsen</v>
      </c>
      <c r="O61" s="5" t="s">
        <v>3571</v>
      </c>
      <c r="P61" s="5" t="s">
        <v>3572</v>
      </c>
      <c r="Q61" s="5" t="s">
        <v>57</v>
      </c>
      <c r="R61" s="6">
        <v>46143</v>
      </c>
      <c r="S61" s="6">
        <v>46174</v>
      </c>
      <c r="T61" s="7">
        <v>52.1</v>
      </c>
      <c r="U61" s="5" t="s">
        <v>58</v>
      </c>
      <c r="V61" s="5" t="s">
        <v>60</v>
      </c>
      <c r="W61" s="5" t="s">
        <v>61</v>
      </c>
      <c r="X61" s="5">
        <v>6</v>
      </c>
      <c r="Y61" s="7">
        <v>117.24</v>
      </c>
      <c r="Z61" s="7">
        <v>19.54</v>
      </c>
      <c r="AA61" s="7">
        <v>0</v>
      </c>
      <c r="AB61" s="7">
        <v>117.24</v>
      </c>
    </row>
    <row r="62" spans="1:28" s="5" customFormat="1" x14ac:dyDescent="0.25">
      <c r="A62" s="5">
        <v>2034864272</v>
      </c>
      <c r="B62" s="5" t="s">
        <v>1477</v>
      </c>
      <c r="C62" s="5" t="s">
        <v>218</v>
      </c>
      <c r="D62" s="5" t="str">
        <f t="shared" si="1"/>
        <v>JEREMY DAYHUFF</v>
      </c>
      <c r="E62" s="5" t="s">
        <v>131</v>
      </c>
      <c r="F62" s="5" t="s">
        <v>1796</v>
      </c>
      <c r="G62" s="11">
        <v>0.375</v>
      </c>
      <c r="H62" s="5" t="s">
        <v>1797</v>
      </c>
      <c r="I62" s="5" t="s">
        <v>1797</v>
      </c>
      <c r="J62" s="5">
        <v>19617796</v>
      </c>
      <c r="K62" s="5" t="str">
        <f t="shared" si="2"/>
        <v>19617796AV6</v>
      </c>
      <c r="L62" s="5" t="s">
        <v>359</v>
      </c>
      <c r="M62" s="5" t="s">
        <v>360</v>
      </c>
      <c r="N62" s="5" t="str">
        <f t="shared" si="0"/>
        <v>Heidi Berthelsen</v>
      </c>
      <c r="O62" s="5" t="s">
        <v>3571</v>
      </c>
      <c r="P62" s="5" t="s">
        <v>3572</v>
      </c>
      <c r="Q62" s="5" t="s">
        <v>57</v>
      </c>
      <c r="R62" s="6">
        <v>46143</v>
      </c>
      <c r="S62" s="6">
        <v>46174</v>
      </c>
      <c r="T62" s="7">
        <v>50.11</v>
      </c>
      <c r="U62" s="5" t="s">
        <v>58</v>
      </c>
      <c r="V62" s="5" t="s">
        <v>60</v>
      </c>
      <c r="W62" s="5" t="s">
        <v>61</v>
      </c>
      <c r="X62" s="5">
        <v>6</v>
      </c>
      <c r="Y62" s="7">
        <v>112.74</v>
      </c>
      <c r="Z62" s="7">
        <v>18.79</v>
      </c>
      <c r="AA62" s="7">
        <v>0</v>
      </c>
      <c r="AB62" s="7">
        <v>112.74</v>
      </c>
    </row>
    <row r="63" spans="1:28" s="5" customFormat="1" x14ac:dyDescent="0.25">
      <c r="A63" s="5">
        <v>2034864382</v>
      </c>
      <c r="B63" s="5" t="s">
        <v>306</v>
      </c>
      <c r="C63" s="5" t="s">
        <v>1478</v>
      </c>
      <c r="D63" s="5" t="str">
        <f t="shared" si="1"/>
        <v>DWAYNE AUSTIN</v>
      </c>
      <c r="E63" s="5" t="s">
        <v>131</v>
      </c>
      <c r="F63" s="5" t="s">
        <v>1796</v>
      </c>
      <c r="G63" s="11">
        <v>0.375</v>
      </c>
      <c r="H63" s="5" t="s">
        <v>1797</v>
      </c>
      <c r="I63" s="5" t="s">
        <v>1797</v>
      </c>
      <c r="J63" s="5">
        <v>19617796</v>
      </c>
      <c r="K63" s="5" t="str">
        <f t="shared" si="2"/>
        <v>19617796AV6</v>
      </c>
      <c r="L63" s="5" t="s">
        <v>359</v>
      </c>
      <c r="M63" s="5" t="s">
        <v>360</v>
      </c>
      <c r="N63" s="5" t="str">
        <f t="shared" si="0"/>
        <v>Heidi Berthelsen</v>
      </c>
      <c r="O63" s="5" t="s">
        <v>3571</v>
      </c>
      <c r="P63" s="5" t="s">
        <v>3572</v>
      </c>
      <c r="Q63" s="5" t="s">
        <v>57</v>
      </c>
      <c r="R63" s="6">
        <v>46143</v>
      </c>
      <c r="S63" s="6">
        <v>46174</v>
      </c>
      <c r="T63" s="7">
        <v>50.11</v>
      </c>
      <c r="U63" s="5" t="s">
        <v>58</v>
      </c>
      <c r="V63" s="5" t="s">
        <v>60</v>
      </c>
      <c r="W63" s="5" t="s">
        <v>61</v>
      </c>
      <c r="X63" s="5">
        <v>6</v>
      </c>
      <c r="Y63" s="7">
        <v>112.74</v>
      </c>
      <c r="Z63" s="7">
        <v>18.79</v>
      </c>
      <c r="AA63" s="7">
        <v>0</v>
      </c>
      <c r="AB63" s="7">
        <v>112.74</v>
      </c>
    </row>
    <row r="64" spans="1:28" s="5" customFormat="1" x14ac:dyDescent="0.25">
      <c r="A64" s="5">
        <v>2034864387</v>
      </c>
      <c r="B64" s="5" t="s">
        <v>1380</v>
      </c>
      <c r="C64" s="5" t="s">
        <v>271</v>
      </c>
      <c r="D64" s="5" t="str">
        <f t="shared" si="1"/>
        <v>NICHOLAS RIFE</v>
      </c>
      <c r="E64" s="5" t="s">
        <v>131</v>
      </c>
      <c r="F64" s="5" t="s">
        <v>1796</v>
      </c>
      <c r="G64" s="11">
        <v>0.375</v>
      </c>
      <c r="H64" s="5" t="s">
        <v>1797</v>
      </c>
      <c r="I64" s="5" t="s">
        <v>1797</v>
      </c>
      <c r="J64" s="5">
        <v>19617796</v>
      </c>
      <c r="K64" s="5" t="str">
        <f t="shared" si="2"/>
        <v>19617796AV6</v>
      </c>
      <c r="L64" s="5" t="s">
        <v>359</v>
      </c>
      <c r="M64" s="5" t="s">
        <v>360</v>
      </c>
      <c r="N64" s="5" t="str">
        <f t="shared" si="0"/>
        <v>Heidi Berthelsen</v>
      </c>
      <c r="O64" s="5" t="s">
        <v>3571</v>
      </c>
      <c r="P64" s="5" t="s">
        <v>3572</v>
      </c>
      <c r="Q64" s="5" t="s">
        <v>57</v>
      </c>
      <c r="R64" s="6">
        <v>46143</v>
      </c>
      <c r="S64" s="6">
        <v>46174</v>
      </c>
      <c r="T64" s="7">
        <v>50.11</v>
      </c>
      <c r="U64" s="5" t="s">
        <v>58</v>
      </c>
      <c r="V64" s="5" t="s">
        <v>60</v>
      </c>
      <c r="W64" s="5" t="s">
        <v>61</v>
      </c>
      <c r="X64" s="5">
        <v>6</v>
      </c>
      <c r="Y64" s="7">
        <v>112.74</v>
      </c>
      <c r="Z64" s="7">
        <v>18.79</v>
      </c>
      <c r="AA64" s="7">
        <v>0</v>
      </c>
      <c r="AB64" s="7">
        <v>112.74</v>
      </c>
    </row>
    <row r="65" spans="1:28" s="5" customFormat="1" x14ac:dyDescent="0.25">
      <c r="A65" s="5">
        <v>2034864559</v>
      </c>
      <c r="B65" s="5" t="s">
        <v>1380</v>
      </c>
      <c r="C65" s="5" t="s">
        <v>857</v>
      </c>
      <c r="D65" s="5" t="str">
        <f t="shared" si="1"/>
        <v>JOSEPH RIFE</v>
      </c>
      <c r="E65" s="5" t="s">
        <v>131</v>
      </c>
      <c r="F65" s="5" t="s">
        <v>1796</v>
      </c>
      <c r="G65" s="11">
        <v>0.375</v>
      </c>
      <c r="H65" s="5" t="s">
        <v>1797</v>
      </c>
      <c r="I65" s="5" t="s">
        <v>1797</v>
      </c>
      <c r="J65" s="5">
        <v>19617796</v>
      </c>
      <c r="K65" s="5" t="str">
        <f t="shared" si="2"/>
        <v>19617796AV6</v>
      </c>
      <c r="L65" s="5" t="s">
        <v>359</v>
      </c>
      <c r="M65" s="5" t="s">
        <v>360</v>
      </c>
      <c r="N65" s="5" t="str">
        <f t="shared" si="0"/>
        <v>Heidi Berthelsen</v>
      </c>
      <c r="O65" s="5" t="s">
        <v>3571</v>
      </c>
      <c r="P65" s="5" t="s">
        <v>3572</v>
      </c>
      <c r="Q65" s="5" t="s">
        <v>57</v>
      </c>
      <c r="R65" s="6">
        <v>46143</v>
      </c>
      <c r="S65" s="6">
        <v>46174</v>
      </c>
      <c r="T65" s="7">
        <v>173.85</v>
      </c>
      <c r="U65" s="5" t="s">
        <v>58</v>
      </c>
      <c r="V65" s="5" t="s">
        <v>60</v>
      </c>
      <c r="W65" s="5" t="s">
        <v>61</v>
      </c>
      <c r="X65" s="5">
        <v>6</v>
      </c>
      <c r="Y65" s="7">
        <v>391.14</v>
      </c>
      <c r="Z65" s="7">
        <v>65.19</v>
      </c>
      <c r="AA65" s="7">
        <v>0</v>
      </c>
      <c r="AB65" s="7">
        <v>391.14</v>
      </c>
    </row>
    <row r="66" spans="1:28" s="5" customFormat="1" x14ac:dyDescent="0.25">
      <c r="A66" s="5">
        <v>2034910007</v>
      </c>
      <c r="B66" s="5" t="s">
        <v>1380</v>
      </c>
      <c r="C66" s="5" t="s">
        <v>750</v>
      </c>
      <c r="D66" s="5" t="str">
        <f t="shared" si="1"/>
        <v>BENJAMIN RIFE</v>
      </c>
      <c r="E66" s="5" t="s">
        <v>131</v>
      </c>
      <c r="F66" s="5" t="s">
        <v>1796</v>
      </c>
      <c r="G66" s="11">
        <v>0.375</v>
      </c>
      <c r="H66" s="5" t="s">
        <v>1797</v>
      </c>
      <c r="I66" s="5" t="s">
        <v>1797</v>
      </c>
      <c r="J66" s="5">
        <v>19617796</v>
      </c>
      <c r="K66" s="5" t="str">
        <f t="shared" si="2"/>
        <v>19617796AV6</v>
      </c>
      <c r="L66" s="5" t="s">
        <v>359</v>
      </c>
      <c r="M66" s="5" t="s">
        <v>360</v>
      </c>
      <c r="N66" s="5" t="str">
        <f t="shared" ref="N66:N129" si="3">CONCATENATE(M66," ",L66)</f>
        <v>Heidi Berthelsen</v>
      </c>
      <c r="O66" s="5" t="s">
        <v>3571</v>
      </c>
      <c r="P66" s="5" t="s">
        <v>3572</v>
      </c>
      <c r="Q66" s="5" t="s">
        <v>57</v>
      </c>
      <c r="R66" s="6">
        <v>46143</v>
      </c>
      <c r="S66" s="6">
        <v>46174</v>
      </c>
      <c r="T66" s="7">
        <v>50.11</v>
      </c>
      <c r="U66" s="5" t="s">
        <v>58</v>
      </c>
      <c r="V66" s="5" t="s">
        <v>60</v>
      </c>
      <c r="W66" s="5" t="s">
        <v>61</v>
      </c>
      <c r="X66" s="5">
        <v>6</v>
      </c>
      <c r="Y66" s="7">
        <v>112.74</v>
      </c>
      <c r="Z66" s="7">
        <v>18.79</v>
      </c>
      <c r="AA66" s="7">
        <v>0</v>
      </c>
      <c r="AB66" s="7">
        <v>112.74</v>
      </c>
    </row>
    <row r="67" spans="1:28" s="5" customFormat="1" x14ac:dyDescent="0.25">
      <c r="A67" s="5">
        <v>2034910417</v>
      </c>
      <c r="B67" s="5" t="s">
        <v>1381</v>
      </c>
      <c r="C67" s="5" t="s">
        <v>97</v>
      </c>
      <c r="D67" s="5" t="str">
        <f t="shared" ref="D67:D130" si="4">CONCATENATE(C67," ",B67)</f>
        <v>JOHN FAIR</v>
      </c>
      <c r="E67" s="5" t="s">
        <v>131</v>
      </c>
      <c r="F67" s="5" t="s">
        <v>1796</v>
      </c>
      <c r="G67" s="11">
        <v>0.375</v>
      </c>
      <c r="H67" s="5" t="s">
        <v>1797</v>
      </c>
      <c r="I67" s="5" t="s">
        <v>1797</v>
      </c>
      <c r="J67" s="5">
        <v>19617796</v>
      </c>
      <c r="K67" s="5" t="str">
        <f t="shared" ref="K67:K130" si="5">CONCATENATE(J67,"AV6")</f>
        <v>19617796AV6</v>
      </c>
      <c r="L67" s="5" t="s">
        <v>359</v>
      </c>
      <c r="M67" s="5" t="s">
        <v>360</v>
      </c>
      <c r="N67" s="5" t="str">
        <f t="shared" si="3"/>
        <v>Heidi Berthelsen</v>
      </c>
      <c r="O67" s="5" t="s">
        <v>3571</v>
      </c>
      <c r="P67" s="5" t="s">
        <v>3572</v>
      </c>
      <c r="Q67" s="5" t="s">
        <v>57</v>
      </c>
      <c r="R67" s="6">
        <v>46143</v>
      </c>
      <c r="S67" s="6">
        <v>46174</v>
      </c>
      <c r="T67" s="7">
        <v>50.11</v>
      </c>
      <c r="U67" s="5" t="s">
        <v>58</v>
      </c>
      <c r="V67" s="5" t="s">
        <v>60</v>
      </c>
      <c r="W67" s="5" t="s">
        <v>61</v>
      </c>
      <c r="X67" s="5">
        <v>6</v>
      </c>
      <c r="Y67" s="7">
        <v>112.74</v>
      </c>
      <c r="Z67" s="7">
        <v>18.79</v>
      </c>
      <c r="AA67" s="7">
        <v>0</v>
      </c>
      <c r="AB67" s="7">
        <v>112.74</v>
      </c>
    </row>
    <row r="68" spans="1:28" s="5" customFormat="1" x14ac:dyDescent="0.25">
      <c r="A68" s="5">
        <v>2035015164</v>
      </c>
      <c r="B68" s="5" t="s">
        <v>1380</v>
      </c>
      <c r="C68" s="5" t="s">
        <v>434</v>
      </c>
      <c r="D68" s="5" t="str">
        <f t="shared" si="4"/>
        <v>SAMUEL RIFE</v>
      </c>
      <c r="E68" s="5" t="s">
        <v>131</v>
      </c>
      <c r="F68" s="5" t="s">
        <v>1796</v>
      </c>
      <c r="G68" s="11">
        <v>0.375</v>
      </c>
      <c r="H68" s="5" t="s">
        <v>1797</v>
      </c>
      <c r="I68" s="5" t="s">
        <v>1797</v>
      </c>
      <c r="J68" s="5">
        <v>19617796</v>
      </c>
      <c r="K68" s="5" t="str">
        <f t="shared" si="5"/>
        <v>19617796AV6</v>
      </c>
      <c r="L68" s="5" t="s">
        <v>359</v>
      </c>
      <c r="M68" s="5" t="s">
        <v>360</v>
      </c>
      <c r="N68" s="5" t="str">
        <f t="shared" si="3"/>
        <v>Heidi Berthelsen</v>
      </c>
      <c r="O68" s="5" t="s">
        <v>3571</v>
      </c>
      <c r="P68" s="5" t="s">
        <v>3572</v>
      </c>
      <c r="Q68" s="5" t="s">
        <v>57</v>
      </c>
      <c r="R68" s="6">
        <v>46143</v>
      </c>
      <c r="S68" s="6">
        <v>46174</v>
      </c>
      <c r="T68" s="7">
        <v>50.11</v>
      </c>
      <c r="U68" s="5" t="s">
        <v>58</v>
      </c>
      <c r="V68" s="5" t="s">
        <v>60</v>
      </c>
      <c r="W68" s="5" t="s">
        <v>61</v>
      </c>
      <c r="X68" s="5">
        <v>6</v>
      </c>
      <c r="Y68" s="7">
        <v>112.74</v>
      </c>
      <c r="Z68" s="7">
        <v>18.79</v>
      </c>
      <c r="AA68" s="7">
        <v>0</v>
      </c>
      <c r="AB68" s="7">
        <v>112.74</v>
      </c>
    </row>
    <row r="69" spans="1:28" s="5" customFormat="1" x14ac:dyDescent="0.25">
      <c r="A69" s="5">
        <v>2035038986</v>
      </c>
      <c r="B69" s="5" t="s">
        <v>1399</v>
      </c>
      <c r="C69" s="5" t="s">
        <v>1400</v>
      </c>
      <c r="D69" s="5" t="str">
        <f t="shared" si="4"/>
        <v>LEKCI THAUT</v>
      </c>
      <c r="E69" s="5" t="s">
        <v>131</v>
      </c>
      <c r="F69" s="5" t="s">
        <v>1796</v>
      </c>
      <c r="G69" s="11">
        <v>0.375</v>
      </c>
      <c r="H69" s="5" t="s">
        <v>1797</v>
      </c>
      <c r="I69" s="5" t="s">
        <v>1797</v>
      </c>
      <c r="J69" s="5">
        <v>19617796</v>
      </c>
      <c r="K69" s="5" t="str">
        <f t="shared" si="5"/>
        <v>19617796AV6</v>
      </c>
      <c r="L69" s="5" t="s">
        <v>359</v>
      </c>
      <c r="M69" s="5" t="s">
        <v>360</v>
      </c>
      <c r="N69" s="5" t="str">
        <f t="shared" si="3"/>
        <v>Heidi Berthelsen</v>
      </c>
      <c r="O69" s="5" t="s">
        <v>3571</v>
      </c>
      <c r="P69" s="5" t="s">
        <v>3572</v>
      </c>
      <c r="Q69" s="5" t="s">
        <v>57</v>
      </c>
      <c r="R69" s="6">
        <v>46143</v>
      </c>
      <c r="S69" s="6">
        <v>46174</v>
      </c>
      <c r="T69" s="7">
        <v>50.11</v>
      </c>
      <c r="U69" s="5" t="s">
        <v>58</v>
      </c>
      <c r="V69" s="5" t="s">
        <v>60</v>
      </c>
      <c r="W69" s="5" t="s">
        <v>61</v>
      </c>
      <c r="X69" s="5">
        <v>6</v>
      </c>
      <c r="Y69" s="7">
        <v>112.74</v>
      </c>
      <c r="Z69" s="7">
        <v>18.79</v>
      </c>
      <c r="AA69" s="7">
        <v>0</v>
      </c>
      <c r="AB69" s="7">
        <v>112.74</v>
      </c>
    </row>
    <row r="70" spans="1:28" s="5" customFormat="1" x14ac:dyDescent="0.25">
      <c r="A70" s="5">
        <v>2035043005</v>
      </c>
      <c r="B70" s="5" t="s">
        <v>1401</v>
      </c>
      <c r="C70" s="5" t="s">
        <v>182</v>
      </c>
      <c r="D70" s="5" t="str">
        <f t="shared" si="4"/>
        <v>MEGAN SCHAEFER</v>
      </c>
      <c r="E70" s="5" t="s">
        <v>347</v>
      </c>
      <c r="F70" s="5" t="s">
        <v>1796</v>
      </c>
      <c r="G70" s="11">
        <v>0.375</v>
      </c>
      <c r="H70" s="5" t="s">
        <v>1797</v>
      </c>
      <c r="I70" s="5" t="s">
        <v>1797</v>
      </c>
      <c r="J70" s="5">
        <v>19617796</v>
      </c>
      <c r="K70" s="5" t="str">
        <f t="shared" si="5"/>
        <v>19617796AV6</v>
      </c>
      <c r="L70" s="5" t="s">
        <v>359</v>
      </c>
      <c r="M70" s="5" t="s">
        <v>360</v>
      </c>
      <c r="N70" s="5" t="str">
        <f t="shared" si="3"/>
        <v>Heidi Berthelsen</v>
      </c>
      <c r="O70" s="5" t="s">
        <v>3571</v>
      </c>
      <c r="P70" s="5" t="s">
        <v>3572</v>
      </c>
      <c r="Q70" s="5" t="s">
        <v>57</v>
      </c>
      <c r="R70" s="6">
        <v>46143</v>
      </c>
      <c r="S70" s="6">
        <v>46174</v>
      </c>
      <c r="T70" s="7">
        <v>114.56</v>
      </c>
      <c r="U70" s="5" t="s">
        <v>58</v>
      </c>
      <c r="V70" s="5" t="s">
        <v>60</v>
      </c>
      <c r="W70" s="5" t="s">
        <v>61</v>
      </c>
      <c r="X70" s="5">
        <v>6</v>
      </c>
      <c r="Y70" s="7">
        <v>257.76</v>
      </c>
      <c r="Z70" s="7">
        <v>42.96</v>
      </c>
      <c r="AA70" s="7">
        <v>0</v>
      </c>
      <c r="AB70" s="7">
        <v>257.76</v>
      </c>
    </row>
    <row r="71" spans="1:28" s="5" customFormat="1" x14ac:dyDescent="0.25">
      <c r="A71" s="5">
        <v>2035186127</v>
      </c>
      <c r="B71" s="5" t="s">
        <v>240</v>
      </c>
      <c r="C71" s="5" t="s">
        <v>803</v>
      </c>
      <c r="D71" s="5" t="str">
        <f t="shared" si="4"/>
        <v>PAMELA JIMENEZ</v>
      </c>
      <c r="E71" s="5" t="s">
        <v>131</v>
      </c>
      <c r="F71" s="5" t="s">
        <v>1796</v>
      </c>
      <c r="G71" s="11">
        <v>0.375</v>
      </c>
      <c r="H71" s="5" t="s">
        <v>1797</v>
      </c>
      <c r="I71" s="5" t="s">
        <v>1797</v>
      </c>
      <c r="J71" s="5">
        <v>19617796</v>
      </c>
      <c r="K71" s="5" t="str">
        <f t="shared" si="5"/>
        <v>19617796AV6</v>
      </c>
      <c r="L71" s="5" t="s">
        <v>359</v>
      </c>
      <c r="M71" s="5" t="s">
        <v>360</v>
      </c>
      <c r="N71" s="5" t="str">
        <f t="shared" si="3"/>
        <v>Heidi Berthelsen</v>
      </c>
      <c r="O71" s="5" t="s">
        <v>3571</v>
      </c>
      <c r="P71" s="5" t="s">
        <v>3572</v>
      </c>
      <c r="Q71" s="5" t="s">
        <v>57</v>
      </c>
      <c r="R71" s="6">
        <v>46143</v>
      </c>
      <c r="S71" s="6">
        <v>46174</v>
      </c>
      <c r="T71" s="7">
        <v>50.11</v>
      </c>
      <c r="U71" s="5" t="s">
        <v>58</v>
      </c>
      <c r="V71" s="5" t="s">
        <v>60</v>
      </c>
      <c r="W71" s="5" t="s">
        <v>61</v>
      </c>
      <c r="X71" s="5">
        <v>6</v>
      </c>
      <c r="Y71" s="7">
        <v>112.74</v>
      </c>
      <c r="Z71" s="7">
        <v>18.79</v>
      </c>
      <c r="AA71" s="7">
        <v>0</v>
      </c>
      <c r="AB71" s="7">
        <v>112.74</v>
      </c>
    </row>
    <row r="72" spans="1:28" s="5" customFormat="1" x14ac:dyDescent="0.25">
      <c r="A72" s="5">
        <v>2035226196</v>
      </c>
      <c r="B72" s="5" t="s">
        <v>1464</v>
      </c>
      <c r="C72" s="5" t="s">
        <v>412</v>
      </c>
      <c r="D72" s="5" t="str">
        <f t="shared" si="4"/>
        <v>PARKER DALLY</v>
      </c>
      <c r="E72" s="5" t="s">
        <v>239</v>
      </c>
      <c r="F72" s="5" t="s">
        <v>1796</v>
      </c>
      <c r="G72" s="11">
        <v>0.375</v>
      </c>
      <c r="H72" s="5" t="s">
        <v>1797</v>
      </c>
      <c r="I72" s="5" t="s">
        <v>1797</v>
      </c>
      <c r="J72" s="5">
        <v>19617796</v>
      </c>
      <c r="K72" s="5" t="str">
        <f t="shared" si="5"/>
        <v>19617796AV6</v>
      </c>
      <c r="L72" s="5" t="s">
        <v>359</v>
      </c>
      <c r="M72" s="5" t="s">
        <v>360</v>
      </c>
      <c r="N72" s="5" t="str">
        <f t="shared" si="3"/>
        <v>Heidi Berthelsen</v>
      </c>
      <c r="O72" s="5" t="s">
        <v>3571</v>
      </c>
      <c r="P72" s="5" t="s">
        <v>3572</v>
      </c>
      <c r="Q72" s="5" t="s">
        <v>57</v>
      </c>
      <c r="R72" s="6">
        <v>46143</v>
      </c>
      <c r="S72" s="6">
        <v>46174</v>
      </c>
      <c r="T72" s="7">
        <v>49.59</v>
      </c>
      <c r="U72" s="5" t="s">
        <v>58</v>
      </c>
      <c r="V72" s="5" t="s">
        <v>60</v>
      </c>
      <c r="W72" s="5" t="s">
        <v>61</v>
      </c>
      <c r="X72" s="5">
        <v>6</v>
      </c>
      <c r="Y72" s="7">
        <v>111.6</v>
      </c>
      <c r="Z72" s="7">
        <v>18.600000000000001</v>
      </c>
      <c r="AA72" s="7">
        <v>0</v>
      </c>
      <c r="AB72" s="7">
        <v>111.6</v>
      </c>
    </row>
    <row r="73" spans="1:28" s="5" customFormat="1" x14ac:dyDescent="0.25">
      <c r="A73" s="5">
        <v>2035226197</v>
      </c>
      <c r="B73" s="5" t="s">
        <v>1464</v>
      </c>
      <c r="C73" s="5" t="s">
        <v>412</v>
      </c>
      <c r="D73" s="5" t="str">
        <f t="shared" si="4"/>
        <v>PARKER DALLY</v>
      </c>
      <c r="E73" s="5" t="s">
        <v>239</v>
      </c>
      <c r="F73" s="5" t="s">
        <v>734</v>
      </c>
      <c r="G73" s="10">
        <v>0.7</v>
      </c>
      <c r="H73" s="5" t="s">
        <v>740</v>
      </c>
      <c r="I73" s="5" t="s">
        <v>951</v>
      </c>
      <c r="J73" s="5">
        <v>19617796</v>
      </c>
      <c r="K73" s="5" t="str">
        <f t="shared" si="5"/>
        <v>19617796AV6</v>
      </c>
      <c r="L73" s="5" t="s">
        <v>359</v>
      </c>
      <c r="M73" s="5" t="s">
        <v>360</v>
      </c>
      <c r="N73" s="5" t="str">
        <f t="shared" si="3"/>
        <v>Heidi Berthelsen</v>
      </c>
      <c r="O73" s="5" t="s">
        <v>3571</v>
      </c>
      <c r="P73" s="5" t="s">
        <v>3572</v>
      </c>
      <c r="Q73" s="5" t="s">
        <v>57</v>
      </c>
      <c r="R73" s="6">
        <v>46143</v>
      </c>
      <c r="S73" s="6">
        <v>46174</v>
      </c>
      <c r="T73" s="7">
        <v>21.44</v>
      </c>
      <c r="U73" s="5" t="s">
        <v>58</v>
      </c>
      <c r="V73" s="5" t="s">
        <v>60</v>
      </c>
      <c r="W73" s="5" t="s">
        <v>61</v>
      </c>
      <c r="X73" s="5">
        <v>6</v>
      </c>
      <c r="Y73" s="7">
        <v>90.06</v>
      </c>
      <c r="Z73" s="7">
        <v>15.01</v>
      </c>
      <c r="AA73" s="7">
        <v>0</v>
      </c>
      <c r="AB73" s="7">
        <v>90.06</v>
      </c>
    </row>
    <row r="74" spans="1:28" s="5" customFormat="1" x14ac:dyDescent="0.25">
      <c r="A74" s="5">
        <v>2034910008</v>
      </c>
      <c r="B74" s="5" t="s">
        <v>1380</v>
      </c>
      <c r="C74" s="5" t="s">
        <v>750</v>
      </c>
      <c r="D74" s="5" t="str">
        <f t="shared" si="4"/>
        <v>BENJAMIN RIFE</v>
      </c>
      <c r="E74" s="5" t="s">
        <v>131</v>
      </c>
      <c r="F74" s="5" t="s">
        <v>734</v>
      </c>
      <c r="G74" s="10">
        <v>0.7</v>
      </c>
      <c r="H74" s="5" t="s">
        <v>735</v>
      </c>
      <c r="I74" s="5" t="s">
        <v>735</v>
      </c>
      <c r="J74" s="5">
        <v>19617796</v>
      </c>
      <c r="K74" s="5" t="str">
        <f t="shared" si="5"/>
        <v>19617796AV6</v>
      </c>
      <c r="L74" s="5" t="s">
        <v>359</v>
      </c>
      <c r="M74" s="5" t="s">
        <v>360</v>
      </c>
      <c r="N74" s="5" t="str">
        <f t="shared" si="3"/>
        <v>Heidi Berthelsen</v>
      </c>
      <c r="O74" s="5" t="s">
        <v>3571</v>
      </c>
      <c r="P74" s="5" t="s">
        <v>3572</v>
      </c>
      <c r="Q74" s="5" t="s">
        <v>57</v>
      </c>
      <c r="R74" s="6">
        <v>46143</v>
      </c>
      <c r="S74" s="6">
        <v>46174</v>
      </c>
      <c r="T74" s="7">
        <v>86.33</v>
      </c>
      <c r="U74" s="5" t="s">
        <v>58</v>
      </c>
      <c r="V74" s="5" t="s">
        <v>60</v>
      </c>
      <c r="W74" s="5" t="s">
        <v>61</v>
      </c>
      <c r="X74" s="5">
        <v>6</v>
      </c>
      <c r="Y74" s="7">
        <v>362.58</v>
      </c>
      <c r="Z74" s="7">
        <v>60.43</v>
      </c>
      <c r="AA74" s="7">
        <v>0</v>
      </c>
      <c r="AB74" s="7">
        <v>362.58</v>
      </c>
    </row>
    <row r="75" spans="1:28" s="5" customFormat="1" x14ac:dyDescent="0.25">
      <c r="A75" s="5">
        <v>2034910418</v>
      </c>
      <c r="B75" s="5" t="s">
        <v>1381</v>
      </c>
      <c r="C75" s="5" t="s">
        <v>97</v>
      </c>
      <c r="D75" s="5" t="str">
        <f t="shared" si="4"/>
        <v>JOHN FAIR</v>
      </c>
      <c r="E75" s="5" t="s">
        <v>131</v>
      </c>
      <c r="F75" s="5" t="s">
        <v>734</v>
      </c>
      <c r="G75" s="10">
        <v>0.7</v>
      </c>
      <c r="H75" s="5" t="s">
        <v>735</v>
      </c>
      <c r="I75" s="5" t="s">
        <v>735</v>
      </c>
      <c r="J75" s="5">
        <v>19617796</v>
      </c>
      <c r="K75" s="5" t="str">
        <f t="shared" si="5"/>
        <v>19617796AV6</v>
      </c>
      <c r="L75" s="5" t="s">
        <v>359</v>
      </c>
      <c r="M75" s="5" t="s">
        <v>360</v>
      </c>
      <c r="N75" s="5" t="str">
        <f t="shared" si="3"/>
        <v>Heidi Berthelsen</v>
      </c>
      <c r="O75" s="5" t="s">
        <v>3571</v>
      </c>
      <c r="P75" s="5" t="s">
        <v>3572</v>
      </c>
      <c r="Q75" s="5" t="s">
        <v>57</v>
      </c>
      <c r="R75" s="6">
        <v>46143</v>
      </c>
      <c r="S75" s="6">
        <v>46174</v>
      </c>
      <c r="T75" s="7">
        <v>81.58</v>
      </c>
      <c r="U75" s="5" t="s">
        <v>58</v>
      </c>
      <c r="V75" s="5" t="s">
        <v>60</v>
      </c>
      <c r="W75" s="5" t="s">
        <v>61</v>
      </c>
      <c r="X75" s="5">
        <v>6</v>
      </c>
      <c r="Y75" s="7">
        <v>342.66</v>
      </c>
      <c r="Z75" s="7">
        <v>57.11</v>
      </c>
      <c r="AA75" s="7">
        <v>0</v>
      </c>
      <c r="AB75" s="7">
        <v>342.66</v>
      </c>
    </row>
    <row r="76" spans="1:28" s="5" customFormat="1" x14ac:dyDescent="0.25">
      <c r="A76" s="5">
        <v>2034952047</v>
      </c>
      <c r="B76" s="5" t="s">
        <v>1390</v>
      </c>
      <c r="C76" s="5" t="s">
        <v>1001</v>
      </c>
      <c r="D76" s="5" t="str">
        <f t="shared" si="4"/>
        <v>JUDY LAPERRIERE</v>
      </c>
      <c r="E76" s="5" t="s">
        <v>131</v>
      </c>
      <c r="F76" s="5" t="s">
        <v>734</v>
      </c>
      <c r="G76" s="10">
        <v>0.7</v>
      </c>
      <c r="H76" s="5" t="s">
        <v>735</v>
      </c>
      <c r="I76" s="5" t="s">
        <v>735</v>
      </c>
      <c r="J76" s="5">
        <v>19617796</v>
      </c>
      <c r="K76" s="5" t="str">
        <f t="shared" si="5"/>
        <v>19617796AV6</v>
      </c>
      <c r="L76" s="5" t="s">
        <v>359</v>
      </c>
      <c r="M76" s="5" t="s">
        <v>360</v>
      </c>
      <c r="N76" s="5" t="str">
        <f t="shared" si="3"/>
        <v>Heidi Berthelsen</v>
      </c>
      <c r="O76" s="5" t="s">
        <v>3571</v>
      </c>
      <c r="P76" s="5" t="s">
        <v>3572</v>
      </c>
      <c r="Q76" s="5" t="s">
        <v>57</v>
      </c>
      <c r="R76" s="6">
        <v>46143</v>
      </c>
      <c r="S76" s="6">
        <v>46174</v>
      </c>
      <c r="T76" s="7">
        <v>140.29</v>
      </c>
      <c r="U76" s="5" t="s">
        <v>58</v>
      </c>
      <c r="V76" s="5" t="s">
        <v>60</v>
      </c>
      <c r="W76" s="5" t="s">
        <v>61</v>
      </c>
      <c r="X76" s="5">
        <v>6</v>
      </c>
      <c r="Y76" s="7">
        <v>589.20000000000005</v>
      </c>
      <c r="Z76" s="7">
        <v>98.2</v>
      </c>
      <c r="AA76" s="7">
        <v>0</v>
      </c>
      <c r="AB76" s="7">
        <v>589.20000000000005</v>
      </c>
    </row>
    <row r="77" spans="1:28" x14ac:dyDescent="0.25">
      <c r="A77" s="5">
        <v>2035015165</v>
      </c>
      <c r="B77" s="5" t="s">
        <v>1380</v>
      </c>
      <c r="C77" s="5" t="s">
        <v>434</v>
      </c>
      <c r="D77" s="5" t="str">
        <f t="shared" si="4"/>
        <v>SAMUEL RIFE</v>
      </c>
      <c r="E77" s="5" t="s">
        <v>131</v>
      </c>
      <c r="F77" s="5" t="s">
        <v>734</v>
      </c>
      <c r="G77" s="10">
        <v>0.7</v>
      </c>
      <c r="H77" s="5" t="s">
        <v>735</v>
      </c>
      <c r="I77" s="5" t="s">
        <v>735</v>
      </c>
      <c r="J77" s="5">
        <v>19617796</v>
      </c>
      <c r="K77" s="5" t="str">
        <f t="shared" si="5"/>
        <v>19617796AV6</v>
      </c>
      <c r="L77" s="5" t="s">
        <v>359</v>
      </c>
      <c r="M77" s="5" t="s">
        <v>360</v>
      </c>
      <c r="N77" s="5" t="str">
        <f t="shared" si="3"/>
        <v>Heidi Berthelsen</v>
      </c>
      <c r="O77" s="5" t="s">
        <v>3571</v>
      </c>
      <c r="P77" s="5" t="s">
        <v>3572</v>
      </c>
      <c r="Q77" s="5" t="s">
        <v>57</v>
      </c>
      <c r="R77" s="6">
        <v>46143</v>
      </c>
      <c r="S77" s="6">
        <v>46174</v>
      </c>
      <c r="T77" s="7">
        <v>45.46</v>
      </c>
      <c r="U77" s="5" t="s">
        <v>58</v>
      </c>
      <c r="V77" s="5" t="s">
        <v>60</v>
      </c>
      <c r="W77" s="5" t="s">
        <v>61</v>
      </c>
      <c r="X77" s="5">
        <v>6</v>
      </c>
      <c r="Y77" s="7">
        <v>190.92</v>
      </c>
      <c r="Z77" s="7">
        <v>31.82</v>
      </c>
      <c r="AA77" s="7">
        <v>0</v>
      </c>
      <c r="AB77" s="7">
        <v>190.92</v>
      </c>
    </row>
    <row r="78" spans="1:28" x14ac:dyDescent="0.25">
      <c r="A78" s="5">
        <v>2035025675</v>
      </c>
      <c r="B78" s="5" t="s">
        <v>1397</v>
      </c>
      <c r="C78" s="5" t="s">
        <v>155</v>
      </c>
      <c r="D78" s="5" t="str">
        <f t="shared" si="4"/>
        <v>RICHARD ARNDT</v>
      </c>
      <c r="E78" s="5" t="s">
        <v>131</v>
      </c>
      <c r="F78" s="5" t="s">
        <v>734</v>
      </c>
      <c r="G78" s="10">
        <v>0.7</v>
      </c>
      <c r="H78" s="5" t="s">
        <v>735</v>
      </c>
      <c r="I78" s="5" t="s">
        <v>735</v>
      </c>
      <c r="J78" s="5">
        <v>19617796</v>
      </c>
      <c r="K78" s="5" t="str">
        <f t="shared" si="5"/>
        <v>19617796AV6</v>
      </c>
      <c r="L78" s="5" t="s">
        <v>359</v>
      </c>
      <c r="M78" s="5" t="s">
        <v>360</v>
      </c>
      <c r="N78" s="5" t="str">
        <f t="shared" si="3"/>
        <v>Heidi Berthelsen</v>
      </c>
      <c r="O78" s="5" t="s">
        <v>3571</v>
      </c>
      <c r="P78" s="5" t="s">
        <v>3572</v>
      </c>
      <c r="Q78" s="5" t="s">
        <v>57</v>
      </c>
      <c r="R78" s="6">
        <v>46150</v>
      </c>
      <c r="S78" s="6">
        <v>46181</v>
      </c>
      <c r="T78" s="7">
        <v>128.80000000000001</v>
      </c>
      <c r="U78" s="5" t="s">
        <v>58</v>
      </c>
      <c r="V78" s="5" t="s">
        <v>60</v>
      </c>
      <c r="W78" s="5" t="s">
        <v>61</v>
      </c>
      <c r="X78" s="5">
        <v>6</v>
      </c>
      <c r="Y78" s="7">
        <v>540.96</v>
      </c>
      <c r="Z78" s="7">
        <v>90.16</v>
      </c>
      <c r="AA78" s="7">
        <v>0</v>
      </c>
      <c r="AB78" s="7">
        <v>540.96</v>
      </c>
    </row>
    <row r="79" spans="1:28" x14ac:dyDescent="0.25">
      <c r="A79" s="5">
        <v>2035038987</v>
      </c>
      <c r="B79" s="5" t="s">
        <v>1399</v>
      </c>
      <c r="C79" s="5" t="s">
        <v>1400</v>
      </c>
      <c r="D79" s="5" t="str">
        <f t="shared" si="4"/>
        <v>LEKCI THAUT</v>
      </c>
      <c r="E79" s="5" t="s">
        <v>131</v>
      </c>
      <c r="F79" s="5" t="s">
        <v>734</v>
      </c>
      <c r="G79" s="10">
        <v>0.7</v>
      </c>
      <c r="H79" s="5" t="s">
        <v>735</v>
      </c>
      <c r="I79" s="5" t="s">
        <v>735</v>
      </c>
      <c r="J79" s="5">
        <v>19617796</v>
      </c>
      <c r="K79" s="5" t="str">
        <f t="shared" si="5"/>
        <v>19617796AV6</v>
      </c>
      <c r="L79" s="5" t="s">
        <v>359</v>
      </c>
      <c r="M79" s="5" t="s">
        <v>360</v>
      </c>
      <c r="N79" s="5" t="str">
        <f t="shared" si="3"/>
        <v>Heidi Berthelsen</v>
      </c>
      <c r="O79" s="5" t="s">
        <v>3571</v>
      </c>
      <c r="P79" s="5" t="s">
        <v>3572</v>
      </c>
      <c r="Q79" s="5" t="s">
        <v>57</v>
      </c>
      <c r="R79" s="6">
        <v>46143</v>
      </c>
      <c r="S79" s="6">
        <v>46174</v>
      </c>
      <c r="T79" s="7">
        <v>52.76</v>
      </c>
      <c r="U79" s="5" t="s">
        <v>58</v>
      </c>
      <c r="V79" s="5" t="s">
        <v>60</v>
      </c>
      <c r="W79" s="5" t="s">
        <v>61</v>
      </c>
      <c r="X79" s="5">
        <v>6</v>
      </c>
      <c r="Y79" s="7">
        <v>221.58</v>
      </c>
      <c r="Z79" s="7">
        <v>36.93</v>
      </c>
      <c r="AA79" s="7">
        <v>0</v>
      </c>
      <c r="AB79" s="7">
        <v>221.58</v>
      </c>
    </row>
    <row r="80" spans="1:28" x14ac:dyDescent="0.25">
      <c r="A80" s="5">
        <v>2035043006</v>
      </c>
      <c r="B80" s="5" t="s">
        <v>1401</v>
      </c>
      <c r="C80" s="5" t="s">
        <v>182</v>
      </c>
      <c r="D80" s="5" t="str">
        <f t="shared" si="4"/>
        <v>MEGAN SCHAEFER</v>
      </c>
      <c r="E80" s="5" t="s">
        <v>347</v>
      </c>
      <c r="F80" s="5" t="s">
        <v>734</v>
      </c>
      <c r="G80" s="10">
        <v>0.7</v>
      </c>
      <c r="H80" s="5" t="s">
        <v>735</v>
      </c>
      <c r="I80" s="5" t="s">
        <v>735</v>
      </c>
      <c r="J80" s="5">
        <v>19617796</v>
      </c>
      <c r="K80" s="5" t="str">
        <f t="shared" si="5"/>
        <v>19617796AV6</v>
      </c>
      <c r="L80" s="5" t="s">
        <v>359</v>
      </c>
      <c r="M80" s="5" t="s">
        <v>360</v>
      </c>
      <c r="N80" s="5" t="str">
        <f t="shared" si="3"/>
        <v>Heidi Berthelsen</v>
      </c>
      <c r="O80" s="5" t="s">
        <v>3571</v>
      </c>
      <c r="P80" s="5" t="s">
        <v>3572</v>
      </c>
      <c r="Q80" s="5" t="s">
        <v>57</v>
      </c>
      <c r="R80" s="6">
        <v>46143</v>
      </c>
      <c r="S80" s="6">
        <v>46174</v>
      </c>
      <c r="T80" s="7">
        <v>124.45</v>
      </c>
      <c r="U80" s="5" t="s">
        <v>58</v>
      </c>
      <c r="V80" s="5" t="s">
        <v>60</v>
      </c>
      <c r="W80" s="5" t="s">
        <v>61</v>
      </c>
      <c r="X80" s="5">
        <v>6</v>
      </c>
      <c r="Y80" s="7">
        <v>522.72</v>
      </c>
      <c r="Z80" s="7">
        <v>87.12</v>
      </c>
      <c r="AA80" s="7">
        <v>0</v>
      </c>
      <c r="AB80" s="7">
        <v>522.72</v>
      </c>
    </row>
    <row r="81" spans="1:28" s="5" customFormat="1" x14ac:dyDescent="0.25">
      <c r="A81" s="5">
        <v>2035056669</v>
      </c>
      <c r="B81" s="5" t="s">
        <v>483</v>
      </c>
      <c r="C81" s="5" t="s">
        <v>1409</v>
      </c>
      <c r="D81" s="5" t="str">
        <f t="shared" si="4"/>
        <v>GERRITT DAVIS</v>
      </c>
      <c r="E81" s="5" t="s">
        <v>131</v>
      </c>
      <c r="F81" s="5" t="s">
        <v>734</v>
      </c>
      <c r="G81" s="10">
        <v>0.7</v>
      </c>
      <c r="H81" s="5" t="s">
        <v>735</v>
      </c>
      <c r="I81" s="5" t="s">
        <v>735</v>
      </c>
      <c r="J81" s="5">
        <v>19617796</v>
      </c>
      <c r="K81" s="5" t="str">
        <f t="shared" si="5"/>
        <v>19617796AV6</v>
      </c>
      <c r="L81" s="5" t="s">
        <v>359</v>
      </c>
      <c r="M81" s="5" t="s">
        <v>360</v>
      </c>
      <c r="N81" s="5" t="str">
        <f t="shared" si="3"/>
        <v>Heidi Berthelsen</v>
      </c>
      <c r="O81" s="5" t="s">
        <v>3571</v>
      </c>
      <c r="P81" s="5" t="s">
        <v>3572</v>
      </c>
      <c r="Q81" s="5" t="s">
        <v>57</v>
      </c>
      <c r="R81" s="6">
        <v>46143</v>
      </c>
      <c r="S81" s="6">
        <v>46174</v>
      </c>
      <c r="T81" s="7">
        <v>154.91999999999999</v>
      </c>
      <c r="U81" s="5" t="s">
        <v>58</v>
      </c>
      <c r="V81" s="5" t="s">
        <v>60</v>
      </c>
      <c r="W81" s="5" t="s">
        <v>61</v>
      </c>
      <c r="X81" s="5">
        <v>6</v>
      </c>
      <c r="Y81" s="7">
        <v>650.64</v>
      </c>
      <c r="Z81" s="7">
        <v>108.44</v>
      </c>
      <c r="AA81" s="7">
        <v>0</v>
      </c>
      <c r="AB81" s="7">
        <v>650.64</v>
      </c>
    </row>
    <row r="82" spans="1:28" x14ac:dyDescent="0.25">
      <c r="A82" s="5">
        <v>2035186125</v>
      </c>
      <c r="B82" s="5" t="s">
        <v>240</v>
      </c>
      <c r="C82" s="5" t="s">
        <v>803</v>
      </c>
      <c r="D82" s="5" t="str">
        <f t="shared" si="4"/>
        <v>PAMELA JIMENEZ</v>
      </c>
      <c r="E82" s="5" t="s">
        <v>131</v>
      </c>
      <c r="F82" s="5" t="s">
        <v>734</v>
      </c>
      <c r="G82" s="10">
        <v>0.7</v>
      </c>
      <c r="H82" s="5" t="s">
        <v>735</v>
      </c>
      <c r="I82" s="5" t="s">
        <v>735</v>
      </c>
      <c r="J82" s="5">
        <v>19617796</v>
      </c>
      <c r="K82" s="5" t="str">
        <f t="shared" si="5"/>
        <v>19617796AV6</v>
      </c>
      <c r="L82" s="5" t="s">
        <v>359</v>
      </c>
      <c r="M82" s="5" t="s">
        <v>360</v>
      </c>
      <c r="N82" s="5" t="str">
        <f t="shared" si="3"/>
        <v>Heidi Berthelsen</v>
      </c>
      <c r="O82" s="5" t="s">
        <v>3571</v>
      </c>
      <c r="P82" s="5" t="s">
        <v>3572</v>
      </c>
      <c r="Q82" s="5" t="s">
        <v>57</v>
      </c>
      <c r="R82" s="6">
        <v>46143</v>
      </c>
      <c r="S82" s="6">
        <v>46174</v>
      </c>
      <c r="T82" s="7">
        <v>52.76</v>
      </c>
      <c r="U82" s="5" t="s">
        <v>58</v>
      </c>
      <c r="V82" s="5" t="s">
        <v>60</v>
      </c>
      <c r="W82" s="5" t="s">
        <v>61</v>
      </c>
      <c r="X82" s="5">
        <v>6</v>
      </c>
      <c r="Y82" s="7">
        <v>221.58</v>
      </c>
      <c r="Z82" s="7">
        <v>36.93</v>
      </c>
      <c r="AA82" s="7">
        <v>0</v>
      </c>
      <c r="AB82" s="7">
        <v>221.58</v>
      </c>
    </row>
    <row r="83" spans="1:28" x14ac:dyDescent="0.25">
      <c r="A83" s="5">
        <v>2034790891</v>
      </c>
      <c r="B83" s="5" t="s">
        <v>1315</v>
      </c>
      <c r="C83" s="5" t="s">
        <v>2112</v>
      </c>
      <c r="D83" s="5" t="str">
        <f t="shared" si="4"/>
        <v>KACIE LEONARD</v>
      </c>
      <c r="E83" s="5" t="s">
        <v>131</v>
      </c>
      <c r="F83" s="5" t="s">
        <v>734</v>
      </c>
      <c r="G83" s="10">
        <v>0.7</v>
      </c>
      <c r="H83" s="5" t="s">
        <v>735</v>
      </c>
      <c r="I83" s="5" t="s">
        <v>735</v>
      </c>
      <c r="J83" s="5">
        <v>19617796</v>
      </c>
      <c r="K83" s="5" t="str">
        <f t="shared" si="5"/>
        <v>19617796AV6</v>
      </c>
      <c r="L83" s="5" t="s">
        <v>359</v>
      </c>
      <c r="M83" s="5" t="s">
        <v>360</v>
      </c>
      <c r="N83" s="5" t="str">
        <f t="shared" si="3"/>
        <v>Heidi Berthelsen</v>
      </c>
      <c r="O83" s="5" t="s">
        <v>3571</v>
      </c>
      <c r="P83" s="5" t="s">
        <v>3572</v>
      </c>
      <c r="Q83" s="5" t="s">
        <v>57</v>
      </c>
      <c r="R83" s="6">
        <v>46143</v>
      </c>
      <c r="S83" s="6">
        <v>46174</v>
      </c>
      <c r="T83" s="7">
        <v>45.46</v>
      </c>
      <c r="U83" s="5" t="s">
        <v>58</v>
      </c>
      <c r="V83" s="5" t="s">
        <v>60</v>
      </c>
      <c r="W83" s="5" t="s">
        <v>61</v>
      </c>
      <c r="X83" s="5">
        <v>6</v>
      </c>
      <c r="Y83" s="7">
        <v>190.92</v>
      </c>
      <c r="Z83" s="7">
        <v>31.82</v>
      </c>
      <c r="AA83" s="7">
        <v>0</v>
      </c>
      <c r="AB83" s="7">
        <v>190.92</v>
      </c>
    </row>
    <row r="84" spans="1:28" x14ac:dyDescent="0.25">
      <c r="A84" s="5">
        <v>2034855372</v>
      </c>
      <c r="B84" s="5" t="s">
        <v>320</v>
      </c>
      <c r="C84" s="5" t="s">
        <v>147</v>
      </c>
      <c r="D84" s="5" t="str">
        <f t="shared" si="4"/>
        <v>JASON SMITH</v>
      </c>
      <c r="E84" s="5" t="s">
        <v>347</v>
      </c>
      <c r="F84" s="5" t="s">
        <v>734</v>
      </c>
      <c r="G84" s="10">
        <v>0.7</v>
      </c>
      <c r="H84" s="5" t="s">
        <v>735</v>
      </c>
      <c r="I84" s="5" t="s">
        <v>735</v>
      </c>
      <c r="J84" s="5">
        <v>19617796</v>
      </c>
      <c r="K84" s="5" t="str">
        <f t="shared" si="5"/>
        <v>19617796AV6</v>
      </c>
      <c r="L84" s="5" t="s">
        <v>359</v>
      </c>
      <c r="M84" s="5" t="s">
        <v>360</v>
      </c>
      <c r="N84" s="5" t="str">
        <f t="shared" si="3"/>
        <v>Heidi Berthelsen</v>
      </c>
      <c r="O84" s="5" t="s">
        <v>3571</v>
      </c>
      <c r="P84" s="5" t="s">
        <v>3572</v>
      </c>
      <c r="Q84" s="5" t="s">
        <v>57</v>
      </c>
      <c r="R84" s="6">
        <v>46143</v>
      </c>
      <c r="S84" s="6">
        <v>46174</v>
      </c>
      <c r="T84" s="7">
        <v>80.8</v>
      </c>
      <c r="U84" s="5" t="s">
        <v>58</v>
      </c>
      <c r="V84" s="5" t="s">
        <v>60</v>
      </c>
      <c r="W84" s="5" t="s">
        <v>61</v>
      </c>
      <c r="X84" s="5">
        <v>6</v>
      </c>
      <c r="Y84" s="7">
        <v>339.36</v>
      </c>
      <c r="Z84" s="7">
        <v>56.56</v>
      </c>
      <c r="AA84" s="7">
        <v>0</v>
      </c>
      <c r="AB84" s="7">
        <v>339.36</v>
      </c>
    </row>
    <row r="85" spans="1:28" x14ac:dyDescent="0.25">
      <c r="A85" s="5">
        <v>2034864273</v>
      </c>
      <c r="B85" s="5" t="s">
        <v>1477</v>
      </c>
      <c r="C85" s="5" t="s">
        <v>218</v>
      </c>
      <c r="D85" s="5" t="str">
        <f t="shared" si="4"/>
        <v>JEREMY DAYHUFF</v>
      </c>
      <c r="E85" s="5" t="s">
        <v>131</v>
      </c>
      <c r="F85" s="5" t="s">
        <v>734</v>
      </c>
      <c r="G85" s="10">
        <v>0.7</v>
      </c>
      <c r="H85" s="5" t="s">
        <v>735</v>
      </c>
      <c r="I85" s="5" t="s">
        <v>735</v>
      </c>
      <c r="J85" s="5">
        <v>19617796</v>
      </c>
      <c r="K85" s="5" t="str">
        <f t="shared" si="5"/>
        <v>19617796AV6</v>
      </c>
      <c r="L85" s="5" t="s">
        <v>359</v>
      </c>
      <c r="M85" s="5" t="s">
        <v>360</v>
      </c>
      <c r="N85" s="5" t="str">
        <f t="shared" si="3"/>
        <v>Heidi Berthelsen</v>
      </c>
      <c r="O85" s="5" t="s">
        <v>3571</v>
      </c>
      <c r="P85" s="5" t="s">
        <v>3572</v>
      </c>
      <c r="Q85" s="5" t="s">
        <v>57</v>
      </c>
      <c r="R85" s="6">
        <v>46143</v>
      </c>
      <c r="S85" s="6">
        <v>46174</v>
      </c>
      <c r="T85" s="7">
        <v>66.86</v>
      </c>
      <c r="U85" s="5" t="s">
        <v>58</v>
      </c>
      <c r="V85" s="5" t="s">
        <v>60</v>
      </c>
      <c r="W85" s="5" t="s">
        <v>61</v>
      </c>
      <c r="X85" s="5">
        <v>6</v>
      </c>
      <c r="Y85" s="7">
        <v>280.8</v>
      </c>
      <c r="Z85" s="7">
        <v>46.8</v>
      </c>
      <c r="AA85" s="7">
        <v>0</v>
      </c>
      <c r="AB85" s="7">
        <v>280.8</v>
      </c>
    </row>
    <row r="86" spans="1:28" x14ac:dyDescent="0.25">
      <c r="A86" s="5">
        <v>2034864383</v>
      </c>
      <c r="B86" s="5" t="s">
        <v>306</v>
      </c>
      <c r="C86" s="5" t="s">
        <v>1478</v>
      </c>
      <c r="D86" s="5" t="str">
        <f t="shared" si="4"/>
        <v>DWAYNE AUSTIN</v>
      </c>
      <c r="E86" s="5" t="s">
        <v>131</v>
      </c>
      <c r="F86" s="5" t="s">
        <v>734</v>
      </c>
      <c r="G86" s="10">
        <v>0.7</v>
      </c>
      <c r="H86" s="5" t="s">
        <v>735</v>
      </c>
      <c r="I86" s="5" t="s">
        <v>735</v>
      </c>
      <c r="J86" s="5">
        <v>19617796</v>
      </c>
      <c r="K86" s="5" t="str">
        <f t="shared" si="5"/>
        <v>19617796AV6</v>
      </c>
      <c r="L86" s="5" t="s">
        <v>359</v>
      </c>
      <c r="M86" s="5" t="s">
        <v>360</v>
      </c>
      <c r="N86" s="5" t="str">
        <f t="shared" si="3"/>
        <v>Heidi Berthelsen</v>
      </c>
      <c r="O86" s="5" t="s">
        <v>3571</v>
      </c>
      <c r="P86" s="5" t="s">
        <v>3572</v>
      </c>
      <c r="Q86" s="5" t="s">
        <v>57</v>
      </c>
      <c r="R86" s="6">
        <v>46143</v>
      </c>
      <c r="S86" s="6">
        <v>46174</v>
      </c>
      <c r="T86" s="7">
        <v>135.69999999999999</v>
      </c>
      <c r="U86" s="5" t="s">
        <v>58</v>
      </c>
      <c r="V86" s="5" t="s">
        <v>60</v>
      </c>
      <c r="W86" s="5" t="s">
        <v>61</v>
      </c>
      <c r="X86" s="5">
        <v>6</v>
      </c>
      <c r="Y86" s="7">
        <v>569.94000000000005</v>
      </c>
      <c r="Z86" s="7">
        <v>94.99</v>
      </c>
      <c r="AA86" s="7">
        <v>0</v>
      </c>
      <c r="AB86" s="7">
        <v>569.94000000000005</v>
      </c>
    </row>
    <row r="87" spans="1:28" x14ac:dyDescent="0.25">
      <c r="A87" s="5">
        <v>2034864388</v>
      </c>
      <c r="B87" s="5" t="s">
        <v>1380</v>
      </c>
      <c r="C87" s="5" t="s">
        <v>271</v>
      </c>
      <c r="D87" s="5" t="str">
        <f t="shared" si="4"/>
        <v>NICHOLAS RIFE</v>
      </c>
      <c r="E87" s="5" t="s">
        <v>131</v>
      </c>
      <c r="F87" s="5" t="s">
        <v>734</v>
      </c>
      <c r="G87" s="10">
        <v>0.7</v>
      </c>
      <c r="H87" s="5" t="s">
        <v>735</v>
      </c>
      <c r="I87" s="5" t="s">
        <v>735</v>
      </c>
      <c r="J87" s="5">
        <v>19617796</v>
      </c>
      <c r="K87" s="5" t="str">
        <f t="shared" si="5"/>
        <v>19617796AV6</v>
      </c>
      <c r="L87" s="5" t="s">
        <v>359</v>
      </c>
      <c r="M87" s="5" t="s">
        <v>360</v>
      </c>
      <c r="N87" s="5" t="str">
        <f t="shared" si="3"/>
        <v>Heidi Berthelsen</v>
      </c>
      <c r="O87" s="5" t="s">
        <v>3571</v>
      </c>
      <c r="P87" s="5" t="s">
        <v>3572</v>
      </c>
      <c r="Q87" s="5" t="s">
        <v>57</v>
      </c>
      <c r="R87" s="6">
        <v>46143</v>
      </c>
      <c r="S87" s="6">
        <v>46174</v>
      </c>
      <c r="T87" s="7">
        <v>66.86</v>
      </c>
      <c r="U87" s="5" t="s">
        <v>58</v>
      </c>
      <c r="V87" s="5" t="s">
        <v>60</v>
      </c>
      <c r="W87" s="5" t="s">
        <v>61</v>
      </c>
      <c r="X87" s="5">
        <v>6</v>
      </c>
      <c r="Y87" s="7">
        <v>280.8</v>
      </c>
      <c r="Z87" s="7">
        <v>46.8</v>
      </c>
      <c r="AA87" s="7">
        <v>0</v>
      </c>
      <c r="AB87" s="7">
        <v>280.8</v>
      </c>
    </row>
    <row r="88" spans="1:28" x14ac:dyDescent="0.25">
      <c r="A88" s="5">
        <v>2034864560</v>
      </c>
      <c r="B88" s="5" t="s">
        <v>1380</v>
      </c>
      <c r="C88" s="5" t="s">
        <v>857</v>
      </c>
      <c r="D88" s="5" t="str">
        <f t="shared" si="4"/>
        <v>JOSEPH RIFE</v>
      </c>
      <c r="E88" s="5" t="s">
        <v>131</v>
      </c>
      <c r="F88" s="5" t="s">
        <v>734</v>
      </c>
      <c r="G88" s="10">
        <v>0.7</v>
      </c>
      <c r="H88" s="5" t="s">
        <v>735</v>
      </c>
      <c r="I88" s="5" t="s">
        <v>735</v>
      </c>
      <c r="J88" s="5">
        <v>19617796</v>
      </c>
      <c r="K88" s="5" t="str">
        <f t="shared" si="5"/>
        <v>19617796AV6</v>
      </c>
      <c r="L88" s="5" t="s">
        <v>359</v>
      </c>
      <c r="M88" s="5" t="s">
        <v>360</v>
      </c>
      <c r="N88" s="5" t="str">
        <f t="shared" si="3"/>
        <v>Heidi Berthelsen</v>
      </c>
      <c r="O88" s="5" t="s">
        <v>3571</v>
      </c>
      <c r="P88" s="5" t="s">
        <v>3572</v>
      </c>
      <c r="Q88" s="5" t="s">
        <v>57</v>
      </c>
      <c r="R88" s="6">
        <v>46143</v>
      </c>
      <c r="S88" s="6">
        <v>46174</v>
      </c>
      <c r="T88" s="7">
        <v>115.4</v>
      </c>
      <c r="U88" s="5" t="s">
        <v>58</v>
      </c>
      <c r="V88" s="5" t="s">
        <v>60</v>
      </c>
      <c r="W88" s="5" t="s">
        <v>61</v>
      </c>
      <c r="X88" s="5">
        <v>6</v>
      </c>
      <c r="Y88" s="7">
        <v>484.68</v>
      </c>
      <c r="Z88" s="7">
        <v>80.78</v>
      </c>
      <c r="AA88" s="7">
        <v>0</v>
      </c>
      <c r="AB88" s="7">
        <v>484.68</v>
      </c>
    </row>
    <row r="89" spans="1:28" x14ac:dyDescent="0.25">
      <c r="A89" s="5">
        <v>2034910009</v>
      </c>
      <c r="B89" s="5" t="s">
        <v>1380</v>
      </c>
      <c r="C89" s="5" t="s">
        <v>750</v>
      </c>
      <c r="D89" s="5" t="str">
        <f t="shared" si="4"/>
        <v>BENJAMIN RIFE</v>
      </c>
      <c r="E89" s="5" t="s">
        <v>131</v>
      </c>
      <c r="F89" s="5" t="s">
        <v>734</v>
      </c>
      <c r="G89" s="10">
        <v>0.9</v>
      </c>
      <c r="H89" s="5" t="s">
        <v>746</v>
      </c>
      <c r="I89" s="5" t="s">
        <v>746</v>
      </c>
      <c r="J89" s="5">
        <v>19617796</v>
      </c>
      <c r="K89" s="5" t="str">
        <f t="shared" si="5"/>
        <v>19617796AV6</v>
      </c>
      <c r="L89" s="5" t="s">
        <v>359</v>
      </c>
      <c r="M89" s="5" t="s">
        <v>360</v>
      </c>
      <c r="N89" s="5" t="str">
        <f t="shared" si="3"/>
        <v>Heidi Berthelsen</v>
      </c>
      <c r="O89" s="5" t="s">
        <v>3571</v>
      </c>
      <c r="P89" s="5" t="s">
        <v>3572</v>
      </c>
      <c r="Q89" s="5" t="s">
        <v>57</v>
      </c>
      <c r="R89" s="6">
        <v>46143</v>
      </c>
      <c r="S89" s="6">
        <v>46174</v>
      </c>
      <c r="T89" s="7">
        <v>48.88</v>
      </c>
      <c r="U89" s="5" t="s">
        <v>58</v>
      </c>
      <c r="V89" s="5" t="s">
        <v>60</v>
      </c>
      <c r="W89" s="5" t="s">
        <v>61</v>
      </c>
      <c r="X89" s="5">
        <v>6</v>
      </c>
      <c r="Y89" s="7">
        <v>263.94</v>
      </c>
      <c r="Z89" s="7">
        <v>43.99</v>
      </c>
      <c r="AA89" s="7">
        <v>0</v>
      </c>
      <c r="AB89" s="7">
        <v>263.94</v>
      </c>
    </row>
    <row r="90" spans="1:28" x14ac:dyDescent="0.25">
      <c r="A90" s="5">
        <v>2034910419</v>
      </c>
      <c r="B90" s="5" t="s">
        <v>1381</v>
      </c>
      <c r="C90" s="5" t="s">
        <v>97</v>
      </c>
      <c r="D90" s="5" t="str">
        <f t="shared" si="4"/>
        <v>JOHN FAIR</v>
      </c>
      <c r="E90" s="5" t="s">
        <v>131</v>
      </c>
      <c r="F90" s="5" t="s">
        <v>734</v>
      </c>
      <c r="G90" s="10">
        <v>0.9</v>
      </c>
      <c r="H90" s="5" t="s">
        <v>746</v>
      </c>
      <c r="I90" s="5" t="s">
        <v>746</v>
      </c>
      <c r="J90" s="5">
        <v>19617796</v>
      </c>
      <c r="K90" s="5" t="str">
        <f t="shared" si="5"/>
        <v>19617796AV6</v>
      </c>
      <c r="L90" s="5" t="s">
        <v>359</v>
      </c>
      <c r="M90" s="5" t="s">
        <v>360</v>
      </c>
      <c r="N90" s="5" t="str">
        <f t="shared" si="3"/>
        <v>Heidi Berthelsen</v>
      </c>
      <c r="O90" s="5" t="s">
        <v>3571</v>
      </c>
      <c r="P90" s="5" t="s">
        <v>3572</v>
      </c>
      <c r="Q90" s="5" t="s">
        <v>57</v>
      </c>
      <c r="R90" s="6">
        <v>46143</v>
      </c>
      <c r="S90" s="6">
        <v>46174</v>
      </c>
      <c r="T90" s="7">
        <v>95.38</v>
      </c>
      <c r="U90" s="5" t="s">
        <v>58</v>
      </c>
      <c r="V90" s="5" t="s">
        <v>60</v>
      </c>
      <c r="W90" s="5" t="s">
        <v>61</v>
      </c>
      <c r="X90" s="5">
        <v>6</v>
      </c>
      <c r="Y90" s="7">
        <v>515.04</v>
      </c>
      <c r="Z90" s="7">
        <v>85.84</v>
      </c>
      <c r="AA90" s="7">
        <v>0</v>
      </c>
      <c r="AB90" s="7">
        <v>515.04</v>
      </c>
    </row>
    <row r="91" spans="1:28" x14ac:dyDescent="0.25">
      <c r="A91" s="5">
        <v>2035015166</v>
      </c>
      <c r="B91" s="5" t="s">
        <v>1380</v>
      </c>
      <c r="C91" s="5" t="s">
        <v>434</v>
      </c>
      <c r="D91" s="5" t="str">
        <f t="shared" si="4"/>
        <v>SAMUEL RIFE</v>
      </c>
      <c r="E91" s="5" t="s">
        <v>131</v>
      </c>
      <c r="F91" s="5" t="s">
        <v>734</v>
      </c>
      <c r="G91" s="10">
        <v>0.9</v>
      </c>
      <c r="H91" s="5" t="s">
        <v>746</v>
      </c>
      <c r="I91" s="5" t="s">
        <v>746</v>
      </c>
      <c r="J91" s="5">
        <v>19617796</v>
      </c>
      <c r="K91" s="5" t="str">
        <f t="shared" si="5"/>
        <v>19617796AV6</v>
      </c>
      <c r="L91" s="5" t="s">
        <v>359</v>
      </c>
      <c r="M91" s="5" t="s">
        <v>360</v>
      </c>
      <c r="N91" s="5" t="str">
        <f t="shared" si="3"/>
        <v>Heidi Berthelsen</v>
      </c>
      <c r="O91" s="5" t="s">
        <v>3571</v>
      </c>
      <c r="P91" s="5" t="s">
        <v>3572</v>
      </c>
      <c r="Q91" s="5" t="s">
        <v>57</v>
      </c>
      <c r="R91" s="6">
        <v>46143</v>
      </c>
      <c r="S91" s="6">
        <v>46174</v>
      </c>
      <c r="T91" s="7">
        <v>41.88</v>
      </c>
      <c r="U91" s="5" t="s">
        <v>58</v>
      </c>
      <c r="V91" s="5" t="s">
        <v>60</v>
      </c>
      <c r="W91" s="5" t="s">
        <v>61</v>
      </c>
      <c r="X91" s="5">
        <v>6</v>
      </c>
      <c r="Y91" s="7">
        <v>226.14</v>
      </c>
      <c r="Z91" s="7">
        <v>37.69</v>
      </c>
      <c r="AA91" s="7">
        <v>0</v>
      </c>
      <c r="AB91" s="7">
        <v>226.14</v>
      </c>
    </row>
    <row r="92" spans="1:28" x14ac:dyDescent="0.25">
      <c r="A92" s="5">
        <v>2035038988</v>
      </c>
      <c r="B92" s="5" t="s">
        <v>1399</v>
      </c>
      <c r="C92" s="5" t="s">
        <v>1400</v>
      </c>
      <c r="D92" s="5" t="str">
        <f t="shared" si="4"/>
        <v>LEKCI THAUT</v>
      </c>
      <c r="E92" s="5" t="s">
        <v>131</v>
      </c>
      <c r="F92" s="5" t="s">
        <v>734</v>
      </c>
      <c r="G92" s="10">
        <v>0.9</v>
      </c>
      <c r="H92" s="5" t="s">
        <v>746</v>
      </c>
      <c r="I92" s="5" t="s">
        <v>746</v>
      </c>
      <c r="J92" s="5">
        <v>19617796</v>
      </c>
      <c r="K92" s="5" t="str">
        <f t="shared" si="5"/>
        <v>19617796AV6</v>
      </c>
      <c r="L92" s="5" t="s">
        <v>359</v>
      </c>
      <c r="M92" s="5" t="s">
        <v>360</v>
      </c>
      <c r="N92" s="5" t="str">
        <f t="shared" si="3"/>
        <v>Heidi Berthelsen</v>
      </c>
      <c r="O92" s="5" t="s">
        <v>3571</v>
      </c>
      <c r="P92" s="5" t="s">
        <v>3572</v>
      </c>
      <c r="Q92" s="5" t="s">
        <v>57</v>
      </c>
      <c r="R92" s="6">
        <v>46143</v>
      </c>
      <c r="S92" s="6">
        <v>46174</v>
      </c>
      <c r="T92" s="7">
        <v>30.75</v>
      </c>
      <c r="U92" s="5" t="s">
        <v>58</v>
      </c>
      <c r="V92" s="5" t="s">
        <v>60</v>
      </c>
      <c r="W92" s="5" t="s">
        <v>61</v>
      </c>
      <c r="X92" s="5">
        <v>6</v>
      </c>
      <c r="Y92" s="7">
        <v>166.08</v>
      </c>
      <c r="Z92" s="7">
        <v>27.68</v>
      </c>
      <c r="AA92" s="7">
        <v>0</v>
      </c>
      <c r="AB92" s="7">
        <v>166.08</v>
      </c>
    </row>
    <row r="93" spans="1:28" x14ac:dyDescent="0.25">
      <c r="A93" s="5">
        <v>2035186126</v>
      </c>
      <c r="B93" s="5" t="s">
        <v>240</v>
      </c>
      <c r="C93" s="5" t="s">
        <v>803</v>
      </c>
      <c r="D93" s="5" t="str">
        <f t="shared" si="4"/>
        <v>PAMELA JIMENEZ</v>
      </c>
      <c r="E93" s="5" t="s">
        <v>131</v>
      </c>
      <c r="F93" s="5" t="s">
        <v>734</v>
      </c>
      <c r="G93" s="10">
        <v>0.9</v>
      </c>
      <c r="H93" s="5" t="s">
        <v>746</v>
      </c>
      <c r="I93" s="5" t="s">
        <v>746</v>
      </c>
      <c r="J93" s="5">
        <v>19617796</v>
      </c>
      <c r="K93" s="5" t="str">
        <f t="shared" si="5"/>
        <v>19617796AV6</v>
      </c>
      <c r="L93" s="5" t="s">
        <v>359</v>
      </c>
      <c r="M93" s="5" t="s">
        <v>360</v>
      </c>
      <c r="N93" s="5" t="str">
        <f t="shared" si="3"/>
        <v>Heidi Berthelsen</v>
      </c>
      <c r="O93" s="5" t="s">
        <v>3571</v>
      </c>
      <c r="P93" s="5" t="s">
        <v>3572</v>
      </c>
      <c r="Q93" s="5" t="s">
        <v>57</v>
      </c>
      <c r="R93" s="6">
        <v>46143</v>
      </c>
      <c r="S93" s="6">
        <v>46174</v>
      </c>
      <c r="T93" s="7">
        <v>22.83</v>
      </c>
      <c r="U93" s="5" t="s">
        <v>58</v>
      </c>
      <c r="V93" s="5" t="s">
        <v>60</v>
      </c>
      <c r="W93" s="5" t="s">
        <v>61</v>
      </c>
      <c r="X93" s="5">
        <v>6</v>
      </c>
      <c r="Y93" s="7">
        <v>123.3</v>
      </c>
      <c r="Z93" s="7">
        <v>20.55</v>
      </c>
      <c r="AA93" s="7">
        <v>0</v>
      </c>
      <c r="AB93" s="7">
        <v>123.3</v>
      </c>
    </row>
    <row r="94" spans="1:28" x14ac:dyDescent="0.25">
      <c r="A94" s="5">
        <v>2035226198</v>
      </c>
      <c r="B94" s="5" t="s">
        <v>1464</v>
      </c>
      <c r="C94" s="5" t="s">
        <v>412</v>
      </c>
      <c r="D94" s="5" t="str">
        <f t="shared" si="4"/>
        <v>PARKER DALLY</v>
      </c>
      <c r="E94" s="5" t="s">
        <v>239</v>
      </c>
      <c r="F94" s="5" t="s">
        <v>734</v>
      </c>
      <c r="G94" s="10">
        <v>0.9</v>
      </c>
      <c r="H94" s="5" t="s">
        <v>746</v>
      </c>
      <c r="I94" s="5" t="s">
        <v>746</v>
      </c>
      <c r="J94" s="5">
        <v>19617796</v>
      </c>
      <c r="K94" s="5" t="str">
        <f t="shared" si="5"/>
        <v>19617796AV6</v>
      </c>
      <c r="L94" s="5" t="s">
        <v>359</v>
      </c>
      <c r="M94" s="5" t="s">
        <v>360</v>
      </c>
      <c r="N94" s="5" t="str">
        <f t="shared" si="3"/>
        <v>Heidi Berthelsen</v>
      </c>
      <c r="O94" s="5" t="s">
        <v>3571</v>
      </c>
      <c r="P94" s="5" t="s">
        <v>3572</v>
      </c>
      <c r="Q94" s="5" t="s">
        <v>57</v>
      </c>
      <c r="R94" s="6">
        <v>46143</v>
      </c>
      <c r="S94" s="6">
        <v>46174</v>
      </c>
      <c r="T94" s="7">
        <v>29.25</v>
      </c>
      <c r="U94" s="5" t="s">
        <v>58</v>
      </c>
      <c r="V94" s="5" t="s">
        <v>60</v>
      </c>
      <c r="W94" s="5" t="s">
        <v>61</v>
      </c>
      <c r="X94" s="5">
        <v>6</v>
      </c>
      <c r="Y94" s="7">
        <v>157.91999999999999</v>
      </c>
      <c r="Z94" s="7">
        <v>26.32</v>
      </c>
      <c r="AA94" s="7">
        <v>0</v>
      </c>
      <c r="AB94" s="7">
        <v>157.91999999999999</v>
      </c>
    </row>
    <row r="95" spans="1:28" x14ac:dyDescent="0.25">
      <c r="A95" s="5">
        <v>2034855373</v>
      </c>
      <c r="B95" s="5" t="s">
        <v>320</v>
      </c>
      <c r="C95" s="5" t="s">
        <v>147</v>
      </c>
      <c r="D95" s="5" t="str">
        <f t="shared" si="4"/>
        <v>JASON SMITH</v>
      </c>
      <c r="E95" s="5" t="s">
        <v>347</v>
      </c>
      <c r="F95" s="5" t="s">
        <v>734</v>
      </c>
      <c r="G95" s="10">
        <v>0.9</v>
      </c>
      <c r="H95" s="5" t="s">
        <v>746</v>
      </c>
      <c r="I95" s="5" t="s">
        <v>746</v>
      </c>
      <c r="J95" s="5">
        <v>19617796</v>
      </c>
      <c r="K95" s="5" t="str">
        <f t="shared" si="5"/>
        <v>19617796AV6</v>
      </c>
      <c r="L95" s="5" t="s">
        <v>359</v>
      </c>
      <c r="M95" s="5" t="s">
        <v>360</v>
      </c>
      <c r="N95" s="5" t="str">
        <f t="shared" si="3"/>
        <v>Heidi Berthelsen</v>
      </c>
      <c r="O95" s="5" t="s">
        <v>3571</v>
      </c>
      <c r="P95" s="5" t="s">
        <v>3572</v>
      </c>
      <c r="Q95" s="5" t="s">
        <v>57</v>
      </c>
      <c r="R95" s="6">
        <v>46143</v>
      </c>
      <c r="S95" s="6">
        <v>46174</v>
      </c>
      <c r="T95" s="7">
        <v>119.25</v>
      </c>
      <c r="U95" s="5" t="s">
        <v>58</v>
      </c>
      <c r="V95" s="5" t="s">
        <v>60</v>
      </c>
      <c r="W95" s="5" t="s">
        <v>61</v>
      </c>
      <c r="X95" s="5">
        <v>6</v>
      </c>
      <c r="Y95" s="7">
        <v>643.91999999999996</v>
      </c>
      <c r="Z95" s="7">
        <v>107.32</v>
      </c>
      <c r="AA95" s="7">
        <v>0</v>
      </c>
      <c r="AB95" s="7">
        <v>643.91999999999996</v>
      </c>
    </row>
    <row r="96" spans="1:28" x14ac:dyDescent="0.25">
      <c r="A96" s="5">
        <v>2034864274</v>
      </c>
      <c r="B96" s="5" t="s">
        <v>1477</v>
      </c>
      <c r="C96" s="5" t="s">
        <v>218</v>
      </c>
      <c r="D96" s="5" t="str">
        <f t="shared" si="4"/>
        <v>JEREMY DAYHUFF</v>
      </c>
      <c r="E96" s="5" t="s">
        <v>131</v>
      </c>
      <c r="F96" s="5" t="s">
        <v>734</v>
      </c>
      <c r="G96" s="10">
        <v>0.9</v>
      </c>
      <c r="H96" s="5" t="s">
        <v>746</v>
      </c>
      <c r="I96" s="5" t="s">
        <v>746</v>
      </c>
      <c r="J96" s="5">
        <v>19617796</v>
      </c>
      <c r="K96" s="5" t="str">
        <f t="shared" si="5"/>
        <v>19617796AV6</v>
      </c>
      <c r="L96" s="5" t="s">
        <v>359</v>
      </c>
      <c r="M96" s="5" t="s">
        <v>360</v>
      </c>
      <c r="N96" s="5" t="str">
        <f t="shared" si="3"/>
        <v>Heidi Berthelsen</v>
      </c>
      <c r="O96" s="5" t="s">
        <v>3571</v>
      </c>
      <c r="P96" s="5" t="s">
        <v>3572</v>
      </c>
      <c r="Q96" s="5" t="s">
        <v>57</v>
      </c>
      <c r="R96" s="6">
        <v>46143</v>
      </c>
      <c r="S96" s="6">
        <v>46174</v>
      </c>
      <c r="T96" s="7">
        <v>95.38</v>
      </c>
      <c r="U96" s="5" t="s">
        <v>58</v>
      </c>
      <c r="V96" s="5" t="s">
        <v>60</v>
      </c>
      <c r="W96" s="5" t="s">
        <v>61</v>
      </c>
      <c r="X96" s="5">
        <v>6</v>
      </c>
      <c r="Y96" s="7">
        <v>515.04</v>
      </c>
      <c r="Z96" s="7">
        <v>85.84</v>
      </c>
      <c r="AA96" s="7">
        <v>0</v>
      </c>
      <c r="AB96" s="7">
        <v>515.04</v>
      </c>
    </row>
    <row r="97" spans="1:28" x14ac:dyDescent="0.25">
      <c r="A97" s="5">
        <v>2034864384</v>
      </c>
      <c r="B97" s="5" t="s">
        <v>306</v>
      </c>
      <c r="C97" s="5" t="s">
        <v>1478</v>
      </c>
      <c r="D97" s="5" t="str">
        <f t="shared" si="4"/>
        <v>DWAYNE AUSTIN</v>
      </c>
      <c r="E97" s="5" t="s">
        <v>131</v>
      </c>
      <c r="F97" s="5" t="s">
        <v>734</v>
      </c>
      <c r="G97" s="10">
        <v>0.9</v>
      </c>
      <c r="H97" s="5" t="s">
        <v>746</v>
      </c>
      <c r="I97" s="5" t="s">
        <v>746</v>
      </c>
      <c r="J97" s="5">
        <v>19617796</v>
      </c>
      <c r="K97" s="5" t="str">
        <f t="shared" si="5"/>
        <v>19617796AV6</v>
      </c>
      <c r="L97" s="5" t="s">
        <v>359</v>
      </c>
      <c r="M97" s="5" t="s">
        <v>360</v>
      </c>
      <c r="N97" s="5" t="str">
        <f t="shared" si="3"/>
        <v>Heidi Berthelsen</v>
      </c>
      <c r="O97" s="5" t="s">
        <v>3571</v>
      </c>
      <c r="P97" s="5" t="s">
        <v>3572</v>
      </c>
      <c r="Q97" s="5" t="s">
        <v>57</v>
      </c>
      <c r="R97" s="6">
        <v>46143</v>
      </c>
      <c r="S97" s="6">
        <v>46174</v>
      </c>
      <c r="T97" s="7">
        <v>83.63</v>
      </c>
      <c r="U97" s="5" t="s">
        <v>58</v>
      </c>
      <c r="V97" s="5" t="s">
        <v>60</v>
      </c>
      <c r="W97" s="5" t="s">
        <v>61</v>
      </c>
      <c r="X97" s="5">
        <v>6</v>
      </c>
      <c r="Y97" s="7">
        <v>451.62</v>
      </c>
      <c r="Z97" s="7">
        <v>75.27</v>
      </c>
      <c r="AA97" s="7">
        <v>0</v>
      </c>
      <c r="AB97" s="7">
        <v>451.62</v>
      </c>
    </row>
    <row r="98" spans="1:28" x14ac:dyDescent="0.25">
      <c r="A98" s="5">
        <v>2034864389</v>
      </c>
      <c r="B98" s="5" t="s">
        <v>1380</v>
      </c>
      <c r="C98" s="5" t="s">
        <v>271</v>
      </c>
      <c r="D98" s="5" t="str">
        <f t="shared" si="4"/>
        <v>NICHOLAS RIFE</v>
      </c>
      <c r="E98" s="5" t="s">
        <v>131</v>
      </c>
      <c r="F98" s="5" t="s">
        <v>734</v>
      </c>
      <c r="G98" s="10">
        <v>0.9</v>
      </c>
      <c r="H98" s="5" t="s">
        <v>746</v>
      </c>
      <c r="I98" s="5" t="s">
        <v>746</v>
      </c>
      <c r="J98" s="5">
        <v>19617796</v>
      </c>
      <c r="K98" s="5" t="str">
        <f t="shared" si="5"/>
        <v>19617796AV6</v>
      </c>
      <c r="L98" s="5" t="s">
        <v>359</v>
      </c>
      <c r="M98" s="5" t="s">
        <v>360</v>
      </c>
      <c r="N98" s="5" t="str">
        <f t="shared" si="3"/>
        <v>Heidi Berthelsen</v>
      </c>
      <c r="O98" s="5" t="s">
        <v>3571</v>
      </c>
      <c r="P98" s="5" t="s">
        <v>3572</v>
      </c>
      <c r="Q98" s="5" t="s">
        <v>57</v>
      </c>
      <c r="R98" s="6">
        <v>46143</v>
      </c>
      <c r="S98" s="6">
        <v>46174</v>
      </c>
      <c r="T98" s="7">
        <v>67.88</v>
      </c>
      <c r="U98" s="5" t="s">
        <v>58</v>
      </c>
      <c r="V98" s="5" t="s">
        <v>60</v>
      </c>
      <c r="W98" s="5" t="s">
        <v>61</v>
      </c>
      <c r="X98" s="5">
        <v>6</v>
      </c>
      <c r="Y98" s="7">
        <v>366.54</v>
      </c>
      <c r="Z98" s="7">
        <v>61.09</v>
      </c>
      <c r="AA98" s="7">
        <v>0</v>
      </c>
      <c r="AB98" s="7">
        <v>366.54</v>
      </c>
    </row>
    <row r="99" spans="1:28" x14ac:dyDescent="0.25">
      <c r="A99" s="5">
        <v>2034864561</v>
      </c>
      <c r="B99" s="5" t="s">
        <v>1380</v>
      </c>
      <c r="C99" s="5" t="s">
        <v>857</v>
      </c>
      <c r="D99" s="5" t="str">
        <f t="shared" si="4"/>
        <v>JOSEPH RIFE</v>
      </c>
      <c r="E99" s="5" t="s">
        <v>131</v>
      </c>
      <c r="F99" s="5" t="s">
        <v>734</v>
      </c>
      <c r="G99" s="10">
        <v>0.9</v>
      </c>
      <c r="H99" s="5" t="s">
        <v>746</v>
      </c>
      <c r="I99" s="5" t="s">
        <v>746</v>
      </c>
      <c r="J99" s="5">
        <v>19617796</v>
      </c>
      <c r="K99" s="5" t="str">
        <f t="shared" si="5"/>
        <v>19617796AV6</v>
      </c>
      <c r="L99" s="5" t="s">
        <v>359</v>
      </c>
      <c r="M99" s="5" t="s">
        <v>360</v>
      </c>
      <c r="N99" s="5" t="str">
        <f t="shared" si="3"/>
        <v>Heidi Berthelsen</v>
      </c>
      <c r="O99" s="5" t="s">
        <v>3571</v>
      </c>
      <c r="P99" s="5" t="s">
        <v>3572</v>
      </c>
      <c r="Q99" s="5" t="s">
        <v>57</v>
      </c>
      <c r="R99" s="6">
        <v>46143</v>
      </c>
      <c r="S99" s="6">
        <v>46174</v>
      </c>
      <c r="T99" s="7">
        <v>72.75</v>
      </c>
      <c r="U99" s="5" t="s">
        <v>58</v>
      </c>
      <c r="V99" s="5" t="s">
        <v>60</v>
      </c>
      <c r="W99" s="5" t="s">
        <v>61</v>
      </c>
      <c r="X99" s="5">
        <v>6</v>
      </c>
      <c r="Y99" s="7">
        <v>392.88</v>
      </c>
      <c r="Z99" s="7">
        <v>65.48</v>
      </c>
      <c r="AA99" s="7">
        <v>0</v>
      </c>
      <c r="AB99" s="7">
        <v>392.88</v>
      </c>
    </row>
    <row r="100" spans="1:28" x14ac:dyDescent="0.25">
      <c r="A100" s="5">
        <v>2034988805</v>
      </c>
      <c r="B100" s="5" t="s">
        <v>747</v>
      </c>
      <c r="C100" s="5" t="s">
        <v>1485</v>
      </c>
      <c r="D100" s="5" t="str">
        <f t="shared" si="4"/>
        <v>LARRY STROWN</v>
      </c>
      <c r="E100" s="5" t="s">
        <v>210</v>
      </c>
      <c r="F100" s="5" t="s">
        <v>1264</v>
      </c>
      <c r="G100" s="10">
        <v>0.47</v>
      </c>
      <c r="H100" s="5" t="s">
        <v>1265</v>
      </c>
      <c r="I100" s="5" t="s">
        <v>1265</v>
      </c>
      <c r="J100" s="5">
        <v>19617796</v>
      </c>
      <c r="K100" s="5" t="str">
        <f t="shared" si="5"/>
        <v>19617796AV6</v>
      </c>
      <c r="L100" s="5" t="s">
        <v>359</v>
      </c>
      <c r="M100" s="5" t="s">
        <v>360</v>
      </c>
      <c r="N100" s="5" t="str">
        <f t="shared" si="3"/>
        <v>Heidi Berthelsen</v>
      </c>
      <c r="O100" s="5" t="s">
        <v>3571</v>
      </c>
      <c r="P100" s="5" t="s">
        <v>3572</v>
      </c>
      <c r="Q100" s="5" t="s">
        <v>57</v>
      </c>
      <c r="R100" s="6">
        <v>46143</v>
      </c>
      <c r="S100" s="6">
        <v>46174</v>
      </c>
      <c r="T100" s="7">
        <v>70.239999999999995</v>
      </c>
      <c r="U100" s="5" t="s">
        <v>58</v>
      </c>
      <c r="V100" s="5" t="s">
        <v>60</v>
      </c>
      <c r="W100" s="5" t="s">
        <v>61</v>
      </c>
      <c r="X100" s="5">
        <v>6</v>
      </c>
      <c r="Y100" s="7">
        <v>198.06</v>
      </c>
      <c r="Z100" s="7">
        <v>33.01</v>
      </c>
      <c r="AA100" s="7">
        <v>0</v>
      </c>
      <c r="AB100" s="7">
        <v>198.06</v>
      </c>
    </row>
    <row r="101" spans="1:28" x14ac:dyDescent="0.25">
      <c r="A101" s="5">
        <v>2035178355</v>
      </c>
      <c r="B101" s="5" t="s">
        <v>1441</v>
      </c>
      <c r="C101" s="5" t="s">
        <v>97</v>
      </c>
      <c r="D101" s="5" t="str">
        <f t="shared" si="4"/>
        <v>JOHN PETERSON</v>
      </c>
      <c r="E101" s="5" t="s">
        <v>213</v>
      </c>
      <c r="F101" s="5" t="s">
        <v>88</v>
      </c>
      <c r="G101" s="10">
        <v>0.75</v>
      </c>
      <c r="H101" s="5" t="s">
        <v>98</v>
      </c>
      <c r="I101" s="5" t="s">
        <v>3482</v>
      </c>
      <c r="J101" s="5">
        <v>17117649</v>
      </c>
      <c r="K101" s="5" t="str">
        <f t="shared" si="5"/>
        <v>17117649AV6</v>
      </c>
      <c r="L101" s="5" t="s">
        <v>645</v>
      </c>
      <c r="M101" s="5" t="s">
        <v>646</v>
      </c>
      <c r="N101" s="5" t="str">
        <f t="shared" si="3"/>
        <v>Ines Berg</v>
      </c>
      <c r="O101" s="5" t="s">
        <v>3571</v>
      </c>
      <c r="P101" s="5" t="s">
        <v>3572</v>
      </c>
      <c r="Q101" s="5" t="s">
        <v>57</v>
      </c>
      <c r="R101" s="6">
        <v>46141</v>
      </c>
      <c r="S101" s="6">
        <v>46171</v>
      </c>
      <c r="T101" s="7">
        <v>43.91</v>
      </c>
      <c r="U101" s="5" t="s">
        <v>58</v>
      </c>
      <c r="V101" s="5" t="s">
        <v>60</v>
      </c>
      <c r="W101" s="5" t="s">
        <v>61</v>
      </c>
      <c r="X101" s="5">
        <v>6</v>
      </c>
      <c r="Y101" s="7">
        <v>197.58</v>
      </c>
      <c r="Z101" s="7">
        <v>32.93</v>
      </c>
      <c r="AA101" s="7">
        <v>0</v>
      </c>
      <c r="AB101" s="7">
        <v>197.58</v>
      </c>
    </row>
    <row r="102" spans="1:28" x14ac:dyDescent="0.25">
      <c r="A102" s="5">
        <v>2035217335</v>
      </c>
      <c r="B102" s="5" t="s">
        <v>1425</v>
      </c>
      <c r="C102" s="5" t="s">
        <v>1053</v>
      </c>
      <c r="D102" s="5" t="str">
        <f t="shared" si="4"/>
        <v>ALEXIS GORMAN</v>
      </c>
      <c r="E102" s="5" t="s">
        <v>213</v>
      </c>
      <c r="F102" s="5" t="s">
        <v>88</v>
      </c>
      <c r="G102" s="10">
        <v>0.75</v>
      </c>
      <c r="H102" s="5" t="s">
        <v>98</v>
      </c>
      <c r="I102" s="5" t="s">
        <v>3482</v>
      </c>
      <c r="J102" s="5">
        <v>17117649</v>
      </c>
      <c r="K102" s="5" t="str">
        <f t="shared" si="5"/>
        <v>17117649AV6</v>
      </c>
      <c r="L102" s="5" t="s">
        <v>645</v>
      </c>
      <c r="M102" s="5" t="s">
        <v>646</v>
      </c>
      <c r="N102" s="5" t="str">
        <f t="shared" si="3"/>
        <v>Ines Berg</v>
      </c>
      <c r="O102" s="5" t="s">
        <v>3571</v>
      </c>
      <c r="P102" s="5" t="s">
        <v>3572</v>
      </c>
      <c r="Q102" s="5" t="s">
        <v>57</v>
      </c>
      <c r="R102" s="6">
        <v>46143</v>
      </c>
      <c r="S102" s="6">
        <v>46174</v>
      </c>
      <c r="T102" s="7">
        <v>32.590000000000003</v>
      </c>
      <c r="U102" s="5" t="s">
        <v>58</v>
      </c>
      <c r="V102" s="5" t="s">
        <v>60</v>
      </c>
      <c r="W102" s="5" t="s">
        <v>61</v>
      </c>
      <c r="X102" s="5">
        <v>6</v>
      </c>
      <c r="Y102" s="7">
        <v>146.63999999999999</v>
      </c>
      <c r="Z102" s="7">
        <v>24.44</v>
      </c>
      <c r="AA102" s="7">
        <v>0</v>
      </c>
      <c r="AB102" s="7">
        <v>146.63999999999999</v>
      </c>
    </row>
    <row r="103" spans="1:28" x14ac:dyDescent="0.25">
      <c r="A103" s="5">
        <v>2035178353</v>
      </c>
      <c r="B103" s="5" t="s">
        <v>1441</v>
      </c>
      <c r="C103" s="5" t="s">
        <v>97</v>
      </c>
      <c r="D103" s="5" t="str">
        <f t="shared" si="4"/>
        <v>JOHN PETERSON</v>
      </c>
      <c r="E103" s="5" t="s">
        <v>213</v>
      </c>
      <c r="F103" s="5" t="s">
        <v>734</v>
      </c>
      <c r="G103" s="10">
        <v>0.7</v>
      </c>
      <c r="H103" s="5" t="s">
        <v>735</v>
      </c>
      <c r="I103" s="5" t="s">
        <v>735</v>
      </c>
      <c r="J103" s="5">
        <v>17117649</v>
      </c>
      <c r="K103" s="5" t="str">
        <f t="shared" si="5"/>
        <v>17117649AV6</v>
      </c>
      <c r="L103" s="5" t="s">
        <v>645</v>
      </c>
      <c r="M103" s="5" t="s">
        <v>646</v>
      </c>
      <c r="N103" s="5" t="str">
        <f t="shared" si="3"/>
        <v>Ines Berg</v>
      </c>
      <c r="O103" s="5" t="s">
        <v>3571</v>
      </c>
      <c r="P103" s="5" t="s">
        <v>3572</v>
      </c>
      <c r="Q103" s="5" t="s">
        <v>57</v>
      </c>
      <c r="R103" s="6">
        <v>46141</v>
      </c>
      <c r="S103" s="6">
        <v>46171</v>
      </c>
      <c r="T103" s="7">
        <v>42.36</v>
      </c>
      <c r="U103" s="5" t="s">
        <v>58</v>
      </c>
      <c r="V103" s="5" t="s">
        <v>60</v>
      </c>
      <c r="W103" s="5" t="s">
        <v>61</v>
      </c>
      <c r="X103" s="5">
        <v>6</v>
      </c>
      <c r="Y103" s="7">
        <v>177.9</v>
      </c>
      <c r="Z103" s="7">
        <v>29.65</v>
      </c>
      <c r="AA103" s="7">
        <v>0</v>
      </c>
      <c r="AB103" s="7">
        <v>177.9</v>
      </c>
    </row>
    <row r="104" spans="1:28" x14ac:dyDescent="0.25">
      <c r="A104" s="5">
        <v>2035217334</v>
      </c>
      <c r="B104" s="5" t="s">
        <v>1425</v>
      </c>
      <c r="C104" s="5" t="s">
        <v>1053</v>
      </c>
      <c r="D104" s="5" t="str">
        <f t="shared" si="4"/>
        <v>ALEXIS GORMAN</v>
      </c>
      <c r="E104" s="5" t="s">
        <v>213</v>
      </c>
      <c r="F104" s="5" t="s">
        <v>734</v>
      </c>
      <c r="G104" s="10">
        <v>0.7</v>
      </c>
      <c r="H104" s="5" t="s">
        <v>735</v>
      </c>
      <c r="I104" s="5" t="s">
        <v>735</v>
      </c>
      <c r="J104" s="5">
        <v>17117649</v>
      </c>
      <c r="K104" s="5" t="str">
        <f t="shared" si="5"/>
        <v>17117649AV6</v>
      </c>
      <c r="L104" s="5" t="s">
        <v>645</v>
      </c>
      <c r="M104" s="5" t="s">
        <v>646</v>
      </c>
      <c r="N104" s="5" t="str">
        <f t="shared" si="3"/>
        <v>Ines Berg</v>
      </c>
      <c r="O104" s="5" t="s">
        <v>3571</v>
      </c>
      <c r="P104" s="5" t="s">
        <v>3572</v>
      </c>
      <c r="Q104" s="5" t="s">
        <v>57</v>
      </c>
      <c r="R104" s="6">
        <v>46143</v>
      </c>
      <c r="S104" s="6">
        <v>46174</v>
      </c>
      <c r="T104" s="7">
        <v>51.34</v>
      </c>
      <c r="U104" s="5" t="s">
        <v>58</v>
      </c>
      <c r="V104" s="5" t="s">
        <v>60</v>
      </c>
      <c r="W104" s="5" t="s">
        <v>61</v>
      </c>
      <c r="X104" s="5">
        <v>6</v>
      </c>
      <c r="Y104" s="7">
        <v>215.64</v>
      </c>
      <c r="Z104" s="7">
        <v>35.94</v>
      </c>
      <c r="AA104" s="7">
        <v>0</v>
      </c>
      <c r="AB104" s="7">
        <v>215.64</v>
      </c>
    </row>
    <row r="105" spans="1:28" s="5" customFormat="1" x14ac:dyDescent="0.25">
      <c r="A105" s="5">
        <v>2035178354</v>
      </c>
      <c r="B105" s="5" t="s">
        <v>1441</v>
      </c>
      <c r="C105" s="5" t="s">
        <v>97</v>
      </c>
      <c r="D105" s="5" t="str">
        <f t="shared" si="4"/>
        <v>JOHN PETERSON</v>
      </c>
      <c r="E105" s="5" t="s">
        <v>213</v>
      </c>
      <c r="F105" s="5" t="s">
        <v>734</v>
      </c>
      <c r="G105" s="10">
        <v>0.9</v>
      </c>
      <c r="H105" s="5" t="s">
        <v>746</v>
      </c>
      <c r="I105" s="5" t="s">
        <v>746</v>
      </c>
      <c r="J105" s="5">
        <v>17117649</v>
      </c>
      <c r="K105" s="5" t="str">
        <f t="shared" si="5"/>
        <v>17117649AV6</v>
      </c>
      <c r="L105" s="5" t="s">
        <v>645</v>
      </c>
      <c r="M105" s="5" t="s">
        <v>646</v>
      </c>
      <c r="N105" s="5" t="str">
        <f t="shared" si="3"/>
        <v>Ines Berg</v>
      </c>
      <c r="O105" s="5" t="s">
        <v>3571</v>
      </c>
      <c r="P105" s="5" t="s">
        <v>3572</v>
      </c>
      <c r="Q105" s="5" t="s">
        <v>57</v>
      </c>
      <c r="R105" s="6">
        <v>46141</v>
      </c>
      <c r="S105" s="6">
        <v>46171</v>
      </c>
      <c r="T105" s="7">
        <v>23.95</v>
      </c>
      <c r="U105" s="5" t="s">
        <v>58</v>
      </c>
      <c r="V105" s="5" t="s">
        <v>60</v>
      </c>
      <c r="W105" s="5" t="s">
        <v>61</v>
      </c>
      <c r="X105" s="5">
        <v>6</v>
      </c>
      <c r="Y105" s="7">
        <v>129.36000000000001</v>
      </c>
      <c r="Z105" s="7">
        <v>21.56</v>
      </c>
      <c r="AA105" s="7">
        <v>0</v>
      </c>
      <c r="AB105" s="7">
        <v>129.36000000000001</v>
      </c>
    </row>
    <row r="106" spans="1:28" x14ac:dyDescent="0.25">
      <c r="A106" s="5">
        <v>2035194775</v>
      </c>
      <c r="B106" s="5" t="s">
        <v>1451</v>
      </c>
      <c r="C106" s="5" t="s">
        <v>224</v>
      </c>
      <c r="D106" s="5" t="str">
        <f t="shared" si="4"/>
        <v>ROBIN EBERHART</v>
      </c>
      <c r="E106" s="5" t="s">
        <v>313</v>
      </c>
      <c r="F106" s="5" t="s">
        <v>1796</v>
      </c>
      <c r="G106" s="11">
        <v>0.375</v>
      </c>
      <c r="H106" s="5" t="s">
        <v>1797</v>
      </c>
      <c r="I106" s="5" t="s">
        <v>1797</v>
      </c>
      <c r="J106" s="5">
        <v>21777079</v>
      </c>
      <c r="K106" s="5" t="str">
        <f t="shared" si="5"/>
        <v>21777079AV6</v>
      </c>
      <c r="L106" s="5" t="s">
        <v>1452</v>
      </c>
      <c r="M106" s="5" t="s">
        <v>1453</v>
      </c>
      <c r="N106" s="5" t="str">
        <f t="shared" si="3"/>
        <v>Makena Booker</v>
      </c>
      <c r="O106" s="5" t="s">
        <v>3571</v>
      </c>
      <c r="P106" s="5" t="s">
        <v>3572</v>
      </c>
      <c r="Q106" s="5" t="s">
        <v>57</v>
      </c>
      <c r="R106" s="6">
        <v>46143</v>
      </c>
      <c r="S106" s="6">
        <v>46174</v>
      </c>
      <c r="T106" s="7">
        <v>52.88</v>
      </c>
      <c r="U106" s="5" t="s">
        <v>58</v>
      </c>
      <c r="V106" s="5" t="s">
        <v>60</v>
      </c>
      <c r="W106" s="5" t="s">
        <v>61</v>
      </c>
      <c r="X106" s="5">
        <v>6</v>
      </c>
      <c r="Y106" s="7">
        <v>118.98</v>
      </c>
      <c r="Z106" s="7">
        <v>19.829999999999998</v>
      </c>
      <c r="AA106" s="7">
        <v>0</v>
      </c>
      <c r="AB106" s="7">
        <v>118.98</v>
      </c>
    </row>
    <row r="107" spans="1:28" x14ac:dyDescent="0.25">
      <c r="A107" s="5">
        <v>2035194776</v>
      </c>
      <c r="B107" s="5" t="s">
        <v>1451</v>
      </c>
      <c r="C107" s="5" t="s">
        <v>224</v>
      </c>
      <c r="D107" s="5" t="str">
        <f t="shared" si="4"/>
        <v>ROBIN EBERHART</v>
      </c>
      <c r="E107" s="5" t="s">
        <v>313</v>
      </c>
      <c r="F107" s="5" t="s">
        <v>734</v>
      </c>
      <c r="G107" s="10">
        <v>0.7</v>
      </c>
      <c r="H107" s="5" t="s">
        <v>735</v>
      </c>
      <c r="I107" s="5" t="s">
        <v>735</v>
      </c>
      <c r="J107" s="5">
        <v>21777079</v>
      </c>
      <c r="K107" s="5" t="str">
        <f t="shared" si="5"/>
        <v>21777079AV6</v>
      </c>
      <c r="L107" s="5" t="s">
        <v>1452</v>
      </c>
      <c r="M107" s="5" t="s">
        <v>1453</v>
      </c>
      <c r="N107" s="5" t="str">
        <f t="shared" si="3"/>
        <v>Makena Booker</v>
      </c>
      <c r="O107" s="5" t="s">
        <v>3571</v>
      </c>
      <c r="P107" s="5" t="s">
        <v>3572</v>
      </c>
      <c r="Q107" s="5" t="s">
        <v>57</v>
      </c>
      <c r="R107" s="6">
        <v>46143</v>
      </c>
      <c r="S107" s="6">
        <v>46174</v>
      </c>
      <c r="T107" s="7">
        <v>48.15</v>
      </c>
      <c r="U107" s="5" t="s">
        <v>58</v>
      </c>
      <c r="V107" s="5" t="s">
        <v>60</v>
      </c>
      <c r="W107" s="5" t="s">
        <v>61</v>
      </c>
      <c r="X107" s="5">
        <v>6</v>
      </c>
      <c r="Y107" s="7">
        <v>202.2</v>
      </c>
      <c r="Z107" s="7">
        <v>33.700000000000003</v>
      </c>
      <c r="AA107" s="7">
        <v>0</v>
      </c>
      <c r="AB107" s="7">
        <v>202.2</v>
      </c>
    </row>
    <row r="108" spans="1:28" x14ac:dyDescent="0.25">
      <c r="A108" s="5">
        <v>2035210263</v>
      </c>
      <c r="B108" s="5" t="s">
        <v>1458</v>
      </c>
      <c r="C108" s="5" t="s">
        <v>1459</v>
      </c>
      <c r="D108" s="5" t="str">
        <f t="shared" si="4"/>
        <v>MARIAH ROZINSKI</v>
      </c>
      <c r="E108" s="5" t="s">
        <v>87</v>
      </c>
      <c r="F108" s="5" t="s">
        <v>734</v>
      </c>
      <c r="G108" s="10">
        <v>0.7</v>
      </c>
      <c r="H108" s="5" t="s">
        <v>735</v>
      </c>
      <c r="I108" s="5" t="s">
        <v>735</v>
      </c>
      <c r="J108" s="5">
        <v>21777079</v>
      </c>
      <c r="K108" s="5" t="str">
        <f t="shared" si="5"/>
        <v>21777079AV6</v>
      </c>
      <c r="L108" s="5" t="s">
        <v>1452</v>
      </c>
      <c r="M108" s="5" t="s">
        <v>1453</v>
      </c>
      <c r="N108" s="5" t="str">
        <f t="shared" si="3"/>
        <v>Makena Booker</v>
      </c>
      <c r="O108" s="5" t="s">
        <v>3571</v>
      </c>
      <c r="P108" s="5" t="s">
        <v>3572</v>
      </c>
      <c r="Q108" s="5" t="s">
        <v>57</v>
      </c>
      <c r="R108" s="6">
        <v>46143</v>
      </c>
      <c r="S108" s="6">
        <v>46174</v>
      </c>
      <c r="T108" s="7">
        <v>104.64</v>
      </c>
      <c r="U108" s="5" t="s">
        <v>58</v>
      </c>
      <c r="V108" s="5" t="s">
        <v>60</v>
      </c>
      <c r="W108" s="5" t="s">
        <v>61</v>
      </c>
      <c r="X108" s="5">
        <v>6</v>
      </c>
      <c r="Y108" s="7">
        <v>439.5</v>
      </c>
      <c r="Z108" s="7">
        <v>73.25</v>
      </c>
      <c r="AA108" s="7">
        <v>0</v>
      </c>
      <c r="AB108" s="7">
        <v>439.5</v>
      </c>
    </row>
    <row r="109" spans="1:28" x14ac:dyDescent="0.25">
      <c r="A109" s="5">
        <v>2035256006</v>
      </c>
      <c r="B109" s="5" t="s">
        <v>80</v>
      </c>
      <c r="C109" s="5" t="s">
        <v>81</v>
      </c>
      <c r="D109" s="5" t="str">
        <f t="shared" si="4"/>
        <v>CRISTIAN ARANDA</v>
      </c>
      <c r="E109" s="5" t="s">
        <v>82</v>
      </c>
      <c r="F109" s="5" t="s">
        <v>53</v>
      </c>
      <c r="G109" s="10">
        <v>0.6</v>
      </c>
      <c r="H109" s="5" t="s">
        <v>54</v>
      </c>
      <c r="I109" s="5" t="s">
        <v>54</v>
      </c>
      <c r="J109" s="5">
        <v>8812322</v>
      </c>
      <c r="K109" s="5" t="str">
        <f t="shared" si="5"/>
        <v>8812322AV6</v>
      </c>
      <c r="L109" s="5" t="s">
        <v>83</v>
      </c>
      <c r="M109" s="5" t="s">
        <v>84</v>
      </c>
      <c r="N109" s="5" t="str">
        <f t="shared" si="3"/>
        <v>Matthew Sherman</v>
      </c>
      <c r="O109" s="5" t="s">
        <v>3571</v>
      </c>
      <c r="P109" s="5" t="s">
        <v>3572</v>
      </c>
      <c r="Q109" s="5" t="s">
        <v>57</v>
      </c>
      <c r="R109" s="6">
        <v>46144</v>
      </c>
      <c r="S109" s="6">
        <v>46175</v>
      </c>
      <c r="T109" s="7">
        <v>75.67</v>
      </c>
      <c r="U109" s="5" t="s">
        <v>58</v>
      </c>
      <c r="V109" s="5" t="s">
        <v>60</v>
      </c>
      <c r="W109" s="5" t="s">
        <v>61</v>
      </c>
      <c r="X109" s="5">
        <v>6</v>
      </c>
      <c r="Y109" s="7">
        <v>272.39999999999998</v>
      </c>
      <c r="Z109" s="7">
        <v>45.4</v>
      </c>
      <c r="AA109" s="7">
        <v>0</v>
      </c>
      <c r="AB109" s="7">
        <v>272.39999999999998</v>
      </c>
    </row>
    <row r="110" spans="1:28" x14ac:dyDescent="0.25">
      <c r="A110" s="5">
        <v>2035256007</v>
      </c>
      <c r="B110" s="5" t="s">
        <v>80</v>
      </c>
      <c r="C110" s="5" t="s">
        <v>81</v>
      </c>
      <c r="D110" s="5" t="str">
        <f t="shared" si="4"/>
        <v>CRISTIAN ARANDA</v>
      </c>
      <c r="E110" s="5" t="s">
        <v>82</v>
      </c>
      <c r="F110" s="5" t="s">
        <v>734</v>
      </c>
      <c r="G110" s="10">
        <v>0.9</v>
      </c>
      <c r="H110" s="5" t="s">
        <v>746</v>
      </c>
      <c r="I110" s="5" t="s">
        <v>746</v>
      </c>
      <c r="J110" s="5">
        <v>8812322</v>
      </c>
      <c r="K110" s="5" t="str">
        <f t="shared" si="5"/>
        <v>8812322AV6</v>
      </c>
      <c r="L110" s="5" t="s">
        <v>83</v>
      </c>
      <c r="M110" s="5" t="s">
        <v>84</v>
      </c>
      <c r="N110" s="5" t="str">
        <f t="shared" si="3"/>
        <v>Matthew Sherman</v>
      </c>
      <c r="O110" s="5" t="s">
        <v>3571</v>
      </c>
      <c r="P110" s="5" t="s">
        <v>3572</v>
      </c>
      <c r="Q110" s="5" t="s">
        <v>57</v>
      </c>
      <c r="R110" s="6">
        <v>46144</v>
      </c>
      <c r="S110" s="6">
        <v>46175</v>
      </c>
      <c r="T110" s="7">
        <v>19.37</v>
      </c>
      <c r="U110" s="5" t="s">
        <v>58</v>
      </c>
      <c r="V110" s="5" t="s">
        <v>60</v>
      </c>
      <c r="W110" s="5" t="s">
        <v>61</v>
      </c>
      <c r="X110" s="5">
        <v>6</v>
      </c>
      <c r="Y110" s="7">
        <v>104.58</v>
      </c>
      <c r="Z110" s="7">
        <v>17.43</v>
      </c>
      <c r="AA110" s="7">
        <v>0</v>
      </c>
      <c r="AB110" s="7">
        <v>104.58</v>
      </c>
    </row>
    <row r="111" spans="1:28" x14ac:dyDescent="0.25">
      <c r="A111" s="5">
        <v>2035198249</v>
      </c>
      <c r="B111" s="5" t="s">
        <v>1454</v>
      </c>
      <c r="C111" s="5" t="s">
        <v>1455</v>
      </c>
      <c r="D111" s="5" t="str">
        <f t="shared" si="4"/>
        <v>ADRIANE POWELL</v>
      </c>
      <c r="E111" s="5" t="s">
        <v>82</v>
      </c>
      <c r="F111" s="5" t="s">
        <v>88</v>
      </c>
      <c r="G111" s="10">
        <v>0.75</v>
      </c>
      <c r="H111" s="5" t="s">
        <v>98</v>
      </c>
      <c r="I111" s="5" t="s">
        <v>3482</v>
      </c>
      <c r="J111" s="5">
        <v>18828278</v>
      </c>
      <c r="K111" s="5" t="str">
        <f t="shared" si="5"/>
        <v>18828278AV6</v>
      </c>
      <c r="L111" s="5" t="s">
        <v>485</v>
      </c>
      <c r="M111" s="5" t="s">
        <v>75</v>
      </c>
      <c r="N111" s="5" t="str">
        <f t="shared" si="3"/>
        <v>MICHAEL DUNAVANT</v>
      </c>
      <c r="O111" s="5" t="s">
        <v>3571</v>
      </c>
      <c r="P111" s="5" t="s">
        <v>3572</v>
      </c>
      <c r="Q111" s="5" t="s">
        <v>57</v>
      </c>
      <c r="R111" s="6">
        <v>46143</v>
      </c>
      <c r="S111" s="6">
        <v>46174</v>
      </c>
      <c r="T111" s="7">
        <v>69.3</v>
      </c>
      <c r="U111" s="5" t="s">
        <v>58</v>
      </c>
      <c r="V111" s="5" t="s">
        <v>60</v>
      </c>
      <c r="W111" s="5" t="s">
        <v>61</v>
      </c>
      <c r="X111" s="5">
        <v>6</v>
      </c>
      <c r="Y111" s="7">
        <v>311.88</v>
      </c>
      <c r="Z111" s="7">
        <v>51.98</v>
      </c>
      <c r="AA111" s="7">
        <v>0</v>
      </c>
      <c r="AB111" s="7">
        <v>311.88</v>
      </c>
    </row>
    <row r="112" spans="1:28" x14ac:dyDescent="0.25">
      <c r="A112" s="5">
        <v>2035198248</v>
      </c>
      <c r="B112" s="5" t="s">
        <v>1454</v>
      </c>
      <c r="C112" s="5" t="s">
        <v>1455</v>
      </c>
      <c r="D112" s="5" t="str">
        <f t="shared" si="4"/>
        <v>ADRIANE POWELL</v>
      </c>
      <c r="E112" s="5" t="s">
        <v>82</v>
      </c>
      <c r="F112" s="5" t="s">
        <v>734</v>
      </c>
      <c r="G112" s="10">
        <v>0.7</v>
      </c>
      <c r="H112" s="5" t="s">
        <v>735</v>
      </c>
      <c r="I112" s="5" t="s">
        <v>735</v>
      </c>
      <c r="J112" s="5">
        <v>18828278</v>
      </c>
      <c r="K112" s="5" t="str">
        <f t="shared" si="5"/>
        <v>18828278AV6</v>
      </c>
      <c r="L112" s="5" t="s">
        <v>485</v>
      </c>
      <c r="M112" s="5" t="s">
        <v>75</v>
      </c>
      <c r="N112" s="5" t="str">
        <f t="shared" si="3"/>
        <v>MICHAEL DUNAVANT</v>
      </c>
      <c r="O112" s="5" t="s">
        <v>3571</v>
      </c>
      <c r="P112" s="5" t="s">
        <v>3572</v>
      </c>
      <c r="Q112" s="5" t="s">
        <v>57</v>
      </c>
      <c r="R112" s="6">
        <v>46143</v>
      </c>
      <c r="S112" s="6">
        <v>46174</v>
      </c>
      <c r="T112" s="7">
        <v>66.36</v>
      </c>
      <c r="U112" s="5" t="s">
        <v>58</v>
      </c>
      <c r="V112" s="5" t="s">
        <v>60</v>
      </c>
      <c r="W112" s="5" t="s">
        <v>61</v>
      </c>
      <c r="X112" s="5">
        <v>6</v>
      </c>
      <c r="Y112" s="7">
        <v>278.7</v>
      </c>
      <c r="Z112" s="7">
        <v>46.45</v>
      </c>
      <c r="AA112" s="7">
        <v>0</v>
      </c>
      <c r="AB112" s="7">
        <v>278.7</v>
      </c>
    </row>
    <row r="113" spans="1:28" x14ac:dyDescent="0.25">
      <c r="A113" s="5">
        <v>2035019505</v>
      </c>
      <c r="B113" s="5" t="s">
        <v>1395</v>
      </c>
      <c r="C113" s="5" t="s">
        <v>1396</v>
      </c>
      <c r="D113" s="5" t="str">
        <f t="shared" si="4"/>
        <v>TSERENBAT BATDELGER</v>
      </c>
      <c r="E113" s="5" t="s">
        <v>82</v>
      </c>
      <c r="F113" s="5" t="s">
        <v>734</v>
      </c>
      <c r="G113" s="10">
        <v>0.7</v>
      </c>
      <c r="H113" s="5" t="s">
        <v>735</v>
      </c>
      <c r="I113" s="5" t="s">
        <v>735</v>
      </c>
      <c r="J113" s="5">
        <v>20220688</v>
      </c>
      <c r="K113" s="5" t="str">
        <f t="shared" si="5"/>
        <v>20220688AV6</v>
      </c>
      <c r="L113" s="5" t="s">
        <v>753</v>
      </c>
      <c r="M113" s="5" t="s">
        <v>754</v>
      </c>
      <c r="N113" s="5" t="str">
        <f t="shared" si="3"/>
        <v>NASANDELGER ZANA</v>
      </c>
      <c r="O113" s="5" t="s">
        <v>3571</v>
      </c>
      <c r="P113" s="5" t="s">
        <v>3572</v>
      </c>
      <c r="Q113" s="5" t="s">
        <v>57</v>
      </c>
      <c r="R113" s="6">
        <v>46133</v>
      </c>
      <c r="S113" s="6">
        <v>46163</v>
      </c>
      <c r="T113" s="7">
        <v>24.65</v>
      </c>
      <c r="U113" s="5" t="s">
        <v>58</v>
      </c>
      <c r="V113" s="5" t="s">
        <v>60</v>
      </c>
      <c r="W113" s="5" t="s">
        <v>61</v>
      </c>
      <c r="X113" s="5">
        <v>6</v>
      </c>
      <c r="Y113" s="7">
        <v>103.56</v>
      </c>
      <c r="Z113" s="7">
        <v>17.260000000000002</v>
      </c>
      <c r="AA113" s="7">
        <v>0</v>
      </c>
      <c r="AB113" s="7">
        <v>103.56</v>
      </c>
    </row>
    <row r="114" spans="1:28" x14ac:dyDescent="0.25">
      <c r="A114" s="5">
        <v>2035157477</v>
      </c>
      <c r="B114" s="5" t="s">
        <v>1430</v>
      </c>
      <c r="C114" s="5" t="s">
        <v>1431</v>
      </c>
      <c r="D114" s="5" t="str">
        <f t="shared" si="4"/>
        <v>BATTULGA JURMED</v>
      </c>
      <c r="E114" s="5" t="s">
        <v>82</v>
      </c>
      <c r="F114" s="5" t="s">
        <v>734</v>
      </c>
      <c r="G114" s="10">
        <v>0.7</v>
      </c>
      <c r="H114" s="5" t="s">
        <v>735</v>
      </c>
      <c r="I114" s="5" t="s">
        <v>735</v>
      </c>
      <c r="J114" s="5">
        <v>20220688</v>
      </c>
      <c r="K114" s="5" t="str">
        <f t="shared" si="5"/>
        <v>20220688AV6</v>
      </c>
      <c r="L114" s="5" t="s">
        <v>753</v>
      </c>
      <c r="M114" s="5" t="s">
        <v>754</v>
      </c>
      <c r="N114" s="5" t="str">
        <f t="shared" si="3"/>
        <v>NASANDELGER ZANA</v>
      </c>
      <c r="O114" s="5" t="s">
        <v>3571</v>
      </c>
      <c r="P114" s="5" t="s">
        <v>3572</v>
      </c>
      <c r="Q114" s="5" t="s">
        <v>57</v>
      </c>
      <c r="R114" s="6">
        <v>46140</v>
      </c>
      <c r="S114" s="6">
        <v>46170</v>
      </c>
      <c r="T114" s="7">
        <v>28</v>
      </c>
      <c r="U114" s="5" t="s">
        <v>58</v>
      </c>
      <c r="V114" s="5" t="s">
        <v>60</v>
      </c>
      <c r="W114" s="5" t="s">
        <v>61</v>
      </c>
      <c r="X114" s="5">
        <v>6</v>
      </c>
      <c r="Y114" s="7">
        <v>117.6</v>
      </c>
      <c r="Z114" s="7">
        <v>19.600000000000001</v>
      </c>
      <c r="AA114" s="7">
        <v>0</v>
      </c>
      <c r="AB114" s="7">
        <v>117.6</v>
      </c>
    </row>
    <row r="115" spans="1:28" x14ac:dyDescent="0.25">
      <c r="A115" s="5">
        <v>2034810681</v>
      </c>
      <c r="B115" s="5" t="s">
        <v>1793</v>
      </c>
      <c r="C115" s="5" t="s">
        <v>1794</v>
      </c>
      <c r="D115" s="5" t="str">
        <f t="shared" si="4"/>
        <v>ALTANTUYA SODNOMPIL</v>
      </c>
      <c r="E115" s="5" t="s">
        <v>82</v>
      </c>
      <c r="F115" s="5" t="s">
        <v>734</v>
      </c>
      <c r="G115" s="10">
        <v>0.9</v>
      </c>
      <c r="H115" s="5" t="s">
        <v>746</v>
      </c>
      <c r="I115" s="5" t="s">
        <v>746</v>
      </c>
      <c r="J115" s="5">
        <v>20220688</v>
      </c>
      <c r="K115" s="5" t="str">
        <f t="shared" si="5"/>
        <v>20220688AV6</v>
      </c>
      <c r="L115" s="5" t="s">
        <v>753</v>
      </c>
      <c r="M115" s="5" t="s">
        <v>754</v>
      </c>
      <c r="N115" s="5" t="str">
        <f t="shared" si="3"/>
        <v>NASANDELGER ZANA</v>
      </c>
      <c r="O115" s="5" t="s">
        <v>3571</v>
      </c>
      <c r="P115" s="5" t="s">
        <v>3572</v>
      </c>
      <c r="Q115" s="5" t="s">
        <v>57</v>
      </c>
      <c r="R115" s="6">
        <v>46143</v>
      </c>
      <c r="S115" s="6">
        <v>46174</v>
      </c>
      <c r="T115" s="7">
        <v>23.05</v>
      </c>
      <c r="U115" s="5" t="s">
        <v>58</v>
      </c>
      <c r="V115" s="5" t="s">
        <v>60</v>
      </c>
      <c r="W115" s="5" t="s">
        <v>61</v>
      </c>
      <c r="X115" s="5">
        <v>6</v>
      </c>
      <c r="Y115" s="7">
        <v>124.44</v>
      </c>
      <c r="Z115" s="7">
        <v>20.74</v>
      </c>
      <c r="AA115" s="7">
        <v>0</v>
      </c>
      <c r="AB115" s="7">
        <v>124.44</v>
      </c>
    </row>
    <row r="116" spans="1:28" x14ac:dyDescent="0.25">
      <c r="A116" s="5">
        <v>2035222269</v>
      </c>
      <c r="B116" s="5" t="s">
        <v>1463</v>
      </c>
      <c r="C116" s="5" t="s">
        <v>998</v>
      </c>
      <c r="D116" s="5" t="str">
        <f t="shared" si="4"/>
        <v>RACHEL HOLT</v>
      </c>
      <c r="E116" s="5" t="s">
        <v>94</v>
      </c>
      <c r="F116" s="5" t="s">
        <v>734</v>
      </c>
      <c r="G116" s="10">
        <v>0.7</v>
      </c>
      <c r="H116" s="5" t="s">
        <v>735</v>
      </c>
      <c r="I116" s="5" t="s">
        <v>735</v>
      </c>
      <c r="J116" s="5">
        <v>16509456</v>
      </c>
      <c r="K116" s="5" t="str">
        <f t="shared" si="5"/>
        <v>16509456AV6</v>
      </c>
      <c r="L116" s="5" t="s">
        <v>152</v>
      </c>
      <c r="M116" s="5" t="s">
        <v>599</v>
      </c>
      <c r="N116" s="5" t="str">
        <f t="shared" si="3"/>
        <v>PETER RICHTER</v>
      </c>
      <c r="O116" s="5" t="s">
        <v>3571</v>
      </c>
      <c r="P116" s="5" t="s">
        <v>3572</v>
      </c>
      <c r="Q116" s="5" t="s">
        <v>57</v>
      </c>
      <c r="R116" s="6">
        <v>46143</v>
      </c>
      <c r="S116" s="6">
        <v>46174</v>
      </c>
      <c r="T116" s="7">
        <v>46.68</v>
      </c>
      <c r="U116" s="5" t="s">
        <v>58</v>
      </c>
      <c r="V116" s="5" t="s">
        <v>60</v>
      </c>
      <c r="W116" s="5" t="s">
        <v>61</v>
      </c>
      <c r="X116" s="5">
        <v>6</v>
      </c>
      <c r="Y116" s="7">
        <v>196.08</v>
      </c>
      <c r="Z116" s="7">
        <v>32.68</v>
      </c>
      <c r="AA116" s="7">
        <v>0</v>
      </c>
      <c r="AB116" s="7">
        <v>196.08</v>
      </c>
    </row>
    <row r="117" spans="1:28" x14ac:dyDescent="0.25">
      <c r="A117" s="5">
        <v>2034941464</v>
      </c>
      <c r="B117" s="5" t="s">
        <v>1385</v>
      </c>
      <c r="C117" s="5" t="s">
        <v>857</v>
      </c>
      <c r="D117" s="5" t="str">
        <f t="shared" si="4"/>
        <v>JOSEPH KOCH</v>
      </c>
      <c r="E117" s="5" t="s">
        <v>220</v>
      </c>
      <c r="F117" s="5" t="s">
        <v>88</v>
      </c>
      <c r="G117" s="10">
        <v>0.9</v>
      </c>
      <c r="H117" s="5" t="s">
        <v>95</v>
      </c>
      <c r="I117" s="5" t="s">
        <v>3481</v>
      </c>
      <c r="J117" s="5">
        <v>16633294</v>
      </c>
      <c r="K117" s="5" t="str">
        <f t="shared" si="5"/>
        <v>16633294AV6</v>
      </c>
      <c r="L117" s="5" t="s">
        <v>216</v>
      </c>
      <c r="M117" s="5" t="s">
        <v>221</v>
      </c>
      <c r="N117" s="5" t="str">
        <f t="shared" si="3"/>
        <v>Richard Yale</v>
      </c>
      <c r="O117" s="5" t="s">
        <v>3571</v>
      </c>
      <c r="P117" s="5" t="s">
        <v>3572</v>
      </c>
      <c r="Q117" s="5" t="s">
        <v>57</v>
      </c>
      <c r="R117" s="6">
        <v>46143</v>
      </c>
      <c r="S117" s="6">
        <v>46174</v>
      </c>
      <c r="T117" s="7">
        <v>36.130000000000003</v>
      </c>
      <c r="U117" s="5" t="s">
        <v>58</v>
      </c>
      <c r="V117" s="5" t="s">
        <v>60</v>
      </c>
      <c r="W117" s="5" t="s">
        <v>61</v>
      </c>
      <c r="X117" s="5">
        <v>6</v>
      </c>
      <c r="Y117" s="7">
        <v>195.12</v>
      </c>
      <c r="Z117" s="7">
        <v>32.520000000000003</v>
      </c>
      <c r="AA117" s="7">
        <v>0</v>
      </c>
      <c r="AB117" s="7">
        <v>195.12</v>
      </c>
    </row>
    <row r="118" spans="1:28" x14ac:dyDescent="0.25">
      <c r="A118" s="5">
        <v>2035174756</v>
      </c>
      <c r="B118" s="5" t="s">
        <v>1438</v>
      </c>
      <c r="C118" s="5" t="s">
        <v>662</v>
      </c>
      <c r="D118" s="5" t="str">
        <f t="shared" si="4"/>
        <v>KEVIN WHELLER</v>
      </c>
      <c r="E118" s="5" t="s">
        <v>220</v>
      </c>
      <c r="F118" s="5" t="s">
        <v>88</v>
      </c>
      <c r="G118" s="10">
        <v>0.9</v>
      </c>
      <c r="H118" s="5" t="s">
        <v>95</v>
      </c>
      <c r="I118" s="5" t="s">
        <v>3481</v>
      </c>
      <c r="J118" s="5">
        <v>16633294</v>
      </c>
      <c r="K118" s="5" t="str">
        <f t="shared" si="5"/>
        <v>16633294AV6</v>
      </c>
      <c r="L118" s="5" t="s">
        <v>216</v>
      </c>
      <c r="M118" s="5" t="s">
        <v>221</v>
      </c>
      <c r="N118" s="5" t="str">
        <f t="shared" si="3"/>
        <v>Richard Yale</v>
      </c>
      <c r="O118" s="5" t="s">
        <v>3571</v>
      </c>
      <c r="P118" s="5" t="s">
        <v>3572</v>
      </c>
      <c r="Q118" s="5" t="s">
        <v>57</v>
      </c>
      <c r="R118" s="6">
        <v>46143</v>
      </c>
      <c r="S118" s="6">
        <v>46174</v>
      </c>
      <c r="T118" s="7">
        <v>36.36</v>
      </c>
      <c r="U118" s="5" t="s">
        <v>58</v>
      </c>
      <c r="V118" s="5" t="s">
        <v>60</v>
      </c>
      <c r="W118" s="5" t="s">
        <v>61</v>
      </c>
      <c r="X118" s="5">
        <v>6</v>
      </c>
      <c r="Y118" s="7">
        <v>196.32</v>
      </c>
      <c r="Z118" s="7">
        <v>32.72</v>
      </c>
      <c r="AA118" s="7">
        <v>0</v>
      </c>
      <c r="AB118" s="7">
        <v>196.32</v>
      </c>
    </row>
    <row r="119" spans="1:28" x14ac:dyDescent="0.25">
      <c r="A119" s="5">
        <v>2035174755</v>
      </c>
      <c r="B119" s="5" t="s">
        <v>1438</v>
      </c>
      <c r="C119" s="5" t="s">
        <v>662</v>
      </c>
      <c r="D119" s="5" t="str">
        <f t="shared" si="4"/>
        <v>KEVIN WHELLER</v>
      </c>
      <c r="E119" s="5" t="s">
        <v>220</v>
      </c>
      <c r="F119" s="5" t="s">
        <v>1796</v>
      </c>
      <c r="G119" s="11">
        <v>0.375</v>
      </c>
      <c r="H119" s="5" t="s">
        <v>1797</v>
      </c>
      <c r="I119" s="5" t="s">
        <v>1797</v>
      </c>
      <c r="J119" s="5">
        <v>16633294</v>
      </c>
      <c r="K119" s="5" t="str">
        <f t="shared" si="5"/>
        <v>16633294AV6</v>
      </c>
      <c r="L119" s="5" t="s">
        <v>216</v>
      </c>
      <c r="M119" s="5" t="s">
        <v>221</v>
      </c>
      <c r="N119" s="5" t="str">
        <f t="shared" si="3"/>
        <v>Richard Yale</v>
      </c>
      <c r="O119" s="5" t="s">
        <v>3571</v>
      </c>
      <c r="P119" s="5" t="s">
        <v>3572</v>
      </c>
      <c r="Q119" s="5" t="s">
        <v>57</v>
      </c>
      <c r="R119" s="6">
        <v>46143</v>
      </c>
      <c r="S119" s="6">
        <v>46174</v>
      </c>
      <c r="T119" s="7">
        <v>37.159999999999997</v>
      </c>
      <c r="U119" s="5" t="s">
        <v>58</v>
      </c>
      <c r="V119" s="5" t="s">
        <v>60</v>
      </c>
      <c r="W119" s="5" t="s">
        <v>61</v>
      </c>
      <c r="X119" s="5">
        <v>6</v>
      </c>
      <c r="Y119" s="7">
        <v>83.64</v>
      </c>
      <c r="Z119" s="7">
        <v>13.94</v>
      </c>
      <c r="AA119" s="7">
        <v>0</v>
      </c>
      <c r="AB119" s="7">
        <v>83.64</v>
      </c>
    </row>
    <row r="120" spans="1:28" x14ac:dyDescent="0.25">
      <c r="A120" s="5">
        <v>2034941463</v>
      </c>
      <c r="B120" s="5" t="s">
        <v>1385</v>
      </c>
      <c r="C120" s="5" t="s">
        <v>857</v>
      </c>
      <c r="D120" s="5" t="str">
        <f t="shared" si="4"/>
        <v>JOSEPH KOCH</v>
      </c>
      <c r="E120" s="5" t="s">
        <v>220</v>
      </c>
      <c r="F120" s="5" t="s">
        <v>734</v>
      </c>
      <c r="G120" s="10">
        <v>0.7</v>
      </c>
      <c r="H120" s="5" t="s">
        <v>735</v>
      </c>
      <c r="I120" s="5" t="s">
        <v>735</v>
      </c>
      <c r="J120" s="5">
        <v>16633294</v>
      </c>
      <c r="K120" s="5" t="str">
        <f t="shared" si="5"/>
        <v>16633294AV6</v>
      </c>
      <c r="L120" s="5" t="s">
        <v>216</v>
      </c>
      <c r="M120" s="5" t="s">
        <v>221</v>
      </c>
      <c r="N120" s="5" t="str">
        <f t="shared" si="3"/>
        <v>Richard Yale</v>
      </c>
      <c r="O120" s="5" t="s">
        <v>3571</v>
      </c>
      <c r="P120" s="5" t="s">
        <v>3572</v>
      </c>
      <c r="Q120" s="5" t="s">
        <v>57</v>
      </c>
      <c r="R120" s="6">
        <v>46143</v>
      </c>
      <c r="S120" s="6">
        <v>46174</v>
      </c>
      <c r="T120" s="7">
        <v>52.76</v>
      </c>
      <c r="U120" s="5" t="s">
        <v>58</v>
      </c>
      <c r="V120" s="5" t="s">
        <v>60</v>
      </c>
      <c r="W120" s="5" t="s">
        <v>61</v>
      </c>
      <c r="X120" s="5">
        <v>6</v>
      </c>
      <c r="Y120" s="7">
        <v>221.58</v>
      </c>
      <c r="Z120" s="7">
        <v>36.93</v>
      </c>
      <c r="AA120" s="7">
        <v>0</v>
      </c>
      <c r="AB120" s="7">
        <v>221.58</v>
      </c>
    </row>
    <row r="121" spans="1:28" s="5" customFormat="1" x14ac:dyDescent="0.25">
      <c r="A121" s="5">
        <v>2035144776</v>
      </c>
      <c r="B121" s="5" t="s">
        <v>1423</v>
      </c>
      <c r="C121" s="5" t="s">
        <v>1424</v>
      </c>
      <c r="D121" s="5" t="str">
        <f t="shared" si="4"/>
        <v>MARTHA HERNANDEZ</v>
      </c>
      <c r="E121" s="5" t="s">
        <v>110</v>
      </c>
      <c r="F121" s="5" t="s">
        <v>734</v>
      </c>
      <c r="G121" s="10">
        <v>0.7</v>
      </c>
      <c r="H121" s="5" t="s">
        <v>735</v>
      </c>
      <c r="I121" s="5" t="s">
        <v>735</v>
      </c>
      <c r="J121" s="5">
        <v>16633294</v>
      </c>
      <c r="K121" s="5" t="str">
        <f t="shared" si="5"/>
        <v>16633294AV6</v>
      </c>
      <c r="L121" s="5" t="s">
        <v>216</v>
      </c>
      <c r="M121" s="5" t="s">
        <v>221</v>
      </c>
      <c r="N121" s="5" t="str">
        <f t="shared" si="3"/>
        <v>Richard Yale</v>
      </c>
      <c r="O121" s="5" t="s">
        <v>3571</v>
      </c>
      <c r="P121" s="5" t="s">
        <v>3572</v>
      </c>
      <c r="Q121" s="5" t="s">
        <v>57</v>
      </c>
      <c r="R121" s="6">
        <v>46143</v>
      </c>
      <c r="S121" s="6">
        <v>46174</v>
      </c>
      <c r="T121" s="7">
        <v>220.14</v>
      </c>
      <c r="U121" s="5" t="s">
        <v>58</v>
      </c>
      <c r="V121" s="5" t="s">
        <v>60</v>
      </c>
      <c r="W121" s="5" t="s">
        <v>61</v>
      </c>
      <c r="X121" s="5">
        <v>6</v>
      </c>
      <c r="Y121" s="7">
        <v>924.6</v>
      </c>
      <c r="Z121" s="7">
        <v>154.1</v>
      </c>
      <c r="AA121" s="7">
        <v>0</v>
      </c>
      <c r="AB121" s="7">
        <v>924.6</v>
      </c>
    </row>
    <row r="122" spans="1:28" s="5" customFormat="1" x14ac:dyDescent="0.25">
      <c r="A122" s="5">
        <v>2035174754</v>
      </c>
      <c r="B122" s="5" t="s">
        <v>1438</v>
      </c>
      <c r="C122" s="5" t="s">
        <v>662</v>
      </c>
      <c r="D122" s="5" t="str">
        <f t="shared" si="4"/>
        <v>KEVIN WHELLER</v>
      </c>
      <c r="E122" s="5" t="s">
        <v>220</v>
      </c>
      <c r="F122" s="5" t="s">
        <v>734</v>
      </c>
      <c r="G122" s="10">
        <v>0.7</v>
      </c>
      <c r="H122" s="5" t="s">
        <v>735</v>
      </c>
      <c r="I122" s="5" t="s">
        <v>735</v>
      </c>
      <c r="J122" s="5">
        <v>16633294</v>
      </c>
      <c r="K122" s="5" t="str">
        <f t="shared" si="5"/>
        <v>16633294AV6</v>
      </c>
      <c r="L122" s="5" t="s">
        <v>216</v>
      </c>
      <c r="M122" s="5" t="s">
        <v>221</v>
      </c>
      <c r="N122" s="5" t="str">
        <f t="shared" si="3"/>
        <v>Richard Yale</v>
      </c>
      <c r="O122" s="5" t="s">
        <v>3571</v>
      </c>
      <c r="P122" s="5" t="s">
        <v>3572</v>
      </c>
      <c r="Q122" s="5" t="s">
        <v>57</v>
      </c>
      <c r="R122" s="6">
        <v>46143</v>
      </c>
      <c r="S122" s="6">
        <v>46174</v>
      </c>
      <c r="T122" s="7">
        <v>66.86</v>
      </c>
      <c r="U122" s="5" t="s">
        <v>58</v>
      </c>
      <c r="V122" s="5" t="s">
        <v>60</v>
      </c>
      <c r="W122" s="5" t="s">
        <v>61</v>
      </c>
      <c r="X122" s="5">
        <v>6</v>
      </c>
      <c r="Y122" s="7">
        <v>280.8</v>
      </c>
      <c r="Z122" s="7">
        <v>46.8</v>
      </c>
      <c r="AA122" s="7">
        <v>0</v>
      </c>
      <c r="AB122" s="7">
        <v>280.8</v>
      </c>
    </row>
    <row r="123" spans="1:28" s="5" customFormat="1" x14ac:dyDescent="0.25">
      <c r="A123" s="5">
        <v>2035027546</v>
      </c>
      <c r="B123" s="5" t="s">
        <v>1398</v>
      </c>
      <c r="C123" s="5" t="s">
        <v>91</v>
      </c>
      <c r="D123" s="5" t="str">
        <f t="shared" si="4"/>
        <v>RYAN JASCHKE</v>
      </c>
      <c r="E123" s="5" t="s">
        <v>110</v>
      </c>
      <c r="F123" s="5" t="s">
        <v>734</v>
      </c>
      <c r="G123" s="10">
        <v>0.7</v>
      </c>
      <c r="H123" s="5" t="s">
        <v>735</v>
      </c>
      <c r="I123" s="5" t="s">
        <v>735</v>
      </c>
      <c r="J123" s="5">
        <v>19645587</v>
      </c>
      <c r="K123" s="5" t="str">
        <f t="shared" si="5"/>
        <v>19645587AV6</v>
      </c>
      <c r="L123" s="5" t="s">
        <v>760</v>
      </c>
      <c r="M123" s="5" t="s">
        <v>380</v>
      </c>
      <c r="N123" s="5" t="str">
        <f t="shared" si="3"/>
        <v>STACEY PORTUGAL</v>
      </c>
      <c r="O123" s="5" t="s">
        <v>3571</v>
      </c>
      <c r="P123" s="5" t="s">
        <v>3572</v>
      </c>
      <c r="Q123" s="5" t="s">
        <v>57</v>
      </c>
      <c r="R123" s="6">
        <v>46143</v>
      </c>
      <c r="S123" s="6">
        <v>46174</v>
      </c>
      <c r="T123" s="7">
        <v>49.54</v>
      </c>
      <c r="U123" s="5" t="s">
        <v>58</v>
      </c>
      <c r="V123" s="5" t="s">
        <v>60</v>
      </c>
      <c r="W123" s="5" t="s">
        <v>61</v>
      </c>
      <c r="X123" s="5">
        <v>6</v>
      </c>
      <c r="Y123" s="7">
        <v>208.08</v>
      </c>
      <c r="Z123" s="7">
        <v>34.68</v>
      </c>
      <c r="AA123" s="7">
        <v>0</v>
      </c>
      <c r="AB123" s="7">
        <v>208.08</v>
      </c>
    </row>
    <row r="124" spans="1:28" s="5" customFormat="1" x14ac:dyDescent="0.25">
      <c r="A124" s="5">
        <v>2035051836</v>
      </c>
      <c r="B124" s="5" t="s">
        <v>1402</v>
      </c>
      <c r="C124" s="5" t="s">
        <v>70</v>
      </c>
      <c r="D124" s="5" t="str">
        <f t="shared" si="4"/>
        <v>TYLER TROHA</v>
      </c>
      <c r="E124" s="5" t="s">
        <v>213</v>
      </c>
      <c r="F124" s="5" t="s">
        <v>1796</v>
      </c>
      <c r="G124" s="11">
        <v>0.375</v>
      </c>
      <c r="H124" s="5" t="s">
        <v>1797</v>
      </c>
      <c r="I124" s="5" t="s">
        <v>1797</v>
      </c>
      <c r="J124" s="5">
        <v>20126474</v>
      </c>
      <c r="K124" s="5" t="str">
        <f t="shared" si="5"/>
        <v>20126474AV6</v>
      </c>
      <c r="L124" s="5" t="s">
        <v>1403</v>
      </c>
      <c r="M124" s="5" t="s">
        <v>1153</v>
      </c>
      <c r="N124" s="5" t="str">
        <f t="shared" si="3"/>
        <v>Steven Ubiera</v>
      </c>
      <c r="O124" s="5" t="s">
        <v>3571</v>
      </c>
      <c r="P124" s="5" t="s">
        <v>3572</v>
      </c>
      <c r="Q124" s="5" t="s">
        <v>57</v>
      </c>
      <c r="R124" s="6">
        <v>46143</v>
      </c>
      <c r="S124" s="6">
        <v>46174</v>
      </c>
      <c r="T124" s="7">
        <v>31.88</v>
      </c>
      <c r="U124" s="5" t="s">
        <v>58</v>
      </c>
      <c r="V124" s="5" t="s">
        <v>60</v>
      </c>
      <c r="W124" s="5" t="s">
        <v>61</v>
      </c>
      <c r="X124" s="5">
        <v>6</v>
      </c>
      <c r="Y124" s="7">
        <v>71.760000000000005</v>
      </c>
      <c r="Z124" s="7">
        <v>11.96</v>
      </c>
      <c r="AA124" s="7">
        <v>0</v>
      </c>
      <c r="AB124" s="7">
        <v>71.760000000000005</v>
      </c>
    </row>
    <row r="125" spans="1:28" s="5" customFormat="1" x14ac:dyDescent="0.25">
      <c r="A125" s="5">
        <v>2035051835</v>
      </c>
      <c r="B125" s="5" t="s">
        <v>1402</v>
      </c>
      <c r="C125" s="5" t="s">
        <v>70</v>
      </c>
      <c r="D125" s="5" t="str">
        <f t="shared" si="4"/>
        <v>TYLER TROHA</v>
      </c>
      <c r="E125" s="5" t="s">
        <v>213</v>
      </c>
      <c r="F125" s="5" t="s">
        <v>734</v>
      </c>
      <c r="G125" s="10">
        <v>0.7</v>
      </c>
      <c r="H125" s="5" t="s">
        <v>735</v>
      </c>
      <c r="I125" s="5" t="s">
        <v>735</v>
      </c>
      <c r="J125" s="5">
        <v>20126474</v>
      </c>
      <c r="K125" s="5" t="str">
        <f t="shared" si="5"/>
        <v>20126474AV6</v>
      </c>
      <c r="L125" s="5" t="s">
        <v>1403</v>
      </c>
      <c r="M125" s="5" t="s">
        <v>1153</v>
      </c>
      <c r="N125" s="5" t="str">
        <f t="shared" si="3"/>
        <v>Steven Ubiera</v>
      </c>
      <c r="O125" s="5" t="s">
        <v>3571</v>
      </c>
      <c r="P125" s="5" t="s">
        <v>3572</v>
      </c>
      <c r="Q125" s="5" t="s">
        <v>57</v>
      </c>
      <c r="R125" s="6">
        <v>46143</v>
      </c>
      <c r="S125" s="6">
        <v>46174</v>
      </c>
      <c r="T125" s="7">
        <v>22.83</v>
      </c>
      <c r="U125" s="5" t="s">
        <v>58</v>
      </c>
      <c r="V125" s="5" t="s">
        <v>60</v>
      </c>
      <c r="W125" s="5" t="s">
        <v>61</v>
      </c>
      <c r="X125" s="5">
        <v>6</v>
      </c>
      <c r="Y125" s="7">
        <v>95.88</v>
      </c>
      <c r="Z125" s="7">
        <v>15.98</v>
      </c>
      <c r="AA125" s="7">
        <v>0</v>
      </c>
      <c r="AB125" s="7">
        <v>95.88</v>
      </c>
    </row>
    <row r="126" spans="1:28" s="5" customFormat="1" x14ac:dyDescent="0.25">
      <c r="A126" s="5">
        <v>2035177762</v>
      </c>
      <c r="B126" s="5" t="s">
        <v>1425</v>
      </c>
      <c r="C126" s="5" t="s">
        <v>1440</v>
      </c>
      <c r="D126" s="5" t="str">
        <f t="shared" si="4"/>
        <v>BRIDGET GORMAN</v>
      </c>
      <c r="E126" s="5" t="s">
        <v>110</v>
      </c>
      <c r="F126" s="5" t="s">
        <v>88</v>
      </c>
      <c r="G126" s="10">
        <v>0.9</v>
      </c>
      <c r="H126" s="5" t="s">
        <v>95</v>
      </c>
      <c r="I126" s="5" t="s">
        <v>3481</v>
      </c>
      <c r="J126" s="5">
        <v>371819</v>
      </c>
      <c r="K126" s="5" t="str">
        <f t="shared" si="5"/>
        <v>371819AV6</v>
      </c>
      <c r="L126" s="5" t="s">
        <v>609</v>
      </c>
      <c r="M126" s="5" t="s">
        <v>466</v>
      </c>
      <c r="N126" s="5" t="str">
        <f t="shared" si="3"/>
        <v>THOMAS PARDUE</v>
      </c>
      <c r="O126" s="5" t="s">
        <v>3571</v>
      </c>
      <c r="P126" s="5" t="s">
        <v>3572</v>
      </c>
      <c r="Q126" s="5" t="s">
        <v>57</v>
      </c>
      <c r="R126" s="6">
        <v>46143</v>
      </c>
      <c r="S126" s="6">
        <v>46174</v>
      </c>
      <c r="T126" s="7">
        <v>51</v>
      </c>
      <c r="U126" s="5" t="s">
        <v>58</v>
      </c>
      <c r="V126" s="5" t="s">
        <v>60</v>
      </c>
      <c r="W126" s="5" t="s">
        <v>61</v>
      </c>
      <c r="X126" s="5">
        <v>6</v>
      </c>
      <c r="Y126" s="7">
        <v>275.39999999999998</v>
      </c>
      <c r="Z126" s="7">
        <v>45.9</v>
      </c>
      <c r="AA126" s="7">
        <v>0</v>
      </c>
      <c r="AB126" s="7">
        <v>275.39999999999998</v>
      </c>
    </row>
    <row r="127" spans="1:28" s="5" customFormat="1" x14ac:dyDescent="0.25">
      <c r="A127" s="5">
        <v>2035153146</v>
      </c>
      <c r="B127" s="5" t="s">
        <v>1425</v>
      </c>
      <c r="C127" s="5" t="s">
        <v>1426</v>
      </c>
      <c r="D127" s="5" t="str">
        <f t="shared" si="4"/>
        <v>WINIFRED GORMAN</v>
      </c>
      <c r="E127" s="5" t="s">
        <v>210</v>
      </c>
      <c r="F127" s="5" t="s">
        <v>1796</v>
      </c>
      <c r="G127" s="11">
        <v>0.375</v>
      </c>
      <c r="H127" s="5" t="s">
        <v>1797</v>
      </c>
      <c r="I127" s="5" t="s">
        <v>1797</v>
      </c>
      <c r="J127" s="5">
        <v>371819</v>
      </c>
      <c r="K127" s="5" t="str">
        <f t="shared" si="5"/>
        <v>371819AV6</v>
      </c>
      <c r="L127" s="5" t="s">
        <v>609</v>
      </c>
      <c r="M127" s="5" t="s">
        <v>466</v>
      </c>
      <c r="N127" s="5" t="str">
        <f t="shared" si="3"/>
        <v>THOMAS PARDUE</v>
      </c>
      <c r="O127" s="5" t="s">
        <v>3571</v>
      </c>
      <c r="P127" s="5" t="s">
        <v>3572</v>
      </c>
      <c r="Q127" s="5" t="s">
        <v>57</v>
      </c>
      <c r="R127" s="6">
        <v>46140</v>
      </c>
      <c r="S127" s="6">
        <v>46170</v>
      </c>
      <c r="T127" s="7">
        <v>128.41999999999999</v>
      </c>
      <c r="U127" s="5" t="s">
        <v>58</v>
      </c>
      <c r="V127" s="5" t="s">
        <v>60</v>
      </c>
      <c r="W127" s="5" t="s">
        <v>61</v>
      </c>
      <c r="X127" s="5">
        <v>0</v>
      </c>
      <c r="Y127" s="7">
        <v>0</v>
      </c>
      <c r="Z127" s="7">
        <v>48.16</v>
      </c>
      <c r="AA127" s="7">
        <v>48.16</v>
      </c>
      <c r="AB127" s="7">
        <v>48.16</v>
      </c>
    </row>
    <row r="128" spans="1:28" s="5" customFormat="1" x14ac:dyDescent="0.25">
      <c r="A128" s="5">
        <v>2035114446</v>
      </c>
      <c r="B128" s="5" t="s">
        <v>578</v>
      </c>
      <c r="C128" s="5" t="s">
        <v>1420</v>
      </c>
      <c r="D128" s="5" t="str">
        <f t="shared" si="4"/>
        <v>KALEIGH TURNER</v>
      </c>
      <c r="E128" s="5" t="s">
        <v>205</v>
      </c>
      <c r="F128" s="5" t="s">
        <v>1796</v>
      </c>
      <c r="G128" s="11">
        <v>0.375</v>
      </c>
      <c r="H128" s="5" t="s">
        <v>1797</v>
      </c>
      <c r="I128" s="5" t="s">
        <v>1797</v>
      </c>
      <c r="J128" s="5">
        <v>371819</v>
      </c>
      <c r="K128" s="5" t="str">
        <f t="shared" si="5"/>
        <v>371819AV6</v>
      </c>
      <c r="L128" s="5" t="s">
        <v>609</v>
      </c>
      <c r="M128" s="5" t="s">
        <v>466</v>
      </c>
      <c r="N128" s="5" t="str">
        <f t="shared" si="3"/>
        <v>THOMAS PARDUE</v>
      </c>
      <c r="O128" s="5" t="s">
        <v>3571</v>
      </c>
      <c r="P128" s="5" t="s">
        <v>3572</v>
      </c>
      <c r="Q128" s="5" t="s">
        <v>57</v>
      </c>
      <c r="R128" s="6">
        <v>46143</v>
      </c>
      <c r="S128" s="6">
        <v>46174</v>
      </c>
      <c r="T128" s="7">
        <v>114.97</v>
      </c>
      <c r="U128" s="5" t="s">
        <v>58</v>
      </c>
      <c r="V128" s="5" t="s">
        <v>60</v>
      </c>
      <c r="W128" s="5" t="s">
        <v>61</v>
      </c>
      <c r="X128" s="5">
        <v>6</v>
      </c>
      <c r="Y128" s="7">
        <v>258.66000000000003</v>
      </c>
      <c r="Z128" s="7">
        <v>43.11</v>
      </c>
      <c r="AA128" s="7">
        <v>0</v>
      </c>
      <c r="AB128" s="7">
        <v>258.66000000000003</v>
      </c>
    </row>
    <row r="129" spans="1:28" s="5" customFormat="1" x14ac:dyDescent="0.25">
      <c r="A129" s="5">
        <v>2035166262</v>
      </c>
      <c r="B129" s="5" t="s">
        <v>1434</v>
      </c>
      <c r="C129" s="5" t="s">
        <v>1435</v>
      </c>
      <c r="D129" s="5" t="str">
        <f t="shared" si="4"/>
        <v>JESSE ESCALANTE</v>
      </c>
      <c r="E129" s="5" t="s">
        <v>202</v>
      </c>
      <c r="F129" s="5" t="s">
        <v>1796</v>
      </c>
      <c r="G129" s="11">
        <v>0.375</v>
      </c>
      <c r="H129" s="5" t="s">
        <v>1797</v>
      </c>
      <c r="I129" s="5" t="s">
        <v>1797</v>
      </c>
      <c r="J129" s="5">
        <v>371819</v>
      </c>
      <c r="K129" s="5" t="str">
        <f t="shared" si="5"/>
        <v>371819AV6</v>
      </c>
      <c r="L129" s="5" t="s">
        <v>609</v>
      </c>
      <c r="M129" s="5" t="s">
        <v>466</v>
      </c>
      <c r="N129" s="5" t="str">
        <f t="shared" si="3"/>
        <v>THOMAS PARDUE</v>
      </c>
      <c r="O129" s="5" t="s">
        <v>3571</v>
      </c>
      <c r="P129" s="5" t="s">
        <v>3572</v>
      </c>
      <c r="Q129" s="5" t="s">
        <v>57</v>
      </c>
      <c r="R129" s="6">
        <v>46143</v>
      </c>
      <c r="S129" s="6">
        <v>46174</v>
      </c>
      <c r="T129" s="7">
        <v>109.31</v>
      </c>
      <c r="U129" s="5" t="s">
        <v>58</v>
      </c>
      <c r="V129" s="5" t="s">
        <v>60</v>
      </c>
      <c r="W129" s="5" t="s">
        <v>61</v>
      </c>
      <c r="X129" s="5">
        <v>6</v>
      </c>
      <c r="Y129" s="7">
        <v>245.94</v>
      </c>
      <c r="Z129" s="7">
        <v>40.99</v>
      </c>
      <c r="AA129" s="7">
        <v>0</v>
      </c>
      <c r="AB129" s="7">
        <v>245.94</v>
      </c>
    </row>
    <row r="130" spans="1:28" s="5" customFormat="1" x14ac:dyDescent="0.25">
      <c r="A130" s="5">
        <v>2035177764</v>
      </c>
      <c r="B130" s="5" t="s">
        <v>1425</v>
      </c>
      <c r="C130" s="5" t="s">
        <v>1440</v>
      </c>
      <c r="D130" s="5" t="str">
        <f t="shared" si="4"/>
        <v>BRIDGET GORMAN</v>
      </c>
      <c r="E130" s="5" t="s">
        <v>110</v>
      </c>
      <c r="F130" s="5" t="s">
        <v>1796</v>
      </c>
      <c r="G130" s="11">
        <v>0.375</v>
      </c>
      <c r="H130" s="5" t="s">
        <v>1797</v>
      </c>
      <c r="I130" s="5" t="s">
        <v>1797</v>
      </c>
      <c r="J130" s="5">
        <v>371819</v>
      </c>
      <c r="K130" s="5" t="str">
        <f t="shared" si="5"/>
        <v>371819AV6</v>
      </c>
      <c r="L130" s="5" t="s">
        <v>609</v>
      </c>
      <c r="M130" s="5" t="s">
        <v>466</v>
      </c>
      <c r="N130" s="5" t="str">
        <f t="shared" ref="N130:N193" si="6">CONCATENATE(M130," ",L130)</f>
        <v>THOMAS PARDUE</v>
      </c>
      <c r="O130" s="5" t="s">
        <v>3571</v>
      </c>
      <c r="P130" s="5" t="s">
        <v>3572</v>
      </c>
      <c r="Q130" s="5" t="s">
        <v>57</v>
      </c>
      <c r="R130" s="6">
        <v>46143</v>
      </c>
      <c r="S130" s="6">
        <v>46174</v>
      </c>
      <c r="T130" s="7">
        <v>131.06</v>
      </c>
      <c r="U130" s="5" t="s">
        <v>58</v>
      </c>
      <c r="V130" s="5" t="s">
        <v>60</v>
      </c>
      <c r="W130" s="5" t="s">
        <v>61</v>
      </c>
      <c r="X130" s="5">
        <v>6</v>
      </c>
      <c r="Y130" s="7">
        <v>294.89999999999998</v>
      </c>
      <c r="Z130" s="7">
        <v>49.15</v>
      </c>
      <c r="AA130" s="7">
        <v>0</v>
      </c>
      <c r="AB130" s="7">
        <v>294.89999999999998</v>
      </c>
    </row>
    <row r="131" spans="1:28" s="5" customFormat="1" x14ac:dyDescent="0.25">
      <c r="A131" s="5">
        <v>2035175965</v>
      </c>
      <c r="B131" s="5" t="s">
        <v>1439</v>
      </c>
      <c r="C131" s="5" t="s">
        <v>145</v>
      </c>
      <c r="D131" s="5" t="str">
        <f t="shared" ref="D131:D194" si="7">CONCATENATE(C131," ",B131)</f>
        <v>MARY TIGER</v>
      </c>
      <c r="E131" s="5" t="s">
        <v>205</v>
      </c>
      <c r="F131" s="5" t="s">
        <v>734</v>
      </c>
      <c r="G131" s="10">
        <v>0.7</v>
      </c>
      <c r="H131" s="5" t="s">
        <v>735</v>
      </c>
      <c r="I131" s="5" t="s">
        <v>735</v>
      </c>
      <c r="J131" s="5">
        <v>371819</v>
      </c>
      <c r="K131" s="5" t="str">
        <f t="shared" ref="K131:K136" si="8">CONCATENATE(J131,"AV6")</f>
        <v>371819AV6</v>
      </c>
      <c r="L131" s="5" t="s">
        <v>609</v>
      </c>
      <c r="M131" s="5" t="s">
        <v>466</v>
      </c>
      <c r="N131" s="5" t="str">
        <f t="shared" si="6"/>
        <v>THOMAS PARDUE</v>
      </c>
      <c r="O131" s="5" t="s">
        <v>3571</v>
      </c>
      <c r="P131" s="5" t="s">
        <v>3572</v>
      </c>
      <c r="Q131" s="5" t="s">
        <v>57</v>
      </c>
      <c r="R131" s="6">
        <v>46143</v>
      </c>
      <c r="S131" s="6">
        <v>46174</v>
      </c>
      <c r="T131" s="7">
        <v>45.76</v>
      </c>
      <c r="U131" s="5" t="s">
        <v>58</v>
      </c>
      <c r="V131" s="5" t="s">
        <v>60</v>
      </c>
      <c r="W131" s="5" t="s">
        <v>61</v>
      </c>
      <c r="X131" s="5">
        <v>6</v>
      </c>
      <c r="Y131" s="7">
        <v>192.18</v>
      </c>
      <c r="Z131" s="7">
        <v>32.03</v>
      </c>
      <c r="AA131" s="7">
        <v>0</v>
      </c>
      <c r="AB131" s="7">
        <v>192.18</v>
      </c>
    </row>
    <row r="132" spans="1:28" s="5" customFormat="1" x14ac:dyDescent="0.25">
      <c r="A132" s="5">
        <v>2035177763</v>
      </c>
      <c r="B132" s="5" t="s">
        <v>1425</v>
      </c>
      <c r="C132" s="5" t="s">
        <v>1440</v>
      </c>
      <c r="D132" s="5" t="str">
        <f t="shared" si="7"/>
        <v>BRIDGET GORMAN</v>
      </c>
      <c r="E132" s="5" t="s">
        <v>110</v>
      </c>
      <c r="F132" s="5" t="s">
        <v>734</v>
      </c>
      <c r="G132" s="10">
        <v>0.7</v>
      </c>
      <c r="H132" s="5" t="s">
        <v>735</v>
      </c>
      <c r="I132" s="5" t="s">
        <v>735</v>
      </c>
      <c r="J132" s="5">
        <v>371819</v>
      </c>
      <c r="K132" s="5" t="str">
        <f t="shared" si="8"/>
        <v>371819AV6</v>
      </c>
      <c r="L132" s="5" t="s">
        <v>609</v>
      </c>
      <c r="M132" s="5" t="s">
        <v>466</v>
      </c>
      <c r="N132" s="5" t="str">
        <f t="shared" si="6"/>
        <v>THOMAS PARDUE</v>
      </c>
      <c r="O132" s="5" t="s">
        <v>3571</v>
      </c>
      <c r="P132" s="5" t="s">
        <v>3572</v>
      </c>
      <c r="Q132" s="5" t="s">
        <v>57</v>
      </c>
      <c r="R132" s="6">
        <v>46143</v>
      </c>
      <c r="S132" s="6">
        <v>46174</v>
      </c>
      <c r="T132" s="7">
        <v>143.15</v>
      </c>
      <c r="U132" s="5" t="s">
        <v>58</v>
      </c>
      <c r="V132" s="5" t="s">
        <v>60</v>
      </c>
      <c r="W132" s="5" t="s">
        <v>61</v>
      </c>
      <c r="X132" s="5">
        <v>6</v>
      </c>
      <c r="Y132" s="7">
        <v>601.20000000000005</v>
      </c>
      <c r="Z132" s="7">
        <v>100.2</v>
      </c>
      <c r="AA132" s="7">
        <v>0</v>
      </c>
      <c r="AB132" s="7">
        <v>601.20000000000005</v>
      </c>
    </row>
    <row r="133" spans="1:28" s="5" customFormat="1" x14ac:dyDescent="0.25">
      <c r="A133" s="5">
        <v>2035153147</v>
      </c>
      <c r="B133" s="5" t="s">
        <v>1425</v>
      </c>
      <c r="C133" s="5" t="s">
        <v>1426</v>
      </c>
      <c r="D133" s="5" t="str">
        <f t="shared" si="7"/>
        <v>WINIFRED GORMAN</v>
      </c>
      <c r="E133" s="5" t="s">
        <v>210</v>
      </c>
      <c r="F133" s="5" t="s">
        <v>734</v>
      </c>
      <c r="G133" s="10">
        <v>0.9</v>
      </c>
      <c r="H133" s="5" t="s">
        <v>746</v>
      </c>
      <c r="I133" s="5" t="s">
        <v>746</v>
      </c>
      <c r="J133" s="5">
        <v>371819</v>
      </c>
      <c r="K133" s="5" t="str">
        <f t="shared" si="8"/>
        <v>371819AV6</v>
      </c>
      <c r="L133" s="5" t="s">
        <v>609</v>
      </c>
      <c r="M133" s="5" t="s">
        <v>466</v>
      </c>
      <c r="N133" s="5" t="str">
        <f t="shared" si="6"/>
        <v>THOMAS PARDUE</v>
      </c>
      <c r="O133" s="5" t="s">
        <v>3571</v>
      </c>
      <c r="P133" s="5" t="s">
        <v>3572</v>
      </c>
      <c r="Q133" s="5" t="s">
        <v>57</v>
      </c>
      <c r="R133" s="6">
        <v>46140</v>
      </c>
      <c r="S133" s="6">
        <v>46170</v>
      </c>
      <c r="T133" s="7">
        <v>20.43</v>
      </c>
      <c r="U133" s="5" t="s">
        <v>58</v>
      </c>
      <c r="V133" s="5" t="s">
        <v>60</v>
      </c>
      <c r="W133" s="5" t="s">
        <v>61</v>
      </c>
      <c r="X133" s="5">
        <v>0</v>
      </c>
      <c r="Y133" s="7">
        <v>0</v>
      </c>
      <c r="Z133" s="7">
        <v>18.39</v>
      </c>
      <c r="AA133" s="7">
        <v>18.39</v>
      </c>
      <c r="AB133" s="7">
        <v>18.39</v>
      </c>
    </row>
    <row r="134" spans="1:28" s="5" customFormat="1" x14ac:dyDescent="0.25">
      <c r="A134" s="5">
        <v>2035114447</v>
      </c>
      <c r="B134" s="5" t="s">
        <v>578</v>
      </c>
      <c r="C134" s="5" t="s">
        <v>1420</v>
      </c>
      <c r="D134" s="5" t="str">
        <f t="shared" si="7"/>
        <v>KALEIGH TURNER</v>
      </c>
      <c r="E134" s="5" t="s">
        <v>205</v>
      </c>
      <c r="F134" s="5" t="s">
        <v>734</v>
      </c>
      <c r="G134" s="10">
        <v>0.9</v>
      </c>
      <c r="H134" s="5" t="s">
        <v>746</v>
      </c>
      <c r="I134" s="5" t="s">
        <v>746</v>
      </c>
      <c r="J134" s="5">
        <v>371819</v>
      </c>
      <c r="K134" s="5" t="str">
        <f t="shared" si="8"/>
        <v>371819AV6</v>
      </c>
      <c r="L134" s="5" t="s">
        <v>609</v>
      </c>
      <c r="M134" s="5" t="s">
        <v>466</v>
      </c>
      <c r="N134" s="5" t="str">
        <f t="shared" si="6"/>
        <v>THOMAS PARDUE</v>
      </c>
      <c r="O134" s="5" t="s">
        <v>3571</v>
      </c>
      <c r="P134" s="5" t="s">
        <v>3572</v>
      </c>
      <c r="Q134" s="5" t="s">
        <v>57</v>
      </c>
      <c r="R134" s="6">
        <v>46143</v>
      </c>
      <c r="S134" s="6">
        <v>46174</v>
      </c>
      <c r="T134" s="7">
        <v>12.62</v>
      </c>
      <c r="U134" s="5" t="s">
        <v>58</v>
      </c>
      <c r="V134" s="5" t="s">
        <v>60</v>
      </c>
      <c r="W134" s="5" t="s">
        <v>61</v>
      </c>
      <c r="X134" s="5">
        <v>6</v>
      </c>
      <c r="Y134" s="7">
        <v>68.16</v>
      </c>
      <c r="Z134" s="7">
        <v>11.36</v>
      </c>
      <c r="AA134" s="7">
        <v>0</v>
      </c>
      <c r="AB134" s="7">
        <v>68.16</v>
      </c>
    </row>
    <row r="135" spans="1:28" s="5" customFormat="1" x14ac:dyDescent="0.25">
      <c r="A135" s="5">
        <v>2035156124</v>
      </c>
      <c r="B135" s="5" t="s">
        <v>1429</v>
      </c>
      <c r="C135" s="5" t="s">
        <v>415</v>
      </c>
      <c r="D135" s="5" t="str">
        <f t="shared" si="7"/>
        <v>JEFFREY FRANKLIN</v>
      </c>
      <c r="E135" s="5" t="s">
        <v>205</v>
      </c>
      <c r="F135" s="5" t="s">
        <v>734</v>
      </c>
      <c r="G135" s="10">
        <v>0.9</v>
      </c>
      <c r="H135" s="5" t="s">
        <v>746</v>
      </c>
      <c r="I135" s="5" t="s">
        <v>746</v>
      </c>
      <c r="J135" s="5">
        <v>371819</v>
      </c>
      <c r="K135" s="5" t="str">
        <f t="shared" si="8"/>
        <v>371819AV6</v>
      </c>
      <c r="L135" s="5" t="s">
        <v>609</v>
      </c>
      <c r="M135" s="5" t="s">
        <v>466</v>
      </c>
      <c r="N135" s="5" t="str">
        <f t="shared" si="6"/>
        <v>THOMAS PARDUE</v>
      </c>
      <c r="O135" s="5" t="s">
        <v>3571</v>
      </c>
      <c r="P135" s="5" t="s">
        <v>3572</v>
      </c>
      <c r="Q135" s="5" t="s">
        <v>57</v>
      </c>
      <c r="R135" s="6">
        <v>46140</v>
      </c>
      <c r="S135" s="6">
        <v>46170</v>
      </c>
      <c r="T135" s="7">
        <v>127.63</v>
      </c>
      <c r="U135" s="5" t="s">
        <v>58</v>
      </c>
      <c r="V135" s="5" t="s">
        <v>60</v>
      </c>
      <c r="W135" s="5" t="s">
        <v>61</v>
      </c>
      <c r="X135" s="5">
        <v>6</v>
      </c>
      <c r="Y135" s="7">
        <v>689.22</v>
      </c>
      <c r="Z135" s="7">
        <v>114.87</v>
      </c>
      <c r="AA135" s="7">
        <v>0</v>
      </c>
      <c r="AB135" s="7">
        <v>689.22</v>
      </c>
    </row>
    <row r="136" spans="1:28" s="5" customFormat="1" x14ac:dyDescent="0.25">
      <c r="A136" s="5">
        <v>2035166263</v>
      </c>
      <c r="B136" s="5" t="s">
        <v>1434</v>
      </c>
      <c r="C136" s="5" t="s">
        <v>1435</v>
      </c>
      <c r="D136" s="5" t="str">
        <f t="shared" si="7"/>
        <v>JESSE ESCALANTE</v>
      </c>
      <c r="E136" s="5" t="s">
        <v>202</v>
      </c>
      <c r="F136" s="5" t="s">
        <v>734</v>
      </c>
      <c r="G136" s="10">
        <v>0.9</v>
      </c>
      <c r="H136" s="5" t="s">
        <v>746</v>
      </c>
      <c r="I136" s="5" t="s">
        <v>746</v>
      </c>
      <c r="J136" s="5">
        <v>371819</v>
      </c>
      <c r="K136" s="5" t="str">
        <f t="shared" si="8"/>
        <v>371819AV6</v>
      </c>
      <c r="L136" s="5" t="s">
        <v>609</v>
      </c>
      <c r="M136" s="5" t="s">
        <v>466</v>
      </c>
      <c r="N136" s="5" t="str">
        <f t="shared" si="6"/>
        <v>THOMAS PARDUE</v>
      </c>
      <c r="O136" s="5" t="s">
        <v>3571</v>
      </c>
      <c r="P136" s="5" t="s">
        <v>3572</v>
      </c>
      <c r="Q136" s="5" t="s">
        <v>57</v>
      </c>
      <c r="R136" s="6">
        <v>46143</v>
      </c>
      <c r="S136" s="6">
        <v>46174</v>
      </c>
      <c r="T136" s="7">
        <v>29.38</v>
      </c>
      <c r="U136" s="5" t="s">
        <v>58</v>
      </c>
      <c r="V136" s="5" t="s">
        <v>60</v>
      </c>
      <c r="W136" s="5" t="s">
        <v>61</v>
      </c>
      <c r="X136" s="5">
        <v>6</v>
      </c>
      <c r="Y136" s="7">
        <v>158.63999999999999</v>
      </c>
      <c r="Z136" s="7">
        <v>26.44</v>
      </c>
      <c r="AA136" s="7">
        <v>0</v>
      </c>
      <c r="AB136" s="7">
        <v>158.63999999999999</v>
      </c>
    </row>
    <row r="137" spans="1:28" x14ac:dyDescent="0.25">
      <c r="A137">
        <v>2035159323</v>
      </c>
      <c r="B137" t="s">
        <v>695</v>
      </c>
      <c r="C137" t="s">
        <v>2102</v>
      </c>
      <c r="D137" t="str">
        <f t="shared" si="7"/>
        <v>JAMEL NATHANIEL</v>
      </c>
      <c r="E137" t="s">
        <v>177</v>
      </c>
      <c r="F137" t="s">
        <v>88</v>
      </c>
      <c r="G137" s="3">
        <v>0.9</v>
      </c>
      <c r="H137" t="s">
        <v>95</v>
      </c>
      <c r="I137" t="s">
        <v>3481</v>
      </c>
      <c r="J137">
        <v>9079571</v>
      </c>
      <c r="K137">
        <v>9079571</v>
      </c>
      <c r="L137" t="s">
        <v>152</v>
      </c>
      <c r="M137" t="s">
        <v>153</v>
      </c>
      <c r="N137" t="str">
        <f t="shared" si="6"/>
        <v>ADAM RICHTER</v>
      </c>
      <c r="O137" t="s">
        <v>142</v>
      </c>
      <c r="P137" t="s">
        <v>3570</v>
      </c>
      <c r="Q137" t="s">
        <v>57</v>
      </c>
      <c r="R137" s="1">
        <v>46143</v>
      </c>
      <c r="S137" s="1">
        <v>46174</v>
      </c>
      <c r="T137" s="2">
        <v>136.76</v>
      </c>
      <c r="U137" t="s">
        <v>58</v>
      </c>
      <c r="V137" t="s">
        <v>60</v>
      </c>
      <c r="W137" t="s">
        <v>61</v>
      </c>
      <c r="X137">
        <v>6</v>
      </c>
      <c r="Y137" s="2">
        <v>738.48</v>
      </c>
      <c r="Z137" s="2">
        <v>123.08</v>
      </c>
      <c r="AA137" s="2">
        <v>0</v>
      </c>
      <c r="AB137" s="2">
        <v>738.48</v>
      </c>
    </row>
    <row r="138" spans="1:28" x14ac:dyDescent="0.25">
      <c r="A138">
        <v>2034843032</v>
      </c>
      <c r="B138" t="s">
        <v>62</v>
      </c>
      <c r="C138" t="s">
        <v>63</v>
      </c>
      <c r="D138" t="str">
        <f t="shared" si="7"/>
        <v>DOUGLAS DIMARCO</v>
      </c>
      <c r="E138" t="s">
        <v>64</v>
      </c>
      <c r="F138" t="s">
        <v>53</v>
      </c>
      <c r="G138" s="3">
        <v>0.6</v>
      </c>
      <c r="H138" t="s">
        <v>54</v>
      </c>
      <c r="I138" t="s">
        <v>54</v>
      </c>
      <c r="J138">
        <v>19278370</v>
      </c>
      <c r="K138">
        <v>19278370</v>
      </c>
      <c r="L138" t="s">
        <v>65</v>
      </c>
      <c r="M138" t="s">
        <v>66</v>
      </c>
      <c r="N138" t="str">
        <f t="shared" si="6"/>
        <v>ANNE MARIE KOZACHECK</v>
      </c>
      <c r="O138" t="s">
        <v>142</v>
      </c>
      <c r="P138" t="s">
        <v>3570</v>
      </c>
      <c r="Q138" t="s">
        <v>57</v>
      </c>
      <c r="R138" s="1">
        <v>46143</v>
      </c>
      <c r="S138" s="1">
        <v>46174</v>
      </c>
      <c r="T138" s="2">
        <v>75.75</v>
      </c>
      <c r="U138" t="s">
        <v>58</v>
      </c>
      <c r="V138" t="s">
        <v>60</v>
      </c>
      <c r="W138" t="s">
        <v>61</v>
      </c>
      <c r="X138">
        <v>6</v>
      </c>
      <c r="Y138" s="2">
        <v>272.7</v>
      </c>
      <c r="Z138" s="2">
        <v>45.45</v>
      </c>
      <c r="AA138" s="2">
        <v>0</v>
      </c>
      <c r="AB138" s="2">
        <v>272.7</v>
      </c>
    </row>
    <row r="139" spans="1:28" x14ac:dyDescent="0.25">
      <c r="A139">
        <v>2035223234</v>
      </c>
      <c r="B139" t="s">
        <v>2116</v>
      </c>
      <c r="C139" t="s">
        <v>674</v>
      </c>
      <c r="D139" t="str">
        <f t="shared" si="7"/>
        <v>VIRGINIA CUPP</v>
      </c>
      <c r="E139" t="s">
        <v>52</v>
      </c>
      <c r="F139" t="s">
        <v>1691</v>
      </c>
      <c r="G139" s="3">
        <v>0.38</v>
      </c>
      <c r="H139" t="s">
        <v>1692</v>
      </c>
      <c r="I139" t="s">
        <v>1692</v>
      </c>
      <c r="J139">
        <v>19278370</v>
      </c>
      <c r="K139">
        <v>19278370</v>
      </c>
      <c r="L139" t="s">
        <v>65</v>
      </c>
      <c r="M139" t="s">
        <v>66</v>
      </c>
      <c r="N139" t="str">
        <f t="shared" si="6"/>
        <v>ANNE MARIE KOZACHECK</v>
      </c>
      <c r="O139" t="s">
        <v>142</v>
      </c>
      <c r="P139" t="s">
        <v>3570</v>
      </c>
      <c r="Q139" t="s">
        <v>57</v>
      </c>
      <c r="R139" s="1">
        <v>46143</v>
      </c>
      <c r="S139" s="1">
        <v>46174</v>
      </c>
      <c r="T139" s="2">
        <v>30.27</v>
      </c>
      <c r="U139" t="s">
        <v>58</v>
      </c>
      <c r="V139" t="s">
        <v>60</v>
      </c>
      <c r="W139" t="s">
        <v>61</v>
      </c>
      <c r="X139">
        <v>6</v>
      </c>
      <c r="Y139" s="2">
        <v>69</v>
      </c>
      <c r="Z139" s="2">
        <v>11.5</v>
      </c>
      <c r="AA139" s="2">
        <v>0</v>
      </c>
      <c r="AB139" s="2">
        <v>69</v>
      </c>
    </row>
    <row r="140" spans="1:28" x14ac:dyDescent="0.25">
      <c r="A140">
        <v>2035159897</v>
      </c>
      <c r="B140" t="s">
        <v>1479</v>
      </c>
      <c r="C140" t="s">
        <v>866</v>
      </c>
      <c r="D140" t="str">
        <f t="shared" si="7"/>
        <v>EVAN KLEIN</v>
      </c>
      <c r="E140" t="s">
        <v>202</v>
      </c>
      <c r="F140" t="s">
        <v>1173</v>
      </c>
      <c r="G140" s="3">
        <v>0.28999999999999998</v>
      </c>
      <c r="H140" t="s">
        <v>1181</v>
      </c>
      <c r="I140" t="s">
        <v>1181</v>
      </c>
      <c r="J140">
        <v>7146581</v>
      </c>
      <c r="K140">
        <v>7146581</v>
      </c>
      <c r="L140" t="s">
        <v>1248</v>
      </c>
      <c r="M140" t="s">
        <v>1249</v>
      </c>
      <c r="N140" t="str">
        <f t="shared" si="6"/>
        <v>Anthony Hunsberger</v>
      </c>
      <c r="O140" t="s">
        <v>142</v>
      </c>
      <c r="P140" t="s">
        <v>3570</v>
      </c>
      <c r="Q140" t="s">
        <v>57</v>
      </c>
      <c r="R140" s="1">
        <v>46143</v>
      </c>
      <c r="S140" s="1">
        <v>46174</v>
      </c>
      <c r="T140" s="2">
        <v>91.4</v>
      </c>
      <c r="U140" t="s">
        <v>58</v>
      </c>
      <c r="V140" t="s">
        <v>60</v>
      </c>
      <c r="W140" t="s">
        <v>61</v>
      </c>
      <c r="X140">
        <v>0</v>
      </c>
      <c r="Y140" s="2">
        <v>0</v>
      </c>
      <c r="Z140" s="2">
        <v>26.51</v>
      </c>
      <c r="AA140" s="2">
        <v>26.51</v>
      </c>
      <c r="AB140" s="2">
        <v>26.51</v>
      </c>
    </row>
    <row r="141" spans="1:28" x14ac:dyDescent="0.25">
      <c r="A141">
        <v>2035159765</v>
      </c>
      <c r="B141" t="s">
        <v>1479</v>
      </c>
      <c r="C141" t="s">
        <v>1480</v>
      </c>
      <c r="D141" t="str">
        <f t="shared" si="7"/>
        <v>DABNEY KLEIN</v>
      </c>
      <c r="E141" t="s">
        <v>202</v>
      </c>
      <c r="F141" t="s">
        <v>1173</v>
      </c>
      <c r="G141" s="3">
        <v>0.28999999999999998</v>
      </c>
      <c r="H141" t="s">
        <v>1174</v>
      </c>
      <c r="I141" t="s">
        <v>1181</v>
      </c>
      <c r="J141">
        <v>7146581</v>
      </c>
      <c r="K141">
        <v>7146581</v>
      </c>
      <c r="L141" t="s">
        <v>1248</v>
      </c>
      <c r="M141" t="s">
        <v>1249</v>
      </c>
      <c r="N141" t="str">
        <f t="shared" si="6"/>
        <v>Anthony Hunsberger</v>
      </c>
      <c r="O141" t="s">
        <v>142</v>
      </c>
      <c r="P141" t="s">
        <v>3570</v>
      </c>
      <c r="Q141" t="s">
        <v>57</v>
      </c>
      <c r="R141" s="1">
        <v>46143</v>
      </c>
      <c r="S141" s="1">
        <v>46174</v>
      </c>
      <c r="T141" s="2">
        <v>785.63</v>
      </c>
      <c r="U141" t="s">
        <v>58</v>
      </c>
      <c r="V141" t="s">
        <v>60</v>
      </c>
      <c r="W141" t="s">
        <v>61</v>
      </c>
      <c r="X141">
        <v>6</v>
      </c>
      <c r="Y141" s="2">
        <v>1366.98</v>
      </c>
      <c r="Z141" s="2">
        <v>227.83</v>
      </c>
      <c r="AA141" s="2">
        <v>0</v>
      </c>
      <c r="AB141" s="2">
        <v>1366.98</v>
      </c>
    </row>
    <row r="142" spans="1:28" x14ac:dyDescent="0.25">
      <c r="A142">
        <v>2035159898</v>
      </c>
      <c r="B142" t="s">
        <v>1479</v>
      </c>
      <c r="C142" t="s">
        <v>866</v>
      </c>
      <c r="D142" t="str">
        <f t="shared" si="7"/>
        <v>EVAN KLEIN</v>
      </c>
      <c r="E142" t="s">
        <v>202</v>
      </c>
      <c r="F142" t="s">
        <v>1173</v>
      </c>
      <c r="G142" s="3">
        <v>0.28999999999999998</v>
      </c>
      <c r="H142" t="s">
        <v>1197</v>
      </c>
      <c r="I142" t="s">
        <v>1181</v>
      </c>
      <c r="J142">
        <v>7146581</v>
      </c>
      <c r="K142">
        <v>7146581</v>
      </c>
      <c r="L142" t="s">
        <v>1248</v>
      </c>
      <c r="M142" t="s">
        <v>1249</v>
      </c>
      <c r="N142" t="str">
        <f t="shared" si="6"/>
        <v>Anthony Hunsberger</v>
      </c>
      <c r="O142" t="s">
        <v>142</v>
      </c>
      <c r="P142" t="s">
        <v>3570</v>
      </c>
      <c r="Q142" t="s">
        <v>57</v>
      </c>
      <c r="R142" s="1">
        <v>46143</v>
      </c>
      <c r="S142" s="1">
        <v>46174</v>
      </c>
      <c r="T142" s="2">
        <v>9.9499999999999993</v>
      </c>
      <c r="U142" t="s">
        <v>58</v>
      </c>
      <c r="V142" t="s">
        <v>60</v>
      </c>
      <c r="W142" t="s">
        <v>61</v>
      </c>
      <c r="X142">
        <v>0</v>
      </c>
      <c r="Y142" s="2">
        <v>0</v>
      </c>
      <c r="Z142" s="2">
        <v>2.89</v>
      </c>
      <c r="AA142" s="2">
        <v>2.89</v>
      </c>
      <c r="AB142" s="2">
        <v>2.89</v>
      </c>
    </row>
    <row r="143" spans="1:28" x14ac:dyDescent="0.25">
      <c r="A143">
        <v>2035159899</v>
      </c>
      <c r="B143" t="s">
        <v>1479</v>
      </c>
      <c r="C143" t="s">
        <v>866</v>
      </c>
      <c r="D143" t="str">
        <f t="shared" si="7"/>
        <v>EVAN KLEIN</v>
      </c>
      <c r="E143" t="s">
        <v>202</v>
      </c>
      <c r="F143" t="s">
        <v>1173</v>
      </c>
      <c r="G143" s="3">
        <v>0.28999999999999998</v>
      </c>
      <c r="H143" t="s">
        <v>1197</v>
      </c>
      <c r="I143" t="s">
        <v>1181</v>
      </c>
      <c r="J143">
        <v>7146581</v>
      </c>
      <c r="K143">
        <v>7146581</v>
      </c>
      <c r="L143" t="s">
        <v>1248</v>
      </c>
      <c r="M143" t="s">
        <v>1249</v>
      </c>
      <c r="N143" t="str">
        <f t="shared" si="6"/>
        <v>Anthony Hunsberger</v>
      </c>
      <c r="O143" t="s">
        <v>142</v>
      </c>
      <c r="P143" t="s">
        <v>3570</v>
      </c>
      <c r="Q143" t="s">
        <v>57</v>
      </c>
      <c r="R143" s="1">
        <v>46143</v>
      </c>
      <c r="S143" s="1">
        <v>46174</v>
      </c>
      <c r="T143" s="2">
        <v>5</v>
      </c>
      <c r="U143" t="s">
        <v>58</v>
      </c>
      <c r="V143" t="s">
        <v>60</v>
      </c>
      <c r="W143" t="s">
        <v>61</v>
      </c>
      <c r="X143">
        <v>0</v>
      </c>
      <c r="Y143" s="2">
        <v>0</v>
      </c>
      <c r="Z143" s="2">
        <v>1.45</v>
      </c>
      <c r="AA143" s="2">
        <v>1.45</v>
      </c>
      <c r="AB143" s="2">
        <v>1.45</v>
      </c>
    </row>
    <row r="144" spans="1:28" x14ac:dyDescent="0.25">
      <c r="A144">
        <v>2035159766</v>
      </c>
      <c r="B144" t="s">
        <v>1479</v>
      </c>
      <c r="C144" t="s">
        <v>1480</v>
      </c>
      <c r="D144" t="str">
        <f t="shared" si="7"/>
        <v>DABNEY KLEIN</v>
      </c>
      <c r="E144" t="s">
        <v>202</v>
      </c>
      <c r="F144" t="s">
        <v>1173</v>
      </c>
      <c r="G144" s="3">
        <v>0.28999999999999998</v>
      </c>
      <c r="H144" t="s">
        <v>1185</v>
      </c>
      <c r="I144" t="s">
        <v>1181</v>
      </c>
      <c r="J144">
        <v>7146581</v>
      </c>
      <c r="K144">
        <v>7146581</v>
      </c>
      <c r="L144" t="s">
        <v>1248</v>
      </c>
      <c r="M144" t="s">
        <v>1249</v>
      </c>
      <c r="N144" t="str">
        <f t="shared" si="6"/>
        <v>Anthony Hunsberger</v>
      </c>
      <c r="O144" t="s">
        <v>142</v>
      </c>
      <c r="P144" t="s">
        <v>3570</v>
      </c>
      <c r="Q144" t="s">
        <v>57</v>
      </c>
      <c r="R144" s="1">
        <v>46143</v>
      </c>
      <c r="S144" s="1">
        <v>46174</v>
      </c>
      <c r="T144" s="2">
        <v>9.9499999999999993</v>
      </c>
      <c r="U144" t="s">
        <v>58</v>
      </c>
      <c r="V144" t="s">
        <v>60</v>
      </c>
      <c r="W144" t="s">
        <v>61</v>
      </c>
      <c r="X144">
        <v>6</v>
      </c>
      <c r="Y144" s="2">
        <v>17.34</v>
      </c>
      <c r="Z144" s="2">
        <v>2.89</v>
      </c>
      <c r="AA144" s="2">
        <v>0</v>
      </c>
      <c r="AB144" s="2">
        <v>17.34</v>
      </c>
    </row>
    <row r="145" spans="1:28" x14ac:dyDescent="0.25">
      <c r="A145">
        <v>2035159767</v>
      </c>
      <c r="B145" t="s">
        <v>1479</v>
      </c>
      <c r="C145" t="s">
        <v>1480</v>
      </c>
      <c r="D145" t="str">
        <f t="shared" si="7"/>
        <v>DABNEY KLEIN</v>
      </c>
      <c r="E145" t="s">
        <v>202</v>
      </c>
      <c r="F145" t="s">
        <v>1173</v>
      </c>
      <c r="G145" s="3">
        <v>0.28999999999999998</v>
      </c>
      <c r="H145" t="s">
        <v>1185</v>
      </c>
      <c r="I145" t="s">
        <v>1181</v>
      </c>
      <c r="J145">
        <v>7146581</v>
      </c>
      <c r="K145">
        <v>7146581</v>
      </c>
      <c r="L145" t="s">
        <v>1248</v>
      </c>
      <c r="M145" t="s">
        <v>1249</v>
      </c>
      <c r="N145" t="str">
        <f t="shared" si="6"/>
        <v>Anthony Hunsberger</v>
      </c>
      <c r="O145" t="s">
        <v>142</v>
      </c>
      <c r="P145" t="s">
        <v>3570</v>
      </c>
      <c r="Q145" t="s">
        <v>57</v>
      </c>
      <c r="R145" s="1">
        <v>46143</v>
      </c>
      <c r="S145" s="1">
        <v>46174</v>
      </c>
      <c r="T145" s="2">
        <v>5</v>
      </c>
      <c r="U145" t="s">
        <v>58</v>
      </c>
      <c r="V145" t="s">
        <v>60</v>
      </c>
      <c r="W145" t="s">
        <v>61</v>
      </c>
      <c r="X145">
        <v>6</v>
      </c>
      <c r="Y145" s="2">
        <v>8.6999999999999993</v>
      </c>
      <c r="Z145" s="2">
        <v>1.45</v>
      </c>
      <c r="AA145" s="2">
        <v>0</v>
      </c>
      <c r="AB145" s="2">
        <v>8.6999999999999993</v>
      </c>
    </row>
    <row r="146" spans="1:28" x14ac:dyDescent="0.25">
      <c r="A146">
        <v>2035165394</v>
      </c>
      <c r="B146" t="s">
        <v>2106</v>
      </c>
      <c r="C146" t="s">
        <v>2107</v>
      </c>
      <c r="D146" t="str">
        <f t="shared" si="7"/>
        <v>AIESHA CROMARTE</v>
      </c>
      <c r="E146" t="s">
        <v>213</v>
      </c>
      <c r="F146" t="s">
        <v>708</v>
      </c>
      <c r="G146" s="3">
        <v>0.38</v>
      </c>
      <c r="H146" t="s">
        <v>714</v>
      </c>
      <c r="I146" t="s">
        <v>714</v>
      </c>
      <c r="J146">
        <v>17425766</v>
      </c>
      <c r="K146">
        <v>17425766</v>
      </c>
      <c r="L146" t="s">
        <v>999</v>
      </c>
      <c r="M146" t="s">
        <v>440</v>
      </c>
      <c r="N146" t="str">
        <f t="shared" si="6"/>
        <v>CAROL FOLEY</v>
      </c>
      <c r="O146" t="s">
        <v>142</v>
      </c>
      <c r="P146" t="s">
        <v>3570</v>
      </c>
      <c r="Q146" t="s">
        <v>57</v>
      </c>
      <c r="R146" s="1">
        <v>46141</v>
      </c>
      <c r="S146" s="1">
        <v>46171</v>
      </c>
      <c r="T146" s="2">
        <v>15</v>
      </c>
      <c r="U146" t="s">
        <v>58</v>
      </c>
      <c r="V146" t="s">
        <v>60</v>
      </c>
      <c r="W146" t="s">
        <v>61</v>
      </c>
      <c r="X146">
        <v>6</v>
      </c>
      <c r="Y146" s="2">
        <v>34.200000000000003</v>
      </c>
      <c r="Z146" s="2">
        <v>5.7</v>
      </c>
      <c r="AA146" s="2">
        <v>0</v>
      </c>
      <c r="AB146" s="2">
        <v>34.200000000000003</v>
      </c>
    </row>
    <row r="147" spans="1:28" x14ac:dyDescent="0.25">
      <c r="A147">
        <v>2035165393</v>
      </c>
      <c r="B147" t="s">
        <v>2106</v>
      </c>
      <c r="C147" t="s">
        <v>2107</v>
      </c>
      <c r="D147" t="str">
        <f t="shared" si="7"/>
        <v>AIESHA CROMARTE</v>
      </c>
      <c r="E147" t="s">
        <v>213</v>
      </c>
      <c r="F147" t="s">
        <v>1691</v>
      </c>
      <c r="G147" s="3">
        <v>0.38</v>
      </c>
      <c r="H147" t="s">
        <v>1692</v>
      </c>
      <c r="I147" t="s">
        <v>1692</v>
      </c>
      <c r="J147">
        <v>17425766</v>
      </c>
      <c r="K147">
        <v>17425766</v>
      </c>
      <c r="L147" t="s">
        <v>999</v>
      </c>
      <c r="M147" t="s">
        <v>440</v>
      </c>
      <c r="N147" t="str">
        <f t="shared" si="6"/>
        <v>CAROL FOLEY</v>
      </c>
      <c r="O147" t="s">
        <v>142</v>
      </c>
      <c r="P147" t="s">
        <v>3570</v>
      </c>
      <c r="Q147" t="s">
        <v>57</v>
      </c>
      <c r="R147" s="1">
        <v>46141</v>
      </c>
      <c r="S147" s="1">
        <v>46171</v>
      </c>
      <c r="T147" s="2">
        <v>39.28</v>
      </c>
      <c r="U147" t="s">
        <v>58</v>
      </c>
      <c r="V147" t="s">
        <v>60</v>
      </c>
      <c r="W147" t="s">
        <v>61</v>
      </c>
      <c r="X147">
        <v>6</v>
      </c>
      <c r="Y147" s="2">
        <v>89.58</v>
      </c>
      <c r="Z147" s="2">
        <v>14.93</v>
      </c>
      <c r="AA147" s="2">
        <v>0</v>
      </c>
      <c r="AB147" s="2">
        <v>89.58</v>
      </c>
    </row>
    <row r="148" spans="1:28" x14ac:dyDescent="0.25">
      <c r="A148">
        <v>2035186172</v>
      </c>
      <c r="B148" t="s">
        <v>76</v>
      </c>
      <c r="C148" t="s">
        <v>77</v>
      </c>
      <c r="D148" t="str">
        <f t="shared" si="7"/>
        <v>FRANCISCA POLANCO</v>
      </c>
      <c r="E148" t="s">
        <v>52</v>
      </c>
      <c r="F148" t="s">
        <v>53</v>
      </c>
      <c r="G148" s="3">
        <v>0.2</v>
      </c>
      <c r="H148" t="s">
        <v>54</v>
      </c>
      <c r="I148" t="s">
        <v>54</v>
      </c>
      <c r="J148">
        <v>18598357</v>
      </c>
      <c r="K148">
        <v>18598357</v>
      </c>
      <c r="L148" t="s">
        <v>78</v>
      </c>
      <c r="M148" t="s">
        <v>79</v>
      </c>
      <c r="N148" t="str">
        <f t="shared" si="6"/>
        <v>CHAD BENDER</v>
      </c>
      <c r="O148" t="s">
        <v>142</v>
      </c>
      <c r="P148" t="s">
        <v>3570</v>
      </c>
      <c r="Q148" t="s">
        <v>57</v>
      </c>
      <c r="R148" s="1">
        <v>46143</v>
      </c>
      <c r="S148" s="1">
        <v>46174</v>
      </c>
      <c r="T148" s="2">
        <v>52.69</v>
      </c>
      <c r="U148" t="s">
        <v>58</v>
      </c>
      <c r="V148" t="s">
        <v>60</v>
      </c>
      <c r="W148" t="s">
        <v>61</v>
      </c>
      <c r="X148">
        <v>6</v>
      </c>
      <c r="Y148" s="2">
        <v>63.24</v>
      </c>
      <c r="Z148" s="2">
        <v>10.54</v>
      </c>
      <c r="AA148" s="2">
        <v>0</v>
      </c>
      <c r="AB148" s="2">
        <v>63.24</v>
      </c>
    </row>
    <row r="149" spans="1:28" x14ac:dyDescent="0.25">
      <c r="A149">
        <v>2035187126</v>
      </c>
      <c r="B149" t="s">
        <v>1445</v>
      </c>
      <c r="C149" t="s">
        <v>1446</v>
      </c>
      <c r="D149" t="str">
        <f t="shared" si="7"/>
        <v>MORGAN TROTTER</v>
      </c>
      <c r="E149" t="s">
        <v>313</v>
      </c>
      <c r="F149" t="s">
        <v>88</v>
      </c>
      <c r="G149" s="3">
        <v>0.75</v>
      </c>
      <c r="H149" t="s">
        <v>98</v>
      </c>
      <c r="I149" t="s">
        <v>3482</v>
      </c>
      <c r="J149">
        <v>20003537</v>
      </c>
      <c r="K149">
        <v>20003537</v>
      </c>
      <c r="L149" t="s">
        <v>216</v>
      </c>
      <c r="M149" t="s">
        <v>217</v>
      </c>
      <c r="N149" t="str">
        <f t="shared" si="6"/>
        <v>Chad Yale</v>
      </c>
      <c r="O149" t="s">
        <v>142</v>
      </c>
      <c r="P149" t="s">
        <v>3570</v>
      </c>
      <c r="Q149" t="s">
        <v>57</v>
      </c>
      <c r="R149" s="1">
        <v>46143</v>
      </c>
      <c r="S149" s="1">
        <v>46174</v>
      </c>
      <c r="T149" s="2">
        <v>8.16</v>
      </c>
      <c r="U149" t="s">
        <v>58</v>
      </c>
      <c r="V149" t="s">
        <v>60</v>
      </c>
      <c r="W149" t="s">
        <v>61</v>
      </c>
      <c r="X149">
        <v>6</v>
      </c>
      <c r="Y149" s="2">
        <v>36.72</v>
      </c>
      <c r="Z149" s="2">
        <v>6.12</v>
      </c>
      <c r="AA149" s="2">
        <v>0</v>
      </c>
      <c r="AB149" s="2">
        <v>36.72</v>
      </c>
    </row>
    <row r="150" spans="1:28" x14ac:dyDescent="0.25">
      <c r="A150">
        <v>2035194061</v>
      </c>
      <c r="B150" t="s">
        <v>685</v>
      </c>
      <c r="C150" t="s">
        <v>1115</v>
      </c>
      <c r="D150" t="str">
        <f t="shared" si="7"/>
        <v>JAVIER PEREZ</v>
      </c>
      <c r="E150" t="s">
        <v>82</v>
      </c>
      <c r="F150" t="s">
        <v>88</v>
      </c>
      <c r="G150" s="3">
        <v>0.75</v>
      </c>
      <c r="H150" t="s">
        <v>98</v>
      </c>
      <c r="I150" t="s">
        <v>3482</v>
      </c>
      <c r="J150">
        <v>20003537</v>
      </c>
      <c r="K150">
        <v>20003537</v>
      </c>
      <c r="L150" t="s">
        <v>216</v>
      </c>
      <c r="M150" t="s">
        <v>217</v>
      </c>
      <c r="N150" t="str">
        <f t="shared" si="6"/>
        <v>Chad Yale</v>
      </c>
      <c r="O150" t="s">
        <v>142</v>
      </c>
      <c r="P150" t="s">
        <v>3570</v>
      </c>
      <c r="Q150" t="s">
        <v>57</v>
      </c>
      <c r="R150" s="1">
        <v>46143</v>
      </c>
      <c r="S150" s="1">
        <v>46174</v>
      </c>
      <c r="T150" s="2">
        <v>150.03</v>
      </c>
      <c r="U150" t="s">
        <v>58</v>
      </c>
      <c r="V150" t="s">
        <v>60</v>
      </c>
      <c r="W150" t="s">
        <v>61</v>
      </c>
      <c r="X150">
        <v>6</v>
      </c>
      <c r="Y150" s="2">
        <v>675.12</v>
      </c>
      <c r="Z150" s="2">
        <v>112.52</v>
      </c>
      <c r="AA150" s="2">
        <v>0</v>
      </c>
      <c r="AB150" s="2">
        <v>675.12</v>
      </c>
    </row>
    <row r="151" spans="1:28" x14ac:dyDescent="0.25">
      <c r="A151">
        <v>2035187125</v>
      </c>
      <c r="B151" t="s">
        <v>1445</v>
      </c>
      <c r="C151" t="s">
        <v>1446</v>
      </c>
      <c r="D151" t="str">
        <f t="shared" si="7"/>
        <v>MORGAN TROTTER</v>
      </c>
      <c r="E151" t="s">
        <v>313</v>
      </c>
      <c r="F151" t="s">
        <v>734</v>
      </c>
      <c r="G151" s="3">
        <v>0.7</v>
      </c>
      <c r="H151" t="s">
        <v>735</v>
      </c>
      <c r="I151" t="s">
        <v>735</v>
      </c>
      <c r="J151">
        <v>20003537</v>
      </c>
      <c r="K151">
        <v>20003537</v>
      </c>
      <c r="L151" t="s">
        <v>216</v>
      </c>
      <c r="M151" t="s">
        <v>217</v>
      </c>
      <c r="N151" t="str">
        <f t="shared" si="6"/>
        <v>Chad Yale</v>
      </c>
      <c r="O151" t="s">
        <v>142</v>
      </c>
      <c r="P151" t="s">
        <v>3570</v>
      </c>
      <c r="Q151" t="s">
        <v>57</v>
      </c>
      <c r="R151" s="1">
        <v>46143</v>
      </c>
      <c r="S151" s="1">
        <v>46174</v>
      </c>
      <c r="T151" s="2">
        <v>32.33</v>
      </c>
      <c r="U151" t="s">
        <v>58</v>
      </c>
      <c r="V151" t="s">
        <v>60</v>
      </c>
      <c r="W151" t="s">
        <v>61</v>
      </c>
      <c r="X151">
        <v>6</v>
      </c>
      <c r="Y151" s="2">
        <v>135.78</v>
      </c>
      <c r="Z151" s="2">
        <v>22.63</v>
      </c>
      <c r="AA151" s="2">
        <v>0</v>
      </c>
      <c r="AB151" s="2">
        <v>135.78</v>
      </c>
    </row>
    <row r="152" spans="1:28" x14ac:dyDescent="0.25">
      <c r="A152">
        <v>2035194062</v>
      </c>
      <c r="B152" t="s">
        <v>685</v>
      </c>
      <c r="C152" t="s">
        <v>1115</v>
      </c>
      <c r="D152" t="str">
        <f t="shared" si="7"/>
        <v>JAVIER PEREZ</v>
      </c>
      <c r="E152" t="s">
        <v>82</v>
      </c>
      <c r="F152" t="s">
        <v>734</v>
      </c>
      <c r="G152" s="3">
        <v>0.7</v>
      </c>
      <c r="H152" t="s">
        <v>735</v>
      </c>
      <c r="I152" t="s">
        <v>735</v>
      </c>
      <c r="J152">
        <v>20003537</v>
      </c>
      <c r="K152">
        <v>20003537</v>
      </c>
      <c r="L152" t="s">
        <v>216</v>
      </c>
      <c r="M152" t="s">
        <v>217</v>
      </c>
      <c r="N152" t="str">
        <f t="shared" si="6"/>
        <v>Chad Yale</v>
      </c>
      <c r="O152" t="s">
        <v>142</v>
      </c>
      <c r="P152" t="s">
        <v>3570</v>
      </c>
      <c r="Q152" t="s">
        <v>57</v>
      </c>
      <c r="R152" s="1">
        <v>46143</v>
      </c>
      <c r="S152" s="1">
        <v>46174</v>
      </c>
      <c r="T152" s="2">
        <v>138.69</v>
      </c>
      <c r="U152" t="s">
        <v>58</v>
      </c>
      <c r="V152" t="s">
        <v>60</v>
      </c>
      <c r="W152" t="s">
        <v>61</v>
      </c>
      <c r="X152">
        <v>6</v>
      </c>
      <c r="Y152" s="2">
        <v>582.48</v>
      </c>
      <c r="Z152" s="2">
        <v>97.08</v>
      </c>
      <c r="AA152" s="2">
        <v>0</v>
      </c>
      <c r="AB152" s="2">
        <v>582.48</v>
      </c>
    </row>
    <row r="153" spans="1:28" x14ac:dyDescent="0.25">
      <c r="A153">
        <v>2035257853</v>
      </c>
      <c r="B153" t="s">
        <v>533</v>
      </c>
      <c r="C153" t="s">
        <v>2110</v>
      </c>
      <c r="D153" t="str">
        <f t="shared" si="7"/>
        <v>TELISSIA WILLIAMS</v>
      </c>
      <c r="E153" t="s">
        <v>110</v>
      </c>
      <c r="F153" t="s">
        <v>708</v>
      </c>
      <c r="G153" s="3">
        <v>0.38</v>
      </c>
      <c r="H153" t="s">
        <v>709</v>
      </c>
      <c r="I153" t="s">
        <v>709</v>
      </c>
      <c r="J153">
        <v>3333476</v>
      </c>
      <c r="K153">
        <v>3333476</v>
      </c>
      <c r="L153" t="s">
        <v>429</v>
      </c>
      <c r="M153" t="s">
        <v>430</v>
      </c>
      <c r="N153" t="str">
        <f t="shared" si="6"/>
        <v>Colleen Jerger</v>
      </c>
      <c r="O153" t="s">
        <v>142</v>
      </c>
      <c r="P153" t="s">
        <v>3570</v>
      </c>
      <c r="Q153" t="s">
        <v>57</v>
      </c>
      <c r="R153" s="1">
        <v>46145</v>
      </c>
      <c r="S153" s="1">
        <v>46176</v>
      </c>
      <c r="T153" s="2">
        <v>15</v>
      </c>
      <c r="U153" t="s">
        <v>58</v>
      </c>
      <c r="V153" t="s">
        <v>60</v>
      </c>
      <c r="W153" t="s">
        <v>61</v>
      </c>
      <c r="X153">
        <v>6</v>
      </c>
      <c r="Y153" s="2">
        <v>34.200000000000003</v>
      </c>
      <c r="Z153" s="2">
        <v>5.7</v>
      </c>
      <c r="AA153" s="2">
        <v>0</v>
      </c>
      <c r="AB153" s="2">
        <v>34.200000000000003</v>
      </c>
    </row>
    <row r="154" spans="1:28" x14ac:dyDescent="0.25">
      <c r="A154">
        <v>2034942804</v>
      </c>
      <c r="B154" t="s">
        <v>1386</v>
      </c>
      <c r="C154" t="s">
        <v>145</v>
      </c>
      <c r="D154" t="str">
        <f t="shared" si="7"/>
        <v>MARY KUEHL</v>
      </c>
      <c r="E154" t="s">
        <v>82</v>
      </c>
      <c r="F154" t="s">
        <v>1796</v>
      </c>
      <c r="G154" s="4">
        <v>0.375</v>
      </c>
      <c r="H154" t="s">
        <v>1797</v>
      </c>
      <c r="I154" t="s">
        <v>1797</v>
      </c>
      <c r="J154">
        <v>3333476</v>
      </c>
      <c r="K154">
        <v>3333476</v>
      </c>
      <c r="L154" t="s">
        <v>429</v>
      </c>
      <c r="M154" t="s">
        <v>430</v>
      </c>
      <c r="N154" t="str">
        <f t="shared" si="6"/>
        <v>Colleen Jerger</v>
      </c>
      <c r="O154" t="s">
        <v>142</v>
      </c>
      <c r="P154" t="s">
        <v>3570</v>
      </c>
      <c r="Q154" t="s">
        <v>57</v>
      </c>
      <c r="R154" s="1">
        <v>46143</v>
      </c>
      <c r="S154" s="1">
        <v>46174</v>
      </c>
      <c r="T154" s="2">
        <v>78.760000000000005</v>
      </c>
      <c r="U154" t="s">
        <v>58</v>
      </c>
      <c r="V154" t="s">
        <v>60</v>
      </c>
      <c r="W154" t="s">
        <v>61</v>
      </c>
      <c r="X154">
        <v>6</v>
      </c>
      <c r="Y154" s="2">
        <v>177.24</v>
      </c>
      <c r="Z154" s="2">
        <v>29.54</v>
      </c>
      <c r="AA154" s="2">
        <v>0</v>
      </c>
      <c r="AB154" s="2">
        <v>177.24</v>
      </c>
    </row>
    <row r="155" spans="1:28" x14ac:dyDescent="0.25">
      <c r="A155">
        <v>2035257851</v>
      </c>
      <c r="B155" t="s">
        <v>533</v>
      </c>
      <c r="C155" t="s">
        <v>2110</v>
      </c>
      <c r="D155" t="str">
        <f t="shared" si="7"/>
        <v>TELISSIA WILLIAMS</v>
      </c>
      <c r="E155" t="s">
        <v>110</v>
      </c>
      <c r="F155" t="s">
        <v>1691</v>
      </c>
      <c r="G155" s="3">
        <v>0.38</v>
      </c>
      <c r="H155" t="s">
        <v>1694</v>
      </c>
      <c r="I155" t="s">
        <v>1694</v>
      </c>
      <c r="J155">
        <v>3333476</v>
      </c>
      <c r="K155">
        <v>3333476</v>
      </c>
      <c r="L155" t="s">
        <v>429</v>
      </c>
      <c r="M155" t="s">
        <v>430</v>
      </c>
      <c r="N155" t="str">
        <f t="shared" si="6"/>
        <v>Colleen Jerger</v>
      </c>
      <c r="O155" t="s">
        <v>142</v>
      </c>
      <c r="P155" t="s">
        <v>3570</v>
      </c>
      <c r="Q155" t="s">
        <v>57</v>
      </c>
      <c r="R155" s="1">
        <v>46145</v>
      </c>
      <c r="S155" s="1">
        <v>46176</v>
      </c>
      <c r="T155" s="2">
        <v>181.4</v>
      </c>
      <c r="U155" t="s">
        <v>58</v>
      </c>
      <c r="V155" t="s">
        <v>60</v>
      </c>
      <c r="W155" t="s">
        <v>61</v>
      </c>
      <c r="X155">
        <v>6</v>
      </c>
      <c r="Y155" s="2">
        <v>413.58</v>
      </c>
      <c r="Z155" s="2">
        <v>68.930000000000007</v>
      </c>
      <c r="AA155" s="2">
        <v>0</v>
      </c>
      <c r="AB155" s="2">
        <v>413.58</v>
      </c>
    </row>
    <row r="156" spans="1:28" x14ac:dyDescent="0.25">
      <c r="A156">
        <v>2035257852</v>
      </c>
      <c r="B156" t="s">
        <v>533</v>
      </c>
      <c r="C156" t="s">
        <v>2110</v>
      </c>
      <c r="D156" t="str">
        <f t="shared" si="7"/>
        <v>TELISSIA WILLIAMS</v>
      </c>
      <c r="E156" t="s">
        <v>110</v>
      </c>
      <c r="F156" t="s">
        <v>1691</v>
      </c>
      <c r="G156" s="3">
        <v>0.38</v>
      </c>
      <c r="H156" t="s">
        <v>1695</v>
      </c>
      <c r="I156" t="s">
        <v>1694</v>
      </c>
      <c r="J156">
        <v>3333476</v>
      </c>
      <c r="K156">
        <v>3333476</v>
      </c>
      <c r="L156" t="s">
        <v>429</v>
      </c>
      <c r="M156" t="s">
        <v>430</v>
      </c>
      <c r="N156" t="str">
        <f t="shared" si="6"/>
        <v>Colleen Jerger</v>
      </c>
      <c r="O156" t="s">
        <v>142</v>
      </c>
      <c r="P156" t="s">
        <v>3570</v>
      </c>
      <c r="Q156" t="s">
        <v>57</v>
      </c>
      <c r="R156" s="1">
        <v>46145</v>
      </c>
      <c r="S156" s="1">
        <v>46176</v>
      </c>
      <c r="T156" s="2">
        <v>7.09</v>
      </c>
      <c r="U156" t="s">
        <v>58</v>
      </c>
      <c r="V156" t="s">
        <v>60</v>
      </c>
      <c r="W156" t="s">
        <v>61</v>
      </c>
      <c r="X156">
        <v>6</v>
      </c>
      <c r="Y156" s="2">
        <v>16.14</v>
      </c>
      <c r="Z156" s="2">
        <v>2.69</v>
      </c>
      <c r="AA156" s="2">
        <v>0</v>
      </c>
      <c r="AB156" s="2">
        <v>16.14</v>
      </c>
    </row>
    <row r="157" spans="1:28" x14ac:dyDescent="0.25">
      <c r="A157">
        <v>2034889597</v>
      </c>
      <c r="B157" t="s">
        <v>341</v>
      </c>
      <c r="C157" t="s">
        <v>1377</v>
      </c>
      <c r="D157" t="str">
        <f t="shared" si="7"/>
        <v>BREAWN WALKER</v>
      </c>
      <c r="E157" t="s">
        <v>87</v>
      </c>
      <c r="F157" t="s">
        <v>734</v>
      </c>
      <c r="G157" s="3">
        <v>0.7</v>
      </c>
      <c r="H157" t="s">
        <v>735</v>
      </c>
      <c r="I157" t="s">
        <v>735</v>
      </c>
      <c r="J157">
        <v>3333476</v>
      </c>
      <c r="K157">
        <v>3333476</v>
      </c>
      <c r="L157" t="s">
        <v>429</v>
      </c>
      <c r="M157" t="s">
        <v>430</v>
      </c>
      <c r="N157" t="str">
        <f t="shared" si="6"/>
        <v>Colleen Jerger</v>
      </c>
      <c r="O157" t="s">
        <v>142</v>
      </c>
      <c r="P157" t="s">
        <v>3570</v>
      </c>
      <c r="Q157" t="s">
        <v>57</v>
      </c>
      <c r="R157" s="1">
        <v>46146</v>
      </c>
      <c r="S157" s="1">
        <v>46177</v>
      </c>
      <c r="T157" s="2">
        <v>17.64</v>
      </c>
      <c r="U157" t="s">
        <v>58</v>
      </c>
      <c r="V157" t="s">
        <v>60</v>
      </c>
      <c r="W157" t="s">
        <v>61</v>
      </c>
      <c r="X157">
        <v>6</v>
      </c>
      <c r="Y157" s="2">
        <v>74.099999999999994</v>
      </c>
      <c r="Z157" s="2">
        <v>12.35</v>
      </c>
      <c r="AA157" s="2">
        <v>0</v>
      </c>
      <c r="AB157" s="2">
        <v>74.099999999999994</v>
      </c>
    </row>
    <row r="158" spans="1:28" x14ac:dyDescent="0.25">
      <c r="A158">
        <v>2034917354</v>
      </c>
      <c r="B158" t="s">
        <v>1382</v>
      </c>
      <c r="C158" t="s">
        <v>319</v>
      </c>
      <c r="D158" t="str">
        <f t="shared" si="7"/>
        <v>MARK SIKORA</v>
      </c>
      <c r="E158" t="s">
        <v>82</v>
      </c>
      <c r="F158" t="s">
        <v>734</v>
      </c>
      <c r="G158" s="3">
        <v>0.7</v>
      </c>
      <c r="H158" t="s">
        <v>735</v>
      </c>
      <c r="I158" t="s">
        <v>735</v>
      </c>
      <c r="J158">
        <v>3333476</v>
      </c>
      <c r="K158">
        <v>3333476</v>
      </c>
      <c r="L158" t="s">
        <v>429</v>
      </c>
      <c r="M158" t="s">
        <v>430</v>
      </c>
      <c r="N158" t="str">
        <f t="shared" si="6"/>
        <v>Colleen Jerger</v>
      </c>
      <c r="O158" t="s">
        <v>142</v>
      </c>
      <c r="P158" t="s">
        <v>3570</v>
      </c>
      <c r="Q158" t="s">
        <v>57</v>
      </c>
      <c r="R158" s="1">
        <v>46143</v>
      </c>
      <c r="S158" s="1">
        <v>46174</v>
      </c>
      <c r="T158" s="2">
        <v>26.5</v>
      </c>
      <c r="U158" t="s">
        <v>58</v>
      </c>
      <c r="V158" t="s">
        <v>60</v>
      </c>
      <c r="W158" t="s">
        <v>61</v>
      </c>
      <c r="X158">
        <v>6</v>
      </c>
      <c r="Y158" s="2">
        <v>111.3</v>
      </c>
      <c r="Z158" s="2">
        <v>18.55</v>
      </c>
      <c r="AA158" s="2">
        <v>0</v>
      </c>
      <c r="AB158" s="2">
        <v>111.3</v>
      </c>
    </row>
    <row r="159" spans="1:28" x14ac:dyDescent="0.25">
      <c r="A159">
        <v>2034942805</v>
      </c>
      <c r="B159" t="s">
        <v>1386</v>
      </c>
      <c r="C159" t="s">
        <v>145</v>
      </c>
      <c r="D159" t="str">
        <f t="shared" si="7"/>
        <v>MARY KUEHL</v>
      </c>
      <c r="E159" t="s">
        <v>82</v>
      </c>
      <c r="F159" t="s">
        <v>734</v>
      </c>
      <c r="G159" s="3">
        <v>0.7</v>
      </c>
      <c r="H159" t="s">
        <v>735</v>
      </c>
      <c r="I159" t="s">
        <v>735</v>
      </c>
      <c r="J159">
        <v>3333476</v>
      </c>
      <c r="K159">
        <v>3333476</v>
      </c>
      <c r="L159" t="s">
        <v>429</v>
      </c>
      <c r="M159" t="s">
        <v>430</v>
      </c>
      <c r="N159" t="str">
        <f t="shared" si="6"/>
        <v>Colleen Jerger</v>
      </c>
      <c r="O159" t="s">
        <v>142</v>
      </c>
      <c r="P159" t="s">
        <v>3570</v>
      </c>
      <c r="Q159" t="s">
        <v>57</v>
      </c>
      <c r="R159" s="1">
        <v>46143</v>
      </c>
      <c r="S159" s="1">
        <v>46174</v>
      </c>
      <c r="T159" s="2">
        <v>28</v>
      </c>
      <c r="U159" t="s">
        <v>58</v>
      </c>
      <c r="V159" t="s">
        <v>60</v>
      </c>
      <c r="W159" t="s">
        <v>61</v>
      </c>
      <c r="X159">
        <v>6</v>
      </c>
      <c r="Y159" s="2">
        <v>117.6</v>
      </c>
      <c r="Z159" s="2">
        <v>19.600000000000001</v>
      </c>
      <c r="AA159" s="2">
        <v>0</v>
      </c>
      <c r="AB159" s="2">
        <v>117.6</v>
      </c>
    </row>
    <row r="160" spans="1:28" x14ac:dyDescent="0.25">
      <c r="A160">
        <v>2034949262</v>
      </c>
      <c r="B160" t="s">
        <v>1389</v>
      </c>
      <c r="C160" t="s">
        <v>228</v>
      </c>
      <c r="D160" t="str">
        <f t="shared" si="7"/>
        <v>KATHERINE PERRYMAN</v>
      </c>
      <c r="E160" t="s">
        <v>210</v>
      </c>
      <c r="F160" t="s">
        <v>734</v>
      </c>
      <c r="G160" s="3">
        <v>0.7</v>
      </c>
      <c r="H160" t="s">
        <v>735</v>
      </c>
      <c r="I160" t="s">
        <v>735</v>
      </c>
      <c r="J160">
        <v>3333476</v>
      </c>
      <c r="K160">
        <v>3333476</v>
      </c>
      <c r="L160" t="s">
        <v>429</v>
      </c>
      <c r="M160" t="s">
        <v>430</v>
      </c>
      <c r="N160" t="str">
        <f t="shared" si="6"/>
        <v>Colleen Jerger</v>
      </c>
      <c r="O160" t="s">
        <v>142</v>
      </c>
      <c r="P160" t="s">
        <v>3570</v>
      </c>
      <c r="Q160" t="s">
        <v>57</v>
      </c>
      <c r="R160" s="1">
        <v>46143</v>
      </c>
      <c r="S160" s="1">
        <v>46174</v>
      </c>
      <c r="T160" s="2">
        <v>31.51</v>
      </c>
      <c r="U160" t="s">
        <v>58</v>
      </c>
      <c r="V160" t="s">
        <v>60</v>
      </c>
      <c r="W160" t="s">
        <v>61</v>
      </c>
      <c r="X160">
        <v>6</v>
      </c>
      <c r="Y160" s="2">
        <v>132.36000000000001</v>
      </c>
      <c r="Z160" s="2">
        <v>22.06</v>
      </c>
      <c r="AA160" s="2">
        <v>0</v>
      </c>
      <c r="AB160" s="2">
        <v>132.36000000000001</v>
      </c>
    </row>
    <row r="161" spans="1:28" x14ac:dyDescent="0.25">
      <c r="A161">
        <v>2034912818</v>
      </c>
      <c r="B161" t="s">
        <v>592</v>
      </c>
      <c r="C161" t="s">
        <v>953</v>
      </c>
      <c r="D161" t="str">
        <f t="shared" si="7"/>
        <v>JANE YOUNG</v>
      </c>
      <c r="E161" t="s">
        <v>106</v>
      </c>
      <c r="F161" t="s">
        <v>1173</v>
      </c>
      <c r="G161" s="3">
        <v>0.19</v>
      </c>
      <c r="H161" t="s">
        <v>1176</v>
      </c>
      <c r="I161" t="s">
        <v>3496</v>
      </c>
      <c r="J161">
        <v>16849453</v>
      </c>
      <c r="K161">
        <v>16849453</v>
      </c>
      <c r="L161" t="s">
        <v>1229</v>
      </c>
      <c r="M161" t="s">
        <v>1230</v>
      </c>
      <c r="N161" t="str">
        <f t="shared" si="6"/>
        <v>Danna Green</v>
      </c>
      <c r="O161" t="s">
        <v>142</v>
      </c>
      <c r="P161" t="s">
        <v>3570</v>
      </c>
      <c r="Q161" t="s">
        <v>57</v>
      </c>
      <c r="R161" s="1">
        <v>46143</v>
      </c>
      <c r="S161" s="1">
        <v>46174</v>
      </c>
      <c r="T161" s="2">
        <v>481.74</v>
      </c>
      <c r="U161" t="s">
        <v>58</v>
      </c>
      <c r="V161" t="s">
        <v>60</v>
      </c>
      <c r="W161" t="s">
        <v>61</v>
      </c>
      <c r="X161">
        <v>6</v>
      </c>
      <c r="Y161" s="2">
        <v>549.17999999999995</v>
      </c>
      <c r="Z161" s="2">
        <v>91.53</v>
      </c>
      <c r="AA161" s="2">
        <v>0</v>
      </c>
      <c r="AB161" s="2">
        <v>549.17999999999995</v>
      </c>
    </row>
    <row r="162" spans="1:28" x14ac:dyDescent="0.25">
      <c r="A162">
        <v>2035161362</v>
      </c>
      <c r="B162" t="s">
        <v>1481</v>
      </c>
      <c r="C162" t="s">
        <v>1482</v>
      </c>
      <c r="D162" t="str">
        <f t="shared" si="7"/>
        <v>KRISTEN BETZNER</v>
      </c>
      <c r="E162" t="s">
        <v>106</v>
      </c>
      <c r="F162" t="s">
        <v>1173</v>
      </c>
      <c r="G162" s="3">
        <v>0.19</v>
      </c>
      <c r="H162" t="s">
        <v>1176</v>
      </c>
      <c r="I162" t="s">
        <v>3496</v>
      </c>
      <c r="J162">
        <v>16849453</v>
      </c>
      <c r="K162">
        <v>16849453</v>
      </c>
      <c r="L162" t="s">
        <v>1229</v>
      </c>
      <c r="M162" t="s">
        <v>1230</v>
      </c>
      <c r="N162" t="str">
        <f t="shared" si="6"/>
        <v>Danna Green</v>
      </c>
      <c r="O162" t="s">
        <v>142</v>
      </c>
      <c r="P162" t="s">
        <v>3570</v>
      </c>
      <c r="Q162" t="s">
        <v>57</v>
      </c>
      <c r="R162" s="1">
        <v>46143</v>
      </c>
      <c r="S162" s="1">
        <v>46174</v>
      </c>
      <c r="T162" s="2">
        <v>1054.9100000000001</v>
      </c>
      <c r="U162" t="s">
        <v>58</v>
      </c>
      <c r="V162" t="s">
        <v>60</v>
      </c>
      <c r="W162" t="s">
        <v>61</v>
      </c>
      <c r="X162">
        <v>6</v>
      </c>
      <c r="Y162" s="2">
        <v>1202.58</v>
      </c>
      <c r="Z162" s="2">
        <v>200.43</v>
      </c>
      <c r="AA162" s="2">
        <v>0</v>
      </c>
      <c r="AB162" s="2">
        <v>1202.58</v>
      </c>
    </row>
    <row r="163" spans="1:28" x14ac:dyDescent="0.25">
      <c r="A163">
        <v>2035188972</v>
      </c>
      <c r="B163" t="s">
        <v>1483</v>
      </c>
      <c r="C163" t="s">
        <v>620</v>
      </c>
      <c r="D163" t="str">
        <f t="shared" si="7"/>
        <v>LINDA BARNES</v>
      </c>
      <c r="E163" t="s">
        <v>106</v>
      </c>
      <c r="F163" t="s">
        <v>1173</v>
      </c>
      <c r="G163" s="3">
        <v>0.19</v>
      </c>
      <c r="H163" t="s">
        <v>1176</v>
      </c>
      <c r="I163" t="s">
        <v>3496</v>
      </c>
      <c r="J163">
        <v>16849453</v>
      </c>
      <c r="K163">
        <v>16849453</v>
      </c>
      <c r="L163" t="s">
        <v>1229</v>
      </c>
      <c r="M163" t="s">
        <v>1230</v>
      </c>
      <c r="N163" t="str">
        <f t="shared" si="6"/>
        <v>Danna Green</v>
      </c>
      <c r="O163" t="s">
        <v>142</v>
      </c>
      <c r="P163" t="s">
        <v>3570</v>
      </c>
      <c r="Q163" t="s">
        <v>57</v>
      </c>
      <c r="R163" s="1">
        <v>46141</v>
      </c>
      <c r="S163" s="1">
        <v>46171</v>
      </c>
      <c r="T163" s="2">
        <v>1891.04</v>
      </c>
      <c r="U163" t="s">
        <v>58</v>
      </c>
      <c r="V163" t="s">
        <v>60</v>
      </c>
      <c r="W163" t="s">
        <v>61</v>
      </c>
      <c r="X163">
        <v>6</v>
      </c>
      <c r="Y163" s="2">
        <v>2155.8000000000002</v>
      </c>
      <c r="Z163" s="2">
        <v>359.3</v>
      </c>
      <c r="AA163" s="2">
        <v>0</v>
      </c>
      <c r="AB163" s="2">
        <v>2155.8000000000002</v>
      </c>
    </row>
    <row r="164" spans="1:28" x14ac:dyDescent="0.25">
      <c r="A164">
        <v>2035161363</v>
      </c>
      <c r="B164" t="s">
        <v>1481</v>
      </c>
      <c r="C164" t="s">
        <v>1482</v>
      </c>
      <c r="D164" t="str">
        <f t="shared" si="7"/>
        <v>KRISTEN BETZNER</v>
      </c>
      <c r="E164" t="s">
        <v>106</v>
      </c>
      <c r="F164" t="s">
        <v>1173</v>
      </c>
      <c r="G164" s="3">
        <v>0.19</v>
      </c>
      <c r="H164" t="s">
        <v>1231</v>
      </c>
      <c r="I164" t="s">
        <v>3496</v>
      </c>
      <c r="J164">
        <v>16849453</v>
      </c>
      <c r="K164">
        <v>16849453</v>
      </c>
      <c r="L164" t="s">
        <v>1229</v>
      </c>
      <c r="M164" t="s">
        <v>1230</v>
      </c>
      <c r="N164" t="str">
        <f t="shared" si="6"/>
        <v>Danna Green</v>
      </c>
      <c r="O164" t="s">
        <v>142</v>
      </c>
      <c r="P164" t="s">
        <v>3570</v>
      </c>
      <c r="Q164" t="s">
        <v>57</v>
      </c>
      <c r="R164" s="1">
        <v>46143</v>
      </c>
      <c r="S164" s="1">
        <v>46174</v>
      </c>
      <c r="T164" s="2">
        <v>9.9499999999999993</v>
      </c>
      <c r="U164" t="s">
        <v>58</v>
      </c>
      <c r="V164" t="s">
        <v>60</v>
      </c>
      <c r="W164" t="s">
        <v>61</v>
      </c>
      <c r="X164">
        <v>6</v>
      </c>
      <c r="Y164" s="2">
        <v>11.34</v>
      </c>
      <c r="Z164" s="2">
        <v>1.89</v>
      </c>
      <c r="AA164" s="2">
        <v>0</v>
      </c>
      <c r="AB164" s="2">
        <v>11.34</v>
      </c>
    </row>
    <row r="165" spans="1:28" x14ac:dyDescent="0.25">
      <c r="A165">
        <v>2035188970</v>
      </c>
      <c r="B165" t="s">
        <v>1483</v>
      </c>
      <c r="C165" t="s">
        <v>620</v>
      </c>
      <c r="D165" t="str">
        <f t="shared" si="7"/>
        <v>LINDA BARNES</v>
      </c>
      <c r="E165" t="s">
        <v>106</v>
      </c>
      <c r="F165" t="s">
        <v>1173</v>
      </c>
      <c r="G165" s="3">
        <v>0.19</v>
      </c>
      <c r="H165" t="s">
        <v>1231</v>
      </c>
      <c r="I165" t="s">
        <v>3496</v>
      </c>
      <c r="J165">
        <v>16849453</v>
      </c>
      <c r="K165">
        <v>16849453</v>
      </c>
      <c r="L165" t="s">
        <v>1229</v>
      </c>
      <c r="M165" t="s">
        <v>1230</v>
      </c>
      <c r="N165" t="str">
        <f t="shared" si="6"/>
        <v>Danna Green</v>
      </c>
      <c r="O165" t="s">
        <v>142</v>
      </c>
      <c r="P165" t="s">
        <v>3570</v>
      </c>
      <c r="Q165" t="s">
        <v>57</v>
      </c>
      <c r="R165" s="1">
        <v>46141</v>
      </c>
      <c r="S165" s="1">
        <v>46171</v>
      </c>
      <c r="T165" s="2">
        <v>9.9499999999999993</v>
      </c>
      <c r="U165" t="s">
        <v>58</v>
      </c>
      <c r="V165" t="s">
        <v>60</v>
      </c>
      <c r="W165" t="s">
        <v>61</v>
      </c>
      <c r="X165">
        <v>6</v>
      </c>
      <c r="Y165" s="2">
        <v>11.34</v>
      </c>
      <c r="Z165" s="2">
        <v>1.89</v>
      </c>
      <c r="AA165" s="2">
        <v>0</v>
      </c>
      <c r="AB165" s="2">
        <v>11.34</v>
      </c>
    </row>
    <row r="166" spans="1:28" x14ac:dyDescent="0.25">
      <c r="A166">
        <v>2035201718</v>
      </c>
      <c r="B166" t="s">
        <v>1456</v>
      </c>
      <c r="C166" t="s">
        <v>937</v>
      </c>
      <c r="D166" t="str">
        <f t="shared" si="7"/>
        <v>CAMERON CASTILLO</v>
      </c>
      <c r="E166" t="s">
        <v>82</v>
      </c>
      <c r="F166" t="s">
        <v>708</v>
      </c>
      <c r="G166" s="3">
        <v>0.38</v>
      </c>
      <c r="H166" t="s">
        <v>709</v>
      </c>
      <c r="I166" t="s">
        <v>709</v>
      </c>
      <c r="J166">
        <v>9213293</v>
      </c>
      <c r="K166">
        <v>9213293</v>
      </c>
      <c r="L166" t="s">
        <v>760</v>
      </c>
      <c r="M166" t="s">
        <v>170</v>
      </c>
      <c r="N166" t="str">
        <f t="shared" si="6"/>
        <v>GARY PORTUGAL</v>
      </c>
      <c r="O166" t="s">
        <v>142</v>
      </c>
      <c r="P166" t="s">
        <v>3570</v>
      </c>
      <c r="Q166" t="s">
        <v>57</v>
      </c>
      <c r="R166" s="1">
        <v>46142</v>
      </c>
      <c r="S166" s="1">
        <v>46172</v>
      </c>
      <c r="T166" s="2">
        <v>15</v>
      </c>
      <c r="U166" t="s">
        <v>58</v>
      </c>
      <c r="V166" t="s">
        <v>60</v>
      </c>
      <c r="W166" t="s">
        <v>61</v>
      </c>
      <c r="X166">
        <v>6</v>
      </c>
      <c r="Y166" s="2">
        <v>34.200000000000003</v>
      </c>
      <c r="Z166" s="2">
        <v>5.7</v>
      </c>
      <c r="AA166" s="2">
        <v>0</v>
      </c>
      <c r="AB166" s="2">
        <v>34.200000000000003</v>
      </c>
    </row>
    <row r="167" spans="1:28" x14ac:dyDescent="0.25">
      <c r="A167">
        <v>2035201716</v>
      </c>
      <c r="B167" t="s">
        <v>1456</v>
      </c>
      <c r="C167" t="s">
        <v>937</v>
      </c>
      <c r="D167" t="str">
        <f t="shared" si="7"/>
        <v>CAMERON CASTILLO</v>
      </c>
      <c r="E167" t="s">
        <v>82</v>
      </c>
      <c r="F167" t="s">
        <v>1691</v>
      </c>
      <c r="G167" s="3">
        <v>0.38</v>
      </c>
      <c r="H167" t="s">
        <v>1694</v>
      </c>
      <c r="I167" t="s">
        <v>1694</v>
      </c>
      <c r="J167">
        <v>9213293</v>
      </c>
      <c r="K167">
        <v>9213293</v>
      </c>
      <c r="L167" t="s">
        <v>760</v>
      </c>
      <c r="M167" t="s">
        <v>170</v>
      </c>
      <c r="N167" t="str">
        <f t="shared" si="6"/>
        <v>GARY PORTUGAL</v>
      </c>
      <c r="O167" t="s">
        <v>142</v>
      </c>
      <c r="P167" t="s">
        <v>3570</v>
      </c>
      <c r="Q167" t="s">
        <v>57</v>
      </c>
      <c r="R167" s="1">
        <v>46142</v>
      </c>
      <c r="S167" s="1">
        <v>46172</v>
      </c>
      <c r="T167" s="2">
        <v>95.94</v>
      </c>
      <c r="U167" t="s">
        <v>58</v>
      </c>
      <c r="V167" t="s">
        <v>60</v>
      </c>
      <c r="W167" t="s">
        <v>61</v>
      </c>
      <c r="X167">
        <v>6</v>
      </c>
      <c r="Y167" s="2">
        <v>218.76</v>
      </c>
      <c r="Z167" s="2">
        <v>36.46</v>
      </c>
      <c r="AA167" s="2">
        <v>0</v>
      </c>
      <c r="AB167" s="2">
        <v>218.76</v>
      </c>
    </row>
    <row r="168" spans="1:28" x14ac:dyDescent="0.25">
      <c r="A168">
        <v>2035172101</v>
      </c>
      <c r="B168" t="s">
        <v>1436</v>
      </c>
      <c r="C168" t="s">
        <v>63</v>
      </c>
      <c r="D168" t="str">
        <f t="shared" si="7"/>
        <v>DOUGLAS KAUS</v>
      </c>
      <c r="E168" t="s">
        <v>82</v>
      </c>
      <c r="F168" t="s">
        <v>734</v>
      </c>
      <c r="G168" s="3">
        <v>0.7</v>
      </c>
      <c r="H168" t="s">
        <v>735</v>
      </c>
      <c r="I168" t="s">
        <v>735</v>
      </c>
      <c r="J168">
        <v>9213293</v>
      </c>
      <c r="K168">
        <v>9213293</v>
      </c>
      <c r="L168" t="s">
        <v>760</v>
      </c>
      <c r="M168" t="s">
        <v>170</v>
      </c>
      <c r="N168" t="str">
        <f t="shared" si="6"/>
        <v>GARY PORTUGAL</v>
      </c>
      <c r="O168" t="s">
        <v>142</v>
      </c>
      <c r="P168" t="s">
        <v>3570</v>
      </c>
      <c r="Q168" t="s">
        <v>57</v>
      </c>
      <c r="R168" s="1">
        <v>46143</v>
      </c>
      <c r="S168" s="1">
        <v>46174</v>
      </c>
      <c r="T168" s="2">
        <v>37.18</v>
      </c>
      <c r="U168" t="s">
        <v>58</v>
      </c>
      <c r="V168" t="s">
        <v>60</v>
      </c>
      <c r="W168" t="s">
        <v>61</v>
      </c>
      <c r="X168">
        <v>6</v>
      </c>
      <c r="Y168" s="2">
        <v>156.18</v>
      </c>
      <c r="Z168" s="2">
        <v>26.03</v>
      </c>
      <c r="AA168" s="2">
        <v>0</v>
      </c>
      <c r="AB168" s="2">
        <v>156.18</v>
      </c>
    </row>
    <row r="169" spans="1:28" x14ac:dyDescent="0.25">
      <c r="A169">
        <v>2035201717</v>
      </c>
      <c r="B169" t="s">
        <v>1456</v>
      </c>
      <c r="C169" t="s">
        <v>937</v>
      </c>
      <c r="D169" t="str">
        <f t="shared" si="7"/>
        <v>CAMERON CASTILLO</v>
      </c>
      <c r="E169" t="s">
        <v>82</v>
      </c>
      <c r="F169" t="s">
        <v>734</v>
      </c>
      <c r="G169" s="3">
        <v>0.7</v>
      </c>
      <c r="H169" t="s">
        <v>735</v>
      </c>
      <c r="I169" t="s">
        <v>735</v>
      </c>
      <c r="J169">
        <v>9213293</v>
      </c>
      <c r="K169">
        <v>9213293</v>
      </c>
      <c r="L169" t="s">
        <v>760</v>
      </c>
      <c r="M169" t="s">
        <v>170</v>
      </c>
      <c r="N169" t="str">
        <f t="shared" si="6"/>
        <v>GARY PORTUGAL</v>
      </c>
      <c r="O169" t="s">
        <v>142</v>
      </c>
      <c r="P169" t="s">
        <v>3570</v>
      </c>
      <c r="Q169" t="s">
        <v>57</v>
      </c>
      <c r="R169" s="1">
        <v>46142</v>
      </c>
      <c r="S169" s="1">
        <v>46172</v>
      </c>
      <c r="T169" s="2">
        <v>19</v>
      </c>
      <c r="U169" t="s">
        <v>58</v>
      </c>
      <c r="V169" t="s">
        <v>60</v>
      </c>
      <c r="W169" t="s">
        <v>61</v>
      </c>
      <c r="X169">
        <v>6</v>
      </c>
      <c r="Y169" s="2">
        <v>79.8</v>
      </c>
      <c r="Z169" s="2">
        <v>13.3</v>
      </c>
      <c r="AA169" s="2">
        <v>0</v>
      </c>
      <c r="AB169" s="2">
        <v>79.8</v>
      </c>
    </row>
    <row r="170" spans="1:28" x14ac:dyDescent="0.25">
      <c r="A170">
        <v>2034817009</v>
      </c>
      <c r="B170" t="s">
        <v>116</v>
      </c>
      <c r="C170" t="s">
        <v>117</v>
      </c>
      <c r="D170" t="str">
        <f t="shared" si="7"/>
        <v>JENNIFER CATALANOTTO</v>
      </c>
      <c r="E170" t="s">
        <v>82</v>
      </c>
      <c r="F170" t="s">
        <v>88</v>
      </c>
      <c r="G170" s="3">
        <v>0.75</v>
      </c>
      <c r="H170" t="s">
        <v>107</v>
      </c>
      <c r="I170" t="s">
        <v>3482</v>
      </c>
      <c r="J170">
        <v>8307933</v>
      </c>
      <c r="K170">
        <v>8307933</v>
      </c>
      <c r="L170" t="s">
        <v>114</v>
      </c>
      <c r="M170" t="s">
        <v>115</v>
      </c>
      <c r="N170" t="str">
        <f t="shared" si="6"/>
        <v>GREGORY TEIPEL</v>
      </c>
      <c r="O170" t="s">
        <v>142</v>
      </c>
      <c r="P170" t="s">
        <v>3570</v>
      </c>
      <c r="Q170" t="s">
        <v>57</v>
      </c>
      <c r="R170" s="1">
        <v>46143</v>
      </c>
      <c r="S170" s="1">
        <v>46174</v>
      </c>
      <c r="T170" s="2">
        <v>158.58000000000001</v>
      </c>
      <c r="U170" t="s">
        <v>58</v>
      </c>
      <c r="V170" t="s">
        <v>60</v>
      </c>
      <c r="W170" t="s">
        <v>61</v>
      </c>
      <c r="X170">
        <v>6</v>
      </c>
      <c r="Y170" s="2">
        <v>713.64</v>
      </c>
      <c r="Z170" s="2">
        <v>118.94</v>
      </c>
      <c r="AA170" s="2">
        <v>0</v>
      </c>
      <c r="AB170" s="2">
        <v>713.64</v>
      </c>
    </row>
    <row r="171" spans="1:28" x14ac:dyDescent="0.25">
      <c r="A171">
        <v>2034817788</v>
      </c>
      <c r="B171" t="s">
        <v>118</v>
      </c>
      <c r="C171" t="s">
        <v>119</v>
      </c>
      <c r="D171" t="str">
        <f t="shared" si="7"/>
        <v>DAWN WILKINSON</v>
      </c>
      <c r="E171" t="s">
        <v>113</v>
      </c>
      <c r="F171" t="s">
        <v>88</v>
      </c>
      <c r="G171" s="3">
        <v>0.75</v>
      </c>
      <c r="H171" t="s">
        <v>107</v>
      </c>
      <c r="I171" t="s">
        <v>3482</v>
      </c>
      <c r="J171">
        <v>8307933</v>
      </c>
      <c r="K171">
        <v>8307933</v>
      </c>
      <c r="L171" t="s">
        <v>114</v>
      </c>
      <c r="M171" t="s">
        <v>115</v>
      </c>
      <c r="N171" t="str">
        <f t="shared" si="6"/>
        <v>GREGORY TEIPEL</v>
      </c>
      <c r="O171" t="s">
        <v>142</v>
      </c>
      <c r="P171" t="s">
        <v>3570</v>
      </c>
      <c r="Q171" t="s">
        <v>57</v>
      </c>
      <c r="R171" s="1">
        <v>46148</v>
      </c>
      <c r="S171" s="1">
        <v>46179</v>
      </c>
      <c r="T171" s="2">
        <v>143.6</v>
      </c>
      <c r="U171" t="s">
        <v>58</v>
      </c>
      <c r="V171" t="s">
        <v>60</v>
      </c>
      <c r="W171" t="s">
        <v>61</v>
      </c>
      <c r="X171">
        <v>6</v>
      </c>
      <c r="Y171" s="2">
        <v>646.20000000000005</v>
      </c>
      <c r="Z171" s="2">
        <v>107.7</v>
      </c>
      <c r="AA171" s="2">
        <v>0</v>
      </c>
      <c r="AB171" s="2">
        <v>646.20000000000005</v>
      </c>
    </row>
    <row r="172" spans="1:28" x14ac:dyDescent="0.25">
      <c r="A172">
        <v>2034898422</v>
      </c>
      <c r="B172" t="s">
        <v>1378</v>
      </c>
      <c r="C172" t="s">
        <v>232</v>
      </c>
      <c r="D172" t="str">
        <f t="shared" si="7"/>
        <v>ANGELA ADLESPERGER</v>
      </c>
      <c r="E172" t="s">
        <v>210</v>
      </c>
      <c r="F172" t="s">
        <v>88</v>
      </c>
      <c r="G172" s="3">
        <v>0.75</v>
      </c>
      <c r="H172" t="s">
        <v>107</v>
      </c>
      <c r="I172" t="s">
        <v>3482</v>
      </c>
      <c r="J172">
        <v>8307933</v>
      </c>
      <c r="K172">
        <v>8307933</v>
      </c>
      <c r="L172" t="s">
        <v>114</v>
      </c>
      <c r="M172" t="s">
        <v>115</v>
      </c>
      <c r="N172" t="str">
        <f t="shared" si="6"/>
        <v>GREGORY TEIPEL</v>
      </c>
      <c r="O172" t="s">
        <v>142</v>
      </c>
      <c r="P172" t="s">
        <v>3570</v>
      </c>
      <c r="Q172" t="s">
        <v>57</v>
      </c>
      <c r="R172" s="1">
        <v>46148</v>
      </c>
      <c r="S172" s="1">
        <v>46179</v>
      </c>
      <c r="T172" s="2">
        <v>191.95</v>
      </c>
      <c r="U172" t="s">
        <v>58</v>
      </c>
      <c r="V172" t="s">
        <v>60</v>
      </c>
      <c r="W172" t="s">
        <v>61</v>
      </c>
      <c r="X172">
        <v>6</v>
      </c>
      <c r="Y172" s="2">
        <v>863.76</v>
      </c>
      <c r="Z172" s="2">
        <v>143.96</v>
      </c>
      <c r="AA172" s="2">
        <v>0</v>
      </c>
      <c r="AB172" s="2">
        <v>863.76</v>
      </c>
    </row>
    <row r="173" spans="1:28" x14ac:dyDescent="0.25">
      <c r="A173">
        <v>2034957753</v>
      </c>
      <c r="B173" t="s">
        <v>320</v>
      </c>
      <c r="C173" t="s">
        <v>1391</v>
      </c>
      <c r="D173" t="str">
        <f t="shared" si="7"/>
        <v>VIRGINA SMITH</v>
      </c>
      <c r="E173" t="s">
        <v>313</v>
      </c>
      <c r="F173" t="s">
        <v>88</v>
      </c>
      <c r="G173" s="3">
        <v>0.75</v>
      </c>
      <c r="H173" t="s">
        <v>107</v>
      </c>
      <c r="I173" t="s">
        <v>3482</v>
      </c>
      <c r="J173">
        <v>8307933</v>
      </c>
      <c r="K173">
        <v>8307933</v>
      </c>
      <c r="L173" t="s">
        <v>114</v>
      </c>
      <c r="M173" t="s">
        <v>115</v>
      </c>
      <c r="N173" t="str">
        <f t="shared" si="6"/>
        <v>GREGORY TEIPEL</v>
      </c>
      <c r="O173" t="s">
        <v>142</v>
      </c>
      <c r="P173" t="s">
        <v>3570</v>
      </c>
      <c r="Q173" t="s">
        <v>57</v>
      </c>
      <c r="R173" s="1">
        <v>46148</v>
      </c>
      <c r="S173" s="1">
        <v>46179</v>
      </c>
      <c r="T173" s="2">
        <v>86.62</v>
      </c>
      <c r="U173" t="s">
        <v>58</v>
      </c>
      <c r="V173" t="s">
        <v>60</v>
      </c>
      <c r="W173" t="s">
        <v>61</v>
      </c>
      <c r="X173">
        <v>6</v>
      </c>
      <c r="Y173" s="2">
        <v>389.76</v>
      </c>
      <c r="Z173" s="2">
        <v>64.959999999999994</v>
      </c>
      <c r="AA173" s="2">
        <v>0</v>
      </c>
      <c r="AB173" s="2">
        <v>389.76</v>
      </c>
    </row>
    <row r="174" spans="1:28" x14ac:dyDescent="0.25">
      <c r="A174">
        <v>2034792261</v>
      </c>
      <c r="B174" t="s">
        <v>111</v>
      </c>
      <c r="C174" t="s">
        <v>112</v>
      </c>
      <c r="D174" t="str">
        <f t="shared" si="7"/>
        <v>WILLIAM BAINES</v>
      </c>
      <c r="E174" t="s">
        <v>113</v>
      </c>
      <c r="F174" t="s">
        <v>88</v>
      </c>
      <c r="G174" s="3">
        <v>0.75</v>
      </c>
      <c r="H174" t="s">
        <v>98</v>
      </c>
      <c r="I174" t="s">
        <v>3482</v>
      </c>
      <c r="J174">
        <v>8307933</v>
      </c>
      <c r="K174">
        <v>8307933</v>
      </c>
      <c r="L174" t="s">
        <v>114</v>
      </c>
      <c r="M174" t="s">
        <v>115</v>
      </c>
      <c r="N174" t="str">
        <f t="shared" si="6"/>
        <v>GREGORY TEIPEL</v>
      </c>
      <c r="O174" t="s">
        <v>142</v>
      </c>
      <c r="P174" t="s">
        <v>3570</v>
      </c>
      <c r="Q174" t="s">
        <v>57</v>
      </c>
      <c r="R174" s="1">
        <v>46148</v>
      </c>
      <c r="S174" s="1">
        <v>46179</v>
      </c>
      <c r="T174" s="2">
        <v>212.05</v>
      </c>
      <c r="U174" t="s">
        <v>58</v>
      </c>
      <c r="V174" t="s">
        <v>60</v>
      </c>
      <c r="W174" t="s">
        <v>61</v>
      </c>
      <c r="X174">
        <v>6</v>
      </c>
      <c r="Y174" s="2">
        <v>954.24</v>
      </c>
      <c r="Z174" s="2">
        <v>159.04</v>
      </c>
      <c r="AA174" s="2">
        <v>0</v>
      </c>
      <c r="AB174" s="2">
        <v>954.24</v>
      </c>
    </row>
    <row r="175" spans="1:28" x14ac:dyDescent="0.25">
      <c r="A175">
        <v>2034875162</v>
      </c>
      <c r="B175" t="s">
        <v>126</v>
      </c>
      <c r="C175" t="s">
        <v>127</v>
      </c>
      <c r="D175" t="str">
        <f t="shared" si="7"/>
        <v>MARIA MILLER</v>
      </c>
      <c r="E175" t="s">
        <v>128</v>
      </c>
      <c r="F175" t="s">
        <v>88</v>
      </c>
      <c r="G175" s="3">
        <v>0.75</v>
      </c>
      <c r="H175" t="s">
        <v>98</v>
      </c>
      <c r="I175" t="s">
        <v>3482</v>
      </c>
      <c r="J175">
        <v>8307933</v>
      </c>
      <c r="K175">
        <v>8307933</v>
      </c>
      <c r="L175" t="s">
        <v>114</v>
      </c>
      <c r="M175" t="s">
        <v>115</v>
      </c>
      <c r="N175" t="str">
        <f t="shared" si="6"/>
        <v>GREGORY TEIPEL</v>
      </c>
      <c r="O175" t="s">
        <v>142</v>
      </c>
      <c r="P175" t="s">
        <v>3570</v>
      </c>
      <c r="Q175" t="s">
        <v>57</v>
      </c>
      <c r="R175" s="1">
        <v>46143</v>
      </c>
      <c r="S175" s="1">
        <v>46174</v>
      </c>
      <c r="T175" s="2">
        <v>83.55</v>
      </c>
      <c r="U175" t="s">
        <v>58</v>
      </c>
      <c r="V175" t="s">
        <v>60</v>
      </c>
      <c r="W175" t="s">
        <v>61</v>
      </c>
      <c r="X175">
        <v>6</v>
      </c>
      <c r="Y175" s="2">
        <v>375.96</v>
      </c>
      <c r="Z175" s="2">
        <v>62.66</v>
      </c>
      <c r="AA175" s="2">
        <v>0</v>
      </c>
      <c r="AB175" s="2">
        <v>375.96</v>
      </c>
    </row>
    <row r="176" spans="1:28" x14ac:dyDescent="0.25">
      <c r="A176">
        <v>2034913135</v>
      </c>
      <c r="B176" t="s">
        <v>126</v>
      </c>
      <c r="C176" t="s">
        <v>399</v>
      </c>
      <c r="D176" t="str">
        <f t="shared" si="7"/>
        <v>ROBERT MILLER</v>
      </c>
      <c r="E176" t="s">
        <v>128</v>
      </c>
      <c r="F176" t="s">
        <v>88</v>
      </c>
      <c r="G176" s="3">
        <v>0.75</v>
      </c>
      <c r="H176" t="s">
        <v>98</v>
      </c>
      <c r="I176" t="s">
        <v>3482</v>
      </c>
      <c r="J176">
        <v>8307933</v>
      </c>
      <c r="K176">
        <v>8307933</v>
      </c>
      <c r="L176" t="s">
        <v>114</v>
      </c>
      <c r="M176" t="s">
        <v>115</v>
      </c>
      <c r="N176" t="str">
        <f t="shared" si="6"/>
        <v>GREGORY TEIPEL</v>
      </c>
      <c r="O176" t="s">
        <v>142</v>
      </c>
      <c r="P176" t="s">
        <v>3570</v>
      </c>
      <c r="Q176" t="s">
        <v>57</v>
      </c>
      <c r="R176" s="1">
        <v>46143</v>
      </c>
      <c r="S176" s="1">
        <v>46174</v>
      </c>
      <c r="T176" s="2">
        <v>125.58</v>
      </c>
      <c r="U176" t="s">
        <v>58</v>
      </c>
      <c r="V176" t="s">
        <v>60</v>
      </c>
      <c r="W176" t="s">
        <v>61</v>
      </c>
      <c r="X176">
        <v>6</v>
      </c>
      <c r="Y176" s="2">
        <v>565.08000000000004</v>
      </c>
      <c r="Z176" s="2">
        <v>94.18</v>
      </c>
      <c r="AA176" s="2">
        <v>0</v>
      </c>
      <c r="AB176" s="2">
        <v>565.08000000000004</v>
      </c>
    </row>
    <row r="177" spans="1:28" x14ac:dyDescent="0.25">
      <c r="A177">
        <v>2035003144</v>
      </c>
      <c r="B177" t="s">
        <v>293</v>
      </c>
      <c r="C177" t="s">
        <v>466</v>
      </c>
      <c r="D177" t="str">
        <f t="shared" si="7"/>
        <v>THOMAS MARTIN</v>
      </c>
      <c r="E177" t="s">
        <v>244</v>
      </c>
      <c r="F177" t="s">
        <v>88</v>
      </c>
      <c r="G177" s="3">
        <v>0.75</v>
      </c>
      <c r="H177" t="s">
        <v>98</v>
      </c>
      <c r="I177" t="s">
        <v>3482</v>
      </c>
      <c r="J177">
        <v>8307933</v>
      </c>
      <c r="K177">
        <v>8307933</v>
      </c>
      <c r="L177" t="s">
        <v>114</v>
      </c>
      <c r="M177" t="s">
        <v>115</v>
      </c>
      <c r="N177" t="str">
        <f t="shared" si="6"/>
        <v>GREGORY TEIPEL</v>
      </c>
      <c r="O177" t="s">
        <v>142</v>
      </c>
      <c r="P177" t="s">
        <v>3570</v>
      </c>
      <c r="Q177" t="s">
        <v>57</v>
      </c>
      <c r="R177" s="1">
        <v>46148</v>
      </c>
      <c r="S177" s="1">
        <v>46179</v>
      </c>
      <c r="T177" s="2">
        <v>70.55</v>
      </c>
      <c r="U177" t="s">
        <v>58</v>
      </c>
      <c r="V177" t="s">
        <v>60</v>
      </c>
      <c r="W177" t="s">
        <v>61</v>
      </c>
      <c r="X177">
        <v>6</v>
      </c>
      <c r="Y177" s="2">
        <v>317.45999999999998</v>
      </c>
      <c r="Z177" s="2">
        <v>52.91</v>
      </c>
      <c r="AA177" s="2">
        <v>0</v>
      </c>
      <c r="AB177" s="2">
        <v>317.45999999999998</v>
      </c>
    </row>
    <row r="178" spans="1:28" x14ac:dyDescent="0.25">
      <c r="A178">
        <v>2035230222</v>
      </c>
      <c r="B178" t="s">
        <v>1467</v>
      </c>
      <c r="C178" t="s">
        <v>1468</v>
      </c>
      <c r="D178" t="str">
        <f t="shared" si="7"/>
        <v>JOSE RIVERA</v>
      </c>
      <c r="E178" t="s">
        <v>244</v>
      </c>
      <c r="F178" t="s">
        <v>88</v>
      </c>
      <c r="G178" s="3">
        <v>0.75</v>
      </c>
      <c r="H178" t="s">
        <v>98</v>
      </c>
      <c r="I178" t="s">
        <v>3482</v>
      </c>
      <c r="J178">
        <v>8307933</v>
      </c>
      <c r="K178">
        <v>8307933</v>
      </c>
      <c r="L178" t="s">
        <v>114</v>
      </c>
      <c r="M178" t="s">
        <v>115</v>
      </c>
      <c r="N178" t="str">
        <f t="shared" si="6"/>
        <v>GREGORY TEIPEL</v>
      </c>
      <c r="O178" t="s">
        <v>142</v>
      </c>
      <c r="P178" t="s">
        <v>3570</v>
      </c>
      <c r="Q178" t="s">
        <v>57</v>
      </c>
      <c r="R178" s="1">
        <v>46148</v>
      </c>
      <c r="S178" s="1">
        <v>46179</v>
      </c>
      <c r="T178" s="2">
        <v>120.19</v>
      </c>
      <c r="U178" t="s">
        <v>58</v>
      </c>
      <c r="V178" t="s">
        <v>60</v>
      </c>
      <c r="W178" t="s">
        <v>61</v>
      </c>
      <c r="X178">
        <v>6</v>
      </c>
      <c r="Y178" s="2">
        <v>540.84</v>
      </c>
      <c r="Z178" s="2">
        <v>90.14</v>
      </c>
      <c r="AA178" s="2">
        <v>0</v>
      </c>
      <c r="AB178" s="2">
        <v>540.84</v>
      </c>
    </row>
    <row r="179" spans="1:28" x14ac:dyDescent="0.25">
      <c r="A179">
        <v>2034909228</v>
      </c>
      <c r="B179" t="s">
        <v>1379</v>
      </c>
      <c r="C179" t="s">
        <v>238</v>
      </c>
      <c r="D179" t="str">
        <f t="shared" si="7"/>
        <v>DAKOTA SHARP</v>
      </c>
      <c r="E179" t="s">
        <v>244</v>
      </c>
      <c r="F179" t="s">
        <v>88</v>
      </c>
      <c r="G179" s="3">
        <v>0.9</v>
      </c>
      <c r="H179" t="s">
        <v>95</v>
      </c>
      <c r="I179" t="s">
        <v>3481</v>
      </c>
      <c r="J179">
        <v>8307933</v>
      </c>
      <c r="K179">
        <v>8307933</v>
      </c>
      <c r="L179" t="s">
        <v>114</v>
      </c>
      <c r="M179" t="s">
        <v>115</v>
      </c>
      <c r="N179" t="str">
        <f t="shared" si="6"/>
        <v>GREGORY TEIPEL</v>
      </c>
      <c r="O179" t="s">
        <v>142</v>
      </c>
      <c r="P179" t="s">
        <v>3570</v>
      </c>
      <c r="Q179" t="s">
        <v>57</v>
      </c>
      <c r="R179" s="1">
        <v>46148</v>
      </c>
      <c r="S179" s="1">
        <v>46179</v>
      </c>
      <c r="T179" s="2">
        <v>61.75</v>
      </c>
      <c r="U179" t="s">
        <v>58</v>
      </c>
      <c r="V179" t="s">
        <v>60</v>
      </c>
      <c r="W179" t="s">
        <v>61</v>
      </c>
      <c r="X179">
        <v>6</v>
      </c>
      <c r="Y179" s="2">
        <v>333.48</v>
      </c>
      <c r="Z179" s="2">
        <v>55.58</v>
      </c>
      <c r="AA179" s="2">
        <v>0</v>
      </c>
      <c r="AB179" s="2">
        <v>333.48</v>
      </c>
    </row>
    <row r="180" spans="1:28" x14ac:dyDescent="0.25">
      <c r="A180">
        <v>2034929247</v>
      </c>
      <c r="B180" t="s">
        <v>483</v>
      </c>
      <c r="C180" t="s">
        <v>1384</v>
      </c>
      <c r="D180" t="str">
        <f t="shared" si="7"/>
        <v>BROOKLYN DAVIS</v>
      </c>
      <c r="E180" t="s">
        <v>244</v>
      </c>
      <c r="F180" t="s">
        <v>88</v>
      </c>
      <c r="G180" s="3">
        <v>0.9</v>
      </c>
      <c r="H180" t="s">
        <v>95</v>
      </c>
      <c r="I180" t="s">
        <v>3481</v>
      </c>
      <c r="J180">
        <v>8307933</v>
      </c>
      <c r="K180">
        <v>8307933</v>
      </c>
      <c r="L180" t="s">
        <v>114</v>
      </c>
      <c r="M180" t="s">
        <v>115</v>
      </c>
      <c r="N180" t="str">
        <f t="shared" si="6"/>
        <v>GREGORY TEIPEL</v>
      </c>
      <c r="O180" t="s">
        <v>142</v>
      </c>
      <c r="P180" t="s">
        <v>3570</v>
      </c>
      <c r="Q180" t="s">
        <v>57</v>
      </c>
      <c r="R180" s="1">
        <v>46148</v>
      </c>
      <c r="S180" s="1">
        <v>46179</v>
      </c>
      <c r="T180" s="2">
        <v>46.83</v>
      </c>
      <c r="U180" t="s">
        <v>58</v>
      </c>
      <c r="V180" t="s">
        <v>60</v>
      </c>
      <c r="W180" t="s">
        <v>61</v>
      </c>
      <c r="X180">
        <v>6</v>
      </c>
      <c r="Y180" s="2">
        <v>252.9</v>
      </c>
      <c r="Z180" s="2">
        <v>42.15</v>
      </c>
      <c r="AA180" s="2">
        <v>0</v>
      </c>
      <c r="AB180" s="2">
        <v>252.9</v>
      </c>
    </row>
    <row r="181" spans="1:28" x14ac:dyDescent="0.25">
      <c r="A181">
        <v>2034945807</v>
      </c>
      <c r="B181" t="s">
        <v>1387</v>
      </c>
      <c r="C181" t="s">
        <v>1388</v>
      </c>
      <c r="D181" t="str">
        <f t="shared" si="7"/>
        <v>JODI MINTER</v>
      </c>
      <c r="E181" t="s">
        <v>244</v>
      </c>
      <c r="F181" t="s">
        <v>88</v>
      </c>
      <c r="G181" s="3">
        <v>0.9</v>
      </c>
      <c r="H181" t="s">
        <v>95</v>
      </c>
      <c r="I181" t="s">
        <v>3481</v>
      </c>
      <c r="J181">
        <v>8307933</v>
      </c>
      <c r="K181">
        <v>8307933</v>
      </c>
      <c r="L181" t="s">
        <v>114</v>
      </c>
      <c r="M181" t="s">
        <v>115</v>
      </c>
      <c r="N181" t="str">
        <f t="shared" si="6"/>
        <v>GREGORY TEIPEL</v>
      </c>
      <c r="O181" t="s">
        <v>142</v>
      </c>
      <c r="P181" t="s">
        <v>3570</v>
      </c>
      <c r="Q181" t="s">
        <v>57</v>
      </c>
      <c r="R181" s="1">
        <v>46148</v>
      </c>
      <c r="S181" s="1">
        <v>46179</v>
      </c>
      <c r="T181" s="2">
        <v>170.33</v>
      </c>
      <c r="U181" t="s">
        <v>58</v>
      </c>
      <c r="V181" t="s">
        <v>60</v>
      </c>
      <c r="W181" t="s">
        <v>61</v>
      </c>
      <c r="X181">
        <v>6</v>
      </c>
      <c r="Y181" s="2">
        <v>919.8</v>
      </c>
      <c r="Z181" s="2">
        <v>153.30000000000001</v>
      </c>
      <c r="AA181" s="2">
        <v>0</v>
      </c>
      <c r="AB181" s="2">
        <v>919.8</v>
      </c>
    </row>
    <row r="182" spans="1:28" x14ac:dyDescent="0.25">
      <c r="A182">
        <v>2035062921</v>
      </c>
      <c r="B182" t="s">
        <v>1412</v>
      </c>
      <c r="C182" t="s">
        <v>298</v>
      </c>
      <c r="D182" t="str">
        <f t="shared" si="7"/>
        <v>JUSTIN POPPE</v>
      </c>
      <c r="E182" t="s">
        <v>128</v>
      </c>
      <c r="F182" t="s">
        <v>88</v>
      </c>
      <c r="G182" s="3">
        <v>0.9</v>
      </c>
      <c r="H182" t="s">
        <v>95</v>
      </c>
      <c r="I182" t="s">
        <v>3481</v>
      </c>
      <c r="J182">
        <v>8307933</v>
      </c>
      <c r="K182">
        <v>8307933</v>
      </c>
      <c r="L182" t="s">
        <v>114</v>
      </c>
      <c r="M182" t="s">
        <v>115</v>
      </c>
      <c r="N182" t="str">
        <f t="shared" si="6"/>
        <v>GREGORY TEIPEL</v>
      </c>
      <c r="O182" t="s">
        <v>142</v>
      </c>
      <c r="P182" t="s">
        <v>3570</v>
      </c>
      <c r="Q182" t="s">
        <v>57</v>
      </c>
      <c r="R182" s="1">
        <v>46148</v>
      </c>
      <c r="S182" s="1">
        <v>46179</v>
      </c>
      <c r="T182" s="2">
        <v>55.75</v>
      </c>
      <c r="U182" t="s">
        <v>58</v>
      </c>
      <c r="V182" t="s">
        <v>60</v>
      </c>
      <c r="W182" t="s">
        <v>61</v>
      </c>
      <c r="X182">
        <v>6</v>
      </c>
      <c r="Y182" s="2">
        <v>301.08</v>
      </c>
      <c r="Z182" s="2">
        <v>50.18</v>
      </c>
      <c r="AA182" s="2">
        <v>0</v>
      </c>
      <c r="AB182" s="2">
        <v>301.08</v>
      </c>
    </row>
    <row r="183" spans="1:28" x14ac:dyDescent="0.25">
      <c r="A183">
        <v>2035074117</v>
      </c>
      <c r="B183" t="s">
        <v>1413</v>
      </c>
      <c r="C183" t="s">
        <v>1414</v>
      </c>
      <c r="D183" t="str">
        <f t="shared" si="7"/>
        <v>GOANAR KULANG</v>
      </c>
      <c r="E183" t="s">
        <v>244</v>
      </c>
      <c r="F183" t="s">
        <v>88</v>
      </c>
      <c r="G183" s="3">
        <v>0.9</v>
      </c>
      <c r="H183" t="s">
        <v>95</v>
      </c>
      <c r="I183" t="s">
        <v>3481</v>
      </c>
      <c r="J183">
        <v>8307933</v>
      </c>
      <c r="K183">
        <v>8307933</v>
      </c>
      <c r="L183" t="s">
        <v>114</v>
      </c>
      <c r="M183" t="s">
        <v>115</v>
      </c>
      <c r="N183" t="str">
        <f t="shared" si="6"/>
        <v>GREGORY TEIPEL</v>
      </c>
      <c r="O183" t="s">
        <v>142</v>
      </c>
      <c r="P183" t="s">
        <v>3570</v>
      </c>
      <c r="Q183" t="s">
        <v>57</v>
      </c>
      <c r="R183" s="1">
        <v>46148</v>
      </c>
      <c r="S183" s="1">
        <v>46179</v>
      </c>
      <c r="T183" s="2">
        <v>56.08</v>
      </c>
      <c r="U183" t="s">
        <v>58</v>
      </c>
      <c r="V183" t="s">
        <v>60</v>
      </c>
      <c r="W183" t="s">
        <v>61</v>
      </c>
      <c r="X183">
        <v>6</v>
      </c>
      <c r="Y183" s="2">
        <v>302.82</v>
      </c>
      <c r="Z183" s="2">
        <v>50.47</v>
      </c>
      <c r="AA183" s="2">
        <v>0</v>
      </c>
      <c r="AB183" s="2">
        <v>302.82</v>
      </c>
    </row>
    <row r="184" spans="1:28" x14ac:dyDescent="0.25">
      <c r="A184">
        <v>2035228870</v>
      </c>
      <c r="B184" t="s">
        <v>349</v>
      </c>
      <c r="C184" t="s">
        <v>1466</v>
      </c>
      <c r="D184" t="str">
        <f t="shared" si="7"/>
        <v>HOPE HIGGINS</v>
      </c>
      <c r="E184" t="s">
        <v>244</v>
      </c>
      <c r="F184" t="s">
        <v>88</v>
      </c>
      <c r="G184" s="3">
        <v>0.9</v>
      </c>
      <c r="H184" t="s">
        <v>95</v>
      </c>
      <c r="I184" t="s">
        <v>3481</v>
      </c>
      <c r="J184">
        <v>8307933</v>
      </c>
      <c r="K184">
        <v>8307933</v>
      </c>
      <c r="L184" t="s">
        <v>114</v>
      </c>
      <c r="M184" t="s">
        <v>115</v>
      </c>
      <c r="N184" t="str">
        <f t="shared" si="6"/>
        <v>GREGORY TEIPEL</v>
      </c>
      <c r="O184" t="s">
        <v>142</v>
      </c>
      <c r="P184" t="s">
        <v>3570</v>
      </c>
      <c r="Q184" t="s">
        <v>57</v>
      </c>
      <c r="R184" s="1">
        <v>46148</v>
      </c>
      <c r="S184" s="1">
        <v>46179</v>
      </c>
      <c r="T184" s="2">
        <v>155.07</v>
      </c>
      <c r="U184" t="s">
        <v>58</v>
      </c>
      <c r="V184" t="s">
        <v>60</v>
      </c>
      <c r="W184" t="s">
        <v>61</v>
      </c>
      <c r="X184">
        <v>6</v>
      </c>
      <c r="Y184" s="2">
        <v>837.36</v>
      </c>
      <c r="Z184" s="2">
        <v>139.56</v>
      </c>
      <c r="AA184" s="2">
        <v>0</v>
      </c>
      <c r="AB184" s="2">
        <v>837.36</v>
      </c>
    </row>
    <row r="185" spans="1:28" x14ac:dyDescent="0.25">
      <c r="A185">
        <v>2034800215</v>
      </c>
      <c r="B185" t="s">
        <v>2113</v>
      </c>
      <c r="C185" t="s">
        <v>2114</v>
      </c>
      <c r="D185" t="str">
        <f t="shared" si="7"/>
        <v>SCOT WACK</v>
      </c>
      <c r="E185" t="s">
        <v>188</v>
      </c>
      <c r="F185" t="s">
        <v>1796</v>
      </c>
      <c r="G185" s="4">
        <v>0.375</v>
      </c>
      <c r="H185" t="s">
        <v>1797</v>
      </c>
      <c r="I185" t="s">
        <v>1797</v>
      </c>
      <c r="J185">
        <v>8307933</v>
      </c>
      <c r="K185">
        <v>8307933</v>
      </c>
      <c r="L185" t="s">
        <v>114</v>
      </c>
      <c r="M185" t="s">
        <v>115</v>
      </c>
      <c r="N185" t="str">
        <f t="shared" si="6"/>
        <v>GREGORY TEIPEL</v>
      </c>
      <c r="O185" t="s">
        <v>142</v>
      </c>
      <c r="P185" t="s">
        <v>3570</v>
      </c>
      <c r="Q185" t="s">
        <v>57</v>
      </c>
      <c r="R185" s="1">
        <v>46143</v>
      </c>
      <c r="S185" s="1">
        <v>46174</v>
      </c>
      <c r="T185" s="2">
        <v>149.91</v>
      </c>
      <c r="U185" t="s">
        <v>58</v>
      </c>
      <c r="V185" t="s">
        <v>60</v>
      </c>
      <c r="W185" t="s">
        <v>61</v>
      </c>
      <c r="X185">
        <v>6</v>
      </c>
      <c r="Y185" s="2">
        <v>337.32</v>
      </c>
      <c r="Z185" s="2">
        <v>56.22</v>
      </c>
      <c r="AA185" s="2">
        <v>0</v>
      </c>
      <c r="AB185" s="2">
        <v>337.32</v>
      </c>
    </row>
    <row r="186" spans="1:28" x14ac:dyDescent="0.25">
      <c r="A186">
        <v>2034898423</v>
      </c>
      <c r="B186" t="s">
        <v>1378</v>
      </c>
      <c r="C186" t="s">
        <v>232</v>
      </c>
      <c r="D186" t="str">
        <f t="shared" si="7"/>
        <v>ANGELA ADLESPERGER</v>
      </c>
      <c r="E186" t="s">
        <v>210</v>
      </c>
      <c r="F186" t="s">
        <v>1796</v>
      </c>
      <c r="G186" s="4">
        <v>0.375</v>
      </c>
      <c r="H186" t="s">
        <v>1797</v>
      </c>
      <c r="I186" t="s">
        <v>1797</v>
      </c>
      <c r="J186">
        <v>8307933</v>
      </c>
      <c r="K186">
        <v>8307933</v>
      </c>
      <c r="L186" t="s">
        <v>114</v>
      </c>
      <c r="M186" t="s">
        <v>115</v>
      </c>
      <c r="N186" t="str">
        <f t="shared" si="6"/>
        <v>GREGORY TEIPEL</v>
      </c>
      <c r="O186" t="s">
        <v>142</v>
      </c>
      <c r="P186" t="s">
        <v>3570</v>
      </c>
      <c r="Q186" t="s">
        <v>57</v>
      </c>
      <c r="R186" s="1">
        <v>46148</v>
      </c>
      <c r="S186" s="1">
        <v>46179</v>
      </c>
      <c r="T186" s="2">
        <v>37.54</v>
      </c>
      <c r="U186" t="s">
        <v>58</v>
      </c>
      <c r="V186" t="s">
        <v>60</v>
      </c>
      <c r="W186" t="s">
        <v>61</v>
      </c>
      <c r="X186">
        <v>6</v>
      </c>
      <c r="Y186" s="2">
        <v>84.48</v>
      </c>
      <c r="Z186" s="2">
        <v>14.08</v>
      </c>
      <c r="AA186" s="2">
        <v>0</v>
      </c>
      <c r="AB186" s="2">
        <v>84.48</v>
      </c>
    </row>
    <row r="187" spans="1:28" x14ac:dyDescent="0.25">
      <c r="A187">
        <v>2034875161</v>
      </c>
      <c r="B187" t="s">
        <v>126</v>
      </c>
      <c r="C187" t="s">
        <v>127</v>
      </c>
      <c r="D187" t="str">
        <f t="shared" si="7"/>
        <v>MARIA MILLER</v>
      </c>
      <c r="E187" t="s">
        <v>128</v>
      </c>
      <c r="F187" t="s">
        <v>734</v>
      </c>
      <c r="G187" s="3">
        <v>0.7</v>
      </c>
      <c r="H187" t="s">
        <v>735</v>
      </c>
      <c r="I187" t="s">
        <v>735</v>
      </c>
      <c r="J187">
        <v>8307933</v>
      </c>
      <c r="K187">
        <v>8307933</v>
      </c>
      <c r="L187" t="s">
        <v>114</v>
      </c>
      <c r="M187" t="s">
        <v>115</v>
      </c>
      <c r="N187" t="str">
        <f t="shared" si="6"/>
        <v>GREGORY TEIPEL</v>
      </c>
      <c r="O187" t="s">
        <v>142</v>
      </c>
      <c r="P187" t="s">
        <v>3570</v>
      </c>
      <c r="Q187" t="s">
        <v>57</v>
      </c>
      <c r="R187" s="1">
        <v>46143</v>
      </c>
      <c r="S187" s="1">
        <v>46174</v>
      </c>
      <c r="T187" s="2">
        <v>130.74</v>
      </c>
      <c r="U187" t="s">
        <v>58</v>
      </c>
      <c r="V187" t="s">
        <v>60</v>
      </c>
      <c r="W187" t="s">
        <v>61</v>
      </c>
      <c r="X187">
        <v>6</v>
      </c>
      <c r="Y187" s="2">
        <v>549.12</v>
      </c>
      <c r="Z187" s="2">
        <v>91.52</v>
      </c>
      <c r="AA187" s="2">
        <v>0</v>
      </c>
      <c r="AB187" s="2">
        <v>549.12</v>
      </c>
    </row>
    <row r="188" spans="1:28" x14ac:dyDescent="0.25">
      <c r="A188">
        <v>2034898421</v>
      </c>
      <c r="B188" t="s">
        <v>1378</v>
      </c>
      <c r="C188" t="s">
        <v>232</v>
      </c>
      <c r="D188" t="str">
        <f t="shared" si="7"/>
        <v>ANGELA ADLESPERGER</v>
      </c>
      <c r="E188" t="s">
        <v>210</v>
      </c>
      <c r="F188" t="s">
        <v>734</v>
      </c>
      <c r="G188" s="3">
        <v>0.7</v>
      </c>
      <c r="H188" t="s">
        <v>735</v>
      </c>
      <c r="I188" t="s">
        <v>735</v>
      </c>
      <c r="J188">
        <v>8307933</v>
      </c>
      <c r="K188">
        <v>8307933</v>
      </c>
      <c r="L188" t="s">
        <v>114</v>
      </c>
      <c r="M188" t="s">
        <v>115</v>
      </c>
      <c r="N188" t="str">
        <f t="shared" si="6"/>
        <v>GREGORY TEIPEL</v>
      </c>
      <c r="O188" t="s">
        <v>142</v>
      </c>
      <c r="P188" t="s">
        <v>3570</v>
      </c>
      <c r="Q188" t="s">
        <v>57</v>
      </c>
      <c r="R188" s="1">
        <v>46148</v>
      </c>
      <c r="S188" s="1">
        <v>46179</v>
      </c>
      <c r="T188" s="2">
        <v>19.829999999999998</v>
      </c>
      <c r="U188" t="s">
        <v>58</v>
      </c>
      <c r="V188" t="s">
        <v>60</v>
      </c>
      <c r="W188" t="s">
        <v>61</v>
      </c>
      <c r="X188">
        <v>6</v>
      </c>
      <c r="Y188" s="2">
        <v>83.28</v>
      </c>
      <c r="Z188" s="2">
        <v>13.88</v>
      </c>
      <c r="AA188" s="2">
        <v>0</v>
      </c>
      <c r="AB188" s="2">
        <v>83.28</v>
      </c>
    </row>
    <row r="189" spans="1:28" x14ac:dyDescent="0.25">
      <c r="A189">
        <v>2034909227</v>
      </c>
      <c r="B189" t="s">
        <v>1379</v>
      </c>
      <c r="C189" t="s">
        <v>238</v>
      </c>
      <c r="D189" t="str">
        <f t="shared" si="7"/>
        <v>DAKOTA SHARP</v>
      </c>
      <c r="E189" t="s">
        <v>244</v>
      </c>
      <c r="F189" t="s">
        <v>734</v>
      </c>
      <c r="G189" s="3">
        <v>0.7</v>
      </c>
      <c r="H189" t="s">
        <v>735</v>
      </c>
      <c r="I189" t="s">
        <v>735</v>
      </c>
      <c r="J189">
        <v>8307933</v>
      </c>
      <c r="K189">
        <v>8307933</v>
      </c>
      <c r="L189" t="s">
        <v>114</v>
      </c>
      <c r="M189" t="s">
        <v>115</v>
      </c>
      <c r="N189" t="str">
        <f t="shared" si="6"/>
        <v>GREGORY TEIPEL</v>
      </c>
      <c r="O189" t="s">
        <v>142</v>
      </c>
      <c r="P189" t="s">
        <v>3570</v>
      </c>
      <c r="Q189" t="s">
        <v>57</v>
      </c>
      <c r="R189" s="1">
        <v>46148</v>
      </c>
      <c r="S189" s="1">
        <v>46179</v>
      </c>
      <c r="T189" s="2">
        <v>57.68</v>
      </c>
      <c r="U189" t="s">
        <v>58</v>
      </c>
      <c r="V189" t="s">
        <v>60</v>
      </c>
      <c r="W189" t="s">
        <v>61</v>
      </c>
      <c r="X189">
        <v>6</v>
      </c>
      <c r="Y189" s="2">
        <v>242.28</v>
      </c>
      <c r="Z189" s="2">
        <v>40.380000000000003</v>
      </c>
      <c r="AA189" s="2">
        <v>0</v>
      </c>
      <c r="AB189" s="2">
        <v>242.28</v>
      </c>
    </row>
    <row r="190" spans="1:28" x14ac:dyDescent="0.25">
      <c r="A190">
        <v>2034913136</v>
      </c>
      <c r="B190" t="s">
        <v>126</v>
      </c>
      <c r="C190" t="s">
        <v>399</v>
      </c>
      <c r="D190" t="str">
        <f t="shared" si="7"/>
        <v>ROBERT MILLER</v>
      </c>
      <c r="E190" t="s">
        <v>128</v>
      </c>
      <c r="F190" t="s">
        <v>734</v>
      </c>
      <c r="G190" s="3">
        <v>0.7</v>
      </c>
      <c r="H190" t="s">
        <v>735</v>
      </c>
      <c r="I190" t="s">
        <v>735</v>
      </c>
      <c r="J190">
        <v>8307933</v>
      </c>
      <c r="K190">
        <v>8307933</v>
      </c>
      <c r="L190" t="s">
        <v>114</v>
      </c>
      <c r="M190" t="s">
        <v>115</v>
      </c>
      <c r="N190" t="str">
        <f t="shared" si="6"/>
        <v>GREGORY TEIPEL</v>
      </c>
      <c r="O190" t="s">
        <v>142</v>
      </c>
      <c r="P190" t="s">
        <v>3570</v>
      </c>
      <c r="Q190" t="s">
        <v>57</v>
      </c>
      <c r="R190" s="1">
        <v>46143</v>
      </c>
      <c r="S190" s="1">
        <v>46174</v>
      </c>
      <c r="T190" s="2">
        <v>130.74</v>
      </c>
      <c r="U190" t="s">
        <v>58</v>
      </c>
      <c r="V190" t="s">
        <v>60</v>
      </c>
      <c r="W190" t="s">
        <v>61</v>
      </c>
      <c r="X190">
        <v>6</v>
      </c>
      <c r="Y190" s="2">
        <v>549.12</v>
      </c>
      <c r="Z190" s="2">
        <v>91.52</v>
      </c>
      <c r="AA190" s="2">
        <v>0</v>
      </c>
      <c r="AB190" s="2">
        <v>549.12</v>
      </c>
    </row>
    <row r="191" spans="1:28" x14ac:dyDescent="0.25">
      <c r="A191">
        <v>2034929246</v>
      </c>
      <c r="B191" t="s">
        <v>483</v>
      </c>
      <c r="C191" t="s">
        <v>1384</v>
      </c>
      <c r="D191" t="str">
        <f t="shared" si="7"/>
        <v>BROOKLYN DAVIS</v>
      </c>
      <c r="E191" t="s">
        <v>244</v>
      </c>
      <c r="F191" t="s">
        <v>734</v>
      </c>
      <c r="G191" s="3">
        <v>0.7</v>
      </c>
      <c r="H191" t="s">
        <v>735</v>
      </c>
      <c r="I191" t="s">
        <v>735</v>
      </c>
      <c r="J191">
        <v>8307933</v>
      </c>
      <c r="K191">
        <v>8307933</v>
      </c>
      <c r="L191" t="s">
        <v>114</v>
      </c>
      <c r="M191" t="s">
        <v>115</v>
      </c>
      <c r="N191" t="str">
        <f t="shared" si="6"/>
        <v>GREGORY TEIPEL</v>
      </c>
      <c r="O191" t="s">
        <v>142</v>
      </c>
      <c r="P191" t="s">
        <v>3570</v>
      </c>
      <c r="Q191" t="s">
        <v>57</v>
      </c>
      <c r="R191" s="1">
        <v>46148</v>
      </c>
      <c r="S191" s="1">
        <v>46179</v>
      </c>
      <c r="T191" s="2">
        <v>49.46</v>
      </c>
      <c r="U191" t="s">
        <v>58</v>
      </c>
      <c r="V191" t="s">
        <v>60</v>
      </c>
      <c r="W191" t="s">
        <v>61</v>
      </c>
      <c r="X191">
        <v>6</v>
      </c>
      <c r="Y191" s="2">
        <v>207.72</v>
      </c>
      <c r="Z191" s="2">
        <v>34.619999999999997</v>
      </c>
      <c r="AA191" s="2">
        <v>0</v>
      </c>
      <c r="AB191" s="2">
        <v>207.72</v>
      </c>
    </row>
    <row r="192" spans="1:28" x14ac:dyDescent="0.25">
      <c r="A192">
        <v>2034945806</v>
      </c>
      <c r="B192" t="s">
        <v>1387</v>
      </c>
      <c r="C192" t="s">
        <v>1388</v>
      </c>
      <c r="D192" t="str">
        <f t="shared" si="7"/>
        <v>JODI MINTER</v>
      </c>
      <c r="E192" t="s">
        <v>244</v>
      </c>
      <c r="F192" t="s">
        <v>734</v>
      </c>
      <c r="G192" s="3">
        <v>0.7</v>
      </c>
      <c r="H192" t="s">
        <v>735</v>
      </c>
      <c r="I192" t="s">
        <v>735</v>
      </c>
      <c r="J192">
        <v>8307933</v>
      </c>
      <c r="K192">
        <v>8307933</v>
      </c>
      <c r="L192" t="s">
        <v>114</v>
      </c>
      <c r="M192" t="s">
        <v>115</v>
      </c>
      <c r="N192" t="str">
        <f t="shared" si="6"/>
        <v>GREGORY TEIPEL</v>
      </c>
      <c r="O192" t="s">
        <v>142</v>
      </c>
      <c r="P192" t="s">
        <v>3570</v>
      </c>
      <c r="Q192" t="s">
        <v>57</v>
      </c>
      <c r="R192" s="1">
        <v>46148</v>
      </c>
      <c r="S192" s="1">
        <v>46179</v>
      </c>
      <c r="T192" s="2">
        <v>103.5</v>
      </c>
      <c r="U192" t="s">
        <v>58</v>
      </c>
      <c r="V192" t="s">
        <v>60</v>
      </c>
      <c r="W192" t="s">
        <v>61</v>
      </c>
      <c r="X192">
        <v>6</v>
      </c>
      <c r="Y192" s="2">
        <v>434.7</v>
      </c>
      <c r="Z192" s="2">
        <v>72.45</v>
      </c>
      <c r="AA192" s="2">
        <v>0</v>
      </c>
      <c r="AB192" s="2">
        <v>434.7</v>
      </c>
    </row>
    <row r="193" spans="1:28" x14ac:dyDescent="0.25">
      <c r="A193">
        <v>2034957752</v>
      </c>
      <c r="B193" t="s">
        <v>320</v>
      </c>
      <c r="C193" t="s">
        <v>1391</v>
      </c>
      <c r="D193" t="str">
        <f t="shared" si="7"/>
        <v>VIRGINA SMITH</v>
      </c>
      <c r="E193" t="s">
        <v>313</v>
      </c>
      <c r="F193" t="s">
        <v>734</v>
      </c>
      <c r="G193" s="3">
        <v>0.7</v>
      </c>
      <c r="H193" t="s">
        <v>735</v>
      </c>
      <c r="I193" t="s">
        <v>735</v>
      </c>
      <c r="J193">
        <v>8307933</v>
      </c>
      <c r="K193">
        <v>8307933</v>
      </c>
      <c r="L193" t="s">
        <v>114</v>
      </c>
      <c r="M193" t="s">
        <v>115</v>
      </c>
      <c r="N193" t="str">
        <f t="shared" si="6"/>
        <v>GREGORY TEIPEL</v>
      </c>
      <c r="O193" t="s">
        <v>142</v>
      </c>
      <c r="P193" t="s">
        <v>3570</v>
      </c>
      <c r="Q193" t="s">
        <v>57</v>
      </c>
      <c r="R193" s="1">
        <v>46148</v>
      </c>
      <c r="S193" s="1">
        <v>46179</v>
      </c>
      <c r="T193" s="2">
        <v>24.34</v>
      </c>
      <c r="U193" t="s">
        <v>58</v>
      </c>
      <c r="V193" t="s">
        <v>60</v>
      </c>
      <c r="W193" t="s">
        <v>61</v>
      </c>
      <c r="X193">
        <v>6</v>
      </c>
      <c r="Y193" s="2">
        <v>102.24</v>
      </c>
      <c r="Z193" s="2">
        <v>17.04</v>
      </c>
      <c r="AA193" s="2">
        <v>0</v>
      </c>
      <c r="AB193" s="2">
        <v>102.24</v>
      </c>
    </row>
    <row r="194" spans="1:28" x14ac:dyDescent="0.25">
      <c r="A194">
        <v>2035003143</v>
      </c>
      <c r="B194" t="s">
        <v>293</v>
      </c>
      <c r="C194" t="s">
        <v>466</v>
      </c>
      <c r="D194" t="str">
        <f t="shared" si="7"/>
        <v>THOMAS MARTIN</v>
      </c>
      <c r="E194" t="s">
        <v>244</v>
      </c>
      <c r="F194" t="s">
        <v>734</v>
      </c>
      <c r="G194" s="3">
        <v>0.7</v>
      </c>
      <c r="H194" t="s">
        <v>735</v>
      </c>
      <c r="I194" t="s">
        <v>735</v>
      </c>
      <c r="J194">
        <v>8307933</v>
      </c>
      <c r="K194">
        <v>8307933</v>
      </c>
      <c r="L194" t="s">
        <v>114</v>
      </c>
      <c r="M194" t="s">
        <v>115</v>
      </c>
      <c r="N194" t="str">
        <f t="shared" ref="N194:N257" si="9">CONCATENATE(M194," ",L194)</f>
        <v>GREGORY TEIPEL</v>
      </c>
      <c r="O194" t="s">
        <v>142</v>
      </c>
      <c r="P194" t="s">
        <v>3570</v>
      </c>
      <c r="Q194" t="s">
        <v>57</v>
      </c>
      <c r="R194" s="1">
        <v>46148</v>
      </c>
      <c r="S194" s="1">
        <v>46179</v>
      </c>
      <c r="T194" s="2">
        <v>94.38</v>
      </c>
      <c r="U194" t="s">
        <v>58</v>
      </c>
      <c r="V194" t="s">
        <v>60</v>
      </c>
      <c r="W194" t="s">
        <v>61</v>
      </c>
      <c r="X194">
        <v>6</v>
      </c>
      <c r="Y194" s="2">
        <v>396.42</v>
      </c>
      <c r="Z194" s="2">
        <v>66.069999999999993</v>
      </c>
      <c r="AA194" s="2">
        <v>0</v>
      </c>
      <c r="AB194" s="2">
        <v>396.42</v>
      </c>
    </row>
    <row r="195" spans="1:28" x14ac:dyDescent="0.25">
      <c r="A195">
        <v>2035062920</v>
      </c>
      <c r="B195" t="s">
        <v>1412</v>
      </c>
      <c r="C195" t="s">
        <v>298</v>
      </c>
      <c r="D195" t="str">
        <f t="shared" ref="D195:D258" si="10">CONCATENATE(C195," ",B195)</f>
        <v>JUSTIN POPPE</v>
      </c>
      <c r="E195" t="s">
        <v>128</v>
      </c>
      <c r="F195" t="s">
        <v>734</v>
      </c>
      <c r="G195" s="3">
        <v>0.7</v>
      </c>
      <c r="H195" t="s">
        <v>735</v>
      </c>
      <c r="I195" t="s">
        <v>735</v>
      </c>
      <c r="J195">
        <v>8307933</v>
      </c>
      <c r="K195">
        <v>8307933</v>
      </c>
      <c r="L195" t="s">
        <v>114</v>
      </c>
      <c r="M195" t="s">
        <v>115</v>
      </c>
      <c r="N195" t="str">
        <f t="shared" si="9"/>
        <v>GREGORY TEIPEL</v>
      </c>
      <c r="O195" t="s">
        <v>142</v>
      </c>
      <c r="P195" t="s">
        <v>3570</v>
      </c>
      <c r="Q195" t="s">
        <v>57</v>
      </c>
      <c r="R195" s="1">
        <v>46148</v>
      </c>
      <c r="S195" s="1">
        <v>46179</v>
      </c>
      <c r="T195" s="2">
        <v>53.18</v>
      </c>
      <c r="U195" t="s">
        <v>58</v>
      </c>
      <c r="V195" t="s">
        <v>60</v>
      </c>
      <c r="W195" t="s">
        <v>61</v>
      </c>
      <c r="X195">
        <v>6</v>
      </c>
      <c r="Y195" s="2">
        <v>223.38</v>
      </c>
      <c r="Z195" s="2">
        <v>37.229999999999997</v>
      </c>
      <c r="AA195" s="2">
        <v>0</v>
      </c>
      <c r="AB195" s="2">
        <v>223.38</v>
      </c>
    </row>
    <row r="196" spans="1:28" x14ac:dyDescent="0.25">
      <c r="A196">
        <v>2035074116</v>
      </c>
      <c r="B196" t="s">
        <v>1413</v>
      </c>
      <c r="C196" t="s">
        <v>1414</v>
      </c>
      <c r="D196" t="str">
        <f t="shared" si="10"/>
        <v>GOANAR KULANG</v>
      </c>
      <c r="E196" t="s">
        <v>244</v>
      </c>
      <c r="F196" t="s">
        <v>734</v>
      </c>
      <c r="G196" s="3">
        <v>0.7</v>
      </c>
      <c r="H196" t="s">
        <v>735</v>
      </c>
      <c r="I196" t="s">
        <v>735</v>
      </c>
      <c r="J196">
        <v>8307933</v>
      </c>
      <c r="K196">
        <v>8307933</v>
      </c>
      <c r="L196" t="s">
        <v>114</v>
      </c>
      <c r="M196" t="s">
        <v>115</v>
      </c>
      <c r="N196" t="str">
        <f t="shared" si="9"/>
        <v>GREGORY TEIPEL</v>
      </c>
      <c r="O196" t="s">
        <v>142</v>
      </c>
      <c r="P196" t="s">
        <v>3570</v>
      </c>
      <c r="Q196" t="s">
        <v>57</v>
      </c>
      <c r="R196" s="1">
        <v>46148</v>
      </c>
      <c r="S196" s="1">
        <v>46179</v>
      </c>
      <c r="T196" s="2">
        <v>43.45</v>
      </c>
      <c r="U196" t="s">
        <v>58</v>
      </c>
      <c r="V196" t="s">
        <v>60</v>
      </c>
      <c r="W196" t="s">
        <v>61</v>
      </c>
      <c r="X196">
        <v>6</v>
      </c>
      <c r="Y196" s="2">
        <v>182.52</v>
      </c>
      <c r="Z196" s="2">
        <v>30.42</v>
      </c>
      <c r="AA196" s="2">
        <v>0</v>
      </c>
      <c r="AB196" s="2">
        <v>182.52</v>
      </c>
    </row>
    <row r="197" spans="1:28" x14ac:dyDescent="0.25">
      <c r="A197">
        <v>2035228869</v>
      </c>
      <c r="B197" t="s">
        <v>349</v>
      </c>
      <c r="C197" t="s">
        <v>1466</v>
      </c>
      <c r="D197" t="str">
        <f t="shared" si="10"/>
        <v>HOPE HIGGINS</v>
      </c>
      <c r="E197" t="s">
        <v>244</v>
      </c>
      <c r="F197" t="s">
        <v>734</v>
      </c>
      <c r="G197" s="3">
        <v>0.7</v>
      </c>
      <c r="H197" t="s">
        <v>735</v>
      </c>
      <c r="I197" t="s">
        <v>735</v>
      </c>
      <c r="J197">
        <v>8307933</v>
      </c>
      <c r="K197">
        <v>8307933</v>
      </c>
      <c r="L197" t="s">
        <v>114</v>
      </c>
      <c r="M197" t="s">
        <v>115</v>
      </c>
      <c r="N197" t="str">
        <f t="shared" si="9"/>
        <v>GREGORY TEIPEL</v>
      </c>
      <c r="O197" t="s">
        <v>142</v>
      </c>
      <c r="P197" t="s">
        <v>3570</v>
      </c>
      <c r="Q197" t="s">
        <v>57</v>
      </c>
      <c r="R197" s="1">
        <v>46148</v>
      </c>
      <c r="S197" s="1">
        <v>46179</v>
      </c>
      <c r="T197" s="2">
        <v>51.19</v>
      </c>
      <c r="U197" t="s">
        <v>58</v>
      </c>
      <c r="V197" t="s">
        <v>60</v>
      </c>
      <c r="W197" t="s">
        <v>61</v>
      </c>
      <c r="X197">
        <v>6</v>
      </c>
      <c r="Y197" s="2">
        <v>214.98</v>
      </c>
      <c r="Z197" s="2">
        <v>35.83</v>
      </c>
      <c r="AA197" s="2">
        <v>0</v>
      </c>
      <c r="AB197" s="2">
        <v>214.98</v>
      </c>
    </row>
    <row r="198" spans="1:28" x14ac:dyDescent="0.25">
      <c r="A198">
        <v>2035230221</v>
      </c>
      <c r="B198" t="s">
        <v>1467</v>
      </c>
      <c r="C198" t="s">
        <v>1468</v>
      </c>
      <c r="D198" t="str">
        <f t="shared" si="10"/>
        <v>JOSE RIVERA</v>
      </c>
      <c r="E198" t="s">
        <v>244</v>
      </c>
      <c r="F198" t="s">
        <v>734</v>
      </c>
      <c r="G198" s="3">
        <v>0.7</v>
      </c>
      <c r="H198" t="s">
        <v>735</v>
      </c>
      <c r="I198" t="s">
        <v>735</v>
      </c>
      <c r="J198">
        <v>8307933</v>
      </c>
      <c r="K198">
        <v>8307933</v>
      </c>
      <c r="L198" t="s">
        <v>114</v>
      </c>
      <c r="M198" t="s">
        <v>115</v>
      </c>
      <c r="N198" t="str">
        <f t="shared" si="9"/>
        <v>GREGORY TEIPEL</v>
      </c>
      <c r="O198" t="s">
        <v>142</v>
      </c>
      <c r="P198" t="s">
        <v>3570</v>
      </c>
      <c r="Q198" t="s">
        <v>57</v>
      </c>
      <c r="R198" s="1">
        <v>46148</v>
      </c>
      <c r="S198" s="1">
        <v>46179</v>
      </c>
      <c r="T198" s="2">
        <v>65.16</v>
      </c>
      <c r="U198" t="s">
        <v>58</v>
      </c>
      <c r="V198" t="s">
        <v>60</v>
      </c>
      <c r="W198" t="s">
        <v>61</v>
      </c>
      <c r="X198">
        <v>6</v>
      </c>
      <c r="Y198" s="2">
        <v>273.66000000000003</v>
      </c>
      <c r="Z198" s="2">
        <v>45.61</v>
      </c>
      <c r="AA198" s="2">
        <v>0</v>
      </c>
      <c r="AB198" s="2">
        <v>273.66000000000003</v>
      </c>
    </row>
    <row r="199" spans="1:28" s="13" customFormat="1" x14ac:dyDescent="0.25">
      <c r="A199" s="13">
        <v>2035263863</v>
      </c>
      <c r="B199" s="13" t="s">
        <v>1470</v>
      </c>
      <c r="C199" s="13" t="s">
        <v>1471</v>
      </c>
      <c r="D199" s="13" t="str">
        <f t="shared" si="10"/>
        <v>GRZEGORZ SPYT</v>
      </c>
      <c r="E199" s="13" t="s">
        <v>82</v>
      </c>
      <c r="F199" s="13" t="s">
        <v>734</v>
      </c>
      <c r="G199" s="14">
        <v>0.7</v>
      </c>
      <c r="H199" s="13" t="s">
        <v>735</v>
      </c>
      <c r="I199" s="13" t="s">
        <v>735</v>
      </c>
      <c r="J199" s="13">
        <v>8307933</v>
      </c>
      <c r="K199" s="13">
        <v>8307933</v>
      </c>
      <c r="L199" s="13" t="s">
        <v>114</v>
      </c>
      <c r="M199" s="13" t="s">
        <v>115</v>
      </c>
      <c r="N199" s="13" t="str">
        <f t="shared" si="9"/>
        <v>GREGORY TEIPEL</v>
      </c>
      <c r="O199" s="13" t="s">
        <v>142</v>
      </c>
      <c r="P199" s="13" t="s">
        <v>3570</v>
      </c>
      <c r="Q199" s="13" t="s">
        <v>57</v>
      </c>
      <c r="R199" s="15">
        <v>46151</v>
      </c>
      <c r="S199" s="15">
        <v>46182</v>
      </c>
      <c r="T199" s="16">
        <v>96</v>
      </c>
      <c r="U199" s="13" t="s">
        <v>58</v>
      </c>
      <c r="V199" s="13" t="s">
        <v>60</v>
      </c>
      <c r="W199" s="13" t="s">
        <v>61</v>
      </c>
      <c r="X199" s="13">
        <v>6</v>
      </c>
      <c r="Y199" s="16">
        <v>403.2</v>
      </c>
      <c r="Z199" s="16">
        <v>67.2</v>
      </c>
      <c r="AA199" s="16">
        <v>0</v>
      </c>
      <c r="AB199" s="16">
        <v>403.2</v>
      </c>
    </row>
    <row r="200" spans="1:28" x14ac:dyDescent="0.25">
      <c r="A200">
        <v>2034792260</v>
      </c>
      <c r="B200" t="s">
        <v>111</v>
      </c>
      <c r="C200" t="s">
        <v>112</v>
      </c>
      <c r="D200" t="str">
        <f t="shared" si="10"/>
        <v>WILLIAM BAINES</v>
      </c>
      <c r="E200" t="s">
        <v>113</v>
      </c>
      <c r="F200" t="s">
        <v>734</v>
      </c>
      <c r="G200" s="3">
        <v>0.7</v>
      </c>
      <c r="H200" t="s">
        <v>735</v>
      </c>
      <c r="I200" t="s">
        <v>735</v>
      </c>
      <c r="J200">
        <v>8307933</v>
      </c>
      <c r="K200">
        <v>8307933</v>
      </c>
      <c r="L200" t="s">
        <v>114</v>
      </c>
      <c r="M200" t="s">
        <v>115</v>
      </c>
      <c r="N200" t="str">
        <f t="shared" si="9"/>
        <v>GREGORY TEIPEL</v>
      </c>
      <c r="O200" t="s">
        <v>142</v>
      </c>
      <c r="P200" t="s">
        <v>3570</v>
      </c>
      <c r="Q200" t="s">
        <v>57</v>
      </c>
      <c r="R200" s="1">
        <v>46148</v>
      </c>
      <c r="S200" s="1">
        <v>46179</v>
      </c>
      <c r="T200" s="2">
        <v>25.36</v>
      </c>
      <c r="U200" t="s">
        <v>58</v>
      </c>
      <c r="V200" t="s">
        <v>60</v>
      </c>
      <c r="W200" t="s">
        <v>61</v>
      </c>
      <c r="X200">
        <v>6</v>
      </c>
      <c r="Y200" s="2">
        <v>106.5</v>
      </c>
      <c r="Z200" s="2">
        <v>17.75</v>
      </c>
      <c r="AA200" s="2">
        <v>0</v>
      </c>
      <c r="AB200" s="2">
        <v>106.5</v>
      </c>
    </row>
    <row r="201" spans="1:28" x14ac:dyDescent="0.25">
      <c r="A201">
        <v>2034817008</v>
      </c>
      <c r="B201" t="s">
        <v>116</v>
      </c>
      <c r="C201" t="s">
        <v>117</v>
      </c>
      <c r="D201" t="str">
        <f t="shared" si="10"/>
        <v>JENNIFER CATALANOTTO</v>
      </c>
      <c r="E201" t="s">
        <v>82</v>
      </c>
      <c r="F201" t="s">
        <v>734</v>
      </c>
      <c r="G201" s="3">
        <v>0.7</v>
      </c>
      <c r="H201" t="s">
        <v>735</v>
      </c>
      <c r="I201" t="s">
        <v>735</v>
      </c>
      <c r="J201">
        <v>8307933</v>
      </c>
      <c r="K201">
        <v>8307933</v>
      </c>
      <c r="L201" t="s">
        <v>114</v>
      </c>
      <c r="M201" t="s">
        <v>115</v>
      </c>
      <c r="N201" t="str">
        <f t="shared" si="9"/>
        <v>GREGORY TEIPEL</v>
      </c>
      <c r="O201" t="s">
        <v>142</v>
      </c>
      <c r="P201" t="s">
        <v>3570</v>
      </c>
      <c r="Q201" t="s">
        <v>57</v>
      </c>
      <c r="R201" s="1">
        <v>46143</v>
      </c>
      <c r="S201" s="1">
        <v>46174</v>
      </c>
      <c r="T201" s="2">
        <v>341.13</v>
      </c>
      <c r="U201" t="s">
        <v>58</v>
      </c>
      <c r="V201" t="s">
        <v>60</v>
      </c>
      <c r="W201" t="s">
        <v>61</v>
      </c>
      <c r="X201">
        <v>6</v>
      </c>
      <c r="Y201" s="2">
        <v>1432.74</v>
      </c>
      <c r="Z201" s="2">
        <v>238.79</v>
      </c>
      <c r="AA201" s="2">
        <v>0</v>
      </c>
      <c r="AB201" s="2">
        <v>1432.74</v>
      </c>
    </row>
    <row r="202" spans="1:28" x14ac:dyDescent="0.25">
      <c r="A202">
        <v>2034817787</v>
      </c>
      <c r="B202" t="s">
        <v>118</v>
      </c>
      <c r="C202" t="s">
        <v>119</v>
      </c>
      <c r="D202" t="str">
        <f t="shared" si="10"/>
        <v>DAWN WILKINSON</v>
      </c>
      <c r="E202" t="s">
        <v>113</v>
      </c>
      <c r="F202" t="s">
        <v>734</v>
      </c>
      <c r="G202" s="3">
        <v>0.7</v>
      </c>
      <c r="H202" t="s">
        <v>735</v>
      </c>
      <c r="I202" t="s">
        <v>735</v>
      </c>
      <c r="J202">
        <v>8307933</v>
      </c>
      <c r="K202">
        <v>8307933</v>
      </c>
      <c r="L202" t="s">
        <v>114</v>
      </c>
      <c r="M202" t="s">
        <v>115</v>
      </c>
      <c r="N202" t="str">
        <f t="shared" si="9"/>
        <v>GREGORY TEIPEL</v>
      </c>
      <c r="O202" t="s">
        <v>142</v>
      </c>
      <c r="P202" t="s">
        <v>3570</v>
      </c>
      <c r="Q202" t="s">
        <v>57</v>
      </c>
      <c r="R202" s="1">
        <v>46148</v>
      </c>
      <c r="S202" s="1">
        <v>46179</v>
      </c>
      <c r="T202" s="2">
        <v>31.28</v>
      </c>
      <c r="U202" t="s">
        <v>58</v>
      </c>
      <c r="V202" t="s">
        <v>60</v>
      </c>
      <c r="W202" t="s">
        <v>61</v>
      </c>
      <c r="X202">
        <v>6</v>
      </c>
      <c r="Y202" s="2">
        <v>131.4</v>
      </c>
      <c r="Z202" s="2">
        <v>21.9</v>
      </c>
      <c r="AA202" s="2">
        <v>0</v>
      </c>
      <c r="AB202" s="2">
        <v>131.4</v>
      </c>
    </row>
    <row r="203" spans="1:28" x14ac:dyDescent="0.25">
      <c r="A203">
        <v>2035230223</v>
      </c>
      <c r="B203" t="s">
        <v>1467</v>
      </c>
      <c r="C203" t="s">
        <v>1468</v>
      </c>
      <c r="D203" t="str">
        <f t="shared" si="10"/>
        <v>JOSE RIVERA</v>
      </c>
      <c r="E203" t="s">
        <v>244</v>
      </c>
      <c r="F203" t="s">
        <v>734</v>
      </c>
      <c r="G203" s="3">
        <v>0.9</v>
      </c>
      <c r="H203" t="s">
        <v>746</v>
      </c>
      <c r="I203" t="s">
        <v>746</v>
      </c>
      <c r="J203">
        <v>8307933</v>
      </c>
      <c r="K203">
        <v>8307933</v>
      </c>
      <c r="L203" t="s">
        <v>114</v>
      </c>
      <c r="M203" t="s">
        <v>115</v>
      </c>
      <c r="N203" t="str">
        <f t="shared" si="9"/>
        <v>GREGORY TEIPEL</v>
      </c>
      <c r="O203" t="s">
        <v>142</v>
      </c>
      <c r="P203" t="s">
        <v>3570</v>
      </c>
      <c r="Q203" t="s">
        <v>57</v>
      </c>
      <c r="R203" s="1">
        <v>46148</v>
      </c>
      <c r="S203" s="1">
        <v>46179</v>
      </c>
      <c r="T203" s="2">
        <v>43.81</v>
      </c>
      <c r="U203" t="s">
        <v>58</v>
      </c>
      <c r="V203" t="s">
        <v>60</v>
      </c>
      <c r="W203" t="s">
        <v>61</v>
      </c>
      <c r="X203">
        <v>6</v>
      </c>
      <c r="Y203" s="2">
        <v>236.58</v>
      </c>
      <c r="Z203" s="2">
        <v>39.43</v>
      </c>
      <c r="AA203" s="2">
        <v>0</v>
      </c>
      <c r="AB203" s="2">
        <v>236.58</v>
      </c>
    </row>
    <row r="204" spans="1:28" x14ac:dyDescent="0.25">
      <c r="A204">
        <v>2034792262</v>
      </c>
      <c r="B204" t="s">
        <v>111</v>
      </c>
      <c r="C204" t="s">
        <v>112</v>
      </c>
      <c r="D204" t="str">
        <f t="shared" si="10"/>
        <v>WILLIAM BAINES</v>
      </c>
      <c r="E204" t="s">
        <v>113</v>
      </c>
      <c r="F204" t="s">
        <v>734</v>
      </c>
      <c r="G204" s="3">
        <v>0.9</v>
      </c>
      <c r="H204" t="s">
        <v>746</v>
      </c>
      <c r="I204" t="s">
        <v>746</v>
      </c>
      <c r="J204">
        <v>8307933</v>
      </c>
      <c r="K204">
        <v>8307933</v>
      </c>
      <c r="L204" t="s">
        <v>114</v>
      </c>
      <c r="M204" t="s">
        <v>115</v>
      </c>
      <c r="N204" t="str">
        <f t="shared" si="9"/>
        <v>GREGORY TEIPEL</v>
      </c>
      <c r="O204" t="s">
        <v>142</v>
      </c>
      <c r="P204" t="s">
        <v>3570</v>
      </c>
      <c r="Q204" t="s">
        <v>57</v>
      </c>
      <c r="R204" s="1">
        <v>46148</v>
      </c>
      <c r="S204" s="1">
        <v>46179</v>
      </c>
      <c r="T204" s="2">
        <v>194.88</v>
      </c>
      <c r="U204" t="s">
        <v>58</v>
      </c>
      <c r="V204" t="s">
        <v>60</v>
      </c>
      <c r="W204" t="s">
        <v>61</v>
      </c>
      <c r="X204">
        <v>6</v>
      </c>
      <c r="Y204" s="2">
        <v>1052.3399999999999</v>
      </c>
      <c r="Z204" s="2">
        <v>175.39</v>
      </c>
      <c r="AA204" s="2">
        <v>0</v>
      </c>
      <c r="AB204" s="2">
        <v>1052.3399999999999</v>
      </c>
    </row>
    <row r="205" spans="1:28" x14ac:dyDescent="0.25">
      <c r="A205">
        <v>2032293103</v>
      </c>
      <c r="B205" t="s">
        <v>1472</v>
      </c>
      <c r="C205" t="s">
        <v>75</v>
      </c>
      <c r="D205" t="str">
        <f t="shared" si="10"/>
        <v>MICHAEL TREADWELL</v>
      </c>
      <c r="E205" t="s">
        <v>110</v>
      </c>
      <c r="F205" t="s">
        <v>1173</v>
      </c>
      <c r="G205" s="3">
        <v>0.24</v>
      </c>
      <c r="H205" t="s">
        <v>1473</v>
      </c>
      <c r="I205" t="s">
        <v>3497</v>
      </c>
      <c r="J205">
        <v>8307933</v>
      </c>
      <c r="K205">
        <v>8307933</v>
      </c>
      <c r="L205" t="s">
        <v>114</v>
      </c>
      <c r="M205" t="s">
        <v>115</v>
      </c>
      <c r="N205" t="str">
        <f t="shared" si="9"/>
        <v>GREGORY TEIPEL</v>
      </c>
      <c r="O205" t="s">
        <v>142</v>
      </c>
      <c r="P205" t="s">
        <v>3570</v>
      </c>
      <c r="Q205" t="s">
        <v>57</v>
      </c>
      <c r="R205" s="1">
        <v>46143</v>
      </c>
      <c r="S205" s="1">
        <v>46174</v>
      </c>
      <c r="T205" s="2">
        <v>630.63</v>
      </c>
      <c r="U205" t="s">
        <v>58</v>
      </c>
      <c r="V205" t="s">
        <v>60</v>
      </c>
      <c r="W205" t="s">
        <v>61</v>
      </c>
      <c r="X205">
        <v>3</v>
      </c>
      <c r="Y205" s="2">
        <v>454.05</v>
      </c>
      <c r="Z205" s="2">
        <v>151.35</v>
      </c>
      <c r="AA205" s="2">
        <v>0</v>
      </c>
      <c r="AB205" s="2">
        <v>454.05</v>
      </c>
    </row>
    <row r="206" spans="1:28" x14ac:dyDescent="0.25">
      <c r="A206">
        <v>2032654714</v>
      </c>
      <c r="B206" t="s">
        <v>1233</v>
      </c>
      <c r="C206" t="s">
        <v>989</v>
      </c>
      <c r="D206" t="str">
        <f t="shared" si="10"/>
        <v>PAUL III</v>
      </c>
      <c r="E206" t="s">
        <v>110</v>
      </c>
      <c r="F206" t="s">
        <v>1173</v>
      </c>
      <c r="G206" s="3">
        <v>0.24</v>
      </c>
      <c r="H206" t="s">
        <v>1473</v>
      </c>
      <c r="I206" t="s">
        <v>3497</v>
      </c>
      <c r="J206">
        <v>8307933</v>
      </c>
      <c r="K206">
        <v>8307933</v>
      </c>
      <c r="L206" t="s">
        <v>114</v>
      </c>
      <c r="M206" t="s">
        <v>115</v>
      </c>
      <c r="N206" t="str">
        <f t="shared" si="9"/>
        <v>GREGORY TEIPEL</v>
      </c>
      <c r="O206" t="s">
        <v>142</v>
      </c>
      <c r="P206" t="s">
        <v>3570</v>
      </c>
      <c r="Q206" t="s">
        <v>57</v>
      </c>
      <c r="R206" s="1">
        <v>46143</v>
      </c>
      <c r="S206" s="1">
        <v>46174</v>
      </c>
      <c r="T206" s="2">
        <v>433.41</v>
      </c>
      <c r="U206" t="s">
        <v>58</v>
      </c>
      <c r="V206" t="s">
        <v>60</v>
      </c>
      <c r="W206" t="s">
        <v>61</v>
      </c>
      <c r="X206">
        <v>3</v>
      </c>
      <c r="Y206" s="2">
        <v>312.06</v>
      </c>
      <c r="Z206" s="2">
        <v>104.02</v>
      </c>
      <c r="AA206" s="2">
        <v>0</v>
      </c>
      <c r="AB206" s="2">
        <v>312.06</v>
      </c>
    </row>
    <row r="207" spans="1:28" x14ac:dyDescent="0.25">
      <c r="A207">
        <v>2034875160</v>
      </c>
      <c r="B207" t="s">
        <v>126</v>
      </c>
      <c r="C207" t="s">
        <v>127</v>
      </c>
      <c r="D207" t="str">
        <f t="shared" si="10"/>
        <v>MARIA MILLER</v>
      </c>
      <c r="E207" t="s">
        <v>128</v>
      </c>
      <c r="F207" t="s">
        <v>1173</v>
      </c>
      <c r="G207" s="3">
        <v>0.28999999999999998</v>
      </c>
      <c r="H207" t="s">
        <v>1181</v>
      </c>
      <c r="I207" t="s">
        <v>1181</v>
      </c>
      <c r="J207">
        <v>8307933</v>
      </c>
      <c r="K207">
        <v>8307933</v>
      </c>
      <c r="L207" t="s">
        <v>114</v>
      </c>
      <c r="M207" t="s">
        <v>115</v>
      </c>
      <c r="N207" t="str">
        <f t="shared" si="9"/>
        <v>GREGORY TEIPEL</v>
      </c>
      <c r="O207" t="s">
        <v>142</v>
      </c>
      <c r="P207" t="s">
        <v>3570</v>
      </c>
      <c r="Q207" t="s">
        <v>57</v>
      </c>
      <c r="R207" s="1">
        <v>46143</v>
      </c>
      <c r="S207" s="1">
        <v>46174</v>
      </c>
      <c r="T207" s="2">
        <v>604.65</v>
      </c>
      <c r="U207" t="s">
        <v>58</v>
      </c>
      <c r="V207" t="s">
        <v>60</v>
      </c>
      <c r="W207" t="s">
        <v>61</v>
      </c>
      <c r="X207">
        <v>3</v>
      </c>
      <c r="Y207" s="2">
        <v>526.04999999999995</v>
      </c>
      <c r="Z207" s="2">
        <v>175.35</v>
      </c>
      <c r="AA207" s="2">
        <v>0</v>
      </c>
      <c r="AB207" s="2">
        <v>526.04999999999995</v>
      </c>
    </row>
    <row r="208" spans="1:28" x14ac:dyDescent="0.25">
      <c r="A208">
        <v>2034913134</v>
      </c>
      <c r="B208" t="s">
        <v>126</v>
      </c>
      <c r="C208" t="s">
        <v>399</v>
      </c>
      <c r="D208" t="str">
        <f t="shared" si="10"/>
        <v>ROBERT MILLER</v>
      </c>
      <c r="E208" t="s">
        <v>128</v>
      </c>
      <c r="F208" t="s">
        <v>1173</v>
      </c>
      <c r="G208" s="3">
        <v>0.28999999999999998</v>
      </c>
      <c r="H208" t="s">
        <v>1181</v>
      </c>
      <c r="I208" t="s">
        <v>1181</v>
      </c>
      <c r="J208">
        <v>8307933</v>
      </c>
      <c r="K208">
        <v>8307933</v>
      </c>
      <c r="L208" t="s">
        <v>114</v>
      </c>
      <c r="M208" t="s">
        <v>115</v>
      </c>
      <c r="N208" t="str">
        <f t="shared" si="9"/>
        <v>GREGORY TEIPEL</v>
      </c>
      <c r="O208" t="s">
        <v>142</v>
      </c>
      <c r="P208" t="s">
        <v>3570</v>
      </c>
      <c r="Q208" t="s">
        <v>57</v>
      </c>
      <c r="R208" s="1">
        <v>46143</v>
      </c>
      <c r="S208" s="1">
        <v>46174</v>
      </c>
      <c r="T208" s="2">
        <v>922.07</v>
      </c>
      <c r="U208" t="s">
        <v>58</v>
      </c>
      <c r="V208" t="s">
        <v>60</v>
      </c>
      <c r="W208" t="s">
        <v>61</v>
      </c>
      <c r="X208">
        <v>6</v>
      </c>
      <c r="Y208" s="2">
        <v>1604.4</v>
      </c>
      <c r="Z208" s="2">
        <v>267.39999999999998</v>
      </c>
      <c r="AA208" s="2">
        <v>0</v>
      </c>
      <c r="AB208" s="2">
        <v>1604.4</v>
      </c>
    </row>
    <row r="209" spans="1:28" x14ac:dyDescent="0.25">
      <c r="A209">
        <v>2034855375</v>
      </c>
      <c r="B209" t="s">
        <v>320</v>
      </c>
      <c r="C209" t="s">
        <v>147</v>
      </c>
      <c r="D209" t="str">
        <f t="shared" si="10"/>
        <v>JASON SMITH</v>
      </c>
      <c r="E209" t="s">
        <v>347</v>
      </c>
      <c r="F209" t="s">
        <v>1173</v>
      </c>
      <c r="G209" s="3">
        <v>0.27</v>
      </c>
      <c r="H209" t="s">
        <v>1201</v>
      </c>
      <c r="I209" t="s">
        <v>3224</v>
      </c>
      <c r="J209">
        <v>19617796</v>
      </c>
      <c r="K209">
        <v>19617796</v>
      </c>
      <c r="L209" t="s">
        <v>359</v>
      </c>
      <c r="M209" t="s">
        <v>360</v>
      </c>
      <c r="N209" t="str">
        <f t="shared" si="9"/>
        <v>Heidi Berthelsen</v>
      </c>
      <c r="O209" t="s">
        <v>142</v>
      </c>
      <c r="P209" t="s">
        <v>3570</v>
      </c>
      <c r="Q209" t="s">
        <v>57</v>
      </c>
      <c r="R209" s="1">
        <v>46143</v>
      </c>
      <c r="S209" s="1">
        <v>46174</v>
      </c>
      <c r="T209" s="2">
        <v>320.98</v>
      </c>
      <c r="U209" t="s">
        <v>58</v>
      </c>
      <c r="V209" t="s">
        <v>60</v>
      </c>
      <c r="W209" t="s">
        <v>61</v>
      </c>
      <c r="X209">
        <v>6</v>
      </c>
      <c r="Y209" s="2">
        <v>519.96</v>
      </c>
      <c r="Z209" s="2">
        <v>86.66</v>
      </c>
      <c r="AA209" s="2">
        <v>0</v>
      </c>
      <c r="AB209" s="2">
        <v>519.96</v>
      </c>
    </row>
    <row r="210" spans="1:28" x14ac:dyDescent="0.25">
      <c r="A210">
        <v>2035043008</v>
      </c>
      <c r="B210" t="s">
        <v>1401</v>
      </c>
      <c r="C210" t="s">
        <v>182</v>
      </c>
      <c r="D210" t="str">
        <f t="shared" si="10"/>
        <v>MEGAN SCHAEFER</v>
      </c>
      <c r="E210" t="s">
        <v>347</v>
      </c>
      <c r="F210" t="s">
        <v>1173</v>
      </c>
      <c r="G210" s="3">
        <v>0.27</v>
      </c>
      <c r="H210" t="s">
        <v>1201</v>
      </c>
      <c r="I210" t="s">
        <v>3224</v>
      </c>
      <c r="J210">
        <v>19617796</v>
      </c>
      <c r="K210">
        <v>19617796</v>
      </c>
      <c r="L210" t="s">
        <v>359</v>
      </c>
      <c r="M210" t="s">
        <v>360</v>
      </c>
      <c r="N210" t="str">
        <f t="shared" si="9"/>
        <v>Heidi Berthelsen</v>
      </c>
      <c r="O210" t="s">
        <v>142</v>
      </c>
      <c r="P210" t="s">
        <v>3570</v>
      </c>
      <c r="Q210" t="s">
        <v>57</v>
      </c>
      <c r="R210" s="1">
        <v>46143</v>
      </c>
      <c r="S210" s="1">
        <v>46174</v>
      </c>
      <c r="T210" s="2">
        <v>337.14</v>
      </c>
      <c r="U210" t="s">
        <v>58</v>
      </c>
      <c r="V210" t="s">
        <v>60</v>
      </c>
      <c r="W210" t="s">
        <v>61</v>
      </c>
      <c r="X210">
        <v>6</v>
      </c>
      <c r="Y210" s="2">
        <v>546.17999999999995</v>
      </c>
      <c r="Z210" s="2">
        <v>91.03</v>
      </c>
      <c r="AA210" s="2">
        <v>0</v>
      </c>
      <c r="AB210" s="2">
        <v>546.17999999999995</v>
      </c>
    </row>
    <row r="211" spans="1:28" x14ac:dyDescent="0.25">
      <c r="A211">
        <v>2035204835</v>
      </c>
      <c r="B211" t="s">
        <v>412</v>
      </c>
      <c r="C211" t="s">
        <v>803</v>
      </c>
      <c r="D211" t="str">
        <f t="shared" si="10"/>
        <v>PAMELA PARKER</v>
      </c>
      <c r="E211" t="s">
        <v>113</v>
      </c>
      <c r="F211" t="s">
        <v>1173</v>
      </c>
      <c r="G211" s="3">
        <v>0.27</v>
      </c>
      <c r="H211" t="s">
        <v>1195</v>
      </c>
      <c r="I211" t="s">
        <v>3224</v>
      </c>
      <c r="J211">
        <v>19617796</v>
      </c>
      <c r="K211">
        <v>19617796</v>
      </c>
      <c r="L211" t="s">
        <v>359</v>
      </c>
      <c r="M211" t="s">
        <v>360</v>
      </c>
      <c r="N211" t="str">
        <f t="shared" si="9"/>
        <v>Heidi Berthelsen</v>
      </c>
      <c r="O211" t="s">
        <v>142</v>
      </c>
      <c r="P211" t="s">
        <v>3570</v>
      </c>
      <c r="Q211" t="s">
        <v>57</v>
      </c>
      <c r="R211" s="1">
        <v>46142</v>
      </c>
      <c r="S211" s="1">
        <v>46172</v>
      </c>
      <c r="T211" s="2">
        <v>540.08000000000004</v>
      </c>
      <c r="U211" t="s">
        <v>58</v>
      </c>
      <c r="V211" t="s">
        <v>60</v>
      </c>
      <c r="W211" t="s">
        <v>61</v>
      </c>
      <c r="X211">
        <v>6</v>
      </c>
      <c r="Y211" s="2">
        <v>874.92</v>
      </c>
      <c r="Z211" s="2">
        <v>145.82</v>
      </c>
      <c r="AA211" s="2">
        <v>0</v>
      </c>
      <c r="AB211" s="2">
        <v>874.92</v>
      </c>
    </row>
    <row r="212" spans="1:28" x14ac:dyDescent="0.25">
      <c r="A212">
        <v>2034864271</v>
      </c>
      <c r="B212" t="s">
        <v>1477</v>
      </c>
      <c r="C212" t="s">
        <v>218</v>
      </c>
      <c r="D212" t="str">
        <f t="shared" si="10"/>
        <v>JEREMY DAYHUFF</v>
      </c>
      <c r="E212" t="s">
        <v>131</v>
      </c>
      <c r="F212" t="s">
        <v>1173</v>
      </c>
      <c r="G212" s="3">
        <v>0.27</v>
      </c>
      <c r="H212" t="s">
        <v>1207</v>
      </c>
      <c r="I212" t="s">
        <v>3224</v>
      </c>
      <c r="J212">
        <v>19617796</v>
      </c>
      <c r="K212">
        <v>19617796</v>
      </c>
      <c r="L212" t="s">
        <v>359</v>
      </c>
      <c r="M212" t="s">
        <v>360</v>
      </c>
      <c r="N212" t="str">
        <f t="shared" si="9"/>
        <v>Heidi Berthelsen</v>
      </c>
      <c r="O212" t="s">
        <v>142</v>
      </c>
      <c r="P212" t="s">
        <v>3570</v>
      </c>
      <c r="Q212" t="s">
        <v>57</v>
      </c>
      <c r="R212" s="1">
        <v>46143</v>
      </c>
      <c r="S212" s="1">
        <v>46174</v>
      </c>
      <c r="T212" s="2">
        <v>257.63</v>
      </c>
      <c r="U212" t="s">
        <v>58</v>
      </c>
      <c r="V212" t="s">
        <v>60</v>
      </c>
      <c r="W212" t="s">
        <v>61</v>
      </c>
      <c r="X212">
        <v>6</v>
      </c>
      <c r="Y212" s="2">
        <v>417.36</v>
      </c>
      <c r="Z212" s="2">
        <v>69.56</v>
      </c>
      <c r="AA212" s="2">
        <v>0</v>
      </c>
      <c r="AB212" s="2">
        <v>417.36</v>
      </c>
    </row>
    <row r="213" spans="1:28" x14ac:dyDescent="0.25">
      <c r="A213">
        <v>2034864380</v>
      </c>
      <c r="B213" t="s">
        <v>306</v>
      </c>
      <c r="C213" t="s">
        <v>1478</v>
      </c>
      <c r="D213" t="str">
        <f t="shared" si="10"/>
        <v>DWAYNE AUSTIN</v>
      </c>
      <c r="E213" t="s">
        <v>131</v>
      </c>
      <c r="F213" t="s">
        <v>1173</v>
      </c>
      <c r="G213" s="3">
        <v>0.27</v>
      </c>
      <c r="H213" t="s">
        <v>1207</v>
      </c>
      <c r="I213" t="s">
        <v>3224</v>
      </c>
      <c r="J213">
        <v>19617796</v>
      </c>
      <c r="K213">
        <v>19617796</v>
      </c>
      <c r="L213" t="s">
        <v>359</v>
      </c>
      <c r="M213" t="s">
        <v>360</v>
      </c>
      <c r="N213" t="str">
        <f t="shared" si="9"/>
        <v>Heidi Berthelsen</v>
      </c>
      <c r="O213" t="s">
        <v>142</v>
      </c>
      <c r="P213" t="s">
        <v>3570</v>
      </c>
      <c r="Q213" t="s">
        <v>57</v>
      </c>
      <c r="R213" s="1">
        <v>46143</v>
      </c>
      <c r="S213" s="1">
        <v>46174</v>
      </c>
      <c r="T213" s="2">
        <v>592.92999999999995</v>
      </c>
      <c r="U213" t="s">
        <v>58</v>
      </c>
      <c r="V213" t="s">
        <v>60</v>
      </c>
      <c r="W213" t="s">
        <v>61</v>
      </c>
      <c r="X213">
        <v>6</v>
      </c>
      <c r="Y213" s="2">
        <v>960.54</v>
      </c>
      <c r="Z213" s="2">
        <v>160.09</v>
      </c>
      <c r="AA213" s="2">
        <v>0</v>
      </c>
      <c r="AB213" s="2">
        <v>960.54</v>
      </c>
    </row>
    <row r="214" spans="1:28" x14ac:dyDescent="0.25">
      <c r="A214">
        <v>2034864386</v>
      </c>
      <c r="B214" t="s">
        <v>1380</v>
      </c>
      <c r="C214" t="s">
        <v>271</v>
      </c>
      <c r="D214" t="str">
        <f t="shared" si="10"/>
        <v>NICHOLAS RIFE</v>
      </c>
      <c r="E214" t="s">
        <v>131</v>
      </c>
      <c r="F214" t="s">
        <v>1173</v>
      </c>
      <c r="G214" s="3">
        <v>0.27</v>
      </c>
      <c r="H214" t="s">
        <v>1207</v>
      </c>
      <c r="I214" t="s">
        <v>3224</v>
      </c>
      <c r="J214">
        <v>19617796</v>
      </c>
      <c r="K214">
        <v>19617796</v>
      </c>
      <c r="L214" t="s">
        <v>359</v>
      </c>
      <c r="M214" t="s">
        <v>360</v>
      </c>
      <c r="N214" t="str">
        <f t="shared" si="9"/>
        <v>Heidi Berthelsen</v>
      </c>
      <c r="O214" t="s">
        <v>142</v>
      </c>
      <c r="P214" t="s">
        <v>3570</v>
      </c>
      <c r="Q214" t="s">
        <v>57</v>
      </c>
      <c r="R214" s="1">
        <v>46143</v>
      </c>
      <c r="S214" s="1">
        <v>46174</v>
      </c>
      <c r="T214" s="2">
        <v>180.07</v>
      </c>
      <c r="U214" t="s">
        <v>58</v>
      </c>
      <c r="V214" t="s">
        <v>60</v>
      </c>
      <c r="W214" t="s">
        <v>61</v>
      </c>
      <c r="X214">
        <v>6</v>
      </c>
      <c r="Y214" s="2">
        <v>291.72000000000003</v>
      </c>
      <c r="Z214" s="2">
        <v>48.62</v>
      </c>
      <c r="AA214" s="2">
        <v>0</v>
      </c>
      <c r="AB214" s="2">
        <v>291.72000000000003</v>
      </c>
    </row>
    <row r="215" spans="1:28" x14ac:dyDescent="0.25">
      <c r="A215">
        <v>2034864558</v>
      </c>
      <c r="B215" t="s">
        <v>1380</v>
      </c>
      <c r="C215" t="s">
        <v>857</v>
      </c>
      <c r="D215" t="str">
        <f t="shared" si="10"/>
        <v>JOSEPH RIFE</v>
      </c>
      <c r="E215" t="s">
        <v>131</v>
      </c>
      <c r="F215" t="s">
        <v>1173</v>
      </c>
      <c r="G215" s="3">
        <v>0.27</v>
      </c>
      <c r="H215" t="s">
        <v>1207</v>
      </c>
      <c r="I215" t="s">
        <v>3224</v>
      </c>
      <c r="J215">
        <v>19617796</v>
      </c>
      <c r="K215">
        <v>19617796</v>
      </c>
      <c r="L215" t="s">
        <v>359</v>
      </c>
      <c r="M215" t="s">
        <v>360</v>
      </c>
      <c r="N215" t="str">
        <f t="shared" si="9"/>
        <v>Heidi Berthelsen</v>
      </c>
      <c r="O215" t="s">
        <v>142</v>
      </c>
      <c r="P215" t="s">
        <v>3570</v>
      </c>
      <c r="Q215" t="s">
        <v>57</v>
      </c>
      <c r="R215" s="1">
        <v>46143</v>
      </c>
      <c r="S215" s="1">
        <v>46174</v>
      </c>
      <c r="T215" s="2">
        <v>595.54</v>
      </c>
      <c r="U215" t="s">
        <v>58</v>
      </c>
      <c r="V215" t="s">
        <v>60</v>
      </c>
      <c r="W215" t="s">
        <v>61</v>
      </c>
      <c r="X215">
        <v>6</v>
      </c>
      <c r="Y215" s="2">
        <v>964.8</v>
      </c>
      <c r="Z215" s="2">
        <v>160.80000000000001</v>
      </c>
      <c r="AA215" s="2">
        <v>0</v>
      </c>
      <c r="AB215" s="2">
        <v>964.8</v>
      </c>
    </row>
    <row r="216" spans="1:28" x14ac:dyDescent="0.25">
      <c r="A216">
        <v>2034910011</v>
      </c>
      <c r="B216" t="s">
        <v>1380</v>
      </c>
      <c r="C216" t="s">
        <v>750</v>
      </c>
      <c r="D216" t="str">
        <f t="shared" si="10"/>
        <v>BENJAMIN RIFE</v>
      </c>
      <c r="E216" t="s">
        <v>131</v>
      </c>
      <c r="F216" t="s">
        <v>1173</v>
      </c>
      <c r="G216" s="3">
        <v>0.27</v>
      </c>
      <c r="H216" t="s">
        <v>1207</v>
      </c>
      <c r="I216" t="s">
        <v>3224</v>
      </c>
      <c r="J216">
        <v>19617796</v>
      </c>
      <c r="K216">
        <v>19617796</v>
      </c>
      <c r="L216" t="s">
        <v>359</v>
      </c>
      <c r="M216" t="s">
        <v>360</v>
      </c>
      <c r="N216" t="str">
        <f t="shared" si="9"/>
        <v>Heidi Berthelsen</v>
      </c>
      <c r="O216" t="s">
        <v>142</v>
      </c>
      <c r="P216" t="s">
        <v>3570</v>
      </c>
      <c r="Q216" t="s">
        <v>57</v>
      </c>
      <c r="R216" s="1">
        <v>46143</v>
      </c>
      <c r="S216" s="1">
        <v>46174</v>
      </c>
      <c r="T216" s="2">
        <v>155.31</v>
      </c>
      <c r="U216" t="s">
        <v>58</v>
      </c>
      <c r="V216" t="s">
        <v>60</v>
      </c>
      <c r="W216" t="s">
        <v>61</v>
      </c>
      <c r="X216">
        <v>6</v>
      </c>
      <c r="Y216" s="2">
        <v>251.58</v>
      </c>
      <c r="Z216" s="2">
        <v>41.93</v>
      </c>
      <c r="AA216" s="2">
        <v>0</v>
      </c>
      <c r="AB216" s="2">
        <v>251.58</v>
      </c>
    </row>
    <row r="217" spans="1:28" x14ac:dyDescent="0.25">
      <c r="A217">
        <v>2034910416</v>
      </c>
      <c r="B217" t="s">
        <v>1381</v>
      </c>
      <c r="C217" t="s">
        <v>97</v>
      </c>
      <c r="D217" t="str">
        <f t="shared" si="10"/>
        <v>JOHN FAIR</v>
      </c>
      <c r="E217" t="s">
        <v>131</v>
      </c>
      <c r="F217" t="s">
        <v>1173</v>
      </c>
      <c r="G217" s="3">
        <v>0.27</v>
      </c>
      <c r="H217" t="s">
        <v>1207</v>
      </c>
      <c r="I217" t="s">
        <v>3224</v>
      </c>
      <c r="J217">
        <v>19617796</v>
      </c>
      <c r="K217">
        <v>19617796</v>
      </c>
      <c r="L217" t="s">
        <v>359</v>
      </c>
      <c r="M217" t="s">
        <v>360</v>
      </c>
      <c r="N217" t="str">
        <f t="shared" si="9"/>
        <v>Heidi Berthelsen</v>
      </c>
      <c r="O217" t="s">
        <v>142</v>
      </c>
      <c r="P217" t="s">
        <v>3570</v>
      </c>
      <c r="Q217" t="s">
        <v>57</v>
      </c>
      <c r="R217" s="1">
        <v>46143</v>
      </c>
      <c r="S217" s="1">
        <v>46174</v>
      </c>
      <c r="T217" s="2">
        <v>257.63</v>
      </c>
      <c r="U217" t="s">
        <v>58</v>
      </c>
      <c r="V217" t="s">
        <v>60</v>
      </c>
      <c r="W217" t="s">
        <v>61</v>
      </c>
      <c r="X217">
        <v>6</v>
      </c>
      <c r="Y217" s="2">
        <v>417.36</v>
      </c>
      <c r="Z217" s="2">
        <v>69.56</v>
      </c>
      <c r="AA217" s="2">
        <v>0</v>
      </c>
      <c r="AB217" s="2">
        <v>417.36</v>
      </c>
    </row>
    <row r="218" spans="1:28" x14ac:dyDescent="0.25">
      <c r="A218">
        <v>2035015168</v>
      </c>
      <c r="B218" t="s">
        <v>1380</v>
      </c>
      <c r="C218" t="s">
        <v>434</v>
      </c>
      <c r="D218" t="str">
        <f t="shared" si="10"/>
        <v>SAMUEL RIFE</v>
      </c>
      <c r="E218" t="s">
        <v>131</v>
      </c>
      <c r="F218" t="s">
        <v>1173</v>
      </c>
      <c r="G218" s="3">
        <v>0.27</v>
      </c>
      <c r="H218" t="s">
        <v>1207</v>
      </c>
      <c r="I218" t="s">
        <v>3224</v>
      </c>
      <c r="J218">
        <v>19617796</v>
      </c>
      <c r="K218">
        <v>19617796</v>
      </c>
      <c r="L218" t="s">
        <v>359</v>
      </c>
      <c r="M218" t="s">
        <v>360</v>
      </c>
      <c r="N218" t="str">
        <f t="shared" si="9"/>
        <v>Heidi Berthelsen</v>
      </c>
      <c r="O218" t="s">
        <v>142</v>
      </c>
      <c r="P218" t="s">
        <v>3570</v>
      </c>
      <c r="Q218" t="s">
        <v>57</v>
      </c>
      <c r="R218" s="1">
        <v>46143</v>
      </c>
      <c r="S218" s="1">
        <v>46174</v>
      </c>
      <c r="T218" s="2">
        <v>153.97</v>
      </c>
      <c r="U218" t="s">
        <v>58</v>
      </c>
      <c r="V218" t="s">
        <v>60</v>
      </c>
      <c r="W218" t="s">
        <v>61</v>
      </c>
      <c r="X218">
        <v>6</v>
      </c>
      <c r="Y218" s="2">
        <v>249.42</v>
      </c>
      <c r="Z218" s="2">
        <v>41.57</v>
      </c>
      <c r="AA218" s="2">
        <v>0</v>
      </c>
      <c r="AB218" s="2">
        <v>249.42</v>
      </c>
    </row>
    <row r="219" spans="1:28" x14ac:dyDescent="0.25">
      <c r="A219">
        <v>2035025674</v>
      </c>
      <c r="B219" t="s">
        <v>1397</v>
      </c>
      <c r="C219" t="s">
        <v>155</v>
      </c>
      <c r="D219" t="str">
        <f t="shared" si="10"/>
        <v>RICHARD ARNDT</v>
      </c>
      <c r="E219" t="s">
        <v>131</v>
      </c>
      <c r="F219" t="s">
        <v>1173</v>
      </c>
      <c r="G219" s="3">
        <v>0.27</v>
      </c>
      <c r="H219" t="s">
        <v>1207</v>
      </c>
      <c r="I219" t="s">
        <v>3224</v>
      </c>
      <c r="J219">
        <v>19617796</v>
      </c>
      <c r="K219">
        <v>19617796</v>
      </c>
      <c r="L219" t="s">
        <v>359</v>
      </c>
      <c r="M219" t="s">
        <v>360</v>
      </c>
      <c r="N219" t="str">
        <f t="shared" si="9"/>
        <v>Heidi Berthelsen</v>
      </c>
      <c r="O219" t="s">
        <v>142</v>
      </c>
      <c r="P219" t="s">
        <v>3570</v>
      </c>
      <c r="Q219" t="s">
        <v>57</v>
      </c>
      <c r="R219" s="1">
        <v>46150</v>
      </c>
      <c r="S219" s="1">
        <v>46181</v>
      </c>
      <c r="T219" s="2">
        <v>852.5</v>
      </c>
      <c r="U219" t="s">
        <v>58</v>
      </c>
      <c r="V219" t="s">
        <v>60</v>
      </c>
      <c r="W219" t="s">
        <v>61</v>
      </c>
      <c r="X219">
        <v>6</v>
      </c>
      <c r="Y219" s="2">
        <v>1381.08</v>
      </c>
      <c r="Z219" s="2">
        <v>230.18</v>
      </c>
      <c r="AA219" s="2">
        <v>0</v>
      </c>
      <c r="AB219" s="2">
        <v>1381.08</v>
      </c>
    </row>
    <row r="220" spans="1:28" x14ac:dyDescent="0.25">
      <c r="A220">
        <v>2035204836</v>
      </c>
      <c r="B220" t="s">
        <v>412</v>
      </c>
      <c r="C220" t="s">
        <v>803</v>
      </c>
      <c r="D220" t="str">
        <f t="shared" si="10"/>
        <v>PAMELA PARKER</v>
      </c>
      <c r="E220" t="s">
        <v>113</v>
      </c>
      <c r="F220" t="s">
        <v>1173</v>
      </c>
      <c r="G220" s="3">
        <v>0.27</v>
      </c>
      <c r="H220" t="s">
        <v>1484</v>
      </c>
      <c r="I220" t="s">
        <v>3224</v>
      </c>
      <c r="J220">
        <v>19617796</v>
      </c>
      <c r="K220">
        <v>19617796</v>
      </c>
      <c r="L220" t="s">
        <v>359</v>
      </c>
      <c r="M220" t="s">
        <v>360</v>
      </c>
      <c r="N220" t="str">
        <f t="shared" si="9"/>
        <v>Heidi Berthelsen</v>
      </c>
      <c r="O220" t="s">
        <v>142</v>
      </c>
      <c r="P220" t="s">
        <v>3570</v>
      </c>
      <c r="Q220" t="s">
        <v>57</v>
      </c>
      <c r="R220" s="1">
        <v>46142</v>
      </c>
      <c r="S220" s="1">
        <v>46172</v>
      </c>
      <c r="T220" s="2">
        <v>9.9499999999999993</v>
      </c>
      <c r="U220" t="s">
        <v>58</v>
      </c>
      <c r="V220" t="s">
        <v>60</v>
      </c>
      <c r="W220" t="s">
        <v>61</v>
      </c>
      <c r="X220">
        <v>6</v>
      </c>
      <c r="Y220" s="2">
        <v>16.14</v>
      </c>
      <c r="Z220" s="2">
        <v>2.69</v>
      </c>
      <c r="AA220" s="2">
        <v>0</v>
      </c>
      <c r="AB220" s="2">
        <v>16.14</v>
      </c>
    </row>
    <row r="221" spans="1:28" x14ac:dyDescent="0.25">
      <c r="A221">
        <v>2034855374</v>
      </c>
      <c r="B221" t="s">
        <v>320</v>
      </c>
      <c r="C221" t="s">
        <v>147</v>
      </c>
      <c r="D221" t="str">
        <f t="shared" si="10"/>
        <v>JASON SMITH</v>
      </c>
      <c r="E221" t="s">
        <v>347</v>
      </c>
      <c r="F221" t="s">
        <v>1173</v>
      </c>
      <c r="G221" s="3">
        <v>0.27</v>
      </c>
      <c r="H221" t="s">
        <v>1202</v>
      </c>
      <c r="I221" t="s">
        <v>3224</v>
      </c>
      <c r="J221">
        <v>19617796</v>
      </c>
      <c r="K221">
        <v>19617796</v>
      </c>
      <c r="L221" t="s">
        <v>359</v>
      </c>
      <c r="M221" t="s">
        <v>360</v>
      </c>
      <c r="N221" t="str">
        <f t="shared" si="9"/>
        <v>Heidi Berthelsen</v>
      </c>
      <c r="O221" t="s">
        <v>142</v>
      </c>
      <c r="P221" t="s">
        <v>3570</v>
      </c>
      <c r="Q221" t="s">
        <v>57</v>
      </c>
      <c r="R221" s="1">
        <v>46143</v>
      </c>
      <c r="S221" s="1">
        <v>46174</v>
      </c>
      <c r="T221" s="2">
        <v>9.9499999999999993</v>
      </c>
      <c r="U221" t="s">
        <v>58</v>
      </c>
      <c r="V221" t="s">
        <v>60</v>
      </c>
      <c r="W221" t="s">
        <v>61</v>
      </c>
      <c r="X221">
        <v>6</v>
      </c>
      <c r="Y221" s="2">
        <v>16.14</v>
      </c>
      <c r="Z221" s="2">
        <v>2.69</v>
      </c>
      <c r="AA221" s="2">
        <v>0</v>
      </c>
      <c r="AB221" s="2">
        <v>16.14</v>
      </c>
    </row>
    <row r="222" spans="1:28" x14ac:dyDescent="0.25">
      <c r="A222">
        <v>2035043007</v>
      </c>
      <c r="B222" t="s">
        <v>1401</v>
      </c>
      <c r="C222" t="s">
        <v>182</v>
      </c>
      <c r="D222" t="str">
        <f t="shared" si="10"/>
        <v>MEGAN SCHAEFER</v>
      </c>
      <c r="E222" t="s">
        <v>347</v>
      </c>
      <c r="F222" t="s">
        <v>1173</v>
      </c>
      <c r="G222" s="3">
        <v>0.27</v>
      </c>
      <c r="H222" t="s">
        <v>1202</v>
      </c>
      <c r="I222" t="s">
        <v>3224</v>
      </c>
      <c r="J222">
        <v>19617796</v>
      </c>
      <c r="K222">
        <v>19617796</v>
      </c>
      <c r="L222" t="s">
        <v>359</v>
      </c>
      <c r="M222" t="s">
        <v>360</v>
      </c>
      <c r="N222" t="str">
        <f t="shared" si="9"/>
        <v>Heidi Berthelsen</v>
      </c>
      <c r="O222" t="s">
        <v>142</v>
      </c>
      <c r="P222" t="s">
        <v>3570</v>
      </c>
      <c r="Q222" t="s">
        <v>57</v>
      </c>
      <c r="R222" s="1">
        <v>46143</v>
      </c>
      <c r="S222" s="1">
        <v>46174</v>
      </c>
      <c r="T222" s="2">
        <v>9.9499999999999993</v>
      </c>
      <c r="U222" t="s">
        <v>58</v>
      </c>
      <c r="V222" t="s">
        <v>60</v>
      </c>
      <c r="W222" t="s">
        <v>61</v>
      </c>
      <c r="X222">
        <v>6</v>
      </c>
      <c r="Y222" s="2">
        <v>16.14</v>
      </c>
      <c r="Z222" s="2">
        <v>2.69</v>
      </c>
      <c r="AA222" s="2">
        <v>0</v>
      </c>
      <c r="AB222" s="2">
        <v>16.14</v>
      </c>
    </row>
    <row r="223" spans="1:28" x14ac:dyDescent="0.25">
      <c r="A223">
        <v>2034864275</v>
      </c>
      <c r="B223" t="s">
        <v>1477</v>
      </c>
      <c r="C223" t="s">
        <v>218</v>
      </c>
      <c r="D223" t="str">
        <f t="shared" si="10"/>
        <v>JEREMY DAYHUFF</v>
      </c>
      <c r="E223" t="s">
        <v>131</v>
      </c>
      <c r="F223" t="s">
        <v>1173</v>
      </c>
      <c r="G223" s="3">
        <v>0.27</v>
      </c>
      <c r="H223" t="s">
        <v>1208</v>
      </c>
      <c r="I223" t="s">
        <v>3224</v>
      </c>
      <c r="J223">
        <v>19617796</v>
      </c>
      <c r="K223">
        <v>19617796</v>
      </c>
      <c r="L223" t="s">
        <v>359</v>
      </c>
      <c r="M223" t="s">
        <v>360</v>
      </c>
      <c r="N223" t="str">
        <f t="shared" si="9"/>
        <v>Heidi Berthelsen</v>
      </c>
      <c r="O223" t="s">
        <v>142</v>
      </c>
      <c r="P223" t="s">
        <v>3570</v>
      </c>
      <c r="Q223" t="s">
        <v>57</v>
      </c>
      <c r="R223" s="1">
        <v>46143</v>
      </c>
      <c r="S223" s="1">
        <v>46174</v>
      </c>
      <c r="T223" s="2">
        <v>9.9499999999999993</v>
      </c>
      <c r="U223" t="s">
        <v>58</v>
      </c>
      <c r="V223" t="s">
        <v>60</v>
      </c>
      <c r="W223" t="s">
        <v>61</v>
      </c>
      <c r="X223">
        <v>6</v>
      </c>
      <c r="Y223" s="2">
        <v>16.14</v>
      </c>
      <c r="Z223" s="2">
        <v>2.69</v>
      </c>
      <c r="AA223" s="2">
        <v>0</v>
      </c>
      <c r="AB223" s="2">
        <v>16.14</v>
      </c>
    </row>
    <row r="224" spans="1:28" x14ac:dyDescent="0.25">
      <c r="A224">
        <v>2034864381</v>
      </c>
      <c r="B224" t="s">
        <v>306</v>
      </c>
      <c r="C224" t="s">
        <v>1478</v>
      </c>
      <c r="D224" t="str">
        <f t="shared" si="10"/>
        <v>DWAYNE AUSTIN</v>
      </c>
      <c r="E224" t="s">
        <v>131</v>
      </c>
      <c r="F224" t="s">
        <v>1173</v>
      </c>
      <c r="G224" s="3">
        <v>0.27</v>
      </c>
      <c r="H224" t="s">
        <v>1208</v>
      </c>
      <c r="I224" t="s">
        <v>3224</v>
      </c>
      <c r="J224">
        <v>19617796</v>
      </c>
      <c r="K224">
        <v>19617796</v>
      </c>
      <c r="L224" t="s">
        <v>359</v>
      </c>
      <c r="M224" t="s">
        <v>360</v>
      </c>
      <c r="N224" t="str">
        <f t="shared" si="9"/>
        <v>Heidi Berthelsen</v>
      </c>
      <c r="O224" t="s">
        <v>142</v>
      </c>
      <c r="P224" t="s">
        <v>3570</v>
      </c>
      <c r="Q224" t="s">
        <v>57</v>
      </c>
      <c r="R224" s="1">
        <v>46143</v>
      </c>
      <c r="S224" s="1">
        <v>46174</v>
      </c>
      <c r="T224" s="2">
        <v>9.9499999999999993</v>
      </c>
      <c r="U224" t="s">
        <v>58</v>
      </c>
      <c r="V224" t="s">
        <v>60</v>
      </c>
      <c r="W224" t="s">
        <v>61</v>
      </c>
      <c r="X224">
        <v>6</v>
      </c>
      <c r="Y224" s="2">
        <v>16.14</v>
      </c>
      <c r="Z224" s="2">
        <v>2.69</v>
      </c>
      <c r="AA224" s="2">
        <v>0</v>
      </c>
      <c r="AB224" s="2">
        <v>16.14</v>
      </c>
    </row>
    <row r="225" spans="1:28" x14ac:dyDescent="0.25">
      <c r="A225">
        <v>2034864390</v>
      </c>
      <c r="B225" t="s">
        <v>1380</v>
      </c>
      <c r="C225" t="s">
        <v>271</v>
      </c>
      <c r="D225" t="str">
        <f t="shared" si="10"/>
        <v>NICHOLAS RIFE</v>
      </c>
      <c r="E225" t="s">
        <v>131</v>
      </c>
      <c r="F225" t="s">
        <v>1173</v>
      </c>
      <c r="G225" s="3">
        <v>0.27</v>
      </c>
      <c r="H225" t="s">
        <v>1208</v>
      </c>
      <c r="I225" t="s">
        <v>3224</v>
      </c>
      <c r="J225">
        <v>19617796</v>
      </c>
      <c r="K225">
        <v>19617796</v>
      </c>
      <c r="L225" t="s">
        <v>359</v>
      </c>
      <c r="M225" t="s">
        <v>360</v>
      </c>
      <c r="N225" t="str">
        <f t="shared" si="9"/>
        <v>Heidi Berthelsen</v>
      </c>
      <c r="O225" t="s">
        <v>142</v>
      </c>
      <c r="P225" t="s">
        <v>3570</v>
      </c>
      <c r="Q225" t="s">
        <v>57</v>
      </c>
      <c r="R225" s="1">
        <v>46143</v>
      </c>
      <c r="S225" s="1">
        <v>46174</v>
      </c>
      <c r="T225" s="2">
        <v>9.9499999999999993</v>
      </c>
      <c r="U225" t="s">
        <v>58</v>
      </c>
      <c r="V225" t="s">
        <v>60</v>
      </c>
      <c r="W225" t="s">
        <v>61</v>
      </c>
      <c r="X225">
        <v>6</v>
      </c>
      <c r="Y225" s="2">
        <v>16.14</v>
      </c>
      <c r="Z225" s="2">
        <v>2.69</v>
      </c>
      <c r="AA225" s="2">
        <v>0</v>
      </c>
      <c r="AB225" s="2">
        <v>16.14</v>
      </c>
    </row>
    <row r="226" spans="1:28" x14ac:dyDescent="0.25">
      <c r="A226">
        <v>2034864562</v>
      </c>
      <c r="B226" t="s">
        <v>1380</v>
      </c>
      <c r="C226" t="s">
        <v>857</v>
      </c>
      <c r="D226" t="str">
        <f t="shared" si="10"/>
        <v>JOSEPH RIFE</v>
      </c>
      <c r="E226" t="s">
        <v>131</v>
      </c>
      <c r="F226" t="s">
        <v>1173</v>
      </c>
      <c r="G226" s="3">
        <v>0.27</v>
      </c>
      <c r="H226" t="s">
        <v>1208</v>
      </c>
      <c r="I226" t="s">
        <v>3224</v>
      </c>
      <c r="J226">
        <v>19617796</v>
      </c>
      <c r="K226">
        <v>19617796</v>
      </c>
      <c r="L226" t="s">
        <v>359</v>
      </c>
      <c r="M226" t="s">
        <v>360</v>
      </c>
      <c r="N226" t="str">
        <f t="shared" si="9"/>
        <v>Heidi Berthelsen</v>
      </c>
      <c r="O226" t="s">
        <v>142</v>
      </c>
      <c r="P226" t="s">
        <v>3570</v>
      </c>
      <c r="Q226" t="s">
        <v>57</v>
      </c>
      <c r="R226" s="1">
        <v>46143</v>
      </c>
      <c r="S226" s="1">
        <v>46174</v>
      </c>
      <c r="T226" s="2">
        <v>9.9499999999999993</v>
      </c>
      <c r="U226" t="s">
        <v>58</v>
      </c>
      <c r="V226" t="s">
        <v>60</v>
      </c>
      <c r="W226" t="s">
        <v>61</v>
      </c>
      <c r="X226">
        <v>6</v>
      </c>
      <c r="Y226" s="2">
        <v>16.14</v>
      </c>
      <c r="Z226" s="2">
        <v>2.69</v>
      </c>
      <c r="AA226" s="2">
        <v>0</v>
      </c>
      <c r="AB226" s="2">
        <v>16.14</v>
      </c>
    </row>
    <row r="227" spans="1:28" x14ac:dyDescent="0.25">
      <c r="A227">
        <v>2034910010</v>
      </c>
      <c r="B227" t="s">
        <v>1380</v>
      </c>
      <c r="C227" t="s">
        <v>750</v>
      </c>
      <c r="D227" t="str">
        <f t="shared" si="10"/>
        <v>BENJAMIN RIFE</v>
      </c>
      <c r="E227" t="s">
        <v>131</v>
      </c>
      <c r="F227" t="s">
        <v>1173</v>
      </c>
      <c r="G227" s="3">
        <v>0.27</v>
      </c>
      <c r="H227" t="s">
        <v>1208</v>
      </c>
      <c r="I227" t="s">
        <v>3224</v>
      </c>
      <c r="J227">
        <v>19617796</v>
      </c>
      <c r="K227">
        <v>19617796</v>
      </c>
      <c r="L227" t="s">
        <v>359</v>
      </c>
      <c r="M227" t="s">
        <v>360</v>
      </c>
      <c r="N227" t="str">
        <f t="shared" si="9"/>
        <v>Heidi Berthelsen</v>
      </c>
      <c r="O227" t="s">
        <v>142</v>
      </c>
      <c r="P227" t="s">
        <v>3570</v>
      </c>
      <c r="Q227" t="s">
        <v>57</v>
      </c>
      <c r="R227" s="1">
        <v>46143</v>
      </c>
      <c r="S227" s="1">
        <v>46174</v>
      </c>
      <c r="T227" s="2">
        <v>9.9499999999999993</v>
      </c>
      <c r="U227" t="s">
        <v>58</v>
      </c>
      <c r="V227" t="s">
        <v>60</v>
      </c>
      <c r="W227" t="s">
        <v>61</v>
      </c>
      <c r="X227">
        <v>6</v>
      </c>
      <c r="Y227" s="2">
        <v>16.14</v>
      </c>
      <c r="Z227" s="2">
        <v>2.69</v>
      </c>
      <c r="AA227" s="2">
        <v>0</v>
      </c>
      <c r="AB227" s="2">
        <v>16.14</v>
      </c>
    </row>
    <row r="228" spans="1:28" x14ac:dyDescent="0.25">
      <c r="A228">
        <v>2034910420</v>
      </c>
      <c r="B228" t="s">
        <v>1381</v>
      </c>
      <c r="C228" t="s">
        <v>97</v>
      </c>
      <c r="D228" t="str">
        <f t="shared" si="10"/>
        <v>JOHN FAIR</v>
      </c>
      <c r="E228" t="s">
        <v>131</v>
      </c>
      <c r="F228" t="s">
        <v>1173</v>
      </c>
      <c r="G228" s="3">
        <v>0.27</v>
      </c>
      <c r="H228" t="s">
        <v>1208</v>
      </c>
      <c r="I228" t="s">
        <v>3224</v>
      </c>
      <c r="J228">
        <v>19617796</v>
      </c>
      <c r="K228">
        <v>19617796</v>
      </c>
      <c r="L228" t="s">
        <v>359</v>
      </c>
      <c r="M228" t="s">
        <v>360</v>
      </c>
      <c r="N228" t="str">
        <f t="shared" si="9"/>
        <v>Heidi Berthelsen</v>
      </c>
      <c r="O228" t="s">
        <v>142</v>
      </c>
      <c r="P228" t="s">
        <v>3570</v>
      </c>
      <c r="Q228" t="s">
        <v>57</v>
      </c>
      <c r="R228" s="1">
        <v>46143</v>
      </c>
      <c r="S228" s="1">
        <v>46174</v>
      </c>
      <c r="T228" s="2">
        <v>9.9499999999999993</v>
      </c>
      <c r="U228" t="s">
        <v>58</v>
      </c>
      <c r="V228" t="s">
        <v>60</v>
      </c>
      <c r="W228" t="s">
        <v>61</v>
      </c>
      <c r="X228">
        <v>6</v>
      </c>
      <c r="Y228" s="2">
        <v>16.14</v>
      </c>
      <c r="Z228" s="2">
        <v>2.69</v>
      </c>
      <c r="AA228" s="2">
        <v>0</v>
      </c>
      <c r="AB228" s="2">
        <v>16.14</v>
      </c>
    </row>
    <row r="229" spans="1:28" x14ac:dyDescent="0.25">
      <c r="A229">
        <v>2035015167</v>
      </c>
      <c r="B229" t="s">
        <v>1380</v>
      </c>
      <c r="C229" t="s">
        <v>434</v>
      </c>
      <c r="D229" t="str">
        <f t="shared" si="10"/>
        <v>SAMUEL RIFE</v>
      </c>
      <c r="E229" t="s">
        <v>131</v>
      </c>
      <c r="F229" t="s">
        <v>1173</v>
      </c>
      <c r="G229" s="3">
        <v>0.27</v>
      </c>
      <c r="H229" t="s">
        <v>1208</v>
      </c>
      <c r="I229" t="s">
        <v>3224</v>
      </c>
      <c r="J229">
        <v>19617796</v>
      </c>
      <c r="K229">
        <v>19617796</v>
      </c>
      <c r="L229" t="s">
        <v>359</v>
      </c>
      <c r="M229" t="s">
        <v>360</v>
      </c>
      <c r="N229" t="str">
        <f t="shared" si="9"/>
        <v>Heidi Berthelsen</v>
      </c>
      <c r="O229" t="s">
        <v>142</v>
      </c>
      <c r="P229" t="s">
        <v>3570</v>
      </c>
      <c r="Q229" t="s">
        <v>57</v>
      </c>
      <c r="R229" s="1">
        <v>46143</v>
      </c>
      <c r="S229" s="1">
        <v>46174</v>
      </c>
      <c r="T229" s="2">
        <v>9.9499999999999993</v>
      </c>
      <c r="U229" t="s">
        <v>58</v>
      </c>
      <c r="V229" t="s">
        <v>60</v>
      </c>
      <c r="W229" t="s">
        <v>61</v>
      </c>
      <c r="X229">
        <v>6</v>
      </c>
      <c r="Y229" s="2">
        <v>16.14</v>
      </c>
      <c r="Z229" s="2">
        <v>2.69</v>
      </c>
      <c r="AA229" s="2">
        <v>0</v>
      </c>
      <c r="AB229" s="2">
        <v>16.14</v>
      </c>
    </row>
    <row r="230" spans="1:28" x14ac:dyDescent="0.25">
      <c r="A230">
        <v>2035025676</v>
      </c>
      <c r="B230" t="s">
        <v>1397</v>
      </c>
      <c r="C230" t="s">
        <v>155</v>
      </c>
      <c r="D230" t="str">
        <f t="shared" si="10"/>
        <v>RICHARD ARNDT</v>
      </c>
      <c r="E230" t="s">
        <v>131</v>
      </c>
      <c r="F230" t="s">
        <v>1173</v>
      </c>
      <c r="G230" s="3">
        <v>0.27</v>
      </c>
      <c r="H230" t="s">
        <v>1208</v>
      </c>
      <c r="I230" t="s">
        <v>3224</v>
      </c>
      <c r="J230">
        <v>19617796</v>
      </c>
      <c r="K230">
        <v>19617796</v>
      </c>
      <c r="L230" t="s">
        <v>359</v>
      </c>
      <c r="M230" t="s">
        <v>360</v>
      </c>
      <c r="N230" t="str">
        <f t="shared" si="9"/>
        <v>Heidi Berthelsen</v>
      </c>
      <c r="O230" t="s">
        <v>142</v>
      </c>
      <c r="P230" t="s">
        <v>3570</v>
      </c>
      <c r="Q230" t="s">
        <v>57</v>
      </c>
      <c r="R230" s="1">
        <v>46150</v>
      </c>
      <c r="S230" s="1">
        <v>46181</v>
      </c>
      <c r="T230" s="2">
        <v>5</v>
      </c>
      <c r="U230" t="s">
        <v>58</v>
      </c>
      <c r="V230" t="s">
        <v>60</v>
      </c>
      <c r="W230" t="s">
        <v>61</v>
      </c>
      <c r="X230">
        <v>6</v>
      </c>
      <c r="Y230" s="2">
        <v>8.1</v>
      </c>
      <c r="Z230" s="2">
        <v>1.35</v>
      </c>
      <c r="AA230" s="2">
        <v>0</v>
      </c>
      <c r="AB230" s="2">
        <v>8.1</v>
      </c>
    </row>
    <row r="231" spans="1:28" x14ac:dyDescent="0.25">
      <c r="A231">
        <v>2035025677</v>
      </c>
      <c r="B231" t="s">
        <v>1397</v>
      </c>
      <c r="C231" t="s">
        <v>155</v>
      </c>
      <c r="D231" t="str">
        <f t="shared" si="10"/>
        <v>RICHARD ARNDT</v>
      </c>
      <c r="E231" t="s">
        <v>131</v>
      </c>
      <c r="F231" t="s">
        <v>1173</v>
      </c>
      <c r="G231" s="3">
        <v>0.27</v>
      </c>
      <c r="H231" t="s">
        <v>1208</v>
      </c>
      <c r="I231" t="s">
        <v>3224</v>
      </c>
      <c r="J231">
        <v>19617796</v>
      </c>
      <c r="K231">
        <v>19617796</v>
      </c>
      <c r="L231" t="s">
        <v>359</v>
      </c>
      <c r="M231" t="s">
        <v>360</v>
      </c>
      <c r="N231" t="str">
        <f t="shared" si="9"/>
        <v>Heidi Berthelsen</v>
      </c>
      <c r="O231" t="s">
        <v>142</v>
      </c>
      <c r="P231" t="s">
        <v>3570</v>
      </c>
      <c r="Q231" t="s">
        <v>57</v>
      </c>
      <c r="R231" s="1">
        <v>46150</v>
      </c>
      <c r="S231" s="1">
        <v>46181</v>
      </c>
      <c r="T231" s="2">
        <v>9.9499999999999993</v>
      </c>
      <c r="U231" t="s">
        <v>58</v>
      </c>
      <c r="V231" t="s">
        <v>60</v>
      </c>
      <c r="W231" t="s">
        <v>61</v>
      </c>
      <c r="X231">
        <v>6</v>
      </c>
      <c r="Y231" s="2">
        <v>16.14</v>
      </c>
      <c r="Z231" s="2">
        <v>2.69</v>
      </c>
      <c r="AA231" s="2">
        <v>0</v>
      </c>
      <c r="AB231" s="2">
        <v>16.14</v>
      </c>
    </row>
    <row r="232" spans="1:28" x14ac:dyDescent="0.25">
      <c r="A232">
        <v>2035258260</v>
      </c>
      <c r="B232" t="s">
        <v>1469</v>
      </c>
      <c r="C232" t="s">
        <v>387</v>
      </c>
      <c r="D232" t="str">
        <f t="shared" si="10"/>
        <v>TIMOTHY WHITNEY</v>
      </c>
      <c r="E232" t="s">
        <v>82</v>
      </c>
      <c r="F232" t="s">
        <v>88</v>
      </c>
      <c r="G232" s="3">
        <v>0.75</v>
      </c>
      <c r="H232" t="s">
        <v>107</v>
      </c>
      <c r="I232" t="s">
        <v>3482</v>
      </c>
      <c r="J232">
        <v>18754354</v>
      </c>
      <c r="K232">
        <v>18754354</v>
      </c>
      <c r="L232" t="s">
        <v>99</v>
      </c>
      <c r="M232" t="s">
        <v>100</v>
      </c>
      <c r="N232" t="str">
        <f t="shared" si="9"/>
        <v>JACOB YALE</v>
      </c>
      <c r="O232" t="s">
        <v>142</v>
      </c>
      <c r="P232" t="s">
        <v>3570</v>
      </c>
      <c r="Q232" t="s">
        <v>57</v>
      </c>
      <c r="R232" s="1">
        <v>46144</v>
      </c>
      <c r="S232" s="1">
        <v>46175</v>
      </c>
      <c r="T232" s="2">
        <v>87.7</v>
      </c>
      <c r="U232" t="s">
        <v>58</v>
      </c>
      <c r="V232" t="s">
        <v>60</v>
      </c>
      <c r="W232" t="s">
        <v>61</v>
      </c>
      <c r="X232">
        <v>6</v>
      </c>
      <c r="Y232" s="2">
        <v>394.68</v>
      </c>
      <c r="Z232" s="2">
        <v>65.78</v>
      </c>
      <c r="AA232" s="2">
        <v>0</v>
      </c>
      <c r="AB232" s="2">
        <v>394.68</v>
      </c>
    </row>
    <row r="233" spans="1:28" x14ac:dyDescent="0.25">
      <c r="A233">
        <v>2034626756</v>
      </c>
      <c r="B233" t="s">
        <v>96</v>
      </c>
      <c r="C233" t="s">
        <v>97</v>
      </c>
      <c r="D233" t="str">
        <f t="shared" si="10"/>
        <v>JOHN HOCHSPRUNG</v>
      </c>
      <c r="E233" t="s">
        <v>87</v>
      </c>
      <c r="F233" t="s">
        <v>88</v>
      </c>
      <c r="G233" s="3">
        <v>0.75</v>
      </c>
      <c r="H233" t="s">
        <v>98</v>
      </c>
      <c r="I233" t="s">
        <v>3482</v>
      </c>
      <c r="J233">
        <v>18754354</v>
      </c>
      <c r="K233">
        <v>18754354</v>
      </c>
      <c r="L233" t="s">
        <v>99</v>
      </c>
      <c r="M233" t="s">
        <v>100</v>
      </c>
      <c r="N233" t="str">
        <f t="shared" si="9"/>
        <v>JACOB YALE</v>
      </c>
      <c r="O233" t="s">
        <v>142</v>
      </c>
      <c r="P233" t="s">
        <v>3570</v>
      </c>
      <c r="Q233" t="s">
        <v>57</v>
      </c>
      <c r="R233" s="1">
        <v>46143</v>
      </c>
      <c r="S233" s="1">
        <v>46174</v>
      </c>
      <c r="T233" s="2">
        <v>91.48</v>
      </c>
      <c r="U233" t="s">
        <v>58</v>
      </c>
      <c r="V233" t="s">
        <v>60</v>
      </c>
      <c r="W233" t="s">
        <v>61</v>
      </c>
      <c r="X233">
        <v>6</v>
      </c>
      <c r="Y233" s="2">
        <v>411.66</v>
      </c>
      <c r="Z233" s="2">
        <v>68.61</v>
      </c>
      <c r="AA233" s="2">
        <v>0</v>
      </c>
      <c r="AB233" s="2">
        <v>411.66</v>
      </c>
    </row>
    <row r="234" spans="1:28" x14ac:dyDescent="0.25">
      <c r="A234">
        <v>2035258262</v>
      </c>
      <c r="B234" t="s">
        <v>1469</v>
      </c>
      <c r="C234" t="s">
        <v>387</v>
      </c>
      <c r="D234" t="str">
        <f t="shared" si="10"/>
        <v>TIMOTHY WHITNEY</v>
      </c>
      <c r="E234" t="s">
        <v>82</v>
      </c>
      <c r="F234" t="s">
        <v>708</v>
      </c>
      <c r="G234" s="3">
        <v>0.38</v>
      </c>
      <c r="H234" t="s">
        <v>709</v>
      </c>
      <c r="I234" t="s">
        <v>709</v>
      </c>
      <c r="J234">
        <v>18754354</v>
      </c>
      <c r="K234">
        <v>18754354</v>
      </c>
      <c r="L234" t="s">
        <v>99</v>
      </c>
      <c r="M234" t="s">
        <v>100</v>
      </c>
      <c r="N234" t="str">
        <f t="shared" si="9"/>
        <v>JACOB YALE</v>
      </c>
      <c r="O234" t="s">
        <v>142</v>
      </c>
      <c r="P234" t="s">
        <v>3570</v>
      </c>
      <c r="Q234" t="s">
        <v>57</v>
      </c>
      <c r="R234" s="1">
        <v>46144</v>
      </c>
      <c r="S234" s="1">
        <v>46175</v>
      </c>
      <c r="T234" s="2">
        <v>15</v>
      </c>
      <c r="U234" t="s">
        <v>58</v>
      </c>
      <c r="V234" t="s">
        <v>60</v>
      </c>
      <c r="W234" t="s">
        <v>61</v>
      </c>
      <c r="X234">
        <v>6</v>
      </c>
      <c r="Y234" s="2">
        <v>34.200000000000003</v>
      </c>
      <c r="Z234" s="2">
        <v>5.7</v>
      </c>
      <c r="AA234" s="2">
        <v>0</v>
      </c>
      <c r="AB234" s="2">
        <v>34.200000000000003</v>
      </c>
    </row>
    <row r="235" spans="1:28" x14ac:dyDescent="0.25">
      <c r="A235">
        <v>2035192442</v>
      </c>
      <c r="B235" t="s">
        <v>1449</v>
      </c>
      <c r="C235" t="s">
        <v>1450</v>
      </c>
      <c r="D235" t="str">
        <f t="shared" si="10"/>
        <v>SELMAN ALIU</v>
      </c>
      <c r="E235" t="s">
        <v>82</v>
      </c>
      <c r="F235" t="s">
        <v>1796</v>
      </c>
      <c r="G235" s="4">
        <v>0.375</v>
      </c>
      <c r="H235" t="s">
        <v>1797</v>
      </c>
      <c r="I235" t="s">
        <v>1797</v>
      </c>
      <c r="J235">
        <v>18754354</v>
      </c>
      <c r="K235">
        <v>18754354</v>
      </c>
      <c r="L235" t="s">
        <v>99</v>
      </c>
      <c r="M235" t="s">
        <v>100</v>
      </c>
      <c r="N235" t="str">
        <f t="shared" si="9"/>
        <v>JACOB YALE</v>
      </c>
      <c r="O235" t="s">
        <v>142</v>
      </c>
      <c r="P235" t="s">
        <v>3570</v>
      </c>
      <c r="Q235" t="s">
        <v>57</v>
      </c>
      <c r="R235" s="1">
        <v>46143</v>
      </c>
      <c r="S235" s="1">
        <v>46174</v>
      </c>
      <c r="T235" s="2">
        <v>129.47999999999999</v>
      </c>
      <c r="U235" t="s">
        <v>58</v>
      </c>
      <c r="V235" t="s">
        <v>60</v>
      </c>
      <c r="W235" t="s">
        <v>61</v>
      </c>
      <c r="X235">
        <v>6</v>
      </c>
      <c r="Y235" s="2">
        <v>291.36</v>
      </c>
      <c r="Z235" s="2">
        <v>48.56</v>
      </c>
      <c r="AA235" s="2">
        <v>0</v>
      </c>
      <c r="AB235" s="2">
        <v>291.36</v>
      </c>
    </row>
    <row r="236" spans="1:28" x14ac:dyDescent="0.25">
      <c r="A236">
        <v>2035258261</v>
      </c>
      <c r="B236" t="s">
        <v>1469</v>
      </c>
      <c r="C236" t="s">
        <v>387</v>
      </c>
      <c r="D236" t="str">
        <f t="shared" si="10"/>
        <v>TIMOTHY WHITNEY</v>
      </c>
      <c r="E236" t="s">
        <v>82</v>
      </c>
      <c r="F236" t="s">
        <v>1796</v>
      </c>
      <c r="G236" s="4">
        <v>0.375</v>
      </c>
      <c r="H236" t="s">
        <v>1797</v>
      </c>
      <c r="I236" t="s">
        <v>1797</v>
      </c>
      <c r="J236">
        <v>18754354</v>
      </c>
      <c r="K236">
        <v>18754354</v>
      </c>
      <c r="L236" t="s">
        <v>99</v>
      </c>
      <c r="M236" t="s">
        <v>100</v>
      </c>
      <c r="N236" t="str">
        <f t="shared" si="9"/>
        <v>JACOB YALE</v>
      </c>
      <c r="O236" t="s">
        <v>142</v>
      </c>
      <c r="P236" t="s">
        <v>3570</v>
      </c>
      <c r="Q236" t="s">
        <v>57</v>
      </c>
      <c r="R236" s="1">
        <v>46144</v>
      </c>
      <c r="S236" s="1">
        <v>46175</v>
      </c>
      <c r="T236" s="2">
        <v>78.760000000000005</v>
      </c>
      <c r="U236" t="s">
        <v>58</v>
      </c>
      <c r="V236" t="s">
        <v>60</v>
      </c>
      <c r="W236" t="s">
        <v>61</v>
      </c>
      <c r="X236">
        <v>6</v>
      </c>
      <c r="Y236" s="2">
        <v>177.24</v>
      </c>
      <c r="Z236" s="2">
        <v>29.54</v>
      </c>
      <c r="AA236" s="2">
        <v>0</v>
      </c>
      <c r="AB236" s="2">
        <v>177.24</v>
      </c>
    </row>
    <row r="237" spans="1:28" x14ac:dyDescent="0.25">
      <c r="A237">
        <v>2035258257</v>
      </c>
      <c r="B237" t="s">
        <v>1469</v>
      </c>
      <c r="C237" t="s">
        <v>387</v>
      </c>
      <c r="D237" t="str">
        <f t="shared" si="10"/>
        <v>TIMOTHY WHITNEY</v>
      </c>
      <c r="E237" t="s">
        <v>82</v>
      </c>
      <c r="F237" t="s">
        <v>1691</v>
      </c>
      <c r="G237" s="3">
        <v>0.38</v>
      </c>
      <c r="H237" t="s">
        <v>1694</v>
      </c>
      <c r="I237" t="s">
        <v>1694</v>
      </c>
      <c r="J237">
        <v>18754354</v>
      </c>
      <c r="K237">
        <v>18754354</v>
      </c>
      <c r="L237" t="s">
        <v>99</v>
      </c>
      <c r="M237" t="s">
        <v>100</v>
      </c>
      <c r="N237" t="str">
        <f t="shared" si="9"/>
        <v>JACOB YALE</v>
      </c>
      <c r="O237" t="s">
        <v>142</v>
      </c>
      <c r="P237" t="s">
        <v>3570</v>
      </c>
      <c r="Q237" t="s">
        <v>57</v>
      </c>
      <c r="R237" s="1">
        <v>46144</v>
      </c>
      <c r="S237" s="1">
        <v>46175</v>
      </c>
      <c r="T237" s="2">
        <v>297.79000000000002</v>
      </c>
      <c r="U237" t="s">
        <v>58</v>
      </c>
      <c r="V237" t="s">
        <v>60</v>
      </c>
      <c r="W237" t="s">
        <v>61</v>
      </c>
      <c r="X237">
        <v>6</v>
      </c>
      <c r="Y237" s="2">
        <v>678.96</v>
      </c>
      <c r="Z237" s="2">
        <v>113.16</v>
      </c>
      <c r="AA237" s="2">
        <v>0</v>
      </c>
      <c r="AB237" s="2">
        <v>678.96</v>
      </c>
    </row>
    <row r="238" spans="1:28" x14ac:dyDescent="0.25">
      <c r="A238">
        <v>2035258258</v>
      </c>
      <c r="B238" t="s">
        <v>1469</v>
      </c>
      <c r="C238" t="s">
        <v>387</v>
      </c>
      <c r="D238" t="str">
        <f t="shared" si="10"/>
        <v>TIMOTHY WHITNEY</v>
      </c>
      <c r="E238" t="s">
        <v>82</v>
      </c>
      <c r="F238" t="s">
        <v>1691</v>
      </c>
      <c r="G238" s="3">
        <v>0.38</v>
      </c>
      <c r="H238" t="s">
        <v>1695</v>
      </c>
      <c r="I238" t="s">
        <v>1694</v>
      </c>
      <c r="J238">
        <v>18754354</v>
      </c>
      <c r="K238">
        <v>18754354</v>
      </c>
      <c r="L238" t="s">
        <v>99</v>
      </c>
      <c r="M238" t="s">
        <v>100</v>
      </c>
      <c r="N238" t="str">
        <f t="shared" si="9"/>
        <v>JACOB YALE</v>
      </c>
      <c r="O238" t="s">
        <v>142</v>
      </c>
      <c r="P238" t="s">
        <v>3570</v>
      </c>
      <c r="Q238" t="s">
        <v>57</v>
      </c>
      <c r="R238" s="1">
        <v>46144</v>
      </c>
      <c r="S238" s="1">
        <v>46175</v>
      </c>
      <c r="T238" s="2">
        <v>7.09</v>
      </c>
      <c r="U238" t="s">
        <v>58</v>
      </c>
      <c r="V238" t="s">
        <v>60</v>
      </c>
      <c r="W238" t="s">
        <v>61</v>
      </c>
      <c r="X238">
        <v>6</v>
      </c>
      <c r="Y238" s="2">
        <v>16.14</v>
      </c>
      <c r="Z238" s="2">
        <v>2.69</v>
      </c>
      <c r="AA238" s="2">
        <v>0</v>
      </c>
      <c r="AB238" s="2">
        <v>16.14</v>
      </c>
    </row>
    <row r="239" spans="1:28" x14ac:dyDescent="0.25">
      <c r="A239">
        <v>2035192441</v>
      </c>
      <c r="B239" t="s">
        <v>1449</v>
      </c>
      <c r="C239" t="s">
        <v>1450</v>
      </c>
      <c r="D239" t="str">
        <f t="shared" si="10"/>
        <v>SELMAN ALIU</v>
      </c>
      <c r="E239" t="s">
        <v>82</v>
      </c>
      <c r="F239" t="s">
        <v>734</v>
      </c>
      <c r="G239" s="3">
        <v>0.7</v>
      </c>
      <c r="H239" t="s">
        <v>735</v>
      </c>
      <c r="I239" t="s">
        <v>735</v>
      </c>
      <c r="J239">
        <v>18754354</v>
      </c>
      <c r="K239">
        <v>18754354</v>
      </c>
      <c r="L239" t="s">
        <v>99</v>
      </c>
      <c r="M239" t="s">
        <v>100</v>
      </c>
      <c r="N239" t="str">
        <f t="shared" si="9"/>
        <v>JACOB YALE</v>
      </c>
      <c r="O239" t="s">
        <v>142</v>
      </c>
      <c r="P239" t="s">
        <v>3570</v>
      </c>
      <c r="Q239" t="s">
        <v>57</v>
      </c>
      <c r="R239" s="1">
        <v>46143</v>
      </c>
      <c r="S239" s="1">
        <v>46174</v>
      </c>
      <c r="T239" s="2">
        <v>78.400000000000006</v>
      </c>
      <c r="U239" t="s">
        <v>58</v>
      </c>
      <c r="V239" t="s">
        <v>60</v>
      </c>
      <c r="W239" t="s">
        <v>61</v>
      </c>
      <c r="X239">
        <v>6</v>
      </c>
      <c r="Y239" s="2">
        <v>329.28</v>
      </c>
      <c r="Z239" s="2">
        <v>54.88</v>
      </c>
      <c r="AA239" s="2">
        <v>0</v>
      </c>
      <c r="AB239" s="2">
        <v>329.28</v>
      </c>
    </row>
    <row r="240" spans="1:28" x14ac:dyDescent="0.25">
      <c r="A240">
        <v>2035258259</v>
      </c>
      <c r="B240" t="s">
        <v>1469</v>
      </c>
      <c r="C240" t="s">
        <v>387</v>
      </c>
      <c r="D240" t="str">
        <f t="shared" si="10"/>
        <v>TIMOTHY WHITNEY</v>
      </c>
      <c r="E240" t="s">
        <v>82</v>
      </c>
      <c r="F240" t="s">
        <v>734</v>
      </c>
      <c r="G240" s="3">
        <v>0.7</v>
      </c>
      <c r="H240" t="s">
        <v>735</v>
      </c>
      <c r="I240" t="s">
        <v>735</v>
      </c>
      <c r="J240">
        <v>18754354</v>
      </c>
      <c r="K240">
        <v>18754354</v>
      </c>
      <c r="L240" t="s">
        <v>99</v>
      </c>
      <c r="M240" t="s">
        <v>100</v>
      </c>
      <c r="N240" t="str">
        <f t="shared" si="9"/>
        <v>JACOB YALE</v>
      </c>
      <c r="O240" t="s">
        <v>142</v>
      </c>
      <c r="P240" t="s">
        <v>3570</v>
      </c>
      <c r="Q240" t="s">
        <v>57</v>
      </c>
      <c r="R240" s="1">
        <v>46144</v>
      </c>
      <c r="S240" s="1">
        <v>46175</v>
      </c>
      <c r="T240" s="2">
        <v>124.52</v>
      </c>
      <c r="U240" t="s">
        <v>58</v>
      </c>
      <c r="V240" t="s">
        <v>60</v>
      </c>
      <c r="W240" t="s">
        <v>61</v>
      </c>
      <c r="X240">
        <v>6</v>
      </c>
      <c r="Y240" s="2">
        <v>522.96</v>
      </c>
      <c r="Z240" s="2">
        <v>87.16</v>
      </c>
      <c r="AA240" s="2">
        <v>0</v>
      </c>
      <c r="AB240" s="2">
        <v>522.96</v>
      </c>
    </row>
    <row r="241" spans="1:28" x14ac:dyDescent="0.25">
      <c r="A241">
        <v>2034626755</v>
      </c>
      <c r="B241" t="s">
        <v>96</v>
      </c>
      <c r="C241" t="s">
        <v>97</v>
      </c>
      <c r="D241" t="str">
        <f t="shared" si="10"/>
        <v>JOHN HOCHSPRUNG</v>
      </c>
      <c r="E241" t="s">
        <v>87</v>
      </c>
      <c r="F241" t="s">
        <v>734</v>
      </c>
      <c r="G241" s="3">
        <v>0.7</v>
      </c>
      <c r="H241" t="s">
        <v>735</v>
      </c>
      <c r="I241" t="s">
        <v>735</v>
      </c>
      <c r="J241">
        <v>18754354</v>
      </c>
      <c r="K241">
        <v>18754354</v>
      </c>
      <c r="L241" t="s">
        <v>99</v>
      </c>
      <c r="M241" t="s">
        <v>100</v>
      </c>
      <c r="N241" t="str">
        <f t="shared" si="9"/>
        <v>JACOB YALE</v>
      </c>
      <c r="O241" t="s">
        <v>142</v>
      </c>
      <c r="P241" t="s">
        <v>3570</v>
      </c>
      <c r="Q241" t="s">
        <v>57</v>
      </c>
      <c r="R241" s="1">
        <v>46143</v>
      </c>
      <c r="S241" s="1">
        <v>46174</v>
      </c>
      <c r="T241" s="2">
        <v>84.62</v>
      </c>
      <c r="U241" t="s">
        <v>58</v>
      </c>
      <c r="V241" t="s">
        <v>60</v>
      </c>
      <c r="W241" t="s">
        <v>61</v>
      </c>
      <c r="X241">
        <v>6</v>
      </c>
      <c r="Y241" s="2">
        <v>355.38</v>
      </c>
      <c r="Z241" s="2">
        <v>59.23</v>
      </c>
      <c r="AA241" s="2">
        <v>0</v>
      </c>
      <c r="AB241" s="2">
        <v>355.38</v>
      </c>
    </row>
    <row r="242" spans="1:28" x14ac:dyDescent="0.25">
      <c r="A242">
        <v>2035215897</v>
      </c>
      <c r="B242" t="s">
        <v>2105</v>
      </c>
      <c r="C242" t="s">
        <v>495</v>
      </c>
      <c r="D242" t="str">
        <f t="shared" si="10"/>
        <v>AMY KICKLITER</v>
      </c>
      <c r="E242" t="s">
        <v>262</v>
      </c>
      <c r="F242" t="s">
        <v>88</v>
      </c>
      <c r="G242" s="3">
        <v>0.75</v>
      </c>
      <c r="H242" t="s">
        <v>107</v>
      </c>
      <c r="I242" t="s">
        <v>3482</v>
      </c>
      <c r="J242">
        <v>18201929</v>
      </c>
      <c r="K242">
        <v>18201929</v>
      </c>
      <c r="L242" t="s">
        <v>164</v>
      </c>
      <c r="M242" t="s">
        <v>165</v>
      </c>
      <c r="N242" t="str">
        <f t="shared" si="9"/>
        <v>Jake Shulman</v>
      </c>
      <c r="O242" t="s">
        <v>142</v>
      </c>
      <c r="P242" t="s">
        <v>3570</v>
      </c>
      <c r="Q242" t="s">
        <v>57</v>
      </c>
      <c r="R242" s="1">
        <v>46143</v>
      </c>
      <c r="S242" s="1">
        <v>46174</v>
      </c>
      <c r="T242" s="2">
        <v>93.7</v>
      </c>
      <c r="U242" t="s">
        <v>58</v>
      </c>
      <c r="V242" t="s">
        <v>60</v>
      </c>
      <c r="W242" t="s">
        <v>61</v>
      </c>
      <c r="X242">
        <v>6</v>
      </c>
      <c r="Y242" s="2">
        <v>421.68</v>
      </c>
      <c r="Z242" s="2">
        <v>70.28</v>
      </c>
      <c r="AA242" s="2">
        <v>0</v>
      </c>
      <c r="AB242" s="2">
        <v>421.68</v>
      </c>
    </row>
    <row r="243" spans="1:28" x14ac:dyDescent="0.25">
      <c r="A243">
        <v>2034929198</v>
      </c>
      <c r="B243" t="s">
        <v>2098</v>
      </c>
      <c r="C243" t="s">
        <v>2099</v>
      </c>
      <c r="D243" t="str">
        <f t="shared" si="10"/>
        <v>BROOKE STEELE</v>
      </c>
      <c r="E243" t="s">
        <v>262</v>
      </c>
      <c r="F243" t="s">
        <v>88</v>
      </c>
      <c r="G243" s="3">
        <v>0.75</v>
      </c>
      <c r="H243" t="s">
        <v>98</v>
      </c>
      <c r="I243" t="s">
        <v>3482</v>
      </c>
      <c r="J243">
        <v>18201929</v>
      </c>
      <c r="K243">
        <v>18201929</v>
      </c>
      <c r="L243" t="s">
        <v>164</v>
      </c>
      <c r="M243" t="s">
        <v>165</v>
      </c>
      <c r="N243" t="str">
        <f t="shared" si="9"/>
        <v>Jake Shulman</v>
      </c>
      <c r="O243" t="s">
        <v>142</v>
      </c>
      <c r="P243" t="s">
        <v>3570</v>
      </c>
      <c r="Q243" t="s">
        <v>57</v>
      </c>
      <c r="R243" s="1">
        <v>46143</v>
      </c>
      <c r="S243" s="1">
        <v>46174</v>
      </c>
      <c r="T243" s="2">
        <v>12.4</v>
      </c>
      <c r="U243" t="s">
        <v>58</v>
      </c>
      <c r="V243" t="s">
        <v>60</v>
      </c>
      <c r="W243" t="s">
        <v>61</v>
      </c>
      <c r="X243">
        <v>6</v>
      </c>
      <c r="Y243" s="2">
        <v>55.8</v>
      </c>
      <c r="Z243" s="2">
        <v>9.3000000000000007</v>
      </c>
      <c r="AA243" s="2">
        <v>0</v>
      </c>
      <c r="AB243" s="2">
        <v>55.8</v>
      </c>
    </row>
    <row r="244" spans="1:28" x14ac:dyDescent="0.25">
      <c r="A244">
        <v>2035063083</v>
      </c>
      <c r="B244" t="s">
        <v>2100</v>
      </c>
      <c r="C244" t="s">
        <v>2101</v>
      </c>
      <c r="D244" t="str">
        <f t="shared" si="10"/>
        <v>TROY CARLSON</v>
      </c>
      <c r="E244" t="s">
        <v>262</v>
      </c>
      <c r="F244" t="s">
        <v>88</v>
      </c>
      <c r="G244" s="3">
        <v>0.75</v>
      </c>
      <c r="H244" t="s">
        <v>98</v>
      </c>
      <c r="I244" t="s">
        <v>3482</v>
      </c>
      <c r="J244">
        <v>18201929</v>
      </c>
      <c r="K244">
        <v>18201929</v>
      </c>
      <c r="L244" t="s">
        <v>164</v>
      </c>
      <c r="M244" t="s">
        <v>165</v>
      </c>
      <c r="N244" t="str">
        <f t="shared" si="9"/>
        <v>Jake Shulman</v>
      </c>
      <c r="O244" t="s">
        <v>142</v>
      </c>
      <c r="P244" t="s">
        <v>3570</v>
      </c>
      <c r="Q244" t="s">
        <v>57</v>
      </c>
      <c r="R244" s="1">
        <v>46143</v>
      </c>
      <c r="S244" s="1">
        <v>46174</v>
      </c>
      <c r="T244" s="2">
        <v>83.65</v>
      </c>
      <c r="U244" t="s">
        <v>58</v>
      </c>
      <c r="V244" t="s">
        <v>60</v>
      </c>
      <c r="W244" t="s">
        <v>61</v>
      </c>
      <c r="X244">
        <v>6</v>
      </c>
      <c r="Y244" s="2">
        <v>376.44</v>
      </c>
      <c r="Z244" s="2">
        <v>62.74</v>
      </c>
      <c r="AA244" s="2">
        <v>0</v>
      </c>
      <c r="AB244" s="2">
        <v>376.44</v>
      </c>
    </row>
    <row r="245" spans="1:28" x14ac:dyDescent="0.25">
      <c r="A245">
        <v>2035198253</v>
      </c>
      <c r="B245" t="s">
        <v>2104</v>
      </c>
      <c r="C245" t="s">
        <v>1581</v>
      </c>
      <c r="D245" t="str">
        <f t="shared" si="10"/>
        <v>DION GRAHAM</v>
      </c>
      <c r="E245" t="s">
        <v>262</v>
      </c>
      <c r="F245" t="s">
        <v>88</v>
      </c>
      <c r="G245" s="3">
        <v>0.75</v>
      </c>
      <c r="H245" t="s">
        <v>98</v>
      </c>
      <c r="I245" t="s">
        <v>3482</v>
      </c>
      <c r="J245">
        <v>18201929</v>
      </c>
      <c r="K245">
        <v>18201929</v>
      </c>
      <c r="L245" t="s">
        <v>164</v>
      </c>
      <c r="M245" t="s">
        <v>165</v>
      </c>
      <c r="N245" t="str">
        <f t="shared" si="9"/>
        <v>Jake Shulman</v>
      </c>
      <c r="O245" t="s">
        <v>142</v>
      </c>
      <c r="P245" t="s">
        <v>3570</v>
      </c>
      <c r="Q245" t="s">
        <v>57</v>
      </c>
      <c r="R245" s="1">
        <v>46143</v>
      </c>
      <c r="S245" s="1">
        <v>46174</v>
      </c>
      <c r="T245" s="2">
        <v>154.27000000000001</v>
      </c>
      <c r="U245" t="s">
        <v>58</v>
      </c>
      <c r="V245" t="s">
        <v>60</v>
      </c>
      <c r="W245" t="s">
        <v>61</v>
      </c>
      <c r="X245">
        <v>6</v>
      </c>
      <c r="Y245" s="2">
        <v>694.2</v>
      </c>
      <c r="Z245" s="2">
        <v>115.7</v>
      </c>
      <c r="AA245" s="2">
        <v>0</v>
      </c>
      <c r="AB245" s="2">
        <v>694.2</v>
      </c>
    </row>
    <row r="246" spans="1:28" x14ac:dyDescent="0.25">
      <c r="A246">
        <v>2035097018</v>
      </c>
      <c r="B246" t="s">
        <v>1416</v>
      </c>
      <c r="C246" t="s">
        <v>1417</v>
      </c>
      <c r="D246" t="str">
        <f t="shared" si="10"/>
        <v>DENISE KENDALL</v>
      </c>
      <c r="E246" t="s">
        <v>82</v>
      </c>
      <c r="F246" t="s">
        <v>708</v>
      </c>
      <c r="G246" s="3">
        <v>0.38</v>
      </c>
      <c r="H246" t="s">
        <v>709</v>
      </c>
      <c r="I246" t="s">
        <v>709</v>
      </c>
      <c r="J246">
        <v>16228684</v>
      </c>
      <c r="K246">
        <v>16228684</v>
      </c>
      <c r="L246" t="s">
        <v>1418</v>
      </c>
      <c r="M246" t="s">
        <v>1419</v>
      </c>
      <c r="N246" t="str">
        <f t="shared" si="9"/>
        <v>Jason Roller</v>
      </c>
      <c r="O246" t="s">
        <v>142</v>
      </c>
      <c r="P246" t="s">
        <v>3570</v>
      </c>
      <c r="Q246" t="s">
        <v>57</v>
      </c>
      <c r="R246" s="1">
        <v>46143</v>
      </c>
      <c r="S246" s="1">
        <v>46174</v>
      </c>
      <c r="T246" s="2">
        <v>15</v>
      </c>
      <c r="U246" t="s">
        <v>58</v>
      </c>
      <c r="V246" t="s">
        <v>60</v>
      </c>
      <c r="W246" t="s">
        <v>61</v>
      </c>
      <c r="X246">
        <v>6</v>
      </c>
      <c r="Y246" s="2">
        <v>34.200000000000003</v>
      </c>
      <c r="Z246" s="2">
        <v>5.7</v>
      </c>
      <c r="AA246" s="2">
        <v>0</v>
      </c>
      <c r="AB246" s="2">
        <v>34.200000000000003</v>
      </c>
    </row>
    <row r="247" spans="1:28" x14ac:dyDescent="0.25">
      <c r="A247">
        <v>2035097015</v>
      </c>
      <c r="B247" t="s">
        <v>1416</v>
      </c>
      <c r="C247" t="s">
        <v>1417</v>
      </c>
      <c r="D247" t="str">
        <f t="shared" si="10"/>
        <v>DENISE KENDALL</v>
      </c>
      <c r="E247" t="s">
        <v>82</v>
      </c>
      <c r="F247" t="s">
        <v>1691</v>
      </c>
      <c r="G247" s="3">
        <v>0.38</v>
      </c>
      <c r="H247" t="s">
        <v>1694</v>
      </c>
      <c r="I247" t="s">
        <v>1694</v>
      </c>
      <c r="J247">
        <v>16228684</v>
      </c>
      <c r="K247">
        <v>16228684</v>
      </c>
      <c r="L247" t="s">
        <v>1418</v>
      </c>
      <c r="M247" t="s">
        <v>1419</v>
      </c>
      <c r="N247" t="str">
        <f t="shared" si="9"/>
        <v>Jason Roller</v>
      </c>
      <c r="O247" t="s">
        <v>142</v>
      </c>
      <c r="P247" t="s">
        <v>3570</v>
      </c>
      <c r="Q247" t="s">
        <v>57</v>
      </c>
      <c r="R247" s="1">
        <v>46143</v>
      </c>
      <c r="S247" s="1">
        <v>46174</v>
      </c>
      <c r="T247" s="2">
        <v>371.07</v>
      </c>
      <c r="U247" t="s">
        <v>58</v>
      </c>
      <c r="V247" t="s">
        <v>60</v>
      </c>
      <c r="W247" t="s">
        <v>61</v>
      </c>
      <c r="X247">
        <v>6</v>
      </c>
      <c r="Y247" s="2">
        <v>846.06</v>
      </c>
      <c r="Z247" s="2">
        <v>141.01</v>
      </c>
      <c r="AA247" s="2">
        <v>0</v>
      </c>
      <c r="AB247" s="2">
        <v>846.06</v>
      </c>
    </row>
    <row r="248" spans="1:28" x14ac:dyDescent="0.25">
      <c r="A248">
        <v>2035097016</v>
      </c>
      <c r="B248" t="s">
        <v>1416</v>
      </c>
      <c r="C248" t="s">
        <v>1417</v>
      </c>
      <c r="D248" t="str">
        <f t="shared" si="10"/>
        <v>DENISE KENDALL</v>
      </c>
      <c r="E248" t="s">
        <v>82</v>
      </c>
      <c r="F248" t="s">
        <v>1691</v>
      </c>
      <c r="G248" s="3">
        <v>0.38</v>
      </c>
      <c r="H248" t="s">
        <v>1695</v>
      </c>
      <c r="I248" t="s">
        <v>1694</v>
      </c>
      <c r="J248">
        <v>16228684</v>
      </c>
      <c r="K248">
        <v>16228684</v>
      </c>
      <c r="L248" t="s">
        <v>1418</v>
      </c>
      <c r="M248" t="s">
        <v>1419</v>
      </c>
      <c r="N248" t="str">
        <f t="shared" si="9"/>
        <v>Jason Roller</v>
      </c>
      <c r="O248" t="s">
        <v>142</v>
      </c>
      <c r="P248" t="s">
        <v>3570</v>
      </c>
      <c r="Q248" t="s">
        <v>57</v>
      </c>
      <c r="R248" s="1">
        <v>46143</v>
      </c>
      <c r="S248" s="1">
        <v>46174</v>
      </c>
      <c r="T248" s="2">
        <v>7.09</v>
      </c>
      <c r="U248" t="s">
        <v>58</v>
      </c>
      <c r="V248" t="s">
        <v>60</v>
      </c>
      <c r="W248" t="s">
        <v>61</v>
      </c>
      <c r="X248">
        <v>6</v>
      </c>
      <c r="Y248" s="2">
        <v>16.14</v>
      </c>
      <c r="Z248" s="2">
        <v>2.69</v>
      </c>
      <c r="AA248" s="2">
        <v>0</v>
      </c>
      <c r="AB248" s="2">
        <v>16.14</v>
      </c>
    </row>
    <row r="249" spans="1:28" x14ac:dyDescent="0.25">
      <c r="A249">
        <v>2035097017</v>
      </c>
      <c r="B249" t="s">
        <v>1416</v>
      </c>
      <c r="C249" t="s">
        <v>1417</v>
      </c>
      <c r="D249" t="str">
        <f t="shared" si="10"/>
        <v>DENISE KENDALL</v>
      </c>
      <c r="E249" t="s">
        <v>82</v>
      </c>
      <c r="F249" t="s">
        <v>734</v>
      </c>
      <c r="G249" s="3">
        <v>0.7</v>
      </c>
      <c r="H249" t="s">
        <v>735</v>
      </c>
      <c r="I249" t="s">
        <v>735</v>
      </c>
      <c r="J249">
        <v>16228684</v>
      </c>
      <c r="K249">
        <v>16228684</v>
      </c>
      <c r="L249" t="s">
        <v>1418</v>
      </c>
      <c r="M249" t="s">
        <v>1419</v>
      </c>
      <c r="N249" t="str">
        <f t="shared" si="9"/>
        <v>Jason Roller</v>
      </c>
      <c r="O249" t="s">
        <v>142</v>
      </c>
      <c r="P249" t="s">
        <v>3570</v>
      </c>
      <c r="Q249" t="s">
        <v>57</v>
      </c>
      <c r="R249" s="1">
        <v>46143</v>
      </c>
      <c r="S249" s="1">
        <v>46174</v>
      </c>
      <c r="T249" s="2">
        <v>124.72</v>
      </c>
      <c r="U249" t="s">
        <v>58</v>
      </c>
      <c r="V249" t="s">
        <v>60</v>
      </c>
      <c r="W249" t="s">
        <v>61</v>
      </c>
      <c r="X249">
        <v>6</v>
      </c>
      <c r="Y249" s="2">
        <v>523.79999999999995</v>
      </c>
      <c r="Z249" s="2">
        <v>87.3</v>
      </c>
      <c r="AA249" s="2">
        <v>0</v>
      </c>
      <c r="AB249" s="2">
        <v>523.79999999999995</v>
      </c>
    </row>
    <row r="250" spans="1:28" x14ac:dyDescent="0.25">
      <c r="A250">
        <v>2035191465</v>
      </c>
      <c r="B250" t="s">
        <v>1447</v>
      </c>
      <c r="C250" t="s">
        <v>1448</v>
      </c>
      <c r="D250" t="str">
        <f t="shared" si="10"/>
        <v>JADA MCKENNA</v>
      </c>
      <c r="E250" t="s">
        <v>177</v>
      </c>
      <c r="F250" t="s">
        <v>88</v>
      </c>
      <c r="G250" s="3">
        <v>0.9</v>
      </c>
      <c r="H250" t="s">
        <v>95</v>
      </c>
      <c r="I250" t="s">
        <v>3481</v>
      </c>
      <c r="J250">
        <v>21128342</v>
      </c>
      <c r="K250">
        <v>21128342</v>
      </c>
      <c r="L250" t="s">
        <v>1444</v>
      </c>
      <c r="M250" t="s">
        <v>56</v>
      </c>
      <c r="N250" t="str">
        <f t="shared" si="9"/>
        <v>John Karns</v>
      </c>
      <c r="O250" t="s">
        <v>142</v>
      </c>
      <c r="P250" t="s">
        <v>3570</v>
      </c>
      <c r="Q250" t="s">
        <v>57</v>
      </c>
      <c r="R250" s="1">
        <v>46143</v>
      </c>
      <c r="S250" s="1">
        <v>46174</v>
      </c>
      <c r="T250" s="2">
        <v>39.26</v>
      </c>
      <c r="U250" t="s">
        <v>58</v>
      </c>
      <c r="V250" t="s">
        <v>60</v>
      </c>
      <c r="W250" t="s">
        <v>61</v>
      </c>
      <c r="X250">
        <v>6</v>
      </c>
      <c r="Y250" s="2">
        <v>211.98</v>
      </c>
      <c r="Z250" s="2">
        <v>35.33</v>
      </c>
      <c r="AA250" s="2">
        <v>0</v>
      </c>
      <c r="AB250" s="2">
        <v>211.98</v>
      </c>
    </row>
    <row r="251" spans="1:28" x14ac:dyDescent="0.25">
      <c r="A251">
        <v>2035186773</v>
      </c>
      <c r="B251" t="s">
        <v>1443</v>
      </c>
      <c r="C251" t="s">
        <v>280</v>
      </c>
      <c r="D251" t="str">
        <f t="shared" si="10"/>
        <v>AMANDA BOSLEY</v>
      </c>
      <c r="E251" t="s">
        <v>177</v>
      </c>
      <c r="F251" t="s">
        <v>734</v>
      </c>
      <c r="G251" s="3">
        <v>0.7</v>
      </c>
      <c r="H251" t="s">
        <v>740</v>
      </c>
      <c r="I251" t="s">
        <v>951</v>
      </c>
      <c r="J251">
        <v>21128342</v>
      </c>
      <c r="K251">
        <v>21128342</v>
      </c>
      <c r="L251" t="s">
        <v>1444</v>
      </c>
      <c r="M251" t="s">
        <v>56</v>
      </c>
      <c r="N251" t="str">
        <f t="shared" si="9"/>
        <v>John Karns</v>
      </c>
      <c r="O251" t="s">
        <v>142</v>
      </c>
      <c r="P251" t="s">
        <v>3570</v>
      </c>
      <c r="Q251" t="s">
        <v>57</v>
      </c>
      <c r="R251" s="1">
        <v>46142</v>
      </c>
      <c r="S251" s="1">
        <v>46172</v>
      </c>
      <c r="T251" s="2">
        <v>24.61</v>
      </c>
      <c r="U251" t="s">
        <v>58</v>
      </c>
      <c r="V251" t="s">
        <v>60</v>
      </c>
      <c r="W251" t="s">
        <v>61</v>
      </c>
      <c r="X251">
        <v>6</v>
      </c>
      <c r="Y251" s="2">
        <v>103.38</v>
      </c>
      <c r="Z251" s="2">
        <v>17.23</v>
      </c>
      <c r="AA251" s="2">
        <v>0</v>
      </c>
      <c r="AB251" s="2">
        <v>103.38</v>
      </c>
    </row>
    <row r="252" spans="1:28" x14ac:dyDescent="0.25">
      <c r="A252">
        <v>2035191464</v>
      </c>
      <c r="B252" t="s">
        <v>1447</v>
      </c>
      <c r="C252" t="s">
        <v>1448</v>
      </c>
      <c r="D252" t="str">
        <f t="shared" si="10"/>
        <v>JADA MCKENNA</v>
      </c>
      <c r="E252" t="s">
        <v>177</v>
      </c>
      <c r="F252" t="s">
        <v>734</v>
      </c>
      <c r="G252" s="3">
        <v>0.7</v>
      </c>
      <c r="H252" t="s">
        <v>740</v>
      </c>
      <c r="I252" t="s">
        <v>951</v>
      </c>
      <c r="J252">
        <v>21128342</v>
      </c>
      <c r="K252">
        <v>21128342</v>
      </c>
      <c r="L252" t="s">
        <v>1444</v>
      </c>
      <c r="M252" t="s">
        <v>56</v>
      </c>
      <c r="N252" t="str">
        <f t="shared" si="9"/>
        <v>John Karns</v>
      </c>
      <c r="O252" t="s">
        <v>142</v>
      </c>
      <c r="P252" t="s">
        <v>3570</v>
      </c>
      <c r="Q252" t="s">
        <v>57</v>
      </c>
      <c r="R252" s="1">
        <v>46143</v>
      </c>
      <c r="S252" s="1">
        <v>46174</v>
      </c>
      <c r="T252" s="2">
        <v>24.61</v>
      </c>
      <c r="U252" t="s">
        <v>58</v>
      </c>
      <c r="V252" t="s">
        <v>60</v>
      </c>
      <c r="W252" t="s">
        <v>61</v>
      </c>
      <c r="X252">
        <v>6</v>
      </c>
      <c r="Y252" s="2">
        <v>103.38</v>
      </c>
      <c r="Z252" s="2">
        <v>17.23</v>
      </c>
      <c r="AA252" s="2">
        <v>0</v>
      </c>
      <c r="AB252" s="2">
        <v>103.38</v>
      </c>
    </row>
    <row r="253" spans="1:28" x14ac:dyDescent="0.25">
      <c r="A253">
        <v>2035194149</v>
      </c>
      <c r="B253" t="s">
        <v>1446</v>
      </c>
      <c r="C253" t="s">
        <v>119</v>
      </c>
      <c r="D253" t="str">
        <f t="shared" si="10"/>
        <v>DAWN MORGAN</v>
      </c>
      <c r="E253" t="s">
        <v>177</v>
      </c>
      <c r="F253" t="s">
        <v>734</v>
      </c>
      <c r="G253" s="3">
        <v>0.7</v>
      </c>
      <c r="H253" t="s">
        <v>740</v>
      </c>
      <c r="I253" t="s">
        <v>951</v>
      </c>
      <c r="J253">
        <v>21128342</v>
      </c>
      <c r="K253">
        <v>21128342</v>
      </c>
      <c r="L253" t="s">
        <v>1444</v>
      </c>
      <c r="M253" t="s">
        <v>56</v>
      </c>
      <c r="N253" t="str">
        <f t="shared" si="9"/>
        <v>John Karns</v>
      </c>
      <c r="O253" t="s">
        <v>142</v>
      </c>
      <c r="P253" t="s">
        <v>3570</v>
      </c>
      <c r="Q253" t="s">
        <v>57</v>
      </c>
      <c r="R253" s="1">
        <v>46142</v>
      </c>
      <c r="S253" s="1">
        <v>46172</v>
      </c>
      <c r="T253" s="2">
        <v>24.61</v>
      </c>
      <c r="U253" t="s">
        <v>58</v>
      </c>
      <c r="V253" t="s">
        <v>60</v>
      </c>
      <c r="W253" t="s">
        <v>61</v>
      </c>
      <c r="X253">
        <v>6</v>
      </c>
      <c r="Y253" s="2">
        <v>103.38</v>
      </c>
      <c r="Z253" s="2">
        <v>17.23</v>
      </c>
      <c r="AA253" s="2">
        <v>0</v>
      </c>
      <c r="AB253" s="2">
        <v>103.38</v>
      </c>
    </row>
    <row r="254" spans="1:28" x14ac:dyDescent="0.25">
      <c r="A254">
        <v>2035213276</v>
      </c>
      <c r="B254" t="s">
        <v>1460</v>
      </c>
      <c r="C254" t="s">
        <v>310</v>
      </c>
      <c r="D254" t="str">
        <f t="shared" si="10"/>
        <v>CHRISTOPHER HOLLEY</v>
      </c>
      <c r="E254" t="s">
        <v>177</v>
      </c>
      <c r="F254" t="s">
        <v>734</v>
      </c>
      <c r="G254" s="3">
        <v>0.7</v>
      </c>
      <c r="H254" t="s">
        <v>740</v>
      </c>
      <c r="I254" t="s">
        <v>951</v>
      </c>
      <c r="J254">
        <v>21128342</v>
      </c>
      <c r="K254">
        <v>21128342</v>
      </c>
      <c r="L254" t="s">
        <v>1444</v>
      </c>
      <c r="M254" t="s">
        <v>56</v>
      </c>
      <c r="N254" t="str">
        <f t="shared" si="9"/>
        <v>John Karns</v>
      </c>
      <c r="O254" t="s">
        <v>142</v>
      </c>
      <c r="P254" t="s">
        <v>3570</v>
      </c>
      <c r="Q254" t="s">
        <v>57</v>
      </c>
      <c r="R254" s="1">
        <v>46143</v>
      </c>
      <c r="S254" s="1">
        <v>46174</v>
      </c>
      <c r="T254" s="2">
        <v>24.61</v>
      </c>
      <c r="U254" t="s">
        <v>58</v>
      </c>
      <c r="V254" t="s">
        <v>60</v>
      </c>
      <c r="W254" t="s">
        <v>61</v>
      </c>
      <c r="X254">
        <v>6</v>
      </c>
      <c r="Y254" s="2">
        <v>103.38</v>
      </c>
      <c r="Z254" s="2">
        <v>17.23</v>
      </c>
      <c r="AA254" s="2">
        <v>0</v>
      </c>
      <c r="AB254" s="2">
        <v>103.38</v>
      </c>
    </row>
    <row r="255" spans="1:28" x14ac:dyDescent="0.25">
      <c r="A255">
        <v>2034719307</v>
      </c>
      <c r="B255" t="s">
        <v>49</v>
      </c>
      <c r="C255" t="s">
        <v>50</v>
      </c>
      <c r="D255" t="str">
        <f t="shared" si="10"/>
        <v>CRYSTAL STANLEY</v>
      </c>
      <c r="E255" t="s">
        <v>52</v>
      </c>
      <c r="F255" t="s">
        <v>53</v>
      </c>
      <c r="G255" s="3">
        <v>0.6</v>
      </c>
      <c r="H255" t="s">
        <v>54</v>
      </c>
      <c r="I255" t="s">
        <v>54</v>
      </c>
      <c r="J255">
        <v>21758900</v>
      </c>
      <c r="K255">
        <v>21758900</v>
      </c>
      <c r="L255" t="s">
        <v>55</v>
      </c>
      <c r="M255" t="s">
        <v>56</v>
      </c>
      <c r="N255" t="str">
        <f t="shared" si="9"/>
        <v>John Rader</v>
      </c>
      <c r="O255" t="s">
        <v>142</v>
      </c>
      <c r="P255" t="s">
        <v>3570</v>
      </c>
      <c r="Q255" t="s">
        <v>57</v>
      </c>
      <c r="R255" s="1">
        <v>46143</v>
      </c>
      <c r="S255" s="1">
        <v>46174</v>
      </c>
      <c r="T255" s="2">
        <v>55.74</v>
      </c>
      <c r="U255" t="s">
        <v>58</v>
      </c>
      <c r="V255" t="s">
        <v>60</v>
      </c>
      <c r="W255" t="s">
        <v>61</v>
      </c>
      <c r="X255">
        <v>6</v>
      </c>
      <c r="Y255" s="2">
        <v>200.64</v>
      </c>
      <c r="Z255" s="2">
        <v>33.44</v>
      </c>
      <c r="AA255" s="2">
        <v>0</v>
      </c>
      <c r="AB255" s="2">
        <v>200.64</v>
      </c>
    </row>
    <row r="256" spans="1:28" x14ac:dyDescent="0.25">
      <c r="A256">
        <v>2034941582</v>
      </c>
      <c r="B256" t="s">
        <v>67</v>
      </c>
      <c r="C256" t="s">
        <v>68</v>
      </c>
      <c r="D256" t="str">
        <f t="shared" si="10"/>
        <v>MAURICE DENNIS</v>
      </c>
      <c r="E256" t="s">
        <v>52</v>
      </c>
      <c r="F256" t="s">
        <v>53</v>
      </c>
      <c r="G256" s="3">
        <v>0.6</v>
      </c>
      <c r="H256" t="s">
        <v>54</v>
      </c>
      <c r="I256" t="s">
        <v>54</v>
      </c>
      <c r="J256">
        <v>21758900</v>
      </c>
      <c r="K256">
        <v>21758900</v>
      </c>
      <c r="L256" t="s">
        <v>55</v>
      </c>
      <c r="M256" t="s">
        <v>56</v>
      </c>
      <c r="N256" t="str">
        <f t="shared" si="9"/>
        <v>John Rader</v>
      </c>
      <c r="O256" t="s">
        <v>142</v>
      </c>
      <c r="P256" t="s">
        <v>3570</v>
      </c>
      <c r="Q256" t="s">
        <v>57</v>
      </c>
      <c r="R256" s="1">
        <v>46143</v>
      </c>
      <c r="S256" s="1">
        <v>46174</v>
      </c>
      <c r="T256" s="2">
        <v>46.45</v>
      </c>
      <c r="U256" t="s">
        <v>58</v>
      </c>
      <c r="V256" t="s">
        <v>60</v>
      </c>
      <c r="W256" t="s">
        <v>61</v>
      </c>
      <c r="X256">
        <v>6</v>
      </c>
      <c r="Y256" s="2">
        <v>167.22</v>
      </c>
      <c r="Z256" s="2">
        <v>27.87</v>
      </c>
      <c r="AA256" s="2">
        <v>0</v>
      </c>
      <c r="AB256" s="2">
        <v>167.22</v>
      </c>
    </row>
    <row r="257" spans="1:28" x14ac:dyDescent="0.25">
      <c r="A257">
        <v>2035021073</v>
      </c>
      <c r="B257" t="s">
        <v>74</v>
      </c>
      <c r="C257" t="s">
        <v>75</v>
      </c>
      <c r="D257" t="str">
        <f t="shared" si="10"/>
        <v>MICHAEL TETI</v>
      </c>
      <c r="E257" t="s">
        <v>52</v>
      </c>
      <c r="F257" t="s">
        <v>53</v>
      </c>
      <c r="G257" s="3">
        <v>0.6</v>
      </c>
      <c r="H257" t="s">
        <v>54</v>
      </c>
      <c r="I257" t="s">
        <v>54</v>
      </c>
      <c r="J257">
        <v>21758900</v>
      </c>
      <c r="K257">
        <v>21758900</v>
      </c>
      <c r="L257" t="s">
        <v>55</v>
      </c>
      <c r="M257" t="s">
        <v>56</v>
      </c>
      <c r="N257" t="str">
        <f t="shared" si="9"/>
        <v>John Rader</v>
      </c>
      <c r="O257" t="s">
        <v>142</v>
      </c>
      <c r="P257" t="s">
        <v>3570</v>
      </c>
      <c r="Q257" t="s">
        <v>57</v>
      </c>
      <c r="R257" s="1">
        <v>46143</v>
      </c>
      <c r="S257" s="1">
        <v>46174</v>
      </c>
      <c r="T257" s="2">
        <v>79.67</v>
      </c>
      <c r="U257" t="s">
        <v>58</v>
      </c>
      <c r="V257" t="s">
        <v>60</v>
      </c>
      <c r="W257" t="s">
        <v>61</v>
      </c>
      <c r="X257">
        <v>6</v>
      </c>
      <c r="Y257" s="2">
        <v>286.8</v>
      </c>
      <c r="Z257" s="2">
        <v>47.8</v>
      </c>
      <c r="AA257" s="2">
        <v>0</v>
      </c>
      <c r="AB257" s="2">
        <v>286.8</v>
      </c>
    </row>
    <row r="258" spans="1:28" x14ac:dyDescent="0.25">
      <c r="A258">
        <v>2034582700</v>
      </c>
      <c r="B258" t="s">
        <v>92</v>
      </c>
      <c r="C258" t="s">
        <v>93</v>
      </c>
      <c r="D258" t="str">
        <f t="shared" si="10"/>
        <v>STANZETTA BIBBS</v>
      </c>
      <c r="E258" t="s">
        <v>94</v>
      </c>
      <c r="F258" t="s">
        <v>88</v>
      </c>
      <c r="G258" s="3">
        <v>0.9</v>
      </c>
      <c r="H258" t="s">
        <v>95</v>
      </c>
      <c r="I258" t="s">
        <v>3481</v>
      </c>
      <c r="J258">
        <v>21758900</v>
      </c>
      <c r="K258">
        <v>21758900</v>
      </c>
      <c r="L258" t="s">
        <v>55</v>
      </c>
      <c r="M258" t="s">
        <v>56</v>
      </c>
      <c r="N258" t="str">
        <f t="shared" ref="N258:N321" si="11">CONCATENATE(M258," ",L258)</f>
        <v>John Rader</v>
      </c>
      <c r="O258" t="s">
        <v>142</v>
      </c>
      <c r="P258" t="s">
        <v>3570</v>
      </c>
      <c r="Q258" t="s">
        <v>57</v>
      </c>
      <c r="R258" s="1">
        <v>46143</v>
      </c>
      <c r="S258" s="1">
        <v>46174</v>
      </c>
      <c r="T258" s="2">
        <v>78.27</v>
      </c>
      <c r="U258" t="s">
        <v>58</v>
      </c>
      <c r="V258" t="s">
        <v>60</v>
      </c>
      <c r="W258" t="s">
        <v>61</v>
      </c>
      <c r="X258">
        <v>6</v>
      </c>
      <c r="Y258" s="2">
        <v>422.64</v>
      </c>
      <c r="Z258" s="2">
        <v>70.44</v>
      </c>
      <c r="AA258" s="2">
        <v>0</v>
      </c>
      <c r="AB258" s="2">
        <v>422.64</v>
      </c>
    </row>
    <row r="259" spans="1:28" x14ac:dyDescent="0.25">
      <c r="A259">
        <v>2034912907</v>
      </c>
      <c r="B259" t="s">
        <v>2097</v>
      </c>
      <c r="C259" t="s">
        <v>232</v>
      </c>
      <c r="D259" t="str">
        <f t="shared" ref="D259:D304" si="12">CONCATENATE(C259," ",B259)</f>
        <v>ANGELA EVERTS</v>
      </c>
      <c r="E259" t="s">
        <v>94</v>
      </c>
      <c r="F259" t="s">
        <v>88</v>
      </c>
      <c r="G259" s="3">
        <v>0.9</v>
      </c>
      <c r="H259" t="s">
        <v>95</v>
      </c>
      <c r="I259" t="s">
        <v>3481</v>
      </c>
      <c r="J259">
        <v>21758900</v>
      </c>
      <c r="K259">
        <v>21758900</v>
      </c>
      <c r="L259" t="s">
        <v>55</v>
      </c>
      <c r="M259" t="s">
        <v>56</v>
      </c>
      <c r="N259" t="str">
        <f t="shared" si="11"/>
        <v>John Rader</v>
      </c>
      <c r="O259" t="s">
        <v>142</v>
      </c>
      <c r="P259" t="s">
        <v>3570</v>
      </c>
      <c r="Q259" t="s">
        <v>57</v>
      </c>
      <c r="R259" s="1">
        <v>46143</v>
      </c>
      <c r="S259" s="1">
        <v>46174</v>
      </c>
      <c r="T259" s="2">
        <v>60.66</v>
      </c>
      <c r="U259" t="s">
        <v>58</v>
      </c>
      <c r="V259" t="s">
        <v>60</v>
      </c>
      <c r="W259" t="s">
        <v>61</v>
      </c>
      <c r="X259">
        <v>6</v>
      </c>
      <c r="Y259" s="2">
        <v>327.54000000000002</v>
      </c>
      <c r="Z259" s="2">
        <v>54.59</v>
      </c>
      <c r="AA259" s="2">
        <v>0</v>
      </c>
      <c r="AB259" s="2">
        <v>327.54000000000002</v>
      </c>
    </row>
    <row r="260" spans="1:28" x14ac:dyDescent="0.25">
      <c r="A260">
        <v>2034912909</v>
      </c>
      <c r="B260" t="s">
        <v>2097</v>
      </c>
      <c r="C260" t="s">
        <v>232</v>
      </c>
      <c r="D260" t="str">
        <f t="shared" si="12"/>
        <v>ANGELA EVERTS</v>
      </c>
      <c r="E260" t="s">
        <v>94</v>
      </c>
      <c r="F260" t="s">
        <v>708</v>
      </c>
      <c r="G260" s="3">
        <v>0.38</v>
      </c>
      <c r="H260" t="s">
        <v>714</v>
      </c>
      <c r="I260" t="s">
        <v>714</v>
      </c>
      <c r="J260">
        <v>21758900</v>
      </c>
      <c r="K260">
        <v>21758900</v>
      </c>
      <c r="L260" t="s">
        <v>55</v>
      </c>
      <c r="M260" t="s">
        <v>56</v>
      </c>
      <c r="N260" t="str">
        <f t="shared" si="11"/>
        <v>John Rader</v>
      </c>
      <c r="O260" t="s">
        <v>142</v>
      </c>
      <c r="P260" t="s">
        <v>3570</v>
      </c>
      <c r="Q260" t="s">
        <v>57</v>
      </c>
      <c r="R260" s="1">
        <v>46143</v>
      </c>
      <c r="S260" s="1">
        <v>46174</v>
      </c>
      <c r="T260" s="2">
        <v>15</v>
      </c>
      <c r="U260" t="s">
        <v>58</v>
      </c>
      <c r="V260" t="s">
        <v>60</v>
      </c>
      <c r="W260" t="s">
        <v>61</v>
      </c>
      <c r="X260">
        <v>6</v>
      </c>
      <c r="Y260" s="2">
        <v>34.200000000000003</v>
      </c>
      <c r="Z260" s="2">
        <v>5.7</v>
      </c>
      <c r="AA260" s="2">
        <v>0</v>
      </c>
      <c r="AB260" s="2">
        <v>34.200000000000003</v>
      </c>
    </row>
    <row r="261" spans="1:28" x14ac:dyDescent="0.25">
      <c r="A261">
        <v>2034912908</v>
      </c>
      <c r="B261" t="s">
        <v>2097</v>
      </c>
      <c r="C261" t="s">
        <v>232</v>
      </c>
      <c r="D261" t="str">
        <f t="shared" si="12"/>
        <v>ANGELA EVERTS</v>
      </c>
      <c r="E261" t="s">
        <v>94</v>
      </c>
      <c r="F261" t="s">
        <v>1691</v>
      </c>
      <c r="G261" s="3">
        <v>0.38</v>
      </c>
      <c r="H261" t="s">
        <v>1692</v>
      </c>
      <c r="I261" t="s">
        <v>1692</v>
      </c>
      <c r="J261">
        <v>21758900</v>
      </c>
      <c r="K261">
        <v>21758900</v>
      </c>
      <c r="L261" t="s">
        <v>55</v>
      </c>
      <c r="M261" t="s">
        <v>56</v>
      </c>
      <c r="N261" t="str">
        <f t="shared" si="11"/>
        <v>John Rader</v>
      </c>
      <c r="O261" t="s">
        <v>142</v>
      </c>
      <c r="P261" t="s">
        <v>3570</v>
      </c>
      <c r="Q261" t="s">
        <v>57</v>
      </c>
      <c r="R261" s="1">
        <v>46143</v>
      </c>
      <c r="S261" s="1">
        <v>46174</v>
      </c>
      <c r="T261" s="2">
        <v>32.340000000000003</v>
      </c>
      <c r="U261" t="s">
        <v>58</v>
      </c>
      <c r="V261" t="s">
        <v>60</v>
      </c>
      <c r="W261" t="s">
        <v>61</v>
      </c>
      <c r="X261">
        <v>6</v>
      </c>
      <c r="Y261" s="2">
        <v>73.739999999999995</v>
      </c>
      <c r="Z261" s="2">
        <v>12.29</v>
      </c>
      <c r="AA261" s="2">
        <v>0</v>
      </c>
      <c r="AB261" s="2">
        <v>73.739999999999995</v>
      </c>
    </row>
    <row r="262" spans="1:28" x14ac:dyDescent="0.25">
      <c r="A262">
        <v>2034941581</v>
      </c>
      <c r="B262" t="s">
        <v>67</v>
      </c>
      <c r="C262" t="s">
        <v>68</v>
      </c>
      <c r="D262" t="str">
        <f t="shared" si="12"/>
        <v>MAURICE DENNIS</v>
      </c>
      <c r="E262" t="s">
        <v>52</v>
      </c>
      <c r="F262" t="s">
        <v>1691</v>
      </c>
      <c r="G262" s="3">
        <v>0.38</v>
      </c>
      <c r="H262" t="s">
        <v>1692</v>
      </c>
      <c r="I262" t="s">
        <v>1692</v>
      </c>
      <c r="J262">
        <v>21758900</v>
      </c>
      <c r="K262">
        <v>21758900</v>
      </c>
      <c r="L262" t="s">
        <v>55</v>
      </c>
      <c r="M262" t="s">
        <v>56</v>
      </c>
      <c r="N262" t="str">
        <f t="shared" si="11"/>
        <v>John Rader</v>
      </c>
      <c r="O262" t="s">
        <v>142</v>
      </c>
      <c r="P262" t="s">
        <v>3570</v>
      </c>
      <c r="Q262" t="s">
        <v>57</v>
      </c>
      <c r="R262" s="1">
        <v>46143</v>
      </c>
      <c r="S262" s="1">
        <v>46174</v>
      </c>
      <c r="T262" s="2">
        <v>61.39</v>
      </c>
      <c r="U262" t="s">
        <v>58</v>
      </c>
      <c r="V262" t="s">
        <v>60</v>
      </c>
      <c r="W262" t="s">
        <v>61</v>
      </c>
      <c r="X262">
        <v>6</v>
      </c>
      <c r="Y262" s="2">
        <v>139.97999999999999</v>
      </c>
      <c r="Z262" s="2">
        <v>23.33</v>
      </c>
      <c r="AA262" s="2">
        <v>0</v>
      </c>
      <c r="AB262" s="2">
        <v>139.97999999999999</v>
      </c>
    </row>
    <row r="263" spans="1:28" x14ac:dyDescent="0.25">
      <c r="A263">
        <v>2035021072</v>
      </c>
      <c r="B263" t="s">
        <v>74</v>
      </c>
      <c r="C263" t="s">
        <v>75</v>
      </c>
      <c r="D263" t="str">
        <f t="shared" si="12"/>
        <v>MICHAEL TETI</v>
      </c>
      <c r="E263" t="s">
        <v>52</v>
      </c>
      <c r="F263" t="s">
        <v>1691</v>
      </c>
      <c r="G263" s="3">
        <v>0.38</v>
      </c>
      <c r="H263" t="s">
        <v>1692</v>
      </c>
      <c r="I263" t="s">
        <v>1692</v>
      </c>
      <c r="J263">
        <v>21758900</v>
      </c>
      <c r="K263">
        <v>21758900</v>
      </c>
      <c r="L263" t="s">
        <v>55</v>
      </c>
      <c r="M263" t="s">
        <v>56</v>
      </c>
      <c r="N263" t="str">
        <f t="shared" si="11"/>
        <v>John Rader</v>
      </c>
      <c r="O263" t="s">
        <v>142</v>
      </c>
      <c r="P263" t="s">
        <v>3570</v>
      </c>
      <c r="Q263" t="s">
        <v>57</v>
      </c>
      <c r="R263" s="1">
        <v>46143</v>
      </c>
      <c r="S263" s="1">
        <v>46174</v>
      </c>
      <c r="T263" s="2">
        <v>61.39</v>
      </c>
      <c r="U263" t="s">
        <v>58</v>
      </c>
      <c r="V263" t="s">
        <v>60</v>
      </c>
      <c r="W263" t="s">
        <v>61</v>
      </c>
      <c r="X263">
        <v>6</v>
      </c>
      <c r="Y263" s="2">
        <v>139.97999999999999</v>
      </c>
      <c r="Z263" s="2">
        <v>23.33</v>
      </c>
      <c r="AA263" s="2">
        <v>0</v>
      </c>
      <c r="AB263" s="2">
        <v>139.97999999999999</v>
      </c>
    </row>
    <row r="264" spans="1:28" x14ac:dyDescent="0.25">
      <c r="A264">
        <v>2034582699</v>
      </c>
      <c r="B264" t="s">
        <v>92</v>
      </c>
      <c r="C264" t="s">
        <v>93</v>
      </c>
      <c r="D264" t="str">
        <f t="shared" si="12"/>
        <v>STANZETTA BIBBS</v>
      </c>
      <c r="E264" t="s">
        <v>94</v>
      </c>
      <c r="F264" t="s">
        <v>734</v>
      </c>
      <c r="G264" s="3">
        <v>0.7</v>
      </c>
      <c r="H264" t="s">
        <v>735</v>
      </c>
      <c r="I264" t="s">
        <v>735</v>
      </c>
      <c r="J264">
        <v>21758900</v>
      </c>
      <c r="K264">
        <v>21758900</v>
      </c>
      <c r="L264" t="s">
        <v>55</v>
      </c>
      <c r="M264" t="s">
        <v>56</v>
      </c>
      <c r="N264" t="str">
        <f t="shared" si="11"/>
        <v>John Rader</v>
      </c>
      <c r="O264" t="s">
        <v>142</v>
      </c>
      <c r="P264" t="s">
        <v>3570</v>
      </c>
      <c r="Q264" t="s">
        <v>57</v>
      </c>
      <c r="R264" s="1">
        <v>46143</v>
      </c>
      <c r="S264" s="1">
        <v>46174</v>
      </c>
      <c r="T264" s="2">
        <v>31.28</v>
      </c>
      <c r="U264" t="s">
        <v>58</v>
      </c>
      <c r="V264" t="s">
        <v>60</v>
      </c>
      <c r="W264" t="s">
        <v>61</v>
      </c>
      <c r="X264">
        <v>6</v>
      </c>
      <c r="Y264" s="2">
        <v>131.4</v>
      </c>
      <c r="Z264" s="2">
        <v>21.9</v>
      </c>
      <c r="AA264" s="2">
        <v>0</v>
      </c>
      <c r="AB264" s="2">
        <v>131.4</v>
      </c>
    </row>
    <row r="265" spans="1:28" x14ac:dyDescent="0.25">
      <c r="A265">
        <v>2035211766</v>
      </c>
      <c r="B265" t="s">
        <v>2115</v>
      </c>
      <c r="C265" t="s">
        <v>540</v>
      </c>
      <c r="D265" t="str">
        <f t="shared" si="12"/>
        <v>DIANE HAKES</v>
      </c>
      <c r="E265" t="s">
        <v>52</v>
      </c>
      <c r="F265" t="s">
        <v>1691</v>
      </c>
      <c r="G265" s="3">
        <v>0.08</v>
      </c>
      <c r="H265" t="s">
        <v>1694</v>
      </c>
      <c r="I265" t="s">
        <v>3499</v>
      </c>
      <c r="J265">
        <v>20411454</v>
      </c>
      <c r="K265">
        <v>20411454</v>
      </c>
      <c r="L265" t="s">
        <v>1714</v>
      </c>
      <c r="M265" t="s">
        <v>1087</v>
      </c>
      <c r="N265" t="s">
        <v>3568</v>
      </c>
      <c r="O265" t="s">
        <v>142</v>
      </c>
      <c r="P265" t="s">
        <v>3570</v>
      </c>
      <c r="Q265" t="s">
        <v>57</v>
      </c>
      <c r="R265" s="1">
        <v>46143</v>
      </c>
      <c r="S265" s="1">
        <v>46174</v>
      </c>
      <c r="T265" s="2">
        <v>43.29</v>
      </c>
      <c r="U265" t="s">
        <v>58</v>
      </c>
      <c r="V265" t="s">
        <v>60</v>
      </c>
      <c r="W265" t="s">
        <v>61</v>
      </c>
      <c r="X265">
        <v>6</v>
      </c>
      <c r="Y265" s="2">
        <v>259.74</v>
      </c>
      <c r="Z265" s="2">
        <v>43.29</v>
      </c>
      <c r="AA265" s="2">
        <v>0</v>
      </c>
      <c r="AB265" s="2">
        <v>259.74</v>
      </c>
    </row>
    <row r="266" spans="1:28" x14ac:dyDescent="0.25">
      <c r="A266">
        <v>2035256744</v>
      </c>
      <c r="B266" t="s">
        <v>2117</v>
      </c>
      <c r="C266" t="s">
        <v>222</v>
      </c>
      <c r="D266" t="str">
        <f t="shared" si="12"/>
        <v>BRENT AUKER</v>
      </c>
      <c r="E266" t="s">
        <v>52</v>
      </c>
      <c r="F266" t="s">
        <v>1691</v>
      </c>
      <c r="G266" s="3">
        <v>0.08</v>
      </c>
      <c r="H266" t="s">
        <v>1694</v>
      </c>
      <c r="I266" t="s">
        <v>3499</v>
      </c>
      <c r="J266">
        <v>20411454</v>
      </c>
      <c r="K266">
        <v>20411454</v>
      </c>
      <c r="L266" t="s">
        <v>1714</v>
      </c>
      <c r="M266" t="s">
        <v>1087</v>
      </c>
      <c r="N266" t="s">
        <v>3568</v>
      </c>
      <c r="O266" t="s">
        <v>142</v>
      </c>
      <c r="P266" t="s">
        <v>3570</v>
      </c>
      <c r="Q266" t="s">
        <v>57</v>
      </c>
      <c r="R266" s="1">
        <v>46144</v>
      </c>
      <c r="S266" s="1">
        <v>46175</v>
      </c>
      <c r="T266" s="2">
        <v>19.05</v>
      </c>
      <c r="U266" t="s">
        <v>58</v>
      </c>
      <c r="V266" t="s">
        <v>60</v>
      </c>
      <c r="W266" t="s">
        <v>61</v>
      </c>
      <c r="X266">
        <v>6</v>
      </c>
      <c r="Y266" s="2">
        <v>114.3</v>
      </c>
      <c r="Z266" s="2">
        <v>19.05</v>
      </c>
      <c r="AA266" s="2">
        <v>0</v>
      </c>
      <c r="AB266" s="2">
        <v>114.3</v>
      </c>
    </row>
    <row r="267" spans="1:28" x14ac:dyDescent="0.25">
      <c r="A267">
        <v>2035211767</v>
      </c>
      <c r="B267" t="s">
        <v>2115</v>
      </c>
      <c r="C267" t="s">
        <v>540</v>
      </c>
      <c r="D267" t="str">
        <f t="shared" si="12"/>
        <v>DIANE HAKES</v>
      </c>
      <c r="E267" t="s">
        <v>52</v>
      </c>
      <c r="F267" t="s">
        <v>1691</v>
      </c>
      <c r="G267" s="3">
        <v>0.08</v>
      </c>
      <c r="H267" t="s">
        <v>1695</v>
      </c>
      <c r="I267" t="s">
        <v>3499</v>
      </c>
      <c r="J267">
        <v>20411454</v>
      </c>
      <c r="K267">
        <v>20411454</v>
      </c>
      <c r="L267" t="s">
        <v>1714</v>
      </c>
      <c r="M267" t="s">
        <v>1087</v>
      </c>
      <c r="N267" t="s">
        <v>3568</v>
      </c>
      <c r="O267" t="s">
        <v>142</v>
      </c>
      <c r="P267" t="s">
        <v>3570</v>
      </c>
      <c r="Q267" t="s">
        <v>57</v>
      </c>
      <c r="R267" s="1">
        <v>46143</v>
      </c>
      <c r="S267" s="1">
        <v>46174</v>
      </c>
      <c r="T267" s="2">
        <v>0.56999999999999995</v>
      </c>
      <c r="U267" t="s">
        <v>58</v>
      </c>
      <c r="V267" t="s">
        <v>60</v>
      </c>
      <c r="W267" t="s">
        <v>61</v>
      </c>
      <c r="X267">
        <v>6</v>
      </c>
      <c r="Y267" s="2">
        <v>3.42</v>
      </c>
      <c r="Z267" s="2">
        <v>0.56999999999999995</v>
      </c>
      <c r="AA267" s="2">
        <v>0</v>
      </c>
      <c r="AB267" s="2">
        <v>3.42</v>
      </c>
    </row>
    <row r="268" spans="1:28" x14ac:dyDescent="0.25">
      <c r="A268">
        <v>2035256745</v>
      </c>
      <c r="B268" t="s">
        <v>2117</v>
      </c>
      <c r="C268" t="s">
        <v>222</v>
      </c>
      <c r="D268" t="str">
        <f t="shared" si="12"/>
        <v>BRENT AUKER</v>
      </c>
      <c r="E268" t="s">
        <v>52</v>
      </c>
      <c r="F268" t="s">
        <v>1691</v>
      </c>
      <c r="G268" s="3">
        <v>0.08</v>
      </c>
      <c r="H268" t="s">
        <v>1695</v>
      </c>
      <c r="I268" t="s">
        <v>3499</v>
      </c>
      <c r="J268">
        <v>20411454</v>
      </c>
      <c r="K268">
        <v>20411454</v>
      </c>
      <c r="L268" t="s">
        <v>1714</v>
      </c>
      <c r="M268" t="s">
        <v>1087</v>
      </c>
      <c r="N268" t="s">
        <v>3568</v>
      </c>
      <c r="O268" t="s">
        <v>142</v>
      </c>
      <c r="P268" t="s">
        <v>3570</v>
      </c>
      <c r="Q268" t="s">
        <v>57</v>
      </c>
      <c r="R268" s="1">
        <v>46144</v>
      </c>
      <c r="S268" s="1">
        <v>46175</v>
      </c>
      <c r="T268" s="2">
        <v>0.56999999999999995</v>
      </c>
      <c r="U268" t="s">
        <v>58</v>
      </c>
      <c r="V268" t="s">
        <v>60</v>
      </c>
      <c r="W268" t="s">
        <v>61</v>
      </c>
      <c r="X268">
        <v>6</v>
      </c>
      <c r="Y268" s="2">
        <v>3.42</v>
      </c>
      <c r="Z268" s="2">
        <v>0.56999999999999995</v>
      </c>
      <c r="AA268" s="2">
        <v>0</v>
      </c>
      <c r="AB268" s="2">
        <v>3.42</v>
      </c>
    </row>
    <row r="269" spans="1:28" x14ac:dyDescent="0.25">
      <c r="A269">
        <v>2034968796</v>
      </c>
      <c r="B269" t="s">
        <v>69</v>
      </c>
      <c r="C269" t="s">
        <v>70</v>
      </c>
      <c r="D269" t="str">
        <f t="shared" si="12"/>
        <v>TYLER HAYNES</v>
      </c>
      <c r="E269" t="s">
        <v>71</v>
      </c>
      <c r="F269" t="s">
        <v>53</v>
      </c>
      <c r="G269" s="3">
        <v>0.6</v>
      </c>
      <c r="H269" t="s">
        <v>54</v>
      </c>
      <c r="I269" t="s">
        <v>54</v>
      </c>
      <c r="J269">
        <v>1706194</v>
      </c>
      <c r="K269">
        <v>1706194</v>
      </c>
      <c r="L269" t="s">
        <v>72</v>
      </c>
      <c r="M269" t="s">
        <v>73</v>
      </c>
      <c r="N269" t="str">
        <f t="shared" ref="N269:N304" si="13">CONCATENATE(M269," ",L269)</f>
        <v>MATTHEW DAUGHERTY</v>
      </c>
      <c r="O269" t="s">
        <v>142</v>
      </c>
      <c r="P269" t="s">
        <v>3570</v>
      </c>
      <c r="Q269" t="s">
        <v>57</v>
      </c>
      <c r="R269" s="1">
        <v>46143</v>
      </c>
      <c r="S269" s="1">
        <v>46174</v>
      </c>
      <c r="T269" s="2">
        <v>96.55</v>
      </c>
      <c r="U269" t="s">
        <v>58</v>
      </c>
      <c r="V269" t="s">
        <v>60</v>
      </c>
      <c r="W269" t="s">
        <v>61</v>
      </c>
      <c r="X269">
        <v>6</v>
      </c>
      <c r="Y269" s="2">
        <v>347.58</v>
      </c>
      <c r="Z269" s="2">
        <v>57.93</v>
      </c>
      <c r="AA269" s="2">
        <v>0</v>
      </c>
      <c r="AB269" s="2">
        <v>347.58</v>
      </c>
    </row>
    <row r="270" spans="1:28" x14ac:dyDescent="0.25">
      <c r="A270">
        <v>2035116760</v>
      </c>
      <c r="B270" t="s">
        <v>834</v>
      </c>
      <c r="C270" t="s">
        <v>75</v>
      </c>
      <c r="D270" t="str">
        <f t="shared" si="12"/>
        <v>MICHAEL LEWIS</v>
      </c>
      <c r="E270" t="s">
        <v>213</v>
      </c>
      <c r="F270" t="s">
        <v>88</v>
      </c>
      <c r="G270" s="3">
        <v>0.75</v>
      </c>
      <c r="H270" t="s">
        <v>89</v>
      </c>
      <c r="I270" t="s">
        <v>3482</v>
      </c>
      <c r="J270">
        <v>1706194</v>
      </c>
      <c r="K270">
        <v>1706194</v>
      </c>
      <c r="L270" t="s">
        <v>72</v>
      </c>
      <c r="M270" t="s">
        <v>73</v>
      </c>
      <c r="N270" t="str">
        <f t="shared" si="13"/>
        <v>MATTHEW DAUGHERTY</v>
      </c>
      <c r="O270" t="s">
        <v>142</v>
      </c>
      <c r="P270" t="s">
        <v>3570</v>
      </c>
      <c r="Q270" t="s">
        <v>57</v>
      </c>
      <c r="R270" s="1">
        <v>46143</v>
      </c>
      <c r="S270" s="1">
        <v>46174</v>
      </c>
      <c r="T270" s="2">
        <v>58.45</v>
      </c>
      <c r="U270" t="s">
        <v>58</v>
      </c>
      <c r="V270" t="s">
        <v>60</v>
      </c>
      <c r="W270" t="s">
        <v>61</v>
      </c>
      <c r="X270">
        <v>6</v>
      </c>
      <c r="Y270" s="2">
        <v>263.04000000000002</v>
      </c>
      <c r="Z270" s="2">
        <v>43.84</v>
      </c>
      <c r="AA270" s="2">
        <v>0</v>
      </c>
      <c r="AB270" s="2">
        <v>263.04000000000002</v>
      </c>
    </row>
    <row r="271" spans="1:28" x14ac:dyDescent="0.25">
      <c r="A271">
        <v>2034728940</v>
      </c>
      <c r="B271" t="s">
        <v>104</v>
      </c>
      <c r="C271" t="s">
        <v>105</v>
      </c>
      <c r="D271" t="str">
        <f t="shared" si="12"/>
        <v>KELLI KENSILL</v>
      </c>
      <c r="E271" t="s">
        <v>106</v>
      </c>
      <c r="F271" t="s">
        <v>88</v>
      </c>
      <c r="G271" s="3">
        <v>0.75</v>
      </c>
      <c r="H271" t="s">
        <v>107</v>
      </c>
      <c r="I271" t="s">
        <v>3482</v>
      </c>
      <c r="J271">
        <v>1706194</v>
      </c>
      <c r="K271">
        <v>1706194</v>
      </c>
      <c r="L271" t="s">
        <v>72</v>
      </c>
      <c r="M271" t="s">
        <v>73</v>
      </c>
      <c r="N271" t="str">
        <f t="shared" si="13"/>
        <v>MATTHEW DAUGHERTY</v>
      </c>
      <c r="O271" t="s">
        <v>142</v>
      </c>
      <c r="P271" t="s">
        <v>3570</v>
      </c>
      <c r="Q271" t="s">
        <v>57</v>
      </c>
      <c r="R271" s="1">
        <v>46143</v>
      </c>
      <c r="S271" s="1">
        <v>46174</v>
      </c>
      <c r="T271" s="2">
        <v>71.98</v>
      </c>
      <c r="U271" t="s">
        <v>58</v>
      </c>
      <c r="V271" t="s">
        <v>60</v>
      </c>
      <c r="W271" t="s">
        <v>61</v>
      </c>
      <c r="X271">
        <v>6</v>
      </c>
      <c r="Y271" s="2">
        <v>323.88</v>
      </c>
      <c r="Z271" s="2">
        <v>53.98</v>
      </c>
      <c r="AA271" s="2">
        <v>0</v>
      </c>
      <c r="AB271" s="2">
        <v>323.88</v>
      </c>
    </row>
    <row r="272" spans="1:28" x14ac:dyDescent="0.25">
      <c r="A272">
        <v>2034652168</v>
      </c>
      <c r="B272" t="s">
        <v>101</v>
      </c>
      <c r="C272" t="s">
        <v>102</v>
      </c>
      <c r="D272" t="str">
        <f t="shared" si="12"/>
        <v>RANAE ALLEN</v>
      </c>
      <c r="E272" t="s">
        <v>103</v>
      </c>
      <c r="F272" t="s">
        <v>88</v>
      </c>
      <c r="G272" s="3">
        <v>0.75</v>
      </c>
      <c r="H272" t="s">
        <v>98</v>
      </c>
      <c r="I272" t="s">
        <v>3482</v>
      </c>
      <c r="J272">
        <v>1706194</v>
      </c>
      <c r="K272">
        <v>1706194</v>
      </c>
      <c r="L272" t="s">
        <v>72</v>
      </c>
      <c r="M272" t="s">
        <v>73</v>
      </c>
      <c r="N272" t="str">
        <f t="shared" si="13"/>
        <v>MATTHEW DAUGHERTY</v>
      </c>
      <c r="O272" t="s">
        <v>142</v>
      </c>
      <c r="P272" t="s">
        <v>3570</v>
      </c>
      <c r="Q272" t="s">
        <v>57</v>
      </c>
      <c r="R272" s="1">
        <v>46143</v>
      </c>
      <c r="S272" s="1">
        <v>46174</v>
      </c>
      <c r="T272" s="2">
        <v>145.93</v>
      </c>
      <c r="U272" t="s">
        <v>58</v>
      </c>
      <c r="V272" t="s">
        <v>60</v>
      </c>
      <c r="W272" t="s">
        <v>61</v>
      </c>
      <c r="X272">
        <v>6</v>
      </c>
      <c r="Y272" s="2">
        <v>656.7</v>
      </c>
      <c r="Z272" s="2">
        <v>109.45</v>
      </c>
      <c r="AA272" s="2">
        <v>0</v>
      </c>
      <c r="AB272" s="2">
        <v>656.7</v>
      </c>
    </row>
    <row r="273" spans="1:28" x14ac:dyDescent="0.25">
      <c r="A273">
        <v>2034895463</v>
      </c>
      <c r="B273" t="s">
        <v>129</v>
      </c>
      <c r="C273" t="s">
        <v>130</v>
      </c>
      <c r="D273" t="str">
        <f t="shared" si="12"/>
        <v>JAMES STEWART</v>
      </c>
      <c r="E273" t="s">
        <v>131</v>
      </c>
      <c r="F273" t="s">
        <v>88</v>
      </c>
      <c r="G273" s="3">
        <v>0.75</v>
      </c>
      <c r="H273" t="s">
        <v>98</v>
      </c>
      <c r="I273" t="s">
        <v>3482</v>
      </c>
      <c r="J273">
        <v>1706194</v>
      </c>
      <c r="K273">
        <v>1706194</v>
      </c>
      <c r="L273" t="s">
        <v>72</v>
      </c>
      <c r="M273" t="s">
        <v>73</v>
      </c>
      <c r="N273" t="str">
        <f t="shared" si="13"/>
        <v>MATTHEW DAUGHERTY</v>
      </c>
      <c r="O273" t="s">
        <v>142</v>
      </c>
      <c r="P273" t="s">
        <v>3570</v>
      </c>
      <c r="Q273" t="s">
        <v>57</v>
      </c>
      <c r="R273" s="1">
        <v>46143</v>
      </c>
      <c r="S273" s="1">
        <v>46174</v>
      </c>
      <c r="T273" s="2">
        <v>71.59</v>
      </c>
      <c r="U273" t="s">
        <v>58</v>
      </c>
      <c r="V273" t="s">
        <v>60</v>
      </c>
      <c r="W273" t="s">
        <v>61</v>
      </c>
      <c r="X273">
        <v>6</v>
      </c>
      <c r="Y273" s="2">
        <v>322.14</v>
      </c>
      <c r="Z273" s="2">
        <v>53.69</v>
      </c>
      <c r="AA273" s="2">
        <v>0</v>
      </c>
      <c r="AB273" s="2">
        <v>322.14</v>
      </c>
    </row>
    <row r="274" spans="1:28" x14ac:dyDescent="0.25">
      <c r="A274">
        <v>2034896843</v>
      </c>
      <c r="B274" t="s">
        <v>134</v>
      </c>
      <c r="C274" t="s">
        <v>135</v>
      </c>
      <c r="D274" t="str">
        <f t="shared" si="12"/>
        <v>KIMBERLY SULLIVAN</v>
      </c>
      <c r="E274" t="s">
        <v>113</v>
      </c>
      <c r="F274" t="s">
        <v>88</v>
      </c>
      <c r="G274" s="3">
        <v>0.75</v>
      </c>
      <c r="H274" t="s">
        <v>98</v>
      </c>
      <c r="I274" t="s">
        <v>3482</v>
      </c>
      <c r="J274">
        <v>1706194</v>
      </c>
      <c r="K274">
        <v>1706194</v>
      </c>
      <c r="L274" t="s">
        <v>72</v>
      </c>
      <c r="M274" t="s">
        <v>73</v>
      </c>
      <c r="N274" t="str">
        <f t="shared" si="13"/>
        <v>MATTHEW DAUGHERTY</v>
      </c>
      <c r="O274" t="s">
        <v>142</v>
      </c>
      <c r="P274" t="s">
        <v>3570</v>
      </c>
      <c r="Q274" t="s">
        <v>57</v>
      </c>
      <c r="R274" s="1">
        <v>46143</v>
      </c>
      <c r="S274" s="1">
        <v>46174</v>
      </c>
      <c r="T274" s="2">
        <v>77.430000000000007</v>
      </c>
      <c r="U274" t="s">
        <v>58</v>
      </c>
      <c r="V274" t="s">
        <v>60</v>
      </c>
      <c r="W274" t="s">
        <v>61</v>
      </c>
      <c r="X274">
        <v>6</v>
      </c>
      <c r="Y274" s="2">
        <v>348.42</v>
      </c>
      <c r="Z274" s="2">
        <v>58.07</v>
      </c>
      <c r="AA274" s="2">
        <v>0</v>
      </c>
      <c r="AB274" s="2">
        <v>348.42</v>
      </c>
    </row>
    <row r="275" spans="1:28" x14ac:dyDescent="0.25">
      <c r="A275">
        <v>2034961171</v>
      </c>
      <c r="B275" t="s">
        <v>1394</v>
      </c>
      <c r="C275" t="s">
        <v>372</v>
      </c>
      <c r="D275" t="str">
        <f t="shared" si="12"/>
        <v>MARGARET HEARD</v>
      </c>
      <c r="E275" t="s">
        <v>220</v>
      </c>
      <c r="F275" t="s">
        <v>88</v>
      </c>
      <c r="G275" s="3">
        <v>0.75</v>
      </c>
      <c r="H275" t="s">
        <v>98</v>
      </c>
      <c r="I275" t="s">
        <v>3482</v>
      </c>
      <c r="J275">
        <v>1706194</v>
      </c>
      <c r="K275">
        <v>1706194</v>
      </c>
      <c r="L275" t="s">
        <v>72</v>
      </c>
      <c r="M275" t="s">
        <v>73</v>
      </c>
      <c r="N275" t="str">
        <f t="shared" si="13"/>
        <v>MATTHEW DAUGHERTY</v>
      </c>
      <c r="O275" t="s">
        <v>142</v>
      </c>
      <c r="P275" t="s">
        <v>3570</v>
      </c>
      <c r="Q275" t="s">
        <v>57</v>
      </c>
      <c r="R275" s="1">
        <v>46143</v>
      </c>
      <c r="S275" s="1">
        <v>46174</v>
      </c>
      <c r="T275" s="2">
        <v>75.13</v>
      </c>
      <c r="U275" t="s">
        <v>58</v>
      </c>
      <c r="V275" t="s">
        <v>60</v>
      </c>
      <c r="W275" t="s">
        <v>61</v>
      </c>
      <c r="X275">
        <v>6</v>
      </c>
      <c r="Y275" s="2">
        <v>338.1</v>
      </c>
      <c r="Z275" s="2">
        <v>56.35</v>
      </c>
      <c r="AA275" s="2">
        <v>0</v>
      </c>
      <c r="AB275" s="2">
        <v>338.1</v>
      </c>
    </row>
    <row r="276" spans="1:28" x14ac:dyDescent="0.25">
      <c r="A276">
        <v>2034969818</v>
      </c>
      <c r="B276" t="s">
        <v>1292</v>
      </c>
      <c r="C276" t="s">
        <v>170</v>
      </c>
      <c r="D276" t="str">
        <f t="shared" si="12"/>
        <v>GARY HOFFMAN</v>
      </c>
      <c r="E276" t="s">
        <v>220</v>
      </c>
      <c r="F276" t="s">
        <v>88</v>
      </c>
      <c r="G276" s="3">
        <v>0.75</v>
      </c>
      <c r="H276" t="s">
        <v>98</v>
      </c>
      <c r="I276" t="s">
        <v>3482</v>
      </c>
      <c r="J276">
        <v>1706194</v>
      </c>
      <c r="K276">
        <v>1706194</v>
      </c>
      <c r="L276" t="s">
        <v>72</v>
      </c>
      <c r="M276" t="s">
        <v>73</v>
      </c>
      <c r="N276" t="str">
        <f t="shared" si="13"/>
        <v>MATTHEW DAUGHERTY</v>
      </c>
      <c r="O276" t="s">
        <v>142</v>
      </c>
      <c r="P276" t="s">
        <v>3570</v>
      </c>
      <c r="Q276" t="s">
        <v>57</v>
      </c>
      <c r="R276" s="1">
        <v>46143</v>
      </c>
      <c r="S276" s="1">
        <v>46174</v>
      </c>
      <c r="T276" s="2">
        <v>113.5</v>
      </c>
      <c r="U276" t="s">
        <v>58</v>
      </c>
      <c r="V276" t="s">
        <v>60</v>
      </c>
      <c r="W276" t="s">
        <v>61</v>
      </c>
      <c r="X276">
        <v>6</v>
      </c>
      <c r="Y276" s="2">
        <v>510.72</v>
      </c>
      <c r="Z276" s="2">
        <v>85.12</v>
      </c>
      <c r="AA276" s="2">
        <v>0</v>
      </c>
      <c r="AB276" s="2">
        <v>510.72</v>
      </c>
    </row>
    <row r="277" spans="1:28" x14ac:dyDescent="0.25">
      <c r="A277">
        <v>2034895464</v>
      </c>
      <c r="B277" t="s">
        <v>129</v>
      </c>
      <c r="C277" t="s">
        <v>130</v>
      </c>
      <c r="D277" t="str">
        <f t="shared" si="12"/>
        <v>JAMES STEWART</v>
      </c>
      <c r="E277" t="s">
        <v>131</v>
      </c>
      <c r="F277" t="s">
        <v>734</v>
      </c>
      <c r="G277" s="3">
        <v>0.7</v>
      </c>
      <c r="H277" t="s">
        <v>735</v>
      </c>
      <c r="I277" t="s">
        <v>735</v>
      </c>
      <c r="J277">
        <v>1706194</v>
      </c>
      <c r="K277">
        <v>1706194</v>
      </c>
      <c r="L277" t="s">
        <v>72</v>
      </c>
      <c r="M277" t="s">
        <v>73</v>
      </c>
      <c r="N277" t="str">
        <f t="shared" si="13"/>
        <v>MATTHEW DAUGHERTY</v>
      </c>
      <c r="O277" t="s">
        <v>142</v>
      </c>
      <c r="P277" t="s">
        <v>3570</v>
      </c>
      <c r="Q277" t="s">
        <v>57</v>
      </c>
      <c r="R277" s="1">
        <v>46143</v>
      </c>
      <c r="S277" s="1">
        <v>46174</v>
      </c>
      <c r="T277" s="2">
        <v>27.34</v>
      </c>
      <c r="U277" t="s">
        <v>58</v>
      </c>
      <c r="V277" t="s">
        <v>60</v>
      </c>
      <c r="W277" t="s">
        <v>61</v>
      </c>
      <c r="X277">
        <v>6</v>
      </c>
      <c r="Y277" s="2">
        <v>114.84</v>
      </c>
      <c r="Z277" s="2">
        <v>19.14</v>
      </c>
      <c r="AA277" s="2">
        <v>0</v>
      </c>
      <c r="AB277" s="2">
        <v>114.84</v>
      </c>
    </row>
    <row r="278" spans="1:28" x14ac:dyDescent="0.25">
      <c r="A278">
        <v>2034961172</v>
      </c>
      <c r="B278" t="s">
        <v>1394</v>
      </c>
      <c r="C278" t="s">
        <v>372</v>
      </c>
      <c r="D278" t="str">
        <f t="shared" si="12"/>
        <v>MARGARET HEARD</v>
      </c>
      <c r="E278" t="s">
        <v>220</v>
      </c>
      <c r="F278" t="s">
        <v>734</v>
      </c>
      <c r="G278" s="3">
        <v>0.7</v>
      </c>
      <c r="H278" t="s">
        <v>735</v>
      </c>
      <c r="I278" t="s">
        <v>735</v>
      </c>
      <c r="J278">
        <v>1706194</v>
      </c>
      <c r="K278">
        <v>1706194</v>
      </c>
      <c r="L278" t="s">
        <v>72</v>
      </c>
      <c r="M278" t="s">
        <v>73</v>
      </c>
      <c r="N278" t="str">
        <f t="shared" si="13"/>
        <v>MATTHEW DAUGHERTY</v>
      </c>
      <c r="O278" t="s">
        <v>142</v>
      </c>
      <c r="P278" t="s">
        <v>3570</v>
      </c>
      <c r="Q278" t="s">
        <v>57</v>
      </c>
      <c r="R278" s="1">
        <v>46143</v>
      </c>
      <c r="S278" s="1">
        <v>46174</v>
      </c>
      <c r="T278" s="2">
        <v>33.54</v>
      </c>
      <c r="U278" t="s">
        <v>58</v>
      </c>
      <c r="V278" t="s">
        <v>60</v>
      </c>
      <c r="W278" t="s">
        <v>61</v>
      </c>
      <c r="X278">
        <v>6</v>
      </c>
      <c r="Y278" s="2">
        <v>140.88</v>
      </c>
      <c r="Z278" s="2">
        <v>23.48</v>
      </c>
      <c r="AA278" s="2">
        <v>0</v>
      </c>
      <c r="AB278" s="2">
        <v>140.88</v>
      </c>
    </row>
    <row r="279" spans="1:28" x14ac:dyDescent="0.25">
      <c r="A279">
        <v>2034969819</v>
      </c>
      <c r="B279" t="s">
        <v>1292</v>
      </c>
      <c r="C279" t="s">
        <v>170</v>
      </c>
      <c r="D279" t="str">
        <f t="shared" si="12"/>
        <v>GARY HOFFMAN</v>
      </c>
      <c r="E279" t="s">
        <v>220</v>
      </c>
      <c r="F279" t="s">
        <v>734</v>
      </c>
      <c r="G279" s="3">
        <v>0.7</v>
      </c>
      <c r="H279" t="s">
        <v>735</v>
      </c>
      <c r="I279" t="s">
        <v>735</v>
      </c>
      <c r="J279">
        <v>1706194</v>
      </c>
      <c r="K279">
        <v>1706194</v>
      </c>
      <c r="L279" t="s">
        <v>72</v>
      </c>
      <c r="M279" t="s">
        <v>73</v>
      </c>
      <c r="N279" t="str">
        <f t="shared" si="13"/>
        <v>MATTHEW DAUGHERTY</v>
      </c>
      <c r="O279" t="s">
        <v>142</v>
      </c>
      <c r="P279" t="s">
        <v>3570</v>
      </c>
      <c r="Q279" t="s">
        <v>57</v>
      </c>
      <c r="R279" s="1">
        <v>46143</v>
      </c>
      <c r="S279" s="1">
        <v>46174</v>
      </c>
      <c r="T279" s="2">
        <v>33.54</v>
      </c>
      <c r="U279" t="s">
        <v>58</v>
      </c>
      <c r="V279" t="s">
        <v>60</v>
      </c>
      <c r="W279" t="s">
        <v>61</v>
      </c>
      <c r="X279">
        <v>6</v>
      </c>
      <c r="Y279" s="2">
        <v>140.88</v>
      </c>
      <c r="Z279" s="2">
        <v>23.48</v>
      </c>
      <c r="AA279" s="2">
        <v>0</v>
      </c>
      <c r="AB279" s="2">
        <v>140.88</v>
      </c>
    </row>
    <row r="280" spans="1:28" x14ac:dyDescent="0.25">
      <c r="A280">
        <v>2035116759</v>
      </c>
      <c r="B280" t="s">
        <v>834</v>
      </c>
      <c r="C280" t="s">
        <v>75</v>
      </c>
      <c r="D280" t="str">
        <f t="shared" si="12"/>
        <v>MICHAEL LEWIS</v>
      </c>
      <c r="E280" t="s">
        <v>213</v>
      </c>
      <c r="F280" t="s">
        <v>734</v>
      </c>
      <c r="G280" s="3">
        <v>0.7</v>
      </c>
      <c r="H280" t="s">
        <v>735</v>
      </c>
      <c r="I280" t="s">
        <v>735</v>
      </c>
      <c r="J280">
        <v>1706194</v>
      </c>
      <c r="K280">
        <v>1706194</v>
      </c>
      <c r="L280" t="s">
        <v>72</v>
      </c>
      <c r="M280" t="s">
        <v>73</v>
      </c>
      <c r="N280" t="str">
        <f t="shared" si="13"/>
        <v>MATTHEW DAUGHERTY</v>
      </c>
      <c r="O280" t="s">
        <v>142</v>
      </c>
      <c r="P280" t="s">
        <v>3570</v>
      </c>
      <c r="Q280" t="s">
        <v>57</v>
      </c>
      <c r="R280" s="1">
        <v>46143</v>
      </c>
      <c r="S280" s="1">
        <v>46174</v>
      </c>
      <c r="T280" s="2">
        <v>4.12</v>
      </c>
      <c r="U280" t="s">
        <v>58</v>
      </c>
      <c r="V280" t="s">
        <v>60</v>
      </c>
      <c r="W280" t="s">
        <v>61</v>
      </c>
      <c r="X280">
        <v>6</v>
      </c>
      <c r="Y280" s="2">
        <v>17.28</v>
      </c>
      <c r="Z280" s="2">
        <v>2.88</v>
      </c>
      <c r="AA280" s="2">
        <v>0</v>
      </c>
      <c r="AB280" s="2">
        <v>17.28</v>
      </c>
    </row>
    <row r="281" spans="1:28" x14ac:dyDescent="0.25">
      <c r="A281">
        <v>2035185951</v>
      </c>
      <c r="B281" t="s">
        <v>427</v>
      </c>
      <c r="C281" t="s">
        <v>1442</v>
      </c>
      <c r="D281" t="str">
        <f t="shared" si="12"/>
        <v>MAVERICK JOHNSON</v>
      </c>
      <c r="E281" t="s">
        <v>113</v>
      </c>
      <c r="F281" t="s">
        <v>734</v>
      </c>
      <c r="G281" s="3">
        <v>0.7</v>
      </c>
      <c r="H281" t="s">
        <v>735</v>
      </c>
      <c r="I281" t="s">
        <v>735</v>
      </c>
      <c r="J281">
        <v>1706194</v>
      </c>
      <c r="K281">
        <v>1706194</v>
      </c>
      <c r="L281" t="s">
        <v>72</v>
      </c>
      <c r="M281" t="s">
        <v>73</v>
      </c>
      <c r="N281" t="str">
        <f t="shared" si="13"/>
        <v>MATTHEW DAUGHERTY</v>
      </c>
      <c r="O281" t="s">
        <v>142</v>
      </c>
      <c r="P281" t="s">
        <v>3570</v>
      </c>
      <c r="Q281" t="s">
        <v>57</v>
      </c>
      <c r="R281" s="1">
        <v>46143</v>
      </c>
      <c r="S281" s="1">
        <v>46174</v>
      </c>
      <c r="T281" s="2">
        <v>32.92</v>
      </c>
      <c r="U281" t="s">
        <v>58</v>
      </c>
      <c r="V281" t="s">
        <v>60</v>
      </c>
      <c r="W281" t="s">
        <v>61</v>
      </c>
      <c r="X281">
        <v>6</v>
      </c>
      <c r="Y281" s="2">
        <v>138.24</v>
      </c>
      <c r="Z281" s="2">
        <v>23.04</v>
      </c>
      <c r="AA281" s="2">
        <v>0</v>
      </c>
      <c r="AB281" s="2">
        <v>138.24</v>
      </c>
    </row>
    <row r="282" spans="1:28" x14ac:dyDescent="0.25">
      <c r="A282">
        <v>2034652169</v>
      </c>
      <c r="B282" t="s">
        <v>101</v>
      </c>
      <c r="C282" t="s">
        <v>102</v>
      </c>
      <c r="D282" t="str">
        <f t="shared" si="12"/>
        <v>RANAE ALLEN</v>
      </c>
      <c r="E282" t="s">
        <v>103</v>
      </c>
      <c r="F282" t="s">
        <v>734</v>
      </c>
      <c r="G282" s="3">
        <v>0.7</v>
      </c>
      <c r="H282" t="s">
        <v>735</v>
      </c>
      <c r="I282" t="s">
        <v>735</v>
      </c>
      <c r="J282">
        <v>1706194</v>
      </c>
      <c r="K282">
        <v>1706194</v>
      </c>
      <c r="L282" t="s">
        <v>72</v>
      </c>
      <c r="M282" t="s">
        <v>73</v>
      </c>
      <c r="N282" t="str">
        <f t="shared" si="13"/>
        <v>MATTHEW DAUGHERTY</v>
      </c>
      <c r="O282" t="s">
        <v>142</v>
      </c>
      <c r="P282" t="s">
        <v>3570</v>
      </c>
      <c r="Q282" t="s">
        <v>57</v>
      </c>
      <c r="R282" s="1">
        <v>46143</v>
      </c>
      <c r="S282" s="1">
        <v>46174</v>
      </c>
      <c r="T282" s="2">
        <v>216.13</v>
      </c>
      <c r="U282" t="s">
        <v>58</v>
      </c>
      <c r="V282" t="s">
        <v>60</v>
      </c>
      <c r="W282" t="s">
        <v>61</v>
      </c>
      <c r="X282">
        <v>6</v>
      </c>
      <c r="Y282" s="2">
        <v>907.74</v>
      </c>
      <c r="Z282" s="2">
        <v>151.29</v>
      </c>
      <c r="AA282" s="2">
        <v>0</v>
      </c>
      <c r="AB282" s="2">
        <v>907.74</v>
      </c>
    </row>
    <row r="283" spans="1:28" x14ac:dyDescent="0.25">
      <c r="A283">
        <v>2034728942</v>
      </c>
      <c r="B283" t="s">
        <v>104</v>
      </c>
      <c r="C283" t="s">
        <v>105</v>
      </c>
      <c r="D283" t="str">
        <f t="shared" si="12"/>
        <v>KELLI KENSILL</v>
      </c>
      <c r="E283" t="s">
        <v>106</v>
      </c>
      <c r="F283" t="s">
        <v>734</v>
      </c>
      <c r="G283" s="3">
        <v>0.7</v>
      </c>
      <c r="H283" t="s">
        <v>735</v>
      </c>
      <c r="I283" t="s">
        <v>735</v>
      </c>
      <c r="J283">
        <v>1706194</v>
      </c>
      <c r="K283">
        <v>1706194</v>
      </c>
      <c r="L283" t="s">
        <v>72</v>
      </c>
      <c r="M283" t="s">
        <v>73</v>
      </c>
      <c r="N283" t="str">
        <f t="shared" si="13"/>
        <v>MATTHEW DAUGHERTY</v>
      </c>
      <c r="O283" t="s">
        <v>142</v>
      </c>
      <c r="P283" t="s">
        <v>3570</v>
      </c>
      <c r="Q283" t="s">
        <v>57</v>
      </c>
      <c r="R283" s="1">
        <v>46143</v>
      </c>
      <c r="S283" s="1">
        <v>46174</v>
      </c>
      <c r="T283" s="2">
        <v>36.76</v>
      </c>
      <c r="U283" t="s">
        <v>58</v>
      </c>
      <c r="V283" t="s">
        <v>60</v>
      </c>
      <c r="W283" t="s">
        <v>61</v>
      </c>
      <c r="X283">
        <v>6</v>
      </c>
      <c r="Y283" s="2">
        <v>154.38</v>
      </c>
      <c r="Z283" s="2">
        <v>25.73</v>
      </c>
      <c r="AA283" s="2">
        <v>0</v>
      </c>
      <c r="AB283" s="2">
        <v>154.38</v>
      </c>
    </row>
    <row r="284" spans="1:28" x14ac:dyDescent="0.25">
      <c r="A284">
        <v>2034728941</v>
      </c>
      <c r="B284" t="s">
        <v>104</v>
      </c>
      <c r="C284" t="s">
        <v>105</v>
      </c>
      <c r="D284" t="str">
        <f t="shared" si="12"/>
        <v>KELLI KENSILL</v>
      </c>
      <c r="E284" t="s">
        <v>106</v>
      </c>
      <c r="F284" t="s">
        <v>734</v>
      </c>
      <c r="G284" s="3">
        <v>0.9</v>
      </c>
      <c r="H284" t="s">
        <v>746</v>
      </c>
      <c r="I284" t="s">
        <v>746</v>
      </c>
      <c r="J284">
        <v>1706194</v>
      </c>
      <c r="K284">
        <v>1706194</v>
      </c>
      <c r="L284" t="s">
        <v>72</v>
      </c>
      <c r="M284" t="s">
        <v>73</v>
      </c>
      <c r="N284" t="str">
        <f t="shared" si="13"/>
        <v>MATTHEW DAUGHERTY</v>
      </c>
      <c r="O284" t="s">
        <v>142</v>
      </c>
      <c r="P284" t="s">
        <v>3570</v>
      </c>
      <c r="Q284" t="s">
        <v>57</v>
      </c>
      <c r="R284" s="1">
        <v>46143</v>
      </c>
      <c r="S284" s="1">
        <v>46174</v>
      </c>
      <c r="T284" s="2">
        <v>146.88</v>
      </c>
      <c r="U284" t="s">
        <v>58</v>
      </c>
      <c r="V284" t="s">
        <v>60</v>
      </c>
      <c r="W284" t="s">
        <v>61</v>
      </c>
      <c r="X284">
        <v>6</v>
      </c>
      <c r="Y284" s="2">
        <v>793.14</v>
      </c>
      <c r="Z284" s="2">
        <v>132.19</v>
      </c>
      <c r="AA284" s="2">
        <v>0</v>
      </c>
      <c r="AB284" s="2">
        <v>793.14</v>
      </c>
    </row>
    <row r="285" spans="1:28" x14ac:dyDescent="0.25">
      <c r="A285">
        <v>2034968795</v>
      </c>
      <c r="B285" t="s">
        <v>69</v>
      </c>
      <c r="C285" t="s">
        <v>70</v>
      </c>
      <c r="D285" t="str">
        <f t="shared" si="12"/>
        <v>TYLER HAYNES</v>
      </c>
      <c r="E285" t="s">
        <v>71</v>
      </c>
      <c r="F285" t="s">
        <v>1173</v>
      </c>
      <c r="G285" s="3">
        <v>0.28999999999999998</v>
      </c>
      <c r="H285" t="s">
        <v>1181</v>
      </c>
      <c r="I285" t="s">
        <v>1181</v>
      </c>
      <c r="J285">
        <v>1706194</v>
      </c>
      <c r="K285">
        <v>1706194</v>
      </c>
      <c r="L285" t="s">
        <v>72</v>
      </c>
      <c r="M285" t="s">
        <v>73</v>
      </c>
      <c r="N285" t="str">
        <f t="shared" si="13"/>
        <v>MATTHEW DAUGHERTY</v>
      </c>
      <c r="O285" t="s">
        <v>142</v>
      </c>
      <c r="P285" t="s">
        <v>3570</v>
      </c>
      <c r="Q285" t="s">
        <v>57</v>
      </c>
      <c r="R285" s="1">
        <v>46143</v>
      </c>
      <c r="S285" s="1">
        <v>46174</v>
      </c>
      <c r="T285" s="2">
        <v>487.57</v>
      </c>
      <c r="U285" t="s">
        <v>58</v>
      </c>
      <c r="V285" t="s">
        <v>60</v>
      </c>
      <c r="W285" t="s">
        <v>61</v>
      </c>
      <c r="X285">
        <v>6</v>
      </c>
      <c r="Y285" s="2">
        <v>848.4</v>
      </c>
      <c r="Z285" s="2">
        <v>141.4</v>
      </c>
      <c r="AA285" s="2">
        <v>0</v>
      </c>
      <c r="AB285" s="2">
        <v>848.4</v>
      </c>
    </row>
    <row r="286" spans="1:28" x14ac:dyDescent="0.25">
      <c r="A286">
        <v>2034406915</v>
      </c>
      <c r="B286" t="s">
        <v>85</v>
      </c>
      <c r="C286" t="s">
        <v>86</v>
      </c>
      <c r="D286" t="str">
        <f t="shared" si="12"/>
        <v>VINCENT SYLVESTER</v>
      </c>
      <c r="E286" t="s">
        <v>87</v>
      </c>
      <c r="F286" t="s">
        <v>88</v>
      </c>
      <c r="G286" s="3">
        <v>0.75</v>
      </c>
      <c r="H286" t="s">
        <v>89</v>
      </c>
      <c r="I286" t="s">
        <v>3482</v>
      </c>
      <c r="J286">
        <v>8977234</v>
      </c>
      <c r="K286">
        <v>8977234</v>
      </c>
      <c r="L286" t="s">
        <v>90</v>
      </c>
      <c r="M286" t="s">
        <v>91</v>
      </c>
      <c r="N286" t="str">
        <f t="shared" si="13"/>
        <v>RYAN CALTAGIRONE</v>
      </c>
      <c r="O286" t="s">
        <v>142</v>
      </c>
      <c r="P286" t="s">
        <v>3570</v>
      </c>
      <c r="Q286" t="s">
        <v>57</v>
      </c>
      <c r="R286" s="1">
        <v>46143</v>
      </c>
      <c r="S286" s="1">
        <v>46174</v>
      </c>
      <c r="T286" s="2">
        <v>147.31</v>
      </c>
      <c r="U286" t="s">
        <v>58</v>
      </c>
      <c r="V286" t="s">
        <v>60</v>
      </c>
      <c r="W286" t="s">
        <v>61</v>
      </c>
      <c r="X286">
        <v>6</v>
      </c>
      <c r="Y286" s="2">
        <v>662.88</v>
      </c>
      <c r="Z286" s="2">
        <v>110.48</v>
      </c>
      <c r="AA286" s="2">
        <v>0</v>
      </c>
      <c r="AB286" s="2">
        <v>662.88</v>
      </c>
    </row>
    <row r="287" spans="1:28" x14ac:dyDescent="0.25">
      <c r="A287">
        <v>2034944708</v>
      </c>
      <c r="B287" t="s">
        <v>767</v>
      </c>
      <c r="C287" t="s">
        <v>937</v>
      </c>
      <c r="D287" t="str">
        <f t="shared" si="12"/>
        <v>CAMERON SCOTT</v>
      </c>
      <c r="E287" t="s">
        <v>161</v>
      </c>
      <c r="F287" t="s">
        <v>88</v>
      </c>
      <c r="G287" s="3">
        <v>0.75</v>
      </c>
      <c r="H287" t="s">
        <v>107</v>
      </c>
      <c r="I287" t="s">
        <v>3482</v>
      </c>
      <c r="J287">
        <v>8977234</v>
      </c>
      <c r="K287">
        <v>8977234</v>
      </c>
      <c r="L287" t="s">
        <v>90</v>
      </c>
      <c r="M287" t="s">
        <v>91</v>
      </c>
      <c r="N287" t="str">
        <f t="shared" si="13"/>
        <v>RYAN CALTAGIRONE</v>
      </c>
      <c r="O287" t="s">
        <v>142</v>
      </c>
      <c r="P287" t="s">
        <v>3570</v>
      </c>
      <c r="Q287" t="s">
        <v>57</v>
      </c>
      <c r="R287" s="1">
        <v>46143</v>
      </c>
      <c r="S287" s="1">
        <v>46174</v>
      </c>
      <c r="T287" s="2">
        <v>20.25</v>
      </c>
      <c r="U287" t="s">
        <v>58</v>
      </c>
      <c r="V287" t="s">
        <v>60</v>
      </c>
      <c r="W287" t="s">
        <v>61</v>
      </c>
      <c r="X287">
        <v>6</v>
      </c>
      <c r="Y287" s="2">
        <v>91.14</v>
      </c>
      <c r="Z287" s="2">
        <v>15.19</v>
      </c>
      <c r="AA287" s="2">
        <v>0</v>
      </c>
      <c r="AB287" s="2">
        <v>91.14</v>
      </c>
    </row>
    <row r="288" spans="1:28" x14ac:dyDescent="0.25">
      <c r="A288">
        <v>2034769095</v>
      </c>
      <c r="B288" t="s">
        <v>108</v>
      </c>
      <c r="C288" t="s">
        <v>109</v>
      </c>
      <c r="D288" t="str">
        <f t="shared" si="12"/>
        <v>BARBARA PARKS</v>
      </c>
      <c r="E288" t="s">
        <v>110</v>
      </c>
      <c r="F288" t="s">
        <v>88</v>
      </c>
      <c r="G288" s="3">
        <v>0.75</v>
      </c>
      <c r="H288" t="s">
        <v>98</v>
      </c>
      <c r="I288" t="s">
        <v>3482</v>
      </c>
      <c r="J288">
        <v>8977234</v>
      </c>
      <c r="K288">
        <v>8977234</v>
      </c>
      <c r="L288" t="s">
        <v>90</v>
      </c>
      <c r="M288" t="s">
        <v>91</v>
      </c>
      <c r="N288" t="str">
        <f t="shared" si="13"/>
        <v>RYAN CALTAGIRONE</v>
      </c>
      <c r="O288" t="s">
        <v>142</v>
      </c>
      <c r="P288" t="s">
        <v>3570</v>
      </c>
      <c r="Q288" t="s">
        <v>57</v>
      </c>
      <c r="R288" s="1">
        <v>46143</v>
      </c>
      <c r="S288" s="1">
        <v>46174</v>
      </c>
      <c r="T288" s="2">
        <v>81.099999999999994</v>
      </c>
      <c r="U288" t="s">
        <v>58</v>
      </c>
      <c r="V288" t="s">
        <v>60</v>
      </c>
      <c r="W288" t="s">
        <v>61</v>
      </c>
      <c r="X288">
        <v>6</v>
      </c>
      <c r="Y288" s="2">
        <v>364.92</v>
      </c>
      <c r="Z288" s="2">
        <v>60.82</v>
      </c>
      <c r="AA288" s="2">
        <v>0</v>
      </c>
      <c r="AB288" s="2">
        <v>364.92</v>
      </c>
    </row>
    <row r="289" spans="1:28" x14ac:dyDescent="0.25">
      <c r="A289">
        <v>2034958965</v>
      </c>
      <c r="B289" t="s">
        <v>1392</v>
      </c>
      <c r="C289" t="s">
        <v>1393</v>
      </c>
      <c r="D289" t="str">
        <f t="shared" si="12"/>
        <v>CONSTANCE RAPPAPORT</v>
      </c>
      <c r="E289" t="s">
        <v>213</v>
      </c>
      <c r="F289" t="s">
        <v>708</v>
      </c>
      <c r="G289" s="3">
        <v>0.38</v>
      </c>
      <c r="H289" t="s">
        <v>714</v>
      </c>
      <c r="I289" t="s">
        <v>714</v>
      </c>
      <c r="J289">
        <v>8977234</v>
      </c>
      <c r="K289">
        <v>8977234</v>
      </c>
      <c r="L289" t="s">
        <v>90</v>
      </c>
      <c r="M289" t="s">
        <v>91</v>
      </c>
      <c r="N289" t="str">
        <f t="shared" si="13"/>
        <v>RYAN CALTAGIRONE</v>
      </c>
      <c r="O289" t="s">
        <v>142</v>
      </c>
      <c r="P289" t="s">
        <v>3570</v>
      </c>
      <c r="Q289" t="s">
        <v>57</v>
      </c>
      <c r="R289" s="1">
        <v>46143</v>
      </c>
      <c r="S289" s="1">
        <v>46174</v>
      </c>
      <c r="T289" s="2">
        <v>15</v>
      </c>
      <c r="U289" t="s">
        <v>58</v>
      </c>
      <c r="V289" t="s">
        <v>60</v>
      </c>
      <c r="W289" t="s">
        <v>61</v>
      </c>
      <c r="X289">
        <v>6</v>
      </c>
      <c r="Y289" s="2">
        <v>34.200000000000003</v>
      </c>
      <c r="Z289" s="2">
        <v>5.7</v>
      </c>
      <c r="AA289" s="2">
        <v>0</v>
      </c>
      <c r="AB289" s="2">
        <v>34.200000000000003</v>
      </c>
    </row>
    <row r="290" spans="1:28" x14ac:dyDescent="0.25">
      <c r="A290">
        <v>2034958963</v>
      </c>
      <c r="B290" t="s">
        <v>1392</v>
      </c>
      <c r="C290" t="s">
        <v>1393</v>
      </c>
      <c r="D290" t="str">
        <f t="shared" si="12"/>
        <v>CONSTANCE RAPPAPORT</v>
      </c>
      <c r="E290" t="s">
        <v>213</v>
      </c>
      <c r="F290" t="s">
        <v>1691</v>
      </c>
      <c r="G290" s="3">
        <v>0.38</v>
      </c>
      <c r="H290" t="s">
        <v>1692</v>
      </c>
      <c r="I290" t="s">
        <v>1692</v>
      </c>
      <c r="J290">
        <v>8977234</v>
      </c>
      <c r="K290">
        <v>8977234</v>
      </c>
      <c r="L290" t="s">
        <v>90</v>
      </c>
      <c r="M290" t="s">
        <v>91</v>
      </c>
      <c r="N290" t="str">
        <f t="shared" si="13"/>
        <v>RYAN CALTAGIRONE</v>
      </c>
      <c r="O290" t="s">
        <v>142</v>
      </c>
      <c r="P290" t="s">
        <v>3570</v>
      </c>
      <c r="Q290" t="s">
        <v>57</v>
      </c>
      <c r="R290" s="1">
        <v>46143</v>
      </c>
      <c r="S290" s="1">
        <v>46174</v>
      </c>
      <c r="T290" s="2">
        <v>37.42</v>
      </c>
      <c r="U290" t="s">
        <v>58</v>
      </c>
      <c r="V290" t="s">
        <v>60</v>
      </c>
      <c r="W290" t="s">
        <v>61</v>
      </c>
      <c r="X290">
        <v>6</v>
      </c>
      <c r="Y290" s="2">
        <v>85.32</v>
      </c>
      <c r="Z290" s="2">
        <v>14.22</v>
      </c>
      <c r="AA290" s="2">
        <v>0</v>
      </c>
      <c r="AB290" s="2">
        <v>85.32</v>
      </c>
    </row>
    <row r="291" spans="1:28" x14ac:dyDescent="0.25">
      <c r="A291">
        <v>2034958964</v>
      </c>
      <c r="B291" t="s">
        <v>1392</v>
      </c>
      <c r="C291" t="s">
        <v>1393</v>
      </c>
      <c r="D291" t="str">
        <f t="shared" si="12"/>
        <v>CONSTANCE RAPPAPORT</v>
      </c>
      <c r="E291" t="s">
        <v>213</v>
      </c>
      <c r="F291" t="s">
        <v>734</v>
      </c>
      <c r="G291" s="3">
        <v>0.7</v>
      </c>
      <c r="H291" t="s">
        <v>740</v>
      </c>
      <c r="I291" t="s">
        <v>951</v>
      </c>
      <c r="J291">
        <v>8977234</v>
      </c>
      <c r="K291">
        <v>8977234</v>
      </c>
      <c r="L291" t="s">
        <v>90</v>
      </c>
      <c r="M291" t="s">
        <v>91</v>
      </c>
      <c r="N291" t="str">
        <f t="shared" si="13"/>
        <v>RYAN CALTAGIRONE</v>
      </c>
      <c r="O291" t="s">
        <v>142</v>
      </c>
      <c r="P291" t="s">
        <v>3570</v>
      </c>
      <c r="Q291" t="s">
        <v>57</v>
      </c>
      <c r="R291" s="1">
        <v>46143</v>
      </c>
      <c r="S291" s="1">
        <v>46174</v>
      </c>
      <c r="T291" s="2">
        <v>25.73</v>
      </c>
      <c r="U291" t="s">
        <v>58</v>
      </c>
      <c r="V291" t="s">
        <v>60</v>
      </c>
      <c r="W291" t="s">
        <v>61</v>
      </c>
      <c r="X291">
        <v>6</v>
      </c>
      <c r="Y291" s="2">
        <v>108.06</v>
      </c>
      <c r="Z291" s="2">
        <v>18.010000000000002</v>
      </c>
      <c r="AA291" s="2">
        <v>0</v>
      </c>
      <c r="AB291" s="2">
        <v>108.06</v>
      </c>
    </row>
    <row r="292" spans="1:28" x14ac:dyDescent="0.25">
      <c r="A292">
        <v>2034922209</v>
      </c>
      <c r="B292" t="s">
        <v>1383</v>
      </c>
      <c r="C292" t="s">
        <v>1274</v>
      </c>
      <c r="D292" t="str">
        <f t="shared" si="12"/>
        <v>KY FULLER</v>
      </c>
      <c r="E292" t="s">
        <v>87</v>
      </c>
      <c r="F292" t="s">
        <v>734</v>
      </c>
      <c r="G292" s="3">
        <v>0.7</v>
      </c>
      <c r="H292" t="s">
        <v>735</v>
      </c>
      <c r="I292" t="s">
        <v>735</v>
      </c>
      <c r="J292">
        <v>8977234</v>
      </c>
      <c r="K292">
        <v>8977234</v>
      </c>
      <c r="L292" t="s">
        <v>90</v>
      </c>
      <c r="M292" t="s">
        <v>91</v>
      </c>
      <c r="N292" t="str">
        <f t="shared" si="13"/>
        <v>RYAN CALTAGIRONE</v>
      </c>
      <c r="O292" t="s">
        <v>142</v>
      </c>
      <c r="P292" t="s">
        <v>3570</v>
      </c>
      <c r="Q292" t="s">
        <v>57</v>
      </c>
      <c r="R292" s="1">
        <v>46143</v>
      </c>
      <c r="S292" s="1">
        <v>46174</v>
      </c>
      <c r="T292" s="2">
        <v>31.28</v>
      </c>
      <c r="U292" t="s">
        <v>58</v>
      </c>
      <c r="V292" t="s">
        <v>60</v>
      </c>
      <c r="W292" t="s">
        <v>61</v>
      </c>
      <c r="X292">
        <v>6</v>
      </c>
      <c r="Y292" s="2">
        <v>131.4</v>
      </c>
      <c r="Z292" s="2">
        <v>21.9</v>
      </c>
      <c r="AA292" s="2">
        <v>0</v>
      </c>
      <c r="AB292" s="2">
        <v>131.4</v>
      </c>
    </row>
    <row r="293" spans="1:28" x14ac:dyDescent="0.25">
      <c r="A293">
        <v>2034944707</v>
      </c>
      <c r="B293" t="s">
        <v>767</v>
      </c>
      <c r="C293" t="s">
        <v>937</v>
      </c>
      <c r="D293" t="str">
        <f t="shared" si="12"/>
        <v>CAMERON SCOTT</v>
      </c>
      <c r="E293" t="s">
        <v>161</v>
      </c>
      <c r="F293" t="s">
        <v>734</v>
      </c>
      <c r="G293" s="3">
        <v>0.7</v>
      </c>
      <c r="H293" t="s">
        <v>735</v>
      </c>
      <c r="I293" t="s">
        <v>735</v>
      </c>
      <c r="J293">
        <v>8977234</v>
      </c>
      <c r="K293">
        <v>8977234</v>
      </c>
      <c r="L293" t="s">
        <v>90</v>
      </c>
      <c r="M293" t="s">
        <v>91</v>
      </c>
      <c r="N293" t="str">
        <f t="shared" si="13"/>
        <v>RYAN CALTAGIRONE</v>
      </c>
      <c r="O293" t="s">
        <v>142</v>
      </c>
      <c r="P293" t="s">
        <v>3570</v>
      </c>
      <c r="Q293" t="s">
        <v>57</v>
      </c>
      <c r="R293" s="1">
        <v>46143</v>
      </c>
      <c r="S293" s="1">
        <v>46174</v>
      </c>
      <c r="T293" s="2">
        <v>75.13</v>
      </c>
      <c r="U293" t="s">
        <v>58</v>
      </c>
      <c r="V293" t="s">
        <v>60</v>
      </c>
      <c r="W293" t="s">
        <v>61</v>
      </c>
      <c r="X293">
        <v>6</v>
      </c>
      <c r="Y293" s="2">
        <v>315.54000000000002</v>
      </c>
      <c r="Z293" s="2">
        <v>52.59</v>
      </c>
      <c r="AA293" s="2">
        <v>0</v>
      </c>
      <c r="AB293" s="2">
        <v>315.54000000000002</v>
      </c>
    </row>
    <row r="294" spans="1:28" x14ac:dyDescent="0.25">
      <c r="A294">
        <v>2034406916</v>
      </c>
      <c r="B294" t="s">
        <v>85</v>
      </c>
      <c r="C294" t="s">
        <v>86</v>
      </c>
      <c r="D294" t="str">
        <f t="shared" si="12"/>
        <v>VINCENT SYLVESTER</v>
      </c>
      <c r="E294" t="s">
        <v>87</v>
      </c>
      <c r="F294" t="s">
        <v>734</v>
      </c>
      <c r="G294" s="3">
        <v>0.7</v>
      </c>
      <c r="H294" t="s">
        <v>735</v>
      </c>
      <c r="I294" t="s">
        <v>735</v>
      </c>
      <c r="J294">
        <v>8977234</v>
      </c>
      <c r="K294">
        <v>8977234</v>
      </c>
      <c r="L294" t="s">
        <v>90</v>
      </c>
      <c r="M294" t="s">
        <v>91</v>
      </c>
      <c r="N294" t="str">
        <f t="shared" si="13"/>
        <v>RYAN CALTAGIRONE</v>
      </c>
      <c r="O294" t="s">
        <v>142</v>
      </c>
      <c r="P294" t="s">
        <v>3570</v>
      </c>
      <c r="Q294" t="s">
        <v>57</v>
      </c>
      <c r="R294" s="1">
        <v>46143</v>
      </c>
      <c r="S294" s="1">
        <v>46174</v>
      </c>
      <c r="T294" s="2">
        <v>125.68</v>
      </c>
      <c r="U294" t="s">
        <v>58</v>
      </c>
      <c r="V294" t="s">
        <v>60</v>
      </c>
      <c r="W294" t="s">
        <v>61</v>
      </c>
      <c r="X294">
        <v>6</v>
      </c>
      <c r="Y294" s="2">
        <v>527.88</v>
      </c>
      <c r="Z294" s="2">
        <v>87.98</v>
      </c>
      <c r="AA294" s="2">
        <v>0</v>
      </c>
      <c r="AB294" s="2">
        <v>527.88</v>
      </c>
    </row>
    <row r="295" spans="1:28" x14ac:dyDescent="0.25">
      <c r="A295">
        <v>2034769096</v>
      </c>
      <c r="B295" t="s">
        <v>108</v>
      </c>
      <c r="C295" t="s">
        <v>109</v>
      </c>
      <c r="D295" t="str">
        <f t="shared" si="12"/>
        <v>BARBARA PARKS</v>
      </c>
      <c r="E295" t="s">
        <v>110</v>
      </c>
      <c r="F295" t="s">
        <v>734</v>
      </c>
      <c r="G295" s="3">
        <v>0.7</v>
      </c>
      <c r="H295" t="s">
        <v>735</v>
      </c>
      <c r="I295" t="s">
        <v>735</v>
      </c>
      <c r="J295">
        <v>8977234</v>
      </c>
      <c r="K295">
        <v>8977234</v>
      </c>
      <c r="L295" t="s">
        <v>90</v>
      </c>
      <c r="M295" t="s">
        <v>91</v>
      </c>
      <c r="N295" t="str">
        <f t="shared" si="13"/>
        <v>RYAN CALTAGIRONE</v>
      </c>
      <c r="O295" t="s">
        <v>142</v>
      </c>
      <c r="P295" t="s">
        <v>3570</v>
      </c>
      <c r="Q295" t="s">
        <v>57</v>
      </c>
      <c r="R295" s="1">
        <v>46143</v>
      </c>
      <c r="S295" s="1">
        <v>46174</v>
      </c>
      <c r="T295" s="2">
        <v>68.61</v>
      </c>
      <c r="U295" t="s">
        <v>58</v>
      </c>
      <c r="V295" t="s">
        <v>60</v>
      </c>
      <c r="W295" t="s">
        <v>61</v>
      </c>
      <c r="X295">
        <v>6</v>
      </c>
      <c r="Y295" s="2">
        <v>288.18</v>
      </c>
      <c r="Z295" s="2">
        <v>48.03</v>
      </c>
      <c r="AA295" s="2">
        <v>0</v>
      </c>
      <c r="AB295" s="2">
        <v>288.18</v>
      </c>
    </row>
    <row r="296" spans="1:28" x14ac:dyDescent="0.25">
      <c r="A296">
        <v>2032658118</v>
      </c>
      <c r="B296" t="s">
        <v>1475</v>
      </c>
      <c r="C296" t="s">
        <v>1476</v>
      </c>
      <c r="D296" t="str">
        <f t="shared" si="12"/>
        <v>ANDREW SUNU</v>
      </c>
      <c r="E296" t="s">
        <v>110</v>
      </c>
      <c r="F296" t="s">
        <v>1173</v>
      </c>
      <c r="G296" s="3">
        <v>0.24</v>
      </c>
      <c r="H296" t="s">
        <v>1473</v>
      </c>
      <c r="I296" t="s">
        <v>3497</v>
      </c>
      <c r="J296">
        <v>8977234</v>
      </c>
      <c r="K296">
        <v>8977234</v>
      </c>
      <c r="L296" t="s">
        <v>90</v>
      </c>
      <c r="M296" t="s">
        <v>91</v>
      </c>
      <c r="N296" t="str">
        <f t="shared" si="13"/>
        <v>RYAN CALTAGIRONE</v>
      </c>
      <c r="O296" t="s">
        <v>142</v>
      </c>
      <c r="P296" t="s">
        <v>3570</v>
      </c>
      <c r="Q296" t="s">
        <v>57</v>
      </c>
      <c r="R296" s="1">
        <v>46143</v>
      </c>
      <c r="S296" s="1">
        <v>46174</v>
      </c>
      <c r="T296" s="2">
        <v>565.45000000000005</v>
      </c>
      <c r="U296" t="s">
        <v>58</v>
      </c>
      <c r="V296" t="s">
        <v>60</v>
      </c>
      <c r="W296" t="s">
        <v>61</v>
      </c>
      <c r="X296">
        <v>3</v>
      </c>
      <c r="Y296" s="2">
        <v>407.13</v>
      </c>
      <c r="Z296" s="2">
        <v>135.71</v>
      </c>
      <c r="AA296" s="2">
        <v>0</v>
      </c>
      <c r="AB296" s="2">
        <v>407.13</v>
      </c>
    </row>
    <row r="297" spans="1:28" x14ac:dyDescent="0.25">
      <c r="A297">
        <v>2034958962</v>
      </c>
      <c r="B297" t="s">
        <v>1392</v>
      </c>
      <c r="C297" t="s">
        <v>1393</v>
      </c>
      <c r="D297" t="str">
        <f t="shared" si="12"/>
        <v>CONSTANCE RAPPAPORT</v>
      </c>
      <c r="E297" t="s">
        <v>213</v>
      </c>
      <c r="F297" t="s">
        <v>1173</v>
      </c>
      <c r="G297" s="3">
        <v>0.28999999999999998</v>
      </c>
      <c r="H297" t="s">
        <v>1181</v>
      </c>
      <c r="I297" t="s">
        <v>1181</v>
      </c>
      <c r="J297">
        <v>8977234</v>
      </c>
      <c r="K297">
        <v>8977234</v>
      </c>
      <c r="L297" t="s">
        <v>90</v>
      </c>
      <c r="M297" t="s">
        <v>91</v>
      </c>
      <c r="N297" t="str">
        <f t="shared" si="13"/>
        <v>RYAN CALTAGIRONE</v>
      </c>
      <c r="O297" t="s">
        <v>142</v>
      </c>
      <c r="P297" t="s">
        <v>3570</v>
      </c>
      <c r="Q297" t="s">
        <v>57</v>
      </c>
      <c r="R297" s="1">
        <v>46143</v>
      </c>
      <c r="S297" s="1">
        <v>46174</v>
      </c>
      <c r="T297" s="2">
        <v>346.01</v>
      </c>
      <c r="U297" t="s">
        <v>58</v>
      </c>
      <c r="V297" t="s">
        <v>60</v>
      </c>
      <c r="W297" t="s">
        <v>61</v>
      </c>
      <c r="X297">
        <v>6</v>
      </c>
      <c r="Y297" s="2">
        <v>602.04</v>
      </c>
      <c r="Z297" s="2">
        <v>100.34</v>
      </c>
      <c r="AA297" s="2">
        <v>0</v>
      </c>
      <c r="AB297" s="2">
        <v>602.04</v>
      </c>
    </row>
    <row r="298" spans="1:28" x14ac:dyDescent="0.25">
      <c r="A298">
        <v>2035175606</v>
      </c>
      <c r="B298" t="s">
        <v>397</v>
      </c>
      <c r="C298" t="s">
        <v>495</v>
      </c>
      <c r="D298" t="str">
        <f t="shared" si="12"/>
        <v>AMY NELSON</v>
      </c>
      <c r="E298" t="s">
        <v>172</v>
      </c>
      <c r="F298" t="s">
        <v>88</v>
      </c>
      <c r="G298" s="3">
        <v>0.75</v>
      </c>
      <c r="H298" t="s">
        <v>107</v>
      </c>
      <c r="I298" t="s">
        <v>3482</v>
      </c>
      <c r="J298">
        <v>19491313</v>
      </c>
      <c r="K298">
        <v>19491313</v>
      </c>
      <c r="L298" t="s">
        <v>1152</v>
      </c>
      <c r="M298" t="s">
        <v>1153</v>
      </c>
      <c r="N298" t="str">
        <f t="shared" si="13"/>
        <v>Steven Brandt</v>
      </c>
      <c r="O298" t="s">
        <v>142</v>
      </c>
      <c r="P298" t="s">
        <v>3570</v>
      </c>
      <c r="Q298" t="s">
        <v>57</v>
      </c>
      <c r="R298" s="1">
        <v>46143</v>
      </c>
      <c r="S298" s="1">
        <v>46174</v>
      </c>
      <c r="T298" s="2">
        <v>82.61</v>
      </c>
      <c r="U298" t="s">
        <v>58</v>
      </c>
      <c r="V298" t="s">
        <v>60</v>
      </c>
      <c r="W298" t="s">
        <v>61</v>
      </c>
      <c r="X298">
        <v>6</v>
      </c>
      <c r="Y298" s="2">
        <v>371.76</v>
      </c>
      <c r="Z298" s="2">
        <v>61.96</v>
      </c>
      <c r="AA298" s="2">
        <v>0</v>
      </c>
      <c r="AB298" s="2">
        <v>371.76</v>
      </c>
    </row>
    <row r="299" spans="1:28" x14ac:dyDescent="0.25">
      <c r="A299">
        <v>2035175728</v>
      </c>
      <c r="B299" t="s">
        <v>397</v>
      </c>
      <c r="C299" t="s">
        <v>2103</v>
      </c>
      <c r="D299" t="str">
        <f t="shared" si="12"/>
        <v>CARLETON NELSON</v>
      </c>
      <c r="E299" t="s">
        <v>172</v>
      </c>
      <c r="F299" t="s">
        <v>88</v>
      </c>
      <c r="G299" s="3">
        <v>0.75</v>
      </c>
      <c r="H299" t="s">
        <v>98</v>
      </c>
      <c r="I299" t="s">
        <v>3482</v>
      </c>
      <c r="J299">
        <v>19491313</v>
      </c>
      <c r="K299">
        <v>19491313</v>
      </c>
      <c r="L299" t="s">
        <v>1152</v>
      </c>
      <c r="M299" t="s">
        <v>1153</v>
      </c>
      <c r="N299" t="str">
        <f t="shared" si="13"/>
        <v>Steven Brandt</v>
      </c>
      <c r="O299" t="s">
        <v>142</v>
      </c>
      <c r="P299" t="s">
        <v>3570</v>
      </c>
      <c r="Q299" t="s">
        <v>57</v>
      </c>
      <c r="R299" s="1">
        <v>46143</v>
      </c>
      <c r="S299" s="1">
        <v>46174</v>
      </c>
      <c r="T299" s="2">
        <v>42.43</v>
      </c>
      <c r="U299" t="s">
        <v>58</v>
      </c>
      <c r="V299" t="s">
        <v>60</v>
      </c>
      <c r="W299" t="s">
        <v>61</v>
      </c>
      <c r="X299">
        <v>6</v>
      </c>
      <c r="Y299" s="2">
        <v>190.92</v>
      </c>
      <c r="Z299" s="2">
        <v>31.82</v>
      </c>
      <c r="AA299" s="2">
        <v>0</v>
      </c>
      <c r="AB299" s="2">
        <v>190.92</v>
      </c>
    </row>
    <row r="300" spans="1:28" x14ac:dyDescent="0.25">
      <c r="A300">
        <v>2035175608</v>
      </c>
      <c r="B300" t="s">
        <v>397</v>
      </c>
      <c r="C300" t="s">
        <v>495</v>
      </c>
      <c r="D300" t="str">
        <f t="shared" si="12"/>
        <v>AMY NELSON</v>
      </c>
      <c r="E300" t="s">
        <v>172</v>
      </c>
      <c r="F300" t="s">
        <v>708</v>
      </c>
      <c r="G300" s="3">
        <v>0.19</v>
      </c>
      <c r="H300" t="s">
        <v>727</v>
      </c>
      <c r="I300" t="s">
        <v>727</v>
      </c>
      <c r="J300">
        <v>19491313</v>
      </c>
      <c r="K300">
        <v>19491313</v>
      </c>
      <c r="L300" t="s">
        <v>1152</v>
      </c>
      <c r="M300" t="s">
        <v>1153</v>
      </c>
      <c r="N300" t="str">
        <f t="shared" si="13"/>
        <v>Steven Brandt</v>
      </c>
      <c r="O300" t="s">
        <v>142</v>
      </c>
      <c r="P300" t="s">
        <v>3570</v>
      </c>
      <c r="Q300" t="s">
        <v>57</v>
      </c>
      <c r="R300" s="1">
        <v>46143</v>
      </c>
      <c r="S300" s="1">
        <v>46174</v>
      </c>
      <c r="T300" s="2">
        <v>15</v>
      </c>
      <c r="U300" t="s">
        <v>58</v>
      </c>
      <c r="V300" t="s">
        <v>60</v>
      </c>
      <c r="W300" t="s">
        <v>61</v>
      </c>
      <c r="X300">
        <v>6</v>
      </c>
      <c r="Y300" s="2">
        <v>17.100000000000001</v>
      </c>
      <c r="Z300" s="2">
        <v>2.85</v>
      </c>
      <c r="AA300" s="2">
        <v>0</v>
      </c>
      <c r="AB300" s="2">
        <v>17.100000000000001</v>
      </c>
    </row>
    <row r="301" spans="1:28" x14ac:dyDescent="0.25">
      <c r="A301">
        <v>2035175605</v>
      </c>
      <c r="B301" t="s">
        <v>397</v>
      </c>
      <c r="C301" t="s">
        <v>495</v>
      </c>
      <c r="D301" t="str">
        <f t="shared" si="12"/>
        <v>AMY NELSON</v>
      </c>
      <c r="E301" t="s">
        <v>172</v>
      </c>
      <c r="F301" t="s">
        <v>734</v>
      </c>
      <c r="G301" s="3">
        <v>0.7</v>
      </c>
      <c r="H301" t="s">
        <v>735</v>
      </c>
      <c r="I301" t="s">
        <v>735</v>
      </c>
      <c r="J301">
        <v>19491313</v>
      </c>
      <c r="K301">
        <v>19491313</v>
      </c>
      <c r="L301" t="s">
        <v>1152</v>
      </c>
      <c r="M301" t="s">
        <v>1153</v>
      </c>
      <c r="N301" t="str">
        <f t="shared" si="13"/>
        <v>Steven Brandt</v>
      </c>
      <c r="O301" t="s">
        <v>142</v>
      </c>
      <c r="P301" t="s">
        <v>3570</v>
      </c>
      <c r="Q301" t="s">
        <v>57</v>
      </c>
      <c r="R301" s="1">
        <v>46143</v>
      </c>
      <c r="S301" s="1">
        <v>46174</v>
      </c>
      <c r="T301" s="2">
        <v>147.9</v>
      </c>
      <c r="U301" t="s">
        <v>58</v>
      </c>
      <c r="V301" t="s">
        <v>60</v>
      </c>
      <c r="W301" t="s">
        <v>61</v>
      </c>
      <c r="X301">
        <v>6</v>
      </c>
      <c r="Y301" s="2">
        <v>621.17999999999995</v>
      </c>
      <c r="Z301" s="2">
        <v>103.53</v>
      </c>
      <c r="AA301" s="2">
        <v>0</v>
      </c>
      <c r="AB301" s="2">
        <v>621.17999999999995</v>
      </c>
    </row>
    <row r="302" spans="1:28" x14ac:dyDescent="0.25">
      <c r="A302">
        <v>2035175604</v>
      </c>
      <c r="B302" t="s">
        <v>397</v>
      </c>
      <c r="C302" t="s">
        <v>495</v>
      </c>
      <c r="D302" t="str">
        <f t="shared" si="12"/>
        <v>AMY NELSON</v>
      </c>
      <c r="E302" t="s">
        <v>172</v>
      </c>
      <c r="F302" t="s">
        <v>1173</v>
      </c>
      <c r="G302" s="3">
        <v>0.19</v>
      </c>
      <c r="H302" t="s">
        <v>1189</v>
      </c>
      <c r="I302" t="s">
        <v>1189</v>
      </c>
      <c r="J302">
        <v>19491313</v>
      </c>
      <c r="K302">
        <v>19491313</v>
      </c>
      <c r="L302" t="s">
        <v>1152</v>
      </c>
      <c r="M302" t="s">
        <v>1153</v>
      </c>
      <c r="N302" t="str">
        <f t="shared" si="13"/>
        <v>Steven Brandt</v>
      </c>
      <c r="O302" t="s">
        <v>142</v>
      </c>
      <c r="P302" t="s">
        <v>3570</v>
      </c>
      <c r="Q302" t="s">
        <v>57</v>
      </c>
      <c r="R302" s="1">
        <v>46143</v>
      </c>
      <c r="S302" s="1">
        <v>46174</v>
      </c>
      <c r="T302" s="2">
        <v>503.36</v>
      </c>
      <c r="U302" t="s">
        <v>58</v>
      </c>
      <c r="V302" t="s">
        <v>60</v>
      </c>
      <c r="W302" t="s">
        <v>61</v>
      </c>
      <c r="X302">
        <v>6</v>
      </c>
      <c r="Y302" s="2">
        <v>573.84</v>
      </c>
      <c r="Z302" s="2">
        <v>95.64</v>
      </c>
      <c r="AA302" s="2">
        <v>0</v>
      </c>
      <c r="AB302" s="2">
        <v>573.84</v>
      </c>
    </row>
    <row r="303" spans="1:28" x14ac:dyDescent="0.25">
      <c r="A303">
        <v>2035175607</v>
      </c>
      <c r="B303" t="s">
        <v>397</v>
      </c>
      <c r="C303" t="s">
        <v>495</v>
      </c>
      <c r="D303" t="str">
        <f t="shared" si="12"/>
        <v>AMY NELSON</v>
      </c>
      <c r="E303" t="s">
        <v>172</v>
      </c>
      <c r="F303" t="s">
        <v>1173</v>
      </c>
      <c r="G303" s="3">
        <v>0.19</v>
      </c>
      <c r="H303" t="s">
        <v>1234</v>
      </c>
      <c r="I303" t="s">
        <v>1189</v>
      </c>
      <c r="J303">
        <v>19491313</v>
      </c>
      <c r="K303">
        <v>19491313</v>
      </c>
      <c r="L303" t="s">
        <v>1152</v>
      </c>
      <c r="M303" t="s">
        <v>1153</v>
      </c>
      <c r="N303" t="str">
        <f t="shared" si="13"/>
        <v>Steven Brandt</v>
      </c>
      <c r="O303" t="s">
        <v>142</v>
      </c>
      <c r="P303" t="s">
        <v>3570</v>
      </c>
      <c r="Q303" t="s">
        <v>57</v>
      </c>
      <c r="R303" s="1">
        <v>46143</v>
      </c>
      <c r="S303" s="1">
        <v>46174</v>
      </c>
      <c r="T303" s="2">
        <v>9.9499999999999993</v>
      </c>
      <c r="U303" t="s">
        <v>58</v>
      </c>
      <c r="V303" t="s">
        <v>60</v>
      </c>
      <c r="W303" t="s">
        <v>61</v>
      </c>
      <c r="X303">
        <v>6</v>
      </c>
      <c r="Y303" s="2">
        <v>11.34</v>
      </c>
      <c r="Z303" s="2">
        <v>1.89</v>
      </c>
      <c r="AA303" s="2">
        <v>0</v>
      </c>
      <c r="AB303" s="2">
        <v>11.34</v>
      </c>
    </row>
    <row r="304" spans="1:28" x14ac:dyDescent="0.25">
      <c r="A304">
        <v>2032620204</v>
      </c>
      <c r="B304" t="s">
        <v>1474</v>
      </c>
      <c r="C304" t="s">
        <v>153</v>
      </c>
      <c r="D304" t="str">
        <f t="shared" si="12"/>
        <v>ADAM RICHARDSON</v>
      </c>
      <c r="E304" t="s">
        <v>110</v>
      </c>
      <c r="F304" t="s">
        <v>1173</v>
      </c>
      <c r="G304" s="3">
        <v>0.24</v>
      </c>
      <c r="H304" t="s">
        <v>1473</v>
      </c>
      <c r="I304" t="s">
        <v>3497</v>
      </c>
      <c r="J304">
        <v>371819</v>
      </c>
      <c r="K304">
        <v>371819</v>
      </c>
      <c r="L304" t="s">
        <v>609</v>
      </c>
      <c r="M304" t="s">
        <v>466</v>
      </c>
      <c r="N304" t="str">
        <f t="shared" si="13"/>
        <v>THOMAS PARDUE</v>
      </c>
      <c r="O304" t="s">
        <v>142</v>
      </c>
      <c r="P304" t="s">
        <v>3570</v>
      </c>
      <c r="Q304" t="s">
        <v>57</v>
      </c>
      <c r="R304" s="1">
        <v>46143</v>
      </c>
      <c r="S304" s="1">
        <v>46174</v>
      </c>
      <c r="T304" s="2">
        <v>221.22</v>
      </c>
      <c r="U304" t="s">
        <v>58</v>
      </c>
      <c r="V304" t="s">
        <v>60</v>
      </c>
      <c r="W304" t="s">
        <v>61</v>
      </c>
      <c r="X304">
        <v>3</v>
      </c>
      <c r="Y304" s="2">
        <v>159.27000000000001</v>
      </c>
      <c r="Z304" s="2">
        <v>53.09</v>
      </c>
      <c r="AA304" s="2">
        <v>0</v>
      </c>
      <c r="AB304" s="2">
        <v>159.27000000000001</v>
      </c>
    </row>
    <row r="308" spans="4:4" x14ac:dyDescent="0.25">
      <c r="D308" s="12"/>
    </row>
    <row r="309" spans="4:4" x14ac:dyDescent="0.25">
      <c r="D309" s="12"/>
    </row>
    <row r="312" spans="4:4" x14ac:dyDescent="0.25">
      <c r="D312" s="12"/>
    </row>
    <row r="313" spans="4:4" x14ac:dyDescent="0.25">
      <c r="D313" s="12"/>
    </row>
    <row r="314" spans="4:4" x14ac:dyDescent="0.25">
      <c r="D314" s="12"/>
    </row>
    <row r="315" spans="4:4" x14ac:dyDescent="0.25">
      <c r="D315" s="12"/>
    </row>
    <row r="316" spans="4:4" x14ac:dyDescent="0.25">
      <c r="D316" s="12"/>
    </row>
  </sheetData>
  <sortState xmlns:xlrd2="http://schemas.microsoft.com/office/spreadsheetml/2017/richdata2" ref="A2:AB304">
    <sortCondition sortBy="cellColor" ref="A2:A304" dxfId="2"/>
    <sortCondition ref="N2:N3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2026-05-11T07:23:07Z</dcterms:created>
  <dcterms:modified xsi:type="dcterms:W3CDTF">2026-06-05T14:29:42Z</dcterms:modified>
</cp:coreProperties>
</file>